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10.xml" ContentType="application/vnd.ms-office.chartstyle+xml"/>
  <Override PartName="/xl/charts/colors10.xml" ContentType="application/vnd.ms-office.chartcolorstyle+xml"/>
  <Override PartName="/xl/charts/chart3.xml" ContentType="application/vnd.openxmlformats-officedocument.drawingml.chart+xml"/>
  <Override PartName="/xl/charts/style11.xml" ContentType="application/vnd.ms-office.chartstyle+xml"/>
  <Override PartName="/xl/charts/colors11.xml" ContentType="application/vnd.ms-office.chartcolorstyle+xml"/>
  <Override PartName="/xl/charts/chart4.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mily\Downloads\"/>
    </mc:Choice>
  </mc:AlternateContent>
  <xr:revisionPtr revIDLastSave="0" documentId="8_{1BE11F3E-45E8-4FB7-BEC4-77A5426A7FD5}" xr6:coauthVersionLast="47" xr6:coauthVersionMax="47" xr10:uidLastSave="{00000000-0000-0000-0000-000000000000}"/>
  <bookViews>
    <workbookView xWindow="-110" yWindow="-110" windowWidth="19420" windowHeight="10300" firstSheet="1" activeTab="3" xr2:uid="{01236165-2215-41DF-AD53-E5BFABD06603}"/>
  </bookViews>
  <sheets>
    <sheet name="Portada" sheetId="5" r:id="rId1"/>
    <sheet name="1.1. Datos_Bloomberg" sheetId="4" r:id="rId2"/>
    <sheet name="1.2-1.3 Pesos" sheetId="6" r:id="rId3"/>
    <sheet name="2.1 Naturaleza" sheetId="7" r:id="rId4"/>
    <sheet name="2.2 Retornos" sheetId="10" r:id="rId5"/>
    <sheet name="2.3 Gráfico de cajas y bigotes" sheetId="11" r:id="rId6"/>
    <sheet name="2.4 histogramas" sheetId="18" r:id="rId7"/>
    <sheet name="2.5 Graficas" sheetId="14" r:id="rId8"/>
    <sheet name="3.2 Intervalos de confianza" sheetId="12" r:id="rId9"/>
    <sheet name="3.3 comparativa 2015-2025" sheetId="15" r:id="rId10"/>
    <sheet name="3.4 Interpretación de resultado" sheetId="13" r:id="rId11"/>
    <sheet name="3.5 Recomendación de inversión" sheetId="16" r:id="rId12"/>
  </sheets>
  <definedNames>
    <definedName name="_xlchart.v1.0" hidden="1">'2.2 Retornos'!$L$43:$L$2807</definedName>
    <definedName name="_xlchart.v1.1" hidden="1">'2.2 Retornos'!$L$2814:$L$5578</definedName>
    <definedName name="_xlchart.v1.2" hidden="1">'2.2 Retornos'!$L$5583:$L$8347</definedName>
    <definedName name="_xlchart.v1.3" hidden="1">'2.2 Retornos'!$L$5583:$L$8347</definedName>
    <definedName name="_xlchart.v1.4" hidden="1">'2.2 Retornos'!$L$43:$L$2808</definedName>
    <definedName name="_xlchart.v1.5" hidden="1">'2.2 Retornos'!$L$2814:$L$5578</definedName>
    <definedName name="_xlchart.v1.6" hidden="1">'2.2 Retornos'!$L$43:$L$2807</definedName>
    <definedName name="_xlchart.v1.7" hidden="1">'2.2 Retornos'!$L$43:$L$2807</definedName>
    <definedName name="_xlchart.v1.8" hidden="1">'2.2 Retornos'!$L$2814:$L$5578</definedName>
    <definedName name="_xlchart.v1.9" hidden="1">'2.2 Retornos'!$L$5583:$L$8347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84" i="10" l="1" a="1"/>
  <c r="L5584" i="10"/>
  <c r="L5585" i="10" a="1"/>
  <c r="L5585" i="10" s="1"/>
  <c r="L5586" i="10" a="1"/>
  <c r="L5586" i="10"/>
  <c r="L5587" i="10" a="1"/>
  <c r="L5587" i="10"/>
  <c r="L5588" i="10" a="1"/>
  <c r="L5588" i="10"/>
  <c r="L5589" i="10" a="1"/>
  <c r="L5589" i="10"/>
  <c r="L5590" i="10" a="1"/>
  <c r="L5590" i="10"/>
  <c r="L5591" i="10" a="1"/>
  <c r="L5591" i="10" s="1"/>
  <c r="L5592" i="10" a="1"/>
  <c r="L5592" i="10" s="1"/>
  <c r="L5593" i="10" a="1"/>
  <c r="L5593" i="10"/>
  <c r="L5594" i="10" a="1"/>
  <c r="L5594" i="10"/>
  <c r="L5595" i="10" a="1"/>
  <c r="L5595" i="10"/>
  <c r="L5596" i="10" a="1"/>
  <c r="L5596" i="10"/>
  <c r="L5597" i="10" a="1"/>
  <c r="L5597" i="10" s="1"/>
  <c r="L5598" i="10" a="1"/>
  <c r="L5598" i="10"/>
  <c r="L5599" i="10" a="1"/>
  <c r="L5599" i="10"/>
  <c r="L5600" i="10" a="1"/>
  <c r="L5600" i="10"/>
  <c r="L5601" i="10" a="1"/>
  <c r="L5601" i="10"/>
  <c r="L5602" i="10" a="1"/>
  <c r="L5602" i="10"/>
  <c r="L5603" i="10" a="1"/>
  <c r="L5603" i="10" s="1"/>
  <c r="L5604" i="10" a="1"/>
  <c r="L5604" i="10"/>
  <c r="L5605" i="10" a="1"/>
  <c r="L5605" i="10" s="1"/>
  <c r="L5606" i="10" a="1"/>
  <c r="L5606" i="10" s="1"/>
  <c r="L5607" i="10" a="1"/>
  <c r="L5607" i="10"/>
  <c r="L5608" i="10" a="1"/>
  <c r="L5608" i="10"/>
  <c r="L5609" i="10" a="1"/>
  <c r="L5609" i="10" s="1"/>
  <c r="L5610" i="10" a="1"/>
  <c r="L5610" i="10" s="1"/>
  <c r="L5611" i="10" a="1"/>
  <c r="L5611" i="10"/>
  <c r="L5612" i="10" a="1"/>
  <c r="L5612" i="10"/>
  <c r="L5613" i="10" a="1"/>
  <c r="L5613" i="10" s="1"/>
  <c r="L5614" i="10" a="1"/>
  <c r="L5614" i="10"/>
  <c r="L5615" i="10" a="1"/>
  <c r="L5615" i="10" s="1"/>
  <c r="L5616" i="10" a="1"/>
  <c r="L5616" i="10"/>
  <c r="L5617" i="10" a="1"/>
  <c r="L5617" i="10"/>
  <c r="L5618" i="10" a="1"/>
  <c r="L5618" i="10" s="1"/>
  <c r="L5619" i="10" a="1"/>
  <c r="L5619" i="10"/>
  <c r="L5620" i="10" a="1"/>
  <c r="L5620" i="10"/>
  <c r="L5621" i="10" a="1"/>
  <c r="L5621" i="10" s="1"/>
  <c r="L5622" i="10" a="1"/>
  <c r="L5622" i="10"/>
  <c r="L5623" i="10" a="1"/>
  <c r="L5623" i="10" s="1"/>
  <c r="L5624" i="10" a="1"/>
  <c r="L5624" i="10"/>
  <c r="L5625" i="10" a="1"/>
  <c r="L5625" i="10"/>
  <c r="L5626" i="10" a="1"/>
  <c r="L5626" i="10"/>
  <c r="L5627" i="10" a="1"/>
  <c r="L5627" i="10" s="1"/>
  <c r="L5628" i="10" a="1"/>
  <c r="L5628" i="10"/>
  <c r="L5629" i="10" a="1"/>
  <c r="L5629" i="10"/>
  <c r="L5630" i="10" a="1"/>
  <c r="L5630" i="10"/>
  <c r="L5631" i="10" a="1"/>
  <c r="L5631" i="10" s="1"/>
  <c r="L5632" i="10" a="1"/>
  <c r="L5632" i="10"/>
  <c r="L5633" i="10" a="1"/>
  <c r="L5633" i="10" s="1"/>
  <c r="L5634" i="10" a="1"/>
  <c r="L5634" i="10"/>
  <c r="L5635" i="10" a="1"/>
  <c r="L5635" i="10"/>
  <c r="L5636" i="10" a="1"/>
  <c r="L5636" i="10" s="1"/>
  <c r="L5637" i="10" a="1"/>
  <c r="L5637" i="10"/>
  <c r="L5638" i="10" a="1"/>
  <c r="L5638" i="10"/>
  <c r="L5639" i="10" a="1"/>
  <c r="L5639" i="10" s="1"/>
  <c r="L5640" i="10" a="1"/>
  <c r="L5640" i="10" s="1"/>
  <c r="L5641" i="10" a="1"/>
  <c r="L5641" i="10"/>
  <c r="L5642" i="10" a="1"/>
  <c r="L5642" i="10"/>
  <c r="L5643" i="10" a="1"/>
  <c r="L5643" i="10"/>
  <c r="L5644" i="10" a="1"/>
  <c r="L5644" i="10"/>
  <c r="L5645" i="10" a="1"/>
  <c r="L5645" i="10" s="1"/>
  <c r="L5646" i="10" a="1"/>
  <c r="L5646" i="10"/>
  <c r="L5647" i="10" a="1"/>
  <c r="L5647" i="10"/>
  <c r="L5648" i="10" a="1"/>
  <c r="L5648" i="10" s="1"/>
  <c r="L5649" i="10" a="1"/>
  <c r="L5649" i="10" s="1"/>
  <c r="L5650" i="10" a="1"/>
  <c r="L5650" i="10"/>
  <c r="L5651" i="10" a="1"/>
  <c r="L5651" i="10" s="1"/>
  <c r="L5652" i="10" a="1"/>
  <c r="L5652" i="10"/>
  <c r="L5653" i="10" a="1"/>
  <c r="L5653" i="10"/>
  <c r="L5654" i="10" a="1"/>
  <c r="L5654" i="10"/>
  <c r="L5655" i="10" a="1"/>
  <c r="L5655" i="10" s="1"/>
  <c r="L5656" i="10" a="1"/>
  <c r="L5656" i="10"/>
  <c r="L5657" i="10" a="1"/>
  <c r="L5657" i="10" s="1"/>
  <c r="L5658" i="10" a="1"/>
  <c r="L5658" i="10"/>
  <c r="L5659" i="10" a="1"/>
  <c r="L5659" i="10"/>
  <c r="L5660" i="10" a="1"/>
  <c r="L5660" i="10" s="1"/>
  <c r="L5661" i="10" a="1"/>
  <c r="L5661" i="10"/>
  <c r="L5662" i="10" a="1"/>
  <c r="L5662" i="10"/>
  <c r="L5663" i="10" a="1"/>
  <c r="L5663" i="10" s="1"/>
  <c r="L5664" i="10" a="1"/>
  <c r="L5664" i="10" s="1"/>
  <c r="L5665" i="10" a="1"/>
  <c r="L5665" i="10"/>
  <c r="L5666" i="10" a="1"/>
  <c r="L5666" i="10"/>
  <c r="L5667" i="10" a="1"/>
  <c r="L5667" i="10" s="1"/>
  <c r="L5668" i="10" a="1"/>
  <c r="L5668" i="10"/>
  <c r="L5669" i="10" a="1"/>
  <c r="L5669" i="10" s="1"/>
  <c r="L5670" i="10" a="1"/>
  <c r="L5670" i="10"/>
  <c r="L5671" i="10" a="1"/>
  <c r="L5671" i="10"/>
  <c r="L5672" i="10" a="1"/>
  <c r="L5672" i="10"/>
  <c r="L5673" i="10" a="1"/>
  <c r="L5673" i="10"/>
  <c r="L5674" i="10" a="1"/>
  <c r="L5674" i="10"/>
  <c r="L5675" i="10" a="1"/>
  <c r="L5675" i="10" s="1"/>
  <c r="L5676" i="10" a="1"/>
  <c r="L5676" i="10"/>
  <c r="L5677" i="10" a="1"/>
  <c r="L5677" i="10" s="1"/>
  <c r="L5678" i="10" a="1"/>
  <c r="L5678" i="10" s="1"/>
  <c r="L5679" i="10" a="1"/>
  <c r="L5679" i="10"/>
  <c r="L5680" i="10" a="1"/>
  <c r="L5680" i="10"/>
  <c r="L5681" i="10" a="1"/>
  <c r="L5681" i="10" s="1"/>
  <c r="L5682" i="10" a="1"/>
  <c r="L5682" i="10" s="1"/>
  <c r="L5683" i="10" a="1"/>
  <c r="L5683" i="10"/>
  <c r="L5684" i="10" a="1"/>
  <c r="L5684" i="10"/>
  <c r="L5685" i="10" a="1"/>
  <c r="L5685" i="10" s="1"/>
  <c r="L5686" i="10" a="1"/>
  <c r="L5686" i="10"/>
  <c r="L5687" i="10" a="1"/>
  <c r="L5687" i="10" s="1"/>
  <c r="L5688" i="10" a="1"/>
  <c r="L5688" i="10" s="1"/>
  <c r="L5689" i="10" a="1"/>
  <c r="L5689" i="10"/>
  <c r="L5690" i="10" a="1"/>
  <c r="L5690" i="10" s="1"/>
  <c r="L5691" i="10" a="1"/>
  <c r="L5691" i="10"/>
  <c r="L5692" i="10" a="1"/>
  <c r="L5692" i="10"/>
  <c r="L5693" i="10" a="1"/>
  <c r="L5693" i="10" s="1"/>
  <c r="L5694" i="10" a="1"/>
  <c r="L5694" i="10"/>
  <c r="L5695" i="10" a="1"/>
  <c r="L5695" i="10" s="1"/>
  <c r="L5696" i="10" a="1"/>
  <c r="L5696" i="10"/>
  <c r="L5697" i="10" a="1"/>
  <c r="L5697" i="10"/>
  <c r="L5698" i="10" a="1"/>
  <c r="L5698" i="10"/>
  <c r="L5699" i="10" a="1"/>
  <c r="L5699" i="10" s="1"/>
  <c r="L5700" i="10" a="1"/>
  <c r="L5700" i="10" s="1"/>
  <c r="L5701" i="10" a="1"/>
  <c r="L5701" i="10"/>
  <c r="L5702" i="10" a="1"/>
  <c r="L5702" i="10"/>
  <c r="L5703" i="10" a="1"/>
  <c r="L5703" i="10" s="1"/>
  <c r="L5704" i="10" a="1"/>
  <c r="L5704" i="10"/>
  <c r="L5705" i="10" a="1"/>
  <c r="L5705" i="10" s="1"/>
  <c r="L5706" i="10" a="1"/>
  <c r="L5706" i="10"/>
  <c r="L5707" i="10" a="1"/>
  <c r="L5707" i="10" s="1"/>
  <c r="L5708" i="10" a="1"/>
  <c r="L5708" i="10" s="1"/>
  <c r="L5709" i="10" a="1"/>
  <c r="L5709" i="10"/>
  <c r="L5710" i="10" a="1"/>
  <c r="L5710" i="10"/>
  <c r="L5711" i="10" a="1"/>
  <c r="L5711" i="10" s="1"/>
  <c r="L5712" i="10" a="1"/>
  <c r="L5712" i="10"/>
  <c r="L5713" i="10" a="1"/>
  <c r="L5713" i="10"/>
  <c r="L5714" i="10" a="1"/>
  <c r="L5714" i="10" s="1"/>
  <c r="L5715" i="10" a="1"/>
  <c r="L5715" i="10"/>
  <c r="L5716" i="10" a="1"/>
  <c r="L5716" i="10" s="1"/>
  <c r="L5717" i="10" a="1"/>
  <c r="L5717" i="10" s="1"/>
  <c r="L5718" i="10" a="1"/>
  <c r="L5718" i="10"/>
  <c r="L5719" i="10" a="1"/>
  <c r="L5719" i="10"/>
  <c r="L5720" i="10" a="1"/>
  <c r="L5720" i="10"/>
  <c r="L5721" i="10" a="1"/>
  <c r="L5721" i="10" s="1"/>
  <c r="L5722" i="10" a="1"/>
  <c r="L5722" i="10"/>
  <c r="L5723" i="10" a="1"/>
  <c r="L5723" i="10" s="1"/>
  <c r="L5724" i="10" a="1"/>
  <c r="L5724" i="10" s="1"/>
  <c r="L5725" i="10" a="1"/>
  <c r="L5725" i="10"/>
  <c r="L5726" i="10" a="1"/>
  <c r="L5726" i="10"/>
  <c r="L5727" i="10" a="1"/>
  <c r="L5727" i="10"/>
  <c r="L5728" i="10" a="1"/>
  <c r="L5728" i="10"/>
  <c r="L5729" i="10" a="1"/>
  <c r="L5729" i="10" s="1"/>
  <c r="L5730" i="10" a="1"/>
  <c r="L5730" i="10"/>
  <c r="L5731" i="10" a="1"/>
  <c r="L5731" i="10"/>
  <c r="L5732" i="10" a="1"/>
  <c r="L5732" i="10" s="1"/>
  <c r="L5733" i="10" a="1"/>
  <c r="L5733" i="10"/>
  <c r="L5734" i="10" a="1"/>
  <c r="L5734" i="10" s="1"/>
  <c r="L5735" i="10" a="1"/>
  <c r="L5735" i="10" s="1"/>
  <c r="L5736" i="10" a="1"/>
  <c r="L5736" i="10" s="1"/>
  <c r="L5737" i="10" a="1"/>
  <c r="L5737" i="10" s="1"/>
  <c r="L5738" i="10" a="1"/>
  <c r="L5738" i="10" s="1"/>
  <c r="L5739" i="10" a="1"/>
  <c r="L5739" i="10"/>
  <c r="L5740" i="10" a="1"/>
  <c r="L5740" i="10"/>
  <c r="L5741" i="10" a="1"/>
  <c r="L5741" i="10" s="1"/>
  <c r="L5742" i="10" a="1"/>
  <c r="L5742" i="10"/>
  <c r="L5743" i="10" a="1"/>
  <c r="L5743" i="10"/>
  <c r="L5744" i="10" a="1"/>
  <c r="L5744" i="10" s="1"/>
  <c r="L5745" i="10" a="1"/>
  <c r="L5745" i="10"/>
  <c r="L5746" i="10" a="1"/>
  <c r="L5746" i="10" s="1"/>
  <c r="L5747" i="10" a="1"/>
  <c r="L5747" i="10" s="1"/>
  <c r="L5748" i="10" a="1"/>
  <c r="L5748" i="10"/>
  <c r="L5749" i="10" a="1"/>
  <c r="L5749" i="10" s="1"/>
  <c r="L5750" i="10" a="1"/>
  <c r="L5750" i="10"/>
  <c r="L5751" i="10" a="1"/>
  <c r="L5751" i="10"/>
  <c r="L5752" i="10" a="1"/>
  <c r="L5752" i="10"/>
  <c r="L5753" i="10" a="1"/>
  <c r="L5753" i="10" s="1"/>
  <c r="L5754" i="10" a="1"/>
  <c r="L5754" i="10" s="1"/>
  <c r="L5755" i="10" a="1"/>
  <c r="L5755" i="10"/>
  <c r="L5756" i="10" a="1"/>
  <c r="L5756" i="10"/>
  <c r="L5757" i="10" a="1"/>
  <c r="L5757" i="10"/>
  <c r="L5758" i="10" a="1"/>
  <c r="L5758" i="10"/>
  <c r="L5759" i="10" a="1"/>
  <c r="L5759" i="10" s="1"/>
  <c r="L5760" i="10" a="1"/>
  <c r="L5760" i="10"/>
  <c r="L5761" i="10" a="1"/>
  <c r="L5761" i="10"/>
  <c r="L5762" i="10" a="1"/>
  <c r="L5762" i="10" s="1"/>
  <c r="L5763" i="10" a="1"/>
  <c r="L5763" i="10" s="1"/>
  <c r="L5764" i="10" a="1"/>
  <c r="L5764" i="10"/>
  <c r="L5765" i="10" a="1"/>
  <c r="L5765" i="10" s="1"/>
  <c r="L5766" i="10" a="1"/>
  <c r="L5766" i="10" s="1"/>
  <c r="L5767" i="10" a="1"/>
  <c r="L5767" i="10" s="1"/>
  <c r="L5768" i="10" a="1"/>
  <c r="L5768" i="10"/>
  <c r="L5769" i="10" a="1"/>
  <c r="L5769" i="10"/>
  <c r="L5770" i="10" a="1"/>
  <c r="L5770" i="10"/>
  <c r="L5771" i="10" a="1"/>
  <c r="L5771" i="10" s="1"/>
  <c r="L5772" i="10" a="1"/>
  <c r="L5772" i="10"/>
  <c r="L5773" i="10" a="1"/>
  <c r="L5773" i="10" s="1"/>
  <c r="L5774" i="10" a="1"/>
  <c r="L5774" i="10"/>
  <c r="L5775" i="10" a="1"/>
  <c r="L5775" i="10" s="1"/>
  <c r="L5776" i="10" a="1"/>
  <c r="L5776" i="10" s="1"/>
  <c r="L5777" i="10" a="1"/>
  <c r="L5777" i="10" s="1"/>
  <c r="L5778" i="10" a="1"/>
  <c r="L5778" i="10"/>
  <c r="L5779" i="10" a="1"/>
  <c r="L5779" i="10" s="1"/>
  <c r="L5780" i="10" a="1"/>
  <c r="L5780" i="10" s="1"/>
  <c r="L5781" i="10" a="1"/>
  <c r="L5781" i="10"/>
  <c r="L5782" i="10" a="1"/>
  <c r="L5782" i="10"/>
  <c r="L5783" i="10" a="1"/>
  <c r="L5783" i="10" s="1"/>
  <c r="L5784" i="10" a="1"/>
  <c r="L5784" i="10"/>
  <c r="L5785" i="10" a="1"/>
  <c r="L5785" i="10"/>
  <c r="L5786" i="10" a="1"/>
  <c r="L5786" i="10" s="1"/>
  <c r="L5787" i="10" a="1"/>
  <c r="L5787" i="10"/>
  <c r="L5788" i="10" a="1"/>
  <c r="L5788" i="10" s="1"/>
  <c r="L5789" i="10" a="1"/>
  <c r="L5789" i="10" s="1"/>
  <c r="L5790" i="10" a="1"/>
  <c r="L5790" i="10"/>
  <c r="L5791" i="10" a="1"/>
  <c r="L5791" i="10"/>
  <c r="L5792" i="10" a="1"/>
  <c r="L5792" i="10"/>
  <c r="L5793" i="10" a="1"/>
  <c r="L5793" i="10" s="1"/>
  <c r="L5794" i="10" a="1"/>
  <c r="L5794" i="10"/>
  <c r="L5795" i="10" a="1"/>
  <c r="L5795" i="10" s="1"/>
  <c r="L5796" i="10" a="1"/>
  <c r="L5796" i="10"/>
  <c r="L5797" i="10" a="1"/>
  <c r="L5797" i="10"/>
  <c r="L5798" i="10" a="1"/>
  <c r="L5798" i="10"/>
  <c r="L5799" i="10" a="1"/>
  <c r="L5799" i="10"/>
  <c r="L5800" i="10" a="1"/>
  <c r="L5800" i="10"/>
  <c r="L5801" i="10" a="1"/>
  <c r="L5801" i="10" s="1"/>
  <c r="L5802" i="10" a="1"/>
  <c r="L5802" i="10"/>
  <c r="L5803" i="10" a="1"/>
  <c r="L5803" i="10" s="1"/>
  <c r="L5804" i="10" a="1"/>
  <c r="L5804" i="10"/>
  <c r="L5805" i="10" a="1"/>
  <c r="L5805" i="10"/>
  <c r="L5806" i="10" a="1"/>
  <c r="L5806" i="10" s="1"/>
  <c r="L5807" i="10" a="1"/>
  <c r="L5807" i="10" s="1"/>
  <c r="L5808" i="10" a="1"/>
  <c r="L5808" i="10" s="1"/>
  <c r="L5809" i="10" a="1"/>
  <c r="L5809" i="10" s="1"/>
  <c r="L5810" i="10" a="1"/>
  <c r="L5810" i="10"/>
  <c r="L5811" i="10" a="1"/>
  <c r="L5811" i="10"/>
  <c r="L5812" i="10" a="1"/>
  <c r="L5812" i="10"/>
  <c r="L5813" i="10" a="1"/>
  <c r="L5813" i="10" s="1"/>
  <c r="L5814" i="10" a="1"/>
  <c r="L5814" i="10"/>
  <c r="L5815" i="10" a="1"/>
  <c r="L5815" i="10"/>
  <c r="L5816" i="10" a="1"/>
  <c r="L5816" i="10"/>
  <c r="L5817" i="10" a="1"/>
  <c r="L5817" i="10" s="1"/>
  <c r="L5818" i="10" a="1"/>
  <c r="L5818" i="10" s="1"/>
  <c r="L5819" i="10" a="1"/>
  <c r="L5819" i="10" s="1"/>
  <c r="L5820" i="10" a="1"/>
  <c r="L5820" i="10"/>
  <c r="L5821" i="10" a="1"/>
  <c r="L5821" i="10" s="1"/>
  <c r="L5822" i="10" a="1"/>
  <c r="L5822" i="10"/>
  <c r="L5823" i="10" a="1"/>
  <c r="L5823" i="10"/>
  <c r="L5824" i="10" a="1"/>
  <c r="L5824" i="10" s="1"/>
  <c r="L5825" i="10" a="1"/>
  <c r="L5825" i="10" s="1"/>
  <c r="L5826" i="10" a="1"/>
  <c r="L5826" i="10" s="1"/>
  <c r="L5827" i="10" a="1"/>
  <c r="L5827" i="10"/>
  <c r="L5828" i="10" a="1"/>
  <c r="L5828" i="10"/>
  <c r="L5829" i="10" a="1"/>
  <c r="L5829" i="10"/>
  <c r="L5830" i="10" a="1"/>
  <c r="L5830" i="10"/>
  <c r="L5831" i="10" a="1"/>
  <c r="L5831" i="10" s="1"/>
  <c r="L5832" i="10" a="1"/>
  <c r="L5832" i="10"/>
  <c r="L5833" i="10" a="1"/>
  <c r="L5833" i="10"/>
  <c r="L5834" i="10" a="1"/>
  <c r="L5834" i="10" s="1"/>
  <c r="L5835" i="10" a="1"/>
  <c r="L5835" i="10" s="1"/>
  <c r="L5836" i="10" a="1"/>
  <c r="L5836" i="10"/>
  <c r="L5837" i="10" a="1"/>
  <c r="L5837" i="10" s="1"/>
  <c r="L5838" i="10" a="1"/>
  <c r="L5838" i="10"/>
  <c r="L5839" i="10" a="1"/>
  <c r="L5839" i="10" s="1"/>
  <c r="L5840" i="10" a="1"/>
  <c r="L5840" i="10"/>
  <c r="L5841" i="10" a="1"/>
  <c r="L5841" i="10"/>
  <c r="L5842" i="10" a="1"/>
  <c r="L5842" i="10" s="1"/>
  <c r="L5843" i="10" a="1"/>
  <c r="L5843" i="10" s="1"/>
  <c r="L5844" i="10" a="1"/>
  <c r="L5844" i="10" s="1"/>
  <c r="L5845" i="10" a="1"/>
  <c r="L5845" i="10"/>
  <c r="L5846" i="10" a="1"/>
  <c r="L5846" i="10"/>
  <c r="L5847" i="10" a="1"/>
  <c r="L5847" i="10" s="1"/>
  <c r="L5848" i="10" a="1"/>
  <c r="L5848" i="10" s="1"/>
  <c r="L5849" i="10" a="1"/>
  <c r="L5849" i="10" s="1"/>
  <c r="L5850" i="10" a="1"/>
  <c r="L5850" i="10" s="1"/>
  <c r="L5851" i="10" a="1"/>
  <c r="L5851" i="10" s="1"/>
  <c r="L5852" i="10" a="1"/>
  <c r="L5852" i="10" s="1"/>
  <c r="L5853" i="10" a="1"/>
  <c r="L5853" i="10"/>
  <c r="L5854" i="10" a="1"/>
  <c r="L5854" i="10"/>
  <c r="L5855" i="10" a="1"/>
  <c r="L5855" i="10" s="1"/>
  <c r="L5856" i="10" a="1"/>
  <c r="L5856" i="10" s="1"/>
  <c r="L5857" i="10" a="1"/>
  <c r="L5857" i="10"/>
  <c r="L5858" i="10" a="1"/>
  <c r="L5858" i="10" s="1"/>
  <c r="L5859" i="10" a="1"/>
  <c r="L5859" i="10"/>
  <c r="L5860" i="10" a="1"/>
  <c r="L5860" i="10" s="1"/>
  <c r="L5861" i="10" a="1"/>
  <c r="L5861" i="10" s="1"/>
  <c r="L5862" i="10" a="1"/>
  <c r="L5862" i="10"/>
  <c r="L5863" i="10" a="1"/>
  <c r="L5863" i="10"/>
  <c r="L5864" i="10" a="1"/>
  <c r="L5864" i="10"/>
  <c r="L5865" i="10" a="1"/>
  <c r="L5865" i="10" s="1"/>
  <c r="L5866" i="10" a="1"/>
  <c r="L5866" i="10"/>
  <c r="L5867" i="10" a="1"/>
  <c r="L5867" i="10" s="1"/>
  <c r="L5868" i="10" a="1"/>
  <c r="L5868" i="10"/>
  <c r="L5869" i="10" a="1"/>
  <c r="L5869" i="10"/>
  <c r="L5870" i="10" a="1"/>
  <c r="L5870" i="10"/>
  <c r="L5871" i="10" a="1"/>
  <c r="L5871" i="10"/>
  <c r="L5872" i="10" a="1"/>
  <c r="L5872" i="10"/>
  <c r="L5873" i="10" a="1"/>
  <c r="L5873" i="10" s="1"/>
  <c r="L5874" i="10" a="1"/>
  <c r="L5874" i="10"/>
  <c r="L5875" i="10" a="1"/>
  <c r="L5875" i="10"/>
  <c r="L5876" i="10" a="1"/>
  <c r="L5876" i="10"/>
  <c r="L5877" i="10" a="1"/>
  <c r="L5877" i="10" s="1"/>
  <c r="L5878" i="10" a="1"/>
  <c r="L5878" i="10" s="1"/>
  <c r="L5879" i="10" a="1"/>
  <c r="L5879" i="10" s="1"/>
  <c r="L5880" i="10" a="1"/>
  <c r="L5880" i="10" s="1"/>
  <c r="L5881" i="10" a="1"/>
  <c r="L5881" i="10"/>
  <c r="L5882" i="10" a="1"/>
  <c r="L5882" i="10"/>
  <c r="L5883" i="10" a="1"/>
  <c r="L5883" i="10"/>
  <c r="L5884" i="10" a="1"/>
  <c r="L5884" i="10"/>
  <c r="L5885" i="10" a="1"/>
  <c r="L5885" i="10" s="1"/>
  <c r="L5886" i="10" a="1"/>
  <c r="L5886" i="10"/>
  <c r="L5887" i="10" a="1"/>
  <c r="L5887" i="10"/>
  <c r="L5888" i="10" a="1"/>
  <c r="L5888" i="10" s="1"/>
  <c r="L5889" i="10" a="1"/>
  <c r="L5889" i="10"/>
  <c r="L5890" i="10" a="1"/>
  <c r="L5890" i="10"/>
  <c r="L5891" i="10" a="1"/>
  <c r="L5891" i="10" s="1"/>
  <c r="L5892" i="10" a="1"/>
  <c r="L5892" i="10"/>
  <c r="L5893" i="10" a="1"/>
  <c r="L5893" i="10" s="1"/>
  <c r="L5894" i="10" a="1"/>
  <c r="L5894" i="10"/>
  <c r="L5895" i="10" a="1"/>
  <c r="L5895" i="10" s="1"/>
  <c r="L5896" i="10" a="1"/>
  <c r="L5896" i="10" s="1"/>
  <c r="L5897" i="10" a="1"/>
  <c r="L5897" i="10" s="1"/>
  <c r="L5898" i="10" a="1"/>
  <c r="L5898" i="10" s="1"/>
  <c r="L5899" i="10" a="1"/>
  <c r="L5899" i="10"/>
  <c r="L5900" i="10" a="1"/>
  <c r="L5900" i="10"/>
  <c r="L5901" i="10" a="1"/>
  <c r="L5901" i="10"/>
  <c r="L5902" i="10" a="1"/>
  <c r="L5902" i="10" s="1"/>
  <c r="L5903" i="10" a="1"/>
  <c r="L5903" i="10" s="1"/>
  <c r="L5904" i="10" a="1"/>
  <c r="L5904" i="10" s="1"/>
  <c r="L5905" i="10" a="1"/>
  <c r="L5905" i="10"/>
  <c r="L5906" i="10" a="1"/>
  <c r="L5906" i="10" s="1"/>
  <c r="L5907" i="10" a="1"/>
  <c r="L5907" i="10"/>
  <c r="L5908" i="10" a="1"/>
  <c r="L5908" i="10"/>
  <c r="L5909" i="10" a="1"/>
  <c r="L5909" i="10" s="1"/>
  <c r="L5910" i="10" a="1"/>
  <c r="L5910" i="10"/>
  <c r="L5911" i="10" a="1"/>
  <c r="L5911" i="10" s="1"/>
  <c r="L5912" i="10" a="1"/>
  <c r="L5912" i="10"/>
  <c r="L5913" i="10" a="1"/>
  <c r="L5913" i="10"/>
  <c r="L5914" i="10" a="1"/>
  <c r="L5914" i="10"/>
  <c r="L5915" i="10" a="1"/>
  <c r="L5915" i="10" s="1"/>
  <c r="L5916" i="10" a="1"/>
  <c r="L5916" i="10"/>
  <c r="L5917" i="10" a="1"/>
  <c r="L5917" i="10"/>
  <c r="L5918" i="10" a="1"/>
  <c r="L5918" i="10"/>
  <c r="L5919" i="10" a="1"/>
  <c r="L5919" i="10" s="1"/>
  <c r="L5920" i="10" a="1"/>
  <c r="L5920" i="10"/>
  <c r="L5921" i="10" a="1"/>
  <c r="L5921" i="10" s="1"/>
  <c r="L5922" i="10" a="1"/>
  <c r="L5922" i="10" s="1"/>
  <c r="L5923" i="10" a="1"/>
  <c r="L5923" i="10"/>
  <c r="L5924" i="10" a="1"/>
  <c r="L5924" i="10" s="1"/>
  <c r="L5925" i="10" a="1"/>
  <c r="L5925" i="10"/>
  <c r="L5926" i="10" a="1"/>
  <c r="L5926" i="10"/>
  <c r="L5927" i="10" a="1"/>
  <c r="L5927" i="10" s="1"/>
  <c r="L5928" i="10" a="1"/>
  <c r="L5928" i="10"/>
  <c r="L5929" i="10" a="1"/>
  <c r="L5929" i="10" s="1"/>
  <c r="L5930" i="10" a="1"/>
  <c r="L5930" i="10"/>
  <c r="L5931" i="10" a="1"/>
  <c r="L5931" i="10"/>
  <c r="L5932" i="10" a="1"/>
  <c r="L5932" i="10" s="1"/>
  <c r="L5933" i="10" a="1"/>
  <c r="L5933" i="10" s="1"/>
  <c r="L5934" i="10" a="1"/>
  <c r="L5934" i="10" s="1"/>
  <c r="L5935" i="10" a="1"/>
  <c r="L5935" i="10"/>
  <c r="L5936" i="10" a="1"/>
  <c r="L5936" i="10" s="1"/>
  <c r="L5937" i="10" a="1"/>
  <c r="L5937" i="10" s="1"/>
  <c r="L5938" i="10" a="1"/>
  <c r="L5938" i="10"/>
  <c r="L5939" i="10" a="1"/>
  <c r="L5939" i="10" s="1"/>
  <c r="L5940" i="10" a="1"/>
  <c r="L5940" i="10" s="1"/>
  <c r="L5941" i="10" a="1"/>
  <c r="L5941" i="10"/>
  <c r="L5942" i="10" a="1"/>
  <c r="L5942" i="10" s="1"/>
  <c r="L5943" i="10" a="1"/>
  <c r="L5943" i="10" s="1"/>
  <c r="L5944" i="10" a="1"/>
  <c r="L5944" i="10"/>
  <c r="L5945" i="10" a="1"/>
  <c r="L5945" i="10" s="1"/>
  <c r="L5946" i="10" a="1"/>
  <c r="L5946" i="10"/>
  <c r="L5947" i="10" a="1"/>
  <c r="L5947" i="10" s="1"/>
  <c r="L5948" i="10" a="1"/>
  <c r="L5948" i="10" s="1"/>
  <c r="L5949" i="10" a="1"/>
  <c r="L5949" i="10"/>
  <c r="L5950" i="10" a="1"/>
  <c r="L5950" i="10" s="1"/>
  <c r="L5951" i="10" a="1"/>
  <c r="L5951" i="10" s="1"/>
  <c r="L5952" i="10" a="1"/>
  <c r="L5952" i="10" s="1"/>
  <c r="L5953" i="10" a="1"/>
  <c r="L5953" i="10"/>
  <c r="L5954" i="10" a="1"/>
  <c r="L5954" i="10"/>
  <c r="L5955" i="10" a="1"/>
  <c r="L5955" i="10"/>
  <c r="L5956" i="10" a="1"/>
  <c r="L5956" i="10"/>
  <c r="L5957" i="10" a="1"/>
  <c r="L5957" i="10" s="1"/>
  <c r="L5958" i="10" a="1"/>
  <c r="L5958" i="10"/>
  <c r="L5959" i="10" a="1"/>
  <c r="L5959" i="10"/>
  <c r="L5960" i="10" a="1"/>
  <c r="L5960" i="10"/>
  <c r="L5961" i="10" a="1"/>
  <c r="L5961" i="10" s="1"/>
  <c r="L5962" i="10" a="1"/>
  <c r="L5962" i="10"/>
  <c r="L5963" i="10" a="1"/>
  <c r="L5963" i="10" s="1"/>
  <c r="L5964" i="10" a="1"/>
  <c r="L5964" i="10"/>
  <c r="L5965" i="10" a="1"/>
  <c r="L5965" i="10" s="1"/>
  <c r="L5966" i="10" a="1"/>
  <c r="L5966" i="10" s="1"/>
  <c r="L5967" i="10" a="1"/>
  <c r="L5967" i="10" s="1"/>
  <c r="L5968" i="10" a="1"/>
  <c r="L5968" i="10"/>
  <c r="L5969" i="10" a="1"/>
  <c r="L5969" i="10" s="1"/>
  <c r="L5970" i="10" a="1"/>
  <c r="L5970" i="10" s="1"/>
  <c r="L5971" i="10" a="1"/>
  <c r="L5971" i="10"/>
  <c r="L5972" i="10" a="1"/>
  <c r="L5972" i="10"/>
  <c r="L5973" i="10" a="1"/>
  <c r="L5973" i="10" s="1"/>
  <c r="L5974" i="10" a="1"/>
  <c r="L5974" i="10"/>
  <c r="L5975" i="10" a="1"/>
  <c r="L5975" i="10" s="1"/>
  <c r="L5976" i="10" a="1"/>
  <c r="L5976" i="10"/>
  <c r="L5977" i="10" a="1"/>
  <c r="L5977" i="10"/>
  <c r="L5978" i="10" a="1"/>
  <c r="L5978" i="10" s="1"/>
  <c r="L5979" i="10" a="1"/>
  <c r="L5979" i="10"/>
  <c r="L5980" i="10" a="1"/>
  <c r="L5980" i="10" s="1"/>
  <c r="L5981" i="10" a="1"/>
  <c r="L5981" i="10" s="1"/>
  <c r="L5982" i="10" a="1"/>
  <c r="L5982" i="10"/>
  <c r="L5983" i="10" a="1"/>
  <c r="L5983" i="10" s="1"/>
  <c r="L5984" i="10" a="1"/>
  <c r="L5984" i="10"/>
  <c r="L5985" i="10" a="1"/>
  <c r="L5985" i="10"/>
  <c r="L5986" i="10" a="1"/>
  <c r="L5986" i="10"/>
  <c r="L5987" i="10" a="1"/>
  <c r="L5987" i="10" s="1"/>
  <c r="L5988" i="10" a="1"/>
  <c r="L5988" i="10"/>
  <c r="L5989" i="10" a="1"/>
  <c r="L5989" i="10"/>
  <c r="L5990" i="10" a="1"/>
  <c r="L5990" i="10"/>
  <c r="L5991" i="10" a="1"/>
  <c r="L5991" i="10" s="1"/>
  <c r="L5992" i="10" a="1"/>
  <c r="L5992" i="10"/>
  <c r="L5993" i="10" a="1"/>
  <c r="L5993" i="10" s="1"/>
  <c r="L5994" i="10" a="1"/>
  <c r="L5994" i="10"/>
  <c r="L5995" i="10" a="1"/>
  <c r="L5995" i="10"/>
  <c r="L5996" i="10" a="1"/>
  <c r="L5996" i="10" s="1"/>
  <c r="L5997" i="10" a="1"/>
  <c r="L5997" i="10"/>
  <c r="L5998" i="10" a="1"/>
  <c r="L5998" i="10"/>
  <c r="L5999" i="10" a="1"/>
  <c r="L5999" i="10" s="1"/>
  <c r="L6000" i="10" a="1"/>
  <c r="L6000" i="10" s="1"/>
  <c r="L6001" i="10" a="1"/>
  <c r="L6001" i="10"/>
  <c r="L6002" i="10" a="1"/>
  <c r="L6002" i="10"/>
  <c r="L6003" i="10" a="1"/>
  <c r="L6003" i="10"/>
  <c r="L6004" i="10" a="1"/>
  <c r="L6004" i="10" s="1"/>
  <c r="L6005" i="10" a="1"/>
  <c r="L6005" i="10" s="1"/>
  <c r="L6006" i="10" a="1"/>
  <c r="L6006" i="10"/>
  <c r="L6007" i="10" a="1"/>
  <c r="L6007" i="10" s="1"/>
  <c r="L6008" i="10" a="1"/>
  <c r="L6008" i="10"/>
  <c r="L6009" i="10" a="1"/>
  <c r="L6009" i="10" s="1"/>
  <c r="L6010" i="10" a="1"/>
  <c r="L6010" i="10"/>
  <c r="L6011" i="10" a="1"/>
  <c r="L6011" i="10" s="1"/>
  <c r="L6012" i="10" a="1"/>
  <c r="L6012" i="10"/>
  <c r="L6013" i="10" a="1"/>
  <c r="L6013" i="10"/>
  <c r="L6014" i="10" a="1"/>
  <c r="L6014" i="10" s="1"/>
  <c r="L6015" i="10" a="1"/>
  <c r="L6015" i="10"/>
  <c r="L6016" i="10" a="1"/>
  <c r="L6016" i="10"/>
  <c r="L6017" i="10" a="1"/>
  <c r="L6017" i="10" s="1"/>
  <c r="L6018" i="10" a="1"/>
  <c r="L6018" i="10"/>
  <c r="L6019" i="10" a="1"/>
  <c r="L6019" i="10"/>
  <c r="L6020" i="10" a="1"/>
  <c r="L6020" i="10"/>
  <c r="L6021" i="10" a="1"/>
  <c r="L6021" i="10"/>
  <c r="L6022" i="10" a="1"/>
  <c r="L6022" i="10" s="1"/>
  <c r="L6023" i="10" a="1"/>
  <c r="L6023" i="10" s="1"/>
  <c r="L6024" i="10" a="1"/>
  <c r="L6024" i="10" s="1"/>
  <c r="L6025" i="10" a="1"/>
  <c r="L6025" i="10"/>
  <c r="L6026" i="10" a="1"/>
  <c r="L6026" i="10" s="1"/>
  <c r="L6027" i="10" a="1"/>
  <c r="L6027" i="10" s="1"/>
  <c r="L6028" i="10" a="1"/>
  <c r="L6028" i="10" s="1"/>
  <c r="L6029" i="10" a="1"/>
  <c r="L6029" i="10" s="1"/>
  <c r="L6030" i="10" a="1"/>
  <c r="L6030" i="10"/>
  <c r="L6031" i="10" a="1"/>
  <c r="L6031" i="10"/>
  <c r="L6032" i="10" a="1"/>
  <c r="L6032" i="10" s="1"/>
  <c r="L6033" i="10" a="1"/>
  <c r="L6033" i="10"/>
  <c r="L6034" i="10" a="1"/>
  <c r="L6034" i="10" s="1"/>
  <c r="L6035" i="10" a="1"/>
  <c r="L6035" i="10" s="1"/>
  <c r="L6036" i="10" a="1"/>
  <c r="L6036" i="10"/>
  <c r="L6037" i="10" a="1"/>
  <c r="L6037" i="10" s="1"/>
  <c r="L6038" i="10" a="1"/>
  <c r="L6038" i="10"/>
  <c r="L6039" i="10" a="1"/>
  <c r="L6039" i="10"/>
  <c r="L6040" i="10" a="1"/>
  <c r="L6040" i="10"/>
  <c r="L6041" i="10" a="1"/>
  <c r="L6041" i="10" s="1"/>
  <c r="L6042" i="10" a="1"/>
  <c r="L6042" i="10" s="1"/>
  <c r="L6043" i="10" a="1"/>
  <c r="L6043" i="10"/>
  <c r="L6044" i="10" a="1"/>
  <c r="L6044" i="10"/>
  <c r="L6045" i="10" a="1"/>
  <c r="L6045" i="10"/>
  <c r="L6046" i="10" a="1"/>
  <c r="L6046" i="10"/>
  <c r="L6047" i="10" a="1"/>
  <c r="L6047" i="10" s="1"/>
  <c r="L6048" i="10" a="1"/>
  <c r="L6048" i="10"/>
  <c r="L6049" i="10" a="1"/>
  <c r="L6049" i="10"/>
  <c r="L6050" i="10" a="1"/>
  <c r="L6050" i="10" s="1"/>
  <c r="L6051" i="10" a="1"/>
  <c r="L6051" i="10" s="1"/>
  <c r="L6052" i="10" a="1"/>
  <c r="L6052" i="10"/>
  <c r="L6053" i="10" a="1"/>
  <c r="L6053" i="10" s="1"/>
  <c r="L6054" i="10" a="1"/>
  <c r="L6054" i="10"/>
  <c r="L6055" i="10" a="1"/>
  <c r="L6055" i="10" s="1"/>
  <c r="L6056" i="10" a="1"/>
  <c r="L6056" i="10"/>
  <c r="L6057" i="10" a="1"/>
  <c r="L6057" i="10"/>
  <c r="L6058" i="10" a="1"/>
  <c r="L6058" i="10" s="1"/>
  <c r="L6059" i="10" a="1"/>
  <c r="L6059" i="10" s="1"/>
  <c r="L6060" i="10" a="1"/>
  <c r="L6060" i="10"/>
  <c r="L6061" i="10" a="1"/>
  <c r="L6061" i="10"/>
  <c r="L6062" i="10" a="1"/>
  <c r="L6062" i="10"/>
  <c r="L6063" i="10" a="1"/>
  <c r="L6063" i="10" s="1"/>
  <c r="L6064" i="10" a="1"/>
  <c r="L6064" i="10"/>
  <c r="L6065" i="10" a="1"/>
  <c r="L6065" i="10" s="1"/>
  <c r="L6066" i="10" a="1"/>
  <c r="L6066" i="10"/>
  <c r="L6067" i="10" a="1"/>
  <c r="L6067" i="10"/>
  <c r="L6068" i="10" a="1"/>
  <c r="L6068" i="10" s="1"/>
  <c r="L6069" i="10" a="1"/>
  <c r="L6069" i="10"/>
  <c r="L6070" i="10" a="1"/>
  <c r="L6070" i="10"/>
  <c r="L6071" i="10" a="1"/>
  <c r="L6071" i="10" s="1"/>
  <c r="L6072" i="10" a="1"/>
  <c r="L6072" i="10"/>
  <c r="L6073" i="10" a="1"/>
  <c r="L6073" i="10"/>
  <c r="L6074" i="10" a="1"/>
  <c r="L6074" i="10"/>
  <c r="L6075" i="10" a="1"/>
  <c r="L6075" i="10"/>
  <c r="L6076" i="10" a="1"/>
  <c r="L6076" i="10" s="1"/>
  <c r="L6077" i="10" a="1"/>
  <c r="L6077" i="10" s="1"/>
  <c r="L6078" i="10" a="1"/>
  <c r="L6078" i="10" s="1"/>
  <c r="L6079" i="10" a="1"/>
  <c r="L6079" i="10"/>
  <c r="L6080" i="10" a="1"/>
  <c r="L6080" i="10"/>
  <c r="L6081" i="10" a="1"/>
  <c r="L6081" i="10" s="1"/>
  <c r="L6082" i="10" a="1"/>
  <c r="L6082" i="10"/>
  <c r="L6083" i="10" a="1"/>
  <c r="L6083" i="10" s="1"/>
  <c r="L6084" i="10" a="1"/>
  <c r="L6084" i="10"/>
  <c r="L6085" i="10" a="1"/>
  <c r="L6085" i="10" s="1"/>
  <c r="L6086" i="10" a="1"/>
  <c r="L6086" i="10"/>
  <c r="L6087" i="10" a="1"/>
  <c r="L6087" i="10"/>
  <c r="L6088" i="10" a="1"/>
  <c r="L6088" i="10"/>
  <c r="L6089" i="10" a="1"/>
  <c r="L6089" i="10" s="1"/>
  <c r="L6090" i="10" a="1"/>
  <c r="L6090" i="10"/>
  <c r="L6091" i="10" a="1"/>
  <c r="L6091" i="10"/>
  <c r="L6092" i="10" a="1"/>
  <c r="L6092" i="10"/>
  <c r="L6093" i="10" a="1"/>
  <c r="L6093" i="10" s="1"/>
  <c r="L6094" i="10" a="1"/>
  <c r="L6094" i="10" s="1"/>
  <c r="L6095" i="10" a="1"/>
  <c r="L6095" i="10"/>
  <c r="L6096" i="10" a="1"/>
  <c r="L6096" i="10"/>
  <c r="L6097" i="10" a="1"/>
  <c r="L6097" i="10"/>
  <c r="L6098" i="10" a="1"/>
  <c r="L6098" i="10" s="1"/>
  <c r="L6099" i="10" a="1"/>
  <c r="L6099" i="10"/>
  <c r="L6100" i="10" a="1"/>
  <c r="L6100" i="10" s="1"/>
  <c r="L6101" i="10" a="1"/>
  <c r="L6101" i="10"/>
  <c r="L6102" i="10" a="1"/>
  <c r="L6102" i="10"/>
  <c r="L6103" i="10" a="1"/>
  <c r="L6103" i="10"/>
  <c r="L6104" i="10" a="1"/>
  <c r="L6104" i="10"/>
  <c r="L6105" i="10" a="1"/>
  <c r="L6105" i="10"/>
  <c r="L6106" i="10" a="1"/>
  <c r="L6106" i="10" s="1"/>
  <c r="L6107" i="10" a="1"/>
  <c r="L6107" i="10"/>
  <c r="L6108" i="10" a="1"/>
  <c r="L6108" i="10"/>
  <c r="L6109" i="10" a="1"/>
  <c r="L6109" i="10" s="1"/>
  <c r="L6110" i="10" a="1"/>
  <c r="L6110" i="10"/>
  <c r="L6111" i="10" a="1"/>
  <c r="L6111" i="10" s="1"/>
  <c r="L6112" i="10" a="1"/>
  <c r="L6112" i="10" s="1"/>
  <c r="L6113" i="10" a="1"/>
  <c r="L6113" i="10"/>
  <c r="L6114" i="10" a="1"/>
  <c r="L6114" i="10"/>
  <c r="L6115" i="10" a="1"/>
  <c r="L6115" i="10"/>
  <c r="L6116" i="10" a="1"/>
  <c r="L6116" i="10" s="1"/>
  <c r="L6117" i="10" a="1"/>
  <c r="L6117" i="10"/>
  <c r="L6118" i="10" a="1"/>
  <c r="L6118" i="10" s="1"/>
  <c r="L6119" i="10" a="1"/>
  <c r="L6119" i="10"/>
  <c r="L6120" i="10" a="1"/>
  <c r="L6120" i="10"/>
  <c r="L6121" i="10" a="1"/>
  <c r="L6121" i="10" s="1"/>
  <c r="L6122" i="10" a="1"/>
  <c r="L6122" i="10"/>
  <c r="L6123" i="10" a="1"/>
  <c r="L6123" i="10"/>
  <c r="L6124" i="10" a="1"/>
  <c r="L6124" i="10" s="1"/>
  <c r="L6125" i="10" a="1"/>
  <c r="L6125" i="10"/>
  <c r="L6126" i="10" a="1"/>
  <c r="L6126" i="10"/>
  <c r="L6127" i="10" a="1"/>
  <c r="L6127" i="10"/>
  <c r="L6128" i="10" a="1"/>
  <c r="L6128" i="10"/>
  <c r="L6129" i="10" a="1"/>
  <c r="L6129" i="10" s="1"/>
  <c r="L6130" i="10" a="1"/>
  <c r="L6130" i="10" s="1"/>
  <c r="L6131" i="10" a="1"/>
  <c r="L6131" i="10"/>
  <c r="L6132" i="10" a="1"/>
  <c r="L6132" i="10"/>
  <c r="L6133" i="10" a="1"/>
  <c r="L6133" i="10"/>
  <c r="L6134" i="10" a="1"/>
  <c r="L6134" i="10" s="1"/>
  <c r="L6135" i="10" a="1"/>
  <c r="L6135" i="10"/>
  <c r="L6136" i="10" a="1"/>
  <c r="L6136" i="10" s="1"/>
  <c r="L6137" i="10" a="1"/>
  <c r="L6137" i="10"/>
  <c r="L6138" i="10" a="1"/>
  <c r="L6138" i="10"/>
  <c r="L6139" i="10" a="1"/>
  <c r="L6139" i="10" s="1"/>
  <c r="L6140" i="10" a="1"/>
  <c r="L6140" i="10"/>
  <c r="L6141" i="10" a="1"/>
  <c r="L6141" i="10" s="1"/>
  <c r="L6142" i="10" a="1"/>
  <c r="L6142" i="10" s="1"/>
  <c r="L6143" i="10" a="1"/>
  <c r="L6143" i="10"/>
  <c r="L6144" i="10" a="1"/>
  <c r="L6144" i="10" s="1"/>
  <c r="L6145" i="10" a="1"/>
  <c r="L6145" i="10"/>
  <c r="L6146" i="10" a="1"/>
  <c r="L6146" i="10"/>
  <c r="L6147" i="10" a="1"/>
  <c r="L6147" i="10"/>
  <c r="L6148" i="10" a="1"/>
  <c r="L6148" i="10" s="1"/>
  <c r="L6149" i="10" a="1"/>
  <c r="L6149" i="10"/>
  <c r="L6150" i="10" a="1"/>
  <c r="L6150" i="10" s="1"/>
  <c r="L6151" i="10" a="1"/>
  <c r="L6151" i="10"/>
  <c r="L6152" i="10" a="1"/>
  <c r="L6152" i="10" s="1"/>
  <c r="L6153" i="10" a="1"/>
  <c r="L6153" i="10"/>
  <c r="L6154" i="10" a="1"/>
  <c r="L6154" i="10" s="1"/>
  <c r="L6155" i="10" a="1"/>
  <c r="L6155" i="10"/>
  <c r="L6156" i="10" a="1"/>
  <c r="L6156" i="10"/>
  <c r="L6157" i="10" a="1"/>
  <c r="L6157" i="10" s="1"/>
  <c r="L6158" i="10" a="1"/>
  <c r="L6158" i="10"/>
  <c r="L6159" i="10" a="1"/>
  <c r="L6159" i="10"/>
  <c r="L6160" i="10" a="1"/>
  <c r="L6160" i="10" s="1"/>
  <c r="L6161" i="10" a="1"/>
  <c r="L6161" i="10"/>
  <c r="L6162" i="10" a="1"/>
  <c r="L6162" i="10"/>
  <c r="L6163" i="10" a="1"/>
  <c r="L6163" i="10"/>
  <c r="L6164" i="10" a="1"/>
  <c r="L6164" i="10"/>
  <c r="L6165" i="10" a="1"/>
  <c r="L6165" i="10" s="1"/>
  <c r="L6166" i="10" a="1"/>
  <c r="L6166" i="10" s="1"/>
  <c r="L6167" i="10" a="1"/>
  <c r="L6167" i="10" s="1"/>
  <c r="L6168" i="10" a="1"/>
  <c r="L6168" i="10"/>
  <c r="L6169" i="10" a="1"/>
  <c r="L6169" i="10"/>
  <c r="L6170" i="10" a="1"/>
  <c r="L6170" i="10" s="1"/>
  <c r="L6171" i="10" a="1"/>
  <c r="L6171" i="10"/>
  <c r="L6172" i="10" a="1"/>
  <c r="L6172" i="10" s="1"/>
  <c r="L6173" i="10" a="1"/>
  <c r="L6173" i="10"/>
  <c r="L6174" i="10" a="1"/>
  <c r="L6174" i="10" s="1"/>
  <c r="L6175" i="10" a="1"/>
  <c r="L6175" i="10"/>
  <c r="L6176" i="10" a="1"/>
  <c r="L6176" i="10"/>
  <c r="L6177" i="10" a="1"/>
  <c r="L6177" i="10"/>
  <c r="L6178" i="10" a="1"/>
  <c r="L6178" i="10" s="1"/>
  <c r="L6179" i="10" a="1"/>
  <c r="L6179" i="10"/>
  <c r="L6180" i="10" a="1"/>
  <c r="L6180" i="10"/>
  <c r="L6181" i="10" a="1"/>
  <c r="L6181" i="10"/>
  <c r="L6182" i="10" a="1"/>
  <c r="L6182" i="10"/>
  <c r="L6183" i="10" a="1"/>
  <c r="L6183" i="10" s="1"/>
  <c r="L6184" i="10" a="1"/>
  <c r="L6184" i="10" s="1"/>
  <c r="L6185" i="10" a="1"/>
  <c r="L6185" i="10" s="1"/>
  <c r="L6186" i="10" a="1"/>
  <c r="L6186" i="10" s="1"/>
  <c r="L6187" i="10" a="1"/>
  <c r="L6187" i="10" s="1"/>
  <c r="L6188" i="10" a="1"/>
  <c r="L6188" i="10"/>
  <c r="L6189" i="10" a="1"/>
  <c r="L6189" i="10"/>
  <c r="L6190" i="10" a="1"/>
  <c r="L6190" i="10" s="1"/>
  <c r="L6191" i="10" a="1"/>
  <c r="L6191" i="10"/>
  <c r="L6192" i="10" a="1"/>
  <c r="L6192" i="10"/>
  <c r="L6193" i="10" a="1"/>
  <c r="L6193" i="10"/>
  <c r="L6194" i="10" a="1"/>
  <c r="L6194" i="10"/>
  <c r="L6195" i="10" a="1"/>
  <c r="L6195" i="10" s="1"/>
  <c r="L6196" i="10" a="1"/>
  <c r="L6196" i="10" s="1"/>
  <c r="L6197" i="10" a="1"/>
  <c r="L6197" i="10"/>
  <c r="L6198" i="10" a="1"/>
  <c r="L6198" i="10" s="1"/>
  <c r="L6199" i="10" a="1"/>
  <c r="L6199" i="10"/>
  <c r="L6200" i="10" a="1"/>
  <c r="L6200" i="10"/>
  <c r="L6201" i="10" a="1"/>
  <c r="L6201" i="10"/>
  <c r="L6202" i="10" a="1"/>
  <c r="L6202" i="10" s="1"/>
  <c r="L6203" i="10" a="1"/>
  <c r="L6203" i="10" s="1"/>
  <c r="L6204" i="10" a="1"/>
  <c r="L6204" i="10"/>
  <c r="L6205" i="10" a="1"/>
  <c r="L6205" i="10"/>
  <c r="L6206" i="10" a="1"/>
  <c r="L6206" i="10"/>
  <c r="L6207" i="10" a="1"/>
  <c r="L6207" i="10"/>
  <c r="L6208" i="10" a="1"/>
  <c r="L6208" i="10" s="1"/>
  <c r="L6209" i="10" a="1"/>
  <c r="L6209" i="10"/>
  <c r="L6210" i="10" a="1"/>
  <c r="L6210" i="10"/>
  <c r="L6211" i="10" a="1"/>
  <c r="L6211" i="10" s="1"/>
  <c r="L6212" i="10" a="1"/>
  <c r="L6212" i="10" s="1"/>
  <c r="L6213" i="10" a="1"/>
  <c r="L6213" i="10"/>
  <c r="L6214" i="10" a="1"/>
  <c r="L6214" i="10" s="1"/>
  <c r="L6215" i="10" a="1"/>
  <c r="L6215" i="10"/>
  <c r="L6216" i="10" a="1"/>
  <c r="L6216" i="10" s="1"/>
  <c r="L6217" i="10" a="1"/>
  <c r="L6217" i="10"/>
  <c r="L6218" i="10" a="1"/>
  <c r="L6218" i="10"/>
  <c r="L6219" i="10" a="1"/>
  <c r="L6219" i="10" s="1"/>
  <c r="L6220" i="10" a="1"/>
  <c r="L6220" i="10" s="1"/>
  <c r="L6221" i="10" a="1"/>
  <c r="L6221" i="10" s="1"/>
  <c r="L6222" i="10" a="1"/>
  <c r="L6222" i="10"/>
  <c r="L6223" i="10" a="1"/>
  <c r="L6223" i="10"/>
  <c r="L6224" i="10" a="1"/>
  <c r="L6224" i="10" s="1"/>
  <c r="L6225" i="10" a="1"/>
  <c r="L6225" i="10"/>
  <c r="L6226" i="10" a="1"/>
  <c r="L6226" i="10" s="1"/>
  <c r="L6227" i="10" a="1"/>
  <c r="L6227" i="10"/>
  <c r="L6228" i="10" a="1"/>
  <c r="L6228" i="10" s="1"/>
  <c r="L6229" i="10" a="1"/>
  <c r="L6229" i="10" s="1"/>
  <c r="L6230" i="10" a="1"/>
  <c r="L6230" i="10"/>
  <c r="L6231" i="10" a="1"/>
  <c r="L6231" i="10"/>
  <c r="L6232" i="10" a="1"/>
  <c r="L6232" i="10" s="1"/>
  <c r="L6233" i="10" a="1"/>
  <c r="L6233" i="10"/>
  <c r="L6234" i="10" a="1"/>
  <c r="L6234" i="10"/>
  <c r="L6235" i="10" a="1"/>
  <c r="L6235" i="10" s="1"/>
  <c r="L6236" i="10" a="1"/>
  <c r="L6236" i="10"/>
  <c r="L6237" i="10" a="1"/>
  <c r="L6237" i="10" s="1"/>
  <c r="L6238" i="10" a="1"/>
  <c r="L6238" i="10" s="1"/>
  <c r="L6239" i="10" a="1"/>
  <c r="L6239" i="10"/>
  <c r="L6240" i="10" a="1"/>
  <c r="L6240" i="10"/>
  <c r="L6241" i="10" a="1"/>
  <c r="L6241" i="10"/>
  <c r="L6242" i="10" a="1"/>
  <c r="L6242" i="10" s="1"/>
  <c r="L6243" i="10" a="1"/>
  <c r="L6243" i="10"/>
  <c r="L6244" i="10" a="1"/>
  <c r="L6244" i="10" s="1"/>
  <c r="L6245" i="10" a="1"/>
  <c r="L6245" i="10"/>
  <c r="L6246" i="10" a="1"/>
  <c r="L6246" i="10"/>
  <c r="L6247" i="10" a="1"/>
  <c r="L6247" i="10"/>
  <c r="L6248" i="10" a="1"/>
  <c r="L6248" i="10"/>
  <c r="L6249" i="10" a="1"/>
  <c r="L6249" i="10"/>
  <c r="L6250" i="10" a="1"/>
  <c r="L6250" i="10" s="1"/>
  <c r="L6251" i="10" a="1"/>
  <c r="L6251" i="10"/>
  <c r="L6252" i="10" a="1"/>
  <c r="L6252" i="10"/>
  <c r="L6253" i="10" a="1"/>
  <c r="L6253" i="10" s="1"/>
  <c r="L6254" i="10" a="1"/>
  <c r="L6254" i="10" s="1"/>
  <c r="L6255" i="10" a="1"/>
  <c r="L6255" i="10" s="1"/>
  <c r="L6256" i="10" a="1"/>
  <c r="L6256" i="10" s="1"/>
  <c r="L6257" i="10" a="1"/>
  <c r="L6257" i="10" s="1"/>
  <c r="L6258" i="10" a="1"/>
  <c r="L6258" i="10"/>
  <c r="L6259" i="10" a="1"/>
  <c r="L6259" i="10"/>
  <c r="L6260" i="10" a="1"/>
  <c r="L6260" i="10"/>
  <c r="L6261" i="10" a="1"/>
  <c r="L6261" i="10" s="1"/>
  <c r="L6262" i="10" a="1"/>
  <c r="L6262" i="10" s="1"/>
  <c r="L6263" i="10" a="1"/>
  <c r="L6263" i="10"/>
  <c r="L6264" i="10" a="1"/>
  <c r="L6264" i="10"/>
  <c r="L6265" i="10" a="1"/>
  <c r="L6265" i="10"/>
  <c r="L6266" i="10" a="1"/>
  <c r="L6266" i="10"/>
  <c r="L6267" i="10" a="1"/>
  <c r="L6267" i="10"/>
  <c r="L6268" i="10" a="1"/>
  <c r="L6268" i="10" s="1"/>
  <c r="L6269" i="10" a="1"/>
  <c r="L6269" i="10"/>
  <c r="L6270" i="10" a="1"/>
  <c r="L6270" i="10" s="1"/>
  <c r="L6271" i="10" a="1"/>
  <c r="L6271" i="10"/>
  <c r="L6272" i="10" a="1"/>
  <c r="L6272" i="10"/>
  <c r="L6273" i="10" a="1"/>
  <c r="L6273" i="10"/>
  <c r="L6274" i="10" a="1"/>
  <c r="L6274" i="10" s="1"/>
  <c r="L6275" i="10" a="1"/>
  <c r="L6275" i="10" s="1"/>
  <c r="L6276" i="10" a="1"/>
  <c r="L6276" i="10"/>
  <c r="L6277" i="10" a="1"/>
  <c r="L6277" i="10"/>
  <c r="L6278" i="10" a="1"/>
  <c r="L6278" i="10"/>
  <c r="L6279" i="10" a="1"/>
  <c r="L6279" i="10"/>
  <c r="L6280" i="10" a="1"/>
  <c r="L6280" i="10" s="1"/>
  <c r="L6281" i="10" a="1"/>
  <c r="L6281" i="10"/>
  <c r="L6282" i="10" a="1"/>
  <c r="L6282" i="10"/>
  <c r="L6283" i="10" a="1"/>
  <c r="L6283" i="10" s="1"/>
  <c r="L6284" i="10" a="1"/>
  <c r="L6284" i="10"/>
  <c r="L6285" i="10" a="1"/>
  <c r="L6285" i="10"/>
  <c r="L6286" i="10" a="1"/>
  <c r="L6286" i="10" s="1"/>
  <c r="L6287" i="10" a="1"/>
  <c r="L6287" i="10"/>
  <c r="L6288" i="10" a="1"/>
  <c r="L6288" i="10" s="1"/>
  <c r="L6289" i="10" a="1"/>
  <c r="L6289" i="10"/>
  <c r="L6290" i="10" a="1"/>
  <c r="L6290" i="10"/>
  <c r="L6291" i="10" a="1"/>
  <c r="L6291" i="10"/>
  <c r="L6292" i="10" a="1"/>
  <c r="L6292" i="10" s="1"/>
  <c r="L6293" i="10" a="1"/>
  <c r="L6293" i="10"/>
  <c r="L6294" i="10" a="1"/>
  <c r="L6294" i="10"/>
  <c r="L6295" i="10" a="1"/>
  <c r="L6295" i="10"/>
  <c r="L6296" i="10" a="1"/>
  <c r="L6296" i="10" s="1"/>
  <c r="L6297" i="10" a="1"/>
  <c r="L6297" i="10" s="1"/>
  <c r="L6298" i="10" a="1"/>
  <c r="L6298" i="10" s="1"/>
  <c r="L6299" i="10" a="1"/>
  <c r="L6299" i="10" s="1"/>
  <c r="L6300" i="10" a="1"/>
  <c r="L6300" i="10"/>
  <c r="L6301" i="10" a="1"/>
  <c r="L6301" i="10" s="1"/>
  <c r="L6302" i="10" a="1"/>
  <c r="L6302" i="10"/>
  <c r="L6303" i="10" a="1"/>
  <c r="L6303" i="10"/>
  <c r="L6304" i="10" a="1"/>
  <c r="L6304" i="10" s="1"/>
  <c r="L6305" i="10" a="1"/>
  <c r="L6305" i="10"/>
  <c r="L6306" i="10" a="1"/>
  <c r="L6306" i="10" s="1"/>
  <c r="L6307" i="10" a="1"/>
  <c r="L6307" i="10" s="1"/>
  <c r="L6308" i="10" a="1"/>
  <c r="L6308" i="10"/>
  <c r="L6309" i="10" a="1"/>
  <c r="L6309" i="10" s="1"/>
  <c r="L6310" i="10" a="1"/>
  <c r="L6310" i="10" s="1"/>
  <c r="L6311" i="10" a="1"/>
  <c r="L6311" i="10"/>
  <c r="L6312" i="10" a="1"/>
  <c r="L6312" i="10"/>
  <c r="L6313" i="10" a="1"/>
  <c r="L6313" i="10" s="1"/>
  <c r="L6314" i="10" a="1"/>
  <c r="L6314" i="10" s="1"/>
  <c r="L6315" i="10" a="1"/>
  <c r="L6315" i="10"/>
  <c r="L6316" i="10" a="1"/>
  <c r="L6316" i="10" s="1"/>
  <c r="L6317" i="10" a="1"/>
  <c r="L6317" i="10"/>
  <c r="L6318" i="10" a="1"/>
  <c r="L6318" i="10"/>
  <c r="L6319" i="10" a="1"/>
  <c r="L6319" i="10"/>
  <c r="L6320" i="10" a="1"/>
  <c r="L6320" i="10" s="1"/>
  <c r="L6321" i="10" a="1"/>
  <c r="L6321" i="10"/>
  <c r="L6322" i="10" a="1"/>
  <c r="L6322" i="10" s="1"/>
  <c r="L6323" i="10" a="1"/>
  <c r="L6323" i="10"/>
  <c r="L6324" i="10" a="1"/>
  <c r="L6324" i="10"/>
  <c r="L6325" i="10" a="1"/>
  <c r="L6325" i="10" s="1"/>
  <c r="L6326" i="10" a="1"/>
  <c r="L6326" i="10"/>
  <c r="L6327" i="10" a="1"/>
  <c r="L6327" i="10" s="1"/>
  <c r="L6328" i="10" a="1"/>
  <c r="L6328" i="10" s="1"/>
  <c r="L6329" i="10" a="1"/>
  <c r="L6329" i="10" s="1"/>
  <c r="L6330" i="10" a="1"/>
  <c r="L6330" i="10"/>
  <c r="L6331" i="10" a="1"/>
  <c r="L6331" i="10"/>
  <c r="L6332" i="10" a="1"/>
  <c r="L6332" i="10"/>
  <c r="L6333" i="10" a="1"/>
  <c r="L6333" i="10"/>
  <c r="L6334" i="10" a="1"/>
  <c r="L6334" i="10" s="1"/>
  <c r="L6335" i="10" a="1"/>
  <c r="L6335" i="10"/>
  <c r="L6336" i="10" a="1"/>
  <c r="L6336" i="10"/>
  <c r="L6337" i="10" a="1"/>
  <c r="L6337" i="10" s="1"/>
  <c r="L6338" i="10" a="1"/>
  <c r="L6338" i="10"/>
  <c r="L6339" i="10" a="1"/>
  <c r="L6339" i="10" s="1"/>
  <c r="L6340" i="10" a="1"/>
  <c r="L6340" i="10" s="1"/>
  <c r="L6341" i="10" a="1"/>
  <c r="L6341" i="10"/>
  <c r="L6342" i="10" a="1"/>
  <c r="L6342" i="10" s="1"/>
  <c r="L6343" i="10" a="1"/>
  <c r="L6343" i="10" s="1"/>
  <c r="L6344" i="10" a="1"/>
  <c r="L6344" i="10"/>
  <c r="L6345" i="10" a="1"/>
  <c r="L6345" i="10"/>
  <c r="L6346" i="10" a="1"/>
  <c r="L6346" i="10" s="1"/>
  <c r="L6347" i="10" a="1"/>
  <c r="L6347" i="10" s="1"/>
  <c r="L6348" i="10" a="1"/>
  <c r="L6348" i="10"/>
  <c r="L6349" i="10" a="1"/>
  <c r="L6349" i="10"/>
  <c r="L6350" i="10" a="1"/>
  <c r="L6350" i="10" s="1"/>
  <c r="L6351" i="10" a="1"/>
  <c r="L6351" i="10"/>
  <c r="L6352" i="10" a="1"/>
  <c r="L6352" i="10" s="1"/>
  <c r="L6353" i="10" a="1"/>
  <c r="L6353" i="10"/>
  <c r="L6354" i="10" a="1"/>
  <c r="L6354" i="10"/>
  <c r="L6355" i="10" a="1"/>
  <c r="L6355" i="10" s="1"/>
  <c r="L6356" i="10" a="1"/>
  <c r="L6356" i="10"/>
  <c r="L6357" i="10" a="1"/>
  <c r="L6357" i="10" s="1"/>
  <c r="L6358" i="10" a="1"/>
  <c r="L6358" i="10" s="1"/>
  <c r="L6359" i="10" a="1"/>
  <c r="L6359" i="10" s="1"/>
  <c r="L6360" i="10" a="1"/>
  <c r="L6360" i="10" s="1"/>
  <c r="L6361" i="10" a="1"/>
  <c r="L6361" i="10"/>
  <c r="L6362" i="10" a="1"/>
  <c r="L6362" i="10"/>
  <c r="L6363" i="10" a="1"/>
  <c r="L6363" i="10"/>
  <c r="L6364" i="10" a="1"/>
  <c r="L6364" i="10" s="1"/>
  <c r="L6365" i="10" a="1"/>
  <c r="L6365" i="10"/>
  <c r="L6366" i="10" a="1"/>
  <c r="L6366" i="10" s="1"/>
  <c r="L6367" i="10" a="1"/>
  <c r="L6367" i="10"/>
  <c r="L6368" i="10" a="1"/>
  <c r="L6368" i="10" s="1"/>
  <c r="L6369" i="10" a="1"/>
  <c r="L6369" i="10"/>
  <c r="L6370" i="10" a="1"/>
  <c r="L6370" i="10" s="1"/>
  <c r="L6371" i="10" a="1"/>
  <c r="L6371" i="10"/>
  <c r="L6372" i="10" a="1"/>
  <c r="L6372" i="10"/>
  <c r="L6373" i="10" a="1"/>
  <c r="L6373" i="10" s="1"/>
  <c r="L6374" i="10" a="1"/>
  <c r="L6374" i="10"/>
  <c r="L6375" i="10" a="1"/>
  <c r="L6375" i="10"/>
  <c r="L6376" i="10" a="1"/>
  <c r="L6376" i="10" s="1"/>
  <c r="L6377" i="10" a="1"/>
  <c r="L6377" i="10" s="1"/>
  <c r="L6378" i="10" a="1"/>
  <c r="L6378" i="10"/>
  <c r="L6379" i="10" a="1"/>
  <c r="L6379" i="10" s="1"/>
  <c r="L6380" i="10" a="1"/>
  <c r="L6380" i="10"/>
  <c r="L6381" i="10" a="1"/>
  <c r="L6381" i="10" s="1"/>
  <c r="L6382" i="10" a="1"/>
  <c r="L6382" i="10" s="1"/>
  <c r="L6383" i="10" a="1"/>
  <c r="L6383" i="10"/>
  <c r="L6384" i="10" a="1"/>
  <c r="L6384" i="10" s="1"/>
  <c r="L6385" i="10" a="1"/>
  <c r="L6385" i="10"/>
  <c r="L6386" i="10" a="1"/>
  <c r="L6386" i="10" s="1"/>
  <c r="L6387" i="10" a="1"/>
  <c r="L6387" i="10"/>
  <c r="L6388" i="10" a="1"/>
  <c r="L6388" i="10" s="1"/>
  <c r="L6389" i="10" a="1"/>
  <c r="L6389" i="10" s="1"/>
  <c r="L6390" i="10" a="1"/>
  <c r="L6390" i="10"/>
  <c r="L6391" i="10" a="1"/>
  <c r="L6391" i="10" s="1"/>
  <c r="L6392" i="10" a="1"/>
  <c r="L6392" i="10"/>
  <c r="L6393" i="10" a="1"/>
  <c r="L6393" i="10"/>
  <c r="L6394" i="10" a="1"/>
  <c r="L6394" i="10" s="1"/>
  <c r="L6395" i="10" a="1"/>
  <c r="L6395" i="10"/>
  <c r="L6396" i="10" a="1"/>
  <c r="L6396" i="10" s="1"/>
  <c r="L6397" i="10" a="1"/>
  <c r="L6397" i="10"/>
  <c r="L6398" i="10" a="1"/>
  <c r="L6398" i="10"/>
  <c r="L6399" i="10" a="1"/>
  <c r="L6399" i="10" s="1"/>
  <c r="L6400" i="10" a="1"/>
  <c r="L6400" i="10" s="1"/>
  <c r="L6401" i="10" a="1"/>
  <c r="L6401" i="10" s="1"/>
  <c r="L6402" i="10" a="1"/>
  <c r="L6402" i="10"/>
  <c r="L6403" i="10" a="1"/>
  <c r="L6403" i="10"/>
  <c r="L6404" i="10" a="1"/>
  <c r="L6404" i="10"/>
  <c r="L6405" i="10" a="1"/>
  <c r="L6405" i="10" s="1"/>
  <c r="L6406" i="10" a="1"/>
  <c r="L6406" i="10"/>
  <c r="L6407" i="10" a="1"/>
  <c r="L6407" i="10" s="1"/>
  <c r="L6408" i="10" a="1"/>
  <c r="L6408" i="10"/>
  <c r="L6409" i="10" a="1"/>
  <c r="L6409" i="10"/>
  <c r="L6410" i="10" a="1"/>
  <c r="L6410" i="10" s="1"/>
  <c r="L6411" i="10" a="1"/>
  <c r="L6411" i="10"/>
  <c r="L6412" i="10" a="1"/>
  <c r="L6412" i="10"/>
  <c r="L6413" i="10" a="1"/>
  <c r="L6413" i="10" s="1"/>
  <c r="L6414" i="10" a="1"/>
  <c r="L6414" i="10"/>
  <c r="L6415" i="10" a="1"/>
  <c r="L6415" i="10"/>
  <c r="L6416" i="10" a="1"/>
  <c r="L6416" i="10"/>
  <c r="L6417" i="10" a="1"/>
  <c r="L6417" i="10"/>
  <c r="L6418" i="10" a="1"/>
  <c r="L6418" i="10"/>
  <c r="L6419" i="10" a="1"/>
  <c r="L6419" i="10" s="1"/>
  <c r="L6420" i="10" a="1"/>
  <c r="L6420" i="10"/>
  <c r="L6421" i="10" a="1"/>
  <c r="L6421" i="10"/>
  <c r="L6422" i="10" a="1"/>
  <c r="L6422" i="10"/>
  <c r="L6423" i="10" a="1"/>
  <c r="L6423" i="10" s="1"/>
  <c r="L6424" i="10" a="1"/>
  <c r="L6424" i="10"/>
  <c r="L6425" i="10" a="1"/>
  <c r="L6425" i="10" s="1"/>
  <c r="L6426" i="10" a="1"/>
  <c r="L6426" i="10"/>
  <c r="L6427" i="10" a="1"/>
  <c r="L6427" i="10"/>
  <c r="L6428" i="10" a="1"/>
  <c r="L6428" i="10"/>
  <c r="L6429" i="10" a="1"/>
  <c r="L6429" i="10"/>
  <c r="L6430" i="10" a="1"/>
  <c r="L6430" i="10"/>
  <c r="L6431" i="10" a="1"/>
  <c r="L6431" i="10" s="1"/>
  <c r="L6432" i="10" a="1"/>
  <c r="L6432" i="10"/>
  <c r="L6433" i="10" a="1"/>
  <c r="L6433" i="10"/>
  <c r="L6434" i="10" a="1"/>
  <c r="L6434" i="10"/>
  <c r="L6435" i="10" a="1"/>
  <c r="L6435" i="10"/>
  <c r="L6436" i="10" a="1"/>
  <c r="L6436" i="10"/>
  <c r="L6437" i="10" a="1"/>
  <c r="L6437" i="10" s="1"/>
  <c r="L6438" i="10" a="1"/>
  <c r="L6438" i="10" s="1"/>
  <c r="L6439" i="10" a="1"/>
  <c r="L6439" i="10" s="1"/>
  <c r="L6440" i="10" a="1"/>
  <c r="L6440" i="10"/>
  <c r="L6441" i="10" a="1"/>
  <c r="L6441" i="10"/>
  <c r="L6442" i="10" a="1"/>
  <c r="L6442" i="10"/>
  <c r="L6443" i="10" a="1"/>
  <c r="L6443" i="10" s="1"/>
  <c r="L6444" i="10" a="1"/>
  <c r="L6444" i="10"/>
  <c r="L6445" i="10" a="1"/>
  <c r="L6445" i="10"/>
  <c r="L6446" i="10" a="1"/>
  <c r="L6446" i="10"/>
  <c r="L6447" i="10" a="1"/>
  <c r="L6447" i="10"/>
  <c r="L6448" i="10" a="1"/>
  <c r="L6448" i="10"/>
  <c r="L6449" i="10" a="1"/>
  <c r="L6449" i="10" s="1"/>
  <c r="L6450" i="10" a="1"/>
  <c r="L6450" i="10"/>
  <c r="L6451" i="10" a="1"/>
  <c r="L6451" i="10" s="1"/>
  <c r="L6452" i="10" a="1"/>
  <c r="L6452" i="10"/>
  <c r="L6453" i="10" a="1"/>
  <c r="L6453" i="10"/>
  <c r="L6454" i="10" a="1"/>
  <c r="L6454" i="10"/>
  <c r="L6455" i="10" a="1"/>
  <c r="L6455" i="10" s="1"/>
  <c r="L6456" i="10" a="1"/>
  <c r="L6456" i="10" s="1"/>
  <c r="L6457" i="10" a="1"/>
  <c r="L6457" i="10"/>
  <c r="L6458" i="10" a="1"/>
  <c r="L6458" i="10"/>
  <c r="L6459" i="10" a="1"/>
  <c r="L6459" i="10"/>
  <c r="L6460" i="10" a="1"/>
  <c r="L6460" i="10"/>
  <c r="L6461" i="10" a="1"/>
  <c r="L6461" i="10" s="1"/>
  <c r="L6462" i="10" a="1"/>
  <c r="L6462" i="10"/>
  <c r="L6463" i="10" a="1"/>
  <c r="L6463" i="10"/>
  <c r="L6464" i="10" a="1"/>
  <c r="L6464" i="10" s="1"/>
  <c r="L6465" i="10" a="1"/>
  <c r="L6465" i="10" s="1"/>
  <c r="L6466" i="10" a="1"/>
  <c r="L6466" i="10"/>
  <c r="L6467" i="10" a="1"/>
  <c r="L6467" i="10" s="1"/>
  <c r="L6468" i="10" a="1"/>
  <c r="L6468" i="10"/>
  <c r="L6469" i="10" a="1"/>
  <c r="L6469" i="10" s="1"/>
  <c r="L6470" i="10" a="1"/>
  <c r="L6470" i="10"/>
  <c r="L6471" i="10" a="1"/>
  <c r="L6471" i="10"/>
  <c r="L6472" i="10" a="1"/>
  <c r="L6472" i="10"/>
  <c r="L6473" i="10" a="1"/>
  <c r="L6473" i="10" s="1"/>
  <c r="L6474" i="10" a="1"/>
  <c r="L6474" i="10" s="1"/>
  <c r="L6475" i="10" a="1"/>
  <c r="L6475" i="10"/>
  <c r="L6476" i="10" a="1"/>
  <c r="L6476" i="10"/>
  <c r="L6477" i="10" a="1"/>
  <c r="L6477" i="10" s="1"/>
  <c r="L6478" i="10" a="1"/>
  <c r="L6478" i="10"/>
  <c r="L6479" i="10" a="1"/>
  <c r="L6479" i="10" s="1"/>
  <c r="L6480" i="10" a="1"/>
  <c r="L6480" i="10"/>
  <c r="L6481" i="10" a="1"/>
  <c r="L6481" i="10" s="1"/>
  <c r="L6482" i="10" a="1"/>
  <c r="L6482" i="10" s="1"/>
  <c r="L6483" i="10" a="1"/>
  <c r="L6483" i="10"/>
  <c r="L6484" i="10" a="1"/>
  <c r="L6484" i="10"/>
  <c r="L6485" i="10" a="1"/>
  <c r="L6485" i="10" s="1"/>
  <c r="L6486" i="10" a="1"/>
  <c r="L6486" i="10"/>
  <c r="L6487" i="10" a="1"/>
  <c r="L6487" i="10"/>
  <c r="L6488" i="10" a="1"/>
  <c r="L6488" i="10" s="1"/>
  <c r="L6489" i="10" a="1"/>
  <c r="L6489" i="10"/>
  <c r="L6490" i="10" a="1"/>
  <c r="L6490" i="10"/>
  <c r="L6491" i="10" a="1"/>
  <c r="L6491" i="10" s="1"/>
  <c r="L6492" i="10" a="1"/>
  <c r="L6492" i="10"/>
  <c r="L6493" i="10" a="1"/>
  <c r="L6493" i="10" s="1"/>
  <c r="L6494" i="10" a="1"/>
  <c r="L6494" i="10"/>
  <c r="L6495" i="10" a="1"/>
  <c r="L6495" i="10" s="1"/>
  <c r="L6496" i="10" a="1"/>
  <c r="L6496" i="10"/>
  <c r="L6497" i="10" a="1"/>
  <c r="L6497" i="10" s="1"/>
  <c r="L6498" i="10" a="1"/>
  <c r="L6498" i="10"/>
  <c r="L6499" i="10" a="1"/>
  <c r="L6499" i="10"/>
  <c r="L6500" i="10" a="1"/>
  <c r="L6500" i="10" s="1"/>
  <c r="L6501" i="10" a="1"/>
  <c r="L6501" i="10"/>
  <c r="L6502" i="10" a="1"/>
  <c r="L6502" i="10"/>
  <c r="L6503" i="10" a="1"/>
  <c r="L6503" i="10" s="1"/>
  <c r="L6504" i="10" a="1"/>
  <c r="L6504" i="10"/>
  <c r="L6505" i="10" a="1"/>
  <c r="L6505" i="10"/>
  <c r="L6506" i="10" a="1"/>
  <c r="L6506" i="10"/>
  <c r="L6507" i="10" a="1"/>
  <c r="L6507" i="10"/>
  <c r="L6508" i="10" a="1"/>
  <c r="L6508" i="10"/>
  <c r="L6509" i="10" a="1"/>
  <c r="L6509" i="10" s="1"/>
  <c r="L6510" i="10" a="1"/>
  <c r="L6510" i="10" s="1"/>
  <c r="L6511" i="10" a="1"/>
  <c r="L6511" i="10"/>
  <c r="L6512" i="10" a="1"/>
  <c r="L6512" i="10"/>
  <c r="L6513" i="10" a="1"/>
  <c r="L6513" i="10"/>
  <c r="L6514" i="10" a="1"/>
  <c r="L6514" i="10"/>
  <c r="L6515" i="10" a="1"/>
  <c r="L6515" i="10" s="1"/>
  <c r="L6516" i="10" a="1"/>
  <c r="L6516" i="10"/>
  <c r="L6517" i="10" a="1"/>
  <c r="L6517" i="10"/>
  <c r="L6518" i="10" a="1"/>
  <c r="L6518" i="10"/>
  <c r="L6519" i="10" a="1"/>
  <c r="L6519" i="10"/>
  <c r="L6520" i="10" a="1"/>
  <c r="L6520" i="10"/>
  <c r="L6521" i="10" a="1"/>
  <c r="L6521" i="10" s="1"/>
  <c r="L6522" i="10" a="1"/>
  <c r="L6522" i="10"/>
  <c r="L6523" i="10" a="1"/>
  <c r="L6523" i="10" s="1"/>
  <c r="L6524" i="10" a="1"/>
  <c r="L6524" i="10"/>
  <c r="L6525" i="10" a="1"/>
  <c r="L6525" i="10"/>
  <c r="L6526" i="10" a="1"/>
  <c r="L6526" i="10"/>
  <c r="L6527" i="10" a="1"/>
  <c r="L6527" i="10" s="1"/>
  <c r="L6528" i="10" a="1"/>
  <c r="L6528" i="10" s="1"/>
  <c r="L6529" i="10" a="1"/>
  <c r="L6529" i="10"/>
  <c r="L6530" i="10" a="1"/>
  <c r="L6530" i="10"/>
  <c r="L6531" i="10" a="1"/>
  <c r="L6531" i="10"/>
  <c r="L6532" i="10" a="1"/>
  <c r="L6532" i="10"/>
  <c r="L6533" i="10" a="1"/>
  <c r="L6533" i="10" s="1"/>
  <c r="L6534" i="10" a="1"/>
  <c r="L6534" i="10"/>
  <c r="L6535" i="10" a="1"/>
  <c r="L6535" i="10"/>
  <c r="L6536" i="10" a="1"/>
  <c r="L6536" i="10" s="1"/>
  <c r="L6537" i="10" a="1"/>
  <c r="L6537" i="10"/>
  <c r="L6538" i="10" a="1"/>
  <c r="L6538" i="10"/>
  <c r="L6539" i="10" a="1"/>
  <c r="L6539" i="10" s="1"/>
  <c r="L6540" i="10" a="1"/>
  <c r="L6540" i="10"/>
  <c r="L6541" i="10" a="1"/>
  <c r="L6541" i="10" s="1"/>
  <c r="L6542" i="10" a="1"/>
  <c r="L6542" i="10"/>
  <c r="L6543" i="10" a="1"/>
  <c r="L6543" i="10"/>
  <c r="L6544" i="10" a="1"/>
  <c r="L6544" i="10"/>
  <c r="L6545" i="10" a="1"/>
  <c r="L6545" i="10" s="1"/>
  <c r="L6546" i="10" a="1"/>
  <c r="L6546" i="10"/>
  <c r="L6547" i="10" a="1"/>
  <c r="L6547" i="10"/>
  <c r="L6548" i="10" a="1"/>
  <c r="L6548" i="10"/>
  <c r="L6549" i="10" a="1"/>
  <c r="L6549" i="10" s="1"/>
  <c r="L6550" i="10" a="1"/>
  <c r="L6550" i="10"/>
  <c r="L6551" i="10" a="1"/>
  <c r="L6551" i="10" s="1"/>
  <c r="L6552" i="10" a="1"/>
  <c r="L6552" i="10"/>
  <c r="L6553" i="10" a="1"/>
  <c r="L6553" i="10"/>
  <c r="L6554" i="10" a="1"/>
  <c r="L6554" i="10" s="1"/>
  <c r="L6555" i="10" a="1"/>
  <c r="L6555" i="10"/>
  <c r="L6556" i="10" a="1"/>
  <c r="L6556" i="10"/>
  <c r="L6557" i="10" a="1"/>
  <c r="L6557" i="10" s="1"/>
  <c r="L6558" i="10" a="1"/>
  <c r="L6558" i="10" s="1"/>
  <c r="L6559" i="10" a="1"/>
  <c r="L6559" i="10"/>
  <c r="L6560" i="10" a="1"/>
  <c r="L6560" i="10"/>
  <c r="L6561" i="10" a="1"/>
  <c r="L6561" i="10"/>
  <c r="L6562" i="10" a="1"/>
  <c r="L6562" i="10"/>
  <c r="L6563" i="10" a="1"/>
  <c r="L6563" i="10" s="1"/>
  <c r="L6564" i="10" a="1"/>
  <c r="L6564" i="10"/>
  <c r="L6565" i="10" a="1"/>
  <c r="L6565" i="10"/>
  <c r="L6566" i="10" a="1"/>
  <c r="L6566" i="10"/>
  <c r="L6567" i="10" a="1"/>
  <c r="L6567" i="10" s="1"/>
  <c r="L6568" i="10" a="1"/>
  <c r="L6568" i="10"/>
  <c r="L6569" i="10" a="1"/>
  <c r="L6569" i="10" s="1"/>
  <c r="L6570" i="10" a="1"/>
  <c r="L6570" i="10" s="1"/>
  <c r="L6571" i="10" a="1"/>
  <c r="L6571" i="10"/>
  <c r="L6572" i="10" a="1"/>
  <c r="L6572" i="10"/>
  <c r="L6573" i="10" a="1"/>
  <c r="L6573" i="10"/>
  <c r="L6574" i="10" a="1"/>
  <c r="L6574" i="10"/>
  <c r="L6575" i="10" a="1"/>
  <c r="L6575" i="10" s="1"/>
  <c r="L6576" i="10" a="1"/>
  <c r="L6576" i="10"/>
  <c r="L6577" i="10" a="1"/>
  <c r="L6577" i="10"/>
  <c r="L6578" i="10" a="1"/>
  <c r="L6578" i="10" s="1"/>
  <c r="L6579" i="10" a="1"/>
  <c r="L6579" i="10"/>
  <c r="L6580" i="10" a="1"/>
  <c r="L6580" i="10"/>
  <c r="L6581" i="10" a="1"/>
  <c r="L6581" i="10" s="1"/>
  <c r="L6582" i="10" a="1"/>
  <c r="L6582" i="10" s="1"/>
  <c r="L6583" i="10" a="1"/>
  <c r="L6583" i="10"/>
  <c r="L6584" i="10" a="1"/>
  <c r="L6584" i="10"/>
  <c r="L6585" i="10" a="1"/>
  <c r="L6585" i="10" s="1"/>
  <c r="L6586" i="10" a="1"/>
  <c r="L6586" i="10"/>
  <c r="L6587" i="10" a="1"/>
  <c r="L6587" i="10" s="1"/>
  <c r="L6588" i="10" a="1"/>
  <c r="L6588" i="10"/>
  <c r="L6589" i="10" a="1"/>
  <c r="L6589" i="10"/>
  <c r="L6590" i="10" a="1"/>
  <c r="L6590" i="10" s="1"/>
  <c r="L6591" i="10" a="1"/>
  <c r="L6591" i="10"/>
  <c r="L6592" i="10" a="1"/>
  <c r="L6592" i="10" s="1"/>
  <c r="L6593" i="10" a="1"/>
  <c r="L6593" i="10" s="1"/>
  <c r="L6594" i="10" a="1"/>
  <c r="L6594" i="10" s="1"/>
  <c r="L6595" i="10" a="1"/>
  <c r="L6595" i="10"/>
  <c r="L6596" i="10" a="1"/>
  <c r="L6596" i="10"/>
  <c r="L6597" i="10" a="1"/>
  <c r="L6597" i="10"/>
  <c r="L6598" i="10" a="1"/>
  <c r="L6598" i="10" s="1"/>
  <c r="L6599" i="10" a="1"/>
  <c r="L6599" i="10" s="1"/>
  <c r="L6600" i="10" a="1"/>
  <c r="L6600" i="10" s="1"/>
  <c r="L6601" i="10" a="1"/>
  <c r="L6601" i="10" s="1"/>
  <c r="L6602" i="10" a="1"/>
  <c r="L6602" i="10"/>
  <c r="L6603" i="10" a="1"/>
  <c r="L6603" i="10"/>
  <c r="L6604" i="10" a="1"/>
  <c r="L6604" i="10" s="1"/>
  <c r="L6605" i="10" a="1"/>
  <c r="L6605" i="10" s="1"/>
  <c r="L6606" i="10" a="1"/>
  <c r="L6606" i="10" s="1"/>
  <c r="L6607" i="10" a="1"/>
  <c r="L6607" i="10"/>
  <c r="L6608" i="10" a="1"/>
  <c r="L6608" i="10" s="1"/>
  <c r="L6609" i="10" a="1"/>
  <c r="L6609" i="10"/>
  <c r="L6610" i="10" a="1"/>
  <c r="L6610" i="10" s="1"/>
  <c r="L6611" i="10" a="1"/>
  <c r="L6611" i="10" s="1"/>
  <c r="L6612" i="10" a="1"/>
  <c r="L6612" i="10"/>
  <c r="L6613" i="10" a="1"/>
  <c r="L6613" i="10"/>
  <c r="L6614" i="10" a="1"/>
  <c r="L6614" i="10"/>
  <c r="L6615" i="10" a="1"/>
  <c r="L6615" i="10" s="1"/>
  <c r="L6616" i="10" a="1"/>
  <c r="L6616" i="10" s="1"/>
  <c r="L6617" i="10" a="1"/>
  <c r="L6617" i="10" s="1"/>
  <c r="L6618" i="10" a="1"/>
  <c r="L6618" i="10"/>
  <c r="L6619" i="10" a="1"/>
  <c r="L6619" i="10"/>
  <c r="L6620" i="10" a="1"/>
  <c r="L6620" i="10"/>
  <c r="L6621" i="10" a="1"/>
  <c r="L6621" i="10" s="1"/>
  <c r="L6622" i="10" a="1"/>
  <c r="L6622" i="10" s="1"/>
  <c r="L6623" i="10" a="1"/>
  <c r="L6623" i="10" s="1"/>
  <c r="L6624" i="10" a="1"/>
  <c r="L6624" i="10"/>
  <c r="L6625" i="10" a="1"/>
  <c r="L6625" i="10"/>
  <c r="L6626" i="10" a="1"/>
  <c r="L6626" i="10"/>
  <c r="L6627" i="10" a="1"/>
  <c r="L6627" i="10"/>
  <c r="L6628" i="10" a="1"/>
  <c r="L6628" i="10" s="1"/>
  <c r="L6629" i="10" a="1"/>
  <c r="L6629" i="10" s="1"/>
  <c r="L6630" i="10" a="1"/>
  <c r="L6630" i="10" s="1"/>
  <c r="L6631" i="10" a="1"/>
  <c r="L6631" i="10"/>
  <c r="L6632" i="10" a="1"/>
  <c r="L6632" i="10"/>
  <c r="L6633" i="10" a="1"/>
  <c r="L6633" i="10"/>
  <c r="L6634" i="10" a="1"/>
  <c r="L6634" i="10" s="1"/>
  <c r="L6635" i="10" a="1"/>
  <c r="L6635" i="10" s="1"/>
  <c r="L6636" i="10" a="1"/>
  <c r="L6636" i="10"/>
  <c r="L6637" i="10" a="1"/>
  <c r="L6637" i="10" s="1"/>
  <c r="L6638" i="10" a="1"/>
  <c r="L6638" i="10"/>
  <c r="L6639" i="10" a="1"/>
  <c r="L6639" i="10"/>
  <c r="L6640" i="10" a="1"/>
  <c r="L6640" i="10" s="1"/>
  <c r="L6641" i="10" a="1"/>
  <c r="L6641" i="10" s="1"/>
  <c r="L6642" i="10" a="1"/>
  <c r="L6642" i="10"/>
  <c r="L6643" i="10" a="1"/>
  <c r="L6643" i="10"/>
  <c r="L6644" i="10" a="1"/>
  <c r="L6644" i="10" s="1"/>
  <c r="L6645" i="10" a="1"/>
  <c r="L6645" i="10"/>
  <c r="L6646" i="10" a="1"/>
  <c r="L6646" i="10" s="1"/>
  <c r="L6647" i="10" a="1"/>
  <c r="L6647" i="10" s="1"/>
  <c r="L6648" i="10" a="1"/>
  <c r="L6648" i="10"/>
  <c r="L6649" i="10" a="1"/>
  <c r="L6649" i="10"/>
  <c r="L6650" i="10" a="1"/>
  <c r="L6650" i="10"/>
  <c r="L6651" i="10" a="1"/>
  <c r="L6651" i="10" s="1"/>
  <c r="L6652" i="10" a="1"/>
  <c r="L6652" i="10" s="1"/>
  <c r="L6653" i="10" a="1"/>
  <c r="L6653" i="10" s="1"/>
  <c r="L6654" i="10" a="1"/>
  <c r="L6654" i="10"/>
  <c r="L6655" i="10" a="1"/>
  <c r="L6655" i="10"/>
  <c r="L6656" i="10" a="1"/>
  <c r="L6656" i="10"/>
  <c r="L6657" i="10" a="1"/>
  <c r="L6657" i="10"/>
  <c r="L6658" i="10" a="1"/>
  <c r="L6658" i="10" s="1"/>
  <c r="L6659" i="10" a="1"/>
  <c r="L6659" i="10" s="1"/>
  <c r="L6660" i="10" a="1"/>
  <c r="L6660" i="10"/>
  <c r="L6661" i="10" a="1"/>
  <c r="L6661" i="10"/>
  <c r="L6662" i="10" a="1"/>
  <c r="L6662" i="10"/>
  <c r="L6663" i="10" a="1"/>
  <c r="L6663" i="10"/>
  <c r="L6664" i="10" a="1"/>
  <c r="L6664" i="10" s="1"/>
  <c r="L6665" i="10" a="1"/>
  <c r="L6665" i="10" s="1"/>
  <c r="L6666" i="10" a="1"/>
  <c r="L6666" i="10" s="1"/>
  <c r="L6667" i="10" a="1"/>
  <c r="L6667" i="10"/>
  <c r="L6668" i="10" a="1"/>
  <c r="L6668" i="10"/>
  <c r="L6669" i="10" a="1"/>
  <c r="L6669" i="10" s="1"/>
  <c r="L6670" i="10" a="1"/>
  <c r="L6670" i="10" s="1"/>
  <c r="L6671" i="10" a="1"/>
  <c r="L6671" i="10" s="1"/>
  <c r="L6672" i="10" a="1"/>
  <c r="L6672" i="10"/>
  <c r="L6673" i="10" a="1"/>
  <c r="L6673" i="10" s="1"/>
  <c r="L6674" i="10" a="1"/>
  <c r="L6674" i="10"/>
  <c r="L6675" i="10" a="1"/>
  <c r="L6675" i="10"/>
  <c r="L6676" i="10" a="1"/>
  <c r="L6676" i="10" s="1"/>
  <c r="L6677" i="10" a="1"/>
  <c r="L6677" i="10" s="1"/>
  <c r="L6678" i="10" a="1"/>
  <c r="L6678" i="10"/>
  <c r="L6679" i="10" a="1"/>
  <c r="L6679" i="10"/>
  <c r="L6680" i="10" a="1"/>
  <c r="L6680" i="10" s="1"/>
  <c r="L6681" i="10" a="1"/>
  <c r="L6681" i="10"/>
  <c r="L6682" i="10" a="1"/>
  <c r="L6682" i="10" s="1"/>
  <c r="L6683" i="10" a="1"/>
  <c r="L6683" i="10" s="1"/>
  <c r="L6684" i="10" a="1"/>
  <c r="L6684" i="10"/>
  <c r="L6685" i="10" a="1"/>
  <c r="L6685" i="10" s="1"/>
  <c r="L6686" i="10" a="1"/>
  <c r="L6686" i="10"/>
  <c r="L6687" i="10" a="1"/>
  <c r="L6687" i="10" s="1"/>
  <c r="L6688" i="10" a="1"/>
  <c r="L6688" i="10" s="1"/>
  <c r="L6689" i="10" a="1"/>
  <c r="L6689" i="10" s="1"/>
  <c r="L6690" i="10" a="1"/>
  <c r="L6690" i="10"/>
  <c r="L6691" i="10" a="1"/>
  <c r="L6691" i="10" s="1"/>
  <c r="L6692" i="10" a="1"/>
  <c r="L6692" i="10"/>
  <c r="L6693" i="10" a="1"/>
  <c r="L6693" i="10"/>
  <c r="L6694" i="10" a="1"/>
  <c r="L6694" i="10" s="1"/>
  <c r="L6695" i="10" a="1"/>
  <c r="L6695" i="10" s="1"/>
  <c r="L6696" i="10" a="1"/>
  <c r="L6696" i="10"/>
  <c r="L6697" i="10" a="1"/>
  <c r="L6697" i="10"/>
  <c r="L6698" i="10" a="1"/>
  <c r="L6698" i="10" s="1"/>
  <c r="L6699" i="10" a="1"/>
  <c r="L6699" i="10"/>
  <c r="L6700" i="10" a="1"/>
  <c r="L6700" i="10" s="1"/>
  <c r="L6701" i="10" a="1"/>
  <c r="L6701" i="10" s="1"/>
  <c r="L6702" i="10" a="1"/>
  <c r="L6702" i="10" s="1"/>
  <c r="L6703" i="10" a="1"/>
  <c r="L6703" i="10"/>
  <c r="L6704" i="10" a="1"/>
  <c r="L6704" i="10"/>
  <c r="L6705" i="10" a="1"/>
  <c r="L6705" i="10"/>
  <c r="L6706" i="10" a="1"/>
  <c r="L6706" i="10" s="1"/>
  <c r="L6707" i="10" a="1"/>
  <c r="L6707" i="10" s="1"/>
  <c r="L6708" i="10" a="1"/>
  <c r="L6708" i="10" s="1"/>
  <c r="L6709" i="10" a="1"/>
  <c r="L6709" i="10" s="1"/>
  <c r="L6710" i="10" a="1"/>
  <c r="L6710" i="10"/>
  <c r="L6711" i="10" a="1"/>
  <c r="L6711" i="10"/>
  <c r="L6712" i="10" a="1"/>
  <c r="L6712" i="10" s="1"/>
  <c r="L6713" i="10" a="1"/>
  <c r="L6713" i="10" s="1"/>
  <c r="L6714" i="10" a="1"/>
  <c r="L6714" i="10" s="1"/>
  <c r="L6715" i="10" a="1"/>
  <c r="L6715" i="10"/>
  <c r="L6716" i="10" a="1"/>
  <c r="L6716" i="10" s="1"/>
  <c r="L6717" i="10" a="1"/>
  <c r="L6717" i="10"/>
  <c r="L6718" i="10" a="1"/>
  <c r="L6718" i="10" s="1"/>
  <c r="L6719" i="10" a="1"/>
  <c r="L6719" i="10" s="1"/>
  <c r="L6720" i="10" a="1"/>
  <c r="L6720" i="10"/>
  <c r="L6721" i="10" a="1"/>
  <c r="L6721" i="10"/>
  <c r="L6722" i="10" a="1"/>
  <c r="L6722" i="10"/>
  <c r="L6723" i="10" a="1"/>
  <c r="L6723" i="10" s="1"/>
  <c r="L6724" i="10" a="1"/>
  <c r="L6724" i="10" s="1"/>
  <c r="L6725" i="10" a="1"/>
  <c r="L6725" i="10" s="1"/>
  <c r="L6726" i="10" a="1"/>
  <c r="L6726" i="10"/>
  <c r="L6727" i="10" a="1"/>
  <c r="L6727" i="10"/>
  <c r="L6728" i="10" a="1"/>
  <c r="L6728" i="10"/>
  <c r="L6729" i="10" a="1"/>
  <c r="L6729" i="10" s="1"/>
  <c r="L6730" i="10" a="1"/>
  <c r="L6730" i="10" s="1"/>
  <c r="L6731" i="10" a="1"/>
  <c r="L6731" i="10" s="1"/>
  <c r="L6732" i="10" a="1"/>
  <c r="L6732" i="10"/>
  <c r="L6733" i="10" a="1"/>
  <c r="L6733" i="10"/>
  <c r="L6734" i="10" a="1"/>
  <c r="L6734" i="10"/>
  <c r="L6735" i="10" a="1"/>
  <c r="L6735" i="10"/>
  <c r="L6736" i="10" a="1"/>
  <c r="L6736" i="10" s="1"/>
  <c r="L6737" i="10" a="1"/>
  <c r="L6737" i="10" s="1"/>
  <c r="L6738" i="10" a="1"/>
  <c r="L6738" i="10" s="1"/>
  <c r="L6739" i="10" a="1"/>
  <c r="L6739" i="10"/>
  <c r="L6740" i="10" a="1"/>
  <c r="L6740" i="10"/>
  <c r="L6741" i="10" a="1"/>
  <c r="L6741" i="10"/>
  <c r="L6742" i="10" a="1"/>
  <c r="L6742" i="10" s="1"/>
  <c r="L6743" i="10" a="1"/>
  <c r="L6743" i="10" s="1"/>
  <c r="L6744" i="10" a="1"/>
  <c r="L6744" i="10"/>
  <c r="L6745" i="10" a="1"/>
  <c r="L6745" i="10" s="1"/>
  <c r="L6746" i="10" a="1"/>
  <c r="L6746" i="10"/>
  <c r="L6747" i="10" a="1"/>
  <c r="L6747" i="10"/>
  <c r="L6748" i="10" a="1"/>
  <c r="L6748" i="10" s="1"/>
  <c r="L6749" i="10" a="1"/>
  <c r="L6749" i="10" s="1"/>
  <c r="L6750" i="10" a="1"/>
  <c r="L6750" i="10"/>
  <c r="L6751" i="10" a="1"/>
  <c r="L6751" i="10"/>
  <c r="L6752" i="10" a="1"/>
  <c r="L6752" i="10" s="1"/>
  <c r="L6753" i="10" a="1"/>
  <c r="L6753" i="10"/>
  <c r="L6754" i="10" a="1"/>
  <c r="L6754" i="10" s="1"/>
  <c r="L6755" i="10" a="1"/>
  <c r="L6755" i="10" s="1"/>
  <c r="L6756" i="10" a="1"/>
  <c r="L6756" i="10"/>
  <c r="L6757" i="10" a="1"/>
  <c r="L6757" i="10"/>
  <c r="L6758" i="10" a="1"/>
  <c r="L6758" i="10"/>
  <c r="L6759" i="10" a="1"/>
  <c r="L6759" i="10" s="1"/>
  <c r="L6760" i="10" a="1"/>
  <c r="L6760" i="10" s="1"/>
  <c r="L6761" i="10" a="1"/>
  <c r="L6761" i="10" s="1"/>
  <c r="L6762" i="10" a="1"/>
  <c r="L6762" i="10"/>
  <c r="L6763" i="10" a="1"/>
  <c r="L6763" i="10"/>
  <c r="L6764" i="10" a="1"/>
  <c r="L6764" i="10"/>
  <c r="L6765" i="10" a="1"/>
  <c r="L6765" i="10"/>
  <c r="L6766" i="10" a="1"/>
  <c r="L6766" i="10" s="1"/>
  <c r="L6767" i="10" a="1"/>
  <c r="L6767" i="10" s="1"/>
  <c r="L6768" i="10" a="1"/>
  <c r="L6768" i="10"/>
  <c r="L6769" i="10" a="1"/>
  <c r="L6769" i="10"/>
  <c r="L6770" i="10" a="1"/>
  <c r="L6770" i="10"/>
  <c r="L6771" i="10" a="1"/>
  <c r="L6771" i="10"/>
  <c r="L6772" i="10" a="1"/>
  <c r="L6772" i="10" s="1"/>
  <c r="L6773" i="10" a="1"/>
  <c r="L6773" i="10" s="1"/>
  <c r="L6774" i="10" a="1"/>
  <c r="L6774" i="10" s="1"/>
  <c r="L6775" i="10" a="1"/>
  <c r="L6775" i="10"/>
  <c r="L6776" i="10" a="1"/>
  <c r="L6776" i="10"/>
  <c r="L6777" i="10" a="1"/>
  <c r="L6777" i="10" s="1"/>
  <c r="L6778" i="10" a="1"/>
  <c r="L6778" i="10" s="1"/>
  <c r="L6779" i="10" a="1"/>
  <c r="L6779" i="10" s="1"/>
  <c r="L6780" i="10" a="1"/>
  <c r="L6780" i="10"/>
  <c r="L6781" i="10" a="1"/>
  <c r="L6781" i="10" s="1"/>
  <c r="L6782" i="10" a="1"/>
  <c r="L6782" i="10"/>
  <c r="L6783" i="10" a="1"/>
  <c r="L6783" i="10"/>
  <c r="L6784" i="10" a="1"/>
  <c r="L6784" i="10" s="1"/>
  <c r="L6785" i="10" a="1"/>
  <c r="L6785" i="10" s="1"/>
  <c r="L6786" i="10" a="1"/>
  <c r="L6786" i="10"/>
  <c r="L6787" i="10" a="1"/>
  <c r="L6787" i="10"/>
  <c r="L6788" i="10" a="1"/>
  <c r="L6788" i="10" s="1"/>
  <c r="L6789" i="10" a="1"/>
  <c r="L6789" i="10"/>
  <c r="L6790" i="10" a="1"/>
  <c r="L6790" i="10" s="1"/>
  <c r="L6791" i="10" a="1"/>
  <c r="L6791" i="10" s="1"/>
  <c r="L6792" i="10" a="1"/>
  <c r="L6792" i="10"/>
  <c r="L6793" i="10" a="1"/>
  <c r="L6793" i="10" s="1"/>
  <c r="L6794" i="10" a="1"/>
  <c r="L6794" i="10"/>
  <c r="L6795" i="10" a="1"/>
  <c r="L6795" i="10" s="1"/>
  <c r="L6796" i="10" a="1"/>
  <c r="L6796" i="10" s="1"/>
  <c r="L6797" i="10" a="1"/>
  <c r="L6797" i="10" s="1"/>
  <c r="L6798" i="10" a="1"/>
  <c r="L6798" i="10"/>
  <c r="L6799" i="10" a="1"/>
  <c r="L6799" i="10" s="1"/>
  <c r="L6800" i="10" a="1"/>
  <c r="L6800" i="10"/>
  <c r="L6801" i="10" a="1"/>
  <c r="L6801" i="10"/>
  <c r="L6802" i="10" a="1"/>
  <c r="L6802" i="10" s="1"/>
  <c r="L6803" i="10" a="1"/>
  <c r="L6803" i="10" s="1"/>
  <c r="L6804" i="10" a="1"/>
  <c r="L6804" i="10"/>
  <c r="L6805" i="10" a="1"/>
  <c r="L6805" i="10"/>
  <c r="L6806" i="10" a="1"/>
  <c r="L6806" i="10" s="1"/>
  <c r="L6807" i="10" a="1"/>
  <c r="L6807" i="10"/>
  <c r="L6808" i="10" a="1"/>
  <c r="L6808" i="10" s="1"/>
  <c r="L6809" i="10" a="1"/>
  <c r="L6809" i="10" s="1"/>
  <c r="L6810" i="10" a="1"/>
  <c r="L6810" i="10" s="1"/>
  <c r="L6811" i="10" a="1"/>
  <c r="L6811" i="10"/>
  <c r="L6812" i="10" a="1"/>
  <c r="L6812" i="10"/>
  <c r="L6813" i="10" a="1"/>
  <c r="L6813" i="10"/>
  <c r="L6814" i="10" a="1"/>
  <c r="L6814" i="10" s="1"/>
  <c r="L6815" i="10" a="1"/>
  <c r="L6815" i="10" s="1"/>
  <c r="L6816" i="10" a="1"/>
  <c r="L6816" i="10" s="1"/>
  <c r="L6817" i="10" a="1"/>
  <c r="L6817" i="10" s="1"/>
  <c r="L6818" i="10" a="1"/>
  <c r="L6818" i="10"/>
  <c r="L6819" i="10" a="1"/>
  <c r="L6819" i="10"/>
  <c r="L6820" i="10" a="1"/>
  <c r="L6820" i="10" s="1"/>
  <c r="L6821" i="10" a="1"/>
  <c r="L6821" i="10" s="1"/>
  <c r="L6822" i="10" a="1"/>
  <c r="L6822" i="10" s="1"/>
  <c r="L6823" i="10" a="1"/>
  <c r="L6823" i="10"/>
  <c r="L6824" i="10" a="1"/>
  <c r="L6824" i="10" s="1"/>
  <c r="L6825" i="10" a="1"/>
  <c r="L6825" i="10"/>
  <c r="L6826" i="10" a="1"/>
  <c r="L6826" i="10" s="1"/>
  <c r="L6827" i="10" a="1"/>
  <c r="L6827" i="10" s="1"/>
  <c r="L6828" i="10" a="1"/>
  <c r="L6828" i="10"/>
  <c r="L6829" i="10" a="1"/>
  <c r="L6829" i="10"/>
  <c r="L6830" i="10" a="1"/>
  <c r="L6830" i="10"/>
  <c r="L6831" i="10" a="1"/>
  <c r="L6831" i="10" s="1"/>
  <c r="L6832" i="10" a="1"/>
  <c r="L6832" i="10" s="1"/>
  <c r="L6833" i="10" a="1"/>
  <c r="L6833" i="10" s="1"/>
  <c r="L6834" i="10" a="1"/>
  <c r="L6834" i="10"/>
  <c r="L6835" i="10" a="1"/>
  <c r="L6835" i="10"/>
  <c r="L6836" i="10" a="1"/>
  <c r="L6836" i="10"/>
  <c r="L6837" i="10" a="1"/>
  <c r="L6837" i="10" s="1"/>
  <c r="L6838" i="10" a="1"/>
  <c r="L6838" i="10" s="1"/>
  <c r="L6839" i="10" a="1"/>
  <c r="L6839" i="10" s="1"/>
  <c r="L6840" i="10" a="1"/>
  <c r="L6840" i="10"/>
  <c r="L6841" i="10" a="1"/>
  <c r="L6841" i="10"/>
  <c r="L6842" i="10" a="1"/>
  <c r="L6842" i="10"/>
  <c r="L6843" i="10" a="1"/>
  <c r="L6843" i="10"/>
  <c r="L6844" i="10" a="1"/>
  <c r="L6844" i="10" s="1"/>
  <c r="L6845" i="10" a="1"/>
  <c r="L6845" i="10" s="1"/>
  <c r="L6846" i="10" a="1"/>
  <c r="L6846" i="10" s="1"/>
  <c r="L6847" i="10" a="1"/>
  <c r="L6847" i="10" s="1"/>
  <c r="L6848" i="10" a="1"/>
  <c r="L6848" i="10"/>
  <c r="L6849" i="10" a="1"/>
  <c r="L6849" i="10"/>
  <c r="L6850" i="10" a="1"/>
  <c r="L6850" i="10" s="1"/>
  <c r="L6851" i="10" a="1"/>
  <c r="L6851" i="10" s="1"/>
  <c r="L6852" i="10" a="1"/>
  <c r="L6852" i="10"/>
  <c r="L6853" i="10" a="1"/>
  <c r="L6853" i="10" s="1"/>
  <c r="L6854" i="10" a="1"/>
  <c r="L6854" i="10"/>
  <c r="L6855" i="10" a="1"/>
  <c r="L6855" i="10"/>
  <c r="L6856" i="10" a="1"/>
  <c r="L6856" i="10" s="1"/>
  <c r="L6857" i="10" a="1"/>
  <c r="L6857" i="10" s="1"/>
  <c r="L6858" i="10" a="1"/>
  <c r="L6858" i="10"/>
  <c r="L6859" i="10" a="1"/>
  <c r="L6859" i="10"/>
  <c r="L6860" i="10" a="1"/>
  <c r="L6860" i="10" s="1"/>
  <c r="L6861" i="10" a="1"/>
  <c r="L6861" i="10"/>
  <c r="L6862" i="10" a="1"/>
  <c r="L6862" i="10" s="1"/>
  <c r="L6863" i="10" a="1"/>
  <c r="L6863" i="10" s="1"/>
  <c r="L6864" i="10" a="1"/>
  <c r="L6864" i="10"/>
  <c r="L6865" i="10" a="1"/>
  <c r="L6865" i="10"/>
  <c r="L6866" i="10" a="1"/>
  <c r="L6866" i="10"/>
  <c r="L6867" i="10" a="1"/>
  <c r="L6867" i="10" s="1"/>
  <c r="L6868" i="10" a="1"/>
  <c r="L6868" i="10" s="1"/>
  <c r="L6869" i="10" a="1"/>
  <c r="L6869" i="10" s="1"/>
  <c r="L6870" i="10" a="1"/>
  <c r="L6870" i="10"/>
  <c r="L6871" i="10" a="1"/>
  <c r="L6871" i="10"/>
  <c r="L6872" i="10" a="1"/>
  <c r="L6872" i="10"/>
  <c r="L6873" i="10" a="1"/>
  <c r="L6873" i="10"/>
  <c r="L6874" i="10" a="1"/>
  <c r="L6874" i="10" s="1"/>
  <c r="L6875" i="10" a="1"/>
  <c r="L6875" i="10" s="1"/>
  <c r="L6876" i="10" a="1"/>
  <c r="L6876" i="10" s="1"/>
  <c r="L6877" i="10" a="1"/>
  <c r="L6877" i="10"/>
  <c r="L6878" i="10" a="1"/>
  <c r="L6878" i="10"/>
  <c r="L6879" i="10" a="1"/>
  <c r="L6879" i="10"/>
  <c r="L6880" i="10" a="1"/>
  <c r="L6880" i="10" s="1"/>
  <c r="L6881" i="10" a="1"/>
  <c r="L6881" i="10" s="1"/>
  <c r="L6882" i="10" a="1"/>
  <c r="L6882" i="10" s="1"/>
  <c r="L6883" i="10" a="1"/>
  <c r="L6883" i="10"/>
  <c r="L6884" i="10" a="1"/>
  <c r="L6884" i="10"/>
  <c r="L6885" i="10" a="1"/>
  <c r="L6885" i="10" s="1"/>
  <c r="L6886" i="10" a="1"/>
  <c r="L6886" i="10" s="1"/>
  <c r="L6887" i="10" a="1"/>
  <c r="L6887" i="10" s="1"/>
  <c r="L6888" i="10" a="1"/>
  <c r="L6888" i="10"/>
  <c r="L6889" i="10" a="1"/>
  <c r="L6889" i="10" s="1"/>
  <c r="L6890" i="10" a="1"/>
  <c r="L6890" i="10"/>
  <c r="L6891" i="10" a="1"/>
  <c r="L6891" i="10" s="1"/>
  <c r="L6892" i="10" a="1"/>
  <c r="L6892" i="10" s="1"/>
  <c r="L6893" i="10" a="1"/>
  <c r="L6893" i="10" s="1"/>
  <c r="L6894" i="10" a="1"/>
  <c r="L6894" i="10"/>
  <c r="L6895" i="10" a="1"/>
  <c r="L6895" i="10"/>
  <c r="L6896" i="10" a="1"/>
  <c r="L6896" i="10" s="1"/>
  <c r="L6897" i="10" a="1"/>
  <c r="L6897" i="10"/>
  <c r="L6898" i="10" a="1"/>
  <c r="L6898" i="10" s="1"/>
  <c r="L6899" i="10" a="1"/>
  <c r="L6899" i="10" s="1"/>
  <c r="L6900" i="10" a="1"/>
  <c r="L6900" i="10"/>
  <c r="L6901" i="10" a="1"/>
  <c r="L6901" i="10" s="1"/>
  <c r="L6902" i="10" a="1"/>
  <c r="L6902" i="10"/>
  <c r="L6903" i="10" a="1"/>
  <c r="L6903" i="10" s="1"/>
  <c r="L6904" i="10" a="1"/>
  <c r="L6904" i="10" s="1"/>
  <c r="L6905" i="10" a="1"/>
  <c r="L6905" i="10" s="1"/>
  <c r="L6906" i="10" a="1"/>
  <c r="L6906" i="10"/>
  <c r="L6907" i="10" a="1"/>
  <c r="L6907" i="10" s="1"/>
  <c r="L6908" i="10" a="1"/>
  <c r="L6908" i="10"/>
  <c r="L6909" i="10" a="1"/>
  <c r="L6909" i="10"/>
  <c r="L6910" i="10" a="1"/>
  <c r="L6910" i="10" s="1"/>
  <c r="L6911" i="10" a="1"/>
  <c r="L6911" i="10" s="1"/>
  <c r="L6912" i="10" a="1"/>
  <c r="L6912" i="10"/>
  <c r="L6913" i="10" a="1"/>
  <c r="L6913" i="10"/>
  <c r="L6914" i="10" a="1"/>
  <c r="L6914" i="10" s="1"/>
  <c r="L6915" i="10" a="1"/>
  <c r="L6915" i="10"/>
  <c r="L6916" i="10" a="1"/>
  <c r="L6916" i="10" s="1"/>
  <c r="L6917" i="10" a="1"/>
  <c r="L6917" i="10" s="1"/>
  <c r="L6918" i="10" a="1"/>
  <c r="L6918" i="10" s="1"/>
  <c r="L6919" i="10" a="1"/>
  <c r="L6919" i="10"/>
  <c r="L6920" i="10" a="1"/>
  <c r="L6920" i="10"/>
  <c r="L6921" i="10" a="1"/>
  <c r="L6921" i="10"/>
  <c r="L6922" i="10" a="1"/>
  <c r="L6922" i="10" s="1"/>
  <c r="L6923" i="10" a="1"/>
  <c r="L6923" i="10" s="1"/>
  <c r="L6924" i="10" a="1"/>
  <c r="L6924" i="10" s="1"/>
  <c r="L6925" i="10" a="1"/>
  <c r="L6925" i="10" s="1"/>
  <c r="L6926" i="10" a="1"/>
  <c r="L6926" i="10"/>
  <c r="L6927" i="10" a="1"/>
  <c r="L6927" i="10"/>
  <c r="L6928" i="10" a="1"/>
  <c r="L6928" i="10" s="1"/>
  <c r="L6929" i="10" a="1"/>
  <c r="L6929" i="10" s="1"/>
  <c r="L6930" i="10" a="1"/>
  <c r="L6930" i="10" s="1"/>
  <c r="L6931" i="10" a="1"/>
  <c r="L6931" i="10"/>
  <c r="L6932" i="10" a="1"/>
  <c r="L6932" i="10" s="1"/>
  <c r="L6933" i="10" a="1"/>
  <c r="L6933" i="10"/>
  <c r="L6934" i="10" a="1"/>
  <c r="L6934" i="10" s="1"/>
  <c r="L6935" i="10" a="1"/>
  <c r="L6935" i="10" s="1"/>
  <c r="L6936" i="10" a="1"/>
  <c r="L6936" i="10"/>
  <c r="L6937" i="10" a="1"/>
  <c r="L6937" i="10"/>
  <c r="L6938" i="10" a="1"/>
  <c r="L6938" i="10"/>
  <c r="L6939" i="10" a="1"/>
  <c r="L6939" i="10" s="1"/>
  <c r="L6940" i="10" a="1"/>
  <c r="L6940" i="10" s="1"/>
  <c r="L6941" i="10" a="1"/>
  <c r="L6941" i="10" s="1"/>
  <c r="L6942" i="10" a="1"/>
  <c r="L6942" i="10"/>
  <c r="L6943" i="10" a="1"/>
  <c r="L6943" i="10"/>
  <c r="L6944" i="10" a="1"/>
  <c r="L6944" i="10"/>
  <c r="L6945" i="10" a="1"/>
  <c r="L6945" i="10" s="1"/>
  <c r="L6946" i="10" a="1"/>
  <c r="L6946" i="10" s="1"/>
  <c r="L6947" i="10" a="1"/>
  <c r="L6947" i="10" s="1"/>
  <c r="L6948" i="10" a="1"/>
  <c r="L6948" i="10"/>
  <c r="L6949" i="10" a="1"/>
  <c r="L6949" i="10"/>
  <c r="L6950" i="10" a="1"/>
  <c r="L6950" i="10"/>
  <c r="L6951" i="10" a="1"/>
  <c r="L6951" i="10"/>
  <c r="L6952" i="10" a="1"/>
  <c r="L6952" i="10" s="1"/>
  <c r="L6953" i="10" a="1"/>
  <c r="L6953" i="10" s="1"/>
  <c r="L6954" i="10" a="1"/>
  <c r="L6954" i="10" s="1"/>
  <c r="L6955" i="10" a="1"/>
  <c r="L6955" i="10" s="1"/>
  <c r="L6956" i="10" a="1"/>
  <c r="L6956" i="10"/>
  <c r="L6957" i="10" a="1"/>
  <c r="L6957" i="10"/>
  <c r="L6958" i="10" a="1"/>
  <c r="L6958" i="10" s="1"/>
  <c r="L6959" i="10" a="1"/>
  <c r="L6959" i="10" s="1"/>
  <c r="L6960" i="10" a="1"/>
  <c r="L6960" i="10"/>
  <c r="L6961" i="10" a="1"/>
  <c r="L6961" i="10" s="1"/>
  <c r="L6962" i="10" a="1"/>
  <c r="L6962" i="10"/>
  <c r="L6963" i="10" a="1"/>
  <c r="L6963" i="10"/>
  <c r="L6964" i="10" a="1"/>
  <c r="L6964" i="10" s="1"/>
  <c r="L6965" i="10" a="1"/>
  <c r="L6965" i="10" s="1"/>
  <c r="L6966" i="10" a="1"/>
  <c r="L6966" i="10"/>
  <c r="L6967" i="10" a="1"/>
  <c r="L6967" i="10"/>
  <c r="L6968" i="10" a="1"/>
  <c r="L6968" i="10" s="1"/>
  <c r="L6969" i="10" a="1"/>
  <c r="L6969" i="10"/>
  <c r="L6970" i="10" a="1"/>
  <c r="L6970" i="10" s="1"/>
  <c r="L6971" i="10" a="1"/>
  <c r="L6971" i="10" s="1"/>
  <c r="L6972" i="10" a="1"/>
  <c r="L6972" i="10"/>
  <c r="L6973" i="10" a="1"/>
  <c r="L6973" i="10"/>
  <c r="L6974" i="10" a="1"/>
  <c r="L6974" i="10"/>
  <c r="L6975" i="10" a="1"/>
  <c r="L6975" i="10" s="1"/>
  <c r="L6976" i="10" a="1"/>
  <c r="L6976" i="10" s="1"/>
  <c r="L6977" i="10" a="1"/>
  <c r="L6977" i="10" s="1"/>
  <c r="L6978" i="10" a="1"/>
  <c r="L6978" i="10"/>
  <c r="L6979" i="10" a="1"/>
  <c r="L6979" i="10"/>
  <c r="L6980" i="10" a="1"/>
  <c r="L6980" i="10"/>
  <c r="L6981" i="10" a="1"/>
  <c r="L6981" i="10"/>
  <c r="L6982" i="10" a="1"/>
  <c r="L6982" i="10" s="1"/>
  <c r="L6983" i="10" a="1"/>
  <c r="L6983" i="10" s="1"/>
  <c r="L6984" i="10" a="1"/>
  <c r="L6984" i="10" s="1"/>
  <c r="L6985" i="10" a="1"/>
  <c r="L6985" i="10"/>
  <c r="L6986" i="10" a="1"/>
  <c r="L6986" i="10"/>
  <c r="L6987" i="10" a="1"/>
  <c r="L6987" i="10"/>
  <c r="L6988" i="10" a="1"/>
  <c r="L6988" i="10" s="1"/>
  <c r="L6989" i="10" a="1"/>
  <c r="L6989" i="10" s="1"/>
  <c r="L6990" i="10" a="1"/>
  <c r="L6990" i="10" s="1"/>
  <c r="L6991" i="10" a="1"/>
  <c r="L6991" i="10"/>
  <c r="L6992" i="10" a="1"/>
  <c r="L6992" i="10"/>
  <c r="L6993" i="10" a="1"/>
  <c r="L6993" i="10" s="1"/>
  <c r="L6994" i="10" a="1"/>
  <c r="L6994" i="10" s="1"/>
  <c r="L6995" i="10" a="1"/>
  <c r="L6995" i="10" s="1"/>
  <c r="L6996" i="10" a="1"/>
  <c r="L6996" i="10"/>
  <c r="L6997" i="10" a="1"/>
  <c r="L6997" i="10" s="1"/>
  <c r="L6998" i="10" a="1"/>
  <c r="L6998" i="10"/>
  <c r="L6999" i="10" a="1"/>
  <c r="L6999" i="10" s="1"/>
  <c r="L7000" i="10" a="1"/>
  <c r="L7000" i="10" s="1"/>
  <c r="L7001" i="10" a="1"/>
  <c r="L7001" i="10" s="1"/>
  <c r="L7002" i="10" a="1"/>
  <c r="L7002" i="10"/>
  <c r="L7003" i="10" a="1"/>
  <c r="L7003" i="10"/>
  <c r="L7004" i="10" a="1"/>
  <c r="L7004" i="10" s="1"/>
  <c r="L7005" i="10" a="1"/>
  <c r="L7005" i="10"/>
  <c r="L7006" i="10" a="1"/>
  <c r="L7006" i="10" s="1"/>
  <c r="L7007" i="10" a="1"/>
  <c r="L7007" i="10" s="1"/>
  <c r="L7008" i="10" a="1"/>
  <c r="L7008" i="10"/>
  <c r="L7009" i="10" a="1"/>
  <c r="L7009" i="10" s="1"/>
  <c r="L7010" i="10" a="1"/>
  <c r="L7010" i="10"/>
  <c r="L7011" i="10" a="1"/>
  <c r="L7011" i="10" s="1"/>
  <c r="L7012" i="10" a="1"/>
  <c r="L7012" i="10" s="1"/>
  <c r="L7013" i="10" a="1"/>
  <c r="L7013" i="10" s="1"/>
  <c r="L7014" i="10" a="1"/>
  <c r="L7014" i="10"/>
  <c r="L7015" i="10" a="1"/>
  <c r="L7015" i="10" s="1"/>
  <c r="L7016" i="10" a="1"/>
  <c r="L7016" i="10"/>
  <c r="L7017" i="10" a="1"/>
  <c r="L7017" i="10"/>
  <c r="L7018" i="10" a="1"/>
  <c r="L7018" i="10" s="1"/>
  <c r="L7019" i="10" a="1"/>
  <c r="L7019" i="10" s="1"/>
  <c r="L7020" i="10" a="1"/>
  <c r="L7020" i="10"/>
  <c r="L7021" i="10" a="1"/>
  <c r="L7021" i="10"/>
  <c r="L7022" i="10" a="1"/>
  <c r="L7022" i="10" s="1"/>
  <c r="L7023" i="10" a="1"/>
  <c r="L7023" i="10"/>
  <c r="L7024" i="10" a="1"/>
  <c r="L7024" i="10" s="1"/>
  <c r="L7025" i="10" a="1"/>
  <c r="L7025" i="10" s="1"/>
  <c r="L7026" i="10" a="1"/>
  <c r="L7026" i="10" s="1"/>
  <c r="L7027" i="10" a="1"/>
  <c r="L7027" i="10"/>
  <c r="L7028" i="10" a="1"/>
  <c r="L7028" i="10"/>
  <c r="L7029" i="10" a="1"/>
  <c r="L7029" i="10"/>
  <c r="L7030" i="10" a="1"/>
  <c r="L7030" i="10" s="1"/>
  <c r="L7031" i="10" a="1"/>
  <c r="L7031" i="10" s="1"/>
  <c r="L7032" i="10" a="1"/>
  <c r="L7032" i="10" s="1"/>
  <c r="L7033" i="10" a="1"/>
  <c r="L7033" i="10" s="1"/>
  <c r="L7034" i="10" a="1"/>
  <c r="L7034" i="10"/>
  <c r="L7035" i="10" a="1"/>
  <c r="L7035" i="10"/>
  <c r="L7036" i="10" a="1"/>
  <c r="L7036" i="10" s="1"/>
  <c r="L7037" i="10" a="1"/>
  <c r="L7037" i="10" s="1"/>
  <c r="L7038" i="10" a="1"/>
  <c r="L7038" i="10" s="1"/>
  <c r="L7039" i="10" a="1"/>
  <c r="L7039" i="10"/>
  <c r="L7040" i="10" a="1"/>
  <c r="L7040" i="10" s="1"/>
  <c r="L7041" i="10" a="1"/>
  <c r="L7041" i="10"/>
  <c r="L7042" i="10" a="1"/>
  <c r="L7042" i="10" s="1"/>
  <c r="L7043" i="10" a="1"/>
  <c r="L7043" i="10" s="1"/>
  <c r="L7044" i="10" a="1"/>
  <c r="L7044" i="10"/>
  <c r="L7045" i="10" a="1"/>
  <c r="L7045" i="10"/>
  <c r="L7046" i="10" a="1"/>
  <c r="L7046" i="10"/>
  <c r="L7047" i="10" a="1"/>
  <c r="L7047" i="10" s="1"/>
  <c r="L7048" i="10" a="1"/>
  <c r="L7048" i="10" s="1"/>
  <c r="L7049" i="10" a="1"/>
  <c r="L7049" i="10" s="1"/>
  <c r="L7050" i="10" a="1"/>
  <c r="L7050" i="10"/>
  <c r="L7051" i="10" a="1"/>
  <c r="L7051" i="10"/>
  <c r="L7052" i="10" a="1"/>
  <c r="L7052" i="10"/>
  <c r="L7053" i="10" a="1"/>
  <c r="L7053" i="10" s="1"/>
  <c r="L7054" i="10" a="1"/>
  <c r="L7054" i="10" s="1"/>
  <c r="L7055" i="10" a="1"/>
  <c r="L7055" i="10" s="1"/>
  <c r="L7056" i="10" a="1"/>
  <c r="L7056" i="10"/>
  <c r="L7057" i="10" a="1"/>
  <c r="L7057" i="10"/>
  <c r="L7058" i="10" a="1"/>
  <c r="L7058" i="10"/>
  <c r="L7059" i="10" a="1"/>
  <c r="L7059" i="10"/>
  <c r="L7060" i="10" a="1"/>
  <c r="L7060" i="10" s="1"/>
  <c r="L7061" i="10" a="1"/>
  <c r="L7061" i="10" s="1"/>
  <c r="L7062" i="10" a="1"/>
  <c r="L7062" i="10" s="1"/>
  <c r="L7063" i="10" a="1"/>
  <c r="L7063" i="10" s="1"/>
  <c r="L7064" i="10" a="1"/>
  <c r="L7064" i="10"/>
  <c r="L7065" i="10" a="1"/>
  <c r="L7065" i="10"/>
  <c r="L7066" i="10" a="1"/>
  <c r="L7066" i="10" s="1"/>
  <c r="L7067" i="10" a="1"/>
  <c r="L7067" i="10" s="1"/>
  <c r="L7068" i="10" a="1"/>
  <c r="L7068" i="10"/>
  <c r="L7069" i="10" a="1"/>
  <c r="L7069" i="10" s="1"/>
  <c r="L7070" i="10" a="1"/>
  <c r="L7070" i="10"/>
  <c r="L7071" i="10" a="1"/>
  <c r="L7071" i="10"/>
  <c r="L7072" i="10" a="1"/>
  <c r="L7072" i="10" s="1"/>
  <c r="L7073" i="10" a="1"/>
  <c r="L7073" i="10" s="1"/>
  <c r="L7074" i="10" a="1"/>
  <c r="L7074" i="10"/>
  <c r="L7075" i="10" a="1"/>
  <c r="L7075" i="10"/>
  <c r="L7076" i="10" a="1"/>
  <c r="L7076" i="10" s="1"/>
  <c r="L7077" i="10" a="1"/>
  <c r="L7077" i="10"/>
  <c r="L7078" i="10" a="1"/>
  <c r="L7078" i="10" s="1"/>
  <c r="L7079" i="10" a="1"/>
  <c r="L7079" i="10" s="1"/>
  <c r="L7080" i="10" a="1"/>
  <c r="L7080" i="10"/>
  <c r="L7081" i="10" a="1"/>
  <c r="L7081" i="10"/>
  <c r="L7082" i="10" a="1"/>
  <c r="L7082" i="10"/>
  <c r="L7083" i="10" a="1"/>
  <c r="L7083" i="10" s="1"/>
  <c r="L7084" i="10" a="1"/>
  <c r="L7084" i="10" s="1"/>
  <c r="L7085" i="10" a="1"/>
  <c r="L7085" i="10" s="1"/>
  <c r="L7086" i="10" a="1"/>
  <c r="L7086" i="10"/>
  <c r="L7087" i="10" a="1"/>
  <c r="L7087" i="10"/>
  <c r="L7088" i="10" a="1"/>
  <c r="L7088" i="10"/>
  <c r="L7089" i="10" a="1"/>
  <c r="L7089" i="10"/>
  <c r="L7090" i="10" a="1"/>
  <c r="L7090" i="10" s="1"/>
  <c r="L7091" i="10" a="1"/>
  <c r="L7091" i="10" s="1"/>
  <c r="L7092" i="10" a="1"/>
  <c r="L7092" i="10" s="1"/>
  <c r="L7093" i="10" a="1"/>
  <c r="L7093" i="10"/>
  <c r="L7094" i="10" a="1"/>
  <c r="L7094" i="10"/>
  <c r="L7095" i="10" a="1"/>
  <c r="L7095" i="10"/>
  <c r="L7096" i="10" a="1"/>
  <c r="L7096" i="10" s="1"/>
  <c r="L7097" i="10" a="1"/>
  <c r="L7097" i="10" s="1"/>
  <c r="L7098" i="10" a="1"/>
  <c r="L7098" i="10" s="1"/>
  <c r="L7099" i="10" a="1"/>
  <c r="L7099" i="10"/>
  <c r="L7100" i="10" a="1"/>
  <c r="L7100" i="10"/>
  <c r="L7101" i="10" a="1"/>
  <c r="L7101" i="10" s="1"/>
  <c r="L7102" i="10" a="1"/>
  <c r="L7102" i="10"/>
  <c r="L7103" i="10" a="1"/>
  <c r="L7103" i="10" s="1"/>
  <c r="L7104" i="10" a="1"/>
  <c r="L7104" i="10"/>
  <c r="L7105" i="10" a="1"/>
  <c r="L7105" i="10"/>
  <c r="L7106" i="10" a="1"/>
  <c r="L7106" i="10" s="1"/>
  <c r="L7107" i="10" a="1"/>
  <c r="L7107" i="10"/>
  <c r="L7108" i="10" a="1"/>
  <c r="L7108" i="10"/>
  <c r="L7109" i="10" a="1"/>
  <c r="L7109" i="10" s="1"/>
  <c r="L7110" i="10" a="1"/>
  <c r="L7110" i="10"/>
  <c r="L7111" i="10" a="1"/>
  <c r="L7111" i="10" s="1"/>
  <c r="L7112" i="10" a="1"/>
  <c r="L7112" i="10"/>
  <c r="L7113" i="10" a="1"/>
  <c r="L7113" i="10" s="1"/>
  <c r="L7114" i="10" a="1"/>
  <c r="L7114" i="10"/>
  <c r="L7115" i="10" a="1"/>
  <c r="L7115" i="10"/>
  <c r="L7116" i="10" a="1"/>
  <c r="L7116" i="10"/>
  <c r="L7117" i="10" a="1"/>
  <c r="L7117" i="10" s="1"/>
  <c r="L7118" i="10" a="1"/>
  <c r="L7118" i="10"/>
  <c r="L7119" i="10" a="1"/>
  <c r="L7119" i="10"/>
  <c r="L7120" i="10" a="1"/>
  <c r="L7120" i="10"/>
  <c r="L7121" i="10" a="1"/>
  <c r="L7121" i="10" s="1"/>
  <c r="L7122" i="10" a="1"/>
  <c r="L7122" i="10"/>
  <c r="L7123" i="10" a="1"/>
  <c r="L7123" i="10" s="1"/>
  <c r="L7124" i="10" a="1"/>
  <c r="L7124" i="10"/>
  <c r="L7125" i="10" a="1"/>
  <c r="L7125" i="10"/>
  <c r="L7126" i="10" a="1"/>
  <c r="L7126" i="10" s="1"/>
  <c r="L7127" i="10" a="1"/>
  <c r="L7127" i="10"/>
  <c r="L7128" i="10" a="1"/>
  <c r="L7128" i="10"/>
  <c r="L7129" i="10" a="1"/>
  <c r="L7129" i="10" s="1"/>
  <c r="L7130" i="10" a="1"/>
  <c r="L7130" i="10"/>
  <c r="L7131" i="10" a="1"/>
  <c r="L7131" i="10"/>
  <c r="L7132" i="10" a="1"/>
  <c r="L7132" i="10"/>
  <c r="L7133" i="10" a="1"/>
  <c r="L7133" i="10"/>
  <c r="L7134" i="10" a="1"/>
  <c r="L7134" i="10" s="1"/>
  <c r="L7135" i="10" a="1"/>
  <c r="L7135" i="10" s="1"/>
  <c r="L7136" i="10" a="1"/>
  <c r="L7136" i="10"/>
  <c r="L7137" i="10" a="1"/>
  <c r="L7137" i="10"/>
  <c r="L7138" i="10" a="1"/>
  <c r="L7138" i="10"/>
  <c r="L7139" i="10" a="1"/>
  <c r="L7139" i="10" s="1"/>
  <c r="L7140" i="10" a="1"/>
  <c r="L7140" i="10"/>
  <c r="L7141" i="10" a="1"/>
  <c r="L7141" i="10" s="1"/>
  <c r="L7142" i="10" a="1"/>
  <c r="L7142" i="10"/>
  <c r="L7143" i="10" a="1"/>
  <c r="L7143" i="10"/>
  <c r="L7144" i="10" a="1"/>
  <c r="L7144" i="10"/>
  <c r="L7145" i="10" a="1"/>
  <c r="L7145" i="10"/>
  <c r="L7146" i="10" a="1"/>
  <c r="L7146" i="10"/>
  <c r="L7147" i="10" a="1"/>
  <c r="L7147" i="10" s="1"/>
  <c r="L7148" i="10" a="1"/>
  <c r="L7148" i="10"/>
  <c r="L7149" i="10" a="1"/>
  <c r="L7149" i="10"/>
  <c r="L7150" i="10" a="1"/>
  <c r="L7150" i="10"/>
  <c r="L7151" i="10" a="1"/>
  <c r="L7151" i="10"/>
  <c r="L7152" i="10" a="1"/>
  <c r="L7152" i="10" s="1"/>
  <c r="L7153" i="10" a="1"/>
  <c r="L7153" i="10" s="1"/>
  <c r="L7154" i="10" a="1"/>
  <c r="L7154" i="10" s="1"/>
  <c r="L7155" i="10" a="1"/>
  <c r="L7155" i="10"/>
  <c r="L7156" i="10" a="1"/>
  <c r="L7156" i="10"/>
  <c r="L7157" i="10" a="1"/>
  <c r="L7157" i="10"/>
  <c r="L7158" i="10" a="1"/>
  <c r="L7158" i="10"/>
  <c r="L7159" i="10" a="1"/>
  <c r="L7159" i="10" s="1"/>
  <c r="L7160" i="10" a="1"/>
  <c r="L7160" i="10"/>
  <c r="L7161" i="10" a="1"/>
  <c r="L7161" i="10"/>
  <c r="L7162" i="10" a="1"/>
  <c r="L7162" i="10"/>
  <c r="L7163" i="10" a="1"/>
  <c r="L7163" i="10"/>
  <c r="L7164" i="10" a="1"/>
  <c r="L7164" i="10"/>
  <c r="L7165" i="10" a="1"/>
  <c r="L7165" i="10" s="1"/>
  <c r="L7166" i="10" a="1"/>
  <c r="L7166" i="10"/>
  <c r="L7167" i="10" a="1"/>
  <c r="L7167" i="10" s="1"/>
  <c r="L7168" i="10" a="1"/>
  <c r="L7168" i="10"/>
  <c r="L7169" i="10" a="1"/>
  <c r="L7169" i="10"/>
  <c r="L7170" i="10" a="1"/>
  <c r="L7170" i="10"/>
  <c r="L7171" i="10" a="1"/>
  <c r="L7171" i="10" s="1"/>
  <c r="L7172" i="10" a="1"/>
  <c r="L7172" i="10" s="1"/>
  <c r="L7173" i="10" a="1"/>
  <c r="L7173" i="10"/>
  <c r="L7174" i="10" a="1"/>
  <c r="L7174" i="10"/>
  <c r="L7175" i="10" a="1"/>
  <c r="L7175" i="10"/>
  <c r="L7176" i="10" a="1"/>
  <c r="L7176" i="10"/>
  <c r="L7177" i="10" a="1"/>
  <c r="L7177" i="10" s="1"/>
  <c r="L7178" i="10" a="1"/>
  <c r="L7178" i="10"/>
  <c r="L7179" i="10" a="1"/>
  <c r="L7179" i="10"/>
  <c r="L7180" i="10" a="1"/>
  <c r="L7180" i="10" s="1"/>
  <c r="L7181" i="10" a="1"/>
  <c r="L7181" i="10"/>
  <c r="L7182" i="10" a="1"/>
  <c r="L7182" i="10"/>
  <c r="L7183" i="10" a="1"/>
  <c r="L7183" i="10" s="1"/>
  <c r="L7184" i="10" a="1"/>
  <c r="L7184" i="10"/>
  <c r="L7185" i="10" a="1"/>
  <c r="L7185" i="10" s="1"/>
  <c r="L7186" i="10" a="1"/>
  <c r="L7186" i="10"/>
  <c r="L7187" i="10" a="1"/>
  <c r="L7187" i="10"/>
  <c r="L7188" i="10" a="1"/>
  <c r="L7188" i="10"/>
  <c r="L7189" i="10" a="1"/>
  <c r="L7189" i="10" s="1"/>
  <c r="L7190" i="10" a="1"/>
  <c r="L7190" i="10"/>
  <c r="L7191" i="10" a="1"/>
  <c r="L7191" i="10"/>
  <c r="L7192" i="10" a="1"/>
  <c r="L7192" i="10"/>
  <c r="L7193" i="10" a="1"/>
  <c r="L7193" i="10" s="1"/>
  <c r="L7194" i="10" a="1"/>
  <c r="L7194" i="10"/>
  <c r="L7195" i="10" a="1"/>
  <c r="L7195" i="10" s="1"/>
  <c r="L7196" i="10" a="1"/>
  <c r="L7196" i="10"/>
  <c r="L7197" i="10" a="1"/>
  <c r="L7197" i="10"/>
  <c r="L7198" i="10" a="1"/>
  <c r="L7198" i="10" s="1"/>
  <c r="L7199" i="10" a="1"/>
  <c r="L7199" i="10"/>
  <c r="L7200" i="10" a="1"/>
  <c r="L7200" i="10"/>
  <c r="L7201" i="10" a="1"/>
  <c r="L7201" i="10" s="1"/>
  <c r="L7202" i="10" a="1"/>
  <c r="L7202" i="10"/>
  <c r="L7203" i="10" a="1"/>
  <c r="L7203" i="10"/>
  <c r="L7204" i="10" a="1"/>
  <c r="L7204" i="10"/>
  <c r="L7205" i="10" a="1"/>
  <c r="L7205" i="10"/>
  <c r="L7206" i="10" a="1"/>
  <c r="L7206" i="10" s="1"/>
  <c r="L7207" i="10" a="1"/>
  <c r="L7207" i="10" s="1"/>
  <c r="L7208" i="10" a="1"/>
  <c r="L7208" i="10"/>
  <c r="L7209" i="10" a="1"/>
  <c r="L7209" i="10"/>
  <c r="L7210" i="10" a="1"/>
  <c r="L7210" i="10"/>
  <c r="L7211" i="10" a="1"/>
  <c r="L7211" i="10" s="1"/>
  <c r="L7212" i="10" a="1"/>
  <c r="L7212" i="10"/>
  <c r="L7213" i="10" a="1"/>
  <c r="L7213" i="10" s="1"/>
  <c r="L7214" i="10" a="1"/>
  <c r="L7214" i="10"/>
  <c r="L7215" i="10" a="1"/>
  <c r="L7215" i="10"/>
  <c r="L7216" i="10" a="1"/>
  <c r="L7216" i="10"/>
  <c r="L7217" i="10" a="1"/>
  <c r="L7217" i="10"/>
  <c r="L7218" i="10" a="1"/>
  <c r="L7218" i="10"/>
  <c r="L7219" i="10" a="1"/>
  <c r="L7219" i="10" s="1"/>
  <c r="L7220" i="10" a="1"/>
  <c r="L7220" i="10"/>
  <c r="L7221" i="10" a="1"/>
  <c r="L7221" i="10"/>
  <c r="L7222" i="10" a="1"/>
  <c r="L7222" i="10"/>
  <c r="L7223" i="10" a="1"/>
  <c r="L7223" i="10"/>
  <c r="L7224" i="10" a="1"/>
  <c r="L7224" i="10" s="1"/>
  <c r="L7225" i="10" a="1"/>
  <c r="L7225" i="10" s="1"/>
  <c r="L7226" i="10" a="1"/>
  <c r="L7226" i="10" s="1"/>
  <c r="L7227" i="10" a="1"/>
  <c r="L7227" i="10"/>
  <c r="L7228" i="10" a="1"/>
  <c r="L7228" i="10"/>
  <c r="L7229" i="10" a="1"/>
  <c r="L7229" i="10"/>
  <c r="L7230" i="10" a="1"/>
  <c r="L7230" i="10"/>
  <c r="L7231" i="10" a="1"/>
  <c r="L7231" i="10" s="1"/>
  <c r="L7232" i="10" a="1"/>
  <c r="L7232" i="10"/>
  <c r="L7233" i="10" a="1"/>
  <c r="L7233" i="10"/>
  <c r="L7234" i="10" a="1"/>
  <c r="L7234" i="10"/>
  <c r="L7235" i="10" a="1"/>
  <c r="L7235" i="10"/>
  <c r="L7236" i="10" a="1"/>
  <c r="L7236" i="10"/>
  <c r="L7237" i="10" a="1"/>
  <c r="L7237" i="10" s="1"/>
  <c r="L7238" i="10" a="1"/>
  <c r="L7238" i="10"/>
  <c r="L7239" i="10" a="1"/>
  <c r="L7239" i="10" s="1"/>
  <c r="L7240" i="10" a="1"/>
  <c r="L7240" i="10"/>
  <c r="L7241" i="10" a="1"/>
  <c r="L7241" i="10"/>
  <c r="L7242" i="10" a="1"/>
  <c r="L7242" i="10"/>
  <c r="L7243" i="10" a="1"/>
  <c r="L7243" i="10" s="1"/>
  <c r="L7244" i="10" a="1"/>
  <c r="L7244" i="10" s="1"/>
  <c r="L7245" i="10" a="1"/>
  <c r="L7245" i="10"/>
  <c r="L7246" i="10" a="1"/>
  <c r="L7246" i="10"/>
  <c r="L7247" i="10" a="1"/>
  <c r="L7247" i="10"/>
  <c r="L7248" i="10" a="1"/>
  <c r="L7248" i="10"/>
  <c r="L7249" i="10" a="1"/>
  <c r="L7249" i="10" s="1"/>
  <c r="L7250" i="10" a="1"/>
  <c r="L7250" i="10"/>
  <c r="L7251" i="10" a="1"/>
  <c r="L7251" i="10"/>
  <c r="L7252" i="10" a="1"/>
  <c r="L7252" i="10" s="1"/>
  <c r="L7253" i="10" a="1"/>
  <c r="L7253" i="10"/>
  <c r="L7254" i="10" a="1"/>
  <c r="L7254" i="10"/>
  <c r="L7255" i="10" a="1"/>
  <c r="L7255" i="10" s="1"/>
  <c r="L7256" i="10" a="1"/>
  <c r="L7256" i="10"/>
  <c r="L7257" i="10" a="1"/>
  <c r="L7257" i="10" s="1"/>
  <c r="L7258" i="10" a="1"/>
  <c r="L7258" i="10"/>
  <c r="L7259" i="10" a="1"/>
  <c r="L7259" i="10"/>
  <c r="L7260" i="10" a="1"/>
  <c r="L7260" i="10"/>
  <c r="L7261" i="10" a="1"/>
  <c r="L7261" i="10" s="1"/>
  <c r="L7262" i="10" a="1"/>
  <c r="L7262" i="10"/>
  <c r="L7263" i="10" a="1"/>
  <c r="L7263" i="10"/>
  <c r="L7264" i="10" a="1"/>
  <c r="L7264" i="10"/>
  <c r="L7265" i="10" a="1"/>
  <c r="L7265" i="10" s="1"/>
  <c r="L7266" i="10" a="1"/>
  <c r="L7266" i="10"/>
  <c r="L7267" i="10" a="1"/>
  <c r="L7267" i="10" s="1"/>
  <c r="L7268" i="10" a="1"/>
  <c r="L7268" i="10"/>
  <c r="L7269" i="10" a="1"/>
  <c r="L7269" i="10"/>
  <c r="L7270" i="10" a="1"/>
  <c r="L7270" i="10" s="1"/>
  <c r="L7271" i="10" a="1"/>
  <c r="L7271" i="10"/>
  <c r="L7272" i="10" a="1"/>
  <c r="L7272" i="10"/>
  <c r="L7273" i="10" a="1"/>
  <c r="L7273" i="10" s="1"/>
  <c r="L7274" i="10" a="1"/>
  <c r="L7274" i="10"/>
  <c r="L7275" i="10" a="1"/>
  <c r="L7275" i="10"/>
  <c r="L7276" i="10" a="1"/>
  <c r="L7276" i="10"/>
  <c r="L7277" i="10" a="1"/>
  <c r="L7277" i="10"/>
  <c r="L7278" i="10" a="1"/>
  <c r="L7278" i="10" s="1"/>
  <c r="L7279" i="10" a="1"/>
  <c r="L7279" i="10" s="1"/>
  <c r="L7280" i="10" a="1"/>
  <c r="L7280" i="10"/>
  <c r="L7281" i="10" a="1"/>
  <c r="L7281" i="10"/>
  <c r="L7282" i="10" a="1"/>
  <c r="L7282" i="10"/>
  <c r="L7283" i="10" a="1"/>
  <c r="L7283" i="10" s="1"/>
  <c r="L7284" i="10" a="1"/>
  <c r="L7284" i="10"/>
  <c r="L7285" i="10" a="1"/>
  <c r="L7285" i="10" s="1"/>
  <c r="L7286" i="10" a="1"/>
  <c r="L7286" i="10"/>
  <c r="L7287" i="10" a="1"/>
  <c r="L7287" i="10"/>
  <c r="L7288" i="10" a="1"/>
  <c r="L7288" i="10"/>
  <c r="L7289" i="10" a="1"/>
  <c r="L7289" i="10"/>
  <c r="L7290" i="10" a="1"/>
  <c r="L7290" i="10"/>
  <c r="L7291" i="10" a="1"/>
  <c r="L7291" i="10" s="1"/>
  <c r="L7292" i="10" a="1"/>
  <c r="L7292" i="10"/>
  <c r="L7293" i="10" a="1"/>
  <c r="L7293" i="10"/>
  <c r="L7294" i="10" a="1"/>
  <c r="L7294" i="10"/>
  <c r="L7295" i="10" a="1"/>
  <c r="L7295" i="10"/>
  <c r="L7296" i="10" a="1"/>
  <c r="L7296" i="10" s="1"/>
  <c r="L7297" i="10" a="1"/>
  <c r="L7297" i="10" s="1"/>
  <c r="L7298" i="10" a="1"/>
  <c r="L7298" i="10" s="1"/>
  <c r="L7299" i="10" a="1"/>
  <c r="L7299" i="10"/>
  <c r="L7300" i="10" a="1"/>
  <c r="L7300" i="10"/>
  <c r="L7301" i="10" a="1"/>
  <c r="L7301" i="10"/>
  <c r="L7302" i="10" a="1"/>
  <c r="L7302" i="10"/>
  <c r="L7303" i="10" a="1"/>
  <c r="L7303" i="10" s="1"/>
  <c r="L7304" i="10" a="1"/>
  <c r="L7304" i="10"/>
  <c r="L7305" i="10" a="1"/>
  <c r="L7305" i="10"/>
  <c r="L7306" i="10" a="1"/>
  <c r="L7306" i="10"/>
  <c r="L7307" i="10" a="1"/>
  <c r="L7307" i="10"/>
  <c r="L7308" i="10" a="1"/>
  <c r="L7308" i="10"/>
  <c r="L7309" i="10" a="1"/>
  <c r="L7309" i="10" s="1"/>
  <c r="L7310" i="10" a="1"/>
  <c r="L7310" i="10"/>
  <c r="L7311" i="10" a="1"/>
  <c r="L7311" i="10" s="1"/>
  <c r="L7312" i="10" a="1"/>
  <c r="L7312" i="10"/>
  <c r="L7313" i="10" a="1"/>
  <c r="L7313" i="10"/>
  <c r="L7314" i="10" a="1"/>
  <c r="L7314" i="10"/>
  <c r="L7315" i="10" a="1"/>
  <c r="L7315" i="10" s="1"/>
  <c r="L7316" i="10" a="1"/>
  <c r="L7316" i="10" s="1"/>
  <c r="L7317" i="10" a="1"/>
  <c r="L7317" i="10"/>
  <c r="L7318" i="10" a="1"/>
  <c r="L7318" i="10"/>
  <c r="L7319" i="10" a="1"/>
  <c r="L7319" i="10"/>
  <c r="L7320" i="10" a="1"/>
  <c r="L7320" i="10"/>
  <c r="L7321" i="10" a="1"/>
  <c r="L7321" i="10" s="1"/>
  <c r="L7322" i="10" a="1"/>
  <c r="L7322" i="10"/>
  <c r="L7323" i="10" a="1"/>
  <c r="L7323" i="10"/>
  <c r="L7324" i="10" a="1"/>
  <c r="L7324" i="10" s="1"/>
  <c r="L7325" i="10" a="1"/>
  <c r="L7325" i="10"/>
  <c r="L7326" i="10" a="1"/>
  <c r="L7326" i="10"/>
  <c r="L7327" i="10" a="1"/>
  <c r="L7327" i="10" s="1"/>
  <c r="L7328" i="10" a="1"/>
  <c r="L7328" i="10"/>
  <c r="L7329" i="10" a="1"/>
  <c r="L7329" i="10" s="1"/>
  <c r="L7330" i="10" a="1"/>
  <c r="L7330" i="10"/>
  <c r="L7331" i="10" a="1"/>
  <c r="L7331" i="10"/>
  <c r="L7332" i="10" a="1"/>
  <c r="L7332" i="10"/>
  <c r="L7333" i="10" a="1"/>
  <c r="L7333" i="10" s="1"/>
  <c r="L7334" i="10" a="1"/>
  <c r="L7334" i="10"/>
  <c r="L7335" i="10" a="1"/>
  <c r="L7335" i="10"/>
  <c r="L7336" i="10" a="1"/>
  <c r="L7336" i="10"/>
  <c r="L7337" i="10" a="1"/>
  <c r="L7337" i="10" s="1"/>
  <c r="L7338" i="10" a="1"/>
  <c r="L7338" i="10"/>
  <c r="L7339" i="10" a="1"/>
  <c r="L7339" i="10" s="1"/>
  <c r="L7340" i="10" a="1"/>
  <c r="L7340" i="10"/>
  <c r="L7341" i="10" a="1"/>
  <c r="L7341" i="10"/>
  <c r="L7342" i="10" a="1"/>
  <c r="L7342" i="10" s="1"/>
  <c r="L7343" i="10" a="1"/>
  <c r="L7343" i="10"/>
  <c r="L7344" i="10" a="1"/>
  <c r="L7344" i="10"/>
  <c r="L7345" i="10" a="1"/>
  <c r="L7345" i="10" s="1"/>
  <c r="L7346" i="10" a="1"/>
  <c r="L7346" i="10"/>
  <c r="L7347" i="10" a="1"/>
  <c r="L7347" i="10"/>
  <c r="L7348" i="10" a="1"/>
  <c r="L7348" i="10"/>
  <c r="L7349" i="10" a="1"/>
  <c r="L7349" i="10"/>
  <c r="L7350" i="10" a="1"/>
  <c r="L7350" i="10" s="1"/>
  <c r="L7351" i="10" a="1"/>
  <c r="L7351" i="10" s="1"/>
  <c r="L7352" i="10" a="1"/>
  <c r="L7352" i="10"/>
  <c r="L7353" i="10" a="1"/>
  <c r="L7353" i="10"/>
  <c r="L7354" i="10" a="1"/>
  <c r="L7354" i="10"/>
  <c r="L7355" i="10" a="1"/>
  <c r="L7355" i="10" s="1"/>
  <c r="L7356" i="10" a="1"/>
  <c r="L7356" i="10"/>
  <c r="L7357" i="10" a="1"/>
  <c r="L7357" i="10" s="1"/>
  <c r="L7358" i="10" a="1"/>
  <c r="L7358" i="10"/>
  <c r="L7359" i="10" a="1"/>
  <c r="L7359" i="10"/>
  <c r="L7360" i="10" a="1"/>
  <c r="L7360" i="10"/>
  <c r="L7361" i="10" a="1"/>
  <c r="L7361" i="10"/>
  <c r="L7362" i="10" a="1"/>
  <c r="L7362" i="10"/>
  <c r="L7363" i="10" a="1"/>
  <c r="L7363" i="10" s="1"/>
  <c r="L7364" i="10" a="1"/>
  <c r="L7364" i="10"/>
  <c r="L7365" i="10" a="1"/>
  <c r="L7365" i="10"/>
  <c r="L7366" i="10" a="1"/>
  <c r="L7366" i="10"/>
  <c r="L7367" i="10" a="1"/>
  <c r="L7367" i="10"/>
  <c r="L7368" i="10" a="1"/>
  <c r="L7368" i="10" s="1"/>
  <c r="L7369" i="10" a="1"/>
  <c r="L7369" i="10" s="1"/>
  <c r="L7370" i="10" a="1"/>
  <c r="L7370" i="10" s="1"/>
  <c r="L7371" i="10" a="1"/>
  <c r="L7371" i="10"/>
  <c r="L7372" i="10" a="1"/>
  <c r="L7372" i="10"/>
  <c r="L7373" i="10" a="1"/>
  <c r="L7373" i="10"/>
  <c r="L7374" i="10" a="1"/>
  <c r="L7374" i="10"/>
  <c r="L7375" i="10" a="1"/>
  <c r="L7375" i="10" s="1"/>
  <c r="L7376" i="10" a="1"/>
  <c r="L7376" i="10"/>
  <c r="L7377" i="10" a="1"/>
  <c r="L7377" i="10"/>
  <c r="L7378" i="10" a="1"/>
  <c r="L7378" i="10"/>
  <c r="L7379" i="10" a="1"/>
  <c r="L7379" i="10"/>
  <c r="L7380" i="10" a="1"/>
  <c r="L7380" i="10"/>
  <c r="L7381" i="10" a="1"/>
  <c r="L7381" i="10" s="1"/>
  <c r="L7382" i="10" a="1"/>
  <c r="L7382" i="10"/>
  <c r="L7383" i="10" a="1"/>
  <c r="L7383" i="10" s="1"/>
  <c r="L7384" i="10" a="1"/>
  <c r="L7384" i="10"/>
  <c r="L7385" i="10" a="1"/>
  <c r="L7385" i="10"/>
  <c r="L7386" i="10" a="1"/>
  <c r="L7386" i="10"/>
  <c r="L7387" i="10" a="1"/>
  <c r="L7387" i="10" s="1"/>
  <c r="L7388" i="10" a="1"/>
  <c r="L7388" i="10" s="1"/>
  <c r="L7389" i="10" a="1"/>
  <c r="L7389" i="10"/>
  <c r="L7390" i="10" a="1"/>
  <c r="L7390" i="10"/>
  <c r="L7391" i="10" a="1"/>
  <c r="L7391" i="10"/>
  <c r="L7392" i="10" a="1"/>
  <c r="L7392" i="10"/>
  <c r="L7393" i="10" a="1"/>
  <c r="L7393" i="10" s="1"/>
  <c r="L7394" i="10" a="1"/>
  <c r="L7394" i="10"/>
  <c r="L7395" i="10" a="1"/>
  <c r="L7395" i="10"/>
  <c r="L7396" i="10" a="1"/>
  <c r="L7396" i="10" s="1"/>
  <c r="L7397" i="10" a="1"/>
  <c r="L7397" i="10"/>
  <c r="L7398" i="10" a="1"/>
  <c r="L7398" i="10"/>
  <c r="L7399" i="10" a="1"/>
  <c r="L7399" i="10" s="1"/>
  <c r="L7400" i="10" a="1"/>
  <c r="L7400" i="10"/>
  <c r="L7401" i="10" a="1"/>
  <c r="L7401" i="10" s="1"/>
  <c r="L7402" i="10" a="1"/>
  <c r="L7402" i="10"/>
  <c r="L7403" i="10" a="1"/>
  <c r="L7403" i="10"/>
  <c r="L7404" i="10" a="1"/>
  <c r="L7404" i="10"/>
  <c r="L7405" i="10" a="1"/>
  <c r="L7405" i="10" s="1"/>
  <c r="L7406" i="10" a="1"/>
  <c r="L7406" i="10"/>
  <c r="L7407" i="10" a="1"/>
  <c r="L7407" i="10"/>
  <c r="L7408" i="10" a="1"/>
  <c r="L7408" i="10"/>
  <c r="L7409" i="10" a="1"/>
  <c r="L7409" i="10" s="1"/>
  <c r="L7410" i="10" a="1"/>
  <c r="L7410" i="10"/>
  <c r="L7411" i="10" a="1"/>
  <c r="L7411" i="10" s="1"/>
  <c r="L7412" i="10" a="1"/>
  <c r="L7412" i="10"/>
  <c r="L7413" i="10" a="1"/>
  <c r="L7413" i="10"/>
  <c r="L7414" i="10" a="1"/>
  <c r="L7414" i="10" s="1"/>
  <c r="L7415" i="10" a="1"/>
  <c r="L7415" i="10"/>
  <c r="L7416" i="10" a="1"/>
  <c r="L7416" i="10"/>
  <c r="L7417" i="10" a="1"/>
  <c r="L7417" i="10" s="1"/>
  <c r="L7418" i="10" a="1"/>
  <c r="L7418" i="10"/>
  <c r="L7419" i="10" a="1"/>
  <c r="L7419" i="10"/>
  <c r="L7420" i="10" a="1"/>
  <c r="L7420" i="10"/>
  <c r="L7421" i="10" a="1"/>
  <c r="L7421" i="10"/>
  <c r="L7422" i="10" a="1"/>
  <c r="L7422" i="10" s="1"/>
  <c r="L7423" i="10" a="1"/>
  <c r="L7423" i="10" s="1"/>
  <c r="L7424" i="10" a="1"/>
  <c r="L7424" i="10"/>
  <c r="L7425" i="10" a="1"/>
  <c r="L7425" i="10"/>
  <c r="L7426" i="10" a="1"/>
  <c r="L7426" i="10"/>
  <c r="L7427" i="10" a="1"/>
  <c r="L7427" i="10" s="1"/>
  <c r="L7428" i="10" a="1"/>
  <c r="L7428" i="10"/>
  <c r="L7429" i="10" a="1"/>
  <c r="L7429" i="10" s="1"/>
  <c r="L7430" i="10" a="1"/>
  <c r="L7430" i="10"/>
  <c r="L7431" i="10" a="1"/>
  <c r="L7431" i="10"/>
  <c r="L7432" i="10" a="1"/>
  <c r="L7432" i="10"/>
  <c r="L7433" i="10" a="1"/>
  <c r="L7433" i="10"/>
  <c r="L7434" i="10" a="1"/>
  <c r="L7434" i="10"/>
  <c r="L7435" i="10" a="1"/>
  <c r="L7435" i="10" s="1"/>
  <c r="L7436" i="10" a="1"/>
  <c r="L7436" i="10"/>
  <c r="L7437" i="10" a="1"/>
  <c r="L7437" i="10"/>
  <c r="L7438" i="10" a="1"/>
  <c r="L7438" i="10"/>
  <c r="L7439" i="10" a="1"/>
  <c r="L7439" i="10"/>
  <c r="L7440" i="10" a="1"/>
  <c r="L7440" i="10" s="1"/>
  <c r="L7441" i="10" a="1"/>
  <c r="L7441" i="10" s="1"/>
  <c r="L7442" i="10" a="1"/>
  <c r="L7442" i="10" s="1"/>
  <c r="L7443" i="10" a="1"/>
  <c r="L7443" i="10"/>
  <c r="L7444" i="10" a="1"/>
  <c r="L7444" i="10"/>
  <c r="L7445" i="10" a="1"/>
  <c r="L7445" i="10"/>
  <c r="L7446" i="10" a="1"/>
  <c r="L7446" i="10"/>
  <c r="L7447" i="10" a="1"/>
  <c r="L7447" i="10" s="1"/>
  <c r="L7448" i="10" a="1"/>
  <c r="L7448" i="10"/>
  <c r="L7449" i="10" a="1"/>
  <c r="L7449" i="10"/>
  <c r="L7450" i="10" a="1"/>
  <c r="L7450" i="10"/>
  <c r="L7451" i="10" a="1"/>
  <c r="L7451" i="10"/>
  <c r="L7452" i="10" a="1"/>
  <c r="L7452" i="10"/>
  <c r="L7453" i="10" a="1"/>
  <c r="L7453" i="10" s="1"/>
  <c r="L7454" i="10" a="1"/>
  <c r="L7454" i="10"/>
  <c r="L7455" i="10" a="1"/>
  <c r="L7455" i="10" s="1"/>
  <c r="L7456" i="10" a="1"/>
  <c r="L7456" i="10"/>
  <c r="L7457" i="10" a="1"/>
  <c r="L7457" i="10"/>
  <c r="L7458" i="10" a="1"/>
  <c r="L7458" i="10"/>
  <c r="L7459" i="10" a="1"/>
  <c r="L7459" i="10" s="1"/>
  <c r="L7460" i="10" a="1"/>
  <c r="L7460" i="10" s="1"/>
  <c r="L7461" i="10" a="1"/>
  <c r="L7461" i="10"/>
  <c r="L7462" i="10" a="1"/>
  <c r="L7462" i="10"/>
  <c r="L7463" i="10" a="1"/>
  <c r="L7463" i="10"/>
  <c r="L7464" i="10" a="1"/>
  <c r="L7464" i="10"/>
  <c r="L7465" i="10" a="1"/>
  <c r="L7465" i="10" s="1"/>
  <c r="L7466" i="10" a="1"/>
  <c r="L7466" i="10"/>
  <c r="L7467" i="10" a="1"/>
  <c r="L7467" i="10"/>
  <c r="L7468" i="10" a="1"/>
  <c r="L7468" i="10" s="1"/>
  <c r="L7469" i="10" a="1"/>
  <c r="L7469" i="10"/>
  <c r="L7470" i="10" a="1"/>
  <c r="L7470" i="10"/>
  <c r="L7471" i="10" a="1"/>
  <c r="L7471" i="10" s="1"/>
  <c r="L7472" i="10" a="1"/>
  <c r="L7472" i="10"/>
  <c r="L7473" i="10" a="1"/>
  <c r="L7473" i="10" s="1"/>
  <c r="L7474" i="10" a="1"/>
  <c r="L7474" i="10"/>
  <c r="L7475" i="10" a="1"/>
  <c r="L7475" i="10"/>
  <c r="L7476" i="10" a="1"/>
  <c r="L7476" i="10"/>
  <c r="L7477" i="10" a="1"/>
  <c r="L7477" i="10" s="1"/>
  <c r="L7478" i="10" a="1"/>
  <c r="L7478" i="10"/>
  <c r="L7479" i="10" a="1"/>
  <c r="L7479" i="10"/>
  <c r="L7480" i="10" a="1"/>
  <c r="L7480" i="10"/>
  <c r="L7481" i="10" a="1"/>
  <c r="L7481" i="10" s="1"/>
  <c r="L7482" i="10" a="1"/>
  <c r="L7482" i="10"/>
  <c r="L7483" i="10" a="1"/>
  <c r="L7483" i="10" s="1"/>
  <c r="L7484" i="10" a="1"/>
  <c r="L7484" i="10"/>
  <c r="L7485" i="10" a="1"/>
  <c r="L7485" i="10"/>
  <c r="L7486" i="10" a="1"/>
  <c r="L7486" i="10" s="1"/>
  <c r="L7487" i="10" a="1"/>
  <c r="L7487" i="10"/>
  <c r="L7488" i="10" a="1"/>
  <c r="L7488" i="10"/>
  <c r="L7489" i="10" a="1"/>
  <c r="L7489" i="10" s="1"/>
  <c r="L7490" i="10" a="1"/>
  <c r="L7490" i="10"/>
  <c r="L7491" i="10" a="1"/>
  <c r="L7491" i="10"/>
  <c r="L7492" i="10" a="1"/>
  <c r="L7492" i="10"/>
  <c r="L7493" i="10" a="1"/>
  <c r="L7493" i="10"/>
  <c r="L7494" i="10" a="1"/>
  <c r="L7494" i="10" s="1"/>
  <c r="L7495" i="10" a="1"/>
  <c r="L7495" i="10" s="1"/>
  <c r="L7496" i="10" a="1"/>
  <c r="L7496" i="10"/>
  <c r="L7497" i="10" a="1"/>
  <c r="L7497" i="10"/>
  <c r="L7498" i="10" a="1"/>
  <c r="L7498" i="10"/>
  <c r="L7499" i="10" a="1"/>
  <c r="L7499" i="10" s="1"/>
  <c r="L7500" i="10" a="1"/>
  <c r="L7500" i="10"/>
  <c r="L7501" i="10" a="1"/>
  <c r="L7501" i="10" s="1"/>
  <c r="L7502" i="10" a="1"/>
  <c r="L7502" i="10"/>
  <c r="L7503" i="10" a="1"/>
  <c r="L7503" i="10"/>
  <c r="L7504" i="10" a="1"/>
  <c r="L7504" i="10"/>
  <c r="L7505" i="10" a="1"/>
  <c r="L7505" i="10"/>
  <c r="L7506" i="10" a="1"/>
  <c r="L7506" i="10"/>
  <c r="L7507" i="10" a="1"/>
  <c r="L7507" i="10" s="1"/>
  <c r="L7508" i="10" a="1"/>
  <c r="L7508" i="10"/>
  <c r="L7509" i="10" a="1"/>
  <c r="L7509" i="10"/>
  <c r="L7510" i="10" a="1"/>
  <c r="L7510" i="10"/>
  <c r="L7511" i="10" a="1"/>
  <c r="L7511" i="10"/>
  <c r="L7512" i="10" a="1"/>
  <c r="L7512" i="10" s="1"/>
  <c r="L7513" i="10" a="1"/>
  <c r="L7513" i="10" s="1"/>
  <c r="L7514" i="10" a="1"/>
  <c r="L7514" i="10" s="1"/>
  <c r="L7515" i="10" a="1"/>
  <c r="L7515" i="10"/>
  <c r="L7516" i="10" a="1"/>
  <c r="L7516" i="10"/>
  <c r="L7517" i="10" a="1"/>
  <c r="L7517" i="10"/>
  <c r="L7518" i="10" a="1"/>
  <c r="L7518" i="10"/>
  <c r="L7519" i="10" a="1"/>
  <c r="L7519" i="10" s="1"/>
  <c r="L7520" i="10" a="1"/>
  <c r="L7520" i="10"/>
  <c r="L7521" i="10" a="1"/>
  <c r="L7521" i="10"/>
  <c r="L7522" i="10" a="1"/>
  <c r="L7522" i="10"/>
  <c r="L7523" i="10" a="1"/>
  <c r="L7523" i="10"/>
  <c r="L7524" i="10" a="1"/>
  <c r="L7524" i="10"/>
  <c r="L7525" i="10" a="1"/>
  <c r="L7525" i="10" s="1"/>
  <c r="L7526" i="10" a="1"/>
  <c r="L7526" i="10"/>
  <c r="L7527" i="10" a="1"/>
  <c r="L7527" i="10" s="1"/>
  <c r="L7528" i="10" a="1"/>
  <c r="L7528" i="10"/>
  <c r="L7529" i="10" a="1"/>
  <c r="L7529" i="10"/>
  <c r="L7530" i="10" a="1"/>
  <c r="L7530" i="10"/>
  <c r="L7531" i="10" a="1"/>
  <c r="L7531" i="10" s="1"/>
  <c r="L7532" i="10" a="1"/>
  <c r="L7532" i="10" s="1"/>
  <c r="L7533" i="10" a="1"/>
  <c r="L7533" i="10"/>
  <c r="L7534" i="10" a="1"/>
  <c r="L7534" i="10"/>
  <c r="L7535" i="10" a="1"/>
  <c r="L7535" i="10"/>
  <c r="L7536" i="10" a="1"/>
  <c r="L7536" i="10"/>
  <c r="L7537" i="10" a="1"/>
  <c r="L7537" i="10" s="1"/>
  <c r="L7538" i="10" a="1"/>
  <c r="L7538" i="10"/>
  <c r="L7539" i="10" a="1"/>
  <c r="L7539" i="10"/>
  <c r="L7540" i="10" a="1"/>
  <c r="L7540" i="10" s="1"/>
  <c r="L7541" i="10" a="1"/>
  <c r="L7541" i="10"/>
  <c r="L7542" i="10" a="1"/>
  <c r="L7542" i="10"/>
  <c r="L7543" i="10" a="1"/>
  <c r="L7543" i="10" s="1"/>
  <c r="L7544" i="10" a="1"/>
  <c r="L7544" i="10"/>
  <c r="L7545" i="10" a="1"/>
  <c r="L7545" i="10" s="1"/>
  <c r="L7546" i="10" a="1"/>
  <c r="L7546" i="10"/>
  <c r="L7547" i="10" a="1"/>
  <c r="L7547" i="10"/>
  <c r="L7548" i="10" a="1"/>
  <c r="L7548" i="10"/>
  <c r="L7549" i="10" a="1"/>
  <c r="L7549" i="10" s="1"/>
  <c r="L7550" i="10" a="1"/>
  <c r="L7550" i="10"/>
  <c r="L7551" i="10" a="1"/>
  <c r="L7551" i="10"/>
  <c r="L7552" i="10" a="1"/>
  <c r="L7552" i="10"/>
  <c r="L7553" i="10" a="1"/>
  <c r="L7553" i="10" s="1"/>
  <c r="L7554" i="10" a="1"/>
  <c r="L7554" i="10"/>
  <c r="L7555" i="10" a="1"/>
  <c r="L7555" i="10" s="1"/>
  <c r="L7556" i="10" a="1"/>
  <c r="L7556" i="10"/>
  <c r="L7557" i="10" a="1"/>
  <c r="L7557" i="10"/>
  <c r="L7558" i="10" a="1"/>
  <c r="L7558" i="10" s="1"/>
  <c r="L7559" i="10" a="1"/>
  <c r="L7559" i="10"/>
  <c r="L7560" i="10" a="1"/>
  <c r="L7560" i="10"/>
  <c r="L7561" i="10" a="1"/>
  <c r="L7561" i="10" s="1"/>
  <c r="L7562" i="10" a="1"/>
  <c r="L7562" i="10"/>
  <c r="L7563" i="10" a="1"/>
  <c r="L7563" i="10"/>
  <c r="L7564" i="10" a="1"/>
  <c r="L7564" i="10"/>
  <c r="L7565" i="10" a="1"/>
  <c r="L7565" i="10"/>
  <c r="L7566" i="10" a="1"/>
  <c r="L7566" i="10" s="1"/>
  <c r="L7567" i="10" a="1"/>
  <c r="L7567" i="10" s="1"/>
  <c r="L7568" i="10" a="1"/>
  <c r="L7568" i="10"/>
  <c r="L7569" i="10" a="1"/>
  <c r="L7569" i="10"/>
  <c r="L7570" i="10" a="1"/>
  <c r="L7570" i="10"/>
  <c r="L7571" i="10" a="1"/>
  <c r="L7571" i="10" s="1"/>
  <c r="L7572" i="10" a="1"/>
  <c r="L7572" i="10"/>
  <c r="L7573" i="10" a="1"/>
  <c r="L7573" i="10" s="1"/>
  <c r="L7574" i="10" a="1"/>
  <c r="L7574" i="10"/>
  <c r="L7575" i="10" a="1"/>
  <c r="L7575" i="10"/>
  <c r="L7576" i="10" a="1"/>
  <c r="L7576" i="10"/>
  <c r="L7577" i="10" a="1"/>
  <c r="L7577" i="10"/>
  <c r="L7578" i="10" a="1"/>
  <c r="L7578" i="10"/>
  <c r="L7579" i="10" a="1"/>
  <c r="L7579" i="10" s="1"/>
  <c r="L7580" i="10" a="1"/>
  <c r="L7580" i="10"/>
  <c r="L7581" i="10" a="1"/>
  <c r="L7581" i="10"/>
  <c r="L7582" i="10" a="1"/>
  <c r="L7582" i="10"/>
  <c r="L7583" i="10" a="1"/>
  <c r="L7583" i="10"/>
  <c r="L7584" i="10" a="1"/>
  <c r="L7584" i="10" s="1"/>
  <c r="L7585" i="10" a="1"/>
  <c r="L7585" i="10"/>
  <c r="L7586" i="10" a="1"/>
  <c r="L7586" i="10"/>
  <c r="L7587" i="10" a="1"/>
  <c r="L7587" i="10"/>
  <c r="L7588" i="10" a="1"/>
  <c r="L7588" i="10"/>
  <c r="L7589" i="10" a="1"/>
  <c r="L7589" i="10"/>
  <c r="L7590" i="10" a="1"/>
  <c r="L7590" i="10" s="1"/>
  <c r="L7591" i="10" a="1"/>
  <c r="L7591" i="10"/>
  <c r="L7592" i="10" a="1"/>
  <c r="L7592" i="10"/>
  <c r="L7593" i="10" a="1"/>
  <c r="L7593" i="10"/>
  <c r="L7594" i="10" a="1"/>
  <c r="L7594" i="10"/>
  <c r="L7595" i="10" a="1"/>
  <c r="L7595" i="10"/>
  <c r="L7596" i="10" a="1"/>
  <c r="L7596" i="10" s="1"/>
  <c r="L7597" i="10" a="1"/>
  <c r="L7597" i="10"/>
  <c r="L7598" i="10" a="1"/>
  <c r="L7598" i="10"/>
  <c r="L7599" i="10" a="1"/>
  <c r="L7599" i="10"/>
  <c r="L7600" i="10" a="1"/>
  <c r="L7600" i="10"/>
  <c r="L7601" i="10" a="1"/>
  <c r="L7601" i="10"/>
  <c r="L7602" i="10" a="1"/>
  <c r="L7602" i="10" s="1"/>
  <c r="L7603" i="10" a="1"/>
  <c r="L7603" i="10"/>
  <c r="L7604" i="10" a="1"/>
  <c r="L7604" i="10"/>
  <c r="L7605" i="10" a="1"/>
  <c r="L7605" i="10"/>
  <c r="L7606" i="10" a="1"/>
  <c r="L7606" i="10"/>
  <c r="L7607" i="10" a="1"/>
  <c r="L7607" i="10"/>
  <c r="L7608" i="10" a="1"/>
  <c r="L7608" i="10" s="1"/>
  <c r="L7609" i="10" a="1"/>
  <c r="L7609" i="10"/>
  <c r="L7610" i="10" a="1"/>
  <c r="L7610" i="10"/>
  <c r="L7611" i="10" a="1"/>
  <c r="L7611" i="10"/>
  <c r="L7612" i="10" a="1"/>
  <c r="L7612" i="10"/>
  <c r="L7613" i="10" a="1"/>
  <c r="L7613" i="10"/>
  <c r="L7614" i="10" a="1"/>
  <c r="L7614" i="10" s="1"/>
  <c r="L7615" i="10" a="1"/>
  <c r="L7615" i="10"/>
  <c r="L7616" i="10" a="1"/>
  <c r="L7616" i="10"/>
  <c r="L7617" i="10" a="1"/>
  <c r="L7617" i="10"/>
  <c r="L7618" i="10" a="1"/>
  <c r="L7618" i="10"/>
  <c r="L7619" i="10" a="1"/>
  <c r="L7619" i="10"/>
  <c r="L7620" i="10" a="1"/>
  <c r="L7620" i="10" s="1"/>
  <c r="L7621" i="10" a="1"/>
  <c r="L7621" i="10"/>
  <c r="L7622" i="10" a="1"/>
  <c r="L7622" i="10"/>
  <c r="L7623" i="10" a="1"/>
  <c r="L7623" i="10"/>
  <c r="L7624" i="10" a="1"/>
  <c r="L7624" i="10"/>
  <c r="L7625" i="10" a="1"/>
  <c r="L7625" i="10"/>
  <c r="L7626" i="10" a="1"/>
  <c r="L7626" i="10" s="1"/>
  <c r="L7627" i="10" a="1"/>
  <c r="L7627" i="10"/>
  <c r="L7628" i="10" a="1"/>
  <c r="L7628" i="10"/>
  <c r="L7629" i="10" a="1"/>
  <c r="L7629" i="10"/>
  <c r="L7630" i="10" a="1"/>
  <c r="L7630" i="10"/>
  <c r="L7631" i="10" a="1"/>
  <c r="L7631" i="10"/>
  <c r="L7632" i="10" a="1"/>
  <c r="L7632" i="10" s="1"/>
  <c r="L7633" i="10" a="1"/>
  <c r="L7633" i="10"/>
  <c r="L7634" i="10" a="1"/>
  <c r="L7634" i="10"/>
  <c r="L7635" i="10" a="1"/>
  <c r="L7635" i="10"/>
  <c r="L7636" i="10" a="1"/>
  <c r="L7636" i="10"/>
  <c r="L7637" i="10" a="1"/>
  <c r="L7637" i="10"/>
  <c r="L7638" i="10" a="1"/>
  <c r="L7638" i="10" s="1"/>
  <c r="L7639" i="10" a="1"/>
  <c r="L7639" i="10"/>
  <c r="L7640" i="10" a="1"/>
  <c r="L7640" i="10"/>
  <c r="L7641" i="10" a="1"/>
  <c r="L7641" i="10"/>
  <c r="L7642" i="10" a="1"/>
  <c r="L7642" i="10"/>
  <c r="L7643" i="10" a="1"/>
  <c r="L7643" i="10"/>
  <c r="L7644" i="10" a="1"/>
  <c r="L7644" i="10" s="1"/>
  <c r="L7645" i="10" a="1"/>
  <c r="L7645" i="10"/>
  <c r="L7646" i="10" a="1"/>
  <c r="L7646" i="10"/>
  <c r="L7647" i="10" a="1"/>
  <c r="L7647" i="10"/>
  <c r="L7648" i="10" a="1"/>
  <c r="L7648" i="10"/>
  <c r="L7649" i="10" a="1"/>
  <c r="L7649" i="10"/>
  <c r="L7650" i="10" a="1"/>
  <c r="L7650" i="10" s="1"/>
  <c r="L7651" i="10" a="1"/>
  <c r="L7651" i="10"/>
  <c r="L7652" i="10" a="1"/>
  <c r="L7652" i="10"/>
  <c r="L7653" i="10" a="1"/>
  <c r="L7653" i="10"/>
  <c r="L7654" i="10" a="1"/>
  <c r="L7654" i="10"/>
  <c r="L7655" i="10" a="1"/>
  <c r="L7655" i="10"/>
  <c r="L7656" i="10" a="1"/>
  <c r="L7656" i="10" s="1"/>
  <c r="L7657" i="10" a="1"/>
  <c r="L7657" i="10"/>
  <c r="L7658" i="10" a="1"/>
  <c r="L7658" i="10"/>
  <c r="L7659" i="10" a="1"/>
  <c r="L7659" i="10"/>
  <c r="L7660" i="10" a="1"/>
  <c r="L7660" i="10"/>
  <c r="L7661" i="10" a="1"/>
  <c r="L7661" i="10"/>
  <c r="L7662" i="10" a="1"/>
  <c r="L7662" i="10" s="1"/>
  <c r="L7663" i="10" a="1"/>
  <c r="L7663" i="10"/>
  <c r="L7664" i="10" a="1"/>
  <c r="L7664" i="10"/>
  <c r="L7665" i="10" a="1"/>
  <c r="L7665" i="10"/>
  <c r="L7666" i="10" a="1"/>
  <c r="L7666" i="10"/>
  <c r="L7667" i="10" a="1"/>
  <c r="L7667" i="10"/>
  <c r="L7668" i="10" a="1"/>
  <c r="L7668" i="10" s="1"/>
  <c r="L7669" i="10" a="1"/>
  <c r="L7669" i="10"/>
  <c r="L7670" i="10" a="1"/>
  <c r="L7670" i="10"/>
  <c r="L7671" i="10" a="1"/>
  <c r="L7671" i="10"/>
  <c r="L7672" i="10" a="1"/>
  <c r="L7672" i="10"/>
  <c r="L7673" i="10" a="1"/>
  <c r="L7673" i="10"/>
  <c r="L7674" i="10" a="1"/>
  <c r="L7674" i="10" s="1"/>
  <c r="L7675" i="10" a="1"/>
  <c r="L7675" i="10"/>
  <c r="L7676" i="10" a="1"/>
  <c r="L7676" i="10"/>
  <c r="L7677" i="10" a="1"/>
  <c r="L7677" i="10"/>
  <c r="L7678" i="10" a="1"/>
  <c r="L7678" i="10"/>
  <c r="L7679" i="10" a="1"/>
  <c r="L7679" i="10"/>
  <c r="L7680" i="10" a="1"/>
  <c r="L7680" i="10" s="1"/>
  <c r="L7681" i="10" a="1"/>
  <c r="L7681" i="10"/>
  <c r="L7682" i="10" a="1"/>
  <c r="L7682" i="10"/>
  <c r="L7683" i="10" a="1"/>
  <c r="L7683" i="10"/>
  <c r="L7684" i="10" a="1"/>
  <c r="L7684" i="10"/>
  <c r="L7685" i="10" a="1"/>
  <c r="L7685" i="10"/>
  <c r="L7686" i="10" a="1"/>
  <c r="L7686" i="10" s="1"/>
  <c r="L7687" i="10" a="1"/>
  <c r="L7687" i="10"/>
  <c r="L7688" i="10" a="1"/>
  <c r="L7688" i="10"/>
  <c r="L7689" i="10" a="1"/>
  <c r="L7689" i="10"/>
  <c r="L7690" i="10" a="1"/>
  <c r="L7690" i="10"/>
  <c r="L7691" i="10" a="1"/>
  <c r="L7691" i="10"/>
  <c r="L7692" i="10" a="1"/>
  <c r="L7692" i="10" s="1"/>
  <c r="L7693" i="10" a="1"/>
  <c r="L7693" i="10"/>
  <c r="L7694" i="10" a="1"/>
  <c r="L7694" i="10"/>
  <c r="L7695" i="10" a="1"/>
  <c r="L7695" i="10"/>
  <c r="L7696" i="10" a="1"/>
  <c r="L7696" i="10"/>
  <c r="L7697" i="10" a="1"/>
  <c r="L7697" i="10"/>
  <c r="L7698" i="10" a="1"/>
  <c r="L7698" i="10" s="1"/>
  <c r="L7699" i="10" a="1"/>
  <c r="L7699" i="10"/>
  <c r="L7700" i="10" a="1"/>
  <c r="L7700" i="10"/>
  <c r="L7701" i="10" a="1"/>
  <c r="L7701" i="10"/>
  <c r="L7702" i="10" a="1"/>
  <c r="L7702" i="10"/>
  <c r="L7703" i="10" a="1"/>
  <c r="L7703" i="10"/>
  <c r="L7704" i="10" a="1"/>
  <c r="L7704" i="10" s="1"/>
  <c r="L7705" i="10" a="1"/>
  <c r="L7705" i="10"/>
  <c r="L7706" i="10" a="1"/>
  <c r="L7706" i="10"/>
  <c r="L7707" i="10" a="1"/>
  <c r="L7707" i="10"/>
  <c r="L7708" i="10" a="1"/>
  <c r="L7708" i="10"/>
  <c r="L7709" i="10" a="1"/>
  <c r="L7709" i="10"/>
  <c r="L7710" i="10" a="1"/>
  <c r="L7710" i="10" s="1"/>
  <c r="L7711" i="10" a="1"/>
  <c r="L7711" i="10"/>
  <c r="L7712" i="10" a="1"/>
  <c r="L7712" i="10"/>
  <c r="L7713" i="10" a="1"/>
  <c r="L7713" i="10"/>
  <c r="L7714" i="10" a="1"/>
  <c r="L7714" i="10"/>
  <c r="L7715" i="10" a="1"/>
  <c r="L7715" i="10"/>
  <c r="L7716" i="10" a="1"/>
  <c r="L7716" i="10" s="1"/>
  <c r="L7717" i="10" a="1"/>
  <c r="L7717" i="10"/>
  <c r="L7718" i="10" a="1"/>
  <c r="L7718" i="10"/>
  <c r="L7719" i="10" a="1"/>
  <c r="L7719" i="10"/>
  <c r="L7720" i="10" a="1"/>
  <c r="L7720" i="10"/>
  <c r="L7721" i="10" a="1"/>
  <c r="L7721" i="10"/>
  <c r="L7722" i="10" a="1"/>
  <c r="L7722" i="10" s="1"/>
  <c r="L7723" i="10" a="1"/>
  <c r="L7723" i="10"/>
  <c r="L7724" i="10" a="1"/>
  <c r="L7724" i="10"/>
  <c r="L7725" i="10" a="1"/>
  <c r="L7725" i="10"/>
  <c r="L7726" i="10" a="1"/>
  <c r="L7726" i="10"/>
  <c r="L7727" i="10" a="1"/>
  <c r="L7727" i="10"/>
  <c r="L7728" i="10" a="1"/>
  <c r="L7728" i="10" s="1"/>
  <c r="L7729" i="10" a="1"/>
  <c r="L7729" i="10"/>
  <c r="L7730" i="10" a="1"/>
  <c r="L7730" i="10"/>
  <c r="L7731" i="10" a="1"/>
  <c r="L7731" i="10"/>
  <c r="L7732" i="10" a="1"/>
  <c r="L7732" i="10"/>
  <c r="L7733" i="10" a="1"/>
  <c r="L7733" i="10"/>
  <c r="L7734" i="10" a="1"/>
  <c r="L7734" i="10" s="1"/>
  <c r="L7735" i="10" a="1"/>
  <c r="L7735" i="10"/>
  <c r="L7736" i="10" a="1"/>
  <c r="L7736" i="10"/>
  <c r="L7737" i="10" a="1"/>
  <c r="L7737" i="10"/>
  <c r="L7738" i="10" a="1"/>
  <c r="L7738" i="10"/>
  <c r="L7739" i="10" a="1"/>
  <c r="L7739" i="10"/>
  <c r="L7740" i="10" a="1"/>
  <c r="L7740" i="10" s="1"/>
  <c r="L7741" i="10" a="1"/>
  <c r="L7741" i="10"/>
  <c r="L7742" i="10" a="1"/>
  <c r="L7742" i="10"/>
  <c r="L7743" i="10" a="1"/>
  <c r="L7743" i="10"/>
  <c r="L7744" i="10" a="1"/>
  <c r="L7744" i="10"/>
  <c r="L7745" i="10" a="1"/>
  <c r="L7745" i="10"/>
  <c r="L7746" i="10" a="1"/>
  <c r="L7746" i="10" s="1"/>
  <c r="L7747" i="10" a="1"/>
  <c r="L7747" i="10"/>
  <c r="L7748" i="10" a="1"/>
  <c r="L7748" i="10"/>
  <c r="L7749" i="10" a="1"/>
  <c r="L7749" i="10"/>
  <c r="L7750" i="10" a="1"/>
  <c r="L7750" i="10"/>
  <c r="L7751" i="10" a="1"/>
  <c r="L7751" i="10"/>
  <c r="L7752" i="10" a="1"/>
  <c r="L7752" i="10" s="1"/>
  <c r="L7753" i="10" a="1"/>
  <c r="L7753" i="10"/>
  <c r="L7754" i="10" a="1"/>
  <c r="L7754" i="10"/>
  <c r="L7755" i="10" a="1"/>
  <c r="L7755" i="10"/>
  <c r="L7756" i="10" a="1"/>
  <c r="L7756" i="10"/>
  <c r="L7757" i="10" a="1"/>
  <c r="L7757" i="10"/>
  <c r="L7758" i="10" a="1"/>
  <c r="L7758" i="10" s="1"/>
  <c r="L7759" i="10" a="1"/>
  <c r="L7759" i="10"/>
  <c r="L7760" i="10" a="1"/>
  <c r="L7760" i="10"/>
  <c r="L7761" i="10" a="1"/>
  <c r="L7761" i="10"/>
  <c r="L7762" i="10" a="1"/>
  <c r="L7762" i="10"/>
  <c r="L7763" i="10" a="1"/>
  <c r="L7763" i="10"/>
  <c r="L7764" i="10" a="1"/>
  <c r="L7764" i="10" s="1"/>
  <c r="L7765" i="10" a="1"/>
  <c r="L7765" i="10"/>
  <c r="L7766" i="10" a="1"/>
  <c r="L7766" i="10"/>
  <c r="L7767" i="10" a="1"/>
  <c r="L7767" i="10"/>
  <c r="L7768" i="10" a="1"/>
  <c r="L7768" i="10"/>
  <c r="L7769" i="10" a="1"/>
  <c r="L7769" i="10"/>
  <c r="L7770" i="10" a="1"/>
  <c r="L7770" i="10" s="1"/>
  <c r="L7771" i="10" a="1"/>
  <c r="L7771" i="10"/>
  <c r="L7772" i="10" a="1"/>
  <c r="L7772" i="10"/>
  <c r="L7773" i="10" a="1"/>
  <c r="L7773" i="10"/>
  <c r="L7774" i="10" a="1"/>
  <c r="L7774" i="10"/>
  <c r="L7775" i="10" a="1"/>
  <c r="L7775" i="10"/>
  <c r="L7776" i="10" a="1"/>
  <c r="L7776" i="10" s="1"/>
  <c r="L7777" i="10" a="1"/>
  <c r="L7777" i="10"/>
  <c r="L7778" i="10" a="1"/>
  <c r="L7778" i="10"/>
  <c r="L7779" i="10" a="1"/>
  <c r="L7779" i="10"/>
  <c r="L7780" i="10" a="1"/>
  <c r="L7780" i="10"/>
  <c r="L7781" i="10" a="1"/>
  <c r="L7781" i="10"/>
  <c r="L7782" i="10" a="1"/>
  <c r="L7782" i="10" s="1"/>
  <c r="L7783" i="10" a="1"/>
  <c r="L7783" i="10"/>
  <c r="L7784" i="10" a="1"/>
  <c r="L7784" i="10"/>
  <c r="L7785" i="10" a="1"/>
  <c r="L7785" i="10"/>
  <c r="L7786" i="10" a="1"/>
  <c r="L7786" i="10"/>
  <c r="L7787" i="10" a="1"/>
  <c r="L7787" i="10"/>
  <c r="L7788" i="10" a="1"/>
  <c r="L7788" i="10" s="1"/>
  <c r="L7789" i="10" a="1"/>
  <c r="L7789" i="10"/>
  <c r="L7790" i="10" a="1"/>
  <c r="L7790" i="10"/>
  <c r="L7791" i="10" a="1"/>
  <c r="L7791" i="10"/>
  <c r="L7792" i="10" a="1"/>
  <c r="L7792" i="10"/>
  <c r="L7793" i="10" a="1"/>
  <c r="L7793" i="10"/>
  <c r="L7794" i="10" a="1"/>
  <c r="L7794" i="10" s="1"/>
  <c r="L7795" i="10" a="1"/>
  <c r="L7795" i="10"/>
  <c r="L7796" i="10" a="1"/>
  <c r="L7796" i="10"/>
  <c r="L7797" i="10" a="1"/>
  <c r="L7797" i="10"/>
  <c r="L7798" i="10" a="1"/>
  <c r="L7798" i="10"/>
  <c r="L7799" i="10" a="1"/>
  <c r="L7799" i="10"/>
  <c r="L7800" i="10" a="1"/>
  <c r="L7800" i="10" s="1"/>
  <c r="L7801" i="10" a="1"/>
  <c r="L7801" i="10"/>
  <c r="L7802" i="10" a="1"/>
  <c r="L7802" i="10"/>
  <c r="L7803" i="10" a="1"/>
  <c r="L7803" i="10"/>
  <c r="L7804" i="10" a="1"/>
  <c r="L7804" i="10"/>
  <c r="L7805" i="10" a="1"/>
  <c r="L7805" i="10"/>
  <c r="L7806" i="10" a="1"/>
  <c r="L7806" i="10" s="1"/>
  <c r="L7807" i="10" a="1"/>
  <c r="L7807" i="10"/>
  <c r="L7808" i="10" a="1"/>
  <c r="L7808" i="10"/>
  <c r="L7809" i="10" a="1"/>
  <c r="L7809" i="10"/>
  <c r="L7810" i="10" a="1"/>
  <c r="L7810" i="10"/>
  <c r="L7811" i="10" a="1"/>
  <c r="L7811" i="10"/>
  <c r="L7812" i="10" a="1"/>
  <c r="L7812" i="10" s="1"/>
  <c r="L7813" i="10" a="1"/>
  <c r="L7813" i="10"/>
  <c r="L7814" i="10" a="1"/>
  <c r="L7814" i="10"/>
  <c r="L7815" i="10" a="1"/>
  <c r="L7815" i="10"/>
  <c r="L7816" i="10" a="1"/>
  <c r="L7816" i="10"/>
  <c r="L7817" i="10" a="1"/>
  <c r="L7817" i="10"/>
  <c r="L7818" i="10" a="1"/>
  <c r="L7818" i="10" s="1"/>
  <c r="L7819" i="10" a="1"/>
  <c r="L7819" i="10"/>
  <c r="L7820" i="10" a="1"/>
  <c r="L7820" i="10"/>
  <c r="L7821" i="10" a="1"/>
  <c r="L7821" i="10"/>
  <c r="L7822" i="10" a="1"/>
  <c r="L7822" i="10"/>
  <c r="L7823" i="10" a="1"/>
  <c r="L7823" i="10"/>
  <c r="L7824" i="10" a="1"/>
  <c r="L7824" i="10" s="1"/>
  <c r="L7825" i="10" a="1"/>
  <c r="L7825" i="10"/>
  <c r="L7826" i="10" a="1"/>
  <c r="L7826" i="10"/>
  <c r="L7827" i="10" a="1"/>
  <c r="L7827" i="10"/>
  <c r="L7828" i="10" a="1"/>
  <c r="L7828" i="10"/>
  <c r="L7829" i="10" a="1"/>
  <c r="L7829" i="10"/>
  <c r="L7830" i="10" a="1"/>
  <c r="L7830" i="10" s="1"/>
  <c r="L7831" i="10" a="1"/>
  <c r="L7831" i="10"/>
  <c r="L7832" i="10" a="1"/>
  <c r="L7832" i="10"/>
  <c r="L7833" i="10" a="1"/>
  <c r="L7833" i="10"/>
  <c r="L7834" i="10" a="1"/>
  <c r="L7834" i="10"/>
  <c r="L7835" i="10" a="1"/>
  <c r="L7835" i="10"/>
  <c r="L7836" i="10" a="1"/>
  <c r="L7836" i="10" s="1"/>
  <c r="L7837" i="10" a="1"/>
  <c r="L7837" i="10"/>
  <c r="L7838" i="10" a="1"/>
  <c r="L7838" i="10"/>
  <c r="L7839" i="10" a="1"/>
  <c r="L7839" i="10"/>
  <c r="L7840" i="10" a="1"/>
  <c r="L7840" i="10"/>
  <c r="L7841" i="10" a="1"/>
  <c r="L7841" i="10"/>
  <c r="L7842" i="10" a="1"/>
  <c r="L7842" i="10" s="1"/>
  <c r="L7843" i="10" a="1"/>
  <c r="L7843" i="10"/>
  <c r="L7844" i="10" a="1"/>
  <c r="L7844" i="10"/>
  <c r="L7845" i="10" a="1"/>
  <c r="L7845" i="10"/>
  <c r="L7846" i="10" a="1"/>
  <c r="L7846" i="10"/>
  <c r="L7847" i="10" a="1"/>
  <c r="L7847" i="10"/>
  <c r="L7848" i="10" a="1"/>
  <c r="L7848" i="10" s="1"/>
  <c r="L7849" i="10" a="1"/>
  <c r="L7849" i="10"/>
  <c r="L7850" i="10" a="1"/>
  <c r="L7850" i="10"/>
  <c r="L7851" i="10" a="1"/>
  <c r="L7851" i="10"/>
  <c r="L7852" i="10" a="1"/>
  <c r="L7852" i="10"/>
  <c r="L7853" i="10" a="1"/>
  <c r="L7853" i="10"/>
  <c r="L7854" i="10" a="1"/>
  <c r="L7854" i="10" s="1"/>
  <c r="L7855" i="10" a="1"/>
  <c r="L7855" i="10"/>
  <c r="L7856" i="10" a="1"/>
  <c r="L7856" i="10"/>
  <c r="L7857" i="10" a="1"/>
  <c r="L7857" i="10"/>
  <c r="L7858" i="10" a="1"/>
  <c r="L7858" i="10"/>
  <c r="L7859" i="10" a="1"/>
  <c r="L7859" i="10"/>
  <c r="L7860" i="10" a="1"/>
  <c r="L7860" i="10" s="1"/>
  <c r="L7861" i="10" a="1"/>
  <c r="L7861" i="10"/>
  <c r="L7862" i="10" a="1"/>
  <c r="L7862" i="10"/>
  <c r="L7863" i="10" a="1"/>
  <c r="L7863" i="10"/>
  <c r="L7864" i="10" a="1"/>
  <c r="L7864" i="10"/>
  <c r="L7865" i="10" a="1"/>
  <c r="L7865" i="10"/>
  <c r="L7866" i="10" a="1"/>
  <c r="L7866" i="10" s="1"/>
  <c r="L7867" i="10" a="1"/>
  <c r="L7867" i="10"/>
  <c r="L7868" i="10" a="1"/>
  <c r="L7868" i="10"/>
  <c r="L7869" i="10" a="1"/>
  <c r="L7869" i="10"/>
  <c r="L7870" i="10" a="1"/>
  <c r="L7870" i="10"/>
  <c r="L7871" i="10" a="1"/>
  <c r="L7871" i="10"/>
  <c r="L7872" i="10" a="1"/>
  <c r="L7872" i="10" s="1"/>
  <c r="L7873" i="10" a="1"/>
  <c r="L7873" i="10"/>
  <c r="L7874" i="10" a="1"/>
  <c r="L7874" i="10"/>
  <c r="L7875" i="10" a="1"/>
  <c r="L7875" i="10"/>
  <c r="L7876" i="10" a="1"/>
  <c r="L7876" i="10"/>
  <c r="L7877" i="10" a="1"/>
  <c r="L7877" i="10"/>
  <c r="L7878" i="10" a="1"/>
  <c r="L7878" i="10" s="1"/>
  <c r="L7879" i="10" a="1"/>
  <c r="L7879" i="10"/>
  <c r="L7880" i="10" a="1"/>
  <c r="L7880" i="10"/>
  <c r="L7881" i="10" a="1"/>
  <c r="L7881" i="10"/>
  <c r="L7882" i="10" a="1"/>
  <c r="L7882" i="10"/>
  <c r="L7883" i="10" a="1"/>
  <c r="L7883" i="10"/>
  <c r="L7884" i="10" a="1"/>
  <c r="L7884" i="10" s="1"/>
  <c r="L7885" i="10" a="1"/>
  <c r="L7885" i="10"/>
  <c r="L7886" i="10" a="1"/>
  <c r="L7886" i="10"/>
  <c r="L7887" i="10" a="1"/>
  <c r="L7887" i="10"/>
  <c r="L7888" i="10" a="1"/>
  <c r="L7888" i="10"/>
  <c r="L7889" i="10" a="1"/>
  <c r="L7889" i="10"/>
  <c r="L7890" i="10" a="1"/>
  <c r="L7890" i="10" s="1"/>
  <c r="L7891" i="10" a="1"/>
  <c r="L7891" i="10"/>
  <c r="L7892" i="10" a="1"/>
  <c r="L7892" i="10"/>
  <c r="L7893" i="10" a="1"/>
  <c r="L7893" i="10"/>
  <c r="L7894" i="10" a="1"/>
  <c r="L7894" i="10"/>
  <c r="L7895" i="10" a="1"/>
  <c r="L7895" i="10"/>
  <c r="L7896" i="10" a="1"/>
  <c r="L7896" i="10" s="1"/>
  <c r="L7897" i="10" a="1"/>
  <c r="L7897" i="10"/>
  <c r="L7898" i="10" a="1"/>
  <c r="L7898" i="10"/>
  <c r="L7899" i="10" a="1"/>
  <c r="L7899" i="10"/>
  <c r="L7900" i="10" a="1"/>
  <c r="L7900" i="10"/>
  <c r="L7901" i="10" a="1"/>
  <c r="L7901" i="10"/>
  <c r="L7902" i="10" a="1"/>
  <c r="L7902" i="10" s="1"/>
  <c r="L7903" i="10" a="1"/>
  <c r="L7903" i="10"/>
  <c r="L7904" i="10" a="1"/>
  <c r="L7904" i="10"/>
  <c r="L7905" i="10" a="1"/>
  <c r="L7905" i="10"/>
  <c r="L7906" i="10" a="1"/>
  <c r="L7906" i="10"/>
  <c r="L7907" i="10" a="1"/>
  <c r="L7907" i="10"/>
  <c r="L7908" i="10" a="1"/>
  <c r="L7908" i="10" s="1"/>
  <c r="L7909" i="10" a="1"/>
  <c r="L7909" i="10"/>
  <c r="L7910" i="10" a="1"/>
  <c r="L7910" i="10"/>
  <c r="L7911" i="10" a="1"/>
  <c r="L7911" i="10"/>
  <c r="L7912" i="10" a="1"/>
  <c r="L7912" i="10"/>
  <c r="L7913" i="10" a="1"/>
  <c r="L7913" i="10"/>
  <c r="L7914" i="10" a="1"/>
  <c r="L7914" i="10" s="1"/>
  <c r="L7915" i="10" a="1"/>
  <c r="L7915" i="10"/>
  <c r="L7916" i="10" a="1"/>
  <c r="L7916" i="10"/>
  <c r="L7917" i="10" a="1"/>
  <c r="L7917" i="10"/>
  <c r="L7918" i="10" a="1"/>
  <c r="L7918" i="10"/>
  <c r="L7919" i="10" a="1"/>
  <c r="L7919" i="10"/>
  <c r="L7920" i="10" a="1"/>
  <c r="L7920" i="10" s="1"/>
  <c r="L7921" i="10" a="1"/>
  <c r="L7921" i="10"/>
  <c r="L7922" i="10" a="1"/>
  <c r="L7922" i="10"/>
  <c r="L7923" i="10" a="1"/>
  <c r="L7923" i="10"/>
  <c r="L7924" i="10" a="1"/>
  <c r="L7924" i="10"/>
  <c r="L7925" i="10" a="1"/>
  <c r="L7925" i="10"/>
  <c r="L7926" i="10" a="1"/>
  <c r="L7926" i="10" s="1"/>
  <c r="L7927" i="10" a="1"/>
  <c r="L7927" i="10"/>
  <c r="L7928" i="10" a="1"/>
  <c r="L7928" i="10"/>
  <c r="L7929" i="10" a="1"/>
  <c r="L7929" i="10"/>
  <c r="L7930" i="10" a="1"/>
  <c r="L7930" i="10"/>
  <c r="L7931" i="10" a="1"/>
  <c r="L7931" i="10"/>
  <c r="L7932" i="10" a="1"/>
  <c r="L7932" i="10" s="1"/>
  <c r="L7933" i="10" a="1"/>
  <c r="L7933" i="10"/>
  <c r="L7934" i="10" a="1"/>
  <c r="L7934" i="10"/>
  <c r="L7935" i="10" a="1"/>
  <c r="L7935" i="10"/>
  <c r="L7936" i="10" a="1"/>
  <c r="L7936" i="10"/>
  <c r="L7937" i="10" a="1"/>
  <c r="L7937" i="10"/>
  <c r="L7938" i="10" a="1"/>
  <c r="L7938" i="10" s="1"/>
  <c r="L7939" i="10" a="1"/>
  <c r="L7939" i="10"/>
  <c r="L7940" i="10" a="1"/>
  <c r="L7940" i="10"/>
  <c r="L7941" i="10" a="1"/>
  <c r="L7941" i="10"/>
  <c r="L7942" i="10" a="1"/>
  <c r="L7942" i="10"/>
  <c r="L7943" i="10" a="1"/>
  <c r="L7943" i="10"/>
  <c r="L7944" i="10" a="1"/>
  <c r="L7944" i="10" s="1"/>
  <c r="L7945" i="10" a="1"/>
  <c r="L7945" i="10"/>
  <c r="L7946" i="10" a="1"/>
  <c r="L7946" i="10"/>
  <c r="L7947" i="10" a="1"/>
  <c r="L7947" i="10"/>
  <c r="L7948" i="10" a="1"/>
  <c r="L7948" i="10"/>
  <c r="L7949" i="10" a="1"/>
  <c r="L7949" i="10"/>
  <c r="L7950" i="10" a="1"/>
  <c r="L7950" i="10" s="1"/>
  <c r="L7951" i="10" a="1"/>
  <c r="L7951" i="10"/>
  <c r="L7952" i="10" a="1"/>
  <c r="L7952" i="10"/>
  <c r="L7953" i="10" a="1"/>
  <c r="L7953" i="10"/>
  <c r="L7954" i="10" a="1"/>
  <c r="L7954" i="10"/>
  <c r="L7955" i="10" a="1"/>
  <c r="L7955" i="10"/>
  <c r="L7956" i="10" a="1"/>
  <c r="L7956" i="10" s="1"/>
  <c r="L7957" i="10" a="1"/>
  <c r="L7957" i="10"/>
  <c r="L7958" i="10" a="1"/>
  <c r="L7958" i="10"/>
  <c r="L7959" i="10" a="1"/>
  <c r="L7959" i="10"/>
  <c r="L7960" i="10" a="1"/>
  <c r="L7960" i="10"/>
  <c r="L7961" i="10" a="1"/>
  <c r="L7961" i="10"/>
  <c r="L7962" i="10" a="1"/>
  <c r="L7962" i="10" s="1"/>
  <c r="L7963" i="10" a="1"/>
  <c r="L7963" i="10"/>
  <c r="L7964" i="10" a="1"/>
  <c r="L7964" i="10"/>
  <c r="L7965" i="10" a="1"/>
  <c r="L7965" i="10"/>
  <c r="L7966" i="10" a="1"/>
  <c r="L7966" i="10"/>
  <c r="L7967" i="10" a="1"/>
  <c r="L7967" i="10"/>
  <c r="L7968" i="10" a="1"/>
  <c r="L7968" i="10" s="1"/>
  <c r="L7969" i="10" a="1"/>
  <c r="L7969" i="10"/>
  <c r="L7970" i="10" a="1"/>
  <c r="L7970" i="10"/>
  <c r="L7971" i="10" a="1"/>
  <c r="L7971" i="10"/>
  <c r="L7972" i="10" a="1"/>
  <c r="L7972" i="10"/>
  <c r="L7973" i="10" a="1"/>
  <c r="L7973" i="10"/>
  <c r="L7974" i="10" a="1"/>
  <c r="L7974" i="10" s="1"/>
  <c r="L7975" i="10" a="1"/>
  <c r="L7975" i="10"/>
  <c r="L7976" i="10" a="1"/>
  <c r="L7976" i="10"/>
  <c r="L7977" i="10" a="1"/>
  <c r="L7977" i="10"/>
  <c r="L7978" i="10" a="1"/>
  <c r="L7978" i="10"/>
  <c r="L7979" i="10" a="1"/>
  <c r="L7979" i="10"/>
  <c r="L7980" i="10" a="1"/>
  <c r="L7980" i="10" s="1"/>
  <c r="L7981" i="10" a="1"/>
  <c r="L7981" i="10"/>
  <c r="L7982" i="10" a="1"/>
  <c r="L7982" i="10"/>
  <c r="L7983" i="10" a="1"/>
  <c r="L7983" i="10"/>
  <c r="L7984" i="10" a="1"/>
  <c r="L7984" i="10"/>
  <c r="L7985" i="10" a="1"/>
  <c r="L7985" i="10"/>
  <c r="L7986" i="10" a="1"/>
  <c r="L7986" i="10" s="1"/>
  <c r="L7987" i="10" a="1"/>
  <c r="L7987" i="10"/>
  <c r="L7988" i="10" a="1"/>
  <c r="L7988" i="10"/>
  <c r="L7989" i="10" a="1"/>
  <c r="L7989" i="10"/>
  <c r="L7990" i="10" a="1"/>
  <c r="L7990" i="10"/>
  <c r="L7991" i="10" a="1"/>
  <c r="L7991" i="10"/>
  <c r="L7992" i="10" a="1"/>
  <c r="L7992" i="10" s="1"/>
  <c r="L7993" i="10" a="1"/>
  <c r="L7993" i="10"/>
  <c r="L7994" i="10" a="1"/>
  <c r="L7994" i="10"/>
  <c r="L7995" i="10" a="1"/>
  <c r="L7995" i="10"/>
  <c r="L7996" i="10" a="1"/>
  <c r="L7996" i="10"/>
  <c r="L7997" i="10" a="1"/>
  <c r="L7997" i="10"/>
  <c r="L7998" i="10" a="1"/>
  <c r="L7998" i="10" s="1"/>
  <c r="L7999" i="10" a="1"/>
  <c r="L7999" i="10"/>
  <c r="L8000" i="10" a="1"/>
  <c r="L8000" i="10"/>
  <c r="L8001" i="10" a="1"/>
  <c r="L8001" i="10"/>
  <c r="L8002" i="10" a="1"/>
  <c r="L8002" i="10"/>
  <c r="L8003" i="10" a="1"/>
  <c r="L8003" i="10"/>
  <c r="L8004" i="10" a="1"/>
  <c r="L8004" i="10" s="1"/>
  <c r="L8005" i="10" a="1"/>
  <c r="L8005" i="10"/>
  <c r="L8006" i="10" a="1"/>
  <c r="L8006" i="10"/>
  <c r="L8007" i="10" a="1"/>
  <c r="L8007" i="10"/>
  <c r="L8008" i="10" a="1"/>
  <c r="L8008" i="10"/>
  <c r="L8009" i="10" a="1"/>
  <c r="L8009" i="10"/>
  <c r="L8010" i="10" a="1"/>
  <c r="L8010" i="10" s="1"/>
  <c r="L8011" i="10" a="1"/>
  <c r="L8011" i="10"/>
  <c r="L8012" i="10" a="1"/>
  <c r="L8012" i="10"/>
  <c r="L8013" i="10" a="1"/>
  <c r="L8013" i="10"/>
  <c r="L8014" i="10" a="1"/>
  <c r="L8014" i="10"/>
  <c r="L8015" i="10" a="1"/>
  <c r="L8015" i="10"/>
  <c r="L8016" i="10" a="1"/>
  <c r="L8016" i="10" s="1"/>
  <c r="L8017" i="10" a="1"/>
  <c r="L8017" i="10"/>
  <c r="L8018" i="10" a="1"/>
  <c r="L8018" i="10"/>
  <c r="L8019" i="10" a="1"/>
  <c r="L8019" i="10"/>
  <c r="L8020" i="10" a="1"/>
  <c r="L8020" i="10"/>
  <c r="L8021" i="10" a="1"/>
  <c r="L8021" i="10"/>
  <c r="L8022" i="10" a="1"/>
  <c r="L8022" i="10" s="1"/>
  <c r="L8023" i="10" a="1"/>
  <c r="L8023" i="10"/>
  <c r="L8024" i="10" a="1"/>
  <c r="L8024" i="10"/>
  <c r="L8025" i="10" a="1"/>
  <c r="L8025" i="10"/>
  <c r="L8026" i="10" a="1"/>
  <c r="L8026" i="10"/>
  <c r="L8027" i="10" a="1"/>
  <c r="L8027" i="10"/>
  <c r="L8028" i="10" a="1"/>
  <c r="L8028" i="10" s="1"/>
  <c r="L8029" i="10" a="1"/>
  <c r="L8029" i="10"/>
  <c r="L8030" i="10" a="1"/>
  <c r="L8030" i="10"/>
  <c r="L8031" i="10" a="1"/>
  <c r="L8031" i="10"/>
  <c r="L8032" i="10" a="1"/>
  <c r="L8032" i="10"/>
  <c r="L8033" i="10" a="1"/>
  <c r="L8033" i="10"/>
  <c r="L8034" i="10" a="1"/>
  <c r="L8034" i="10" s="1"/>
  <c r="L8035" i="10" a="1"/>
  <c r="L8035" i="10"/>
  <c r="L8036" i="10" a="1"/>
  <c r="L8036" i="10"/>
  <c r="L8037" i="10" a="1"/>
  <c r="L8037" i="10"/>
  <c r="L8038" i="10" a="1"/>
  <c r="L8038" i="10"/>
  <c r="L8039" i="10" a="1"/>
  <c r="L8039" i="10"/>
  <c r="L8040" i="10" a="1"/>
  <c r="L8040" i="10" s="1"/>
  <c r="L8041" i="10" a="1"/>
  <c r="L8041" i="10"/>
  <c r="L8042" i="10" a="1"/>
  <c r="L8042" i="10"/>
  <c r="L8043" i="10" a="1"/>
  <c r="L8043" i="10"/>
  <c r="L8044" i="10" a="1"/>
  <c r="L8044" i="10"/>
  <c r="L8045" i="10" a="1"/>
  <c r="L8045" i="10"/>
  <c r="L8046" i="10" a="1"/>
  <c r="L8046" i="10" s="1"/>
  <c r="L8047" i="10" a="1"/>
  <c r="L8047" i="10"/>
  <c r="L8048" i="10" a="1"/>
  <c r="L8048" i="10"/>
  <c r="L8049" i="10" a="1"/>
  <c r="L8049" i="10"/>
  <c r="L8050" i="10" a="1"/>
  <c r="L8050" i="10"/>
  <c r="L8051" i="10" a="1"/>
  <c r="L8051" i="10"/>
  <c r="L8052" i="10" a="1"/>
  <c r="L8052" i="10" s="1"/>
  <c r="L8053" i="10" a="1"/>
  <c r="L8053" i="10"/>
  <c r="L8054" i="10" a="1"/>
  <c r="L8054" i="10"/>
  <c r="L8055" i="10" a="1"/>
  <c r="L8055" i="10"/>
  <c r="L8056" i="10" a="1"/>
  <c r="L8056" i="10"/>
  <c r="L8057" i="10" a="1"/>
  <c r="L8057" i="10"/>
  <c r="L8058" i="10" a="1"/>
  <c r="L8058" i="10" s="1"/>
  <c r="L8059" i="10" a="1"/>
  <c r="L8059" i="10"/>
  <c r="L8060" i="10" a="1"/>
  <c r="L8060" i="10"/>
  <c r="L8061" i="10" a="1"/>
  <c r="L8061" i="10"/>
  <c r="L8062" i="10" a="1"/>
  <c r="L8062" i="10"/>
  <c r="L8063" i="10" a="1"/>
  <c r="L8063" i="10"/>
  <c r="L8064" i="10" a="1"/>
  <c r="L8064" i="10" s="1"/>
  <c r="L8065" i="10" a="1"/>
  <c r="L8065" i="10"/>
  <c r="L8066" i="10" a="1"/>
  <c r="L8066" i="10"/>
  <c r="L8067" i="10" a="1"/>
  <c r="L8067" i="10"/>
  <c r="L8068" i="10" a="1"/>
  <c r="L8068" i="10"/>
  <c r="L8069" i="10" a="1"/>
  <c r="L8069" i="10"/>
  <c r="L8070" i="10" a="1"/>
  <c r="L8070" i="10" s="1"/>
  <c r="L8071" i="10" a="1"/>
  <c r="L8071" i="10"/>
  <c r="L8072" i="10" a="1"/>
  <c r="L8072" i="10"/>
  <c r="L8073" i="10" a="1"/>
  <c r="L8073" i="10"/>
  <c r="L8074" i="10" a="1"/>
  <c r="L8074" i="10"/>
  <c r="L8075" i="10" a="1"/>
  <c r="L8075" i="10"/>
  <c r="L8076" i="10" a="1"/>
  <c r="L8076" i="10" s="1"/>
  <c r="L8077" i="10" a="1"/>
  <c r="L8077" i="10"/>
  <c r="L8078" i="10" a="1"/>
  <c r="L8078" i="10"/>
  <c r="L8079" i="10" a="1"/>
  <c r="L8079" i="10"/>
  <c r="L8080" i="10" a="1"/>
  <c r="L8080" i="10"/>
  <c r="L8081" i="10" a="1"/>
  <c r="L8081" i="10"/>
  <c r="L8082" i="10" a="1"/>
  <c r="L8082" i="10" s="1"/>
  <c r="L8083" i="10" a="1"/>
  <c r="L8083" i="10"/>
  <c r="L8084" i="10" a="1"/>
  <c r="L8084" i="10"/>
  <c r="L8085" i="10" a="1"/>
  <c r="L8085" i="10"/>
  <c r="L8086" i="10" a="1"/>
  <c r="L8086" i="10"/>
  <c r="L8087" i="10" a="1"/>
  <c r="L8087" i="10"/>
  <c r="L8088" i="10" a="1"/>
  <c r="L8088" i="10" s="1"/>
  <c r="L8089" i="10" a="1"/>
  <c r="L8089" i="10"/>
  <c r="L8090" i="10" a="1"/>
  <c r="L8090" i="10"/>
  <c r="L8091" i="10" a="1"/>
  <c r="L8091" i="10"/>
  <c r="L8092" i="10" a="1"/>
  <c r="L8092" i="10"/>
  <c r="L8093" i="10" a="1"/>
  <c r="L8093" i="10"/>
  <c r="L8094" i="10" a="1"/>
  <c r="L8094" i="10" s="1"/>
  <c r="L8095" i="10" a="1"/>
  <c r="L8095" i="10"/>
  <c r="L8096" i="10" a="1"/>
  <c r="L8096" i="10"/>
  <c r="L8097" i="10" a="1"/>
  <c r="L8097" i="10"/>
  <c r="L8098" i="10" a="1"/>
  <c r="L8098" i="10"/>
  <c r="L8099" i="10" a="1"/>
  <c r="L8099" i="10"/>
  <c r="L8100" i="10" a="1"/>
  <c r="L8100" i="10" s="1"/>
  <c r="L8101" i="10" a="1"/>
  <c r="L8101" i="10"/>
  <c r="L8102" i="10" a="1"/>
  <c r="L8102" i="10"/>
  <c r="L8103" i="10" a="1"/>
  <c r="L8103" i="10"/>
  <c r="L8104" i="10" a="1"/>
  <c r="L8104" i="10"/>
  <c r="L8105" i="10" a="1"/>
  <c r="L8105" i="10"/>
  <c r="L8106" i="10" a="1"/>
  <c r="L8106" i="10" s="1"/>
  <c r="L8107" i="10" a="1"/>
  <c r="L8107" i="10"/>
  <c r="L8108" i="10" a="1"/>
  <c r="L8108" i="10"/>
  <c r="L8109" i="10" a="1"/>
  <c r="L8109" i="10"/>
  <c r="L8110" i="10" a="1"/>
  <c r="L8110" i="10"/>
  <c r="L8111" i="10" a="1"/>
  <c r="L8111" i="10"/>
  <c r="L8112" i="10" a="1"/>
  <c r="L8112" i="10" s="1"/>
  <c r="L8113" i="10" a="1"/>
  <c r="L8113" i="10"/>
  <c r="L8114" i="10" a="1"/>
  <c r="L8114" i="10"/>
  <c r="L8115" i="10" a="1"/>
  <c r="L8115" i="10"/>
  <c r="L8116" i="10" a="1"/>
  <c r="L8116" i="10"/>
  <c r="L8117" i="10" a="1"/>
  <c r="L8117" i="10"/>
  <c r="L8118" i="10" a="1"/>
  <c r="L8118" i="10" s="1"/>
  <c r="L8119" i="10" a="1"/>
  <c r="L8119" i="10"/>
  <c r="L8120" i="10" a="1"/>
  <c r="L8120" i="10"/>
  <c r="L8121" i="10" a="1"/>
  <c r="L8121" i="10"/>
  <c r="L8122" i="10" a="1"/>
  <c r="L8122" i="10"/>
  <c r="L8123" i="10" a="1"/>
  <c r="L8123" i="10"/>
  <c r="L8124" i="10" a="1"/>
  <c r="L8124" i="10" s="1"/>
  <c r="L8125" i="10" a="1"/>
  <c r="L8125" i="10"/>
  <c r="L8126" i="10" a="1"/>
  <c r="L8126" i="10"/>
  <c r="L8127" i="10" a="1"/>
  <c r="L8127" i="10"/>
  <c r="L8128" i="10" a="1"/>
  <c r="L8128" i="10"/>
  <c r="L8129" i="10" a="1"/>
  <c r="L8129" i="10"/>
  <c r="L8130" i="10" a="1"/>
  <c r="L8130" i="10" s="1"/>
  <c r="L8131" i="10" a="1"/>
  <c r="L8131" i="10"/>
  <c r="L8132" i="10" a="1"/>
  <c r="L8132" i="10"/>
  <c r="L8133" i="10" a="1"/>
  <c r="L8133" i="10"/>
  <c r="L8134" i="10" a="1"/>
  <c r="L8134" i="10"/>
  <c r="L8135" i="10" a="1"/>
  <c r="L8135" i="10"/>
  <c r="L8136" i="10" a="1"/>
  <c r="L8136" i="10" s="1"/>
  <c r="L8137" i="10" a="1"/>
  <c r="L8137" i="10"/>
  <c r="L8138" i="10" a="1"/>
  <c r="L8138" i="10"/>
  <c r="L8139" i="10" a="1"/>
  <c r="L8139" i="10"/>
  <c r="L8140" i="10" a="1"/>
  <c r="L8140" i="10"/>
  <c r="L8141" i="10" a="1"/>
  <c r="L8141" i="10"/>
  <c r="L8142" i="10" a="1"/>
  <c r="L8142" i="10" s="1"/>
  <c r="L8143" i="10" a="1"/>
  <c r="L8143" i="10"/>
  <c r="L8144" i="10" a="1"/>
  <c r="L8144" i="10"/>
  <c r="L8145" i="10" a="1"/>
  <c r="L8145" i="10"/>
  <c r="L8146" i="10" a="1"/>
  <c r="L8146" i="10"/>
  <c r="L8147" i="10" a="1"/>
  <c r="L8147" i="10"/>
  <c r="L8148" i="10" a="1"/>
  <c r="L8148" i="10" s="1"/>
  <c r="L8149" i="10" a="1"/>
  <c r="L8149" i="10"/>
  <c r="L8150" i="10" a="1"/>
  <c r="L8150" i="10"/>
  <c r="L8151" i="10" a="1"/>
  <c r="L8151" i="10"/>
  <c r="L8152" i="10" a="1"/>
  <c r="L8152" i="10"/>
  <c r="L8153" i="10" a="1"/>
  <c r="L8153" i="10"/>
  <c r="L8154" i="10" a="1"/>
  <c r="L8154" i="10" s="1"/>
  <c r="L8155" i="10" a="1"/>
  <c r="L8155" i="10"/>
  <c r="L8156" i="10" a="1"/>
  <c r="L8156" i="10"/>
  <c r="L8157" i="10" a="1"/>
  <c r="L8157" i="10"/>
  <c r="L8158" i="10" a="1"/>
  <c r="L8158" i="10"/>
  <c r="L8159" i="10" a="1"/>
  <c r="L8159" i="10"/>
  <c r="L8160" i="10" a="1"/>
  <c r="L8160" i="10" s="1"/>
  <c r="L8161" i="10" a="1"/>
  <c r="L8161" i="10"/>
  <c r="L8162" i="10" a="1"/>
  <c r="L8162" i="10"/>
  <c r="L8163" i="10" a="1"/>
  <c r="L8163" i="10"/>
  <c r="L8164" i="10" a="1"/>
  <c r="L8164" i="10"/>
  <c r="L8165" i="10" a="1"/>
  <c r="L8165" i="10"/>
  <c r="L8166" i="10" a="1"/>
  <c r="L8166" i="10" s="1"/>
  <c r="L8167" i="10" a="1"/>
  <c r="L8167" i="10"/>
  <c r="L8168" i="10" a="1"/>
  <c r="L8168" i="10"/>
  <c r="L8169" i="10" a="1"/>
  <c r="L8169" i="10"/>
  <c r="L8170" i="10" a="1"/>
  <c r="L8170" i="10"/>
  <c r="L8171" i="10" a="1"/>
  <c r="L8171" i="10"/>
  <c r="L8172" i="10" a="1"/>
  <c r="L8172" i="10" s="1"/>
  <c r="L8173" i="10" a="1"/>
  <c r="L8173" i="10"/>
  <c r="L8174" i="10" a="1"/>
  <c r="L8174" i="10"/>
  <c r="L8175" i="10" a="1"/>
  <c r="L8175" i="10"/>
  <c r="L8176" i="10" a="1"/>
  <c r="L8176" i="10"/>
  <c r="L8177" i="10" a="1"/>
  <c r="L8177" i="10"/>
  <c r="L8178" i="10" a="1"/>
  <c r="L8178" i="10" s="1"/>
  <c r="L8179" i="10" a="1"/>
  <c r="L8179" i="10"/>
  <c r="L8180" i="10" a="1"/>
  <c r="L8180" i="10"/>
  <c r="L8181" i="10" a="1"/>
  <c r="L8181" i="10"/>
  <c r="L8182" i="10" a="1"/>
  <c r="L8182" i="10"/>
  <c r="L8183" i="10" a="1"/>
  <c r="L8183" i="10"/>
  <c r="L8184" i="10" a="1"/>
  <c r="L8184" i="10" s="1"/>
  <c r="L8185" i="10" a="1"/>
  <c r="L8185" i="10"/>
  <c r="L8186" i="10" a="1"/>
  <c r="L8186" i="10"/>
  <c r="L8187" i="10" a="1"/>
  <c r="L8187" i="10"/>
  <c r="L8188" i="10" a="1"/>
  <c r="L8188" i="10"/>
  <c r="L8189" i="10" a="1"/>
  <c r="L8189" i="10"/>
  <c r="L8190" i="10" a="1"/>
  <c r="L8190" i="10" s="1"/>
  <c r="L8191" i="10" a="1"/>
  <c r="L8191" i="10"/>
  <c r="L8192" i="10" a="1"/>
  <c r="L8192" i="10"/>
  <c r="L8193" i="10" a="1"/>
  <c r="L8193" i="10"/>
  <c r="L8194" i="10" a="1"/>
  <c r="L8194" i="10"/>
  <c r="L8195" i="10" a="1"/>
  <c r="L8195" i="10"/>
  <c r="L8196" i="10" a="1"/>
  <c r="L8196" i="10" s="1"/>
  <c r="L8197" i="10" a="1"/>
  <c r="L8197" i="10"/>
  <c r="L8198" i="10" a="1"/>
  <c r="L8198" i="10"/>
  <c r="L8199" i="10" a="1"/>
  <c r="L8199" i="10"/>
  <c r="L8200" i="10" a="1"/>
  <c r="L8200" i="10"/>
  <c r="L8201" i="10" a="1"/>
  <c r="L8201" i="10"/>
  <c r="L8202" i="10" a="1"/>
  <c r="L8202" i="10" s="1"/>
  <c r="L8203" i="10" a="1"/>
  <c r="L8203" i="10"/>
  <c r="L8204" i="10" a="1"/>
  <c r="L8204" i="10"/>
  <c r="L8205" i="10" a="1"/>
  <c r="L8205" i="10"/>
  <c r="L8206" i="10" a="1"/>
  <c r="L8206" i="10"/>
  <c r="L8207" i="10" a="1"/>
  <c r="L8207" i="10"/>
  <c r="L8208" i="10" a="1"/>
  <c r="L8208" i="10" s="1"/>
  <c r="L8209" i="10" a="1"/>
  <c r="L8209" i="10"/>
  <c r="L8210" i="10" a="1"/>
  <c r="L8210" i="10"/>
  <c r="L8211" i="10" a="1"/>
  <c r="L8211" i="10"/>
  <c r="L8212" i="10" a="1"/>
  <c r="L8212" i="10"/>
  <c r="L8213" i="10" a="1"/>
  <c r="L8213" i="10"/>
  <c r="L8214" i="10" a="1"/>
  <c r="L8214" i="10" s="1"/>
  <c r="L8215" i="10" a="1"/>
  <c r="L8215" i="10"/>
  <c r="L8216" i="10" a="1"/>
  <c r="L8216" i="10"/>
  <c r="L8217" i="10" a="1"/>
  <c r="L8217" i="10"/>
  <c r="L8218" i="10" a="1"/>
  <c r="L8218" i="10"/>
  <c r="L8219" i="10" a="1"/>
  <c r="L8219" i="10"/>
  <c r="L8220" i="10" a="1"/>
  <c r="L8220" i="10" s="1"/>
  <c r="L8221" i="10" a="1"/>
  <c r="L8221" i="10"/>
  <c r="L8222" i="10" a="1"/>
  <c r="L8222" i="10"/>
  <c r="L8223" i="10" a="1"/>
  <c r="L8223" i="10"/>
  <c r="L8224" i="10" a="1"/>
  <c r="L8224" i="10"/>
  <c r="L8225" i="10" a="1"/>
  <c r="L8225" i="10"/>
  <c r="L8226" i="10" a="1"/>
  <c r="L8226" i="10" s="1"/>
  <c r="L8227" i="10" a="1"/>
  <c r="L8227" i="10"/>
  <c r="L8228" i="10" a="1"/>
  <c r="L8228" i="10"/>
  <c r="L8229" i="10" a="1"/>
  <c r="L8229" i="10"/>
  <c r="L8230" i="10" a="1"/>
  <c r="L8230" i="10"/>
  <c r="L8231" i="10" a="1"/>
  <c r="L8231" i="10"/>
  <c r="L8232" i="10" a="1"/>
  <c r="L8232" i="10" s="1"/>
  <c r="L8233" i="10" a="1"/>
  <c r="L8233" i="10"/>
  <c r="L8234" i="10" a="1"/>
  <c r="L8234" i="10"/>
  <c r="L8235" i="10" a="1"/>
  <c r="L8235" i="10"/>
  <c r="L8236" i="10" a="1"/>
  <c r="L8236" i="10"/>
  <c r="L8237" i="10" a="1"/>
  <c r="L8237" i="10"/>
  <c r="L8238" i="10" a="1"/>
  <c r="L8238" i="10" s="1"/>
  <c r="L8239" i="10" a="1"/>
  <c r="L8239" i="10"/>
  <c r="L8240" i="10" a="1"/>
  <c r="L8240" i="10"/>
  <c r="L8241" i="10" a="1"/>
  <c r="L8241" i="10"/>
  <c r="L8242" i="10" a="1"/>
  <c r="L8242" i="10"/>
  <c r="L8243" i="10" a="1"/>
  <c r="L8243" i="10"/>
  <c r="L8244" i="10" a="1"/>
  <c r="L8244" i="10" s="1"/>
  <c r="L8245" i="10" a="1"/>
  <c r="L8245" i="10"/>
  <c r="L8246" i="10" a="1"/>
  <c r="L8246" i="10"/>
  <c r="L8247" i="10" a="1"/>
  <c r="L8247" i="10"/>
  <c r="L8248" i="10" a="1"/>
  <c r="L8248" i="10"/>
  <c r="L8249" i="10" a="1"/>
  <c r="L8249" i="10"/>
  <c r="L8250" i="10" a="1"/>
  <c r="L8250" i="10" s="1"/>
  <c r="L8251" i="10" a="1"/>
  <c r="L8251" i="10"/>
  <c r="L8252" i="10" a="1"/>
  <c r="L8252" i="10"/>
  <c r="L8253" i="10" a="1"/>
  <c r="L8253" i="10"/>
  <c r="L8254" i="10" a="1"/>
  <c r="L8254" i="10"/>
  <c r="L8255" i="10" a="1"/>
  <c r="L8255" i="10"/>
  <c r="L8256" i="10" a="1"/>
  <c r="L8256" i="10" s="1"/>
  <c r="L8257" i="10" a="1"/>
  <c r="L8257" i="10"/>
  <c r="L8258" i="10" a="1"/>
  <c r="L8258" i="10"/>
  <c r="L8259" i="10" a="1"/>
  <c r="L8259" i="10"/>
  <c r="L8260" i="10" a="1"/>
  <c r="L8260" i="10"/>
  <c r="L8261" i="10" a="1"/>
  <c r="L8261" i="10"/>
  <c r="L8262" i="10" a="1"/>
  <c r="L8262" i="10" s="1"/>
  <c r="L8263" i="10" a="1"/>
  <c r="L8263" i="10"/>
  <c r="L8264" i="10" a="1"/>
  <c r="L8264" i="10"/>
  <c r="L8265" i="10" a="1"/>
  <c r="L8265" i="10"/>
  <c r="L8266" i="10" a="1"/>
  <c r="L8266" i="10"/>
  <c r="L8267" i="10" a="1"/>
  <c r="L8267" i="10"/>
  <c r="L8268" i="10" a="1"/>
  <c r="L8268" i="10" s="1"/>
  <c r="L8269" i="10" a="1"/>
  <c r="L8269" i="10"/>
  <c r="L8270" i="10" a="1"/>
  <c r="L8270" i="10"/>
  <c r="L8271" i="10" a="1"/>
  <c r="L8271" i="10"/>
  <c r="L8272" i="10" a="1"/>
  <c r="L8272" i="10"/>
  <c r="L8273" i="10" a="1"/>
  <c r="L8273" i="10"/>
  <c r="L8274" i="10" a="1"/>
  <c r="L8274" i="10" s="1"/>
  <c r="L8275" i="10" a="1"/>
  <c r="L8275" i="10"/>
  <c r="L8276" i="10" a="1"/>
  <c r="L8276" i="10"/>
  <c r="L8277" i="10" a="1"/>
  <c r="L8277" i="10"/>
  <c r="L8278" i="10" a="1"/>
  <c r="L8278" i="10"/>
  <c r="L8279" i="10" a="1"/>
  <c r="L8279" i="10"/>
  <c r="L8280" i="10" a="1"/>
  <c r="L8280" i="10" s="1"/>
  <c r="L8281" i="10" a="1"/>
  <c r="L8281" i="10"/>
  <c r="L8282" i="10" a="1"/>
  <c r="L8282" i="10"/>
  <c r="L8283" i="10" a="1"/>
  <c r="L8283" i="10"/>
  <c r="L8284" i="10" a="1"/>
  <c r="L8284" i="10"/>
  <c r="L8285" i="10" a="1"/>
  <c r="L8285" i="10"/>
  <c r="L8286" i="10" a="1"/>
  <c r="L8286" i="10" s="1"/>
  <c r="L8287" i="10" a="1"/>
  <c r="L8287" i="10"/>
  <c r="L8288" i="10" a="1"/>
  <c r="L8288" i="10"/>
  <c r="L8289" i="10" a="1"/>
  <c r="L8289" i="10"/>
  <c r="L8290" i="10" a="1"/>
  <c r="L8290" i="10"/>
  <c r="L8291" i="10" a="1"/>
  <c r="L8291" i="10"/>
  <c r="L8292" i="10" a="1"/>
  <c r="L8292" i="10" s="1"/>
  <c r="L8293" i="10" a="1"/>
  <c r="L8293" i="10"/>
  <c r="L8294" i="10" a="1"/>
  <c r="L8294" i="10"/>
  <c r="L8295" i="10" a="1"/>
  <c r="L8295" i="10"/>
  <c r="L8296" i="10" a="1"/>
  <c r="L8296" i="10"/>
  <c r="L8297" i="10" a="1"/>
  <c r="L8297" i="10"/>
  <c r="L8298" i="10" a="1"/>
  <c r="L8298" i="10" s="1"/>
  <c r="L8299" i="10" a="1"/>
  <c r="L8299" i="10"/>
  <c r="L8300" i="10" a="1"/>
  <c r="L8300" i="10"/>
  <c r="L8301" i="10" a="1"/>
  <c r="L8301" i="10"/>
  <c r="L8302" i="10" a="1"/>
  <c r="L8302" i="10"/>
  <c r="L8303" i="10" a="1"/>
  <c r="L8303" i="10"/>
  <c r="L8304" i="10" a="1"/>
  <c r="L8304" i="10" s="1"/>
  <c r="L8305" i="10" a="1"/>
  <c r="L8305" i="10"/>
  <c r="L8306" i="10" a="1"/>
  <c r="L8306" i="10"/>
  <c r="L8307" i="10" a="1"/>
  <c r="L8307" i="10"/>
  <c r="L8308" i="10" a="1"/>
  <c r="L8308" i="10"/>
  <c r="L8309" i="10" a="1"/>
  <c r="L8309" i="10"/>
  <c r="L8310" i="10" a="1"/>
  <c r="L8310" i="10" s="1"/>
  <c r="L8311" i="10" a="1"/>
  <c r="L8311" i="10"/>
  <c r="L8312" i="10" a="1"/>
  <c r="L8312" i="10"/>
  <c r="L8313" i="10" a="1"/>
  <c r="L8313" i="10"/>
  <c r="L8314" i="10" a="1"/>
  <c r="L8314" i="10"/>
  <c r="L8315" i="10" a="1"/>
  <c r="L8315" i="10"/>
  <c r="L8316" i="10" a="1"/>
  <c r="L8316" i="10" s="1"/>
  <c r="L8317" i="10" a="1"/>
  <c r="L8317" i="10"/>
  <c r="L8318" i="10" a="1"/>
  <c r="L8318" i="10"/>
  <c r="L8319" i="10" a="1"/>
  <c r="L8319" i="10"/>
  <c r="L8320" i="10" a="1"/>
  <c r="L8320" i="10"/>
  <c r="L8321" i="10" a="1"/>
  <c r="L8321" i="10"/>
  <c r="L8322" i="10" a="1"/>
  <c r="L8322" i="10" s="1"/>
  <c r="L8323" i="10" a="1"/>
  <c r="L8323" i="10"/>
  <c r="L8324" i="10" a="1"/>
  <c r="L8324" i="10"/>
  <c r="L8325" i="10" a="1"/>
  <c r="L8325" i="10"/>
  <c r="L8326" i="10" a="1"/>
  <c r="L8326" i="10"/>
  <c r="L8327" i="10" a="1"/>
  <c r="L8327" i="10"/>
  <c r="L8328" i="10" a="1"/>
  <c r="L8328" i="10" s="1"/>
  <c r="L8329" i="10" a="1"/>
  <c r="L8329" i="10"/>
  <c r="L8330" i="10" a="1"/>
  <c r="L8330" i="10"/>
  <c r="L8331" i="10" a="1"/>
  <c r="L8331" i="10"/>
  <c r="L8332" i="10" a="1"/>
  <c r="L8332" i="10"/>
  <c r="L8333" i="10" a="1"/>
  <c r="L8333" i="10"/>
  <c r="L8334" i="10" a="1"/>
  <c r="L8334" i="10" s="1"/>
  <c r="L8335" i="10" a="1"/>
  <c r="L8335" i="10"/>
  <c r="L8336" i="10" a="1"/>
  <c r="L8336" i="10"/>
  <c r="L8337" i="10" a="1"/>
  <c r="L8337" i="10"/>
  <c r="L8338" i="10" a="1"/>
  <c r="L8338" i="10"/>
  <c r="L8339" i="10" a="1"/>
  <c r="L8339" i="10"/>
  <c r="L8340" i="10" a="1"/>
  <c r="L8340" i="10" s="1"/>
  <c r="L8341" i="10" a="1"/>
  <c r="L8341" i="10"/>
  <c r="L8342" i="10" a="1"/>
  <c r="L8342" i="10"/>
  <c r="L8343" i="10" a="1"/>
  <c r="L8343" i="10"/>
  <c r="L8344" i="10" a="1"/>
  <c r="L8344" i="10"/>
  <c r="L8345" i="10" a="1"/>
  <c r="L8345" i="10"/>
  <c r="L8346" i="10" a="1"/>
  <c r="L8346" i="10" s="1"/>
  <c r="L8347" i="10" a="1"/>
  <c r="L8347" i="10"/>
  <c r="L5583" i="10" a="1"/>
  <c r="L5583" i="10" s="1"/>
  <c r="L2815" i="10" a="1"/>
  <c r="L2815" i="10"/>
  <c r="L2816" i="10" a="1"/>
  <c r="L2816" i="10"/>
  <c r="L2817" i="10" a="1"/>
  <c r="L2817" i="10"/>
  <c r="L2818" i="10" a="1"/>
  <c r="L2818" i="10"/>
  <c r="L2819" i="10" a="1"/>
  <c r="L2819" i="10"/>
  <c r="L2820" i="10" a="1"/>
  <c r="L2820" i="10"/>
  <c r="L2821" i="10" a="1"/>
  <c r="L2821" i="10"/>
  <c r="L2822" i="10" a="1"/>
  <c r="L2822" i="10"/>
  <c r="L2823" i="10" a="1"/>
  <c r="L2823" i="10"/>
  <c r="L2824" i="10" a="1"/>
  <c r="L2824" i="10"/>
  <c r="L2825" i="10" a="1"/>
  <c r="L2825" i="10"/>
  <c r="L2826" i="10" a="1"/>
  <c r="L2826" i="10"/>
  <c r="L2827" i="10" a="1"/>
  <c r="L2827" i="10"/>
  <c r="L2828" i="10" a="1"/>
  <c r="L2828" i="10"/>
  <c r="L2829" i="10" a="1"/>
  <c r="L2829" i="10"/>
  <c r="L2830" i="10" a="1"/>
  <c r="L2830" i="10"/>
  <c r="L2831" i="10" a="1"/>
  <c r="L2831" i="10"/>
  <c r="L2832" i="10" a="1"/>
  <c r="L2832" i="10"/>
  <c r="L2833" i="10" a="1"/>
  <c r="L2833" i="10"/>
  <c r="L2834" i="10" a="1"/>
  <c r="L2834" i="10"/>
  <c r="L2835" i="10" a="1"/>
  <c r="L2835" i="10"/>
  <c r="L2836" i="10" a="1"/>
  <c r="L2836" i="10"/>
  <c r="L2837" i="10" a="1"/>
  <c r="L2837" i="10"/>
  <c r="L2838" i="10" a="1"/>
  <c r="L2838" i="10"/>
  <c r="L2839" i="10" a="1"/>
  <c r="L2839" i="10"/>
  <c r="L2840" i="10" a="1"/>
  <c r="L2840" i="10"/>
  <c r="L2841" i="10" a="1"/>
  <c r="L2841" i="10"/>
  <c r="L2842" i="10" a="1"/>
  <c r="L2842" i="10"/>
  <c r="L2843" i="10" a="1"/>
  <c r="L2843" i="10"/>
  <c r="L2844" i="10" a="1"/>
  <c r="L2844" i="10"/>
  <c r="L2845" i="10" a="1"/>
  <c r="L2845" i="10"/>
  <c r="L2846" i="10" a="1"/>
  <c r="L2846" i="10"/>
  <c r="L2847" i="10" a="1"/>
  <c r="L2847" i="10"/>
  <c r="L2848" i="10" a="1"/>
  <c r="L2848" i="10"/>
  <c r="L2849" i="10" a="1"/>
  <c r="L2849" i="10"/>
  <c r="L2850" i="10" a="1"/>
  <c r="L2850" i="10"/>
  <c r="L2851" i="10" a="1"/>
  <c r="L2851" i="10"/>
  <c r="L2852" i="10" a="1"/>
  <c r="L2852" i="10"/>
  <c r="L2853" i="10" a="1"/>
  <c r="L2853" i="10"/>
  <c r="L2854" i="10" a="1"/>
  <c r="L2854" i="10"/>
  <c r="L2855" i="10" a="1"/>
  <c r="L2855" i="10"/>
  <c r="L2856" i="10" a="1"/>
  <c r="L2856" i="10"/>
  <c r="L2857" i="10" a="1"/>
  <c r="L2857" i="10"/>
  <c r="L2858" i="10" a="1"/>
  <c r="L2858" i="10"/>
  <c r="L2859" i="10" a="1"/>
  <c r="L2859" i="10"/>
  <c r="L2860" i="10" a="1"/>
  <c r="L2860" i="10"/>
  <c r="L2861" i="10" a="1"/>
  <c r="L2861" i="10"/>
  <c r="L2862" i="10" a="1"/>
  <c r="L2862" i="10"/>
  <c r="L2863" i="10" a="1"/>
  <c r="L2863" i="10"/>
  <c r="L2864" i="10" a="1"/>
  <c r="L2864" i="10"/>
  <c r="L2865" i="10" a="1"/>
  <c r="L2865" i="10"/>
  <c r="L2866" i="10" a="1"/>
  <c r="L2866" i="10"/>
  <c r="L2867" i="10" a="1"/>
  <c r="L2867" i="10"/>
  <c r="L2868" i="10" a="1"/>
  <c r="L2868" i="10"/>
  <c r="L2869" i="10" a="1"/>
  <c r="L2869" i="10"/>
  <c r="L2870" i="10" a="1"/>
  <c r="L2870" i="10"/>
  <c r="L2871" i="10" a="1"/>
  <c r="L2871" i="10"/>
  <c r="L2872" i="10" a="1"/>
  <c r="L2872" i="10"/>
  <c r="L2873" i="10" a="1"/>
  <c r="L2873" i="10"/>
  <c r="L2874" i="10" a="1"/>
  <c r="L2874" i="10"/>
  <c r="L2875" i="10" a="1"/>
  <c r="L2875" i="10"/>
  <c r="L2876" i="10" a="1"/>
  <c r="L2876" i="10"/>
  <c r="L2877" i="10" a="1"/>
  <c r="L2877" i="10"/>
  <c r="L2878" i="10" a="1"/>
  <c r="L2878" i="10"/>
  <c r="L2879" i="10" a="1"/>
  <c r="L2879" i="10"/>
  <c r="L2880" i="10" a="1"/>
  <c r="L2880" i="10"/>
  <c r="L2881" i="10" a="1"/>
  <c r="L2881" i="10"/>
  <c r="L2882" i="10" a="1"/>
  <c r="L2882" i="10"/>
  <c r="L2883" i="10" a="1"/>
  <c r="L2883" i="10"/>
  <c r="L2884" i="10" a="1"/>
  <c r="L2884" i="10"/>
  <c r="L2885" i="10" a="1"/>
  <c r="L2885" i="10"/>
  <c r="L2886" i="10" a="1"/>
  <c r="L2886" i="10"/>
  <c r="L2887" i="10" a="1"/>
  <c r="L2887" i="10"/>
  <c r="L2888" i="10" a="1"/>
  <c r="L2888" i="10"/>
  <c r="L2889" i="10" a="1"/>
  <c r="L2889" i="10"/>
  <c r="L2890" i="10" a="1"/>
  <c r="L2890" i="10"/>
  <c r="L2891" i="10" a="1"/>
  <c r="L2891" i="10"/>
  <c r="L2892" i="10" a="1"/>
  <c r="L2892" i="10"/>
  <c r="L2893" i="10" a="1"/>
  <c r="L2893" i="10"/>
  <c r="L2894" i="10" a="1"/>
  <c r="L2894" i="10"/>
  <c r="L2895" i="10" a="1"/>
  <c r="L2895" i="10"/>
  <c r="L2896" i="10" a="1"/>
  <c r="L2896" i="10"/>
  <c r="L2897" i="10" a="1"/>
  <c r="L2897" i="10"/>
  <c r="L2898" i="10" a="1"/>
  <c r="L2898" i="10"/>
  <c r="L2899" i="10" a="1"/>
  <c r="L2899" i="10"/>
  <c r="L2900" i="10" a="1"/>
  <c r="L2900" i="10"/>
  <c r="L2901" i="10" a="1"/>
  <c r="L2901" i="10"/>
  <c r="L2902" i="10" a="1"/>
  <c r="L2902" i="10"/>
  <c r="L2903" i="10" a="1"/>
  <c r="L2903" i="10"/>
  <c r="L2904" i="10" a="1"/>
  <c r="L2904" i="10"/>
  <c r="L2905" i="10" a="1"/>
  <c r="L2905" i="10"/>
  <c r="L2906" i="10" a="1"/>
  <c r="L2906" i="10"/>
  <c r="L2907" i="10" a="1"/>
  <c r="L2907" i="10"/>
  <c r="L2908" i="10" a="1"/>
  <c r="L2908" i="10"/>
  <c r="L2909" i="10" a="1"/>
  <c r="L2909" i="10"/>
  <c r="L2910" i="10" a="1"/>
  <c r="L2910" i="10"/>
  <c r="L2911" i="10" a="1"/>
  <c r="L2911" i="10"/>
  <c r="L2912" i="10" a="1"/>
  <c r="L2912" i="10"/>
  <c r="L2913" i="10" a="1"/>
  <c r="L2913" i="10"/>
  <c r="L2914" i="10" a="1"/>
  <c r="L2914" i="10"/>
  <c r="L2915" i="10" a="1"/>
  <c r="L2915" i="10"/>
  <c r="L2916" i="10" a="1"/>
  <c r="L2916" i="10"/>
  <c r="L2917" i="10" a="1"/>
  <c r="L2917" i="10"/>
  <c r="L2918" i="10" a="1"/>
  <c r="L2918" i="10"/>
  <c r="L2919" i="10" a="1"/>
  <c r="L2919" i="10"/>
  <c r="L2920" i="10" a="1"/>
  <c r="L2920" i="10"/>
  <c r="L2921" i="10" a="1"/>
  <c r="L2921" i="10"/>
  <c r="L2922" i="10" a="1"/>
  <c r="L2922" i="10"/>
  <c r="L2923" i="10" a="1"/>
  <c r="L2923" i="10"/>
  <c r="L2924" i="10" a="1"/>
  <c r="L2924" i="10"/>
  <c r="L2925" i="10" a="1"/>
  <c r="L2925" i="10"/>
  <c r="L2926" i="10" a="1"/>
  <c r="L2926" i="10"/>
  <c r="L2927" i="10" a="1"/>
  <c r="L2927" i="10"/>
  <c r="L2928" i="10" a="1"/>
  <c r="L2928" i="10"/>
  <c r="L2929" i="10" a="1"/>
  <c r="L2929" i="10"/>
  <c r="L2930" i="10" a="1"/>
  <c r="L2930" i="10"/>
  <c r="L2931" i="10" a="1"/>
  <c r="L2931" i="10"/>
  <c r="L2932" i="10" a="1"/>
  <c r="L2932" i="10"/>
  <c r="L2933" i="10" a="1"/>
  <c r="L2933" i="10"/>
  <c r="L2934" i="10" a="1"/>
  <c r="L2934" i="10"/>
  <c r="L2935" i="10" a="1"/>
  <c r="L2935" i="10"/>
  <c r="L2936" i="10" a="1"/>
  <c r="L2936" i="10"/>
  <c r="L2937" i="10" a="1"/>
  <c r="L2937" i="10"/>
  <c r="L2938" i="10" a="1"/>
  <c r="L2938" i="10"/>
  <c r="L2939" i="10" a="1"/>
  <c r="L2939" i="10"/>
  <c r="L2940" i="10" a="1"/>
  <c r="L2940" i="10"/>
  <c r="L2941" i="10" a="1"/>
  <c r="L2941" i="10"/>
  <c r="L2942" i="10" a="1"/>
  <c r="L2942" i="10"/>
  <c r="L2943" i="10" a="1"/>
  <c r="L2943" i="10"/>
  <c r="L2944" i="10" a="1"/>
  <c r="L2944" i="10"/>
  <c r="L2945" i="10" a="1"/>
  <c r="L2945" i="10"/>
  <c r="L2946" i="10" a="1"/>
  <c r="L2946" i="10"/>
  <c r="L2947" i="10" a="1"/>
  <c r="L2947" i="10"/>
  <c r="L2948" i="10" a="1"/>
  <c r="L2948" i="10"/>
  <c r="L2949" i="10" a="1"/>
  <c r="L2949" i="10"/>
  <c r="L2950" i="10" a="1"/>
  <c r="L2950" i="10"/>
  <c r="L2951" i="10" a="1"/>
  <c r="L2951" i="10"/>
  <c r="L2952" i="10" a="1"/>
  <c r="L2952" i="10"/>
  <c r="L2953" i="10" a="1"/>
  <c r="L2953" i="10"/>
  <c r="L2954" i="10" a="1"/>
  <c r="L2954" i="10"/>
  <c r="L2955" i="10" a="1"/>
  <c r="L2955" i="10"/>
  <c r="L2956" i="10" a="1"/>
  <c r="L2956" i="10"/>
  <c r="L2957" i="10" a="1"/>
  <c r="L2957" i="10"/>
  <c r="L2958" i="10" a="1"/>
  <c r="L2958" i="10"/>
  <c r="L2959" i="10" a="1"/>
  <c r="L2959" i="10"/>
  <c r="L2960" i="10" a="1"/>
  <c r="L2960" i="10"/>
  <c r="L2961" i="10" a="1"/>
  <c r="L2961" i="10"/>
  <c r="L2962" i="10" a="1"/>
  <c r="L2962" i="10"/>
  <c r="L2963" i="10" a="1"/>
  <c r="L2963" i="10"/>
  <c r="L2964" i="10" a="1"/>
  <c r="L2964" i="10"/>
  <c r="L2965" i="10" a="1"/>
  <c r="L2965" i="10"/>
  <c r="L2966" i="10" a="1"/>
  <c r="L2966" i="10"/>
  <c r="L2967" i="10" a="1"/>
  <c r="L2967" i="10"/>
  <c r="L2968" i="10" a="1"/>
  <c r="L2968" i="10"/>
  <c r="L2969" i="10" a="1"/>
  <c r="L2969" i="10"/>
  <c r="L2970" i="10" a="1"/>
  <c r="L2970" i="10"/>
  <c r="L2971" i="10" a="1"/>
  <c r="L2971" i="10"/>
  <c r="L2972" i="10" a="1"/>
  <c r="L2972" i="10"/>
  <c r="L2973" i="10" a="1"/>
  <c r="L2973" i="10"/>
  <c r="L2974" i="10" a="1"/>
  <c r="L2974" i="10"/>
  <c r="L2975" i="10" a="1"/>
  <c r="L2975" i="10"/>
  <c r="L2976" i="10" a="1"/>
  <c r="L2976" i="10"/>
  <c r="L2977" i="10" a="1"/>
  <c r="L2977" i="10"/>
  <c r="L2978" i="10" a="1"/>
  <c r="L2978" i="10"/>
  <c r="L2979" i="10" a="1"/>
  <c r="L2979" i="10"/>
  <c r="L2980" i="10" a="1"/>
  <c r="L2980" i="10"/>
  <c r="L2981" i="10" a="1"/>
  <c r="L2981" i="10"/>
  <c r="L2982" i="10" a="1"/>
  <c r="L2982" i="10"/>
  <c r="L2983" i="10" a="1"/>
  <c r="L2983" i="10"/>
  <c r="L2984" i="10" a="1"/>
  <c r="L2984" i="10"/>
  <c r="L2985" i="10" a="1"/>
  <c r="L2985" i="10"/>
  <c r="L2986" i="10" a="1"/>
  <c r="L2986" i="10"/>
  <c r="L2987" i="10" a="1"/>
  <c r="L2987" i="10"/>
  <c r="L2988" i="10" a="1"/>
  <c r="L2988" i="10"/>
  <c r="L2989" i="10" a="1"/>
  <c r="L2989" i="10"/>
  <c r="L2990" i="10" a="1"/>
  <c r="L2990" i="10"/>
  <c r="L2991" i="10" a="1"/>
  <c r="L2991" i="10"/>
  <c r="L2992" i="10" a="1"/>
  <c r="L2992" i="10"/>
  <c r="L2993" i="10" a="1"/>
  <c r="L2993" i="10"/>
  <c r="L2994" i="10" a="1"/>
  <c r="L2994" i="10"/>
  <c r="L2995" i="10" a="1"/>
  <c r="L2995" i="10"/>
  <c r="L2996" i="10" a="1"/>
  <c r="L2996" i="10"/>
  <c r="L2997" i="10" a="1"/>
  <c r="L2997" i="10"/>
  <c r="L2998" i="10" a="1"/>
  <c r="L2998" i="10"/>
  <c r="L2999" i="10" a="1"/>
  <c r="L2999" i="10"/>
  <c r="L3000" i="10" a="1"/>
  <c r="L3000" i="10"/>
  <c r="L3001" i="10" a="1"/>
  <c r="L3001" i="10"/>
  <c r="L3002" i="10" a="1"/>
  <c r="L3002" i="10"/>
  <c r="L3003" i="10" a="1"/>
  <c r="L3003" i="10"/>
  <c r="L3004" i="10" a="1"/>
  <c r="L3004" i="10"/>
  <c r="L3005" i="10" a="1"/>
  <c r="L3005" i="10"/>
  <c r="L3006" i="10" a="1"/>
  <c r="L3006" i="10"/>
  <c r="L3007" i="10" a="1"/>
  <c r="L3007" i="10"/>
  <c r="L3008" i="10" a="1"/>
  <c r="L3008" i="10"/>
  <c r="L3009" i="10" a="1"/>
  <c r="L3009" i="10"/>
  <c r="L3010" i="10" a="1"/>
  <c r="L3010" i="10"/>
  <c r="L3011" i="10" a="1"/>
  <c r="L3011" i="10"/>
  <c r="L3012" i="10" a="1"/>
  <c r="L3012" i="10"/>
  <c r="L3013" i="10" a="1"/>
  <c r="L3013" i="10"/>
  <c r="L3014" i="10" a="1"/>
  <c r="L3014" i="10"/>
  <c r="L3015" i="10" a="1"/>
  <c r="L3015" i="10"/>
  <c r="L3016" i="10" a="1"/>
  <c r="L3016" i="10"/>
  <c r="L3017" i="10" a="1"/>
  <c r="L3017" i="10"/>
  <c r="L3018" i="10" a="1"/>
  <c r="L3018" i="10"/>
  <c r="L3019" i="10" a="1"/>
  <c r="L3019" i="10"/>
  <c r="L3020" i="10" a="1"/>
  <c r="L3020" i="10"/>
  <c r="L3021" i="10" a="1"/>
  <c r="L3021" i="10"/>
  <c r="L3022" i="10" a="1"/>
  <c r="L3022" i="10"/>
  <c r="L3023" i="10" a="1"/>
  <c r="L3023" i="10"/>
  <c r="L3024" i="10" a="1"/>
  <c r="L3024" i="10"/>
  <c r="L3025" i="10" a="1"/>
  <c r="L3025" i="10"/>
  <c r="L3026" i="10" a="1"/>
  <c r="L3026" i="10"/>
  <c r="L3027" i="10" a="1"/>
  <c r="L3027" i="10"/>
  <c r="L3028" i="10" a="1"/>
  <c r="L3028" i="10"/>
  <c r="L3029" i="10" a="1"/>
  <c r="L3029" i="10"/>
  <c r="L3030" i="10" a="1"/>
  <c r="L3030" i="10"/>
  <c r="L3031" i="10" a="1"/>
  <c r="L3031" i="10"/>
  <c r="L3032" i="10" a="1"/>
  <c r="L3032" i="10"/>
  <c r="L3033" i="10" a="1"/>
  <c r="L3033" i="10"/>
  <c r="L3034" i="10" a="1"/>
  <c r="L3034" i="10"/>
  <c r="L3035" i="10" a="1"/>
  <c r="L3035" i="10"/>
  <c r="L3036" i="10" a="1"/>
  <c r="L3036" i="10"/>
  <c r="L3037" i="10" a="1"/>
  <c r="L3037" i="10"/>
  <c r="L3038" i="10" a="1"/>
  <c r="L3038" i="10"/>
  <c r="L3039" i="10" a="1"/>
  <c r="L3039" i="10"/>
  <c r="L3040" i="10" a="1"/>
  <c r="L3040" i="10"/>
  <c r="L3041" i="10" a="1"/>
  <c r="L3041" i="10"/>
  <c r="L3042" i="10" a="1"/>
  <c r="L3042" i="10"/>
  <c r="L3043" i="10" a="1"/>
  <c r="L3043" i="10"/>
  <c r="L3044" i="10" a="1"/>
  <c r="L3044" i="10"/>
  <c r="L3045" i="10" a="1"/>
  <c r="L3045" i="10"/>
  <c r="L3046" i="10" a="1"/>
  <c r="L3046" i="10"/>
  <c r="L3047" i="10" a="1"/>
  <c r="L3047" i="10"/>
  <c r="L3048" i="10" a="1"/>
  <c r="L3048" i="10"/>
  <c r="L3049" i="10" a="1"/>
  <c r="L3049" i="10"/>
  <c r="L3050" i="10" a="1"/>
  <c r="L3050" i="10"/>
  <c r="L3051" i="10" a="1"/>
  <c r="L3051" i="10"/>
  <c r="L3052" i="10" a="1"/>
  <c r="L3052" i="10"/>
  <c r="L3053" i="10" a="1"/>
  <c r="L3053" i="10"/>
  <c r="L3054" i="10" a="1"/>
  <c r="L3054" i="10"/>
  <c r="L3055" i="10" a="1"/>
  <c r="L3055" i="10"/>
  <c r="L3056" i="10" a="1"/>
  <c r="L3056" i="10"/>
  <c r="L3057" i="10" a="1"/>
  <c r="L3057" i="10"/>
  <c r="L3058" i="10" a="1"/>
  <c r="L3058" i="10"/>
  <c r="L3059" i="10" a="1"/>
  <c r="L3059" i="10"/>
  <c r="L3060" i="10" a="1"/>
  <c r="L3060" i="10"/>
  <c r="L3061" i="10" a="1"/>
  <c r="L3061" i="10"/>
  <c r="L3062" i="10" a="1"/>
  <c r="L3062" i="10"/>
  <c r="L3063" i="10" a="1"/>
  <c r="L3063" i="10"/>
  <c r="L3064" i="10" a="1"/>
  <c r="L3064" i="10"/>
  <c r="L3065" i="10" a="1"/>
  <c r="L3065" i="10"/>
  <c r="L3066" i="10" a="1"/>
  <c r="L3066" i="10"/>
  <c r="L3067" i="10" a="1"/>
  <c r="L3067" i="10"/>
  <c r="L3068" i="10" a="1"/>
  <c r="L3068" i="10"/>
  <c r="L3069" i="10" a="1"/>
  <c r="L3069" i="10"/>
  <c r="L3070" i="10" a="1"/>
  <c r="L3070" i="10"/>
  <c r="L3071" i="10" a="1"/>
  <c r="L3071" i="10"/>
  <c r="L3072" i="10" a="1"/>
  <c r="L3072" i="10"/>
  <c r="L3073" i="10" a="1"/>
  <c r="L3073" i="10"/>
  <c r="L3074" i="10" a="1"/>
  <c r="L3074" i="10"/>
  <c r="L3075" i="10" a="1"/>
  <c r="L3075" i="10"/>
  <c r="L3076" i="10" a="1"/>
  <c r="L3076" i="10"/>
  <c r="L3077" i="10" a="1"/>
  <c r="L3077" i="10"/>
  <c r="L3078" i="10" a="1"/>
  <c r="L3078" i="10"/>
  <c r="L3079" i="10" a="1"/>
  <c r="L3079" i="10"/>
  <c r="L3080" i="10" a="1"/>
  <c r="L3080" i="10"/>
  <c r="L3081" i="10" a="1"/>
  <c r="L3081" i="10"/>
  <c r="L3082" i="10" a="1"/>
  <c r="L3082" i="10"/>
  <c r="L3083" i="10" a="1"/>
  <c r="L3083" i="10"/>
  <c r="L3084" i="10" a="1"/>
  <c r="L3084" i="10"/>
  <c r="L3085" i="10" a="1"/>
  <c r="L3085" i="10"/>
  <c r="L3086" i="10" a="1"/>
  <c r="L3086" i="10"/>
  <c r="L3087" i="10" a="1"/>
  <c r="L3087" i="10"/>
  <c r="L3088" i="10" a="1"/>
  <c r="L3088" i="10"/>
  <c r="L3089" i="10" a="1"/>
  <c r="L3089" i="10"/>
  <c r="L3090" i="10" a="1"/>
  <c r="L3090" i="10"/>
  <c r="L3091" i="10" a="1"/>
  <c r="L3091" i="10"/>
  <c r="L3092" i="10" a="1"/>
  <c r="L3092" i="10"/>
  <c r="L3093" i="10" a="1"/>
  <c r="L3093" i="10"/>
  <c r="L3094" i="10" a="1"/>
  <c r="L3094" i="10"/>
  <c r="L3095" i="10" a="1"/>
  <c r="L3095" i="10"/>
  <c r="L3096" i="10" a="1"/>
  <c r="L3096" i="10"/>
  <c r="L3097" i="10" a="1"/>
  <c r="L3097" i="10"/>
  <c r="L3098" i="10" a="1"/>
  <c r="L3098" i="10"/>
  <c r="L3099" i="10" a="1"/>
  <c r="L3099" i="10"/>
  <c r="L3100" i="10" a="1"/>
  <c r="L3100" i="10"/>
  <c r="L3101" i="10" a="1"/>
  <c r="L3101" i="10"/>
  <c r="L3102" i="10" a="1"/>
  <c r="L3102" i="10"/>
  <c r="L3103" i="10" a="1"/>
  <c r="L3103" i="10"/>
  <c r="L3104" i="10" a="1"/>
  <c r="L3104" i="10"/>
  <c r="L3105" i="10" a="1"/>
  <c r="L3105" i="10"/>
  <c r="L3106" i="10" a="1"/>
  <c r="L3106" i="10"/>
  <c r="L3107" i="10" a="1"/>
  <c r="L3107" i="10"/>
  <c r="L3108" i="10" a="1"/>
  <c r="L3108" i="10"/>
  <c r="L3109" i="10" a="1"/>
  <c r="L3109" i="10"/>
  <c r="L3110" i="10" a="1"/>
  <c r="L3110" i="10"/>
  <c r="L3111" i="10" a="1"/>
  <c r="L3111" i="10"/>
  <c r="L3112" i="10" a="1"/>
  <c r="L3112" i="10"/>
  <c r="L3113" i="10" a="1"/>
  <c r="L3113" i="10"/>
  <c r="L3114" i="10" a="1"/>
  <c r="L3114" i="10"/>
  <c r="L3115" i="10" a="1"/>
  <c r="L3115" i="10"/>
  <c r="L3116" i="10" a="1"/>
  <c r="L3116" i="10"/>
  <c r="L3117" i="10" a="1"/>
  <c r="L3117" i="10"/>
  <c r="L3118" i="10" a="1"/>
  <c r="L3118" i="10"/>
  <c r="L3119" i="10" a="1"/>
  <c r="L3119" i="10"/>
  <c r="L3120" i="10" a="1"/>
  <c r="L3120" i="10"/>
  <c r="L3121" i="10" a="1"/>
  <c r="L3121" i="10"/>
  <c r="L3122" i="10" a="1"/>
  <c r="L3122" i="10"/>
  <c r="L3123" i="10" a="1"/>
  <c r="L3123" i="10"/>
  <c r="L3124" i="10" a="1"/>
  <c r="L3124" i="10"/>
  <c r="L3125" i="10" a="1"/>
  <c r="L3125" i="10"/>
  <c r="L3126" i="10" a="1"/>
  <c r="L3126" i="10"/>
  <c r="L3127" i="10" a="1"/>
  <c r="L3127" i="10"/>
  <c r="L3128" i="10" a="1"/>
  <c r="L3128" i="10"/>
  <c r="L3129" i="10" a="1"/>
  <c r="L3129" i="10"/>
  <c r="L3130" i="10" a="1"/>
  <c r="L3130" i="10"/>
  <c r="L3131" i="10" a="1"/>
  <c r="L3131" i="10"/>
  <c r="L3132" i="10" a="1"/>
  <c r="L3132" i="10"/>
  <c r="L3133" i="10" a="1"/>
  <c r="L3133" i="10"/>
  <c r="L3134" i="10" a="1"/>
  <c r="L3134" i="10"/>
  <c r="L3135" i="10" a="1"/>
  <c r="L3135" i="10"/>
  <c r="L3136" i="10" a="1"/>
  <c r="L3136" i="10"/>
  <c r="L3137" i="10" a="1"/>
  <c r="L3137" i="10"/>
  <c r="L3138" i="10" a="1"/>
  <c r="L3138" i="10"/>
  <c r="L3139" i="10" a="1"/>
  <c r="L3139" i="10"/>
  <c r="L3140" i="10" a="1"/>
  <c r="L3140" i="10"/>
  <c r="L3141" i="10" a="1"/>
  <c r="L3141" i="10"/>
  <c r="L3142" i="10" a="1"/>
  <c r="L3142" i="10"/>
  <c r="L3143" i="10" a="1"/>
  <c r="L3143" i="10"/>
  <c r="L3144" i="10" a="1"/>
  <c r="L3144" i="10"/>
  <c r="L3145" i="10" a="1"/>
  <c r="L3145" i="10"/>
  <c r="L3146" i="10" a="1"/>
  <c r="L3146" i="10"/>
  <c r="L3147" i="10" a="1"/>
  <c r="L3147" i="10"/>
  <c r="L3148" i="10" a="1"/>
  <c r="L3148" i="10"/>
  <c r="L3149" i="10" a="1"/>
  <c r="L3149" i="10"/>
  <c r="L3150" i="10" a="1"/>
  <c r="L3150" i="10"/>
  <c r="L3151" i="10" a="1"/>
  <c r="L3151" i="10"/>
  <c r="L3152" i="10" a="1"/>
  <c r="L3152" i="10"/>
  <c r="L3153" i="10" a="1"/>
  <c r="L3153" i="10"/>
  <c r="L3154" i="10" a="1"/>
  <c r="L3154" i="10"/>
  <c r="L3155" i="10" a="1"/>
  <c r="L3155" i="10"/>
  <c r="L3156" i="10" a="1"/>
  <c r="L3156" i="10"/>
  <c r="L3157" i="10" a="1"/>
  <c r="L3157" i="10"/>
  <c r="L3158" i="10" a="1"/>
  <c r="L3158" i="10"/>
  <c r="L3159" i="10" a="1"/>
  <c r="L3159" i="10"/>
  <c r="L3160" i="10" a="1"/>
  <c r="L3160" i="10"/>
  <c r="L3161" i="10" a="1"/>
  <c r="L3161" i="10"/>
  <c r="L3162" i="10" a="1"/>
  <c r="L3162" i="10"/>
  <c r="L3163" i="10" a="1"/>
  <c r="L3163" i="10"/>
  <c r="L3164" i="10" a="1"/>
  <c r="L3164" i="10"/>
  <c r="L3165" i="10" a="1"/>
  <c r="L3165" i="10"/>
  <c r="L3166" i="10" a="1"/>
  <c r="L3166" i="10"/>
  <c r="L3167" i="10" a="1"/>
  <c r="L3167" i="10"/>
  <c r="L3168" i="10" a="1"/>
  <c r="L3168" i="10"/>
  <c r="L3169" i="10" a="1"/>
  <c r="L3169" i="10"/>
  <c r="L3170" i="10" a="1"/>
  <c r="L3170" i="10"/>
  <c r="L3171" i="10" a="1"/>
  <c r="L3171" i="10"/>
  <c r="L3172" i="10" a="1"/>
  <c r="L3172" i="10"/>
  <c r="L3173" i="10" a="1"/>
  <c r="L3173" i="10"/>
  <c r="L3174" i="10" a="1"/>
  <c r="L3174" i="10"/>
  <c r="L3175" i="10" a="1"/>
  <c r="L3175" i="10"/>
  <c r="L3176" i="10" a="1"/>
  <c r="L3176" i="10"/>
  <c r="L3177" i="10" a="1"/>
  <c r="L3177" i="10"/>
  <c r="L3178" i="10" a="1"/>
  <c r="L3178" i="10"/>
  <c r="L3179" i="10" a="1"/>
  <c r="L3179" i="10"/>
  <c r="L3180" i="10" a="1"/>
  <c r="L3180" i="10"/>
  <c r="L3181" i="10" a="1"/>
  <c r="L3181" i="10"/>
  <c r="L3182" i="10" a="1"/>
  <c r="L3182" i="10"/>
  <c r="L3183" i="10" a="1"/>
  <c r="L3183" i="10"/>
  <c r="L3184" i="10" a="1"/>
  <c r="L3184" i="10"/>
  <c r="L3185" i="10" a="1"/>
  <c r="L3185" i="10"/>
  <c r="L3186" i="10" a="1"/>
  <c r="L3186" i="10"/>
  <c r="L3187" i="10" a="1"/>
  <c r="L3187" i="10"/>
  <c r="L3188" i="10" a="1"/>
  <c r="L3188" i="10"/>
  <c r="L3189" i="10" a="1"/>
  <c r="L3189" i="10"/>
  <c r="L3190" i="10" a="1"/>
  <c r="L3190" i="10"/>
  <c r="L3191" i="10" a="1"/>
  <c r="L3191" i="10"/>
  <c r="L3192" i="10" a="1"/>
  <c r="L3192" i="10"/>
  <c r="L3193" i="10" a="1"/>
  <c r="L3193" i="10"/>
  <c r="L3194" i="10" a="1"/>
  <c r="L3194" i="10"/>
  <c r="L3195" i="10" a="1"/>
  <c r="L3195" i="10"/>
  <c r="L3196" i="10" a="1"/>
  <c r="L3196" i="10"/>
  <c r="L3197" i="10" a="1"/>
  <c r="L3197" i="10"/>
  <c r="L3198" i="10" a="1"/>
  <c r="L3198" i="10"/>
  <c r="L3199" i="10" a="1"/>
  <c r="L3199" i="10"/>
  <c r="L3200" i="10" a="1"/>
  <c r="L3200" i="10"/>
  <c r="L3201" i="10" a="1"/>
  <c r="L3201" i="10"/>
  <c r="L3202" i="10" a="1"/>
  <c r="L3202" i="10"/>
  <c r="L3203" i="10" a="1"/>
  <c r="L3203" i="10"/>
  <c r="L3204" i="10" a="1"/>
  <c r="L3204" i="10"/>
  <c r="L3205" i="10" a="1"/>
  <c r="L3205" i="10"/>
  <c r="L3206" i="10" a="1"/>
  <c r="L3206" i="10"/>
  <c r="L3207" i="10" a="1"/>
  <c r="L3207" i="10"/>
  <c r="L3208" i="10" a="1"/>
  <c r="L3208" i="10"/>
  <c r="L3209" i="10" a="1"/>
  <c r="L3209" i="10"/>
  <c r="L3210" i="10" a="1"/>
  <c r="L3210" i="10"/>
  <c r="L3211" i="10" a="1"/>
  <c r="L3211" i="10"/>
  <c r="L3212" i="10" a="1"/>
  <c r="L3212" i="10"/>
  <c r="L3213" i="10" a="1"/>
  <c r="L3213" i="10"/>
  <c r="L3214" i="10" a="1"/>
  <c r="L3214" i="10"/>
  <c r="L3215" i="10" a="1"/>
  <c r="L3215" i="10"/>
  <c r="L3216" i="10" a="1"/>
  <c r="L3216" i="10"/>
  <c r="L3217" i="10" a="1"/>
  <c r="L3217" i="10"/>
  <c r="L3218" i="10" a="1"/>
  <c r="L3218" i="10"/>
  <c r="L3219" i="10" a="1"/>
  <c r="L3219" i="10"/>
  <c r="L3220" i="10" a="1"/>
  <c r="L3220" i="10"/>
  <c r="L3221" i="10" a="1"/>
  <c r="L3221" i="10"/>
  <c r="L3222" i="10" a="1"/>
  <c r="L3222" i="10"/>
  <c r="L3223" i="10" a="1"/>
  <c r="L3223" i="10"/>
  <c r="L3224" i="10" a="1"/>
  <c r="L3224" i="10"/>
  <c r="L3225" i="10" a="1"/>
  <c r="L3225" i="10"/>
  <c r="L3226" i="10" a="1"/>
  <c r="L3226" i="10"/>
  <c r="L3227" i="10" a="1"/>
  <c r="L3227" i="10"/>
  <c r="L3228" i="10" a="1"/>
  <c r="L3228" i="10"/>
  <c r="L3229" i="10" a="1"/>
  <c r="L3229" i="10"/>
  <c r="L3230" i="10" a="1"/>
  <c r="L3230" i="10"/>
  <c r="L3231" i="10" a="1"/>
  <c r="L3231" i="10"/>
  <c r="L3232" i="10" a="1"/>
  <c r="L3232" i="10"/>
  <c r="L3233" i="10" a="1"/>
  <c r="L3233" i="10"/>
  <c r="L3234" i="10" a="1"/>
  <c r="L3234" i="10"/>
  <c r="L3235" i="10" a="1"/>
  <c r="L3235" i="10"/>
  <c r="L3236" i="10" a="1"/>
  <c r="L3236" i="10"/>
  <c r="L3237" i="10" a="1"/>
  <c r="L3237" i="10"/>
  <c r="L3238" i="10" a="1"/>
  <c r="L3238" i="10"/>
  <c r="L3239" i="10" a="1"/>
  <c r="L3239" i="10"/>
  <c r="L3240" i="10" a="1"/>
  <c r="L3240" i="10"/>
  <c r="L3241" i="10" a="1"/>
  <c r="L3241" i="10"/>
  <c r="L3242" i="10" a="1"/>
  <c r="L3242" i="10"/>
  <c r="L3243" i="10" a="1"/>
  <c r="L3243" i="10"/>
  <c r="L3244" i="10" a="1"/>
  <c r="L3244" i="10"/>
  <c r="L3245" i="10" a="1"/>
  <c r="L3245" i="10"/>
  <c r="L3246" i="10" a="1"/>
  <c r="L3246" i="10"/>
  <c r="L3247" i="10" a="1"/>
  <c r="L3247" i="10"/>
  <c r="L3248" i="10" a="1"/>
  <c r="L3248" i="10"/>
  <c r="L3249" i="10" a="1"/>
  <c r="L3249" i="10"/>
  <c r="L3250" i="10" a="1"/>
  <c r="L3250" i="10"/>
  <c r="L3251" i="10" a="1"/>
  <c r="L3251" i="10"/>
  <c r="L3252" i="10" a="1"/>
  <c r="L3252" i="10"/>
  <c r="L3253" i="10" a="1"/>
  <c r="L3253" i="10"/>
  <c r="L3254" i="10" a="1"/>
  <c r="L3254" i="10"/>
  <c r="L3255" i="10" a="1"/>
  <c r="L3255" i="10"/>
  <c r="L3256" i="10" a="1"/>
  <c r="L3256" i="10"/>
  <c r="L3257" i="10" a="1"/>
  <c r="L3257" i="10"/>
  <c r="L3258" i="10" a="1"/>
  <c r="L3258" i="10"/>
  <c r="L3259" i="10" a="1"/>
  <c r="L3259" i="10"/>
  <c r="L3260" i="10" a="1"/>
  <c r="L3260" i="10"/>
  <c r="L3261" i="10" a="1"/>
  <c r="L3261" i="10"/>
  <c r="L3262" i="10" a="1"/>
  <c r="L3262" i="10"/>
  <c r="L3263" i="10" a="1"/>
  <c r="L3263" i="10"/>
  <c r="L3264" i="10" a="1"/>
  <c r="L3264" i="10"/>
  <c r="L3265" i="10" a="1"/>
  <c r="L3265" i="10"/>
  <c r="L3266" i="10" a="1"/>
  <c r="L3266" i="10"/>
  <c r="L3267" i="10" a="1"/>
  <c r="L3267" i="10"/>
  <c r="L3268" i="10" a="1"/>
  <c r="L3268" i="10"/>
  <c r="L3269" i="10" a="1"/>
  <c r="L3269" i="10"/>
  <c r="L3270" i="10" a="1"/>
  <c r="L3270" i="10"/>
  <c r="L3271" i="10" a="1"/>
  <c r="L3271" i="10"/>
  <c r="L3272" i="10" a="1"/>
  <c r="L3272" i="10"/>
  <c r="L3273" i="10" a="1"/>
  <c r="L3273" i="10"/>
  <c r="L3274" i="10" a="1"/>
  <c r="L3274" i="10"/>
  <c r="L3275" i="10" a="1"/>
  <c r="L3275" i="10"/>
  <c r="L3276" i="10" a="1"/>
  <c r="L3276" i="10"/>
  <c r="L3277" i="10" a="1"/>
  <c r="L3277" i="10"/>
  <c r="L3278" i="10" a="1"/>
  <c r="L3278" i="10"/>
  <c r="L3279" i="10" a="1"/>
  <c r="L3279" i="10"/>
  <c r="L3280" i="10" a="1"/>
  <c r="L3280" i="10"/>
  <c r="L3281" i="10" a="1"/>
  <c r="L3281" i="10"/>
  <c r="L3282" i="10" a="1"/>
  <c r="L3282" i="10"/>
  <c r="L3283" i="10" a="1"/>
  <c r="L3283" i="10"/>
  <c r="L3284" i="10" a="1"/>
  <c r="L3284" i="10"/>
  <c r="L3285" i="10" a="1"/>
  <c r="L3285" i="10"/>
  <c r="L3286" i="10" a="1"/>
  <c r="L3286" i="10"/>
  <c r="L3287" i="10" a="1"/>
  <c r="L3287" i="10"/>
  <c r="L3288" i="10" a="1"/>
  <c r="L3288" i="10"/>
  <c r="L3289" i="10" a="1"/>
  <c r="L3289" i="10"/>
  <c r="L3290" i="10" a="1"/>
  <c r="L3290" i="10"/>
  <c r="L3291" i="10" a="1"/>
  <c r="L3291" i="10"/>
  <c r="L3292" i="10" a="1"/>
  <c r="L3292" i="10"/>
  <c r="L3293" i="10" a="1"/>
  <c r="L3293" i="10"/>
  <c r="L3294" i="10" a="1"/>
  <c r="L3294" i="10"/>
  <c r="L3295" i="10" a="1"/>
  <c r="L3295" i="10"/>
  <c r="L3296" i="10" a="1"/>
  <c r="L3296" i="10"/>
  <c r="L3297" i="10" a="1"/>
  <c r="L3297" i="10"/>
  <c r="L3298" i="10" a="1"/>
  <c r="L3298" i="10"/>
  <c r="L3299" i="10" a="1"/>
  <c r="L3299" i="10"/>
  <c r="L3300" i="10" a="1"/>
  <c r="L3300" i="10"/>
  <c r="L3301" i="10" a="1"/>
  <c r="L3301" i="10"/>
  <c r="L3302" i="10" a="1"/>
  <c r="L3302" i="10"/>
  <c r="L3303" i="10" a="1"/>
  <c r="L3303" i="10"/>
  <c r="L3304" i="10" a="1"/>
  <c r="L3304" i="10"/>
  <c r="L3305" i="10" a="1"/>
  <c r="L3305" i="10"/>
  <c r="L3306" i="10" a="1"/>
  <c r="L3306" i="10"/>
  <c r="L3307" i="10" a="1"/>
  <c r="L3307" i="10"/>
  <c r="L3308" i="10" a="1"/>
  <c r="L3308" i="10"/>
  <c r="L3309" i="10" a="1"/>
  <c r="L3309" i="10"/>
  <c r="L3310" i="10" a="1"/>
  <c r="L3310" i="10"/>
  <c r="L3311" i="10" a="1"/>
  <c r="L3311" i="10"/>
  <c r="L3312" i="10" a="1"/>
  <c r="L3312" i="10"/>
  <c r="L3313" i="10" a="1"/>
  <c r="L3313" i="10"/>
  <c r="L3314" i="10" a="1"/>
  <c r="L3314" i="10"/>
  <c r="L3315" i="10" a="1"/>
  <c r="L3315" i="10"/>
  <c r="L3316" i="10" a="1"/>
  <c r="L3316" i="10"/>
  <c r="L3317" i="10" a="1"/>
  <c r="L3317" i="10"/>
  <c r="L3318" i="10" a="1"/>
  <c r="L3318" i="10"/>
  <c r="L3319" i="10" a="1"/>
  <c r="L3319" i="10"/>
  <c r="L3320" i="10" a="1"/>
  <c r="L3320" i="10"/>
  <c r="L3321" i="10" a="1"/>
  <c r="L3321" i="10"/>
  <c r="L3322" i="10" a="1"/>
  <c r="L3322" i="10"/>
  <c r="L3323" i="10" a="1"/>
  <c r="L3323" i="10"/>
  <c r="L3324" i="10" a="1"/>
  <c r="L3324" i="10"/>
  <c r="L3325" i="10" a="1"/>
  <c r="L3325" i="10"/>
  <c r="L3326" i="10" a="1"/>
  <c r="L3326" i="10"/>
  <c r="L3327" i="10" a="1"/>
  <c r="L3327" i="10"/>
  <c r="L3328" i="10" a="1"/>
  <c r="L3328" i="10"/>
  <c r="L3329" i="10" a="1"/>
  <c r="L3329" i="10"/>
  <c r="L3330" i="10" a="1"/>
  <c r="L3330" i="10"/>
  <c r="L3331" i="10" a="1"/>
  <c r="L3331" i="10"/>
  <c r="L3332" i="10" a="1"/>
  <c r="L3332" i="10"/>
  <c r="L3333" i="10" a="1"/>
  <c r="L3333" i="10"/>
  <c r="L3334" i="10" a="1"/>
  <c r="L3334" i="10"/>
  <c r="L3335" i="10" a="1"/>
  <c r="L3335" i="10"/>
  <c r="L3336" i="10" a="1"/>
  <c r="L3336" i="10"/>
  <c r="L3337" i="10" a="1"/>
  <c r="L3337" i="10"/>
  <c r="L3338" i="10" a="1"/>
  <c r="L3338" i="10"/>
  <c r="L3339" i="10" a="1"/>
  <c r="L3339" i="10"/>
  <c r="L3340" i="10" a="1"/>
  <c r="L3340" i="10"/>
  <c r="L3341" i="10" a="1"/>
  <c r="L3341" i="10"/>
  <c r="L3342" i="10" a="1"/>
  <c r="L3342" i="10"/>
  <c r="L3343" i="10" a="1"/>
  <c r="L3343" i="10"/>
  <c r="L3344" i="10" a="1"/>
  <c r="L3344" i="10"/>
  <c r="L3345" i="10" a="1"/>
  <c r="L3345" i="10"/>
  <c r="L3346" i="10" a="1"/>
  <c r="L3346" i="10"/>
  <c r="L3347" i="10" a="1"/>
  <c r="L3347" i="10"/>
  <c r="L3348" i="10" a="1"/>
  <c r="L3348" i="10"/>
  <c r="L3349" i="10" a="1"/>
  <c r="L3349" i="10"/>
  <c r="L3350" i="10" a="1"/>
  <c r="L3350" i="10"/>
  <c r="L3351" i="10" a="1"/>
  <c r="L3351" i="10"/>
  <c r="L3352" i="10" a="1"/>
  <c r="L3352" i="10"/>
  <c r="L3353" i="10" a="1"/>
  <c r="L3353" i="10"/>
  <c r="L3354" i="10" a="1"/>
  <c r="L3354" i="10"/>
  <c r="L3355" i="10" a="1"/>
  <c r="L3355" i="10"/>
  <c r="L3356" i="10" a="1"/>
  <c r="L3356" i="10"/>
  <c r="L3357" i="10" a="1"/>
  <c r="L3357" i="10"/>
  <c r="L3358" i="10" a="1"/>
  <c r="L3358" i="10"/>
  <c r="L3359" i="10" a="1"/>
  <c r="L3359" i="10"/>
  <c r="L3360" i="10" a="1"/>
  <c r="L3360" i="10"/>
  <c r="L3361" i="10" a="1"/>
  <c r="L3361" i="10"/>
  <c r="L3362" i="10" a="1"/>
  <c r="L3362" i="10"/>
  <c r="L3363" i="10" a="1"/>
  <c r="L3363" i="10"/>
  <c r="L3364" i="10" a="1"/>
  <c r="L3364" i="10"/>
  <c r="L3365" i="10" a="1"/>
  <c r="L3365" i="10"/>
  <c r="L3366" i="10" a="1"/>
  <c r="L3366" i="10"/>
  <c r="L3367" i="10" a="1"/>
  <c r="L3367" i="10"/>
  <c r="L3368" i="10" a="1"/>
  <c r="L3368" i="10"/>
  <c r="L3369" i="10" a="1"/>
  <c r="L3369" i="10"/>
  <c r="L3370" i="10" a="1"/>
  <c r="L3370" i="10"/>
  <c r="L3371" i="10" a="1"/>
  <c r="L3371" i="10"/>
  <c r="L3372" i="10" a="1"/>
  <c r="L3372" i="10"/>
  <c r="L3373" i="10" a="1"/>
  <c r="L3373" i="10"/>
  <c r="L3374" i="10" a="1"/>
  <c r="L3374" i="10"/>
  <c r="L3375" i="10" a="1"/>
  <c r="L3375" i="10"/>
  <c r="L3376" i="10" a="1"/>
  <c r="L3376" i="10"/>
  <c r="L3377" i="10" a="1"/>
  <c r="L3377" i="10"/>
  <c r="L3378" i="10" a="1"/>
  <c r="L3378" i="10"/>
  <c r="L3379" i="10" a="1"/>
  <c r="L3379" i="10"/>
  <c r="L3380" i="10" a="1"/>
  <c r="L3380" i="10"/>
  <c r="L3381" i="10" a="1"/>
  <c r="L3381" i="10"/>
  <c r="L3382" i="10" a="1"/>
  <c r="L3382" i="10"/>
  <c r="L3383" i="10" a="1"/>
  <c r="L3383" i="10"/>
  <c r="L3384" i="10" a="1"/>
  <c r="L3384" i="10"/>
  <c r="L3385" i="10" a="1"/>
  <c r="L3385" i="10"/>
  <c r="L3386" i="10" a="1"/>
  <c r="L3386" i="10"/>
  <c r="L3387" i="10" a="1"/>
  <c r="L3387" i="10"/>
  <c r="L3388" i="10" a="1"/>
  <c r="L3388" i="10"/>
  <c r="L3389" i="10" a="1"/>
  <c r="L3389" i="10"/>
  <c r="L3390" i="10" a="1"/>
  <c r="L3390" i="10"/>
  <c r="L3391" i="10" a="1"/>
  <c r="L3391" i="10"/>
  <c r="L3392" i="10" a="1"/>
  <c r="L3392" i="10"/>
  <c r="L3393" i="10" a="1"/>
  <c r="L3393" i="10"/>
  <c r="L3394" i="10" a="1"/>
  <c r="L3394" i="10"/>
  <c r="L3395" i="10" a="1"/>
  <c r="L3395" i="10"/>
  <c r="L3396" i="10" a="1"/>
  <c r="L3396" i="10"/>
  <c r="L3397" i="10" a="1"/>
  <c r="L3397" i="10"/>
  <c r="L3398" i="10" a="1"/>
  <c r="L3398" i="10"/>
  <c r="L3399" i="10" a="1"/>
  <c r="L3399" i="10"/>
  <c r="L3400" i="10" a="1"/>
  <c r="L3400" i="10"/>
  <c r="L3401" i="10" a="1"/>
  <c r="L3401" i="10"/>
  <c r="L3402" i="10" a="1"/>
  <c r="L3402" i="10"/>
  <c r="L3403" i="10" a="1"/>
  <c r="L3403" i="10"/>
  <c r="L3404" i="10" a="1"/>
  <c r="L3404" i="10"/>
  <c r="L3405" i="10" a="1"/>
  <c r="L3405" i="10"/>
  <c r="L3406" i="10" a="1"/>
  <c r="L3406" i="10"/>
  <c r="L3407" i="10" a="1"/>
  <c r="L3407" i="10"/>
  <c r="L3408" i="10" a="1"/>
  <c r="L3408" i="10"/>
  <c r="L3409" i="10" a="1"/>
  <c r="L3409" i="10"/>
  <c r="L3410" i="10" a="1"/>
  <c r="L3410" i="10"/>
  <c r="L3411" i="10" a="1"/>
  <c r="L3411" i="10"/>
  <c r="L3412" i="10" a="1"/>
  <c r="L3412" i="10"/>
  <c r="L3413" i="10" a="1"/>
  <c r="L3413" i="10"/>
  <c r="L3414" i="10" a="1"/>
  <c r="L3414" i="10"/>
  <c r="L3415" i="10" a="1"/>
  <c r="L3415" i="10"/>
  <c r="L3416" i="10" a="1"/>
  <c r="L3416" i="10"/>
  <c r="L3417" i="10" a="1"/>
  <c r="L3417" i="10"/>
  <c r="L3418" i="10" a="1"/>
  <c r="L3418" i="10"/>
  <c r="L3419" i="10" a="1"/>
  <c r="L3419" i="10"/>
  <c r="L3420" i="10" a="1"/>
  <c r="L3420" i="10"/>
  <c r="L3421" i="10" a="1"/>
  <c r="L3421" i="10"/>
  <c r="L3422" i="10" a="1"/>
  <c r="L3422" i="10"/>
  <c r="L3423" i="10" a="1"/>
  <c r="L3423" i="10"/>
  <c r="L3424" i="10" a="1"/>
  <c r="L3424" i="10"/>
  <c r="L3425" i="10" a="1"/>
  <c r="L3425" i="10"/>
  <c r="L3426" i="10" a="1"/>
  <c r="L3426" i="10"/>
  <c r="L3427" i="10" a="1"/>
  <c r="L3427" i="10"/>
  <c r="L3428" i="10" a="1"/>
  <c r="L3428" i="10"/>
  <c r="L3429" i="10" a="1"/>
  <c r="L3429" i="10"/>
  <c r="L3430" i="10" a="1"/>
  <c r="L3430" i="10"/>
  <c r="L3431" i="10" a="1"/>
  <c r="L3431" i="10"/>
  <c r="L3432" i="10" a="1"/>
  <c r="L3432" i="10"/>
  <c r="L3433" i="10" a="1"/>
  <c r="L3433" i="10"/>
  <c r="L3434" i="10" a="1"/>
  <c r="L3434" i="10"/>
  <c r="L3435" i="10" a="1"/>
  <c r="L3435" i="10"/>
  <c r="L3436" i="10" a="1"/>
  <c r="L3436" i="10"/>
  <c r="L3437" i="10" a="1"/>
  <c r="L3437" i="10"/>
  <c r="L3438" i="10" a="1"/>
  <c r="L3438" i="10"/>
  <c r="L3439" i="10" a="1"/>
  <c r="L3439" i="10"/>
  <c r="L3440" i="10" a="1"/>
  <c r="L3440" i="10"/>
  <c r="L3441" i="10" a="1"/>
  <c r="L3441" i="10"/>
  <c r="L3442" i="10" a="1"/>
  <c r="L3442" i="10"/>
  <c r="L3443" i="10" a="1"/>
  <c r="L3443" i="10"/>
  <c r="L3444" i="10" a="1"/>
  <c r="L3444" i="10"/>
  <c r="L3445" i="10" a="1"/>
  <c r="L3445" i="10"/>
  <c r="L3446" i="10" a="1"/>
  <c r="L3446" i="10"/>
  <c r="L3447" i="10" a="1"/>
  <c r="L3447" i="10"/>
  <c r="L3448" i="10" a="1"/>
  <c r="L3448" i="10"/>
  <c r="L3449" i="10" a="1"/>
  <c r="L3449" i="10"/>
  <c r="L3450" i="10" a="1"/>
  <c r="L3450" i="10"/>
  <c r="L3451" i="10" a="1"/>
  <c r="L3451" i="10"/>
  <c r="L3452" i="10" a="1"/>
  <c r="L3452" i="10"/>
  <c r="L3453" i="10" a="1"/>
  <c r="L3453" i="10"/>
  <c r="L3454" i="10" a="1"/>
  <c r="L3454" i="10"/>
  <c r="L3455" i="10" a="1"/>
  <c r="L3455" i="10"/>
  <c r="L3456" i="10" a="1"/>
  <c r="L3456" i="10"/>
  <c r="L3457" i="10" a="1"/>
  <c r="L3457" i="10"/>
  <c r="L3458" i="10" a="1"/>
  <c r="L3458" i="10"/>
  <c r="L3459" i="10" a="1"/>
  <c r="L3459" i="10"/>
  <c r="L3460" i="10" a="1"/>
  <c r="L3460" i="10"/>
  <c r="L3461" i="10" a="1"/>
  <c r="L3461" i="10"/>
  <c r="L3462" i="10" a="1"/>
  <c r="L3462" i="10"/>
  <c r="L3463" i="10" a="1"/>
  <c r="L3463" i="10"/>
  <c r="L3464" i="10" a="1"/>
  <c r="L3464" i="10"/>
  <c r="L3465" i="10" a="1"/>
  <c r="L3465" i="10"/>
  <c r="L3466" i="10" a="1"/>
  <c r="L3466" i="10"/>
  <c r="L3467" i="10" a="1"/>
  <c r="L3467" i="10"/>
  <c r="L3468" i="10" a="1"/>
  <c r="L3468" i="10"/>
  <c r="L3469" i="10" a="1"/>
  <c r="L3469" i="10"/>
  <c r="L3470" i="10" a="1"/>
  <c r="L3470" i="10"/>
  <c r="L3471" i="10" a="1"/>
  <c r="L3471" i="10"/>
  <c r="L3472" i="10" a="1"/>
  <c r="L3472" i="10"/>
  <c r="L3473" i="10" a="1"/>
  <c r="L3473" i="10"/>
  <c r="L3474" i="10" a="1"/>
  <c r="L3474" i="10"/>
  <c r="L3475" i="10" a="1"/>
  <c r="L3475" i="10"/>
  <c r="L3476" i="10" a="1"/>
  <c r="L3476" i="10"/>
  <c r="L3477" i="10" a="1"/>
  <c r="L3477" i="10"/>
  <c r="L3478" i="10" a="1"/>
  <c r="L3478" i="10"/>
  <c r="L3479" i="10" a="1"/>
  <c r="L3479" i="10"/>
  <c r="L3480" i="10" a="1"/>
  <c r="L3480" i="10"/>
  <c r="L3481" i="10" a="1"/>
  <c r="L3481" i="10"/>
  <c r="L3482" i="10" a="1"/>
  <c r="L3482" i="10"/>
  <c r="L3483" i="10" a="1"/>
  <c r="L3483" i="10"/>
  <c r="L3484" i="10" a="1"/>
  <c r="L3484" i="10"/>
  <c r="L3485" i="10" a="1"/>
  <c r="L3485" i="10"/>
  <c r="L3486" i="10" a="1"/>
  <c r="L3486" i="10"/>
  <c r="L3487" i="10" a="1"/>
  <c r="L3487" i="10"/>
  <c r="L3488" i="10" a="1"/>
  <c r="L3488" i="10"/>
  <c r="L3489" i="10" a="1"/>
  <c r="L3489" i="10"/>
  <c r="L3490" i="10" a="1"/>
  <c r="L3490" i="10"/>
  <c r="L3491" i="10" a="1"/>
  <c r="L3491" i="10"/>
  <c r="L3492" i="10" a="1"/>
  <c r="L3492" i="10"/>
  <c r="L3493" i="10" a="1"/>
  <c r="L3493" i="10"/>
  <c r="L3494" i="10" a="1"/>
  <c r="L3494" i="10"/>
  <c r="L3495" i="10" a="1"/>
  <c r="L3495" i="10"/>
  <c r="L3496" i="10" a="1"/>
  <c r="L3496" i="10"/>
  <c r="L3497" i="10" a="1"/>
  <c r="L3497" i="10"/>
  <c r="L3498" i="10" a="1"/>
  <c r="L3498" i="10"/>
  <c r="L3499" i="10" a="1"/>
  <c r="L3499" i="10"/>
  <c r="L3500" i="10" a="1"/>
  <c r="L3500" i="10"/>
  <c r="L3501" i="10" a="1"/>
  <c r="L3501" i="10"/>
  <c r="L3502" i="10" a="1"/>
  <c r="L3502" i="10"/>
  <c r="L3503" i="10" a="1"/>
  <c r="L3503" i="10"/>
  <c r="L3504" i="10" a="1"/>
  <c r="L3504" i="10"/>
  <c r="L3505" i="10" a="1"/>
  <c r="L3505" i="10"/>
  <c r="L3506" i="10" a="1"/>
  <c r="L3506" i="10"/>
  <c r="L3507" i="10" a="1"/>
  <c r="L3507" i="10"/>
  <c r="L3508" i="10" a="1"/>
  <c r="L3508" i="10"/>
  <c r="L3509" i="10" a="1"/>
  <c r="L3509" i="10"/>
  <c r="L3510" i="10" a="1"/>
  <c r="L3510" i="10"/>
  <c r="L3511" i="10" a="1"/>
  <c r="L3511" i="10"/>
  <c r="L3512" i="10" a="1"/>
  <c r="L3512" i="10"/>
  <c r="L3513" i="10" a="1"/>
  <c r="L3513" i="10"/>
  <c r="L3514" i="10" a="1"/>
  <c r="L3514" i="10"/>
  <c r="L3515" i="10" a="1"/>
  <c r="L3515" i="10"/>
  <c r="L3516" i="10" a="1"/>
  <c r="L3516" i="10"/>
  <c r="L3517" i="10" a="1"/>
  <c r="L3517" i="10"/>
  <c r="L3518" i="10" a="1"/>
  <c r="L3518" i="10"/>
  <c r="L3519" i="10" a="1"/>
  <c r="L3519" i="10"/>
  <c r="L3520" i="10" a="1"/>
  <c r="L3520" i="10"/>
  <c r="L3521" i="10" a="1"/>
  <c r="L3521" i="10"/>
  <c r="L3522" i="10" a="1"/>
  <c r="L3522" i="10"/>
  <c r="L3523" i="10" a="1"/>
  <c r="L3523" i="10"/>
  <c r="L3524" i="10" a="1"/>
  <c r="L3524" i="10"/>
  <c r="L3525" i="10" a="1"/>
  <c r="L3525" i="10"/>
  <c r="L3526" i="10" a="1"/>
  <c r="L3526" i="10"/>
  <c r="L3527" i="10" a="1"/>
  <c r="L3527" i="10"/>
  <c r="L3528" i="10" a="1"/>
  <c r="L3528" i="10"/>
  <c r="L3529" i="10" a="1"/>
  <c r="L3529" i="10"/>
  <c r="L3530" i="10" a="1"/>
  <c r="L3530" i="10"/>
  <c r="L3531" i="10" a="1"/>
  <c r="L3531" i="10"/>
  <c r="L3532" i="10" a="1"/>
  <c r="L3532" i="10"/>
  <c r="L3533" i="10" a="1"/>
  <c r="L3533" i="10"/>
  <c r="L3534" i="10" a="1"/>
  <c r="L3534" i="10"/>
  <c r="L3535" i="10" a="1"/>
  <c r="L3535" i="10"/>
  <c r="L3536" i="10" a="1"/>
  <c r="L3536" i="10"/>
  <c r="L3537" i="10" a="1"/>
  <c r="L3537" i="10"/>
  <c r="L3538" i="10" a="1"/>
  <c r="L3538" i="10"/>
  <c r="L3539" i="10" a="1"/>
  <c r="L3539" i="10"/>
  <c r="L3540" i="10" a="1"/>
  <c r="L3540" i="10"/>
  <c r="L3541" i="10" a="1"/>
  <c r="L3541" i="10"/>
  <c r="L3542" i="10" a="1"/>
  <c r="L3542" i="10"/>
  <c r="L3543" i="10" a="1"/>
  <c r="L3543" i="10"/>
  <c r="L3544" i="10" a="1"/>
  <c r="L3544" i="10"/>
  <c r="L3545" i="10" a="1"/>
  <c r="L3545" i="10"/>
  <c r="L3546" i="10" a="1"/>
  <c r="L3546" i="10"/>
  <c r="L3547" i="10" a="1"/>
  <c r="L3547" i="10"/>
  <c r="L3548" i="10" a="1"/>
  <c r="L3548" i="10"/>
  <c r="L3549" i="10" a="1"/>
  <c r="L3549" i="10"/>
  <c r="L3550" i="10" a="1"/>
  <c r="L3550" i="10"/>
  <c r="L3551" i="10" a="1"/>
  <c r="L3551" i="10"/>
  <c r="L3552" i="10" a="1"/>
  <c r="L3552" i="10"/>
  <c r="L3553" i="10" a="1"/>
  <c r="L3553" i="10"/>
  <c r="L3554" i="10" a="1"/>
  <c r="L3554" i="10"/>
  <c r="L3555" i="10" a="1"/>
  <c r="L3555" i="10"/>
  <c r="L3556" i="10" a="1"/>
  <c r="L3556" i="10"/>
  <c r="L3557" i="10" a="1"/>
  <c r="L3557" i="10"/>
  <c r="L3558" i="10" a="1"/>
  <c r="L3558" i="10"/>
  <c r="L3559" i="10" a="1"/>
  <c r="L3559" i="10"/>
  <c r="L3560" i="10" a="1"/>
  <c r="L3560" i="10"/>
  <c r="L3561" i="10" a="1"/>
  <c r="L3561" i="10"/>
  <c r="L3562" i="10" a="1"/>
  <c r="L3562" i="10"/>
  <c r="L3563" i="10" a="1"/>
  <c r="L3563" i="10"/>
  <c r="L3564" i="10" a="1"/>
  <c r="L3564" i="10"/>
  <c r="L3565" i="10" a="1"/>
  <c r="L3565" i="10"/>
  <c r="L3566" i="10" a="1"/>
  <c r="L3566" i="10"/>
  <c r="L3567" i="10" a="1"/>
  <c r="L3567" i="10"/>
  <c r="L3568" i="10" a="1"/>
  <c r="L3568" i="10"/>
  <c r="L3569" i="10" a="1"/>
  <c r="L3569" i="10"/>
  <c r="L3570" i="10" a="1"/>
  <c r="L3570" i="10"/>
  <c r="L3571" i="10" a="1"/>
  <c r="L3571" i="10"/>
  <c r="L3572" i="10" a="1"/>
  <c r="L3572" i="10"/>
  <c r="L3573" i="10" a="1"/>
  <c r="L3573" i="10"/>
  <c r="L3574" i="10" a="1"/>
  <c r="L3574" i="10"/>
  <c r="L3575" i="10" a="1"/>
  <c r="L3575" i="10"/>
  <c r="L3576" i="10" a="1"/>
  <c r="L3576" i="10"/>
  <c r="L3577" i="10" a="1"/>
  <c r="L3577" i="10"/>
  <c r="L3578" i="10" a="1"/>
  <c r="L3578" i="10"/>
  <c r="L3579" i="10" a="1"/>
  <c r="L3579" i="10"/>
  <c r="L3580" i="10" a="1"/>
  <c r="L3580" i="10"/>
  <c r="L3581" i="10" a="1"/>
  <c r="L3581" i="10"/>
  <c r="L3582" i="10" a="1"/>
  <c r="L3582" i="10"/>
  <c r="L3583" i="10" a="1"/>
  <c r="L3583" i="10"/>
  <c r="L3584" i="10" a="1"/>
  <c r="L3584" i="10"/>
  <c r="L3585" i="10" a="1"/>
  <c r="L3585" i="10"/>
  <c r="L3586" i="10" a="1"/>
  <c r="L3586" i="10"/>
  <c r="L3587" i="10" a="1"/>
  <c r="L3587" i="10"/>
  <c r="L3588" i="10" a="1"/>
  <c r="L3588" i="10"/>
  <c r="L3589" i="10" a="1"/>
  <c r="L3589" i="10"/>
  <c r="L3590" i="10" a="1"/>
  <c r="L3590" i="10"/>
  <c r="L3591" i="10" a="1"/>
  <c r="L3591" i="10"/>
  <c r="L3592" i="10" a="1"/>
  <c r="L3592" i="10"/>
  <c r="L3593" i="10" a="1"/>
  <c r="L3593" i="10"/>
  <c r="L3594" i="10" a="1"/>
  <c r="L3594" i="10"/>
  <c r="L3595" i="10" a="1"/>
  <c r="L3595" i="10"/>
  <c r="L3596" i="10" a="1"/>
  <c r="L3596" i="10"/>
  <c r="L3597" i="10" a="1"/>
  <c r="L3597" i="10"/>
  <c r="L3598" i="10" a="1"/>
  <c r="L3598" i="10"/>
  <c r="L3599" i="10" a="1"/>
  <c r="L3599" i="10"/>
  <c r="L3600" i="10" a="1"/>
  <c r="L3600" i="10"/>
  <c r="L3601" i="10" a="1"/>
  <c r="L3601" i="10"/>
  <c r="L3602" i="10" a="1"/>
  <c r="L3602" i="10"/>
  <c r="L3603" i="10" a="1"/>
  <c r="L3603" i="10"/>
  <c r="L3604" i="10" a="1"/>
  <c r="L3604" i="10"/>
  <c r="L3605" i="10" a="1"/>
  <c r="L3605" i="10"/>
  <c r="L3606" i="10" a="1"/>
  <c r="L3606" i="10"/>
  <c r="L3607" i="10" a="1"/>
  <c r="L3607" i="10"/>
  <c r="L3608" i="10" a="1"/>
  <c r="L3608" i="10"/>
  <c r="L3609" i="10" a="1"/>
  <c r="L3609" i="10"/>
  <c r="L3610" i="10" a="1"/>
  <c r="L3610" i="10"/>
  <c r="L3611" i="10" a="1"/>
  <c r="L3611" i="10"/>
  <c r="L3612" i="10" a="1"/>
  <c r="L3612" i="10"/>
  <c r="L3613" i="10" a="1"/>
  <c r="L3613" i="10"/>
  <c r="L3614" i="10" a="1"/>
  <c r="L3614" i="10"/>
  <c r="L3615" i="10" a="1"/>
  <c r="L3615" i="10"/>
  <c r="L3616" i="10" a="1"/>
  <c r="L3616" i="10"/>
  <c r="L3617" i="10" a="1"/>
  <c r="L3617" i="10"/>
  <c r="L3618" i="10" a="1"/>
  <c r="L3618" i="10"/>
  <c r="L3619" i="10" a="1"/>
  <c r="L3619" i="10"/>
  <c r="L3620" i="10" a="1"/>
  <c r="L3620" i="10"/>
  <c r="L3621" i="10" a="1"/>
  <c r="L3621" i="10"/>
  <c r="L3622" i="10" a="1"/>
  <c r="L3622" i="10"/>
  <c r="L3623" i="10" a="1"/>
  <c r="L3623" i="10"/>
  <c r="L3624" i="10" a="1"/>
  <c r="L3624" i="10"/>
  <c r="L3625" i="10" a="1"/>
  <c r="L3625" i="10"/>
  <c r="L3626" i="10" a="1"/>
  <c r="L3626" i="10"/>
  <c r="L3627" i="10" a="1"/>
  <c r="L3627" i="10"/>
  <c r="L3628" i="10" a="1"/>
  <c r="L3628" i="10"/>
  <c r="L3629" i="10" a="1"/>
  <c r="L3629" i="10"/>
  <c r="L3630" i="10" a="1"/>
  <c r="L3630" i="10"/>
  <c r="L3631" i="10" a="1"/>
  <c r="L3631" i="10"/>
  <c r="L3632" i="10" a="1"/>
  <c r="L3632" i="10"/>
  <c r="L3633" i="10" a="1"/>
  <c r="L3633" i="10"/>
  <c r="L3634" i="10" a="1"/>
  <c r="L3634" i="10"/>
  <c r="L3635" i="10" a="1"/>
  <c r="L3635" i="10"/>
  <c r="L3636" i="10" a="1"/>
  <c r="L3636" i="10"/>
  <c r="L3637" i="10" a="1"/>
  <c r="L3637" i="10"/>
  <c r="L3638" i="10" a="1"/>
  <c r="L3638" i="10"/>
  <c r="L3639" i="10" a="1"/>
  <c r="L3639" i="10"/>
  <c r="L3640" i="10" a="1"/>
  <c r="L3640" i="10"/>
  <c r="L3641" i="10" a="1"/>
  <c r="L3641" i="10"/>
  <c r="L3642" i="10" a="1"/>
  <c r="L3642" i="10"/>
  <c r="L3643" i="10" a="1"/>
  <c r="L3643" i="10"/>
  <c r="L3644" i="10" a="1"/>
  <c r="L3644" i="10"/>
  <c r="L3645" i="10" a="1"/>
  <c r="L3645" i="10"/>
  <c r="L3646" i="10" a="1"/>
  <c r="L3646" i="10"/>
  <c r="L3647" i="10" a="1"/>
  <c r="L3647" i="10"/>
  <c r="L3648" i="10" a="1"/>
  <c r="L3648" i="10"/>
  <c r="L3649" i="10" a="1"/>
  <c r="L3649" i="10"/>
  <c r="L3650" i="10" a="1"/>
  <c r="L3650" i="10"/>
  <c r="L3651" i="10" a="1"/>
  <c r="L3651" i="10"/>
  <c r="L3652" i="10" a="1"/>
  <c r="L3652" i="10"/>
  <c r="L3653" i="10" a="1"/>
  <c r="L3653" i="10"/>
  <c r="L3654" i="10" a="1"/>
  <c r="L3654" i="10"/>
  <c r="L3655" i="10" a="1"/>
  <c r="L3655" i="10"/>
  <c r="L3656" i="10" a="1"/>
  <c r="L3656" i="10"/>
  <c r="L3657" i="10" a="1"/>
  <c r="L3657" i="10"/>
  <c r="L3658" i="10" a="1"/>
  <c r="L3658" i="10"/>
  <c r="L3659" i="10" a="1"/>
  <c r="L3659" i="10"/>
  <c r="L3660" i="10" a="1"/>
  <c r="L3660" i="10"/>
  <c r="L3661" i="10" a="1"/>
  <c r="L3661" i="10"/>
  <c r="L3662" i="10" a="1"/>
  <c r="L3662" i="10"/>
  <c r="L3663" i="10" a="1"/>
  <c r="L3663" i="10"/>
  <c r="L3664" i="10" a="1"/>
  <c r="L3664" i="10"/>
  <c r="L3665" i="10" a="1"/>
  <c r="L3665" i="10"/>
  <c r="L3666" i="10" a="1"/>
  <c r="L3666" i="10"/>
  <c r="L3667" i="10" a="1"/>
  <c r="L3667" i="10"/>
  <c r="L3668" i="10" a="1"/>
  <c r="L3668" i="10"/>
  <c r="L3669" i="10" a="1"/>
  <c r="L3669" i="10"/>
  <c r="L3670" i="10" a="1"/>
  <c r="L3670" i="10"/>
  <c r="L3671" i="10" a="1"/>
  <c r="L3671" i="10"/>
  <c r="L3672" i="10" a="1"/>
  <c r="L3672" i="10"/>
  <c r="L3673" i="10" a="1"/>
  <c r="L3673" i="10"/>
  <c r="L3674" i="10" a="1"/>
  <c r="L3674" i="10"/>
  <c r="L3675" i="10" a="1"/>
  <c r="L3675" i="10"/>
  <c r="L3676" i="10" a="1"/>
  <c r="L3676" i="10"/>
  <c r="L3677" i="10" a="1"/>
  <c r="L3677" i="10"/>
  <c r="L3678" i="10" a="1"/>
  <c r="L3678" i="10"/>
  <c r="L3679" i="10" a="1"/>
  <c r="L3679" i="10"/>
  <c r="L3680" i="10" a="1"/>
  <c r="L3680" i="10"/>
  <c r="L3681" i="10" a="1"/>
  <c r="L3681" i="10"/>
  <c r="L3682" i="10" a="1"/>
  <c r="L3682" i="10"/>
  <c r="L3683" i="10" a="1"/>
  <c r="L3683" i="10"/>
  <c r="L3684" i="10" a="1"/>
  <c r="L3684" i="10"/>
  <c r="L3685" i="10" a="1"/>
  <c r="L3685" i="10"/>
  <c r="L3686" i="10" a="1"/>
  <c r="L3686" i="10"/>
  <c r="L3687" i="10" a="1"/>
  <c r="L3687" i="10"/>
  <c r="L3688" i="10" a="1"/>
  <c r="L3688" i="10"/>
  <c r="L3689" i="10" a="1"/>
  <c r="L3689" i="10"/>
  <c r="L3690" i="10" a="1"/>
  <c r="L3690" i="10"/>
  <c r="L3691" i="10" a="1"/>
  <c r="L3691" i="10"/>
  <c r="L3692" i="10" a="1"/>
  <c r="L3692" i="10"/>
  <c r="L3693" i="10" a="1"/>
  <c r="L3693" i="10"/>
  <c r="L3694" i="10" a="1"/>
  <c r="L3694" i="10"/>
  <c r="L3695" i="10" a="1"/>
  <c r="L3695" i="10"/>
  <c r="L3696" i="10" a="1"/>
  <c r="L3696" i="10"/>
  <c r="L3697" i="10" a="1"/>
  <c r="L3697" i="10"/>
  <c r="L3698" i="10" a="1"/>
  <c r="L3698" i="10"/>
  <c r="L3699" i="10" a="1"/>
  <c r="L3699" i="10"/>
  <c r="L3700" i="10" a="1"/>
  <c r="L3700" i="10"/>
  <c r="L3701" i="10" a="1"/>
  <c r="L3701" i="10"/>
  <c r="L3702" i="10" a="1"/>
  <c r="L3702" i="10"/>
  <c r="L3703" i="10" a="1"/>
  <c r="L3703" i="10"/>
  <c r="L3704" i="10" a="1"/>
  <c r="L3704" i="10"/>
  <c r="L3705" i="10" a="1"/>
  <c r="L3705" i="10"/>
  <c r="L3706" i="10" a="1"/>
  <c r="L3706" i="10"/>
  <c r="L3707" i="10" a="1"/>
  <c r="L3707" i="10"/>
  <c r="L3708" i="10" a="1"/>
  <c r="L3708" i="10"/>
  <c r="L3709" i="10" a="1"/>
  <c r="L3709" i="10"/>
  <c r="L3710" i="10" a="1"/>
  <c r="L3710" i="10"/>
  <c r="L3711" i="10" a="1"/>
  <c r="L3711" i="10"/>
  <c r="L3712" i="10" a="1"/>
  <c r="L3712" i="10"/>
  <c r="L3713" i="10" a="1"/>
  <c r="L3713" i="10"/>
  <c r="L3714" i="10" a="1"/>
  <c r="L3714" i="10"/>
  <c r="L3715" i="10" a="1"/>
  <c r="L3715" i="10"/>
  <c r="L3716" i="10" a="1"/>
  <c r="L3716" i="10"/>
  <c r="L3717" i="10" a="1"/>
  <c r="L3717" i="10"/>
  <c r="L3718" i="10" a="1"/>
  <c r="L3718" i="10"/>
  <c r="L3719" i="10" a="1"/>
  <c r="L3719" i="10"/>
  <c r="L3720" i="10" a="1"/>
  <c r="L3720" i="10"/>
  <c r="L3721" i="10" a="1"/>
  <c r="L3721" i="10"/>
  <c r="L3722" i="10" a="1"/>
  <c r="L3722" i="10"/>
  <c r="L3723" i="10" a="1"/>
  <c r="L3723" i="10"/>
  <c r="L3724" i="10" a="1"/>
  <c r="L3724" i="10"/>
  <c r="L3725" i="10" a="1"/>
  <c r="L3725" i="10"/>
  <c r="L3726" i="10" a="1"/>
  <c r="L3726" i="10"/>
  <c r="L3727" i="10" a="1"/>
  <c r="L3727" i="10"/>
  <c r="L3728" i="10" a="1"/>
  <c r="L3728" i="10"/>
  <c r="L3729" i="10" a="1"/>
  <c r="L3729" i="10"/>
  <c r="L3730" i="10" a="1"/>
  <c r="L3730" i="10"/>
  <c r="L3731" i="10" a="1"/>
  <c r="L3731" i="10"/>
  <c r="L3732" i="10" a="1"/>
  <c r="L3732" i="10"/>
  <c r="L3733" i="10" a="1"/>
  <c r="L3733" i="10"/>
  <c r="L3734" i="10" a="1"/>
  <c r="L3734" i="10"/>
  <c r="L3735" i="10" a="1"/>
  <c r="L3735" i="10"/>
  <c r="L3736" i="10" a="1"/>
  <c r="L3736" i="10"/>
  <c r="L3737" i="10" a="1"/>
  <c r="L3737" i="10"/>
  <c r="L3738" i="10" a="1"/>
  <c r="L3738" i="10"/>
  <c r="L3739" i="10" a="1"/>
  <c r="L3739" i="10"/>
  <c r="L3740" i="10" a="1"/>
  <c r="L3740" i="10"/>
  <c r="L3741" i="10" a="1"/>
  <c r="L3741" i="10"/>
  <c r="L3742" i="10" a="1"/>
  <c r="L3742" i="10"/>
  <c r="L3743" i="10" a="1"/>
  <c r="L3743" i="10"/>
  <c r="L3744" i="10" a="1"/>
  <c r="L3744" i="10"/>
  <c r="L3745" i="10" a="1"/>
  <c r="L3745" i="10"/>
  <c r="L3746" i="10" a="1"/>
  <c r="L3746" i="10"/>
  <c r="L3747" i="10" a="1"/>
  <c r="L3747" i="10"/>
  <c r="L3748" i="10" a="1"/>
  <c r="L3748" i="10"/>
  <c r="L3749" i="10" a="1"/>
  <c r="L3749" i="10"/>
  <c r="L3750" i="10" a="1"/>
  <c r="L3750" i="10"/>
  <c r="L3751" i="10" a="1"/>
  <c r="L3751" i="10"/>
  <c r="L3752" i="10" a="1"/>
  <c r="L3752" i="10"/>
  <c r="L3753" i="10" a="1"/>
  <c r="L3753" i="10"/>
  <c r="L3754" i="10" a="1"/>
  <c r="L3754" i="10"/>
  <c r="L3755" i="10" a="1"/>
  <c r="L3755" i="10"/>
  <c r="L3756" i="10" a="1"/>
  <c r="L3756" i="10"/>
  <c r="L3757" i="10" a="1"/>
  <c r="L3757" i="10"/>
  <c r="L3758" i="10" a="1"/>
  <c r="L3758" i="10"/>
  <c r="L3759" i="10" a="1"/>
  <c r="L3759" i="10"/>
  <c r="L3760" i="10" a="1"/>
  <c r="L3760" i="10"/>
  <c r="L3761" i="10" a="1"/>
  <c r="L3761" i="10"/>
  <c r="L3762" i="10" a="1"/>
  <c r="L3762" i="10"/>
  <c r="L3763" i="10" a="1"/>
  <c r="L3763" i="10"/>
  <c r="L3764" i="10" a="1"/>
  <c r="L3764" i="10"/>
  <c r="L3765" i="10" a="1"/>
  <c r="L3765" i="10"/>
  <c r="L3766" i="10" a="1"/>
  <c r="L3766" i="10"/>
  <c r="L3767" i="10" a="1"/>
  <c r="L3767" i="10"/>
  <c r="L3768" i="10" a="1"/>
  <c r="L3768" i="10"/>
  <c r="L3769" i="10" a="1"/>
  <c r="L3769" i="10"/>
  <c r="L3770" i="10" a="1"/>
  <c r="L3770" i="10"/>
  <c r="L3771" i="10" a="1"/>
  <c r="L3771" i="10"/>
  <c r="L3772" i="10" a="1"/>
  <c r="L3772" i="10"/>
  <c r="L3773" i="10" a="1"/>
  <c r="L3773" i="10"/>
  <c r="L3774" i="10" a="1"/>
  <c r="L3774" i="10"/>
  <c r="L3775" i="10" a="1"/>
  <c r="L3775" i="10"/>
  <c r="L3776" i="10" a="1"/>
  <c r="L3776" i="10"/>
  <c r="L3777" i="10" a="1"/>
  <c r="L3777" i="10"/>
  <c r="L3778" i="10" a="1"/>
  <c r="L3778" i="10"/>
  <c r="L3779" i="10" a="1"/>
  <c r="L3779" i="10"/>
  <c r="L3780" i="10" a="1"/>
  <c r="L3780" i="10"/>
  <c r="L3781" i="10" a="1"/>
  <c r="L3781" i="10"/>
  <c r="L3782" i="10" a="1"/>
  <c r="L3782" i="10"/>
  <c r="L3783" i="10" a="1"/>
  <c r="L3783" i="10"/>
  <c r="L3784" i="10" a="1"/>
  <c r="L3784" i="10"/>
  <c r="L3785" i="10" a="1"/>
  <c r="L3785" i="10"/>
  <c r="L3786" i="10" a="1"/>
  <c r="L3786" i="10"/>
  <c r="L3787" i="10" a="1"/>
  <c r="L3787" i="10"/>
  <c r="L3788" i="10" a="1"/>
  <c r="L3788" i="10"/>
  <c r="L3789" i="10" a="1"/>
  <c r="L3789" i="10"/>
  <c r="L3790" i="10" a="1"/>
  <c r="L3790" i="10"/>
  <c r="L3791" i="10" a="1"/>
  <c r="L3791" i="10"/>
  <c r="L3792" i="10" a="1"/>
  <c r="L3792" i="10"/>
  <c r="L3793" i="10" a="1"/>
  <c r="L3793" i="10"/>
  <c r="L3794" i="10" a="1"/>
  <c r="L3794" i="10"/>
  <c r="L3795" i="10" a="1"/>
  <c r="L3795" i="10"/>
  <c r="L3796" i="10" a="1"/>
  <c r="L3796" i="10"/>
  <c r="L3797" i="10" a="1"/>
  <c r="L3797" i="10"/>
  <c r="L3798" i="10" a="1"/>
  <c r="L3798" i="10"/>
  <c r="L3799" i="10" a="1"/>
  <c r="L3799" i="10"/>
  <c r="L3800" i="10" a="1"/>
  <c r="L3800" i="10"/>
  <c r="L3801" i="10" a="1"/>
  <c r="L3801" i="10"/>
  <c r="L3802" i="10" a="1"/>
  <c r="L3802" i="10"/>
  <c r="L3803" i="10" a="1"/>
  <c r="L3803" i="10"/>
  <c r="L3804" i="10" a="1"/>
  <c r="L3804" i="10"/>
  <c r="L3805" i="10" a="1"/>
  <c r="L3805" i="10"/>
  <c r="L3806" i="10" a="1"/>
  <c r="L3806" i="10"/>
  <c r="L3807" i="10" a="1"/>
  <c r="L3807" i="10"/>
  <c r="L3808" i="10" a="1"/>
  <c r="L3808" i="10"/>
  <c r="L3809" i="10" a="1"/>
  <c r="L3809" i="10"/>
  <c r="L3810" i="10" a="1"/>
  <c r="L3810" i="10"/>
  <c r="L3811" i="10" a="1"/>
  <c r="L3811" i="10"/>
  <c r="L3812" i="10" a="1"/>
  <c r="L3812" i="10"/>
  <c r="L3813" i="10" a="1"/>
  <c r="L3813" i="10"/>
  <c r="L3814" i="10" a="1"/>
  <c r="L3814" i="10"/>
  <c r="L3815" i="10" a="1"/>
  <c r="L3815" i="10"/>
  <c r="L3816" i="10" a="1"/>
  <c r="L3816" i="10"/>
  <c r="L3817" i="10" a="1"/>
  <c r="L3817" i="10"/>
  <c r="L3818" i="10" a="1"/>
  <c r="L3818" i="10"/>
  <c r="L3819" i="10" a="1"/>
  <c r="L3819" i="10"/>
  <c r="L3820" i="10" a="1"/>
  <c r="L3820" i="10"/>
  <c r="L3821" i="10" a="1"/>
  <c r="L3821" i="10"/>
  <c r="L3822" i="10" a="1"/>
  <c r="L3822" i="10"/>
  <c r="L3823" i="10" a="1"/>
  <c r="L3823" i="10"/>
  <c r="L3824" i="10" a="1"/>
  <c r="L3824" i="10"/>
  <c r="L3825" i="10" a="1"/>
  <c r="L3825" i="10"/>
  <c r="L3826" i="10" a="1"/>
  <c r="L3826" i="10"/>
  <c r="L3827" i="10" a="1"/>
  <c r="L3827" i="10"/>
  <c r="L3828" i="10" a="1"/>
  <c r="L3828" i="10"/>
  <c r="L3829" i="10" a="1"/>
  <c r="L3829" i="10"/>
  <c r="L3830" i="10" a="1"/>
  <c r="L3830" i="10"/>
  <c r="L3831" i="10" a="1"/>
  <c r="L3831" i="10"/>
  <c r="L3832" i="10" a="1"/>
  <c r="L3832" i="10"/>
  <c r="L3833" i="10" a="1"/>
  <c r="L3833" i="10"/>
  <c r="L3834" i="10" a="1"/>
  <c r="L3834" i="10"/>
  <c r="L3835" i="10" a="1"/>
  <c r="L3835" i="10"/>
  <c r="L3836" i="10" a="1"/>
  <c r="L3836" i="10"/>
  <c r="L3837" i="10" a="1"/>
  <c r="L3837" i="10"/>
  <c r="L3838" i="10" a="1"/>
  <c r="L3838" i="10"/>
  <c r="L3839" i="10" a="1"/>
  <c r="L3839" i="10"/>
  <c r="L3840" i="10" a="1"/>
  <c r="L3840" i="10"/>
  <c r="L3841" i="10" a="1"/>
  <c r="L3841" i="10"/>
  <c r="L3842" i="10" a="1"/>
  <c r="L3842" i="10"/>
  <c r="L3843" i="10" a="1"/>
  <c r="L3843" i="10"/>
  <c r="L3844" i="10" a="1"/>
  <c r="L3844" i="10"/>
  <c r="L3845" i="10" a="1"/>
  <c r="L3845" i="10"/>
  <c r="L3846" i="10" a="1"/>
  <c r="L3846" i="10"/>
  <c r="L3847" i="10" a="1"/>
  <c r="L3847" i="10"/>
  <c r="L3848" i="10" a="1"/>
  <c r="L3848" i="10"/>
  <c r="L3849" i="10" a="1"/>
  <c r="L3849" i="10"/>
  <c r="L3850" i="10" a="1"/>
  <c r="L3850" i="10"/>
  <c r="L3851" i="10" a="1"/>
  <c r="L3851" i="10"/>
  <c r="L3852" i="10" a="1"/>
  <c r="L3852" i="10"/>
  <c r="L3853" i="10" a="1"/>
  <c r="L3853" i="10"/>
  <c r="L3854" i="10" a="1"/>
  <c r="L3854" i="10"/>
  <c r="L3855" i="10" a="1"/>
  <c r="L3855" i="10"/>
  <c r="L3856" i="10" a="1"/>
  <c r="L3856" i="10"/>
  <c r="L3857" i="10" a="1"/>
  <c r="L3857" i="10"/>
  <c r="L3858" i="10" a="1"/>
  <c r="L3858" i="10"/>
  <c r="L3859" i="10" a="1"/>
  <c r="L3859" i="10"/>
  <c r="L3860" i="10" a="1"/>
  <c r="L3860" i="10"/>
  <c r="L3861" i="10" a="1"/>
  <c r="L3861" i="10"/>
  <c r="L3862" i="10" a="1"/>
  <c r="L3862" i="10"/>
  <c r="L3863" i="10" a="1"/>
  <c r="L3863" i="10"/>
  <c r="L3864" i="10" a="1"/>
  <c r="L3864" i="10"/>
  <c r="L3865" i="10" a="1"/>
  <c r="L3865" i="10"/>
  <c r="L3866" i="10" a="1"/>
  <c r="L3866" i="10"/>
  <c r="L3867" i="10" a="1"/>
  <c r="L3867" i="10"/>
  <c r="L3868" i="10" a="1"/>
  <c r="L3868" i="10"/>
  <c r="L3869" i="10" a="1"/>
  <c r="L3869" i="10"/>
  <c r="L3870" i="10" a="1"/>
  <c r="L3870" i="10"/>
  <c r="L3871" i="10" a="1"/>
  <c r="L3871" i="10"/>
  <c r="L3872" i="10" a="1"/>
  <c r="L3872" i="10"/>
  <c r="L3873" i="10" a="1"/>
  <c r="L3873" i="10"/>
  <c r="L3874" i="10" a="1"/>
  <c r="L3874" i="10"/>
  <c r="L3875" i="10" a="1"/>
  <c r="L3875" i="10"/>
  <c r="L3876" i="10" a="1"/>
  <c r="L3876" i="10"/>
  <c r="L3877" i="10" a="1"/>
  <c r="L3877" i="10"/>
  <c r="L3878" i="10" a="1"/>
  <c r="L3878" i="10"/>
  <c r="L3879" i="10" a="1"/>
  <c r="L3879" i="10"/>
  <c r="L3880" i="10" a="1"/>
  <c r="L3880" i="10"/>
  <c r="L3881" i="10" a="1"/>
  <c r="L3881" i="10"/>
  <c r="L3882" i="10" a="1"/>
  <c r="L3882" i="10"/>
  <c r="L3883" i="10" a="1"/>
  <c r="L3883" i="10"/>
  <c r="L3884" i="10" a="1"/>
  <c r="L3884" i="10"/>
  <c r="L3885" i="10" a="1"/>
  <c r="L3885" i="10"/>
  <c r="L3886" i="10" a="1"/>
  <c r="L3886" i="10"/>
  <c r="L3887" i="10" a="1"/>
  <c r="L3887" i="10"/>
  <c r="L3888" i="10" a="1"/>
  <c r="L3888" i="10"/>
  <c r="L3889" i="10" a="1"/>
  <c r="L3889" i="10"/>
  <c r="L3890" i="10" a="1"/>
  <c r="L3890" i="10"/>
  <c r="L3891" i="10" a="1"/>
  <c r="L3891" i="10"/>
  <c r="L3892" i="10" a="1"/>
  <c r="L3892" i="10"/>
  <c r="L3893" i="10" a="1"/>
  <c r="L3893" i="10"/>
  <c r="L3894" i="10" a="1"/>
  <c r="L3894" i="10"/>
  <c r="L3895" i="10" a="1"/>
  <c r="L3895" i="10"/>
  <c r="L3896" i="10" a="1"/>
  <c r="L3896" i="10"/>
  <c r="L3897" i="10" a="1"/>
  <c r="L3897" i="10"/>
  <c r="L3898" i="10" a="1"/>
  <c r="L3898" i="10"/>
  <c r="L3899" i="10" a="1"/>
  <c r="L3899" i="10"/>
  <c r="L3900" i="10" a="1"/>
  <c r="L3900" i="10"/>
  <c r="L3901" i="10" a="1"/>
  <c r="L3901" i="10"/>
  <c r="L3902" i="10" a="1"/>
  <c r="L3902" i="10"/>
  <c r="L3903" i="10" a="1"/>
  <c r="L3903" i="10"/>
  <c r="L3904" i="10" a="1"/>
  <c r="L3904" i="10"/>
  <c r="L3905" i="10" a="1"/>
  <c r="L3905" i="10"/>
  <c r="L3906" i="10" a="1"/>
  <c r="L3906" i="10"/>
  <c r="L3907" i="10" a="1"/>
  <c r="L3907" i="10"/>
  <c r="L3908" i="10" a="1"/>
  <c r="L3908" i="10"/>
  <c r="L3909" i="10" a="1"/>
  <c r="L3909" i="10"/>
  <c r="L3910" i="10" a="1"/>
  <c r="L3910" i="10"/>
  <c r="L3911" i="10" a="1"/>
  <c r="L3911" i="10"/>
  <c r="L3912" i="10" a="1"/>
  <c r="L3912" i="10"/>
  <c r="L3913" i="10" a="1"/>
  <c r="L3913" i="10"/>
  <c r="L3914" i="10" a="1"/>
  <c r="L3914" i="10"/>
  <c r="L3915" i="10" a="1"/>
  <c r="L3915" i="10"/>
  <c r="L3916" i="10" a="1"/>
  <c r="L3916" i="10"/>
  <c r="L3917" i="10" a="1"/>
  <c r="L3917" i="10"/>
  <c r="L3918" i="10" a="1"/>
  <c r="L3918" i="10"/>
  <c r="L3919" i="10" a="1"/>
  <c r="L3919" i="10"/>
  <c r="L3920" i="10" a="1"/>
  <c r="L3920" i="10"/>
  <c r="L3921" i="10" a="1"/>
  <c r="L3921" i="10"/>
  <c r="L3922" i="10" a="1"/>
  <c r="L3922" i="10"/>
  <c r="L3923" i="10" a="1"/>
  <c r="L3923" i="10"/>
  <c r="L3924" i="10" a="1"/>
  <c r="L3924" i="10"/>
  <c r="L3925" i="10" a="1"/>
  <c r="L3925" i="10"/>
  <c r="L3926" i="10" a="1"/>
  <c r="L3926" i="10"/>
  <c r="L3927" i="10" a="1"/>
  <c r="L3927" i="10"/>
  <c r="L3928" i="10" a="1"/>
  <c r="L3928" i="10"/>
  <c r="L3929" i="10" a="1"/>
  <c r="L3929" i="10"/>
  <c r="L3930" i="10" a="1"/>
  <c r="L3930" i="10"/>
  <c r="L3931" i="10" a="1"/>
  <c r="L3931" i="10"/>
  <c r="L3932" i="10" a="1"/>
  <c r="L3932" i="10"/>
  <c r="L3933" i="10" a="1"/>
  <c r="L3933" i="10"/>
  <c r="L3934" i="10" a="1"/>
  <c r="L3934" i="10"/>
  <c r="L3935" i="10" a="1"/>
  <c r="L3935" i="10"/>
  <c r="L3936" i="10" a="1"/>
  <c r="L3936" i="10"/>
  <c r="L3937" i="10" a="1"/>
  <c r="L3937" i="10"/>
  <c r="L3938" i="10" a="1"/>
  <c r="L3938" i="10"/>
  <c r="L3939" i="10" a="1"/>
  <c r="L3939" i="10"/>
  <c r="L3940" i="10" a="1"/>
  <c r="L3940" i="10"/>
  <c r="L3941" i="10" a="1"/>
  <c r="L3941" i="10"/>
  <c r="L3942" i="10" a="1"/>
  <c r="L3942" i="10"/>
  <c r="L3943" i="10" a="1"/>
  <c r="L3943" i="10"/>
  <c r="L3944" i="10" a="1"/>
  <c r="L3944" i="10"/>
  <c r="L3945" i="10" a="1"/>
  <c r="L3945" i="10"/>
  <c r="L3946" i="10" a="1"/>
  <c r="L3946" i="10"/>
  <c r="L3947" i="10" a="1"/>
  <c r="L3947" i="10"/>
  <c r="L3948" i="10" a="1"/>
  <c r="L3948" i="10"/>
  <c r="L3949" i="10" a="1"/>
  <c r="L3949" i="10"/>
  <c r="L3950" i="10" a="1"/>
  <c r="L3950" i="10"/>
  <c r="L3951" i="10" a="1"/>
  <c r="L3951" i="10"/>
  <c r="L3952" i="10" a="1"/>
  <c r="L3952" i="10"/>
  <c r="L3953" i="10" a="1"/>
  <c r="L3953" i="10"/>
  <c r="L3954" i="10" a="1"/>
  <c r="L3954" i="10"/>
  <c r="L3955" i="10" a="1"/>
  <c r="L3955" i="10"/>
  <c r="L3956" i="10" a="1"/>
  <c r="L3956" i="10"/>
  <c r="L3957" i="10" a="1"/>
  <c r="L3957" i="10"/>
  <c r="L3958" i="10" a="1"/>
  <c r="L3958" i="10"/>
  <c r="L3959" i="10" a="1"/>
  <c r="L3959" i="10"/>
  <c r="L3960" i="10" a="1"/>
  <c r="L3960" i="10"/>
  <c r="L3961" i="10" a="1"/>
  <c r="L3961" i="10"/>
  <c r="L3962" i="10" a="1"/>
  <c r="L3962" i="10"/>
  <c r="L3963" i="10" a="1"/>
  <c r="L3963" i="10"/>
  <c r="L3964" i="10" a="1"/>
  <c r="L3964" i="10"/>
  <c r="L3965" i="10" a="1"/>
  <c r="L3965" i="10"/>
  <c r="L3966" i="10" a="1"/>
  <c r="L3966" i="10"/>
  <c r="L3967" i="10" a="1"/>
  <c r="L3967" i="10"/>
  <c r="L3968" i="10" a="1"/>
  <c r="L3968" i="10"/>
  <c r="L3969" i="10" a="1"/>
  <c r="L3969" i="10"/>
  <c r="L3970" i="10" a="1"/>
  <c r="L3970" i="10"/>
  <c r="L3971" i="10" a="1"/>
  <c r="L3971" i="10"/>
  <c r="L3972" i="10" a="1"/>
  <c r="L3972" i="10"/>
  <c r="L3973" i="10" a="1"/>
  <c r="L3973" i="10"/>
  <c r="L3974" i="10" a="1"/>
  <c r="L3974" i="10"/>
  <c r="L3975" i="10" a="1"/>
  <c r="L3975" i="10"/>
  <c r="L3976" i="10" a="1"/>
  <c r="L3976" i="10"/>
  <c r="L3977" i="10" a="1"/>
  <c r="L3977" i="10"/>
  <c r="L3978" i="10" a="1"/>
  <c r="L3978" i="10"/>
  <c r="L3979" i="10" a="1"/>
  <c r="L3979" i="10"/>
  <c r="L3980" i="10" a="1"/>
  <c r="L3980" i="10"/>
  <c r="L3981" i="10" a="1"/>
  <c r="L3981" i="10"/>
  <c r="L3982" i="10" a="1"/>
  <c r="L3982" i="10"/>
  <c r="L3983" i="10" a="1"/>
  <c r="L3983" i="10"/>
  <c r="L3984" i="10" a="1"/>
  <c r="L3984" i="10"/>
  <c r="L3985" i="10" a="1"/>
  <c r="L3985" i="10"/>
  <c r="L3986" i="10" a="1"/>
  <c r="L3986" i="10"/>
  <c r="L3987" i="10" a="1"/>
  <c r="L3987" i="10"/>
  <c r="L3988" i="10" a="1"/>
  <c r="L3988" i="10"/>
  <c r="L3989" i="10" a="1"/>
  <c r="L3989" i="10"/>
  <c r="L3990" i="10" a="1"/>
  <c r="L3990" i="10"/>
  <c r="L3991" i="10" a="1"/>
  <c r="L3991" i="10"/>
  <c r="L3992" i="10" a="1"/>
  <c r="L3992" i="10"/>
  <c r="L3993" i="10" a="1"/>
  <c r="L3993" i="10"/>
  <c r="L3994" i="10" a="1"/>
  <c r="L3994" i="10"/>
  <c r="L3995" i="10" a="1"/>
  <c r="L3995" i="10"/>
  <c r="L3996" i="10" a="1"/>
  <c r="L3996" i="10"/>
  <c r="L3997" i="10" a="1"/>
  <c r="L3997" i="10"/>
  <c r="L3998" i="10" a="1"/>
  <c r="L3998" i="10"/>
  <c r="L3999" i="10" a="1"/>
  <c r="L3999" i="10"/>
  <c r="L4000" i="10" a="1"/>
  <c r="L4000" i="10"/>
  <c r="L4001" i="10" a="1"/>
  <c r="L4001" i="10"/>
  <c r="L4002" i="10" a="1"/>
  <c r="L4002" i="10"/>
  <c r="L4003" i="10" a="1"/>
  <c r="L4003" i="10"/>
  <c r="L4004" i="10" a="1"/>
  <c r="L4004" i="10"/>
  <c r="L4005" i="10" a="1"/>
  <c r="L4005" i="10"/>
  <c r="L4006" i="10" a="1"/>
  <c r="L4006" i="10"/>
  <c r="L4007" i="10" a="1"/>
  <c r="L4007" i="10"/>
  <c r="L4008" i="10" a="1"/>
  <c r="L4008" i="10"/>
  <c r="L4009" i="10" a="1"/>
  <c r="L4009" i="10"/>
  <c r="L4010" i="10" a="1"/>
  <c r="L4010" i="10"/>
  <c r="L4011" i="10" a="1"/>
  <c r="L4011" i="10"/>
  <c r="L4012" i="10" a="1"/>
  <c r="L4012" i="10"/>
  <c r="L4013" i="10" a="1"/>
  <c r="L4013" i="10"/>
  <c r="L4014" i="10" a="1"/>
  <c r="L4014" i="10"/>
  <c r="L4015" i="10" a="1"/>
  <c r="L4015" i="10"/>
  <c r="L4016" i="10" a="1"/>
  <c r="L4016" i="10"/>
  <c r="L4017" i="10" a="1"/>
  <c r="L4017" i="10"/>
  <c r="L4018" i="10" a="1"/>
  <c r="L4018" i="10"/>
  <c r="L4019" i="10" a="1"/>
  <c r="L4019" i="10"/>
  <c r="L4020" i="10" a="1"/>
  <c r="L4020" i="10"/>
  <c r="L4021" i="10" a="1"/>
  <c r="L4021" i="10"/>
  <c r="L4022" i="10" a="1"/>
  <c r="L4022" i="10"/>
  <c r="L4023" i="10" a="1"/>
  <c r="L4023" i="10"/>
  <c r="L4024" i="10" a="1"/>
  <c r="L4024" i="10"/>
  <c r="L4025" i="10" a="1"/>
  <c r="L4025" i="10"/>
  <c r="L4026" i="10" a="1"/>
  <c r="L4026" i="10"/>
  <c r="L4027" i="10" a="1"/>
  <c r="L4027" i="10"/>
  <c r="L4028" i="10" a="1"/>
  <c r="L4028" i="10"/>
  <c r="L4029" i="10" a="1"/>
  <c r="L4029" i="10"/>
  <c r="L4030" i="10" a="1"/>
  <c r="L4030" i="10"/>
  <c r="L4031" i="10" a="1"/>
  <c r="L4031" i="10"/>
  <c r="L4032" i="10" a="1"/>
  <c r="L4032" i="10"/>
  <c r="L4033" i="10" a="1"/>
  <c r="L4033" i="10"/>
  <c r="L4034" i="10" a="1"/>
  <c r="L4034" i="10"/>
  <c r="L4035" i="10" a="1"/>
  <c r="L4035" i="10"/>
  <c r="L4036" i="10" a="1"/>
  <c r="L4036" i="10"/>
  <c r="L4037" i="10" a="1"/>
  <c r="L4037" i="10"/>
  <c r="L4038" i="10" a="1"/>
  <c r="L4038" i="10"/>
  <c r="L4039" i="10" a="1"/>
  <c r="L4039" i="10"/>
  <c r="L4040" i="10" a="1"/>
  <c r="L4040" i="10"/>
  <c r="L4041" i="10" a="1"/>
  <c r="L4041" i="10"/>
  <c r="L4042" i="10" a="1"/>
  <c r="L4042" i="10"/>
  <c r="L4043" i="10" a="1"/>
  <c r="L4043" i="10"/>
  <c r="L4044" i="10" a="1"/>
  <c r="L4044" i="10"/>
  <c r="L4045" i="10" a="1"/>
  <c r="L4045" i="10"/>
  <c r="L4046" i="10" a="1"/>
  <c r="L4046" i="10"/>
  <c r="L4047" i="10" a="1"/>
  <c r="L4047" i="10"/>
  <c r="L4048" i="10" a="1"/>
  <c r="L4048" i="10"/>
  <c r="L4049" i="10" a="1"/>
  <c r="L4049" i="10"/>
  <c r="L4050" i="10" a="1"/>
  <c r="L4050" i="10"/>
  <c r="L4051" i="10" a="1"/>
  <c r="L4051" i="10"/>
  <c r="L4052" i="10" a="1"/>
  <c r="L4052" i="10"/>
  <c r="L4053" i="10" a="1"/>
  <c r="L4053" i="10"/>
  <c r="L4054" i="10" a="1"/>
  <c r="L4054" i="10"/>
  <c r="L4055" i="10" a="1"/>
  <c r="L4055" i="10"/>
  <c r="L4056" i="10" a="1"/>
  <c r="L4056" i="10"/>
  <c r="L4057" i="10" a="1"/>
  <c r="L4057" i="10"/>
  <c r="L4058" i="10" a="1"/>
  <c r="L4058" i="10"/>
  <c r="L4059" i="10" a="1"/>
  <c r="L4059" i="10"/>
  <c r="L4060" i="10" a="1"/>
  <c r="L4060" i="10"/>
  <c r="L4061" i="10" a="1"/>
  <c r="L4061" i="10"/>
  <c r="L4062" i="10" a="1"/>
  <c r="L4062" i="10"/>
  <c r="L4063" i="10" a="1"/>
  <c r="L4063" i="10"/>
  <c r="L4064" i="10" a="1"/>
  <c r="L4064" i="10"/>
  <c r="L4065" i="10" a="1"/>
  <c r="L4065" i="10"/>
  <c r="L4066" i="10" a="1"/>
  <c r="L4066" i="10"/>
  <c r="L4067" i="10" a="1"/>
  <c r="L4067" i="10"/>
  <c r="L4068" i="10" a="1"/>
  <c r="L4068" i="10"/>
  <c r="L4069" i="10" a="1"/>
  <c r="L4069" i="10"/>
  <c r="L4070" i="10" a="1"/>
  <c r="L4070" i="10"/>
  <c r="L4071" i="10" a="1"/>
  <c r="L4071" i="10"/>
  <c r="L4072" i="10" a="1"/>
  <c r="L4072" i="10"/>
  <c r="L4073" i="10" a="1"/>
  <c r="L4073" i="10"/>
  <c r="L4074" i="10" a="1"/>
  <c r="L4074" i="10"/>
  <c r="L4075" i="10" a="1"/>
  <c r="L4075" i="10"/>
  <c r="L4076" i="10" a="1"/>
  <c r="L4076" i="10"/>
  <c r="L4077" i="10" a="1"/>
  <c r="L4077" i="10"/>
  <c r="L4078" i="10" a="1"/>
  <c r="L4078" i="10"/>
  <c r="L4079" i="10" a="1"/>
  <c r="L4079" i="10"/>
  <c r="L4080" i="10" a="1"/>
  <c r="L4080" i="10"/>
  <c r="L4081" i="10" a="1"/>
  <c r="L4081" i="10"/>
  <c r="L4082" i="10" a="1"/>
  <c r="L4082" i="10"/>
  <c r="L4083" i="10" a="1"/>
  <c r="L4083" i="10"/>
  <c r="L4084" i="10" a="1"/>
  <c r="L4084" i="10"/>
  <c r="L4085" i="10" a="1"/>
  <c r="L4085" i="10"/>
  <c r="L4086" i="10" a="1"/>
  <c r="L4086" i="10"/>
  <c r="L4087" i="10" a="1"/>
  <c r="L4087" i="10"/>
  <c r="L4088" i="10" a="1"/>
  <c r="L4088" i="10"/>
  <c r="L4089" i="10" a="1"/>
  <c r="L4089" i="10"/>
  <c r="L4090" i="10" a="1"/>
  <c r="L4090" i="10"/>
  <c r="L4091" i="10" a="1"/>
  <c r="L4091" i="10"/>
  <c r="L4092" i="10" a="1"/>
  <c r="L4092" i="10"/>
  <c r="L4093" i="10" a="1"/>
  <c r="L4093" i="10"/>
  <c r="L4094" i="10" a="1"/>
  <c r="L4094" i="10"/>
  <c r="L4095" i="10" a="1"/>
  <c r="L4095" i="10"/>
  <c r="L4096" i="10" a="1"/>
  <c r="L4096" i="10"/>
  <c r="L4097" i="10" a="1"/>
  <c r="L4097" i="10"/>
  <c r="L4098" i="10" a="1"/>
  <c r="L4098" i="10"/>
  <c r="L4099" i="10" a="1"/>
  <c r="L4099" i="10"/>
  <c r="L4100" i="10" a="1"/>
  <c r="L4100" i="10"/>
  <c r="L4101" i="10" a="1"/>
  <c r="L4101" i="10"/>
  <c r="L4102" i="10" a="1"/>
  <c r="L4102" i="10"/>
  <c r="L4103" i="10" a="1"/>
  <c r="L4103" i="10"/>
  <c r="L4104" i="10" a="1"/>
  <c r="L4104" i="10"/>
  <c r="L4105" i="10" a="1"/>
  <c r="L4105" i="10"/>
  <c r="L4106" i="10" a="1"/>
  <c r="L4106" i="10"/>
  <c r="L4107" i="10" a="1"/>
  <c r="L4107" i="10"/>
  <c r="L4108" i="10" a="1"/>
  <c r="L4108" i="10"/>
  <c r="L4109" i="10" a="1"/>
  <c r="L4109" i="10"/>
  <c r="L4110" i="10" a="1"/>
  <c r="L4110" i="10"/>
  <c r="L4111" i="10" a="1"/>
  <c r="L4111" i="10"/>
  <c r="L4112" i="10" a="1"/>
  <c r="L4112" i="10"/>
  <c r="L4113" i="10" a="1"/>
  <c r="L4113" i="10"/>
  <c r="L4114" i="10" a="1"/>
  <c r="L4114" i="10"/>
  <c r="L4115" i="10" a="1"/>
  <c r="L4115" i="10"/>
  <c r="L4116" i="10" a="1"/>
  <c r="L4116" i="10"/>
  <c r="L4117" i="10" a="1"/>
  <c r="L4117" i="10"/>
  <c r="L4118" i="10" a="1"/>
  <c r="L4118" i="10"/>
  <c r="L4119" i="10" a="1"/>
  <c r="L4119" i="10"/>
  <c r="L4120" i="10" a="1"/>
  <c r="L4120" i="10"/>
  <c r="L4121" i="10" a="1"/>
  <c r="L4121" i="10"/>
  <c r="L4122" i="10" a="1"/>
  <c r="L4122" i="10"/>
  <c r="L4123" i="10" a="1"/>
  <c r="L4123" i="10"/>
  <c r="L4124" i="10" a="1"/>
  <c r="L4124" i="10"/>
  <c r="L4125" i="10" a="1"/>
  <c r="L4125" i="10"/>
  <c r="L4126" i="10" a="1"/>
  <c r="L4126" i="10"/>
  <c r="L4127" i="10" a="1"/>
  <c r="L4127" i="10"/>
  <c r="L4128" i="10" a="1"/>
  <c r="L4128" i="10"/>
  <c r="L4129" i="10" a="1"/>
  <c r="L4129" i="10"/>
  <c r="L4130" i="10" a="1"/>
  <c r="L4130" i="10"/>
  <c r="L4131" i="10" a="1"/>
  <c r="L4131" i="10"/>
  <c r="L4132" i="10" a="1"/>
  <c r="L4132" i="10"/>
  <c r="L4133" i="10" a="1"/>
  <c r="L4133" i="10"/>
  <c r="L4134" i="10" a="1"/>
  <c r="L4134" i="10"/>
  <c r="L4135" i="10" a="1"/>
  <c r="L4135" i="10"/>
  <c r="L4136" i="10" a="1"/>
  <c r="L4136" i="10"/>
  <c r="L4137" i="10" a="1"/>
  <c r="L4137" i="10"/>
  <c r="L4138" i="10" a="1"/>
  <c r="L4138" i="10"/>
  <c r="L4139" i="10" a="1"/>
  <c r="L4139" i="10"/>
  <c r="L4140" i="10" a="1"/>
  <c r="L4140" i="10"/>
  <c r="L4141" i="10" a="1"/>
  <c r="L4141" i="10"/>
  <c r="L4142" i="10" a="1"/>
  <c r="L4142" i="10"/>
  <c r="L4143" i="10" a="1"/>
  <c r="L4143" i="10"/>
  <c r="L4144" i="10" a="1"/>
  <c r="L4144" i="10"/>
  <c r="L4145" i="10" a="1"/>
  <c r="L4145" i="10"/>
  <c r="L4146" i="10" a="1"/>
  <c r="L4146" i="10"/>
  <c r="L4147" i="10" a="1"/>
  <c r="L4147" i="10"/>
  <c r="L4148" i="10" a="1"/>
  <c r="L4148" i="10"/>
  <c r="L4149" i="10" a="1"/>
  <c r="L4149" i="10"/>
  <c r="L4150" i="10" a="1"/>
  <c r="L4150" i="10"/>
  <c r="L4151" i="10" a="1"/>
  <c r="L4151" i="10"/>
  <c r="L4152" i="10" a="1"/>
  <c r="L4152" i="10"/>
  <c r="L4153" i="10" a="1"/>
  <c r="L4153" i="10"/>
  <c r="L4154" i="10" a="1"/>
  <c r="L4154" i="10"/>
  <c r="L4155" i="10" a="1"/>
  <c r="L4155" i="10"/>
  <c r="L4156" i="10" a="1"/>
  <c r="L4156" i="10"/>
  <c r="L4157" i="10" a="1"/>
  <c r="L4157" i="10"/>
  <c r="L4158" i="10" a="1"/>
  <c r="L4158" i="10"/>
  <c r="L4159" i="10" a="1"/>
  <c r="L4159" i="10"/>
  <c r="L4160" i="10" a="1"/>
  <c r="L4160" i="10"/>
  <c r="L4161" i="10" a="1"/>
  <c r="L4161" i="10"/>
  <c r="L4162" i="10" a="1"/>
  <c r="L4162" i="10"/>
  <c r="L4163" i="10" a="1"/>
  <c r="L4163" i="10"/>
  <c r="L4164" i="10" a="1"/>
  <c r="L4164" i="10"/>
  <c r="L4165" i="10" a="1"/>
  <c r="L4165" i="10"/>
  <c r="L4166" i="10" a="1"/>
  <c r="L4166" i="10"/>
  <c r="L4167" i="10" a="1"/>
  <c r="L4167" i="10"/>
  <c r="L4168" i="10" a="1"/>
  <c r="L4168" i="10"/>
  <c r="L4169" i="10" a="1"/>
  <c r="L4169" i="10"/>
  <c r="L4170" i="10" a="1"/>
  <c r="L4170" i="10"/>
  <c r="L4171" i="10" a="1"/>
  <c r="L4171" i="10"/>
  <c r="L4172" i="10" a="1"/>
  <c r="L4172" i="10"/>
  <c r="L4173" i="10" a="1"/>
  <c r="L4173" i="10"/>
  <c r="L4174" i="10" a="1"/>
  <c r="L4174" i="10"/>
  <c r="L4175" i="10" a="1"/>
  <c r="L4175" i="10"/>
  <c r="L4176" i="10" a="1"/>
  <c r="L4176" i="10"/>
  <c r="L4177" i="10" a="1"/>
  <c r="L4177" i="10"/>
  <c r="L4178" i="10" a="1"/>
  <c r="L4178" i="10"/>
  <c r="L4179" i="10" a="1"/>
  <c r="L4179" i="10"/>
  <c r="L4180" i="10" a="1"/>
  <c r="L4180" i="10"/>
  <c r="L4181" i="10" a="1"/>
  <c r="L4181" i="10"/>
  <c r="L4182" i="10" a="1"/>
  <c r="L4182" i="10"/>
  <c r="L4183" i="10" a="1"/>
  <c r="L4183" i="10"/>
  <c r="L4184" i="10" a="1"/>
  <c r="L4184" i="10"/>
  <c r="L4185" i="10" a="1"/>
  <c r="L4185" i="10"/>
  <c r="L4186" i="10" a="1"/>
  <c r="L4186" i="10"/>
  <c r="L4187" i="10" a="1"/>
  <c r="L4187" i="10"/>
  <c r="L4188" i="10" a="1"/>
  <c r="L4188" i="10"/>
  <c r="L4189" i="10" a="1"/>
  <c r="L4189" i="10"/>
  <c r="L4190" i="10" a="1"/>
  <c r="L4190" i="10"/>
  <c r="L4191" i="10" a="1"/>
  <c r="L4191" i="10"/>
  <c r="L4192" i="10" a="1"/>
  <c r="L4192" i="10"/>
  <c r="L4193" i="10" a="1"/>
  <c r="L4193" i="10"/>
  <c r="L4194" i="10" a="1"/>
  <c r="L4194" i="10"/>
  <c r="L4195" i="10" a="1"/>
  <c r="L4195" i="10"/>
  <c r="L4196" i="10" a="1"/>
  <c r="L4196" i="10"/>
  <c r="L4197" i="10" a="1"/>
  <c r="L4197" i="10"/>
  <c r="L4198" i="10" a="1"/>
  <c r="L4198" i="10"/>
  <c r="L4199" i="10" a="1"/>
  <c r="L4199" i="10"/>
  <c r="L4200" i="10" a="1"/>
  <c r="L4200" i="10"/>
  <c r="L4201" i="10" a="1"/>
  <c r="L4201" i="10"/>
  <c r="L4202" i="10" a="1"/>
  <c r="L4202" i="10"/>
  <c r="L4203" i="10" a="1"/>
  <c r="L4203" i="10"/>
  <c r="L4204" i="10" a="1"/>
  <c r="L4204" i="10"/>
  <c r="L4205" i="10" a="1"/>
  <c r="L4205" i="10"/>
  <c r="L4206" i="10" a="1"/>
  <c r="L4206" i="10"/>
  <c r="L4207" i="10" a="1"/>
  <c r="L4207" i="10"/>
  <c r="L4208" i="10" a="1"/>
  <c r="L4208" i="10"/>
  <c r="L4209" i="10" a="1"/>
  <c r="L4209" i="10"/>
  <c r="L4210" i="10" a="1"/>
  <c r="L4210" i="10"/>
  <c r="L4211" i="10" a="1"/>
  <c r="L4211" i="10"/>
  <c r="L4212" i="10" a="1"/>
  <c r="L4212" i="10"/>
  <c r="L4213" i="10" a="1"/>
  <c r="L4213" i="10"/>
  <c r="L4214" i="10" a="1"/>
  <c r="L4214" i="10"/>
  <c r="L4215" i="10" a="1"/>
  <c r="L4215" i="10"/>
  <c r="L4216" i="10" a="1"/>
  <c r="L4216" i="10"/>
  <c r="L4217" i="10" a="1"/>
  <c r="L4217" i="10"/>
  <c r="L4218" i="10" a="1"/>
  <c r="L4218" i="10"/>
  <c r="L4219" i="10" a="1"/>
  <c r="L4219" i="10"/>
  <c r="L4220" i="10" a="1"/>
  <c r="L4220" i="10"/>
  <c r="L4221" i="10" a="1"/>
  <c r="L4221" i="10"/>
  <c r="L4222" i="10" a="1"/>
  <c r="L4222" i="10"/>
  <c r="L4223" i="10" a="1"/>
  <c r="L4223" i="10"/>
  <c r="L4224" i="10" a="1"/>
  <c r="L4224" i="10"/>
  <c r="L4225" i="10" a="1"/>
  <c r="L4225" i="10"/>
  <c r="L4226" i="10" a="1"/>
  <c r="L4226" i="10"/>
  <c r="L4227" i="10" a="1"/>
  <c r="L4227" i="10"/>
  <c r="L4228" i="10" a="1"/>
  <c r="L4228" i="10"/>
  <c r="L4229" i="10" a="1"/>
  <c r="L4229" i="10"/>
  <c r="L4230" i="10" a="1"/>
  <c r="L4230" i="10"/>
  <c r="L4231" i="10" a="1"/>
  <c r="L4231" i="10"/>
  <c r="L4232" i="10" a="1"/>
  <c r="L4232" i="10"/>
  <c r="L4233" i="10" a="1"/>
  <c r="L4233" i="10"/>
  <c r="L4234" i="10" a="1"/>
  <c r="L4234" i="10"/>
  <c r="L4235" i="10" a="1"/>
  <c r="L4235" i="10"/>
  <c r="L4236" i="10" a="1"/>
  <c r="L4236" i="10"/>
  <c r="L4237" i="10" a="1"/>
  <c r="L4237" i="10"/>
  <c r="L4238" i="10" a="1"/>
  <c r="L4238" i="10"/>
  <c r="L4239" i="10" a="1"/>
  <c r="L4239" i="10"/>
  <c r="L4240" i="10" a="1"/>
  <c r="L4240" i="10"/>
  <c r="L4241" i="10" a="1"/>
  <c r="L4241" i="10"/>
  <c r="L4242" i="10" a="1"/>
  <c r="L4242" i="10"/>
  <c r="L4243" i="10" a="1"/>
  <c r="L4243" i="10"/>
  <c r="L4244" i="10" a="1"/>
  <c r="L4244" i="10"/>
  <c r="L4245" i="10" a="1"/>
  <c r="L4245" i="10"/>
  <c r="L4246" i="10" a="1"/>
  <c r="L4246" i="10"/>
  <c r="L4247" i="10" a="1"/>
  <c r="L4247" i="10"/>
  <c r="L4248" i="10" a="1"/>
  <c r="L4248" i="10"/>
  <c r="L4249" i="10" a="1"/>
  <c r="L4249" i="10"/>
  <c r="L4250" i="10" a="1"/>
  <c r="L4250" i="10"/>
  <c r="L4251" i="10" a="1"/>
  <c r="L4251" i="10"/>
  <c r="L4252" i="10" a="1"/>
  <c r="L4252" i="10"/>
  <c r="L4253" i="10" a="1"/>
  <c r="L4253" i="10"/>
  <c r="L4254" i="10" a="1"/>
  <c r="L4254" i="10"/>
  <c r="L4255" i="10" a="1"/>
  <c r="L4255" i="10"/>
  <c r="L4256" i="10" a="1"/>
  <c r="L4256" i="10"/>
  <c r="L4257" i="10" a="1"/>
  <c r="L4257" i="10"/>
  <c r="L4258" i="10" a="1"/>
  <c r="L4258" i="10"/>
  <c r="L4259" i="10" a="1"/>
  <c r="L4259" i="10"/>
  <c r="L4260" i="10" a="1"/>
  <c r="L4260" i="10"/>
  <c r="L4261" i="10" a="1"/>
  <c r="L4261" i="10"/>
  <c r="L4262" i="10" a="1"/>
  <c r="L4262" i="10"/>
  <c r="L4263" i="10" a="1"/>
  <c r="L4263" i="10"/>
  <c r="L4264" i="10" a="1"/>
  <c r="L4264" i="10"/>
  <c r="L4265" i="10" a="1"/>
  <c r="L4265" i="10"/>
  <c r="L4266" i="10" a="1"/>
  <c r="L4266" i="10"/>
  <c r="L4267" i="10" a="1"/>
  <c r="L4267" i="10"/>
  <c r="L4268" i="10" a="1"/>
  <c r="L4268" i="10"/>
  <c r="L4269" i="10" a="1"/>
  <c r="L4269" i="10"/>
  <c r="L4270" i="10" a="1"/>
  <c r="L4270" i="10"/>
  <c r="L4271" i="10" a="1"/>
  <c r="L4271" i="10"/>
  <c r="L4272" i="10" a="1"/>
  <c r="L4272" i="10"/>
  <c r="L4273" i="10" a="1"/>
  <c r="L4273" i="10"/>
  <c r="L4274" i="10" a="1"/>
  <c r="L4274" i="10"/>
  <c r="L4275" i="10" a="1"/>
  <c r="L4275" i="10"/>
  <c r="L4276" i="10" a="1"/>
  <c r="L4276" i="10"/>
  <c r="L4277" i="10" a="1"/>
  <c r="L4277" i="10"/>
  <c r="L4278" i="10" a="1"/>
  <c r="L4278" i="10"/>
  <c r="L4279" i="10" a="1"/>
  <c r="L4279" i="10"/>
  <c r="L4280" i="10" a="1"/>
  <c r="L4280" i="10"/>
  <c r="L4281" i="10" a="1"/>
  <c r="L4281" i="10"/>
  <c r="L4282" i="10" a="1"/>
  <c r="L4282" i="10"/>
  <c r="L4283" i="10" a="1"/>
  <c r="L4283" i="10"/>
  <c r="L4284" i="10" a="1"/>
  <c r="L4284" i="10"/>
  <c r="L4285" i="10" a="1"/>
  <c r="L4285" i="10"/>
  <c r="L4286" i="10" a="1"/>
  <c r="L4286" i="10"/>
  <c r="L4287" i="10" a="1"/>
  <c r="L4287" i="10"/>
  <c r="L4288" i="10" a="1"/>
  <c r="L4288" i="10"/>
  <c r="L4289" i="10" a="1"/>
  <c r="L4289" i="10"/>
  <c r="L4290" i="10" a="1"/>
  <c r="L4290" i="10"/>
  <c r="L4291" i="10" a="1"/>
  <c r="L4291" i="10"/>
  <c r="L4292" i="10" a="1"/>
  <c r="L4292" i="10"/>
  <c r="L4293" i="10" a="1"/>
  <c r="L4293" i="10"/>
  <c r="L4294" i="10" a="1"/>
  <c r="L4294" i="10"/>
  <c r="L4295" i="10" a="1"/>
  <c r="L4295" i="10"/>
  <c r="L4296" i="10" a="1"/>
  <c r="L4296" i="10"/>
  <c r="L4297" i="10" a="1"/>
  <c r="L4297" i="10"/>
  <c r="L4298" i="10" a="1"/>
  <c r="L4298" i="10"/>
  <c r="L4299" i="10" a="1"/>
  <c r="L4299" i="10"/>
  <c r="L4300" i="10" a="1"/>
  <c r="L4300" i="10"/>
  <c r="L4301" i="10" a="1"/>
  <c r="L4301" i="10"/>
  <c r="L4302" i="10" a="1"/>
  <c r="L4302" i="10"/>
  <c r="L4303" i="10" a="1"/>
  <c r="L4303" i="10"/>
  <c r="L4304" i="10" a="1"/>
  <c r="L4304" i="10"/>
  <c r="L4305" i="10" a="1"/>
  <c r="L4305" i="10"/>
  <c r="L4306" i="10" a="1"/>
  <c r="L4306" i="10"/>
  <c r="L4307" i="10" a="1"/>
  <c r="L4307" i="10"/>
  <c r="L4308" i="10" a="1"/>
  <c r="L4308" i="10"/>
  <c r="L4309" i="10" a="1"/>
  <c r="L4309" i="10"/>
  <c r="L4310" i="10" a="1"/>
  <c r="L4310" i="10"/>
  <c r="L4311" i="10" a="1"/>
  <c r="L4311" i="10"/>
  <c r="L4312" i="10" a="1"/>
  <c r="L4312" i="10"/>
  <c r="L4313" i="10" a="1"/>
  <c r="L4313" i="10"/>
  <c r="L4314" i="10" a="1"/>
  <c r="L4314" i="10"/>
  <c r="L4315" i="10" a="1"/>
  <c r="L4315" i="10"/>
  <c r="L4316" i="10" a="1"/>
  <c r="L4316" i="10"/>
  <c r="L4317" i="10" a="1"/>
  <c r="L4317" i="10"/>
  <c r="L4318" i="10" a="1"/>
  <c r="L4318" i="10"/>
  <c r="L4319" i="10" a="1"/>
  <c r="L4319" i="10"/>
  <c r="L4320" i="10" a="1"/>
  <c r="L4320" i="10"/>
  <c r="L4321" i="10" a="1"/>
  <c r="L4321" i="10"/>
  <c r="L4322" i="10" a="1"/>
  <c r="L4322" i="10"/>
  <c r="L4323" i="10" a="1"/>
  <c r="L4323" i="10"/>
  <c r="L4324" i="10" a="1"/>
  <c r="L4324" i="10"/>
  <c r="L4325" i="10" a="1"/>
  <c r="L4325" i="10"/>
  <c r="L4326" i="10" a="1"/>
  <c r="L4326" i="10"/>
  <c r="L4327" i="10" a="1"/>
  <c r="L4327" i="10"/>
  <c r="L4328" i="10" a="1"/>
  <c r="L4328" i="10"/>
  <c r="L4329" i="10" a="1"/>
  <c r="L4329" i="10"/>
  <c r="L4330" i="10" a="1"/>
  <c r="L4330" i="10"/>
  <c r="L4331" i="10" a="1"/>
  <c r="L4331" i="10"/>
  <c r="L4332" i="10" a="1"/>
  <c r="L4332" i="10"/>
  <c r="L4333" i="10" a="1"/>
  <c r="L4333" i="10"/>
  <c r="L4334" i="10" a="1"/>
  <c r="L4334" i="10"/>
  <c r="L4335" i="10" a="1"/>
  <c r="L4335" i="10"/>
  <c r="L4336" i="10" a="1"/>
  <c r="L4336" i="10"/>
  <c r="L4337" i="10" a="1"/>
  <c r="L4337" i="10"/>
  <c r="L4338" i="10" a="1"/>
  <c r="L4338" i="10"/>
  <c r="L4339" i="10" a="1"/>
  <c r="L4339" i="10"/>
  <c r="L4340" i="10" a="1"/>
  <c r="L4340" i="10"/>
  <c r="L4341" i="10" a="1"/>
  <c r="L4341" i="10"/>
  <c r="L4342" i="10" a="1"/>
  <c r="L4342" i="10"/>
  <c r="L4343" i="10" a="1"/>
  <c r="L4343" i="10"/>
  <c r="L4344" i="10" a="1"/>
  <c r="L4344" i="10"/>
  <c r="L4345" i="10" a="1"/>
  <c r="L4345" i="10"/>
  <c r="L4346" i="10" a="1"/>
  <c r="L4346" i="10"/>
  <c r="L4347" i="10" a="1"/>
  <c r="L4347" i="10"/>
  <c r="L4348" i="10" a="1"/>
  <c r="L4348" i="10"/>
  <c r="L4349" i="10" a="1"/>
  <c r="L4349" i="10"/>
  <c r="L4350" i="10" a="1"/>
  <c r="L4350" i="10"/>
  <c r="L4351" i="10" a="1"/>
  <c r="L4351" i="10"/>
  <c r="L4352" i="10" a="1"/>
  <c r="L4352" i="10"/>
  <c r="L4353" i="10" a="1"/>
  <c r="L4353" i="10"/>
  <c r="L4354" i="10" a="1"/>
  <c r="L4354" i="10"/>
  <c r="L4355" i="10" a="1"/>
  <c r="L4355" i="10"/>
  <c r="L4356" i="10" a="1"/>
  <c r="L4356" i="10"/>
  <c r="L4357" i="10" a="1"/>
  <c r="L4357" i="10"/>
  <c r="L4358" i="10" a="1"/>
  <c r="L4358" i="10"/>
  <c r="L4359" i="10" a="1"/>
  <c r="L4359" i="10"/>
  <c r="L4360" i="10" a="1"/>
  <c r="L4360" i="10"/>
  <c r="L4361" i="10" a="1"/>
  <c r="L4361" i="10"/>
  <c r="L4362" i="10" a="1"/>
  <c r="L4362" i="10"/>
  <c r="L4363" i="10" a="1"/>
  <c r="L4363" i="10"/>
  <c r="L4364" i="10" a="1"/>
  <c r="L4364" i="10"/>
  <c r="L4365" i="10" a="1"/>
  <c r="L4365" i="10"/>
  <c r="L4366" i="10" a="1"/>
  <c r="L4366" i="10"/>
  <c r="L4367" i="10" a="1"/>
  <c r="L4367" i="10"/>
  <c r="L4368" i="10" a="1"/>
  <c r="L4368" i="10"/>
  <c r="L4369" i="10" a="1"/>
  <c r="L4369" i="10"/>
  <c r="L4370" i="10" a="1"/>
  <c r="L4370" i="10"/>
  <c r="L4371" i="10" a="1"/>
  <c r="L4371" i="10"/>
  <c r="L4372" i="10" a="1"/>
  <c r="L4372" i="10"/>
  <c r="L4373" i="10" a="1"/>
  <c r="L4373" i="10"/>
  <c r="L4374" i="10" a="1"/>
  <c r="L4374" i="10"/>
  <c r="L4375" i="10" a="1"/>
  <c r="L4375" i="10"/>
  <c r="L4376" i="10" a="1"/>
  <c r="L4376" i="10"/>
  <c r="L4377" i="10" a="1"/>
  <c r="L4377" i="10"/>
  <c r="L4378" i="10" a="1"/>
  <c r="L4378" i="10"/>
  <c r="L4379" i="10" a="1"/>
  <c r="L4379" i="10"/>
  <c r="L4380" i="10" a="1"/>
  <c r="L4380" i="10"/>
  <c r="L4381" i="10" a="1"/>
  <c r="L4381" i="10"/>
  <c r="L4382" i="10" a="1"/>
  <c r="L4382" i="10"/>
  <c r="L4383" i="10" a="1"/>
  <c r="L4383" i="10"/>
  <c r="L4384" i="10" a="1"/>
  <c r="L4384" i="10"/>
  <c r="L4385" i="10" a="1"/>
  <c r="L4385" i="10"/>
  <c r="L4386" i="10" a="1"/>
  <c r="L4386" i="10"/>
  <c r="L4387" i="10" a="1"/>
  <c r="L4387" i="10"/>
  <c r="L4388" i="10" a="1"/>
  <c r="L4388" i="10"/>
  <c r="L4389" i="10" a="1"/>
  <c r="L4389" i="10"/>
  <c r="L4390" i="10" a="1"/>
  <c r="L4390" i="10"/>
  <c r="L4391" i="10" a="1"/>
  <c r="L4391" i="10"/>
  <c r="L4392" i="10" a="1"/>
  <c r="L4392" i="10"/>
  <c r="L4393" i="10" a="1"/>
  <c r="L4393" i="10"/>
  <c r="L4394" i="10" a="1"/>
  <c r="L4394" i="10"/>
  <c r="L4395" i="10" a="1"/>
  <c r="L4395" i="10"/>
  <c r="L4396" i="10" a="1"/>
  <c r="L4396" i="10"/>
  <c r="L4397" i="10" a="1"/>
  <c r="L4397" i="10"/>
  <c r="L4398" i="10" a="1"/>
  <c r="L4398" i="10"/>
  <c r="L4399" i="10" a="1"/>
  <c r="L4399" i="10"/>
  <c r="L4400" i="10" a="1"/>
  <c r="L4400" i="10"/>
  <c r="L4401" i="10" a="1"/>
  <c r="L4401" i="10"/>
  <c r="L4402" i="10" a="1"/>
  <c r="L4402" i="10"/>
  <c r="L4403" i="10" a="1"/>
  <c r="L4403" i="10"/>
  <c r="L4404" i="10" a="1"/>
  <c r="L4404" i="10"/>
  <c r="L4405" i="10" a="1"/>
  <c r="L4405" i="10"/>
  <c r="L4406" i="10" a="1"/>
  <c r="L4406" i="10"/>
  <c r="L4407" i="10" a="1"/>
  <c r="L4407" i="10"/>
  <c r="L4408" i="10" a="1"/>
  <c r="L4408" i="10"/>
  <c r="L4409" i="10" a="1"/>
  <c r="L4409" i="10"/>
  <c r="L4410" i="10" a="1"/>
  <c r="L4410" i="10"/>
  <c r="L4411" i="10" a="1"/>
  <c r="L4411" i="10"/>
  <c r="L4412" i="10" a="1"/>
  <c r="L4412" i="10"/>
  <c r="L4413" i="10" a="1"/>
  <c r="L4413" i="10"/>
  <c r="L4414" i="10" a="1"/>
  <c r="L4414" i="10"/>
  <c r="L4415" i="10" a="1"/>
  <c r="L4415" i="10"/>
  <c r="L4416" i="10" a="1"/>
  <c r="L4416" i="10"/>
  <c r="L4417" i="10" a="1"/>
  <c r="L4417" i="10"/>
  <c r="L4418" i="10" a="1"/>
  <c r="L4418" i="10"/>
  <c r="L4419" i="10" a="1"/>
  <c r="L4419" i="10"/>
  <c r="L4420" i="10" a="1"/>
  <c r="L4420" i="10"/>
  <c r="L4421" i="10" a="1"/>
  <c r="L4421" i="10"/>
  <c r="L4422" i="10" a="1"/>
  <c r="L4422" i="10"/>
  <c r="L4423" i="10" a="1"/>
  <c r="L4423" i="10"/>
  <c r="L4424" i="10" a="1"/>
  <c r="L4424" i="10"/>
  <c r="L4425" i="10" a="1"/>
  <c r="L4425" i="10"/>
  <c r="L4426" i="10" a="1"/>
  <c r="L4426" i="10"/>
  <c r="L4427" i="10" a="1"/>
  <c r="L4427" i="10"/>
  <c r="L4428" i="10" a="1"/>
  <c r="L4428" i="10"/>
  <c r="L4429" i="10" a="1"/>
  <c r="L4429" i="10"/>
  <c r="L4430" i="10" a="1"/>
  <c r="L4430" i="10"/>
  <c r="L4431" i="10" a="1"/>
  <c r="L4431" i="10"/>
  <c r="L4432" i="10" a="1"/>
  <c r="L4432" i="10"/>
  <c r="L4433" i="10" a="1"/>
  <c r="L4433" i="10"/>
  <c r="L4434" i="10" a="1"/>
  <c r="L4434" i="10"/>
  <c r="L4435" i="10" a="1"/>
  <c r="L4435" i="10"/>
  <c r="L4436" i="10" a="1"/>
  <c r="L4436" i="10"/>
  <c r="L4437" i="10" a="1"/>
  <c r="L4437" i="10"/>
  <c r="L4438" i="10" a="1"/>
  <c r="L4438" i="10"/>
  <c r="L4439" i="10" a="1"/>
  <c r="L4439" i="10"/>
  <c r="L4440" i="10" a="1"/>
  <c r="L4440" i="10"/>
  <c r="L4441" i="10" a="1"/>
  <c r="L4441" i="10"/>
  <c r="L4442" i="10" a="1"/>
  <c r="L4442" i="10"/>
  <c r="L4443" i="10" a="1"/>
  <c r="L4443" i="10"/>
  <c r="L4444" i="10" a="1"/>
  <c r="L4444" i="10"/>
  <c r="L4445" i="10" a="1"/>
  <c r="L4445" i="10"/>
  <c r="L4446" i="10" a="1"/>
  <c r="L4446" i="10"/>
  <c r="L4447" i="10" a="1"/>
  <c r="L4447" i="10"/>
  <c r="L4448" i="10" a="1"/>
  <c r="L4448" i="10"/>
  <c r="L4449" i="10" a="1"/>
  <c r="L4449" i="10"/>
  <c r="L4450" i="10" a="1"/>
  <c r="L4450" i="10"/>
  <c r="L4451" i="10" a="1"/>
  <c r="L4451" i="10"/>
  <c r="L4452" i="10" a="1"/>
  <c r="L4452" i="10"/>
  <c r="L4453" i="10" a="1"/>
  <c r="L4453" i="10"/>
  <c r="L4454" i="10" a="1"/>
  <c r="L4454" i="10"/>
  <c r="L4455" i="10" a="1"/>
  <c r="L4455" i="10"/>
  <c r="L4456" i="10" a="1"/>
  <c r="L4456" i="10"/>
  <c r="L4457" i="10" a="1"/>
  <c r="L4457" i="10"/>
  <c r="L4458" i="10" a="1"/>
  <c r="L4458" i="10"/>
  <c r="L4459" i="10" a="1"/>
  <c r="L4459" i="10"/>
  <c r="L4460" i="10" a="1"/>
  <c r="L4460" i="10"/>
  <c r="L4461" i="10" a="1"/>
  <c r="L4461" i="10"/>
  <c r="L4462" i="10" a="1"/>
  <c r="L4462" i="10"/>
  <c r="L4463" i="10" a="1"/>
  <c r="L4463" i="10"/>
  <c r="L4464" i="10" a="1"/>
  <c r="L4464" i="10"/>
  <c r="L4465" i="10" a="1"/>
  <c r="L4465" i="10"/>
  <c r="L4466" i="10" a="1"/>
  <c r="L4466" i="10"/>
  <c r="L4467" i="10" a="1"/>
  <c r="L4467" i="10"/>
  <c r="L4468" i="10" a="1"/>
  <c r="L4468" i="10"/>
  <c r="L4469" i="10" a="1"/>
  <c r="L4469" i="10"/>
  <c r="L4470" i="10" a="1"/>
  <c r="L4470" i="10"/>
  <c r="L4471" i="10" a="1"/>
  <c r="L4471" i="10"/>
  <c r="L4472" i="10" a="1"/>
  <c r="L4472" i="10"/>
  <c r="L4473" i="10" a="1"/>
  <c r="L4473" i="10"/>
  <c r="L4474" i="10" a="1"/>
  <c r="L4474" i="10"/>
  <c r="L4475" i="10" a="1"/>
  <c r="L4475" i="10"/>
  <c r="L4476" i="10" a="1"/>
  <c r="L4476" i="10"/>
  <c r="L4477" i="10" a="1"/>
  <c r="L4477" i="10"/>
  <c r="L4478" i="10" a="1"/>
  <c r="L4478" i="10"/>
  <c r="L4479" i="10" a="1"/>
  <c r="L4479" i="10"/>
  <c r="L4480" i="10" a="1"/>
  <c r="L4480" i="10"/>
  <c r="L4481" i="10" a="1"/>
  <c r="L4481" i="10"/>
  <c r="L4482" i="10" a="1"/>
  <c r="L4482" i="10"/>
  <c r="L4483" i="10" a="1"/>
  <c r="L4483" i="10"/>
  <c r="L4484" i="10" a="1"/>
  <c r="L4484" i="10"/>
  <c r="L4485" i="10" a="1"/>
  <c r="L4485" i="10"/>
  <c r="L4486" i="10" a="1"/>
  <c r="L4486" i="10"/>
  <c r="L4487" i="10" a="1"/>
  <c r="L4487" i="10"/>
  <c r="L4488" i="10" a="1"/>
  <c r="L4488" i="10"/>
  <c r="L4489" i="10" a="1"/>
  <c r="L4489" i="10"/>
  <c r="L4490" i="10" a="1"/>
  <c r="L4490" i="10"/>
  <c r="L4491" i="10" a="1"/>
  <c r="L4491" i="10"/>
  <c r="L4492" i="10" a="1"/>
  <c r="L4492" i="10"/>
  <c r="L4493" i="10" a="1"/>
  <c r="L4493" i="10"/>
  <c r="L4494" i="10" a="1"/>
  <c r="L4494" i="10"/>
  <c r="L4495" i="10" a="1"/>
  <c r="L4495" i="10"/>
  <c r="L4496" i="10" a="1"/>
  <c r="L4496" i="10"/>
  <c r="L4497" i="10" a="1"/>
  <c r="L4497" i="10"/>
  <c r="L4498" i="10" a="1"/>
  <c r="L4498" i="10"/>
  <c r="L4499" i="10" a="1"/>
  <c r="L4499" i="10"/>
  <c r="L4500" i="10" a="1"/>
  <c r="L4500" i="10"/>
  <c r="L4501" i="10" a="1"/>
  <c r="L4501" i="10"/>
  <c r="L4502" i="10" a="1"/>
  <c r="L4502" i="10"/>
  <c r="L4503" i="10" a="1"/>
  <c r="L4503" i="10"/>
  <c r="L4504" i="10" a="1"/>
  <c r="L4504" i="10"/>
  <c r="L4505" i="10" a="1"/>
  <c r="L4505" i="10"/>
  <c r="L4506" i="10" a="1"/>
  <c r="L4506" i="10"/>
  <c r="L4507" i="10" a="1"/>
  <c r="L4507" i="10"/>
  <c r="L4508" i="10" a="1"/>
  <c r="L4508" i="10"/>
  <c r="L4509" i="10" a="1"/>
  <c r="L4509" i="10"/>
  <c r="L4510" i="10" a="1"/>
  <c r="L4510" i="10"/>
  <c r="L4511" i="10" a="1"/>
  <c r="L4511" i="10"/>
  <c r="L4512" i="10" a="1"/>
  <c r="L4512" i="10"/>
  <c r="L4513" i="10" a="1"/>
  <c r="L4513" i="10"/>
  <c r="L4514" i="10" a="1"/>
  <c r="L4514" i="10"/>
  <c r="L4515" i="10" a="1"/>
  <c r="L4515" i="10"/>
  <c r="L4516" i="10" a="1"/>
  <c r="L4516" i="10"/>
  <c r="L4517" i="10" a="1"/>
  <c r="L4517" i="10"/>
  <c r="L4518" i="10" a="1"/>
  <c r="L4518" i="10"/>
  <c r="L4519" i="10" a="1"/>
  <c r="L4519" i="10"/>
  <c r="L4520" i="10" a="1"/>
  <c r="L4520" i="10"/>
  <c r="L4521" i="10" a="1"/>
  <c r="L4521" i="10"/>
  <c r="L4522" i="10" a="1"/>
  <c r="L4522" i="10"/>
  <c r="L4523" i="10" a="1"/>
  <c r="L4523" i="10"/>
  <c r="L4524" i="10" a="1"/>
  <c r="L4524" i="10"/>
  <c r="L4525" i="10" a="1"/>
  <c r="L4525" i="10"/>
  <c r="L4526" i="10" a="1"/>
  <c r="L4526" i="10"/>
  <c r="L4527" i="10" a="1"/>
  <c r="L4527" i="10"/>
  <c r="L4528" i="10" a="1"/>
  <c r="L4528" i="10"/>
  <c r="L4529" i="10" a="1"/>
  <c r="L4529" i="10"/>
  <c r="L4530" i="10" a="1"/>
  <c r="L4530" i="10"/>
  <c r="L4531" i="10" a="1"/>
  <c r="L4531" i="10"/>
  <c r="L4532" i="10" a="1"/>
  <c r="L4532" i="10"/>
  <c r="L4533" i="10" a="1"/>
  <c r="L4533" i="10"/>
  <c r="L4534" i="10" a="1"/>
  <c r="L4534" i="10"/>
  <c r="L4535" i="10" a="1"/>
  <c r="L4535" i="10"/>
  <c r="L4536" i="10" a="1"/>
  <c r="L4536" i="10"/>
  <c r="L4537" i="10" a="1"/>
  <c r="L4537" i="10"/>
  <c r="L4538" i="10" a="1"/>
  <c r="L4538" i="10"/>
  <c r="L4539" i="10" a="1"/>
  <c r="L4539" i="10"/>
  <c r="L4540" i="10" a="1"/>
  <c r="L4540" i="10"/>
  <c r="L4541" i="10" a="1"/>
  <c r="L4541" i="10"/>
  <c r="L4542" i="10" a="1"/>
  <c r="L4542" i="10"/>
  <c r="L4543" i="10" a="1"/>
  <c r="L4543" i="10"/>
  <c r="L4544" i="10" a="1"/>
  <c r="L4544" i="10"/>
  <c r="L4545" i="10" a="1"/>
  <c r="L4545" i="10"/>
  <c r="L4546" i="10" a="1"/>
  <c r="L4546" i="10"/>
  <c r="L4547" i="10" a="1"/>
  <c r="L4547" i="10"/>
  <c r="L4548" i="10" a="1"/>
  <c r="L4548" i="10"/>
  <c r="L4549" i="10" a="1"/>
  <c r="L4549" i="10"/>
  <c r="L4550" i="10" a="1"/>
  <c r="L4550" i="10"/>
  <c r="L4551" i="10" a="1"/>
  <c r="L4551" i="10"/>
  <c r="L4552" i="10" a="1"/>
  <c r="L4552" i="10"/>
  <c r="L4553" i="10" a="1"/>
  <c r="L4553" i="10"/>
  <c r="L4554" i="10" a="1"/>
  <c r="L4554" i="10"/>
  <c r="L4555" i="10" a="1"/>
  <c r="L4555" i="10"/>
  <c r="L4556" i="10" a="1"/>
  <c r="L4556" i="10"/>
  <c r="L4557" i="10" a="1"/>
  <c r="L4557" i="10"/>
  <c r="L4558" i="10" a="1"/>
  <c r="L4558" i="10"/>
  <c r="L4559" i="10" a="1"/>
  <c r="L4559" i="10"/>
  <c r="L4560" i="10" a="1"/>
  <c r="L4560" i="10"/>
  <c r="L4561" i="10" a="1"/>
  <c r="L4561" i="10"/>
  <c r="L4562" i="10" a="1"/>
  <c r="L4562" i="10"/>
  <c r="L4563" i="10" a="1"/>
  <c r="L4563" i="10"/>
  <c r="L4564" i="10" a="1"/>
  <c r="L4564" i="10"/>
  <c r="L4565" i="10" a="1"/>
  <c r="L4565" i="10"/>
  <c r="L4566" i="10" a="1"/>
  <c r="L4566" i="10"/>
  <c r="L4567" i="10" a="1"/>
  <c r="L4567" i="10"/>
  <c r="L4568" i="10" a="1"/>
  <c r="L4568" i="10"/>
  <c r="L4569" i="10" a="1"/>
  <c r="L4569" i="10"/>
  <c r="L4570" i="10" a="1"/>
  <c r="L4570" i="10"/>
  <c r="L4571" i="10" a="1"/>
  <c r="L4571" i="10"/>
  <c r="L4572" i="10" a="1"/>
  <c r="L4572" i="10"/>
  <c r="L4573" i="10" a="1"/>
  <c r="L4573" i="10"/>
  <c r="L4574" i="10" a="1"/>
  <c r="L4574" i="10"/>
  <c r="L4575" i="10" a="1"/>
  <c r="L4575" i="10"/>
  <c r="L4576" i="10" a="1"/>
  <c r="L4576" i="10"/>
  <c r="L4577" i="10" a="1"/>
  <c r="L4577" i="10"/>
  <c r="L4578" i="10" a="1"/>
  <c r="L4578" i="10"/>
  <c r="L4579" i="10" a="1"/>
  <c r="L4579" i="10"/>
  <c r="L4580" i="10" a="1"/>
  <c r="L4580" i="10"/>
  <c r="L4581" i="10" a="1"/>
  <c r="L4581" i="10"/>
  <c r="L4582" i="10" a="1"/>
  <c r="L4582" i="10"/>
  <c r="L4583" i="10" a="1"/>
  <c r="L4583" i="10"/>
  <c r="L4584" i="10" a="1"/>
  <c r="L4584" i="10"/>
  <c r="L4585" i="10" a="1"/>
  <c r="L4585" i="10"/>
  <c r="L4586" i="10" a="1"/>
  <c r="L4586" i="10"/>
  <c r="L4587" i="10" a="1"/>
  <c r="L4587" i="10"/>
  <c r="L4588" i="10" a="1"/>
  <c r="L4588" i="10"/>
  <c r="L4589" i="10" a="1"/>
  <c r="L4589" i="10"/>
  <c r="L4590" i="10" a="1"/>
  <c r="L4590" i="10"/>
  <c r="L4591" i="10" a="1"/>
  <c r="L4591" i="10"/>
  <c r="L4592" i="10" a="1"/>
  <c r="L4592" i="10"/>
  <c r="L4593" i="10" a="1"/>
  <c r="L4593" i="10"/>
  <c r="L4594" i="10" a="1"/>
  <c r="L4594" i="10"/>
  <c r="L4595" i="10" a="1"/>
  <c r="L4595" i="10"/>
  <c r="L4596" i="10" a="1"/>
  <c r="L4596" i="10"/>
  <c r="L4597" i="10" a="1"/>
  <c r="L4597" i="10"/>
  <c r="L4598" i="10" a="1"/>
  <c r="L4598" i="10"/>
  <c r="L4599" i="10" a="1"/>
  <c r="L4599" i="10"/>
  <c r="L4600" i="10" a="1"/>
  <c r="L4600" i="10"/>
  <c r="L4601" i="10" a="1"/>
  <c r="L4601" i="10"/>
  <c r="L4602" i="10" a="1"/>
  <c r="L4602" i="10"/>
  <c r="L4603" i="10" a="1"/>
  <c r="L4603" i="10"/>
  <c r="L4604" i="10" a="1"/>
  <c r="L4604" i="10"/>
  <c r="L4605" i="10" a="1"/>
  <c r="L4605" i="10"/>
  <c r="L4606" i="10" a="1"/>
  <c r="L4606" i="10"/>
  <c r="L4607" i="10" a="1"/>
  <c r="L4607" i="10"/>
  <c r="L4608" i="10" a="1"/>
  <c r="L4608" i="10"/>
  <c r="L4609" i="10" a="1"/>
  <c r="L4609" i="10"/>
  <c r="L4610" i="10" a="1"/>
  <c r="L4610" i="10"/>
  <c r="L4611" i="10" a="1"/>
  <c r="L4611" i="10"/>
  <c r="L4612" i="10" a="1"/>
  <c r="L4612" i="10"/>
  <c r="L4613" i="10" a="1"/>
  <c r="L4613" i="10"/>
  <c r="L4614" i="10" a="1"/>
  <c r="L4614" i="10"/>
  <c r="L4615" i="10" a="1"/>
  <c r="L4615" i="10"/>
  <c r="L4616" i="10" a="1"/>
  <c r="L4616" i="10"/>
  <c r="L4617" i="10" a="1"/>
  <c r="L4617" i="10"/>
  <c r="L4618" i="10" a="1"/>
  <c r="L4618" i="10"/>
  <c r="L4619" i="10" a="1"/>
  <c r="L4619" i="10"/>
  <c r="L4620" i="10" a="1"/>
  <c r="L4620" i="10"/>
  <c r="L4621" i="10" a="1"/>
  <c r="L4621" i="10"/>
  <c r="L4622" i="10" a="1"/>
  <c r="L4622" i="10"/>
  <c r="L4623" i="10" a="1"/>
  <c r="L4623" i="10"/>
  <c r="L4624" i="10" a="1"/>
  <c r="L4624" i="10"/>
  <c r="L4625" i="10" a="1"/>
  <c r="L4625" i="10"/>
  <c r="L4626" i="10" a="1"/>
  <c r="L4626" i="10"/>
  <c r="L4627" i="10" a="1"/>
  <c r="L4627" i="10"/>
  <c r="L4628" i="10" a="1"/>
  <c r="L4628" i="10"/>
  <c r="L4629" i="10" a="1"/>
  <c r="L4629" i="10"/>
  <c r="L4630" i="10" a="1"/>
  <c r="L4630" i="10"/>
  <c r="L4631" i="10" a="1"/>
  <c r="L4631" i="10"/>
  <c r="L4632" i="10" a="1"/>
  <c r="L4632" i="10"/>
  <c r="L4633" i="10" a="1"/>
  <c r="L4633" i="10"/>
  <c r="L4634" i="10" a="1"/>
  <c r="L4634" i="10"/>
  <c r="L4635" i="10" a="1"/>
  <c r="L4635" i="10"/>
  <c r="L4636" i="10" a="1"/>
  <c r="L4636" i="10"/>
  <c r="L4637" i="10" a="1"/>
  <c r="L4637" i="10"/>
  <c r="L4638" i="10" a="1"/>
  <c r="L4638" i="10"/>
  <c r="L4639" i="10" a="1"/>
  <c r="L4639" i="10"/>
  <c r="L4640" i="10" a="1"/>
  <c r="L4640" i="10"/>
  <c r="L4641" i="10" a="1"/>
  <c r="L4641" i="10"/>
  <c r="L4642" i="10" a="1"/>
  <c r="L4642" i="10"/>
  <c r="L4643" i="10" a="1"/>
  <c r="L4643" i="10"/>
  <c r="L4644" i="10" a="1"/>
  <c r="L4644" i="10"/>
  <c r="L4645" i="10" a="1"/>
  <c r="L4645" i="10"/>
  <c r="L4646" i="10" a="1"/>
  <c r="L4646" i="10"/>
  <c r="L4647" i="10" a="1"/>
  <c r="L4647" i="10"/>
  <c r="L4648" i="10" a="1"/>
  <c r="L4648" i="10"/>
  <c r="L4649" i="10" a="1"/>
  <c r="L4649" i="10"/>
  <c r="L4650" i="10" a="1"/>
  <c r="L4650" i="10"/>
  <c r="L4651" i="10" a="1"/>
  <c r="L4651" i="10"/>
  <c r="L4652" i="10" a="1"/>
  <c r="L4652" i="10"/>
  <c r="L4653" i="10" a="1"/>
  <c r="L4653" i="10"/>
  <c r="L4654" i="10" a="1"/>
  <c r="L4654" i="10"/>
  <c r="L4655" i="10" a="1"/>
  <c r="L4655" i="10"/>
  <c r="L4656" i="10" a="1"/>
  <c r="L4656" i="10"/>
  <c r="L4657" i="10" a="1"/>
  <c r="L4657" i="10"/>
  <c r="L4658" i="10" a="1"/>
  <c r="L4658" i="10"/>
  <c r="L4659" i="10" a="1"/>
  <c r="L4659" i="10"/>
  <c r="L4660" i="10" a="1"/>
  <c r="L4660" i="10"/>
  <c r="L4661" i="10" a="1"/>
  <c r="L4661" i="10"/>
  <c r="L4662" i="10" a="1"/>
  <c r="L4662" i="10"/>
  <c r="L4663" i="10" a="1"/>
  <c r="L4663" i="10"/>
  <c r="L4664" i="10" a="1"/>
  <c r="L4664" i="10"/>
  <c r="L4665" i="10" a="1"/>
  <c r="L4665" i="10"/>
  <c r="L4666" i="10" a="1"/>
  <c r="L4666" i="10"/>
  <c r="L4667" i="10" a="1"/>
  <c r="L4667" i="10"/>
  <c r="L4668" i="10" a="1"/>
  <c r="L4668" i="10"/>
  <c r="L4669" i="10" a="1"/>
  <c r="L4669" i="10"/>
  <c r="L4670" i="10" a="1"/>
  <c r="L4670" i="10"/>
  <c r="L4671" i="10" a="1"/>
  <c r="L4671" i="10"/>
  <c r="L4672" i="10" a="1"/>
  <c r="L4672" i="10"/>
  <c r="L4673" i="10" a="1"/>
  <c r="L4673" i="10"/>
  <c r="L4674" i="10" a="1"/>
  <c r="L4674" i="10"/>
  <c r="L4675" i="10" a="1"/>
  <c r="L4675" i="10"/>
  <c r="L4676" i="10" a="1"/>
  <c r="L4676" i="10"/>
  <c r="L4677" i="10" a="1"/>
  <c r="L4677" i="10"/>
  <c r="L4678" i="10" a="1"/>
  <c r="L4678" i="10"/>
  <c r="L4679" i="10" a="1"/>
  <c r="L4679" i="10"/>
  <c r="L4680" i="10" a="1"/>
  <c r="L4680" i="10"/>
  <c r="L4681" i="10" a="1"/>
  <c r="L4681" i="10"/>
  <c r="L4682" i="10" a="1"/>
  <c r="L4682" i="10"/>
  <c r="L4683" i="10" a="1"/>
  <c r="L4683" i="10"/>
  <c r="L4684" i="10" a="1"/>
  <c r="L4684" i="10"/>
  <c r="L4685" i="10" a="1"/>
  <c r="L4685" i="10"/>
  <c r="L4686" i="10" a="1"/>
  <c r="L4686" i="10"/>
  <c r="L4687" i="10" a="1"/>
  <c r="L4687" i="10"/>
  <c r="L4688" i="10" a="1"/>
  <c r="L4688" i="10"/>
  <c r="L4689" i="10" a="1"/>
  <c r="L4689" i="10"/>
  <c r="L4690" i="10" a="1"/>
  <c r="L4690" i="10"/>
  <c r="L4691" i="10" a="1"/>
  <c r="L4691" i="10"/>
  <c r="L4692" i="10" a="1"/>
  <c r="L4692" i="10"/>
  <c r="L4693" i="10" a="1"/>
  <c r="L4693" i="10"/>
  <c r="L4694" i="10" a="1"/>
  <c r="L4694" i="10"/>
  <c r="L4695" i="10" a="1"/>
  <c r="L4695" i="10"/>
  <c r="L4696" i="10" a="1"/>
  <c r="L4696" i="10"/>
  <c r="L4697" i="10" a="1"/>
  <c r="L4697" i="10"/>
  <c r="L4698" i="10" a="1"/>
  <c r="L4698" i="10"/>
  <c r="L4699" i="10" a="1"/>
  <c r="L4699" i="10"/>
  <c r="L4700" i="10" a="1"/>
  <c r="L4700" i="10"/>
  <c r="L4701" i="10" a="1"/>
  <c r="L4701" i="10"/>
  <c r="L4702" i="10" a="1"/>
  <c r="L4702" i="10"/>
  <c r="L4703" i="10" a="1"/>
  <c r="L4703" i="10"/>
  <c r="L4704" i="10" a="1"/>
  <c r="L4704" i="10"/>
  <c r="L4705" i="10" a="1"/>
  <c r="L4705" i="10"/>
  <c r="L4706" i="10" a="1"/>
  <c r="L4706" i="10"/>
  <c r="L4707" i="10" a="1"/>
  <c r="L4707" i="10"/>
  <c r="L4708" i="10" a="1"/>
  <c r="L4708" i="10"/>
  <c r="L4709" i="10" a="1"/>
  <c r="L4709" i="10"/>
  <c r="L4710" i="10" a="1"/>
  <c r="L4710" i="10"/>
  <c r="L4711" i="10" a="1"/>
  <c r="L4711" i="10"/>
  <c r="L4712" i="10" a="1"/>
  <c r="L4712" i="10"/>
  <c r="L4713" i="10" a="1"/>
  <c r="L4713" i="10"/>
  <c r="L4714" i="10" a="1"/>
  <c r="L4714" i="10"/>
  <c r="L4715" i="10" a="1"/>
  <c r="L4715" i="10"/>
  <c r="L4716" i="10" a="1"/>
  <c r="L4716" i="10"/>
  <c r="L4717" i="10" a="1"/>
  <c r="L4717" i="10"/>
  <c r="L4718" i="10" a="1"/>
  <c r="L4718" i="10"/>
  <c r="L4719" i="10" a="1"/>
  <c r="L4719" i="10"/>
  <c r="L4720" i="10" a="1"/>
  <c r="L4720" i="10"/>
  <c r="L4721" i="10" a="1"/>
  <c r="L4721" i="10"/>
  <c r="L4722" i="10" a="1"/>
  <c r="L4722" i="10"/>
  <c r="L4723" i="10" a="1"/>
  <c r="L4723" i="10"/>
  <c r="L4724" i="10" a="1"/>
  <c r="L4724" i="10"/>
  <c r="L4725" i="10" a="1"/>
  <c r="L4725" i="10"/>
  <c r="L4726" i="10" a="1"/>
  <c r="L4726" i="10"/>
  <c r="L4727" i="10" a="1"/>
  <c r="L4727" i="10"/>
  <c r="L4728" i="10" a="1"/>
  <c r="L4728" i="10"/>
  <c r="L4729" i="10" a="1"/>
  <c r="L4729" i="10"/>
  <c r="L4730" i="10" a="1"/>
  <c r="L4730" i="10"/>
  <c r="L4731" i="10" a="1"/>
  <c r="L4731" i="10"/>
  <c r="L4732" i="10" a="1"/>
  <c r="L4732" i="10"/>
  <c r="L4733" i="10" a="1"/>
  <c r="L4733" i="10"/>
  <c r="L4734" i="10" a="1"/>
  <c r="L4734" i="10"/>
  <c r="L4735" i="10" a="1"/>
  <c r="L4735" i="10"/>
  <c r="L4736" i="10" a="1"/>
  <c r="L4736" i="10"/>
  <c r="L4737" i="10" a="1"/>
  <c r="L4737" i="10"/>
  <c r="L4738" i="10" a="1"/>
  <c r="L4738" i="10"/>
  <c r="L4739" i="10" a="1"/>
  <c r="L4739" i="10"/>
  <c r="L4740" i="10" a="1"/>
  <c r="L4740" i="10"/>
  <c r="L4741" i="10" a="1"/>
  <c r="L4741" i="10"/>
  <c r="L4742" i="10" a="1"/>
  <c r="L4742" i="10"/>
  <c r="L4743" i="10" a="1"/>
  <c r="L4743" i="10"/>
  <c r="L4744" i="10" a="1"/>
  <c r="L4744" i="10"/>
  <c r="L4745" i="10" a="1"/>
  <c r="L4745" i="10"/>
  <c r="L4746" i="10" a="1"/>
  <c r="L4746" i="10"/>
  <c r="L4747" i="10" a="1"/>
  <c r="L4747" i="10"/>
  <c r="L4748" i="10" a="1"/>
  <c r="L4748" i="10"/>
  <c r="L4749" i="10" a="1"/>
  <c r="L4749" i="10"/>
  <c r="L4750" i="10" a="1"/>
  <c r="L4750" i="10"/>
  <c r="L4751" i="10" a="1"/>
  <c r="L4751" i="10"/>
  <c r="L4752" i="10" a="1"/>
  <c r="L4752" i="10"/>
  <c r="L4753" i="10" a="1"/>
  <c r="L4753" i="10"/>
  <c r="L4754" i="10" a="1"/>
  <c r="L4754" i="10"/>
  <c r="L4755" i="10" a="1"/>
  <c r="L4755" i="10"/>
  <c r="L4756" i="10" a="1"/>
  <c r="L4756" i="10"/>
  <c r="L4757" i="10" a="1"/>
  <c r="L4757" i="10"/>
  <c r="L4758" i="10" a="1"/>
  <c r="L4758" i="10"/>
  <c r="L4759" i="10" a="1"/>
  <c r="L4759" i="10"/>
  <c r="L4760" i="10" a="1"/>
  <c r="L4760" i="10"/>
  <c r="L4761" i="10" a="1"/>
  <c r="L4761" i="10"/>
  <c r="L4762" i="10" a="1"/>
  <c r="L4762" i="10"/>
  <c r="L4763" i="10" a="1"/>
  <c r="L4763" i="10"/>
  <c r="L4764" i="10" a="1"/>
  <c r="L4764" i="10"/>
  <c r="L4765" i="10" a="1"/>
  <c r="L4765" i="10"/>
  <c r="L4766" i="10" a="1"/>
  <c r="L4766" i="10"/>
  <c r="L4767" i="10" a="1"/>
  <c r="L4767" i="10"/>
  <c r="L4768" i="10" a="1"/>
  <c r="L4768" i="10"/>
  <c r="L4769" i="10" a="1"/>
  <c r="L4769" i="10"/>
  <c r="L4770" i="10" a="1"/>
  <c r="L4770" i="10"/>
  <c r="L4771" i="10" a="1"/>
  <c r="L4771" i="10"/>
  <c r="L4772" i="10" a="1"/>
  <c r="L4772" i="10"/>
  <c r="L4773" i="10" a="1"/>
  <c r="L4773" i="10"/>
  <c r="L4774" i="10" a="1"/>
  <c r="L4774" i="10"/>
  <c r="L4775" i="10" a="1"/>
  <c r="L4775" i="10"/>
  <c r="L4776" i="10" a="1"/>
  <c r="L4776" i="10"/>
  <c r="L4777" i="10" a="1"/>
  <c r="L4777" i="10"/>
  <c r="L4778" i="10" a="1"/>
  <c r="L4778" i="10"/>
  <c r="L4779" i="10" a="1"/>
  <c r="L4779" i="10"/>
  <c r="L4780" i="10" a="1"/>
  <c r="L4780" i="10"/>
  <c r="L4781" i="10" a="1"/>
  <c r="L4781" i="10"/>
  <c r="L4782" i="10" a="1"/>
  <c r="L4782" i="10"/>
  <c r="L4783" i="10" a="1"/>
  <c r="L4783" i="10"/>
  <c r="L4784" i="10" a="1"/>
  <c r="L4784" i="10"/>
  <c r="L4785" i="10" a="1"/>
  <c r="L4785" i="10"/>
  <c r="L4786" i="10" a="1"/>
  <c r="L4786" i="10"/>
  <c r="L4787" i="10" a="1"/>
  <c r="L4787" i="10"/>
  <c r="L4788" i="10" a="1"/>
  <c r="L4788" i="10"/>
  <c r="L4789" i="10" a="1"/>
  <c r="L4789" i="10"/>
  <c r="L4790" i="10" a="1"/>
  <c r="L4790" i="10"/>
  <c r="L4791" i="10" a="1"/>
  <c r="L4791" i="10"/>
  <c r="L4792" i="10" a="1"/>
  <c r="L4792" i="10"/>
  <c r="L4793" i="10" a="1"/>
  <c r="L4793" i="10"/>
  <c r="L4794" i="10" a="1"/>
  <c r="L4794" i="10"/>
  <c r="L4795" i="10" a="1"/>
  <c r="L4795" i="10"/>
  <c r="L4796" i="10" a="1"/>
  <c r="L4796" i="10"/>
  <c r="L4797" i="10" a="1"/>
  <c r="L4797" i="10"/>
  <c r="L4798" i="10" a="1"/>
  <c r="L4798" i="10"/>
  <c r="L4799" i="10" a="1"/>
  <c r="L4799" i="10"/>
  <c r="L4800" i="10" a="1"/>
  <c r="L4800" i="10"/>
  <c r="L4801" i="10" a="1"/>
  <c r="L4801" i="10"/>
  <c r="L4802" i="10" a="1"/>
  <c r="L4802" i="10"/>
  <c r="L4803" i="10" a="1"/>
  <c r="L4803" i="10"/>
  <c r="L4804" i="10" a="1"/>
  <c r="L4804" i="10"/>
  <c r="L4805" i="10" a="1"/>
  <c r="L4805" i="10"/>
  <c r="L4806" i="10" a="1"/>
  <c r="L4806" i="10"/>
  <c r="L4807" i="10" a="1"/>
  <c r="L4807" i="10"/>
  <c r="L4808" i="10" a="1"/>
  <c r="L4808" i="10"/>
  <c r="L4809" i="10" a="1"/>
  <c r="L4809" i="10"/>
  <c r="L4810" i="10" a="1"/>
  <c r="L4810" i="10"/>
  <c r="L4811" i="10" a="1"/>
  <c r="L4811" i="10"/>
  <c r="L4812" i="10" a="1"/>
  <c r="L4812" i="10"/>
  <c r="L4813" i="10" a="1"/>
  <c r="L4813" i="10"/>
  <c r="L4814" i="10" a="1"/>
  <c r="L4814" i="10"/>
  <c r="L4815" i="10" a="1"/>
  <c r="L4815" i="10"/>
  <c r="L4816" i="10" a="1"/>
  <c r="L4816" i="10"/>
  <c r="L4817" i="10" a="1"/>
  <c r="L4817" i="10"/>
  <c r="L4818" i="10" a="1"/>
  <c r="L4818" i="10"/>
  <c r="L4819" i="10" a="1"/>
  <c r="L4819" i="10"/>
  <c r="L4820" i="10" a="1"/>
  <c r="L4820" i="10"/>
  <c r="L4821" i="10" a="1"/>
  <c r="L4821" i="10"/>
  <c r="L4822" i="10" a="1"/>
  <c r="L4822" i="10"/>
  <c r="L4823" i="10" a="1"/>
  <c r="L4823" i="10"/>
  <c r="L4824" i="10" a="1"/>
  <c r="L4824" i="10"/>
  <c r="L4825" i="10" a="1"/>
  <c r="L4825" i="10"/>
  <c r="L4826" i="10" a="1"/>
  <c r="L4826" i="10"/>
  <c r="L4827" i="10" a="1"/>
  <c r="L4827" i="10"/>
  <c r="L4828" i="10" a="1"/>
  <c r="L4828" i="10"/>
  <c r="L4829" i="10" a="1"/>
  <c r="L4829" i="10"/>
  <c r="L4830" i="10" a="1"/>
  <c r="L4830" i="10"/>
  <c r="L4831" i="10" a="1"/>
  <c r="L4831" i="10"/>
  <c r="L4832" i="10" a="1"/>
  <c r="L4832" i="10"/>
  <c r="L4833" i="10" a="1"/>
  <c r="L4833" i="10"/>
  <c r="L4834" i="10" a="1"/>
  <c r="L4834" i="10"/>
  <c r="L4835" i="10" a="1"/>
  <c r="L4835" i="10"/>
  <c r="L4836" i="10" a="1"/>
  <c r="L4836" i="10"/>
  <c r="L4837" i="10" a="1"/>
  <c r="L4837" i="10"/>
  <c r="L4838" i="10" a="1"/>
  <c r="L4838" i="10"/>
  <c r="L4839" i="10" a="1"/>
  <c r="L4839" i="10"/>
  <c r="L4840" i="10" a="1"/>
  <c r="L4840" i="10"/>
  <c r="L4841" i="10" a="1"/>
  <c r="L4841" i="10"/>
  <c r="L4842" i="10" a="1"/>
  <c r="L4842" i="10"/>
  <c r="L4843" i="10" a="1"/>
  <c r="L4843" i="10"/>
  <c r="L4844" i="10" a="1"/>
  <c r="L4844" i="10"/>
  <c r="L4845" i="10" a="1"/>
  <c r="L4845" i="10"/>
  <c r="L4846" i="10" a="1"/>
  <c r="L4846" i="10"/>
  <c r="L4847" i="10" a="1"/>
  <c r="L4847" i="10"/>
  <c r="L4848" i="10" a="1"/>
  <c r="L4848" i="10"/>
  <c r="L4849" i="10" a="1"/>
  <c r="L4849" i="10"/>
  <c r="L4850" i="10" a="1"/>
  <c r="L4850" i="10"/>
  <c r="L4851" i="10" a="1"/>
  <c r="L4851" i="10"/>
  <c r="L4852" i="10" a="1"/>
  <c r="L4852" i="10"/>
  <c r="L4853" i="10" a="1"/>
  <c r="L4853" i="10"/>
  <c r="L4854" i="10" a="1"/>
  <c r="L4854" i="10"/>
  <c r="L4855" i="10" a="1"/>
  <c r="L4855" i="10"/>
  <c r="L4856" i="10" a="1"/>
  <c r="L4856" i="10"/>
  <c r="L4857" i="10" a="1"/>
  <c r="L4857" i="10"/>
  <c r="L4858" i="10" a="1"/>
  <c r="L4858" i="10"/>
  <c r="L4859" i="10" a="1"/>
  <c r="L4859" i="10"/>
  <c r="L4860" i="10" a="1"/>
  <c r="L4860" i="10"/>
  <c r="L4861" i="10" a="1"/>
  <c r="L4861" i="10"/>
  <c r="L4862" i="10" a="1"/>
  <c r="L4862" i="10"/>
  <c r="L4863" i="10" a="1"/>
  <c r="L4863" i="10"/>
  <c r="L4864" i="10" a="1"/>
  <c r="L4864" i="10"/>
  <c r="L4865" i="10" a="1"/>
  <c r="L4865" i="10"/>
  <c r="L4866" i="10" a="1"/>
  <c r="L4866" i="10"/>
  <c r="L4867" i="10" a="1"/>
  <c r="L4867" i="10"/>
  <c r="L4868" i="10" a="1"/>
  <c r="L4868" i="10"/>
  <c r="L4869" i="10" a="1"/>
  <c r="L4869" i="10"/>
  <c r="L4870" i="10" a="1"/>
  <c r="L4870" i="10"/>
  <c r="L4871" i="10" a="1"/>
  <c r="L4871" i="10"/>
  <c r="L4872" i="10" a="1"/>
  <c r="L4872" i="10"/>
  <c r="L4873" i="10" a="1"/>
  <c r="L4873" i="10"/>
  <c r="L4874" i="10" a="1"/>
  <c r="L4874" i="10"/>
  <c r="L4875" i="10" a="1"/>
  <c r="L4875" i="10"/>
  <c r="L4876" i="10" a="1"/>
  <c r="L4876" i="10"/>
  <c r="L4877" i="10" a="1"/>
  <c r="L4877" i="10"/>
  <c r="L4878" i="10" a="1"/>
  <c r="L4878" i="10"/>
  <c r="L4879" i="10" a="1"/>
  <c r="L4879" i="10"/>
  <c r="L4880" i="10" a="1"/>
  <c r="L4880" i="10"/>
  <c r="L4881" i="10" a="1"/>
  <c r="L4881" i="10"/>
  <c r="L4882" i="10" a="1"/>
  <c r="L4882" i="10"/>
  <c r="L4883" i="10" a="1"/>
  <c r="L4883" i="10"/>
  <c r="L4884" i="10" a="1"/>
  <c r="L4884" i="10"/>
  <c r="L4885" i="10" a="1"/>
  <c r="L4885" i="10"/>
  <c r="L4886" i="10" a="1"/>
  <c r="L4886" i="10"/>
  <c r="L4887" i="10" a="1"/>
  <c r="L4887" i="10"/>
  <c r="L4888" i="10" a="1"/>
  <c r="L4888" i="10"/>
  <c r="L4889" i="10" a="1"/>
  <c r="L4889" i="10"/>
  <c r="L4890" i="10" a="1"/>
  <c r="L4890" i="10"/>
  <c r="L4891" i="10" a="1"/>
  <c r="L4891" i="10"/>
  <c r="L4892" i="10" a="1"/>
  <c r="L4892" i="10"/>
  <c r="L4893" i="10" a="1"/>
  <c r="L4893" i="10"/>
  <c r="L4894" i="10" a="1"/>
  <c r="L4894" i="10"/>
  <c r="L4895" i="10" a="1"/>
  <c r="L4895" i="10"/>
  <c r="L4896" i="10" a="1"/>
  <c r="L4896" i="10"/>
  <c r="L4897" i="10" a="1"/>
  <c r="L4897" i="10"/>
  <c r="L4898" i="10" a="1"/>
  <c r="L4898" i="10"/>
  <c r="L4899" i="10" a="1"/>
  <c r="L4899" i="10"/>
  <c r="L4900" i="10" a="1"/>
  <c r="L4900" i="10"/>
  <c r="L4901" i="10" a="1"/>
  <c r="L4901" i="10"/>
  <c r="L4902" i="10" a="1"/>
  <c r="L4902" i="10"/>
  <c r="L4903" i="10" a="1"/>
  <c r="L4903" i="10"/>
  <c r="L4904" i="10" a="1"/>
  <c r="L4904" i="10"/>
  <c r="L4905" i="10" a="1"/>
  <c r="L4905" i="10"/>
  <c r="L4906" i="10" a="1"/>
  <c r="L4906" i="10"/>
  <c r="L4907" i="10" a="1"/>
  <c r="L4907" i="10"/>
  <c r="L4908" i="10" a="1"/>
  <c r="L4908" i="10"/>
  <c r="L4909" i="10" a="1"/>
  <c r="L4909" i="10"/>
  <c r="L4910" i="10" a="1"/>
  <c r="L4910" i="10"/>
  <c r="L4911" i="10" a="1"/>
  <c r="L4911" i="10"/>
  <c r="L4912" i="10" a="1"/>
  <c r="L4912" i="10"/>
  <c r="L4913" i="10" a="1"/>
  <c r="L4913" i="10"/>
  <c r="L4914" i="10" a="1"/>
  <c r="L4914" i="10"/>
  <c r="L4915" i="10" a="1"/>
  <c r="L4915" i="10"/>
  <c r="L4916" i="10" a="1"/>
  <c r="L4916" i="10"/>
  <c r="L4917" i="10" a="1"/>
  <c r="L4917" i="10"/>
  <c r="L4918" i="10" a="1"/>
  <c r="L4918" i="10"/>
  <c r="L4919" i="10" a="1"/>
  <c r="L4919" i="10"/>
  <c r="L4920" i="10" a="1"/>
  <c r="L4920" i="10"/>
  <c r="L4921" i="10" a="1"/>
  <c r="L4921" i="10"/>
  <c r="L4922" i="10" a="1"/>
  <c r="L4922" i="10"/>
  <c r="L4923" i="10" a="1"/>
  <c r="L4923" i="10"/>
  <c r="L4924" i="10" a="1"/>
  <c r="L4924" i="10"/>
  <c r="L4925" i="10" a="1"/>
  <c r="L4925" i="10"/>
  <c r="L4926" i="10" a="1"/>
  <c r="L4926" i="10"/>
  <c r="L4927" i="10" a="1"/>
  <c r="L4927" i="10"/>
  <c r="L4928" i="10" a="1"/>
  <c r="L4928" i="10"/>
  <c r="L4929" i="10" a="1"/>
  <c r="L4929" i="10"/>
  <c r="L4930" i="10" a="1"/>
  <c r="L4930" i="10"/>
  <c r="L4931" i="10" a="1"/>
  <c r="L4931" i="10"/>
  <c r="L4932" i="10" a="1"/>
  <c r="L4932" i="10"/>
  <c r="L4933" i="10" a="1"/>
  <c r="L4933" i="10"/>
  <c r="L4934" i="10" a="1"/>
  <c r="L4934" i="10"/>
  <c r="L4935" i="10" a="1"/>
  <c r="L4935" i="10"/>
  <c r="L4936" i="10" a="1"/>
  <c r="L4936" i="10"/>
  <c r="L4937" i="10" a="1"/>
  <c r="L4937" i="10"/>
  <c r="L4938" i="10" a="1"/>
  <c r="L4938" i="10"/>
  <c r="L4939" i="10" a="1"/>
  <c r="L4939" i="10"/>
  <c r="L4940" i="10" a="1"/>
  <c r="L4940" i="10"/>
  <c r="L4941" i="10" a="1"/>
  <c r="L4941" i="10"/>
  <c r="L4942" i="10" a="1"/>
  <c r="L4942" i="10"/>
  <c r="L4943" i="10" a="1"/>
  <c r="L4943" i="10"/>
  <c r="L4944" i="10" a="1"/>
  <c r="L4944" i="10"/>
  <c r="L4945" i="10" a="1"/>
  <c r="L4945" i="10"/>
  <c r="L4946" i="10" a="1"/>
  <c r="L4946" i="10"/>
  <c r="L4947" i="10" a="1"/>
  <c r="L4947" i="10"/>
  <c r="L4948" i="10" a="1"/>
  <c r="L4948" i="10"/>
  <c r="L4949" i="10" a="1"/>
  <c r="L4949" i="10"/>
  <c r="L4950" i="10" a="1"/>
  <c r="L4950" i="10"/>
  <c r="L4951" i="10" a="1"/>
  <c r="L4951" i="10"/>
  <c r="L4952" i="10" a="1"/>
  <c r="L4952" i="10"/>
  <c r="L4953" i="10" a="1"/>
  <c r="L4953" i="10"/>
  <c r="L4954" i="10" a="1"/>
  <c r="L4954" i="10"/>
  <c r="L4955" i="10" a="1"/>
  <c r="L4955" i="10"/>
  <c r="L4956" i="10" a="1"/>
  <c r="L4956" i="10"/>
  <c r="L4957" i="10" a="1"/>
  <c r="L4957" i="10"/>
  <c r="L4958" i="10" a="1"/>
  <c r="L4958" i="10"/>
  <c r="L4959" i="10" a="1"/>
  <c r="L4959" i="10"/>
  <c r="L4960" i="10" a="1"/>
  <c r="L4960" i="10"/>
  <c r="L4961" i="10" a="1"/>
  <c r="L4961" i="10"/>
  <c r="L4962" i="10" a="1"/>
  <c r="L4962" i="10"/>
  <c r="L4963" i="10" a="1"/>
  <c r="L4963" i="10"/>
  <c r="L4964" i="10" a="1"/>
  <c r="L4964" i="10"/>
  <c r="L4965" i="10" a="1"/>
  <c r="L4965" i="10"/>
  <c r="L4966" i="10" a="1"/>
  <c r="L4966" i="10"/>
  <c r="L4967" i="10" a="1"/>
  <c r="L4967" i="10"/>
  <c r="L4968" i="10" a="1"/>
  <c r="L4968" i="10"/>
  <c r="L4969" i="10" a="1"/>
  <c r="L4969" i="10"/>
  <c r="L4970" i="10" a="1"/>
  <c r="L4970" i="10"/>
  <c r="L4971" i="10" a="1"/>
  <c r="L4971" i="10"/>
  <c r="L4972" i="10" a="1"/>
  <c r="L4972" i="10"/>
  <c r="L4973" i="10" a="1"/>
  <c r="L4973" i="10"/>
  <c r="L4974" i="10" a="1"/>
  <c r="L4974" i="10"/>
  <c r="L4975" i="10" a="1"/>
  <c r="L4975" i="10"/>
  <c r="L4976" i="10" a="1"/>
  <c r="L4976" i="10"/>
  <c r="L4977" i="10" a="1"/>
  <c r="L4977" i="10"/>
  <c r="L4978" i="10" a="1"/>
  <c r="L4978" i="10"/>
  <c r="L4979" i="10" a="1"/>
  <c r="L4979" i="10"/>
  <c r="L4980" i="10" a="1"/>
  <c r="L4980" i="10"/>
  <c r="L4981" i="10" a="1"/>
  <c r="L4981" i="10"/>
  <c r="L4982" i="10" a="1"/>
  <c r="L4982" i="10"/>
  <c r="L4983" i="10" a="1"/>
  <c r="L4983" i="10"/>
  <c r="L4984" i="10" a="1"/>
  <c r="L4984" i="10"/>
  <c r="L4985" i="10" a="1"/>
  <c r="L4985" i="10"/>
  <c r="L4986" i="10" a="1"/>
  <c r="L4986" i="10"/>
  <c r="L4987" i="10" a="1"/>
  <c r="L4987" i="10"/>
  <c r="L4988" i="10" a="1"/>
  <c r="L4988" i="10"/>
  <c r="L4989" i="10" a="1"/>
  <c r="L4989" i="10"/>
  <c r="L4990" i="10" a="1"/>
  <c r="L4990" i="10"/>
  <c r="L4991" i="10" a="1"/>
  <c r="L4991" i="10"/>
  <c r="L4992" i="10" a="1"/>
  <c r="L4992" i="10"/>
  <c r="L4993" i="10" a="1"/>
  <c r="L4993" i="10"/>
  <c r="L4994" i="10" a="1"/>
  <c r="L4994" i="10"/>
  <c r="L4995" i="10" a="1"/>
  <c r="L4995" i="10"/>
  <c r="L4996" i="10" a="1"/>
  <c r="L4996" i="10"/>
  <c r="L4997" i="10" a="1"/>
  <c r="L4997" i="10"/>
  <c r="L4998" i="10" a="1"/>
  <c r="L4998" i="10"/>
  <c r="L4999" i="10" a="1"/>
  <c r="L4999" i="10"/>
  <c r="L5000" i="10" a="1"/>
  <c r="L5000" i="10"/>
  <c r="L5001" i="10" a="1"/>
  <c r="L5001" i="10"/>
  <c r="L5002" i="10" a="1"/>
  <c r="L5002" i="10"/>
  <c r="L5003" i="10" a="1"/>
  <c r="L5003" i="10"/>
  <c r="L5004" i="10" a="1"/>
  <c r="L5004" i="10"/>
  <c r="L5005" i="10" a="1"/>
  <c r="L5005" i="10"/>
  <c r="L5006" i="10" a="1"/>
  <c r="L5006" i="10"/>
  <c r="L5007" i="10" a="1"/>
  <c r="L5007" i="10"/>
  <c r="L5008" i="10" a="1"/>
  <c r="L5008" i="10"/>
  <c r="L5009" i="10" a="1"/>
  <c r="L5009" i="10"/>
  <c r="L5010" i="10" a="1"/>
  <c r="L5010" i="10"/>
  <c r="L5011" i="10" a="1"/>
  <c r="L5011" i="10"/>
  <c r="L5012" i="10" a="1"/>
  <c r="L5012" i="10"/>
  <c r="L5013" i="10" a="1"/>
  <c r="L5013" i="10"/>
  <c r="L5014" i="10" a="1"/>
  <c r="L5014" i="10"/>
  <c r="L5015" i="10" a="1"/>
  <c r="L5015" i="10"/>
  <c r="L5016" i="10" a="1"/>
  <c r="L5016" i="10"/>
  <c r="L5017" i="10" a="1"/>
  <c r="L5017" i="10"/>
  <c r="L5018" i="10" a="1"/>
  <c r="L5018" i="10"/>
  <c r="L5019" i="10" a="1"/>
  <c r="L5019" i="10"/>
  <c r="L5020" i="10" a="1"/>
  <c r="L5020" i="10"/>
  <c r="L5021" i="10" a="1"/>
  <c r="L5021" i="10"/>
  <c r="L5022" i="10" a="1"/>
  <c r="L5022" i="10"/>
  <c r="L5023" i="10" a="1"/>
  <c r="L5023" i="10"/>
  <c r="L5024" i="10" a="1"/>
  <c r="L5024" i="10"/>
  <c r="L5025" i="10" a="1"/>
  <c r="L5025" i="10"/>
  <c r="L5026" i="10" a="1"/>
  <c r="L5026" i="10"/>
  <c r="L5027" i="10" a="1"/>
  <c r="L5027" i="10"/>
  <c r="L5028" i="10" a="1"/>
  <c r="L5028" i="10"/>
  <c r="L5029" i="10" a="1"/>
  <c r="L5029" i="10"/>
  <c r="L5030" i="10" a="1"/>
  <c r="L5030" i="10"/>
  <c r="L5031" i="10" a="1"/>
  <c r="L5031" i="10"/>
  <c r="L5032" i="10" a="1"/>
  <c r="L5032" i="10"/>
  <c r="L5033" i="10" a="1"/>
  <c r="L5033" i="10"/>
  <c r="L5034" i="10" a="1"/>
  <c r="L5034" i="10"/>
  <c r="L5035" i="10" a="1"/>
  <c r="L5035" i="10"/>
  <c r="L5036" i="10" a="1"/>
  <c r="L5036" i="10"/>
  <c r="L5037" i="10" a="1"/>
  <c r="L5037" i="10"/>
  <c r="L5038" i="10" a="1"/>
  <c r="L5038" i="10"/>
  <c r="L5039" i="10" a="1"/>
  <c r="L5039" i="10"/>
  <c r="L5040" i="10" a="1"/>
  <c r="L5040" i="10"/>
  <c r="L5041" i="10" a="1"/>
  <c r="L5041" i="10"/>
  <c r="L5042" i="10" a="1"/>
  <c r="L5042" i="10"/>
  <c r="L5043" i="10" a="1"/>
  <c r="L5043" i="10"/>
  <c r="L5044" i="10" a="1"/>
  <c r="L5044" i="10"/>
  <c r="L5045" i="10" a="1"/>
  <c r="L5045" i="10"/>
  <c r="L5046" i="10" a="1"/>
  <c r="L5046" i="10"/>
  <c r="L5047" i="10" a="1"/>
  <c r="L5047" i="10"/>
  <c r="L5048" i="10" a="1"/>
  <c r="L5048" i="10"/>
  <c r="L5049" i="10" a="1"/>
  <c r="L5049" i="10"/>
  <c r="L5050" i="10" a="1"/>
  <c r="L5050" i="10"/>
  <c r="L5051" i="10" a="1"/>
  <c r="L5051" i="10"/>
  <c r="L5052" i="10" a="1"/>
  <c r="L5052" i="10"/>
  <c r="L5053" i="10" a="1"/>
  <c r="L5053" i="10"/>
  <c r="L5054" i="10" a="1"/>
  <c r="L5054" i="10"/>
  <c r="L5055" i="10" a="1"/>
  <c r="L5055" i="10"/>
  <c r="L5056" i="10" a="1"/>
  <c r="L5056" i="10"/>
  <c r="L5057" i="10" a="1"/>
  <c r="L5057" i="10"/>
  <c r="L5058" i="10" a="1"/>
  <c r="L5058" i="10"/>
  <c r="L5059" i="10" a="1"/>
  <c r="L5059" i="10"/>
  <c r="L5060" i="10" a="1"/>
  <c r="L5060" i="10"/>
  <c r="L5061" i="10" a="1"/>
  <c r="L5061" i="10"/>
  <c r="L5062" i="10" a="1"/>
  <c r="L5062" i="10"/>
  <c r="L5063" i="10" a="1"/>
  <c r="L5063" i="10"/>
  <c r="L5064" i="10" a="1"/>
  <c r="L5064" i="10"/>
  <c r="L5065" i="10" a="1"/>
  <c r="L5065" i="10"/>
  <c r="L5066" i="10" a="1"/>
  <c r="L5066" i="10"/>
  <c r="L5067" i="10" a="1"/>
  <c r="L5067" i="10"/>
  <c r="L5068" i="10" a="1"/>
  <c r="L5068" i="10"/>
  <c r="L5069" i="10" a="1"/>
  <c r="L5069" i="10"/>
  <c r="L5070" i="10" a="1"/>
  <c r="L5070" i="10"/>
  <c r="L5071" i="10" a="1"/>
  <c r="L5071" i="10"/>
  <c r="L5072" i="10" a="1"/>
  <c r="L5072" i="10"/>
  <c r="L5073" i="10" a="1"/>
  <c r="L5073" i="10"/>
  <c r="L5074" i="10" a="1"/>
  <c r="L5074" i="10"/>
  <c r="L5075" i="10" a="1"/>
  <c r="L5075" i="10"/>
  <c r="L5076" i="10" a="1"/>
  <c r="L5076" i="10"/>
  <c r="L5077" i="10" a="1"/>
  <c r="L5077" i="10"/>
  <c r="L5078" i="10" a="1"/>
  <c r="L5078" i="10"/>
  <c r="L5079" i="10" a="1"/>
  <c r="L5079" i="10"/>
  <c r="L5080" i="10" a="1"/>
  <c r="L5080" i="10"/>
  <c r="L5081" i="10" a="1"/>
  <c r="L5081" i="10"/>
  <c r="L5082" i="10" a="1"/>
  <c r="L5082" i="10"/>
  <c r="L5083" i="10" a="1"/>
  <c r="L5083" i="10"/>
  <c r="L5084" i="10" a="1"/>
  <c r="L5084" i="10"/>
  <c r="L5085" i="10" a="1"/>
  <c r="L5085" i="10"/>
  <c r="L5086" i="10" a="1"/>
  <c r="L5086" i="10"/>
  <c r="L5087" i="10" a="1"/>
  <c r="L5087" i="10"/>
  <c r="L5088" i="10" a="1"/>
  <c r="L5088" i="10"/>
  <c r="L5089" i="10" a="1"/>
  <c r="L5089" i="10"/>
  <c r="L5090" i="10" a="1"/>
  <c r="L5090" i="10"/>
  <c r="L5091" i="10" a="1"/>
  <c r="L5091" i="10"/>
  <c r="L5092" i="10" a="1"/>
  <c r="L5092" i="10"/>
  <c r="L5093" i="10" a="1"/>
  <c r="L5093" i="10"/>
  <c r="L5094" i="10" a="1"/>
  <c r="L5094" i="10"/>
  <c r="L5095" i="10" a="1"/>
  <c r="L5095" i="10"/>
  <c r="L5096" i="10" a="1"/>
  <c r="L5096" i="10"/>
  <c r="L5097" i="10" a="1"/>
  <c r="L5097" i="10"/>
  <c r="L5098" i="10" a="1"/>
  <c r="L5098" i="10"/>
  <c r="L5099" i="10" a="1"/>
  <c r="L5099" i="10"/>
  <c r="L5100" i="10" a="1"/>
  <c r="L5100" i="10"/>
  <c r="L5101" i="10" a="1"/>
  <c r="L5101" i="10"/>
  <c r="L5102" i="10" a="1"/>
  <c r="L5102" i="10"/>
  <c r="L5103" i="10" a="1"/>
  <c r="L5103" i="10"/>
  <c r="L5104" i="10" a="1"/>
  <c r="L5104" i="10"/>
  <c r="L5105" i="10" a="1"/>
  <c r="L5105" i="10"/>
  <c r="L5106" i="10" a="1"/>
  <c r="L5106" i="10"/>
  <c r="L5107" i="10" a="1"/>
  <c r="L5107" i="10"/>
  <c r="L5108" i="10" a="1"/>
  <c r="L5108" i="10"/>
  <c r="L5109" i="10" a="1"/>
  <c r="L5109" i="10"/>
  <c r="L5110" i="10" a="1"/>
  <c r="L5110" i="10"/>
  <c r="L5111" i="10" a="1"/>
  <c r="L5111" i="10"/>
  <c r="L5112" i="10" a="1"/>
  <c r="L5112" i="10"/>
  <c r="L5113" i="10" a="1"/>
  <c r="L5113" i="10"/>
  <c r="L5114" i="10" a="1"/>
  <c r="L5114" i="10"/>
  <c r="L5115" i="10" a="1"/>
  <c r="L5115" i="10"/>
  <c r="L5116" i="10" a="1"/>
  <c r="L5116" i="10"/>
  <c r="L5117" i="10" a="1"/>
  <c r="L5117" i="10"/>
  <c r="L5118" i="10" a="1"/>
  <c r="L5118" i="10"/>
  <c r="L5119" i="10" a="1"/>
  <c r="L5119" i="10"/>
  <c r="L5120" i="10" a="1"/>
  <c r="L5120" i="10"/>
  <c r="L5121" i="10" a="1"/>
  <c r="L5121" i="10"/>
  <c r="L5122" i="10" a="1"/>
  <c r="L5122" i="10"/>
  <c r="L5123" i="10" a="1"/>
  <c r="L5123" i="10"/>
  <c r="L5124" i="10" a="1"/>
  <c r="L5124" i="10"/>
  <c r="L5125" i="10" a="1"/>
  <c r="L5125" i="10"/>
  <c r="L5126" i="10" a="1"/>
  <c r="L5126" i="10"/>
  <c r="L5127" i="10" a="1"/>
  <c r="L5127" i="10"/>
  <c r="L5128" i="10" a="1"/>
  <c r="L5128" i="10"/>
  <c r="L5129" i="10" a="1"/>
  <c r="L5129" i="10"/>
  <c r="L5130" i="10" a="1"/>
  <c r="L5130" i="10"/>
  <c r="L5131" i="10" a="1"/>
  <c r="L5131" i="10"/>
  <c r="L5132" i="10" a="1"/>
  <c r="L5132" i="10"/>
  <c r="L5133" i="10" a="1"/>
  <c r="L5133" i="10"/>
  <c r="L5134" i="10" a="1"/>
  <c r="L5134" i="10"/>
  <c r="L5135" i="10" a="1"/>
  <c r="L5135" i="10"/>
  <c r="L5136" i="10" a="1"/>
  <c r="L5136" i="10"/>
  <c r="L5137" i="10" a="1"/>
  <c r="L5137" i="10"/>
  <c r="L5138" i="10" a="1"/>
  <c r="L5138" i="10"/>
  <c r="L5139" i="10" a="1"/>
  <c r="L5139" i="10"/>
  <c r="L5140" i="10" a="1"/>
  <c r="L5140" i="10"/>
  <c r="L5141" i="10" a="1"/>
  <c r="L5141" i="10"/>
  <c r="L5142" i="10" a="1"/>
  <c r="L5142" i="10"/>
  <c r="L5143" i="10" a="1"/>
  <c r="L5143" i="10"/>
  <c r="L5144" i="10" a="1"/>
  <c r="L5144" i="10"/>
  <c r="L5145" i="10" a="1"/>
  <c r="L5145" i="10"/>
  <c r="L5146" i="10" a="1"/>
  <c r="L5146" i="10"/>
  <c r="L5147" i="10" a="1"/>
  <c r="L5147" i="10"/>
  <c r="L5148" i="10" a="1"/>
  <c r="L5148" i="10"/>
  <c r="L5149" i="10" a="1"/>
  <c r="L5149" i="10"/>
  <c r="L5150" i="10" a="1"/>
  <c r="L5150" i="10"/>
  <c r="L5151" i="10" a="1"/>
  <c r="L5151" i="10"/>
  <c r="L5152" i="10" a="1"/>
  <c r="L5152" i="10"/>
  <c r="L5153" i="10" a="1"/>
  <c r="L5153" i="10"/>
  <c r="L5154" i="10" a="1"/>
  <c r="L5154" i="10"/>
  <c r="L5155" i="10" a="1"/>
  <c r="L5155" i="10"/>
  <c r="L5156" i="10" a="1"/>
  <c r="L5156" i="10"/>
  <c r="L5157" i="10" a="1"/>
  <c r="L5157" i="10"/>
  <c r="L5158" i="10" a="1"/>
  <c r="L5158" i="10"/>
  <c r="L5159" i="10" a="1"/>
  <c r="L5159" i="10"/>
  <c r="L5160" i="10" a="1"/>
  <c r="L5160" i="10"/>
  <c r="L5161" i="10" a="1"/>
  <c r="L5161" i="10"/>
  <c r="L5162" i="10" a="1"/>
  <c r="L5162" i="10"/>
  <c r="L5163" i="10" a="1"/>
  <c r="L5163" i="10"/>
  <c r="L5164" i="10" a="1"/>
  <c r="L5164" i="10"/>
  <c r="L5165" i="10" a="1"/>
  <c r="L5165" i="10"/>
  <c r="L5166" i="10" a="1"/>
  <c r="L5166" i="10"/>
  <c r="L5167" i="10" a="1"/>
  <c r="L5167" i="10"/>
  <c r="L5168" i="10" a="1"/>
  <c r="L5168" i="10"/>
  <c r="L5169" i="10" a="1"/>
  <c r="L5169" i="10"/>
  <c r="L5170" i="10" a="1"/>
  <c r="L5170" i="10"/>
  <c r="L5171" i="10" a="1"/>
  <c r="L5171" i="10"/>
  <c r="L5172" i="10" a="1"/>
  <c r="L5172" i="10"/>
  <c r="L5173" i="10" a="1"/>
  <c r="L5173" i="10"/>
  <c r="L5174" i="10" a="1"/>
  <c r="L5174" i="10"/>
  <c r="L5175" i="10" a="1"/>
  <c r="L5175" i="10"/>
  <c r="L5176" i="10" a="1"/>
  <c r="L5176" i="10"/>
  <c r="L5177" i="10" a="1"/>
  <c r="L5177" i="10"/>
  <c r="L5178" i="10" a="1"/>
  <c r="L5178" i="10"/>
  <c r="L5179" i="10" a="1"/>
  <c r="L5179" i="10"/>
  <c r="L5180" i="10" a="1"/>
  <c r="L5180" i="10"/>
  <c r="L5181" i="10" a="1"/>
  <c r="L5181" i="10"/>
  <c r="L5182" i="10" a="1"/>
  <c r="L5182" i="10"/>
  <c r="L5183" i="10" a="1"/>
  <c r="L5183" i="10"/>
  <c r="L5184" i="10" a="1"/>
  <c r="L5184" i="10"/>
  <c r="L5185" i="10" a="1"/>
  <c r="L5185" i="10"/>
  <c r="L5186" i="10" a="1"/>
  <c r="L5186" i="10"/>
  <c r="L5187" i="10" a="1"/>
  <c r="L5187" i="10"/>
  <c r="L5188" i="10" a="1"/>
  <c r="L5188" i="10"/>
  <c r="L5189" i="10" a="1"/>
  <c r="L5189" i="10"/>
  <c r="L5190" i="10" a="1"/>
  <c r="L5190" i="10"/>
  <c r="L5191" i="10" a="1"/>
  <c r="L5191" i="10"/>
  <c r="L5192" i="10" a="1"/>
  <c r="L5192" i="10"/>
  <c r="L5193" i="10" a="1"/>
  <c r="L5193" i="10"/>
  <c r="L5194" i="10" a="1"/>
  <c r="L5194" i="10"/>
  <c r="L5195" i="10" a="1"/>
  <c r="L5195" i="10"/>
  <c r="L5196" i="10" a="1"/>
  <c r="L5196" i="10"/>
  <c r="L5197" i="10" a="1"/>
  <c r="L5197" i="10"/>
  <c r="L5198" i="10" a="1"/>
  <c r="L5198" i="10"/>
  <c r="L5199" i="10" a="1"/>
  <c r="L5199" i="10"/>
  <c r="L5200" i="10" a="1"/>
  <c r="L5200" i="10"/>
  <c r="L5201" i="10" a="1"/>
  <c r="L5201" i="10"/>
  <c r="L5202" i="10" a="1"/>
  <c r="L5202" i="10"/>
  <c r="L5203" i="10" a="1"/>
  <c r="L5203" i="10"/>
  <c r="L5204" i="10" a="1"/>
  <c r="L5204" i="10"/>
  <c r="L5205" i="10" a="1"/>
  <c r="L5205" i="10"/>
  <c r="L5206" i="10" a="1"/>
  <c r="L5206" i="10"/>
  <c r="L5207" i="10" a="1"/>
  <c r="L5207" i="10"/>
  <c r="L5208" i="10" a="1"/>
  <c r="L5208" i="10"/>
  <c r="L5209" i="10" a="1"/>
  <c r="L5209" i="10"/>
  <c r="L5210" i="10" a="1"/>
  <c r="L5210" i="10"/>
  <c r="L5211" i="10" a="1"/>
  <c r="L5211" i="10"/>
  <c r="L5212" i="10" a="1"/>
  <c r="L5212" i="10"/>
  <c r="L5213" i="10" a="1"/>
  <c r="L5213" i="10"/>
  <c r="L5214" i="10" a="1"/>
  <c r="L5214" i="10"/>
  <c r="L5215" i="10" a="1"/>
  <c r="L5215" i="10"/>
  <c r="L5216" i="10" a="1"/>
  <c r="L5216" i="10"/>
  <c r="L5217" i="10" a="1"/>
  <c r="L5217" i="10"/>
  <c r="L5218" i="10" a="1"/>
  <c r="L5218" i="10"/>
  <c r="L5219" i="10" a="1"/>
  <c r="L5219" i="10"/>
  <c r="L5220" i="10" a="1"/>
  <c r="L5220" i="10"/>
  <c r="L5221" i="10" a="1"/>
  <c r="L5221" i="10"/>
  <c r="L5222" i="10" a="1"/>
  <c r="L5222" i="10"/>
  <c r="L5223" i="10" a="1"/>
  <c r="L5223" i="10"/>
  <c r="L5224" i="10" a="1"/>
  <c r="L5224" i="10"/>
  <c r="L5225" i="10" a="1"/>
  <c r="L5225" i="10"/>
  <c r="L5226" i="10" a="1"/>
  <c r="L5226" i="10"/>
  <c r="L5227" i="10" a="1"/>
  <c r="L5227" i="10"/>
  <c r="L5228" i="10" a="1"/>
  <c r="L5228" i="10"/>
  <c r="L5229" i="10" a="1"/>
  <c r="L5229" i="10"/>
  <c r="L5230" i="10" a="1"/>
  <c r="L5230" i="10"/>
  <c r="L5231" i="10" a="1"/>
  <c r="L5231" i="10"/>
  <c r="L5232" i="10" a="1"/>
  <c r="L5232" i="10"/>
  <c r="L5233" i="10" a="1"/>
  <c r="L5233" i="10"/>
  <c r="L5234" i="10" a="1"/>
  <c r="L5234" i="10"/>
  <c r="L5235" i="10" a="1"/>
  <c r="L5235" i="10"/>
  <c r="L5236" i="10" a="1"/>
  <c r="L5236" i="10"/>
  <c r="L5237" i="10" a="1"/>
  <c r="L5237" i="10"/>
  <c r="L5238" i="10" a="1"/>
  <c r="L5238" i="10"/>
  <c r="L5239" i="10" a="1"/>
  <c r="L5239" i="10"/>
  <c r="L5240" i="10" a="1"/>
  <c r="L5240" i="10"/>
  <c r="L5241" i="10" a="1"/>
  <c r="L5241" i="10"/>
  <c r="L5242" i="10" a="1"/>
  <c r="L5242" i="10"/>
  <c r="L5243" i="10" a="1"/>
  <c r="L5243" i="10"/>
  <c r="L5244" i="10" a="1"/>
  <c r="L5244" i="10"/>
  <c r="L5245" i="10" a="1"/>
  <c r="L5245" i="10"/>
  <c r="L5246" i="10" a="1"/>
  <c r="L5246" i="10"/>
  <c r="L5247" i="10" a="1"/>
  <c r="L5247" i="10"/>
  <c r="L5248" i="10" a="1"/>
  <c r="L5248" i="10"/>
  <c r="L5249" i="10" a="1"/>
  <c r="L5249" i="10"/>
  <c r="L5250" i="10" a="1"/>
  <c r="L5250" i="10"/>
  <c r="L5251" i="10" a="1"/>
  <c r="L5251" i="10"/>
  <c r="L5252" i="10" a="1"/>
  <c r="L5252" i="10"/>
  <c r="L5253" i="10" a="1"/>
  <c r="L5253" i="10"/>
  <c r="L5254" i="10" a="1"/>
  <c r="L5254" i="10"/>
  <c r="L5255" i="10" a="1"/>
  <c r="L5255" i="10"/>
  <c r="L5256" i="10" a="1"/>
  <c r="L5256" i="10"/>
  <c r="L5257" i="10" a="1"/>
  <c r="L5257" i="10"/>
  <c r="L5258" i="10" a="1"/>
  <c r="L5258" i="10"/>
  <c r="L5259" i="10" a="1"/>
  <c r="L5259" i="10"/>
  <c r="L5260" i="10" a="1"/>
  <c r="L5260" i="10"/>
  <c r="L5261" i="10" a="1"/>
  <c r="L5261" i="10"/>
  <c r="L5262" i="10" a="1"/>
  <c r="L5262" i="10"/>
  <c r="L5263" i="10" a="1"/>
  <c r="L5263" i="10"/>
  <c r="L5264" i="10" a="1"/>
  <c r="L5264" i="10"/>
  <c r="L5265" i="10" a="1"/>
  <c r="L5265" i="10"/>
  <c r="L5266" i="10" a="1"/>
  <c r="L5266" i="10"/>
  <c r="L5267" i="10" a="1"/>
  <c r="L5267" i="10"/>
  <c r="L5268" i="10" a="1"/>
  <c r="L5268" i="10"/>
  <c r="L5269" i="10" a="1"/>
  <c r="L5269" i="10"/>
  <c r="L5270" i="10" a="1"/>
  <c r="L5270" i="10"/>
  <c r="L5271" i="10" a="1"/>
  <c r="L5271" i="10"/>
  <c r="L5272" i="10" a="1"/>
  <c r="L5272" i="10"/>
  <c r="L5273" i="10" a="1"/>
  <c r="L5273" i="10"/>
  <c r="L5274" i="10" a="1"/>
  <c r="L5274" i="10"/>
  <c r="L5275" i="10" a="1"/>
  <c r="L5275" i="10"/>
  <c r="L5276" i="10" a="1"/>
  <c r="L5276" i="10"/>
  <c r="L5277" i="10" a="1"/>
  <c r="L5277" i="10"/>
  <c r="L5278" i="10" a="1"/>
  <c r="L5278" i="10"/>
  <c r="L5279" i="10" a="1"/>
  <c r="L5279" i="10"/>
  <c r="L5280" i="10" a="1"/>
  <c r="L5280" i="10"/>
  <c r="L5281" i="10" a="1"/>
  <c r="L5281" i="10"/>
  <c r="L5282" i="10" a="1"/>
  <c r="L5282" i="10"/>
  <c r="L5283" i="10" a="1"/>
  <c r="L5283" i="10"/>
  <c r="L5284" i="10" a="1"/>
  <c r="L5284" i="10"/>
  <c r="L5285" i="10" a="1"/>
  <c r="L5285" i="10"/>
  <c r="L5286" i="10" a="1"/>
  <c r="L5286" i="10"/>
  <c r="L5287" i="10" a="1"/>
  <c r="L5287" i="10"/>
  <c r="L5288" i="10" a="1"/>
  <c r="L5288" i="10"/>
  <c r="L5289" i="10" a="1"/>
  <c r="L5289" i="10"/>
  <c r="L5290" i="10" a="1"/>
  <c r="L5290" i="10"/>
  <c r="L5291" i="10" a="1"/>
  <c r="L5291" i="10"/>
  <c r="L5292" i="10" a="1"/>
  <c r="L5292" i="10"/>
  <c r="L5293" i="10" a="1"/>
  <c r="L5293" i="10"/>
  <c r="L5294" i="10" a="1"/>
  <c r="L5294" i="10"/>
  <c r="L5295" i="10" a="1"/>
  <c r="L5295" i="10"/>
  <c r="L5296" i="10" a="1"/>
  <c r="L5296" i="10"/>
  <c r="L5297" i="10" a="1"/>
  <c r="L5297" i="10"/>
  <c r="L5298" i="10" a="1"/>
  <c r="L5298" i="10"/>
  <c r="L5299" i="10" a="1"/>
  <c r="L5299" i="10"/>
  <c r="L5300" i="10" a="1"/>
  <c r="L5300" i="10"/>
  <c r="L5301" i="10" a="1"/>
  <c r="L5301" i="10"/>
  <c r="L5302" i="10" a="1"/>
  <c r="L5302" i="10"/>
  <c r="L5303" i="10" a="1"/>
  <c r="L5303" i="10"/>
  <c r="L5304" i="10" a="1"/>
  <c r="L5304" i="10"/>
  <c r="L5305" i="10" a="1"/>
  <c r="L5305" i="10"/>
  <c r="L5306" i="10" a="1"/>
  <c r="L5306" i="10"/>
  <c r="L5307" i="10" a="1"/>
  <c r="L5307" i="10"/>
  <c r="L5308" i="10" a="1"/>
  <c r="L5308" i="10"/>
  <c r="L5309" i="10" a="1"/>
  <c r="L5309" i="10"/>
  <c r="L5310" i="10" a="1"/>
  <c r="L5310" i="10"/>
  <c r="L5311" i="10" a="1"/>
  <c r="L5311" i="10"/>
  <c r="L5312" i="10" a="1"/>
  <c r="L5312" i="10"/>
  <c r="L5313" i="10" a="1"/>
  <c r="L5313" i="10"/>
  <c r="L5314" i="10" a="1"/>
  <c r="L5314" i="10"/>
  <c r="L5315" i="10" a="1"/>
  <c r="L5315" i="10"/>
  <c r="L5316" i="10" a="1"/>
  <c r="L5316" i="10"/>
  <c r="L5317" i="10" a="1"/>
  <c r="L5317" i="10"/>
  <c r="L5318" i="10" a="1"/>
  <c r="L5318" i="10"/>
  <c r="L5319" i="10" a="1"/>
  <c r="L5319" i="10"/>
  <c r="L5320" i="10" a="1"/>
  <c r="L5320" i="10"/>
  <c r="L5321" i="10" a="1"/>
  <c r="L5321" i="10"/>
  <c r="L5322" i="10" a="1"/>
  <c r="L5322" i="10"/>
  <c r="L5323" i="10" a="1"/>
  <c r="L5323" i="10"/>
  <c r="L5324" i="10" a="1"/>
  <c r="L5324" i="10"/>
  <c r="L5325" i="10" a="1"/>
  <c r="L5325" i="10"/>
  <c r="L5326" i="10" a="1"/>
  <c r="L5326" i="10"/>
  <c r="L5327" i="10" a="1"/>
  <c r="L5327" i="10"/>
  <c r="L5328" i="10" a="1"/>
  <c r="L5328" i="10"/>
  <c r="L5329" i="10" a="1"/>
  <c r="L5329" i="10"/>
  <c r="L5330" i="10" a="1"/>
  <c r="L5330" i="10"/>
  <c r="V4" i="15" s="1"/>
  <c r="L5331" i="10" a="1"/>
  <c r="L5331" i="10"/>
  <c r="T4" i="15" s="1"/>
  <c r="L5332" i="10" a="1"/>
  <c r="L5332" i="10"/>
  <c r="L5333" i="10" a="1"/>
  <c r="L5333" i="10"/>
  <c r="L5334" i="10" a="1"/>
  <c r="L5334" i="10"/>
  <c r="L5335" i="10" a="1"/>
  <c r="L5335" i="10"/>
  <c r="L5336" i="10" a="1"/>
  <c r="L5336" i="10"/>
  <c r="L5337" i="10" a="1"/>
  <c r="L5337" i="10"/>
  <c r="L5338" i="10" a="1"/>
  <c r="L5338" i="10"/>
  <c r="L5339" i="10" a="1"/>
  <c r="L5339" i="10"/>
  <c r="L5340" i="10" a="1"/>
  <c r="L5340" i="10"/>
  <c r="L5341" i="10" a="1"/>
  <c r="L5341" i="10"/>
  <c r="L5342" i="10" a="1"/>
  <c r="L5342" i="10"/>
  <c r="L5343" i="10" a="1"/>
  <c r="L5343" i="10"/>
  <c r="L5344" i="10" a="1"/>
  <c r="L5344" i="10"/>
  <c r="L5345" i="10" a="1"/>
  <c r="L5345" i="10"/>
  <c r="L5346" i="10" a="1"/>
  <c r="L5346" i="10"/>
  <c r="L5347" i="10" a="1"/>
  <c r="L5347" i="10"/>
  <c r="L5348" i="10" a="1"/>
  <c r="L5348" i="10"/>
  <c r="L5349" i="10" a="1"/>
  <c r="L5349" i="10"/>
  <c r="L5350" i="10" a="1"/>
  <c r="L5350" i="10"/>
  <c r="L5351" i="10" a="1"/>
  <c r="L5351" i="10"/>
  <c r="L5352" i="10" a="1"/>
  <c r="L5352" i="10"/>
  <c r="L5353" i="10" a="1"/>
  <c r="L5353" i="10"/>
  <c r="L5354" i="10" a="1"/>
  <c r="L5354" i="10"/>
  <c r="L5355" i="10" a="1"/>
  <c r="L5355" i="10"/>
  <c r="L5356" i="10" a="1"/>
  <c r="L5356" i="10"/>
  <c r="L5357" i="10" a="1"/>
  <c r="L5357" i="10"/>
  <c r="L5358" i="10" a="1"/>
  <c r="L5358" i="10"/>
  <c r="L5359" i="10" a="1"/>
  <c r="L5359" i="10"/>
  <c r="L5360" i="10" a="1"/>
  <c r="L5360" i="10"/>
  <c r="L5361" i="10" a="1"/>
  <c r="L5361" i="10"/>
  <c r="L5362" i="10" a="1"/>
  <c r="L5362" i="10"/>
  <c r="L5363" i="10" a="1"/>
  <c r="L5363" i="10"/>
  <c r="L5364" i="10" a="1"/>
  <c r="L5364" i="10"/>
  <c r="L5365" i="10" a="1"/>
  <c r="L5365" i="10"/>
  <c r="L5366" i="10" a="1"/>
  <c r="L5366" i="10"/>
  <c r="L5367" i="10" a="1"/>
  <c r="L5367" i="10"/>
  <c r="L5368" i="10" a="1"/>
  <c r="L5368" i="10"/>
  <c r="L5369" i="10" a="1"/>
  <c r="L5369" i="10"/>
  <c r="L5370" i="10" a="1"/>
  <c r="L5370" i="10"/>
  <c r="L5371" i="10" a="1"/>
  <c r="L5371" i="10"/>
  <c r="L5372" i="10" a="1"/>
  <c r="L5372" i="10"/>
  <c r="L5373" i="10" a="1"/>
  <c r="L5373" i="10"/>
  <c r="L5374" i="10" a="1"/>
  <c r="L5374" i="10"/>
  <c r="L5375" i="10" a="1"/>
  <c r="L5375" i="10"/>
  <c r="L5376" i="10" a="1"/>
  <c r="L5376" i="10"/>
  <c r="L5377" i="10" a="1"/>
  <c r="L5377" i="10"/>
  <c r="L5378" i="10" a="1"/>
  <c r="L5378" i="10"/>
  <c r="L5379" i="10" a="1"/>
  <c r="L5379" i="10"/>
  <c r="L5380" i="10" a="1"/>
  <c r="L5380" i="10"/>
  <c r="L5381" i="10" a="1"/>
  <c r="L5381" i="10"/>
  <c r="L5382" i="10" a="1"/>
  <c r="L5382" i="10"/>
  <c r="L5383" i="10" a="1"/>
  <c r="L5383" i="10"/>
  <c r="L5384" i="10" a="1"/>
  <c r="L5384" i="10"/>
  <c r="L5385" i="10" a="1"/>
  <c r="L5385" i="10"/>
  <c r="L5386" i="10" a="1"/>
  <c r="L5386" i="10"/>
  <c r="L5387" i="10" a="1"/>
  <c r="L5387" i="10"/>
  <c r="L5388" i="10" a="1"/>
  <c r="L5388" i="10"/>
  <c r="L5389" i="10" a="1"/>
  <c r="L5389" i="10"/>
  <c r="L5390" i="10" a="1"/>
  <c r="L5390" i="10"/>
  <c r="L5391" i="10" a="1"/>
  <c r="L5391" i="10"/>
  <c r="L5392" i="10" a="1"/>
  <c r="L5392" i="10"/>
  <c r="L5393" i="10" a="1"/>
  <c r="L5393" i="10"/>
  <c r="L5394" i="10" a="1"/>
  <c r="L5394" i="10"/>
  <c r="L5395" i="10" a="1"/>
  <c r="L5395" i="10"/>
  <c r="L5396" i="10" a="1"/>
  <c r="L5396" i="10"/>
  <c r="L5397" i="10" a="1"/>
  <c r="L5397" i="10"/>
  <c r="L5398" i="10" a="1"/>
  <c r="L5398" i="10"/>
  <c r="L5399" i="10" a="1"/>
  <c r="L5399" i="10"/>
  <c r="L5400" i="10" a="1"/>
  <c r="L5400" i="10"/>
  <c r="L5401" i="10" a="1"/>
  <c r="L5401" i="10"/>
  <c r="L5402" i="10" a="1"/>
  <c r="L5402" i="10"/>
  <c r="L5403" i="10" a="1"/>
  <c r="L5403" i="10"/>
  <c r="L5404" i="10" a="1"/>
  <c r="L5404" i="10"/>
  <c r="L5405" i="10" a="1"/>
  <c r="L5405" i="10"/>
  <c r="L5406" i="10" a="1"/>
  <c r="L5406" i="10"/>
  <c r="L5407" i="10" a="1"/>
  <c r="L5407" i="10"/>
  <c r="L5408" i="10" a="1"/>
  <c r="L5408" i="10"/>
  <c r="L5409" i="10" a="1"/>
  <c r="L5409" i="10"/>
  <c r="L5410" i="10" a="1"/>
  <c r="L5410" i="10"/>
  <c r="L5411" i="10" a="1"/>
  <c r="L5411" i="10"/>
  <c r="L5412" i="10" a="1"/>
  <c r="L5412" i="10"/>
  <c r="L5413" i="10" a="1"/>
  <c r="L5413" i="10"/>
  <c r="L5414" i="10" a="1"/>
  <c r="L5414" i="10"/>
  <c r="L5415" i="10" a="1"/>
  <c r="L5415" i="10"/>
  <c r="L5416" i="10" a="1"/>
  <c r="L5416" i="10"/>
  <c r="L5417" i="10" a="1"/>
  <c r="L5417" i="10"/>
  <c r="L5418" i="10" a="1"/>
  <c r="L5418" i="10"/>
  <c r="L5419" i="10" a="1"/>
  <c r="L5419" i="10"/>
  <c r="L5420" i="10" a="1"/>
  <c r="L5420" i="10"/>
  <c r="L5421" i="10" a="1"/>
  <c r="L5421" i="10"/>
  <c r="L5422" i="10" a="1"/>
  <c r="L5422" i="10"/>
  <c r="L5423" i="10" a="1"/>
  <c r="L5423" i="10"/>
  <c r="L5424" i="10" a="1"/>
  <c r="L5424" i="10"/>
  <c r="L5425" i="10" a="1"/>
  <c r="L5425" i="10"/>
  <c r="L5426" i="10" a="1"/>
  <c r="L5426" i="10"/>
  <c r="L5427" i="10" a="1"/>
  <c r="L5427" i="10"/>
  <c r="L5428" i="10" a="1"/>
  <c r="L5428" i="10"/>
  <c r="L5429" i="10" a="1"/>
  <c r="L5429" i="10"/>
  <c r="L5430" i="10" a="1"/>
  <c r="L5430" i="10"/>
  <c r="L5431" i="10" a="1"/>
  <c r="L5431" i="10"/>
  <c r="L5432" i="10" a="1"/>
  <c r="L5432" i="10"/>
  <c r="L5433" i="10" a="1"/>
  <c r="L5433" i="10"/>
  <c r="L5434" i="10" a="1"/>
  <c r="L5434" i="10"/>
  <c r="L5435" i="10" a="1"/>
  <c r="L5435" i="10"/>
  <c r="L5436" i="10" a="1"/>
  <c r="L5436" i="10"/>
  <c r="L5437" i="10" a="1"/>
  <c r="L5437" i="10"/>
  <c r="L5438" i="10" a="1"/>
  <c r="L5438" i="10"/>
  <c r="L5439" i="10" a="1"/>
  <c r="L5439" i="10"/>
  <c r="L5440" i="10" a="1"/>
  <c r="L5440" i="10"/>
  <c r="L5441" i="10" a="1"/>
  <c r="L5441" i="10"/>
  <c r="L5442" i="10" a="1"/>
  <c r="L5442" i="10"/>
  <c r="L5443" i="10" a="1"/>
  <c r="L5443" i="10"/>
  <c r="L5444" i="10" a="1"/>
  <c r="L5444" i="10"/>
  <c r="L5445" i="10" a="1"/>
  <c r="L5445" i="10"/>
  <c r="L5446" i="10" a="1"/>
  <c r="L5446" i="10"/>
  <c r="L5447" i="10" a="1"/>
  <c r="L5447" i="10"/>
  <c r="L5448" i="10" a="1"/>
  <c r="L5448" i="10"/>
  <c r="L5449" i="10" a="1"/>
  <c r="L5449" i="10"/>
  <c r="L5450" i="10" a="1"/>
  <c r="L5450" i="10"/>
  <c r="L5451" i="10" a="1"/>
  <c r="L5451" i="10"/>
  <c r="L5452" i="10" a="1"/>
  <c r="L5452" i="10"/>
  <c r="L5453" i="10" a="1"/>
  <c r="L5453" i="10"/>
  <c r="L5454" i="10" a="1"/>
  <c r="L5454" i="10"/>
  <c r="L5455" i="10" a="1"/>
  <c r="L5455" i="10"/>
  <c r="L5456" i="10" a="1"/>
  <c r="L5456" i="10"/>
  <c r="L5457" i="10" a="1"/>
  <c r="L5457" i="10"/>
  <c r="L5458" i="10" a="1"/>
  <c r="L5458" i="10"/>
  <c r="L5459" i="10" a="1"/>
  <c r="L5459" i="10"/>
  <c r="L5460" i="10" a="1"/>
  <c r="L5460" i="10"/>
  <c r="L5461" i="10" a="1"/>
  <c r="L5461" i="10"/>
  <c r="L5462" i="10" a="1"/>
  <c r="L5462" i="10"/>
  <c r="L5463" i="10" a="1"/>
  <c r="L5463" i="10"/>
  <c r="L5464" i="10" a="1"/>
  <c r="L5464" i="10"/>
  <c r="L5465" i="10" a="1"/>
  <c r="L5465" i="10"/>
  <c r="L5466" i="10" a="1"/>
  <c r="L5466" i="10"/>
  <c r="L5467" i="10" a="1"/>
  <c r="L5467" i="10"/>
  <c r="L5468" i="10" a="1"/>
  <c r="L5468" i="10"/>
  <c r="L5469" i="10" a="1"/>
  <c r="L5469" i="10"/>
  <c r="L5470" i="10" a="1"/>
  <c r="L5470" i="10"/>
  <c r="L5471" i="10" a="1"/>
  <c r="L5471" i="10"/>
  <c r="L5472" i="10" a="1"/>
  <c r="L5472" i="10"/>
  <c r="L5473" i="10" a="1"/>
  <c r="L5473" i="10"/>
  <c r="L5474" i="10" a="1"/>
  <c r="L5474" i="10"/>
  <c r="L5475" i="10" a="1"/>
  <c r="L5475" i="10"/>
  <c r="L5476" i="10" a="1"/>
  <c r="L5476" i="10"/>
  <c r="L5477" i="10" a="1"/>
  <c r="L5477" i="10"/>
  <c r="L5478" i="10" a="1"/>
  <c r="L5478" i="10"/>
  <c r="L5479" i="10" a="1"/>
  <c r="L5479" i="10"/>
  <c r="L5480" i="10" a="1"/>
  <c r="L5480" i="10"/>
  <c r="L5481" i="10" a="1"/>
  <c r="L5481" i="10"/>
  <c r="L5482" i="10" a="1"/>
  <c r="L5482" i="10"/>
  <c r="L5483" i="10" a="1"/>
  <c r="L5483" i="10"/>
  <c r="L5484" i="10" a="1"/>
  <c r="L5484" i="10"/>
  <c r="L5485" i="10" a="1"/>
  <c r="L5485" i="10"/>
  <c r="L5486" i="10" a="1"/>
  <c r="L5486" i="10"/>
  <c r="L5487" i="10" a="1"/>
  <c r="L5487" i="10"/>
  <c r="L5488" i="10" a="1"/>
  <c r="L5488" i="10"/>
  <c r="L5489" i="10" a="1"/>
  <c r="L5489" i="10"/>
  <c r="L5490" i="10" a="1"/>
  <c r="L5490" i="10"/>
  <c r="L5491" i="10" a="1"/>
  <c r="L5491" i="10"/>
  <c r="L5492" i="10" a="1"/>
  <c r="L5492" i="10"/>
  <c r="L5493" i="10" a="1"/>
  <c r="L5493" i="10"/>
  <c r="L5494" i="10" a="1"/>
  <c r="L5494" i="10"/>
  <c r="L5495" i="10" a="1"/>
  <c r="L5495" i="10"/>
  <c r="L5496" i="10" a="1"/>
  <c r="L5496" i="10"/>
  <c r="L5497" i="10" a="1"/>
  <c r="L5497" i="10"/>
  <c r="L5498" i="10" a="1"/>
  <c r="L5498" i="10"/>
  <c r="L5499" i="10" a="1"/>
  <c r="L5499" i="10"/>
  <c r="L5500" i="10" a="1"/>
  <c r="L5500" i="10"/>
  <c r="L5501" i="10" a="1"/>
  <c r="L5501" i="10"/>
  <c r="L5502" i="10" a="1"/>
  <c r="L5502" i="10"/>
  <c r="L5503" i="10" a="1"/>
  <c r="L5503" i="10"/>
  <c r="L5504" i="10" a="1"/>
  <c r="L5504" i="10"/>
  <c r="L5505" i="10" a="1"/>
  <c r="L5505" i="10"/>
  <c r="L5506" i="10" a="1"/>
  <c r="L5506" i="10"/>
  <c r="L5507" i="10" a="1"/>
  <c r="L5507" i="10"/>
  <c r="L5508" i="10" a="1"/>
  <c r="L5508" i="10"/>
  <c r="L5509" i="10" a="1"/>
  <c r="L5509" i="10"/>
  <c r="L5510" i="10" a="1"/>
  <c r="L5510" i="10"/>
  <c r="L5511" i="10" a="1"/>
  <c r="L5511" i="10"/>
  <c r="L5512" i="10" a="1"/>
  <c r="L5512" i="10"/>
  <c r="L5513" i="10" a="1"/>
  <c r="L5513" i="10"/>
  <c r="L5514" i="10" a="1"/>
  <c r="L5514" i="10"/>
  <c r="L5515" i="10" a="1"/>
  <c r="L5515" i="10"/>
  <c r="L5516" i="10" a="1"/>
  <c r="L5516" i="10"/>
  <c r="L5517" i="10" a="1"/>
  <c r="L5517" i="10"/>
  <c r="L5518" i="10" a="1"/>
  <c r="L5518" i="10"/>
  <c r="L5519" i="10" a="1"/>
  <c r="L5519" i="10"/>
  <c r="L5520" i="10" a="1"/>
  <c r="L5520" i="10"/>
  <c r="L5521" i="10" a="1"/>
  <c r="L5521" i="10"/>
  <c r="L5522" i="10" a="1"/>
  <c r="L5522" i="10"/>
  <c r="L5523" i="10" a="1"/>
  <c r="L5523" i="10"/>
  <c r="L5524" i="10" a="1"/>
  <c r="L5524" i="10"/>
  <c r="L5525" i="10" a="1"/>
  <c r="L5525" i="10"/>
  <c r="L5526" i="10" a="1"/>
  <c r="L5526" i="10"/>
  <c r="L5527" i="10" a="1"/>
  <c r="L5527" i="10"/>
  <c r="L5528" i="10" a="1"/>
  <c r="L5528" i="10"/>
  <c r="L5529" i="10" a="1"/>
  <c r="L5529" i="10"/>
  <c r="L5530" i="10" a="1"/>
  <c r="L5530" i="10"/>
  <c r="L5531" i="10" a="1"/>
  <c r="L5531" i="10"/>
  <c r="L5532" i="10" a="1"/>
  <c r="L5532" i="10"/>
  <c r="L5533" i="10" a="1"/>
  <c r="L5533" i="10"/>
  <c r="L5534" i="10" a="1"/>
  <c r="L5534" i="10"/>
  <c r="L5535" i="10" a="1"/>
  <c r="L5535" i="10"/>
  <c r="L5536" i="10" a="1"/>
  <c r="L5536" i="10"/>
  <c r="L5537" i="10" a="1"/>
  <c r="L5537" i="10"/>
  <c r="L5538" i="10" a="1"/>
  <c r="L5538" i="10"/>
  <c r="L5539" i="10" a="1"/>
  <c r="L5539" i="10"/>
  <c r="L5540" i="10" a="1"/>
  <c r="L5540" i="10"/>
  <c r="L5541" i="10" a="1"/>
  <c r="L5541" i="10"/>
  <c r="L5542" i="10" a="1"/>
  <c r="L5542" i="10"/>
  <c r="L5543" i="10" a="1"/>
  <c r="L5543" i="10"/>
  <c r="L5544" i="10" a="1"/>
  <c r="L5544" i="10"/>
  <c r="L5545" i="10" a="1"/>
  <c r="L5545" i="10"/>
  <c r="L5546" i="10" a="1"/>
  <c r="L5546" i="10"/>
  <c r="L5547" i="10" a="1"/>
  <c r="L5547" i="10"/>
  <c r="L5548" i="10" a="1"/>
  <c r="L5548" i="10"/>
  <c r="L5549" i="10" a="1"/>
  <c r="L5549" i="10"/>
  <c r="L5550" i="10" a="1"/>
  <c r="L5550" i="10"/>
  <c r="L5551" i="10" a="1"/>
  <c r="L5551" i="10"/>
  <c r="L5552" i="10" a="1"/>
  <c r="L5552" i="10"/>
  <c r="L5553" i="10" a="1"/>
  <c r="L5553" i="10"/>
  <c r="L5554" i="10" a="1"/>
  <c r="L5554" i="10"/>
  <c r="L5555" i="10" a="1"/>
  <c r="L5555" i="10"/>
  <c r="L5556" i="10" a="1"/>
  <c r="L5556" i="10"/>
  <c r="L5557" i="10" a="1"/>
  <c r="L5557" i="10"/>
  <c r="L5558" i="10" a="1"/>
  <c r="L5558" i="10"/>
  <c r="L5559" i="10" a="1"/>
  <c r="L5559" i="10"/>
  <c r="L5560" i="10" a="1"/>
  <c r="L5560" i="10"/>
  <c r="L5561" i="10" a="1"/>
  <c r="L5561" i="10"/>
  <c r="L5562" i="10" a="1"/>
  <c r="L5562" i="10"/>
  <c r="L5563" i="10" a="1"/>
  <c r="L5563" i="10"/>
  <c r="L5564" i="10" a="1"/>
  <c r="L5564" i="10"/>
  <c r="L5565" i="10" a="1"/>
  <c r="L5565" i="10"/>
  <c r="L5566" i="10" a="1"/>
  <c r="L5566" i="10"/>
  <c r="L5567" i="10" a="1"/>
  <c r="L5567" i="10"/>
  <c r="L5568" i="10" a="1"/>
  <c r="L5568" i="10"/>
  <c r="L5569" i="10" a="1"/>
  <c r="L5569" i="10"/>
  <c r="L5570" i="10" a="1"/>
  <c r="L5570" i="10"/>
  <c r="L5571" i="10" a="1"/>
  <c r="L5571" i="10"/>
  <c r="L5572" i="10" a="1"/>
  <c r="L5572" i="10"/>
  <c r="L5573" i="10" a="1"/>
  <c r="L5573" i="10"/>
  <c r="L5574" i="10" a="1"/>
  <c r="L5574" i="10"/>
  <c r="L5575" i="10" a="1"/>
  <c r="L5575" i="10"/>
  <c r="L5576" i="10" a="1"/>
  <c r="L5576" i="10"/>
  <c r="L5577" i="10" a="1"/>
  <c r="L5577" i="10"/>
  <c r="L5578" i="10" a="1"/>
  <c r="L5578" i="10"/>
  <c r="L2814" i="10" a="1"/>
  <c r="L2814" i="10" s="1"/>
  <c r="L43" i="10" a="1"/>
  <c r="L43" i="10"/>
  <c r="L1354" i="10" a="1"/>
  <c r="L1354" i="10"/>
  <c r="L44" i="10" a="1"/>
  <c r="L44" i="10" s="1"/>
  <c r="L45" i="10" a="1"/>
  <c r="L45" i="10"/>
  <c r="L46" i="10" a="1"/>
  <c r="L46" i="10"/>
  <c r="L47" i="10" a="1"/>
  <c r="L47" i="10"/>
  <c r="L48" i="10" a="1"/>
  <c r="L48" i="10"/>
  <c r="L49" i="10" a="1"/>
  <c r="L49" i="10"/>
  <c r="L50" i="10" a="1"/>
  <c r="L50" i="10" s="1"/>
  <c r="L51" i="10" a="1"/>
  <c r="L51" i="10"/>
  <c r="L52" i="10" a="1"/>
  <c r="L52" i="10" s="1"/>
  <c r="L53" i="10" a="1"/>
  <c r="L53" i="10"/>
  <c r="L54" i="10" a="1"/>
  <c r="L54" i="10"/>
  <c r="L55" i="10" a="1"/>
  <c r="L55" i="10"/>
  <c r="L56" i="10" a="1"/>
  <c r="L56" i="10" s="1"/>
  <c r="L57" i="10" a="1"/>
  <c r="L57" i="10" s="1"/>
  <c r="L58" i="10" a="1"/>
  <c r="L58" i="10"/>
  <c r="L59" i="10" a="1"/>
  <c r="L59" i="10" s="1"/>
  <c r="L60" i="10" a="1"/>
  <c r="L60" i="10"/>
  <c r="L61" i="10" a="1"/>
  <c r="L61" i="10"/>
  <c r="L62" i="10" a="1"/>
  <c r="L62" i="10" s="1"/>
  <c r="L63" i="10" a="1"/>
  <c r="L63" i="10"/>
  <c r="L64" i="10" a="1"/>
  <c r="L64" i="10"/>
  <c r="L65" i="10" a="1"/>
  <c r="L65" i="10" s="1"/>
  <c r="L66" i="10" a="1"/>
  <c r="L66" i="10"/>
  <c r="L67" i="10" a="1"/>
  <c r="L67" i="10"/>
  <c r="L68" i="10" a="1"/>
  <c r="L68" i="10" s="1"/>
  <c r="L69" i="10" a="1"/>
  <c r="L69" i="10"/>
  <c r="L70" i="10" a="1"/>
  <c r="L70" i="10" s="1"/>
  <c r="L71" i="10" a="1"/>
  <c r="L71" i="10"/>
  <c r="L72" i="10" a="1"/>
  <c r="L72" i="10" s="1"/>
  <c r="L73" i="10" a="1"/>
  <c r="L73" i="10"/>
  <c r="L74" i="10" a="1"/>
  <c r="L74" i="10" s="1"/>
  <c r="L75" i="10" a="1"/>
  <c r="L75" i="10"/>
  <c r="L76" i="10" a="1"/>
  <c r="L76" i="10"/>
  <c r="L77" i="10" a="1"/>
  <c r="L77" i="10"/>
  <c r="L78" i="10" a="1"/>
  <c r="L78" i="10"/>
  <c r="L79" i="10" a="1"/>
  <c r="L79" i="10" s="1"/>
  <c r="L80" i="10" a="1"/>
  <c r="L80" i="10" s="1"/>
  <c r="L81" i="10" a="1"/>
  <c r="L81" i="10"/>
  <c r="L82" i="10" a="1"/>
  <c r="L82" i="10"/>
  <c r="L83" i="10" a="1"/>
  <c r="L83" i="10" s="1"/>
  <c r="L84" i="10" a="1"/>
  <c r="L84" i="10"/>
  <c r="L85" i="10" a="1"/>
  <c r="L85" i="10"/>
  <c r="L86" i="10" a="1"/>
  <c r="L86" i="10" s="1"/>
  <c r="L87" i="10" a="1"/>
  <c r="L87" i="10"/>
  <c r="L88" i="10" a="1"/>
  <c r="L88" i="10"/>
  <c r="L89" i="10" a="1"/>
  <c r="L89" i="10"/>
  <c r="L90" i="10" a="1"/>
  <c r="L90" i="10"/>
  <c r="L91" i="10" a="1"/>
  <c r="L91" i="10" s="1"/>
  <c r="L92" i="10" a="1"/>
  <c r="L92" i="10" s="1"/>
  <c r="L93" i="10" a="1"/>
  <c r="L93" i="10" s="1"/>
  <c r="L94" i="10" a="1"/>
  <c r="L94" i="10" s="1"/>
  <c r="L95" i="10" a="1"/>
  <c r="L95" i="10"/>
  <c r="L96" i="10" a="1"/>
  <c r="L96" i="10" s="1"/>
  <c r="L97" i="10" a="1"/>
  <c r="L97" i="10"/>
  <c r="L98" i="10" a="1"/>
  <c r="L98" i="10" s="1"/>
  <c r="L99" i="10" a="1"/>
  <c r="L99" i="10"/>
  <c r="L100" i="10" a="1"/>
  <c r="L100" i="10" s="1"/>
  <c r="L101" i="10" a="1"/>
  <c r="L101" i="10"/>
  <c r="L102" i="10" a="1"/>
  <c r="L102" i="10"/>
  <c r="L103" i="10" a="1"/>
  <c r="L103" i="10" s="1"/>
  <c r="L104" i="10" a="1"/>
  <c r="L104" i="10" s="1"/>
  <c r="L105" i="10" a="1"/>
  <c r="L105" i="10"/>
  <c r="L106" i="10" a="1"/>
  <c r="L106" i="10"/>
  <c r="L107" i="10" a="1"/>
  <c r="L107" i="10" s="1"/>
  <c r="L108" i="10" a="1"/>
  <c r="L108" i="10"/>
  <c r="L109" i="10" a="1"/>
  <c r="L109" i="10" s="1"/>
  <c r="L110" i="10" a="1"/>
  <c r="L110" i="10" s="1"/>
  <c r="L111" i="10" a="1"/>
  <c r="L111" i="10"/>
  <c r="L112" i="10" a="1"/>
  <c r="L112" i="10"/>
  <c r="L113" i="10" a="1"/>
  <c r="L113" i="10"/>
  <c r="L114" i="10" a="1"/>
  <c r="L114" i="10" s="1"/>
  <c r="L115" i="10" a="1"/>
  <c r="L115" i="10"/>
  <c r="L116" i="10" a="1"/>
  <c r="L116" i="10" s="1"/>
  <c r="L117" i="10" a="1"/>
  <c r="L117" i="10"/>
  <c r="L118" i="10" a="1"/>
  <c r="L118" i="10"/>
  <c r="L119" i="10" a="1"/>
  <c r="L119" i="10" s="1"/>
  <c r="L120" i="10" a="1"/>
  <c r="L120" i="10"/>
  <c r="L121" i="10" a="1"/>
  <c r="L121" i="10"/>
  <c r="L122" i="10" a="1"/>
  <c r="L122" i="10" s="1"/>
  <c r="L123" i="10" a="1"/>
  <c r="L123" i="10" s="1"/>
  <c r="L124" i="10" a="1"/>
  <c r="L124" i="10"/>
  <c r="L125" i="10" a="1"/>
  <c r="L125" i="10"/>
  <c r="L126" i="10" a="1"/>
  <c r="L126" i="10" s="1"/>
  <c r="L127" i="10" a="1"/>
  <c r="L127" i="10" s="1"/>
  <c r="L128" i="10" a="1"/>
  <c r="L128" i="10" s="1"/>
  <c r="L129" i="10" a="1"/>
  <c r="L129" i="10" s="1"/>
  <c r="L130" i="10" a="1"/>
  <c r="L130" i="10"/>
  <c r="L131" i="10" a="1"/>
  <c r="L131" i="10"/>
  <c r="L132" i="10" a="1"/>
  <c r="L132" i="10" s="1"/>
  <c r="L133" i="10" a="1"/>
  <c r="L133" i="10" s="1"/>
  <c r="L134" i="10" a="1"/>
  <c r="L134" i="10" s="1"/>
  <c r="L135" i="10" a="1"/>
  <c r="L135" i="10" s="1"/>
  <c r="L136" i="10" a="1"/>
  <c r="L136" i="10" s="1"/>
  <c r="L137" i="10" a="1"/>
  <c r="L137" i="10"/>
  <c r="L138" i="10" a="1"/>
  <c r="L138" i="10"/>
  <c r="L139" i="10" a="1"/>
  <c r="L139" i="10"/>
  <c r="L140" i="10" a="1"/>
  <c r="L140" i="10" s="1"/>
  <c r="L141" i="10" a="1"/>
  <c r="L141" i="10"/>
  <c r="L142" i="10" a="1"/>
  <c r="L142" i="10" s="1"/>
  <c r="L143" i="10" a="1"/>
  <c r="L143" i="10"/>
  <c r="L144" i="10" a="1"/>
  <c r="L144" i="10"/>
  <c r="L145" i="10" a="1"/>
  <c r="L145" i="10"/>
  <c r="L146" i="10" a="1"/>
  <c r="L146" i="10" s="1"/>
  <c r="L147" i="10" a="1"/>
  <c r="L147" i="10"/>
  <c r="L148" i="10" a="1"/>
  <c r="L148" i="10"/>
  <c r="L149" i="10" a="1"/>
  <c r="L149" i="10" s="1"/>
  <c r="L150" i="10" a="1"/>
  <c r="L150" i="10"/>
  <c r="L151" i="10" a="1"/>
  <c r="L151" i="10"/>
  <c r="L152" i="10" a="1"/>
  <c r="L152" i="10" s="1"/>
  <c r="L153" i="10" a="1"/>
  <c r="L153" i="10"/>
  <c r="L154" i="10" a="1"/>
  <c r="L154" i="10"/>
  <c r="L155" i="10" a="1"/>
  <c r="L155" i="10" s="1"/>
  <c r="L156" i="10" a="1"/>
  <c r="L156" i="10"/>
  <c r="L157" i="10" a="1"/>
  <c r="L157" i="10"/>
  <c r="L158" i="10" a="1"/>
  <c r="L158" i="10" s="1"/>
  <c r="L159" i="10" a="1"/>
  <c r="L159" i="10"/>
  <c r="L160" i="10" a="1"/>
  <c r="L160" i="10"/>
  <c r="L161" i="10" a="1"/>
  <c r="L161" i="10"/>
  <c r="L162" i="10" a="1"/>
  <c r="L162" i="10" s="1"/>
  <c r="L163" i="10" a="1"/>
  <c r="L163" i="10"/>
  <c r="L164" i="10" a="1"/>
  <c r="L164" i="10" s="1"/>
  <c r="L165" i="10" a="1"/>
  <c r="L165" i="10"/>
  <c r="L166" i="10" a="1"/>
  <c r="L166" i="10"/>
  <c r="L167" i="10" a="1"/>
  <c r="L167" i="10"/>
  <c r="L168" i="10" a="1"/>
  <c r="L168" i="10" s="1"/>
  <c r="L169" i="10" a="1"/>
  <c r="L169" i="10"/>
  <c r="L170" i="10" a="1"/>
  <c r="L170" i="10" s="1"/>
  <c r="L171" i="10" a="1"/>
  <c r="L171" i="10" s="1"/>
  <c r="L172" i="10" a="1"/>
  <c r="L172" i="10" s="1"/>
  <c r="L173" i="10" a="1"/>
  <c r="L173" i="10"/>
  <c r="L174" i="10" a="1"/>
  <c r="L174" i="10"/>
  <c r="L175" i="10" a="1"/>
  <c r="L175" i="10" s="1"/>
  <c r="L176" i="10" a="1"/>
  <c r="L176" i="10" s="1"/>
  <c r="L177" i="10" a="1"/>
  <c r="L177" i="10"/>
  <c r="L178" i="10" a="1"/>
  <c r="L178" i="10" s="1"/>
  <c r="L179" i="10" a="1"/>
  <c r="L179" i="10"/>
  <c r="L180" i="10" a="1"/>
  <c r="L180" i="10"/>
  <c r="L181" i="10" a="1"/>
  <c r="L181" i="10" s="1"/>
  <c r="L182" i="10" a="1"/>
  <c r="L182" i="10" s="1"/>
  <c r="L183" i="10" a="1"/>
  <c r="L183" i="10"/>
  <c r="L184" i="10" a="1"/>
  <c r="L184" i="10"/>
  <c r="L185" i="10" a="1"/>
  <c r="L185" i="10" s="1"/>
  <c r="L186" i="10" a="1"/>
  <c r="L186" i="10"/>
  <c r="L187" i="10" a="1"/>
  <c r="L187" i="10" s="1"/>
  <c r="L188" i="10" a="1"/>
  <c r="L188" i="10" s="1"/>
  <c r="L189" i="10" a="1"/>
  <c r="L189" i="10"/>
  <c r="L190" i="10" a="1"/>
  <c r="L190" i="10" s="1"/>
  <c r="L191" i="10" a="1"/>
  <c r="L191" i="10"/>
  <c r="L192" i="10" a="1"/>
  <c r="L192" i="10"/>
  <c r="L193" i="10" a="1"/>
  <c r="L193" i="10"/>
  <c r="L194" i="10" a="1"/>
  <c r="L194" i="10" s="1"/>
  <c r="L195" i="10" a="1"/>
  <c r="L195" i="10" s="1"/>
  <c r="L196" i="10" a="1"/>
  <c r="L196" i="10"/>
  <c r="L197" i="10" a="1"/>
  <c r="L197" i="10" s="1"/>
  <c r="L198" i="10" a="1"/>
  <c r="L198" i="10"/>
  <c r="L199" i="10" a="1"/>
  <c r="L199" i="10"/>
  <c r="L200" i="10" a="1"/>
  <c r="L200" i="10" s="1"/>
  <c r="L201" i="10" a="1"/>
  <c r="L201" i="10" s="1"/>
  <c r="L202" i="10" a="1"/>
  <c r="L202" i="10"/>
  <c r="L203" i="10" a="1"/>
  <c r="L203" i="10"/>
  <c r="L204" i="10" a="1"/>
  <c r="L204" i="10" s="1"/>
  <c r="L205" i="10" a="1"/>
  <c r="L205" i="10"/>
  <c r="L206" i="10" a="1"/>
  <c r="L206" i="10" s="1"/>
  <c r="L207" i="10" a="1"/>
  <c r="L207" i="10"/>
  <c r="L208" i="10" a="1"/>
  <c r="L208" i="10" s="1"/>
  <c r="L209" i="10" a="1"/>
  <c r="L209" i="10"/>
  <c r="L210" i="10" a="1"/>
  <c r="L210" i="10" s="1"/>
  <c r="L211" i="10" a="1"/>
  <c r="L211" i="10" s="1"/>
  <c r="L212" i="10" a="1"/>
  <c r="L212" i="10" s="1"/>
  <c r="L213" i="10" a="1"/>
  <c r="L213" i="10" s="1"/>
  <c r="L214" i="10" a="1"/>
  <c r="L214" i="10" s="1"/>
  <c r="L215" i="10" a="1"/>
  <c r="L215" i="10"/>
  <c r="L216" i="10" a="1"/>
  <c r="L216" i="10" s="1"/>
  <c r="L217" i="10" a="1"/>
  <c r="L217" i="10"/>
  <c r="L218" i="10" a="1"/>
  <c r="L218" i="10" s="1"/>
  <c r="L219" i="10" a="1"/>
  <c r="L219" i="10"/>
  <c r="L220" i="10" a="1"/>
  <c r="L220" i="10" s="1"/>
  <c r="L221" i="10" a="1"/>
  <c r="L221" i="10" s="1"/>
  <c r="L222" i="10" a="1"/>
  <c r="L222" i="10"/>
  <c r="L223" i="10" a="1"/>
  <c r="L223" i="10"/>
  <c r="L224" i="10" a="1"/>
  <c r="L224" i="10" s="1"/>
  <c r="L225" i="10" a="1"/>
  <c r="L225" i="10"/>
  <c r="L226" i="10" a="1"/>
  <c r="L226" i="10"/>
  <c r="L227" i="10" a="1"/>
  <c r="L227" i="10" s="1"/>
  <c r="L228" i="10" a="1"/>
  <c r="L228" i="10"/>
  <c r="L229" i="10" a="1"/>
  <c r="L229" i="10"/>
  <c r="L230" i="10" a="1"/>
  <c r="L230" i="10" s="1"/>
  <c r="L231" i="10" a="1"/>
  <c r="L231" i="10" s="1"/>
  <c r="L232" i="10" a="1"/>
  <c r="L232" i="10"/>
  <c r="L233" i="10" a="1"/>
  <c r="L233" i="10"/>
  <c r="L234" i="10" a="1"/>
  <c r="L234" i="10" s="1"/>
  <c r="L235" i="10" a="1"/>
  <c r="L235" i="10"/>
  <c r="L236" i="10" a="1"/>
  <c r="L236" i="10" s="1"/>
  <c r="L237" i="10" a="1"/>
  <c r="L237" i="10"/>
  <c r="L238" i="10" a="1"/>
  <c r="L238" i="10" s="1"/>
  <c r="L239" i="10" a="1"/>
  <c r="L239" i="10"/>
  <c r="L240" i="10" a="1"/>
  <c r="L240" i="10" s="1"/>
  <c r="L241" i="10" a="1"/>
  <c r="L241" i="10"/>
  <c r="L242" i="10" a="1"/>
  <c r="L242" i="10" s="1"/>
  <c r="L243" i="10" a="1"/>
  <c r="L243" i="10"/>
  <c r="L244" i="10" a="1"/>
  <c r="L244" i="10"/>
  <c r="L245" i="10" a="1"/>
  <c r="L245" i="10" s="1"/>
  <c r="L246" i="10" a="1"/>
  <c r="L246" i="10"/>
  <c r="L247" i="10" a="1"/>
  <c r="L247" i="10" s="1"/>
  <c r="L248" i="10" a="1"/>
  <c r="L248" i="10" s="1"/>
  <c r="L249" i="10" a="1"/>
  <c r="L249" i="10" s="1"/>
  <c r="L250" i="10" a="1"/>
  <c r="L250" i="10"/>
  <c r="L251" i="10" a="1"/>
  <c r="L251" i="10" s="1"/>
  <c r="L252" i="10" a="1"/>
  <c r="L252" i="10"/>
  <c r="L253" i="10" a="1"/>
  <c r="L253" i="10" s="1"/>
  <c r="L254" i="10" a="1"/>
  <c r="L254" i="10" s="1"/>
  <c r="L255" i="10" a="1"/>
  <c r="L255" i="10"/>
  <c r="L256" i="10" a="1"/>
  <c r="L256" i="10" s="1"/>
  <c r="L257" i="10" a="1"/>
  <c r="L257" i="10"/>
  <c r="L258" i="10" a="1"/>
  <c r="L258" i="10" s="1"/>
  <c r="L259" i="10" a="1"/>
  <c r="L259" i="10"/>
  <c r="L260" i="10" a="1"/>
  <c r="L260" i="10" s="1"/>
  <c r="L261" i="10" a="1"/>
  <c r="L261" i="10"/>
  <c r="L262" i="10" a="1"/>
  <c r="L262" i="10"/>
  <c r="L263" i="10" a="1"/>
  <c r="L263" i="10"/>
  <c r="L264" i="10" a="1"/>
  <c r="L264" i="10"/>
  <c r="L265" i="10" a="1"/>
  <c r="L265" i="10" s="1"/>
  <c r="L266" i="10" a="1"/>
  <c r="L266" i="10" s="1"/>
  <c r="L267" i="10" a="1"/>
  <c r="L267" i="10" s="1"/>
  <c r="L268" i="10" a="1"/>
  <c r="L268" i="10" s="1"/>
  <c r="L269" i="10" a="1"/>
  <c r="L269" i="10"/>
  <c r="L270" i="10" a="1"/>
  <c r="L270" i="10"/>
  <c r="L271" i="10" a="1"/>
  <c r="L271" i="10"/>
  <c r="L272" i="10" a="1"/>
  <c r="L272" i="10" s="1"/>
  <c r="L273" i="10" a="1"/>
  <c r="L273" i="10" s="1"/>
  <c r="L274" i="10" a="1"/>
  <c r="L274" i="10"/>
  <c r="L275" i="10" a="1"/>
  <c r="L275" i="10" s="1"/>
  <c r="L276" i="10" a="1"/>
  <c r="L276" i="10"/>
  <c r="L277" i="10" a="1"/>
  <c r="L277" i="10"/>
  <c r="L278" i="10" a="1"/>
  <c r="L278" i="10" s="1"/>
  <c r="L279" i="10" a="1"/>
  <c r="L279" i="10"/>
  <c r="L280" i="10" a="1"/>
  <c r="L280" i="10" s="1"/>
  <c r="L281" i="10" a="1"/>
  <c r="L281" i="10" s="1"/>
  <c r="L282" i="10" a="1"/>
  <c r="L282" i="10" s="1"/>
  <c r="L283" i="10" a="1"/>
  <c r="L283" i="10" s="1"/>
  <c r="L284" i="10" a="1"/>
  <c r="L284" i="10" s="1"/>
  <c r="L285" i="10" a="1"/>
  <c r="L285" i="10"/>
  <c r="L286" i="10" a="1"/>
  <c r="L286" i="10" s="1"/>
  <c r="L287" i="10" a="1"/>
  <c r="L287" i="10"/>
  <c r="L288" i="10" a="1"/>
  <c r="L288" i="10"/>
  <c r="L289" i="10" a="1"/>
  <c r="L289" i="10" s="1"/>
  <c r="L290" i="10" a="1"/>
  <c r="L290" i="10" s="1"/>
  <c r="L291" i="10" a="1"/>
  <c r="L291" i="10" s="1"/>
  <c r="L292" i="10" a="1"/>
  <c r="L292" i="10"/>
  <c r="L293" i="10" a="1"/>
  <c r="L293" i="10" s="1"/>
  <c r="L294" i="10" a="1"/>
  <c r="L294" i="10"/>
  <c r="L295" i="10" a="1"/>
  <c r="L295" i="10"/>
  <c r="L296" i="10" a="1"/>
  <c r="L296" i="10" s="1"/>
  <c r="L297" i="10" a="1"/>
  <c r="L297" i="10"/>
  <c r="L298" i="10" a="1"/>
  <c r="L298" i="10" s="1"/>
  <c r="L299" i="10" a="1"/>
  <c r="L299" i="10" s="1"/>
  <c r="L300" i="10" a="1"/>
  <c r="L300" i="10"/>
  <c r="L301" i="10" a="1"/>
  <c r="L301" i="10"/>
  <c r="L302" i="10" a="1"/>
  <c r="L302" i="10" s="1"/>
  <c r="L303" i="10" a="1"/>
  <c r="L303" i="10"/>
  <c r="L304" i="10" a="1"/>
  <c r="L304" i="10"/>
  <c r="L305" i="10" a="1"/>
  <c r="L305" i="10" s="1"/>
  <c r="L306" i="10" a="1"/>
  <c r="L306" i="10" s="1"/>
  <c r="L307" i="10" a="1"/>
  <c r="L307" i="10" s="1"/>
  <c r="L308" i="10" a="1"/>
  <c r="L308" i="10" s="1"/>
  <c r="L309" i="10" a="1"/>
  <c r="L309" i="10"/>
  <c r="L310" i="10" a="1"/>
  <c r="L310" i="10"/>
  <c r="L311" i="10" a="1"/>
  <c r="L311" i="10"/>
  <c r="L312" i="10" a="1"/>
  <c r="L312" i="10" s="1"/>
  <c r="L313" i="10" a="1"/>
  <c r="L313" i="10"/>
  <c r="L314" i="10" a="1"/>
  <c r="L314" i="10" s="1"/>
  <c r="L315" i="10" a="1"/>
  <c r="L315" i="10"/>
  <c r="L316" i="10" a="1"/>
  <c r="L316" i="10"/>
  <c r="L317" i="10" a="1"/>
  <c r="L317" i="10"/>
  <c r="L318" i="10" a="1"/>
  <c r="L318" i="10"/>
  <c r="L319" i="10" a="1"/>
  <c r="L319" i="10" s="1"/>
  <c r="L320" i="10" a="1"/>
  <c r="L320" i="10" s="1"/>
  <c r="L321" i="10" a="1"/>
  <c r="L321" i="10" s="1"/>
  <c r="L322" i="10" a="1"/>
  <c r="L322" i="10"/>
  <c r="L323" i="10" a="1"/>
  <c r="L323" i="10"/>
  <c r="L324" i="10" a="1"/>
  <c r="L324" i="10"/>
  <c r="L325" i="10" a="1"/>
  <c r="L325" i="10" s="1"/>
  <c r="L326" i="10" a="1"/>
  <c r="L326" i="10" s="1"/>
  <c r="L327" i="10" a="1"/>
  <c r="L327" i="10" s="1"/>
  <c r="L328" i="10" a="1"/>
  <c r="L328" i="10" s="1"/>
  <c r="L329" i="10" a="1"/>
  <c r="L329" i="10" s="1"/>
  <c r="L330" i="10" a="1"/>
  <c r="L330" i="10"/>
  <c r="L331" i="10" a="1"/>
  <c r="L331" i="10"/>
  <c r="L332" i="10" a="1"/>
  <c r="L332" i="10" s="1"/>
  <c r="L333" i="10" a="1"/>
  <c r="L333" i="10"/>
  <c r="L334" i="10" a="1"/>
  <c r="L334" i="10"/>
  <c r="L335" i="10" a="1"/>
  <c r="L335" i="10" s="1"/>
  <c r="L336" i="10" a="1"/>
  <c r="L336" i="10"/>
  <c r="L337" i="10" a="1"/>
  <c r="L337" i="10"/>
  <c r="L338" i="10" a="1"/>
  <c r="L338" i="10" s="1"/>
  <c r="L339" i="10" a="1"/>
  <c r="L339" i="10" s="1"/>
  <c r="L340" i="10" a="1"/>
  <c r="L340" i="10"/>
  <c r="L341" i="10" a="1"/>
  <c r="L341" i="10"/>
  <c r="L342" i="10" a="1"/>
  <c r="L342" i="10" s="1"/>
  <c r="L343" i="10" a="1"/>
  <c r="L343" i="10"/>
  <c r="L344" i="10" a="1"/>
  <c r="L344" i="10" s="1"/>
  <c r="L345" i="10" a="1"/>
  <c r="L345" i="10" s="1"/>
  <c r="L346" i="10" a="1"/>
  <c r="L346" i="10"/>
  <c r="L347" i="10" a="1"/>
  <c r="L347" i="10"/>
  <c r="L348" i="10" a="1"/>
  <c r="L348" i="10"/>
  <c r="L349" i="10" a="1"/>
  <c r="L349" i="10" s="1"/>
  <c r="L350" i="10" a="1"/>
  <c r="L350" i="10" s="1"/>
  <c r="L351" i="10" a="1"/>
  <c r="L351" i="10"/>
  <c r="L352" i="10" a="1"/>
  <c r="L352" i="10" s="1"/>
  <c r="L353" i="10" a="1"/>
  <c r="L353" i="10" s="1"/>
  <c r="L354" i="10" a="1"/>
  <c r="L354" i="10"/>
  <c r="L355" i="10" a="1"/>
  <c r="L355" i="10"/>
  <c r="L356" i="10" a="1"/>
  <c r="L356" i="10" s="1"/>
  <c r="L357" i="10" a="1"/>
  <c r="L357" i="10" s="1"/>
  <c r="L358" i="10" a="1"/>
  <c r="L358" i="10" s="1"/>
  <c r="L359" i="10" a="1"/>
  <c r="L359" i="10"/>
  <c r="L360" i="10" a="1"/>
  <c r="L360" i="10" s="1"/>
  <c r="L361" i="10" a="1"/>
  <c r="L361" i="10"/>
  <c r="L362" i="10" a="1"/>
  <c r="L362" i="10" s="1"/>
  <c r="L363" i="10" a="1"/>
  <c r="L363" i="10"/>
  <c r="L364" i="10" a="1"/>
  <c r="L364" i="10"/>
  <c r="L365" i="10" a="1"/>
  <c r="L365" i="10" s="1"/>
  <c r="L366" i="10" a="1"/>
  <c r="L366" i="10" s="1"/>
  <c r="L367" i="10" a="1"/>
  <c r="L367" i="10" s="1"/>
  <c r="L368" i="10" a="1"/>
  <c r="L368" i="10" s="1"/>
  <c r="L369" i="10" a="1"/>
  <c r="L369" i="10" s="1"/>
  <c r="L370" i="10" a="1"/>
  <c r="L370" i="10"/>
  <c r="L371" i="10" a="1"/>
  <c r="L371" i="10" s="1"/>
  <c r="L372" i="10" a="1"/>
  <c r="L372" i="10"/>
  <c r="L373" i="10" a="1"/>
  <c r="L373" i="10"/>
  <c r="L374" i="10" a="1"/>
  <c r="L374" i="10" s="1"/>
  <c r="L375" i="10" a="1"/>
  <c r="L375" i="10"/>
  <c r="L376" i="10" a="1"/>
  <c r="L376" i="10" s="1"/>
  <c r="L377" i="10" a="1"/>
  <c r="L377" i="10"/>
  <c r="L378" i="10" a="1"/>
  <c r="L378" i="10" s="1"/>
  <c r="L379" i="10" a="1"/>
  <c r="L379" i="10"/>
  <c r="L380" i="10" a="1"/>
  <c r="L380" i="10" s="1"/>
  <c r="L381" i="10" a="1"/>
  <c r="L381" i="10"/>
  <c r="L382" i="10" a="1"/>
  <c r="L382" i="10"/>
  <c r="L383" i="10" a="1"/>
  <c r="L383" i="10" s="1"/>
  <c r="L384" i="10" a="1"/>
  <c r="L384" i="10" s="1"/>
  <c r="L385" i="10" a="1"/>
  <c r="L385" i="10"/>
  <c r="L386" i="10" a="1"/>
  <c r="L386" i="10" s="1"/>
  <c r="L387" i="10" a="1"/>
  <c r="L387" i="10"/>
  <c r="L388" i="10" a="1"/>
  <c r="L388" i="10"/>
  <c r="L389" i="10" a="1"/>
  <c r="L389" i="10"/>
  <c r="L390" i="10" a="1"/>
  <c r="L390" i="10" s="1"/>
  <c r="L391" i="10" a="1"/>
  <c r="L391" i="10" s="1"/>
  <c r="L392" i="10" a="1"/>
  <c r="L392" i="10" s="1"/>
  <c r="L393" i="10" a="1"/>
  <c r="L393" i="10"/>
  <c r="L394" i="10" a="1"/>
  <c r="L394" i="10"/>
  <c r="L395" i="10" a="1"/>
  <c r="L395" i="10"/>
  <c r="L396" i="10" a="1"/>
  <c r="L396" i="10"/>
  <c r="L397" i="10" a="1"/>
  <c r="L397" i="10" s="1"/>
  <c r="L398" i="10" a="1"/>
  <c r="L398" i="10" s="1"/>
  <c r="L399" i="10" a="1"/>
  <c r="L399" i="10"/>
  <c r="L400" i="10" a="1"/>
  <c r="L400" i="10"/>
  <c r="L401" i="10" a="1"/>
  <c r="L401" i="10"/>
  <c r="L402" i="10" a="1"/>
  <c r="L402" i="10"/>
  <c r="L403" i="10" a="1"/>
  <c r="L403" i="10"/>
  <c r="L404" i="10" a="1"/>
  <c r="L404" i="10" s="1"/>
  <c r="L405" i="10" a="1"/>
  <c r="L405" i="10"/>
  <c r="L406" i="10" a="1"/>
  <c r="L406" i="10"/>
  <c r="L407" i="10" a="1"/>
  <c r="L407" i="10"/>
  <c r="L408" i="10" a="1"/>
  <c r="L408" i="10"/>
  <c r="L409" i="10" a="1"/>
  <c r="L409" i="10" s="1"/>
  <c r="L410" i="10" a="1"/>
  <c r="L410" i="10" s="1"/>
  <c r="L411" i="10" a="1"/>
  <c r="L411" i="10" s="1"/>
  <c r="L412" i="10" a="1"/>
  <c r="L412" i="10"/>
  <c r="L413" i="10" a="1"/>
  <c r="L413" i="10"/>
  <c r="L414" i="10" a="1"/>
  <c r="L414" i="10"/>
  <c r="L415" i="10" a="1"/>
  <c r="L415" i="10"/>
  <c r="L416" i="10" a="1"/>
  <c r="L416" i="10" s="1"/>
  <c r="L417" i="10" a="1"/>
  <c r="L417" i="10" s="1"/>
  <c r="L418" i="10" a="1"/>
  <c r="L418" i="10"/>
  <c r="L419" i="10" a="1"/>
  <c r="L419" i="10"/>
  <c r="L420" i="10" a="1"/>
  <c r="L420" i="10"/>
  <c r="L421" i="10" a="1"/>
  <c r="L421" i="10"/>
  <c r="L422" i="10" a="1"/>
  <c r="L422" i="10" s="1"/>
  <c r="L423" i="10" a="1"/>
  <c r="L423" i="10"/>
  <c r="L424" i="10" a="1"/>
  <c r="L424" i="10" s="1"/>
  <c r="L425" i="10" a="1"/>
  <c r="L425" i="10"/>
  <c r="L426" i="10" a="1"/>
  <c r="L426" i="10"/>
  <c r="L427" i="10" a="1"/>
  <c r="L427" i="10"/>
  <c r="L428" i="10" a="1"/>
  <c r="L428" i="10" s="1"/>
  <c r="L429" i="10" a="1"/>
  <c r="L429" i="10"/>
  <c r="L430" i="10" a="1"/>
  <c r="L430" i="10" s="1"/>
  <c r="L431" i="10" a="1"/>
  <c r="L431" i="10"/>
  <c r="L432" i="10" a="1"/>
  <c r="L432" i="10"/>
  <c r="L433" i="10" a="1"/>
  <c r="L433" i="10"/>
  <c r="L434" i="10" a="1"/>
  <c r="L434" i="10" s="1"/>
  <c r="L435" i="10" a="1"/>
  <c r="L435" i="10"/>
  <c r="L436" i="10" a="1"/>
  <c r="L436" i="10"/>
  <c r="L437" i="10" a="1"/>
  <c r="L437" i="10" s="1"/>
  <c r="L438" i="10" a="1"/>
  <c r="L438" i="10" s="1"/>
  <c r="L439" i="10" a="1"/>
  <c r="L439" i="10"/>
  <c r="L440" i="10" a="1"/>
  <c r="L440" i="10" s="1"/>
  <c r="L441" i="10" a="1"/>
  <c r="L441" i="10" s="1"/>
  <c r="L442" i="10" a="1"/>
  <c r="L442" i="10"/>
  <c r="L443" i="10" a="1"/>
  <c r="L443" i="10" s="1"/>
  <c r="L444" i="10" a="1"/>
  <c r="L444" i="10"/>
  <c r="L445" i="10" a="1"/>
  <c r="L445" i="10" s="1"/>
  <c r="L446" i="10" a="1"/>
  <c r="L446" i="10" s="1"/>
  <c r="L447" i="10" a="1"/>
  <c r="L447" i="10" s="1"/>
  <c r="L448" i="10" a="1"/>
  <c r="L448" i="10"/>
  <c r="L449" i="10" a="1"/>
  <c r="L449" i="10" s="1"/>
  <c r="L450" i="10" a="1"/>
  <c r="L450" i="10" s="1"/>
  <c r="L451" i="10" a="1"/>
  <c r="L451" i="10"/>
  <c r="L452" i="10" a="1"/>
  <c r="L452" i="10" s="1"/>
  <c r="L453" i="10" a="1"/>
  <c r="L453" i="10"/>
  <c r="L454" i="10" a="1"/>
  <c r="L454" i="10" s="1"/>
  <c r="L455" i="10" a="1"/>
  <c r="L455" i="10"/>
  <c r="L456" i="10" a="1"/>
  <c r="L456" i="10" s="1"/>
  <c r="L457" i="10" a="1"/>
  <c r="L457" i="10"/>
  <c r="L458" i="10" a="1"/>
  <c r="L458" i="10" s="1"/>
  <c r="L459" i="10" a="1"/>
  <c r="L459" i="10"/>
  <c r="L460" i="10" a="1"/>
  <c r="L460" i="10"/>
  <c r="L461" i="10" a="1"/>
  <c r="L461" i="10" s="1"/>
  <c r="L462" i="10" a="1"/>
  <c r="L462" i="10"/>
  <c r="L463" i="10" a="1"/>
  <c r="L463" i="10" s="1"/>
  <c r="L464" i="10" a="1"/>
  <c r="L464" i="10" s="1"/>
  <c r="L465" i="10" a="1"/>
  <c r="L465" i="10" s="1"/>
  <c r="L466" i="10" a="1"/>
  <c r="L466" i="10" s="1"/>
  <c r="L467" i="10" a="1"/>
  <c r="L467" i="10"/>
  <c r="L468" i="10" a="1"/>
  <c r="L468" i="10" s="1"/>
  <c r="L469" i="10" a="1"/>
  <c r="L469" i="10" s="1"/>
  <c r="L470" i="10" a="1"/>
  <c r="L470" i="10" s="1"/>
  <c r="L471" i="10" a="1"/>
  <c r="L471" i="10"/>
  <c r="L472" i="10" a="1"/>
  <c r="L472" i="10" s="1"/>
  <c r="L473" i="10" a="1"/>
  <c r="L473" i="10"/>
  <c r="L474" i="10" a="1"/>
  <c r="L474" i="10"/>
  <c r="L475" i="10" a="1"/>
  <c r="L475" i="10" s="1"/>
  <c r="L476" i="10" a="1"/>
  <c r="L476" i="10" s="1"/>
  <c r="L477" i="10" a="1"/>
  <c r="L477" i="10"/>
  <c r="L478" i="10" a="1"/>
  <c r="L478" i="10"/>
  <c r="L479" i="10" a="1"/>
  <c r="L479" i="10" s="1"/>
  <c r="L480" i="10" a="1"/>
  <c r="L480" i="10" s="1"/>
  <c r="L481" i="10" a="1"/>
  <c r="L481" i="10"/>
  <c r="L482" i="10" a="1"/>
  <c r="L482" i="10" s="1"/>
  <c r="L483" i="10" a="1"/>
  <c r="L483" i="10" s="1"/>
  <c r="L484" i="10" a="1"/>
  <c r="L484" i="10"/>
  <c r="L485" i="10" a="1"/>
  <c r="L485" i="10"/>
  <c r="L486" i="10" a="1"/>
  <c r="L486" i="10"/>
  <c r="L487" i="10" a="1"/>
  <c r="L487" i="10" s="1"/>
  <c r="L488" i="10" a="1"/>
  <c r="L488" i="10" s="1"/>
  <c r="L489" i="10" a="1"/>
  <c r="L489" i="10" s="1"/>
  <c r="L490" i="10" a="1"/>
  <c r="L490" i="10"/>
  <c r="L491" i="10" a="1"/>
  <c r="L491" i="10"/>
  <c r="L492" i="10" a="1"/>
  <c r="L492" i="10"/>
  <c r="L493" i="10" a="1"/>
  <c r="L493" i="10"/>
  <c r="L494" i="10" a="1"/>
  <c r="L494" i="10" s="1"/>
  <c r="L495" i="10" a="1"/>
  <c r="L495" i="10"/>
  <c r="L496" i="10" a="1"/>
  <c r="L496" i="10" s="1"/>
  <c r="L497" i="10" a="1"/>
  <c r="L497" i="10"/>
  <c r="L498" i="10" a="1"/>
  <c r="L498" i="10"/>
  <c r="L499" i="10" a="1"/>
  <c r="L499" i="10"/>
  <c r="L500" i="10" a="1"/>
  <c r="L500" i="10" s="1"/>
  <c r="L501" i="10" a="1"/>
  <c r="L501" i="10"/>
  <c r="L502" i="10" a="1"/>
  <c r="L502" i="10" s="1"/>
  <c r="L503" i="10" a="1"/>
  <c r="L503" i="10"/>
  <c r="L504" i="10" a="1"/>
  <c r="L504" i="10"/>
  <c r="L505" i="10" a="1"/>
  <c r="L505" i="10"/>
  <c r="L506" i="10" a="1"/>
  <c r="L506" i="10" s="1"/>
  <c r="L507" i="10" a="1"/>
  <c r="L507" i="10"/>
  <c r="L508" i="10" a="1"/>
  <c r="L508" i="10"/>
  <c r="L509" i="10" a="1"/>
  <c r="L509" i="10" s="1"/>
  <c r="L510" i="10" a="1"/>
  <c r="L510" i="10"/>
  <c r="L511" i="10" a="1"/>
  <c r="L511" i="10"/>
  <c r="L512" i="10" a="1"/>
  <c r="L512" i="10" s="1"/>
  <c r="L513" i="10" a="1"/>
  <c r="L513" i="10"/>
  <c r="L514" i="10" a="1"/>
  <c r="L514" i="10"/>
  <c r="L515" i="10" a="1"/>
  <c r="L515" i="10" s="1"/>
  <c r="L516" i="10" a="1"/>
  <c r="L516" i="10"/>
  <c r="L517" i="10" a="1"/>
  <c r="L517" i="10"/>
  <c r="L518" i="10" a="1"/>
  <c r="L518" i="10" s="1"/>
  <c r="L519" i="10" a="1"/>
  <c r="L519" i="10" s="1"/>
  <c r="L520" i="10" a="1"/>
  <c r="L520" i="10"/>
  <c r="L521" i="10" a="1"/>
  <c r="L521" i="10"/>
  <c r="L522" i="10" a="1"/>
  <c r="L522" i="10" s="1"/>
  <c r="L523" i="10" a="1"/>
  <c r="L523" i="10" s="1"/>
  <c r="L524" i="10" a="1"/>
  <c r="L524" i="10" s="1"/>
  <c r="L525" i="10" a="1"/>
  <c r="L525" i="10" s="1"/>
  <c r="L526" i="10" a="1"/>
  <c r="L526" i="10"/>
  <c r="L527" i="10" a="1"/>
  <c r="L527" i="10" s="1"/>
  <c r="L528" i="10" a="1"/>
  <c r="L528" i="10" s="1"/>
  <c r="L529" i="10" a="1"/>
  <c r="L529" i="10"/>
  <c r="L530" i="10" a="1"/>
  <c r="L530" i="10" s="1"/>
  <c r="L531" i="10" a="1"/>
  <c r="L531" i="10"/>
  <c r="L532" i="10" a="1"/>
  <c r="L532" i="10" s="1"/>
  <c r="L533" i="10" a="1"/>
  <c r="L533" i="10"/>
  <c r="L534" i="10" a="1"/>
  <c r="L534" i="10"/>
  <c r="L535" i="10" a="1"/>
  <c r="L535" i="10" s="1"/>
  <c r="L536" i="10" a="1"/>
  <c r="L536" i="10" s="1"/>
  <c r="L537" i="10" a="1"/>
  <c r="L537" i="10"/>
  <c r="L538" i="10" a="1"/>
  <c r="L538" i="10"/>
  <c r="L539" i="10" a="1"/>
  <c r="L539" i="10" s="1"/>
  <c r="L540" i="10" a="1"/>
  <c r="L540" i="10"/>
  <c r="L541" i="10" a="1"/>
  <c r="L541" i="10" s="1"/>
  <c r="L542" i="10" a="1"/>
  <c r="L542" i="10" s="1"/>
  <c r="L543" i="10" a="1"/>
  <c r="L543" i="10" s="1"/>
  <c r="L544" i="10" a="1"/>
  <c r="L544" i="10"/>
  <c r="L545" i="10" a="1"/>
  <c r="L545" i="10"/>
  <c r="L546" i="10" a="1"/>
  <c r="L546" i="10" s="1"/>
  <c r="L547" i="10" a="1"/>
  <c r="L547" i="10" s="1"/>
  <c r="L548" i="10" a="1"/>
  <c r="L548" i="10" s="1"/>
  <c r="L549" i="10" a="1"/>
  <c r="L549" i="10"/>
  <c r="L550" i="10" a="1"/>
  <c r="L550" i="10"/>
  <c r="L551" i="10" a="1"/>
  <c r="L551" i="10" s="1"/>
  <c r="L552" i="10" a="1"/>
  <c r="L552" i="10"/>
  <c r="L553" i="10" a="1"/>
  <c r="L553" i="10"/>
  <c r="L554" i="10" a="1"/>
  <c r="L554" i="10" s="1"/>
  <c r="L555" i="10" a="1"/>
  <c r="L555" i="10"/>
  <c r="L556" i="10" a="1"/>
  <c r="L556" i="10"/>
  <c r="L557" i="10" a="1"/>
  <c r="L557" i="10"/>
  <c r="L558" i="10" a="1"/>
  <c r="L558" i="10"/>
  <c r="L559" i="10" a="1"/>
  <c r="L559" i="10" s="1"/>
  <c r="L560" i="10" a="1"/>
  <c r="L560" i="10" s="1"/>
  <c r="L561" i="10" a="1"/>
  <c r="L561" i="10"/>
  <c r="L562" i="10" a="1"/>
  <c r="L562" i="10" s="1"/>
  <c r="L563" i="10" a="1"/>
  <c r="L563" i="10"/>
  <c r="L564" i="10" a="1"/>
  <c r="L564" i="10" s="1"/>
  <c r="L565" i="10" a="1"/>
  <c r="L565" i="10"/>
  <c r="L566" i="10" a="1"/>
  <c r="L566" i="10" s="1"/>
  <c r="L567" i="10" a="1"/>
  <c r="L567" i="10"/>
  <c r="L568" i="10" a="1"/>
  <c r="L568" i="10"/>
  <c r="L569" i="10" a="1"/>
  <c r="L569" i="10" s="1"/>
  <c r="L570" i="10" a="1"/>
  <c r="L570" i="10"/>
  <c r="L571" i="10" a="1"/>
  <c r="L571" i="10"/>
  <c r="L572" i="10" a="1"/>
  <c r="L572" i="10" s="1"/>
  <c r="L573" i="10" a="1"/>
  <c r="L573" i="10"/>
  <c r="L574" i="10" a="1"/>
  <c r="L574" i="10"/>
  <c r="L575" i="10" a="1"/>
  <c r="L575" i="10" s="1"/>
  <c r="L576" i="10" a="1"/>
  <c r="L576" i="10"/>
  <c r="L577" i="10" a="1"/>
  <c r="L577" i="10" s="1"/>
  <c r="L578" i="10" a="1"/>
  <c r="L578" i="10" s="1"/>
  <c r="L579" i="10" a="1"/>
  <c r="L579" i="10"/>
  <c r="L580" i="10" a="1"/>
  <c r="L580" i="10"/>
  <c r="L581" i="10" a="1"/>
  <c r="L581" i="10"/>
  <c r="L582" i="10" a="1"/>
  <c r="L582" i="10" s="1"/>
  <c r="L583" i="10" a="1"/>
  <c r="L583" i="10"/>
  <c r="L584" i="10" a="1"/>
  <c r="L584" i="10" s="1"/>
  <c r="L585" i="10" a="1"/>
  <c r="L585" i="10"/>
  <c r="L586" i="10" a="1"/>
  <c r="L586" i="10"/>
  <c r="L587" i="10" a="1"/>
  <c r="L587" i="10"/>
  <c r="L588" i="10" a="1"/>
  <c r="L588" i="10"/>
  <c r="L589" i="10" a="1"/>
  <c r="L589" i="10" s="1"/>
  <c r="L590" i="10" a="1"/>
  <c r="L590" i="10" s="1"/>
  <c r="L591" i="10" a="1"/>
  <c r="L591" i="10"/>
  <c r="L592" i="10" a="1"/>
  <c r="L592" i="10" s="1"/>
  <c r="L593" i="10" a="1"/>
  <c r="L593" i="10"/>
  <c r="L594" i="10" a="1"/>
  <c r="L594" i="10"/>
  <c r="L595" i="10" a="1"/>
  <c r="L595" i="10" s="1"/>
  <c r="L596" i="10" a="1"/>
  <c r="L596" i="10" s="1"/>
  <c r="L597" i="10" a="1"/>
  <c r="L597" i="10"/>
  <c r="L598" i="10" a="1"/>
  <c r="L598" i="10"/>
  <c r="L599" i="10" a="1"/>
  <c r="L599" i="10"/>
  <c r="L600" i="10" a="1"/>
  <c r="L600" i="10"/>
  <c r="L601" i="10" a="1"/>
  <c r="L601" i="10"/>
  <c r="L602" i="10" a="1"/>
  <c r="L602" i="10" s="1"/>
  <c r="L603" i="10" a="1"/>
  <c r="L603" i="10"/>
  <c r="L604" i="10" a="1"/>
  <c r="L604" i="10"/>
  <c r="L605" i="10" a="1"/>
  <c r="L605" i="10" s="1"/>
  <c r="L606" i="10" a="1"/>
  <c r="L606" i="10"/>
  <c r="L607" i="10" a="1"/>
  <c r="L607" i="10"/>
  <c r="L608" i="10" a="1"/>
  <c r="L608" i="10" s="1"/>
  <c r="L609" i="10" a="1"/>
  <c r="L609" i="10"/>
  <c r="L610" i="10" a="1"/>
  <c r="L610" i="10" s="1"/>
  <c r="L611" i="10" a="1"/>
  <c r="L611" i="10"/>
  <c r="L612" i="10" a="1"/>
  <c r="L612" i="10"/>
  <c r="L613" i="10" a="1"/>
  <c r="L613" i="10"/>
  <c r="L614" i="10" a="1"/>
  <c r="L614" i="10" s="1"/>
  <c r="L615" i="10" a="1"/>
  <c r="L615" i="10"/>
  <c r="L616" i="10" a="1"/>
  <c r="L616" i="10" s="1"/>
  <c r="L617" i="10" a="1"/>
  <c r="L617" i="10"/>
  <c r="L618" i="10" a="1"/>
  <c r="L618" i="10" s="1"/>
  <c r="L619" i="10" a="1"/>
  <c r="L619" i="10"/>
  <c r="L620" i="10" a="1"/>
  <c r="L620" i="10" s="1"/>
  <c r="L621" i="10" a="1"/>
  <c r="L621" i="10"/>
  <c r="L622" i="10" a="1"/>
  <c r="L622" i="10"/>
  <c r="L623" i="10" a="1"/>
  <c r="L623" i="10" s="1"/>
  <c r="L624" i="10" a="1"/>
  <c r="L624" i="10" s="1"/>
  <c r="L625" i="10" a="1"/>
  <c r="L625" i="10"/>
  <c r="L626" i="10" a="1"/>
  <c r="L626" i="10" s="1"/>
  <c r="L627" i="10" a="1"/>
  <c r="L627" i="10"/>
  <c r="L628" i="10" a="1"/>
  <c r="L628" i="10"/>
  <c r="L629" i="10" a="1"/>
  <c r="L629" i="10"/>
  <c r="L630" i="10" a="1"/>
  <c r="L630" i="10"/>
  <c r="L631" i="10" a="1"/>
  <c r="L631" i="10" s="1"/>
  <c r="L632" i="10" a="1"/>
  <c r="L632" i="10" s="1"/>
  <c r="L633" i="10" a="1"/>
  <c r="L633" i="10"/>
  <c r="L634" i="10" a="1"/>
  <c r="L634" i="10"/>
  <c r="L635" i="10" a="1"/>
  <c r="L635" i="10"/>
  <c r="L636" i="10" a="1"/>
  <c r="L636" i="10" s="1"/>
  <c r="L637" i="10" a="1"/>
  <c r="L637" i="10"/>
  <c r="L638" i="10" a="1"/>
  <c r="L638" i="10" s="1"/>
  <c r="L639" i="10" a="1"/>
  <c r="L639" i="10"/>
  <c r="L640" i="10" a="1"/>
  <c r="L640" i="10"/>
  <c r="L641" i="10" a="1"/>
  <c r="L641" i="10"/>
  <c r="L642" i="10" a="1"/>
  <c r="L642" i="10"/>
  <c r="L643" i="10" a="1"/>
  <c r="L643" i="10"/>
  <c r="L644" i="10" a="1"/>
  <c r="L644" i="10" s="1"/>
  <c r="L645" i="10" a="1"/>
  <c r="L645" i="10"/>
  <c r="L646" i="10" a="1"/>
  <c r="L646" i="10"/>
  <c r="L647" i="10" a="1"/>
  <c r="L647" i="10"/>
  <c r="L648" i="10" a="1"/>
  <c r="L648" i="10"/>
  <c r="L649" i="10" a="1"/>
  <c r="L649" i="10" s="1"/>
  <c r="L650" i="10" a="1"/>
  <c r="L650" i="10" s="1"/>
  <c r="L651" i="10" a="1"/>
  <c r="L651" i="10"/>
  <c r="L652" i="10" a="1"/>
  <c r="L652" i="10" s="1"/>
  <c r="L653" i="10" a="1"/>
  <c r="L653" i="10"/>
  <c r="L654" i="10" a="1"/>
  <c r="L654" i="10"/>
  <c r="L655" i="10" a="1"/>
  <c r="L655" i="10"/>
  <c r="L656" i="10" a="1"/>
  <c r="L656" i="10" s="1"/>
  <c r="L657" i="10" a="1"/>
  <c r="L657" i="10"/>
  <c r="L658" i="10" a="1"/>
  <c r="L658" i="10"/>
  <c r="L659" i="10" a="1"/>
  <c r="L659" i="10" s="1"/>
  <c r="L660" i="10" a="1"/>
  <c r="L660" i="10" s="1"/>
  <c r="L661" i="10" a="1"/>
  <c r="L661" i="10"/>
  <c r="L662" i="10" a="1"/>
  <c r="L662" i="10" s="1"/>
  <c r="L663" i="10" a="1"/>
  <c r="L663" i="10"/>
  <c r="L664" i="10" a="1"/>
  <c r="L664" i="10" s="1"/>
  <c r="L665" i="10" a="1"/>
  <c r="L665" i="10"/>
  <c r="L666" i="10" a="1"/>
  <c r="L666" i="10" s="1"/>
  <c r="L667" i="10" a="1"/>
  <c r="L667" i="10" s="1"/>
  <c r="L668" i="10" a="1"/>
  <c r="L668" i="10" s="1"/>
  <c r="L669" i="10" a="1"/>
  <c r="L669" i="10" s="1"/>
  <c r="L670" i="10" a="1"/>
  <c r="L670" i="10"/>
  <c r="L671" i="10" a="1"/>
  <c r="L671" i="10"/>
  <c r="L672" i="10" a="1"/>
  <c r="L672" i="10"/>
  <c r="L673" i="10" a="1"/>
  <c r="L673" i="10" s="1"/>
  <c r="L674" i="10" a="1"/>
  <c r="L674" i="10" s="1"/>
  <c r="L675" i="10" a="1"/>
  <c r="L675" i="10" s="1"/>
  <c r="L676" i="10" a="1"/>
  <c r="L676" i="10"/>
  <c r="L677" i="10" a="1"/>
  <c r="L677" i="10" s="1"/>
  <c r="L678" i="10" a="1"/>
  <c r="L678" i="10"/>
  <c r="L679" i="10" a="1"/>
  <c r="L679" i="10"/>
  <c r="L680" i="10" a="1"/>
  <c r="L680" i="10" s="1"/>
  <c r="L681" i="10" a="1"/>
  <c r="L681" i="10"/>
  <c r="L682" i="10" a="1"/>
  <c r="L682" i="10" s="1"/>
  <c r="L683" i="10" a="1"/>
  <c r="L683" i="10" s="1"/>
  <c r="L684" i="10" a="1"/>
  <c r="L684" i="10"/>
  <c r="L685" i="10" a="1"/>
  <c r="L685" i="10"/>
  <c r="L686" i="10" a="1"/>
  <c r="L686" i="10" s="1"/>
  <c r="L687" i="10" a="1"/>
  <c r="L687" i="10" s="1"/>
  <c r="L688" i="10" a="1"/>
  <c r="L688" i="10"/>
  <c r="L689" i="10" a="1"/>
  <c r="L689" i="10"/>
  <c r="L690" i="10" a="1"/>
  <c r="L690" i="10" s="1"/>
  <c r="L691" i="10" a="1"/>
  <c r="L691" i="10"/>
  <c r="L692" i="10" a="1"/>
  <c r="L692" i="10" s="1"/>
  <c r="L693" i="10" a="1"/>
  <c r="L693" i="10"/>
  <c r="L694" i="10" a="1"/>
  <c r="L694" i="10" s="1"/>
  <c r="L695" i="10" a="1"/>
  <c r="L695" i="10" s="1"/>
  <c r="L696" i="10" a="1"/>
  <c r="L696" i="10"/>
  <c r="L697" i="10" a="1"/>
  <c r="L697" i="10"/>
  <c r="L698" i="10" a="1"/>
  <c r="L698" i="10" s="1"/>
  <c r="L699" i="10" a="1"/>
  <c r="L699" i="10"/>
  <c r="L700" i="10" a="1"/>
  <c r="L700" i="10"/>
  <c r="L701" i="10" a="1"/>
  <c r="L701" i="10" s="1"/>
  <c r="L702" i="10" a="1"/>
  <c r="L702" i="10"/>
  <c r="L703" i="10" a="1"/>
  <c r="L703" i="10" s="1"/>
  <c r="L704" i="10" a="1"/>
  <c r="L704" i="10" s="1"/>
  <c r="L705" i="10" a="1"/>
  <c r="L705" i="10"/>
  <c r="L706" i="10" a="1"/>
  <c r="L706" i="10" s="1"/>
  <c r="L707" i="10" a="1"/>
  <c r="L707" i="10"/>
  <c r="L708" i="10" a="1"/>
  <c r="L708" i="10" s="1"/>
  <c r="L709" i="10" a="1"/>
  <c r="L709" i="10" s="1"/>
  <c r="L710" i="10" a="1"/>
  <c r="L710" i="10" s="1"/>
  <c r="L711" i="10" a="1"/>
  <c r="L711" i="10"/>
  <c r="L712" i="10" a="1"/>
  <c r="L712" i="10"/>
  <c r="L713" i="10" a="1"/>
  <c r="L713" i="10" s="1"/>
  <c r="L714" i="10" a="1"/>
  <c r="L714" i="10"/>
  <c r="L715" i="10" a="1"/>
  <c r="L715" i="10"/>
  <c r="L716" i="10" a="1"/>
  <c r="L716" i="10" s="1"/>
  <c r="L717" i="10" a="1"/>
  <c r="L717" i="10"/>
  <c r="L718" i="10" a="1"/>
  <c r="L718" i="10"/>
  <c r="L719" i="10" a="1"/>
  <c r="L719" i="10"/>
  <c r="L720" i="10" a="1"/>
  <c r="L720" i="10" s="1"/>
  <c r="L721" i="10" a="1"/>
  <c r="L721" i="10" s="1"/>
  <c r="L722" i="10" a="1"/>
  <c r="L722" i="10" s="1"/>
  <c r="L723" i="10" a="1"/>
  <c r="L723" i="10" s="1"/>
  <c r="L724" i="10" a="1"/>
  <c r="L724" i="10"/>
  <c r="L725" i="10" a="1"/>
  <c r="L725" i="10"/>
  <c r="L726" i="10" a="1"/>
  <c r="L726" i="10"/>
  <c r="L727" i="10" a="1"/>
  <c r="L727" i="10" s="1"/>
  <c r="L728" i="10" a="1"/>
  <c r="L728" i="10" s="1"/>
  <c r="L729" i="10" a="1"/>
  <c r="L729" i="10"/>
  <c r="L730" i="10" a="1"/>
  <c r="L730" i="10"/>
  <c r="L731" i="10" a="1"/>
  <c r="L731" i="10"/>
  <c r="L732" i="10" a="1"/>
  <c r="L732" i="10"/>
  <c r="L733" i="10" a="1"/>
  <c r="L733" i="10"/>
  <c r="L734" i="10" a="1"/>
  <c r="L734" i="10" s="1"/>
  <c r="L735" i="10" a="1"/>
  <c r="L735" i="10"/>
  <c r="L736" i="10" a="1"/>
  <c r="L736" i="10" s="1"/>
  <c r="L737" i="10" a="1"/>
  <c r="L737" i="10" s="1"/>
  <c r="L738" i="10" a="1"/>
  <c r="L738" i="10"/>
  <c r="L739" i="10" a="1"/>
  <c r="L739" i="10"/>
  <c r="L740" i="10" a="1"/>
  <c r="L740" i="10" s="1"/>
  <c r="L741" i="10" a="1"/>
  <c r="L741" i="10" s="1"/>
  <c r="L742" i="10" a="1"/>
  <c r="L742" i="10" s="1"/>
  <c r="L743" i="10" a="1"/>
  <c r="L743" i="10"/>
  <c r="L744" i="10" a="1"/>
  <c r="L744" i="10" s="1"/>
  <c r="L745" i="10" a="1"/>
  <c r="L745" i="10"/>
  <c r="L746" i="10" a="1"/>
  <c r="L746" i="10" s="1"/>
  <c r="L747" i="10" a="1"/>
  <c r="L747" i="10"/>
  <c r="L748" i="10" a="1"/>
  <c r="L748" i="10"/>
  <c r="L749" i="10" a="1"/>
  <c r="L749" i="10" s="1"/>
  <c r="L750" i="10" a="1"/>
  <c r="L750" i="10" s="1"/>
  <c r="L751" i="10" a="1"/>
  <c r="L751" i="10" s="1"/>
  <c r="L752" i="10" a="1"/>
  <c r="L752" i="10" s="1"/>
  <c r="L753" i="10" a="1"/>
  <c r="L753" i="10"/>
  <c r="L754" i="10" a="1"/>
  <c r="L754" i="10" s="1"/>
  <c r="L755" i="10" a="1"/>
  <c r="L755" i="10"/>
  <c r="L756" i="10" a="1"/>
  <c r="L756" i="10"/>
  <c r="L757" i="10" a="1"/>
  <c r="L757" i="10" s="1"/>
  <c r="L758" i="10" a="1"/>
  <c r="L758" i="10" s="1"/>
  <c r="L759" i="10" a="1"/>
  <c r="L759" i="10"/>
  <c r="L760" i="10" a="1"/>
  <c r="L760" i="10"/>
  <c r="L761" i="10" a="1"/>
  <c r="L761" i="10"/>
  <c r="L762" i="10" a="1"/>
  <c r="L762" i="10" s="1"/>
  <c r="L763" i="10" a="1"/>
  <c r="L763" i="10"/>
  <c r="L764" i="10" a="1"/>
  <c r="L764" i="10" s="1"/>
  <c r="L765" i="10" a="1"/>
  <c r="L765" i="10" s="1"/>
  <c r="L766" i="10" a="1"/>
  <c r="L766" i="10"/>
  <c r="L767" i="10" a="1"/>
  <c r="L767" i="10" s="1"/>
  <c r="L768" i="10" a="1"/>
  <c r="L768" i="10"/>
  <c r="L769" i="10" a="1"/>
  <c r="L769" i="10"/>
  <c r="L770" i="10" a="1"/>
  <c r="L770" i="10" s="1"/>
  <c r="L771" i="10" a="1"/>
  <c r="L771" i="10"/>
  <c r="L772" i="10" a="1"/>
  <c r="L772" i="10" s="1"/>
  <c r="L773" i="10" a="1"/>
  <c r="L773" i="10"/>
  <c r="L774" i="10" a="1"/>
  <c r="L774" i="10"/>
  <c r="L775" i="10" a="1"/>
  <c r="L775" i="10" s="1"/>
  <c r="L776" i="10" a="1"/>
  <c r="L776" i="10" s="1"/>
  <c r="L777" i="10" a="1"/>
  <c r="L777" i="10"/>
  <c r="L778" i="10" a="1"/>
  <c r="L778" i="10"/>
  <c r="L779" i="10" a="1"/>
  <c r="L779" i="10" s="1"/>
  <c r="L780" i="10" a="1"/>
  <c r="L780" i="10" s="1"/>
  <c r="L781" i="10" a="1"/>
  <c r="L781" i="10" s="1"/>
  <c r="L782" i="10" a="1"/>
  <c r="L782" i="10" s="1"/>
  <c r="L783" i="10" a="1"/>
  <c r="L783" i="10"/>
  <c r="L784" i="10" a="1"/>
  <c r="L784" i="10"/>
  <c r="L785" i="10" a="1"/>
  <c r="L785" i="10"/>
  <c r="L786" i="10" a="1"/>
  <c r="L786" i="10" s="1"/>
  <c r="L787" i="10" a="1"/>
  <c r="L787" i="10"/>
  <c r="L788" i="10" a="1"/>
  <c r="L788" i="10" s="1"/>
  <c r="L789" i="10" a="1"/>
  <c r="L789" i="10"/>
  <c r="L790" i="10" a="1"/>
  <c r="L790" i="10"/>
  <c r="L791" i="10" a="1"/>
  <c r="L791" i="10"/>
  <c r="L792" i="10" a="1"/>
  <c r="L792" i="10"/>
  <c r="L793" i="10" a="1"/>
  <c r="L793" i="10" s="1"/>
  <c r="L794" i="10" a="1"/>
  <c r="L794" i="10" s="1"/>
  <c r="L795" i="10" a="1"/>
  <c r="L795" i="10" s="1"/>
  <c r="L796" i="10" a="1"/>
  <c r="L796" i="10" s="1"/>
  <c r="L797" i="10" a="1"/>
  <c r="L797" i="10"/>
  <c r="L798" i="10" a="1"/>
  <c r="L798" i="10"/>
  <c r="L799" i="10" a="1"/>
  <c r="L799" i="10"/>
  <c r="L800" i="10" a="1"/>
  <c r="L800" i="10" s="1"/>
  <c r="L801" i="10" a="1"/>
  <c r="L801" i="10" s="1"/>
  <c r="L802" i="10" a="1"/>
  <c r="L802" i="10"/>
  <c r="L803" i="10" a="1"/>
  <c r="L803" i="10" s="1"/>
  <c r="L804" i="10" a="1"/>
  <c r="L804" i="10"/>
  <c r="L805" i="10" a="1"/>
  <c r="L805" i="10"/>
  <c r="L806" i="10" a="1"/>
  <c r="L806" i="10" s="1"/>
  <c r="L807" i="10" a="1"/>
  <c r="L807" i="10"/>
  <c r="L808" i="10" a="1"/>
  <c r="L808" i="10" s="1"/>
  <c r="L809" i="10" a="1"/>
  <c r="L809" i="10"/>
  <c r="L810" i="10" a="1"/>
  <c r="L810" i="10" s="1"/>
  <c r="L811" i="10" a="1"/>
  <c r="L811" i="10"/>
  <c r="L812" i="10" a="1"/>
  <c r="L812" i="10" s="1"/>
  <c r="L813" i="10" a="1"/>
  <c r="L813" i="10" s="1"/>
  <c r="L814" i="10" a="1"/>
  <c r="L814" i="10"/>
  <c r="L815" i="10" a="1"/>
  <c r="L815" i="10"/>
  <c r="L816" i="10" a="1"/>
  <c r="L816" i="10"/>
  <c r="L817" i="10" a="1"/>
  <c r="L817" i="10" s="1"/>
  <c r="L818" i="10" a="1"/>
  <c r="L818" i="10" s="1"/>
  <c r="L819" i="10" a="1"/>
  <c r="L819" i="10"/>
  <c r="L820" i="10" a="1"/>
  <c r="L820" i="10"/>
  <c r="L821" i="10" a="1"/>
  <c r="L821" i="10" s="1"/>
  <c r="L822" i="10" a="1"/>
  <c r="L822" i="10" s="1"/>
  <c r="L823" i="10" a="1"/>
  <c r="L823" i="10"/>
  <c r="L824" i="10" a="1"/>
  <c r="L824" i="10" s="1"/>
  <c r="L825" i="10" a="1"/>
  <c r="L825" i="10" s="1"/>
  <c r="L826" i="10" a="1"/>
  <c r="L826" i="10" s="1"/>
  <c r="L827" i="10" a="1"/>
  <c r="L827" i="10"/>
  <c r="L828" i="10" a="1"/>
  <c r="L828" i="10"/>
  <c r="L829" i="10" a="1"/>
  <c r="L829" i="10" s="1"/>
  <c r="L830" i="10" a="1"/>
  <c r="L830" i="10" s="1"/>
  <c r="L831" i="10" a="1"/>
  <c r="L831" i="10"/>
  <c r="L832" i="10" a="1"/>
  <c r="L832" i="10" s="1"/>
  <c r="L833" i="10" a="1"/>
  <c r="L833" i="10"/>
  <c r="L834" i="10" a="1"/>
  <c r="L834" i="10" s="1"/>
  <c r="L835" i="10" a="1"/>
  <c r="L835" i="10"/>
  <c r="L836" i="10" a="1"/>
  <c r="L836" i="10" s="1"/>
  <c r="L837" i="10" a="1"/>
  <c r="L837" i="10"/>
  <c r="L838" i="10" a="1"/>
  <c r="L838" i="10"/>
  <c r="L839" i="10" a="1"/>
  <c r="L839" i="10" s="1"/>
  <c r="L840" i="10" a="1"/>
  <c r="L840" i="10" s="1"/>
  <c r="L841" i="10" a="1"/>
  <c r="L841" i="10"/>
  <c r="L842" i="10" a="1"/>
  <c r="L842" i="10" s="1"/>
  <c r="L843" i="10" a="1"/>
  <c r="L843" i="10" s="1"/>
  <c r="L844" i="10" a="1"/>
  <c r="L844" i="10"/>
  <c r="L845" i="10" a="1"/>
  <c r="L845" i="10"/>
  <c r="L846" i="10" a="1"/>
  <c r="L846" i="10"/>
  <c r="L847" i="10" a="1"/>
  <c r="L847" i="10" s="1"/>
  <c r="L848" i="10" a="1"/>
  <c r="L848" i="10" s="1"/>
  <c r="L849" i="10" a="1"/>
  <c r="L849" i="10"/>
  <c r="L850" i="10" a="1"/>
  <c r="L850" i="10" s="1"/>
  <c r="L851" i="10" a="1"/>
  <c r="L851" i="10"/>
  <c r="L852" i="10" a="1"/>
  <c r="L852" i="10" s="1"/>
  <c r="L853" i="10" a="1"/>
  <c r="L853" i="10"/>
  <c r="L854" i="10" a="1"/>
  <c r="L854" i="10"/>
  <c r="L855" i="10" a="1"/>
  <c r="L855" i="10" s="1"/>
  <c r="L856" i="10" a="1"/>
  <c r="L856" i="10"/>
  <c r="L857" i="10" a="1"/>
  <c r="L857" i="10" s="1"/>
  <c r="L858" i="10" a="1"/>
  <c r="L858" i="10" s="1"/>
  <c r="L859" i="10" a="1"/>
  <c r="L859" i="10"/>
  <c r="L860" i="10" a="1"/>
  <c r="L860" i="10"/>
  <c r="L861" i="10" a="1"/>
  <c r="L861" i="10"/>
  <c r="L862" i="10" a="1"/>
  <c r="L862" i="10" s="1"/>
  <c r="L863" i="10" a="1"/>
  <c r="L863" i="10" s="1"/>
  <c r="L864" i="10" a="1"/>
  <c r="L864" i="10" s="1"/>
  <c r="L865" i="10" a="1"/>
  <c r="L865" i="10"/>
  <c r="L866" i="10" a="1"/>
  <c r="L866" i="10"/>
  <c r="L867" i="10" a="1"/>
  <c r="L867" i="10"/>
  <c r="L868" i="10" a="1"/>
  <c r="L868" i="10"/>
  <c r="L869" i="10" a="1"/>
  <c r="L869" i="10" s="1"/>
  <c r="L870" i="10" a="1"/>
  <c r="L870" i="10" s="1"/>
  <c r="L871" i="10" a="1"/>
  <c r="L871" i="10"/>
  <c r="L872" i="10" a="1"/>
  <c r="L872" i="10"/>
  <c r="L873" i="10" a="1"/>
  <c r="L873" i="10"/>
  <c r="L874" i="10" a="1"/>
  <c r="L874" i="10"/>
  <c r="L875" i="10" a="1"/>
  <c r="L875" i="10" s="1"/>
  <c r="L876" i="10" a="1"/>
  <c r="L876" i="10" s="1"/>
  <c r="L877" i="10" a="1"/>
  <c r="L877" i="10" s="1"/>
  <c r="L878" i="10" a="1"/>
  <c r="L878" i="10"/>
  <c r="L879" i="10" a="1"/>
  <c r="L879" i="10"/>
  <c r="L880" i="10" a="1"/>
  <c r="L880" i="10"/>
  <c r="L881" i="10" a="1"/>
  <c r="L881" i="10"/>
  <c r="L882" i="10" a="1"/>
  <c r="L882" i="10" s="1"/>
  <c r="L883" i="10" a="1"/>
  <c r="L883" i="10" s="1"/>
  <c r="L884" i="10" a="1"/>
  <c r="L884" i="10"/>
  <c r="L885" i="10" a="1"/>
  <c r="L885" i="10"/>
  <c r="L886" i="10" a="1"/>
  <c r="L886" i="10"/>
  <c r="L887" i="10" a="1"/>
  <c r="L887" i="10"/>
  <c r="L888" i="10" a="1"/>
  <c r="L888" i="10" s="1"/>
  <c r="L889" i="10" a="1"/>
  <c r="L889" i="10"/>
  <c r="L890" i="10" a="1"/>
  <c r="L890" i="10"/>
  <c r="L891" i="10" a="1"/>
  <c r="L891" i="10"/>
  <c r="L892" i="10" a="1"/>
  <c r="L892" i="10"/>
  <c r="L893" i="10" a="1"/>
  <c r="L893" i="10"/>
  <c r="L894" i="10" a="1"/>
  <c r="L894" i="10" s="1"/>
  <c r="L895" i="10" a="1"/>
  <c r="L895" i="10"/>
  <c r="L896" i="10" a="1"/>
  <c r="L896" i="10"/>
  <c r="L897" i="10" a="1"/>
  <c r="L897" i="10"/>
  <c r="L898" i="10" a="1"/>
  <c r="L898" i="10"/>
  <c r="L899" i="10" a="1"/>
  <c r="L899" i="10"/>
  <c r="L900" i="10" a="1"/>
  <c r="L900" i="10" s="1"/>
  <c r="L901" i="10" a="1"/>
  <c r="L901" i="10"/>
  <c r="L902" i="10" a="1"/>
  <c r="L902" i="10"/>
  <c r="L903" i="10" a="1"/>
  <c r="L903" i="10" s="1"/>
  <c r="L904" i="10" a="1"/>
  <c r="L904" i="10"/>
  <c r="L905" i="10" a="1"/>
  <c r="L905" i="10"/>
  <c r="L906" i="10" a="1"/>
  <c r="L906" i="10" s="1"/>
  <c r="L907" i="10" a="1"/>
  <c r="L907" i="10"/>
  <c r="L908" i="10" a="1"/>
  <c r="L908" i="10"/>
  <c r="L909" i="10" a="1"/>
  <c r="L909" i="10" s="1"/>
  <c r="L910" i="10" a="1"/>
  <c r="L910" i="10"/>
  <c r="L911" i="10" a="1"/>
  <c r="L911" i="10"/>
  <c r="L912" i="10" a="1"/>
  <c r="L912" i="10" s="1"/>
  <c r="L913" i="10" a="1"/>
  <c r="L913" i="10"/>
  <c r="L914" i="10" a="1"/>
  <c r="L914" i="10"/>
  <c r="L915" i="10" a="1"/>
  <c r="L915" i="10"/>
  <c r="L916" i="10" a="1"/>
  <c r="L916" i="10" s="1"/>
  <c r="L917" i="10" a="1"/>
  <c r="L917" i="10" s="1"/>
  <c r="L918" i="10" a="1"/>
  <c r="L918" i="10" s="1"/>
  <c r="L919" i="10" a="1"/>
  <c r="L919" i="10"/>
  <c r="L920" i="10" a="1"/>
  <c r="L920" i="10"/>
  <c r="L921" i="10" a="1"/>
  <c r="L921" i="10"/>
  <c r="L922" i="10" a="1"/>
  <c r="L922" i="10" s="1"/>
  <c r="L923" i="10" a="1"/>
  <c r="L923" i="10"/>
  <c r="L924" i="10" a="1"/>
  <c r="L924" i="10" s="1"/>
  <c r="L925" i="10" a="1"/>
  <c r="L925" i="10" s="1"/>
  <c r="L926" i="10" a="1"/>
  <c r="L926" i="10"/>
  <c r="L927" i="10" a="1"/>
  <c r="L927" i="10"/>
  <c r="L928" i="10" a="1"/>
  <c r="L928" i="10"/>
  <c r="L929" i="10" a="1"/>
  <c r="L929" i="10" s="1"/>
  <c r="L930" i="10" a="1"/>
  <c r="L930" i="10" s="1"/>
  <c r="L931" i="10" a="1"/>
  <c r="L931" i="10"/>
  <c r="L932" i="10" a="1"/>
  <c r="L932" i="10"/>
  <c r="L933" i="10" a="1"/>
  <c r="L933" i="10"/>
  <c r="L934" i="10" a="1"/>
  <c r="L934" i="10"/>
  <c r="L935" i="10" a="1"/>
  <c r="L935" i="10" s="1"/>
  <c r="L936" i="10" a="1"/>
  <c r="L936" i="10" s="1"/>
  <c r="L937" i="10" a="1"/>
  <c r="L937" i="10"/>
  <c r="L938" i="10" a="1"/>
  <c r="L938" i="10"/>
  <c r="L939" i="10" a="1"/>
  <c r="L939" i="10" s="1"/>
  <c r="L940" i="10" a="1"/>
  <c r="L940" i="10"/>
  <c r="L941" i="10" a="1"/>
  <c r="L941" i="10"/>
  <c r="L942" i="10" a="1"/>
  <c r="L942" i="10" s="1"/>
  <c r="L943" i="10" a="1"/>
  <c r="L943" i="10"/>
  <c r="L944" i="10" a="1"/>
  <c r="L944" i="10"/>
  <c r="L945" i="10" a="1"/>
  <c r="L945" i="10" s="1"/>
  <c r="L946" i="10" a="1"/>
  <c r="L946" i="10"/>
  <c r="L947" i="10" a="1"/>
  <c r="L947" i="10"/>
  <c r="L948" i="10" a="1"/>
  <c r="L948" i="10" s="1"/>
  <c r="L949" i="10" a="1"/>
  <c r="L949" i="10" s="1"/>
  <c r="L950" i="10" a="1"/>
  <c r="L950" i="10"/>
  <c r="L951" i="10" a="1"/>
  <c r="L951" i="10"/>
  <c r="L952" i="10" a="1"/>
  <c r="L952" i="10" s="1"/>
  <c r="L953" i="10" a="1"/>
  <c r="L953" i="10"/>
  <c r="L954" i="10" a="1"/>
  <c r="L954" i="10" s="1"/>
  <c r="L955" i="10" a="1"/>
  <c r="L955" i="10" s="1"/>
  <c r="L956" i="10" a="1"/>
  <c r="L956" i="10"/>
  <c r="L957" i="10" a="1"/>
  <c r="L957" i="10"/>
  <c r="L958" i="10" a="1"/>
  <c r="L958" i="10"/>
  <c r="L959" i="10" a="1"/>
  <c r="L959" i="10" s="1"/>
  <c r="L960" i="10" a="1"/>
  <c r="L960" i="10" s="1"/>
  <c r="L961" i="10" a="1"/>
  <c r="L961" i="10"/>
  <c r="L962" i="10" a="1"/>
  <c r="L962" i="10"/>
  <c r="L963" i="10" a="1"/>
  <c r="L963" i="10"/>
  <c r="L964" i="10" a="1"/>
  <c r="L964" i="10"/>
  <c r="L965" i="10" a="1"/>
  <c r="L965" i="10"/>
  <c r="L966" i="10" a="1"/>
  <c r="L966" i="10" s="1"/>
  <c r="L967" i="10" a="1"/>
  <c r="L967" i="10"/>
  <c r="L968" i="10" a="1"/>
  <c r="L968" i="10"/>
  <c r="L969" i="10" a="1"/>
  <c r="L969" i="10"/>
  <c r="L970" i="10" a="1"/>
  <c r="L970" i="10"/>
  <c r="L971" i="10" a="1"/>
  <c r="L971" i="10"/>
  <c r="L972" i="10" a="1"/>
  <c r="L972" i="10" s="1"/>
  <c r="L973" i="10" a="1"/>
  <c r="L973" i="10" s="1"/>
  <c r="L974" i="10" a="1"/>
  <c r="L974" i="10"/>
  <c r="L975" i="10" a="1"/>
  <c r="L975" i="10" s="1"/>
  <c r="L976" i="10" a="1"/>
  <c r="L976" i="10"/>
  <c r="L977" i="10" a="1"/>
  <c r="L977" i="10"/>
  <c r="L978" i="10" a="1"/>
  <c r="L978" i="10" s="1"/>
  <c r="L979" i="10" a="1"/>
  <c r="L979" i="10"/>
  <c r="L980" i="10" a="1"/>
  <c r="L980" i="10"/>
  <c r="L981" i="10" a="1"/>
  <c r="L981" i="10" s="1"/>
  <c r="L982" i="10" a="1"/>
  <c r="L982" i="10"/>
  <c r="L983" i="10" a="1"/>
  <c r="L983" i="10"/>
  <c r="L984" i="10" a="1"/>
  <c r="L984" i="10" s="1"/>
  <c r="L985" i="10" a="1"/>
  <c r="L985" i="10"/>
  <c r="L986" i="10" a="1"/>
  <c r="L986" i="10"/>
  <c r="L987" i="10" a="1"/>
  <c r="L987" i="10" s="1"/>
  <c r="L988" i="10" a="1"/>
  <c r="L988" i="10" s="1"/>
  <c r="L989" i="10" a="1"/>
  <c r="L989" i="10"/>
  <c r="L990" i="10" a="1"/>
  <c r="L990" i="10" s="1"/>
  <c r="L991" i="10" a="1"/>
  <c r="L991" i="10"/>
  <c r="L992" i="10" a="1"/>
  <c r="L992" i="10"/>
  <c r="L993" i="10" a="1"/>
  <c r="L993" i="10"/>
  <c r="L994" i="10" a="1"/>
  <c r="L994" i="10" s="1"/>
  <c r="L995" i="10" a="1"/>
  <c r="L995" i="10"/>
  <c r="L996" i="10" a="1"/>
  <c r="L996" i="10" s="1"/>
  <c r="L997" i="10" a="1"/>
  <c r="L997" i="10"/>
  <c r="L998" i="10" a="1"/>
  <c r="L998" i="10"/>
  <c r="L999" i="10" a="1"/>
  <c r="L999" i="10"/>
  <c r="L1000" i="10" a="1"/>
  <c r="L1000" i="10"/>
  <c r="L1001" i="10" a="1"/>
  <c r="L1001" i="10" s="1"/>
  <c r="L1002" i="10" a="1"/>
  <c r="L1002" i="10" s="1"/>
  <c r="L1003" i="10" a="1"/>
  <c r="L1003" i="10"/>
  <c r="L1004" i="10" a="1"/>
  <c r="L1004" i="10"/>
  <c r="L1005" i="10" a="1"/>
  <c r="L1005" i="10"/>
  <c r="L1006" i="10" a="1"/>
  <c r="L1006" i="10"/>
  <c r="L1007" i="10" a="1"/>
  <c r="L1007" i="10" s="1"/>
  <c r="L1008" i="10" a="1"/>
  <c r="L1008" i="10" s="1"/>
  <c r="L1009" i="10" a="1"/>
  <c r="L1009" i="10" s="1"/>
  <c r="L1010" i="10" a="1"/>
  <c r="L1010" i="10"/>
  <c r="L1011" i="10" a="1"/>
  <c r="L1011" i="10"/>
  <c r="L1012" i="10" a="1"/>
  <c r="L1012" i="10"/>
  <c r="L1013" i="10" a="1"/>
  <c r="L1013" i="10"/>
  <c r="L1014" i="10" a="1"/>
  <c r="L1014" i="10" s="1"/>
  <c r="L1015" i="10" a="1"/>
  <c r="L1015" i="10"/>
  <c r="L1016" i="10" a="1"/>
  <c r="L1016" i="10"/>
  <c r="L1017" i="10" a="1"/>
  <c r="L1017" i="10"/>
  <c r="L1018" i="10" a="1"/>
  <c r="L1018" i="10"/>
  <c r="L1019" i="10" a="1"/>
  <c r="L1019" i="10"/>
  <c r="L1020" i="10" a="1"/>
  <c r="L1020" i="10" s="1"/>
  <c r="L1021" i="10" a="1"/>
  <c r="L1021" i="10" s="1"/>
  <c r="L1022" i="10" a="1"/>
  <c r="L1022" i="10"/>
  <c r="L1023" i="10" a="1"/>
  <c r="L1023" i="10"/>
  <c r="L1024" i="10" a="1"/>
  <c r="L1024" i="10"/>
  <c r="L1025" i="10" a="1"/>
  <c r="L1025" i="10"/>
  <c r="L1026" i="10" a="1"/>
  <c r="L1026" i="10" s="1"/>
  <c r="L1027" i="10" a="1"/>
  <c r="L1027" i="10" s="1"/>
  <c r="L1028" i="10" a="1"/>
  <c r="L1028" i="10"/>
  <c r="L1029" i="10" a="1"/>
  <c r="L1029" i="10" s="1"/>
  <c r="L1030" i="10" a="1"/>
  <c r="L1030" i="10"/>
  <c r="L1031" i="10" a="1"/>
  <c r="L1031" i="10"/>
  <c r="L1032" i="10" a="1"/>
  <c r="L1032" i="10" s="1"/>
  <c r="L1033" i="10" a="1"/>
  <c r="L1033" i="10"/>
  <c r="L1034" i="10" a="1"/>
  <c r="L1034" i="10"/>
  <c r="L1035" i="10" a="1"/>
  <c r="L1035" i="10"/>
  <c r="L1036" i="10" a="1"/>
  <c r="L1036" i="10" s="1"/>
  <c r="L1037" i="10" a="1"/>
  <c r="L1037" i="10"/>
  <c r="L1038" i="10" a="1"/>
  <c r="L1038" i="10" s="1"/>
  <c r="L1039" i="10" a="1"/>
  <c r="L1039" i="10"/>
  <c r="L1040" i="10" a="1"/>
  <c r="L1040" i="10"/>
  <c r="L1041" i="10" a="1"/>
  <c r="L1041" i="10"/>
  <c r="L1042" i="10" a="1"/>
  <c r="L1042" i="10" s="1"/>
  <c r="L1043" i="10" a="1"/>
  <c r="L1043" i="10"/>
  <c r="L1044" i="10" a="1"/>
  <c r="L1044" i="10" s="1"/>
  <c r="L1045" i="10" a="1"/>
  <c r="L1045" i="10"/>
  <c r="L1046" i="10" a="1"/>
  <c r="L1046" i="10"/>
  <c r="L1047" i="10" a="1"/>
  <c r="L1047" i="10" s="1"/>
  <c r="L1048" i="10" a="1"/>
  <c r="L1048" i="10"/>
  <c r="L1049" i="10" a="1"/>
  <c r="L1049" i="10" s="1"/>
  <c r="L1050" i="10" a="1"/>
  <c r="L1050" i="10" s="1"/>
  <c r="L1051" i="10" a="1"/>
  <c r="L1051" i="10"/>
  <c r="L1052" i="10" a="1"/>
  <c r="L1052" i="10"/>
  <c r="L1053" i="10" a="1"/>
  <c r="L1053" i="10" s="1"/>
  <c r="L1054" i="10" a="1"/>
  <c r="L1054" i="10"/>
  <c r="L1055" i="10" a="1"/>
  <c r="L1055" i="10"/>
  <c r="L1056" i="10" a="1"/>
  <c r="L1056" i="10" s="1"/>
  <c r="L1057" i="10" a="1"/>
  <c r="L1057" i="10" s="1"/>
  <c r="L1058" i="10" a="1"/>
  <c r="L1058" i="10"/>
  <c r="L1059" i="10" a="1"/>
  <c r="L1059" i="10"/>
  <c r="L1060" i="10" a="1"/>
  <c r="L1060" i="10" s="1"/>
  <c r="L1061" i="10" a="1"/>
  <c r="L1061" i="10"/>
  <c r="L1062" i="10" a="1"/>
  <c r="L1062" i="10" s="1"/>
  <c r="L1063" i="10" a="1"/>
  <c r="L1063" i="10"/>
  <c r="L1064" i="10" a="1"/>
  <c r="L1064" i="10"/>
  <c r="L1065" i="10" a="1"/>
  <c r="L1065" i="10"/>
  <c r="L1066" i="10" a="1"/>
  <c r="L1066" i="10" s="1"/>
  <c r="L1067" i="10" a="1"/>
  <c r="L1067" i="10"/>
  <c r="L1068" i="10" a="1"/>
  <c r="L1068" i="10" s="1"/>
  <c r="L1069" i="10" a="1"/>
  <c r="L1069" i="10"/>
  <c r="L1070" i="10" a="1"/>
  <c r="L1070" i="10"/>
  <c r="L1071" i="10" a="1"/>
  <c r="L1071" i="10" s="1"/>
  <c r="L1072" i="10" a="1"/>
  <c r="L1072" i="10"/>
  <c r="L1073" i="10" a="1"/>
  <c r="L1073" i="10" s="1"/>
  <c r="L1074" i="10" a="1"/>
  <c r="L1074" i="10" s="1"/>
  <c r="L1075" i="10" a="1"/>
  <c r="L1075" i="10"/>
  <c r="L1076" i="10" a="1"/>
  <c r="L1076" i="10"/>
  <c r="L1077" i="10" a="1"/>
  <c r="L1077" i="10"/>
  <c r="L1078" i="10" a="1"/>
  <c r="L1078" i="10" s="1"/>
  <c r="L1079" i="10" a="1"/>
  <c r="L1079" i="10" s="1"/>
  <c r="L1080" i="10" a="1"/>
  <c r="L1080" i="10" s="1"/>
  <c r="L1081" i="10" a="1"/>
  <c r="L1081" i="10"/>
  <c r="L1082" i="10" a="1"/>
  <c r="L1082" i="10"/>
  <c r="L1083" i="10" a="1"/>
  <c r="L1083" i="10"/>
  <c r="L1084" i="10" a="1"/>
  <c r="L1084" i="10"/>
  <c r="L1085" i="10" a="1"/>
  <c r="L1085" i="10" s="1"/>
  <c r="L1086" i="10" a="1"/>
  <c r="L1086" i="10" s="1"/>
  <c r="L1087" i="10" a="1"/>
  <c r="L1087" i="10"/>
  <c r="L1088" i="10" a="1"/>
  <c r="L1088" i="10"/>
  <c r="L1089" i="10" a="1"/>
  <c r="L1089" i="10"/>
  <c r="L1090" i="10" a="1"/>
  <c r="L1090" i="10"/>
  <c r="L1091" i="10" a="1"/>
  <c r="L1091" i="10" s="1"/>
  <c r="L1092" i="10" a="1"/>
  <c r="L1092" i="10" s="1"/>
  <c r="L1093" i="10" a="1"/>
  <c r="L1093" i="10" s="1"/>
  <c r="L1094" i="10" a="1"/>
  <c r="L1094" i="10"/>
  <c r="L1095" i="10" a="1"/>
  <c r="L1095" i="10"/>
  <c r="L1096" i="10" a="1"/>
  <c r="L1096" i="10"/>
  <c r="L1097" i="10" a="1"/>
  <c r="L1097" i="10"/>
  <c r="L1098" i="10" a="1"/>
  <c r="L1098" i="10" s="1"/>
  <c r="L1099" i="10" a="1"/>
  <c r="L1099" i="10" s="1"/>
  <c r="L1100" i="10" a="1"/>
  <c r="L1100" i="10"/>
  <c r="L1101" i="10" a="1"/>
  <c r="L1101" i="10"/>
  <c r="L1102" i="10" a="1"/>
  <c r="L1102" i="10"/>
  <c r="L1103" i="10" a="1"/>
  <c r="L1103" i="10"/>
  <c r="L1104" i="10" a="1"/>
  <c r="L1104" i="10" s="1"/>
  <c r="L1105" i="10" a="1"/>
  <c r="L1105" i="10"/>
  <c r="L1106" i="10" a="1"/>
  <c r="L1106" i="10"/>
  <c r="L1107" i="10" a="1"/>
  <c r="L1107" i="10"/>
  <c r="L1108" i="10" a="1"/>
  <c r="L1108" i="10"/>
  <c r="L1109" i="10" a="1"/>
  <c r="L1109" i="10"/>
  <c r="L1110" i="10" a="1"/>
  <c r="L1110" i="10" s="1"/>
  <c r="L1111" i="10" a="1"/>
  <c r="L1111" i="10"/>
  <c r="L1112" i="10" a="1"/>
  <c r="L1112" i="10"/>
  <c r="L1113" i="10" a="1"/>
  <c r="L1113" i="10"/>
  <c r="L1114" i="10" a="1"/>
  <c r="L1114" i="10"/>
  <c r="L1115" i="10" a="1"/>
  <c r="L1115" i="10"/>
  <c r="L1116" i="10" a="1"/>
  <c r="L1116" i="10" s="1"/>
  <c r="L1117" i="10" a="1"/>
  <c r="L1117" i="10"/>
  <c r="L1118" i="10" a="1"/>
  <c r="L1118" i="10"/>
  <c r="L1119" i="10" a="1"/>
  <c r="L1119" i="10" s="1"/>
  <c r="L1120" i="10" a="1"/>
  <c r="L1120" i="10"/>
  <c r="L1121" i="10" a="1"/>
  <c r="L1121" i="10"/>
  <c r="L1122" i="10" a="1"/>
  <c r="L1122" i="10" s="1"/>
  <c r="L1123" i="10" a="1"/>
  <c r="L1123" i="10"/>
  <c r="L1124" i="10" a="1"/>
  <c r="L1124" i="10"/>
  <c r="L1125" i="10" a="1"/>
  <c r="L1125" i="10" s="1"/>
  <c r="L1126" i="10" a="1"/>
  <c r="L1126" i="10"/>
  <c r="L1127" i="10" a="1"/>
  <c r="L1127" i="10"/>
  <c r="L1128" i="10" a="1"/>
  <c r="L1128" i="10" s="1"/>
  <c r="L1129" i="10" a="1"/>
  <c r="L1129" i="10"/>
  <c r="L1130" i="10" a="1"/>
  <c r="L1130" i="10"/>
  <c r="L1131" i="10" a="1"/>
  <c r="L1131" i="10"/>
  <c r="L1132" i="10" a="1"/>
  <c r="L1132" i="10" s="1"/>
  <c r="L1133" i="10" a="1"/>
  <c r="L1133" i="10" s="1"/>
  <c r="L1134" i="10" a="1"/>
  <c r="L1134" i="10" s="1"/>
  <c r="L1135" i="10" a="1"/>
  <c r="L1135" i="10"/>
  <c r="L1136" i="10" a="1"/>
  <c r="L1136" i="10"/>
  <c r="L1137" i="10" a="1"/>
  <c r="L1137" i="10"/>
  <c r="L1138" i="10" a="1"/>
  <c r="L1138" i="10" s="1"/>
  <c r="L1139" i="10" a="1"/>
  <c r="L1139" i="10"/>
  <c r="L1140" i="10" a="1"/>
  <c r="L1140" i="10" s="1"/>
  <c r="L1141" i="10" a="1"/>
  <c r="L1141" i="10" s="1"/>
  <c r="L1142" i="10" a="1"/>
  <c r="L1142" i="10"/>
  <c r="L1143" i="10" a="1"/>
  <c r="L1143" i="10"/>
  <c r="L1144" i="10" a="1"/>
  <c r="L1144" i="10"/>
  <c r="L1145" i="10" a="1"/>
  <c r="L1145" i="10" s="1"/>
  <c r="L1146" i="10" a="1"/>
  <c r="L1146" i="10" s="1"/>
  <c r="L1147" i="10" a="1"/>
  <c r="L1147" i="10"/>
  <c r="L1148" i="10" a="1"/>
  <c r="L1148" i="10"/>
  <c r="L1149" i="10" a="1"/>
  <c r="L1149" i="10"/>
  <c r="L1150" i="10" a="1"/>
  <c r="L1150" i="10"/>
  <c r="L1151" i="10" a="1"/>
  <c r="L1151" i="10" s="1"/>
  <c r="L1152" i="10" a="1"/>
  <c r="L1152" i="10" s="1"/>
  <c r="L1153" i="10" a="1"/>
  <c r="L1153" i="10"/>
  <c r="L1154" i="10" a="1"/>
  <c r="L1154" i="10"/>
  <c r="L1155" i="10" a="1"/>
  <c r="L1155" i="10" s="1"/>
  <c r="L1156" i="10" a="1"/>
  <c r="L1156" i="10"/>
  <c r="L1157" i="10" a="1"/>
  <c r="L1157" i="10"/>
  <c r="L1158" i="10" a="1"/>
  <c r="L1158" i="10" s="1"/>
  <c r="L1159" i="10" a="1"/>
  <c r="L1159" i="10"/>
  <c r="L1160" i="10" a="1"/>
  <c r="L1160" i="10"/>
  <c r="L1161" i="10" a="1"/>
  <c r="L1161" i="10" s="1"/>
  <c r="L1162" i="10" a="1"/>
  <c r="L1162" i="10"/>
  <c r="L1163" i="10" a="1"/>
  <c r="L1163" i="10"/>
  <c r="L1164" i="10" a="1"/>
  <c r="L1164" i="10" s="1"/>
  <c r="L1165" i="10" a="1"/>
  <c r="L1165" i="10" s="1"/>
  <c r="L1166" i="10" a="1"/>
  <c r="L1166" i="10"/>
  <c r="L1167" i="10" a="1"/>
  <c r="L1167" i="10"/>
  <c r="L1168" i="10" a="1"/>
  <c r="L1168" i="10" s="1"/>
  <c r="L1169" i="10" a="1"/>
  <c r="L1169" i="10"/>
  <c r="L1170" i="10" a="1"/>
  <c r="L1170" i="10" s="1"/>
  <c r="L1171" i="10" a="1"/>
  <c r="L1171" i="10" s="1"/>
  <c r="L1172" i="10" a="1"/>
  <c r="L1172" i="10"/>
  <c r="L1173" i="10" a="1"/>
  <c r="L1173" i="10"/>
  <c r="L1174" i="10" a="1"/>
  <c r="L1174" i="10"/>
  <c r="L1175" i="10" a="1"/>
  <c r="L1175" i="10" s="1"/>
  <c r="L1176" i="10" a="1"/>
  <c r="L1176" i="10" s="1"/>
  <c r="L1177" i="10" a="1"/>
  <c r="L1177" i="10"/>
  <c r="L1178" i="10" a="1"/>
  <c r="L1178" i="10" s="1"/>
  <c r="L1179" i="10" a="1"/>
  <c r="L1179" i="10"/>
  <c r="L1180" i="10" a="1"/>
  <c r="L1180" i="10"/>
  <c r="L1181" i="10" a="1"/>
  <c r="L1181" i="10"/>
  <c r="L1182" i="10" a="1"/>
  <c r="L1182" i="10" s="1"/>
  <c r="L1183" i="10" a="1"/>
  <c r="L1183" i="10" s="1"/>
  <c r="L1184" i="10" a="1"/>
  <c r="L1184" i="10" s="1"/>
  <c r="L1185" i="10" a="1"/>
  <c r="L1185" i="10"/>
  <c r="L1186" i="10" a="1"/>
  <c r="L1186" i="10"/>
  <c r="L1187" i="10" a="1"/>
  <c r="L1187" i="10"/>
  <c r="L1188" i="10" a="1"/>
  <c r="L1188" i="10" s="1"/>
  <c r="L1189" i="10" a="1"/>
  <c r="L1189" i="10"/>
  <c r="L1190" i="10" a="1"/>
  <c r="L1190" i="10" s="1"/>
  <c r="L1191" i="10" a="1"/>
  <c r="L1191" i="10" s="1"/>
  <c r="L1192" i="10" a="1"/>
  <c r="L1192" i="10"/>
  <c r="L1193" i="10" a="1"/>
  <c r="L1193" i="10"/>
  <c r="L1194" i="10" a="1"/>
  <c r="L1194" i="10" s="1"/>
  <c r="L1195" i="10" a="1"/>
  <c r="L1195" i="10"/>
  <c r="L1196" i="10" a="1"/>
  <c r="L1196" i="10"/>
  <c r="L1197" i="10" a="1"/>
  <c r="L1197" i="10" s="1"/>
  <c r="L1198" i="10" a="1"/>
  <c r="L1198" i="10"/>
  <c r="L1199" i="10" a="1"/>
  <c r="L1199" i="10"/>
  <c r="L1200" i="10" a="1"/>
  <c r="L1200" i="10" s="1"/>
  <c r="L1201" i="10" a="1"/>
  <c r="L1201" i="10"/>
  <c r="L1202" i="10" a="1"/>
  <c r="L1202" i="10"/>
  <c r="L1203" i="10" a="1"/>
  <c r="L1203" i="10"/>
  <c r="L1204" i="10" a="1"/>
  <c r="L1204" i="10" s="1"/>
  <c r="L1205" i="10" a="1"/>
  <c r="L1205" i="10"/>
  <c r="L1206" i="10" a="1"/>
  <c r="L1206" i="10" s="1"/>
  <c r="L1207" i="10" a="1"/>
  <c r="L1207" i="10"/>
  <c r="L1208" i="10" a="1"/>
  <c r="L1208" i="10"/>
  <c r="L1209" i="10" a="1"/>
  <c r="L1209" i="10"/>
  <c r="L1210" i="10" a="1"/>
  <c r="L1210" i="10" s="1"/>
  <c r="L1211" i="10" a="1"/>
  <c r="L1211" i="10"/>
  <c r="L1212" i="10" a="1"/>
  <c r="L1212" i="10" s="1"/>
  <c r="L1213" i="10" a="1"/>
  <c r="L1213" i="10"/>
  <c r="L1214" i="10" a="1"/>
  <c r="L1214" i="10"/>
  <c r="L1215" i="10" a="1"/>
  <c r="L1215" i="10"/>
  <c r="L1216" i="10" a="1"/>
  <c r="L1216" i="10"/>
  <c r="L1217" i="10" a="1"/>
  <c r="L1217" i="10" s="1"/>
  <c r="L1218" i="10" a="1"/>
  <c r="L1218" i="10" s="1"/>
  <c r="L1219" i="10" a="1"/>
  <c r="L1219" i="10" s="1"/>
  <c r="L1220" i="10" a="1"/>
  <c r="L1220" i="10"/>
  <c r="L1221" i="10" a="1"/>
  <c r="L1221" i="10"/>
  <c r="L1222" i="10" a="1"/>
  <c r="L1222" i="10"/>
  <c r="L1223" i="10" a="1"/>
  <c r="L1223" i="10" s="1"/>
  <c r="L1224" i="10" a="1"/>
  <c r="L1224" i="10" s="1"/>
  <c r="L1225" i="10" a="1"/>
  <c r="L1225" i="10"/>
  <c r="L1226" i="10" a="1"/>
  <c r="L1226" i="10" s="1"/>
  <c r="L1227" i="10" a="1"/>
  <c r="L1227" i="10"/>
  <c r="L1228" i="10" a="1"/>
  <c r="L1228" i="10"/>
  <c r="L1229" i="10" a="1"/>
  <c r="L1229" i="10"/>
  <c r="L1230" i="10" a="1"/>
  <c r="L1230" i="10" s="1"/>
  <c r="L1231" i="10" a="1"/>
  <c r="L1231" i="10"/>
  <c r="L1232" i="10" a="1"/>
  <c r="L1232" i="10" s="1"/>
  <c r="L1233" i="10" a="1"/>
  <c r="L1233" i="10"/>
  <c r="L1234" i="10" a="1"/>
  <c r="L1234" i="10"/>
  <c r="L1235" i="10" a="1"/>
  <c r="L1235" i="10"/>
  <c r="L1236" i="10" a="1"/>
  <c r="L1236" i="10" s="1"/>
  <c r="L1237" i="10" a="1"/>
  <c r="L1237" i="10" s="1"/>
  <c r="L1238" i="10" a="1"/>
  <c r="L1238" i="10"/>
  <c r="L1239" i="10" a="1"/>
  <c r="L1239" i="10" s="1"/>
  <c r="L1240" i="10" a="1"/>
  <c r="L1240" i="10"/>
  <c r="L1241" i="10" a="1"/>
  <c r="L1241" i="10"/>
  <c r="L1242" i="10" a="1"/>
  <c r="L1242" i="10" s="1"/>
  <c r="L1243" i="10" a="1"/>
  <c r="L1243" i="10" s="1"/>
  <c r="L1244" i="10" a="1"/>
  <c r="L1244" i="10"/>
  <c r="L1245" i="10" a="1"/>
  <c r="L1245" i="10"/>
  <c r="L1246" i="10" a="1"/>
  <c r="L1246" i="10" s="1"/>
  <c r="L1247" i="10" a="1"/>
  <c r="L1247" i="10"/>
  <c r="L1248" i="10" a="1"/>
  <c r="L1248" i="10" s="1"/>
  <c r="L1249" i="10" a="1"/>
  <c r="L1249" i="10"/>
  <c r="L1250" i="10" a="1"/>
  <c r="L1250" i="10" s="1"/>
  <c r="L1251" i="10" a="1"/>
  <c r="L1251" i="10"/>
  <c r="L1252" i="10" a="1"/>
  <c r="L1252" i="10"/>
  <c r="L1253" i="10" a="1"/>
  <c r="L1253" i="10" s="1"/>
  <c r="L1254" i="10" a="1"/>
  <c r="L1254" i="10" s="1"/>
  <c r="L1255" i="10" a="1"/>
  <c r="L1255" i="10"/>
  <c r="L1256" i="10" a="1"/>
  <c r="L1256" i="10" s="1"/>
  <c r="L1257" i="10" a="1"/>
  <c r="L1257" i="10"/>
  <c r="L1258" i="10" a="1"/>
  <c r="L1258" i="10"/>
  <c r="L1259" i="10" a="1"/>
  <c r="L1259" i="10"/>
  <c r="L1260" i="10" a="1"/>
  <c r="L1260" i="10" s="1"/>
  <c r="L1261" i="10" a="1"/>
  <c r="L1261" i="10" s="1"/>
  <c r="L1262" i="10" a="1"/>
  <c r="L1262" i="10"/>
  <c r="L1263" i="10" a="1"/>
  <c r="L1263" i="10" s="1"/>
  <c r="L1264" i="10" a="1"/>
  <c r="L1264" i="10"/>
  <c r="L1265" i="10" a="1"/>
  <c r="L1265" i="10"/>
  <c r="L1266" i="10" a="1"/>
  <c r="L1266" i="10" s="1"/>
  <c r="L1267" i="10" a="1"/>
  <c r="L1267" i="10"/>
  <c r="L1268" i="10" a="1"/>
  <c r="L1268" i="10" s="1"/>
  <c r="L1269" i="10" a="1"/>
  <c r="L1269" i="10" s="1"/>
  <c r="L1270" i="10" a="1"/>
  <c r="L1270" i="10"/>
  <c r="L1271" i="10" a="1"/>
  <c r="L1271" i="10"/>
  <c r="L1272" i="10" a="1"/>
  <c r="L1272" i="10" s="1"/>
  <c r="L1273" i="10" a="1"/>
  <c r="L1273" i="10"/>
  <c r="L1274" i="10" a="1"/>
  <c r="L1274" i="10"/>
  <c r="L1275" i="10" a="1"/>
  <c r="L1275" i="10" s="1"/>
  <c r="L1276" i="10" a="1"/>
  <c r="L1276" i="10" s="1"/>
  <c r="L1277" i="10" a="1"/>
  <c r="L1277" i="10"/>
  <c r="L1278" i="10" a="1"/>
  <c r="L1278" i="10" s="1"/>
  <c r="L1279" i="10" a="1"/>
  <c r="L1279" i="10"/>
  <c r="L1280" i="10" a="1"/>
  <c r="L1280" i="10"/>
  <c r="L1281" i="10" a="1"/>
  <c r="L1281" i="10"/>
  <c r="L1282" i="10" a="1"/>
  <c r="L1282" i="10" s="1"/>
  <c r="L1283" i="10" a="1"/>
  <c r="L1283" i="10"/>
  <c r="L1284" i="10" a="1"/>
  <c r="L1284" i="10" s="1"/>
  <c r="L1285" i="10" a="1"/>
  <c r="L1285" i="10"/>
  <c r="L1286" i="10" a="1"/>
  <c r="L1286" i="10"/>
  <c r="L1287" i="10" a="1"/>
  <c r="L1287" i="10"/>
  <c r="L1288" i="10" a="1"/>
  <c r="L1288" i="10"/>
  <c r="L1289" i="10" a="1"/>
  <c r="L1289" i="10" s="1"/>
  <c r="L1290" i="10" a="1"/>
  <c r="L1290" i="10" s="1"/>
  <c r="L1291" i="10" a="1"/>
  <c r="L1291" i="10"/>
  <c r="L1292" i="10" a="1"/>
  <c r="L1292" i="10"/>
  <c r="L1293" i="10" a="1"/>
  <c r="L1293" i="10"/>
  <c r="L1294" i="10" a="1"/>
  <c r="L1294" i="10"/>
  <c r="L1295" i="10" a="1"/>
  <c r="L1295" i="10" s="1"/>
  <c r="L1296" i="10" a="1"/>
  <c r="L1296" i="10" s="1"/>
  <c r="L1297" i="10" a="1"/>
  <c r="L1297" i="10" s="1"/>
  <c r="L1298" i="10" a="1"/>
  <c r="L1298" i="10"/>
  <c r="L1299" i="10" a="1"/>
  <c r="L1299" i="10"/>
  <c r="L1300" i="10" a="1"/>
  <c r="L1300" i="10"/>
  <c r="L1301" i="10" a="1"/>
  <c r="L1301" i="10"/>
  <c r="L1302" i="10" a="1"/>
  <c r="L1302" i="10" s="1"/>
  <c r="L1303" i="10" a="1"/>
  <c r="L1303" i="10"/>
  <c r="L1304" i="10" a="1"/>
  <c r="L1304" i="10"/>
  <c r="L1305" i="10" a="1"/>
  <c r="L1305" i="10"/>
  <c r="L1306" i="10" a="1"/>
  <c r="L1306" i="10"/>
  <c r="L1307" i="10" a="1"/>
  <c r="L1307" i="10"/>
  <c r="L1308" i="10" a="1"/>
  <c r="L1308" i="10" s="1"/>
  <c r="L1309" i="10" a="1"/>
  <c r="L1309" i="10" s="1"/>
  <c r="L1310" i="10" a="1"/>
  <c r="L1310" i="10" s="1"/>
  <c r="L1311" i="10" a="1"/>
  <c r="L1311" i="10"/>
  <c r="L1312" i="10" a="1"/>
  <c r="L1312" i="10"/>
  <c r="L1313" i="10" a="1"/>
  <c r="L1313" i="10"/>
  <c r="L1314" i="10" a="1"/>
  <c r="L1314" i="10" s="1"/>
  <c r="L1315" i="10" a="1"/>
  <c r="L1315" i="10" s="1"/>
  <c r="L1316" i="10" a="1"/>
  <c r="L1316" i="10"/>
  <c r="L1317" i="10" a="1"/>
  <c r="L1317" i="10" s="1"/>
  <c r="L1318" i="10" a="1"/>
  <c r="L1318" i="10"/>
  <c r="L1319" i="10" a="1"/>
  <c r="L1319" i="10"/>
  <c r="L1320" i="10" a="1"/>
  <c r="L1320" i="10" s="1"/>
  <c r="L1321" i="10" a="1"/>
  <c r="L1321" i="10"/>
  <c r="L1322" i="10" a="1"/>
  <c r="L1322" i="10" s="1"/>
  <c r="L1323" i="10" a="1"/>
  <c r="L1323" i="10"/>
  <c r="L1324" i="10" a="1"/>
  <c r="L1324" i="10" s="1"/>
  <c r="L1325" i="10" a="1"/>
  <c r="L1325" i="10"/>
  <c r="L1326" i="10" a="1"/>
  <c r="L1326" i="10" s="1"/>
  <c r="L1327" i="10" a="1"/>
  <c r="L1327" i="10"/>
  <c r="L1328" i="10" a="1"/>
  <c r="L1328" i="10" s="1"/>
  <c r="L1329" i="10" a="1"/>
  <c r="L1329" i="10"/>
  <c r="L1330" i="10" a="1"/>
  <c r="L1330" i="10"/>
  <c r="L1331" i="10" a="1"/>
  <c r="L1331" i="10" s="1"/>
  <c r="L1332" i="10" a="1"/>
  <c r="L1332" i="10" s="1"/>
  <c r="L1333" i="10" a="1"/>
  <c r="L1333" i="10"/>
  <c r="L1334" i="10" a="1"/>
  <c r="L1334" i="10"/>
  <c r="L1335" i="10" a="1"/>
  <c r="L1335" i="10" s="1"/>
  <c r="L1336" i="10" a="1"/>
  <c r="L1336" i="10"/>
  <c r="L1337" i="10" a="1"/>
  <c r="L1337" i="10"/>
  <c r="L1338" i="10" a="1"/>
  <c r="L1338" i="10" s="1"/>
  <c r="L1339" i="10" a="1"/>
  <c r="L1339" i="10"/>
  <c r="L1340" i="10" a="1"/>
  <c r="L1340" i="10"/>
  <c r="L1341" i="10" a="1"/>
  <c r="L1341" i="10" s="1"/>
  <c r="L1342" i="10" a="1"/>
  <c r="L1342" i="10"/>
  <c r="L1343" i="10" a="1"/>
  <c r="L1343" i="10"/>
  <c r="L1344" i="10" a="1"/>
  <c r="L1344" i="10" s="1"/>
  <c r="L1345" i="10" a="1"/>
  <c r="L1345" i="10"/>
  <c r="L1346" i="10" a="1"/>
  <c r="L1346" i="10" s="1"/>
  <c r="L1347" i="10" a="1"/>
  <c r="L1347" i="10"/>
  <c r="L1348" i="10" a="1"/>
  <c r="L1348" i="10" s="1"/>
  <c r="L1349" i="10" a="1"/>
  <c r="L1349" i="10"/>
  <c r="L1350" i="10" a="1"/>
  <c r="L1350" i="10" s="1"/>
  <c r="L1351" i="10" a="1"/>
  <c r="L1351" i="10"/>
  <c r="L1352" i="10" a="1"/>
  <c r="L1352" i="10"/>
  <c r="L1353" i="10" a="1"/>
  <c r="L1353" i="10" s="1"/>
  <c r="L1355" i="10" a="1"/>
  <c r="L1355" i="10"/>
  <c r="L1356" i="10" a="1"/>
  <c r="L1356" i="10" s="1"/>
  <c r="L1357" i="10" a="1"/>
  <c r="L1357" i="10"/>
  <c r="L1358" i="10" a="1"/>
  <c r="L1358" i="10"/>
  <c r="L1359" i="10" a="1"/>
  <c r="L1359" i="10"/>
  <c r="L1360" i="10" a="1"/>
  <c r="L1360" i="10" s="1"/>
  <c r="L1361" i="10" a="1"/>
  <c r="L1361" i="10" s="1"/>
  <c r="L1362" i="10" a="1"/>
  <c r="L1362" i="10" s="1"/>
  <c r="L1363" i="10" a="1"/>
  <c r="L1363" i="10"/>
  <c r="L1364" i="10" a="1"/>
  <c r="L1364" i="10"/>
  <c r="L1365" i="10" a="1"/>
  <c r="L1365" i="10"/>
  <c r="L1366" i="10" a="1"/>
  <c r="L1366" i="10"/>
  <c r="L1367" i="10" a="1"/>
  <c r="L1367" i="10" s="1"/>
  <c r="L1368" i="10" a="1"/>
  <c r="L1368" i="10" s="1"/>
  <c r="L1369" i="10" a="1"/>
  <c r="L1369" i="10"/>
  <c r="L1370" i="10" a="1"/>
  <c r="L1370" i="10"/>
  <c r="L1371" i="10" a="1"/>
  <c r="L1371" i="10"/>
  <c r="L1372" i="10" a="1"/>
  <c r="L1372" i="10"/>
  <c r="L1373" i="10" a="1"/>
  <c r="L1373" i="10"/>
  <c r="L1374" i="10" a="1"/>
  <c r="L1374" i="10" s="1"/>
  <c r="L1375" i="10" a="1"/>
  <c r="L1375" i="10"/>
  <c r="L1376" i="10" a="1"/>
  <c r="L1376" i="10"/>
  <c r="L1377" i="10" a="1"/>
  <c r="L1377" i="10"/>
  <c r="L1378" i="10" a="1"/>
  <c r="L1378" i="10"/>
  <c r="L1379" i="10" a="1"/>
  <c r="L1379" i="10"/>
  <c r="L1380" i="10" a="1"/>
  <c r="L1380" i="10" s="1"/>
  <c r="L1381" i="10" a="1"/>
  <c r="L1381" i="10" s="1"/>
  <c r="L1382" i="10" a="1"/>
  <c r="L1382" i="10"/>
  <c r="L1383" i="10" a="1"/>
  <c r="L1383" i="10"/>
  <c r="L1384" i="10" a="1"/>
  <c r="L1384" i="10"/>
  <c r="L1385" i="10" a="1"/>
  <c r="L1385" i="10"/>
  <c r="L1386" i="10" a="1"/>
  <c r="L1386" i="10" s="1"/>
  <c r="L1387" i="10" a="1"/>
  <c r="L1387" i="10" s="1"/>
  <c r="L1388" i="10" a="1"/>
  <c r="L1388" i="10"/>
  <c r="L1389" i="10" a="1"/>
  <c r="L1389" i="10"/>
  <c r="L1390" i="10" a="1"/>
  <c r="L1390" i="10"/>
  <c r="L1391" i="10" a="1"/>
  <c r="L1391" i="10"/>
  <c r="L1392" i="10" a="1"/>
  <c r="L1392" i="10" s="1"/>
  <c r="L1393" i="10" a="1"/>
  <c r="L1393" i="10"/>
  <c r="L1394" i="10" a="1"/>
  <c r="L1394" i="10" s="1"/>
  <c r="L1395" i="10" a="1"/>
  <c r="L1395" i="10" s="1"/>
  <c r="L1396" i="10" a="1"/>
  <c r="L1396" i="10"/>
  <c r="L1397" i="10" a="1"/>
  <c r="L1397" i="10"/>
  <c r="L1398" i="10" a="1"/>
  <c r="L1398" i="10" s="1"/>
  <c r="L1399" i="10" a="1"/>
  <c r="L1399" i="10"/>
  <c r="L1400" i="10" a="1"/>
  <c r="L1400" i="10" s="1"/>
  <c r="L1401" i="10" a="1"/>
  <c r="L1401" i="10"/>
  <c r="L1402" i="10" a="1"/>
  <c r="L1402" i="10" s="1"/>
  <c r="L1403" i="10" a="1"/>
  <c r="L1403" i="10"/>
  <c r="L1404" i="10" a="1"/>
  <c r="L1404" i="10" s="1"/>
  <c r="L1405" i="10" a="1"/>
  <c r="L1405" i="10"/>
  <c r="L1406" i="10" a="1"/>
  <c r="L1406" i="10"/>
  <c r="L1407" i="10" a="1"/>
  <c r="L1407" i="10" s="1"/>
  <c r="L1408" i="10" a="1"/>
  <c r="L1408" i="10"/>
  <c r="L1409" i="10" a="1"/>
  <c r="L1409" i="10" s="1"/>
  <c r="L1410" i="10" a="1"/>
  <c r="L1410" i="10" s="1"/>
  <c r="L1411" i="10" a="1"/>
  <c r="L1411" i="10"/>
  <c r="L1412" i="10" a="1"/>
  <c r="L1412" i="10"/>
  <c r="L1413" i="10" a="1"/>
  <c r="L1413" i="10" s="1"/>
  <c r="L1414" i="10" a="1"/>
  <c r="L1414" i="10"/>
  <c r="L1415" i="10" a="1"/>
  <c r="L1415" i="10"/>
  <c r="L1416" i="10" a="1"/>
  <c r="L1416" i="10" s="1"/>
  <c r="L1417" i="10" a="1"/>
  <c r="L1417" i="10"/>
  <c r="L1418" i="10" a="1"/>
  <c r="L1418" i="10"/>
  <c r="L1419" i="10" a="1"/>
  <c r="L1419" i="10"/>
  <c r="L1420" i="10" a="1"/>
  <c r="L1420" i="10" s="1"/>
  <c r="L1421" i="10" a="1"/>
  <c r="L1421" i="10"/>
  <c r="L1422" i="10" a="1"/>
  <c r="L1422" i="10" s="1"/>
  <c r="L1423" i="10" a="1"/>
  <c r="L1423" i="10"/>
  <c r="L1424" i="10" a="1"/>
  <c r="L1424" i="10" s="1"/>
  <c r="L1425" i="10" a="1"/>
  <c r="L1425" i="10"/>
  <c r="L1426" i="10" a="1"/>
  <c r="L1426" i="10" s="1"/>
  <c r="L1427" i="10" a="1"/>
  <c r="L1427" i="10"/>
  <c r="L1428" i="10" a="1"/>
  <c r="L1428" i="10" s="1"/>
  <c r="L1429" i="10" a="1"/>
  <c r="L1429" i="10"/>
  <c r="L1430" i="10" a="1"/>
  <c r="L1430" i="10"/>
  <c r="L1431" i="10" a="1"/>
  <c r="L1431" i="10" s="1"/>
  <c r="L1432" i="10" a="1"/>
  <c r="L1432" i="10"/>
  <c r="L1433" i="10" a="1"/>
  <c r="L1433" i="10" s="1"/>
  <c r="L1434" i="10" a="1"/>
  <c r="L1434" i="10" s="1"/>
  <c r="L1435" i="10" a="1"/>
  <c r="L1435" i="10"/>
  <c r="L1436" i="10" a="1"/>
  <c r="L1436" i="10"/>
  <c r="L1437" i="10" a="1"/>
  <c r="L1437" i="10"/>
  <c r="L1438" i="10" a="1"/>
  <c r="L1438" i="10" s="1"/>
  <c r="L1439" i="10" a="1"/>
  <c r="L1439" i="10" s="1"/>
  <c r="L1440" i="10" a="1"/>
  <c r="L1440" i="10" s="1"/>
  <c r="L1441" i="10" a="1"/>
  <c r="L1441" i="10"/>
  <c r="L1442" i="10" a="1"/>
  <c r="L1442" i="10"/>
  <c r="L1443" i="10" a="1"/>
  <c r="L1443" i="10"/>
  <c r="L1444" i="10" a="1"/>
  <c r="L1444" i="10"/>
  <c r="L1445" i="10" a="1"/>
  <c r="L1445" i="10" s="1"/>
  <c r="L1446" i="10" a="1"/>
  <c r="L1446" i="10" s="1"/>
  <c r="L1447" i="10" a="1"/>
  <c r="L1447" i="10"/>
  <c r="L1448" i="10" a="1"/>
  <c r="L1448" i="10"/>
  <c r="L1449" i="10" a="1"/>
  <c r="L1449" i="10"/>
  <c r="L1450" i="10" a="1"/>
  <c r="L1450" i="10"/>
  <c r="L1451" i="10" a="1"/>
  <c r="L1451" i="10" s="1"/>
  <c r="L1452" i="10" a="1"/>
  <c r="L1452" i="10" s="1"/>
  <c r="L1453" i="10" a="1"/>
  <c r="L1453" i="10" s="1"/>
  <c r="L1454" i="10" a="1"/>
  <c r="L1454" i="10"/>
  <c r="L1455" i="10" a="1"/>
  <c r="L1455" i="10"/>
  <c r="L1456" i="10" a="1"/>
  <c r="L1456" i="10"/>
  <c r="L1457" i="10" a="1"/>
  <c r="L1457" i="10"/>
  <c r="L1458" i="10" a="1"/>
  <c r="L1458" i="10" s="1"/>
  <c r="L1459" i="10" a="1"/>
  <c r="L1459" i="10" s="1"/>
  <c r="L1460" i="10" a="1"/>
  <c r="L1460" i="10"/>
  <c r="L1461" i="10" a="1"/>
  <c r="L1461" i="10"/>
  <c r="L1462" i="10" a="1"/>
  <c r="L1462" i="10"/>
  <c r="L1463" i="10" a="1"/>
  <c r="L1463" i="10"/>
  <c r="L1464" i="10" a="1"/>
  <c r="L1464" i="10" s="1"/>
  <c r="L1465" i="10" a="1"/>
  <c r="L1465" i="10"/>
  <c r="L1466" i="10" a="1"/>
  <c r="L1466" i="10" s="1"/>
  <c r="L1467" i="10" a="1"/>
  <c r="L1467" i="10"/>
  <c r="L1468" i="10" a="1"/>
  <c r="L1468" i="10"/>
  <c r="L1469" i="10" a="1"/>
  <c r="L1469" i="10"/>
  <c r="L1470" i="10" a="1"/>
  <c r="L1470" i="10" s="1"/>
  <c r="L1471" i="10" a="1"/>
  <c r="L1471" i="10"/>
  <c r="L1472" i="10" a="1"/>
  <c r="L1472" i="10" s="1"/>
  <c r="L1473" i="10" a="1"/>
  <c r="L1473" i="10"/>
  <c r="L1474" i="10" a="1"/>
  <c r="L1474" i="10"/>
  <c r="L1475" i="10" a="1"/>
  <c r="L1475" i="10"/>
  <c r="L1476" i="10" a="1"/>
  <c r="L1476" i="10" s="1"/>
  <c r="L1477" i="10" a="1"/>
  <c r="L1477" i="10"/>
  <c r="L1478" i="10" a="1"/>
  <c r="L1478" i="10"/>
  <c r="L1479" i="10" a="1"/>
  <c r="L1479" i="10" s="1"/>
  <c r="L1480" i="10" a="1"/>
  <c r="L1480" i="10" s="1"/>
  <c r="L1481" i="10" a="1"/>
  <c r="L1481" i="10"/>
  <c r="L1482" i="10" a="1"/>
  <c r="L1482" i="10" s="1"/>
  <c r="L1483" i="10" a="1"/>
  <c r="L1483" i="10"/>
  <c r="L1484" i="10" a="1"/>
  <c r="L1484" i="10"/>
  <c r="L1485" i="10" a="1"/>
  <c r="L1485" i="10" s="1"/>
  <c r="L1486" i="10" a="1"/>
  <c r="L1486" i="10"/>
  <c r="L1487" i="10" a="1"/>
  <c r="L1487" i="10" s="1"/>
  <c r="L1488" i="10" a="1"/>
  <c r="L1488" i="10" s="1"/>
  <c r="L1489" i="10" a="1"/>
  <c r="L1489" i="10"/>
  <c r="L1490" i="10" a="1"/>
  <c r="L1490" i="10"/>
  <c r="L1491" i="10" a="1"/>
  <c r="L1491" i="10"/>
  <c r="L1492" i="10" a="1"/>
  <c r="L1492" i="10" s="1"/>
  <c r="L1493" i="10" a="1"/>
  <c r="L1493" i="10"/>
  <c r="L1494" i="10" a="1"/>
  <c r="L1494" i="10" s="1"/>
  <c r="L1495" i="10" a="1"/>
  <c r="L1495" i="10" s="1"/>
  <c r="L1496" i="10" a="1"/>
  <c r="L1496" i="10"/>
  <c r="L1497" i="10" a="1"/>
  <c r="L1497" i="10"/>
  <c r="L1498" i="10" a="1"/>
  <c r="L1498" i="10" s="1"/>
  <c r="L1499" i="10" a="1"/>
  <c r="L1499" i="10"/>
  <c r="L1500" i="10" a="1"/>
  <c r="L1500" i="10" s="1"/>
  <c r="L1501" i="10" a="1"/>
  <c r="L1501" i="10"/>
  <c r="L1502" i="10" a="1"/>
  <c r="L1502" i="10" s="1"/>
  <c r="L1503" i="10" a="1"/>
  <c r="L1503" i="10"/>
  <c r="L1504" i="10" a="1"/>
  <c r="L1504" i="10"/>
  <c r="L1505" i="10" a="1"/>
  <c r="L1505" i="10" s="1"/>
  <c r="L1506" i="10" a="1"/>
  <c r="L1506" i="10" s="1"/>
  <c r="L1507" i="10" a="1"/>
  <c r="L1507" i="10"/>
  <c r="L1508" i="10" a="1"/>
  <c r="L1508" i="10"/>
  <c r="L1509" i="10" a="1"/>
  <c r="L1509" i="10" s="1"/>
  <c r="L1510" i="10" a="1"/>
  <c r="L1510" i="10"/>
  <c r="L1511" i="10" a="1"/>
  <c r="L1511" i="10" s="1"/>
  <c r="L1512" i="10" a="1"/>
  <c r="L1512" i="10" s="1"/>
  <c r="L1513" i="10" a="1"/>
  <c r="L1513" i="10"/>
  <c r="L1514" i="10" a="1"/>
  <c r="L1514" i="10"/>
  <c r="L1515" i="10" a="1"/>
  <c r="L1515" i="10"/>
  <c r="L1516" i="10" a="1"/>
  <c r="L1516" i="10" s="1"/>
  <c r="L1517" i="10" a="1"/>
  <c r="L1517" i="10"/>
  <c r="L1518" i="10" a="1"/>
  <c r="L1518" i="10" s="1"/>
  <c r="L1519" i="10" a="1"/>
  <c r="L1519" i="10"/>
  <c r="L1520" i="10" a="1"/>
  <c r="L1520" i="10"/>
  <c r="L1521" i="10" a="1"/>
  <c r="L1521" i="10"/>
  <c r="L1522" i="10" a="1"/>
  <c r="L1522" i="10" s="1"/>
  <c r="L1523" i="10" a="1"/>
  <c r="L1523" i="10"/>
  <c r="L1524" i="10" a="1"/>
  <c r="L1524" i="10" s="1"/>
  <c r="L1525" i="10" a="1"/>
  <c r="L1525" i="10" s="1"/>
  <c r="L1526" i="10" a="1"/>
  <c r="L1526" i="10"/>
  <c r="L1527" i="10" a="1"/>
  <c r="L1527" i="10"/>
  <c r="L1528" i="10" a="1"/>
  <c r="L1528" i="10"/>
  <c r="L1529" i="10" a="1"/>
  <c r="L1529" i="10" s="1"/>
  <c r="L1530" i="10" a="1"/>
  <c r="L1530" i="10" s="1"/>
  <c r="L1531" i="10" a="1"/>
  <c r="L1531" i="10" s="1"/>
  <c r="L1532" i="10" a="1"/>
  <c r="L1532" i="10"/>
  <c r="L1533" i="10" a="1"/>
  <c r="L1533" i="10"/>
  <c r="L1534" i="10" a="1"/>
  <c r="L1534" i="10"/>
  <c r="L1535" i="10" a="1"/>
  <c r="L1535" i="10"/>
  <c r="L1536" i="10" a="1"/>
  <c r="L1536" i="10" s="1"/>
  <c r="L1537" i="10" a="1"/>
  <c r="L1537" i="10" s="1"/>
  <c r="L1538" i="10" a="1"/>
  <c r="L1538" i="10" s="1"/>
  <c r="L1539" i="10" a="1"/>
  <c r="L1539" i="10"/>
  <c r="L1540" i="10" a="1"/>
  <c r="L1540" i="10"/>
  <c r="L1541" i="10" a="1"/>
  <c r="L1541" i="10"/>
  <c r="L1542" i="10" a="1"/>
  <c r="L1542" i="10" s="1"/>
  <c r="L1543" i="10" a="1"/>
  <c r="L1543" i="10"/>
  <c r="L1544" i="10" a="1"/>
  <c r="L1544" i="10" s="1"/>
  <c r="L1545" i="10" a="1"/>
  <c r="L1545" i="10"/>
  <c r="L1546" i="10" a="1"/>
  <c r="L1546" i="10"/>
  <c r="L1547" i="10" a="1"/>
  <c r="L1547" i="10"/>
  <c r="L1548" i="10" a="1"/>
  <c r="L1548" i="10" s="1"/>
  <c r="L1549" i="10" a="1"/>
  <c r="L1549" i="10"/>
  <c r="L1550" i="10" a="1"/>
  <c r="L1550" i="10"/>
  <c r="L1551" i="10" a="1"/>
  <c r="L1551" i="10" s="1"/>
  <c r="L1552" i="10" a="1"/>
  <c r="L1552" i="10"/>
  <c r="L1553" i="10" a="1"/>
  <c r="L1553" i="10"/>
  <c r="L1554" i="10" a="1"/>
  <c r="L1554" i="10" s="1"/>
  <c r="L1555" i="10" a="1"/>
  <c r="L1555" i="10"/>
  <c r="L1556" i="10" a="1"/>
  <c r="L1556" i="10"/>
  <c r="L1557" i="10" a="1"/>
  <c r="L1557" i="10" s="1"/>
  <c r="L1558" i="10" a="1"/>
  <c r="L1558" i="10"/>
  <c r="L1559" i="10" a="1"/>
  <c r="L1559" i="10"/>
  <c r="L1560" i="10" a="1"/>
  <c r="L1560" i="10" s="1"/>
  <c r="L1561" i="10" a="1"/>
  <c r="L1561" i="10"/>
  <c r="L1562" i="10" a="1"/>
  <c r="L1562" i="10"/>
  <c r="L1563" i="10" a="1"/>
  <c r="L1563" i="10"/>
  <c r="L1564" i="10" a="1"/>
  <c r="L1564" i="10" s="1"/>
  <c r="L1565" i="10" a="1"/>
  <c r="L1565" i="10" s="1"/>
  <c r="L1566" i="10" a="1"/>
  <c r="L1566" i="10" s="1"/>
  <c r="L1567" i="10" a="1"/>
  <c r="L1567" i="10"/>
  <c r="L1568" i="10" a="1"/>
  <c r="L1568" i="10"/>
  <c r="L1569" i="10" a="1"/>
  <c r="L1569" i="10"/>
  <c r="L1570" i="10" a="1"/>
  <c r="L1570" i="10" s="1"/>
  <c r="L1571" i="10" a="1"/>
  <c r="L1571" i="10"/>
  <c r="L1572" i="10" a="1"/>
  <c r="L1572" i="10" s="1"/>
  <c r="L1573" i="10" a="1"/>
  <c r="L1573" i="10" s="1"/>
  <c r="L1574" i="10" a="1"/>
  <c r="L1574" i="10"/>
  <c r="L1575" i="10" a="1"/>
  <c r="L1575" i="10"/>
  <c r="L1576" i="10" a="1"/>
  <c r="L1576" i="10"/>
  <c r="L1577" i="10" a="1"/>
  <c r="L1577" i="10" s="1"/>
  <c r="L1578" i="10" a="1"/>
  <c r="L1578" i="10" s="1"/>
  <c r="L1579" i="10" a="1"/>
  <c r="L1579" i="10"/>
  <c r="L1580" i="10" a="1"/>
  <c r="L1580" i="10" s="1"/>
  <c r="L1581" i="10" a="1"/>
  <c r="L1581" i="10"/>
  <c r="L1582" i="10" a="1"/>
  <c r="L1582" i="10"/>
  <c r="L1583" i="10" a="1"/>
  <c r="L1583" i="10" s="1"/>
  <c r="L1584" i="10" a="1"/>
  <c r="L1584" i="10" s="1"/>
  <c r="L1585" i="10" a="1"/>
  <c r="L1585" i="10"/>
  <c r="L1586" i="10" a="1"/>
  <c r="L1586" i="10"/>
  <c r="L1587" i="10" a="1"/>
  <c r="L1587" i="10" s="1"/>
  <c r="L1588" i="10" a="1"/>
  <c r="L1588" i="10"/>
  <c r="L1589" i="10" a="1"/>
  <c r="L1589" i="10"/>
  <c r="L1590" i="10" a="1"/>
  <c r="L1590" i="10" s="1"/>
  <c r="L1591" i="10" a="1"/>
  <c r="L1591" i="10"/>
  <c r="L1592" i="10" a="1"/>
  <c r="L1592" i="10"/>
  <c r="L1593" i="10" a="1"/>
  <c r="L1593" i="10" s="1"/>
  <c r="L1594" i="10" a="1"/>
  <c r="L1594" i="10"/>
  <c r="L1595" i="10" a="1"/>
  <c r="L1595" i="10"/>
  <c r="L1596" i="10" a="1"/>
  <c r="L1596" i="10" s="1"/>
  <c r="L1597" i="10" a="1"/>
  <c r="L1597" i="10" s="1"/>
  <c r="L1598" i="10" a="1"/>
  <c r="L1598" i="10"/>
  <c r="L1599" i="10" a="1"/>
  <c r="L1599" i="10"/>
  <c r="L1600" i="10" a="1"/>
  <c r="L1600" i="10" s="1"/>
  <c r="L1601" i="10" a="1"/>
  <c r="L1601" i="10"/>
  <c r="L1602" i="10" a="1"/>
  <c r="L1602" i="10" s="1"/>
  <c r="L1603" i="10" a="1"/>
  <c r="L1603" i="10" s="1"/>
  <c r="L1604" i="10" a="1"/>
  <c r="L1604" i="10"/>
  <c r="L1605" i="10" a="1"/>
  <c r="L1605" i="10"/>
  <c r="L1606" i="10" a="1"/>
  <c r="L1606" i="10"/>
  <c r="L1607" i="10" a="1"/>
  <c r="L1607" i="10" s="1"/>
  <c r="L1608" i="10" a="1"/>
  <c r="L1608" i="10" s="1"/>
  <c r="L1609" i="10" a="1"/>
  <c r="L1609" i="10"/>
  <c r="L1610" i="10" a="1"/>
  <c r="L1610" i="10" s="1"/>
  <c r="L1611" i="10" a="1"/>
  <c r="L1611" i="10"/>
  <c r="L1612" i="10" a="1"/>
  <c r="L1612" i="10"/>
  <c r="L1613" i="10" a="1"/>
  <c r="L1613" i="10"/>
  <c r="L1614" i="10" a="1"/>
  <c r="L1614" i="10" s="1"/>
  <c r="L1615" i="10" a="1"/>
  <c r="L1615" i="10" s="1"/>
  <c r="L1616" i="10" a="1"/>
  <c r="L1616" i="10" s="1"/>
  <c r="L1617" i="10" a="1"/>
  <c r="L1617" i="10"/>
  <c r="L1618" i="10" a="1"/>
  <c r="L1618" i="10"/>
  <c r="L1619" i="10" a="1"/>
  <c r="L1619" i="10"/>
  <c r="L1620" i="10" a="1"/>
  <c r="L1620" i="10" s="1"/>
  <c r="L1621" i="10" a="1"/>
  <c r="L1621" i="10"/>
  <c r="L1622" i="10" a="1"/>
  <c r="L1622" i="10" s="1"/>
  <c r="L1623" i="10" a="1"/>
  <c r="L1623" i="10" s="1"/>
  <c r="L1624" i="10" a="1"/>
  <c r="L1624" i="10"/>
  <c r="L1625" i="10" a="1"/>
  <c r="L1625" i="10"/>
  <c r="L1626" i="10" a="1"/>
  <c r="L1626" i="10"/>
  <c r="L1627" i="10" a="1"/>
  <c r="L1627" i="10"/>
  <c r="L1628" i="10" a="1"/>
  <c r="L1628" i="10" s="1"/>
  <c r="L1629" i="10" a="1"/>
  <c r="L1629" i="10" s="1"/>
  <c r="L1630" i="10" a="1"/>
  <c r="L1630" i="10"/>
  <c r="L1631" i="10" a="1"/>
  <c r="L1631" i="10"/>
  <c r="L1632" i="10" a="1"/>
  <c r="L1632" i="10"/>
  <c r="L1633" i="10" a="1"/>
  <c r="L1633" i="10"/>
  <c r="L1634" i="10" a="1"/>
  <c r="L1634" i="10"/>
  <c r="L1635" i="10" a="1"/>
  <c r="L1635" i="10" s="1"/>
  <c r="L1636" i="10" a="1"/>
  <c r="L1636" i="10"/>
  <c r="L1637" i="10" a="1"/>
  <c r="L1637" i="10"/>
  <c r="L1638" i="10" a="1"/>
  <c r="L1638" i="10"/>
  <c r="L1639" i="10" a="1"/>
  <c r="L1639" i="10"/>
  <c r="L1640" i="10" a="1"/>
  <c r="L1640" i="10"/>
  <c r="L1641" i="10" a="1"/>
  <c r="L1641" i="10" s="1"/>
  <c r="L1642" i="10" a="1"/>
  <c r="L1642" i="10" s="1"/>
  <c r="L1643" i="10" a="1"/>
  <c r="L1643" i="10"/>
  <c r="L1644" i="10" a="1"/>
  <c r="L1644" i="10"/>
  <c r="L1645" i="10" a="1"/>
  <c r="L1645" i="10"/>
  <c r="L1646" i="10" a="1"/>
  <c r="L1646" i="10"/>
  <c r="L1647" i="10" a="1"/>
  <c r="L1647" i="10" s="1"/>
  <c r="L1648" i="10" a="1"/>
  <c r="L1648" i="10" s="1"/>
  <c r="L1649" i="10" a="1"/>
  <c r="L1649" i="10"/>
  <c r="L1650" i="10" a="1"/>
  <c r="L1650" i="10"/>
  <c r="L1651" i="10" a="1"/>
  <c r="L1651" i="10"/>
  <c r="L1652" i="10" a="1"/>
  <c r="L1652" i="10"/>
  <c r="L1653" i="10" a="1"/>
  <c r="L1653" i="10" s="1"/>
  <c r="L1654" i="10" a="1"/>
  <c r="L1654" i="10"/>
  <c r="L1655" i="10" a="1"/>
  <c r="L1655" i="10" s="1"/>
  <c r="L1656" i="10" a="1"/>
  <c r="L1656" i="10"/>
  <c r="L1657" i="10" a="1"/>
  <c r="L1657" i="10"/>
  <c r="L1658" i="10" a="1"/>
  <c r="L1658" i="10"/>
  <c r="L1659" i="10" a="1"/>
  <c r="L1659" i="10" s="1"/>
  <c r="L1660" i="10" a="1"/>
  <c r="L1660" i="10"/>
  <c r="L1661" i="10" a="1"/>
  <c r="L1661" i="10" s="1"/>
  <c r="L1662" i="10" a="1"/>
  <c r="L1662" i="10"/>
  <c r="L1663" i="10" a="1"/>
  <c r="L1663" i="10"/>
  <c r="L1664" i="10" a="1"/>
  <c r="L1664" i="10"/>
  <c r="L1665" i="10" a="1"/>
  <c r="L1665" i="10" s="1"/>
  <c r="L1666" i="10" a="1"/>
  <c r="L1666" i="10"/>
  <c r="L1667" i="10" a="1"/>
  <c r="L1667" i="10"/>
  <c r="L1668" i="10" a="1"/>
  <c r="L1668" i="10" s="1"/>
  <c r="L1669" i="10" a="1"/>
  <c r="L1669" i="10"/>
  <c r="L1670" i="10" a="1"/>
  <c r="L1670" i="10"/>
  <c r="L1671" i="10" a="1"/>
  <c r="L1671" i="10" s="1"/>
  <c r="L1672" i="10" a="1"/>
  <c r="L1672" i="10"/>
  <c r="L1673" i="10" a="1"/>
  <c r="L1673" i="10"/>
  <c r="L1674" i="10" a="1"/>
  <c r="L1674" i="10" s="1"/>
  <c r="L1675" i="10" a="1"/>
  <c r="L1675" i="10"/>
  <c r="L1676" i="10" a="1"/>
  <c r="L1676" i="10"/>
  <c r="L1677" i="10" a="1"/>
  <c r="L1677" i="10" s="1"/>
  <c r="L1678" i="10" a="1"/>
  <c r="L1678" i="10"/>
  <c r="L1679" i="10" a="1"/>
  <c r="L1679" i="10"/>
  <c r="L1680" i="10" a="1"/>
  <c r="L1680" i="10"/>
  <c r="L1681" i="10" a="1"/>
  <c r="L1681" i="10" s="1"/>
  <c r="L1682" i="10" a="1"/>
  <c r="L1682" i="10"/>
  <c r="L1683" i="10" a="1"/>
  <c r="L1683" i="10" s="1"/>
  <c r="L1684" i="10" a="1"/>
  <c r="L1684" i="10"/>
  <c r="L1685" i="10" a="1"/>
  <c r="L1685" i="10"/>
  <c r="L1686" i="10" a="1"/>
  <c r="L1686" i="10"/>
  <c r="L1687" i="10" a="1"/>
  <c r="L1687" i="10" s="1"/>
  <c r="L1688" i="10" a="1"/>
  <c r="L1688" i="10"/>
  <c r="L1689" i="10" a="1"/>
  <c r="L1689" i="10" s="1"/>
  <c r="L1690" i="10" a="1"/>
  <c r="L1690" i="10"/>
  <c r="L1691" i="10" a="1"/>
  <c r="L1691" i="10"/>
  <c r="L1692" i="10" a="1"/>
  <c r="L1692" i="10"/>
  <c r="L1693" i="10" a="1"/>
  <c r="L1693" i="10"/>
  <c r="L1694" i="10" a="1"/>
  <c r="L1694" i="10" s="1"/>
  <c r="L1695" i="10" a="1"/>
  <c r="L1695" i="10" s="1"/>
  <c r="L1696" i="10" a="1"/>
  <c r="L1696" i="10"/>
  <c r="L1697" i="10" a="1"/>
  <c r="L1697" i="10"/>
  <c r="L1698" i="10" a="1"/>
  <c r="L1698" i="10"/>
  <c r="L1699" i="10" a="1"/>
  <c r="L1699" i="10"/>
  <c r="L1700" i="10" a="1"/>
  <c r="L1700" i="10" s="1"/>
  <c r="L1701" i="10" a="1"/>
  <c r="L1701" i="10" s="1"/>
  <c r="L1702" i="10" a="1"/>
  <c r="L1702" i="10"/>
  <c r="L1703" i="10" a="1"/>
  <c r="L1703" i="10"/>
  <c r="L1704" i="10" a="1"/>
  <c r="L1704" i="10"/>
  <c r="L1705" i="10" a="1"/>
  <c r="L1705" i="10"/>
  <c r="L1706" i="10" a="1"/>
  <c r="L1706" i="10"/>
  <c r="L1707" i="10" a="1"/>
  <c r="L1707" i="10" s="1"/>
  <c r="L1708" i="10" a="1"/>
  <c r="L1708" i="10"/>
  <c r="L1709" i="10" a="1"/>
  <c r="L1709" i="10"/>
  <c r="L1710" i="10" a="1"/>
  <c r="L1710" i="10"/>
  <c r="L1711" i="10" a="1"/>
  <c r="L1711" i="10"/>
  <c r="L1712" i="10" a="1"/>
  <c r="L1712" i="10"/>
  <c r="L1713" i="10" a="1"/>
  <c r="L1713" i="10" s="1"/>
  <c r="L1714" i="10" a="1"/>
  <c r="L1714" i="10" s="1"/>
  <c r="L1715" i="10" a="1"/>
  <c r="L1715" i="10"/>
  <c r="L1716" i="10" a="1"/>
  <c r="L1716" i="10"/>
  <c r="L1717" i="10" a="1"/>
  <c r="L1717" i="10"/>
  <c r="L1718" i="10" a="1"/>
  <c r="L1718" i="10"/>
  <c r="L1719" i="10" a="1"/>
  <c r="L1719" i="10" s="1"/>
  <c r="L1720" i="10" a="1"/>
  <c r="L1720" i="10" s="1"/>
  <c r="L1721" i="10" a="1"/>
  <c r="L1721" i="10"/>
  <c r="L1722" i="10" a="1"/>
  <c r="L1722" i="10"/>
  <c r="L1723" i="10" a="1"/>
  <c r="L1723" i="10"/>
  <c r="L1724" i="10" a="1"/>
  <c r="L1724" i="10"/>
  <c r="L1725" i="10" a="1"/>
  <c r="L1725" i="10" s="1"/>
  <c r="L1726" i="10" a="1"/>
  <c r="L1726" i="10"/>
  <c r="L1727" i="10" a="1"/>
  <c r="L1727" i="10" s="1"/>
  <c r="L1728" i="10" a="1"/>
  <c r="L1728" i="10"/>
  <c r="L1729" i="10" a="1"/>
  <c r="L1729" i="10"/>
  <c r="L1730" i="10" a="1"/>
  <c r="L1730" i="10"/>
  <c r="L1731" i="10" a="1"/>
  <c r="L1731" i="10" s="1"/>
  <c r="L1732" i="10" a="1"/>
  <c r="L1732" i="10"/>
  <c r="L1733" i="10" a="1"/>
  <c r="L1733" i="10" s="1"/>
  <c r="L1734" i="10" a="1"/>
  <c r="L1734" i="10"/>
  <c r="L1735" i="10" a="1"/>
  <c r="L1735" i="10"/>
  <c r="L1736" i="10" a="1"/>
  <c r="L1736" i="10"/>
  <c r="L1737" i="10" a="1"/>
  <c r="L1737" i="10" s="1"/>
  <c r="L1738" i="10" a="1"/>
  <c r="L1738" i="10"/>
  <c r="L1739" i="10" a="1"/>
  <c r="L1739" i="10"/>
  <c r="L1740" i="10" a="1"/>
  <c r="L1740" i="10" s="1"/>
  <c r="L1741" i="10" a="1"/>
  <c r="L1741" i="10"/>
  <c r="L1742" i="10" a="1"/>
  <c r="L1742" i="10"/>
  <c r="L1743" i="10" a="1"/>
  <c r="L1743" i="10" s="1"/>
  <c r="L1744" i="10" a="1"/>
  <c r="L1744" i="10"/>
  <c r="L1745" i="10" a="1"/>
  <c r="L1745" i="10"/>
  <c r="L1746" i="10" a="1"/>
  <c r="L1746" i="10" s="1"/>
  <c r="L1747" i="10" a="1"/>
  <c r="L1747" i="10"/>
  <c r="L1748" i="10" a="1"/>
  <c r="L1748" i="10"/>
  <c r="L1749" i="10" a="1"/>
  <c r="L1749" i="10" s="1"/>
  <c r="L1750" i="10" a="1"/>
  <c r="L1750" i="10"/>
  <c r="L1751" i="10" a="1"/>
  <c r="L1751" i="10"/>
  <c r="L1752" i="10" a="1"/>
  <c r="L1752" i="10"/>
  <c r="L1753" i="10" a="1"/>
  <c r="L1753" i="10" s="1"/>
  <c r="L1754" i="10" a="1"/>
  <c r="L1754" i="10"/>
  <c r="L1755" i="10" a="1"/>
  <c r="L1755" i="10" s="1"/>
  <c r="L1756" i="10" a="1"/>
  <c r="L1756" i="10"/>
  <c r="L1757" i="10" a="1"/>
  <c r="L1757" i="10"/>
  <c r="L1758" i="10" a="1"/>
  <c r="L1758" i="10"/>
  <c r="L1759" i="10" a="1"/>
  <c r="L1759" i="10" s="1"/>
  <c r="L1760" i="10" a="1"/>
  <c r="L1760" i="10"/>
  <c r="L1761" i="10" a="1"/>
  <c r="L1761" i="10" s="1"/>
  <c r="L1762" i="10" a="1"/>
  <c r="L1762" i="10"/>
  <c r="L1763" i="10" a="1"/>
  <c r="L1763" i="10"/>
  <c r="L1764" i="10" a="1"/>
  <c r="L1764" i="10"/>
  <c r="L1765" i="10" a="1"/>
  <c r="L1765" i="10"/>
  <c r="L1766" i="10" a="1"/>
  <c r="L1766" i="10" s="1"/>
  <c r="L1767" i="10" a="1"/>
  <c r="L1767" i="10" s="1"/>
  <c r="L1768" i="10" a="1"/>
  <c r="L1768" i="10"/>
  <c r="L1769" i="10" a="1"/>
  <c r="L1769" i="10"/>
  <c r="L1770" i="10" a="1"/>
  <c r="L1770" i="10"/>
  <c r="L1771" i="10" a="1"/>
  <c r="L1771" i="10"/>
  <c r="L1772" i="10" a="1"/>
  <c r="L1772" i="10" s="1"/>
  <c r="L1773" i="10" a="1"/>
  <c r="L1773" i="10" s="1"/>
  <c r="L1774" i="10" a="1"/>
  <c r="L1774" i="10"/>
  <c r="L1775" i="10" a="1"/>
  <c r="L1775" i="10"/>
  <c r="L1776" i="10" a="1"/>
  <c r="L1776" i="10"/>
  <c r="L1777" i="10" a="1"/>
  <c r="L1777" i="10"/>
  <c r="L1778" i="10" a="1"/>
  <c r="L1778" i="10"/>
  <c r="L1779" i="10" a="1"/>
  <c r="L1779" i="10" s="1"/>
  <c r="L1780" i="10" a="1"/>
  <c r="L1780" i="10"/>
  <c r="L1781" i="10" a="1"/>
  <c r="L1781" i="10"/>
  <c r="L1782" i="10" a="1"/>
  <c r="L1782" i="10"/>
  <c r="L1783" i="10" a="1"/>
  <c r="L1783" i="10"/>
  <c r="L1784" i="10" a="1"/>
  <c r="L1784" i="10"/>
  <c r="L1785" i="10" a="1"/>
  <c r="L1785" i="10" s="1"/>
  <c r="L1786" i="10" a="1"/>
  <c r="L1786" i="10" s="1"/>
  <c r="L1787" i="10" a="1"/>
  <c r="L1787" i="10"/>
  <c r="L1788" i="10" a="1"/>
  <c r="L1788" i="10"/>
  <c r="L1789" i="10" a="1"/>
  <c r="L1789" i="10"/>
  <c r="L1790" i="10" a="1"/>
  <c r="L1790" i="10"/>
  <c r="L1791" i="10" a="1"/>
  <c r="L1791" i="10" s="1"/>
  <c r="L1792" i="10" a="1"/>
  <c r="L1792" i="10" s="1"/>
  <c r="L1793" i="10" a="1"/>
  <c r="L1793" i="10"/>
  <c r="L1794" i="10" a="1"/>
  <c r="L1794" i="10"/>
  <c r="L1795" i="10" a="1"/>
  <c r="L1795" i="10"/>
  <c r="L1796" i="10" a="1"/>
  <c r="L1796" i="10"/>
  <c r="L1797" i="10" a="1"/>
  <c r="L1797" i="10" s="1"/>
  <c r="L1798" i="10" a="1"/>
  <c r="L1798" i="10"/>
  <c r="L1799" i="10" a="1"/>
  <c r="L1799" i="10" s="1"/>
  <c r="L1800" i="10" a="1"/>
  <c r="L1800" i="10"/>
  <c r="L1801" i="10" a="1"/>
  <c r="L1801" i="10"/>
  <c r="L1802" i="10" a="1"/>
  <c r="L1802" i="10"/>
  <c r="L1803" i="10" a="1"/>
  <c r="L1803" i="10" s="1"/>
  <c r="L1804" i="10" a="1"/>
  <c r="L1804" i="10"/>
  <c r="L1805" i="10" a="1"/>
  <c r="L1805" i="10" s="1"/>
  <c r="L1806" i="10" a="1"/>
  <c r="L1806" i="10"/>
  <c r="L1807" i="10" a="1"/>
  <c r="L1807" i="10"/>
  <c r="L1808" i="10" a="1"/>
  <c r="L1808" i="10"/>
  <c r="L1809" i="10" a="1"/>
  <c r="L1809" i="10" s="1"/>
  <c r="L1810" i="10" a="1"/>
  <c r="L1810" i="10"/>
  <c r="L1811" i="10" a="1"/>
  <c r="L1811" i="10"/>
  <c r="L1812" i="10" a="1"/>
  <c r="L1812" i="10" s="1"/>
  <c r="L1813" i="10" a="1"/>
  <c r="L1813" i="10"/>
  <c r="L1814" i="10" a="1"/>
  <c r="L1814" i="10"/>
  <c r="L1815" i="10" a="1"/>
  <c r="L1815" i="10" s="1"/>
  <c r="L1816" i="10" a="1"/>
  <c r="L1816" i="10"/>
  <c r="L1817" i="10" a="1"/>
  <c r="L1817" i="10"/>
  <c r="L1818" i="10" a="1"/>
  <c r="L1818" i="10" s="1"/>
  <c r="L1819" i="10" a="1"/>
  <c r="L1819" i="10"/>
  <c r="L1820" i="10" a="1"/>
  <c r="L1820" i="10"/>
  <c r="L1821" i="10" a="1"/>
  <c r="L1821" i="10" s="1"/>
  <c r="L1822" i="10" a="1"/>
  <c r="L1822" i="10"/>
  <c r="L1823" i="10" a="1"/>
  <c r="L1823" i="10"/>
  <c r="L1824" i="10" a="1"/>
  <c r="L1824" i="10"/>
  <c r="L1825" i="10" a="1"/>
  <c r="L1825" i="10" s="1"/>
  <c r="L1826" i="10" a="1"/>
  <c r="L1826" i="10"/>
  <c r="L1827" i="10" a="1"/>
  <c r="L1827" i="10" s="1"/>
  <c r="L1828" i="10" a="1"/>
  <c r="L1828" i="10"/>
  <c r="L1829" i="10" a="1"/>
  <c r="L1829" i="10"/>
  <c r="L1830" i="10" a="1"/>
  <c r="L1830" i="10"/>
  <c r="L1831" i="10" a="1"/>
  <c r="L1831" i="10" s="1"/>
  <c r="L1832" i="10" a="1"/>
  <c r="L1832" i="10"/>
  <c r="L1833" i="10" a="1"/>
  <c r="L1833" i="10" s="1"/>
  <c r="L1834" i="10" a="1"/>
  <c r="L1834" i="10"/>
  <c r="L1835" i="10" a="1"/>
  <c r="L1835" i="10"/>
  <c r="L1836" i="10" a="1"/>
  <c r="L1836" i="10"/>
  <c r="L1837" i="10" a="1"/>
  <c r="L1837" i="10"/>
  <c r="L1838" i="10" a="1"/>
  <c r="L1838" i="10" s="1"/>
  <c r="L1839" i="10" a="1"/>
  <c r="L1839" i="10" s="1"/>
  <c r="L1840" i="10" a="1"/>
  <c r="L1840" i="10"/>
  <c r="L1841" i="10" a="1"/>
  <c r="L1841" i="10"/>
  <c r="L1842" i="10" a="1"/>
  <c r="L1842" i="10"/>
  <c r="L1843" i="10" a="1"/>
  <c r="L1843" i="10"/>
  <c r="L1844" i="10" a="1"/>
  <c r="L1844" i="10" s="1"/>
  <c r="L1845" i="10" a="1"/>
  <c r="L1845" i="10" s="1"/>
  <c r="L1846" i="10" a="1"/>
  <c r="L1846" i="10"/>
  <c r="L1847" i="10" a="1"/>
  <c r="L1847" i="10"/>
  <c r="L1848" i="10" a="1"/>
  <c r="L1848" i="10"/>
  <c r="L1849" i="10" a="1"/>
  <c r="L1849" i="10"/>
  <c r="L1850" i="10" a="1"/>
  <c r="L1850" i="10"/>
  <c r="L1851" i="10" a="1"/>
  <c r="L1851" i="10" s="1"/>
  <c r="L1852" i="10" a="1"/>
  <c r="L1852" i="10"/>
  <c r="L1853" i="10" a="1"/>
  <c r="L1853" i="10"/>
  <c r="L1854" i="10" a="1"/>
  <c r="L1854" i="10"/>
  <c r="L1855" i="10" a="1"/>
  <c r="L1855" i="10"/>
  <c r="L1856" i="10" a="1"/>
  <c r="L1856" i="10"/>
  <c r="L1857" i="10" a="1"/>
  <c r="L1857" i="10" s="1"/>
  <c r="L1858" i="10" a="1"/>
  <c r="L1858" i="10" s="1"/>
  <c r="L1859" i="10" a="1"/>
  <c r="L1859" i="10"/>
  <c r="L1860" i="10" a="1"/>
  <c r="L1860" i="10"/>
  <c r="L1861" i="10" a="1"/>
  <c r="L1861" i="10"/>
  <c r="L1862" i="10" a="1"/>
  <c r="L1862" i="10"/>
  <c r="L1863" i="10" a="1"/>
  <c r="L1863" i="10" s="1"/>
  <c r="L1864" i="10" a="1"/>
  <c r="L1864" i="10" s="1"/>
  <c r="L1865" i="10" a="1"/>
  <c r="L1865" i="10"/>
  <c r="L1866" i="10" a="1"/>
  <c r="L1866" i="10"/>
  <c r="L1867" i="10" a="1"/>
  <c r="L1867" i="10"/>
  <c r="L1868" i="10" a="1"/>
  <c r="L1868" i="10"/>
  <c r="L1869" i="10" a="1"/>
  <c r="L1869" i="10" s="1"/>
  <c r="L1870" i="10" a="1"/>
  <c r="L1870" i="10"/>
  <c r="L1871" i="10" a="1"/>
  <c r="L1871" i="10" s="1"/>
  <c r="L1872" i="10" a="1"/>
  <c r="L1872" i="10"/>
  <c r="L1873" i="10" a="1"/>
  <c r="L1873" i="10"/>
  <c r="L1874" i="10" a="1"/>
  <c r="L1874" i="10"/>
  <c r="L1875" i="10" a="1"/>
  <c r="L1875" i="10" s="1"/>
  <c r="L1876" i="10" a="1"/>
  <c r="L1876" i="10"/>
  <c r="L1877" i="10" a="1"/>
  <c r="L1877" i="10" s="1"/>
  <c r="L1878" i="10" a="1"/>
  <c r="L1878" i="10"/>
  <c r="L1879" i="10" a="1"/>
  <c r="L1879" i="10"/>
  <c r="L1880" i="10" a="1"/>
  <c r="L1880" i="10"/>
  <c r="L1881" i="10" a="1"/>
  <c r="L1881" i="10" s="1"/>
  <c r="L1882" i="10" a="1"/>
  <c r="L1882" i="10"/>
  <c r="L1883" i="10" a="1"/>
  <c r="L1883" i="10"/>
  <c r="L1884" i="10" a="1"/>
  <c r="L1884" i="10" s="1"/>
  <c r="L1885" i="10" a="1"/>
  <c r="L1885" i="10"/>
  <c r="L1886" i="10" a="1"/>
  <c r="L1886" i="10"/>
  <c r="L1887" i="10" a="1"/>
  <c r="L1887" i="10" s="1"/>
  <c r="L1888" i="10" a="1"/>
  <c r="L1888" i="10"/>
  <c r="L1889" i="10" a="1"/>
  <c r="L1889" i="10"/>
  <c r="L1890" i="10" a="1"/>
  <c r="L1890" i="10" s="1"/>
  <c r="L1891" i="10" a="1"/>
  <c r="L1891" i="10"/>
  <c r="L1892" i="10" a="1"/>
  <c r="L1892" i="10"/>
  <c r="L1893" i="10" a="1"/>
  <c r="L1893" i="10" s="1"/>
  <c r="L1894" i="10" a="1"/>
  <c r="L1894" i="10"/>
  <c r="L1895" i="10" a="1"/>
  <c r="L1895" i="10"/>
  <c r="L1896" i="10" a="1"/>
  <c r="L1896" i="10"/>
  <c r="L1897" i="10" a="1"/>
  <c r="L1897" i="10"/>
  <c r="L1898" i="10" a="1"/>
  <c r="L1898" i="10"/>
  <c r="L1899" i="10" a="1"/>
  <c r="L1899" i="10" s="1"/>
  <c r="L1900" i="10" a="1"/>
  <c r="L1900" i="10"/>
  <c r="L1901" i="10" a="1"/>
  <c r="L1901" i="10"/>
  <c r="L1902" i="10" a="1"/>
  <c r="L1902" i="10"/>
  <c r="L1903" i="10" a="1"/>
  <c r="L1903" i="10" s="1"/>
  <c r="L1904" i="10" a="1"/>
  <c r="L1904" i="10"/>
  <c r="L1905" i="10" a="1"/>
  <c r="L1905" i="10" s="1"/>
  <c r="L1906" i="10" a="1"/>
  <c r="L1906" i="10"/>
  <c r="L1907" i="10" a="1"/>
  <c r="L1907" i="10"/>
  <c r="L1908" i="10" a="1"/>
  <c r="L1908" i="10"/>
  <c r="L1909" i="10" a="1"/>
  <c r="L1909" i="10"/>
  <c r="L1910" i="10" a="1"/>
  <c r="L1910" i="10" s="1"/>
  <c r="L1911" i="10" a="1"/>
  <c r="L1911" i="10" s="1"/>
  <c r="L1912" i="10" a="1"/>
  <c r="L1912" i="10"/>
  <c r="L1913" i="10" a="1"/>
  <c r="L1913" i="10"/>
  <c r="L1914" i="10" a="1"/>
  <c r="L1914" i="10"/>
  <c r="L1915" i="10" a="1"/>
  <c r="L1915" i="10"/>
  <c r="L1916" i="10" a="1"/>
  <c r="L1916" i="10" s="1"/>
  <c r="L1917" i="10" a="1"/>
  <c r="L1917" i="10" s="1"/>
  <c r="L1918" i="10" a="1"/>
  <c r="L1918" i="10"/>
  <c r="L1919" i="10" a="1"/>
  <c r="L1919" i="10"/>
  <c r="L1920" i="10" a="1"/>
  <c r="L1920" i="10"/>
  <c r="L1921" i="10" a="1"/>
  <c r="L1921" i="10"/>
  <c r="L1922" i="10" a="1"/>
  <c r="L1922" i="10"/>
  <c r="L1923" i="10" a="1"/>
  <c r="L1923" i="10" s="1"/>
  <c r="L1924" i="10" a="1"/>
  <c r="L1924" i="10"/>
  <c r="L1925" i="10" a="1"/>
  <c r="L1925" i="10"/>
  <c r="L1926" i="10" a="1"/>
  <c r="L1926" i="10"/>
  <c r="L1927" i="10" a="1"/>
  <c r="L1927" i="10"/>
  <c r="L1928" i="10" a="1"/>
  <c r="L1928" i="10"/>
  <c r="L1929" i="10" a="1"/>
  <c r="L1929" i="10" s="1"/>
  <c r="L1930" i="10" a="1"/>
  <c r="L1930" i="10" s="1"/>
  <c r="L1931" i="10" a="1"/>
  <c r="L1931" i="10"/>
  <c r="L1932" i="10" a="1"/>
  <c r="L1932" i="10"/>
  <c r="L1933" i="10" a="1"/>
  <c r="L1933" i="10"/>
  <c r="L1934" i="10" a="1"/>
  <c r="L1934" i="10"/>
  <c r="L1935" i="10" a="1"/>
  <c r="L1935" i="10" s="1"/>
  <c r="L1936" i="10" a="1"/>
  <c r="L1936" i="10" s="1"/>
  <c r="L1937" i="10" a="1"/>
  <c r="L1937" i="10"/>
  <c r="L1938" i="10" a="1"/>
  <c r="L1938" i="10"/>
  <c r="L1939" i="10" a="1"/>
  <c r="L1939" i="10"/>
  <c r="L1940" i="10" a="1"/>
  <c r="L1940" i="10"/>
  <c r="L1941" i="10" a="1"/>
  <c r="L1941" i="10" s="1"/>
  <c r="L1942" i="10" a="1"/>
  <c r="L1942" i="10"/>
  <c r="L1943" i="10" a="1"/>
  <c r="L1943" i="10" s="1"/>
  <c r="L1944" i="10" a="1"/>
  <c r="L1944" i="10"/>
  <c r="L1945" i="10" a="1"/>
  <c r="L1945" i="10"/>
  <c r="L1946" i="10" a="1"/>
  <c r="L1946" i="10"/>
  <c r="L1947" i="10" a="1"/>
  <c r="L1947" i="10" s="1"/>
  <c r="L1948" i="10" a="1"/>
  <c r="L1948" i="10"/>
  <c r="L1949" i="10" a="1"/>
  <c r="L1949" i="10" s="1"/>
  <c r="L1950" i="10" a="1"/>
  <c r="L1950" i="10"/>
  <c r="L1951" i="10" a="1"/>
  <c r="L1951" i="10"/>
  <c r="L1952" i="10" a="1"/>
  <c r="L1952" i="10"/>
  <c r="L1953" i="10" a="1"/>
  <c r="L1953" i="10" s="1"/>
  <c r="L1954" i="10" a="1"/>
  <c r="L1954" i="10"/>
  <c r="L1955" i="10" a="1"/>
  <c r="L1955" i="10"/>
  <c r="L1956" i="10" a="1"/>
  <c r="L1956" i="10" s="1"/>
  <c r="L1957" i="10" a="1"/>
  <c r="L1957" i="10"/>
  <c r="L1958" i="10" a="1"/>
  <c r="L1958" i="10"/>
  <c r="L1959" i="10" a="1"/>
  <c r="L1959" i="10" s="1"/>
  <c r="L1960" i="10" a="1"/>
  <c r="L1960" i="10"/>
  <c r="L1961" i="10" a="1"/>
  <c r="L1961" i="10"/>
  <c r="L1962" i="10" a="1"/>
  <c r="L1962" i="10" s="1"/>
  <c r="L1963" i="10" a="1"/>
  <c r="L1963" i="10"/>
  <c r="L1964" i="10" a="1"/>
  <c r="L1964" i="10"/>
  <c r="L1965" i="10" a="1"/>
  <c r="L1965" i="10" s="1"/>
  <c r="L1966" i="10" a="1"/>
  <c r="L1966" i="10"/>
  <c r="L1967" i="10" a="1"/>
  <c r="L1967" i="10"/>
  <c r="L1968" i="10" a="1"/>
  <c r="L1968" i="10"/>
  <c r="L1969" i="10" a="1"/>
  <c r="L1969" i="10" s="1"/>
  <c r="L1970" i="10" a="1"/>
  <c r="L1970" i="10"/>
  <c r="L1971" i="10" a="1"/>
  <c r="L1971" i="10" s="1"/>
  <c r="L1972" i="10" a="1"/>
  <c r="L1972" i="10"/>
  <c r="L1973" i="10" a="1"/>
  <c r="L1973" i="10"/>
  <c r="L1974" i="10" a="1"/>
  <c r="L1974" i="10"/>
  <c r="L1975" i="10" a="1"/>
  <c r="L1975" i="10" s="1"/>
  <c r="L1976" i="10" a="1"/>
  <c r="L1976" i="10"/>
  <c r="L1977" i="10" a="1"/>
  <c r="L1977" i="10" s="1"/>
  <c r="L1978" i="10" a="1"/>
  <c r="L1978" i="10"/>
  <c r="L1979" i="10" a="1"/>
  <c r="L1979" i="10"/>
  <c r="L1980" i="10" a="1"/>
  <c r="L1980" i="10"/>
  <c r="L1981" i="10" a="1"/>
  <c r="L1981" i="10"/>
  <c r="L1982" i="10" a="1"/>
  <c r="L1982" i="10" s="1"/>
  <c r="L1983" i="10" a="1"/>
  <c r="L1983" i="10" s="1"/>
  <c r="L1984" i="10" a="1"/>
  <c r="L1984" i="10"/>
  <c r="L1985" i="10" a="1"/>
  <c r="L1985" i="10"/>
  <c r="L1986" i="10" a="1"/>
  <c r="L1986" i="10"/>
  <c r="L1987" i="10" a="1"/>
  <c r="L1987" i="10"/>
  <c r="L1988" i="10" a="1"/>
  <c r="L1988" i="10" s="1"/>
  <c r="L1989" i="10" a="1"/>
  <c r="L1989" i="10" s="1"/>
  <c r="L1990" i="10" a="1"/>
  <c r="L1990" i="10"/>
  <c r="L1991" i="10" a="1"/>
  <c r="L1991" i="10"/>
  <c r="L1992" i="10" a="1"/>
  <c r="L1992" i="10"/>
  <c r="L1993" i="10" a="1"/>
  <c r="L1993" i="10"/>
  <c r="L1994" i="10" a="1"/>
  <c r="L1994" i="10"/>
  <c r="L1995" i="10" a="1"/>
  <c r="L1995" i="10" s="1"/>
  <c r="L1996" i="10" a="1"/>
  <c r="L1996" i="10"/>
  <c r="L1997" i="10" a="1"/>
  <c r="L1997" i="10"/>
  <c r="L1998" i="10" a="1"/>
  <c r="L1998" i="10"/>
  <c r="L1999" i="10" a="1"/>
  <c r="L1999" i="10"/>
  <c r="L2000" i="10" a="1"/>
  <c r="L2000" i="10"/>
  <c r="L2001" i="10" a="1"/>
  <c r="L2001" i="10" s="1"/>
  <c r="L2002" i="10" a="1"/>
  <c r="L2002" i="10" s="1"/>
  <c r="L2003" i="10" a="1"/>
  <c r="L2003" i="10"/>
  <c r="L2004" i="10" a="1"/>
  <c r="L2004" i="10"/>
  <c r="L2005" i="10" a="1"/>
  <c r="L2005" i="10"/>
  <c r="L2006" i="10" a="1"/>
  <c r="L2006" i="10"/>
  <c r="L2007" i="10" a="1"/>
  <c r="L2007" i="10" s="1"/>
  <c r="L2008" i="10" a="1"/>
  <c r="L2008" i="10" s="1"/>
  <c r="L2009" i="10" a="1"/>
  <c r="L2009" i="10"/>
  <c r="L2010" i="10" a="1"/>
  <c r="L2010" i="10"/>
  <c r="L2011" i="10" a="1"/>
  <c r="L2011" i="10"/>
  <c r="L2012" i="10" a="1"/>
  <c r="L2012" i="10"/>
  <c r="L2013" i="10" a="1"/>
  <c r="L2013" i="10" s="1"/>
  <c r="L2014" i="10" a="1"/>
  <c r="L2014" i="10"/>
  <c r="L2015" i="10" a="1"/>
  <c r="L2015" i="10" s="1"/>
  <c r="L2016" i="10" a="1"/>
  <c r="L2016" i="10"/>
  <c r="L2017" i="10" a="1"/>
  <c r="L2017" i="10"/>
  <c r="L2018" i="10" a="1"/>
  <c r="L2018" i="10"/>
  <c r="L2019" i="10" a="1"/>
  <c r="L2019" i="10" s="1"/>
  <c r="L2020" i="10" a="1"/>
  <c r="L2020" i="10"/>
  <c r="L2021" i="10" a="1"/>
  <c r="L2021" i="10" s="1"/>
  <c r="L2022" i="10" a="1"/>
  <c r="L2022" i="10"/>
  <c r="L2023" i="10" a="1"/>
  <c r="L2023" i="10"/>
  <c r="L2024" i="10" a="1"/>
  <c r="L2024" i="10"/>
  <c r="L2025" i="10" a="1"/>
  <c r="L2025" i="10" s="1"/>
  <c r="L2026" i="10" a="1"/>
  <c r="L2026" i="10"/>
  <c r="L2027" i="10" a="1"/>
  <c r="L2027" i="10"/>
  <c r="L2028" i="10" a="1"/>
  <c r="L2028" i="10" s="1"/>
  <c r="L2029" i="10" a="1"/>
  <c r="L2029" i="10"/>
  <c r="L2030" i="10" a="1"/>
  <c r="L2030" i="10"/>
  <c r="L2031" i="10" a="1"/>
  <c r="L2031" i="10" s="1"/>
  <c r="L2032" i="10" a="1"/>
  <c r="L2032" i="10"/>
  <c r="L2033" i="10" a="1"/>
  <c r="L2033" i="10"/>
  <c r="L2034" i="10" a="1"/>
  <c r="L2034" i="10" s="1"/>
  <c r="L2035" i="10" a="1"/>
  <c r="L2035" i="10"/>
  <c r="L2036" i="10" a="1"/>
  <c r="L2036" i="10"/>
  <c r="L2037" i="10" a="1"/>
  <c r="L2037" i="10" s="1"/>
  <c r="L2038" i="10" a="1"/>
  <c r="L2038" i="10"/>
  <c r="L2039" i="10" a="1"/>
  <c r="L2039" i="10"/>
  <c r="L2040" i="10" a="1"/>
  <c r="L2040" i="10"/>
  <c r="L2041" i="10" a="1"/>
  <c r="L2041" i="10" s="1"/>
  <c r="L2042" i="10" a="1"/>
  <c r="L2042" i="10"/>
  <c r="L2043" i="10" a="1"/>
  <c r="L2043" i="10" s="1"/>
  <c r="L2044" i="10" a="1"/>
  <c r="L2044" i="10"/>
  <c r="L2045" i="10" a="1"/>
  <c r="L2045" i="10"/>
  <c r="L2046" i="10" a="1"/>
  <c r="L2046" i="10"/>
  <c r="L2047" i="10" a="1"/>
  <c r="L2047" i="10" s="1"/>
  <c r="L2048" i="10" a="1"/>
  <c r="L2048" i="10"/>
  <c r="L2049" i="10" a="1"/>
  <c r="L2049" i="10" s="1"/>
  <c r="L2050" i="10" a="1"/>
  <c r="L2050" i="10"/>
  <c r="L2051" i="10" a="1"/>
  <c r="L2051" i="10"/>
  <c r="L2052" i="10" a="1"/>
  <c r="L2052" i="10"/>
  <c r="L2053" i="10" a="1"/>
  <c r="L2053" i="10"/>
  <c r="L2054" i="10" a="1"/>
  <c r="L2054" i="10" s="1"/>
  <c r="L2055" i="10" a="1"/>
  <c r="L2055" i="10" s="1"/>
  <c r="L2056" i="10" a="1"/>
  <c r="L2056" i="10"/>
  <c r="L2057" i="10" a="1"/>
  <c r="L2057" i="10"/>
  <c r="L2058" i="10" a="1"/>
  <c r="L2058" i="10"/>
  <c r="L2059" i="10" a="1"/>
  <c r="L2059" i="10"/>
  <c r="L2060" i="10" a="1"/>
  <c r="L2060" i="10" s="1"/>
  <c r="L2061" i="10" a="1"/>
  <c r="L2061" i="10" s="1"/>
  <c r="L2062" i="10" a="1"/>
  <c r="L2062" i="10"/>
  <c r="L2063" i="10" a="1"/>
  <c r="L2063" i="10"/>
  <c r="L2064" i="10" a="1"/>
  <c r="L2064" i="10"/>
  <c r="L2065" i="10" a="1"/>
  <c r="L2065" i="10"/>
  <c r="L2066" i="10" a="1"/>
  <c r="L2066" i="10"/>
  <c r="L2067" i="10" a="1"/>
  <c r="L2067" i="10" s="1"/>
  <c r="L2068" i="10" a="1"/>
  <c r="L2068" i="10"/>
  <c r="L2069" i="10" a="1"/>
  <c r="L2069" i="10"/>
  <c r="L2070" i="10" a="1"/>
  <c r="L2070" i="10"/>
  <c r="L2071" i="10" a="1"/>
  <c r="L2071" i="10"/>
  <c r="L2072" i="10" a="1"/>
  <c r="L2072" i="10"/>
  <c r="L2073" i="10" a="1"/>
  <c r="L2073" i="10" s="1"/>
  <c r="L2074" i="10" a="1"/>
  <c r="L2074" i="10" s="1"/>
  <c r="L2075" i="10" a="1"/>
  <c r="L2075" i="10"/>
  <c r="L2076" i="10" a="1"/>
  <c r="L2076" i="10"/>
  <c r="L2077" i="10" a="1"/>
  <c r="L2077" i="10"/>
  <c r="L2078" i="10" a="1"/>
  <c r="L2078" i="10"/>
  <c r="L2079" i="10" a="1"/>
  <c r="L2079" i="10" s="1"/>
  <c r="L2080" i="10" a="1"/>
  <c r="L2080" i="10" s="1"/>
  <c r="L2081" i="10" a="1"/>
  <c r="L2081" i="10"/>
  <c r="L2082" i="10" a="1"/>
  <c r="L2082" i="10"/>
  <c r="L2083" i="10" a="1"/>
  <c r="L2083" i="10"/>
  <c r="L2084" i="10" a="1"/>
  <c r="L2084" i="10"/>
  <c r="L2085" i="10" a="1"/>
  <c r="L2085" i="10" s="1"/>
  <c r="L2086" i="10" a="1"/>
  <c r="L2086" i="10"/>
  <c r="L2087" i="10" a="1"/>
  <c r="L2087" i="10" s="1"/>
  <c r="L2088" i="10" a="1"/>
  <c r="L2088" i="10"/>
  <c r="L2089" i="10" a="1"/>
  <c r="L2089" i="10"/>
  <c r="L2090" i="10" a="1"/>
  <c r="L2090" i="10"/>
  <c r="L2091" i="10" a="1"/>
  <c r="L2091" i="10" s="1"/>
  <c r="L2092" i="10" a="1"/>
  <c r="L2092" i="10"/>
  <c r="L2093" i="10" a="1"/>
  <c r="L2093" i="10" s="1"/>
  <c r="L2094" i="10" a="1"/>
  <c r="L2094" i="10"/>
  <c r="L2095" i="10" a="1"/>
  <c r="L2095" i="10"/>
  <c r="L2096" i="10" a="1"/>
  <c r="L2096" i="10"/>
  <c r="L2097" i="10" a="1"/>
  <c r="L2097" i="10" s="1"/>
  <c r="L2098" i="10" a="1"/>
  <c r="L2098" i="10"/>
  <c r="L2099" i="10" a="1"/>
  <c r="L2099" i="10"/>
  <c r="L2100" i="10" a="1"/>
  <c r="L2100" i="10" s="1"/>
  <c r="L2101" i="10" a="1"/>
  <c r="L2101" i="10"/>
  <c r="L2102" i="10" a="1"/>
  <c r="L2102" i="10"/>
  <c r="L2103" i="10" a="1"/>
  <c r="L2103" i="10" s="1"/>
  <c r="L2104" i="10" a="1"/>
  <c r="L2104" i="10"/>
  <c r="L2105" i="10" a="1"/>
  <c r="L2105" i="10"/>
  <c r="L2106" i="10" a="1"/>
  <c r="L2106" i="10" s="1"/>
  <c r="L2107" i="10" a="1"/>
  <c r="L2107" i="10"/>
  <c r="L2108" i="10" a="1"/>
  <c r="L2108" i="10"/>
  <c r="L2109" i="10" a="1"/>
  <c r="L2109" i="10" s="1"/>
  <c r="L2110" i="10" a="1"/>
  <c r="L2110" i="10"/>
  <c r="L2111" i="10" a="1"/>
  <c r="L2111" i="10"/>
  <c r="L2112" i="10" a="1"/>
  <c r="L2112" i="10"/>
  <c r="L2113" i="10" a="1"/>
  <c r="L2113" i="10" s="1"/>
  <c r="L2114" i="10" a="1"/>
  <c r="L2114" i="10"/>
  <c r="L2115" i="10" a="1"/>
  <c r="L2115" i="10" s="1"/>
  <c r="L2116" i="10" a="1"/>
  <c r="L2116" i="10"/>
  <c r="L2117" i="10" a="1"/>
  <c r="L2117" i="10"/>
  <c r="L2118" i="10" a="1"/>
  <c r="L2118" i="10"/>
  <c r="L2119" i="10" a="1"/>
  <c r="L2119" i="10" s="1"/>
  <c r="L2120" i="10" a="1"/>
  <c r="L2120" i="10"/>
  <c r="L2121" i="10" a="1"/>
  <c r="L2121" i="10" s="1"/>
  <c r="L2122" i="10" a="1"/>
  <c r="L2122" i="10"/>
  <c r="L2123" i="10" a="1"/>
  <c r="L2123" i="10"/>
  <c r="L2124" i="10" a="1"/>
  <c r="L2124" i="10"/>
  <c r="L2125" i="10" a="1"/>
  <c r="L2125" i="10"/>
  <c r="L2126" i="10" a="1"/>
  <c r="L2126" i="10" s="1"/>
  <c r="L2127" i="10" a="1"/>
  <c r="L2127" i="10" s="1"/>
  <c r="L2128" i="10" a="1"/>
  <c r="L2128" i="10"/>
  <c r="L2129" i="10" a="1"/>
  <c r="L2129" i="10"/>
  <c r="L2130" i="10" a="1"/>
  <c r="L2130" i="10"/>
  <c r="L2131" i="10" a="1"/>
  <c r="L2131" i="10"/>
  <c r="L2132" i="10" a="1"/>
  <c r="L2132" i="10" s="1"/>
  <c r="L2133" i="10" a="1"/>
  <c r="L2133" i="10" s="1"/>
  <c r="L2134" i="10" a="1"/>
  <c r="L2134" i="10"/>
  <c r="L2135" i="10" a="1"/>
  <c r="L2135" i="10"/>
  <c r="L2136" i="10" a="1"/>
  <c r="L2136" i="10"/>
  <c r="L2137" i="10" a="1"/>
  <c r="L2137" i="10"/>
  <c r="L2138" i="10" a="1"/>
  <c r="L2138" i="10"/>
  <c r="L2139" i="10" a="1"/>
  <c r="L2139" i="10" s="1"/>
  <c r="L2140" i="10" a="1"/>
  <c r="L2140" i="10"/>
  <c r="L2141" i="10" a="1"/>
  <c r="L2141" i="10"/>
  <c r="L2142" i="10" a="1"/>
  <c r="L2142" i="10"/>
  <c r="L2143" i="10" a="1"/>
  <c r="L2143" i="10"/>
  <c r="L2144" i="10" a="1"/>
  <c r="L2144" i="10"/>
  <c r="L2145" i="10" a="1"/>
  <c r="L2145" i="10" s="1"/>
  <c r="L2146" i="10" a="1"/>
  <c r="L2146" i="10" s="1"/>
  <c r="L2147" i="10" a="1"/>
  <c r="L2147" i="10"/>
  <c r="L2148" i="10" a="1"/>
  <c r="L2148" i="10"/>
  <c r="L2149" i="10" a="1"/>
  <c r="L2149" i="10"/>
  <c r="L2150" i="10" a="1"/>
  <c r="L2150" i="10"/>
  <c r="L2151" i="10" a="1"/>
  <c r="L2151" i="10" s="1"/>
  <c r="L2152" i="10" a="1"/>
  <c r="L2152" i="10" s="1"/>
  <c r="L2153" i="10" a="1"/>
  <c r="L2153" i="10"/>
  <c r="L2154" i="10" a="1"/>
  <c r="L2154" i="10"/>
  <c r="L2155" i="10" a="1"/>
  <c r="L2155" i="10"/>
  <c r="L2156" i="10" a="1"/>
  <c r="L2156" i="10"/>
  <c r="L2157" i="10" a="1"/>
  <c r="L2157" i="10" s="1"/>
  <c r="L2158" i="10" a="1"/>
  <c r="L2158" i="10"/>
  <c r="L2159" i="10" a="1"/>
  <c r="L2159" i="10" s="1"/>
  <c r="L2160" i="10" a="1"/>
  <c r="L2160" i="10"/>
  <c r="L2161" i="10" a="1"/>
  <c r="L2161" i="10"/>
  <c r="L2162" i="10" a="1"/>
  <c r="L2162" i="10"/>
  <c r="L2163" i="10" a="1"/>
  <c r="L2163" i="10" s="1"/>
  <c r="L2164" i="10" a="1"/>
  <c r="L2164" i="10"/>
  <c r="L2165" i="10" a="1"/>
  <c r="L2165" i="10" s="1"/>
  <c r="L2166" i="10" a="1"/>
  <c r="L2166" i="10"/>
  <c r="L2167" i="10" a="1"/>
  <c r="L2167" i="10"/>
  <c r="L2168" i="10" a="1"/>
  <c r="L2168" i="10"/>
  <c r="L2169" i="10" a="1"/>
  <c r="L2169" i="10" s="1"/>
  <c r="L2170" i="10" a="1"/>
  <c r="L2170" i="10"/>
  <c r="L2171" i="10" a="1"/>
  <c r="L2171" i="10"/>
  <c r="L2172" i="10" a="1"/>
  <c r="L2172" i="10" s="1"/>
  <c r="L2173" i="10" a="1"/>
  <c r="L2173" i="10"/>
  <c r="L2174" i="10" a="1"/>
  <c r="L2174" i="10"/>
  <c r="L2175" i="10" a="1"/>
  <c r="L2175" i="10" s="1"/>
  <c r="L2176" i="10" a="1"/>
  <c r="L2176" i="10"/>
  <c r="L2177" i="10" a="1"/>
  <c r="L2177" i="10"/>
  <c r="L2178" i="10" a="1"/>
  <c r="L2178" i="10" s="1"/>
  <c r="L2179" i="10" a="1"/>
  <c r="L2179" i="10"/>
  <c r="L2180" i="10" a="1"/>
  <c r="L2180" i="10"/>
  <c r="L2181" i="10" a="1"/>
  <c r="L2181" i="10" s="1"/>
  <c r="L2182" i="10" a="1"/>
  <c r="L2182" i="10"/>
  <c r="L2183" i="10" a="1"/>
  <c r="L2183" i="10"/>
  <c r="L2184" i="10" a="1"/>
  <c r="L2184" i="10"/>
  <c r="L2185" i="10" a="1"/>
  <c r="L2185" i="10" s="1"/>
  <c r="L2186" i="10" a="1"/>
  <c r="L2186" i="10"/>
  <c r="L2187" i="10" a="1"/>
  <c r="L2187" i="10" s="1"/>
  <c r="L2188" i="10" a="1"/>
  <c r="L2188" i="10"/>
  <c r="L2189" i="10" a="1"/>
  <c r="L2189" i="10"/>
  <c r="L2190" i="10" a="1"/>
  <c r="L2190" i="10"/>
  <c r="L2191" i="10" a="1"/>
  <c r="L2191" i="10" s="1"/>
  <c r="L2192" i="10" a="1"/>
  <c r="L2192" i="10"/>
  <c r="L2193" i="10" a="1"/>
  <c r="L2193" i="10" s="1"/>
  <c r="L2194" i="10" a="1"/>
  <c r="L2194" i="10"/>
  <c r="L2195" i="10" a="1"/>
  <c r="L2195" i="10"/>
  <c r="L2196" i="10" a="1"/>
  <c r="L2196" i="10"/>
  <c r="L2197" i="10" a="1"/>
  <c r="L2197" i="10"/>
  <c r="L2198" i="10" a="1"/>
  <c r="L2198" i="10" s="1"/>
  <c r="L2199" i="10" a="1"/>
  <c r="L2199" i="10" s="1"/>
  <c r="L2200" i="10" a="1"/>
  <c r="L2200" i="10"/>
  <c r="L2201" i="10" a="1"/>
  <c r="L2201" i="10"/>
  <c r="L2202" i="10" a="1"/>
  <c r="L2202" i="10"/>
  <c r="L2203" i="10" a="1"/>
  <c r="L2203" i="10"/>
  <c r="L2204" i="10" a="1"/>
  <c r="L2204" i="10" s="1"/>
  <c r="L2205" i="10" a="1"/>
  <c r="L2205" i="10" s="1"/>
  <c r="L2206" i="10" a="1"/>
  <c r="L2206" i="10"/>
  <c r="L2207" i="10" a="1"/>
  <c r="L2207" i="10"/>
  <c r="L2208" i="10" a="1"/>
  <c r="L2208" i="10"/>
  <c r="L2209" i="10" a="1"/>
  <c r="L2209" i="10"/>
  <c r="L2210" i="10" a="1"/>
  <c r="L2210" i="10"/>
  <c r="L2211" i="10" a="1"/>
  <c r="L2211" i="10" s="1"/>
  <c r="L2212" i="10" a="1"/>
  <c r="L2212" i="10"/>
  <c r="L2213" i="10" a="1"/>
  <c r="L2213" i="10"/>
  <c r="L2214" i="10" a="1"/>
  <c r="L2214" i="10"/>
  <c r="L2215" i="10" a="1"/>
  <c r="L2215" i="10"/>
  <c r="L2216" i="10" a="1"/>
  <c r="L2216" i="10"/>
  <c r="L2217" i="10" a="1"/>
  <c r="L2217" i="10" s="1"/>
  <c r="L2218" i="10" a="1"/>
  <c r="L2218" i="10" s="1"/>
  <c r="L2219" i="10" a="1"/>
  <c r="L2219" i="10"/>
  <c r="L2220" i="10" a="1"/>
  <c r="L2220" i="10"/>
  <c r="L2221" i="10" a="1"/>
  <c r="L2221" i="10"/>
  <c r="L2222" i="10" a="1"/>
  <c r="L2222" i="10"/>
  <c r="L2223" i="10" a="1"/>
  <c r="L2223" i="10" s="1"/>
  <c r="L2224" i="10" a="1"/>
  <c r="L2224" i="10" s="1"/>
  <c r="L2225" i="10" a="1"/>
  <c r="L2225" i="10"/>
  <c r="L2226" i="10" a="1"/>
  <c r="L2226" i="10"/>
  <c r="L2227" i="10" a="1"/>
  <c r="L2227" i="10"/>
  <c r="L2228" i="10" a="1"/>
  <c r="L2228" i="10"/>
  <c r="L2229" i="10" a="1"/>
  <c r="L2229" i="10" s="1"/>
  <c r="L2230" i="10" a="1"/>
  <c r="L2230" i="10"/>
  <c r="L2231" i="10" a="1"/>
  <c r="L2231" i="10" s="1"/>
  <c r="L2232" i="10" a="1"/>
  <c r="L2232" i="10"/>
  <c r="L2233" i="10" a="1"/>
  <c r="L2233" i="10"/>
  <c r="L2234" i="10" a="1"/>
  <c r="L2234" i="10"/>
  <c r="L2235" i="10" a="1"/>
  <c r="L2235" i="10" s="1"/>
  <c r="L2236" i="10" a="1"/>
  <c r="L2236" i="10"/>
  <c r="L2237" i="10" a="1"/>
  <c r="L2237" i="10" s="1"/>
  <c r="L2238" i="10" a="1"/>
  <c r="L2238" i="10"/>
  <c r="L2239" i="10" a="1"/>
  <c r="L2239" i="10"/>
  <c r="L2240" i="10" a="1"/>
  <c r="L2240" i="10"/>
  <c r="L2241" i="10" a="1"/>
  <c r="L2241" i="10" s="1"/>
  <c r="L2242" i="10" a="1"/>
  <c r="L2242" i="10"/>
  <c r="L2243" i="10" a="1"/>
  <c r="L2243" i="10"/>
  <c r="L2244" i="10" a="1"/>
  <c r="L2244" i="10" s="1"/>
  <c r="L2245" i="10" a="1"/>
  <c r="L2245" i="10"/>
  <c r="L2246" i="10" a="1"/>
  <c r="L2246" i="10"/>
  <c r="L2247" i="10" a="1"/>
  <c r="L2247" i="10"/>
  <c r="L2248" i="10" a="1"/>
  <c r="L2248" i="10"/>
  <c r="L2249" i="10" a="1"/>
  <c r="L2249" i="10"/>
  <c r="L2250" i="10" a="1"/>
  <c r="L2250" i="10" s="1"/>
  <c r="L2251" i="10" a="1"/>
  <c r="L2251" i="10"/>
  <c r="L2252" i="10" a="1"/>
  <c r="L2252" i="10"/>
  <c r="L2253" i="10" a="1"/>
  <c r="L2253" i="10"/>
  <c r="L2254" i="10" a="1"/>
  <c r="L2254" i="10"/>
  <c r="L2255" i="10" a="1"/>
  <c r="L2255" i="10"/>
  <c r="L2256" i="10" a="1"/>
  <c r="L2256" i="10" s="1"/>
  <c r="L2257" i="10" a="1"/>
  <c r="L2257" i="10"/>
  <c r="L2258" i="10" a="1"/>
  <c r="L2258" i="10"/>
  <c r="L2259" i="10" a="1"/>
  <c r="L2259" i="10"/>
  <c r="L2260" i="10" a="1"/>
  <c r="L2260" i="10"/>
  <c r="L2261" i="10" a="1"/>
  <c r="L2261" i="10"/>
  <c r="L2262" i="10" a="1"/>
  <c r="L2262" i="10" s="1"/>
  <c r="L2263" i="10" a="1"/>
  <c r="L2263" i="10"/>
  <c r="L2264" i="10" a="1"/>
  <c r="L2264" i="10"/>
  <c r="L2265" i="10" a="1"/>
  <c r="L2265" i="10"/>
  <c r="L2266" i="10" a="1"/>
  <c r="L2266" i="10"/>
  <c r="L2267" i="10" a="1"/>
  <c r="L2267" i="10"/>
  <c r="L2268" i="10" a="1"/>
  <c r="L2268" i="10" s="1"/>
  <c r="L2269" i="10" a="1"/>
  <c r="L2269" i="10"/>
  <c r="L2270" i="10" a="1"/>
  <c r="L2270" i="10"/>
  <c r="L2271" i="10" a="1"/>
  <c r="L2271" i="10"/>
  <c r="L2272" i="10" a="1"/>
  <c r="L2272" i="10"/>
  <c r="L2273" i="10" a="1"/>
  <c r="L2273" i="10"/>
  <c r="L2274" i="10" a="1"/>
  <c r="L2274" i="10" s="1"/>
  <c r="L2275" i="10" a="1"/>
  <c r="L2275" i="10"/>
  <c r="L2276" i="10" a="1"/>
  <c r="L2276" i="10"/>
  <c r="L2277" i="10" a="1"/>
  <c r="L2277" i="10"/>
  <c r="L2278" i="10" a="1"/>
  <c r="L2278" i="10"/>
  <c r="L2279" i="10" a="1"/>
  <c r="L2279" i="10"/>
  <c r="L2280" i="10" a="1"/>
  <c r="L2280" i="10" s="1"/>
  <c r="L2281" i="10" a="1"/>
  <c r="L2281" i="10"/>
  <c r="L2282" i="10" a="1"/>
  <c r="L2282" i="10"/>
  <c r="L2283" i="10" a="1"/>
  <c r="L2283" i="10"/>
  <c r="L2284" i="10" a="1"/>
  <c r="L2284" i="10"/>
  <c r="L2285" i="10" a="1"/>
  <c r="L2285" i="10"/>
  <c r="L2286" i="10" a="1"/>
  <c r="L2286" i="10" s="1"/>
  <c r="L2287" i="10" a="1"/>
  <c r="L2287" i="10"/>
  <c r="L2288" i="10" a="1"/>
  <c r="L2288" i="10"/>
  <c r="L2289" i="10" a="1"/>
  <c r="L2289" i="10"/>
  <c r="L2290" i="10" a="1"/>
  <c r="L2290" i="10"/>
  <c r="L2291" i="10" a="1"/>
  <c r="L2291" i="10"/>
  <c r="L2292" i="10" a="1"/>
  <c r="L2292" i="10" s="1"/>
  <c r="L2293" i="10" a="1"/>
  <c r="L2293" i="10"/>
  <c r="L2294" i="10" a="1"/>
  <c r="L2294" i="10"/>
  <c r="L2295" i="10" a="1"/>
  <c r="L2295" i="10"/>
  <c r="L2296" i="10" a="1"/>
  <c r="L2296" i="10"/>
  <c r="L2297" i="10" a="1"/>
  <c r="L2297" i="10"/>
  <c r="L2298" i="10" a="1"/>
  <c r="L2298" i="10" s="1"/>
  <c r="L2299" i="10" a="1"/>
  <c r="L2299" i="10"/>
  <c r="L2300" i="10" a="1"/>
  <c r="L2300" i="10"/>
  <c r="L2301" i="10" a="1"/>
  <c r="L2301" i="10"/>
  <c r="L2302" i="10" a="1"/>
  <c r="L2302" i="10"/>
  <c r="L2303" i="10" a="1"/>
  <c r="L2303" i="10"/>
  <c r="L2304" i="10" a="1"/>
  <c r="L2304" i="10" s="1"/>
  <c r="L2305" i="10" a="1"/>
  <c r="L2305" i="10"/>
  <c r="L2306" i="10" a="1"/>
  <c r="L2306" i="10"/>
  <c r="L2307" i="10" a="1"/>
  <c r="L2307" i="10"/>
  <c r="L2308" i="10" a="1"/>
  <c r="L2308" i="10"/>
  <c r="L2309" i="10" a="1"/>
  <c r="L2309" i="10"/>
  <c r="L2310" i="10" a="1"/>
  <c r="L2310" i="10" s="1"/>
  <c r="L2311" i="10" a="1"/>
  <c r="L2311" i="10"/>
  <c r="L2312" i="10" a="1"/>
  <c r="L2312" i="10"/>
  <c r="L2313" i="10" a="1"/>
  <c r="L2313" i="10"/>
  <c r="L2314" i="10" a="1"/>
  <c r="L2314" i="10"/>
  <c r="L2315" i="10" a="1"/>
  <c r="L2315" i="10"/>
  <c r="L2316" i="10" a="1"/>
  <c r="L2316" i="10" s="1"/>
  <c r="L2317" i="10" a="1"/>
  <c r="L2317" i="10"/>
  <c r="L2318" i="10" a="1"/>
  <c r="L2318" i="10"/>
  <c r="L2319" i="10" a="1"/>
  <c r="L2319" i="10"/>
  <c r="L2320" i="10" a="1"/>
  <c r="L2320" i="10"/>
  <c r="L2321" i="10" a="1"/>
  <c r="L2321" i="10"/>
  <c r="L2322" i="10" a="1"/>
  <c r="L2322" i="10" s="1"/>
  <c r="L2323" i="10" a="1"/>
  <c r="L2323" i="10"/>
  <c r="L2324" i="10" a="1"/>
  <c r="L2324" i="10"/>
  <c r="L2325" i="10" a="1"/>
  <c r="L2325" i="10"/>
  <c r="L2326" i="10" a="1"/>
  <c r="L2326" i="10"/>
  <c r="L2327" i="10" a="1"/>
  <c r="L2327" i="10"/>
  <c r="L2328" i="10" a="1"/>
  <c r="L2328" i="10" s="1"/>
  <c r="L2329" i="10" a="1"/>
  <c r="L2329" i="10"/>
  <c r="L2330" i="10" a="1"/>
  <c r="L2330" i="10"/>
  <c r="L2331" i="10" a="1"/>
  <c r="L2331" i="10"/>
  <c r="L2332" i="10" a="1"/>
  <c r="L2332" i="10"/>
  <c r="L2333" i="10" a="1"/>
  <c r="L2333" i="10"/>
  <c r="L2334" i="10" a="1"/>
  <c r="L2334" i="10" s="1"/>
  <c r="L2335" i="10" a="1"/>
  <c r="L2335" i="10"/>
  <c r="L2336" i="10" a="1"/>
  <c r="L2336" i="10"/>
  <c r="L2337" i="10" a="1"/>
  <c r="L2337" i="10"/>
  <c r="L2338" i="10" a="1"/>
  <c r="L2338" i="10"/>
  <c r="L2339" i="10" a="1"/>
  <c r="L2339" i="10"/>
  <c r="L2340" i="10" a="1"/>
  <c r="L2340" i="10" s="1"/>
  <c r="L2341" i="10" a="1"/>
  <c r="L2341" i="10"/>
  <c r="L2342" i="10" a="1"/>
  <c r="L2342" i="10"/>
  <c r="L2343" i="10" a="1"/>
  <c r="L2343" i="10"/>
  <c r="L2344" i="10" a="1"/>
  <c r="L2344" i="10"/>
  <c r="L2345" i="10" a="1"/>
  <c r="L2345" i="10"/>
  <c r="L2346" i="10" a="1"/>
  <c r="L2346" i="10" s="1"/>
  <c r="L2347" i="10" a="1"/>
  <c r="L2347" i="10"/>
  <c r="L2348" i="10" a="1"/>
  <c r="L2348" i="10"/>
  <c r="L2349" i="10" a="1"/>
  <c r="L2349" i="10"/>
  <c r="L2350" i="10" a="1"/>
  <c r="L2350" i="10"/>
  <c r="L2351" i="10" a="1"/>
  <c r="L2351" i="10"/>
  <c r="L2352" i="10" a="1"/>
  <c r="L2352" i="10" s="1"/>
  <c r="L2353" i="10" a="1"/>
  <c r="L2353" i="10"/>
  <c r="L2354" i="10" a="1"/>
  <c r="L2354" i="10"/>
  <c r="L2355" i="10" a="1"/>
  <c r="L2355" i="10"/>
  <c r="L2356" i="10" a="1"/>
  <c r="L2356" i="10"/>
  <c r="L2357" i="10" a="1"/>
  <c r="L2357" i="10"/>
  <c r="L2358" i="10" a="1"/>
  <c r="L2358" i="10" s="1"/>
  <c r="L2359" i="10" a="1"/>
  <c r="L2359" i="10"/>
  <c r="L2360" i="10" a="1"/>
  <c r="L2360" i="10"/>
  <c r="L2361" i="10" a="1"/>
  <c r="L2361" i="10"/>
  <c r="L2362" i="10" a="1"/>
  <c r="L2362" i="10"/>
  <c r="L2363" i="10" a="1"/>
  <c r="L2363" i="10"/>
  <c r="L2364" i="10" a="1"/>
  <c r="L2364" i="10" s="1"/>
  <c r="L2365" i="10" a="1"/>
  <c r="L2365" i="10"/>
  <c r="L2366" i="10" a="1"/>
  <c r="L2366" i="10"/>
  <c r="L2367" i="10" a="1"/>
  <c r="L2367" i="10"/>
  <c r="L2368" i="10" a="1"/>
  <c r="L2368" i="10"/>
  <c r="L2369" i="10" a="1"/>
  <c r="L2369" i="10"/>
  <c r="L2370" i="10" a="1"/>
  <c r="L2370" i="10" s="1"/>
  <c r="L2371" i="10" a="1"/>
  <c r="L2371" i="10"/>
  <c r="L2372" i="10" a="1"/>
  <c r="L2372" i="10"/>
  <c r="L2373" i="10" a="1"/>
  <c r="L2373" i="10"/>
  <c r="L2374" i="10" a="1"/>
  <c r="L2374" i="10"/>
  <c r="L2375" i="10" a="1"/>
  <c r="L2375" i="10"/>
  <c r="L2376" i="10" a="1"/>
  <c r="L2376" i="10" s="1"/>
  <c r="L2377" i="10" a="1"/>
  <c r="L2377" i="10"/>
  <c r="L2378" i="10" a="1"/>
  <c r="L2378" i="10"/>
  <c r="L2379" i="10" a="1"/>
  <c r="L2379" i="10"/>
  <c r="L2380" i="10" a="1"/>
  <c r="L2380" i="10"/>
  <c r="L2381" i="10" a="1"/>
  <c r="L2381" i="10"/>
  <c r="L2382" i="10" a="1"/>
  <c r="L2382" i="10" s="1"/>
  <c r="L2383" i="10" a="1"/>
  <c r="L2383" i="10"/>
  <c r="L2384" i="10" a="1"/>
  <c r="L2384" i="10"/>
  <c r="L2385" i="10" a="1"/>
  <c r="L2385" i="10"/>
  <c r="L2386" i="10" a="1"/>
  <c r="L2386" i="10"/>
  <c r="L2387" i="10" a="1"/>
  <c r="L2387" i="10"/>
  <c r="L2388" i="10" a="1"/>
  <c r="L2388" i="10" s="1"/>
  <c r="L2389" i="10" a="1"/>
  <c r="L2389" i="10"/>
  <c r="L2390" i="10" a="1"/>
  <c r="L2390" i="10"/>
  <c r="L2391" i="10" a="1"/>
  <c r="L2391" i="10"/>
  <c r="L2392" i="10" a="1"/>
  <c r="L2392" i="10"/>
  <c r="L2393" i="10" a="1"/>
  <c r="L2393" i="10"/>
  <c r="L2394" i="10" a="1"/>
  <c r="L2394" i="10" s="1"/>
  <c r="L2395" i="10" a="1"/>
  <c r="L2395" i="10"/>
  <c r="L2396" i="10" a="1"/>
  <c r="L2396" i="10"/>
  <c r="L2397" i="10" a="1"/>
  <c r="L2397" i="10"/>
  <c r="L2398" i="10" a="1"/>
  <c r="L2398" i="10"/>
  <c r="L2399" i="10" a="1"/>
  <c r="L2399" i="10"/>
  <c r="L2400" i="10" a="1"/>
  <c r="L2400" i="10" s="1"/>
  <c r="L2401" i="10" a="1"/>
  <c r="L2401" i="10"/>
  <c r="L2402" i="10" a="1"/>
  <c r="L2402" i="10"/>
  <c r="L2403" i="10" a="1"/>
  <c r="L2403" i="10"/>
  <c r="L2404" i="10" a="1"/>
  <c r="L2404" i="10"/>
  <c r="L2405" i="10" a="1"/>
  <c r="L2405" i="10"/>
  <c r="L2406" i="10" a="1"/>
  <c r="L2406" i="10" s="1"/>
  <c r="L2407" i="10" a="1"/>
  <c r="L2407" i="10"/>
  <c r="L2408" i="10" a="1"/>
  <c r="L2408" i="10"/>
  <c r="L2409" i="10" a="1"/>
  <c r="L2409" i="10"/>
  <c r="L2410" i="10" a="1"/>
  <c r="L2410" i="10"/>
  <c r="L2411" i="10" a="1"/>
  <c r="L2411" i="10"/>
  <c r="L2412" i="10" a="1"/>
  <c r="L2412" i="10" s="1"/>
  <c r="L2413" i="10" a="1"/>
  <c r="L2413" i="10"/>
  <c r="L2414" i="10" a="1"/>
  <c r="L2414" i="10"/>
  <c r="L2415" i="10" a="1"/>
  <c r="L2415" i="10"/>
  <c r="L2416" i="10" a="1"/>
  <c r="L2416" i="10"/>
  <c r="L2417" i="10" a="1"/>
  <c r="L2417" i="10"/>
  <c r="L2418" i="10" a="1"/>
  <c r="L2418" i="10" s="1"/>
  <c r="L2419" i="10" a="1"/>
  <c r="L2419" i="10"/>
  <c r="L2420" i="10" a="1"/>
  <c r="L2420" i="10"/>
  <c r="L2421" i="10" a="1"/>
  <c r="L2421" i="10"/>
  <c r="L2422" i="10" a="1"/>
  <c r="L2422" i="10"/>
  <c r="L2423" i="10" a="1"/>
  <c r="L2423" i="10"/>
  <c r="L2424" i="10" a="1"/>
  <c r="L2424" i="10" s="1"/>
  <c r="L2425" i="10" a="1"/>
  <c r="L2425" i="10"/>
  <c r="L2426" i="10" a="1"/>
  <c r="L2426" i="10"/>
  <c r="L2427" i="10" a="1"/>
  <c r="L2427" i="10"/>
  <c r="L2428" i="10" a="1"/>
  <c r="L2428" i="10"/>
  <c r="L2429" i="10" a="1"/>
  <c r="L2429" i="10"/>
  <c r="L2430" i="10" a="1"/>
  <c r="L2430" i="10" s="1"/>
  <c r="L2431" i="10" a="1"/>
  <c r="L2431" i="10"/>
  <c r="L2432" i="10" a="1"/>
  <c r="L2432" i="10"/>
  <c r="L2433" i="10" a="1"/>
  <c r="L2433" i="10"/>
  <c r="L2434" i="10" a="1"/>
  <c r="L2434" i="10"/>
  <c r="L2435" i="10" a="1"/>
  <c r="L2435" i="10"/>
  <c r="L2436" i="10" a="1"/>
  <c r="L2436" i="10" s="1"/>
  <c r="L2437" i="10" a="1"/>
  <c r="L2437" i="10"/>
  <c r="L2438" i="10" a="1"/>
  <c r="L2438" i="10"/>
  <c r="L2439" i="10" a="1"/>
  <c r="L2439" i="10"/>
  <c r="L2440" i="10" a="1"/>
  <c r="L2440" i="10"/>
  <c r="L2441" i="10" a="1"/>
  <c r="L2441" i="10"/>
  <c r="L2442" i="10" a="1"/>
  <c r="L2442" i="10" s="1"/>
  <c r="L2443" i="10" a="1"/>
  <c r="L2443" i="10"/>
  <c r="L2444" i="10" a="1"/>
  <c r="L2444" i="10"/>
  <c r="L2445" i="10" a="1"/>
  <c r="L2445" i="10"/>
  <c r="L2446" i="10" a="1"/>
  <c r="L2446" i="10"/>
  <c r="L2447" i="10" a="1"/>
  <c r="L2447" i="10"/>
  <c r="L2448" i="10" a="1"/>
  <c r="L2448" i="10" s="1"/>
  <c r="L2449" i="10" a="1"/>
  <c r="L2449" i="10"/>
  <c r="L2450" i="10" a="1"/>
  <c r="L2450" i="10"/>
  <c r="L2451" i="10" a="1"/>
  <c r="L2451" i="10"/>
  <c r="L2452" i="10" a="1"/>
  <c r="L2452" i="10"/>
  <c r="L2453" i="10" a="1"/>
  <c r="L2453" i="10"/>
  <c r="L2454" i="10" a="1"/>
  <c r="L2454" i="10" s="1"/>
  <c r="L2455" i="10" a="1"/>
  <c r="L2455" i="10"/>
  <c r="L2456" i="10" a="1"/>
  <c r="L2456" i="10"/>
  <c r="L2457" i="10" a="1"/>
  <c r="L2457" i="10"/>
  <c r="L2458" i="10" a="1"/>
  <c r="L2458" i="10"/>
  <c r="L2459" i="10" a="1"/>
  <c r="L2459" i="10"/>
  <c r="L2460" i="10" a="1"/>
  <c r="L2460" i="10" s="1"/>
  <c r="L2461" i="10" a="1"/>
  <c r="L2461" i="10"/>
  <c r="L2462" i="10" a="1"/>
  <c r="L2462" i="10"/>
  <c r="L2463" i="10" a="1"/>
  <c r="L2463" i="10"/>
  <c r="L2464" i="10" a="1"/>
  <c r="L2464" i="10"/>
  <c r="L2465" i="10" a="1"/>
  <c r="L2465" i="10"/>
  <c r="L2466" i="10" a="1"/>
  <c r="L2466" i="10" s="1"/>
  <c r="L2467" i="10" a="1"/>
  <c r="L2467" i="10"/>
  <c r="L2468" i="10" a="1"/>
  <c r="L2468" i="10"/>
  <c r="L2469" i="10" a="1"/>
  <c r="L2469" i="10"/>
  <c r="L2470" i="10" a="1"/>
  <c r="L2470" i="10"/>
  <c r="L2471" i="10" a="1"/>
  <c r="L2471" i="10"/>
  <c r="L2472" i="10" a="1"/>
  <c r="L2472" i="10" s="1"/>
  <c r="L2473" i="10" a="1"/>
  <c r="L2473" i="10"/>
  <c r="L2474" i="10" a="1"/>
  <c r="L2474" i="10"/>
  <c r="L2475" i="10" a="1"/>
  <c r="L2475" i="10"/>
  <c r="L2476" i="10" a="1"/>
  <c r="L2476" i="10"/>
  <c r="L2477" i="10" a="1"/>
  <c r="L2477" i="10"/>
  <c r="L2478" i="10" a="1"/>
  <c r="L2478" i="10" s="1"/>
  <c r="L2479" i="10" a="1"/>
  <c r="L2479" i="10"/>
  <c r="L2480" i="10" a="1"/>
  <c r="L2480" i="10"/>
  <c r="L2481" i="10" a="1"/>
  <c r="L2481" i="10"/>
  <c r="L2482" i="10" a="1"/>
  <c r="L2482" i="10"/>
  <c r="L2483" i="10" a="1"/>
  <c r="L2483" i="10"/>
  <c r="L2484" i="10" a="1"/>
  <c r="L2484" i="10" s="1"/>
  <c r="L2485" i="10" a="1"/>
  <c r="L2485" i="10"/>
  <c r="L2486" i="10" a="1"/>
  <c r="L2486" i="10"/>
  <c r="L2487" i="10" a="1"/>
  <c r="L2487" i="10"/>
  <c r="L2488" i="10" a="1"/>
  <c r="L2488" i="10"/>
  <c r="L2489" i="10" a="1"/>
  <c r="L2489" i="10"/>
  <c r="L2490" i="10" a="1"/>
  <c r="L2490" i="10" s="1"/>
  <c r="L2491" i="10" a="1"/>
  <c r="L2491" i="10"/>
  <c r="L2492" i="10" a="1"/>
  <c r="L2492" i="10"/>
  <c r="L2493" i="10" a="1"/>
  <c r="L2493" i="10"/>
  <c r="L2494" i="10" a="1"/>
  <c r="L2494" i="10"/>
  <c r="L2495" i="10" a="1"/>
  <c r="L2495" i="10"/>
  <c r="L2496" i="10" a="1"/>
  <c r="L2496" i="10" s="1"/>
  <c r="L2497" i="10" a="1"/>
  <c r="L2497" i="10"/>
  <c r="L2498" i="10" a="1"/>
  <c r="L2498" i="10"/>
  <c r="L2499" i="10" a="1"/>
  <c r="L2499" i="10"/>
  <c r="L2500" i="10" a="1"/>
  <c r="L2500" i="10"/>
  <c r="L2501" i="10" a="1"/>
  <c r="L2501" i="10"/>
  <c r="L2502" i="10" a="1"/>
  <c r="L2502" i="10" s="1"/>
  <c r="L2503" i="10" a="1"/>
  <c r="L2503" i="10"/>
  <c r="L2504" i="10" a="1"/>
  <c r="L2504" i="10"/>
  <c r="L2505" i="10" a="1"/>
  <c r="L2505" i="10"/>
  <c r="L2506" i="10" a="1"/>
  <c r="L2506" i="10"/>
  <c r="L2507" i="10" a="1"/>
  <c r="L2507" i="10"/>
  <c r="L2508" i="10" a="1"/>
  <c r="L2508" i="10" s="1"/>
  <c r="L2509" i="10" a="1"/>
  <c r="L2509" i="10"/>
  <c r="L2510" i="10" a="1"/>
  <c r="L2510" i="10"/>
  <c r="L2511" i="10" a="1"/>
  <c r="L2511" i="10"/>
  <c r="L2512" i="10" a="1"/>
  <c r="L2512" i="10"/>
  <c r="L2513" i="10" a="1"/>
  <c r="L2513" i="10"/>
  <c r="L2514" i="10" a="1"/>
  <c r="L2514" i="10" s="1"/>
  <c r="L2515" i="10" a="1"/>
  <c r="L2515" i="10"/>
  <c r="L2516" i="10" a="1"/>
  <c r="L2516" i="10"/>
  <c r="L2517" i="10" a="1"/>
  <c r="L2517" i="10"/>
  <c r="L2518" i="10" a="1"/>
  <c r="L2518" i="10"/>
  <c r="L2519" i="10" a="1"/>
  <c r="L2519" i="10"/>
  <c r="L2520" i="10" a="1"/>
  <c r="L2520" i="10" s="1"/>
  <c r="L2521" i="10" a="1"/>
  <c r="L2521" i="10"/>
  <c r="L2522" i="10" a="1"/>
  <c r="L2522" i="10"/>
  <c r="L2523" i="10" a="1"/>
  <c r="L2523" i="10"/>
  <c r="L2524" i="10" a="1"/>
  <c r="L2524" i="10"/>
  <c r="L2525" i="10" a="1"/>
  <c r="L2525" i="10"/>
  <c r="L2526" i="10" a="1"/>
  <c r="L2526" i="10" s="1"/>
  <c r="L2527" i="10" a="1"/>
  <c r="L2527" i="10"/>
  <c r="L2528" i="10" a="1"/>
  <c r="L2528" i="10"/>
  <c r="L2529" i="10" a="1"/>
  <c r="L2529" i="10"/>
  <c r="L2530" i="10" a="1"/>
  <c r="L2530" i="10"/>
  <c r="L2531" i="10" a="1"/>
  <c r="L2531" i="10"/>
  <c r="L2532" i="10" a="1"/>
  <c r="L2532" i="10" s="1"/>
  <c r="L2533" i="10" a="1"/>
  <c r="L2533" i="10"/>
  <c r="L2534" i="10" a="1"/>
  <c r="L2534" i="10"/>
  <c r="L2535" i="10" a="1"/>
  <c r="L2535" i="10"/>
  <c r="L2536" i="10" a="1"/>
  <c r="L2536" i="10"/>
  <c r="L2537" i="10" a="1"/>
  <c r="L2537" i="10"/>
  <c r="L2538" i="10" a="1"/>
  <c r="L2538" i="10" s="1"/>
  <c r="L2539" i="10" a="1"/>
  <c r="L2539" i="10"/>
  <c r="L2540" i="10" a="1"/>
  <c r="L2540" i="10"/>
  <c r="L2541" i="10" a="1"/>
  <c r="L2541" i="10"/>
  <c r="L2542" i="10" a="1"/>
  <c r="L2542" i="10"/>
  <c r="L2543" i="10" a="1"/>
  <c r="L2543" i="10"/>
  <c r="L2544" i="10" a="1"/>
  <c r="L2544" i="10" s="1"/>
  <c r="L2545" i="10" a="1"/>
  <c r="L2545" i="10"/>
  <c r="L2546" i="10" a="1"/>
  <c r="L2546" i="10"/>
  <c r="L2547" i="10" a="1"/>
  <c r="L2547" i="10"/>
  <c r="L2548" i="10" a="1"/>
  <c r="L2548" i="10"/>
  <c r="L2549" i="10" a="1"/>
  <c r="L2549" i="10"/>
  <c r="L2550" i="10" a="1"/>
  <c r="L2550" i="10" s="1"/>
  <c r="L2551" i="10" a="1"/>
  <c r="L2551" i="10"/>
  <c r="L2552" i="10" a="1"/>
  <c r="L2552" i="10"/>
  <c r="L2553" i="10" a="1"/>
  <c r="L2553" i="10"/>
  <c r="L2554" i="10" a="1"/>
  <c r="L2554" i="10"/>
  <c r="L2555" i="10" a="1"/>
  <c r="L2555" i="10"/>
  <c r="L2556" i="10" a="1"/>
  <c r="L2556" i="10" s="1"/>
  <c r="L2557" i="10" a="1"/>
  <c r="L2557" i="10"/>
  <c r="L2558" i="10" a="1"/>
  <c r="L2558" i="10"/>
  <c r="L2559" i="10" a="1"/>
  <c r="L2559" i="10"/>
  <c r="L2560" i="10" a="1"/>
  <c r="L2560" i="10"/>
  <c r="L2561" i="10" a="1"/>
  <c r="L2561" i="10"/>
  <c r="L2562" i="10" a="1"/>
  <c r="L2562" i="10" s="1"/>
  <c r="L2563" i="10" a="1"/>
  <c r="L2563" i="10"/>
  <c r="L2564" i="10" a="1"/>
  <c r="L2564" i="10"/>
  <c r="L2565" i="10" a="1"/>
  <c r="L2565" i="10"/>
  <c r="L2566" i="10" a="1"/>
  <c r="L2566" i="10"/>
  <c r="L2567" i="10" a="1"/>
  <c r="L2567" i="10"/>
  <c r="L2568" i="10" a="1"/>
  <c r="L2568" i="10" s="1"/>
  <c r="L2569" i="10" a="1"/>
  <c r="L2569" i="10"/>
  <c r="L2570" i="10" a="1"/>
  <c r="L2570" i="10"/>
  <c r="L2571" i="10" a="1"/>
  <c r="L2571" i="10"/>
  <c r="L2572" i="10" a="1"/>
  <c r="L2572" i="10"/>
  <c r="L2573" i="10" a="1"/>
  <c r="L2573" i="10"/>
  <c r="L2574" i="10" a="1"/>
  <c r="L2574" i="10" s="1"/>
  <c r="L2575" i="10" a="1"/>
  <c r="L2575" i="10"/>
  <c r="L2576" i="10" a="1"/>
  <c r="L2576" i="10"/>
  <c r="L2577" i="10" a="1"/>
  <c r="L2577" i="10"/>
  <c r="L2578" i="10" a="1"/>
  <c r="L2578" i="10"/>
  <c r="L2579" i="10" a="1"/>
  <c r="L2579" i="10"/>
  <c r="L2580" i="10" a="1"/>
  <c r="L2580" i="10" s="1"/>
  <c r="L2581" i="10" a="1"/>
  <c r="L2581" i="10"/>
  <c r="L2582" i="10" a="1"/>
  <c r="L2582" i="10"/>
  <c r="L2583" i="10" a="1"/>
  <c r="L2583" i="10"/>
  <c r="L2584" i="10" a="1"/>
  <c r="L2584" i="10"/>
  <c r="L2585" i="10" a="1"/>
  <c r="L2585" i="10"/>
  <c r="L2586" i="10" a="1"/>
  <c r="L2586" i="10" s="1"/>
  <c r="L2587" i="10" a="1"/>
  <c r="L2587" i="10"/>
  <c r="L2588" i="10" a="1"/>
  <c r="L2588" i="10"/>
  <c r="L2589" i="10" a="1"/>
  <c r="L2589" i="10"/>
  <c r="L2590" i="10" a="1"/>
  <c r="L2590" i="10"/>
  <c r="L2591" i="10" a="1"/>
  <c r="L2591" i="10"/>
  <c r="L2592" i="10" a="1"/>
  <c r="L2592" i="10" s="1"/>
  <c r="L2593" i="10" a="1"/>
  <c r="L2593" i="10"/>
  <c r="L2594" i="10" a="1"/>
  <c r="L2594" i="10"/>
  <c r="L2595" i="10" a="1"/>
  <c r="L2595" i="10"/>
  <c r="L2596" i="10" a="1"/>
  <c r="L2596" i="10"/>
  <c r="L2597" i="10" a="1"/>
  <c r="L2597" i="10"/>
  <c r="L2598" i="10" a="1"/>
  <c r="L2598" i="10" s="1"/>
  <c r="L2599" i="10" a="1"/>
  <c r="L2599" i="10"/>
  <c r="L2600" i="10" a="1"/>
  <c r="L2600" i="10"/>
  <c r="L2601" i="10" a="1"/>
  <c r="L2601" i="10"/>
  <c r="L2602" i="10" a="1"/>
  <c r="L2602" i="10"/>
  <c r="L2603" i="10" a="1"/>
  <c r="L2603" i="10"/>
  <c r="L2604" i="10" a="1"/>
  <c r="L2604" i="10" s="1"/>
  <c r="L2605" i="10" a="1"/>
  <c r="L2605" i="10"/>
  <c r="L2606" i="10" a="1"/>
  <c r="L2606" i="10"/>
  <c r="L2607" i="10" a="1"/>
  <c r="L2607" i="10"/>
  <c r="L2608" i="10" a="1"/>
  <c r="L2608" i="10"/>
  <c r="L2609" i="10" a="1"/>
  <c r="L2609" i="10"/>
  <c r="L2610" i="10" a="1"/>
  <c r="L2610" i="10" s="1"/>
  <c r="L2611" i="10" a="1"/>
  <c r="L2611" i="10"/>
  <c r="L2612" i="10" a="1"/>
  <c r="L2612" i="10"/>
  <c r="L2613" i="10" a="1"/>
  <c r="L2613" i="10"/>
  <c r="L2614" i="10" a="1"/>
  <c r="L2614" i="10"/>
  <c r="L2615" i="10" a="1"/>
  <c r="L2615" i="10"/>
  <c r="L2616" i="10" a="1"/>
  <c r="L2616" i="10" s="1"/>
  <c r="L2617" i="10" a="1"/>
  <c r="L2617" i="10"/>
  <c r="L2618" i="10" a="1"/>
  <c r="L2618" i="10"/>
  <c r="L2619" i="10" a="1"/>
  <c r="L2619" i="10"/>
  <c r="L2620" i="10" a="1"/>
  <c r="L2620" i="10"/>
  <c r="L2621" i="10" a="1"/>
  <c r="L2621" i="10"/>
  <c r="L2622" i="10" a="1"/>
  <c r="L2622" i="10" s="1"/>
  <c r="L2623" i="10" a="1"/>
  <c r="L2623" i="10"/>
  <c r="L2624" i="10" a="1"/>
  <c r="L2624" i="10"/>
  <c r="L2625" i="10" a="1"/>
  <c r="L2625" i="10"/>
  <c r="L2626" i="10" a="1"/>
  <c r="L2626" i="10"/>
  <c r="L2627" i="10" a="1"/>
  <c r="L2627" i="10"/>
  <c r="L2628" i="10" a="1"/>
  <c r="L2628" i="10" s="1"/>
  <c r="L2629" i="10" a="1"/>
  <c r="L2629" i="10"/>
  <c r="L2630" i="10" a="1"/>
  <c r="L2630" i="10"/>
  <c r="L2631" i="10" a="1"/>
  <c r="L2631" i="10"/>
  <c r="L2632" i="10" a="1"/>
  <c r="L2632" i="10"/>
  <c r="L2633" i="10" a="1"/>
  <c r="L2633" i="10"/>
  <c r="L2634" i="10" a="1"/>
  <c r="L2634" i="10" s="1"/>
  <c r="L2635" i="10" a="1"/>
  <c r="L2635" i="10"/>
  <c r="L2636" i="10" a="1"/>
  <c r="L2636" i="10"/>
  <c r="L2637" i="10" a="1"/>
  <c r="L2637" i="10"/>
  <c r="L2638" i="10" a="1"/>
  <c r="L2638" i="10"/>
  <c r="L2639" i="10" a="1"/>
  <c r="L2639" i="10"/>
  <c r="L2640" i="10" a="1"/>
  <c r="L2640" i="10" s="1"/>
  <c r="L2641" i="10" a="1"/>
  <c r="L2641" i="10"/>
  <c r="L2642" i="10" a="1"/>
  <c r="L2642" i="10"/>
  <c r="L2643" i="10" a="1"/>
  <c r="L2643" i="10"/>
  <c r="L2644" i="10" a="1"/>
  <c r="L2644" i="10"/>
  <c r="L2645" i="10" a="1"/>
  <c r="L2645" i="10"/>
  <c r="L2646" i="10" a="1"/>
  <c r="L2646" i="10" s="1"/>
  <c r="L2647" i="10" a="1"/>
  <c r="L2647" i="10"/>
  <c r="L2648" i="10" a="1"/>
  <c r="L2648" i="10"/>
  <c r="L2649" i="10" a="1"/>
  <c r="L2649" i="10"/>
  <c r="L2650" i="10" a="1"/>
  <c r="L2650" i="10"/>
  <c r="L2651" i="10" a="1"/>
  <c r="L2651" i="10"/>
  <c r="L2652" i="10" a="1"/>
  <c r="L2652" i="10" s="1"/>
  <c r="L2653" i="10" a="1"/>
  <c r="L2653" i="10"/>
  <c r="L2654" i="10" a="1"/>
  <c r="L2654" i="10"/>
  <c r="L2655" i="10" a="1"/>
  <c r="L2655" i="10"/>
  <c r="L2656" i="10" a="1"/>
  <c r="L2656" i="10"/>
  <c r="L2657" i="10" a="1"/>
  <c r="L2657" i="10"/>
  <c r="L2658" i="10" a="1"/>
  <c r="L2658" i="10" s="1"/>
  <c r="L2659" i="10" a="1"/>
  <c r="L2659" i="10"/>
  <c r="L2660" i="10" a="1"/>
  <c r="L2660" i="10"/>
  <c r="L2661" i="10" a="1"/>
  <c r="L2661" i="10"/>
  <c r="L2662" i="10" a="1"/>
  <c r="L2662" i="10"/>
  <c r="L2663" i="10" a="1"/>
  <c r="L2663" i="10"/>
  <c r="L2664" i="10" a="1"/>
  <c r="L2664" i="10" s="1"/>
  <c r="L2665" i="10" a="1"/>
  <c r="L2665" i="10"/>
  <c r="L2666" i="10" a="1"/>
  <c r="L2666" i="10"/>
  <c r="L2667" i="10" a="1"/>
  <c r="L2667" i="10"/>
  <c r="L2668" i="10" a="1"/>
  <c r="L2668" i="10"/>
  <c r="L2669" i="10" a="1"/>
  <c r="L2669" i="10"/>
  <c r="L2670" i="10" a="1"/>
  <c r="L2670" i="10" s="1"/>
  <c r="L2671" i="10" a="1"/>
  <c r="L2671" i="10"/>
  <c r="L2672" i="10" a="1"/>
  <c r="L2672" i="10"/>
  <c r="L2673" i="10" a="1"/>
  <c r="L2673" i="10"/>
  <c r="L2674" i="10" a="1"/>
  <c r="L2674" i="10"/>
  <c r="L2675" i="10" a="1"/>
  <c r="L2675" i="10"/>
  <c r="L2676" i="10" a="1"/>
  <c r="L2676" i="10" s="1"/>
  <c r="L2677" i="10" a="1"/>
  <c r="L2677" i="10"/>
  <c r="L2678" i="10" a="1"/>
  <c r="L2678" i="10"/>
  <c r="L2679" i="10" a="1"/>
  <c r="L2679" i="10"/>
  <c r="L2680" i="10" a="1"/>
  <c r="L2680" i="10"/>
  <c r="L2681" i="10" a="1"/>
  <c r="L2681" i="10"/>
  <c r="L2682" i="10" a="1"/>
  <c r="L2682" i="10" s="1"/>
  <c r="L2683" i="10" a="1"/>
  <c r="L2683" i="10"/>
  <c r="L2684" i="10" a="1"/>
  <c r="L2684" i="10"/>
  <c r="L2685" i="10" a="1"/>
  <c r="L2685" i="10"/>
  <c r="L2686" i="10" a="1"/>
  <c r="L2686" i="10"/>
  <c r="L2687" i="10" a="1"/>
  <c r="L2687" i="10"/>
  <c r="L2688" i="10" a="1"/>
  <c r="L2688" i="10" s="1"/>
  <c r="L2689" i="10" a="1"/>
  <c r="L2689" i="10"/>
  <c r="L2690" i="10" a="1"/>
  <c r="L2690" i="10"/>
  <c r="L2691" i="10" a="1"/>
  <c r="L2691" i="10"/>
  <c r="L2692" i="10" a="1"/>
  <c r="L2692" i="10"/>
  <c r="L2693" i="10" a="1"/>
  <c r="L2693" i="10"/>
  <c r="L2694" i="10" a="1"/>
  <c r="L2694" i="10" s="1"/>
  <c r="L2695" i="10" a="1"/>
  <c r="L2695" i="10"/>
  <c r="L2696" i="10" a="1"/>
  <c r="L2696" i="10"/>
  <c r="L2697" i="10" a="1"/>
  <c r="L2697" i="10"/>
  <c r="L2698" i="10" a="1"/>
  <c r="L2698" i="10"/>
  <c r="L2699" i="10" a="1"/>
  <c r="L2699" i="10"/>
  <c r="L2700" i="10" a="1"/>
  <c r="L2700" i="10" s="1"/>
  <c r="L2701" i="10" a="1"/>
  <c r="L2701" i="10"/>
  <c r="L2702" i="10" a="1"/>
  <c r="L2702" i="10"/>
  <c r="L2703" i="10" a="1"/>
  <c r="L2703" i="10"/>
  <c r="L2704" i="10" a="1"/>
  <c r="L2704" i="10"/>
  <c r="L2705" i="10" a="1"/>
  <c r="L2705" i="10"/>
  <c r="L2706" i="10" a="1"/>
  <c r="L2706" i="10" s="1"/>
  <c r="L2707" i="10" a="1"/>
  <c r="L2707" i="10"/>
  <c r="L2708" i="10" a="1"/>
  <c r="L2708" i="10"/>
  <c r="L2709" i="10" a="1"/>
  <c r="L2709" i="10"/>
  <c r="L2710" i="10" a="1"/>
  <c r="L2710" i="10"/>
  <c r="L2711" i="10" a="1"/>
  <c r="L2711" i="10"/>
  <c r="L2712" i="10" a="1"/>
  <c r="L2712" i="10" s="1"/>
  <c r="L2713" i="10" a="1"/>
  <c r="L2713" i="10"/>
  <c r="L2714" i="10" a="1"/>
  <c r="L2714" i="10"/>
  <c r="L2715" i="10" a="1"/>
  <c r="L2715" i="10"/>
  <c r="L2716" i="10" a="1"/>
  <c r="L2716" i="10"/>
  <c r="L2717" i="10" a="1"/>
  <c r="L2717" i="10"/>
  <c r="L2718" i="10" a="1"/>
  <c r="L2718" i="10" s="1"/>
  <c r="L2719" i="10" a="1"/>
  <c r="L2719" i="10"/>
  <c r="L2720" i="10" a="1"/>
  <c r="L2720" i="10"/>
  <c r="L2721" i="10" a="1"/>
  <c r="L2721" i="10"/>
  <c r="L2722" i="10" a="1"/>
  <c r="L2722" i="10"/>
  <c r="L2723" i="10" a="1"/>
  <c r="L2723" i="10"/>
  <c r="L2724" i="10" a="1"/>
  <c r="L2724" i="10" s="1"/>
  <c r="L2725" i="10" a="1"/>
  <c r="L2725" i="10"/>
  <c r="L2726" i="10" a="1"/>
  <c r="L2726" i="10"/>
  <c r="L2727" i="10" a="1"/>
  <c r="L2727" i="10"/>
  <c r="L2728" i="10" a="1"/>
  <c r="L2728" i="10"/>
  <c r="L2729" i="10" a="1"/>
  <c r="L2729" i="10"/>
  <c r="L2730" i="10" a="1"/>
  <c r="L2730" i="10" s="1"/>
  <c r="L2731" i="10" a="1"/>
  <c r="L2731" i="10"/>
  <c r="L2732" i="10" a="1"/>
  <c r="L2732" i="10"/>
  <c r="L2733" i="10" a="1"/>
  <c r="L2733" i="10"/>
  <c r="L2734" i="10" a="1"/>
  <c r="L2734" i="10"/>
  <c r="L2735" i="10" a="1"/>
  <c r="L2735" i="10"/>
  <c r="L2736" i="10" a="1"/>
  <c r="L2736" i="10" s="1"/>
  <c r="L2737" i="10" a="1"/>
  <c r="L2737" i="10"/>
  <c r="L2738" i="10" a="1"/>
  <c r="L2738" i="10"/>
  <c r="L2739" i="10" a="1"/>
  <c r="L2739" i="10"/>
  <c r="L2740" i="10" a="1"/>
  <c r="L2740" i="10"/>
  <c r="L2741" i="10" a="1"/>
  <c r="L2741" i="10"/>
  <c r="L2742" i="10" a="1"/>
  <c r="L2742" i="10" s="1"/>
  <c r="L2743" i="10" a="1"/>
  <c r="L2743" i="10"/>
  <c r="L2744" i="10" a="1"/>
  <c r="L2744" i="10"/>
  <c r="L2745" i="10" a="1"/>
  <c r="L2745" i="10"/>
  <c r="L2746" i="10" a="1"/>
  <c r="L2746" i="10"/>
  <c r="L2747" i="10" a="1"/>
  <c r="L2747" i="10"/>
  <c r="L2748" i="10" a="1"/>
  <c r="L2748" i="10" s="1"/>
  <c r="L2749" i="10" a="1"/>
  <c r="L2749" i="10"/>
  <c r="L2750" i="10" a="1"/>
  <c r="L2750" i="10"/>
  <c r="L2751" i="10" a="1"/>
  <c r="L2751" i="10"/>
  <c r="L2752" i="10" a="1"/>
  <c r="L2752" i="10"/>
  <c r="L2753" i="10" a="1"/>
  <c r="L2753" i="10"/>
  <c r="L2754" i="10" a="1"/>
  <c r="L2754" i="10" s="1"/>
  <c r="L2755" i="10" a="1"/>
  <c r="L2755" i="10"/>
  <c r="L2756" i="10" a="1"/>
  <c r="L2756" i="10"/>
  <c r="L2757" i="10" a="1"/>
  <c r="L2757" i="10"/>
  <c r="L2758" i="10" a="1"/>
  <c r="L2758" i="10"/>
  <c r="L2759" i="10" a="1"/>
  <c r="L2759" i="10"/>
  <c r="L2760" i="10" a="1"/>
  <c r="L2760" i="10" s="1"/>
  <c r="L2761" i="10" a="1"/>
  <c r="L2761" i="10"/>
  <c r="L2762" i="10" a="1"/>
  <c r="L2762" i="10"/>
  <c r="L2763" i="10" a="1"/>
  <c r="L2763" i="10"/>
  <c r="L2764" i="10" a="1"/>
  <c r="L2764" i="10"/>
  <c r="L2765" i="10" a="1"/>
  <c r="L2765" i="10"/>
  <c r="L2766" i="10" a="1"/>
  <c r="L2766" i="10" s="1"/>
  <c r="L2767" i="10" a="1"/>
  <c r="L2767" i="10"/>
  <c r="L2768" i="10" a="1"/>
  <c r="L2768" i="10"/>
  <c r="L2769" i="10" a="1"/>
  <c r="L2769" i="10"/>
  <c r="L2770" i="10" a="1"/>
  <c r="L2770" i="10"/>
  <c r="L2771" i="10" a="1"/>
  <c r="L2771" i="10"/>
  <c r="L2772" i="10" a="1"/>
  <c r="L2772" i="10" s="1"/>
  <c r="L2773" i="10" a="1"/>
  <c r="L2773" i="10"/>
  <c r="L2774" i="10" a="1"/>
  <c r="L2774" i="10"/>
  <c r="L2775" i="10" a="1"/>
  <c r="L2775" i="10"/>
  <c r="L2776" i="10" a="1"/>
  <c r="L2776" i="10"/>
  <c r="L2777" i="10" a="1"/>
  <c r="L2777" i="10"/>
  <c r="L2778" i="10" a="1"/>
  <c r="L2778" i="10" s="1"/>
  <c r="L2779" i="10" a="1"/>
  <c r="L2779" i="10"/>
  <c r="L2780" i="10" a="1"/>
  <c r="L2780" i="10"/>
  <c r="L2781" i="10" a="1"/>
  <c r="L2781" i="10"/>
  <c r="L2782" i="10" a="1"/>
  <c r="L2782" i="10"/>
  <c r="L2783" i="10" a="1"/>
  <c r="L2783" i="10"/>
  <c r="L2784" i="10" a="1"/>
  <c r="L2784" i="10" s="1"/>
  <c r="L2785" i="10" a="1"/>
  <c r="L2785" i="10"/>
  <c r="L2786" i="10" a="1"/>
  <c r="L2786" i="10"/>
  <c r="L2787" i="10" a="1"/>
  <c r="L2787" i="10"/>
  <c r="L2788" i="10" a="1"/>
  <c r="L2788" i="10"/>
  <c r="L2789" i="10" a="1"/>
  <c r="L2789" i="10"/>
  <c r="L2790" i="10" a="1"/>
  <c r="L2790" i="10" s="1"/>
  <c r="L2791" i="10" a="1"/>
  <c r="L2791" i="10"/>
  <c r="L2792" i="10" a="1"/>
  <c r="L2792" i="10"/>
  <c r="L2793" i="10" a="1"/>
  <c r="L2793" i="10"/>
  <c r="L2794" i="10" a="1"/>
  <c r="L2794" i="10"/>
  <c r="L2795" i="10" a="1"/>
  <c r="L2795" i="10"/>
  <c r="L2796" i="10" a="1"/>
  <c r="L2796" i="10" s="1"/>
  <c r="L2797" i="10" a="1"/>
  <c r="L2797" i="10"/>
  <c r="L2798" i="10" a="1"/>
  <c r="L2798" i="10"/>
  <c r="L2799" i="10" a="1"/>
  <c r="L2799" i="10"/>
  <c r="L2800" i="10" a="1"/>
  <c r="L2800" i="10"/>
  <c r="L2801" i="10" a="1"/>
  <c r="L2801" i="10"/>
  <c r="L2802" i="10" a="1"/>
  <c r="L2802" i="10" s="1"/>
  <c r="L2803" i="10" a="1"/>
  <c r="L2803" i="10"/>
  <c r="L2804" i="10" a="1"/>
  <c r="L2804" i="10"/>
  <c r="L2805" i="10" a="1"/>
  <c r="L2805" i="10"/>
  <c r="L2806" i="10" a="1"/>
  <c r="L2806" i="10"/>
  <c r="L2807" i="10" a="1"/>
  <c r="L2807" i="10"/>
  <c r="L2808" i="10" a="1"/>
  <c r="L2808" i="10" s="1"/>
  <c r="H10" i="6"/>
  <c r="G33" i="6"/>
  <c r="H33" i="6" s="1"/>
  <c r="G32" i="6"/>
  <c r="G31" i="6"/>
  <c r="H31" i="6" s="1"/>
  <c r="G30" i="6"/>
  <c r="G29" i="6"/>
  <c r="G28" i="6"/>
  <c r="G27" i="6"/>
  <c r="G26" i="6"/>
  <c r="H26" i="6" s="1"/>
  <c r="G25" i="6"/>
  <c r="H25" i="6" s="1"/>
  <c r="G24" i="6"/>
  <c r="H27" i="6" s="1"/>
  <c r="G22" i="6"/>
  <c r="H22" i="6" s="1"/>
  <c r="G21" i="6"/>
  <c r="H21" i="6" s="1"/>
  <c r="G20" i="6"/>
  <c r="G19" i="6"/>
  <c r="H19" i="6" s="1"/>
  <c r="G18" i="6"/>
  <c r="G17" i="6"/>
  <c r="G16" i="6"/>
  <c r="G15" i="6"/>
  <c r="G14" i="6"/>
  <c r="H14" i="6" s="1"/>
  <c r="G13" i="6"/>
  <c r="H17" i="6" s="1"/>
  <c r="G11" i="6"/>
  <c r="H11" i="6" s="1"/>
  <c r="G10" i="6"/>
  <c r="G9" i="6"/>
  <c r="G8" i="6"/>
  <c r="G7" i="6"/>
  <c r="G6" i="6"/>
  <c r="G5" i="6"/>
  <c r="H5" i="6" s="1"/>
  <c r="G4" i="6"/>
  <c r="H4" i="6" s="1"/>
  <c r="G3" i="6"/>
  <c r="H3" i="6" s="1"/>
  <c r="G2" i="6"/>
  <c r="H7" i="6" s="1"/>
  <c r="I33" i="6"/>
  <c r="J33" i="6" s="1"/>
  <c r="I32" i="6"/>
  <c r="J25" i="6" s="1"/>
  <c r="I31" i="6"/>
  <c r="J31" i="6" s="1"/>
  <c r="I30" i="6"/>
  <c r="J30" i="6" s="1"/>
  <c r="I29" i="6"/>
  <c r="I28" i="6"/>
  <c r="J28" i="6" s="1"/>
  <c r="I27" i="6"/>
  <c r="I26" i="6"/>
  <c r="I25" i="6"/>
  <c r="I24" i="6"/>
  <c r="J26" i="6" s="1"/>
  <c r="I22" i="6"/>
  <c r="J22" i="6" s="1"/>
  <c r="I21" i="6"/>
  <c r="J21" i="6" s="1"/>
  <c r="I20" i="6"/>
  <c r="J20" i="6" s="1"/>
  <c r="I19" i="6"/>
  <c r="J19" i="6" s="1"/>
  <c r="I18" i="6"/>
  <c r="J18" i="6" s="1"/>
  <c r="I17" i="6"/>
  <c r="J16" i="6" s="1"/>
  <c r="I16" i="6"/>
  <c r="I15" i="6"/>
  <c r="I14" i="6"/>
  <c r="I13" i="6"/>
  <c r="J13" i="6" s="1"/>
  <c r="J9" i="6"/>
  <c r="I11" i="6"/>
  <c r="I10" i="6"/>
  <c r="I9" i="6"/>
  <c r="I8" i="6"/>
  <c r="I7" i="6"/>
  <c r="I6" i="6"/>
  <c r="J6" i="6" s="1"/>
  <c r="I5" i="6"/>
  <c r="J5" i="6" s="1"/>
  <c r="I4" i="6"/>
  <c r="J10" i="6" s="1"/>
  <c r="I3" i="6"/>
  <c r="I2" i="6"/>
  <c r="F34" i="6"/>
  <c r="F23" i="6"/>
  <c r="F12" i="6"/>
  <c r="D34" i="6"/>
  <c r="D23" i="6"/>
  <c r="E24" i="6"/>
  <c r="E32" i="6"/>
  <c r="E15" i="6"/>
  <c r="E14" i="6"/>
  <c r="E33" i="6"/>
  <c r="E31" i="6"/>
  <c r="E30" i="6"/>
  <c r="E29" i="6"/>
  <c r="E28" i="6"/>
  <c r="E27" i="6"/>
  <c r="E26" i="6"/>
  <c r="E25" i="6"/>
  <c r="E22" i="6"/>
  <c r="E21" i="6"/>
  <c r="E20" i="6"/>
  <c r="E19" i="6"/>
  <c r="E18" i="6"/>
  <c r="E17" i="6"/>
  <c r="E16" i="6"/>
  <c r="E13" i="6"/>
  <c r="F13" i="6" s="1"/>
  <c r="E11" i="6"/>
  <c r="E10" i="6"/>
  <c r="E9" i="6"/>
  <c r="E8" i="6"/>
  <c r="E7" i="6"/>
  <c r="E6" i="6"/>
  <c r="E5" i="6"/>
  <c r="E4" i="6"/>
  <c r="E3" i="6"/>
  <c r="E2" i="6"/>
  <c r="F2" i="6" s="1"/>
  <c r="C33" i="6"/>
  <c r="C32" i="6"/>
  <c r="C31" i="6"/>
  <c r="C30" i="6"/>
  <c r="C28" i="6"/>
  <c r="C29" i="6"/>
  <c r="C27" i="6"/>
  <c r="C26" i="6"/>
  <c r="C25" i="6"/>
  <c r="C24" i="6"/>
  <c r="D24" i="6" s="1"/>
  <c r="C22" i="6"/>
  <c r="C21" i="6"/>
  <c r="C20" i="6"/>
  <c r="C19" i="6"/>
  <c r="C18" i="6"/>
  <c r="C17" i="6"/>
  <c r="C16" i="6"/>
  <c r="C15" i="6"/>
  <c r="C14" i="6"/>
  <c r="C13" i="6"/>
  <c r="D13" i="6" s="1"/>
  <c r="C11" i="6"/>
  <c r="C10" i="6"/>
  <c r="C9" i="6"/>
  <c r="C8" i="6"/>
  <c r="C7" i="6"/>
  <c r="C6" i="6"/>
  <c r="C5" i="6"/>
  <c r="C4" i="6"/>
  <c r="C3" i="6"/>
  <c r="C2" i="6"/>
  <c r="D2" i="6"/>
  <c r="K3" i="15" l="1"/>
  <c r="M3" i="15"/>
  <c r="K4" i="15"/>
  <c r="M4" i="15"/>
  <c r="L3" i="15"/>
  <c r="N3" i="15" s="1"/>
  <c r="O3" i="15" s="1"/>
  <c r="L4" i="15"/>
  <c r="N23" i="11"/>
  <c r="D3" i="14"/>
  <c r="D4" i="14" s="1"/>
  <c r="D5" i="14" s="1"/>
  <c r="D6" i="14" s="1"/>
  <c r="D7" i="14" s="1"/>
  <c r="D8" i="14" s="1"/>
  <c r="D9" i="14" s="1"/>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D36" i="14" s="1"/>
  <c r="D37" i="14" s="1"/>
  <c r="D38" i="14" s="1"/>
  <c r="D39" i="14" s="1"/>
  <c r="D40" i="14" s="1"/>
  <c r="D41" i="14" s="1"/>
  <c r="D42" i="14" s="1"/>
  <c r="D43" i="14" s="1"/>
  <c r="D44" i="14" s="1"/>
  <c r="D45" i="14" s="1"/>
  <c r="D46" i="14" s="1"/>
  <c r="D47" i="14" s="1"/>
  <c r="D48" i="14" s="1"/>
  <c r="D49" i="14" s="1"/>
  <c r="D50" i="14" s="1"/>
  <c r="D51" i="14" s="1"/>
  <c r="D52" i="14" s="1"/>
  <c r="D53" i="14" s="1"/>
  <c r="D54" i="14" s="1"/>
  <c r="D55" i="14" s="1"/>
  <c r="D56" i="14" s="1"/>
  <c r="D57" i="14" s="1"/>
  <c r="D58" i="14" s="1"/>
  <c r="D59" i="14" s="1"/>
  <c r="D60" i="14" s="1"/>
  <c r="D61" i="14" s="1"/>
  <c r="D62" i="14" s="1"/>
  <c r="D63" i="14" s="1"/>
  <c r="D64" i="14" s="1"/>
  <c r="D65" i="14" s="1"/>
  <c r="D66" i="14" s="1"/>
  <c r="D67" i="14" s="1"/>
  <c r="D68" i="14" s="1"/>
  <c r="D69" i="14" s="1"/>
  <c r="D70" i="14" s="1"/>
  <c r="D71" i="14" s="1"/>
  <c r="D72" i="14" s="1"/>
  <c r="D73" i="14" s="1"/>
  <c r="D74" i="14" s="1"/>
  <c r="D75" i="14" s="1"/>
  <c r="D76" i="14" s="1"/>
  <c r="D77" i="14" s="1"/>
  <c r="D78" i="14" s="1"/>
  <c r="D79" i="14" s="1"/>
  <c r="D80" i="14" s="1"/>
  <c r="D81" i="14" s="1"/>
  <c r="D82" i="14" s="1"/>
  <c r="D83" i="14" s="1"/>
  <c r="D84" i="14" s="1"/>
  <c r="D85" i="14" s="1"/>
  <c r="D86" i="14" s="1"/>
  <c r="D87" i="14" s="1"/>
  <c r="D88" i="14" s="1"/>
  <c r="D89" i="14" s="1"/>
  <c r="D90" i="14" s="1"/>
  <c r="D91" i="14" s="1"/>
  <c r="D92" i="14" s="1"/>
  <c r="D93" i="14" s="1"/>
  <c r="D94" i="14" s="1"/>
  <c r="D95" i="14" s="1"/>
  <c r="D96" i="14" s="1"/>
  <c r="D97" i="14" s="1"/>
  <c r="D98" i="14" s="1"/>
  <c r="D99" i="14" s="1"/>
  <c r="D100" i="14" s="1"/>
  <c r="D101" i="14" s="1"/>
  <c r="D102" i="14" s="1"/>
  <c r="D103" i="14" s="1"/>
  <c r="D104" i="14" s="1"/>
  <c r="D105" i="14" s="1"/>
  <c r="D106" i="14" s="1"/>
  <c r="D107" i="14" s="1"/>
  <c r="D108" i="14" s="1"/>
  <c r="D109" i="14" s="1"/>
  <c r="D110" i="14" s="1"/>
  <c r="D111" i="14" s="1"/>
  <c r="D112" i="14" s="1"/>
  <c r="D113" i="14" s="1"/>
  <c r="D114" i="14" s="1"/>
  <c r="D115" i="14" s="1"/>
  <c r="D116" i="14" s="1"/>
  <c r="D117" i="14" s="1"/>
  <c r="D118" i="14" s="1"/>
  <c r="D119" i="14" s="1"/>
  <c r="D120" i="14" s="1"/>
  <c r="D121" i="14" s="1"/>
  <c r="D122" i="14" s="1"/>
  <c r="D123" i="14" s="1"/>
  <c r="D124" i="14" s="1"/>
  <c r="D125" i="14" s="1"/>
  <c r="D126" i="14" s="1"/>
  <c r="D127" i="14" s="1"/>
  <c r="D128" i="14" s="1"/>
  <c r="D129" i="14" s="1"/>
  <c r="D130" i="14" s="1"/>
  <c r="D131" i="14" s="1"/>
  <c r="D132" i="14" s="1"/>
  <c r="D133" i="14" s="1"/>
  <c r="D134" i="14" s="1"/>
  <c r="D135" i="14" s="1"/>
  <c r="D136" i="14" s="1"/>
  <c r="D137" i="14" s="1"/>
  <c r="D138" i="14" s="1"/>
  <c r="D139" i="14" s="1"/>
  <c r="D140" i="14" s="1"/>
  <c r="D141" i="14" s="1"/>
  <c r="D142" i="14" s="1"/>
  <c r="D143" i="14" s="1"/>
  <c r="D144" i="14" s="1"/>
  <c r="D145" i="14" s="1"/>
  <c r="D146" i="14" s="1"/>
  <c r="D147" i="14" s="1"/>
  <c r="D148" i="14" s="1"/>
  <c r="D149" i="14" s="1"/>
  <c r="D150" i="14" s="1"/>
  <c r="D151" i="14" s="1"/>
  <c r="D152" i="14" s="1"/>
  <c r="D153" i="14" s="1"/>
  <c r="D154" i="14" s="1"/>
  <c r="D155" i="14" s="1"/>
  <c r="D156" i="14" s="1"/>
  <c r="D157" i="14" s="1"/>
  <c r="D158" i="14" s="1"/>
  <c r="D159" i="14" s="1"/>
  <c r="D160" i="14" s="1"/>
  <c r="D161" i="14" s="1"/>
  <c r="D162" i="14" s="1"/>
  <c r="D163" i="14" s="1"/>
  <c r="D164" i="14" s="1"/>
  <c r="D165" i="14" s="1"/>
  <c r="D166" i="14" s="1"/>
  <c r="D167" i="14" s="1"/>
  <c r="D168" i="14" s="1"/>
  <c r="D169" i="14" s="1"/>
  <c r="D170" i="14" s="1"/>
  <c r="D171" i="14" s="1"/>
  <c r="D172" i="14" s="1"/>
  <c r="D173" i="14" s="1"/>
  <c r="D174" i="14" s="1"/>
  <c r="D175" i="14" s="1"/>
  <c r="D176" i="14" s="1"/>
  <c r="D177" i="14" s="1"/>
  <c r="D178" i="14" s="1"/>
  <c r="D179" i="14" s="1"/>
  <c r="D180" i="14" s="1"/>
  <c r="D181" i="14" s="1"/>
  <c r="D182" i="14" s="1"/>
  <c r="D183" i="14" s="1"/>
  <c r="D184" i="14" s="1"/>
  <c r="D185" i="14" s="1"/>
  <c r="D186" i="14" s="1"/>
  <c r="D187" i="14" s="1"/>
  <c r="D188" i="14" s="1"/>
  <c r="D189" i="14" s="1"/>
  <c r="D190" i="14" s="1"/>
  <c r="D191" i="14" s="1"/>
  <c r="D192" i="14" s="1"/>
  <c r="D193" i="14" s="1"/>
  <c r="D194" i="14" s="1"/>
  <c r="D195" i="14" s="1"/>
  <c r="D196" i="14" s="1"/>
  <c r="D197" i="14" s="1"/>
  <c r="D198" i="14" s="1"/>
  <c r="D199" i="14" s="1"/>
  <c r="D200" i="14" s="1"/>
  <c r="D201" i="14" s="1"/>
  <c r="D202" i="14" s="1"/>
  <c r="D203" i="14" s="1"/>
  <c r="D204" i="14" s="1"/>
  <c r="D205" i="14" s="1"/>
  <c r="D206" i="14" s="1"/>
  <c r="D207" i="14" s="1"/>
  <c r="D208" i="14" s="1"/>
  <c r="D209" i="14" s="1"/>
  <c r="D210" i="14" s="1"/>
  <c r="D211" i="14" s="1"/>
  <c r="D212" i="14" s="1"/>
  <c r="D213" i="14" s="1"/>
  <c r="D214" i="14" s="1"/>
  <c r="D215" i="14" s="1"/>
  <c r="D216" i="14" s="1"/>
  <c r="D217" i="14" s="1"/>
  <c r="D218" i="14" s="1"/>
  <c r="D219" i="14" s="1"/>
  <c r="D220" i="14" s="1"/>
  <c r="D221" i="14" s="1"/>
  <c r="D222" i="14" s="1"/>
  <c r="D223" i="14" s="1"/>
  <c r="D224" i="14" s="1"/>
  <c r="D225" i="14" s="1"/>
  <c r="D226" i="14" s="1"/>
  <c r="D227" i="14" s="1"/>
  <c r="D228" i="14" s="1"/>
  <c r="D229" i="14" s="1"/>
  <c r="D230" i="14" s="1"/>
  <c r="D231" i="14" s="1"/>
  <c r="D232" i="14" s="1"/>
  <c r="D233" i="14" s="1"/>
  <c r="D234" i="14" s="1"/>
  <c r="D235" i="14" s="1"/>
  <c r="D236" i="14" s="1"/>
  <c r="D237" i="14" s="1"/>
  <c r="D238" i="14" s="1"/>
  <c r="D239" i="14" s="1"/>
  <c r="D240" i="14" s="1"/>
  <c r="D241" i="14" s="1"/>
  <c r="D242" i="14" s="1"/>
  <c r="D243" i="14" s="1"/>
  <c r="D244" i="14" s="1"/>
  <c r="D245" i="14" s="1"/>
  <c r="D246" i="14" s="1"/>
  <c r="D247" i="14" s="1"/>
  <c r="D248" i="14" s="1"/>
  <c r="D249" i="14" s="1"/>
  <c r="D250" i="14" s="1"/>
  <c r="D251" i="14" s="1"/>
  <c r="D252" i="14" s="1"/>
  <c r="D253" i="14" s="1"/>
  <c r="D254" i="14" s="1"/>
  <c r="D255" i="14" s="1"/>
  <c r="D256" i="14" s="1"/>
  <c r="D257" i="14" s="1"/>
  <c r="D258" i="14" s="1"/>
  <c r="D259" i="14" s="1"/>
  <c r="D260" i="14" s="1"/>
  <c r="D261" i="14" s="1"/>
  <c r="D262" i="14" s="1"/>
  <c r="D263" i="14" s="1"/>
  <c r="D264" i="14" s="1"/>
  <c r="D265" i="14" s="1"/>
  <c r="D266" i="14" s="1"/>
  <c r="D267" i="14" s="1"/>
  <c r="D268" i="14" s="1"/>
  <c r="D269" i="14" s="1"/>
  <c r="D270" i="14" s="1"/>
  <c r="D271" i="14" s="1"/>
  <c r="D272" i="14" s="1"/>
  <c r="D273" i="14" s="1"/>
  <c r="D274" i="14" s="1"/>
  <c r="D275" i="14" s="1"/>
  <c r="D276" i="14" s="1"/>
  <c r="D277" i="14" s="1"/>
  <c r="D278" i="14" s="1"/>
  <c r="D279" i="14" s="1"/>
  <c r="D280" i="14" s="1"/>
  <c r="D281" i="14" s="1"/>
  <c r="D282" i="14" s="1"/>
  <c r="D283" i="14" s="1"/>
  <c r="D284" i="14" s="1"/>
  <c r="D285" i="14" s="1"/>
  <c r="D286" i="14" s="1"/>
  <c r="D287" i="14" s="1"/>
  <c r="D288" i="14" s="1"/>
  <c r="D289" i="14" s="1"/>
  <c r="D290" i="14" s="1"/>
  <c r="D291" i="14" s="1"/>
  <c r="D292" i="14" s="1"/>
  <c r="D293" i="14" s="1"/>
  <c r="D294" i="14" s="1"/>
  <c r="D295" i="14" s="1"/>
  <c r="D296" i="14" s="1"/>
  <c r="D297" i="14" s="1"/>
  <c r="D298" i="14" s="1"/>
  <c r="D299" i="14" s="1"/>
  <c r="D300" i="14" s="1"/>
  <c r="D301" i="14" s="1"/>
  <c r="D302" i="14" s="1"/>
  <c r="D303" i="14" s="1"/>
  <c r="D304" i="14" s="1"/>
  <c r="D305" i="14" s="1"/>
  <c r="D306" i="14" s="1"/>
  <c r="D307" i="14" s="1"/>
  <c r="D308" i="14" s="1"/>
  <c r="D309" i="14" s="1"/>
  <c r="D310" i="14" s="1"/>
  <c r="D311" i="14" s="1"/>
  <c r="D312" i="14" s="1"/>
  <c r="D313" i="14" s="1"/>
  <c r="D314" i="14" s="1"/>
  <c r="D315" i="14" s="1"/>
  <c r="D316" i="14" s="1"/>
  <c r="D317" i="14" s="1"/>
  <c r="D318" i="14" s="1"/>
  <c r="D319" i="14" s="1"/>
  <c r="D320" i="14" s="1"/>
  <c r="D321" i="14" s="1"/>
  <c r="D322" i="14" s="1"/>
  <c r="D323" i="14" s="1"/>
  <c r="D324" i="14" s="1"/>
  <c r="D325" i="14" s="1"/>
  <c r="D326" i="14" s="1"/>
  <c r="D327" i="14" s="1"/>
  <c r="D328" i="14" s="1"/>
  <c r="D329" i="14" s="1"/>
  <c r="D330" i="14" s="1"/>
  <c r="D331" i="14" s="1"/>
  <c r="D332" i="14" s="1"/>
  <c r="D333" i="14" s="1"/>
  <c r="D334" i="14" s="1"/>
  <c r="D335" i="14" s="1"/>
  <c r="D336" i="14" s="1"/>
  <c r="D337" i="14" s="1"/>
  <c r="D338" i="14" s="1"/>
  <c r="D339" i="14" s="1"/>
  <c r="D340" i="14" s="1"/>
  <c r="D341" i="14" s="1"/>
  <c r="D342" i="14" s="1"/>
  <c r="D343" i="14" s="1"/>
  <c r="D344" i="14" s="1"/>
  <c r="D345" i="14" s="1"/>
  <c r="D346" i="14" s="1"/>
  <c r="D347" i="14" s="1"/>
  <c r="D348" i="14" s="1"/>
  <c r="D349" i="14" s="1"/>
  <c r="D350" i="14" s="1"/>
  <c r="D351" i="14" s="1"/>
  <c r="D352" i="14" s="1"/>
  <c r="D353" i="14" s="1"/>
  <c r="D354" i="14" s="1"/>
  <c r="D355" i="14" s="1"/>
  <c r="D356" i="14" s="1"/>
  <c r="D357" i="14" s="1"/>
  <c r="D358" i="14" s="1"/>
  <c r="D359" i="14" s="1"/>
  <c r="D360" i="14" s="1"/>
  <c r="D361" i="14" s="1"/>
  <c r="D362" i="14" s="1"/>
  <c r="D363" i="14" s="1"/>
  <c r="D364" i="14" s="1"/>
  <c r="D365" i="14" s="1"/>
  <c r="D366" i="14" s="1"/>
  <c r="D367" i="14" s="1"/>
  <c r="D368" i="14" s="1"/>
  <c r="D369" i="14" s="1"/>
  <c r="D370" i="14" s="1"/>
  <c r="D371" i="14" s="1"/>
  <c r="D372" i="14" s="1"/>
  <c r="D373" i="14" s="1"/>
  <c r="D374" i="14" s="1"/>
  <c r="D375" i="14" s="1"/>
  <c r="D376" i="14" s="1"/>
  <c r="D377" i="14" s="1"/>
  <c r="D378" i="14" s="1"/>
  <c r="D379" i="14" s="1"/>
  <c r="D380" i="14" s="1"/>
  <c r="D381" i="14" s="1"/>
  <c r="D382" i="14" s="1"/>
  <c r="D383" i="14" s="1"/>
  <c r="D384" i="14" s="1"/>
  <c r="D385" i="14" s="1"/>
  <c r="D386" i="14" s="1"/>
  <c r="D387" i="14" s="1"/>
  <c r="D388" i="14" s="1"/>
  <c r="D389" i="14" s="1"/>
  <c r="D390" i="14" s="1"/>
  <c r="D391" i="14" s="1"/>
  <c r="D392" i="14" s="1"/>
  <c r="D393" i="14" s="1"/>
  <c r="D394" i="14" s="1"/>
  <c r="D395" i="14" s="1"/>
  <c r="D396" i="14" s="1"/>
  <c r="D397" i="14" s="1"/>
  <c r="D398" i="14" s="1"/>
  <c r="D399" i="14" s="1"/>
  <c r="D400" i="14" s="1"/>
  <c r="D401" i="14" s="1"/>
  <c r="D402" i="14" s="1"/>
  <c r="D403" i="14" s="1"/>
  <c r="D404" i="14" s="1"/>
  <c r="D405" i="14" s="1"/>
  <c r="D406" i="14" s="1"/>
  <c r="D407" i="14" s="1"/>
  <c r="D408" i="14" s="1"/>
  <c r="D409" i="14" s="1"/>
  <c r="D410" i="14" s="1"/>
  <c r="D411" i="14" s="1"/>
  <c r="D412" i="14" s="1"/>
  <c r="D413" i="14" s="1"/>
  <c r="D414" i="14" s="1"/>
  <c r="D415" i="14" s="1"/>
  <c r="D416" i="14" s="1"/>
  <c r="D417" i="14" s="1"/>
  <c r="D418" i="14" s="1"/>
  <c r="D419" i="14" s="1"/>
  <c r="D420" i="14" s="1"/>
  <c r="D421" i="14" s="1"/>
  <c r="D422" i="14" s="1"/>
  <c r="D423" i="14" s="1"/>
  <c r="D424" i="14" s="1"/>
  <c r="D425" i="14" s="1"/>
  <c r="D426" i="14" s="1"/>
  <c r="D427" i="14" s="1"/>
  <c r="D428" i="14" s="1"/>
  <c r="D429" i="14" s="1"/>
  <c r="D430" i="14" s="1"/>
  <c r="D431" i="14" s="1"/>
  <c r="D432" i="14" s="1"/>
  <c r="D433" i="14" s="1"/>
  <c r="D434" i="14" s="1"/>
  <c r="D435" i="14" s="1"/>
  <c r="D436" i="14" s="1"/>
  <c r="D437" i="14" s="1"/>
  <c r="D438" i="14" s="1"/>
  <c r="D439" i="14" s="1"/>
  <c r="D440" i="14" s="1"/>
  <c r="D441" i="14" s="1"/>
  <c r="D442" i="14" s="1"/>
  <c r="D443" i="14" s="1"/>
  <c r="D444" i="14" s="1"/>
  <c r="D445" i="14" s="1"/>
  <c r="D446" i="14" s="1"/>
  <c r="D447" i="14" s="1"/>
  <c r="D448" i="14" s="1"/>
  <c r="D449" i="14" s="1"/>
  <c r="D450" i="14" s="1"/>
  <c r="D451" i="14" s="1"/>
  <c r="D452" i="14" s="1"/>
  <c r="D453" i="14" s="1"/>
  <c r="D454" i="14" s="1"/>
  <c r="D455" i="14" s="1"/>
  <c r="D456" i="14" s="1"/>
  <c r="D457" i="14" s="1"/>
  <c r="D458" i="14" s="1"/>
  <c r="D459" i="14" s="1"/>
  <c r="D460" i="14" s="1"/>
  <c r="D461" i="14" s="1"/>
  <c r="D462" i="14" s="1"/>
  <c r="D463" i="14" s="1"/>
  <c r="D464" i="14" s="1"/>
  <c r="D465" i="14" s="1"/>
  <c r="D466" i="14" s="1"/>
  <c r="D467" i="14" s="1"/>
  <c r="D468" i="14" s="1"/>
  <c r="D469" i="14" s="1"/>
  <c r="D470" i="14" s="1"/>
  <c r="D471" i="14" s="1"/>
  <c r="D472" i="14" s="1"/>
  <c r="D473" i="14" s="1"/>
  <c r="D474" i="14" s="1"/>
  <c r="D475" i="14" s="1"/>
  <c r="D476" i="14" s="1"/>
  <c r="D477" i="14" s="1"/>
  <c r="D478" i="14" s="1"/>
  <c r="D479" i="14" s="1"/>
  <c r="D480" i="14" s="1"/>
  <c r="D481" i="14" s="1"/>
  <c r="D482" i="14" s="1"/>
  <c r="D483" i="14" s="1"/>
  <c r="D484" i="14" s="1"/>
  <c r="D485" i="14" s="1"/>
  <c r="D486" i="14" s="1"/>
  <c r="D487" i="14" s="1"/>
  <c r="D488" i="14" s="1"/>
  <c r="D489" i="14" s="1"/>
  <c r="D490" i="14" s="1"/>
  <c r="D491" i="14" s="1"/>
  <c r="D492" i="14" s="1"/>
  <c r="D493" i="14" s="1"/>
  <c r="D494" i="14" s="1"/>
  <c r="D495" i="14" s="1"/>
  <c r="D496" i="14" s="1"/>
  <c r="D497" i="14" s="1"/>
  <c r="D498" i="14" s="1"/>
  <c r="D499" i="14" s="1"/>
  <c r="D500" i="14" s="1"/>
  <c r="D501" i="14" s="1"/>
  <c r="D502" i="14" s="1"/>
  <c r="D503" i="14" s="1"/>
  <c r="D504" i="14" s="1"/>
  <c r="D505" i="14" s="1"/>
  <c r="D506" i="14" s="1"/>
  <c r="D507" i="14" s="1"/>
  <c r="D508" i="14" s="1"/>
  <c r="D509" i="14" s="1"/>
  <c r="D510" i="14" s="1"/>
  <c r="D511" i="14" s="1"/>
  <c r="D512" i="14" s="1"/>
  <c r="D513" i="14" s="1"/>
  <c r="D514" i="14" s="1"/>
  <c r="D515" i="14" s="1"/>
  <c r="D516" i="14" s="1"/>
  <c r="D517" i="14" s="1"/>
  <c r="D518" i="14" s="1"/>
  <c r="D519" i="14" s="1"/>
  <c r="D520" i="14" s="1"/>
  <c r="D521" i="14" s="1"/>
  <c r="D522" i="14" s="1"/>
  <c r="D523" i="14" s="1"/>
  <c r="D524" i="14" s="1"/>
  <c r="D525" i="14" s="1"/>
  <c r="D526" i="14" s="1"/>
  <c r="D527" i="14" s="1"/>
  <c r="D528" i="14" s="1"/>
  <c r="D529" i="14" s="1"/>
  <c r="D530" i="14" s="1"/>
  <c r="D531" i="14" s="1"/>
  <c r="D532" i="14" s="1"/>
  <c r="D533" i="14" s="1"/>
  <c r="D534" i="14" s="1"/>
  <c r="D535" i="14" s="1"/>
  <c r="D536" i="14" s="1"/>
  <c r="D537" i="14" s="1"/>
  <c r="D538" i="14" s="1"/>
  <c r="D539" i="14" s="1"/>
  <c r="D540" i="14" s="1"/>
  <c r="D541" i="14" s="1"/>
  <c r="D542" i="14" s="1"/>
  <c r="D543" i="14" s="1"/>
  <c r="D544" i="14" s="1"/>
  <c r="D545" i="14" s="1"/>
  <c r="D546" i="14" s="1"/>
  <c r="D547" i="14" s="1"/>
  <c r="D548" i="14" s="1"/>
  <c r="D549" i="14" s="1"/>
  <c r="D550" i="14" s="1"/>
  <c r="D551" i="14" s="1"/>
  <c r="D552" i="14" s="1"/>
  <c r="D553" i="14" s="1"/>
  <c r="D554" i="14" s="1"/>
  <c r="D555" i="14" s="1"/>
  <c r="D556" i="14" s="1"/>
  <c r="D557" i="14" s="1"/>
  <c r="D558" i="14" s="1"/>
  <c r="D559" i="14" s="1"/>
  <c r="D560" i="14" s="1"/>
  <c r="D561" i="14" s="1"/>
  <c r="D562" i="14" s="1"/>
  <c r="D563" i="14" s="1"/>
  <c r="D564" i="14" s="1"/>
  <c r="D565" i="14" s="1"/>
  <c r="D566" i="14" s="1"/>
  <c r="D567" i="14" s="1"/>
  <c r="D568" i="14" s="1"/>
  <c r="D569" i="14" s="1"/>
  <c r="D570" i="14" s="1"/>
  <c r="D571" i="14" s="1"/>
  <c r="D572" i="14" s="1"/>
  <c r="D573" i="14" s="1"/>
  <c r="D574" i="14" s="1"/>
  <c r="D575" i="14" s="1"/>
  <c r="D576" i="14" s="1"/>
  <c r="D577" i="14" s="1"/>
  <c r="D578" i="14" s="1"/>
  <c r="D579" i="14" s="1"/>
  <c r="D580" i="14" s="1"/>
  <c r="D581" i="14" s="1"/>
  <c r="D582" i="14" s="1"/>
  <c r="D583" i="14" s="1"/>
  <c r="D584" i="14" s="1"/>
  <c r="D585" i="14" s="1"/>
  <c r="D586" i="14" s="1"/>
  <c r="D587" i="14" s="1"/>
  <c r="D588" i="14" s="1"/>
  <c r="D589" i="14" s="1"/>
  <c r="D590" i="14" s="1"/>
  <c r="D591" i="14" s="1"/>
  <c r="D592" i="14" s="1"/>
  <c r="D593" i="14" s="1"/>
  <c r="D594" i="14" s="1"/>
  <c r="D595" i="14" s="1"/>
  <c r="D596" i="14" s="1"/>
  <c r="D597" i="14" s="1"/>
  <c r="D598" i="14" s="1"/>
  <c r="D599" i="14" s="1"/>
  <c r="D600" i="14" s="1"/>
  <c r="D601" i="14" s="1"/>
  <c r="D602" i="14" s="1"/>
  <c r="D603" i="14" s="1"/>
  <c r="D604" i="14" s="1"/>
  <c r="D605" i="14" s="1"/>
  <c r="D606" i="14" s="1"/>
  <c r="D607" i="14" s="1"/>
  <c r="D608" i="14" s="1"/>
  <c r="D609" i="14" s="1"/>
  <c r="D610" i="14" s="1"/>
  <c r="D611" i="14" s="1"/>
  <c r="D612" i="14" s="1"/>
  <c r="D613" i="14" s="1"/>
  <c r="D614" i="14" s="1"/>
  <c r="D615" i="14" s="1"/>
  <c r="D616" i="14" s="1"/>
  <c r="D617" i="14" s="1"/>
  <c r="D618" i="14" s="1"/>
  <c r="D619" i="14" s="1"/>
  <c r="D620" i="14" s="1"/>
  <c r="D621" i="14" s="1"/>
  <c r="D622" i="14" s="1"/>
  <c r="D623" i="14" s="1"/>
  <c r="D624" i="14" s="1"/>
  <c r="D625" i="14" s="1"/>
  <c r="D626" i="14" s="1"/>
  <c r="D627" i="14" s="1"/>
  <c r="D628" i="14" s="1"/>
  <c r="D629" i="14" s="1"/>
  <c r="D630" i="14" s="1"/>
  <c r="D631" i="14" s="1"/>
  <c r="D632" i="14" s="1"/>
  <c r="D633" i="14" s="1"/>
  <c r="D634" i="14" s="1"/>
  <c r="D635" i="14" s="1"/>
  <c r="D636" i="14" s="1"/>
  <c r="D637" i="14" s="1"/>
  <c r="D638" i="14" s="1"/>
  <c r="D639" i="14" s="1"/>
  <c r="D640" i="14" s="1"/>
  <c r="D641" i="14" s="1"/>
  <c r="D642" i="14" s="1"/>
  <c r="D643" i="14" s="1"/>
  <c r="D644" i="14" s="1"/>
  <c r="D645" i="14" s="1"/>
  <c r="D646" i="14" s="1"/>
  <c r="D647" i="14" s="1"/>
  <c r="D648" i="14" s="1"/>
  <c r="D649" i="14" s="1"/>
  <c r="D650" i="14" s="1"/>
  <c r="D651" i="14" s="1"/>
  <c r="D652" i="14" s="1"/>
  <c r="D653" i="14" s="1"/>
  <c r="D654" i="14" s="1"/>
  <c r="D655" i="14" s="1"/>
  <c r="D656" i="14" s="1"/>
  <c r="D657" i="14" s="1"/>
  <c r="D658" i="14" s="1"/>
  <c r="D659" i="14" s="1"/>
  <c r="D660" i="14" s="1"/>
  <c r="D661" i="14" s="1"/>
  <c r="D662" i="14" s="1"/>
  <c r="D663" i="14" s="1"/>
  <c r="D664" i="14" s="1"/>
  <c r="D665" i="14" s="1"/>
  <c r="D666" i="14" s="1"/>
  <c r="D667" i="14" s="1"/>
  <c r="D668" i="14" s="1"/>
  <c r="D669" i="14" s="1"/>
  <c r="D670" i="14" s="1"/>
  <c r="D671" i="14" s="1"/>
  <c r="D672" i="14" s="1"/>
  <c r="D673" i="14" s="1"/>
  <c r="D674" i="14" s="1"/>
  <c r="D675" i="14" s="1"/>
  <c r="D676" i="14" s="1"/>
  <c r="D677" i="14" s="1"/>
  <c r="D678" i="14" s="1"/>
  <c r="D679" i="14" s="1"/>
  <c r="D680" i="14" s="1"/>
  <c r="D681" i="14" s="1"/>
  <c r="D682" i="14" s="1"/>
  <c r="D683" i="14" s="1"/>
  <c r="D684" i="14" s="1"/>
  <c r="D685" i="14" s="1"/>
  <c r="D686" i="14" s="1"/>
  <c r="D687" i="14" s="1"/>
  <c r="D688" i="14" s="1"/>
  <c r="D689" i="14" s="1"/>
  <c r="D690" i="14" s="1"/>
  <c r="D691" i="14" s="1"/>
  <c r="D692" i="14" s="1"/>
  <c r="D693" i="14" s="1"/>
  <c r="D694" i="14" s="1"/>
  <c r="D695" i="14" s="1"/>
  <c r="D696" i="14" s="1"/>
  <c r="D697" i="14" s="1"/>
  <c r="D698" i="14" s="1"/>
  <c r="D699" i="14" s="1"/>
  <c r="D700" i="14" s="1"/>
  <c r="D701" i="14" s="1"/>
  <c r="D702" i="14" s="1"/>
  <c r="D703" i="14" s="1"/>
  <c r="D704" i="14" s="1"/>
  <c r="D705" i="14" s="1"/>
  <c r="D706" i="14" s="1"/>
  <c r="D707" i="14" s="1"/>
  <c r="D708" i="14" s="1"/>
  <c r="D709" i="14" s="1"/>
  <c r="D710" i="14" s="1"/>
  <c r="D711" i="14" s="1"/>
  <c r="D712" i="14" s="1"/>
  <c r="D713" i="14" s="1"/>
  <c r="D714" i="14" s="1"/>
  <c r="D715" i="14" s="1"/>
  <c r="D716" i="14" s="1"/>
  <c r="D717" i="14" s="1"/>
  <c r="D718" i="14" s="1"/>
  <c r="D719" i="14" s="1"/>
  <c r="D720" i="14" s="1"/>
  <c r="D721" i="14" s="1"/>
  <c r="D722" i="14" s="1"/>
  <c r="D723" i="14" s="1"/>
  <c r="D724" i="14" s="1"/>
  <c r="D725" i="14" s="1"/>
  <c r="D726" i="14" s="1"/>
  <c r="D727" i="14" s="1"/>
  <c r="D728" i="14" s="1"/>
  <c r="D729" i="14" s="1"/>
  <c r="D730" i="14" s="1"/>
  <c r="D731" i="14" s="1"/>
  <c r="D732" i="14" s="1"/>
  <c r="D733" i="14" s="1"/>
  <c r="D734" i="14" s="1"/>
  <c r="D735" i="14" s="1"/>
  <c r="D736" i="14" s="1"/>
  <c r="D737" i="14" s="1"/>
  <c r="D738" i="14" s="1"/>
  <c r="D739" i="14" s="1"/>
  <c r="D740" i="14" s="1"/>
  <c r="D741" i="14" s="1"/>
  <c r="D742" i="14" s="1"/>
  <c r="D743" i="14" s="1"/>
  <c r="D744" i="14" s="1"/>
  <c r="D745" i="14" s="1"/>
  <c r="D746" i="14" s="1"/>
  <c r="D747" i="14" s="1"/>
  <c r="D748" i="14" s="1"/>
  <c r="D749" i="14" s="1"/>
  <c r="D750" i="14" s="1"/>
  <c r="D751" i="14" s="1"/>
  <c r="D752" i="14" s="1"/>
  <c r="D753" i="14" s="1"/>
  <c r="D754" i="14" s="1"/>
  <c r="D755" i="14" s="1"/>
  <c r="D756" i="14" s="1"/>
  <c r="D757" i="14" s="1"/>
  <c r="D758" i="14" s="1"/>
  <c r="D759" i="14" s="1"/>
  <c r="D760" i="14" s="1"/>
  <c r="D761" i="14" s="1"/>
  <c r="D762" i="14" s="1"/>
  <c r="D763" i="14" s="1"/>
  <c r="D764" i="14" s="1"/>
  <c r="D765" i="14" s="1"/>
  <c r="D766" i="14" s="1"/>
  <c r="D767" i="14" s="1"/>
  <c r="D768" i="14" s="1"/>
  <c r="D769" i="14" s="1"/>
  <c r="D770" i="14" s="1"/>
  <c r="D771" i="14" s="1"/>
  <c r="D772" i="14" s="1"/>
  <c r="D773" i="14" s="1"/>
  <c r="D774" i="14" s="1"/>
  <c r="D775" i="14" s="1"/>
  <c r="D776" i="14" s="1"/>
  <c r="D777" i="14" s="1"/>
  <c r="D778" i="14" s="1"/>
  <c r="D779" i="14" s="1"/>
  <c r="D780" i="14" s="1"/>
  <c r="D781" i="14" s="1"/>
  <c r="D782" i="14" s="1"/>
  <c r="D783" i="14" s="1"/>
  <c r="D784" i="14" s="1"/>
  <c r="D785" i="14" s="1"/>
  <c r="D786" i="14" s="1"/>
  <c r="D787" i="14" s="1"/>
  <c r="D788" i="14" s="1"/>
  <c r="D789" i="14" s="1"/>
  <c r="D790" i="14" s="1"/>
  <c r="D791" i="14" s="1"/>
  <c r="D792" i="14" s="1"/>
  <c r="D793" i="14" s="1"/>
  <c r="D794" i="14" s="1"/>
  <c r="D795" i="14" s="1"/>
  <c r="D796" i="14" s="1"/>
  <c r="D797" i="14" s="1"/>
  <c r="D798" i="14" s="1"/>
  <c r="D799" i="14" s="1"/>
  <c r="D800" i="14" s="1"/>
  <c r="D801" i="14" s="1"/>
  <c r="D802" i="14" s="1"/>
  <c r="D803" i="14" s="1"/>
  <c r="D804" i="14" s="1"/>
  <c r="D805" i="14" s="1"/>
  <c r="D806" i="14" s="1"/>
  <c r="D807" i="14" s="1"/>
  <c r="D808" i="14" s="1"/>
  <c r="D809" i="14" s="1"/>
  <c r="D810" i="14" s="1"/>
  <c r="D811" i="14" s="1"/>
  <c r="D812" i="14" s="1"/>
  <c r="D813" i="14" s="1"/>
  <c r="D814" i="14" s="1"/>
  <c r="D815" i="14" s="1"/>
  <c r="D816" i="14" s="1"/>
  <c r="D817" i="14" s="1"/>
  <c r="D818" i="14" s="1"/>
  <c r="D819" i="14" s="1"/>
  <c r="D820" i="14" s="1"/>
  <c r="D821" i="14" s="1"/>
  <c r="D822" i="14" s="1"/>
  <c r="D823" i="14" s="1"/>
  <c r="D824" i="14" s="1"/>
  <c r="D825" i="14" s="1"/>
  <c r="D826" i="14" s="1"/>
  <c r="D827" i="14" s="1"/>
  <c r="D828" i="14" s="1"/>
  <c r="D829" i="14" s="1"/>
  <c r="D830" i="14" s="1"/>
  <c r="D831" i="14" s="1"/>
  <c r="D832" i="14" s="1"/>
  <c r="D833" i="14" s="1"/>
  <c r="D834" i="14" s="1"/>
  <c r="D835" i="14" s="1"/>
  <c r="D836" i="14" s="1"/>
  <c r="D837" i="14" s="1"/>
  <c r="D838" i="14" s="1"/>
  <c r="D839" i="14" s="1"/>
  <c r="D840" i="14" s="1"/>
  <c r="D841" i="14" s="1"/>
  <c r="D842" i="14" s="1"/>
  <c r="D843" i="14" s="1"/>
  <c r="D844" i="14" s="1"/>
  <c r="D845" i="14" s="1"/>
  <c r="D846" i="14" s="1"/>
  <c r="D847" i="14" s="1"/>
  <c r="D848" i="14" s="1"/>
  <c r="D849" i="14" s="1"/>
  <c r="D850" i="14" s="1"/>
  <c r="D851" i="14" s="1"/>
  <c r="D852" i="14" s="1"/>
  <c r="D853" i="14" s="1"/>
  <c r="D854" i="14" s="1"/>
  <c r="D855" i="14" s="1"/>
  <c r="D856" i="14" s="1"/>
  <c r="D857" i="14" s="1"/>
  <c r="D858" i="14" s="1"/>
  <c r="D859" i="14" s="1"/>
  <c r="D860" i="14" s="1"/>
  <c r="D861" i="14" s="1"/>
  <c r="D862" i="14" s="1"/>
  <c r="D863" i="14" s="1"/>
  <c r="D864" i="14" s="1"/>
  <c r="D865" i="14" s="1"/>
  <c r="D866" i="14" s="1"/>
  <c r="D867" i="14" s="1"/>
  <c r="D868" i="14" s="1"/>
  <c r="D869" i="14" s="1"/>
  <c r="D870" i="14" s="1"/>
  <c r="D871" i="14" s="1"/>
  <c r="D872" i="14" s="1"/>
  <c r="D873" i="14" s="1"/>
  <c r="D874" i="14" s="1"/>
  <c r="D875" i="14" s="1"/>
  <c r="D876" i="14" s="1"/>
  <c r="D877" i="14" s="1"/>
  <c r="D878" i="14" s="1"/>
  <c r="D879" i="14" s="1"/>
  <c r="D880" i="14" s="1"/>
  <c r="D881" i="14" s="1"/>
  <c r="D882" i="14" s="1"/>
  <c r="D883" i="14" s="1"/>
  <c r="D884" i="14" s="1"/>
  <c r="D885" i="14" s="1"/>
  <c r="D886" i="14" s="1"/>
  <c r="D887" i="14" s="1"/>
  <c r="D888" i="14" s="1"/>
  <c r="D889" i="14" s="1"/>
  <c r="D890" i="14" s="1"/>
  <c r="D891" i="14" s="1"/>
  <c r="D892" i="14" s="1"/>
  <c r="D893" i="14" s="1"/>
  <c r="D894" i="14" s="1"/>
  <c r="D895" i="14" s="1"/>
  <c r="D896" i="14" s="1"/>
  <c r="D897" i="14" s="1"/>
  <c r="D898" i="14" s="1"/>
  <c r="D899" i="14" s="1"/>
  <c r="D900" i="14" s="1"/>
  <c r="D901" i="14" s="1"/>
  <c r="D902" i="14" s="1"/>
  <c r="D903" i="14" s="1"/>
  <c r="D904" i="14" s="1"/>
  <c r="D905" i="14" s="1"/>
  <c r="D906" i="14" s="1"/>
  <c r="D907" i="14" s="1"/>
  <c r="D908" i="14" s="1"/>
  <c r="D909" i="14" s="1"/>
  <c r="D910" i="14" s="1"/>
  <c r="D911" i="14" s="1"/>
  <c r="D912" i="14" s="1"/>
  <c r="D913" i="14" s="1"/>
  <c r="D914" i="14" s="1"/>
  <c r="D915" i="14" s="1"/>
  <c r="D916" i="14" s="1"/>
  <c r="D917" i="14" s="1"/>
  <c r="D918" i="14" s="1"/>
  <c r="D919" i="14" s="1"/>
  <c r="D920" i="14" s="1"/>
  <c r="D921" i="14" s="1"/>
  <c r="D922" i="14" s="1"/>
  <c r="D923" i="14" s="1"/>
  <c r="D924" i="14" s="1"/>
  <c r="D925" i="14" s="1"/>
  <c r="D926" i="14" s="1"/>
  <c r="D927" i="14" s="1"/>
  <c r="D928" i="14" s="1"/>
  <c r="D929" i="14" s="1"/>
  <c r="D930" i="14" s="1"/>
  <c r="D931" i="14" s="1"/>
  <c r="D932" i="14" s="1"/>
  <c r="D933" i="14" s="1"/>
  <c r="D934" i="14" s="1"/>
  <c r="D935" i="14" s="1"/>
  <c r="D936" i="14" s="1"/>
  <c r="D937" i="14" s="1"/>
  <c r="D938" i="14" s="1"/>
  <c r="D939" i="14" s="1"/>
  <c r="D940" i="14" s="1"/>
  <c r="D941" i="14" s="1"/>
  <c r="D942" i="14" s="1"/>
  <c r="D943" i="14" s="1"/>
  <c r="D944" i="14" s="1"/>
  <c r="D945" i="14" s="1"/>
  <c r="D946" i="14" s="1"/>
  <c r="D947" i="14" s="1"/>
  <c r="D948" i="14" s="1"/>
  <c r="D949" i="14" s="1"/>
  <c r="D950" i="14" s="1"/>
  <c r="D951" i="14" s="1"/>
  <c r="D952" i="14" s="1"/>
  <c r="D953" i="14" s="1"/>
  <c r="D954" i="14" s="1"/>
  <c r="D955" i="14" s="1"/>
  <c r="D956" i="14" s="1"/>
  <c r="D957" i="14" s="1"/>
  <c r="D958" i="14" s="1"/>
  <c r="D959" i="14" s="1"/>
  <c r="D960" i="14" s="1"/>
  <c r="D961" i="14" s="1"/>
  <c r="D962" i="14" s="1"/>
  <c r="D963" i="14" s="1"/>
  <c r="D964" i="14" s="1"/>
  <c r="D965" i="14" s="1"/>
  <c r="D966" i="14" s="1"/>
  <c r="D967" i="14" s="1"/>
  <c r="D968" i="14" s="1"/>
  <c r="D969" i="14" s="1"/>
  <c r="D970" i="14" s="1"/>
  <c r="D971" i="14" s="1"/>
  <c r="D972" i="14" s="1"/>
  <c r="D973" i="14" s="1"/>
  <c r="D974" i="14" s="1"/>
  <c r="D975" i="14" s="1"/>
  <c r="D976" i="14" s="1"/>
  <c r="D977" i="14" s="1"/>
  <c r="D978" i="14" s="1"/>
  <c r="D979" i="14" s="1"/>
  <c r="D980" i="14" s="1"/>
  <c r="D981" i="14" s="1"/>
  <c r="D982" i="14" s="1"/>
  <c r="D983" i="14" s="1"/>
  <c r="D984" i="14" s="1"/>
  <c r="D985" i="14" s="1"/>
  <c r="D986" i="14" s="1"/>
  <c r="D987" i="14" s="1"/>
  <c r="D988" i="14" s="1"/>
  <c r="D989" i="14" s="1"/>
  <c r="D990" i="14" s="1"/>
  <c r="D991" i="14" s="1"/>
  <c r="D992" i="14" s="1"/>
  <c r="D993" i="14" s="1"/>
  <c r="D994" i="14" s="1"/>
  <c r="D995" i="14" s="1"/>
  <c r="D996" i="14" s="1"/>
  <c r="D997" i="14" s="1"/>
  <c r="D998" i="14" s="1"/>
  <c r="D999" i="14" s="1"/>
  <c r="D1000" i="14" s="1"/>
  <c r="D1001" i="14" s="1"/>
  <c r="D1002" i="14" s="1"/>
  <c r="D1003" i="14" s="1"/>
  <c r="D1004" i="14" s="1"/>
  <c r="D1005" i="14" s="1"/>
  <c r="D1006" i="14" s="1"/>
  <c r="D1007" i="14" s="1"/>
  <c r="D1008" i="14" s="1"/>
  <c r="D1009" i="14" s="1"/>
  <c r="D1010" i="14" s="1"/>
  <c r="D1011" i="14" s="1"/>
  <c r="D1012" i="14" s="1"/>
  <c r="D1013" i="14" s="1"/>
  <c r="D1014" i="14" s="1"/>
  <c r="D1015" i="14" s="1"/>
  <c r="D1016" i="14" s="1"/>
  <c r="D1017" i="14" s="1"/>
  <c r="D1018" i="14" s="1"/>
  <c r="D1019" i="14" s="1"/>
  <c r="D1020" i="14" s="1"/>
  <c r="D1021" i="14" s="1"/>
  <c r="D1022" i="14" s="1"/>
  <c r="D1023" i="14" s="1"/>
  <c r="D1024" i="14" s="1"/>
  <c r="D1025" i="14" s="1"/>
  <c r="D1026" i="14" s="1"/>
  <c r="D1027" i="14" s="1"/>
  <c r="D1028" i="14" s="1"/>
  <c r="D1029" i="14" s="1"/>
  <c r="D1030" i="14" s="1"/>
  <c r="D1031" i="14" s="1"/>
  <c r="D1032" i="14" s="1"/>
  <c r="D1033" i="14" s="1"/>
  <c r="D1034" i="14" s="1"/>
  <c r="D1035" i="14" s="1"/>
  <c r="D1036" i="14" s="1"/>
  <c r="D1037" i="14" s="1"/>
  <c r="D1038" i="14" s="1"/>
  <c r="D1039" i="14" s="1"/>
  <c r="D1040" i="14" s="1"/>
  <c r="D1041" i="14" s="1"/>
  <c r="D1042" i="14" s="1"/>
  <c r="D1043" i="14" s="1"/>
  <c r="D1044" i="14" s="1"/>
  <c r="D1045" i="14" s="1"/>
  <c r="D1046" i="14" s="1"/>
  <c r="D1047" i="14" s="1"/>
  <c r="D1048" i="14" s="1"/>
  <c r="D1049" i="14" s="1"/>
  <c r="D1050" i="14" s="1"/>
  <c r="D1051" i="14" s="1"/>
  <c r="D1052" i="14" s="1"/>
  <c r="D1053" i="14" s="1"/>
  <c r="D1054" i="14" s="1"/>
  <c r="D1055" i="14" s="1"/>
  <c r="D1056" i="14" s="1"/>
  <c r="D1057" i="14" s="1"/>
  <c r="D1058" i="14" s="1"/>
  <c r="D1059" i="14" s="1"/>
  <c r="D1060" i="14" s="1"/>
  <c r="D1061" i="14" s="1"/>
  <c r="D1062" i="14" s="1"/>
  <c r="D1063" i="14" s="1"/>
  <c r="D1064" i="14" s="1"/>
  <c r="D1065" i="14" s="1"/>
  <c r="D1066" i="14" s="1"/>
  <c r="D1067" i="14" s="1"/>
  <c r="D1068" i="14" s="1"/>
  <c r="D1069" i="14" s="1"/>
  <c r="D1070" i="14" s="1"/>
  <c r="D1071" i="14" s="1"/>
  <c r="D1072" i="14" s="1"/>
  <c r="D1073" i="14" s="1"/>
  <c r="D1074" i="14" s="1"/>
  <c r="D1075" i="14" s="1"/>
  <c r="D1076" i="14" s="1"/>
  <c r="D1077" i="14" s="1"/>
  <c r="D1078" i="14" s="1"/>
  <c r="D1079" i="14" s="1"/>
  <c r="D1080" i="14" s="1"/>
  <c r="D1081" i="14" s="1"/>
  <c r="D1082" i="14" s="1"/>
  <c r="D1083" i="14" s="1"/>
  <c r="D1084" i="14" s="1"/>
  <c r="D1085" i="14" s="1"/>
  <c r="D1086" i="14" s="1"/>
  <c r="D1087" i="14" s="1"/>
  <c r="D1088" i="14" s="1"/>
  <c r="D1089" i="14" s="1"/>
  <c r="D1090" i="14" s="1"/>
  <c r="D1091" i="14" s="1"/>
  <c r="D1092" i="14" s="1"/>
  <c r="D1093" i="14" s="1"/>
  <c r="D1094" i="14" s="1"/>
  <c r="D1095" i="14" s="1"/>
  <c r="D1096" i="14" s="1"/>
  <c r="D1097" i="14" s="1"/>
  <c r="D1098" i="14" s="1"/>
  <c r="D1099" i="14" s="1"/>
  <c r="D1100" i="14" s="1"/>
  <c r="D1101" i="14" s="1"/>
  <c r="D1102" i="14" s="1"/>
  <c r="D1103" i="14" s="1"/>
  <c r="D1104" i="14" s="1"/>
  <c r="D1105" i="14" s="1"/>
  <c r="D1106" i="14" s="1"/>
  <c r="D1107" i="14" s="1"/>
  <c r="D1108" i="14" s="1"/>
  <c r="D1109" i="14" s="1"/>
  <c r="D1110" i="14" s="1"/>
  <c r="D1111" i="14" s="1"/>
  <c r="D1112" i="14" s="1"/>
  <c r="D1113" i="14" s="1"/>
  <c r="D1114" i="14" s="1"/>
  <c r="D1115" i="14" s="1"/>
  <c r="D1116" i="14" s="1"/>
  <c r="D1117" i="14" s="1"/>
  <c r="D1118" i="14" s="1"/>
  <c r="D1119" i="14" s="1"/>
  <c r="D1120" i="14" s="1"/>
  <c r="D1121" i="14" s="1"/>
  <c r="D1122" i="14" s="1"/>
  <c r="D1123" i="14" s="1"/>
  <c r="D1124" i="14" s="1"/>
  <c r="D1125" i="14" s="1"/>
  <c r="D1126" i="14" s="1"/>
  <c r="D1127" i="14" s="1"/>
  <c r="D1128" i="14" s="1"/>
  <c r="D1129" i="14" s="1"/>
  <c r="D1130" i="14" s="1"/>
  <c r="D1131" i="14" s="1"/>
  <c r="D1132" i="14" s="1"/>
  <c r="D1133" i="14" s="1"/>
  <c r="D1134" i="14" s="1"/>
  <c r="D1135" i="14" s="1"/>
  <c r="D1136" i="14" s="1"/>
  <c r="D1137" i="14" s="1"/>
  <c r="D1138" i="14" s="1"/>
  <c r="D1139" i="14" s="1"/>
  <c r="D1140" i="14" s="1"/>
  <c r="D1141" i="14" s="1"/>
  <c r="D1142" i="14" s="1"/>
  <c r="D1143" i="14" s="1"/>
  <c r="D1144" i="14" s="1"/>
  <c r="D1145" i="14" s="1"/>
  <c r="D1146" i="14" s="1"/>
  <c r="D1147" i="14" s="1"/>
  <c r="D1148" i="14" s="1"/>
  <c r="D1149" i="14" s="1"/>
  <c r="D1150" i="14" s="1"/>
  <c r="D1151" i="14" s="1"/>
  <c r="D1152" i="14" s="1"/>
  <c r="D1153" i="14" s="1"/>
  <c r="D1154" i="14" s="1"/>
  <c r="D1155" i="14" s="1"/>
  <c r="D1156" i="14" s="1"/>
  <c r="D1157" i="14" s="1"/>
  <c r="D1158" i="14" s="1"/>
  <c r="D1159" i="14" s="1"/>
  <c r="D1160" i="14" s="1"/>
  <c r="D1161" i="14" s="1"/>
  <c r="D1162" i="14" s="1"/>
  <c r="D1163" i="14" s="1"/>
  <c r="D1164" i="14" s="1"/>
  <c r="D1165" i="14" s="1"/>
  <c r="D1166" i="14" s="1"/>
  <c r="D1167" i="14" s="1"/>
  <c r="D1168" i="14" s="1"/>
  <c r="D1169" i="14" s="1"/>
  <c r="D1170" i="14" s="1"/>
  <c r="D1171" i="14" s="1"/>
  <c r="D1172" i="14" s="1"/>
  <c r="D1173" i="14" s="1"/>
  <c r="D1174" i="14" s="1"/>
  <c r="D1175" i="14" s="1"/>
  <c r="D1176" i="14" s="1"/>
  <c r="D1177" i="14" s="1"/>
  <c r="D1178" i="14" s="1"/>
  <c r="D1179" i="14" s="1"/>
  <c r="D1180" i="14" s="1"/>
  <c r="D1181" i="14" s="1"/>
  <c r="D1182" i="14" s="1"/>
  <c r="D1183" i="14" s="1"/>
  <c r="D1184" i="14" s="1"/>
  <c r="D1185" i="14" s="1"/>
  <c r="D1186" i="14" s="1"/>
  <c r="D1187" i="14" s="1"/>
  <c r="D1188" i="14" s="1"/>
  <c r="D1189" i="14" s="1"/>
  <c r="D1190" i="14" s="1"/>
  <c r="D1191" i="14" s="1"/>
  <c r="D1192" i="14" s="1"/>
  <c r="D1193" i="14" s="1"/>
  <c r="D1194" i="14" s="1"/>
  <c r="D1195" i="14" s="1"/>
  <c r="D1196" i="14" s="1"/>
  <c r="D1197" i="14" s="1"/>
  <c r="D1198" i="14" s="1"/>
  <c r="D1199" i="14" s="1"/>
  <c r="D1200" i="14" s="1"/>
  <c r="D1201" i="14" s="1"/>
  <c r="D1202" i="14" s="1"/>
  <c r="D1203" i="14" s="1"/>
  <c r="D1204" i="14" s="1"/>
  <c r="D1205" i="14" s="1"/>
  <c r="D1206" i="14" s="1"/>
  <c r="D1207" i="14" s="1"/>
  <c r="D1208" i="14" s="1"/>
  <c r="D1209" i="14" s="1"/>
  <c r="D1210" i="14" s="1"/>
  <c r="D1211" i="14" s="1"/>
  <c r="D1212" i="14" s="1"/>
  <c r="D1213" i="14" s="1"/>
  <c r="D1214" i="14" s="1"/>
  <c r="D1215" i="14" s="1"/>
  <c r="D1216" i="14" s="1"/>
  <c r="D1217" i="14" s="1"/>
  <c r="D1218" i="14" s="1"/>
  <c r="D1219" i="14" s="1"/>
  <c r="D1220" i="14" s="1"/>
  <c r="D1221" i="14" s="1"/>
  <c r="D1222" i="14" s="1"/>
  <c r="D1223" i="14" s="1"/>
  <c r="D1224" i="14" s="1"/>
  <c r="D1225" i="14" s="1"/>
  <c r="D1226" i="14" s="1"/>
  <c r="D1227" i="14" s="1"/>
  <c r="D1228" i="14" s="1"/>
  <c r="D1229" i="14" s="1"/>
  <c r="D1230" i="14" s="1"/>
  <c r="D1231" i="14" s="1"/>
  <c r="D1232" i="14" s="1"/>
  <c r="D1233" i="14" s="1"/>
  <c r="D1234" i="14" s="1"/>
  <c r="D1235" i="14" s="1"/>
  <c r="D1236" i="14" s="1"/>
  <c r="D1237" i="14" s="1"/>
  <c r="D1238" i="14" s="1"/>
  <c r="D1239" i="14" s="1"/>
  <c r="D1240" i="14" s="1"/>
  <c r="D1241" i="14" s="1"/>
  <c r="D1242" i="14" s="1"/>
  <c r="D1243" i="14" s="1"/>
  <c r="D1244" i="14" s="1"/>
  <c r="D1245" i="14" s="1"/>
  <c r="D1246" i="14" s="1"/>
  <c r="D1247" i="14" s="1"/>
  <c r="D1248" i="14" s="1"/>
  <c r="D1249" i="14" s="1"/>
  <c r="D1250" i="14" s="1"/>
  <c r="D1251" i="14" s="1"/>
  <c r="D1252" i="14" s="1"/>
  <c r="D1253" i="14" s="1"/>
  <c r="D1254" i="14" s="1"/>
  <c r="D1255" i="14" s="1"/>
  <c r="D1256" i="14" s="1"/>
  <c r="D1257" i="14" s="1"/>
  <c r="D1258" i="14" s="1"/>
  <c r="D1259" i="14" s="1"/>
  <c r="D1260" i="14" s="1"/>
  <c r="D1261" i="14" s="1"/>
  <c r="D1262" i="14" s="1"/>
  <c r="D1263" i="14" s="1"/>
  <c r="D1264" i="14" s="1"/>
  <c r="D1265" i="14" s="1"/>
  <c r="D1266" i="14" s="1"/>
  <c r="D1267" i="14" s="1"/>
  <c r="D1268" i="14" s="1"/>
  <c r="D1269" i="14" s="1"/>
  <c r="D1270" i="14" s="1"/>
  <c r="D1271" i="14" s="1"/>
  <c r="D1272" i="14" s="1"/>
  <c r="D1273" i="14" s="1"/>
  <c r="D1274" i="14" s="1"/>
  <c r="D1275" i="14" s="1"/>
  <c r="D1276" i="14" s="1"/>
  <c r="D1277" i="14" s="1"/>
  <c r="D1278" i="14" s="1"/>
  <c r="D1279" i="14" s="1"/>
  <c r="D1280" i="14" s="1"/>
  <c r="D1281" i="14" s="1"/>
  <c r="D1282" i="14" s="1"/>
  <c r="D1283" i="14" s="1"/>
  <c r="D1284" i="14" s="1"/>
  <c r="D1285" i="14" s="1"/>
  <c r="D1286" i="14" s="1"/>
  <c r="D1287" i="14" s="1"/>
  <c r="D1288" i="14" s="1"/>
  <c r="D1289" i="14" s="1"/>
  <c r="D1290" i="14" s="1"/>
  <c r="D1291" i="14" s="1"/>
  <c r="D1292" i="14" s="1"/>
  <c r="D1293" i="14" s="1"/>
  <c r="D1294" i="14" s="1"/>
  <c r="D1295" i="14" s="1"/>
  <c r="D1296" i="14" s="1"/>
  <c r="D1297" i="14" s="1"/>
  <c r="D1298" i="14" s="1"/>
  <c r="D1299" i="14" s="1"/>
  <c r="D1300" i="14" s="1"/>
  <c r="D1301" i="14" s="1"/>
  <c r="D1302" i="14" s="1"/>
  <c r="D1303" i="14" s="1"/>
  <c r="D1304" i="14" s="1"/>
  <c r="D1305" i="14" s="1"/>
  <c r="D1306" i="14" s="1"/>
  <c r="D1307" i="14" s="1"/>
  <c r="D1308" i="14" s="1"/>
  <c r="D1309" i="14" s="1"/>
  <c r="D1310" i="14" s="1"/>
  <c r="D1311" i="14" s="1"/>
  <c r="D1312" i="14" s="1"/>
  <c r="D1313" i="14" s="1"/>
  <c r="D1314" i="14" s="1"/>
  <c r="D1315" i="14" s="1"/>
  <c r="D1316" i="14" s="1"/>
  <c r="D1317" i="14" s="1"/>
  <c r="D1318" i="14" s="1"/>
  <c r="D1319" i="14" s="1"/>
  <c r="D1320" i="14" s="1"/>
  <c r="D1321" i="14" s="1"/>
  <c r="D1322" i="14" s="1"/>
  <c r="D1323" i="14" s="1"/>
  <c r="D1324" i="14" s="1"/>
  <c r="D1325" i="14" s="1"/>
  <c r="D1326" i="14" s="1"/>
  <c r="D1327" i="14" s="1"/>
  <c r="D1328" i="14" s="1"/>
  <c r="D1329" i="14" s="1"/>
  <c r="D1330" i="14" s="1"/>
  <c r="D1331" i="14" s="1"/>
  <c r="D1332" i="14" s="1"/>
  <c r="D1333" i="14" s="1"/>
  <c r="D1334" i="14" s="1"/>
  <c r="D1335" i="14" s="1"/>
  <c r="D1336" i="14" s="1"/>
  <c r="D1337" i="14" s="1"/>
  <c r="D1338" i="14" s="1"/>
  <c r="D1339" i="14" s="1"/>
  <c r="D1340" i="14" s="1"/>
  <c r="D1341" i="14" s="1"/>
  <c r="D1342" i="14" s="1"/>
  <c r="D1343" i="14" s="1"/>
  <c r="D1344" i="14" s="1"/>
  <c r="D1345" i="14" s="1"/>
  <c r="D1346" i="14" s="1"/>
  <c r="D1347" i="14" s="1"/>
  <c r="D1348" i="14" s="1"/>
  <c r="D1349" i="14" s="1"/>
  <c r="D1350" i="14" s="1"/>
  <c r="D1351" i="14" s="1"/>
  <c r="D1352" i="14" s="1"/>
  <c r="D1353" i="14" s="1"/>
  <c r="D1354" i="14" s="1"/>
  <c r="D1355" i="14" s="1"/>
  <c r="D1356" i="14" s="1"/>
  <c r="D1357" i="14" s="1"/>
  <c r="D1358" i="14" s="1"/>
  <c r="D1359" i="14" s="1"/>
  <c r="D1360" i="14" s="1"/>
  <c r="D1361" i="14" s="1"/>
  <c r="D1362" i="14" s="1"/>
  <c r="D1363" i="14" s="1"/>
  <c r="D1364" i="14" s="1"/>
  <c r="D1365" i="14" s="1"/>
  <c r="D1366" i="14" s="1"/>
  <c r="D1367" i="14" s="1"/>
  <c r="D1368" i="14" s="1"/>
  <c r="D1369" i="14" s="1"/>
  <c r="D1370" i="14" s="1"/>
  <c r="D1371" i="14" s="1"/>
  <c r="D1372" i="14" s="1"/>
  <c r="D1373" i="14" s="1"/>
  <c r="D1374" i="14" s="1"/>
  <c r="D1375" i="14" s="1"/>
  <c r="D1376" i="14" s="1"/>
  <c r="D1377" i="14" s="1"/>
  <c r="D1378" i="14" s="1"/>
  <c r="D1379" i="14" s="1"/>
  <c r="D1380" i="14" s="1"/>
  <c r="D1381" i="14" s="1"/>
  <c r="D1382" i="14" s="1"/>
  <c r="D1383" i="14" s="1"/>
  <c r="D1384" i="14" s="1"/>
  <c r="D1385" i="14" s="1"/>
  <c r="D1386" i="14" s="1"/>
  <c r="D1387" i="14" s="1"/>
  <c r="D1388" i="14" s="1"/>
  <c r="D1389" i="14" s="1"/>
  <c r="D1390" i="14" s="1"/>
  <c r="D1391" i="14" s="1"/>
  <c r="D1392" i="14" s="1"/>
  <c r="D1393" i="14" s="1"/>
  <c r="D1394" i="14" s="1"/>
  <c r="D1395" i="14" s="1"/>
  <c r="D1396" i="14" s="1"/>
  <c r="D1397" i="14" s="1"/>
  <c r="D1398" i="14" s="1"/>
  <c r="D1399" i="14" s="1"/>
  <c r="D1400" i="14" s="1"/>
  <c r="D1401" i="14" s="1"/>
  <c r="D1402" i="14" s="1"/>
  <c r="D1403" i="14" s="1"/>
  <c r="D1404" i="14" s="1"/>
  <c r="D1405" i="14" s="1"/>
  <c r="D1406" i="14" s="1"/>
  <c r="D1407" i="14" s="1"/>
  <c r="D1408" i="14" s="1"/>
  <c r="D1409" i="14" s="1"/>
  <c r="D1410" i="14" s="1"/>
  <c r="D1411" i="14" s="1"/>
  <c r="D1412" i="14" s="1"/>
  <c r="D1413" i="14" s="1"/>
  <c r="D1414" i="14" s="1"/>
  <c r="D1415" i="14" s="1"/>
  <c r="D1416" i="14" s="1"/>
  <c r="D1417" i="14" s="1"/>
  <c r="D1418" i="14" s="1"/>
  <c r="D1419" i="14" s="1"/>
  <c r="D1420" i="14" s="1"/>
  <c r="D1421" i="14" s="1"/>
  <c r="D1422" i="14" s="1"/>
  <c r="D1423" i="14" s="1"/>
  <c r="D1424" i="14" s="1"/>
  <c r="D1425" i="14" s="1"/>
  <c r="D1426" i="14" s="1"/>
  <c r="D1427" i="14" s="1"/>
  <c r="D1428" i="14" s="1"/>
  <c r="D1429" i="14" s="1"/>
  <c r="D1430" i="14" s="1"/>
  <c r="D1431" i="14" s="1"/>
  <c r="D1432" i="14" s="1"/>
  <c r="D1433" i="14" s="1"/>
  <c r="D1434" i="14" s="1"/>
  <c r="D1435" i="14" s="1"/>
  <c r="D1436" i="14" s="1"/>
  <c r="D1437" i="14" s="1"/>
  <c r="D1438" i="14" s="1"/>
  <c r="D1439" i="14" s="1"/>
  <c r="D1440" i="14" s="1"/>
  <c r="D1441" i="14" s="1"/>
  <c r="D1442" i="14" s="1"/>
  <c r="D1443" i="14" s="1"/>
  <c r="D1444" i="14" s="1"/>
  <c r="D1445" i="14" s="1"/>
  <c r="D1446" i="14" s="1"/>
  <c r="D1447" i="14" s="1"/>
  <c r="D1448" i="14" s="1"/>
  <c r="D1449" i="14" s="1"/>
  <c r="D1450" i="14" s="1"/>
  <c r="D1451" i="14" s="1"/>
  <c r="D1452" i="14" s="1"/>
  <c r="D1453" i="14" s="1"/>
  <c r="D1454" i="14" s="1"/>
  <c r="D1455" i="14" s="1"/>
  <c r="D1456" i="14" s="1"/>
  <c r="D1457" i="14" s="1"/>
  <c r="D1458" i="14" s="1"/>
  <c r="D1459" i="14" s="1"/>
  <c r="D1460" i="14" s="1"/>
  <c r="D1461" i="14" s="1"/>
  <c r="D1462" i="14" s="1"/>
  <c r="D1463" i="14" s="1"/>
  <c r="D1464" i="14" s="1"/>
  <c r="D1465" i="14" s="1"/>
  <c r="D1466" i="14" s="1"/>
  <c r="D1467" i="14" s="1"/>
  <c r="D1468" i="14" s="1"/>
  <c r="D1469" i="14" s="1"/>
  <c r="D1470" i="14" s="1"/>
  <c r="D1471" i="14" s="1"/>
  <c r="D1472" i="14" s="1"/>
  <c r="D1473" i="14" s="1"/>
  <c r="D1474" i="14" s="1"/>
  <c r="D1475" i="14" s="1"/>
  <c r="D1476" i="14" s="1"/>
  <c r="D1477" i="14" s="1"/>
  <c r="D1478" i="14" s="1"/>
  <c r="D1479" i="14" s="1"/>
  <c r="D1480" i="14" s="1"/>
  <c r="D1481" i="14" s="1"/>
  <c r="D1482" i="14" s="1"/>
  <c r="D1483" i="14" s="1"/>
  <c r="D1484" i="14" s="1"/>
  <c r="D1485" i="14" s="1"/>
  <c r="D1486" i="14" s="1"/>
  <c r="D1487" i="14" s="1"/>
  <c r="D1488" i="14" s="1"/>
  <c r="D1489" i="14" s="1"/>
  <c r="D1490" i="14" s="1"/>
  <c r="D1491" i="14" s="1"/>
  <c r="D1492" i="14" s="1"/>
  <c r="D1493" i="14" s="1"/>
  <c r="D1494" i="14" s="1"/>
  <c r="D1495" i="14" s="1"/>
  <c r="D1496" i="14" s="1"/>
  <c r="D1497" i="14" s="1"/>
  <c r="D1498" i="14" s="1"/>
  <c r="D1499" i="14" s="1"/>
  <c r="D1500" i="14" s="1"/>
  <c r="D1501" i="14" s="1"/>
  <c r="D1502" i="14" s="1"/>
  <c r="D1503" i="14" s="1"/>
  <c r="D1504" i="14" s="1"/>
  <c r="D1505" i="14" s="1"/>
  <c r="D1506" i="14" s="1"/>
  <c r="D1507" i="14" s="1"/>
  <c r="D1508" i="14" s="1"/>
  <c r="D1509" i="14" s="1"/>
  <c r="D1510" i="14" s="1"/>
  <c r="D1511" i="14" s="1"/>
  <c r="D1512" i="14" s="1"/>
  <c r="D1513" i="14" s="1"/>
  <c r="D1514" i="14" s="1"/>
  <c r="D1515" i="14" s="1"/>
  <c r="D1516" i="14" s="1"/>
  <c r="D1517" i="14" s="1"/>
  <c r="D1518" i="14" s="1"/>
  <c r="D1519" i="14" s="1"/>
  <c r="D1520" i="14" s="1"/>
  <c r="D1521" i="14" s="1"/>
  <c r="D1522" i="14" s="1"/>
  <c r="D1523" i="14" s="1"/>
  <c r="D1524" i="14" s="1"/>
  <c r="D1525" i="14" s="1"/>
  <c r="D1526" i="14" s="1"/>
  <c r="D1527" i="14" s="1"/>
  <c r="D1528" i="14" s="1"/>
  <c r="D1529" i="14" s="1"/>
  <c r="D1530" i="14" s="1"/>
  <c r="D1531" i="14" s="1"/>
  <c r="D1532" i="14" s="1"/>
  <c r="D1533" i="14" s="1"/>
  <c r="D1534" i="14" s="1"/>
  <c r="D1535" i="14" s="1"/>
  <c r="D1536" i="14" s="1"/>
  <c r="D1537" i="14" s="1"/>
  <c r="D1538" i="14" s="1"/>
  <c r="D1539" i="14" s="1"/>
  <c r="D1540" i="14" s="1"/>
  <c r="D1541" i="14" s="1"/>
  <c r="D1542" i="14" s="1"/>
  <c r="D1543" i="14" s="1"/>
  <c r="D1544" i="14" s="1"/>
  <c r="D1545" i="14" s="1"/>
  <c r="D1546" i="14" s="1"/>
  <c r="D1547" i="14" s="1"/>
  <c r="D1548" i="14" s="1"/>
  <c r="D1549" i="14" s="1"/>
  <c r="D1550" i="14" s="1"/>
  <c r="D1551" i="14" s="1"/>
  <c r="D1552" i="14" s="1"/>
  <c r="D1553" i="14" s="1"/>
  <c r="D1554" i="14" s="1"/>
  <c r="D1555" i="14" s="1"/>
  <c r="D1556" i="14" s="1"/>
  <c r="D1557" i="14" s="1"/>
  <c r="D1558" i="14" s="1"/>
  <c r="D1559" i="14" s="1"/>
  <c r="D1560" i="14" s="1"/>
  <c r="D1561" i="14" s="1"/>
  <c r="D1562" i="14" s="1"/>
  <c r="D1563" i="14" s="1"/>
  <c r="D1564" i="14" s="1"/>
  <c r="D1565" i="14" s="1"/>
  <c r="D1566" i="14" s="1"/>
  <c r="D1567" i="14" s="1"/>
  <c r="D1568" i="14" s="1"/>
  <c r="D1569" i="14" s="1"/>
  <c r="D1570" i="14" s="1"/>
  <c r="D1571" i="14" s="1"/>
  <c r="D1572" i="14" s="1"/>
  <c r="D1573" i="14" s="1"/>
  <c r="D1574" i="14" s="1"/>
  <c r="D1575" i="14" s="1"/>
  <c r="D1576" i="14" s="1"/>
  <c r="D1577" i="14" s="1"/>
  <c r="D1578" i="14" s="1"/>
  <c r="D1579" i="14" s="1"/>
  <c r="D1580" i="14" s="1"/>
  <c r="D1581" i="14" s="1"/>
  <c r="D1582" i="14" s="1"/>
  <c r="D1583" i="14" s="1"/>
  <c r="D1584" i="14" s="1"/>
  <c r="D1585" i="14" s="1"/>
  <c r="D1586" i="14" s="1"/>
  <c r="D1587" i="14" s="1"/>
  <c r="D1588" i="14" s="1"/>
  <c r="D1589" i="14" s="1"/>
  <c r="D1590" i="14" s="1"/>
  <c r="D1591" i="14" s="1"/>
  <c r="D1592" i="14" s="1"/>
  <c r="D1593" i="14" s="1"/>
  <c r="D1594" i="14" s="1"/>
  <c r="D1595" i="14" s="1"/>
  <c r="D1596" i="14" s="1"/>
  <c r="D1597" i="14" s="1"/>
  <c r="D1598" i="14" s="1"/>
  <c r="D1599" i="14" s="1"/>
  <c r="D1600" i="14" s="1"/>
  <c r="D1601" i="14" s="1"/>
  <c r="D1602" i="14" s="1"/>
  <c r="D1603" i="14" s="1"/>
  <c r="D1604" i="14" s="1"/>
  <c r="D1605" i="14" s="1"/>
  <c r="D1606" i="14" s="1"/>
  <c r="D1607" i="14" s="1"/>
  <c r="D1608" i="14" s="1"/>
  <c r="D1609" i="14" s="1"/>
  <c r="D1610" i="14" s="1"/>
  <c r="D1611" i="14" s="1"/>
  <c r="D1612" i="14" s="1"/>
  <c r="D1613" i="14" s="1"/>
  <c r="D1614" i="14" s="1"/>
  <c r="D1615" i="14" s="1"/>
  <c r="D1616" i="14" s="1"/>
  <c r="D1617" i="14" s="1"/>
  <c r="D1618" i="14" s="1"/>
  <c r="D1619" i="14" s="1"/>
  <c r="D1620" i="14" s="1"/>
  <c r="D1621" i="14" s="1"/>
  <c r="D1622" i="14" s="1"/>
  <c r="D1623" i="14" s="1"/>
  <c r="D1624" i="14" s="1"/>
  <c r="D1625" i="14" s="1"/>
  <c r="D1626" i="14" s="1"/>
  <c r="D1627" i="14" s="1"/>
  <c r="D1628" i="14" s="1"/>
  <c r="D1629" i="14" s="1"/>
  <c r="D1630" i="14" s="1"/>
  <c r="D1631" i="14" s="1"/>
  <c r="D1632" i="14" s="1"/>
  <c r="D1633" i="14" s="1"/>
  <c r="D1634" i="14" s="1"/>
  <c r="D1635" i="14" s="1"/>
  <c r="D1636" i="14" s="1"/>
  <c r="D1637" i="14" s="1"/>
  <c r="D1638" i="14" s="1"/>
  <c r="D1639" i="14" s="1"/>
  <c r="D1640" i="14" s="1"/>
  <c r="D1641" i="14" s="1"/>
  <c r="D1642" i="14" s="1"/>
  <c r="D1643" i="14" s="1"/>
  <c r="D1644" i="14" s="1"/>
  <c r="D1645" i="14" s="1"/>
  <c r="D1646" i="14" s="1"/>
  <c r="D1647" i="14" s="1"/>
  <c r="D1648" i="14" s="1"/>
  <c r="D1649" i="14" s="1"/>
  <c r="D1650" i="14" s="1"/>
  <c r="D1651" i="14" s="1"/>
  <c r="D1652" i="14" s="1"/>
  <c r="D1653" i="14" s="1"/>
  <c r="D1654" i="14" s="1"/>
  <c r="D1655" i="14" s="1"/>
  <c r="D1656" i="14" s="1"/>
  <c r="D1657" i="14" s="1"/>
  <c r="D1658" i="14" s="1"/>
  <c r="D1659" i="14" s="1"/>
  <c r="D1660" i="14" s="1"/>
  <c r="D1661" i="14" s="1"/>
  <c r="D1662" i="14" s="1"/>
  <c r="D1663" i="14" s="1"/>
  <c r="D1664" i="14" s="1"/>
  <c r="D1665" i="14" s="1"/>
  <c r="D1666" i="14" s="1"/>
  <c r="D1667" i="14" s="1"/>
  <c r="D1668" i="14" s="1"/>
  <c r="D1669" i="14" s="1"/>
  <c r="D1670" i="14" s="1"/>
  <c r="D1671" i="14" s="1"/>
  <c r="D1672" i="14" s="1"/>
  <c r="D1673" i="14" s="1"/>
  <c r="D1674" i="14" s="1"/>
  <c r="D1675" i="14" s="1"/>
  <c r="D1676" i="14" s="1"/>
  <c r="D1677" i="14" s="1"/>
  <c r="D1678" i="14" s="1"/>
  <c r="D1679" i="14" s="1"/>
  <c r="D1680" i="14" s="1"/>
  <c r="D1681" i="14" s="1"/>
  <c r="D1682" i="14" s="1"/>
  <c r="D1683" i="14" s="1"/>
  <c r="D1684" i="14" s="1"/>
  <c r="D1685" i="14" s="1"/>
  <c r="D1686" i="14" s="1"/>
  <c r="D1687" i="14" s="1"/>
  <c r="D1688" i="14" s="1"/>
  <c r="D1689" i="14" s="1"/>
  <c r="D1690" i="14" s="1"/>
  <c r="D1691" i="14" s="1"/>
  <c r="D1692" i="14" s="1"/>
  <c r="D1693" i="14" s="1"/>
  <c r="D1694" i="14" s="1"/>
  <c r="D1695" i="14" s="1"/>
  <c r="D1696" i="14" s="1"/>
  <c r="D1697" i="14" s="1"/>
  <c r="D1698" i="14" s="1"/>
  <c r="D1699" i="14" s="1"/>
  <c r="D1700" i="14" s="1"/>
  <c r="D1701" i="14" s="1"/>
  <c r="D1702" i="14" s="1"/>
  <c r="D1703" i="14" s="1"/>
  <c r="D1704" i="14" s="1"/>
  <c r="D1705" i="14" s="1"/>
  <c r="D1706" i="14" s="1"/>
  <c r="D1707" i="14" s="1"/>
  <c r="D1708" i="14" s="1"/>
  <c r="D1709" i="14" s="1"/>
  <c r="D1710" i="14" s="1"/>
  <c r="D1711" i="14" s="1"/>
  <c r="D1712" i="14" s="1"/>
  <c r="D1713" i="14" s="1"/>
  <c r="D1714" i="14" s="1"/>
  <c r="D1715" i="14" s="1"/>
  <c r="D1716" i="14" s="1"/>
  <c r="D1717" i="14" s="1"/>
  <c r="D1718" i="14" s="1"/>
  <c r="D1719" i="14" s="1"/>
  <c r="D1720" i="14" s="1"/>
  <c r="D1721" i="14" s="1"/>
  <c r="D1722" i="14" s="1"/>
  <c r="D1723" i="14" s="1"/>
  <c r="D1724" i="14" s="1"/>
  <c r="D1725" i="14" s="1"/>
  <c r="D1726" i="14" s="1"/>
  <c r="D1727" i="14" s="1"/>
  <c r="D1728" i="14" s="1"/>
  <c r="D1729" i="14" s="1"/>
  <c r="D1730" i="14" s="1"/>
  <c r="D1731" i="14" s="1"/>
  <c r="D1732" i="14" s="1"/>
  <c r="D1733" i="14" s="1"/>
  <c r="D1734" i="14" s="1"/>
  <c r="D1735" i="14" s="1"/>
  <c r="D1736" i="14" s="1"/>
  <c r="D1737" i="14" s="1"/>
  <c r="D1738" i="14" s="1"/>
  <c r="D1739" i="14" s="1"/>
  <c r="D1740" i="14" s="1"/>
  <c r="D1741" i="14" s="1"/>
  <c r="D1742" i="14" s="1"/>
  <c r="D1743" i="14" s="1"/>
  <c r="D1744" i="14" s="1"/>
  <c r="D1745" i="14" s="1"/>
  <c r="D1746" i="14" s="1"/>
  <c r="D1747" i="14" s="1"/>
  <c r="D1748" i="14" s="1"/>
  <c r="D1749" i="14" s="1"/>
  <c r="D1750" i="14" s="1"/>
  <c r="D1751" i="14" s="1"/>
  <c r="D1752" i="14" s="1"/>
  <c r="D1753" i="14" s="1"/>
  <c r="D1754" i="14" s="1"/>
  <c r="D1755" i="14" s="1"/>
  <c r="D1756" i="14" s="1"/>
  <c r="D1757" i="14" s="1"/>
  <c r="D1758" i="14" s="1"/>
  <c r="D1759" i="14" s="1"/>
  <c r="D1760" i="14" s="1"/>
  <c r="D1761" i="14" s="1"/>
  <c r="D1762" i="14" s="1"/>
  <c r="D1763" i="14" s="1"/>
  <c r="D1764" i="14" s="1"/>
  <c r="D1765" i="14" s="1"/>
  <c r="D1766" i="14" s="1"/>
  <c r="D1767" i="14" s="1"/>
  <c r="D1768" i="14" s="1"/>
  <c r="D1769" i="14" s="1"/>
  <c r="D1770" i="14" s="1"/>
  <c r="D1771" i="14" s="1"/>
  <c r="D1772" i="14" s="1"/>
  <c r="D1773" i="14" s="1"/>
  <c r="D1774" i="14" s="1"/>
  <c r="D1775" i="14" s="1"/>
  <c r="D1776" i="14" s="1"/>
  <c r="D1777" i="14" s="1"/>
  <c r="D1778" i="14" s="1"/>
  <c r="D1779" i="14" s="1"/>
  <c r="D1780" i="14" s="1"/>
  <c r="D1781" i="14" s="1"/>
  <c r="D1782" i="14" s="1"/>
  <c r="D1783" i="14" s="1"/>
  <c r="D1784" i="14" s="1"/>
  <c r="D1785" i="14" s="1"/>
  <c r="D1786" i="14" s="1"/>
  <c r="D1787" i="14" s="1"/>
  <c r="D1788" i="14" s="1"/>
  <c r="D1789" i="14" s="1"/>
  <c r="D1790" i="14" s="1"/>
  <c r="D1791" i="14" s="1"/>
  <c r="D1792" i="14" s="1"/>
  <c r="D1793" i="14" s="1"/>
  <c r="D1794" i="14" s="1"/>
  <c r="D1795" i="14" s="1"/>
  <c r="D1796" i="14" s="1"/>
  <c r="D1797" i="14" s="1"/>
  <c r="D1798" i="14" s="1"/>
  <c r="D1799" i="14" s="1"/>
  <c r="D1800" i="14" s="1"/>
  <c r="D1801" i="14" s="1"/>
  <c r="D1802" i="14" s="1"/>
  <c r="D1803" i="14" s="1"/>
  <c r="D1804" i="14" s="1"/>
  <c r="D1805" i="14" s="1"/>
  <c r="D1806" i="14" s="1"/>
  <c r="D1807" i="14" s="1"/>
  <c r="D1808" i="14" s="1"/>
  <c r="D1809" i="14" s="1"/>
  <c r="D1810" i="14" s="1"/>
  <c r="D1811" i="14" s="1"/>
  <c r="D1812" i="14" s="1"/>
  <c r="D1813" i="14" s="1"/>
  <c r="D1814" i="14" s="1"/>
  <c r="D1815" i="14" s="1"/>
  <c r="D1816" i="14" s="1"/>
  <c r="D1817" i="14" s="1"/>
  <c r="D1818" i="14" s="1"/>
  <c r="D1819" i="14" s="1"/>
  <c r="D1820" i="14" s="1"/>
  <c r="D1821" i="14" s="1"/>
  <c r="D1822" i="14" s="1"/>
  <c r="D1823" i="14" s="1"/>
  <c r="D1824" i="14" s="1"/>
  <c r="D1825" i="14" s="1"/>
  <c r="D1826" i="14" s="1"/>
  <c r="D1827" i="14" s="1"/>
  <c r="D1828" i="14" s="1"/>
  <c r="D1829" i="14" s="1"/>
  <c r="D1830" i="14" s="1"/>
  <c r="D1831" i="14" s="1"/>
  <c r="D1832" i="14" s="1"/>
  <c r="D1833" i="14" s="1"/>
  <c r="D1834" i="14" s="1"/>
  <c r="D1835" i="14" s="1"/>
  <c r="D1836" i="14" s="1"/>
  <c r="D1837" i="14" s="1"/>
  <c r="D1838" i="14" s="1"/>
  <c r="D1839" i="14" s="1"/>
  <c r="D1840" i="14" s="1"/>
  <c r="D1841" i="14" s="1"/>
  <c r="D1842" i="14" s="1"/>
  <c r="D1843" i="14" s="1"/>
  <c r="D1844" i="14" s="1"/>
  <c r="D1845" i="14" s="1"/>
  <c r="D1846" i="14" s="1"/>
  <c r="D1847" i="14" s="1"/>
  <c r="D1848" i="14" s="1"/>
  <c r="D1849" i="14" s="1"/>
  <c r="D1850" i="14" s="1"/>
  <c r="D1851" i="14" s="1"/>
  <c r="D1852" i="14" s="1"/>
  <c r="D1853" i="14" s="1"/>
  <c r="D1854" i="14" s="1"/>
  <c r="D1855" i="14" s="1"/>
  <c r="D1856" i="14" s="1"/>
  <c r="D1857" i="14" s="1"/>
  <c r="D1858" i="14" s="1"/>
  <c r="D1859" i="14" s="1"/>
  <c r="D1860" i="14" s="1"/>
  <c r="D1861" i="14" s="1"/>
  <c r="D1862" i="14" s="1"/>
  <c r="D1863" i="14" s="1"/>
  <c r="D1864" i="14" s="1"/>
  <c r="D1865" i="14" s="1"/>
  <c r="D1866" i="14" s="1"/>
  <c r="D1867" i="14" s="1"/>
  <c r="D1868" i="14" s="1"/>
  <c r="D1869" i="14" s="1"/>
  <c r="D1870" i="14" s="1"/>
  <c r="D1871" i="14" s="1"/>
  <c r="D1872" i="14" s="1"/>
  <c r="D1873" i="14" s="1"/>
  <c r="D1874" i="14" s="1"/>
  <c r="D1875" i="14" s="1"/>
  <c r="D1876" i="14" s="1"/>
  <c r="D1877" i="14" s="1"/>
  <c r="D1878" i="14" s="1"/>
  <c r="D1879" i="14" s="1"/>
  <c r="D1880" i="14" s="1"/>
  <c r="D1881" i="14" s="1"/>
  <c r="D1882" i="14" s="1"/>
  <c r="D1883" i="14" s="1"/>
  <c r="D1884" i="14" s="1"/>
  <c r="D1885" i="14" s="1"/>
  <c r="D1886" i="14" s="1"/>
  <c r="D1887" i="14" s="1"/>
  <c r="D1888" i="14" s="1"/>
  <c r="D1889" i="14" s="1"/>
  <c r="D1890" i="14" s="1"/>
  <c r="D1891" i="14" s="1"/>
  <c r="D1892" i="14" s="1"/>
  <c r="D1893" i="14" s="1"/>
  <c r="D1894" i="14" s="1"/>
  <c r="D1895" i="14" s="1"/>
  <c r="D1896" i="14" s="1"/>
  <c r="D1897" i="14" s="1"/>
  <c r="D1898" i="14" s="1"/>
  <c r="D1899" i="14" s="1"/>
  <c r="D1900" i="14" s="1"/>
  <c r="D1901" i="14" s="1"/>
  <c r="D1902" i="14" s="1"/>
  <c r="D1903" i="14" s="1"/>
  <c r="D1904" i="14" s="1"/>
  <c r="D1905" i="14" s="1"/>
  <c r="D1906" i="14" s="1"/>
  <c r="D1907" i="14" s="1"/>
  <c r="D1908" i="14" s="1"/>
  <c r="D1909" i="14" s="1"/>
  <c r="D1910" i="14" s="1"/>
  <c r="D1911" i="14" s="1"/>
  <c r="D1912" i="14" s="1"/>
  <c r="D1913" i="14" s="1"/>
  <c r="D1914" i="14" s="1"/>
  <c r="D1915" i="14" s="1"/>
  <c r="D1916" i="14" s="1"/>
  <c r="D1917" i="14" s="1"/>
  <c r="D1918" i="14" s="1"/>
  <c r="D1919" i="14" s="1"/>
  <c r="D1920" i="14" s="1"/>
  <c r="D1921" i="14" s="1"/>
  <c r="D1922" i="14" s="1"/>
  <c r="D1923" i="14" s="1"/>
  <c r="D1924" i="14" s="1"/>
  <c r="D1925" i="14" s="1"/>
  <c r="D1926" i="14" s="1"/>
  <c r="D1927" i="14" s="1"/>
  <c r="D1928" i="14" s="1"/>
  <c r="D1929" i="14" s="1"/>
  <c r="D1930" i="14" s="1"/>
  <c r="D1931" i="14" s="1"/>
  <c r="D1932" i="14" s="1"/>
  <c r="D1933" i="14" s="1"/>
  <c r="D1934" i="14" s="1"/>
  <c r="D1935" i="14" s="1"/>
  <c r="D1936" i="14" s="1"/>
  <c r="D1937" i="14" s="1"/>
  <c r="D1938" i="14" s="1"/>
  <c r="D1939" i="14" s="1"/>
  <c r="D1940" i="14" s="1"/>
  <c r="D1941" i="14" s="1"/>
  <c r="D1942" i="14" s="1"/>
  <c r="D1943" i="14" s="1"/>
  <c r="D1944" i="14" s="1"/>
  <c r="D1945" i="14" s="1"/>
  <c r="D1946" i="14" s="1"/>
  <c r="D1947" i="14" s="1"/>
  <c r="D1948" i="14" s="1"/>
  <c r="D1949" i="14" s="1"/>
  <c r="D1950" i="14" s="1"/>
  <c r="D1951" i="14" s="1"/>
  <c r="D1952" i="14" s="1"/>
  <c r="D1953" i="14" s="1"/>
  <c r="D1954" i="14" s="1"/>
  <c r="D1955" i="14" s="1"/>
  <c r="D1956" i="14" s="1"/>
  <c r="D1957" i="14" s="1"/>
  <c r="D1958" i="14" s="1"/>
  <c r="D1959" i="14" s="1"/>
  <c r="D1960" i="14" s="1"/>
  <c r="D1961" i="14" s="1"/>
  <c r="D1962" i="14" s="1"/>
  <c r="D1963" i="14" s="1"/>
  <c r="D1964" i="14" s="1"/>
  <c r="D1965" i="14" s="1"/>
  <c r="D1966" i="14" s="1"/>
  <c r="D1967" i="14" s="1"/>
  <c r="D1968" i="14" s="1"/>
  <c r="D1969" i="14" s="1"/>
  <c r="D1970" i="14" s="1"/>
  <c r="D1971" i="14" s="1"/>
  <c r="D1972" i="14" s="1"/>
  <c r="D1973" i="14" s="1"/>
  <c r="D1974" i="14" s="1"/>
  <c r="D1975" i="14" s="1"/>
  <c r="D1976" i="14" s="1"/>
  <c r="D1977" i="14" s="1"/>
  <c r="D1978" i="14" s="1"/>
  <c r="D1979" i="14" s="1"/>
  <c r="D1980" i="14" s="1"/>
  <c r="D1981" i="14" s="1"/>
  <c r="D1982" i="14" s="1"/>
  <c r="D1983" i="14" s="1"/>
  <c r="D1984" i="14" s="1"/>
  <c r="D1985" i="14" s="1"/>
  <c r="D1986" i="14" s="1"/>
  <c r="D1987" i="14" s="1"/>
  <c r="D1988" i="14" s="1"/>
  <c r="D1989" i="14" s="1"/>
  <c r="D1990" i="14" s="1"/>
  <c r="D1991" i="14" s="1"/>
  <c r="D1992" i="14" s="1"/>
  <c r="D1993" i="14" s="1"/>
  <c r="D1994" i="14" s="1"/>
  <c r="D1995" i="14" s="1"/>
  <c r="D1996" i="14" s="1"/>
  <c r="D1997" i="14" s="1"/>
  <c r="D1998" i="14" s="1"/>
  <c r="D1999" i="14" s="1"/>
  <c r="D2000" i="14" s="1"/>
  <c r="D2001" i="14" s="1"/>
  <c r="D2002" i="14" s="1"/>
  <c r="D2003" i="14" s="1"/>
  <c r="D2004" i="14" s="1"/>
  <c r="D2005" i="14" s="1"/>
  <c r="D2006" i="14" s="1"/>
  <c r="D2007" i="14" s="1"/>
  <c r="D2008" i="14" s="1"/>
  <c r="D2009" i="14" s="1"/>
  <c r="D2010" i="14" s="1"/>
  <c r="D2011" i="14" s="1"/>
  <c r="D2012" i="14" s="1"/>
  <c r="D2013" i="14" s="1"/>
  <c r="D2014" i="14" s="1"/>
  <c r="D2015" i="14" s="1"/>
  <c r="D2016" i="14" s="1"/>
  <c r="D2017" i="14" s="1"/>
  <c r="D2018" i="14" s="1"/>
  <c r="D2019" i="14" s="1"/>
  <c r="D2020" i="14" s="1"/>
  <c r="D2021" i="14" s="1"/>
  <c r="D2022" i="14" s="1"/>
  <c r="D2023" i="14" s="1"/>
  <c r="D2024" i="14" s="1"/>
  <c r="D2025" i="14" s="1"/>
  <c r="D2026" i="14" s="1"/>
  <c r="D2027" i="14" s="1"/>
  <c r="D2028" i="14" s="1"/>
  <c r="D2029" i="14" s="1"/>
  <c r="D2030" i="14" s="1"/>
  <c r="D2031" i="14" s="1"/>
  <c r="D2032" i="14" s="1"/>
  <c r="D2033" i="14" s="1"/>
  <c r="D2034" i="14" s="1"/>
  <c r="D2035" i="14" s="1"/>
  <c r="D2036" i="14" s="1"/>
  <c r="D2037" i="14" s="1"/>
  <c r="D2038" i="14" s="1"/>
  <c r="D2039" i="14" s="1"/>
  <c r="D2040" i="14" s="1"/>
  <c r="D2041" i="14" s="1"/>
  <c r="D2042" i="14" s="1"/>
  <c r="D2043" i="14" s="1"/>
  <c r="D2044" i="14" s="1"/>
  <c r="D2045" i="14" s="1"/>
  <c r="D2046" i="14" s="1"/>
  <c r="D2047" i="14" s="1"/>
  <c r="D2048" i="14" s="1"/>
  <c r="D2049" i="14" s="1"/>
  <c r="D2050" i="14" s="1"/>
  <c r="D2051" i="14" s="1"/>
  <c r="D2052" i="14" s="1"/>
  <c r="D2053" i="14" s="1"/>
  <c r="D2054" i="14" s="1"/>
  <c r="D2055" i="14" s="1"/>
  <c r="D2056" i="14" s="1"/>
  <c r="D2057" i="14" s="1"/>
  <c r="D2058" i="14" s="1"/>
  <c r="D2059" i="14" s="1"/>
  <c r="D2060" i="14" s="1"/>
  <c r="D2061" i="14" s="1"/>
  <c r="D2062" i="14" s="1"/>
  <c r="D2063" i="14" s="1"/>
  <c r="D2064" i="14" s="1"/>
  <c r="D2065" i="14" s="1"/>
  <c r="D2066" i="14" s="1"/>
  <c r="D2067" i="14" s="1"/>
  <c r="D2068" i="14" s="1"/>
  <c r="D2069" i="14" s="1"/>
  <c r="D2070" i="14" s="1"/>
  <c r="D2071" i="14" s="1"/>
  <c r="D2072" i="14" s="1"/>
  <c r="D2073" i="14" s="1"/>
  <c r="D2074" i="14" s="1"/>
  <c r="D2075" i="14" s="1"/>
  <c r="D2076" i="14" s="1"/>
  <c r="D2077" i="14" s="1"/>
  <c r="D2078" i="14" s="1"/>
  <c r="D2079" i="14" s="1"/>
  <c r="D2080" i="14" s="1"/>
  <c r="D2081" i="14" s="1"/>
  <c r="D2082" i="14" s="1"/>
  <c r="D2083" i="14" s="1"/>
  <c r="D2084" i="14" s="1"/>
  <c r="D2085" i="14" s="1"/>
  <c r="D2086" i="14" s="1"/>
  <c r="D2087" i="14" s="1"/>
  <c r="D2088" i="14" s="1"/>
  <c r="D2089" i="14" s="1"/>
  <c r="D2090" i="14" s="1"/>
  <c r="D2091" i="14" s="1"/>
  <c r="D2092" i="14" s="1"/>
  <c r="D2093" i="14" s="1"/>
  <c r="D2094" i="14" s="1"/>
  <c r="D2095" i="14" s="1"/>
  <c r="D2096" i="14" s="1"/>
  <c r="D2097" i="14" s="1"/>
  <c r="D2098" i="14" s="1"/>
  <c r="D2099" i="14" s="1"/>
  <c r="D2100" i="14" s="1"/>
  <c r="D2101" i="14" s="1"/>
  <c r="D2102" i="14" s="1"/>
  <c r="D2103" i="14" s="1"/>
  <c r="D2104" i="14" s="1"/>
  <c r="D2105" i="14" s="1"/>
  <c r="D2106" i="14" s="1"/>
  <c r="D2107" i="14" s="1"/>
  <c r="D2108" i="14" s="1"/>
  <c r="D2109" i="14" s="1"/>
  <c r="D2110" i="14" s="1"/>
  <c r="D2111" i="14" s="1"/>
  <c r="D2112" i="14" s="1"/>
  <c r="D2113" i="14" s="1"/>
  <c r="D2114" i="14" s="1"/>
  <c r="D2115" i="14" s="1"/>
  <c r="D2116" i="14" s="1"/>
  <c r="D2117" i="14" s="1"/>
  <c r="D2118" i="14" s="1"/>
  <c r="D2119" i="14" s="1"/>
  <c r="D2120" i="14" s="1"/>
  <c r="D2121" i="14" s="1"/>
  <c r="D2122" i="14" s="1"/>
  <c r="D2123" i="14" s="1"/>
  <c r="D2124" i="14" s="1"/>
  <c r="D2125" i="14" s="1"/>
  <c r="D2126" i="14" s="1"/>
  <c r="D2127" i="14" s="1"/>
  <c r="D2128" i="14" s="1"/>
  <c r="D2129" i="14" s="1"/>
  <c r="D2130" i="14" s="1"/>
  <c r="D2131" i="14" s="1"/>
  <c r="D2132" i="14" s="1"/>
  <c r="D2133" i="14" s="1"/>
  <c r="D2134" i="14" s="1"/>
  <c r="D2135" i="14" s="1"/>
  <c r="D2136" i="14" s="1"/>
  <c r="D2137" i="14" s="1"/>
  <c r="D2138" i="14" s="1"/>
  <c r="D2139" i="14" s="1"/>
  <c r="D2140" i="14" s="1"/>
  <c r="D2141" i="14" s="1"/>
  <c r="D2142" i="14" s="1"/>
  <c r="D2143" i="14" s="1"/>
  <c r="D2144" i="14" s="1"/>
  <c r="D2145" i="14" s="1"/>
  <c r="D2146" i="14" s="1"/>
  <c r="D2147" i="14" s="1"/>
  <c r="D2148" i="14" s="1"/>
  <c r="D2149" i="14" s="1"/>
  <c r="D2150" i="14" s="1"/>
  <c r="D2151" i="14" s="1"/>
  <c r="D2152" i="14" s="1"/>
  <c r="D2153" i="14" s="1"/>
  <c r="D2154" i="14" s="1"/>
  <c r="D2155" i="14" s="1"/>
  <c r="D2156" i="14" s="1"/>
  <c r="D2157" i="14" s="1"/>
  <c r="D2158" i="14" s="1"/>
  <c r="D2159" i="14" s="1"/>
  <c r="D2160" i="14" s="1"/>
  <c r="D2161" i="14" s="1"/>
  <c r="D2162" i="14" s="1"/>
  <c r="D2163" i="14" s="1"/>
  <c r="D2164" i="14" s="1"/>
  <c r="D2165" i="14" s="1"/>
  <c r="D2166" i="14" s="1"/>
  <c r="D2167" i="14" s="1"/>
  <c r="D2168" i="14" s="1"/>
  <c r="D2169" i="14" s="1"/>
  <c r="D2170" i="14" s="1"/>
  <c r="D2171" i="14" s="1"/>
  <c r="D2172" i="14" s="1"/>
  <c r="D2173" i="14" s="1"/>
  <c r="D2174" i="14" s="1"/>
  <c r="D2175" i="14" s="1"/>
  <c r="D2176" i="14" s="1"/>
  <c r="D2177" i="14" s="1"/>
  <c r="D2178" i="14" s="1"/>
  <c r="D2179" i="14" s="1"/>
  <c r="D2180" i="14" s="1"/>
  <c r="D2181" i="14" s="1"/>
  <c r="D2182" i="14" s="1"/>
  <c r="D2183" i="14" s="1"/>
  <c r="D2184" i="14" s="1"/>
  <c r="D2185" i="14" s="1"/>
  <c r="D2186" i="14" s="1"/>
  <c r="D2187" i="14" s="1"/>
  <c r="D2188" i="14" s="1"/>
  <c r="D2189" i="14" s="1"/>
  <c r="D2190" i="14" s="1"/>
  <c r="D2191" i="14" s="1"/>
  <c r="D2192" i="14" s="1"/>
  <c r="D2193" i="14" s="1"/>
  <c r="D2194" i="14" s="1"/>
  <c r="D2195" i="14" s="1"/>
  <c r="D2196" i="14" s="1"/>
  <c r="D2197" i="14" s="1"/>
  <c r="D2198" i="14" s="1"/>
  <c r="D2199" i="14" s="1"/>
  <c r="D2200" i="14" s="1"/>
  <c r="D2201" i="14" s="1"/>
  <c r="D2202" i="14" s="1"/>
  <c r="D2203" i="14" s="1"/>
  <c r="D2204" i="14" s="1"/>
  <c r="D2205" i="14" s="1"/>
  <c r="D2206" i="14" s="1"/>
  <c r="D2207" i="14" s="1"/>
  <c r="D2208" i="14" s="1"/>
  <c r="D2209" i="14" s="1"/>
  <c r="D2210" i="14" s="1"/>
  <c r="D2211" i="14" s="1"/>
  <c r="D2212" i="14" s="1"/>
  <c r="D2213" i="14" s="1"/>
  <c r="D2214" i="14" s="1"/>
  <c r="D2215" i="14" s="1"/>
  <c r="D2216" i="14" s="1"/>
  <c r="D2217" i="14" s="1"/>
  <c r="D2218" i="14" s="1"/>
  <c r="D2219" i="14" s="1"/>
  <c r="D2220" i="14" s="1"/>
  <c r="D2221" i="14" s="1"/>
  <c r="D2222" i="14" s="1"/>
  <c r="D2223" i="14" s="1"/>
  <c r="D2224" i="14" s="1"/>
  <c r="D2225" i="14" s="1"/>
  <c r="D2226" i="14" s="1"/>
  <c r="D2227" i="14" s="1"/>
  <c r="D2228" i="14" s="1"/>
  <c r="D2229" i="14" s="1"/>
  <c r="D2230" i="14" s="1"/>
  <c r="D2231" i="14" s="1"/>
  <c r="D2232" i="14" s="1"/>
  <c r="D2233" i="14" s="1"/>
  <c r="D2234" i="14" s="1"/>
  <c r="D2235" i="14" s="1"/>
  <c r="D2236" i="14" s="1"/>
  <c r="D2237" i="14" s="1"/>
  <c r="D2238" i="14" s="1"/>
  <c r="D2239" i="14" s="1"/>
  <c r="D2240" i="14" s="1"/>
  <c r="D2241" i="14" s="1"/>
  <c r="D2242" i="14" s="1"/>
  <c r="D2243" i="14" s="1"/>
  <c r="D2244" i="14" s="1"/>
  <c r="D2245" i="14" s="1"/>
  <c r="D2246" i="14" s="1"/>
  <c r="D2247" i="14" s="1"/>
  <c r="D2248" i="14" s="1"/>
  <c r="D2249" i="14" s="1"/>
  <c r="D2250" i="14" s="1"/>
  <c r="D2251" i="14" s="1"/>
  <c r="D2252" i="14" s="1"/>
  <c r="D2253" i="14" s="1"/>
  <c r="D2254" i="14" s="1"/>
  <c r="D2255" i="14" s="1"/>
  <c r="D2256" i="14" s="1"/>
  <c r="D2257" i="14" s="1"/>
  <c r="D2258" i="14" s="1"/>
  <c r="D2259" i="14" s="1"/>
  <c r="D2260" i="14" s="1"/>
  <c r="D2261" i="14" s="1"/>
  <c r="D2262" i="14" s="1"/>
  <c r="D2263" i="14" s="1"/>
  <c r="D2264" i="14" s="1"/>
  <c r="D2265" i="14" s="1"/>
  <c r="D2266" i="14" s="1"/>
  <c r="D2267" i="14" s="1"/>
  <c r="D2268" i="14" s="1"/>
  <c r="D2269" i="14" s="1"/>
  <c r="D2270" i="14" s="1"/>
  <c r="D2271" i="14" s="1"/>
  <c r="D2272" i="14" s="1"/>
  <c r="D2273" i="14" s="1"/>
  <c r="D2274" i="14" s="1"/>
  <c r="D2275" i="14" s="1"/>
  <c r="D2276" i="14" s="1"/>
  <c r="D2277" i="14" s="1"/>
  <c r="D2278" i="14" s="1"/>
  <c r="D2279" i="14" s="1"/>
  <c r="D2280" i="14" s="1"/>
  <c r="D2281" i="14" s="1"/>
  <c r="D2282" i="14" s="1"/>
  <c r="D2283" i="14" s="1"/>
  <c r="D2284" i="14" s="1"/>
  <c r="D2285" i="14" s="1"/>
  <c r="D2286" i="14" s="1"/>
  <c r="D2287" i="14" s="1"/>
  <c r="D2288" i="14" s="1"/>
  <c r="D2289" i="14" s="1"/>
  <c r="D2290" i="14" s="1"/>
  <c r="D2291" i="14" s="1"/>
  <c r="D2292" i="14" s="1"/>
  <c r="D2293" i="14" s="1"/>
  <c r="D2294" i="14" s="1"/>
  <c r="D2295" i="14" s="1"/>
  <c r="D2296" i="14" s="1"/>
  <c r="D2297" i="14" s="1"/>
  <c r="D2298" i="14" s="1"/>
  <c r="D2299" i="14" s="1"/>
  <c r="D2300" i="14" s="1"/>
  <c r="D2301" i="14" s="1"/>
  <c r="D2302" i="14" s="1"/>
  <c r="D2303" i="14" s="1"/>
  <c r="D2304" i="14" s="1"/>
  <c r="D2305" i="14" s="1"/>
  <c r="D2306" i="14" s="1"/>
  <c r="D2307" i="14" s="1"/>
  <c r="D2308" i="14" s="1"/>
  <c r="D2309" i="14" s="1"/>
  <c r="D2310" i="14" s="1"/>
  <c r="D2311" i="14" s="1"/>
  <c r="D2312" i="14" s="1"/>
  <c r="D2313" i="14" s="1"/>
  <c r="D2314" i="14" s="1"/>
  <c r="D2315" i="14" s="1"/>
  <c r="D2316" i="14" s="1"/>
  <c r="D2317" i="14" s="1"/>
  <c r="D2318" i="14" s="1"/>
  <c r="D2319" i="14" s="1"/>
  <c r="D2320" i="14" s="1"/>
  <c r="D2321" i="14" s="1"/>
  <c r="D2322" i="14" s="1"/>
  <c r="D2323" i="14" s="1"/>
  <c r="D2324" i="14" s="1"/>
  <c r="D2325" i="14" s="1"/>
  <c r="D2326" i="14" s="1"/>
  <c r="D2327" i="14" s="1"/>
  <c r="D2328" i="14" s="1"/>
  <c r="D2329" i="14" s="1"/>
  <c r="D2330" i="14" s="1"/>
  <c r="D2331" i="14" s="1"/>
  <c r="D2332" i="14" s="1"/>
  <c r="D2333" i="14" s="1"/>
  <c r="D2334" i="14" s="1"/>
  <c r="D2335" i="14" s="1"/>
  <c r="D2336" i="14" s="1"/>
  <c r="D2337" i="14" s="1"/>
  <c r="D2338" i="14" s="1"/>
  <c r="D2339" i="14" s="1"/>
  <c r="D2340" i="14" s="1"/>
  <c r="D2341" i="14" s="1"/>
  <c r="D2342" i="14" s="1"/>
  <c r="D2343" i="14" s="1"/>
  <c r="D2344" i="14" s="1"/>
  <c r="D2345" i="14" s="1"/>
  <c r="D2346" i="14" s="1"/>
  <c r="D2347" i="14" s="1"/>
  <c r="D2348" i="14" s="1"/>
  <c r="D2349" i="14" s="1"/>
  <c r="D2350" i="14" s="1"/>
  <c r="D2351" i="14" s="1"/>
  <c r="D2352" i="14" s="1"/>
  <c r="D2353" i="14" s="1"/>
  <c r="D2354" i="14" s="1"/>
  <c r="D2355" i="14" s="1"/>
  <c r="D2356" i="14" s="1"/>
  <c r="D2357" i="14" s="1"/>
  <c r="D2358" i="14" s="1"/>
  <c r="D2359" i="14" s="1"/>
  <c r="D2360" i="14" s="1"/>
  <c r="D2361" i="14" s="1"/>
  <c r="D2362" i="14" s="1"/>
  <c r="D2363" i="14" s="1"/>
  <c r="D2364" i="14" s="1"/>
  <c r="D2365" i="14" s="1"/>
  <c r="D2366" i="14" s="1"/>
  <c r="D2367" i="14" s="1"/>
  <c r="D2368" i="14" s="1"/>
  <c r="D2369" i="14" s="1"/>
  <c r="D2370" i="14" s="1"/>
  <c r="D2371" i="14" s="1"/>
  <c r="D2372" i="14" s="1"/>
  <c r="D2373" i="14" s="1"/>
  <c r="D2374" i="14" s="1"/>
  <c r="D2375" i="14" s="1"/>
  <c r="D2376" i="14" s="1"/>
  <c r="D2377" i="14" s="1"/>
  <c r="D2378" i="14" s="1"/>
  <c r="D2379" i="14" s="1"/>
  <c r="D2380" i="14" s="1"/>
  <c r="D2381" i="14" s="1"/>
  <c r="D2382" i="14" s="1"/>
  <c r="D2383" i="14" s="1"/>
  <c r="D2384" i="14" s="1"/>
  <c r="D2385" i="14" s="1"/>
  <c r="D2386" i="14" s="1"/>
  <c r="D2387" i="14" s="1"/>
  <c r="D2388" i="14" s="1"/>
  <c r="D2389" i="14" s="1"/>
  <c r="D2390" i="14" s="1"/>
  <c r="D2391" i="14" s="1"/>
  <c r="D2392" i="14" s="1"/>
  <c r="D2393" i="14" s="1"/>
  <c r="D2394" i="14" s="1"/>
  <c r="D2395" i="14" s="1"/>
  <c r="D2396" i="14" s="1"/>
  <c r="D2397" i="14" s="1"/>
  <c r="D2398" i="14" s="1"/>
  <c r="D2399" i="14" s="1"/>
  <c r="D2400" i="14" s="1"/>
  <c r="D2401" i="14" s="1"/>
  <c r="D2402" i="14" s="1"/>
  <c r="D2403" i="14" s="1"/>
  <c r="D2404" i="14" s="1"/>
  <c r="D2405" i="14" s="1"/>
  <c r="D2406" i="14" s="1"/>
  <c r="D2407" i="14" s="1"/>
  <c r="D2408" i="14" s="1"/>
  <c r="D2409" i="14" s="1"/>
  <c r="D2410" i="14" s="1"/>
  <c r="D2411" i="14" s="1"/>
  <c r="D2412" i="14" s="1"/>
  <c r="D2413" i="14" s="1"/>
  <c r="D2414" i="14" s="1"/>
  <c r="D2415" i="14" s="1"/>
  <c r="D2416" i="14" s="1"/>
  <c r="D2417" i="14" s="1"/>
  <c r="D2418" i="14" s="1"/>
  <c r="D2419" i="14" s="1"/>
  <c r="D2420" i="14" s="1"/>
  <c r="D2421" i="14" s="1"/>
  <c r="D2422" i="14" s="1"/>
  <c r="D2423" i="14" s="1"/>
  <c r="D2424" i="14" s="1"/>
  <c r="D2425" i="14" s="1"/>
  <c r="D2426" i="14" s="1"/>
  <c r="D2427" i="14" s="1"/>
  <c r="D2428" i="14" s="1"/>
  <c r="D2429" i="14" s="1"/>
  <c r="D2430" i="14" s="1"/>
  <c r="D2431" i="14" s="1"/>
  <c r="D2432" i="14" s="1"/>
  <c r="D2433" i="14" s="1"/>
  <c r="D2434" i="14" s="1"/>
  <c r="D2435" i="14" s="1"/>
  <c r="D2436" i="14" s="1"/>
  <c r="D2437" i="14" s="1"/>
  <c r="D2438" i="14" s="1"/>
  <c r="D2439" i="14" s="1"/>
  <c r="D2440" i="14" s="1"/>
  <c r="D2441" i="14" s="1"/>
  <c r="D2442" i="14" s="1"/>
  <c r="D2443" i="14" s="1"/>
  <c r="D2444" i="14" s="1"/>
  <c r="D2445" i="14" s="1"/>
  <c r="D2446" i="14" s="1"/>
  <c r="D2447" i="14" s="1"/>
  <c r="D2448" i="14" s="1"/>
  <c r="D2449" i="14" s="1"/>
  <c r="D2450" i="14" s="1"/>
  <c r="D2451" i="14" s="1"/>
  <c r="D2452" i="14" s="1"/>
  <c r="D2453" i="14" s="1"/>
  <c r="D2454" i="14" s="1"/>
  <c r="D2455" i="14" s="1"/>
  <c r="D2456" i="14" s="1"/>
  <c r="D2457" i="14" s="1"/>
  <c r="D2458" i="14" s="1"/>
  <c r="D2459" i="14" s="1"/>
  <c r="D2460" i="14" s="1"/>
  <c r="D2461" i="14" s="1"/>
  <c r="D2462" i="14" s="1"/>
  <c r="D2463" i="14" s="1"/>
  <c r="D2464" i="14" s="1"/>
  <c r="D2465" i="14" s="1"/>
  <c r="D2466" i="14" s="1"/>
  <c r="D2467" i="14" s="1"/>
  <c r="D2468" i="14" s="1"/>
  <c r="D2469" i="14" s="1"/>
  <c r="D2470" i="14" s="1"/>
  <c r="D2471" i="14" s="1"/>
  <c r="D2472" i="14" s="1"/>
  <c r="D2473" i="14" s="1"/>
  <c r="D2474" i="14" s="1"/>
  <c r="D2475" i="14" s="1"/>
  <c r="D2476" i="14" s="1"/>
  <c r="D2477" i="14" s="1"/>
  <c r="D2478" i="14" s="1"/>
  <c r="D2479" i="14" s="1"/>
  <c r="D2480" i="14" s="1"/>
  <c r="D2481" i="14" s="1"/>
  <c r="D2482" i="14" s="1"/>
  <c r="D2483" i="14" s="1"/>
  <c r="D2484" i="14" s="1"/>
  <c r="D2485" i="14" s="1"/>
  <c r="D2486" i="14" s="1"/>
  <c r="D2487" i="14" s="1"/>
  <c r="D2488" i="14" s="1"/>
  <c r="D2489" i="14" s="1"/>
  <c r="D2490" i="14" s="1"/>
  <c r="D2491" i="14" s="1"/>
  <c r="D2492" i="14" s="1"/>
  <c r="D2493" i="14" s="1"/>
  <c r="D2494" i="14" s="1"/>
  <c r="D2495" i="14" s="1"/>
  <c r="D2496" i="14" s="1"/>
  <c r="D2497" i="14" s="1"/>
  <c r="D2498" i="14" s="1"/>
  <c r="D2499" i="14" s="1"/>
  <c r="D2500" i="14" s="1"/>
  <c r="D2501" i="14" s="1"/>
  <c r="D2502" i="14" s="1"/>
  <c r="D2503" i="14" s="1"/>
  <c r="D2504" i="14" s="1"/>
  <c r="D2505" i="14" s="1"/>
  <c r="D2506" i="14" s="1"/>
  <c r="D2507" i="14" s="1"/>
  <c r="D2508" i="14" s="1"/>
  <c r="D2509" i="14" s="1"/>
  <c r="D2510" i="14" s="1"/>
  <c r="D2511" i="14" s="1"/>
  <c r="D2512" i="14" s="1"/>
  <c r="D2513" i="14" s="1"/>
  <c r="D2514" i="14" s="1"/>
  <c r="D2515" i="14" s="1"/>
  <c r="D2516" i="14" s="1"/>
  <c r="D2517" i="14" s="1"/>
  <c r="D2518" i="14" s="1"/>
  <c r="D2519" i="14" s="1"/>
  <c r="D2520" i="14" s="1"/>
  <c r="D2521" i="14" s="1"/>
  <c r="D2522" i="14" s="1"/>
  <c r="D2523" i="14" s="1"/>
  <c r="D2524" i="14" s="1"/>
  <c r="D2525" i="14" s="1"/>
  <c r="D2526" i="14" s="1"/>
  <c r="D2527" i="14" s="1"/>
  <c r="D2528" i="14" s="1"/>
  <c r="D2529" i="14" s="1"/>
  <c r="D2530" i="14" s="1"/>
  <c r="D2531" i="14" s="1"/>
  <c r="D2532" i="14" s="1"/>
  <c r="D2533" i="14" s="1"/>
  <c r="D2534" i="14" s="1"/>
  <c r="D2535" i="14" s="1"/>
  <c r="D2536" i="14" s="1"/>
  <c r="D2537" i="14" s="1"/>
  <c r="D2538" i="14" s="1"/>
  <c r="D2539" i="14" s="1"/>
  <c r="D2540" i="14" s="1"/>
  <c r="D2541" i="14" s="1"/>
  <c r="D2542" i="14" s="1"/>
  <c r="D2543" i="14" s="1"/>
  <c r="D2544" i="14" s="1"/>
  <c r="D2545" i="14" s="1"/>
  <c r="D2546" i="14" s="1"/>
  <c r="D2547" i="14" s="1"/>
  <c r="D2548" i="14" s="1"/>
  <c r="D2549" i="14" s="1"/>
  <c r="D2550" i="14" s="1"/>
  <c r="D2551" i="14" s="1"/>
  <c r="D2552" i="14" s="1"/>
  <c r="D2553" i="14" s="1"/>
  <c r="D2554" i="14" s="1"/>
  <c r="D2555" i="14" s="1"/>
  <c r="D2556" i="14" s="1"/>
  <c r="D2557" i="14" s="1"/>
  <c r="D2558" i="14" s="1"/>
  <c r="D2559" i="14" s="1"/>
  <c r="D2560" i="14" s="1"/>
  <c r="D2561" i="14" s="1"/>
  <c r="D2562" i="14" s="1"/>
  <c r="D2563" i="14" s="1"/>
  <c r="D2564" i="14" s="1"/>
  <c r="D2565" i="14" s="1"/>
  <c r="D2566" i="14" s="1"/>
  <c r="D2567" i="14" s="1"/>
  <c r="D2568" i="14" s="1"/>
  <c r="D2569" i="14" s="1"/>
  <c r="D2570" i="14" s="1"/>
  <c r="D2571" i="14" s="1"/>
  <c r="D2572" i="14" s="1"/>
  <c r="D2573" i="14" s="1"/>
  <c r="D2574" i="14" s="1"/>
  <c r="D2575" i="14" s="1"/>
  <c r="D2576" i="14" s="1"/>
  <c r="D2577" i="14" s="1"/>
  <c r="D2578" i="14" s="1"/>
  <c r="D2579" i="14" s="1"/>
  <c r="D2580" i="14" s="1"/>
  <c r="D2581" i="14" s="1"/>
  <c r="D2582" i="14" s="1"/>
  <c r="D2583" i="14" s="1"/>
  <c r="D2584" i="14" s="1"/>
  <c r="D2585" i="14" s="1"/>
  <c r="D2586" i="14" s="1"/>
  <c r="D2587" i="14" s="1"/>
  <c r="D2588" i="14" s="1"/>
  <c r="D2589" i="14" s="1"/>
  <c r="D2590" i="14" s="1"/>
  <c r="D2591" i="14" s="1"/>
  <c r="D2592" i="14" s="1"/>
  <c r="D2593" i="14" s="1"/>
  <c r="D2594" i="14" s="1"/>
  <c r="D2595" i="14" s="1"/>
  <c r="D2596" i="14" s="1"/>
  <c r="D2597" i="14" s="1"/>
  <c r="D2598" i="14" s="1"/>
  <c r="D2599" i="14" s="1"/>
  <c r="D2600" i="14" s="1"/>
  <c r="D2601" i="14" s="1"/>
  <c r="D2602" i="14" s="1"/>
  <c r="D2603" i="14" s="1"/>
  <c r="D2604" i="14" s="1"/>
  <c r="D2605" i="14" s="1"/>
  <c r="D2606" i="14" s="1"/>
  <c r="D2607" i="14" s="1"/>
  <c r="D2608" i="14" s="1"/>
  <c r="D2609" i="14" s="1"/>
  <c r="D2610" i="14" s="1"/>
  <c r="D2611" i="14" s="1"/>
  <c r="D2612" i="14" s="1"/>
  <c r="D2613" i="14" s="1"/>
  <c r="D2614" i="14" s="1"/>
  <c r="D2615" i="14" s="1"/>
  <c r="D2616" i="14" s="1"/>
  <c r="D2617" i="14" s="1"/>
  <c r="D2618" i="14" s="1"/>
  <c r="D2619" i="14" s="1"/>
  <c r="D2620" i="14" s="1"/>
  <c r="D2621" i="14" s="1"/>
  <c r="D2622" i="14" s="1"/>
  <c r="D2623" i="14" s="1"/>
  <c r="D2624" i="14" s="1"/>
  <c r="D2625" i="14" s="1"/>
  <c r="D2626" i="14" s="1"/>
  <c r="D2627" i="14" s="1"/>
  <c r="D2628" i="14" s="1"/>
  <c r="D2629" i="14" s="1"/>
  <c r="D2630" i="14" s="1"/>
  <c r="D2631" i="14" s="1"/>
  <c r="D2632" i="14" s="1"/>
  <c r="D2633" i="14" s="1"/>
  <c r="D2634" i="14" s="1"/>
  <c r="D2635" i="14" s="1"/>
  <c r="D2636" i="14" s="1"/>
  <c r="D2637" i="14" s="1"/>
  <c r="D2638" i="14" s="1"/>
  <c r="D2639" i="14" s="1"/>
  <c r="D2640" i="14" s="1"/>
  <c r="D2641" i="14" s="1"/>
  <c r="D2642" i="14" s="1"/>
  <c r="D2643" i="14" s="1"/>
  <c r="D2644" i="14" s="1"/>
  <c r="D2645" i="14" s="1"/>
  <c r="D2646" i="14" s="1"/>
  <c r="D2647" i="14" s="1"/>
  <c r="D2648" i="14" s="1"/>
  <c r="D2649" i="14" s="1"/>
  <c r="D2650" i="14" s="1"/>
  <c r="D2651" i="14" s="1"/>
  <c r="D2652" i="14" s="1"/>
  <c r="D2653" i="14" s="1"/>
  <c r="D2654" i="14" s="1"/>
  <c r="D2655" i="14" s="1"/>
  <c r="D2656" i="14" s="1"/>
  <c r="D2657" i="14" s="1"/>
  <c r="D2658" i="14" s="1"/>
  <c r="D2659" i="14" s="1"/>
  <c r="D2660" i="14" s="1"/>
  <c r="D2661" i="14" s="1"/>
  <c r="D2662" i="14" s="1"/>
  <c r="D2663" i="14" s="1"/>
  <c r="D2664" i="14" s="1"/>
  <c r="D2665" i="14" s="1"/>
  <c r="D2666" i="14" s="1"/>
  <c r="D2667" i="14" s="1"/>
  <c r="D2668" i="14" s="1"/>
  <c r="D2669" i="14" s="1"/>
  <c r="D2670" i="14" s="1"/>
  <c r="D2671" i="14" s="1"/>
  <c r="D2672" i="14" s="1"/>
  <c r="D2673" i="14" s="1"/>
  <c r="D2674" i="14" s="1"/>
  <c r="D2675" i="14" s="1"/>
  <c r="D2676" i="14" s="1"/>
  <c r="D2677" i="14" s="1"/>
  <c r="D2678" i="14" s="1"/>
  <c r="D2679" i="14" s="1"/>
  <c r="D2680" i="14" s="1"/>
  <c r="D2681" i="14" s="1"/>
  <c r="D2682" i="14" s="1"/>
  <c r="D2683" i="14" s="1"/>
  <c r="D2684" i="14" s="1"/>
  <c r="D2685" i="14" s="1"/>
  <c r="D2686" i="14" s="1"/>
  <c r="D2687" i="14" s="1"/>
  <c r="D2688" i="14" s="1"/>
  <c r="D2689" i="14" s="1"/>
  <c r="D2690" i="14" s="1"/>
  <c r="D2691" i="14" s="1"/>
  <c r="D2692" i="14" s="1"/>
  <c r="D2693" i="14" s="1"/>
  <c r="D2694" i="14" s="1"/>
  <c r="D2695" i="14" s="1"/>
  <c r="D2696" i="14" s="1"/>
  <c r="D2697" i="14" s="1"/>
  <c r="D2698" i="14" s="1"/>
  <c r="D2699" i="14" s="1"/>
  <c r="D2700" i="14" s="1"/>
  <c r="D2701" i="14" s="1"/>
  <c r="D2702" i="14" s="1"/>
  <c r="D2703" i="14" s="1"/>
  <c r="D2704" i="14" s="1"/>
  <c r="D2705" i="14" s="1"/>
  <c r="D2706" i="14" s="1"/>
  <c r="D2707" i="14" s="1"/>
  <c r="D2708" i="14" s="1"/>
  <c r="D2709" i="14" s="1"/>
  <c r="D2710" i="14" s="1"/>
  <c r="D2711" i="14" s="1"/>
  <c r="D2712" i="14" s="1"/>
  <c r="D2713" i="14" s="1"/>
  <c r="D2714" i="14" s="1"/>
  <c r="D2715" i="14" s="1"/>
  <c r="D2716" i="14" s="1"/>
  <c r="D2717" i="14" s="1"/>
  <c r="D2718" i="14" s="1"/>
  <c r="D2719" i="14" s="1"/>
  <c r="D2720" i="14" s="1"/>
  <c r="D2721" i="14" s="1"/>
  <c r="D2722" i="14" s="1"/>
  <c r="D2723" i="14" s="1"/>
  <c r="D2724" i="14" s="1"/>
  <c r="D2725" i="14" s="1"/>
  <c r="D2726" i="14" s="1"/>
  <c r="D2727" i="14" s="1"/>
  <c r="D2728" i="14" s="1"/>
  <c r="D2729" i="14" s="1"/>
  <c r="D2730" i="14" s="1"/>
  <c r="D2731" i="14" s="1"/>
  <c r="D2732" i="14" s="1"/>
  <c r="D2733" i="14" s="1"/>
  <c r="D2734" i="14" s="1"/>
  <c r="D2735" i="14" s="1"/>
  <c r="D2736" i="14" s="1"/>
  <c r="D2737" i="14" s="1"/>
  <c r="D2738" i="14" s="1"/>
  <c r="D2739" i="14" s="1"/>
  <c r="D2740" i="14" s="1"/>
  <c r="D2741" i="14" s="1"/>
  <c r="D2742" i="14" s="1"/>
  <c r="D2743" i="14" s="1"/>
  <c r="D2744" i="14" s="1"/>
  <c r="D2745" i="14" s="1"/>
  <c r="D2746" i="14" s="1"/>
  <c r="D2747" i="14" s="1"/>
  <c r="D2748" i="14" s="1"/>
  <c r="D2749" i="14" s="1"/>
  <c r="D2750" i="14" s="1"/>
  <c r="D2751" i="14" s="1"/>
  <c r="D2752" i="14" s="1"/>
  <c r="D2753" i="14" s="1"/>
  <c r="D2754" i="14" s="1"/>
  <c r="D2755" i="14" s="1"/>
  <c r="D2756" i="14" s="1"/>
  <c r="D2757" i="14" s="1"/>
  <c r="D2758" i="14" s="1"/>
  <c r="D2759" i="14" s="1"/>
  <c r="D2760" i="14" s="1"/>
  <c r="D2761" i="14" s="1"/>
  <c r="D2762" i="14" s="1"/>
  <c r="D2763" i="14" s="1"/>
  <c r="D2764" i="14" s="1"/>
  <c r="D2765" i="14" s="1"/>
  <c r="D2766" i="14" s="1"/>
  <c r="N33" i="11"/>
  <c r="N32" i="11"/>
  <c r="N24" i="11"/>
  <c r="N22" i="11"/>
  <c r="U4" i="15"/>
  <c r="W4" i="15" s="1"/>
  <c r="M33" i="11"/>
  <c r="U3" i="15"/>
  <c r="M23" i="11"/>
  <c r="T3" i="15"/>
  <c r="C3" i="14"/>
  <c r="C4" i="14" s="1"/>
  <c r="C5" i="14" s="1"/>
  <c r="C6" i="14" s="1"/>
  <c r="C7" i="14" s="1"/>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C36" i="14" s="1"/>
  <c r="C37" i="14" s="1"/>
  <c r="C38" i="14" s="1"/>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C81" i="14" s="1"/>
  <c r="C82" i="14" s="1"/>
  <c r="C83" i="14" s="1"/>
  <c r="C84" i="14" s="1"/>
  <c r="C85" i="14" s="1"/>
  <c r="C86" i="14" s="1"/>
  <c r="C87" i="14" s="1"/>
  <c r="C88" i="14" s="1"/>
  <c r="C89" i="14" s="1"/>
  <c r="C90" i="14" s="1"/>
  <c r="C91" i="14" s="1"/>
  <c r="C92" i="14" s="1"/>
  <c r="C93" i="14" s="1"/>
  <c r="C94" i="14" s="1"/>
  <c r="C95" i="14" s="1"/>
  <c r="C96" i="14" s="1"/>
  <c r="C97" i="14" s="1"/>
  <c r="C98" i="14" s="1"/>
  <c r="C99" i="14" s="1"/>
  <c r="C100" i="14" s="1"/>
  <c r="C101" i="14" s="1"/>
  <c r="C102" i="14" s="1"/>
  <c r="C103" i="14" s="1"/>
  <c r="C104" i="14" s="1"/>
  <c r="C105" i="14" s="1"/>
  <c r="C106" i="14" s="1"/>
  <c r="C107" i="14" s="1"/>
  <c r="C108" i="14" s="1"/>
  <c r="C109" i="14" s="1"/>
  <c r="C110" i="14" s="1"/>
  <c r="C111" i="14" s="1"/>
  <c r="C112" i="14" s="1"/>
  <c r="C113" i="14" s="1"/>
  <c r="C114" i="14" s="1"/>
  <c r="C115" i="14" s="1"/>
  <c r="C116" i="14" s="1"/>
  <c r="C117" i="14" s="1"/>
  <c r="C118" i="14" s="1"/>
  <c r="C119" i="14" s="1"/>
  <c r="C120" i="14" s="1"/>
  <c r="C121" i="14" s="1"/>
  <c r="C122" i="14" s="1"/>
  <c r="C123" i="14" s="1"/>
  <c r="C124" i="14" s="1"/>
  <c r="C125" i="14" s="1"/>
  <c r="C126" i="14" s="1"/>
  <c r="C127" i="14" s="1"/>
  <c r="C128" i="14" s="1"/>
  <c r="C129" i="14" s="1"/>
  <c r="C130" i="14" s="1"/>
  <c r="C131" i="14" s="1"/>
  <c r="C132" i="14" s="1"/>
  <c r="C133" i="14" s="1"/>
  <c r="C134" i="14" s="1"/>
  <c r="C135" i="14" s="1"/>
  <c r="C136" i="14" s="1"/>
  <c r="C137" i="14" s="1"/>
  <c r="C138" i="14" s="1"/>
  <c r="C139" i="14" s="1"/>
  <c r="C140" i="14" s="1"/>
  <c r="C141" i="14" s="1"/>
  <c r="C142" i="14" s="1"/>
  <c r="C143" i="14" s="1"/>
  <c r="C144" i="14" s="1"/>
  <c r="C145" i="14" s="1"/>
  <c r="C146" i="14" s="1"/>
  <c r="C147" i="14" s="1"/>
  <c r="C148" i="14" s="1"/>
  <c r="C149" i="14" s="1"/>
  <c r="C150" i="14" s="1"/>
  <c r="C151" i="14" s="1"/>
  <c r="C152" i="14" s="1"/>
  <c r="C153" i="14" s="1"/>
  <c r="C154" i="14" s="1"/>
  <c r="C155" i="14" s="1"/>
  <c r="C156" i="14" s="1"/>
  <c r="C157" i="14" s="1"/>
  <c r="C158" i="14" s="1"/>
  <c r="C159" i="14" s="1"/>
  <c r="C160" i="14" s="1"/>
  <c r="C161" i="14" s="1"/>
  <c r="C162" i="14" s="1"/>
  <c r="C163" i="14" s="1"/>
  <c r="C164" i="14" s="1"/>
  <c r="C165" i="14" s="1"/>
  <c r="C166" i="14" s="1"/>
  <c r="C167" i="14" s="1"/>
  <c r="C168" i="14" s="1"/>
  <c r="C169" i="14" s="1"/>
  <c r="C170" i="14" s="1"/>
  <c r="C171" i="14" s="1"/>
  <c r="C172" i="14" s="1"/>
  <c r="C173" i="14" s="1"/>
  <c r="C174" i="14" s="1"/>
  <c r="C175" i="14" s="1"/>
  <c r="C176" i="14" s="1"/>
  <c r="C177" i="14" s="1"/>
  <c r="C178" i="14" s="1"/>
  <c r="C179" i="14" s="1"/>
  <c r="C180" i="14" s="1"/>
  <c r="C181" i="14" s="1"/>
  <c r="C182" i="14" s="1"/>
  <c r="C183" i="14" s="1"/>
  <c r="C184" i="14" s="1"/>
  <c r="C185" i="14" s="1"/>
  <c r="C186" i="14" s="1"/>
  <c r="C187" i="14" s="1"/>
  <c r="C188" i="14" s="1"/>
  <c r="C189" i="14" s="1"/>
  <c r="C190" i="14" s="1"/>
  <c r="C191" i="14" s="1"/>
  <c r="C192" i="14" s="1"/>
  <c r="C193" i="14" s="1"/>
  <c r="C194" i="14" s="1"/>
  <c r="C195" i="14" s="1"/>
  <c r="C196" i="14" s="1"/>
  <c r="C197" i="14" s="1"/>
  <c r="C198" i="14" s="1"/>
  <c r="C199" i="14" s="1"/>
  <c r="C200" i="14" s="1"/>
  <c r="C201" i="14" s="1"/>
  <c r="C202" i="14" s="1"/>
  <c r="C203" i="14" s="1"/>
  <c r="C204" i="14" s="1"/>
  <c r="C205" i="14" s="1"/>
  <c r="C206" i="14" s="1"/>
  <c r="C207" i="14" s="1"/>
  <c r="C208" i="14" s="1"/>
  <c r="C209" i="14" s="1"/>
  <c r="C210" i="14" s="1"/>
  <c r="C211" i="14" s="1"/>
  <c r="C212" i="14" s="1"/>
  <c r="C213" i="14" s="1"/>
  <c r="C214" i="14" s="1"/>
  <c r="C215" i="14" s="1"/>
  <c r="C216" i="14" s="1"/>
  <c r="C217" i="14" s="1"/>
  <c r="C218" i="14" s="1"/>
  <c r="C219" i="14" s="1"/>
  <c r="C220" i="14" s="1"/>
  <c r="C221" i="14" s="1"/>
  <c r="C222" i="14" s="1"/>
  <c r="C223" i="14" s="1"/>
  <c r="C224" i="14" s="1"/>
  <c r="C225" i="14" s="1"/>
  <c r="C226" i="14" s="1"/>
  <c r="C227" i="14" s="1"/>
  <c r="C228" i="14" s="1"/>
  <c r="C229" i="14" s="1"/>
  <c r="C230" i="14" s="1"/>
  <c r="C231" i="14" s="1"/>
  <c r="C232" i="14" s="1"/>
  <c r="C233" i="14" s="1"/>
  <c r="C234" i="14" s="1"/>
  <c r="C235" i="14" s="1"/>
  <c r="C236" i="14" s="1"/>
  <c r="C237" i="14" s="1"/>
  <c r="C238" i="14" s="1"/>
  <c r="C239" i="14" s="1"/>
  <c r="C240" i="14" s="1"/>
  <c r="C241" i="14" s="1"/>
  <c r="C242" i="14" s="1"/>
  <c r="C243" i="14" s="1"/>
  <c r="C244" i="14" s="1"/>
  <c r="C245" i="14" s="1"/>
  <c r="C246" i="14" s="1"/>
  <c r="C247" i="14" s="1"/>
  <c r="C248" i="14" s="1"/>
  <c r="C249" i="14" s="1"/>
  <c r="C250" i="14" s="1"/>
  <c r="C251" i="14" s="1"/>
  <c r="C252" i="14" s="1"/>
  <c r="C253" i="14" s="1"/>
  <c r="C254" i="14" s="1"/>
  <c r="C255" i="14" s="1"/>
  <c r="C256" i="14" s="1"/>
  <c r="C257" i="14" s="1"/>
  <c r="C258" i="14" s="1"/>
  <c r="C259" i="14" s="1"/>
  <c r="C260" i="14" s="1"/>
  <c r="C261" i="14" s="1"/>
  <c r="C262" i="14" s="1"/>
  <c r="C263" i="14" s="1"/>
  <c r="C264" i="14" s="1"/>
  <c r="C265" i="14" s="1"/>
  <c r="C266" i="14" s="1"/>
  <c r="C267" i="14" s="1"/>
  <c r="C268" i="14" s="1"/>
  <c r="C269" i="14" s="1"/>
  <c r="C270" i="14" s="1"/>
  <c r="C271" i="14" s="1"/>
  <c r="C272" i="14" s="1"/>
  <c r="C273" i="14" s="1"/>
  <c r="C274" i="14" s="1"/>
  <c r="C275" i="14" s="1"/>
  <c r="C276" i="14" s="1"/>
  <c r="C277" i="14" s="1"/>
  <c r="C278" i="14" s="1"/>
  <c r="C279" i="14" s="1"/>
  <c r="C280" i="14" s="1"/>
  <c r="C281" i="14" s="1"/>
  <c r="C282" i="14" s="1"/>
  <c r="C283" i="14" s="1"/>
  <c r="C284" i="14" s="1"/>
  <c r="C285" i="14" s="1"/>
  <c r="C286" i="14" s="1"/>
  <c r="C287" i="14" s="1"/>
  <c r="C288" i="14" s="1"/>
  <c r="C289" i="14" s="1"/>
  <c r="C290" i="14" s="1"/>
  <c r="C291" i="14" s="1"/>
  <c r="C292" i="14" s="1"/>
  <c r="C293" i="14" s="1"/>
  <c r="C294" i="14" s="1"/>
  <c r="C295" i="14" s="1"/>
  <c r="C296" i="14" s="1"/>
  <c r="C297" i="14" s="1"/>
  <c r="C298" i="14" s="1"/>
  <c r="C299" i="14" s="1"/>
  <c r="C300" i="14" s="1"/>
  <c r="C301" i="14" s="1"/>
  <c r="C302" i="14" s="1"/>
  <c r="C303" i="14" s="1"/>
  <c r="C304" i="14" s="1"/>
  <c r="C305" i="14" s="1"/>
  <c r="C306" i="14" s="1"/>
  <c r="C307" i="14" s="1"/>
  <c r="C308" i="14" s="1"/>
  <c r="C309" i="14" s="1"/>
  <c r="C310" i="14" s="1"/>
  <c r="C311" i="14" s="1"/>
  <c r="C312" i="14" s="1"/>
  <c r="C313" i="14" s="1"/>
  <c r="C314" i="14" s="1"/>
  <c r="C315" i="14" s="1"/>
  <c r="C316" i="14" s="1"/>
  <c r="C317" i="14" s="1"/>
  <c r="C318" i="14" s="1"/>
  <c r="C319" i="14" s="1"/>
  <c r="C320" i="14" s="1"/>
  <c r="C321" i="14" s="1"/>
  <c r="C322" i="14" s="1"/>
  <c r="C323" i="14" s="1"/>
  <c r="C324" i="14" s="1"/>
  <c r="C325" i="14" s="1"/>
  <c r="C326" i="14" s="1"/>
  <c r="C327" i="14" s="1"/>
  <c r="C328" i="14" s="1"/>
  <c r="C329" i="14" s="1"/>
  <c r="C330" i="14" s="1"/>
  <c r="C331" i="14" s="1"/>
  <c r="C332" i="14" s="1"/>
  <c r="C333" i="14" s="1"/>
  <c r="C334" i="14" s="1"/>
  <c r="C335" i="14" s="1"/>
  <c r="C336" i="14" s="1"/>
  <c r="C337" i="14" s="1"/>
  <c r="C338" i="14" s="1"/>
  <c r="C339" i="14" s="1"/>
  <c r="C340" i="14" s="1"/>
  <c r="C341" i="14" s="1"/>
  <c r="C342" i="14" s="1"/>
  <c r="C343" i="14" s="1"/>
  <c r="C344" i="14" s="1"/>
  <c r="C345" i="14" s="1"/>
  <c r="C346" i="14" s="1"/>
  <c r="C347" i="14" s="1"/>
  <c r="C348" i="14" s="1"/>
  <c r="C349" i="14" s="1"/>
  <c r="C350" i="14" s="1"/>
  <c r="C351" i="14" s="1"/>
  <c r="C352" i="14" s="1"/>
  <c r="C353" i="14" s="1"/>
  <c r="C354" i="14" s="1"/>
  <c r="C355" i="14" s="1"/>
  <c r="C356" i="14" s="1"/>
  <c r="C357" i="14" s="1"/>
  <c r="C358" i="14" s="1"/>
  <c r="C359" i="14" s="1"/>
  <c r="C360" i="14" s="1"/>
  <c r="C361" i="14" s="1"/>
  <c r="C362" i="14" s="1"/>
  <c r="C363" i="14" s="1"/>
  <c r="C364" i="14" s="1"/>
  <c r="C365" i="14" s="1"/>
  <c r="C366" i="14" s="1"/>
  <c r="C367" i="14" s="1"/>
  <c r="C368" i="14" s="1"/>
  <c r="C369" i="14" s="1"/>
  <c r="C370" i="14" s="1"/>
  <c r="C371" i="14" s="1"/>
  <c r="C372" i="14" s="1"/>
  <c r="C373" i="14" s="1"/>
  <c r="C374" i="14" s="1"/>
  <c r="C375" i="14" s="1"/>
  <c r="C376" i="14" s="1"/>
  <c r="C377" i="14" s="1"/>
  <c r="C378" i="14" s="1"/>
  <c r="C379" i="14" s="1"/>
  <c r="C380" i="14" s="1"/>
  <c r="C381" i="14" s="1"/>
  <c r="C382" i="14" s="1"/>
  <c r="C383" i="14" s="1"/>
  <c r="C384" i="14" s="1"/>
  <c r="C385" i="14" s="1"/>
  <c r="C386" i="14" s="1"/>
  <c r="C387" i="14" s="1"/>
  <c r="C388" i="14" s="1"/>
  <c r="C389" i="14" s="1"/>
  <c r="C390" i="14" s="1"/>
  <c r="C391" i="14" s="1"/>
  <c r="C392" i="14" s="1"/>
  <c r="C393" i="14" s="1"/>
  <c r="C394" i="14" s="1"/>
  <c r="C395" i="14" s="1"/>
  <c r="C396" i="14" s="1"/>
  <c r="C397" i="14" s="1"/>
  <c r="C398" i="14" s="1"/>
  <c r="C399" i="14" s="1"/>
  <c r="C400" i="14" s="1"/>
  <c r="C401" i="14" s="1"/>
  <c r="C402" i="14" s="1"/>
  <c r="C403" i="14" s="1"/>
  <c r="C404" i="14" s="1"/>
  <c r="C405" i="14" s="1"/>
  <c r="C406" i="14" s="1"/>
  <c r="C407" i="14" s="1"/>
  <c r="C408" i="14" s="1"/>
  <c r="C409" i="14" s="1"/>
  <c r="C410" i="14" s="1"/>
  <c r="C411" i="14" s="1"/>
  <c r="C412" i="14" s="1"/>
  <c r="C413" i="14" s="1"/>
  <c r="C414" i="14" s="1"/>
  <c r="C415" i="14" s="1"/>
  <c r="C416" i="14" s="1"/>
  <c r="C417" i="14" s="1"/>
  <c r="C418" i="14" s="1"/>
  <c r="C419" i="14" s="1"/>
  <c r="C420" i="14" s="1"/>
  <c r="C421" i="14" s="1"/>
  <c r="C422" i="14" s="1"/>
  <c r="C423" i="14" s="1"/>
  <c r="C424" i="14" s="1"/>
  <c r="C425" i="14" s="1"/>
  <c r="C426" i="14" s="1"/>
  <c r="C427" i="14" s="1"/>
  <c r="C428" i="14" s="1"/>
  <c r="C429" i="14" s="1"/>
  <c r="C430" i="14" s="1"/>
  <c r="C431" i="14" s="1"/>
  <c r="C432" i="14" s="1"/>
  <c r="C433" i="14" s="1"/>
  <c r="C434" i="14" s="1"/>
  <c r="C435" i="14" s="1"/>
  <c r="C436" i="14" s="1"/>
  <c r="C437" i="14" s="1"/>
  <c r="C438" i="14" s="1"/>
  <c r="C439" i="14" s="1"/>
  <c r="C440" i="14" s="1"/>
  <c r="C441" i="14" s="1"/>
  <c r="C442" i="14" s="1"/>
  <c r="C443" i="14" s="1"/>
  <c r="C444" i="14" s="1"/>
  <c r="C445" i="14" s="1"/>
  <c r="C446" i="14" s="1"/>
  <c r="C447" i="14" s="1"/>
  <c r="C448" i="14" s="1"/>
  <c r="C449" i="14" s="1"/>
  <c r="C450" i="14" s="1"/>
  <c r="C451" i="14" s="1"/>
  <c r="C452" i="14" s="1"/>
  <c r="C453" i="14" s="1"/>
  <c r="C454" i="14" s="1"/>
  <c r="C455" i="14" s="1"/>
  <c r="C456" i="14" s="1"/>
  <c r="C457" i="14" s="1"/>
  <c r="C458" i="14" s="1"/>
  <c r="C459" i="14" s="1"/>
  <c r="C460" i="14" s="1"/>
  <c r="C461" i="14" s="1"/>
  <c r="C462" i="14" s="1"/>
  <c r="C463" i="14" s="1"/>
  <c r="C464" i="14" s="1"/>
  <c r="C465" i="14" s="1"/>
  <c r="C466" i="14" s="1"/>
  <c r="C467" i="14" s="1"/>
  <c r="C468" i="14" s="1"/>
  <c r="C469" i="14" s="1"/>
  <c r="C470" i="14" s="1"/>
  <c r="C471" i="14" s="1"/>
  <c r="C472" i="14" s="1"/>
  <c r="C473" i="14" s="1"/>
  <c r="C474" i="14" s="1"/>
  <c r="C475" i="14" s="1"/>
  <c r="C476" i="14" s="1"/>
  <c r="C477" i="14" s="1"/>
  <c r="C478" i="14" s="1"/>
  <c r="C479" i="14" s="1"/>
  <c r="C480" i="14" s="1"/>
  <c r="C481" i="14" s="1"/>
  <c r="C482" i="14" s="1"/>
  <c r="C483" i="14" s="1"/>
  <c r="C484" i="14" s="1"/>
  <c r="C485" i="14" s="1"/>
  <c r="C486" i="14" s="1"/>
  <c r="C487" i="14" s="1"/>
  <c r="C488" i="14" s="1"/>
  <c r="C489" i="14" s="1"/>
  <c r="C490" i="14" s="1"/>
  <c r="C491" i="14" s="1"/>
  <c r="C492" i="14" s="1"/>
  <c r="C493" i="14" s="1"/>
  <c r="C494" i="14" s="1"/>
  <c r="C495" i="14" s="1"/>
  <c r="C496" i="14" s="1"/>
  <c r="C497" i="14" s="1"/>
  <c r="C498" i="14" s="1"/>
  <c r="C499" i="14" s="1"/>
  <c r="C500" i="14" s="1"/>
  <c r="C501" i="14" s="1"/>
  <c r="C502" i="14" s="1"/>
  <c r="C503" i="14" s="1"/>
  <c r="C504" i="14" s="1"/>
  <c r="C505" i="14" s="1"/>
  <c r="C506" i="14" s="1"/>
  <c r="C507" i="14" s="1"/>
  <c r="C508" i="14" s="1"/>
  <c r="C509" i="14" s="1"/>
  <c r="C510" i="14" s="1"/>
  <c r="C511" i="14" s="1"/>
  <c r="C512" i="14" s="1"/>
  <c r="C513" i="14" s="1"/>
  <c r="C514" i="14" s="1"/>
  <c r="C515" i="14" s="1"/>
  <c r="C516" i="14" s="1"/>
  <c r="C517" i="14" s="1"/>
  <c r="C518" i="14" s="1"/>
  <c r="C519" i="14" s="1"/>
  <c r="C520" i="14" s="1"/>
  <c r="C521" i="14" s="1"/>
  <c r="C522" i="14" s="1"/>
  <c r="C523" i="14" s="1"/>
  <c r="C524" i="14" s="1"/>
  <c r="C525" i="14" s="1"/>
  <c r="C526" i="14" s="1"/>
  <c r="C527" i="14" s="1"/>
  <c r="C528" i="14" s="1"/>
  <c r="C529" i="14" s="1"/>
  <c r="C530" i="14" s="1"/>
  <c r="C531" i="14" s="1"/>
  <c r="C532" i="14" s="1"/>
  <c r="C533" i="14" s="1"/>
  <c r="C534" i="14" s="1"/>
  <c r="C535" i="14" s="1"/>
  <c r="C536" i="14" s="1"/>
  <c r="C537" i="14" s="1"/>
  <c r="C538" i="14" s="1"/>
  <c r="C539" i="14" s="1"/>
  <c r="C540" i="14" s="1"/>
  <c r="C541" i="14" s="1"/>
  <c r="C542" i="14" s="1"/>
  <c r="C543" i="14" s="1"/>
  <c r="C544" i="14" s="1"/>
  <c r="C545" i="14" s="1"/>
  <c r="C546" i="14" s="1"/>
  <c r="C547" i="14" s="1"/>
  <c r="C548" i="14" s="1"/>
  <c r="C549" i="14" s="1"/>
  <c r="C550" i="14" s="1"/>
  <c r="C551" i="14" s="1"/>
  <c r="C552" i="14" s="1"/>
  <c r="C553" i="14" s="1"/>
  <c r="C554" i="14" s="1"/>
  <c r="C555" i="14" s="1"/>
  <c r="C556" i="14" s="1"/>
  <c r="C557" i="14" s="1"/>
  <c r="C558" i="14" s="1"/>
  <c r="C559" i="14" s="1"/>
  <c r="C560" i="14" s="1"/>
  <c r="C561" i="14" s="1"/>
  <c r="C562" i="14" s="1"/>
  <c r="C563" i="14" s="1"/>
  <c r="C564" i="14" s="1"/>
  <c r="C565" i="14" s="1"/>
  <c r="C566" i="14" s="1"/>
  <c r="C567" i="14" s="1"/>
  <c r="C568" i="14" s="1"/>
  <c r="C569" i="14" s="1"/>
  <c r="C570" i="14" s="1"/>
  <c r="C571" i="14" s="1"/>
  <c r="C572" i="14" s="1"/>
  <c r="C573" i="14" s="1"/>
  <c r="C574" i="14" s="1"/>
  <c r="C575" i="14" s="1"/>
  <c r="C576" i="14" s="1"/>
  <c r="C577" i="14" s="1"/>
  <c r="C578" i="14" s="1"/>
  <c r="C579" i="14" s="1"/>
  <c r="C580" i="14" s="1"/>
  <c r="C581" i="14" s="1"/>
  <c r="C582" i="14" s="1"/>
  <c r="C583" i="14" s="1"/>
  <c r="C584" i="14" s="1"/>
  <c r="C585" i="14" s="1"/>
  <c r="C586" i="14" s="1"/>
  <c r="C587" i="14" s="1"/>
  <c r="C588" i="14" s="1"/>
  <c r="C589" i="14" s="1"/>
  <c r="C590" i="14" s="1"/>
  <c r="C591" i="14" s="1"/>
  <c r="C592" i="14" s="1"/>
  <c r="C593" i="14" s="1"/>
  <c r="C594" i="14" s="1"/>
  <c r="C595" i="14" s="1"/>
  <c r="C596" i="14" s="1"/>
  <c r="C597" i="14" s="1"/>
  <c r="C598" i="14" s="1"/>
  <c r="C599" i="14" s="1"/>
  <c r="C600" i="14" s="1"/>
  <c r="C601" i="14" s="1"/>
  <c r="C602" i="14" s="1"/>
  <c r="C603" i="14" s="1"/>
  <c r="C604" i="14" s="1"/>
  <c r="C605" i="14" s="1"/>
  <c r="C606" i="14" s="1"/>
  <c r="C607" i="14" s="1"/>
  <c r="C608" i="14" s="1"/>
  <c r="C609" i="14" s="1"/>
  <c r="C610" i="14" s="1"/>
  <c r="C611" i="14" s="1"/>
  <c r="C612" i="14" s="1"/>
  <c r="C613" i="14" s="1"/>
  <c r="C614" i="14" s="1"/>
  <c r="C615" i="14" s="1"/>
  <c r="C616" i="14" s="1"/>
  <c r="C617" i="14" s="1"/>
  <c r="C618" i="14" s="1"/>
  <c r="C619" i="14" s="1"/>
  <c r="C620" i="14" s="1"/>
  <c r="C621" i="14" s="1"/>
  <c r="C622" i="14" s="1"/>
  <c r="C623" i="14" s="1"/>
  <c r="C624" i="14" s="1"/>
  <c r="C625" i="14" s="1"/>
  <c r="C626" i="14" s="1"/>
  <c r="C627" i="14" s="1"/>
  <c r="C628" i="14" s="1"/>
  <c r="C629" i="14" s="1"/>
  <c r="C630" i="14" s="1"/>
  <c r="C631" i="14" s="1"/>
  <c r="C632" i="14" s="1"/>
  <c r="C633" i="14" s="1"/>
  <c r="C634" i="14" s="1"/>
  <c r="C635" i="14" s="1"/>
  <c r="C636" i="14" s="1"/>
  <c r="C637" i="14" s="1"/>
  <c r="C638" i="14" s="1"/>
  <c r="C639" i="14" s="1"/>
  <c r="C640" i="14" s="1"/>
  <c r="C641" i="14" s="1"/>
  <c r="C642" i="14" s="1"/>
  <c r="C643" i="14" s="1"/>
  <c r="C644" i="14" s="1"/>
  <c r="C645" i="14" s="1"/>
  <c r="C646" i="14" s="1"/>
  <c r="C647" i="14" s="1"/>
  <c r="C648" i="14" s="1"/>
  <c r="C649" i="14" s="1"/>
  <c r="C650" i="14" s="1"/>
  <c r="C651" i="14" s="1"/>
  <c r="C652" i="14" s="1"/>
  <c r="C653" i="14" s="1"/>
  <c r="C654" i="14" s="1"/>
  <c r="C655" i="14" s="1"/>
  <c r="C656" i="14" s="1"/>
  <c r="C657" i="14" s="1"/>
  <c r="C658" i="14" s="1"/>
  <c r="C659" i="14" s="1"/>
  <c r="C660" i="14" s="1"/>
  <c r="C661" i="14" s="1"/>
  <c r="C662" i="14" s="1"/>
  <c r="C663" i="14" s="1"/>
  <c r="C664" i="14" s="1"/>
  <c r="C665" i="14" s="1"/>
  <c r="C666" i="14" s="1"/>
  <c r="C667" i="14" s="1"/>
  <c r="C668" i="14" s="1"/>
  <c r="C669" i="14" s="1"/>
  <c r="C670" i="14" s="1"/>
  <c r="C671" i="14" s="1"/>
  <c r="C672" i="14" s="1"/>
  <c r="C673" i="14" s="1"/>
  <c r="C674" i="14" s="1"/>
  <c r="C675" i="14" s="1"/>
  <c r="C676" i="14" s="1"/>
  <c r="C677" i="14" s="1"/>
  <c r="C678" i="14" s="1"/>
  <c r="C679" i="14" s="1"/>
  <c r="C680" i="14" s="1"/>
  <c r="C681" i="14" s="1"/>
  <c r="C682" i="14" s="1"/>
  <c r="C683" i="14" s="1"/>
  <c r="C684" i="14" s="1"/>
  <c r="C685" i="14" s="1"/>
  <c r="C686" i="14" s="1"/>
  <c r="C687" i="14" s="1"/>
  <c r="C688" i="14" s="1"/>
  <c r="C689" i="14" s="1"/>
  <c r="C690" i="14" s="1"/>
  <c r="C691" i="14" s="1"/>
  <c r="C692" i="14" s="1"/>
  <c r="C693" i="14" s="1"/>
  <c r="C694" i="14" s="1"/>
  <c r="C695" i="14" s="1"/>
  <c r="C696" i="14" s="1"/>
  <c r="C697" i="14" s="1"/>
  <c r="C698" i="14" s="1"/>
  <c r="C699" i="14" s="1"/>
  <c r="C700" i="14" s="1"/>
  <c r="C701" i="14" s="1"/>
  <c r="C702" i="14" s="1"/>
  <c r="C703" i="14" s="1"/>
  <c r="C704" i="14" s="1"/>
  <c r="C705" i="14" s="1"/>
  <c r="C706" i="14" s="1"/>
  <c r="C707" i="14" s="1"/>
  <c r="C708" i="14" s="1"/>
  <c r="C709" i="14" s="1"/>
  <c r="C710" i="14" s="1"/>
  <c r="C711" i="14" s="1"/>
  <c r="C712" i="14" s="1"/>
  <c r="C713" i="14" s="1"/>
  <c r="C714" i="14" s="1"/>
  <c r="C715" i="14" s="1"/>
  <c r="C716" i="14" s="1"/>
  <c r="C717" i="14" s="1"/>
  <c r="C718" i="14" s="1"/>
  <c r="C719" i="14" s="1"/>
  <c r="C720" i="14" s="1"/>
  <c r="C721" i="14" s="1"/>
  <c r="C722" i="14" s="1"/>
  <c r="C723" i="14" s="1"/>
  <c r="C724" i="14" s="1"/>
  <c r="C725" i="14" s="1"/>
  <c r="C726" i="14" s="1"/>
  <c r="C727" i="14" s="1"/>
  <c r="C728" i="14" s="1"/>
  <c r="C729" i="14" s="1"/>
  <c r="C730" i="14" s="1"/>
  <c r="C731" i="14" s="1"/>
  <c r="C732" i="14" s="1"/>
  <c r="C733" i="14" s="1"/>
  <c r="C734" i="14" s="1"/>
  <c r="C735" i="14" s="1"/>
  <c r="C736" i="14" s="1"/>
  <c r="C737" i="14" s="1"/>
  <c r="C738" i="14" s="1"/>
  <c r="C739" i="14" s="1"/>
  <c r="C740" i="14" s="1"/>
  <c r="C741" i="14" s="1"/>
  <c r="C742" i="14" s="1"/>
  <c r="C743" i="14" s="1"/>
  <c r="C744" i="14" s="1"/>
  <c r="C745" i="14" s="1"/>
  <c r="C746" i="14" s="1"/>
  <c r="C747" i="14" s="1"/>
  <c r="C748" i="14" s="1"/>
  <c r="C749" i="14" s="1"/>
  <c r="C750" i="14" s="1"/>
  <c r="C751" i="14" s="1"/>
  <c r="C752" i="14" s="1"/>
  <c r="C753" i="14" s="1"/>
  <c r="C754" i="14" s="1"/>
  <c r="C755" i="14" s="1"/>
  <c r="C756" i="14" s="1"/>
  <c r="C757" i="14" s="1"/>
  <c r="C758" i="14" s="1"/>
  <c r="C759" i="14" s="1"/>
  <c r="C760" i="14" s="1"/>
  <c r="C761" i="14" s="1"/>
  <c r="C762" i="14" s="1"/>
  <c r="C763" i="14" s="1"/>
  <c r="C764" i="14" s="1"/>
  <c r="C765" i="14" s="1"/>
  <c r="C766" i="14" s="1"/>
  <c r="C767" i="14" s="1"/>
  <c r="C768" i="14" s="1"/>
  <c r="C769" i="14" s="1"/>
  <c r="C770" i="14" s="1"/>
  <c r="C771" i="14" s="1"/>
  <c r="C772" i="14" s="1"/>
  <c r="C773" i="14" s="1"/>
  <c r="C774" i="14" s="1"/>
  <c r="C775" i="14" s="1"/>
  <c r="C776" i="14" s="1"/>
  <c r="C777" i="14" s="1"/>
  <c r="C778" i="14" s="1"/>
  <c r="C779" i="14" s="1"/>
  <c r="C780" i="14" s="1"/>
  <c r="C781" i="14" s="1"/>
  <c r="C782" i="14" s="1"/>
  <c r="C783" i="14" s="1"/>
  <c r="C784" i="14" s="1"/>
  <c r="C785" i="14" s="1"/>
  <c r="C786" i="14" s="1"/>
  <c r="C787" i="14" s="1"/>
  <c r="C788" i="14" s="1"/>
  <c r="C789" i="14" s="1"/>
  <c r="C790" i="14" s="1"/>
  <c r="C791" i="14" s="1"/>
  <c r="C792" i="14" s="1"/>
  <c r="C793" i="14" s="1"/>
  <c r="C794" i="14" s="1"/>
  <c r="C795" i="14" s="1"/>
  <c r="C796" i="14" s="1"/>
  <c r="C797" i="14" s="1"/>
  <c r="C798" i="14" s="1"/>
  <c r="C799" i="14" s="1"/>
  <c r="C800" i="14" s="1"/>
  <c r="C801" i="14" s="1"/>
  <c r="C802" i="14" s="1"/>
  <c r="C803" i="14" s="1"/>
  <c r="C804" i="14" s="1"/>
  <c r="C805" i="14" s="1"/>
  <c r="C806" i="14" s="1"/>
  <c r="C807" i="14" s="1"/>
  <c r="C808" i="14" s="1"/>
  <c r="C809" i="14" s="1"/>
  <c r="C810" i="14" s="1"/>
  <c r="C811" i="14" s="1"/>
  <c r="C812" i="14" s="1"/>
  <c r="C813" i="14" s="1"/>
  <c r="C814" i="14" s="1"/>
  <c r="C815" i="14" s="1"/>
  <c r="C816" i="14" s="1"/>
  <c r="C817" i="14" s="1"/>
  <c r="C818" i="14" s="1"/>
  <c r="C819" i="14" s="1"/>
  <c r="C820" i="14" s="1"/>
  <c r="C821" i="14" s="1"/>
  <c r="C822" i="14" s="1"/>
  <c r="C823" i="14" s="1"/>
  <c r="C824" i="14" s="1"/>
  <c r="C825" i="14" s="1"/>
  <c r="C826" i="14" s="1"/>
  <c r="C827" i="14" s="1"/>
  <c r="C828" i="14" s="1"/>
  <c r="C829" i="14" s="1"/>
  <c r="C830" i="14" s="1"/>
  <c r="C831" i="14" s="1"/>
  <c r="C832" i="14" s="1"/>
  <c r="C833" i="14" s="1"/>
  <c r="C834" i="14" s="1"/>
  <c r="C835" i="14" s="1"/>
  <c r="C836" i="14" s="1"/>
  <c r="C837" i="14" s="1"/>
  <c r="C838" i="14" s="1"/>
  <c r="C839" i="14" s="1"/>
  <c r="C840" i="14" s="1"/>
  <c r="C841" i="14" s="1"/>
  <c r="C842" i="14" s="1"/>
  <c r="C843" i="14" s="1"/>
  <c r="C844" i="14" s="1"/>
  <c r="C845" i="14" s="1"/>
  <c r="C846" i="14" s="1"/>
  <c r="C847" i="14" s="1"/>
  <c r="C848" i="14" s="1"/>
  <c r="C849" i="14" s="1"/>
  <c r="C850" i="14" s="1"/>
  <c r="C851" i="14" s="1"/>
  <c r="C852" i="14" s="1"/>
  <c r="C853" i="14" s="1"/>
  <c r="C854" i="14" s="1"/>
  <c r="C855" i="14" s="1"/>
  <c r="C856" i="14" s="1"/>
  <c r="C857" i="14" s="1"/>
  <c r="C858" i="14" s="1"/>
  <c r="C859" i="14" s="1"/>
  <c r="C860" i="14" s="1"/>
  <c r="C861" i="14" s="1"/>
  <c r="C862" i="14" s="1"/>
  <c r="C863" i="14" s="1"/>
  <c r="C864" i="14" s="1"/>
  <c r="C865" i="14" s="1"/>
  <c r="C866" i="14" s="1"/>
  <c r="C867" i="14" s="1"/>
  <c r="C868" i="14" s="1"/>
  <c r="C869" i="14" s="1"/>
  <c r="C870" i="14" s="1"/>
  <c r="C871" i="14" s="1"/>
  <c r="C872" i="14" s="1"/>
  <c r="C873" i="14" s="1"/>
  <c r="C874" i="14" s="1"/>
  <c r="C875" i="14" s="1"/>
  <c r="C876" i="14" s="1"/>
  <c r="C877" i="14" s="1"/>
  <c r="C878" i="14" s="1"/>
  <c r="C879" i="14" s="1"/>
  <c r="C880" i="14" s="1"/>
  <c r="C881" i="14" s="1"/>
  <c r="C882" i="14" s="1"/>
  <c r="C883" i="14" s="1"/>
  <c r="C884" i="14" s="1"/>
  <c r="C885" i="14" s="1"/>
  <c r="C886" i="14" s="1"/>
  <c r="C887" i="14" s="1"/>
  <c r="C888" i="14" s="1"/>
  <c r="C889" i="14" s="1"/>
  <c r="C890" i="14" s="1"/>
  <c r="C891" i="14" s="1"/>
  <c r="C892" i="14" s="1"/>
  <c r="C893" i="14" s="1"/>
  <c r="C894" i="14" s="1"/>
  <c r="C895" i="14" s="1"/>
  <c r="C896" i="14" s="1"/>
  <c r="C897" i="14" s="1"/>
  <c r="C898" i="14" s="1"/>
  <c r="C899" i="14" s="1"/>
  <c r="C900" i="14" s="1"/>
  <c r="C901" i="14" s="1"/>
  <c r="C902" i="14" s="1"/>
  <c r="C903" i="14" s="1"/>
  <c r="C904" i="14" s="1"/>
  <c r="C905" i="14" s="1"/>
  <c r="C906" i="14" s="1"/>
  <c r="C907" i="14" s="1"/>
  <c r="C908" i="14" s="1"/>
  <c r="C909" i="14" s="1"/>
  <c r="C910" i="14" s="1"/>
  <c r="C911" i="14" s="1"/>
  <c r="C912" i="14" s="1"/>
  <c r="C913" i="14" s="1"/>
  <c r="C914" i="14" s="1"/>
  <c r="C915" i="14" s="1"/>
  <c r="C916" i="14" s="1"/>
  <c r="C917" i="14" s="1"/>
  <c r="C918" i="14" s="1"/>
  <c r="C919" i="14" s="1"/>
  <c r="C920" i="14" s="1"/>
  <c r="C921" i="14" s="1"/>
  <c r="C922" i="14" s="1"/>
  <c r="C923" i="14" s="1"/>
  <c r="C924" i="14" s="1"/>
  <c r="C925" i="14" s="1"/>
  <c r="C926" i="14" s="1"/>
  <c r="C927" i="14" s="1"/>
  <c r="C928" i="14" s="1"/>
  <c r="C929" i="14" s="1"/>
  <c r="C930" i="14" s="1"/>
  <c r="C931" i="14" s="1"/>
  <c r="C932" i="14" s="1"/>
  <c r="C933" i="14" s="1"/>
  <c r="C934" i="14" s="1"/>
  <c r="C935" i="14" s="1"/>
  <c r="C936" i="14" s="1"/>
  <c r="C937" i="14" s="1"/>
  <c r="C938" i="14" s="1"/>
  <c r="C939" i="14" s="1"/>
  <c r="C940" i="14" s="1"/>
  <c r="C941" i="14" s="1"/>
  <c r="C942" i="14" s="1"/>
  <c r="C943" i="14" s="1"/>
  <c r="C944" i="14" s="1"/>
  <c r="C945" i="14" s="1"/>
  <c r="C946" i="14" s="1"/>
  <c r="C947" i="14" s="1"/>
  <c r="C948" i="14" s="1"/>
  <c r="C949" i="14" s="1"/>
  <c r="C950" i="14" s="1"/>
  <c r="C951" i="14" s="1"/>
  <c r="C952" i="14" s="1"/>
  <c r="C953" i="14" s="1"/>
  <c r="C954" i="14" s="1"/>
  <c r="C955" i="14" s="1"/>
  <c r="C956" i="14" s="1"/>
  <c r="C957" i="14" s="1"/>
  <c r="C958" i="14" s="1"/>
  <c r="C959" i="14" s="1"/>
  <c r="C960" i="14" s="1"/>
  <c r="C961" i="14" s="1"/>
  <c r="C962" i="14" s="1"/>
  <c r="C963" i="14" s="1"/>
  <c r="C964" i="14" s="1"/>
  <c r="C965" i="14" s="1"/>
  <c r="C966" i="14" s="1"/>
  <c r="C967" i="14" s="1"/>
  <c r="C968" i="14" s="1"/>
  <c r="C969" i="14" s="1"/>
  <c r="C970" i="14" s="1"/>
  <c r="C971" i="14" s="1"/>
  <c r="C972" i="14" s="1"/>
  <c r="C973" i="14" s="1"/>
  <c r="C974" i="14" s="1"/>
  <c r="C975" i="14" s="1"/>
  <c r="C976" i="14" s="1"/>
  <c r="C977" i="14" s="1"/>
  <c r="C978" i="14" s="1"/>
  <c r="C979" i="14" s="1"/>
  <c r="C980" i="14" s="1"/>
  <c r="C981" i="14" s="1"/>
  <c r="C982" i="14" s="1"/>
  <c r="C983" i="14" s="1"/>
  <c r="C984" i="14" s="1"/>
  <c r="C985" i="14" s="1"/>
  <c r="C986" i="14" s="1"/>
  <c r="C987" i="14" s="1"/>
  <c r="C988" i="14" s="1"/>
  <c r="C989" i="14" s="1"/>
  <c r="C990" i="14" s="1"/>
  <c r="C991" i="14" s="1"/>
  <c r="C992" i="14" s="1"/>
  <c r="C993" i="14" s="1"/>
  <c r="C994" i="14" s="1"/>
  <c r="C995" i="14" s="1"/>
  <c r="C996" i="14" s="1"/>
  <c r="C997" i="14" s="1"/>
  <c r="C998" i="14" s="1"/>
  <c r="C999" i="14" s="1"/>
  <c r="C1000" i="14" s="1"/>
  <c r="C1001" i="14" s="1"/>
  <c r="C1002" i="14" s="1"/>
  <c r="C1003" i="14" s="1"/>
  <c r="C1004" i="14" s="1"/>
  <c r="C1005" i="14" s="1"/>
  <c r="C1006" i="14" s="1"/>
  <c r="C1007" i="14" s="1"/>
  <c r="C1008" i="14" s="1"/>
  <c r="C1009" i="14" s="1"/>
  <c r="C1010" i="14" s="1"/>
  <c r="C1011" i="14" s="1"/>
  <c r="C1012" i="14" s="1"/>
  <c r="C1013" i="14" s="1"/>
  <c r="C1014" i="14" s="1"/>
  <c r="C1015" i="14" s="1"/>
  <c r="C1016" i="14" s="1"/>
  <c r="C1017" i="14" s="1"/>
  <c r="C1018" i="14" s="1"/>
  <c r="C1019" i="14" s="1"/>
  <c r="C1020" i="14" s="1"/>
  <c r="C1021" i="14" s="1"/>
  <c r="C1022" i="14" s="1"/>
  <c r="C1023" i="14" s="1"/>
  <c r="C1024" i="14" s="1"/>
  <c r="C1025" i="14" s="1"/>
  <c r="C1026" i="14" s="1"/>
  <c r="C1027" i="14" s="1"/>
  <c r="C1028" i="14" s="1"/>
  <c r="C1029" i="14" s="1"/>
  <c r="C1030" i="14" s="1"/>
  <c r="C1031" i="14" s="1"/>
  <c r="C1032" i="14" s="1"/>
  <c r="C1033" i="14" s="1"/>
  <c r="C1034" i="14" s="1"/>
  <c r="C1035" i="14" s="1"/>
  <c r="C1036" i="14" s="1"/>
  <c r="C1037" i="14" s="1"/>
  <c r="C1038" i="14" s="1"/>
  <c r="C1039" i="14" s="1"/>
  <c r="C1040" i="14" s="1"/>
  <c r="C1041" i="14" s="1"/>
  <c r="C1042" i="14" s="1"/>
  <c r="C1043" i="14" s="1"/>
  <c r="C1044" i="14" s="1"/>
  <c r="C1045" i="14" s="1"/>
  <c r="C1046" i="14" s="1"/>
  <c r="C1047" i="14" s="1"/>
  <c r="C1048" i="14" s="1"/>
  <c r="C1049" i="14" s="1"/>
  <c r="C1050" i="14" s="1"/>
  <c r="C1051" i="14" s="1"/>
  <c r="C1052" i="14" s="1"/>
  <c r="C1053" i="14" s="1"/>
  <c r="C1054" i="14" s="1"/>
  <c r="C1055" i="14" s="1"/>
  <c r="C1056" i="14" s="1"/>
  <c r="C1057" i="14" s="1"/>
  <c r="C1058" i="14" s="1"/>
  <c r="C1059" i="14" s="1"/>
  <c r="C1060" i="14" s="1"/>
  <c r="C1061" i="14" s="1"/>
  <c r="C1062" i="14" s="1"/>
  <c r="C1063" i="14" s="1"/>
  <c r="C1064" i="14" s="1"/>
  <c r="C1065" i="14" s="1"/>
  <c r="C1066" i="14" s="1"/>
  <c r="C1067" i="14" s="1"/>
  <c r="C1068" i="14" s="1"/>
  <c r="C1069" i="14" s="1"/>
  <c r="C1070" i="14" s="1"/>
  <c r="C1071" i="14" s="1"/>
  <c r="C1072" i="14" s="1"/>
  <c r="C1073" i="14" s="1"/>
  <c r="C1074" i="14" s="1"/>
  <c r="C1075" i="14" s="1"/>
  <c r="C1076" i="14" s="1"/>
  <c r="C1077" i="14" s="1"/>
  <c r="C1078" i="14" s="1"/>
  <c r="C1079" i="14" s="1"/>
  <c r="C1080" i="14" s="1"/>
  <c r="C1081" i="14" s="1"/>
  <c r="C1082" i="14" s="1"/>
  <c r="C1083" i="14" s="1"/>
  <c r="C1084" i="14" s="1"/>
  <c r="C1085" i="14" s="1"/>
  <c r="C1086" i="14" s="1"/>
  <c r="C1087" i="14" s="1"/>
  <c r="C1088" i="14" s="1"/>
  <c r="C1089" i="14" s="1"/>
  <c r="C1090" i="14" s="1"/>
  <c r="C1091" i="14" s="1"/>
  <c r="C1092" i="14" s="1"/>
  <c r="C1093" i="14" s="1"/>
  <c r="C1094" i="14" s="1"/>
  <c r="C1095" i="14" s="1"/>
  <c r="C1096" i="14" s="1"/>
  <c r="C1097" i="14" s="1"/>
  <c r="C1098" i="14" s="1"/>
  <c r="C1099" i="14" s="1"/>
  <c r="C1100" i="14" s="1"/>
  <c r="C1101" i="14" s="1"/>
  <c r="C1102" i="14" s="1"/>
  <c r="C1103" i="14" s="1"/>
  <c r="C1104" i="14" s="1"/>
  <c r="C1105" i="14" s="1"/>
  <c r="C1106" i="14" s="1"/>
  <c r="C1107" i="14" s="1"/>
  <c r="C1108" i="14" s="1"/>
  <c r="C1109" i="14" s="1"/>
  <c r="C1110" i="14" s="1"/>
  <c r="C1111" i="14" s="1"/>
  <c r="C1112" i="14" s="1"/>
  <c r="C1113" i="14" s="1"/>
  <c r="C1114" i="14" s="1"/>
  <c r="C1115" i="14" s="1"/>
  <c r="C1116" i="14" s="1"/>
  <c r="C1117" i="14" s="1"/>
  <c r="C1118" i="14" s="1"/>
  <c r="C1119" i="14" s="1"/>
  <c r="C1120" i="14" s="1"/>
  <c r="C1121" i="14" s="1"/>
  <c r="C1122" i="14" s="1"/>
  <c r="C1123" i="14" s="1"/>
  <c r="C1124" i="14" s="1"/>
  <c r="C1125" i="14" s="1"/>
  <c r="C1126" i="14" s="1"/>
  <c r="C1127" i="14" s="1"/>
  <c r="C1128" i="14" s="1"/>
  <c r="C1129" i="14" s="1"/>
  <c r="C1130" i="14" s="1"/>
  <c r="C1131" i="14" s="1"/>
  <c r="C1132" i="14" s="1"/>
  <c r="C1133" i="14" s="1"/>
  <c r="C1134" i="14" s="1"/>
  <c r="C1135" i="14" s="1"/>
  <c r="C1136" i="14" s="1"/>
  <c r="C1137" i="14" s="1"/>
  <c r="C1138" i="14" s="1"/>
  <c r="C1139" i="14" s="1"/>
  <c r="C1140" i="14" s="1"/>
  <c r="C1141" i="14" s="1"/>
  <c r="C1142" i="14" s="1"/>
  <c r="C1143" i="14" s="1"/>
  <c r="C1144" i="14" s="1"/>
  <c r="C1145" i="14" s="1"/>
  <c r="C1146" i="14" s="1"/>
  <c r="C1147" i="14" s="1"/>
  <c r="C1148" i="14" s="1"/>
  <c r="C1149" i="14" s="1"/>
  <c r="C1150" i="14" s="1"/>
  <c r="C1151" i="14" s="1"/>
  <c r="C1152" i="14" s="1"/>
  <c r="C1153" i="14" s="1"/>
  <c r="C1154" i="14" s="1"/>
  <c r="C1155" i="14" s="1"/>
  <c r="C1156" i="14" s="1"/>
  <c r="C1157" i="14" s="1"/>
  <c r="C1158" i="14" s="1"/>
  <c r="C1159" i="14" s="1"/>
  <c r="C1160" i="14" s="1"/>
  <c r="C1161" i="14" s="1"/>
  <c r="C1162" i="14" s="1"/>
  <c r="C1163" i="14" s="1"/>
  <c r="C1164" i="14" s="1"/>
  <c r="C1165" i="14" s="1"/>
  <c r="C1166" i="14" s="1"/>
  <c r="C1167" i="14" s="1"/>
  <c r="C1168" i="14" s="1"/>
  <c r="C1169" i="14" s="1"/>
  <c r="C1170" i="14" s="1"/>
  <c r="C1171" i="14" s="1"/>
  <c r="C1172" i="14" s="1"/>
  <c r="C1173" i="14" s="1"/>
  <c r="C1174" i="14" s="1"/>
  <c r="C1175" i="14" s="1"/>
  <c r="C1176" i="14" s="1"/>
  <c r="C1177" i="14" s="1"/>
  <c r="C1178" i="14" s="1"/>
  <c r="C1179" i="14" s="1"/>
  <c r="C1180" i="14" s="1"/>
  <c r="C1181" i="14" s="1"/>
  <c r="C1182" i="14" s="1"/>
  <c r="C1183" i="14" s="1"/>
  <c r="C1184" i="14" s="1"/>
  <c r="C1185" i="14" s="1"/>
  <c r="C1186" i="14" s="1"/>
  <c r="C1187" i="14" s="1"/>
  <c r="C1188" i="14" s="1"/>
  <c r="C1189" i="14" s="1"/>
  <c r="C1190" i="14" s="1"/>
  <c r="C1191" i="14" s="1"/>
  <c r="C1192" i="14" s="1"/>
  <c r="C1193" i="14" s="1"/>
  <c r="C1194" i="14" s="1"/>
  <c r="C1195" i="14" s="1"/>
  <c r="C1196" i="14" s="1"/>
  <c r="C1197" i="14" s="1"/>
  <c r="C1198" i="14" s="1"/>
  <c r="C1199" i="14" s="1"/>
  <c r="C1200" i="14" s="1"/>
  <c r="C1201" i="14" s="1"/>
  <c r="C1202" i="14" s="1"/>
  <c r="C1203" i="14" s="1"/>
  <c r="C1204" i="14" s="1"/>
  <c r="C1205" i="14" s="1"/>
  <c r="C1206" i="14" s="1"/>
  <c r="C1207" i="14" s="1"/>
  <c r="C1208" i="14" s="1"/>
  <c r="C1209" i="14" s="1"/>
  <c r="C1210" i="14" s="1"/>
  <c r="C1211" i="14" s="1"/>
  <c r="C1212" i="14" s="1"/>
  <c r="C1213" i="14" s="1"/>
  <c r="C1214" i="14" s="1"/>
  <c r="C1215" i="14" s="1"/>
  <c r="C1216" i="14" s="1"/>
  <c r="C1217" i="14" s="1"/>
  <c r="C1218" i="14" s="1"/>
  <c r="C1219" i="14" s="1"/>
  <c r="C1220" i="14" s="1"/>
  <c r="C1221" i="14" s="1"/>
  <c r="C1222" i="14" s="1"/>
  <c r="C1223" i="14" s="1"/>
  <c r="C1224" i="14" s="1"/>
  <c r="C1225" i="14" s="1"/>
  <c r="C1226" i="14" s="1"/>
  <c r="C1227" i="14" s="1"/>
  <c r="C1228" i="14" s="1"/>
  <c r="C1229" i="14" s="1"/>
  <c r="C1230" i="14" s="1"/>
  <c r="C1231" i="14" s="1"/>
  <c r="C1232" i="14" s="1"/>
  <c r="C1233" i="14" s="1"/>
  <c r="C1234" i="14" s="1"/>
  <c r="C1235" i="14" s="1"/>
  <c r="C1236" i="14" s="1"/>
  <c r="C1237" i="14" s="1"/>
  <c r="C1238" i="14" s="1"/>
  <c r="C1239" i="14" s="1"/>
  <c r="C1240" i="14" s="1"/>
  <c r="C1241" i="14" s="1"/>
  <c r="C1242" i="14" s="1"/>
  <c r="C1243" i="14" s="1"/>
  <c r="C1244" i="14" s="1"/>
  <c r="C1245" i="14" s="1"/>
  <c r="C1246" i="14" s="1"/>
  <c r="C1247" i="14" s="1"/>
  <c r="C1248" i="14" s="1"/>
  <c r="C1249" i="14" s="1"/>
  <c r="C1250" i="14" s="1"/>
  <c r="C1251" i="14" s="1"/>
  <c r="C1252" i="14" s="1"/>
  <c r="C1253" i="14" s="1"/>
  <c r="C1254" i="14" s="1"/>
  <c r="C1255" i="14" s="1"/>
  <c r="C1256" i="14" s="1"/>
  <c r="C1257" i="14" s="1"/>
  <c r="C1258" i="14" s="1"/>
  <c r="C1259" i="14" s="1"/>
  <c r="C1260" i="14" s="1"/>
  <c r="C1261" i="14" s="1"/>
  <c r="C1262" i="14" s="1"/>
  <c r="C1263" i="14" s="1"/>
  <c r="C1264" i="14" s="1"/>
  <c r="C1265" i="14" s="1"/>
  <c r="C1266" i="14" s="1"/>
  <c r="C1267" i="14" s="1"/>
  <c r="C1268" i="14" s="1"/>
  <c r="C1269" i="14" s="1"/>
  <c r="C1270" i="14" s="1"/>
  <c r="C1271" i="14" s="1"/>
  <c r="C1272" i="14" s="1"/>
  <c r="C1273" i="14" s="1"/>
  <c r="C1274" i="14" s="1"/>
  <c r="C1275" i="14" s="1"/>
  <c r="C1276" i="14" s="1"/>
  <c r="C1277" i="14" s="1"/>
  <c r="C1278" i="14" s="1"/>
  <c r="C1279" i="14" s="1"/>
  <c r="C1280" i="14" s="1"/>
  <c r="C1281" i="14" s="1"/>
  <c r="C1282" i="14" s="1"/>
  <c r="C1283" i="14" s="1"/>
  <c r="C1284" i="14" s="1"/>
  <c r="C1285" i="14" s="1"/>
  <c r="C1286" i="14" s="1"/>
  <c r="C1287" i="14" s="1"/>
  <c r="C1288" i="14" s="1"/>
  <c r="C1289" i="14" s="1"/>
  <c r="C1290" i="14" s="1"/>
  <c r="C1291" i="14" s="1"/>
  <c r="C1292" i="14" s="1"/>
  <c r="C1293" i="14" s="1"/>
  <c r="C1294" i="14" s="1"/>
  <c r="C1295" i="14" s="1"/>
  <c r="C1296" i="14" s="1"/>
  <c r="C1297" i="14" s="1"/>
  <c r="C1298" i="14" s="1"/>
  <c r="C1299" i="14" s="1"/>
  <c r="C1300" i="14" s="1"/>
  <c r="C1301" i="14" s="1"/>
  <c r="C1302" i="14" s="1"/>
  <c r="C1303" i="14" s="1"/>
  <c r="C1304" i="14" s="1"/>
  <c r="C1305" i="14" s="1"/>
  <c r="C1306" i="14" s="1"/>
  <c r="C1307" i="14" s="1"/>
  <c r="C1308" i="14" s="1"/>
  <c r="C1309" i="14" s="1"/>
  <c r="C1310" i="14" s="1"/>
  <c r="C1311" i="14" s="1"/>
  <c r="C1312" i="14" s="1"/>
  <c r="C1313" i="14" s="1"/>
  <c r="C1314" i="14" s="1"/>
  <c r="C1315" i="14" s="1"/>
  <c r="C1316" i="14" s="1"/>
  <c r="C1317" i="14" s="1"/>
  <c r="C1318" i="14" s="1"/>
  <c r="C1319" i="14" s="1"/>
  <c r="C1320" i="14" s="1"/>
  <c r="C1321" i="14" s="1"/>
  <c r="C1322" i="14" s="1"/>
  <c r="C1323" i="14" s="1"/>
  <c r="C1324" i="14" s="1"/>
  <c r="C1325" i="14" s="1"/>
  <c r="C1326" i="14" s="1"/>
  <c r="C1327" i="14" s="1"/>
  <c r="C1328" i="14" s="1"/>
  <c r="C1329" i="14" s="1"/>
  <c r="C1330" i="14" s="1"/>
  <c r="C1331" i="14" s="1"/>
  <c r="C1332" i="14" s="1"/>
  <c r="C1333" i="14" s="1"/>
  <c r="C1334" i="14" s="1"/>
  <c r="C1335" i="14" s="1"/>
  <c r="C1336" i="14" s="1"/>
  <c r="C1337" i="14" s="1"/>
  <c r="C1338" i="14" s="1"/>
  <c r="C1339" i="14" s="1"/>
  <c r="C1340" i="14" s="1"/>
  <c r="C1341" i="14" s="1"/>
  <c r="C1342" i="14" s="1"/>
  <c r="C1343" i="14" s="1"/>
  <c r="C1344" i="14" s="1"/>
  <c r="C1345" i="14" s="1"/>
  <c r="C1346" i="14" s="1"/>
  <c r="C1347" i="14" s="1"/>
  <c r="C1348" i="14" s="1"/>
  <c r="C1349" i="14" s="1"/>
  <c r="C1350" i="14" s="1"/>
  <c r="C1351" i="14" s="1"/>
  <c r="C1352" i="14" s="1"/>
  <c r="C1353" i="14" s="1"/>
  <c r="C1354" i="14" s="1"/>
  <c r="C1355" i="14" s="1"/>
  <c r="C1356" i="14" s="1"/>
  <c r="C1357" i="14" s="1"/>
  <c r="C1358" i="14" s="1"/>
  <c r="C1359" i="14" s="1"/>
  <c r="C1360" i="14" s="1"/>
  <c r="C1361" i="14" s="1"/>
  <c r="C1362" i="14" s="1"/>
  <c r="C1363" i="14" s="1"/>
  <c r="C1364" i="14" s="1"/>
  <c r="C1365" i="14" s="1"/>
  <c r="C1366" i="14" s="1"/>
  <c r="C1367" i="14" s="1"/>
  <c r="C1368" i="14" s="1"/>
  <c r="C1369" i="14" s="1"/>
  <c r="C1370" i="14" s="1"/>
  <c r="C1371" i="14" s="1"/>
  <c r="C1372" i="14" s="1"/>
  <c r="C1373" i="14" s="1"/>
  <c r="C1374" i="14" s="1"/>
  <c r="C1375" i="14" s="1"/>
  <c r="C1376" i="14" s="1"/>
  <c r="C1377" i="14" s="1"/>
  <c r="C1378" i="14" s="1"/>
  <c r="C1379" i="14" s="1"/>
  <c r="C1380" i="14" s="1"/>
  <c r="C1381" i="14" s="1"/>
  <c r="C1382" i="14" s="1"/>
  <c r="C1383" i="14" s="1"/>
  <c r="C1384" i="14" s="1"/>
  <c r="C1385" i="14" s="1"/>
  <c r="C1386" i="14" s="1"/>
  <c r="C1387" i="14" s="1"/>
  <c r="C1388" i="14" s="1"/>
  <c r="C1389" i="14" s="1"/>
  <c r="C1390" i="14" s="1"/>
  <c r="C1391" i="14" s="1"/>
  <c r="C1392" i="14" s="1"/>
  <c r="C1393" i="14" s="1"/>
  <c r="C1394" i="14" s="1"/>
  <c r="C1395" i="14" s="1"/>
  <c r="C1396" i="14" s="1"/>
  <c r="C1397" i="14" s="1"/>
  <c r="C1398" i="14" s="1"/>
  <c r="C1399" i="14" s="1"/>
  <c r="C1400" i="14" s="1"/>
  <c r="C1401" i="14" s="1"/>
  <c r="C1402" i="14" s="1"/>
  <c r="C1403" i="14" s="1"/>
  <c r="C1404" i="14" s="1"/>
  <c r="C1405" i="14" s="1"/>
  <c r="C1406" i="14" s="1"/>
  <c r="C1407" i="14" s="1"/>
  <c r="C1408" i="14" s="1"/>
  <c r="C1409" i="14" s="1"/>
  <c r="C1410" i="14" s="1"/>
  <c r="C1411" i="14" s="1"/>
  <c r="C1412" i="14" s="1"/>
  <c r="C1413" i="14" s="1"/>
  <c r="C1414" i="14" s="1"/>
  <c r="C1415" i="14" s="1"/>
  <c r="C1416" i="14" s="1"/>
  <c r="C1417" i="14" s="1"/>
  <c r="C1418" i="14" s="1"/>
  <c r="C1419" i="14" s="1"/>
  <c r="C1420" i="14" s="1"/>
  <c r="C1421" i="14" s="1"/>
  <c r="C1422" i="14" s="1"/>
  <c r="C1423" i="14" s="1"/>
  <c r="C1424" i="14" s="1"/>
  <c r="C1425" i="14" s="1"/>
  <c r="C1426" i="14" s="1"/>
  <c r="C1427" i="14" s="1"/>
  <c r="C1428" i="14" s="1"/>
  <c r="C1429" i="14" s="1"/>
  <c r="C1430" i="14" s="1"/>
  <c r="C1431" i="14" s="1"/>
  <c r="C1432" i="14" s="1"/>
  <c r="C1433" i="14" s="1"/>
  <c r="C1434" i="14" s="1"/>
  <c r="C1435" i="14" s="1"/>
  <c r="C1436" i="14" s="1"/>
  <c r="C1437" i="14" s="1"/>
  <c r="C1438" i="14" s="1"/>
  <c r="C1439" i="14" s="1"/>
  <c r="C1440" i="14" s="1"/>
  <c r="C1441" i="14" s="1"/>
  <c r="C1442" i="14" s="1"/>
  <c r="C1443" i="14" s="1"/>
  <c r="C1444" i="14" s="1"/>
  <c r="C1445" i="14" s="1"/>
  <c r="C1446" i="14" s="1"/>
  <c r="C1447" i="14" s="1"/>
  <c r="C1448" i="14" s="1"/>
  <c r="C1449" i="14" s="1"/>
  <c r="C1450" i="14" s="1"/>
  <c r="C1451" i="14" s="1"/>
  <c r="C1452" i="14" s="1"/>
  <c r="C1453" i="14" s="1"/>
  <c r="C1454" i="14" s="1"/>
  <c r="C1455" i="14" s="1"/>
  <c r="C1456" i="14" s="1"/>
  <c r="C1457" i="14" s="1"/>
  <c r="C1458" i="14" s="1"/>
  <c r="C1459" i="14" s="1"/>
  <c r="C1460" i="14" s="1"/>
  <c r="C1461" i="14" s="1"/>
  <c r="C1462" i="14" s="1"/>
  <c r="C1463" i="14" s="1"/>
  <c r="C1464" i="14" s="1"/>
  <c r="C1465" i="14" s="1"/>
  <c r="C1466" i="14" s="1"/>
  <c r="C1467" i="14" s="1"/>
  <c r="C1468" i="14" s="1"/>
  <c r="C1469" i="14" s="1"/>
  <c r="C1470" i="14" s="1"/>
  <c r="C1471" i="14" s="1"/>
  <c r="C1472" i="14" s="1"/>
  <c r="C1473" i="14" s="1"/>
  <c r="C1474" i="14" s="1"/>
  <c r="C1475" i="14" s="1"/>
  <c r="C1476" i="14" s="1"/>
  <c r="C1477" i="14" s="1"/>
  <c r="C1478" i="14" s="1"/>
  <c r="C1479" i="14" s="1"/>
  <c r="C1480" i="14" s="1"/>
  <c r="C1481" i="14" s="1"/>
  <c r="C1482" i="14" s="1"/>
  <c r="C1483" i="14" s="1"/>
  <c r="C1484" i="14" s="1"/>
  <c r="C1485" i="14" s="1"/>
  <c r="C1486" i="14" s="1"/>
  <c r="C1487" i="14" s="1"/>
  <c r="C1488" i="14" s="1"/>
  <c r="C1489" i="14" s="1"/>
  <c r="C1490" i="14" s="1"/>
  <c r="C1491" i="14" s="1"/>
  <c r="C1492" i="14" s="1"/>
  <c r="C1493" i="14" s="1"/>
  <c r="C1494" i="14" s="1"/>
  <c r="C1495" i="14" s="1"/>
  <c r="C1496" i="14" s="1"/>
  <c r="C1497" i="14" s="1"/>
  <c r="C1498" i="14" s="1"/>
  <c r="C1499" i="14" s="1"/>
  <c r="C1500" i="14" s="1"/>
  <c r="C1501" i="14" s="1"/>
  <c r="C1502" i="14" s="1"/>
  <c r="C1503" i="14" s="1"/>
  <c r="C1504" i="14" s="1"/>
  <c r="C1505" i="14" s="1"/>
  <c r="C1506" i="14" s="1"/>
  <c r="C1507" i="14" s="1"/>
  <c r="C1508" i="14" s="1"/>
  <c r="C1509" i="14" s="1"/>
  <c r="C1510" i="14" s="1"/>
  <c r="C1511" i="14" s="1"/>
  <c r="C1512" i="14" s="1"/>
  <c r="C1513" i="14" s="1"/>
  <c r="C1514" i="14" s="1"/>
  <c r="C1515" i="14" s="1"/>
  <c r="C1516" i="14" s="1"/>
  <c r="C1517" i="14" s="1"/>
  <c r="C1518" i="14" s="1"/>
  <c r="C1519" i="14" s="1"/>
  <c r="C1520" i="14" s="1"/>
  <c r="C1521" i="14" s="1"/>
  <c r="C1522" i="14" s="1"/>
  <c r="C1523" i="14" s="1"/>
  <c r="C1524" i="14" s="1"/>
  <c r="C1525" i="14" s="1"/>
  <c r="C1526" i="14" s="1"/>
  <c r="C1527" i="14" s="1"/>
  <c r="C1528" i="14" s="1"/>
  <c r="C1529" i="14" s="1"/>
  <c r="C1530" i="14" s="1"/>
  <c r="C1531" i="14" s="1"/>
  <c r="C1532" i="14" s="1"/>
  <c r="C1533" i="14" s="1"/>
  <c r="C1534" i="14" s="1"/>
  <c r="C1535" i="14" s="1"/>
  <c r="C1536" i="14" s="1"/>
  <c r="C1537" i="14" s="1"/>
  <c r="C1538" i="14" s="1"/>
  <c r="C1539" i="14" s="1"/>
  <c r="C1540" i="14" s="1"/>
  <c r="C1541" i="14" s="1"/>
  <c r="C1542" i="14" s="1"/>
  <c r="C1543" i="14" s="1"/>
  <c r="C1544" i="14" s="1"/>
  <c r="C1545" i="14" s="1"/>
  <c r="C1546" i="14" s="1"/>
  <c r="C1547" i="14" s="1"/>
  <c r="C1548" i="14" s="1"/>
  <c r="C1549" i="14" s="1"/>
  <c r="C1550" i="14" s="1"/>
  <c r="C1551" i="14" s="1"/>
  <c r="C1552" i="14" s="1"/>
  <c r="C1553" i="14" s="1"/>
  <c r="C1554" i="14" s="1"/>
  <c r="C1555" i="14" s="1"/>
  <c r="C1556" i="14" s="1"/>
  <c r="C1557" i="14" s="1"/>
  <c r="C1558" i="14" s="1"/>
  <c r="C1559" i="14" s="1"/>
  <c r="C1560" i="14" s="1"/>
  <c r="C1561" i="14" s="1"/>
  <c r="C1562" i="14" s="1"/>
  <c r="C1563" i="14" s="1"/>
  <c r="C1564" i="14" s="1"/>
  <c r="C1565" i="14" s="1"/>
  <c r="C1566" i="14" s="1"/>
  <c r="C1567" i="14" s="1"/>
  <c r="C1568" i="14" s="1"/>
  <c r="C1569" i="14" s="1"/>
  <c r="C1570" i="14" s="1"/>
  <c r="C1571" i="14" s="1"/>
  <c r="C1572" i="14" s="1"/>
  <c r="C1573" i="14" s="1"/>
  <c r="C1574" i="14" s="1"/>
  <c r="C1575" i="14" s="1"/>
  <c r="C1576" i="14" s="1"/>
  <c r="C1577" i="14" s="1"/>
  <c r="C1578" i="14" s="1"/>
  <c r="C1579" i="14" s="1"/>
  <c r="C1580" i="14" s="1"/>
  <c r="C1581" i="14" s="1"/>
  <c r="C1582" i="14" s="1"/>
  <c r="C1583" i="14" s="1"/>
  <c r="C1584" i="14" s="1"/>
  <c r="C1585" i="14" s="1"/>
  <c r="C1586" i="14" s="1"/>
  <c r="C1587" i="14" s="1"/>
  <c r="C1588" i="14" s="1"/>
  <c r="C1589" i="14" s="1"/>
  <c r="C1590" i="14" s="1"/>
  <c r="C1591" i="14" s="1"/>
  <c r="C1592" i="14" s="1"/>
  <c r="C1593" i="14" s="1"/>
  <c r="C1594" i="14" s="1"/>
  <c r="C1595" i="14" s="1"/>
  <c r="C1596" i="14" s="1"/>
  <c r="C1597" i="14" s="1"/>
  <c r="C1598" i="14" s="1"/>
  <c r="C1599" i="14" s="1"/>
  <c r="C1600" i="14" s="1"/>
  <c r="C1601" i="14" s="1"/>
  <c r="C1602" i="14" s="1"/>
  <c r="C1603" i="14" s="1"/>
  <c r="C1604" i="14" s="1"/>
  <c r="C1605" i="14" s="1"/>
  <c r="C1606" i="14" s="1"/>
  <c r="C1607" i="14" s="1"/>
  <c r="C1608" i="14" s="1"/>
  <c r="C1609" i="14" s="1"/>
  <c r="C1610" i="14" s="1"/>
  <c r="C1611" i="14" s="1"/>
  <c r="C1612" i="14" s="1"/>
  <c r="C1613" i="14" s="1"/>
  <c r="C1614" i="14" s="1"/>
  <c r="C1615" i="14" s="1"/>
  <c r="C1616" i="14" s="1"/>
  <c r="C1617" i="14" s="1"/>
  <c r="C1618" i="14" s="1"/>
  <c r="C1619" i="14" s="1"/>
  <c r="C1620" i="14" s="1"/>
  <c r="C1621" i="14" s="1"/>
  <c r="C1622" i="14" s="1"/>
  <c r="C1623" i="14" s="1"/>
  <c r="C1624" i="14" s="1"/>
  <c r="C1625" i="14" s="1"/>
  <c r="C1626" i="14" s="1"/>
  <c r="C1627" i="14" s="1"/>
  <c r="C1628" i="14" s="1"/>
  <c r="C1629" i="14" s="1"/>
  <c r="C1630" i="14" s="1"/>
  <c r="C1631" i="14" s="1"/>
  <c r="C1632" i="14" s="1"/>
  <c r="C1633" i="14" s="1"/>
  <c r="C1634" i="14" s="1"/>
  <c r="C1635" i="14" s="1"/>
  <c r="C1636" i="14" s="1"/>
  <c r="C1637" i="14" s="1"/>
  <c r="C1638" i="14" s="1"/>
  <c r="C1639" i="14" s="1"/>
  <c r="C1640" i="14" s="1"/>
  <c r="C1641" i="14" s="1"/>
  <c r="C1642" i="14" s="1"/>
  <c r="C1643" i="14" s="1"/>
  <c r="C1644" i="14" s="1"/>
  <c r="C1645" i="14" s="1"/>
  <c r="C1646" i="14" s="1"/>
  <c r="C1647" i="14" s="1"/>
  <c r="C1648" i="14" s="1"/>
  <c r="C1649" i="14" s="1"/>
  <c r="C1650" i="14" s="1"/>
  <c r="C1651" i="14" s="1"/>
  <c r="C1652" i="14" s="1"/>
  <c r="C1653" i="14" s="1"/>
  <c r="C1654" i="14" s="1"/>
  <c r="C1655" i="14" s="1"/>
  <c r="C1656" i="14" s="1"/>
  <c r="C1657" i="14" s="1"/>
  <c r="C1658" i="14" s="1"/>
  <c r="C1659" i="14" s="1"/>
  <c r="C1660" i="14" s="1"/>
  <c r="C1661" i="14" s="1"/>
  <c r="C1662" i="14" s="1"/>
  <c r="C1663" i="14" s="1"/>
  <c r="C1664" i="14" s="1"/>
  <c r="C1665" i="14" s="1"/>
  <c r="C1666" i="14" s="1"/>
  <c r="C1667" i="14" s="1"/>
  <c r="C1668" i="14" s="1"/>
  <c r="C1669" i="14" s="1"/>
  <c r="C1670" i="14" s="1"/>
  <c r="C1671" i="14" s="1"/>
  <c r="C1672" i="14" s="1"/>
  <c r="C1673" i="14" s="1"/>
  <c r="C1674" i="14" s="1"/>
  <c r="C1675" i="14" s="1"/>
  <c r="C1676" i="14" s="1"/>
  <c r="C1677" i="14" s="1"/>
  <c r="C1678" i="14" s="1"/>
  <c r="C1679" i="14" s="1"/>
  <c r="C1680" i="14" s="1"/>
  <c r="C1681" i="14" s="1"/>
  <c r="C1682" i="14" s="1"/>
  <c r="C1683" i="14" s="1"/>
  <c r="C1684" i="14" s="1"/>
  <c r="C1685" i="14" s="1"/>
  <c r="C1686" i="14" s="1"/>
  <c r="C1687" i="14" s="1"/>
  <c r="C1688" i="14" s="1"/>
  <c r="C1689" i="14" s="1"/>
  <c r="C1690" i="14" s="1"/>
  <c r="C1691" i="14" s="1"/>
  <c r="C1692" i="14" s="1"/>
  <c r="C1693" i="14" s="1"/>
  <c r="C1694" i="14" s="1"/>
  <c r="C1695" i="14" s="1"/>
  <c r="C1696" i="14" s="1"/>
  <c r="C1697" i="14" s="1"/>
  <c r="C1698" i="14" s="1"/>
  <c r="C1699" i="14" s="1"/>
  <c r="C1700" i="14" s="1"/>
  <c r="C1701" i="14" s="1"/>
  <c r="C1702" i="14" s="1"/>
  <c r="C1703" i="14" s="1"/>
  <c r="C1704" i="14" s="1"/>
  <c r="C1705" i="14" s="1"/>
  <c r="C1706" i="14" s="1"/>
  <c r="C1707" i="14" s="1"/>
  <c r="C1708" i="14" s="1"/>
  <c r="C1709" i="14" s="1"/>
  <c r="C1710" i="14" s="1"/>
  <c r="C1711" i="14" s="1"/>
  <c r="C1712" i="14" s="1"/>
  <c r="C1713" i="14" s="1"/>
  <c r="C1714" i="14" s="1"/>
  <c r="C1715" i="14" s="1"/>
  <c r="C1716" i="14" s="1"/>
  <c r="C1717" i="14" s="1"/>
  <c r="C1718" i="14" s="1"/>
  <c r="C1719" i="14" s="1"/>
  <c r="C1720" i="14" s="1"/>
  <c r="C1721" i="14" s="1"/>
  <c r="C1722" i="14" s="1"/>
  <c r="C1723" i="14" s="1"/>
  <c r="C1724" i="14" s="1"/>
  <c r="C1725" i="14" s="1"/>
  <c r="C1726" i="14" s="1"/>
  <c r="C1727" i="14" s="1"/>
  <c r="C1728" i="14" s="1"/>
  <c r="C1729" i="14" s="1"/>
  <c r="C1730" i="14" s="1"/>
  <c r="C1731" i="14" s="1"/>
  <c r="C1732" i="14" s="1"/>
  <c r="C1733" i="14" s="1"/>
  <c r="C1734" i="14" s="1"/>
  <c r="C1735" i="14" s="1"/>
  <c r="C1736" i="14" s="1"/>
  <c r="C1737" i="14" s="1"/>
  <c r="C1738" i="14" s="1"/>
  <c r="C1739" i="14" s="1"/>
  <c r="C1740" i="14" s="1"/>
  <c r="C1741" i="14" s="1"/>
  <c r="C1742" i="14" s="1"/>
  <c r="C1743" i="14" s="1"/>
  <c r="C1744" i="14" s="1"/>
  <c r="C1745" i="14" s="1"/>
  <c r="C1746" i="14" s="1"/>
  <c r="C1747" i="14" s="1"/>
  <c r="C1748" i="14" s="1"/>
  <c r="C1749" i="14" s="1"/>
  <c r="C1750" i="14" s="1"/>
  <c r="C1751" i="14" s="1"/>
  <c r="C1752" i="14" s="1"/>
  <c r="C1753" i="14" s="1"/>
  <c r="C1754" i="14" s="1"/>
  <c r="C1755" i="14" s="1"/>
  <c r="C1756" i="14" s="1"/>
  <c r="C1757" i="14" s="1"/>
  <c r="C1758" i="14" s="1"/>
  <c r="C1759" i="14" s="1"/>
  <c r="C1760" i="14" s="1"/>
  <c r="C1761" i="14" s="1"/>
  <c r="C1762" i="14" s="1"/>
  <c r="C1763" i="14" s="1"/>
  <c r="C1764" i="14" s="1"/>
  <c r="C1765" i="14" s="1"/>
  <c r="C1766" i="14" s="1"/>
  <c r="C1767" i="14" s="1"/>
  <c r="C1768" i="14" s="1"/>
  <c r="C1769" i="14" s="1"/>
  <c r="C1770" i="14" s="1"/>
  <c r="C1771" i="14" s="1"/>
  <c r="C1772" i="14" s="1"/>
  <c r="C1773" i="14" s="1"/>
  <c r="C1774" i="14" s="1"/>
  <c r="C1775" i="14" s="1"/>
  <c r="C1776" i="14" s="1"/>
  <c r="C1777" i="14" s="1"/>
  <c r="C1778" i="14" s="1"/>
  <c r="C1779" i="14" s="1"/>
  <c r="C1780" i="14" s="1"/>
  <c r="C1781" i="14" s="1"/>
  <c r="C1782" i="14" s="1"/>
  <c r="C1783" i="14" s="1"/>
  <c r="C1784" i="14" s="1"/>
  <c r="C1785" i="14" s="1"/>
  <c r="C1786" i="14" s="1"/>
  <c r="C1787" i="14" s="1"/>
  <c r="C1788" i="14" s="1"/>
  <c r="C1789" i="14" s="1"/>
  <c r="C1790" i="14" s="1"/>
  <c r="C1791" i="14" s="1"/>
  <c r="C1792" i="14" s="1"/>
  <c r="C1793" i="14" s="1"/>
  <c r="C1794" i="14" s="1"/>
  <c r="C1795" i="14" s="1"/>
  <c r="C1796" i="14" s="1"/>
  <c r="C1797" i="14" s="1"/>
  <c r="C1798" i="14" s="1"/>
  <c r="C1799" i="14" s="1"/>
  <c r="C1800" i="14" s="1"/>
  <c r="C1801" i="14" s="1"/>
  <c r="C1802" i="14" s="1"/>
  <c r="C1803" i="14" s="1"/>
  <c r="C1804" i="14" s="1"/>
  <c r="C1805" i="14" s="1"/>
  <c r="C1806" i="14" s="1"/>
  <c r="C1807" i="14" s="1"/>
  <c r="C1808" i="14" s="1"/>
  <c r="C1809" i="14" s="1"/>
  <c r="C1810" i="14" s="1"/>
  <c r="C1811" i="14" s="1"/>
  <c r="C1812" i="14" s="1"/>
  <c r="C1813" i="14" s="1"/>
  <c r="C1814" i="14" s="1"/>
  <c r="C1815" i="14" s="1"/>
  <c r="C1816" i="14" s="1"/>
  <c r="C1817" i="14" s="1"/>
  <c r="C1818" i="14" s="1"/>
  <c r="C1819" i="14" s="1"/>
  <c r="C1820" i="14" s="1"/>
  <c r="C1821" i="14" s="1"/>
  <c r="C1822" i="14" s="1"/>
  <c r="C1823" i="14" s="1"/>
  <c r="C1824" i="14" s="1"/>
  <c r="C1825" i="14" s="1"/>
  <c r="C1826" i="14" s="1"/>
  <c r="C1827" i="14" s="1"/>
  <c r="C1828" i="14" s="1"/>
  <c r="C1829" i="14" s="1"/>
  <c r="C1830" i="14" s="1"/>
  <c r="C1831" i="14" s="1"/>
  <c r="C1832" i="14" s="1"/>
  <c r="C1833" i="14" s="1"/>
  <c r="C1834" i="14" s="1"/>
  <c r="C1835" i="14" s="1"/>
  <c r="C1836" i="14" s="1"/>
  <c r="C1837" i="14" s="1"/>
  <c r="C1838" i="14" s="1"/>
  <c r="C1839" i="14" s="1"/>
  <c r="C1840" i="14" s="1"/>
  <c r="C1841" i="14" s="1"/>
  <c r="C1842" i="14" s="1"/>
  <c r="C1843" i="14" s="1"/>
  <c r="C1844" i="14" s="1"/>
  <c r="C1845" i="14" s="1"/>
  <c r="C1846" i="14" s="1"/>
  <c r="C1847" i="14" s="1"/>
  <c r="C1848" i="14" s="1"/>
  <c r="C1849" i="14" s="1"/>
  <c r="C1850" i="14" s="1"/>
  <c r="C1851" i="14" s="1"/>
  <c r="C1852" i="14" s="1"/>
  <c r="C1853" i="14" s="1"/>
  <c r="C1854" i="14" s="1"/>
  <c r="C1855" i="14" s="1"/>
  <c r="C1856" i="14" s="1"/>
  <c r="C1857" i="14" s="1"/>
  <c r="C1858" i="14" s="1"/>
  <c r="C1859" i="14" s="1"/>
  <c r="C1860" i="14" s="1"/>
  <c r="C1861" i="14" s="1"/>
  <c r="C1862" i="14" s="1"/>
  <c r="C1863" i="14" s="1"/>
  <c r="C1864" i="14" s="1"/>
  <c r="C1865" i="14" s="1"/>
  <c r="C1866" i="14" s="1"/>
  <c r="C1867" i="14" s="1"/>
  <c r="C1868" i="14" s="1"/>
  <c r="C1869" i="14" s="1"/>
  <c r="C1870" i="14" s="1"/>
  <c r="C1871" i="14" s="1"/>
  <c r="C1872" i="14" s="1"/>
  <c r="C1873" i="14" s="1"/>
  <c r="C1874" i="14" s="1"/>
  <c r="C1875" i="14" s="1"/>
  <c r="C1876" i="14" s="1"/>
  <c r="C1877" i="14" s="1"/>
  <c r="C1878" i="14" s="1"/>
  <c r="C1879" i="14" s="1"/>
  <c r="C1880" i="14" s="1"/>
  <c r="C1881" i="14" s="1"/>
  <c r="C1882" i="14" s="1"/>
  <c r="C1883" i="14" s="1"/>
  <c r="C1884" i="14" s="1"/>
  <c r="C1885" i="14" s="1"/>
  <c r="C1886" i="14" s="1"/>
  <c r="C1887" i="14" s="1"/>
  <c r="C1888" i="14" s="1"/>
  <c r="C1889" i="14" s="1"/>
  <c r="C1890" i="14" s="1"/>
  <c r="C1891" i="14" s="1"/>
  <c r="C1892" i="14" s="1"/>
  <c r="C1893" i="14" s="1"/>
  <c r="C1894" i="14" s="1"/>
  <c r="C1895" i="14" s="1"/>
  <c r="C1896" i="14" s="1"/>
  <c r="C1897" i="14" s="1"/>
  <c r="C1898" i="14" s="1"/>
  <c r="C1899" i="14" s="1"/>
  <c r="C1900" i="14" s="1"/>
  <c r="C1901" i="14" s="1"/>
  <c r="C1902" i="14" s="1"/>
  <c r="C1903" i="14" s="1"/>
  <c r="C1904" i="14" s="1"/>
  <c r="C1905" i="14" s="1"/>
  <c r="C1906" i="14" s="1"/>
  <c r="C1907" i="14" s="1"/>
  <c r="C1908" i="14" s="1"/>
  <c r="C1909" i="14" s="1"/>
  <c r="C1910" i="14" s="1"/>
  <c r="C1911" i="14" s="1"/>
  <c r="C1912" i="14" s="1"/>
  <c r="C1913" i="14" s="1"/>
  <c r="C1914" i="14" s="1"/>
  <c r="C1915" i="14" s="1"/>
  <c r="C1916" i="14" s="1"/>
  <c r="C1917" i="14" s="1"/>
  <c r="C1918" i="14" s="1"/>
  <c r="C1919" i="14" s="1"/>
  <c r="C1920" i="14" s="1"/>
  <c r="C1921" i="14" s="1"/>
  <c r="C1922" i="14" s="1"/>
  <c r="C1923" i="14" s="1"/>
  <c r="C1924" i="14" s="1"/>
  <c r="C1925" i="14" s="1"/>
  <c r="C1926" i="14" s="1"/>
  <c r="C1927" i="14" s="1"/>
  <c r="C1928" i="14" s="1"/>
  <c r="C1929" i="14" s="1"/>
  <c r="C1930" i="14" s="1"/>
  <c r="C1931" i="14" s="1"/>
  <c r="C1932" i="14" s="1"/>
  <c r="C1933" i="14" s="1"/>
  <c r="C1934" i="14" s="1"/>
  <c r="C1935" i="14" s="1"/>
  <c r="C1936" i="14" s="1"/>
  <c r="C1937" i="14" s="1"/>
  <c r="C1938" i="14" s="1"/>
  <c r="C1939" i="14" s="1"/>
  <c r="C1940" i="14" s="1"/>
  <c r="C1941" i="14" s="1"/>
  <c r="C1942" i="14" s="1"/>
  <c r="C1943" i="14" s="1"/>
  <c r="C1944" i="14" s="1"/>
  <c r="C1945" i="14" s="1"/>
  <c r="C1946" i="14" s="1"/>
  <c r="C1947" i="14" s="1"/>
  <c r="C1948" i="14" s="1"/>
  <c r="C1949" i="14" s="1"/>
  <c r="C1950" i="14" s="1"/>
  <c r="C1951" i="14" s="1"/>
  <c r="C1952" i="14" s="1"/>
  <c r="C1953" i="14" s="1"/>
  <c r="C1954" i="14" s="1"/>
  <c r="C1955" i="14" s="1"/>
  <c r="C1956" i="14" s="1"/>
  <c r="C1957" i="14" s="1"/>
  <c r="C1958" i="14" s="1"/>
  <c r="C1959" i="14" s="1"/>
  <c r="C1960" i="14" s="1"/>
  <c r="C1961" i="14" s="1"/>
  <c r="C1962" i="14" s="1"/>
  <c r="C1963" i="14" s="1"/>
  <c r="C1964" i="14" s="1"/>
  <c r="C1965" i="14" s="1"/>
  <c r="C1966" i="14" s="1"/>
  <c r="C1967" i="14" s="1"/>
  <c r="C1968" i="14" s="1"/>
  <c r="C1969" i="14" s="1"/>
  <c r="C1970" i="14" s="1"/>
  <c r="C1971" i="14" s="1"/>
  <c r="C1972" i="14" s="1"/>
  <c r="C1973" i="14" s="1"/>
  <c r="C1974" i="14" s="1"/>
  <c r="C1975" i="14" s="1"/>
  <c r="C1976" i="14" s="1"/>
  <c r="C1977" i="14" s="1"/>
  <c r="C1978" i="14" s="1"/>
  <c r="C1979" i="14" s="1"/>
  <c r="C1980" i="14" s="1"/>
  <c r="C1981" i="14" s="1"/>
  <c r="C1982" i="14" s="1"/>
  <c r="C1983" i="14" s="1"/>
  <c r="C1984" i="14" s="1"/>
  <c r="C1985" i="14" s="1"/>
  <c r="C1986" i="14" s="1"/>
  <c r="C1987" i="14" s="1"/>
  <c r="C1988" i="14" s="1"/>
  <c r="C1989" i="14" s="1"/>
  <c r="C1990" i="14" s="1"/>
  <c r="C1991" i="14" s="1"/>
  <c r="C1992" i="14" s="1"/>
  <c r="C1993" i="14" s="1"/>
  <c r="C1994" i="14" s="1"/>
  <c r="C1995" i="14" s="1"/>
  <c r="C1996" i="14" s="1"/>
  <c r="C1997" i="14" s="1"/>
  <c r="C1998" i="14" s="1"/>
  <c r="C1999" i="14" s="1"/>
  <c r="C2000" i="14" s="1"/>
  <c r="C2001" i="14" s="1"/>
  <c r="C2002" i="14" s="1"/>
  <c r="C2003" i="14" s="1"/>
  <c r="C2004" i="14" s="1"/>
  <c r="C2005" i="14" s="1"/>
  <c r="C2006" i="14" s="1"/>
  <c r="C2007" i="14" s="1"/>
  <c r="C2008" i="14" s="1"/>
  <c r="C2009" i="14" s="1"/>
  <c r="C2010" i="14" s="1"/>
  <c r="C2011" i="14" s="1"/>
  <c r="C2012" i="14" s="1"/>
  <c r="C2013" i="14" s="1"/>
  <c r="C2014" i="14" s="1"/>
  <c r="C2015" i="14" s="1"/>
  <c r="C2016" i="14" s="1"/>
  <c r="C2017" i="14" s="1"/>
  <c r="C2018" i="14" s="1"/>
  <c r="C2019" i="14" s="1"/>
  <c r="C2020" i="14" s="1"/>
  <c r="C2021" i="14" s="1"/>
  <c r="C2022" i="14" s="1"/>
  <c r="C2023" i="14" s="1"/>
  <c r="C2024" i="14" s="1"/>
  <c r="C2025" i="14" s="1"/>
  <c r="C2026" i="14" s="1"/>
  <c r="C2027" i="14" s="1"/>
  <c r="C2028" i="14" s="1"/>
  <c r="C2029" i="14" s="1"/>
  <c r="C2030" i="14" s="1"/>
  <c r="C2031" i="14" s="1"/>
  <c r="C2032" i="14" s="1"/>
  <c r="C2033" i="14" s="1"/>
  <c r="C2034" i="14" s="1"/>
  <c r="C2035" i="14" s="1"/>
  <c r="C2036" i="14" s="1"/>
  <c r="C2037" i="14" s="1"/>
  <c r="C2038" i="14" s="1"/>
  <c r="C2039" i="14" s="1"/>
  <c r="C2040" i="14" s="1"/>
  <c r="C2041" i="14" s="1"/>
  <c r="C2042" i="14" s="1"/>
  <c r="C2043" i="14" s="1"/>
  <c r="C2044" i="14" s="1"/>
  <c r="C2045" i="14" s="1"/>
  <c r="C2046" i="14" s="1"/>
  <c r="C2047" i="14" s="1"/>
  <c r="C2048" i="14" s="1"/>
  <c r="C2049" i="14" s="1"/>
  <c r="C2050" i="14" s="1"/>
  <c r="C2051" i="14" s="1"/>
  <c r="C2052" i="14" s="1"/>
  <c r="C2053" i="14" s="1"/>
  <c r="C2054" i="14" s="1"/>
  <c r="C2055" i="14" s="1"/>
  <c r="C2056" i="14" s="1"/>
  <c r="C2057" i="14" s="1"/>
  <c r="C2058" i="14" s="1"/>
  <c r="C2059" i="14" s="1"/>
  <c r="C2060" i="14" s="1"/>
  <c r="C2061" i="14" s="1"/>
  <c r="C2062" i="14" s="1"/>
  <c r="C2063" i="14" s="1"/>
  <c r="C2064" i="14" s="1"/>
  <c r="C2065" i="14" s="1"/>
  <c r="C2066" i="14" s="1"/>
  <c r="C2067" i="14" s="1"/>
  <c r="C2068" i="14" s="1"/>
  <c r="C2069" i="14" s="1"/>
  <c r="C2070" i="14" s="1"/>
  <c r="C2071" i="14" s="1"/>
  <c r="C2072" i="14" s="1"/>
  <c r="C2073" i="14" s="1"/>
  <c r="C2074" i="14" s="1"/>
  <c r="C2075" i="14" s="1"/>
  <c r="C2076" i="14" s="1"/>
  <c r="C2077" i="14" s="1"/>
  <c r="C2078" i="14" s="1"/>
  <c r="C2079" i="14" s="1"/>
  <c r="C2080" i="14" s="1"/>
  <c r="C2081" i="14" s="1"/>
  <c r="C2082" i="14" s="1"/>
  <c r="C2083" i="14" s="1"/>
  <c r="C2084" i="14" s="1"/>
  <c r="C2085" i="14" s="1"/>
  <c r="C2086" i="14" s="1"/>
  <c r="C2087" i="14" s="1"/>
  <c r="C2088" i="14" s="1"/>
  <c r="C2089" i="14" s="1"/>
  <c r="C2090" i="14" s="1"/>
  <c r="C2091" i="14" s="1"/>
  <c r="C2092" i="14" s="1"/>
  <c r="C2093" i="14" s="1"/>
  <c r="C2094" i="14" s="1"/>
  <c r="C2095" i="14" s="1"/>
  <c r="C2096" i="14" s="1"/>
  <c r="C2097" i="14" s="1"/>
  <c r="C2098" i="14" s="1"/>
  <c r="C2099" i="14" s="1"/>
  <c r="C2100" i="14" s="1"/>
  <c r="C2101" i="14" s="1"/>
  <c r="C2102" i="14" s="1"/>
  <c r="C2103" i="14" s="1"/>
  <c r="C2104" i="14" s="1"/>
  <c r="C2105" i="14" s="1"/>
  <c r="C2106" i="14" s="1"/>
  <c r="C2107" i="14" s="1"/>
  <c r="C2108" i="14" s="1"/>
  <c r="C2109" i="14" s="1"/>
  <c r="C2110" i="14" s="1"/>
  <c r="C2111" i="14" s="1"/>
  <c r="C2112" i="14" s="1"/>
  <c r="C2113" i="14" s="1"/>
  <c r="C2114" i="14" s="1"/>
  <c r="C2115" i="14" s="1"/>
  <c r="C2116" i="14" s="1"/>
  <c r="C2117" i="14" s="1"/>
  <c r="C2118" i="14" s="1"/>
  <c r="C2119" i="14" s="1"/>
  <c r="C2120" i="14" s="1"/>
  <c r="C2121" i="14" s="1"/>
  <c r="C2122" i="14" s="1"/>
  <c r="C2123" i="14" s="1"/>
  <c r="C2124" i="14" s="1"/>
  <c r="C2125" i="14" s="1"/>
  <c r="C2126" i="14" s="1"/>
  <c r="C2127" i="14" s="1"/>
  <c r="C2128" i="14" s="1"/>
  <c r="C2129" i="14" s="1"/>
  <c r="C2130" i="14" s="1"/>
  <c r="C2131" i="14" s="1"/>
  <c r="C2132" i="14" s="1"/>
  <c r="C2133" i="14" s="1"/>
  <c r="C2134" i="14" s="1"/>
  <c r="C2135" i="14" s="1"/>
  <c r="C2136" i="14" s="1"/>
  <c r="C2137" i="14" s="1"/>
  <c r="C2138" i="14" s="1"/>
  <c r="C2139" i="14" s="1"/>
  <c r="C2140" i="14" s="1"/>
  <c r="C2141" i="14" s="1"/>
  <c r="C2142" i="14" s="1"/>
  <c r="C2143" i="14" s="1"/>
  <c r="C2144" i="14" s="1"/>
  <c r="C2145" i="14" s="1"/>
  <c r="C2146" i="14" s="1"/>
  <c r="C2147" i="14" s="1"/>
  <c r="C2148" i="14" s="1"/>
  <c r="C2149" i="14" s="1"/>
  <c r="C2150" i="14" s="1"/>
  <c r="C2151" i="14" s="1"/>
  <c r="C2152" i="14" s="1"/>
  <c r="C2153" i="14" s="1"/>
  <c r="C2154" i="14" s="1"/>
  <c r="C2155" i="14" s="1"/>
  <c r="C2156" i="14" s="1"/>
  <c r="C2157" i="14" s="1"/>
  <c r="C2158" i="14" s="1"/>
  <c r="C2159" i="14" s="1"/>
  <c r="C2160" i="14" s="1"/>
  <c r="C2161" i="14" s="1"/>
  <c r="C2162" i="14" s="1"/>
  <c r="C2163" i="14" s="1"/>
  <c r="C2164" i="14" s="1"/>
  <c r="C2165" i="14" s="1"/>
  <c r="C2166" i="14" s="1"/>
  <c r="C2167" i="14" s="1"/>
  <c r="C2168" i="14" s="1"/>
  <c r="C2169" i="14" s="1"/>
  <c r="C2170" i="14" s="1"/>
  <c r="C2171" i="14" s="1"/>
  <c r="C2172" i="14" s="1"/>
  <c r="C2173" i="14" s="1"/>
  <c r="C2174" i="14" s="1"/>
  <c r="C2175" i="14" s="1"/>
  <c r="C2176" i="14" s="1"/>
  <c r="C2177" i="14" s="1"/>
  <c r="C2178" i="14" s="1"/>
  <c r="C2179" i="14" s="1"/>
  <c r="C2180" i="14" s="1"/>
  <c r="C2181" i="14" s="1"/>
  <c r="C2182" i="14" s="1"/>
  <c r="C2183" i="14" s="1"/>
  <c r="C2184" i="14" s="1"/>
  <c r="C2185" i="14" s="1"/>
  <c r="C2186" i="14" s="1"/>
  <c r="C2187" i="14" s="1"/>
  <c r="C2188" i="14" s="1"/>
  <c r="C2189" i="14" s="1"/>
  <c r="C2190" i="14" s="1"/>
  <c r="C2191" i="14" s="1"/>
  <c r="C2192" i="14" s="1"/>
  <c r="C2193" i="14" s="1"/>
  <c r="C2194" i="14" s="1"/>
  <c r="C2195" i="14" s="1"/>
  <c r="C2196" i="14" s="1"/>
  <c r="C2197" i="14" s="1"/>
  <c r="C2198" i="14" s="1"/>
  <c r="C2199" i="14" s="1"/>
  <c r="C2200" i="14" s="1"/>
  <c r="C2201" i="14" s="1"/>
  <c r="C2202" i="14" s="1"/>
  <c r="C2203" i="14" s="1"/>
  <c r="C2204" i="14" s="1"/>
  <c r="C2205" i="14" s="1"/>
  <c r="C2206" i="14" s="1"/>
  <c r="C2207" i="14" s="1"/>
  <c r="C2208" i="14" s="1"/>
  <c r="C2209" i="14" s="1"/>
  <c r="C2210" i="14" s="1"/>
  <c r="C2211" i="14" s="1"/>
  <c r="C2212" i="14" s="1"/>
  <c r="C2213" i="14" s="1"/>
  <c r="C2214" i="14" s="1"/>
  <c r="C2215" i="14" s="1"/>
  <c r="C2216" i="14" s="1"/>
  <c r="C2217" i="14" s="1"/>
  <c r="C2218" i="14" s="1"/>
  <c r="C2219" i="14" s="1"/>
  <c r="C2220" i="14" s="1"/>
  <c r="C2221" i="14" s="1"/>
  <c r="C2222" i="14" s="1"/>
  <c r="C2223" i="14" s="1"/>
  <c r="C2224" i="14" s="1"/>
  <c r="C2225" i="14" s="1"/>
  <c r="C2226" i="14" s="1"/>
  <c r="C2227" i="14" s="1"/>
  <c r="C2228" i="14" s="1"/>
  <c r="C2229" i="14" s="1"/>
  <c r="C2230" i="14" s="1"/>
  <c r="C2231" i="14" s="1"/>
  <c r="C2232" i="14" s="1"/>
  <c r="C2233" i="14" s="1"/>
  <c r="C2234" i="14" s="1"/>
  <c r="C2235" i="14" s="1"/>
  <c r="C2236" i="14" s="1"/>
  <c r="C2237" i="14" s="1"/>
  <c r="C2238" i="14" s="1"/>
  <c r="C2239" i="14" s="1"/>
  <c r="C2240" i="14" s="1"/>
  <c r="C2241" i="14" s="1"/>
  <c r="C2242" i="14" s="1"/>
  <c r="C2243" i="14" s="1"/>
  <c r="C2244" i="14" s="1"/>
  <c r="C2245" i="14" s="1"/>
  <c r="C2246" i="14" s="1"/>
  <c r="C2247" i="14" s="1"/>
  <c r="C2248" i="14" s="1"/>
  <c r="C2249" i="14" s="1"/>
  <c r="C2250" i="14" s="1"/>
  <c r="C2251" i="14" s="1"/>
  <c r="C2252" i="14" s="1"/>
  <c r="C2253" i="14" s="1"/>
  <c r="C2254" i="14" s="1"/>
  <c r="C2255" i="14" s="1"/>
  <c r="C2256" i="14" s="1"/>
  <c r="C2257" i="14" s="1"/>
  <c r="C2258" i="14" s="1"/>
  <c r="C2259" i="14" s="1"/>
  <c r="C2260" i="14" s="1"/>
  <c r="C2261" i="14" s="1"/>
  <c r="C2262" i="14" s="1"/>
  <c r="C2263" i="14" s="1"/>
  <c r="C2264" i="14" s="1"/>
  <c r="C2265" i="14" s="1"/>
  <c r="C2266" i="14" s="1"/>
  <c r="C2267" i="14" s="1"/>
  <c r="C2268" i="14" s="1"/>
  <c r="C2269" i="14" s="1"/>
  <c r="C2270" i="14" s="1"/>
  <c r="C2271" i="14" s="1"/>
  <c r="C2272" i="14" s="1"/>
  <c r="C2273" i="14" s="1"/>
  <c r="C2274" i="14" s="1"/>
  <c r="C2275" i="14" s="1"/>
  <c r="C2276" i="14" s="1"/>
  <c r="C2277" i="14" s="1"/>
  <c r="C2278" i="14" s="1"/>
  <c r="C2279" i="14" s="1"/>
  <c r="C2280" i="14" s="1"/>
  <c r="C2281" i="14" s="1"/>
  <c r="C2282" i="14" s="1"/>
  <c r="C2283" i="14" s="1"/>
  <c r="C2284" i="14" s="1"/>
  <c r="C2285" i="14" s="1"/>
  <c r="C2286" i="14" s="1"/>
  <c r="C2287" i="14" s="1"/>
  <c r="C2288" i="14" s="1"/>
  <c r="C2289" i="14" s="1"/>
  <c r="C2290" i="14" s="1"/>
  <c r="C2291" i="14" s="1"/>
  <c r="C2292" i="14" s="1"/>
  <c r="C2293" i="14" s="1"/>
  <c r="C2294" i="14" s="1"/>
  <c r="C2295" i="14" s="1"/>
  <c r="C2296" i="14" s="1"/>
  <c r="C2297" i="14" s="1"/>
  <c r="C2298" i="14" s="1"/>
  <c r="C2299" i="14" s="1"/>
  <c r="C2300" i="14" s="1"/>
  <c r="C2301" i="14" s="1"/>
  <c r="C2302" i="14" s="1"/>
  <c r="C2303" i="14" s="1"/>
  <c r="C2304" i="14" s="1"/>
  <c r="C2305" i="14" s="1"/>
  <c r="C2306" i="14" s="1"/>
  <c r="C2307" i="14" s="1"/>
  <c r="C2308" i="14" s="1"/>
  <c r="C2309" i="14" s="1"/>
  <c r="C2310" i="14" s="1"/>
  <c r="C2311" i="14" s="1"/>
  <c r="C2312" i="14" s="1"/>
  <c r="C2313" i="14" s="1"/>
  <c r="C2314" i="14" s="1"/>
  <c r="C2315" i="14" s="1"/>
  <c r="C2316" i="14" s="1"/>
  <c r="C2317" i="14" s="1"/>
  <c r="C2318" i="14" s="1"/>
  <c r="C2319" i="14" s="1"/>
  <c r="C2320" i="14" s="1"/>
  <c r="C2321" i="14" s="1"/>
  <c r="C2322" i="14" s="1"/>
  <c r="C2323" i="14" s="1"/>
  <c r="C2324" i="14" s="1"/>
  <c r="C2325" i="14" s="1"/>
  <c r="C2326" i="14" s="1"/>
  <c r="C2327" i="14" s="1"/>
  <c r="C2328" i="14" s="1"/>
  <c r="C2329" i="14" s="1"/>
  <c r="C2330" i="14" s="1"/>
  <c r="C2331" i="14" s="1"/>
  <c r="C2332" i="14" s="1"/>
  <c r="C2333" i="14" s="1"/>
  <c r="C2334" i="14" s="1"/>
  <c r="C2335" i="14" s="1"/>
  <c r="C2336" i="14" s="1"/>
  <c r="C2337" i="14" s="1"/>
  <c r="C2338" i="14" s="1"/>
  <c r="C2339" i="14" s="1"/>
  <c r="C2340" i="14" s="1"/>
  <c r="C2341" i="14" s="1"/>
  <c r="C2342" i="14" s="1"/>
  <c r="C2343" i="14" s="1"/>
  <c r="C2344" i="14" s="1"/>
  <c r="C2345" i="14" s="1"/>
  <c r="C2346" i="14" s="1"/>
  <c r="C2347" i="14" s="1"/>
  <c r="C2348" i="14" s="1"/>
  <c r="C2349" i="14" s="1"/>
  <c r="C2350" i="14" s="1"/>
  <c r="C2351" i="14" s="1"/>
  <c r="C2352" i="14" s="1"/>
  <c r="C2353" i="14" s="1"/>
  <c r="C2354" i="14" s="1"/>
  <c r="C2355" i="14" s="1"/>
  <c r="C2356" i="14" s="1"/>
  <c r="C2357" i="14" s="1"/>
  <c r="C2358" i="14" s="1"/>
  <c r="C2359" i="14" s="1"/>
  <c r="C2360" i="14" s="1"/>
  <c r="C2361" i="14" s="1"/>
  <c r="C2362" i="14" s="1"/>
  <c r="C2363" i="14" s="1"/>
  <c r="C2364" i="14" s="1"/>
  <c r="C2365" i="14" s="1"/>
  <c r="C2366" i="14" s="1"/>
  <c r="C2367" i="14" s="1"/>
  <c r="C2368" i="14" s="1"/>
  <c r="C2369" i="14" s="1"/>
  <c r="C2370" i="14" s="1"/>
  <c r="C2371" i="14" s="1"/>
  <c r="C2372" i="14" s="1"/>
  <c r="C2373" i="14" s="1"/>
  <c r="C2374" i="14" s="1"/>
  <c r="C2375" i="14" s="1"/>
  <c r="C2376" i="14" s="1"/>
  <c r="C2377" i="14" s="1"/>
  <c r="C2378" i="14" s="1"/>
  <c r="C2379" i="14" s="1"/>
  <c r="C2380" i="14" s="1"/>
  <c r="C2381" i="14" s="1"/>
  <c r="C2382" i="14" s="1"/>
  <c r="C2383" i="14" s="1"/>
  <c r="C2384" i="14" s="1"/>
  <c r="C2385" i="14" s="1"/>
  <c r="C2386" i="14" s="1"/>
  <c r="C2387" i="14" s="1"/>
  <c r="C2388" i="14" s="1"/>
  <c r="C2389" i="14" s="1"/>
  <c r="C2390" i="14" s="1"/>
  <c r="C2391" i="14" s="1"/>
  <c r="C2392" i="14" s="1"/>
  <c r="C2393" i="14" s="1"/>
  <c r="C2394" i="14" s="1"/>
  <c r="C2395" i="14" s="1"/>
  <c r="C2396" i="14" s="1"/>
  <c r="C2397" i="14" s="1"/>
  <c r="C2398" i="14" s="1"/>
  <c r="C2399" i="14" s="1"/>
  <c r="C2400" i="14" s="1"/>
  <c r="C2401" i="14" s="1"/>
  <c r="C2402" i="14" s="1"/>
  <c r="C2403" i="14" s="1"/>
  <c r="C2404" i="14" s="1"/>
  <c r="C2405" i="14" s="1"/>
  <c r="C2406" i="14" s="1"/>
  <c r="C2407" i="14" s="1"/>
  <c r="C2408" i="14" s="1"/>
  <c r="C2409" i="14" s="1"/>
  <c r="C2410" i="14" s="1"/>
  <c r="C2411" i="14" s="1"/>
  <c r="C2412" i="14" s="1"/>
  <c r="C2413" i="14" s="1"/>
  <c r="C2414" i="14" s="1"/>
  <c r="C2415" i="14" s="1"/>
  <c r="C2416" i="14" s="1"/>
  <c r="C2417" i="14" s="1"/>
  <c r="C2418" i="14" s="1"/>
  <c r="C2419" i="14" s="1"/>
  <c r="C2420" i="14" s="1"/>
  <c r="C2421" i="14" s="1"/>
  <c r="C2422" i="14" s="1"/>
  <c r="C2423" i="14" s="1"/>
  <c r="C2424" i="14" s="1"/>
  <c r="C2425" i="14" s="1"/>
  <c r="C2426" i="14" s="1"/>
  <c r="C2427" i="14" s="1"/>
  <c r="C2428" i="14" s="1"/>
  <c r="C2429" i="14" s="1"/>
  <c r="C2430" i="14" s="1"/>
  <c r="C2431" i="14" s="1"/>
  <c r="C2432" i="14" s="1"/>
  <c r="C2433" i="14" s="1"/>
  <c r="C2434" i="14" s="1"/>
  <c r="C2435" i="14" s="1"/>
  <c r="C2436" i="14" s="1"/>
  <c r="C2437" i="14" s="1"/>
  <c r="C2438" i="14" s="1"/>
  <c r="C2439" i="14" s="1"/>
  <c r="C2440" i="14" s="1"/>
  <c r="C2441" i="14" s="1"/>
  <c r="C2442" i="14" s="1"/>
  <c r="C2443" i="14" s="1"/>
  <c r="C2444" i="14" s="1"/>
  <c r="C2445" i="14" s="1"/>
  <c r="C2446" i="14" s="1"/>
  <c r="C2447" i="14" s="1"/>
  <c r="C2448" i="14" s="1"/>
  <c r="C2449" i="14" s="1"/>
  <c r="C2450" i="14" s="1"/>
  <c r="C2451" i="14" s="1"/>
  <c r="C2452" i="14" s="1"/>
  <c r="C2453" i="14" s="1"/>
  <c r="C2454" i="14" s="1"/>
  <c r="C2455" i="14" s="1"/>
  <c r="C2456" i="14" s="1"/>
  <c r="C2457" i="14" s="1"/>
  <c r="C2458" i="14" s="1"/>
  <c r="C2459" i="14" s="1"/>
  <c r="C2460" i="14" s="1"/>
  <c r="C2461" i="14" s="1"/>
  <c r="C2462" i="14" s="1"/>
  <c r="C2463" i="14" s="1"/>
  <c r="C2464" i="14" s="1"/>
  <c r="C2465" i="14" s="1"/>
  <c r="C2466" i="14" s="1"/>
  <c r="C2467" i="14" s="1"/>
  <c r="C2468" i="14" s="1"/>
  <c r="C2469" i="14" s="1"/>
  <c r="C2470" i="14" s="1"/>
  <c r="C2471" i="14" s="1"/>
  <c r="C2472" i="14" s="1"/>
  <c r="C2473" i="14" s="1"/>
  <c r="C2474" i="14" s="1"/>
  <c r="C2475" i="14" s="1"/>
  <c r="C2476" i="14" s="1"/>
  <c r="C2477" i="14" s="1"/>
  <c r="C2478" i="14" s="1"/>
  <c r="C2479" i="14" s="1"/>
  <c r="C2480" i="14" s="1"/>
  <c r="C2481" i="14" s="1"/>
  <c r="C2482" i="14" s="1"/>
  <c r="C2483" i="14" s="1"/>
  <c r="C2484" i="14" s="1"/>
  <c r="C2485" i="14" s="1"/>
  <c r="C2486" i="14" s="1"/>
  <c r="C2487" i="14" s="1"/>
  <c r="C2488" i="14" s="1"/>
  <c r="C2489" i="14" s="1"/>
  <c r="C2490" i="14" s="1"/>
  <c r="C2491" i="14" s="1"/>
  <c r="C2492" i="14" s="1"/>
  <c r="C2493" i="14" s="1"/>
  <c r="C2494" i="14" s="1"/>
  <c r="C2495" i="14" s="1"/>
  <c r="C2496" i="14" s="1"/>
  <c r="C2497" i="14" s="1"/>
  <c r="C2498" i="14" s="1"/>
  <c r="C2499" i="14" s="1"/>
  <c r="C2500" i="14" s="1"/>
  <c r="C2501" i="14" s="1"/>
  <c r="C2502" i="14" s="1"/>
  <c r="C2503" i="14" s="1"/>
  <c r="C2504" i="14" s="1"/>
  <c r="C2505" i="14" s="1"/>
  <c r="C2506" i="14" s="1"/>
  <c r="C2507" i="14" s="1"/>
  <c r="C2508" i="14" s="1"/>
  <c r="C2509" i="14" s="1"/>
  <c r="C2510" i="14" s="1"/>
  <c r="C2511" i="14" s="1"/>
  <c r="C2512" i="14" s="1"/>
  <c r="C2513" i="14" s="1"/>
  <c r="C2514" i="14" s="1"/>
  <c r="C2515" i="14" s="1"/>
  <c r="C2516" i="14" s="1"/>
  <c r="C2517" i="14" s="1"/>
  <c r="C2518" i="14" s="1"/>
  <c r="C2519" i="14" s="1"/>
  <c r="C2520" i="14" s="1"/>
  <c r="C2521" i="14" s="1"/>
  <c r="C2522" i="14" s="1"/>
  <c r="C2523" i="14" s="1"/>
  <c r="C2524" i="14" s="1"/>
  <c r="C2525" i="14" s="1"/>
  <c r="C2526" i="14" s="1"/>
  <c r="C2527" i="14" s="1"/>
  <c r="C2528" i="14" s="1"/>
  <c r="C2529" i="14" s="1"/>
  <c r="C2530" i="14" s="1"/>
  <c r="C2531" i="14" s="1"/>
  <c r="C2532" i="14" s="1"/>
  <c r="C2533" i="14" s="1"/>
  <c r="C2534" i="14" s="1"/>
  <c r="C2535" i="14" s="1"/>
  <c r="C2536" i="14" s="1"/>
  <c r="C2537" i="14" s="1"/>
  <c r="C2538" i="14" s="1"/>
  <c r="C2539" i="14" s="1"/>
  <c r="C2540" i="14" s="1"/>
  <c r="C2541" i="14" s="1"/>
  <c r="C2542" i="14" s="1"/>
  <c r="C2543" i="14" s="1"/>
  <c r="C2544" i="14" s="1"/>
  <c r="C2545" i="14" s="1"/>
  <c r="C2546" i="14" s="1"/>
  <c r="C2547" i="14" s="1"/>
  <c r="C2548" i="14" s="1"/>
  <c r="C2549" i="14" s="1"/>
  <c r="C2550" i="14" s="1"/>
  <c r="C2551" i="14" s="1"/>
  <c r="C2552" i="14" s="1"/>
  <c r="C2553" i="14" s="1"/>
  <c r="C2554" i="14" s="1"/>
  <c r="C2555" i="14" s="1"/>
  <c r="C2556" i="14" s="1"/>
  <c r="C2557" i="14" s="1"/>
  <c r="C2558" i="14" s="1"/>
  <c r="C2559" i="14" s="1"/>
  <c r="C2560" i="14" s="1"/>
  <c r="C2561" i="14" s="1"/>
  <c r="C2562" i="14" s="1"/>
  <c r="C2563" i="14" s="1"/>
  <c r="C2564" i="14" s="1"/>
  <c r="C2565" i="14" s="1"/>
  <c r="C2566" i="14" s="1"/>
  <c r="C2567" i="14" s="1"/>
  <c r="C2568" i="14" s="1"/>
  <c r="C2569" i="14" s="1"/>
  <c r="C2570" i="14" s="1"/>
  <c r="C2571" i="14" s="1"/>
  <c r="C2572" i="14" s="1"/>
  <c r="C2573" i="14" s="1"/>
  <c r="C2574" i="14" s="1"/>
  <c r="C2575" i="14" s="1"/>
  <c r="C2576" i="14" s="1"/>
  <c r="C2577" i="14" s="1"/>
  <c r="C2578" i="14" s="1"/>
  <c r="C2579" i="14" s="1"/>
  <c r="C2580" i="14" s="1"/>
  <c r="C2581" i="14" s="1"/>
  <c r="C2582" i="14" s="1"/>
  <c r="C2583" i="14" s="1"/>
  <c r="C2584" i="14" s="1"/>
  <c r="C2585" i="14" s="1"/>
  <c r="C2586" i="14" s="1"/>
  <c r="C2587" i="14" s="1"/>
  <c r="C2588" i="14" s="1"/>
  <c r="C2589" i="14" s="1"/>
  <c r="C2590" i="14" s="1"/>
  <c r="C2591" i="14" s="1"/>
  <c r="C2592" i="14" s="1"/>
  <c r="C2593" i="14" s="1"/>
  <c r="C2594" i="14" s="1"/>
  <c r="C2595" i="14" s="1"/>
  <c r="C2596" i="14" s="1"/>
  <c r="C2597" i="14" s="1"/>
  <c r="C2598" i="14" s="1"/>
  <c r="C2599" i="14" s="1"/>
  <c r="C2600" i="14" s="1"/>
  <c r="C2601" i="14" s="1"/>
  <c r="C2602" i="14" s="1"/>
  <c r="C2603" i="14" s="1"/>
  <c r="C2604" i="14" s="1"/>
  <c r="C2605" i="14" s="1"/>
  <c r="C2606" i="14" s="1"/>
  <c r="C2607" i="14" s="1"/>
  <c r="C2608" i="14" s="1"/>
  <c r="C2609" i="14" s="1"/>
  <c r="C2610" i="14" s="1"/>
  <c r="C2611" i="14" s="1"/>
  <c r="C2612" i="14" s="1"/>
  <c r="C2613" i="14" s="1"/>
  <c r="C2614" i="14" s="1"/>
  <c r="C2615" i="14" s="1"/>
  <c r="C2616" i="14" s="1"/>
  <c r="C2617" i="14" s="1"/>
  <c r="C2618" i="14" s="1"/>
  <c r="C2619" i="14" s="1"/>
  <c r="C2620" i="14" s="1"/>
  <c r="C2621" i="14" s="1"/>
  <c r="C2622" i="14" s="1"/>
  <c r="C2623" i="14" s="1"/>
  <c r="C2624" i="14" s="1"/>
  <c r="C2625" i="14" s="1"/>
  <c r="C2626" i="14" s="1"/>
  <c r="C2627" i="14" s="1"/>
  <c r="C2628" i="14" s="1"/>
  <c r="C2629" i="14" s="1"/>
  <c r="C2630" i="14" s="1"/>
  <c r="C2631" i="14" s="1"/>
  <c r="C2632" i="14" s="1"/>
  <c r="C2633" i="14" s="1"/>
  <c r="C2634" i="14" s="1"/>
  <c r="C2635" i="14" s="1"/>
  <c r="C2636" i="14" s="1"/>
  <c r="C2637" i="14" s="1"/>
  <c r="C2638" i="14" s="1"/>
  <c r="C2639" i="14" s="1"/>
  <c r="C2640" i="14" s="1"/>
  <c r="C2641" i="14" s="1"/>
  <c r="C2642" i="14" s="1"/>
  <c r="C2643" i="14" s="1"/>
  <c r="C2644" i="14" s="1"/>
  <c r="C2645" i="14" s="1"/>
  <c r="C2646" i="14" s="1"/>
  <c r="C2647" i="14" s="1"/>
  <c r="C2648" i="14" s="1"/>
  <c r="C2649" i="14" s="1"/>
  <c r="C2650" i="14" s="1"/>
  <c r="C2651" i="14" s="1"/>
  <c r="C2652" i="14" s="1"/>
  <c r="C2653" i="14" s="1"/>
  <c r="C2654" i="14" s="1"/>
  <c r="C2655" i="14" s="1"/>
  <c r="C2656" i="14" s="1"/>
  <c r="C2657" i="14" s="1"/>
  <c r="C2658" i="14" s="1"/>
  <c r="C2659" i="14" s="1"/>
  <c r="C2660" i="14" s="1"/>
  <c r="C2661" i="14" s="1"/>
  <c r="C2662" i="14" s="1"/>
  <c r="C2663" i="14" s="1"/>
  <c r="C2664" i="14" s="1"/>
  <c r="C2665" i="14" s="1"/>
  <c r="C2666" i="14" s="1"/>
  <c r="C2667" i="14" s="1"/>
  <c r="C2668" i="14" s="1"/>
  <c r="C2669" i="14" s="1"/>
  <c r="C2670" i="14" s="1"/>
  <c r="C2671" i="14" s="1"/>
  <c r="C2672" i="14" s="1"/>
  <c r="C2673" i="14" s="1"/>
  <c r="C2674" i="14" s="1"/>
  <c r="C2675" i="14" s="1"/>
  <c r="C2676" i="14" s="1"/>
  <c r="C2677" i="14" s="1"/>
  <c r="C2678" i="14" s="1"/>
  <c r="C2679" i="14" s="1"/>
  <c r="C2680" i="14" s="1"/>
  <c r="C2681" i="14" s="1"/>
  <c r="C2682" i="14" s="1"/>
  <c r="C2683" i="14" s="1"/>
  <c r="C2684" i="14" s="1"/>
  <c r="C2685" i="14" s="1"/>
  <c r="C2686" i="14" s="1"/>
  <c r="C2687" i="14" s="1"/>
  <c r="C2688" i="14" s="1"/>
  <c r="C2689" i="14" s="1"/>
  <c r="C2690" i="14" s="1"/>
  <c r="C2691" i="14" s="1"/>
  <c r="C2692" i="14" s="1"/>
  <c r="C2693" i="14" s="1"/>
  <c r="C2694" i="14" s="1"/>
  <c r="C2695" i="14" s="1"/>
  <c r="C2696" i="14" s="1"/>
  <c r="C2697" i="14" s="1"/>
  <c r="C2698" i="14" s="1"/>
  <c r="C2699" i="14" s="1"/>
  <c r="C2700" i="14" s="1"/>
  <c r="C2701" i="14" s="1"/>
  <c r="C2702" i="14" s="1"/>
  <c r="C2703" i="14" s="1"/>
  <c r="C2704" i="14" s="1"/>
  <c r="C2705" i="14" s="1"/>
  <c r="C2706" i="14" s="1"/>
  <c r="C2707" i="14" s="1"/>
  <c r="C2708" i="14" s="1"/>
  <c r="C2709" i="14" s="1"/>
  <c r="C2710" i="14" s="1"/>
  <c r="C2711" i="14" s="1"/>
  <c r="C2712" i="14" s="1"/>
  <c r="C2713" i="14" s="1"/>
  <c r="C2714" i="14" s="1"/>
  <c r="C2715" i="14" s="1"/>
  <c r="C2716" i="14" s="1"/>
  <c r="C2717" i="14" s="1"/>
  <c r="C2718" i="14" s="1"/>
  <c r="C2719" i="14" s="1"/>
  <c r="C2720" i="14" s="1"/>
  <c r="C2721" i="14" s="1"/>
  <c r="C2722" i="14" s="1"/>
  <c r="C2723" i="14" s="1"/>
  <c r="C2724" i="14" s="1"/>
  <c r="C2725" i="14" s="1"/>
  <c r="C2726" i="14" s="1"/>
  <c r="C2727" i="14" s="1"/>
  <c r="C2728" i="14" s="1"/>
  <c r="C2729" i="14" s="1"/>
  <c r="C2730" i="14" s="1"/>
  <c r="C2731" i="14" s="1"/>
  <c r="C2732" i="14" s="1"/>
  <c r="C2733" i="14" s="1"/>
  <c r="C2734" i="14" s="1"/>
  <c r="C2735" i="14" s="1"/>
  <c r="C2736" i="14" s="1"/>
  <c r="C2737" i="14" s="1"/>
  <c r="C2738" i="14" s="1"/>
  <c r="C2739" i="14" s="1"/>
  <c r="C2740" i="14" s="1"/>
  <c r="C2741" i="14" s="1"/>
  <c r="C2742" i="14" s="1"/>
  <c r="C2743" i="14" s="1"/>
  <c r="C2744" i="14" s="1"/>
  <c r="C2745" i="14" s="1"/>
  <c r="C2746" i="14" s="1"/>
  <c r="C2747" i="14" s="1"/>
  <c r="C2748" i="14" s="1"/>
  <c r="C2749" i="14" s="1"/>
  <c r="C2750" i="14" s="1"/>
  <c r="C2751" i="14" s="1"/>
  <c r="C2752" i="14" s="1"/>
  <c r="C2753" i="14" s="1"/>
  <c r="C2754" i="14" s="1"/>
  <c r="C2755" i="14" s="1"/>
  <c r="C2756" i="14" s="1"/>
  <c r="C2757" i="14" s="1"/>
  <c r="C2758" i="14" s="1"/>
  <c r="C2759" i="14" s="1"/>
  <c r="C2760" i="14" s="1"/>
  <c r="C2761" i="14" s="1"/>
  <c r="C2762" i="14" s="1"/>
  <c r="C2763" i="14" s="1"/>
  <c r="C2764" i="14" s="1"/>
  <c r="C2765" i="14" s="1"/>
  <c r="C2766" i="14" s="1"/>
  <c r="V3" i="15"/>
  <c r="W3" i="15" s="1"/>
  <c r="M24" i="11"/>
  <c r="M22" i="11"/>
  <c r="M32" i="11"/>
  <c r="C4" i="15"/>
  <c r="E4" i="15" s="1"/>
  <c r="B4" i="15"/>
  <c r="D4" i="15"/>
  <c r="D3" i="15"/>
  <c r="L33" i="11"/>
  <c r="M21" i="11"/>
  <c r="B3" i="15"/>
  <c r="L23" i="11"/>
  <c r="N21" i="11"/>
  <c r="L21" i="11"/>
  <c r="L32" i="11"/>
  <c r="B3" i="14"/>
  <c r="B4" i="14" s="1"/>
  <c r="B5" i="14" s="1"/>
  <c r="B6" i="14" s="1"/>
  <c r="B7" i="14" s="1"/>
  <c r="B8" i="14" s="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B72" i="14" s="1"/>
  <c r="B73" i="14" s="1"/>
  <c r="B74" i="14" s="1"/>
  <c r="B75" i="14" s="1"/>
  <c r="B76" i="14" s="1"/>
  <c r="B77" i="14" s="1"/>
  <c r="B78" i="14" s="1"/>
  <c r="B79" i="14" s="1"/>
  <c r="B80" i="14" s="1"/>
  <c r="B81" i="14" s="1"/>
  <c r="B82" i="14" s="1"/>
  <c r="B83" i="14" s="1"/>
  <c r="B84" i="14" s="1"/>
  <c r="B85" i="14" s="1"/>
  <c r="B86" i="14" s="1"/>
  <c r="B87" i="14" s="1"/>
  <c r="B88" i="14" s="1"/>
  <c r="B89" i="14" s="1"/>
  <c r="B90" i="14" s="1"/>
  <c r="B91" i="14" s="1"/>
  <c r="B92" i="14" s="1"/>
  <c r="B93" i="14" s="1"/>
  <c r="B94" i="14" s="1"/>
  <c r="B95" i="14" s="1"/>
  <c r="B96" i="14" s="1"/>
  <c r="B97" i="14" s="1"/>
  <c r="B98" i="14" s="1"/>
  <c r="B99" i="14" s="1"/>
  <c r="B100" i="14" s="1"/>
  <c r="B101" i="14" s="1"/>
  <c r="B102" i="14" s="1"/>
  <c r="B103" i="14" s="1"/>
  <c r="B104" i="14" s="1"/>
  <c r="B105" i="14" s="1"/>
  <c r="B106" i="14" s="1"/>
  <c r="B107" i="14" s="1"/>
  <c r="B108" i="14" s="1"/>
  <c r="B109" i="14" s="1"/>
  <c r="B110" i="14" s="1"/>
  <c r="B111" i="14" s="1"/>
  <c r="B112" i="14" s="1"/>
  <c r="B113" i="14" s="1"/>
  <c r="B114" i="14" s="1"/>
  <c r="B115" i="14" s="1"/>
  <c r="B116" i="14" s="1"/>
  <c r="B117" i="14" s="1"/>
  <c r="B118" i="14" s="1"/>
  <c r="B119" i="14" s="1"/>
  <c r="B120" i="14" s="1"/>
  <c r="B121" i="14" s="1"/>
  <c r="B122" i="14" s="1"/>
  <c r="B123" i="14" s="1"/>
  <c r="B124" i="14" s="1"/>
  <c r="B125" i="14" s="1"/>
  <c r="B126" i="14" s="1"/>
  <c r="B127" i="14" s="1"/>
  <c r="B128" i="14" s="1"/>
  <c r="B129" i="14" s="1"/>
  <c r="B130" i="14" s="1"/>
  <c r="B131" i="14" s="1"/>
  <c r="B132" i="14" s="1"/>
  <c r="B133" i="14" s="1"/>
  <c r="B134" i="14" s="1"/>
  <c r="B135" i="14" s="1"/>
  <c r="B136" i="14" s="1"/>
  <c r="B137" i="14" s="1"/>
  <c r="B138" i="14" s="1"/>
  <c r="B139" i="14" s="1"/>
  <c r="B140" i="14" s="1"/>
  <c r="B141" i="14" s="1"/>
  <c r="B142" i="14" s="1"/>
  <c r="B143" i="14" s="1"/>
  <c r="B144" i="14" s="1"/>
  <c r="B145" i="14" s="1"/>
  <c r="B146" i="14" s="1"/>
  <c r="B147" i="14" s="1"/>
  <c r="B148" i="14" s="1"/>
  <c r="B149" i="14" s="1"/>
  <c r="B150" i="14" s="1"/>
  <c r="B151" i="14" s="1"/>
  <c r="B152" i="14" s="1"/>
  <c r="B153" i="14" s="1"/>
  <c r="B154" i="14" s="1"/>
  <c r="B155" i="14" s="1"/>
  <c r="B156" i="14" s="1"/>
  <c r="B157" i="14" s="1"/>
  <c r="B158" i="14" s="1"/>
  <c r="B159" i="14" s="1"/>
  <c r="B160" i="14" s="1"/>
  <c r="B161" i="14" s="1"/>
  <c r="B162" i="14" s="1"/>
  <c r="B163" i="14" s="1"/>
  <c r="B164" i="14" s="1"/>
  <c r="B165" i="14" s="1"/>
  <c r="B166" i="14" s="1"/>
  <c r="B167" i="14" s="1"/>
  <c r="B168" i="14" s="1"/>
  <c r="B169" i="14" s="1"/>
  <c r="B170" i="14" s="1"/>
  <c r="B171" i="14" s="1"/>
  <c r="B172" i="14" s="1"/>
  <c r="B173" i="14" s="1"/>
  <c r="B174" i="14" s="1"/>
  <c r="B175" i="14" s="1"/>
  <c r="B176" i="14" s="1"/>
  <c r="B177" i="14" s="1"/>
  <c r="B178" i="14" s="1"/>
  <c r="B179" i="14" s="1"/>
  <c r="B180" i="14" s="1"/>
  <c r="B181" i="14" s="1"/>
  <c r="B182" i="14" s="1"/>
  <c r="B183" i="14" s="1"/>
  <c r="B184" i="14" s="1"/>
  <c r="B185" i="14" s="1"/>
  <c r="B186" i="14" s="1"/>
  <c r="B187" i="14" s="1"/>
  <c r="B188" i="14" s="1"/>
  <c r="B189" i="14" s="1"/>
  <c r="B190" i="14" s="1"/>
  <c r="B191" i="14" s="1"/>
  <c r="B192" i="14" s="1"/>
  <c r="B193" i="14" s="1"/>
  <c r="B194" i="14" s="1"/>
  <c r="B195" i="14" s="1"/>
  <c r="B196" i="14" s="1"/>
  <c r="B197" i="14" s="1"/>
  <c r="B198" i="14" s="1"/>
  <c r="B199" i="14" s="1"/>
  <c r="B200" i="14" s="1"/>
  <c r="B201" i="14" s="1"/>
  <c r="B202" i="14" s="1"/>
  <c r="B203" i="14" s="1"/>
  <c r="B204" i="14" s="1"/>
  <c r="B205" i="14" s="1"/>
  <c r="B206" i="14" s="1"/>
  <c r="B207" i="14" s="1"/>
  <c r="B208" i="14" s="1"/>
  <c r="B209" i="14" s="1"/>
  <c r="B210" i="14" s="1"/>
  <c r="B211" i="14" s="1"/>
  <c r="B212" i="14" s="1"/>
  <c r="B213" i="14" s="1"/>
  <c r="B214" i="14" s="1"/>
  <c r="B215" i="14" s="1"/>
  <c r="B216" i="14" s="1"/>
  <c r="B217" i="14" s="1"/>
  <c r="B218" i="14" s="1"/>
  <c r="B219" i="14" s="1"/>
  <c r="B220" i="14" s="1"/>
  <c r="B221" i="14" s="1"/>
  <c r="B222" i="14" s="1"/>
  <c r="B223" i="14" s="1"/>
  <c r="B224" i="14" s="1"/>
  <c r="B225" i="14" s="1"/>
  <c r="B226" i="14" s="1"/>
  <c r="B227" i="14" s="1"/>
  <c r="B228" i="14" s="1"/>
  <c r="B229" i="14" s="1"/>
  <c r="B230" i="14" s="1"/>
  <c r="B231" i="14" s="1"/>
  <c r="B232" i="14" s="1"/>
  <c r="B233" i="14" s="1"/>
  <c r="B234" i="14" s="1"/>
  <c r="B235" i="14" s="1"/>
  <c r="B236" i="14" s="1"/>
  <c r="B237" i="14" s="1"/>
  <c r="B238" i="14" s="1"/>
  <c r="B239" i="14" s="1"/>
  <c r="B240" i="14" s="1"/>
  <c r="B241" i="14" s="1"/>
  <c r="B242" i="14" s="1"/>
  <c r="B243" i="14" s="1"/>
  <c r="B244" i="14" s="1"/>
  <c r="B245" i="14" s="1"/>
  <c r="B246" i="14" s="1"/>
  <c r="B247" i="14" s="1"/>
  <c r="B248" i="14" s="1"/>
  <c r="B249" i="14" s="1"/>
  <c r="B250" i="14" s="1"/>
  <c r="B251" i="14" s="1"/>
  <c r="B252" i="14" s="1"/>
  <c r="B253" i="14" s="1"/>
  <c r="B254" i="14" s="1"/>
  <c r="B255" i="14" s="1"/>
  <c r="B256" i="14" s="1"/>
  <c r="B257" i="14" s="1"/>
  <c r="B258" i="14" s="1"/>
  <c r="B259" i="14" s="1"/>
  <c r="B260" i="14" s="1"/>
  <c r="B261" i="14" s="1"/>
  <c r="B262" i="14" s="1"/>
  <c r="B263" i="14" s="1"/>
  <c r="B264" i="14" s="1"/>
  <c r="B265" i="14" s="1"/>
  <c r="B266" i="14" s="1"/>
  <c r="B267" i="14" s="1"/>
  <c r="B268" i="14" s="1"/>
  <c r="B269" i="14" s="1"/>
  <c r="B270" i="14" s="1"/>
  <c r="B271" i="14" s="1"/>
  <c r="B272" i="14" s="1"/>
  <c r="B273" i="14" s="1"/>
  <c r="B274" i="14" s="1"/>
  <c r="B275" i="14" s="1"/>
  <c r="B276" i="14" s="1"/>
  <c r="B277" i="14" s="1"/>
  <c r="B278" i="14" s="1"/>
  <c r="B279" i="14" s="1"/>
  <c r="B280" i="14" s="1"/>
  <c r="B281" i="14" s="1"/>
  <c r="B282" i="14" s="1"/>
  <c r="B283" i="14" s="1"/>
  <c r="B284" i="14" s="1"/>
  <c r="B285" i="14" s="1"/>
  <c r="B286" i="14" s="1"/>
  <c r="B287" i="14" s="1"/>
  <c r="B288" i="14" s="1"/>
  <c r="B289" i="14" s="1"/>
  <c r="B290" i="14" s="1"/>
  <c r="B291" i="14" s="1"/>
  <c r="B292" i="14" s="1"/>
  <c r="B293" i="14" s="1"/>
  <c r="B294" i="14" s="1"/>
  <c r="B295" i="14" s="1"/>
  <c r="B296" i="14" s="1"/>
  <c r="B297" i="14" s="1"/>
  <c r="B298" i="14" s="1"/>
  <c r="B299" i="14" s="1"/>
  <c r="B300" i="14" s="1"/>
  <c r="B301" i="14" s="1"/>
  <c r="B302" i="14" s="1"/>
  <c r="B303" i="14" s="1"/>
  <c r="B304" i="14" s="1"/>
  <c r="B305" i="14" s="1"/>
  <c r="B306" i="14" s="1"/>
  <c r="B307" i="14" s="1"/>
  <c r="B308" i="14" s="1"/>
  <c r="B309" i="14" s="1"/>
  <c r="B310" i="14" s="1"/>
  <c r="B311" i="14" s="1"/>
  <c r="B312" i="14" s="1"/>
  <c r="B313" i="14" s="1"/>
  <c r="B314" i="14" s="1"/>
  <c r="B315" i="14" s="1"/>
  <c r="B316" i="14" s="1"/>
  <c r="B317" i="14" s="1"/>
  <c r="B318" i="14" s="1"/>
  <c r="B319" i="14" s="1"/>
  <c r="B320" i="14" s="1"/>
  <c r="B321" i="14" s="1"/>
  <c r="B322" i="14" s="1"/>
  <c r="B323" i="14" s="1"/>
  <c r="B324" i="14" s="1"/>
  <c r="B325" i="14" s="1"/>
  <c r="B326" i="14" s="1"/>
  <c r="B327" i="14" s="1"/>
  <c r="B328" i="14" s="1"/>
  <c r="B329" i="14" s="1"/>
  <c r="B330" i="14" s="1"/>
  <c r="B331" i="14" s="1"/>
  <c r="B332" i="14" s="1"/>
  <c r="B333" i="14" s="1"/>
  <c r="B334" i="14" s="1"/>
  <c r="B335" i="14" s="1"/>
  <c r="B336" i="14" s="1"/>
  <c r="B337" i="14" s="1"/>
  <c r="B338" i="14" s="1"/>
  <c r="B339" i="14" s="1"/>
  <c r="B340" i="14" s="1"/>
  <c r="B341" i="14" s="1"/>
  <c r="B342" i="14" s="1"/>
  <c r="B343" i="14" s="1"/>
  <c r="B344" i="14" s="1"/>
  <c r="B345" i="14" s="1"/>
  <c r="B346" i="14" s="1"/>
  <c r="B347" i="14" s="1"/>
  <c r="B348" i="14" s="1"/>
  <c r="B349" i="14" s="1"/>
  <c r="B350" i="14" s="1"/>
  <c r="B351" i="14" s="1"/>
  <c r="B352" i="14" s="1"/>
  <c r="B353" i="14" s="1"/>
  <c r="B354" i="14" s="1"/>
  <c r="B355" i="14" s="1"/>
  <c r="B356" i="14" s="1"/>
  <c r="B357" i="14" s="1"/>
  <c r="B358" i="14" s="1"/>
  <c r="B359" i="14" s="1"/>
  <c r="B360" i="14" s="1"/>
  <c r="B361" i="14" s="1"/>
  <c r="B362" i="14" s="1"/>
  <c r="B363" i="14" s="1"/>
  <c r="B364" i="14" s="1"/>
  <c r="B365" i="14" s="1"/>
  <c r="B366" i="14" s="1"/>
  <c r="B367" i="14" s="1"/>
  <c r="B368" i="14" s="1"/>
  <c r="B369" i="14" s="1"/>
  <c r="B370" i="14" s="1"/>
  <c r="B371" i="14" s="1"/>
  <c r="B372" i="14" s="1"/>
  <c r="B373" i="14" s="1"/>
  <c r="B374" i="14" s="1"/>
  <c r="B375" i="14" s="1"/>
  <c r="B376" i="14" s="1"/>
  <c r="B377" i="14" s="1"/>
  <c r="B378" i="14" s="1"/>
  <c r="B379" i="14" s="1"/>
  <c r="B380" i="14" s="1"/>
  <c r="B381" i="14" s="1"/>
  <c r="B382" i="14" s="1"/>
  <c r="B383" i="14" s="1"/>
  <c r="B384" i="14" s="1"/>
  <c r="B385" i="14" s="1"/>
  <c r="B386" i="14" s="1"/>
  <c r="B387" i="14" s="1"/>
  <c r="B388" i="14" s="1"/>
  <c r="B389" i="14" s="1"/>
  <c r="B390" i="14" s="1"/>
  <c r="B391" i="14" s="1"/>
  <c r="B392" i="14" s="1"/>
  <c r="B393" i="14" s="1"/>
  <c r="B394" i="14" s="1"/>
  <c r="B395" i="14" s="1"/>
  <c r="B396" i="14" s="1"/>
  <c r="B397" i="14" s="1"/>
  <c r="B398" i="14" s="1"/>
  <c r="B399" i="14" s="1"/>
  <c r="B400" i="14" s="1"/>
  <c r="B401" i="14" s="1"/>
  <c r="B402" i="14" s="1"/>
  <c r="B403" i="14" s="1"/>
  <c r="B404" i="14" s="1"/>
  <c r="B405" i="14" s="1"/>
  <c r="B406" i="14" s="1"/>
  <c r="B407" i="14" s="1"/>
  <c r="B408" i="14" s="1"/>
  <c r="B409" i="14" s="1"/>
  <c r="B410" i="14" s="1"/>
  <c r="B411" i="14" s="1"/>
  <c r="B412" i="14" s="1"/>
  <c r="B413" i="14" s="1"/>
  <c r="B414" i="14" s="1"/>
  <c r="B415" i="14" s="1"/>
  <c r="B416" i="14" s="1"/>
  <c r="B417" i="14" s="1"/>
  <c r="B418" i="14" s="1"/>
  <c r="B419" i="14" s="1"/>
  <c r="B420" i="14" s="1"/>
  <c r="B421" i="14" s="1"/>
  <c r="B422" i="14" s="1"/>
  <c r="B423" i="14" s="1"/>
  <c r="B424" i="14" s="1"/>
  <c r="B425" i="14" s="1"/>
  <c r="B426" i="14" s="1"/>
  <c r="B427" i="14" s="1"/>
  <c r="B428" i="14" s="1"/>
  <c r="B429" i="14" s="1"/>
  <c r="B430" i="14" s="1"/>
  <c r="B431" i="14" s="1"/>
  <c r="B432" i="14" s="1"/>
  <c r="B433" i="14" s="1"/>
  <c r="B434" i="14" s="1"/>
  <c r="B435" i="14" s="1"/>
  <c r="B436" i="14" s="1"/>
  <c r="B437" i="14" s="1"/>
  <c r="B438" i="14" s="1"/>
  <c r="B439" i="14" s="1"/>
  <c r="B440" i="14" s="1"/>
  <c r="B441" i="14" s="1"/>
  <c r="B442" i="14" s="1"/>
  <c r="B443" i="14" s="1"/>
  <c r="B444" i="14" s="1"/>
  <c r="B445" i="14" s="1"/>
  <c r="B446" i="14" s="1"/>
  <c r="B447" i="14" s="1"/>
  <c r="B448" i="14" s="1"/>
  <c r="B449" i="14" s="1"/>
  <c r="B450" i="14" s="1"/>
  <c r="B451" i="14" s="1"/>
  <c r="B452" i="14" s="1"/>
  <c r="B453" i="14" s="1"/>
  <c r="B454" i="14" s="1"/>
  <c r="B455" i="14" s="1"/>
  <c r="B456" i="14" s="1"/>
  <c r="B457" i="14" s="1"/>
  <c r="B458" i="14" s="1"/>
  <c r="B459" i="14" s="1"/>
  <c r="B460" i="14" s="1"/>
  <c r="B461" i="14" s="1"/>
  <c r="B462" i="14" s="1"/>
  <c r="B463" i="14" s="1"/>
  <c r="B464" i="14" s="1"/>
  <c r="B465" i="14" s="1"/>
  <c r="B466" i="14" s="1"/>
  <c r="B467" i="14" s="1"/>
  <c r="B468" i="14" s="1"/>
  <c r="B469" i="14" s="1"/>
  <c r="B470" i="14" s="1"/>
  <c r="B471" i="14" s="1"/>
  <c r="B472" i="14" s="1"/>
  <c r="B473" i="14" s="1"/>
  <c r="B474" i="14" s="1"/>
  <c r="B475" i="14" s="1"/>
  <c r="B476" i="14" s="1"/>
  <c r="B477" i="14" s="1"/>
  <c r="B478" i="14" s="1"/>
  <c r="B479" i="14" s="1"/>
  <c r="B480" i="14" s="1"/>
  <c r="B481" i="14" s="1"/>
  <c r="B482" i="14" s="1"/>
  <c r="B483" i="14" s="1"/>
  <c r="B484" i="14" s="1"/>
  <c r="B485" i="14" s="1"/>
  <c r="B486" i="14" s="1"/>
  <c r="B487" i="14" s="1"/>
  <c r="B488" i="14" s="1"/>
  <c r="B489" i="14" s="1"/>
  <c r="B490" i="14" s="1"/>
  <c r="B491" i="14" s="1"/>
  <c r="B492" i="14" s="1"/>
  <c r="B493" i="14" s="1"/>
  <c r="B494" i="14" s="1"/>
  <c r="B495" i="14" s="1"/>
  <c r="B496" i="14" s="1"/>
  <c r="B497" i="14" s="1"/>
  <c r="B498" i="14" s="1"/>
  <c r="B499" i="14" s="1"/>
  <c r="B500" i="14" s="1"/>
  <c r="B501" i="14" s="1"/>
  <c r="B502" i="14" s="1"/>
  <c r="B503" i="14" s="1"/>
  <c r="B504" i="14" s="1"/>
  <c r="B505" i="14" s="1"/>
  <c r="B506" i="14" s="1"/>
  <c r="B507" i="14" s="1"/>
  <c r="B508" i="14" s="1"/>
  <c r="B509" i="14" s="1"/>
  <c r="B510" i="14" s="1"/>
  <c r="B511" i="14" s="1"/>
  <c r="B512" i="14" s="1"/>
  <c r="B513" i="14" s="1"/>
  <c r="B514" i="14" s="1"/>
  <c r="B515" i="14" s="1"/>
  <c r="B516" i="14" s="1"/>
  <c r="B517" i="14" s="1"/>
  <c r="B518" i="14" s="1"/>
  <c r="B519" i="14" s="1"/>
  <c r="B520" i="14" s="1"/>
  <c r="B521" i="14" s="1"/>
  <c r="B522" i="14" s="1"/>
  <c r="B523" i="14" s="1"/>
  <c r="B524" i="14" s="1"/>
  <c r="B525" i="14" s="1"/>
  <c r="B526" i="14" s="1"/>
  <c r="B527" i="14" s="1"/>
  <c r="B528" i="14" s="1"/>
  <c r="B529" i="14" s="1"/>
  <c r="B530" i="14" s="1"/>
  <c r="B531" i="14" s="1"/>
  <c r="B532" i="14" s="1"/>
  <c r="B533" i="14" s="1"/>
  <c r="B534" i="14" s="1"/>
  <c r="B535" i="14" s="1"/>
  <c r="B536" i="14" s="1"/>
  <c r="B537" i="14" s="1"/>
  <c r="B538" i="14" s="1"/>
  <c r="B539" i="14" s="1"/>
  <c r="B540" i="14" s="1"/>
  <c r="B541" i="14" s="1"/>
  <c r="B542" i="14" s="1"/>
  <c r="B543" i="14" s="1"/>
  <c r="B544" i="14" s="1"/>
  <c r="B545" i="14" s="1"/>
  <c r="B546" i="14" s="1"/>
  <c r="B547" i="14" s="1"/>
  <c r="B548" i="14" s="1"/>
  <c r="B549" i="14" s="1"/>
  <c r="B550" i="14" s="1"/>
  <c r="B551" i="14" s="1"/>
  <c r="B552" i="14" s="1"/>
  <c r="B553" i="14" s="1"/>
  <c r="B554" i="14" s="1"/>
  <c r="B555" i="14" s="1"/>
  <c r="B556" i="14" s="1"/>
  <c r="B557" i="14" s="1"/>
  <c r="B558" i="14" s="1"/>
  <c r="B559" i="14" s="1"/>
  <c r="B560" i="14" s="1"/>
  <c r="B561" i="14" s="1"/>
  <c r="B562" i="14" s="1"/>
  <c r="B563" i="14" s="1"/>
  <c r="B564" i="14" s="1"/>
  <c r="B565" i="14" s="1"/>
  <c r="B566" i="14" s="1"/>
  <c r="B567" i="14" s="1"/>
  <c r="B568" i="14" s="1"/>
  <c r="B569" i="14" s="1"/>
  <c r="B570" i="14" s="1"/>
  <c r="B571" i="14" s="1"/>
  <c r="B572" i="14" s="1"/>
  <c r="B573" i="14" s="1"/>
  <c r="B574" i="14" s="1"/>
  <c r="B575" i="14" s="1"/>
  <c r="B576" i="14" s="1"/>
  <c r="B577" i="14" s="1"/>
  <c r="B578" i="14" s="1"/>
  <c r="B579" i="14" s="1"/>
  <c r="B580" i="14" s="1"/>
  <c r="B581" i="14" s="1"/>
  <c r="B582" i="14" s="1"/>
  <c r="B583" i="14" s="1"/>
  <c r="B584" i="14" s="1"/>
  <c r="B585" i="14" s="1"/>
  <c r="B586" i="14" s="1"/>
  <c r="B587" i="14" s="1"/>
  <c r="B588" i="14" s="1"/>
  <c r="B589" i="14" s="1"/>
  <c r="B590" i="14" s="1"/>
  <c r="B591" i="14" s="1"/>
  <c r="B592" i="14" s="1"/>
  <c r="B593" i="14" s="1"/>
  <c r="B594" i="14" s="1"/>
  <c r="B595" i="14" s="1"/>
  <c r="B596" i="14" s="1"/>
  <c r="B597" i="14" s="1"/>
  <c r="B598" i="14" s="1"/>
  <c r="B599" i="14" s="1"/>
  <c r="B600" i="14" s="1"/>
  <c r="B601" i="14" s="1"/>
  <c r="B602" i="14" s="1"/>
  <c r="B603" i="14" s="1"/>
  <c r="B604" i="14" s="1"/>
  <c r="B605" i="14" s="1"/>
  <c r="B606" i="14" s="1"/>
  <c r="B607" i="14" s="1"/>
  <c r="B608" i="14" s="1"/>
  <c r="B609" i="14" s="1"/>
  <c r="B610" i="14" s="1"/>
  <c r="B611" i="14" s="1"/>
  <c r="B612" i="14" s="1"/>
  <c r="B613" i="14" s="1"/>
  <c r="B614" i="14" s="1"/>
  <c r="B615" i="14" s="1"/>
  <c r="B616" i="14" s="1"/>
  <c r="B617" i="14" s="1"/>
  <c r="B618" i="14" s="1"/>
  <c r="B619" i="14" s="1"/>
  <c r="B620" i="14" s="1"/>
  <c r="B621" i="14" s="1"/>
  <c r="B622" i="14" s="1"/>
  <c r="B623" i="14" s="1"/>
  <c r="B624" i="14" s="1"/>
  <c r="B625" i="14" s="1"/>
  <c r="B626" i="14" s="1"/>
  <c r="B627" i="14" s="1"/>
  <c r="B628" i="14" s="1"/>
  <c r="B629" i="14" s="1"/>
  <c r="B630" i="14" s="1"/>
  <c r="B631" i="14" s="1"/>
  <c r="B632" i="14" s="1"/>
  <c r="B633" i="14" s="1"/>
  <c r="B634" i="14" s="1"/>
  <c r="B635" i="14" s="1"/>
  <c r="B636" i="14" s="1"/>
  <c r="B637" i="14" s="1"/>
  <c r="B638" i="14" s="1"/>
  <c r="B639" i="14" s="1"/>
  <c r="B640" i="14" s="1"/>
  <c r="B641" i="14" s="1"/>
  <c r="B642" i="14" s="1"/>
  <c r="B643" i="14" s="1"/>
  <c r="B644" i="14" s="1"/>
  <c r="B645" i="14" s="1"/>
  <c r="B646" i="14" s="1"/>
  <c r="B647" i="14" s="1"/>
  <c r="B648" i="14" s="1"/>
  <c r="B649" i="14" s="1"/>
  <c r="B650" i="14" s="1"/>
  <c r="B651" i="14" s="1"/>
  <c r="B652" i="14" s="1"/>
  <c r="B653" i="14" s="1"/>
  <c r="B654" i="14" s="1"/>
  <c r="B655" i="14" s="1"/>
  <c r="B656" i="14" s="1"/>
  <c r="B657" i="14" s="1"/>
  <c r="B658" i="14" s="1"/>
  <c r="B659" i="14" s="1"/>
  <c r="B660" i="14" s="1"/>
  <c r="B661" i="14" s="1"/>
  <c r="B662" i="14" s="1"/>
  <c r="B663" i="14" s="1"/>
  <c r="B664" i="14" s="1"/>
  <c r="B665" i="14" s="1"/>
  <c r="B666" i="14" s="1"/>
  <c r="B667" i="14" s="1"/>
  <c r="B668" i="14" s="1"/>
  <c r="B669" i="14" s="1"/>
  <c r="B670" i="14" s="1"/>
  <c r="B671" i="14" s="1"/>
  <c r="B672" i="14" s="1"/>
  <c r="B673" i="14" s="1"/>
  <c r="B674" i="14" s="1"/>
  <c r="B675" i="14" s="1"/>
  <c r="B676" i="14" s="1"/>
  <c r="B677" i="14" s="1"/>
  <c r="B678" i="14" s="1"/>
  <c r="B679" i="14" s="1"/>
  <c r="B680" i="14" s="1"/>
  <c r="B681" i="14" s="1"/>
  <c r="B682" i="14" s="1"/>
  <c r="B683" i="14" s="1"/>
  <c r="B684" i="14" s="1"/>
  <c r="B685" i="14" s="1"/>
  <c r="B686" i="14" s="1"/>
  <c r="B687" i="14" s="1"/>
  <c r="B688" i="14" s="1"/>
  <c r="B689" i="14" s="1"/>
  <c r="B690" i="14" s="1"/>
  <c r="B691" i="14" s="1"/>
  <c r="B692" i="14" s="1"/>
  <c r="B693" i="14" s="1"/>
  <c r="B694" i="14" s="1"/>
  <c r="B695" i="14" s="1"/>
  <c r="B696" i="14" s="1"/>
  <c r="B697" i="14" s="1"/>
  <c r="B698" i="14" s="1"/>
  <c r="B699" i="14" s="1"/>
  <c r="B700" i="14" s="1"/>
  <c r="B701" i="14" s="1"/>
  <c r="B702" i="14" s="1"/>
  <c r="B703" i="14" s="1"/>
  <c r="B704" i="14" s="1"/>
  <c r="B705" i="14" s="1"/>
  <c r="B706" i="14" s="1"/>
  <c r="B707" i="14" s="1"/>
  <c r="B708" i="14" s="1"/>
  <c r="B709" i="14" s="1"/>
  <c r="B710" i="14" s="1"/>
  <c r="B711" i="14" s="1"/>
  <c r="B712" i="14" s="1"/>
  <c r="B713" i="14" s="1"/>
  <c r="B714" i="14" s="1"/>
  <c r="B715" i="14" s="1"/>
  <c r="B716" i="14" s="1"/>
  <c r="B717" i="14" s="1"/>
  <c r="B718" i="14" s="1"/>
  <c r="B719" i="14" s="1"/>
  <c r="B720" i="14" s="1"/>
  <c r="B721" i="14" s="1"/>
  <c r="B722" i="14" s="1"/>
  <c r="B723" i="14" s="1"/>
  <c r="B724" i="14" s="1"/>
  <c r="B725" i="14" s="1"/>
  <c r="B726" i="14" s="1"/>
  <c r="B727" i="14" s="1"/>
  <c r="B728" i="14" s="1"/>
  <c r="B729" i="14" s="1"/>
  <c r="B730" i="14" s="1"/>
  <c r="B731" i="14" s="1"/>
  <c r="B732" i="14" s="1"/>
  <c r="B733" i="14" s="1"/>
  <c r="B734" i="14" s="1"/>
  <c r="B735" i="14" s="1"/>
  <c r="B736" i="14" s="1"/>
  <c r="B737" i="14" s="1"/>
  <c r="B738" i="14" s="1"/>
  <c r="B739" i="14" s="1"/>
  <c r="B740" i="14" s="1"/>
  <c r="B741" i="14" s="1"/>
  <c r="B742" i="14" s="1"/>
  <c r="B743" i="14" s="1"/>
  <c r="B744" i="14" s="1"/>
  <c r="B745" i="14" s="1"/>
  <c r="B746" i="14" s="1"/>
  <c r="B747" i="14" s="1"/>
  <c r="B748" i="14" s="1"/>
  <c r="B749" i="14" s="1"/>
  <c r="B750" i="14" s="1"/>
  <c r="B751" i="14" s="1"/>
  <c r="B752" i="14" s="1"/>
  <c r="B753" i="14" s="1"/>
  <c r="B754" i="14" s="1"/>
  <c r="B755" i="14" s="1"/>
  <c r="B756" i="14" s="1"/>
  <c r="B757" i="14" s="1"/>
  <c r="B758" i="14" s="1"/>
  <c r="B759" i="14" s="1"/>
  <c r="B760" i="14" s="1"/>
  <c r="B761" i="14" s="1"/>
  <c r="B762" i="14" s="1"/>
  <c r="B763" i="14" s="1"/>
  <c r="B764" i="14" s="1"/>
  <c r="B765" i="14" s="1"/>
  <c r="B766" i="14" s="1"/>
  <c r="B767" i="14" s="1"/>
  <c r="B768" i="14" s="1"/>
  <c r="B769" i="14" s="1"/>
  <c r="B770" i="14" s="1"/>
  <c r="B771" i="14" s="1"/>
  <c r="B772" i="14" s="1"/>
  <c r="B773" i="14" s="1"/>
  <c r="B774" i="14" s="1"/>
  <c r="B775" i="14" s="1"/>
  <c r="B776" i="14" s="1"/>
  <c r="B777" i="14" s="1"/>
  <c r="B778" i="14" s="1"/>
  <c r="B779" i="14" s="1"/>
  <c r="B780" i="14" s="1"/>
  <c r="B781" i="14" s="1"/>
  <c r="B782" i="14" s="1"/>
  <c r="B783" i="14" s="1"/>
  <c r="B784" i="14" s="1"/>
  <c r="B785" i="14" s="1"/>
  <c r="B786" i="14" s="1"/>
  <c r="B787" i="14" s="1"/>
  <c r="B788" i="14" s="1"/>
  <c r="B789" i="14" s="1"/>
  <c r="B790" i="14" s="1"/>
  <c r="B791" i="14" s="1"/>
  <c r="B792" i="14" s="1"/>
  <c r="B793" i="14" s="1"/>
  <c r="B794" i="14" s="1"/>
  <c r="B795" i="14" s="1"/>
  <c r="B796" i="14" s="1"/>
  <c r="B797" i="14" s="1"/>
  <c r="B798" i="14" s="1"/>
  <c r="B799" i="14" s="1"/>
  <c r="B800" i="14" s="1"/>
  <c r="B801" i="14" s="1"/>
  <c r="B802" i="14" s="1"/>
  <c r="B803" i="14" s="1"/>
  <c r="B804" i="14" s="1"/>
  <c r="B805" i="14" s="1"/>
  <c r="B806" i="14" s="1"/>
  <c r="B807" i="14" s="1"/>
  <c r="B808" i="14" s="1"/>
  <c r="B809" i="14" s="1"/>
  <c r="B810" i="14" s="1"/>
  <c r="B811" i="14" s="1"/>
  <c r="B812" i="14" s="1"/>
  <c r="B813" i="14" s="1"/>
  <c r="B814" i="14" s="1"/>
  <c r="B815" i="14" s="1"/>
  <c r="B816" i="14" s="1"/>
  <c r="B817" i="14" s="1"/>
  <c r="B818" i="14" s="1"/>
  <c r="B819" i="14" s="1"/>
  <c r="B820" i="14" s="1"/>
  <c r="B821" i="14" s="1"/>
  <c r="B822" i="14" s="1"/>
  <c r="B823" i="14" s="1"/>
  <c r="B824" i="14" s="1"/>
  <c r="B825" i="14" s="1"/>
  <c r="B826" i="14" s="1"/>
  <c r="B827" i="14" s="1"/>
  <c r="B828" i="14" s="1"/>
  <c r="B829" i="14" s="1"/>
  <c r="B830" i="14" s="1"/>
  <c r="B831" i="14" s="1"/>
  <c r="B832" i="14" s="1"/>
  <c r="B833" i="14" s="1"/>
  <c r="B834" i="14" s="1"/>
  <c r="B835" i="14" s="1"/>
  <c r="B836" i="14" s="1"/>
  <c r="B837" i="14" s="1"/>
  <c r="B838" i="14" s="1"/>
  <c r="B839" i="14" s="1"/>
  <c r="B840" i="14" s="1"/>
  <c r="B841" i="14" s="1"/>
  <c r="B842" i="14" s="1"/>
  <c r="B843" i="14" s="1"/>
  <c r="B844" i="14" s="1"/>
  <c r="B845" i="14" s="1"/>
  <c r="B846" i="14" s="1"/>
  <c r="B847" i="14" s="1"/>
  <c r="B848" i="14" s="1"/>
  <c r="B849" i="14" s="1"/>
  <c r="B850" i="14" s="1"/>
  <c r="B851" i="14" s="1"/>
  <c r="B852" i="14" s="1"/>
  <c r="B853" i="14" s="1"/>
  <c r="B854" i="14" s="1"/>
  <c r="B855" i="14" s="1"/>
  <c r="B856" i="14" s="1"/>
  <c r="B857" i="14" s="1"/>
  <c r="B858" i="14" s="1"/>
  <c r="B859" i="14" s="1"/>
  <c r="B860" i="14" s="1"/>
  <c r="B861" i="14" s="1"/>
  <c r="B862" i="14" s="1"/>
  <c r="B863" i="14" s="1"/>
  <c r="B864" i="14" s="1"/>
  <c r="B865" i="14" s="1"/>
  <c r="B866" i="14" s="1"/>
  <c r="B867" i="14" s="1"/>
  <c r="B868" i="14" s="1"/>
  <c r="B869" i="14" s="1"/>
  <c r="B870" i="14" s="1"/>
  <c r="B871" i="14" s="1"/>
  <c r="B872" i="14" s="1"/>
  <c r="B873" i="14" s="1"/>
  <c r="B874" i="14" s="1"/>
  <c r="B875" i="14" s="1"/>
  <c r="B876" i="14" s="1"/>
  <c r="B877" i="14" s="1"/>
  <c r="B878" i="14" s="1"/>
  <c r="B879" i="14" s="1"/>
  <c r="B880" i="14" s="1"/>
  <c r="B881" i="14" s="1"/>
  <c r="B882" i="14" s="1"/>
  <c r="B883" i="14" s="1"/>
  <c r="B884" i="14" s="1"/>
  <c r="B885" i="14" s="1"/>
  <c r="B886" i="14" s="1"/>
  <c r="B887" i="14" s="1"/>
  <c r="B888" i="14" s="1"/>
  <c r="B889" i="14" s="1"/>
  <c r="B890" i="14" s="1"/>
  <c r="B891" i="14" s="1"/>
  <c r="B892" i="14" s="1"/>
  <c r="B893" i="14" s="1"/>
  <c r="B894" i="14" s="1"/>
  <c r="B895" i="14" s="1"/>
  <c r="B896" i="14" s="1"/>
  <c r="B897" i="14" s="1"/>
  <c r="B898" i="14" s="1"/>
  <c r="B899" i="14" s="1"/>
  <c r="B900" i="14" s="1"/>
  <c r="B901" i="14" s="1"/>
  <c r="B902" i="14" s="1"/>
  <c r="B903" i="14" s="1"/>
  <c r="B904" i="14" s="1"/>
  <c r="B905" i="14" s="1"/>
  <c r="B906" i="14" s="1"/>
  <c r="B907" i="14" s="1"/>
  <c r="B908" i="14" s="1"/>
  <c r="B909" i="14" s="1"/>
  <c r="B910" i="14" s="1"/>
  <c r="B911" i="14" s="1"/>
  <c r="B912" i="14" s="1"/>
  <c r="B913" i="14" s="1"/>
  <c r="B914" i="14" s="1"/>
  <c r="B915" i="14" s="1"/>
  <c r="B916" i="14" s="1"/>
  <c r="B917" i="14" s="1"/>
  <c r="B918" i="14" s="1"/>
  <c r="B919" i="14" s="1"/>
  <c r="B920" i="14" s="1"/>
  <c r="B921" i="14" s="1"/>
  <c r="B922" i="14" s="1"/>
  <c r="B923" i="14" s="1"/>
  <c r="B924" i="14" s="1"/>
  <c r="B925" i="14" s="1"/>
  <c r="B926" i="14" s="1"/>
  <c r="B927" i="14" s="1"/>
  <c r="B928" i="14" s="1"/>
  <c r="B929" i="14" s="1"/>
  <c r="B930" i="14" s="1"/>
  <c r="B931" i="14" s="1"/>
  <c r="B932" i="14" s="1"/>
  <c r="B933" i="14" s="1"/>
  <c r="B934" i="14" s="1"/>
  <c r="B935" i="14" s="1"/>
  <c r="B936" i="14" s="1"/>
  <c r="B937" i="14" s="1"/>
  <c r="B938" i="14" s="1"/>
  <c r="B939" i="14" s="1"/>
  <c r="B940" i="14" s="1"/>
  <c r="B941" i="14" s="1"/>
  <c r="B942" i="14" s="1"/>
  <c r="B943" i="14" s="1"/>
  <c r="B944" i="14" s="1"/>
  <c r="B945" i="14" s="1"/>
  <c r="B946" i="14" s="1"/>
  <c r="B947" i="14" s="1"/>
  <c r="B948" i="14" s="1"/>
  <c r="B949" i="14" s="1"/>
  <c r="B950" i="14" s="1"/>
  <c r="B951" i="14" s="1"/>
  <c r="B952" i="14" s="1"/>
  <c r="B953" i="14" s="1"/>
  <c r="B954" i="14" s="1"/>
  <c r="B955" i="14" s="1"/>
  <c r="B956" i="14" s="1"/>
  <c r="B957" i="14" s="1"/>
  <c r="B958" i="14" s="1"/>
  <c r="B959" i="14" s="1"/>
  <c r="B960" i="14" s="1"/>
  <c r="B961" i="14" s="1"/>
  <c r="B962" i="14" s="1"/>
  <c r="B963" i="14" s="1"/>
  <c r="B964" i="14" s="1"/>
  <c r="B965" i="14" s="1"/>
  <c r="B966" i="14" s="1"/>
  <c r="B967" i="14" s="1"/>
  <c r="B968" i="14" s="1"/>
  <c r="B969" i="14" s="1"/>
  <c r="B970" i="14" s="1"/>
  <c r="B971" i="14" s="1"/>
  <c r="B972" i="14" s="1"/>
  <c r="B973" i="14" s="1"/>
  <c r="B974" i="14" s="1"/>
  <c r="B975" i="14" s="1"/>
  <c r="B976" i="14" s="1"/>
  <c r="B977" i="14" s="1"/>
  <c r="B978" i="14" s="1"/>
  <c r="B979" i="14" s="1"/>
  <c r="B980" i="14" s="1"/>
  <c r="B981" i="14" s="1"/>
  <c r="B982" i="14" s="1"/>
  <c r="B983" i="14" s="1"/>
  <c r="B984" i="14" s="1"/>
  <c r="B985" i="14" s="1"/>
  <c r="B986" i="14" s="1"/>
  <c r="B987" i="14" s="1"/>
  <c r="B988" i="14" s="1"/>
  <c r="B989" i="14" s="1"/>
  <c r="B990" i="14" s="1"/>
  <c r="B991" i="14" s="1"/>
  <c r="B992" i="14" s="1"/>
  <c r="B993" i="14" s="1"/>
  <c r="B994" i="14" s="1"/>
  <c r="B995" i="14" s="1"/>
  <c r="B996" i="14" s="1"/>
  <c r="B997" i="14" s="1"/>
  <c r="B998" i="14" s="1"/>
  <c r="B999" i="14" s="1"/>
  <c r="B1000" i="14" s="1"/>
  <c r="B1001" i="14" s="1"/>
  <c r="B1002" i="14" s="1"/>
  <c r="B1003" i="14" s="1"/>
  <c r="B1004" i="14" s="1"/>
  <c r="B1005" i="14" s="1"/>
  <c r="B1006" i="14" s="1"/>
  <c r="B1007" i="14" s="1"/>
  <c r="B1008" i="14" s="1"/>
  <c r="B1009" i="14" s="1"/>
  <c r="B1010" i="14" s="1"/>
  <c r="B1011" i="14" s="1"/>
  <c r="B1012" i="14" s="1"/>
  <c r="B1013" i="14" s="1"/>
  <c r="B1014" i="14" s="1"/>
  <c r="B1015" i="14" s="1"/>
  <c r="B1016" i="14" s="1"/>
  <c r="B1017" i="14" s="1"/>
  <c r="B1018" i="14" s="1"/>
  <c r="B1019" i="14" s="1"/>
  <c r="B1020" i="14" s="1"/>
  <c r="B1021" i="14" s="1"/>
  <c r="B1022" i="14" s="1"/>
  <c r="B1023" i="14" s="1"/>
  <c r="B1024" i="14" s="1"/>
  <c r="B1025" i="14" s="1"/>
  <c r="B1026" i="14" s="1"/>
  <c r="B1027" i="14" s="1"/>
  <c r="B1028" i="14" s="1"/>
  <c r="B1029" i="14" s="1"/>
  <c r="B1030" i="14" s="1"/>
  <c r="B1031" i="14" s="1"/>
  <c r="B1032" i="14" s="1"/>
  <c r="B1033" i="14" s="1"/>
  <c r="B1034" i="14" s="1"/>
  <c r="B1035" i="14" s="1"/>
  <c r="B1036" i="14" s="1"/>
  <c r="B1037" i="14" s="1"/>
  <c r="B1038" i="14" s="1"/>
  <c r="B1039" i="14" s="1"/>
  <c r="B1040" i="14" s="1"/>
  <c r="B1041" i="14" s="1"/>
  <c r="B1042" i="14" s="1"/>
  <c r="B1043" i="14" s="1"/>
  <c r="B1044" i="14" s="1"/>
  <c r="B1045" i="14" s="1"/>
  <c r="B1046" i="14" s="1"/>
  <c r="B1047" i="14" s="1"/>
  <c r="B1048" i="14" s="1"/>
  <c r="B1049" i="14" s="1"/>
  <c r="B1050" i="14" s="1"/>
  <c r="B1051" i="14" s="1"/>
  <c r="B1052" i="14" s="1"/>
  <c r="B1053" i="14" s="1"/>
  <c r="B1054" i="14" s="1"/>
  <c r="B1055" i="14" s="1"/>
  <c r="B1056" i="14" s="1"/>
  <c r="B1057" i="14" s="1"/>
  <c r="B1058" i="14" s="1"/>
  <c r="B1059" i="14" s="1"/>
  <c r="B1060" i="14" s="1"/>
  <c r="B1061" i="14" s="1"/>
  <c r="B1062" i="14" s="1"/>
  <c r="B1063" i="14" s="1"/>
  <c r="B1064" i="14" s="1"/>
  <c r="B1065" i="14" s="1"/>
  <c r="B1066" i="14" s="1"/>
  <c r="B1067" i="14" s="1"/>
  <c r="B1068" i="14" s="1"/>
  <c r="B1069" i="14" s="1"/>
  <c r="B1070" i="14" s="1"/>
  <c r="B1071" i="14" s="1"/>
  <c r="B1072" i="14" s="1"/>
  <c r="B1073" i="14" s="1"/>
  <c r="B1074" i="14" s="1"/>
  <c r="B1075" i="14" s="1"/>
  <c r="B1076" i="14" s="1"/>
  <c r="B1077" i="14" s="1"/>
  <c r="B1078" i="14" s="1"/>
  <c r="B1079" i="14" s="1"/>
  <c r="B1080" i="14" s="1"/>
  <c r="B1081" i="14" s="1"/>
  <c r="B1082" i="14" s="1"/>
  <c r="B1083" i="14" s="1"/>
  <c r="B1084" i="14" s="1"/>
  <c r="B1085" i="14" s="1"/>
  <c r="B1086" i="14" s="1"/>
  <c r="B1087" i="14" s="1"/>
  <c r="B1088" i="14" s="1"/>
  <c r="B1089" i="14" s="1"/>
  <c r="B1090" i="14" s="1"/>
  <c r="B1091" i="14" s="1"/>
  <c r="B1092" i="14" s="1"/>
  <c r="B1093" i="14" s="1"/>
  <c r="B1094" i="14" s="1"/>
  <c r="B1095" i="14" s="1"/>
  <c r="B1096" i="14" s="1"/>
  <c r="B1097" i="14" s="1"/>
  <c r="B1098" i="14" s="1"/>
  <c r="B1099" i="14" s="1"/>
  <c r="B1100" i="14" s="1"/>
  <c r="B1101" i="14" s="1"/>
  <c r="B1102" i="14" s="1"/>
  <c r="B1103" i="14" s="1"/>
  <c r="B1104" i="14" s="1"/>
  <c r="B1105" i="14" s="1"/>
  <c r="B1106" i="14" s="1"/>
  <c r="B1107" i="14" s="1"/>
  <c r="B1108" i="14" s="1"/>
  <c r="B1109" i="14" s="1"/>
  <c r="B1110" i="14" s="1"/>
  <c r="B1111" i="14" s="1"/>
  <c r="B1112" i="14" s="1"/>
  <c r="B1113" i="14" s="1"/>
  <c r="B1114" i="14" s="1"/>
  <c r="B1115" i="14" s="1"/>
  <c r="B1116" i="14" s="1"/>
  <c r="B1117" i="14" s="1"/>
  <c r="B1118" i="14" s="1"/>
  <c r="B1119" i="14" s="1"/>
  <c r="B1120" i="14" s="1"/>
  <c r="B1121" i="14" s="1"/>
  <c r="B1122" i="14" s="1"/>
  <c r="B1123" i="14" s="1"/>
  <c r="B1124" i="14" s="1"/>
  <c r="B1125" i="14" s="1"/>
  <c r="B1126" i="14" s="1"/>
  <c r="B1127" i="14" s="1"/>
  <c r="B1128" i="14" s="1"/>
  <c r="B1129" i="14" s="1"/>
  <c r="B1130" i="14" s="1"/>
  <c r="B1131" i="14" s="1"/>
  <c r="B1132" i="14" s="1"/>
  <c r="B1133" i="14" s="1"/>
  <c r="B1134" i="14" s="1"/>
  <c r="B1135" i="14" s="1"/>
  <c r="B1136" i="14" s="1"/>
  <c r="B1137" i="14" s="1"/>
  <c r="B1138" i="14" s="1"/>
  <c r="B1139" i="14" s="1"/>
  <c r="B1140" i="14" s="1"/>
  <c r="B1141" i="14" s="1"/>
  <c r="B1142" i="14" s="1"/>
  <c r="B1143" i="14" s="1"/>
  <c r="B1144" i="14" s="1"/>
  <c r="B1145" i="14" s="1"/>
  <c r="B1146" i="14" s="1"/>
  <c r="B1147" i="14" s="1"/>
  <c r="B1148" i="14" s="1"/>
  <c r="B1149" i="14" s="1"/>
  <c r="B1150" i="14" s="1"/>
  <c r="B1151" i="14" s="1"/>
  <c r="B1152" i="14" s="1"/>
  <c r="B1153" i="14" s="1"/>
  <c r="B1154" i="14" s="1"/>
  <c r="B1155" i="14" s="1"/>
  <c r="B1156" i="14" s="1"/>
  <c r="B1157" i="14" s="1"/>
  <c r="B1158" i="14" s="1"/>
  <c r="B1159" i="14" s="1"/>
  <c r="B1160" i="14" s="1"/>
  <c r="B1161" i="14" s="1"/>
  <c r="B1162" i="14" s="1"/>
  <c r="B1163" i="14" s="1"/>
  <c r="B1164" i="14" s="1"/>
  <c r="B1165" i="14" s="1"/>
  <c r="B1166" i="14" s="1"/>
  <c r="B1167" i="14" s="1"/>
  <c r="B1168" i="14" s="1"/>
  <c r="B1169" i="14" s="1"/>
  <c r="B1170" i="14" s="1"/>
  <c r="B1171" i="14" s="1"/>
  <c r="B1172" i="14" s="1"/>
  <c r="B1173" i="14" s="1"/>
  <c r="B1174" i="14" s="1"/>
  <c r="B1175" i="14" s="1"/>
  <c r="B1176" i="14" s="1"/>
  <c r="B1177" i="14" s="1"/>
  <c r="B1178" i="14" s="1"/>
  <c r="B1179" i="14" s="1"/>
  <c r="B1180" i="14" s="1"/>
  <c r="B1181" i="14" s="1"/>
  <c r="B1182" i="14" s="1"/>
  <c r="B1183" i="14" s="1"/>
  <c r="B1184" i="14" s="1"/>
  <c r="B1185" i="14" s="1"/>
  <c r="B1186" i="14" s="1"/>
  <c r="B1187" i="14" s="1"/>
  <c r="B1188" i="14" s="1"/>
  <c r="B1189" i="14" s="1"/>
  <c r="B1190" i="14" s="1"/>
  <c r="B1191" i="14" s="1"/>
  <c r="B1192" i="14" s="1"/>
  <c r="B1193" i="14" s="1"/>
  <c r="B1194" i="14" s="1"/>
  <c r="B1195" i="14" s="1"/>
  <c r="B1196" i="14" s="1"/>
  <c r="B1197" i="14" s="1"/>
  <c r="B1198" i="14" s="1"/>
  <c r="B1199" i="14" s="1"/>
  <c r="B1200" i="14" s="1"/>
  <c r="B1201" i="14" s="1"/>
  <c r="B1202" i="14" s="1"/>
  <c r="B1203" i="14" s="1"/>
  <c r="B1204" i="14" s="1"/>
  <c r="B1205" i="14" s="1"/>
  <c r="B1206" i="14" s="1"/>
  <c r="B1207" i="14" s="1"/>
  <c r="B1208" i="14" s="1"/>
  <c r="B1209" i="14" s="1"/>
  <c r="B1210" i="14" s="1"/>
  <c r="B1211" i="14" s="1"/>
  <c r="B1212" i="14" s="1"/>
  <c r="B1213" i="14" s="1"/>
  <c r="B1214" i="14" s="1"/>
  <c r="B1215" i="14" s="1"/>
  <c r="B1216" i="14" s="1"/>
  <c r="B1217" i="14" s="1"/>
  <c r="B1218" i="14" s="1"/>
  <c r="B1219" i="14" s="1"/>
  <c r="B1220" i="14" s="1"/>
  <c r="B1221" i="14" s="1"/>
  <c r="B1222" i="14" s="1"/>
  <c r="B1223" i="14" s="1"/>
  <c r="B1224" i="14" s="1"/>
  <c r="B1225" i="14" s="1"/>
  <c r="B1226" i="14" s="1"/>
  <c r="B1227" i="14" s="1"/>
  <c r="B1228" i="14" s="1"/>
  <c r="B1229" i="14" s="1"/>
  <c r="B1230" i="14" s="1"/>
  <c r="B1231" i="14" s="1"/>
  <c r="B1232" i="14" s="1"/>
  <c r="B1233" i="14" s="1"/>
  <c r="B1234" i="14" s="1"/>
  <c r="B1235" i="14" s="1"/>
  <c r="B1236" i="14" s="1"/>
  <c r="B1237" i="14" s="1"/>
  <c r="B1238" i="14" s="1"/>
  <c r="B1239" i="14" s="1"/>
  <c r="B1240" i="14" s="1"/>
  <c r="B1241" i="14" s="1"/>
  <c r="B1242" i="14" s="1"/>
  <c r="B1243" i="14" s="1"/>
  <c r="B1244" i="14" s="1"/>
  <c r="B1245" i="14" s="1"/>
  <c r="B1246" i="14" s="1"/>
  <c r="B1247" i="14" s="1"/>
  <c r="B1248" i="14" s="1"/>
  <c r="B1249" i="14" s="1"/>
  <c r="B1250" i="14" s="1"/>
  <c r="B1251" i="14" s="1"/>
  <c r="B1252" i="14" s="1"/>
  <c r="B1253" i="14" s="1"/>
  <c r="B1254" i="14" s="1"/>
  <c r="B1255" i="14" s="1"/>
  <c r="B1256" i="14" s="1"/>
  <c r="B1257" i="14" s="1"/>
  <c r="B1258" i="14" s="1"/>
  <c r="B1259" i="14" s="1"/>
  <c r="B1260" i="14" s="1"/>
  <c r="B1261" i="14" s="1"/>
  <c r="B1262" i="14" s="1"/>
  <c r="B1263" i="14" s="1"/>
  <c r="B1264" i="14" s="1"/>
  <c r="B1265" i="14" s="1"/>
  <c r="B1266" i="14" s="1"/>
  <c r="B1267" i="14" s="1"/>
  <c r="B1268" i="14" s="1"/>
  <c r="B1269" i="14" s="1"/>
  <c r="B1270" i="14" s="1"/>
  <c r="B1271" i="14" s="1"/>
  <c r="B1272" i="14" s="1"/>
  <c r="B1273" i="14" s="1"/>
  <c r="B1274" i="14" s="1"/>
  <c r="B1275" i="14" s="1"/>
  <c r="B1276" i="14" s="1"/>
  <c r="B1277" i="14" s="1"/>
  <c r="B1278" i="14" s="1"/>
  <c r="B1279" i="14" s="1"/>
  <c r="B1280" i="14" s="1"/>
  <c r="B1281" i="14" s="1"/>
  <c r="B1282" i="14" s="1"/>
  <c r="B1283" i="14" s="1"/>
  <c r="B1284" i="14" s="1"/>
  <c r="B1285" i="14" s="1"/>
  <c r="B1286" i="14" s="1"/>
  <c r="B1287" i="14" s="1"/>
  <c r="B1288" i="14" s="1"/>
  <c r="B1289" i="14" s="1"/>
  <c r="B1290" i="14" s="1"/>
  <c r="B1291" i="14" s="1"/>
  <c r="B1292" i="14" s="1"/>
  <c r="B1293" i="14" s="1"/>
  <c r="B1294" i="14" s="1"/>
  <c r="B1295" i="14" s="1"/>
  <c r="B1296" i="14" s="1"/>
  <c r="B1297" i="14" s="1"/>
  <c r="B1298" i="14" s="1"/>
  <c r="B1299" i="14" s="1"/>
  <c r="B1300" i="14" s="1"/>
  <c r="B1301" i="14" s="1"/>
  <c r="B1302" i="14" s="1"/>
  <c r="B1303" i="14" s="1"/>
  <c r="B1304" i="14" s="1"/>
  <c r="B1305" i="14" s="1"/>
  <c r="B1306" i="14" s="1"/>
  <c r="B1307" i="14" s="1"/>
  <c r="B1308" i="14" s="1"/>
  <c r="B1309" i="14" s="1"/>
  <c r="B1310" i="14" s="1"/>
  <c r="B1311" i="14" s="1"/>
  <c r="B1312" i="14" s="1"/>
  <c r="B1313" i="14" s="1"/>
  <c r="B1314" i="14" s="1"/>
  <c r="B1315" i="14" s="1"/>
  <c r="B1316" i="14" s="1"/>
  <c r="B1317" i="14" s="1"/>
  <c r="B1318" i="14" s="1"/>
  <c r="B1319" i="14" s="1"/>
  <c r="B1320" i="14" s="1"/>
  <c r="B1321" i="14" s="1"/>
  <c r="B1322" i="14" s="1"/>
  <c r="B1323" i="14" s="1"/>
  <c r="B1324" i="14" s="1"/>
  <c r="B1325" i="14" s="1"/>
  <c r="B1326" i="14" s="1"/>
  <c r="B1327" i="14" s="1"/>
  <c r="B1328" i="14" s="1"/>
  <c r="B1329" i="14" s="1"/>
  <c r="B1330" i="14" s="1"/>
  <c r="B1331" i="14" s="1"/>
  <c r="B1332" i="14" s="1"/>
  <c r="B1333" i="14" s="1"/>
  <c r="B1334" i="14" s="1"/>
  <c r="B1335" i="14" s="1"/>
  <c r="B1336" i="14" s="1"/>
  <c r="B1337" i="14" s="1"/>
  <c r="B1338" i="14" s="1"/>
  <c r="B1339" i="14" s="1"/>
  <c r="B1340" i="14" s="1"/>
  <c r="B1341" i="14" s="1"/>
  <c r="B1342" i="14" s="1"/>
  <c r="B1343" i="14" s="1"/>
  <c r="B1344" i="14" s="1"/>
  <c r="B1345" i="14" s="1"/>
  <c r="B1346" i="14" s="1"/>
  <c r="B1347" i="14" s="1"/>
  <c r="B1348" i="14" s="1"/>
  <c r="B1349" i="14" s="1"/>
  <c r="B1350" i="14" s="1"/>
  <c r="B1351" i="14" s="1"/>
  <c r="B1352" i="14" s="1"/>
  <c r="B1353" i="14" s="1"/>
  <c r="B1354" i="14" s="1"/>
  <c r="B1355" i="14" s="1"/>
  <c r="B1356" i="14" s="1"/>
  <c r="B1357" i="14" s="1"/>
  <c r="B1358" i="14" s="1"/>
  <c r="B1359" i="14" s="1"/>
  <c r="B1360" i="14" s="1"/>
  <c r="B1361" i="14" s="1"/>
  <c r="B1362" i="14" s="1"/>
  <c r="B1363" i="14" s="1"/>
  <c r="B1364" i="14" s="1"/>
  <c r="B1365" i="14" s="1"/>
  <c r="B1366" i="14" s="1"/>
  <c r="B1367" i="14" s="1"/>
  <c r="B1368" i="14" s="1"/>
  <c r="B1369" i="14" s="1"/>
  <c r="B1370" i="14" s="1"/>
  <c r="B1371" i="14" s="1"/>
  <c r="B1372" i="14" s="1"/>
  <c r="B1373" i="14" s="1"/>
  <c r="B1374" i="14" s="1"/>
  <c r="B1375" i="14" s="1"/>
  <c r="B1376" i="14" s="1"/>
  <c r="B1377" i="14" s="1"/>
  <c r="B1378" i="14" s="1"/>
  <c r="B1379" i="14" s="1"/>
  <c r="B1380" i="14" s="1"/>
  <c r="B1381" i="14" s="1"/>
  <c r="B1382" i="14" s="1"/>
  <c r="B1383" i="14" s="1"/>
  <c r="B1384" i="14" s="1"/>
  <c r="B1385" i="14" s="1"/>
  <c r="B1386" i="14" s="1"/>
  <c r="B1387" i="14" s="1"/>
  <c r="B1388" i="14" s="1"/>
  <c r="B1389" i="14" s="1"/>
  <c r="B1390" i="14" s="1"/>
  <c r="B1391" i="14" s="1"/>
  <c r="B1392" i="14" s="1"/>
  <c r="B1393" i="14" s="1"/>
  <c r="B1394" i="14" s="1"/>
  <c r="B1395" i="14" s="1"/>
  <c r="B1396" i="14" s="1"/>
  <c r="B1397" i="14" s="1"/>
  <c r="B1398" i="14" s="1"/>
  <c r="B1399" i="14" s="1"/>
  <c r="B1400" i="14" s="1"/>
  <c r="B1401" i="14" s="1"/>
  <c r="B1402" i="14" s="1"/>
  <c r="B1403" i="14" s="1"/>
  <c r="B1404" i="14" s="1"/>
  <c r="B1405" i="14" s="1"/>
  <c r="B1406" i="14" s="1"/>
  <c r="B1407" i="14" s="1"/>
  <c r="B1408" i="14" s="1"/>
  <c r="B1409" i="14" s="1"/>
  <c r="B1410" i="14" s="1"/>
  <c r="B1411" i="14" s="1"/>
  <c r="B1412" i="14" s="1"/>
  <c r="B1413" i="14" s="1"/>
  <c r="B1414" i="14" s="1"/>
  <c r="B1415" i="14" s="1"/>
  <c r="B1416" i="14" s="1"/>
  <c r="B1417" i="14" s="1"/>
  <c r="B1418" i="14" s="1"/>
  <c r="B1419" i="14" s="1"/>
  <c r="B1420" i="14" s="1"/>
  <c r="B1421" i="14" s="1"/>
  <c r="B1422" i="14" s="1"/>
  <c r="B1423" i="14" s="1"/>
  <c r="B1424" i="14" s="1"/>
  <c r="B1425" i="14" s="1"/>
  <c r="B1426" i="14" s="1"/>
  <c r="B1427" i="14" s="1"/>
  <c r="B1428" i="14" s="1"/>
  <c r="B1429" i="14" s="1"/>
  <c r="B1430" i="14" s="1"/>
  <c r="B1431" i="14" s="1"/>
  <c r="B1432" i="14" s="1"/>
  <c r="B1433" i="14" s="1"/>
  <c r="B1434" i="14" s="1"/>
  <c r="B1435" i="14" s="1"/>
  <c r="B1436" i="14" s="1"/>
  <c r="B1437" i="14" s="1"/>
  <c r="B1438" i="14" s="1"/>
  <c r="B1439" i="14" s="1"/>
  <c r="B1440" i="14" s="1"/>
  <c r="B1441" i="14" s="1"/>
  <c r="B1442" i="14" s="1"/>
  <c r="B1443" i="14" s="1"/>
  <c r="B1444" i="14" s="1"/>
  <c r="B1445" i="14" s="1"/>
  <c r="B1446" i="14" s="1"/>
  <c r="B1447" i="14" s="1"/>
  <c r="B1448" i="14" s="1"/>
  <c r="B1449" i="14" s="1"/>
  <c r="B1450" i="14" s="1"/>
  <c r="B1451" i="14" s="1"/>
  <c r="B1452" i="14" s="1"/>
  <c r="B1453" i="14" s="1"/>
  <c r="B1454" i="14" s="1"/>
  <c r="B1455" i="14" s="1"/>
  <c r="B1456" i="14" s="1"/>
  <c r="B1457" i="14" s="1"/>
  <c r="B1458" i="14" s="1"/>
  <c r="B1459" i="14" s="1"/>
  <c r="B1460" i="14" s="1"/>
  <c r="B1461" i="14" s="1"/>
  <c r="B1462" i="14" s="1"/>
  <c r="B1463" i="14" s="1"/>
  <c r="B1464" i="14" s="1"/>
  <c r="B1465" i="14" s="1"/>
  <c r="B1466" i="14" s="1"/>
  <c r="B1467" i="14" s="1"/>
  <c r="B1468" i="14" s="1"/>
  <c r="B1469" i="14" s="1"/>
  <c r="B1470" i="14" s="1"/>
  <c r="B1471" i="14" s="1"/>
  <c r="B1472" i="14" s="1"/>
  <c r="B1473" i="14" s="1"/>
  <c r="B1474" i="14" s="1"/>
  <c r="B1475" i="14" s="1"/>
  <c r="B1476" i="14" s="1"/>
  <c r="B1477" i="14" s="1"/>
  <c r="B1478" i="14" s="1"/>
  <c r="B1479" i="14" s="1"/>
  <c r="B1480" i="14" s="1"/>
  <c r="B1481" i="14" s="1"/>
  <c r="B1482" i="14" s="1"/>
  <c r="B1483" i="14" s="1"/>
  <c r="B1484" i="14" s="1"/>
  <c r="B1485" i="14" s="1"/>
  <c r="B1486" i="14" s="1"/>
  <c r="B1487" i="14" s="1"/>
  <c r="B1488" i="14" s="1"/>
  <c r="B1489" i="14" s="1"/>
  <c r="B1490" i="14" s="1"/>
  <c r="B1491" i="14" s="1"/>
  <c r="B1492" i="14" s="1"/>
  <c r="B1493" i="14" s="1"/>
  <c r="B1494" i="14" s="1"/>
  <c r="B1495" i="14" s="1"/>
  <c r="B1496" i="14" s="1"/>
  <c r="B1497" i="14" s="1"/>
  <c r="B1498" i="14" s="1"/>
  <c r="B1499" i="14" s="1"/>
  <c r="B1500" i="14" s="1"/>
  <c r="B1501" i="14" s="1"/>
  <c r="B1502" i="14" s="1"/>
  <c r="B1503" i="14" s="1"/>
  <c r="B1504" i="14" s="1"/>
  <c r="B1505" i="14" s="1"/>
  <c r="B1506" i="14" s="1"/>
  <c r="B1507" i="14" s="1"/>
  <c r="B1508" i="14" s="1"/>
  <c r="B1509" i="14" s="1"/>
  <c r="B1510" i="14" s="1"/>
  <c r="B1511" i="14" s="1"/>
  <c r="B1512" i="14" s="1"/>
  <c r="B1513" i="14" s="1"/>
  <c r="B1514" i="14" s="1"/>
  <c r="B1515" i="14" s="1"/>
  <c r="B1516" i="14" s="1"/>
  <c r="B1517" i="14" s="1"/>
  <c r="B1518" i="14" s="1"/>
  <c r="B1519" i="14" s="1"/>
  <c r="B1520" i="14" s="1"/>
  <c r="B1521" i="14" s="1"/>
  <c r="B1522" i="14" s="1"/>
  <c r="B1523" i="14" s="1"/>
  <c r="B1524" i="14" s="1"/>
  <c r="B1525" i="14" s="1"/>
  <c r="B1526" i="14" s="1"/>
  <c r="B1527" i="14" s="1"/>
  <c r="B1528" i="14" s="1"/>
  <c r="B1529" i="14" s="1"/>
  <c r="B1530" i="14" s="1"/>
  <c r="B1531" i="14" s="1"/>
  <c r="B1532" i="14" s="1"/>
  <c r="B1533" i="14" s="1"/>
  <c r="B1534" i="14" s="1"/>
  <c r="B1535" i="14" s="1"/>
  <c r="B1536" i="14" s="1"/>
  <c r="B1537" i="14" s="1"/>
  <c r="B1538" i="14" s="1"/>
  <c r="B1539" i="14" s="1"/>
  <c r="B1540" i="14" s="1"/>
  <c r="B1541" i="14" s="1"/>
  <c r="B1542" i="14" s="1"/>
  <c r="B1543" i="14" s="1"/>
  <c r="B1544" i="14" s="1"/>
  <c r="B1545" i="14" s="1"/>
  <c r="B1546" i="14" s="1"/>
  <c r="B1547" i="14" s="1"/>
  <c r="B1548" i="14" s="1"/>
  <c r="B1549" i="14" s="1"/>
  <c r="B1550" i="14" s="1"/>
  <c r="B1551" i="14" s="1"/>
  <c r="B1552" i="14" s="1"/>
  <c r="B1553" i="14" s="1"/>
  <c r="B1554" i="14" s="1"/>
  <c r="B1555" i="14" s="1"/>
  <c r="B1556" i="14" s="1"/>
  <c r="B1557" i="14" s="1"/>
  <c r="B1558" i="14" s="1"/>
  <c r="B1559" i="14" s="1"/>
  <c r="B1560" i="14" s="1"/>
  <c r="B1561" i="14" s="1"/>
  <c r="B1562" i="14" s="1"/>
  <c r="B1563" i="14" s="1"/>
  <c r="B1564" i="14" s="1"/>
  <c r="B1565" i="14" s="1"/>
  <c r="B1566" i="14" s="1"/>
  <c r="B1567" i="14" s="1"/>
  <c r="B1568" i="14" s="1"/>
  <c r="B1569" i="14" s="1"/>
  <c r="B1570" i="14" s="1"/>
  <c r="B1571" i="14" s="1"/>
  <c r="B1572" i="14" s="1"/>
  <c r="B1573" i="14" s="1"/>
  <c r="B1574" i="14" s="1"/>
  <c r="B1575" i="14" s="1"/>
  <c r="B1576" i="14" s="1"/>
  <c r="B1577" i="14" s="1"/>
  <c r="B1578" i="14" s="1"/>
  <c r="B1579" i="14" s="1"/>
  <c r="B1580" i="14" s="1"/>
  <c r="B1581" i="14" s="1"/>
  <c r="B1582" i="14" s="1"/>
  <c r="B1583" i="14" s="1"/>
  <c r="B1584" i="14" s="1"/>
  <c r="B1585" i="14" s="1"/>
  <c r="B1586" i="14" s="1"/>
  <c r="B1587" i="14" s="1"/>
  <c r="B1588" i="14" s="1"/>
  <c r="B1589" i="14" s="1"/>
  <c r="B1590" i="14" s="1"/>
  <c r="B1591" i="14" s="1"/>
  <c r="B1592" i="14" s="1"/>
  <c r="B1593" i="14" s="1"/>
  <c r="B1594" i="14" s="1"/>
  <c r="B1595" i="14" s="1"/>
  <c r="B1596" i="14" s="1"/>
  <c r="B1597" i="14" s="1"/>
  <c r="B1598" i="14" s="1"/>
  <c r="B1599" i="14" s="1"/>
  <c r="B1600" i="14" s="1"/>
  <c r="B1601" i="14" s="1"/>
  <c r="B1602" i="14" s="1"/>
  <c r="B1603" i="14" s="1"/>
  <c r="B1604" i="14" s="1"/>
  <c r="B1605" i="14" s="1"/>
  <c r="B1606" i="14" s="1"/>
  <c r="B1607" i="14" s="1"/>
  <c r="B1608" i="14" s="1"/>
  <c r="B1609" i="14" s="1"/>
  <c r="B1610" i="14" s="1"/>
  <c r="B1611" i="14" s="1"/>
  <c r="B1612" i="14" s="1"/>
  <c r="B1613" i="14" s="1"/>
  <c r="B1614" i="14" s="1"/>
  <c r="B1615" i="14" s="1"/>
  <c r="B1616" i="14" s="1"/>
  <c r="B1617" i="14" s="1"/>
  <c r="B1618" i="14" s="1"/>
  <c r="B1619" i="14" s="1"/>
  <c r="B1620" i="14" s="1"/>
  <c r="B1621" i="14" s="1"/>
  <c r="B1622" i="14" s="1"/>
  <c r="B1623" i="14" s="1"/>
  <c r="B1624" i="14" s="1"/>
  <c r="B1625" i="14" s="1"/>
  <c r="B1626" i="14" s="1"/>
  <c r="B1627" i="14" s="1"/>
  <c r="B1628" i="14" s="1"/>
  <c r="B1629" i="14" s="1"/>
  <c r="B1630" i="14" s="1"/>
  <c r="B1631" i="14" s="1"/>
  <c r="B1632" i="14" s="1"/>
  <c r="B1633" i="14" s="1"/>
  <c r="B1634" i="14" s="1"/>
  <c r="B1635" i="14" s="1"/>
  <c r="B1636" i="14" s="1"/>
  <c r="B1637" i="14" s="1"/>
  <c r="B1638" i="14" s="1"/>
  <c r="B1639" i="14" s="1"/>
  <c r="B1640" i="14" s="1"/>
  <c r="B1641" i="14" s="1"/>
  <c r="B1642" i="14" s="1"/>
  <c r="B1643" i="14" s="1"/>
  <c r="B1644" i="14" s="1"/>
  <c r="B1645" i="14" s="1"/>
  <c r="B1646" i="14" s="1"/>
  <c r="B1647" i="14" s="1"/>
  <c r="B1648" i="14" s="1"/>
  <c r="B1649" i="14" s="1"/>
  <c r="B1650" i="14" s="1"/>
  <c r="B1651" i="14" s="1"/>
  <c r="B1652" i="14" s="1"/>
  <c r="B1653" i="14" s="1"/>
  <c r="B1654" i="14" s="1"/>
  <c r="B1655" i="14" s="1"/>
  <c r="B1656" i="14" s="1"/>
  <c r="B1657" i="14" s="1"/>
  <c r="B1658" i="14" s="1"/>
  <c r="B1659" i="14" s="1"/>
  <c r="B1660" i="14" s="1"/>
  <c r="B1661" i="14" s="1"/>
  <c r="B1662" i="14" s="1"/>
  <c r="B1663" i="14" s="1"/>
  <c r="B1664" i="14" s="1"/>
  <c r="B1665" i="14" s="1"/>
  <c r="B1666" i="14" s="1"/>
  <c r="B1667" i="14" s="1"/>
  <c r="B1668" i="14" s="1"/>
  <c r="B1669" i="14" s="1"/>
  <c r="B1670" i="14" s="1"/>
  <c r="B1671" i="14" s="1"/>
  <c r="B1672" i="14" s="1"/>
  <c r="B1673" i="14" s="1"/>
  <c r="B1674" i="14" s="1"/>
  <c r="B1675" i="14" s="1"/>
  <c r="B1676" i="14" s="1"/>
  <c r="B1677" i="14" s="1"/>
  <c r="B1678" i="14" s="1"/>
  <c r="B1679" i="14" s="1"/>
  <c r="B1680" i="14" s="1"/>
  <c r="B1681" i="14" s="1"/>
  <c r="B1682" i="14" s="1"/>
  <c r="B1683" i="14" s="1"/>
  <c r="B1684" i="14" s="1"/>
  <c r="B1685" i="14" s="1"/>
  <c r="B1686" i="14" s="1"/>
  <c r="B1687" i="14" s="1"/>
  <c r="B1688" i="14" s="1"/>
  <c r="B1689" i="14" s="1"/>
  <c r="B1690" i="14" s="1"/>
  <c r="B1691" i="14" s="1"/>
  <c r="B1692" i="14" s="1"/>
  <c r="B1693" i="14" s="1"/>
  <c r="B1694" i="14" s="1"/>
  <c r="B1695" i="14" s="1"/>
  <c r="B1696" i="14" s="1"/>
  <c r="B1697" i="14" s="1"/>
  <c r="B1698" i="14" s="1"/>
  <c r="B1699" i="14" s="1"/>
  <c r="B1700" i="14" s="1"/>
  <c r="B1701" i="14" s="1"/>
  <c r="B1702" i="14" s="1"/>
  <c r="B1703" i="14" s="1"/>
  <c r="B1704" i="14" s="1"/>
  <c r="B1705" i="14" s="1"/>
  <c r="B1706" i="14" s="1"/>
  <c r="B1707" i="14" s="1"/>
  <c r="B1708" i="14" s="1"/>
  <c r="B1709" i="14" s="1"/>
  <c r="B1710" i="14" s="1"/>
  <c r="B1711" i="14" s="1"/>
  <c r="B1712" i="14" s="1"/>
  <c r="B1713" i="14" s="1"/>
  <c r="B1714" i="14" s="1"/>
  <c r="B1715" i="14" s="1"/>
  <c r="B1716" i="14" s="1"/>
  <c r="B1717" i="14" s="1"/>
  <c r="B1718" i="14" s="1"/>
  <c r="B1719" i="14" s="1"/>
  <c r="B1720" i="14" s="1"/>
  <c r="B1721" i="14" s="1"/>
  <c r="B1722" i="14" s="1"/>
  <c r="B1723" i="14" s="1"/>
  <c r="B1724" i="14" s="1"/>
  <c r="B1725" i="14" s="1"/>
  <c r="B1726" i="14" s="1"/>
  <c r="B1727" i="14" s="1"/>
  <c r="B1728" i="14" s="1"/>
  <c r="B1729" i="14" s="1"/>
  <c r="B1730" i="14" s="1"/>
  <c r="B1731" i="14" s="1"/>
  <c r="B1732" i="14" s="1"/>
  <c r="B1733" i="14" s="1"/>
  <c r="B1734" i="14" s="1"/>
  <c r="B1735" i="14" s="1"/>
  <c r="B1736" i="14" s="1"/>
  <c r="B1737" i="14" s="1"/>
  <c r="B1738" i="14" s="1"/>
  <c r="B1739" i="14" s="1"/>
  <c r="B1740" i="14" s="1"/>
  <c r="B1741" i="14" s="1"/>
  <c r="B1742" i="14" s="1"/>
  <c r="B1743" i="14" s="1"/>
  <c r="B1744" i="14" s="1"/>
  <c r="B1745" i="14" s="1"/>
  <c r="B1746" i="14" s="1"/>
  <c r="B1747" i="14" s="1"/>
  <c r="B1748" i="14" s="1"/>
  <c r="B1749" i="14" s="1"/>
  <c r="B1750" i="14" s="1"/>
  <c r="B1751" i="14" s="1"/>
  <c r="B1752" i="14" s="1"/>
  <c r="B1753" i="14" s="1"/>
  <c r="B1754" i="14" s="1"/>
  <c r="B1755" i="14" s="1"/>
  <c r="B1756" i="14" s="1"/>
  <c r="B1757" i="14" s="1"/>
  <c r="B1758" i="14" s="1"/>
  <c r="B1759" i="14" s="1"/>
  <c r="B1760" i="14" s="1"/>
  <c r="B1761" i="14" s="1"/>
  <c r="B1762" i="14" s="1"/>
  <c r="B1763" i="14" s="1"/>
  <c r="B1764" i="14" s="1"/>
  <c r="B1765" i="14" s="1"/>
  <c r="B1766" i="14" s="1"/>
  <c r="B1767" i="14" s="1"/>
  <c r="B1768" i="14" s="1"/>
  <c r="B1769" i="14" s="1"/>
  <c r="B1770" i="14" s="1"/>
  <c r="B1771" i="14" s="1"/>
  <c r="B1772" i="14" s="1"/>
  <c r="B1773" i="14" s="1"/>
  <c r="B1774" i="14" s="1"/>
  <c r="B1775" i="14" s="1"/>
  <c r="B1776" i="14" s="1"/>
  <c r="B1777" i="14" s="1"/>
  <c r="B1778" i="14" s="1"/>
  <c r="B1779" i="14" s="1"/>
  <c r="B1780" i="14" s="1"/>
  <c r="B1781" i="14" s="1"/>
  <c r="B1782" i="14" s="1"/>
  <c r="B1783" i="14" s="1"/>
  <c r="B1784" i="14" s="1"/>
  <c r="B1785" i="14" s="1"/>
  <c r="B1786" i="14" s="1"/>
  <c r="B1787" i="14" s="1"/>
  <c r="B1788" i="14" s="1"/>
  <c r="B1789" i="14" s="1"/>
  <c r="B1790" i="14" s="1"/>
  <c r="B1791" i="14" s="1"/>
  <c r="B1792" i="14" s="1"/>
  <c r="B1793" i="14" s="1"/>
  <c r="B1794" i="14" s="1"/>
  <c r="B1795" i="14" s="1"/>
  <c r="B1796" i="14" s="1"/>
  <c r="B1797" i="14" s="1"/>
  <c r="B1798" i="14" s="1"/>
  <c r="B1799" i="14" s="1"/>
  <c r="B1800" i="14" s="1"/>
  <c r="B1801" i="14" s="1"/>
  <c r="B1802" i="14" s="1"/>
  <c r="B1803" i="14" s="1"/>
  <c r="B1804" i="14" s="1"/>
  <c r="B1805" i="14" s="1"/>
  <c r="B1806" i="14" s="1"/>
  <c r="B1807" i="14" s="1"/>
  <c r="B1808" i="14" s="1"/>
  <c r="B1809" i="14" s="1"/>
  <c r="B1810" i="14" s="1"/>
  <c r="B1811" i="14" s="1"/>
  <c r="B1812" i="14" s="1"/>
  <c r="B1813" i="14" s="1"/>
  <c r="B1814" i="14" s="1"/>
  <c r="B1815" i="14" s="1"/>
  <c r="B1816" i="14" s="1"/>
  <c r="B1817" i="14" s="1"/>
  <c r="B1818" i="14" s="1"/>
  <c r="B1819" i="14" s="1"/>
  <c r="B1820" i="14" s="1"/>
  <c r="B1821" i="14" s="1"/>
  <c r="B1822" i="14" s="1"/>
  <c r="B1823" i="14" s="1"/>
  <c r="B1824" i="14" s="1"/>
  <c r="B1825" i="14" s="1"/>
  <c r="B1826" i="14" s="1"/>
  <c r="B1827" i="14" s="1"/>
  <c r="B1828" i="14" s="1"/>
  <c r="B1829" i="14" s="1"/>
  <c r="B1830" i="14" s="1"/>
  <c r="B1831" i="14" s="1"/>
  <c r="B1832" i="14" s="1"/>
  <c r="B1833" i="14" s="1"/>
  <c r="B1834" i="14" s="1"/>
  <c r="B1835" i="14" s="1"/>
  <c r="B1836" i="14" s="1"/>
  <c r="B1837" i="14" s="1"/>
  <c r="B1838" i="14" s="1"/>
  <c r="B1839" i="14" s="1"/>
  <c r="B1840" i="14" s="1"/>
  <c r="B1841" i="14" s="1"/>
  <c r="B1842" i="14" s="1"/>
  <c r="B1843" i="14" s="1"/>
  <c r="B1844" i="14" s="1"/>
  <c r="B1845" i="14" s="1"/>
  <c r="B1846" i="14" s="1"/>
  <c r="B1847" i="14" s="1"/>
  <c r="B1848" i="14" s="1"/>
  <c r="B1849" i="14" s="1"/>
  <c r="B1850" i="14" s="1"/>
  <c r="B1851" i="14" s="1"/>
  <c r="B1852" i="14" s="1"/>
  <c r="B1853" i="14" s="1"/>
  <c r="B1854" i="14" s="1"/>
  <c r="B1855" i="14" s="1"/>
  <c r="B1856" i="14" s="1"/>
  <c r="B1857" i="14" s="1"/>
  <c r="B1858" i="14" s="1"/>
  <c r="B1859" i="14" s="1"/>
  <c r="B1860" i="14" s="1"/>
  <c r="B1861" i="14" s="1"/>
  <c r="B1862" i="14" s="1"/>
  <c r="B1863" i="14" s="1"/>
  <c r="B1864" i="14" s="1"/>
  <c r="B1865" i="14" s="1"/>
  <c r="B1866" i="14" s="1"/>
  <c r="B1867" i="14" s="1"/>
  <c r="B1868" i="14" s="1"/>
  <c r="B1869" i="14" s="1"/>
  <c r="B1870" i="14" s="1"/>
  <c r="B1871" i="14" s="1"/>
  <c r="B1872" i="14" s="1"/>
  <c r="B1873" i="14" s="1"/>
  <c r="B1874" i="14" s="1"/>
  <c r="B1875" i="14" s="1"/>
  <c r="B1876" i="14" s="1"/>
  <c r="B1877" i="14" s="1"/>
  <c r="B1878" i="14" s="1"/>
  <c r="B1879" i="14" s="1"/>
  <c r="B1880" i="14" s="1"/>
  <c r="B1881" i="14" s="1"/>
  <c r="B1882" i="14" s="1"/>
  <c r="B1883" i="14" s="1"/>
  <c r="B1884" i="14" s="1"/>
  <c r="B1885" i="14" s="1"/>
  <c r="B1886" i="14" s="1"/>
  <c r="B1887" i="14" s="1"/>
  <c r="B1888" i="14" s="1"/>
  <c r="B1889" i="14" s="1"/>
  <c r="B1890" i="14" s="1"/>
  <c r="B1891" i="14" s="1"/>
  <c r="B1892" i="14" s="1"/>
  <c r="B1893" i="14" s="1"/>
  <c r="B1894" i="14" s="1"/>
  <c r="B1895" i="14" s="1"/>
  <c r="B1896" i="14" s="1"/>
  <c r="B1897" i="14" s="1"/>
  <c r="B1898" i="14" s="1"/>
  <c r="B1899" i="14" s="1"/>
  <c r="B1900" i="14" s="1"/>
  <c r="B1901" i="14" s="1"/>
  <c r="B1902" i="14" s="1"/>
  <c r="B1903" i="14" s="1"/>
  <c r="B1904" i="14" s="1"/>
  <c r="B1905" i="14" s="1"/>
  <c r="B1906" i="14" s="1"/>
  <c r="B1907" i="14" s="1"/>
  <c r="B1908" i="14" s="1"/>
  <c r="B1909" i="14" s="1"/>
  <c r="B1910" i="14" s="1"/>
  <c r="B1911" i="14" s="1"/>
  <c r="B1912" i="14" s="1"/>
  <c r="B1913" i="14" s="1"/>
  <c r="B1914" i="14" s="1"/>
  <c r="B1915" i="14" s="1"/>
  <c r="B1916" i="14" s="1"/>
  <c r="B1917" i="14" s="1"/>
  <c r="B1918" i="14" s="1"/>
  <c r="B1919" i="14" s="1"/>
  <c r="B1920" i="14" s="1"/>
  <c r="B1921" i="14" s="1"/>
  <c r="B1922" i="14" s="1"/>
  <c r="B1923" i="14" s="1"/>
  <c r="B1924" i="14" s="1"/>
  <c r="B1925" i="14" s="1"/>
  <c r="B1926" i="14" s="1"/>
  <c r="B1927" i="14" s="1"/>
  <c r="B1928" i="14" s="1"/>
  <c r="B1929" i="14" s="1"/>
  <c r="B1930" i="14" s="1"/>
  <c r="B1931" i="14" s="1"/>
  <c r="B1932" i="14" s="1"/>
  <c r="B1933" i="14" s="1"/>
  <c r="B1934" i="14" s="1"/>
  <c r="B1935" i="14" s="1"/>
  <c r="B1936" i="14" s="1"/>
  <c r="B1937" i="14" s="1"/>
  <c r="B1938" i="14" s="1"/>
  <c r="B1939" i="14" s="1"/>
  <c r="B1940" i="14" s="1"/>
  <c r="B1941" i="14" s="1"/>
  <c r="B1942" i="14" s="1"/>
  <c r="B1943" i="14" s="1"/>
  <c r="B1944" i="14" s="1"/>
  <c r="B1945" i="14" s="1"/>
  <c r="B1946" i="14" s="1"/>
  <c r="B1947" i="14" s="1"/>
  <c r="B1948" i="14" s="1"/>
  <c r="B1949" i="14" s="1"/>
  <c r="B1950" i="14" s="1"/>
  <c r="B1951" i="14" s="1"/>
  <c r="B1952" i="14" s="1"/>
  <c r="B1953" i="14" s="1"/>
  <c r="B1954" i="14" s="1"/>
  <c r="B1955" i="14" s="1"/>
  <c r="B1956" i="14" s="1"/>
  <c r="B1957" i="14" s="1"/>
  <c r="B1958" i="14" s="1"/>
  <c r="B1959" i="14" s="1"/>
  <c r="B1960" i="14" s="1"/>
  <c r="B1961" i="14" s="1"/>
  <c r="B1962" i="14" s="1"/>
  <c r="B1963" i="14" s="1"/>
  <c r="B1964" i="14" s="1"/>
  <c r="B1965" i="14" s="1"/>
  <c r="B1966" i="14" s="1"/>
  <c r="B1967" i="14" s="1"/>
  <c r="B1968" i="14" s="1"/>
  <c r="B1969" i="14" s="1"/>
  <c r="B1970" i="14" s="1"/>
  <c r="B1971" i="14" s="1"/>
  <c r="B1972" i="14" s="1"/>
  <c r="B1973" i="14" s="1"/>
  <c r="B1974" i="14" s="1"/>
  <c r="B1975" i="14" s="1"/>
  <c r="B1976" i="14" s="1"/>
  <c r="B1977" i="14" s="1"/>
  <c r="B1978" i="14" s="1"/>
  <c r="B1979" i="14" s="1"/>
  <c r="B1980" i="14" s="1"/>
  <c r="B1981" i="14" s="1"/>
  <c r="B1982" i="14" s="1"/>
  <c r="B1983" i="14" s="1"/>
  <c r="B1984" i="14" s="1"/>
  <c r="B1985" i="14" s="1"/>
  <c r="B1986" i="14" s="1"/>
  <c r="B1987" i="14" s="1"/>
  <c r="B1988" i="14" s="1"/>
  <c r="B1989" i="14" s="1"/>
  <c r="B1990" i="14" s="1"/>
  <c r="B1991" i="14" s="1"/>
  <c r="B1992" i="14" s="1"/>
  <c r="B1993" i="14" s="1"/>
  <c r="B1994" i="14" s="1"/>
  <c r="B1995" i="14" s="1"/>
  <c r="B1996" i="14" s="1"/>
  <c r="B1997" i="14" s="1"/>
  <c r="B1998" i="14" s="1"/>
  <c r="B1999" i="14" s="1"/>
  <c r="B2000" i="14" s="1"/>
  <c r="B2001" i="14" s="1"/>
  <c r="B2002" i="14" s="1"/>
  <c r="B2003" i="14" s="1"/>
  <c r="B2004" i="14" s="1"/>
  <c r="B2005" i="14" s="1"/>
  <c r="B2006" i="14" s="1"/>
  <c r="B2007" i="14" s="1"/>
  <c r="B2008" i="14" s="1"/>
  <c r="B2009" i="14" s="1"/>
  <c r="B2010" i="14" s="1"/>
  <c r="B2011" i="14" s="1"/>
  <c r="B2012" i="14" s="1"/>
  <c r="B2013" i="14" s="1"/>
  <c r="B2014" i="14" s="1"/>
  <c r="B2015" i="14" s="1"/>
  <c r="B2016" i="14" s="1"/>
  <c r="B2017" i="14" s="1"/>
  <c r="B2018" i="14" s="1"/>
  <c r="B2019" i="14" s="1"/>
  <c r="B2020" i="14" s="1"/>
  <c r="B2021" i="14" s="1"/>
  <c r="B2022" i="14" s="1"/>
  <c r="B2023" i="14" s="1"/>
  <c r="B2024" i="14" s="1"/>
  <c r="B2025" i="14" s="1"/>
  <c r="B2026" i="14" s="1"/>
  <c r="B2027" i="14" s="1"/>
  <c r="B2028" i="14" s="1"/>
  <c r="B2029" i="14" s="1"/>
  <c r="B2030" i="14" s="1"/>
  <c r="B2031" i="14" s="1"/>
  <c r="B2032" i="14" s="1"/>
  <c r="B2033" i="14" s="1"/>
  <c r="B2034" i="14" s="1"/>
  <c r="B2035" i="14" s="1"/>
  <c r="B2036" i="14" s="1"/>
  <c r="B2037" i="14" s="1"/>
  <c r="B2038" i="14" s="1"/>
  <c r="B2039" i="14" s="1"/>
  <c r="B2040" i="14" s="1"/>
  <c r="B2041" i="14" s="1"/>
  <c r="B2042" i="14" s="1"/>
  <c r="B2043" i="14" s="1"/>
  <c r="B2044" i="14" s="1"/>
  <c r="B2045" i="14" s="1"/>
  <c r="B2046" i="14" s="1"/>
  <c r="B2047" i="14" s="1"/>
  <c r="B2048" i="14" s="1"/>
  <c r="B2049" i="14" s="1"/>
  <c r="B2050" i="14" s="1"/>
  <c r="B2051" i="14" s="1"/>
  <c r="B2052" i="14" s="1"/>
  <c r="B2053" i="14" s="1"/>
  <c r="B2054" i="14" s="1"/>
  <c r="B2055" i="14" s="1"/>
  <c r="B2056" i="14" s="1"/>
  <c r="B2057" i="14" s="1"/>
  <c r="B2058" i="14" s="1"/>
  <c r="B2059" i="14" s="1"/>
  <c r="B2060" i="14" s="1"/>
  <c r="B2061" i="14" s="1"/>
  <c r="B2062" i="14" s="1"/>
  <c r="B2063" i="14" s="1"/>
  <c r="B2064" i="14" s="1"/>
  <c r="B2065" i="14" s="1"/>
  <c r="B2066" i="14" s="1"/>
  <c r="B2067" i="14" s="1"/>
  <c r="B2068" i="14" s="1"/>
  <c r="B2069" i="14" s="1"/>
  <c r="B2070" i="14" s="1"/>
  <c r="B2071" i="14" s="1"/>
  <c r="B2072" i="14" s="1"/>
  <c r="B2073" i="14" s="1"/>
  <c r="B2074" i="14" s="1"/>
  <c r="B2075" i="14" s="1"/>
  <c r="B2076" i="14" s="1"/>
  <c r="B2077" i="14" s="1"/>
  <c r="B2078" i="14" s="1"/>
  <c r="B2079" i="14" s="1"/>
  <c r="B2080" i="14" s="1"/>
  <c r="B2081" i="14" s="1"/>
  <c r="B2082" i="14" s="1"/>
  <c r="B2083" i="14" s="1"/>
  <c r="B2084" i="14" s="1"/>
  <c r="B2085" i="14" s="1"/>
  <c r="B2086" i="14" s="1"/>
  <c r="B2087" i="14" s="1"/>
  <c r="B2088" i="14" s="1"/>
  <c r="B2089" i="14" s="1"/>
  <c r="B2090" i="14" s="1"/>
  <c r="B2091" i="14" s="1"/>
  <c r="B2092" i="14" s="1"/>
  <c r="B2093" i="14" s="1"/>
  <c r="B2094" i="14" s="1"/>
  <c r="B2095" i="14" s="1"/>
  <c r="B2096" i="14" s="1"/>
  <c r="B2097" i="14" s="1"/>
  <c r="B2098" i="14" s="1"/>
  <c r="B2099" i="14" s="1"/>
  <c r="B2100" i="14" s="1"/>
  <c r="B2101" i="14" s="1"/>
  <c r="B2102" i="14" s="1"/>
  <c r="B2103" i="14" s="1"/>
  <c r="B2104" i="14" s="1"/>
  <c r="B2105" i="14" s="1"/>
  <c r="B2106" i="14" s="1"/>
  <c r="B2107" i="14" s="1"/>
  <c r="B2108" i="14" s="1"/>
  <c r="B2109" i="14" s="1"/>
  <c r="B2110" i="14" s="1"/>
  <c r="B2111" i="14" s="1"/>
  <c r="B2112" i="14" s="1"/>
  <c r="B2113" i="14" s="1"/>
  <c r="B2114" i="14" s="1"/>
  <c r="B2115" i="14" s="1"/>
  <c r="B2116" i="14" s="1"/>
  <c r="B2117" i="14" s="1"/>
  <c r="B2118" i="14" s="1"/>
  <c r="B2119" i="14" s="1"/>
  <c r="B2120" i="14" s="1"/>
  <c r="B2121" i="14" s="1"/>
  <c r="B2122" i="14" s="1"/>
  <c r="B2123" i="14" s="1"/>
  <c r="B2124" i="14" s="1"/>
  <c r="B2125" i="14" s="1"/>
  <c r="B2126" i="14" s="1"/>
  <c r="B2127" i="14" s="1"/>
  <c r="B2128" i="14" s="1"/>
  <c r="B2129" i="14" s="1"/>
  <c r="B2130" i="14" s="1"/>
  <c r="B2131" i="14" s="1"/>
  <c r="B2132" i="14" s="1"/>
  <c r="B2133" i="14" s="1"/>
  <c r="B2134" i="14" s="1"/>
  <c r="B2135" i="14" s="1"/>
  <c r="B2136" i="14" s="1"/>
  <c r="B2137" i="14" s="1"/>
  <c r="B2138" i="14" s="1"/>
  <c r="B2139" i="14" s="1"/>
  <c r="B2140" i="14" s="1"/>
  <c r="B2141" i="14" s="1"/>
  <c r="B2142" i="14" s="1"/>
  <c r="B2143" i="14" s="1"/>
  <c r="B2144" i="14" s="1"/>
  <c r="B2145" i="14" s="1"/>
  <c r="B2146" i="14" s="1"/>
  <c r="B2147" i="14" s="1"/>
  <c r="B2148" i="14" s="1"/>
  <c r="B2149" i="14" s="1"/>
  <c r="B2150" i="14" s="1"/>
  <c r="B2151" i="14" s="1"/>
  <c r="B2152" i="14" s="1"/>
  <c r="B2153" i="14" s="1"/>
  <c r="B2154" i="14" s="1"/>
  <c r="B2155" i="14" s="1"/>
  <c r="B2156" i="14" s="1"/>
  <c r="B2157" i="14" s="1"/>
  <c r="B2158" i="14" s="1"/>
  <c r="B2159" i="14" s="1"/>
  <c r="B2160" i="14" s="1"/>
  <c r="B2161" i="14" s="1"/>
  <c r="B2162" i="14" s="1"/>
  <c r="B2163" i="14" s="1"/>
  <c r="B2164" i="14" s="1"/>
  <c r="B2165" i="14" s="1"/>
  <c r="B2166" i="14" s="1"/>
  <c r="B2167" i="14" s="1"/>
  <c r="B2168" i="14" s="1"/>
  <c r="B2169" i="14" s="1"/>
  <c r="B2170" i="14" s="1"/>
  <c r="B2171" i="14" s="1"/>
  <c r="B2172" i="14" s="1"/>
  <c r="B2173" i="14" s="1"/>
  <c r="B2174" i="14" s="1"/>
  <c r="B2175" i="14" s="1"/>
  <c r="B2176" i="14" s="1"/>
  <c r="B2177" i="14" s="1"/>
  <c r="B2178" i="14" s="1"/>
  <c r="B2179" i="14" s="1"/>
  <c r="B2180" i="14" s="1"/>
  <c r="B2181" i="14" s="1"/>
  <c r="B2182" i="14" s="1"/>
  <c r="B2183" i="14" s="1"/>
  <c r="B2184" i="14" s="1"/>
  <c r="B2185" i="14" s="1"/>
  <c r="B2186" i="14" s="1"/>
  <c r="B2187" i="14" s="1"/>
  <c r="B2188" i="14" s="1"/>
  <c r="B2189" i="14" s="1"/>
  <c r="B2190" i="14" s="1"/>
  <c r="B2191" i="14" s="1"/>
  <c r="B2192" i="14" s="1"/>
  <c r="B2193" i="14" s="1"/>
  <c r="B2194" i="14" s="1"/>
  <c r="B2195" i="14" s="1"/>
  <c r="B2196" i="14" s="1"/>
  <c r="B2197" i="14" s="1"/>
  <c r="B2198" i="14" s="1"/>
  <c r="B2199" i="14" s="1"/>
  <c r="B2200" i="14" s="1"/>
  <c r="B2201" i="14" s="1"/>
  <c r="B2202" i="14" s="1"/>
  <c r="B2203" i="14" s="1"/>
  <c r="B2204" i="14" s="1"/>
  <c r="B2205" i="14" s="1"/>
  <c r="B2206" i="14" s="1"/>
  <c r="B2207" i="14" s="1"/>
  <c r="B2208" i="14" s="1"/>
  <c r="B2209" i="14" s="1"/>
  <c r="B2210" i="14" s="1"/>
  <c r="B2211" i="14" s="1"/>
  <c r="B2212" i="14" s="1"/>
  <c r="B2213" i="14" s="1"/>
  <c r="B2214" i="14" s="1"/>
  <c r="B2215" i="14" s="1"/>
  <c r="B2216" i="14" s="1"/>
  <c r="B2217" i="14" s="1"/>
  <c r="B2218" i="14" s="1"/>
  <c r="B2219" i="14" s="1"/>
  <c r="B2220" i="14" s="1"/>
  <c r="B2221" i="14" s="1"/>
  <c r="B2222" i="14" s="1"/>
  <c r="B2223" i="14" s="1"/>
  <c r="B2224" i="14" s="1"/>
  <c r="B2225" i="14" s="1"/>
  <c r="B2226" i="14" s="1"/>
  <c r="B2227" i="14" s="1"/>
  <c r="B2228" i="14" s="1"/>
  <c r="B2229" i="14" s="1"/>
  <c r="B2230" i="14" s="1"/>
  <c r="B2231" i="14" s="1"/>
  <c r="B2232" i="14" s="1"/>
  <c r="B2233" i="14" s="1"/>
  <c r="B2234" i="14" s="1"/>
  <c r="B2235" i="14" s="1"/>
  <c r="B2236" i="14" s="1"/>
  <c r="B2237" i="14" s="1"/>
  <c r="B2238" i="14" s="1"/>
  <c r="B2239" i="14" s="1"/>
  <c r="B2240" i="14" s="1"/>
  <c r="B2241" i="14" s="1"/>
  <c r="B2242" i="14" s="1"/>
  <c r="B2243" i="14" s="1"/>
  <c r="B2244" i="14" s="1"/>
  <c r="B2245" i="14" s="1"/>
  <c r="B2246" i="14" s="1"/>
  <c r="B2247" i="14" s="1"/>
  <c r="B2248" i="14" s="1"/>
  <c r="B2249" i="14" s="1"/>
  <c r="B2250" i="14" s="1"/>
  <c r="B2251" i="14" s="1"/>
  <c r="B2252" i="14" s="1"/>
  <c r="B2253" i="14" s="1"/>
  <c r="B2254" i="14" s="1"/>
  <c r="B2255" i="14" s="1"/>
  <c r="B2256" i="14" s="1"/>
  <c r="B2257" i="14" s="1"/>
  <c r="B2258" i="14" s="1"/>
  <c r="B2259" i="14" s="1"/>
  <c r="B2260" i="14" s="1"/>
  <c r="B2261" i="14" s="1"/>
  <c r="B2262" i="14" s="1"/>
  <c r="B2263" i="14" s="1"/>
  <c r="B2264" i="14" s="1"/>
  <c r="B2265" i="14" s="1"/>
  <c r="B2266" i="14" s="1"/>
  <c r="B2267" i="14" s="1"/>
  <c r="B2268" i="14" s="1"/>
  <c r="B2269" i="14" s="1"/>
  <c r="B2270" i="14" s="1"/>
  <c r="B2271" i="14" s="1"/>
  <c r="B2272" i="14" s="1"/>
  <c r="B2273" i="14" s="1"/>
  <c r="B2274" i="14" s="1"/>
  <c r="B2275" i="14" s="1"/>
  <c r="B2276" i="14" s="1"/>
  <c r="B2277" i="14" s="1"/>
  <c r="B2278" i="14" s="1"/>
  <c r="B2279" i="14" s="1"/>
  <c r="B2280" i="14" s="1"/>
  <c r="B2281" i="14" s="1"/>
  <c r="B2282" i="14" s="1"/>
  <c r="B2283" i="14" s="1"/>
  <c r="B2284" i="14" s="1"/>
  <c r="B2285" i="14" s="1"/>
  <c r="B2286" i="14" s="1"/>
  <c r="B2287" i="14" s="1"/>
  <c r="B2288" i="14" s="1"/>
  <c r="B2289" i="14" s="1"/>
  <c r="B2290" i="14" s="1"/>
  <c r="B2291" i="14" s="1"/>
  <c r="B2292" i="14" s="1"/>
  <c r="B2293" i="14" s="1"/>
  <c r="B2294" i="14" s="1"/>
  <c r="B2295" i="14" s="1"/>
  <c r="B2296" i="14" s="1"/>
  <c r="B2297" i="14" s="1"/>
  <c r="B2298" i="14" s="1"/>
  <c r="B2299" i="14" s="1"/>
  <c r="B2300" i="14" s="1"/>
  <c r="B2301" i="14" s="1"/>
  <c r="B2302" i="14" s="1"/>
  <c r="B2303" i="14" s="1"/>
  <c r="B2304" i="14" s="1"/>
  <c r="B2305" i="14" s="1"/>
  <c r="B2306" i="14" s="1"/>
  <c r="B2307" i="14" s="1"/>
  <c r="B2308" i="14" s="1"/>
  <c r="B2309" i="14" s="1"/>
  <c r="B2310" i="14" s="1"/>
  <c r="B2311" i="14" s="1"/>
  <c r="B2312" i="14" s="1"/>
  <c r="B2313" i="14" s="1"/>
  <c r="B2314" i="14" s="1"/>
  <c r="B2315" i="14" s="1"/>
  <c r="B2316" i="14" s="1"/>
  <c r="B2317" i="14" s="1"/>
  <c r="B2318" i="14" s="1"/>
  <c r="B2319" i="14" s="1"/>
  <c r="B2320" i="14" s="1"/>
  <c r="B2321" i="14" s="1"/>
  <c r="B2322" i="14" s="1"/>
  <c r="B2323" i="14" s="1"/>
  <c r="B2324" i="14" s="1"/>
  <c r="B2325" i="14" s="1"/>
  <c r="B2326" i="14" s="1"/>
  <c r="B2327" i="14" s="1"/>
  <c r="B2328" i="14" s="1"/>
  <c r="B2329" i="14" s="1"/>
  <c r="B2330" i="14" s="1"/>
  <c r="B2331" i="14" s="1"/>
  <c r="B2332" i="14" s="1"/>
  <c r="B2333" i="14" s="1"/>
  <c r="B2334" i="14" s="1"/>
  <c r="B2335" i="14" s="1"/>
  <c r="B2336" i="14" s="1"/>
  <c r="B2337" i="14" s="1"/>
  <c r="B2338" i="14" s="1"/>
  <c r="B2339" i="14" s="1"/>
  <c r="B2340" i="14" s="1"/>
  <c r="B2341" i="14" s="1"/>
  <c r="B2342" i="14" s="1"/>
  <c r="B2343" i="14" s="1"/>
  <c r="B2344" i="14" s="1"/>
  <c r="B2345" i="14" s="1"/>
  <c r="B2346" i="14" s="1"/>
  <c r="B2347" i="14" s="1"/>
  <c r="B2348" i="14" s="1"/>
  <c r="B2349" i="14" s="1"/>
  <c r="B2350" i="14" s="1"/>
  <c r="B2351" i="14" s="1"/>
  <c r="B2352" i="14" s="1"/>
  <c r="B2353" i="14" s="1"/>
  <c r="B2354" i="14" s="1"/>
  <c r="B2355" i="14" s="1"/>
  <c r="B2356" i="14" s="1"/>
  <c r="B2357" i="14" s="1"/>
  <c r="B2358" i="14" s="1"/>
  <c r="B2359" i="14" s="1"/>
  <c r="B2360" i="14" s="1"/>
  <c r="B2361" i="14" s="1"/>
  <c r="B2362" i="14" s="1"/>
  <c r="B2363" i="14" s="1"/>
  <c r="B2364" i="14" s="1"/>
  <c r="B2365" i="14" s="1"/>
  <c r="B2366" i="14" s="1"/>
  <c r="B2367" i="14" s="1"/>
  <c r="B2368" i="14" s="1"/>
  <c r="B2369" i="14" s="1"/>
  <c r="B2370" i="14" s="1"/>
  <c r="B2371" i="14" s="1"/>
  <c r="B2372" i="14" s="1"/>
  <c r="B2373" i="14" s="1"/>
  <c r="B2374" i="14" s="1"/>
  <c r="B2375" i="14" s="1"/>
  <c r="B2376" i="14" s="1"/>
  <c r="B2377" i="14" s="1"/>
  <c r="B2378" i="14" s="1"/>
  <c r="B2379" i="14" s="1"/>
  <c r="B2380" i="14" s="1"/>
  <c r="B2381" i="14" s="1"/>
  <c r="B2382" i="14" s="1"/>
  <c r="B2383" i="14" s="1"/>
  <c r="B2384" i="14" s="1"/>
  <c r="B2385" i="14" s="1"/>
  <c r="B2386" i="14" s="1"/>
  <c r="B2387" i="14" s="1"/>
  <c r="B2388" i="14" s="1"/>
  <c r="B2389" i="14" s="1"/>
  <c r="B2390" i="14" s="1"/>
  <c r="B2391" i="14" s="1"/>
  <c r="B2392" i="14" s="1"/>
  <c r="B2393" i="14" s="1"/>
  <c r="B2394" i="14" s="1"/>
  <c r="B2395" i="14" s="1"/>
  <c r="B2396" i="14" s="1"/>
  <c r="B2397" i="14" s="1"/>
  <c r="B2398" i="14" s="1"/>
  <c r="B2399" i="14" s="1"/>
  <c r="B2400" i="14" s="1"/>
  <c r="B2401" i="14" s="1"/>
  <c r="B2402" i="14" s="1"/>
  <c r="B2403" i="14" s="1"/>
  <c r="B2404" i="14" s="1"/>
  <c r="B2405" i="14" s="1"/>
  <c r="B2406" i="14" s="1"/>
  <c r="B2407" i="14" s="1"/>
  <c r="B2408" i="14" s="1"/>
  <c r="B2409" i="14" s="1"/>
  <c r="B2410" i="14" s="1"/>
  <c r="B2411" i="14" s="1"/>
  <c r="B2412" i="14" s="1"/>
  <c r="B2413" i="14" s="1"/>
  <c r="B2414" i="14" s="1"/>
  <c r="B2415" i="14" s="1"/>
  <c r="B2416" i="14" s="1"/>
  <c r="B2417" i="14" s="1"/>
  <c r="B2418" i="14" s="1"/>
  <c r="B2419" i="14" s="1"/>
  <c r="B2420" i="14" s="1"/>
  <c r="B2421" i="14" s="1"/>
  <c r="B2422" i="14" s="1"/>
  <c r="B2423" i="14" s="1"/>
  <c r="B2424" i="14" s="1"/>
  <c r="B2425" i="14" s="1"/>
  <c r="B2426" i="14" s="1"/>
  <c r="B2427" i="14" s="1"/>
  <c r="B2428" i="14" s="1"/>
  <c r="B2429" i="14" s="1"/>
  <c r="B2430" i="14" s="1"/>
  <c r="B2431" i="14" s="1"/>
  <c r="B2432" i="14" s="1"/>
  <c r="B2433" i="14" s="1"/>
  <c r="B2434" i="14" s="1"/>
  <c r="B2435" i="14" s="1"/>
  <c r="B2436" i="14" s="1"/>
  <c r="B2437" i="14" s="1"/>
  <c r="B2438" i="14" s="1"/>
  <c r="B2439" i="14" s="1"/>
  <c r="B2440" i="14" s="1"/>
  <c r="B2441" i="14" s="1"/>
  <c r="B2442" i="14" s="1"/>
  <c r="B2443" i="14" s="1"/>
  <c r="B2444" i="14" s="1"/>
  <c r="B2445" i="14" s="1"/>
  <c r="B2446" i="14" s="1"/>
  <c r="B2447" i="14" s="1"/>
  <c r="B2448" i="14" s="1"/>
  <c r="B2449" i="14" s="1"/>
  <c r="B2450" i="14" s="1"/>
  <c r="B2451" i="14" s="1"/>
  <c r="B2452" i="14" s="1"/>
  <c r="B2453" i="14" s="1"/>
  <c r="B2454" i="14" s="1"/>
  <c r="B2455" i="14" s="1"/>
  <c r="B2456" i="14" s="1"/>
  <c r="B2457" i="14" s="1"/>
  <c r="B2458" i="14" s="1"/>
  <c r="B2459" i="14" s="1"/>
  <c r="B2460" i="14" s="1"/>
  <c r="B2461" i="14" s="1"/>
  <c r="B2462" i="14" s="1"/>
  <c r="B2463" i="14" s="1"/>
  <c r="B2464" i="14" s="1"/>
  <c r="B2465" i="14" s="1"/>
  <c r="B2466" i="14" s="1"/>
  <c r="B2467" i="14" s="1"/>
  <c r="B2468" i="14" s="1"/>
  <c r="B2469" i="14" s="1"/>
  <c r="B2470" i="14" s="1"/>
  <c r="B2471" i="14" s="1"/>
  <c r="B2472" i="14" s="1"/>
  <c r="B2473" i="14" s="1"/>
  <c r="B2474" i="14" s="1"/>
  <c r="B2475" i="14" s="1"/>
  <c r="B2476" i="14" s="1"/>
  <c r="B2477" i="14" s="1"/>
  <c r="B2478" i="14" s="1"/>
  <c r="B2479" i="14" s="1"/>
  <c r="B2480" i="14" s="1"/>
  <c r="B2481" i="14" s="1"/>
  <c r="B2482" i="14" s="1"/>
  <c r="B2483" i="14" s="1"/>
  <c r="B2484" i="14" s="1"/>
  <c r="B2485" i="14" s="1"/>
  <c r="B2486" i="14" s="1"/>
  <c r="B2487" i="14" s="1"/>
  <c r="B2488" i="14" s="1"/>
  <c r="B2489" i="14" s="1"/>
  <c r="B2490" i="14" s="1"/>
  <c r="B2491" i="14" s="1"/>
  <c r="B2492" i="14" s="1"/>
  <c r="B2493" i="14" s="1"/>
  <c r="B2494" i="14" s="1"/>
  <c r="B2495" i="14" s="1"/>
  <c r="B2496" i="14" s="1"/>
  <c r="B2497" i="14" s="1"/>
  <c r="B2498" i="14" s="1"/>
  <c r="B2499" i="14" s="1"/>
  <c r="B2500" i="14" s="1"/>
  <c r="B2501" i="14" s="1"/>
  <c r="B2502" i="14" s="1"/>
  <c r="B2503" i="14" s="1"/>
  <c r="B2504" i="14" s="1"/>
  <c r="B2505" i="14" s="1"/>
  <c r="B2506" i="14" s="1"/>
  <c r="B2507" i="14" s="1"/>
  <c r="B2508" i="14" s="1"/>
  <c r="B2509" i="14" s="1"/>
  <c r="B2510" i="14" s="1"/>
  <c r="B2511" i="14" s="1"/>
  <c r="B2512" i="14" s="1"/>
  <c r="B2513" i="14" s="1"/>
  <c r="B2514" i="14" s="1"/>
  <c r="B2515" i="14" s="1"/>
  <c r="B2516" i="14" s="1"/>
  <c r="B2517" i="14" s="1"/>
  <c r="B2518" i="14" s="1"/>
  <c r="B2519" i="14" s="1"/>
  <c r="B2520" i="14" s="1"/>
  <c r="B2521" i="14" s="1"/>
  <c r="B2522" i="14" s="1"/>
  <c r="B2523" i="14" s="1"/>
  <c r="B2524" i="14" s="1"/>
  <c r="B2525" i="14" s="1"/>
  <c r="B2526" i="14" s="1"/>
  <c r="B2527" i="14" s="1"/>
  <c r="B2528" i="14" s="1"/>
  <c r="B2529" i="14" s="1"/>
  <c r="B2530" i="14" s="1"/>
  <c r="B2531" i="14" s="1"/>
  <c r="B2532" i="14" s="1"/>
  <c r="B2533" i="14" s="1"/>
  <c r="B2534" i="14" s="1"/>
  <c r="B2535" i="14" s="1"/>
  <c r="B2536" i="14" s="1"/>
  <c r="B2537" i="14" s="1"/>
  <c r="B2538" i="14" s="1"/>
  <c r="B2539" i="14" s="1"/>
  <c r="B2540" i="14" s="1"/>
  <c r="B2541" i="14" s="1"/>
  <c r="B2542" i="14" s="1"/>
  <c r="B2543" i="14" s="1"/>
  <c r="B2544" i="14" s="1"/>
  <c r="B2545" i="14" s="1"/>
  <c r="B2546" i="14" s="1"/>
  <c r="B2547" i="14" s="1"/>
  <c r="B2548" i="14" s="1"/>
  <c r="B2549" i="14" s="1"/>
  <c r="B2550" i="14" s="1"/>
  <c r="B2551" i="14" s="1"/>
  <c r="B2552" i="14" s="1"/>
  <c r="B2553" i="14" s="1"/>
  <c r="B2554" i="14" s="1"/>
  <c r="B2555" i="14" s="1"/>
  <c r="B2556" i="14" s="1"/>
  <c r="B2557" i="14" s="1"/>
  <c r="B2558" i="14" s="1"/>
  <c r="B2559" i="14" s="1"/>
  <c r="B2560" i="14" s="1"/>
  <c r="B2561" i="14" s="1"/>
  <c r="B2562" i="14" s="1"/>
  <c r="B2563" i="14" s="1"/>
  <c r="B2564" i="14" s="1"/>
  <c r="B2565" i="14" s="1"/>
  <c r="B2566" i="14" s="1"/>
  <c r="B2567" i="14" s="1"/>
  <c r="B2568" i="14" s="1"/>
  <c r="B2569" i="14" s="1"/>
  <c r="B2570" i="14" s="1"/>
  <c r="B2571" i="14" s="1"/>
  <c r="B2572" i="14" s="1"/>
  <c r="B2573" i="14" s="1"/>
  <c r="B2574" i="14" s="1"/>
  <c r="B2575" i="14" s="1"/>
  <c r="B2576" i="14" s="1"/>
  <c r="B2577" i="14" s="1"/>
  <c r="B2578" i="14" s="1"/>
  <c r="B2579" i="14" s="1"/>
  <c r="B2580" i="14" s="1"/>
  <c r="B2581" i="14" s="1"/>
  <c r="B2582" i="14" s="1"/>
  <c r="B2583" i="14" s="1"/>
  <c r="B2584" i="14" s="1"/>
  <c r="B2585" i="14" s="1"/>
  <c r="B2586" i="14" s="1"/>
  <c r="B2587" i="14" s="1"/>
  <c r="B2588" i="14" s="1"/>
  <c r="B2589" i="14" s="1"/>
  <c r="B2590" i="14" s="1"/>
  <c r="B2591" i="14" s="1"/>
  <c r="B2592" i="14" s="1"/>
  <c r="B2593" i="14" s="1"/>
  <c r="B2594" i="14" s="1"/>
  <c r="B2595" i="14" s="1"/>
  <c r="B2596" i="14" s="1"/>
  <c r="B2597" i="14" s="1"/>
  <c r="B2598" i="14" s="1"/>
  <c r="B2599" i="14" s="1"/>
  <c r="B2600" i="14" s="1"/>
  <c r="B2601" i="14" s="1"/>
  <c r="B2602" i="14" s="1"/>
  <c r="B2603" i="14" s="1"/>
  <c r="B2604" i="14" s="1"/>
  <c r="B2605" i="14" s="1"/>
  <c r="B2606" i="14" s="1"/>
  <c r="B2607" i="14" s="1"/>
  <c r="B2608" i="14" s="1"/>
  <c r="B2609" i="14" s="1"/>
  <c r="B2610" i="14" s="1"/>
  <c r="B2611" i="14" s="1"/>
  <c r="B2612" i="14" s="1"/>
  <c r="B2613" i="14" s="1"/>
  <c r="B2614" i="14" s="1"/>
  <c r="B2615" i="14" s="1"/>
  <c r="B2616" i="14" s="1"/>
  <c r="B2617" i="14" s="1"/>
  <c r="B2618" i="14" s="1"/>
  <c r="B2619" i="14" s="1"/>
  <c r="B2620" i="14" s="1"/>
  <c r="B2621" i="14" s="1"/>
  <c r="B2622" i="14" s="1"/>
  <c r="B2623" i="14" s="1"/>
  <c r="B2624" i="14" s="1"/>
  <c r="B2625" i="14" s="1"/>
  <c r="B2626" i="14" s="1"/>
  <c r="B2627" i="14" s="1"/>
  <c r="B2628" i="14" s="1"/>
  <c r="B2629" i="14" s="1"/>
  <c r="B2630" i="14" s="1"/>
  <c r="B2631" i="14" s="1"/>
  <c r="B2632" i="14" s="1"/>
  <c r="B2633" i="14" s="1"/>
  <c r="B2634" i="14" s="1"/>
  <c r="B2635" i="14" s="1"/>
  <c r="B2636" i="14" s="1"/>
  <c r="B2637" i="14" s="1"/>
  <c r="B2638" i="14" s="1"/>
  <c r="B2639" i="14" s="1"/>
  <c r="B2640" i="14" s="1"/>
  <c r="B2641" i="14" s="1"/>
  <c r="B2642" i="14" s="1"/>
  <c r="B2643" i="14" s="1"/>
  <c r="B2644" i="14" s="1"/>
  <c r="B2645" i="14" s="1"/>
  <c r="B2646" i="14" s="1"/>
  <c r="B2647" i="14" s="1"/>
  <c r="B2648" i="14" s="1"/>
  <c r="B2649" i="14" s="1"/>
  <c r="B2650" i="14" s="1"/>
  <c r="B2651" i="14" s="1"/>
  <c r="B2652" i="14" s="1"/>
  <c r="B2653" i="14" s="1"/>
  <c r="B2654" i="14" s="1"/>
  <c r="B2655" i="14" s="1"/>
  <c r="B2656" i="14" s="1"/>
  <c r="B2657" i="14" s="1"/>
  <c r="B2658" i="14" s="1"/>
  <c r="B2659" i="14" s="1"/>
  <c r="B2660" i="14" s="1"/>
  <c r="B2661" i="14" s="1"/>
  <c r="B2662" i="14" s="1"/>
  <c r="B2663" i="14" s="1"/>
  <c r="B2664" i="14" s="1"/>
  <c r="B2665" i="14" s="1"/>
  <c r="B2666" i="14" s="1"/>
  <c r="B2667" i="14" s="1"/>
  <c r="B2668" i="14" s="1"/>
  <c r="B2669" i="14" s="1"/>
  <c r="B2670" i="14" s="1"/>
  <c r="B2671" i="14" s="1"/>
  <c r="B2672" i="14" s="1"/>
  <c r="B2673" i="14" s="1"/>
  <c r="B2674" i="14" s="1"/>
  <c r="B2675" i="14" s="1"/>
  <c r="B2676" i="14" s="1"/>
  <c r="B2677" i="14" s="1"/>
  <c r="B2678" i="14" s="1"/>
  <c r="B2679" i="14" s="1"/>
  <c r="B2680" i="14" s="1"/>
  <c r="B2681" i="14" s="1"/>
  <c r="B2682" i="14" s="1"/>
  <c r="B2683" i="14" s="1"/>
  <c r="B2684" i="14" s="1"/>
  <c r="B2685" i="14" s="1"/>
  <c r="B2686" i="14" s="1"/>
  <c r="B2687" i="14" s="1"/>
  <c r="B2688" i="14" s="1"/>
  <c r="B2689" i="14" s="1"/>
  <c r="B2690" i="14" s="1"/>
  <c r="B2691" i="14" s="1"/>
  <c r="B2692" i="14" s="1"/>
  <c r="B2693" i="14" s="1"/>
  <c r="B2694" i="14" s="1"/>
  <c r="B2695" i="14" s="1"/>
  <c r="B2696" i="14" s="1"/>
  <c r="B2697" i="14" s="1"/>
  <c r="B2698" i="14" s="1"/>
  <c r="B2699" i="14" s="1"/>
  <c r="B2700" i="14" s="1"/>
  <c r="B2701" i="14" s="1"/>
  <c r="B2702" i="14" s="1"/>
  <c r="B2703" i="14" s="1"/>
  <c r="B2704" i="14" s="1"/>
  <c r="B2705" i="14" s="1"/>
  <c r="B2706" i="14" s="1"/>
  <c r="B2707" i="14" s="1"/>
  <c r="B2708" i="14" s="1"/>
  <c r="B2709" i="14" s="1"/>
  <c r="B2710" i="14" s="1"/>
  <c r="B2711" i="14" s="1"/>
  <c r="B2712" i="14" s="1"/>
  <c r="B2713" i="14" s="1"/>
  <c r="B2714" i="14" s="1"/>
  <c r="B2715" i="14" s="1"/>
  <c r="B2716" i="14" s="1"/>
  <c r="B2717" i="14" s="1"/>
  <c r="B2718" i="14" s="1"/>
  <c r="B2719" i="14" s="1"/>
  <c r="B2720" i="14" s="1"/>
  <c r="B2721" i="14" s="1"/>
  <c r="B2722" i="14" s="1"/>
  <c r="B2723" i="14" s="1"/>
  <c r="B2724" i="14" s="1"/>
  <c r="B2725" i="14" s="1"/>
  <c r="B2726" i="14" s="1"/>
  <c r="B2727" i="14" s="1"/>
  <c r="B2728" i="14" s="1"/>
  <c r="B2729" i="14" s="1"/>
  <c r="B2730" i="14" s="1"/>
  <c r="B2731" i="14" s="1"/>
  <c r="B2732" i="14" s="1"/>
  <c r="B2733" i="14" s="1"/>
  <c r="B2734" i="14" s="1"/>
  <c r="B2735" i="14" s="1"/>
  <c r="B2736" i="14" s="1"/>
  <c r="B2737" i="14" s="1"/>
  <c r="B2738" i="14" s="1"/>
  <c r="B2739" i="14" s="1"/>
  <c r="B2740" i="14" s="1"/>
  <c r="B2741" i="14" s="1"/>
  <c r="B2742" i="14" s="1"/>
  <c r="B2743" i="14" s="1"/>
  <c r="B2744" i="14" s="1"/>
  <c r="B2745" i="14" s="1"/>
  <c r="B2746" i="14" s="1"/>
  <c r="B2747" i="14" s="1"/>
  <c r="B2748" i="14" s="1"/>
  <c r="B2749" i="14" s="1"/>
  <c r="B2750" i="14" s="1"/>
  <c r="B2751" i="14" s="1"/>
  <c r="B2752" i="14" s="1"/>
  <c r="B2753" i="14" s="1"/>
  <c r="B2754" i="14" s="1"/>
  <c r="B2755" i="14" s="1"/>
  <c r="B2756" i="14" s="1"/>
  <c r="B2757" i="14" s="1"/>
  <c r="B2758" i="14" s="1"/>
  <c r="B2759" i="14" s="1"/>
  <c r="B2760" i="14" s="1"/>
  <c r="B2761" i="14" s="1"/>
  <c r="B2762" i="14" s="1"/>
  <c r="B2763" i="14" s="1"/>
  <c r="B2764" i="14" s="1"/>
  <c r="B2765" i="14" s="1"/>
  <c r="B2766" i="14" s="1"/>
  <c r="C3" i="15"/>
  <c r="L22" i="11"/>
  <c r="L24" i="11"/>
  <c r="H20" i="6"/>
  <c r="H30" i="6"/>
  <c r="J8" i="6"/>
  <c r="J15" i="6"/>
  <c r="J7" i="6"/>
  <c r="J14" i="6"/>
  <c r="J23" i="6" s="1"/>
  <c r="J29" i="6"/>
  <c r="H13" i="6"/>
  <c r="H24" i="6"/>
  <c r="J2" i="6"/>
  <c r="H2" i="6"/>
  <c r="H15" i="6"/>
  <c r="J3" i="6"/>
  <c r="J11" i="6"/>
  <c r="J27" i="6"/>
  <c r="H32" i="6"/>
  <c r="H6" i="6"/>
  <c r="H16" i="6"/>
  <c r="J4" i="6"/>
  <c r="J32" i="6"/>
  <c r="J17" i="6"/>
  <c r="H9" i="6"/>
  <c r="H29" i="6"/>
  <c r="H8" i="6"/>
  <c r="H18" i="6"/>
  <c r="H28" i="6"/>
  <c r="J24" i="6"/>
  <c r="J34" i="6" s="1"/>
  <c r="Y4" i="15"/>
  <c r="X4" i="15"/>
  <c r="G4" i="15"/>
  <c r="F4" i="15"/>
  <c r="F16" i="6"/>
  <c r="F17" i="6"/>
  <c r="F18" i="6"/>
  <c r="F19" i="6"/>
  <c r="F20" i="6"/>
  <c r="F21" i="6"/>
  <c r="F22" i="6"/>
  <c r="F25" i="6"/>
  <c r="F24" i="6"/>
  <c r="F26" i="6"/>
  <c r="F27" i="6"/>
  <c r="F28" i="6"/>
  <c r="F29" i="6"/>
  <c r="F30" i="6"/>
  <c r="F31" i="6"/>
  <c r="F33" i="6"/>
  <c r="F14" i="6"/>
  <c r="F15" i="6"/>
  <c r="F32" i="6"/>
  <c r="F3" i="6"/>
  <c r="F4" i="6"/>
  <c r="F5" i="6"/>
  <c r="F6" i="6"/>
  <c r="F7" i="6"/>
  <c r="F8" i="6"/>
  <c r="F9" i="6"/>
  <c r="F10" i="6"/>
  <c r="F11" i="6"/>
  <c r="D14" i="6"/>
  <c r="D15" i="6"/>
  <c r="D16" i="6"/>
  <c r="D17" i="6"/>
  <c r="D18" i="6"/>
  <c r="D19" i="6"/>
  <c r="D20" i="6"/>
  <c r="D21" i="6"/>
  <c r="D22" i="6"/>
  <c r="D25" i="6"/>
  <c r="D26" i="6"/>
  <c r="D27" i="6"/>
  <c r="D29" i="6"/>
  <c r="D28" i="6"/>
  <c r="D30" i="6"/>
  <c r="D31" i="6"/>
  <c r="D32" i="6"/>
  <c r="D33" i="6"/>
  <c r="D3" i="6"/>
  <c r="D4" i="6"/>
  <c r="D5" i="6"/>
  <c r="D6" i="6"/>
  <c r="D7" i="6"/>
  <c r="D8" i="6"/>
  <c r="D9" i="6"/>
  <c r="D10" i="6"/>
  <c r="D11" i="6"/>
  <c r="N25" i="11" l="1"/>
  <c r="N26" i="11" s="1"/>
  <c r="N28" i="11" s="1"/>
  <c r="N4" i="15"/>
  <c r="O4" i="15" s="1"/>
  <c r="P3" i="15"/>
  <c r="M25" i="11"/>
  <c r="M27" i="11"/>
  <c r="M29" i="11" s="1"/>
  <c r="M26" i="11"/>
  <c r="M28" i="11" s="1"/>
  <c r="X3" i="15"/>
  <c r="Y3" i="15"/>
  <c r="L25" i="11"/>
  <c r="L27" i="11" s="1"/>
  <c r="L29" i="11" s="1"/>
  <c r="E3" i="15"/>
  <c r="G3" i="15" s="1"/>
  <c r="H12" i="6"/>
  <c r="J12" i="6"/>
  <c r="H34" i="6"/>
  <c r="H23" i="6"/>
  <c r="D12" i="6"/>
  <c r="N27" i="11" l="1"/>
  <c r="N29" i="11" s="1"/>
  <c r="N30" i="11" s="1"/>
  <c r="N31" i="11" s="1"/>
  <c r="P4" i="15"/>
  <c r="M30" i="11"/>
  <c r="M31" i="11" s="1"/>
  <c r="L26" i="11"/>
  <c r="L28" i="11" s="1"/>
  <c r="L30" i="11" s="1"/>
  <c r="L31" i="11" s="1"/>
  <c r="F3"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<sst xmlns="http://schemas.openxmlformats.org/spreadsheetml/2006/main" count="597" uniqueCount="213">
  <si>
    <t>TICKER</t>
  </si>
  <si>
    <t>AAPL US Equity</t>
  </si>
  <si>
    <t>MSFT US Equity</t>
  </si>
  <si>
    <t>NVDA US Equity</t>
  </si>
  <si>
    <t>AVGO US Equity</t>
  </si>
  <si>
    <t>ORCL US Equity</t>
  </si>
  <si>
    <t>CRM US Equity</t>
  </si>
  <si>
    <t>AMD US Equity</t>
  </si>
  <si>
    <t>ADBE US Equity</t>
  </si>
  <si>
    <t>CSCO US Equity</t>
  </si>
  <si>
    <t>INTC US Equity</t>
  </si>
  <si>
    <t>XOM US Equity</t>
  </si>
  <si>
    <t>CVX US Equity</t>
  </si>
  <si>
    <t>EOG US Equity</t>
  </si>
  <si>
    <t>COP US Equity</t>
  </si>
  <si>
    <t>SLB US Equity</t>
  </si>
  <si>
    <t>TRGP US Equity</t>
  </si>
  <si>
    <t>OXY US Equity</t>
  </si>
  <si>
    <t>PSX US Equity</t>
  </si>
  <si>
    <t>KMI US Equity</t>
  </si>
  <si>
    <t>MPC US Equity</t>
  </si>
  <si>
    <t>AMZN US Equity</t>
  </si>
  <si>
    <t>TSLA US Equity</t>
  </si>
  <si>
    <t>MCD US Equity</t>
  </si>
  <si>
    <t>BKNG US Equity</t>
  </si>
  <si>
    <t>HD US Equity</t>
  </si>
  <si>
    <t>LOW US Equity</t>
  </si>
  <si>
    <t>EBAY US Equity</t>
  </si>
  <si>
    <t>SBUX US Equity</t>
  </si>
  <si>
    <t>MAR US Equity</t>
  </si>
  <si>
    <t>NKE US Equity</t>
  </si>
  <si>
    <t>DATE</t>
  </si>
  <si>
    <t>PX_LAST</t>
  </si>
  <si>
    <t>PX_VOLUME</t>
  </si>
  <si>
    <t xml:space="preserve"> </t>
  </si>
  <si>
    <t>Sector</t>
  </si>
  <si>
    <t>Empresa</t>
  </si>
  <si>
    <t>Volumen de transaccion incial (valor del 02/01/2015)</t>
  </si>
  <si>
    <t>Peso por volumen</t>
  </si>
  <si>
    <t>Precio inicial (valor del 02/01/2015)</t>
  </si>
  <si>
    <t>Peso por precio</t>
  </si>
  <si>
    <t>Volumen transaccion inicial (Enero 2015)</t>
  </si>
  <si>
    <t>Precio inicial (Enero 2015)</t>
  </si>
  <si>
    <t>Tecnologia</t>
  </si>
  <si>
    <t>APPLE INC</t>
  </si>
  <si>
    <t>MICROSOFT CORP</t>
  </si>
  <si>
    <t>NVIDIA CORP</t>
  </si>
  <si>
    <t>BROADCOM INC</t>
  </si>
  <si>
    <t>ORACLE CORP</t>
  </si>
  <si>
    <t>SALESFORCE INC</t>
  </si>
  <si>
    <t>ADVANCED MICRO DEVICES</t>
  </si>
  <si>
    <t>ADOBE INC</t>
  </si>
  <si>
    <t>CISCO SYSTEMS INC</t>
  </si>
  <si>
    <t>INTEL CORP</t>
  </si>
  <si>
    <t>Energía</t>
  </si>
  <si>
    <t>EXXONMOBIL HOLDINGS CORP</t>
  </si>
  <si>
    <t>CHEVRON CORP</t>
  </si>
  <si>
    <t>EOG RESOURCES INC</t>
  </si>
  <si>
    <t>CONOCOPHILLIPS</t>
  </si>
  <si>
    <t>SLB LTD</t>
  </si>
  <si>
    <t>TARGA RESOURCES CORP</t>
  </si>
  <si>
    <t>OCCIDENTAL PETROLEUM CORP</t>
  </si>
  <si>
    <t>PHILLIPS 66</t>
  </si>
  <si>
    <t>KINDER MORGAN INC</t>
  </si>
  <si>
    <t>MARATHON PETROLEUM CORP</t>
  </si>
  <si>
    <t>Consumo discrecional</t>
  </si>
  <si>
    <t>AMAZON.COM INC</t>
  </si>
  <si>
    <t>TESLA INC</t>
  </si>
  <si>
    <t>MCDONALD'S CORP</t>
  </si>
  <si>
    <t>BOOKING HOLDINGS INC</t>
  </si>
  <si>
    <t>HOME DEPOT INC</t>
  </si>
  <si>
    <t>LOWE'S COS INC</t>
  </si>
  <si>
    <t>EBAY INC</t>
  </si>
  <si>
    <t>STARBUCKS CORP</t>
  </si>
  <si>
    <t>MARRIOTT INTERNATIONAL -CL A</t>
  </si>
  <si>
    <t>NIKE INC -CL B</t>
  </si>
  <si>
    <t>Al comparar los pesos por precio con los pesos por volumen, la composición de los tres índices cambia de forma importante. En Tecnología, la regla de volumen concentra el índice en 4 empresas, las cuales son Apple (33,2 %), Microsoft (17,4 %), Intel (14,7 %) y Cisco (14,3 %), mientras que la de precio reparte más el peso y sube a Broadcom de 0,8 % a 19,3 %, a la vez que AMD cae de 5,2 % a 0,5 %. En Energía, Targa pasa de 1,0 % a 12,6 % y Kinder Morgan baja de 17,8 % a 5,1 %, aunque este sigue siendo el índice más equilibrado con ambas reglas. El caso más extremo es Consumo discrecional, puesto que Booking representa solo el 1,4 % por volumen, pero el 50,9 % por precio, porque su acción costaba 1.142 dólares. Los pesos cambian porque el precio por el volumen es el valor negociado. Para mover un monto similar, una acción barata (AMD a cerca de 3 dólares, Cisco a 28) necesita negociar muchas más acciones que una cara (Booking o Broadcom), por eso las dos reglas tienden a ir en direcciones opuestas. Ninguna mide el tamaño económico de la empresa, por un lado el precio por acción depende de cuántas acciones emitió cada compañía y de sus splits, y por otro lado el volumen refleja actividad de negociación, no valor. Para el fondo, la implicación es que la regla de ponderación decide qué empresas "hablan" por el sector. Con pesos por precio, el índice de consumo es en la práctica medio índice de Booking y refleja sobre todo el negocio de viajes. Con pesos por volumen, el de tecnología depende en un tercio de Apple. Por eso el fondo no debería leer ninguno de estos índices como "el sector", sino verificar si sus conclusiones se mantienen con ambas reglas (y con pesos iguales)</t>
  </si>
  <si>
    <t>En este caso resolvemos el  problema de robustez que existia calculando pesos en base al dato de un solo dia, que generaba posibles cambios abruptos en la medida si se cambiaba  el valor. Al  comparar los pesos por precio con los pesos por volumen, la composición de los índices cambia de forma importante. En Tecnología, el volumen concentra el índice en Apple (28,4 %), Microsoft (20,0 %), Intel (15,0 %) y Cisco (14,3 %), mientras que el precio sube a Broadcom de 0,8 % a 19,9 % y a Adobe de 1,0 % a 13,8 %, y reduce a AMD de 9,6 % a 0,5 %. En Energía, Targa pasa de 0,9 % a 11,5 % y Kinder Morgan baja de 15,6 % a 5,2 %, aunque es el índice más equilibrado con ambas reglas. El caso extremo es consumo discrecional, puesto que Booking pesa 1,7 % por volumen, pero 49,2 % por precio, porque su acción costaba más de 1.000 dólares, mientras eBay cae de 19,9 % a 2,6 %. El índice de consumo es casi medio índice de Booking, mientras que con volumen, el tecnológico depende en más de un cuarto de Apple. Por eso, sus conclusiones solo serán confiables si se mantienen con ambas reglas.</t>
  </si>
  <si>
    <t>Punto 2.1 — Naturaleza de los índices</t>
  </si>
  <si>
    <t>¿Qué incluye?</t>
  </si>
  <si>
    <t>Industrias / tipos de empresa representados</t>
  </si>
  <si>
    <t>Limitaciones de la selección</t>
  </si>
  <si>
    <t> </t>
  </si>
  <si>
    <t>Índice compuesto por 10 empresas del sector tecnológico. Representa principalmente empresas de hardware/computación, software, semiconductores y telecomunicaciones. El universo incluye compañías grandes y conocidas de la industria tecnológica estadounidense.</t>
  </si>
  <si>
    <t>Computers, Software, Semiconductors y Telecommunications.</t>
  </si>
  <si>
    <t>La muestra es de solo 10 acciones, por lo que no representa todo el sector. Además, la selección depende de las empresas elegidas y puede estar concentrada en determinadas industrias, países y tamaños empresariales. Por ello, el índice debe interpretarse como una muestra del sector y no como una medida exhaustiva de toda la economía sectorial.</t>
  </si>
  <si>
    <t>Índice compuesto por 10 empresas del sector energético. Predominan compañías de petróleo y gas, además de servicios energéticos y transporte por ductos (pipelines). Incluye empresas de Estados Unidos,</t>
  </si>
  <si>
    <t>Oil&amp;Gas, Oil&amp;Gas Services y Pipelines.</t>
  </si>
  <si>
    <t xml:space="preserve">Índice compuesto por 10 empresas de consumo discrecional. Incluye compañías relacionadas con comercio minorista, internet, restaurantes, viajes/alojamiento, automóviles y prendas de vestir. empresas de Estados Unidos </t>
  </si>
  <si>
    <t>Internet, Apparel, Retail, Auto Manufacturers y Lodging.</t>
  </si>
  <si>
    <t>Datos extraidos de bloomberg</t>
  </si>
  <si>
    <t>Para el nombre de la empresa se uso  la formula</t>
  </si>
  <si>
    <t>BDP(TICKER;"NAME")</t>
  </si>
  <si>
    <t>Para el tipo de negocio de la empresa se uso  la formula</t>
  </si>
  <si>
    <t>BDP(TICKER;"INDUSTRY_GROUP")</t>
  </si>
  <si>
    <t>Para obtener precios de cierre diario y los volúmenes de transacción entre 2015 y 2025 se usaron las siguientes formulas, donde:• Days=T: Incluye solo los días bursátiles o de negociación activos (Trading days = True).
• CapChg=N: No ajusta los datos históricos por cambios de capital corporativos automáticos (Capital Changes = No).
• CshAdjNormal=N: No ajusta los precios históricos por dividendos normales en efectivo (Cash Adjustment Normal = No).
• CshAdjAbnormal=N: No ajusta los precios por dividendos extraordinarios o anormales (Cash Adjustment Abnormal = No).
• UseDPDF=N: No utiliza las preferencias predeterminadas de precios y distribución configuradas en el terminal de Bloomberg para acciones corporativas (Use Default Pricing and Distribution Settings = No)</t>
  </si>
  <si>
    <t>BDH(B1;B2:C2;"01/01/2015";"12/31/2025";"Days=T";"CapChg=N";"CshAdjNormal=N";"CshAdjAbnormal=N";"UseDPDF=N")</t>
  </si>
  <si>
    <t>BDH(D1;D2:E2;"01/01/2015";"12/31/2025";"Days=T";"Dates=H";"CapChg=N";"CshAdjNormal=N";"CshAdjAbnormal=N";"UseDPDF=N")</t>
  </si>
  <si>
    <t>Tipo de negocio</t>
  </si>
  <si>
    <t>Computers</t>
  </si>
  <si>
    <t>Software</t>
  </si>
  <si>
    <t>Semiconductors</t>
  </si>
  <si>
    <t>Telecommunications</t>
  </si>
  <si>
    <t>Oil&amp;Gas</t>
  </si>
  <si>
    <t>Oil&amp;Gas Services</t>
  </si>
  <si>
    <t>Pipelines</t>
  </si>
  <si>
    <t>Internet</t>
  </si>
  <si>
    <t>Auto Manufacturers</t>
  </si>
  <si>
    <t>Retail</t>
  </si>
  <si>
    <t>Lodging</t>
  </si>
  <si>
    <t>Apparel</t>
  </si>
  <si>
    <t>Punto 2.2 — Retornos aritméticos diarios y retornos ponderados</t>
  </si>
  <si>
    <t>Metodología:</t>
  </si>
  <si>
    <t>2.2 Retornos'!L110:L199'2.2 Retornos'!L43'2.2 Retornos'!L43:L57</t>
  </si>
  <si>
    <t>Pesos iniciales por volumen — enero de 2015</t>
  </si>
  <si>
    <t>Ticker</t>
  </si>
  <si>
    <t>Peso inicial</t>
  </si>
  <si>
    <t>Fórmula conceptual</t>
  </si>
  <si>
    <t>Volumen inicial de la acción / volumen inicial total del sector</t>
  </si>
  <si>
    <t>Retornos diarios — Tecnologia</t>
  </si>
  <si>
    <t>Fecha</t>
  </si>
  <si>
    <t>Retorno índice Tecnologia</t>
  </si>
  <si>
    <t>Retornos diarios — Energía</t>
  </si>
  <si>
    <t>Retorno índice Energía</t>
  </si>
  <si>
    <t>Retornos diarios — Consumo discrecional</t>
  </si>
  <si>
    <t>TSLA US EQUITY</t>
  </si>
  <si>
    <t>HD US EQUITY</t>
  </si>
  <si>
    <t>LOW UD EQUITY</t>
  </si>
  <si>
    <t>Retorno índice Consumo discrecional</t>
  </si>
  <si>
    <t>Nota de interpretación:</t>
  </si>
  <si>
    <t>El retorno ponderado es un promedio ponderado de los retornos diarios de las 10 acciones de cada sector, con pesos fijos de enero de 2015. Esto permite comparar el comportamiento diario de las tres muestras sectoriales.</t>
  </si>
  <si>
    <t>Dispersión: los tres índices varían de forma parecida. Tecnología es el más disperso (desv. estándar 2,00 %), luego Energía (1,89 %) y Consumo discrecional (1,86 %). Consumo tiene la caja más corta (RIC 1,52 % vs 1,76 % y 1,74 %): en días normales es el más estable.</t>
  </si>
  <si>
    <t>Métrica</t>
  </si>
  <si>
    <t>Tecnología</t>
  </si>
  <si>
    <t>Observaciones (días)</t>
  </si>
  <si>
    <t>Desviación estándar</t>
  </si>
  <si>
    <t>Q1 (percentil 25)</t>
  </si>
  <si>
    <t>Outliers: los tres tienen casi la misma cantidad, unos 159 días (≈5,7 % de los días). Energía es la más simétrica (83 hacia abajo, 76 hacia arriba); Tecnología (99 vs 60) y Consumo (86 vs 72) tienen más atípicos negativos que positivos.</t>
  </si>
  <si>
    <t>Q3 (percentil 75)</t>
  </si>
  <si>
    <t>RIC = Q3 − Q1 (largo de la caja)</t>
  </si>
  <si>
    <t>Límite inferior (Q1 − 1,5·RIC)</t>
  </si>
  <si>
    <t>Límite superior (Q3 + 1,5·RIC)</t>
  </si>
  <si>
    <t>Outliers hacia abajo</t>
  </si>
  <si>
    <t xml:space="preserve">Se distinguen los extremos: peor día de −35,1 % en Tecnología, −21,5 % en Energía y −53,8 % en Consumo. </t>
  </si>
  <si>
    <t>Outliers hacia arriba</t>
  </si>
  <si>
    <t>Total de outliers</t>
  </si>
  <si>
    <t>% de los días que son outliers</t>
  </si>
  <si>
    <t>Peor día (mínimo)</t>
  </si>
  <si>
    <t>Mejor día (máximo)</t>
  </si>
  <si>
    <t>base 100 tegnologia</t>
  </si>
  <si>
    <t>base 100 energia</t>
  </si>
  <si>
    <t xml:space="preserve">base 100 consumo </t>
  </si>
  <si>
    <t>Nivel de significancia (α)</t>
  </si>
  <si>
    <t>Nivel de confianza</t>
  </si>
  <si>
    <t>Índice</t>
  </si>
  <si>
    <t>n (días)</t>
  </si>
  <si>
    <t>Promedio diario</t>
  </si>
  <si>
    <t>Desv. estándar</t>
  </si>
  <si>
    <t>Margen (CONFIDENCE.T)</t>
  </si>
  <si>
    <t>Límite inferior</t>
  </si>
  <si>
    <t>Límite superior</t>
  </si>
  <si>
    <t>¿El IC incluye 0?</t>
  </si>
  <si>
    <t>No</t>
  </si>
  <si>
    <t>Sí</t>
  </si>
  <si>
    <t>Retorno del índice</t>
  </si>
  <si>
    <t>Causa probable</t>
  </si>
  <si>
    <t>AAPL: split 4 por 1</t>
  </si>
  <si>
    <t>NVDA: split 4 por 1</t>
  </si>
  <si>
    <t>NVDA: split 10 por 1</t>
  </si>
  <si>
    <t>AVGO: split 10 por 1</t>
  </si>
  <si>
    <t>SBUX: split 2 por 1</t>
  </si>
  <si>
    <t>EBAY: escisión de PayPal</t>
  </si>
  <si>
    <t>NKE: split 2 por 1</t>
  </si>
  <si>
    <t>AMZN: split 20 por 1</t>
  </si>
  <si>
    <t>Tecnología (sin 4 días)</t>
  </si>
  <si>
    <t>Energía (sin cambios)</t>
  </si>
  <si>
    <t>Consumo discrecional (sin 4 días)</t>
  </si>
  <si>
    <t>TEGNOLOGIA</t>
  </si>
  <si>
    <t>DICRECIONAL</t>
  </si>
  <si>
    <t>ENERGIA</t>
  </si>
  <si>
    <t>Año</t>
  </si>
  <si>
    <t>Promedio retornos</t>
  </si>
  <si>
    <t xml:space="preserve">Desviacion estandar </t>
  </si>
  <si>
    <t>N (observaciones)</t>
  </si>
  <si>
    <t>Margen de error (95%)</t>
  </si>
  <si>
    <t xml:space="preserve">Limite inferior </t>
  </si>
  <si>
    <t xml:space="preserve">Limite superior </t>
  </si>
  <si>
    <t>A. Promedio y desviación estándar diarios por año</t>
  </si>
  <si>
    <t>Tecnología — promedio</t>
  </si>
  <si>
    <t>Tecnología — desv. est.</t>
  </si>
  <si>
    <t>Energía — promedio</t>
  </si>
  <si>
    <t>Energía — desv. est.</t>
  </si>
  <si>
    <t>Consumo — promedio</t>
  </si>
  <si>
    <t>Consumo — desv. est.</t>
  </si>
  <si>
    <t>Días del año</t>
  </si>
  <si>
    <t>B. Comparación 2015 vs 2025</t>
  </si>
  <si>
    <t>Promedio 2015</t>
  </si>
  <si>
    <t>Promedio 2025</t>
  </si>
  <si>
    <t>IC 95 % 2015 — inferior</t>
  </si>
  <si>
    <t>IC 95 % 2015 — superior</t>
  </si>
  <si>
    <t>IC 95 % 2025 — inferior</t>
  </si>
  <si>
    <t>IC 95 % 2025 — superior</t>
  </si>
  <si>
    <t>¿Los IC se traslapan?</t>
  </si>
  <si>
    <t>Desv. est. 2015</t>
  </si>
  <si>
    <t>Desv. est. 2025</t>
  </si>
  <si>
    <t>Razón 2025 / 2015</t>
  </si>
  <si>
    <t xml:space="preserve">1. ¿Hay evidencia de un cambio notable entre 2015 y 2025? En el nivel de retorno, no. Los promedios diarios de 2015 y 2025 son pequeños (entre −0,10 % y +0,19 %) y, en los tres índices, los IC al 95 % de ambos años se traslapan ampliamente. En la dispersión, el cambio es moderado y no concluyente: la desviación estándar de Tecnología sube de 1,43 % a 1,91 % (×1,33), la de Energía de 1,49 % a 1,63 % (×1,10) y la de Consumo casi no cambia (1,56 % → 1,59 %). </t>
  </si>
  <si>
    <t>2. Qué cambió en retornos o dispersión dentro de la década. El cambio notable no está entre los extremos sino en el medio: en 2020 la desviación estándar diaria fue 3,59 % en Tecnología y 3,99 % en Energía, unas 2,5 veces la de 2015, y en Energía siguió alta en 2021–2022 (2,0–2,2 %) antes de volver a 1,1–1,4 % en 2023–2024. Consumo muestra un pico en 2022 (4,17 %), pero viene de un solo día (AMZN, 06-jun-2022, split sin ajustar); sin ese día su desviación de 2022 baja de 4,17 % a 2,43 %, en línea con Tecnología (2,45 %) ese año. Los retornos promedio anuales cambian de signo de un año a otro sin tendencia clara.</t>
  </si>
  <si>
    <t>3. Qué podría ser relevante para el fondo. (a) Riesgo: la desviación estándar subestima el riesgo de cola; la curtosis (Energía 13,4 incluso con datos limpios) indica que los días extremos son mucho más frecuentes que en una normal, así que conviene medir pérdidas con VaR/ES históricos o escenarios y no solo con la volatilidad. (b) Retorno esperado: los IC de los promedios diarios son estrechos pero la media es pequeña frente al ruido; (c) Diversificación: el 12 y el 16 de marzo de 2020 los tres índices figuran entre sus peores caídas; en episodios de estrés estos sectores cayeron juntos, así que combinarlos dio poca protección. (d) Concentración: con pesos fijos de enero de 2015 por volumen, Tecnología depende de AAPL (48 %) y NVDA (26 %) y Consumo de AMZN (57 %); el 'índice' se parece mucho a esas acciones, y los pesos de 2015 ya no reflejan el peso actual.</t>
  </si>
  <si>
    <t>4. Qué muestran los datos y qué no (COVID). Los datos muestran hechos descriptivos: en marzo de 2020 hubo caídas diarias grandes y simultáneas en los tres índices, y 2020 fue el año de mayor dispersión en Tecnología y Energía. El libro solo contiene precios y volúmenes; no incluye ninguna variable sobre la pandemia, los contagios, las cuarentenas ni la política económica, así que no permite atribuir esos movimientos al COVID.</t>
  </si>
  <si>
    <t>Primero a partir de la evidencia de los tres índices, recomendamos priorizar el seguimiento del sector Tecnología, mantener Consumo discrecional bajo observación y mantener una posición más precavido frente al sector Energía. Esta recomendación no implica que un sector sea necesariamente mejor que otro, sino que refleja las características observadas en los datos de 2015–2025.                                                                                            
                                                                                                                                                                                                                                                                                                                                                                                                                                                       1. En el sector Tecnología se presenta un comportamiento favorable en términos de retorno promedio. Su retorno diario promedio fue de 0,067 % en 2015 y de aproximadamente 0,115 % en 2025. Además, tuvo retornos promedio positivos en la mayoría de los años analizados y alcanzó 0,269 % en 2023. Sin embargo, su volatilidad aumentó: la desviación estándar pasó de 1,43 % en 2015 a 1,91 % en 2025, y en 2020 llegó a 3,59 %. También presenta una elevada concentración, ya que el índice depende principalmente de Apple y NVIDIA. Por estas razones, sería un sector para priorizar en el seguimiento, pero acompañado de controles de riesgo y concentración.                                                                                                      
                                                                                                                                                                                                                                                                                                                                                                                                                                                       2. Ahora bien en el Consumo discrecional se mostró retornos positivos durante buena parte del periodo, aunque su promedio diario pasó de aproximadamente 0,191 % en 2015 a 0,040 % en 2025. Su volatilidad se mantuvo relativamente estable entre ambos años, 1,56 % frente a 1,59 %, por lo que el cambio en el riesgo fue menor que en Tecnología y Energía. Sin embargo, presentó valores extremos importantes, especialmente en 2022, cuando la desviación estándar llegó a 4,17 %. Este resultado estuvo influido por un movimiento asociado a Amazon que requiere un ajuste por split. Por ello, recomendamos mantener este sector bajo observación .                                                               
                                                                                                                                                                                                                                                                                                                                                                                                                                                        3. Por último en el secto de Energía se presenta una situación diferente. En 2015 tuvo un retorno promedio diario negativo de aproximadamente −0,095 %, mientras que en 2025 fue positivo, pero reducido, cercano a 0,026 %. Su volatilidad pasó de 1,49 % a 1,63 % y alcanzó niveles especialmente altos durante 2020, de 3,99 %, y 2021–2022. Además, registró valores extremos, incluyendo una caída diaria cercana al 21,5 % en marzo de 2020. Esto muestra una mayor exposición a episodios de estrés del mercado. Por ello, recomendamos mantener una postura cautelosa frente a este índice y no basar una decisión únicamente en su retorno promedio.
                                                                                                                                                                                                                                                                                                                                                                                                                                                      En la comparación entre 2015 y 2025, los intervalos de confianza de los tres sectores se sobreponen, por lo que no existe evidencia estadística suficiente en este análisis para afirmar que alguno haya experimentado un cambio significativo en su retorno promedio. Además, los tres sectores presentaron movimientos negativos importantes durante episodios de estrés, lo que indica que su combinación no necesariamente proporciona una protección completa mediante diversificación.
Frente a la Cautela metodológica esta recomendación tiene un alcance limitado porque los índices se construyen con solamente 10 empresas por sector y utilizan pesos iniciales de enero de 2015. Además, existen problemas de ajustes por splits que pueden afectar algunos retornos y valores extremos. Los datos tampoco permiten atribuir directamente los cambios observados al COVID-19, ya que no contienen variables que permitan establecer causalidad. Antes de utilizar los índices para una decisión real de inversión sería necesario ajustar los precios, revisar los datos extremos, actualizar las ponderaciones y complementar el análisis con otras medidas de riesgo, como VaR o Expected Shortfall.</t>
  </si>
  <si>
    <t>1.1. Datos_Bloomberg'!B4/'1.1. Datos_Bloomberg'!B3-1</t>
  </si>
  <si>
    <t xml:space="preserve">Retorno diario de cada empresa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</si>
</sst>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18" x14ac:knownFonts="1">
    <font>
      <sz val="11"/>
      <color theme="1"/>
      <name val="Aptos Narrow"/>
      <family val="2"/>
      <scheme val="minor"/>
    </font>
    <font>
      <sz val="11"/>
      <color rgb="FF0D0D0D"/>
      <name val="Segoe UI"/>
      <family val="2"/>
    </font>
    <font>
      <b/>
      <sz val="14"/>
      <name val="Aptos Narrow"/>
      <family val="2"/>
    </font>
    <font>
      <sz val="11"/>
      <color rgb="FF000000"/>
      <name val="Aptos Narrow"/>
      <family val="2"/>
    </font>
    <font>
      <b/>
      <sz val="11"/>
      <name val="Aptos Narrow"/>
      <family val="2"/>
    </font>
    <font>
      <b/>
      <sz val="12"/>
      <name val="Aptos Narrow"/>
      <family val="2"/>
    </font>
    <font>
      <b/>
      <sz val="11"/>
      <color theme="1"/>
      <name val="Aptos Narrow"/>
      <family val="2"/>
      <scheme val="minor"/>
    </font>
    <font>
      <sz val="11"/>
      <color rgb="FF0000FF"/>
      <name val="Aptos Narrow"/>
      <family val="2"/>
    </font>
    <font>
      <sz val="11"/>
      <color rgb="FF000000"/>
      <name val="Aptos Narrow"/>
      <family val="2"/>
    </font>
    <font>
      <sz val="11"/>
      <color theme="0"/>
      <name val="Aptos Narrow"/>
      <family val="2"/>
      <scheme val="minor"/>
    </font>
    <font>
      <sz val="11"/>
      <color rgb="FF000000"/>
      <name val="Aptos Narrow"/>
      <family val="2"/>
    </font>
    <font>
      <b/>
      <sz val="11"/>
      <color rgb="FFFFFFFF"/>
      <name val="Aptos Narrow"/>
      <family val="2"/>
    </font>
    <font>
      <u/>
      <sz val="11"/>
      <color theme="10"/>
      <name val="Aptos Narrow"/>
      <family val="2"/>
      <scheme val="minor"/>
    </font>
    <font>
      <sz val="11"/>
      <color rgb="FF000000"/>
      <name val="Aptos Narrow"/>
      <family val="2"/>
      <scheme val="minor"/>
    </font>
    <font>
      <u/>
      <sz val="11"/>
      <color rgb="FF000000"/>
      <name val="Aptos Narrow"/>
      <family val="2"/>
      <scheme val="minor"/>
    </font>
    <font>
      <sz val="12"/>
      <color rgb="FF000000"/>
      <name val="Aptos Narrow"/>
      <family val="2"/>
      <scheme val="minor"/>
    </font>
    <font>
      <sz val="11"/>
      <color rgb="FF000000"/>
      <name val="Aptos Narrow"/>
      <family val="2"/>
      <scheme val="minor"/>
    </font>
    <font>
      <sz val="11"/>
      <name val="Aptos Narrow"/>
      <family val="2"/>
    </font>
  </fonts>
  <fills count="10">
    <fill>
      <patternFill patternType="none"/>
    </fill>
    <fill>
      <patternFill patternType="gray125"/>
    </fill>
    <fill>
      <patternFill patternType="solid">
        <fgColor theme="0" tint="-4.9989318521683403E-2"/>
        <bgColor indexed="64"/>
      </patternFill>
    </fill>
    <fill>
      <patternFill patternType="solid">
        <fgColor rgb="FFD9EAF7"/>
        <bgColor rgb="FF000000"/>
      </patternFill>
    </fill>
    <fill>
      <patternFill patternType="solid">
        <fgColor theme="3" tint="0.89999084444715716"/>
        <bgColor indexed="64"/>
      </patternFill>
    </fill>
    <fill>
      <patternFill patternType="solid">
        <fgColor rgb="FFF2F2F2"/>
        <bgColor rgb="FF000000"/>
      </patternFill>
    </fill>
    <fill>
      <patternFill patternType="solid">
        <fgColor theme="5"/>
      </patternFill>
    </fill>
    <fill>
      <patternFill patternType="solid">
        <fgColor theme="2" tint="-0.249977111117893"/>
        <bgColor indexed="64"/>
      </patternFill>
    </fill>
    <fill>
      <patternFill patternType="solid">
        <fgColor theme="2" tint="-9.9978637043366805E-2"/>
        <bgColor indexed="64"/>
      </patternFill>
    </fill>
    <fill>
      <patternFill patternType="solid">
        <fgColor rgb="FFF2F2F2"/>
        <bgColor indexed="64"/>
      </patternFill>
    </fill>
  </fills>
  <borders count="14">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BFBFBF"/>
      </top>
      <bottom/>
      <diagonal/>
    </border>
  </borders>
  <cellStyleXfs count="3">
    <xf numFmtId="0" fontId="0" fillId="0" borderId="0"/>
    <xf numFmtId="0" fontId="9" fillId="6" borderId="0" applyNumberFormat="0" applyBorder="0" applyAlignment="0" applyProtection="0"/>
    <xf numFmtId="0" fontId="12" fillId="0" borderId="0" applyNumberFormat="0" applyFill="0" applyBorder="0" applyAlignment="0" applyProtection="0"/>
  </cellStyleXfs>
  <cellXfs count="125">
    <xf numFmtId="0" fontId="0" fillId="0" borderId="0" xfId="0"/>
    <xf numFmtId="14" fontId="0" fillId="0" borderId="0" xfId="0" applyNumberFormat="1"/>
    <xf numFmtId="0" fontId="1" fillId="0" borderId="0" xfId="0" applyFont="1"/>
    <xf numFmtId="164" fontId="0" fillId="0" borderId="0" xfId="0" applyNumberFormat="1"/>
    <xf numFmtId="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2" borderId="6" xfId="0" applyFill="1" applyBorder="1"/>
    <xf numFmtId="0" fontId="0" fillId="2" borderId="7" xfId="0" applyFill="1" applyBorder="1"/>
    <xf numFmtId="0" fontId="0" fillId="2" borderId="8" xfId="0" applyFill="1" applyBorder="1"/>
    <xf numFmtId="2" fontId="0" fillId="0" borderId="0" xfId="0" applyNumberFormat="1"/>
    <xf numFmtId="0" fontId="3" fillId="0" borderId="0" xfId="0" applyFont="1"/>
    <xf numFmtId="0" fontId="4" fillId="3" borderId="0" xfId="0" applyFont="1" applyFill="1" applyAlignment="1">
      <alignment wrapText="1"/>
    </xf>
    <xf numFmtId="0" fontId="3" fillId="0" borderId="0" xfId="0" applyFont="1" applyAlignment="1">
      <alignment wrapText="1"/>
    </xf>
    <xf numFmtId="0" fontId="4" fillId="3" borderId="9" xfId="0" applyFont="1" applyFill="1" applyBorder="1" applyAlignment="1">
      <alignment wrapText="1"/>
    </xf>
    <xf numFmtId="0" fontId="3" fillId="0" borderId="9" xfId="0" applyFont="1" applyBorder="1" applyAlignment="1">
      <alignment wrapText="1"/>
    </xf>
    <xf numFmtId="0" fontId="4" fillId="0" borderId="0" xfId="0" applyFont="1"/>
    <xf numFmtId="0" fontId="4" fillId="3" borderId="0" xfId="0" applyFont="1" applyFill="1"/>
    <xf numFmtId="10" fontId="3" fillId="0" borderId="0" xfId="0" applyNumberFormat="1" applyFont="1"/>
    <xf numFmtId="14" fontId="3" fillId="0" borderId="0" xfId="0" applyNumberFormat="1" applyFont="1"/>
    <xf numFmtId="0" fontId="6" fillId="0" borderId="0" xfId="0" applyFont="1"/>
    <xf numFmtId="0" fontId="8" fillId="0" borderId="0" xfId="0" applyFont="1"/>
    <xf numFmtId="4" fontId="0" fillId="0" borderId="0" xfId="0" applyNumberFormat="1"/>
    <xf numFmtId="3" fontId="0" fillId="0" borderId="11" xfId="0" applyNumberFormat="1" applyBorder="1"/>
    <xf numFmtId="164" fontId="0" fillId="0" borderId="11" xfId="0" applyNumberFormat="1" applyBorder="1"/>
    <xf numFmtId="4" fontId="0" fillId="0" borderId="11" xfId="0" applyNumberFormat="1" applyBorder="1"/>
    <xf numFmtId="164" fontId="0" fillId="0" borderId="12" xfId="0" applyNumberFormat="1" applyBorder="1"/>
    <xf numFmtId="164" fontId="0" fillId="0" borderId="2" xfId="0" applyNumberFormat="1" applyBorder="1"/>
    <xf numFmtId="3" fontId="0" fillId="0" borderId="4" xfId="0" applyNumberFormat="1" applyBorder="1"/>
    <xf numFmtId="164" fontId="0" fillId="0" borderId="4" xfId="0" applyNumberFormat="1" applyBorder="1"/>
    <xf numFmtId="4" fontId="0" fillId="0" borderId="4" xfId="0" applyNumberFormat="1" applyBorder="1"/>
    <xf numFmtId="164" fontId="0" fillId="0" borderId="5" xfId="0" applyNumberFormat="1" applyBorder="1"/>
    <xf numFmtId="0" fontId="9" fillId="6" borderId="0" xfId="1"/>
    <xf numFmtId="0" fontId="0" fillId="0" borderId="0" xfId="0" applyAlignment="1">
      <alignment wrapText="1"/>
    </xf>
    <xf numFmtId="0" fontId="6" fillId="7" borderId="10" xfId="0" applyFont="1" applyFill="1" applyBorder="1"/>
    <xf numFmtId="0" fontId="6" fillId="7" borderId="1" xfId="0" applyFont="1" applyFill="1" applyBorder="1"/>
    <xf numFmtId="0" fontId="6" fillId="7" borderId="3" xfId="0" applyFont="1" applyFill="1" applyBorder="1"/>
    <xf numFmtId="0" fontId="0" fillId="8" borderId="11" xfId="0" applyFill="1" applyBorder="1"/>
    <xf numFmtId="0" fontId="0" fillId="8" borderId="0" xfId="0" applyFill="1"/>
    <xf numFmtId="0" fontId="0" fillId="8" borderId="4" xfId="0" applyFill="1" applyBorder="1"/>
    <xf numFmtId="0" fontId="11" fillId="0" borderId="0" xfId="0" applyFont="1" applyAlignment="1">
      <alignment wrapText="1"/>
    </xf>
    <xf numFmtId="1" fontId="0" fillId="0" borderId="0" xfId="0" applyNumberFormat="1"/>
    <xf numFmtId="1" fontId="6" fillId="0" borderId="0" xfId="0" applyNumberFormat="1" applyFont="1"/>
    <xf numFmtId="165" fontId="0" fillId="0" borderId="0" xfId="0" applyNumberFormat="1"/>
    <xf numFmtId="165" fontId="6" fillId="0" borderId="0" xfId="0" applyNumberFormat="1" applyFont="1"/>
    <xf numFmtId="3" fontId="0" fillId="0" borderId="10" xfId="0" applyNumberFormat="1" applyBorder="1"/>
    <xf numFmtId="165" fontId="0" fillId="0" borderId="11" xfId="0" applyNumberFormat="1" applyBorder="1"/>
    <xf numFmtId="2" fontId="0" fillId="0" borderId="11" xfId="0" applyNumberFormat="1" applyBorder="1"/>
    <xf numFmtId="165" fontId="0" fillId="0" borderId="12" xfId="0" applyNumberFormat="1" applyBorder="1"/>
    <xf numFmtId="3" fontId="0" fillId="0" borderId="1" xfId="0" applyNumberFormat="1" applyBorder="1"/>
    <xf numFmtId="165" fontId="0" fillId="0" borderId="2" xfId="0" applyNumberFormat="1" applyBorder="1"/>
    <xf numFmtId="3" fontId="0" fillId="0" borderId="3" xfId="0" applyNumberFormat="1" applyBorder="1"/>
    <xf numFmtId="165" fontId="0" fillId="0" borderId="4" xfId="0" applyNumberFormat="1" applyBorder="1"/>
    <xf numFmtId="2" fontId="0" fillId="0" borderId="4" xfId="0" applyNumberFormat="1" applyBorder="1"/>
    <xf numFmtId="165" fontId="0" fillId="0" borderId="5" xfId="0" applyNumberFormat="1" applyBorder="1"/>
    <xf numFmtId="0" fontId="13" fillId="0" borderId="0" xfId="0" applyFont="1" applyAlignment="1">
      <alignment wrapText="1"/>
    </xf>
    <xf numFmtId="0" fontId="13" fillId="0" borderId="0" xfId="0" applyFont="1"/>
    <xf numFmtId="0" fontId="13" fillId="0" borderId="9" xfId="0" applyFont="1" applyBorder="1" applyAlignment="1">
      <alignment wrapText="1"/>
    </xf>
    <xf numFmtId="0" fontId="13" fillId="0" borderId="9" xfId="0" applyFont="1" applyBorder="1"/>
    <xf numFmtId="0" fontId="13" fillId="9" borderId="9" xfId="0" applyFont="1" applyFill="1" applyBorder="1"/>
    <xf numFmtId="10" fontId="13" fillId="0" borderId="9" xfId="0" applyNumberFormat="1" applyFont="1" applyBorder="1"/>
    <xf numFmtId="10" fontId="14" fillId="0" borderId="9" xfId="2" applyNumberFormat="1" applyFont="1" applyFill="1" applyBorder="1" applyAlignment="1"/>
    <xf numFmtId="10" fontId="14" fillId="0" borderId="9" xfId="2" applyNumberFormat="1" applyFont="1" applyBorder="1" applyAlignment="1"/>
    <xf numFmtId="2" fontId="13" fillId="0" borderId="9" xfId="0" applyNumberFormat="1" applyFont="1" applyBorder="1"/>
    <xf numFmtId="0" fontId="15" fillId="0" borderId="0" xfId="0" applyFont="1"/>
    <xf numFmtId="0" fontId="16" fillId="0" borderId="13" xfId="0" applyFont="1" applyBorder="1"/>
    <xf numFmtId="0" fontId="16" fillId="0" borderId="0" xfId="0" applyFont="1"/>
    <xf numFmtId="0" fontId="7" fillId="0" borderId="9" xfId="0" applyFont="1" applyBorder="1"/>
    <xf numFmtId="10" fontId="3" fillId="0" borderId="9" xfId="0" applyNumberFormat="1" applyFont="1" applyBorder="1"/>
    <xf numFmtId="3" fontId="3" fillId="0" borderId="9" xfId="0" applyNumberFormat="1" applyFont="1" applyBorder="1"/>
    <xf numFmtId="0" fontId="3" fillId="0" borderId="9" xfId="0" applyFont="1" applyBorder="1"/>
    <xf numFmtId="10" fontId="3" fillId="0" borderId="6" xfId="0" applyNumberFormat="1" applyFont="1" applyBorder="1"/>
    <xf numFmtId="0" fontId="17" fillId="0" borderId="9" xfId="0" applyFont="1" applyBorder="1" applyAlignment="1">
      <alignment wrapText="1"/>
    </xf>
    <xf numFmtId="10" fontId="17" fillId="0" borderId="9" xfId="0" applyNumberFormat="1" applyFont="1" applyBorder="1"/>
    <xf numFmtId="0" fontId="3" fillId="4" borderId="9" xfId="0" applyFont="1" applyFill="1" applyBorder="1" applyAlignment="1">
      <alignment wrapText="1"/>
    </xf>
    <xf numFmtId="0" fontId="3" fillId="4" borderId="6" xfId="0" applyFont="1" applyFill="1" applyBorder="1" applyAlignment="1">
      <alignment wrapText="1"/>
    </xf>
    <xf numFmtId="0" fontId="16" fillId="0" borderId="0" xfId="0" applyFont="1" applyAlignment="1">
      <alignment wrapText="1"/>
    </xf>
    <xf numFmtId="0" fontId="13" fillId="4" borderId="9" xfId="0" applyFont="1" applyFill="1" applyBorder="1" applyAlignment="1">
      <alignment wrapText="1"/>
    </xf>
    <xf numFmtId="0" fontId="13" fillId="5" borderId="9" xfId="0" applyFont="1" applyFill="1" applyBorder="1"/>
    <xf numFmtId="0" fontId="13" fillId="5" borderId="9" xfId="0" applyFont="1" applyFill="1" applyBorder="1" applyAlignment="1">
      <alignment wrapText="1"/>
    </xf>
    <xf numFmtId="0" fontId="0" fillId="0" borderId="0" xfId="0" applyAlignment="1">
      <alignment vertical="top"/>
    </xf>
    <xf numFmtId="14" fontId="3" fillId="0" borderId="9" xfId="0" applyNumberFormat="1" applyFont="1" applyBorder="1"/>
    <xf numFmtId="0" fontId="3" fillId="0" borderId="1" xfId="0" applyFont="1" applyBorder="1"/>
    <xf numFmtId="10" fontId="3" fillId="0" borderId="2" xfId="0" applyNumberFormat="1" applyFont="1" applyBorder="1"/>
    <xf numFmtId="0" fontId="3" fillId="0" borderId="3" xfId="0" applyFont="1" applyBorder="1"/>
    <xf numFmtId="10" fontId="3" fillId="0" borderId="4" xfId="0" applyNumberFormat="1" applyFont="1" applyBorder="1"/>
    <xf numFmtId="0" fontId="3" fillId="0" borderId="4" xfId="0" applyFont="1" applyBorder="1"/>
    <xf numFmtId="10" fontId="3" fillId="0" borderId="5" xfId="0" applyNumberFormat="1" applyFont="1" applyBorder="1"/>
    <xf numFmtId="0" fontId="3" fillId="0" borderId="6" xfId="0" applyFont="1" applyBorder="1"/>
    <xf numFmtId="0" fontId="3" fillId="0" borderId="7" xfId="0" applyFont="1" applyBorder="1"/>
    <xf numFmtId="0" fontId="3" fillId="0" borderId="8" xfId="0" applyFont="1" applyBorder="1"/>
    <xf numFmtId="0" fontId="8" fillId="0" borderId="10" xfId="0" applyFont="1" applyBorder="1"/>
    <xf numFmtId="0" fontId="8" fillId="0" borderId="11" xfId="0" applyFont="1" applyBorder="1"/>
    <xf numFmtId="0" fontId="8" fillId="0" borderId="12" xfId="0" applyFont="1" applyBorder="1"/>
    <xf numFmtId="0" fontId="8" fillId="0" borderId="6" xfId="0" applyFont="1" applyBorder="1"/>
    <xf numFmtId="0" fontId="8" fillId="0" borderId="7" xfId="0" applyFont="1" applyBorder="1"/>
    <xf numFmtId="0" fontId="8" fillId="0" borderId="8" xfId="0" applyFont="1" applyBorder="1"/>
    <xf numFmtId="0" fontId="3" fillId="0" borderId="10" xfId="0" applyFont="1" applyBorder="1"/>
    <xf numFmtId="10" fontId="3" fillId="0" borderId="11" xfId="0" applyNumberFormat="1" applyFont="1" applyBorder="1"/>
    <xf numFmtId="0" fontId="3" fillId="0" borderId="11" xfId="0" applyFont="1" applyBorder="1"/>
    <xf numFmtId="10" fontId="3" fillId="0" borderId="12" xfId="0" applyNumberFormat="1" applyFont="1" applyBorder="1"/>
    <xf numFmtId="0" fontId="0" fillId="0" borderId="0" xfId="0" applyAlignment="1">
      <alignment horizontal="center" wrapText="1"/>
    </xf>
    <xf numFmtId="0" fontId="0" fillId="0" borderId="0" xfId="0" applyAlignment="1">
      <alignment horizontal="center" vertical="top" wrapText="1"/>
    </xf>
    <xf numFmtId="0" fontId="2" fillId="0" borderId="0" xfId="0" applyFont="1" applyAlignment="1">
      <alignment wrapText="1"/>
    </xf>
    <xf numFmtId="0" fontId="0" fillId="0" borderId="0" xfId="0" applyAlignment="1">
      <alignment horizontal="left"/>
    </xf>
    <xf numFmtId="0" fontId="0" fillId="0" borderId="0" xfId="0" applyAlignment="1">
      <alignment horizontal="left" wrapText="1"/>
    </xf>
    <xf numFmtId="0" fontId="0" fillId="0" borderId="4" xfId="0" applyBorder="1" applyAlignment="1">
      <alignment horizontal="left" wrapText="1"/>
    </xf>
    <xf numFmtId="0" fontId="3" fillId="0" borderId="0" xfId="0" applyFont="1" applyAlignment="1">
      <alignment wrapText="1"/>
    </xf>
    <xf numFmtId="0" fontId="2" fillId="0" borderId="0" xfId="0" applyFont="1"/>
    <xf numFmtId="0" fontId="3" fillId="0" borderId="0" xfId="0" quotePrefix="1" applyFont="1" applyAlignment="1">
      <alignment wrapText="1"/>
    </xf>
    <xf numFmtId="0" fontId="5" fillId="0" borderId="0" xfId="0" applyFont="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0" fillId="0" borderId="0" xfId="0" applyFont="1" applyAlignment="1">
      <alignment horizontal="center" wrapText="1"/>
    </xf>
    <xf numFmtId="0" fontId="16" fillId="0" borderId="0" xfId="0" applyFont="1" applyAlignment="1">
      <alignment horizontal="center" wrapText="1"/>
    </xf>
    <xf numFmtId="0" fontId="4" fillId="0" borderId="0" xfId="0" applyFont="1" applyFill="1"/>
    <xf numFmtId="0" fontId="3" fillId="0" borderId="0" xfId="0" applyFont="1" applyFill="1"/>
    <xf numFmtId="0" fontId="3" fillId="0" borderId="0" xfId="0" quotePrefix="1" applyFont="1"/>
  </cellXfs>
  <cellStyles count="3">
    <cellStyle name="Énfasis2" xfId="1" builtinId="33"/>
    <cellStyle name="Hipervínculo"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t>Evolución de Capital Base 100: Comparativa Sectorial 2015-2025</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'2.5 Graficas'!$B$1</c:f>
              <c:strCache>
                <c:ptCount val="1"/>
                <c:pt idx="0">
                  <c:v>base 100 tegnologia</c:v>
                </c:pt>
              </c:strCache>
            </c:strRef>
          </c:tx>
          <c:spPr>
            <a:ln w="28575" cap="rnd">
              <a:solidFill>
                <a:schemeClr val="accent1"/>
              </a:solidFill>
              <a:round/>
            </a:ln>
            <a:effectLst/>
          </c:spPr>
          <c:marker>
            <c:symbol val="none"/>
          </c:marker>
          <c:cat>
            <c:numRef>
              <c:f>'2.5 Graficas'!$A$2:$A$2766</c:f>
              <c:numCache>
                <c:formatCode>m/d/yyyy</c:formatCode>
                <c:ptCount val="2765"/>
                <c:pt idx="0">
                  <c:v>42009</c:v>
                </c:pt>
                <c:pt idx="1">
                  <c:v>42010</c:v>
                </c:pt>
                <c:pt idx="2">
                  <c:v>42011</c:v>
                </c:pt>
                <c:pt idx="3">
                  <c:v>42012</c:v>
                </c:pt>
                <c:pt idx="4">
                  <c:v>42013</c:v>
                </c:pt>
                <c:pt idx="5">
                  <c:v>42016</c:v>
                </c:pt>
                <c:pt idx="6">
                  <c:v>42017</c:v>
                </c:pt>
                <c:pt idx="7">
                  <c:v>42018</c:v>
                </c:pt>
                <c:pt idx="8">
                  <c:v>42019</c:v>
                </c:pt>
                <c:pt idx="9">
                  <c:v>42020</c:v>
                </c:pt>
                <c:pt idx="10">
                  <c:v>42024</c:v>
                </c:pt>
                <c:pt idx="11">
                  <c:v>42025</c:v>
                </c:pt>
                <c:pt idx="12">
                  <c:v>42026</c:v>
                </c:pt>
                <c:pt idx="13">
                  <c:v>42027</c:v>
                </c:pt>
                <c:pt idx="14">
                  <c:v>42030</c:v>
                </c:pt>
                <c:pt idx="15">
                  <c:v>42031</c:v>
                </c:pt>
                <c:pt idx="16">
                  <c:v>42032</c:v>
                </c:pt>
                <c:pt idx="17">
                  <c:v>42033</c:v>
                </c:pt>
                <c:pt idx="18">
                  <c:v>42034</c:v>
                </c:pt>
                <c:pt idx="19">
                  <c:v>42037</c:v>
                </c:pt>
                <c:pt idx="20">
                  <c:v>42038</c:v>
                </c:pt>
                <c:pt idx="21">
                  <c:v>42039</c:v>
                </c:pt>
                <c:pt idx="22">
                  <c:v>42040</c:v>
                </c:pt>
                <c:pt idx="23">
                  <c:v>42041</c:v>
                </c:pt>
                <c:pt idx="24">
                  <c:v>42044</c:v>
                </c:pt>
                <c:pt idx="25">
                  <c:v>42045</c:v>
                </c:pt>
                <c:pt idx="26">
                  <c:v>42046</c:v>
                </c:pt>
                <c:pt idx="27">
                  <c:v>42047</c:v>
                </c:pt>
                <c:pt idx="28">
                  <c:v>42048</c:v>
                </c:pt>
                <c:pt idx="29">
                  <c:v>42052</c:v>
                </c:pt>
                <c:pt idx="30">
                  <c:v>42053</c:v>
                </c:pt>
                <c:pt idx="31">
                  <c:v>42054</c:v>
                </c:pt>
                <c:pt idx="32">
                  <c:v>42055</c:v>
                </c:pt>
                <c:pt idx="33">
                  <c:v>42058</c:v>
                </c:pt>
                <c:pt idx="34">
                  <c:v>42059</c:v>
                </c:pt>
                <c:pt idx="35">
                  <c:v>42060</c:v>
                </c:pt>
                <c:pt idx="36">
                  <c:v>42061</c:v>
                </c:pt>
                <c:pt idx="37">
                  <c:v>42062</c:v>
                </c:pt>
                <c:pt idx="38">
                  <c:v>42065</c:v>
                </c:pt>
                <c:pt idx="39">
                  <c:v>42066</c:v>
                </c:pt>
                <c:pt idx="40">
                  <c:v>42067</c:v>
                </c:pt>
                <c:pt idx="41">
                  <c:v>42068</c:v>
                </c:pt>
                <c:pt idx="42">
                  <c:v>42069</c:v>
                </c:pt>
                <c:pt idx="43">
                  <c:v>42072</c:v>
                </c:pt>
                <c:pt idx="44">
                  <c:v>42073</c:v>
                </c:pt>
                <c:pt idx="45">
                  <c:v>42074</c:v>
                </c:pt>
                <c:pt idx="46">
                  <c:v>42075</c:v>
                </c:pt>
                <c:pt idx="47">
                  <c:v>42076</c:v>
                </c:pt>
                <c:pt idx="48">
                  <c:v>42079</c:v>
                </c:pt>
                <c:pt idx="49">
                  <c:v>42080</c:v>
                </c:pt>
                <c:pt idx="50">
                  <c:v>42081</c:v>
                </c:pt>
                <c:pt idx="51">
                  <c:v>42082</c:v>
                </c:pt>
                <c:pt idx="52">
                  <c:v>42083</c:v>
                </c:pt>
                <c:pt idx="53">
                  <c:v>42086</c:v>
                </c:pt>
                <c:pt idx="54">
                  <c:v>42087</c:v>
                </c:pt>
                <c:pt idx="55">
                  <c:v>42088</c:v>
                </c:pt>
                <c:pt idx="56">
                  <c:v>42089</c:v>
                </c:pt>
                <c:pt idx="57">
                  <c:v>42090</c:v>
                </c:pt>
                <c:pt idx="58">
                  <c:v>42093</c:v>
                </c:pt>
                <c:pt idx="59">
                  <c:v>42094</c:v>
                </c:pt>
                <c:pt idx="60">
                  <c:v>42095</c:v>
                </c:pt>
                <c:pt idx="61">
                  <c:v>42096</c:v>
                </c:pt>
                <c:pt idx="62">
                  <c:v>42100</c:v>
                </c:pt>
                <c:pt idx="63">
                  <c:v>42101</c:v>
                </c:pt>
                <c:pt idx="64">
                  <c:v>42102</c:v>
                </c:pt>
                <c:pt idx="65">
                  <c:v>42103</c:v>
                </c:pt>
                <c:pt idx="66">
                  <c:v>42104</c:v>
                </c:pt>
                <c:pt idx="67">
                  <c:v>42107</c:v>
                </c:pt>
                <c:pt idx="68">
                  <c:v>42108</c:v>
                </c:pt>
                <c:pt idx="69">
                  <c:v>42109</c:v>
                </c:pt>
                <c:pt idx="70">
                  <c:v>42110</c:v>
                </c:pt>
                <c:pt idx="71">
                  <c:v>42111</c:v>
                </c:pt>
                <c:pt idx="72">
                  <c:v>42114</c:v>
                </c:pt>
                <c:pt idx="73">
                  <c:v>42115</c:v>
                </c:pt>
                <c:pt idx="74">
                  <c:v>42116</c:v>
                </c:pt>
                <c:pt idx="75">
                  <c:v>42117</c:v>
                </c:pt>
                <c:pt idx="76">
                  <c:v>42118</c:v>
                </c:pt>
                <c:pt idx="77">
                  <c:v>42121</c:v>
                </c:pt>
                <c:pt idx="78">
                  <c:v>42122</c:v>
                </c:pt>
                <c:pt idx="79">
                  <c:v>42123</c:v>
                </c:pt>
                <c:pt idx="80">
                  <c:v>42124</c:v>
                </c:pt>
                <c:pt idx="81">
                  <c:v>42125</c:v>
                </c:pt>
                <c:pt idx="82">
                  <c:v>42128</c:v>
                </c:pt>
                <c:pt idx="83">
                  <c:v>42129</c:v>
                </c:pt>
                <c:pt idx="84">
                  <c:v>42130</c:v>
                </c:pt>
                <c:pt idx="85">
                  <c:v>42131</c:v>
                </c:pt>
                <c:pt idx="86">
                  <c:v>42132</c:v>
                </c:pt>
                <c:pt idx="87">
                  <c:v>42135</c:v>
                </c:pt>
                <c:pt idx="88">
                  <c:v>42136</c:v>
                </c:pt>
                <c:pt idx="89">
                  <c:v>42137</c:v>
                </c:pt>
                <c:pt idx="90">
                  <c:v>42138</c:v>
                </c:pt>
                <c:pt idx="91">
                  <c:v>42139</c:v>
                </c:pt>
                <c:pt idx="92">
                  <c:v>42142</c:v>
                </c:pt>
                <c:pt idx="93">
                  <c:v>42143</c:v>
                </c:pt>
                <c:pt idx="94">
                  <c:v>42144</c:v>
                </c:pt>
                <c:pt idx="95">
                  <c:v>42145</c:v>
                </c:pt>
                <c:pt idx="96">
                  <c:v>42146</c:v>
                </c:pt>
                <c:pt idx="97">
                  <c:v>42150</c:v>
                </c:pt>
                <c:pt idx="98">
                  <c:v>42151</c:v>
                </c:pt>
                <c:pt idx="99">
                  <c:v>42152</c:v>
                </c:pt>
                <c:pt idx="100">
                  <c:v>42153</c:v>
                </c:pt>
                <c:pt idx="101">
                  <c:v>42156</c:v>
                </c:pt>
                <c:pt idx="102">
                  <c:v>42157</c:v>
                </c:pt>
                <c:pt idx="103">
                  <c:v>42158</c:v>
                </c:pt>
                <c:pt idx="104">
                  <c:v>42159</c:v>
                </c:pt>
                <c:pt idx="105">
                  <c:v>42160</c:v>
                </c:pt>
                <c:pt idx="106">
                  <c:v>42163</c:v>
                </c:pt>
                <c:pt idx="107">
                  <c:v>42164</c:v>
                </c:pt>
                <c:pt idx="108">
                  <c:v>42165</c:v>
                </c:pt>
                <c:pt idx="109">
                  <c:v>42166</c:v>
                </c:pt>
                <c:pt idx="110">
                  <c:v>42167</c:v>
                </c:pt>
                <c:pt idx="111">
                  <c:v>42170</c:v>
                </c:pt>
                <c:pt idx="112">
                  <c:v>42171</c:v>
                </c:pt>
                <c:pt idx="113">
                  <c:v>42172</c:v>
                </c:pt>
                <c:pt idx="114">
                  <c:v>42173</c:v>
                </c:pt>
                <c:pt idx="115">
                  <c:v>42174</c:v>
                </c:pt>
                <c:pt idx="116">
                  <c:v>42177</c:v>
                </c:pt>
                <c:pt idx="117">
                  <c:v>42178</c:v>
                </c:pt>
                <c:pt idx="118">
                  <c:v>42179</c:v>
                </c:pt>
                <c:pt idx="119">
                  <c:v>42180</c:v>
                </c:pt>
                <c:pt idx="120">
                  <c:v>42181</c:v>
                </c:pt>
                <c:pt idx="121">
                  <c:v>42184</c:v>
                </c:pt>
                <c:pt idx="122">
                  <c:v>42185</c:v>
                </c:pt>
                <c:pt idx="123">
                  <c:v>42186</c:v>
                </c:pt>
                <c:pt idx="124">
                  <c:v>42187</c:v>
                </c:pt>
                <c:pt idx="125">
                  <c:v>42191</c:v>
                </c:pt>
                <c:pt idx="126">
                  <c:v>42192</c:v>
                </c:pt>
                <c:pt idx="127">
                  <c:v>42193</c:v>
                </c:pt>
                <c:pt idx="128">
                  <c:v>42194</c:v>
                </c:pt>
                <c:pt idx="129">
                  <c:v>42195</c:v>
                </c:pt>
                <c:pt idx="130">
                  <c:v>42198</c:v>
                </c:pt>
                <c:pt idx="131">
                  <c:v>42199</c:v>
                </c:pt>
                <c:pt idx="132">
                  <c:v>42200</c:v>
                </c:pt>
                <c:pt idx="133">
                  <c:v>42201</c:v>
                </c:pt>
                <c:pt idx="134">
                  <c:v>42202</c:v>
                </c:pt>
                <c:pt idx="135">
                  <c:v>42205</c:v>
                </c:pt>
                <c:pt idx="136">
                  <c:v>42206</c:v>
                </c:pt>
                <c:pt idx="137">
                  <c:v>42207</c:v>
                </c:pt>
                <c:pt idx="138">
                  <c:v>42208</c:v>
                </c:pt>
                <c:pt idx="139">
                  <c:v>42209</c:v>
                </c:pt>
                <c:pt idx="140">
                  <c:v>42212</c:v>
                </c:pt>
                <c:pt idx="141">
                  <c:v>42213</c:v>
                </c:pt>
                <c:pt idx="142">
                  <c:v>42214</c:v>
                </c:pt>
                <c:pt idx="143">
                  <c:v>42215</c:v>
                </c:pt>
                <c:pt idx="144">
                  <c:v>42216</c:v>
                </c:pt>
                <c:pt idx="145">
                  <c:v>42219</c:v>
                </c:pt>
                <c:pt idx="146">
                  <c:v>42220</c:v>
                </c:pt>
                <c:pt idx="147">
                  <c:v>42221</c:v>
                </c:pt>
                <c:pt idx="148">
                  <c:v>42222</c:v>
                </c:pt>
                <c:pt idx="149">
                  <c:v>42223</c:v>
                </c:pt>
                <c:pt idx="150">
                  <c:v>42226</c:v>
                </c:pt>
                <c:pt idx="151">
                  <c:v>42227</c:v>
                </c:pt>
                <c:pt idx="152">
                  <c:v>42228</c:v>
                </c:pt>
                <c:pt idx="153">
                  <c:v>42229</c:v>
                </c:pt>
                <c:pt idx="154">
                  <c:v>42230</c:v>
                </c:pt>
                <c:pt idx="155">
                  <c:v>42233</c:v>
                </c:pt>
                <c:pt idx="156">
                  <c:v>42234</c:v>
                </c:pt>
                <c:pt idx="157">
                  <c:v>42235</c:v>
                </c:pt>
                <c:pt idx="158">
                  <c:v>42236</c:v>
                </c:pt>
                <c:pt idx="159">
                  <c:v>42237</c:v>
                </c:pt>
                <c:pt idx="160">
                  <c:v>42240</c:v>
                </c:pt>
                <c:pt idx="161">
                  <c:v>42241</c:v>
                </c:pt>
                <c:pt idx="162">
                  <c:v>42242</c:v>
                </c:pt>
                <c:pt idx="163">
                  <c:v>42243</c:v>
                </c:pt>
                <c:pt idx="164">
                  <c:v>42244</c:v>
                </c:pt>
                <c:pt idx="165">
                  <c:v>42247</c:v>
                </c:pt>
                <c:pt idx="166">
                  <c:v>42248</c:v>
                </c:pt>
                <c:pt idx="167">
                  <c:v>42249</c:v>
                </c:pt>
                <c:pt idx="168">
                  <c:v>42250</c:v>
                </c:pt>
                <c:pt idx="169">
                  <c:v>42251</c:v>
                </c:pt>
                <c:pt idx="170">
                  <c:v>42255</c:v>
                </c:pt>
                <c:pt idx="171">
                  <c:v>42256</c:v>
                </c:pt>
                <c:pt idx="172">
                  <c:v>42257</c:v>
                </c:pt>
                <c:pt idx="173">
                  <c:v>42258</c:v>
                </c:pt>
                <c:pt idx="174">
                  <c:v>42261</c:v>
                </c:pt>
                <c:pt idx="175">
                  <c:v>42262</c:v>
                </c:pt>
                <c:pt idx="176">
                  <c:v>42263</c:v>
                </c:pt>
                <c:pt idx="177">
                  <c:v>42264</c:v>
                </c:pt>
                <c:pt idx="178">
                  <c:v>42265</c:v>
                </c:pt>
                <c:pt idx="179">
                  <c:v>42268</c:v>
                </c:pt>
                <c:pt idx="180">
                  <c:v>42269</c:v>
                </c:pt>
                <c:pt idx="181">
                  <c:v>42270</c:v>
                </c:pt>
                <c:pt idx="182">
                  <c:v>42271</c:v>
                </c:pt>
                <c:pt idx="183">
                  <c:v>42272</c:v>
                </c:pt>
                <c:pt idx="184">
                  <c:v>42275</c:v>
                </c:pt>
                <c:pt idx="185">
                  <c:v>42276</c:v>
                </c:pt>
                <c:pt idx="186">
                  <c:v>42277</c:v>
                </c:pt>
                <c:pt idx="187">
                  <c:v>42278</c:v>
                </c:pt>
                <c:pt idx="188">
                  <c:v>42279</c:v>
                </c:pt>
                <c:pt idx="189">
                  <c:v>42282</c:v>
                </c:pt>
                <c:pt idx="190">
                  <c:v>42283</c:v>
                </c:pt>
                <c:pt idx="191">
                  <c:v>42284</c:v>
                </c:pt>
                <c:pt idx="192">
                  <c:v>42285</c:v>
                </c:pt>
                <c:pt idx="193">
                  <c:v>42286</c:v>
                </c:pt>
                <c:pt idx="194">
                  <c:v>42289</c:v>
                </c:pt>
                <c:pt idx="195">
                  <c:v>42290</c:v>
                </c:pt>
                <c:pt idx="196">
                  <c:v>42291</c:v>
                </c:pt>
                <c:pt idx="197">
                  <c:v>42292</c:v>
                </c:pt>
                <c:pt idx="198">
                  <c:v>42293</c:v>
                </c:pt>
                <c:pt idx="199">
                  <c:v>42296</c:v>
                </c:pt>
                <c:pt idx="200">
                  <c:v>42297</c:v>
                </c:pt>
                <c:pt idx="201">
                  <c:v>42298</c:v>
                </c:pt>
                <c:pt idx="202">
                  <c:v>42299</c:v>
                </c:pt>
                <c:pt idx="203">
                  <c:v>42300</c:v>
                </c:pt>
                <c:pt idx="204">
                  <c:v>42303</c:v>
                </c:pt>
                <c:pt idx="205">
                  <c:v>42304</c:v>
                </c:pt>
                <c:pt idx="206">
                  <c:v>42305</c:v>
                </c:pt>
                <c:pt idx="207">
                  <c:v>42306</c:v>
                </c:pt>
                <c:pt idx="208">
                  <c:v>42307</c:v>
                </c:pt>
                <c:pt idx="209">
                  <c:v>42310</c:v>
                </c:pt>
                <c:pt idx="210">
                  <c:v>42311</c:v>
                </c:pt>
                <c:pt idx="211">
                  <c:v>42312</c:v>
                </c:pt>
                <c:pt idx="212">
                  <c:v>42313</c:v>
                </c:pt>
                <c:pt idx="213">
                  <c:v>42314</c:v>
                </c:pt>
                <c:pt idx="214">
                  <c:v>42317</c:v>
                </c:pt>
                <c:pt idx="215">
                  <c:v>42318</c:v>
                </c:pt>
                <c:pt idx="216">
                  <c:v>42319</c:v>
                </c:pt>
                <c:pt idx="217">
                  <c:v>42320</c:v>
                </c:pt>
                <c:pt idx="218">
                  <c:v>42321</c:v>
                </c:pt>
                <c:pt idx="219">
                  <c:v>42324</c:v>
                </c:pt>
                <c:pt idx="220">
                  <c:v>42325</c:v>
                </c:pt>
                <c:pt idx="221">
                  <c:v>42326</c:v>
                </c:pt>
                <c:pt idx="222">
                  <c:v>42327</c:v>
                </c:pt>
                <c:pt idx="223">
                  <c:v>42328</c:v>
                </c:pt>
                <c:pt idx="224">
                  <c:v>42331</c:v>
                </c:pt>
                <c:pt idx="225">
                  <c:v>42332</c:v>
                </c:pt>
                <c:pt idx="226">
                  <c:v>42333</c:v>
                </c:pt>
                <c:pt idx="227">
                  <c:v>42335</c:v>
                </c:pt>
                <c:pt idx="228">
                  <c:v>42338</c:v>
                </c:pt>
                <c:pt idx="229">
                  <c:v>42339</c:v>
                </c:pt>
                <c:pt idx="230">
                  <c:v>42340</c:v>
                </c:pt>
                <c:pt idx="231">
                  <c:v>42341</c:v>
                </c:pt>
                <c:pt idx="232">
                  <c:v>42342</c:v>
                </c:pt>
                <c:pt idx="233">
                  <c:v>42345</c:v>
                </c:pt>
                <c:pt idx="234">
                  <c:v>42346</c:v>
                </c:pt>
                <c:pt idx="235">
                  <c:v>42347</c:v>
                </c:pt>
                <c:pt idx="236">
                  <c:v>42348</c:v>
                </c:pt>
                <c:pt idx="237">
                  <c:v>42349</c:v>
                </c:pt>
                <c:pt idx="238">
                  <c:v>42352</c:v>
                </c:pt>
                <c:pt idx="239">
                  <c:v>42353</c:v>
                </c:pt>
                <c:pt idx="240">
                  <c:v>42354</c:v>
                </c:pt>
                <c:pt idx="241">
                  <c:v>42355</c:v>
                </c:pt>
                <c:pt idx="242">
                  <c:v>42356</c:v>
                </c:pt>
                <c:pt idx="243">
                  <c:v>42359</c:v>
                </c:pt>
                <c:pt idx="244">
                  <c:v>42360</c:v>
                </c:pt>
                <c:pt idx="245">
                  <c:v>42361</c:v>
                </c:pt>
                <c:pt idx="246">
                  <c:v>42362</c:v>
                </c:pt>
                <c:pt idx="247">
                  <c:v>42366</c:v>
                </c:pt>
                <c:pt idx="248">
                  <c:v>42367</c:v>
                </c:pt>
                <c:pt idx="249">
                  <c:v>42368</c:v>
                </c:pt>
                <c:pt idx="250">
                  <c:v>42369</c:v>
                </c:pt>
                <c:pt idx="251">
                  <c:v>42373</c:v>
                </c:pt>
                <c:pt idx="252">
                  <c:v>42374</c:v>
                </c:pt>
                <c:pt idx="253">
                  <c:v>42375</c:v>
                </c:pt>
                <c:pt idx="254">
                  <c:v>42376</c:v>
                </c:pt>
                <c:pt idx="255">
                  <c:v>42377</c:v>
                </c:pt>
                <c:pt idx="256">
                  <c:v>42380</c:v>
                </c:pt>
                <c:pt idx="257">
                  <c:v>42381</c:v>
                </c:pt>
                <c:pt idx="258">
                  <c:v>42382</c:v>
                </c:pt>
                <c:pt idx="259">
                  <c:v>42383</c:v>
                </c:pt>
                <c:pt idx="260">
                  <c:v>42384</c:v>
                </c:pt>
                <c:pt idx="261">
                  <c:v>42388</c:v>
                </c:pt>
                <c:pt idx="262">
                  <c:v>42389</c:v>
                </c:pt>
                <c:pt idx="263">
                  <c:v>42390</c:v>
                </c:pt>
                <c:pt idx="264">
                  <c:v>42391</c:v>
                </c:pt>
                <c:pt idx="265">
                  <c:v>42394</c:v>
                </c:pt>
                <c:pt idx="266">
                  <c:v>42395</c:v>
                </c:pt>
                <c:pt idx="267">
                  <c:v>42396</c:v>
                </c:pt>
                <c:pt idx="268">
                  <c:v>42397</c:v>
                </c:pt>
                <c:pt idx="269">
                  <c:v>42398</c:v>
                </c:pt>
                <c:pt idx="270">
                  <c:v>42401</c:v>
                </c:pt>
                <c:pt idx="271">
                  <c:v>42402</c:v>
                </c:pt>
                <c:pt idx="272">
                  <c:v>42403</c:v>
                </c:pt>
                <c:pt idx="273">
                  <c:v>42404</c:v>
                </c:pt>
                <c:pt idx="274">
                  <c:v>42405</c:v>
                </c:pt>
                <c:pt idx="275">
                  <c:v>42408</c:v>
                </c:pt>
                <c:pt idx="276">
                  <c:v>42409</c:v>
                </c:pt>
                <c:pt idx="277">
                  <c:v>42410</c:v>
                </c:pt>
                <c:pt idx="278">
                  <c:v>42411</c:v>
                </c:pt>
                <c:pt idx="279">
                  <c:v>42412</c:v>
                </c:pt>
                <c:pt idx="280">
                  <c:v>42416</c:v>
                </c:pt>
                <c:pt idx="281">
                  <c:v>42417</c:v>
                </c:pt>
                <c:pt idx="282">
                  <c:v>42418</c:v>
                </c:pt>
                <c:pt idx="283">
                  <c:v>42419</c:v>
                </c:pt>
                <c:pt idx="284">
                  <c:v>42422</c:v>
                </c:pt>
                <c:pt idx="285">
                  <c:v>42423</c:v>
                </c:pt>
                <c:pt idx="286">
                  <c:v>42424</c:v>
                </c:pt>
                <c:pt idx="287">
                  <c:v>42425</c:v>
                </c:pt>
                <c:pt idx="288">
                  <c:v>42426</c:v>
                </c:pt>
                <c:pt idx="289">
                  <c:v>42429</c:v>
                </c:pt>
                <c:pt idx="290">
                  <c:v>42430</c:v>
                </c:pt>
                <c:pt idx="291">
                  <c:v>42431</c:v>
                </c:pt>
                <c:pt idx="292">
                  <c:v>42432</c:v>
                </c:pt>
                <c:pt idx="293">
                  <c:v>42433</c:v>
                </c:pt>
                <c:pt idx="294">
                  <c:v>42436</c:v>
                </c:pt>
                <c:pt idx="295">
                  <c:v>42437</c:v>
                </c:pt>
                <c:pt idx="296">
                  <c:v>42438</c:v>
                </c:pt>
                <c:pt idx="297">
                  <c:v>42439</c:v>
                </c:pt>
                <c:pt idx="298">
                  <c:v>42440</c:v>
                </c:pt>
                <c:pt idx="299">
                  <c:v>42443</c:v>
                </c:pt>
                <c:pt idx="300">
                  <c:v>42444</c:v>
                </c:pt>
                <c:pt idx="301">
                  <c:v>42445</c:v>
                </c:pt>
                <c:pt idx="302">
                  <c:v>42446</c:v>
                </c:pt>
                <c:pt idx="303">
                  <c:v>42447</c:v>
                </c:pt>
                <c:pt idx="304">
                  <c:v>42450</c:v>
                </c:pt>
                <c:pt idx="305">
                  <c:v>42451</c:v>
                </c:pt>
                <c:pt idx="306">
                  <c:v>42452</c:v>
                </c:pt>
                <c:pt idx="307">
                  <c:v>42453</c:v>
                </c:pt>
                <c:pt idx="308">
                  <c:v>42457</c:v>
                </c:pt>
                <c:pt idx="309">
                  <c:v>42458</c:v>
                </c:pt>
                <c:pt idx="310">
                  <c:v>42459</c:v>
                </c:pt>
                <c:pt idx="311">
                  <c:v>42460</c:v>
                </c:pt>
                <c:pt idx="312">
                  <c:v>42461</c:v>
                </c:pt>
                <c:pt idx="313">
                  <c:v>42464</c:v>
                </c:pt>
                <c:pt idx="314">
                  <c:v>42465</c:v>
                </c:pt>
                <c:pt idx="315">
                  <c:v>42466</c:v>
                </c:pt>
                <c:pt idx="316">
                  <c:v>42467</c:v>
                </c:pt>
                <c:pt idx="317">
                  <c:v>42468</c:v>
                </c:pt>
                <c:pt idx="318">
                  <c:v>42471</c:v>
                </c:pt>
                <c:pt idx="319">
                  <c:v>42472</c:v>
                </c:pt>
                <c:pt idx="320">
                  <c:v>42473</c:v>
                </c:pt>
                <c:pt idx="321">
                  <c:v>42474</c:v>
                </c:pt>
                <c:pt idx="322">
                  <c:v>42475</c:v>
                </c:pt>
                <c:pt idx="323">
                  <c:v>42478</c:v>
                </c:pt>
                <c:pt idx="324">
                  <c:v>42479</c:v>
                </c:pt>
                <c:pt idx="325">
                  <c:v>42480</c:v>
                </c:pt>
                <c:pt idx="326">
                  <c:v>42481</c:v>
                </c:pt>
                <c:pt idx="327">
                  <c:v>42482</c:v>
                </c:pt>
                <c:pt idx="328">
                  <c:v>42485</c:v>
                </c:pt>
                <c:pt idx="329">
                  <c:v>42486</c:v>
                </c:pt>
                <c:pt idx="330">
                  <c:v>42487</c:v>
                </c:pt>
                <c:pt idx="331">
                  <c:v>42488</c:v>
                </c:pt>
                <c:pt idx="332">
                  <c:v>42489</c:v>
                </c:pt>
                <c:pt idx="333">
                  <c:v>42492</c:v>
                </c:pt>
                <c:pt idx="334">
                  <c:v>42493</c:v>
                </c:pt>
                <c:pt idx="335">
                  <c:v>42494</c:v>
                </c:pt>
                <c:pt idx="336">
                  <c:v>42495</c:v>
                </c:pt>
                <c:pt idx="337">
                  <c:v>42496</c:v>
                </c:pt>
                <c:pt idx="338">
                  <c:v>42499</c:v>
                </c:pt>
                <c:pt idx="339">
                  <c:v>42500</c:v>
                </c:pt>
                <c:pt idx="340">
                  <c:v>42501</c:v>
                </c:pt>
                <c:pt idx="341">
                  <c:v>42502</c:v>
                </c:pt>
                <c:pt idx="342">
                  <c:v>42503</c:v>
                </c:pt>
                <c:pt idx="343">
                  <c:v>42506</c:v>
                </c:pt>
                <c:pt idx="344">
                  <c:v>42507</c:v>
                </c:pt>
                <c:pt idx="345">
                  <c:v>42508</c:v>
                </c:pt>
                <c:pt idx="346">
                  <c:v>42509</c:v>
                </c:pt>
                <c:pt idx="347">
                  <c:v>42510</c:v>
                </c:pt>
                <c:pt idx="348">
                  <c:v>42513</c:v>
                </c:pt>
                <c:pt idx="349">
                  <c:v>42514</c:v>
                </c:pt>
                <c:pt idx="350">
                  <c:v>42515</c:v>
                </c:pt>
                <c:pt idx="351">
                  <c:v>42516</c:v>
                </c:pt>
                <c:pt idx="352">
                  <c:v>42517</c:v>
                </c:pt>
                <c:pt idx="353">
                  <c:v>42521</c:v>
                </c:pt>
                <c:pt idx="354">
                  <c:v>42522</c:v>
                </c:pt>
                <c:pt idx="355">
                  <c:v>42523</c:v>
                </c:pt>
                <c:pt idx="356">
                  <c:v>42524</c:v>
                </c:pt>
                <c:pt idx="357">
                  <c:v>42527</c:v>
                </c:pt>
                <c:pt idx="358">
                  <c:v>42528</c:v>
                </c:pt>
                <c:pt idx="359">
                  <c:v>42529</c:v>
                </c:pt>
                <c:pt idx="360">
                  <c:v>42530</c:v>
                </c:pt>
                <c:pt idx="361">
                  <c:v>42531</c:v>
                </c:pt>
                <c:pt idx="362">
                  <c:v>42534</c:v>
                </c:pt>
                <c:pt idx="363">
                  <c:v>42535</c:v>
                </c:pt>
                <c:pt idx="364">
                  <c:v>42536</c:v>
                </c:pt>
                <c:pt idx="365">
                  <c:v>42537</c:v>
                </c:pt>
                <c:pt idx="366">
                  <c:v>42538</c:v>
                </c:pt>
                <c:pt idx="367">
                  <c:v>42541</c:v>
                </c:pt>
                <c:pt idx="368">
                  <c:v>42542</c:v>
                </c:pt>
                <c:pt idx="369">
                  <c:v>42543</c:v>
                </c:pt>
                <c:pt idx="370">
                  <c:v>42544</c:v>
                </c:pt>
                <c:pt idx="371">
                  <c:v>42545</c:v>
                </c:pt>
                <c:pt idx="372">
                  <c:v>42548</c:v>
                </c:pt>
                <c:pt idx="373">
                  <c:v>42549</c:v>
                </c:pt>
                <c:pt idx="374">
                  <c:v>42550</c:v>
                </c:pt>
                <c:pt idx="375">
                  <c:v>42551</c:v>
                </c:pt>
                <c:pt idx="376">
                  <c:v>42552</c:v>
                </c:pt>
                <c:pt idx="377">
                  <c:v>42556</c:v>
                </c:pt>
                <c:pt idx="378">
                  <c:v>42557</c:v>
                </c:pt>
                <c:pt idx="379">
                  <c:v>42558</c:v>
                </c:pt>
                <c:pt idx="380">
                  <c:v>42559</c:v>
                </c:pt>
                <c:pt idx="381">
                  <c:v>42562</c:v>
                </c:pt>
                <c:pt idx="382">
                  <c:v>42563</c:v>
                </c:pt>
                <c:pt idx="383">
                  <c:v>42564</c:v>
                </c:pt>
                <c:pt idx="384">
                  <c:v>42565</c:v>
                </c:pt>
                <c:pt idx="385">
                  <c:v>42566</c:v>
                </c:pt>
                <c:pt idx="386">
                  <c:v>42569</c:v>
                </c:pt>
                <c:pt idx="387">
                  <c:v>42570</c:v>
                </c:pt>
                <c:pt idx="388">
                  <c:v>42571</c:v>
                </c:pt>
                <c:pt idx="389">
                  <c:v>42572</c:v>
                </c:pt>
                <c:pt idx="390">
                  <c:v>42573</c:v>
                </c:pt>
                <c:pt idx="391">
                  <c:v>42576</c:v>
                </c:pt>
                <c:pt idx="392">
                  <c:v>42577</c:v>
                </c:pt>
                <c:pt idx="393">
                  <c:v>42578</c:v>
                </c:pt>
                <c:pt idx="394">
                  <c:v>42579</c:v>
                </c:pt>
                <c:pt idx="395">
                  <c:v>42580</c:v>
                </c:pt>
                <c:pt idx="396">
                  <c:v>42583</c:v>
                </c:pt>
                <c:pt idx="397">
                  <c:v>42584</c:v>
                </c:pt>
                <c:pt idx="398">
                  <c:v>42585</c:v>
                </c:pt>
                <c:pt idx="399">
                  <c:v>42586</c:v>
                </c:pt>
                <c:pt idx="400">
                  <c:v>42587</c:v>
                </c:pt>
                <c:pt idx="401">
                  <c:v>42590</c:v>
                </c:pt>
                <c:pt idx="402">
                  <c:v>42591</c:v>
                </c:pt>
                <c:pt idx="403">
                  <c:v>42592</c:v>
                </c:pt>
                <c:pt idx="404">
                  <c:v>42593</c:v>
                </c:pt>
                <c:pt idx="405">
                  <c:v>42594</c:v>
                </c:pt>
                <c:pt idx="406">
                  <c:v>42597</c:v>
                </c:pt>
                <c:pt idx="407">
                  <c:v>42598</c:v>
                </c:pt>
                <c:pt idx="408">
                  <c:v>42599</c:v>
                </c:pt>
                <c:pt idx="409">
                  <c:v>42600</c:v>
                </c:pt>
                <c:pt idx="410">
                  <c:v>42601</c:v>
                </c:pt>
                <c:pt idx="411">
                  <c:v>42604</c:v>
                </c:pt>
                <c:pt idx="412">
                  <c:v>42605</c:v>
                </c:pt>
                <c:pt idx="413">
                  <c:v>42606</c:v>
                </c:pt>
                <c:pt idx="414">
                  <c:v>42607</c:v>
                </c:pt>
                <c:pt idx="415">
                  <c:v>42608</c:v>
                </c:pt>
                <c:pt idx="416">
                  <c:v>42611</c:v>
                </c:pt>
                <c:pt idx="417">
                  <c:v>42612</c:v>
                </c:pt>
                <c:pt idx="418">
                  <c:v>42613</c:v>
                </c:pt>
                <c:pt idx="419">
                  <c:v>42614</c:v>
                </c:pt>
                <c:pt idx="420">
                  <c:v>42615</c:v>
                </c:pt>
                <c:pt idx="421">
                  <c:v>42619</c:v>
                </c:pt>
                <c:pt idx="422">
                  <c:v>42620</c:v>
                </c:pt>
                <c:pt idx="423">
                  <c:v>42621</c:v>
                </c:pt>
                <c:pt idx="424">
                  <c:v>42622</c:v>
                </c:pt>
                <c:pt idx="425">
                  <c:v>42625</c:v>
                </c:pt>
                <c:pt idx="426">
                  <c:v>42626</c:v>
                </c:pt>
                <c:pt idx="427">
                  <c:v>42627</c:v>
                </c:pt>
                <c:pt idx="428">
                  <c:v>42628</c:v>
                </c:pt>
                <c:pt idx="429">
                  <c:v>42629</c:v>
                </c:pt>
                <c:pt idx="430">
                  <c:v>42632</c:v>
                </c:pt>
                <c:pt idx="431">
                  <c:v>42633</c:v>
                </c:pt>
                <c:pt idx="432">
                  <c:v>42634</c:v>
                </c:pt>
                <c:pt idx="433">
                  <c:v>42635</c:v>
                </c:pt>
                <c:pt idx="434">
                  <c:v>42636</c:v>
                </c:pt>
                <c:pt idx="435">
                  <c:v>42639</c:v>
                </c:pt>
                <c:pt idx="436">
                  <c:v>42640</c:v>
                </c:pt>
                <c:pt idx="437">
                  <c:v>42641</c:v>
                </c:pt>
                <c:pt idx="438">
                  <c:v>42642</c:v>
                </c:pt>
                <c:pt idx="439">
                  <c:v>42643</c:v>
                </c:pt>
                <c:pt idx="440">
                  <c:v>42646</c:v>
                </c:pt>
                <c:pt idx="441">
                  <c:v>42647</c:v>
                </c:pt>
                <c:pt idx="442">
                  <c:v>42648</c:v>
                </c:pt>
                <c:pt idx="443">
                  <c:v>42649</c:v>
                </c:pt>
                <c:pt idx="444">
                  <c:v>42650</c:v>
                </c:pt>
                <c:pt idx="445">
                  <c:v>42653</c:v>
                </c:pt>
                <c:pt idx="446">
                  <c:v>42654</c:v>
                </c:pt>
                <c:pt idx="447">
                  <c:v>42655</c:v>
                </c:pt>
                <c:pt idx="448">
                  <c:v>42656</c:v>
                </c:pt>
                <c:pt idx="449">
                  <c:v>42657</c:v>
                </c:pt>
                <c:pt idx="450">
                  <c:v>42660</c:v>
                </c:pt>
                <c:pt idx="451">
                  <c:v>42661</c:v>
                </c:pt>
                <c:pt idx="452">
                  <c:v>42662</c:v>
                </c:pt>
                <c:pt idx="453">
                  <c:v>42663</c:v>
                </c:pt>
                <c:pt idx="454">
                  <c:v>42664</c:v>
                </c:pt>
                <c:pt idx="455">
                  <c:v>42667</c:v>
                </c:pt>
                <c:pt idx="456">
                  <c:v>42668</c:v>
                </c:pt>
                <c:pt idx="457">
                  <c:v>42669</c:v>
                </c:pt>
                <c:pt idx="458">
                  <c:v>42670</c:v>
                </c:pt>
                <c:pt idx="459">
                  <c:v>42671</c:v>
                </c:pt>
                <c:pt idx="460">
                  <c:v>42674</c:v>
                </c:pt>
                <c:pt idx="461">
                  <c:v>42675</c:v>
                </c:pt>
                <c:pt idx="462">
                  <c:v>42676</c:v>
                </c:pt>
                <c:pt idx="463">
                  <c:v>42677</c:v>
                </c:pt>
                <c:pt idx="464">
                  <c:v>42678</c:v>
                </c:pt>
                <c:pt idx="465">
                  <c:v>42681</c:v>
                </c:pt>
                <c:pt idx="466">
                  <c:v>42682</c:v>
                </c:pt>
                <c:pt idx="467">
                  <c:v>42683</c:v>
                </c:pt>
                <c:pt idx="468">
                  <c:v>42684</c:v>
                </c:pt>
                <c:pt idx="469">
                  <c:v>42685</c:v>
                </c:pt>
                <c:pt idx="470">
                  <c:v>42688</c:v>
                </c:pt>
                <c:pt idx="471">
                  <c:v>42689</c:v>
                </c:pt>
                <c:pt idx="472">
                  <c:v>42690</c:v>
                </c:pt>
                <c:pt idx="473">
                  <c:v>42691</c:v>
                </c:pt>
                <c:pt idx="474">
                  <c:v>42692</c:v>
                </c:pt>
                <c:pt idx="475">
                  <c:v>42695</c:v>
                </c:pt>
                <c:pt idx="476">
                  <c:v>42696</c:v>
                </c:pt>
                <c:pt idx="477">
                  <c:v>42697</c:v>
                </c:pt>
                <c:pt idx="478">
                  <c:v>42699</c:v>
                </c:pt>
                <c:pt idx="479">
                  <c:v>42702</c:v>
                </c:pt>
                <c:pt idx="480">
                  <c:v>42703</c:v>
                </c:pt>
                <c:pt idx="481">
                  <c:v>42704</c:v>
                </c:pt>
                <c:pt idx="482">
                  <c:v>42705</c:v>
                </c:pt>
                <c:pt idx="483">
                  <c:v>42706</c:v>
                </c:pt>
                <c:pt idx="484">
                  <c:v>42709</c:v>
                </c:pt>
                <c:pt idx="485">
                  <c:v>42710</c:v>
                </c:pt>
                <c:pt idx="486">
                  <c:v>42711</c:v>
                </c:pt>
                <c:pt idx="487">
                  <c:v>42712</c:v>
                </c:pt>
                <c:pt idx="488">
                  <c:v>42713</c:v>
                </c:pt>
                <c:pt idx="489">
                  <c:v>42716</c:v>
                </c:pt>
                <c:pt idx="490">
                  <c:v>42717</c:v>
                </c:pt>
                <c:pt idx="491">
                  <c:v>42718</c:v>
                </c:pt>
                <c:pt idx="492">
                  <c:v>42719</c:v>
                </c:pt>
                <c:pt idx="493">
                  <c:v>42720</c:v>
                </c:pt>
                <c:pt idx="494">
                  <c:v>42723</c:v>
                </c:pt>
                <c:pt idx="495">
                  <c:v>42724</c:v>
                </c:pt>
                <c:pt idx="496">
                  <c:v>42725</c:v>
                </c:pt>
                <c:pt idx="497">
                  <c:v>42726</c:v>
                </c:pt>
                <c:pt idx="498">
                  <c:v>42727</c:v>
                </c:pt>
                <c:pt idx="499">
                  <c:v>42731</c:v>
                </c:pt>
                <c:pt idx="500">
                  <c:v>42732</c:v>
                </c:pt>
                <c:pt idx="501">
                  <c:v>42733</c:v>
                </c:pt>
                <c:pt idx="502">
                  <c:v>42734</c:v>
                </c:pt>
                <c:pt idx="503">
                  <c:v>42738</c:v>
                </c:pt>
                <c:pt idx="504">
                  <c:v>42739</c:v>
                </c:pt>
                <c:pt idx="505">
                  <c:v>42740</c:v>
                </c:pt>
                <c:pt idx="506">
                  <c:v>42741</c:v>
                </c:pt>
                <c:pt idx="507">
                  <c:v>42744</c:v>
                </c:pt>
                <c:pt idx="508">
                  <c:v>42745</c:v>
                </c:pt>
                <c:pt idx="509">
                  <c:v>42746</c:v>
                </c:pt>
                <c:pt idx="510">
                  <c:v>42747</c:v>
                </c:pt>
                <c:pt idx="511">
                  <c:v>42748</c:v>
                </c:pt>
                <c:pt idx="512">
                  <c:v>42752</c:v>
                </c:pt>
                <c:pt idx="513">
                  <c:v>42753</c:v>
                </c:pt>
                <c:pt idx="514">
                  <c:v>42754</c:v>
                </c:pt>
                <c:pt idx="515">
                  <c:v>42755</c:v>
                </c:pt>
                <c:pt idx="516">
                  <c:v>42758</c:v>
                </c:pt>
                <c:pt idx="517">
                  <c:v>42759</c:v>
                </c:pt>
                <c:pt idx="518">
                  <c:v>42760</c:v>
                </c:pt>
                <c:pt idx="519">
                  <c:v>42761</c:v>
                </c:pt>
                <c:pt idx="520">
                  <c:v>42762</c:v>
                </c:pt>
                <c:pt idx="521">
                  <c:v>42765</c:v>
                </c:pt>
                <c:pt idx="522">
                  <c:v>42766</c:v>
                </c:pt>
                <c:pt idx="523">
                  <c:v>42767</c:v>
                </c:pt>
                <c:pt idx="524">
                  <c:v>42768</c:v>
                </c:pt>
                <c:pt idx="525">
                  <c:v>42769</c:v>
                </c:pt>
                <c:pt idx="526">
                  <c:v>42772</c:v>
                </c:pt>
                <c:pt idx="527">
                  <c:v>42773</c:v>
                </c:pt>
                <c:pt idx="528">
                  <c:v>42774</c:v>
                </c:pt>
                <c:pt idx="529">
                  <c:v>42775</c:v>
                </c:pt>
                <c:pt idx="530">
                  <c:v>42776</c:v>
                </c:pt>
                <c:pt idx="531">
                  <c:v>42779</c:v>
                </c:pt>
                <c:pt idx="532">
                  <c:v>42780</c:v>
                </c:pt>
                <c:pt idx="533">
                  <c:v>42781</c:v>
                </c:pt>
                <c:pt idx="534">
                  <c:v>42782</c:v>
                </c:pt>
                <c:pt idx="535">
                  <c:v>42783</c:v>
                </c:pt>
                <c:pt idx="536">
                  <c:v>42787</c:v>
                </c:pt>
                <c:pt idx="537">
                  <c:v>42788</c:v>
                </c:pt>
                <c:pt idx="538">
                  <c:v>42789</c:v>
                </c:pt>
                <c:pt idx="539">
                  <c:v>42790</c:v>
                </c:pt>
                <c:pt idx="540">
                  <c:v>42793</c:v>
                </c:pt>
                <c:pt idx="541">
                  <c:v>42794</c:v>
                </c:pt>
                <c:pt idx="542">
                  <c:v>42795</c:v>
                </c:pt>
                <c:pt idx="543">
                  <c:v>42796</c:v>
                </c:pt>
                <c:pt idx="544">
                  <c:v>42797</c:v>
                </c:pt>
                <c:pt idx="545">
                  <c:v>42800</c:v>
                </c:pt>
                <c:pt idx="546">
                  <c:v>42801</c:v>
                </c:pt>
                <c:pt idx="547">
                  <c:v>42802</c:v>
                </c:pt>
                <c:pt idx="548">
                  <c:v>42803</c:v>
                </c:pt>
                <c:pt idx="549">
                  <c:v>42804</c:v>
                </c:pt>
                <c:pt idx="550">
                  <c:v>42807</c:v>
                </c:pt>
                <c:pt idx="551">
                  <c:v>42808</c:v>
                </c:pt>
                <c:pt idx="552">
                  <c:v>42809</c:v>
                </c:pt>
                <c:pt idx="553">
                  <c:v>42810</c:v>
                </c:pt>
                <c:pt idx="554">
                  <c:v>42811</c:v>
                </c:pt>
                <c:pt idx="555">
                  <c:v>42814</c:v>
                </c:pt>
                <c:pt idx="556">
                  <c:v>42815</c:v>
                </c:pt>
                <c:pt idx="557">
                  <c:v>42816</c:v>
                </c:pt>
                <c:pt idx="558">
                  <c:v>42817</c:v>
                </c:pt>
                <c:pt idx="559">
                  <c:v>42818</c:v>
                </c:pt>
                <c:pt idx="560">
                  <c:v>42821</c:v>
                </c:pt>
                <c:pt idx="561">
                  <c:v>42822</c:v>
                </c:pt>
                <c:pt idx="562">
                  <c:v>42823</c:v>
                </c:pt>
                <c:pt idx="563">
                  <c:v>42824</c:v>
                </c:pt>
                <c:pt idx="564">
                  <c:v>42825</c:v>
                </c:pt>
                <c:pt idx="565">
                  <c:v>42828</c:v>
                </c:pt>
                <c:pt idx="566">
                  <c:v>42829</c:v>
                </c:pt>
                <c:pt idx="567">
                  <c:v>42830</c:v>
                </c:pt>
                <c:pt idx="568">
                  <c:v>42831</c:v>
                </c:pt>
                <c:pt idx="569">
                  <c:v>42832</c:v>
                </c:pt>
                <c:pt idx="570">
                  <c:v>42835</c:v>
                </c:pt>
                <c:pt idx="571">
                  <c:v>42836</c:v>
                </c:pt>
                <c:pt idx="572">
                  <c:v>42837</c:v>
                </c:pt>
                <c:pt idx="573">
                  <c:v>42838</c:v>
                </c:pt>
                <c:pt idx="574">
                  <c:v>42842</c:v>
                </c:pt>
                <c:pt idx="575">
                  <c:v>42843</c:v>
                </c:pt>
                <c:pt idx="576">
                  <c:v>42844</c:v>
                </c:pt>
                <c:pt idx="577">
                  <c:v>42845</c:v>
                </c:pt>
                <c:pt idx="578">
                  <c:v>42846</c:v>
                </c:pt>
                <c:pt idx="579">
                  <c:v>42849</c:v>
                </c:pt>
                <c:pt idx="580">
                  <c:v>42850</c:v>
                </c:pt>
                <c:pt idx="581">
                  <c:v>42851</c:v>
                </c:pt>
                <c:pt idx="582">
                  <c:v>42852</c:v>
                </c:pt>
                <c:pt idx="583">
                  <c:v>42853</c:v>
                </c:pt>
                <c:pt idx="584">
                  <c:v>42856</c:v>
                </c:pt>
                <c:pt idx="585">
                  <c:v>42857</c:v>
                </c:pt>
                <c:pt idx="586">
                  <c:v>42858</c:v>
                </c:pt>
                <c:pt idx="587">
                  <c:v>42859</c:v>
                </c:pt>
                <c:pt idx="588">
                  <c:v>42860</c:v>
                </c:pt>
                <c:pt idx="589">
                  <c:v>42863</c:v>
                </c:pt>
                <c:pt idx="590">
                  <c:v>42864</c:v>
                </c:pt>
                <c:pt idx="591">
                  <c:v>42865</c:v>
                </c:pt>
                <c:pt idx="592">
                  <c:v>42866</c:v>
                </c:pt>
                <c:pt idx="593">
                  <c:v>42867</c:v>
                </c:pt>
                <c:pt idx="594">
                  <c:v>42870</c:v>
                </c:pt>
                <c:pt idx="595">
                  <c:v>42871</c:v>
                </c:pt>
                <c:pt idx="596">
                  <c:v>42872</c:v>
                </c:pt>
                <c:pt idx="597">
                  <c:v>42873</c:v>
                </c:pt>
                <c:pt idx="598">
                  <c:v>42874</c:v>
                </c:pt>
                <c:pt idx="599">
                  <c:v>42877</c:v>
                </c:pt>
                <c:pt idx="600">
                  <c:v>42878</c:v>
                </c:pt>
                <c:pt idx="601">
                  <c:v>42879</c:v>
                </c:pt>
                <c:pt idx="602">
                  <c:v>42880</c:v>
                </c:pt>
                <c:pt idx="603">
                  <c:v>42881</c:v>
                </c:pt>
                <c:pt idx="604">
                  <c:v>42885</c:v>
                </c:pt>
                <c:pt idx="605">
                  <c:v>42886</c:v>
                </c:pt>
                <c:pt idx="606">
                  <c:v>42887</c:v>
                </c:pt>
                <c:pt idx="607">
                  <c:v>42888</c:v>
                </c:pt>
                <c:pt idx="608">
                  <c:v>42891</c:v>
                </c:pt>
                <c:pt idx="609">
                  <c:v>42892</c:v>
                </c:pt>
                <c:pt idx="610">
                  <c:v>42893</c:v>
                </c:pt>
                <c:pt idx="611">
                  <c:v>42894</c:v>
                </c:pt>
                <c:pt idx="612">
                  <c:v>42895</c:v>
                </c:pt>
                <c:pt idx="613">
                  <c:v>42898</c:v>
                </c:pt>
                <c:pt idx="614">
                  <c:v>42899</c:v>
                </c:pt>
                <c:pt idx="615">
                  <c:v>42900</c:v>
                </c:pt>
                <c:pt idx="616">
                  <c:v>42901</c:v>
                </c:pt>
                <c:pt idx="617">
                  <c:v>42902</c:v>
                </c:pt>
                <c:pt idx="618">
                  <c:v>42905</c:v>
                </c:pt>
                <c:pt idx="619">
                  <c:v>42906</c:v>
                </c:pt>
                <c:pt idx="620">
                  <c:v>42907</c:v>
                </c:pt>
                <c:pt idx="621">
                  <c:v>42908</c:v>
                </c:pt>
                <c:pt idx="622">
                  <c:v>42909</c:v>
                </c:pt>
                <c:pt idx="623">
                  <c:v>42912</c:v>
                </c:pt>
                <c:pt idx="624">
                  <c:v>42913</c:v>
                </c:pt>
                <c:pt idx="625">
                  <c:v>42914</c:v>
                </c:pt>
                <c:pt idx="626">
                  <c:v>42915</c:v>
                </c:pt>
                <c:pt idx="627">
                  <c:v>42916</c:v>
                </c:pt>
                <c:pt idx="628">
                  <c:v>42919</c:v>
                </c:pt>
                <c:pt idx="629">
                  <c:v>42921</c:v>
                </c:pt>
                <c:pt idx="630">
                  <c:v>42922</c:v>
                </c:pt>
                <c:pt idx="631">
                  <c:v>42923</c:v>
                </c:pt>
                <c:pt idx="632">
                  <c:v>42926</c:v>
                </c:pt>
                <c:pt idx="633">
                  <c:v>42927</c:v>
                </c:pt>
                <c:pt idx="634">
                  <c:v>42928</c:v>
                </c:pt>
                <c:pt idx="635">
                  <c:v>42929</c:v>
                </c:pt>
                <c:pt idx="636">
                  <c:v>42930</c:v>
                </c:pt>
                <c:pt idx="637">
                  <c:v>42933</c:v>
                </c:pt>
                <c:pt idx="638">
                  <c:v>42934</c:v>
                </c:pt>
                <c:pt idx="639">
                  <c:v>42935</c:v>
                </c:pt>
                <c:pt idx="640">
                  <c:v>42936</c:v>
                </c:pt>
                <c:pt idx="641">
                  <c:v>42937</c:v>
                </c:pt>
                <c:pt idx="642">
                  <c:v>42940</c:v>
                </c:pt>
                <c:pt idx="643">
                  <c:v>42941</c:v>
                </c:pt>
                <c:pt idx="644">
                  <c:v>42942</c:v>
                </c:pt>
                <c:pt idx="645">
                  <c:v>42943</c:v>
                </c:pt>
                <c:pt idx="646">
                  <c:v>42944</c:v>
                </c:pt>
                <c:pt idx="647">
                  <c:v>42947</c:v>
                </c:pt>
                <c:pt idx="648">
                  <c:v>42948</c:v>
                </c:pt>
                <c:pt idx="649">
                  <c:v>42949</c:v>
                </c:pt>
                <c:pt idx="650">
                  <c:v>42950</c:v>
                </c:pt>
                <c:pt idx="651">
                  <c:v>42951</c:v>
                </c:pt>
                <c:pt idx="652">
                  <c:v>42954</c:v>
                </c:pt>
                <c:pt idx="653">
                  <c:v>42955</c:v>
                </c:pt>
                <c:pt idx="654">
                  <c:v>42956</c:v>
                </c:pt>
                <c:pt idx="655">
                  <c:v>42957</c:v>
                </c:pt>
                <c:pt idx="656">
                  <c:v>42958</c:v>
                </c:pt>
                <c:pt idx="657">
                  <c:v>42961</c:v>
                </c:pt>
                <c:pt idx="658">
                  <c:v>42962</c:v>
                </c:pt>
                <c:pt idx="659">
                  <c:v>42963</c:v>
                </c:pt>
                <c:pt idx="660">
                  <c:v>42964</c:v>
                </c:pt>
                <c:pt idx="661">
                  <c:v>42965</c:v>
                </c:pt>
                <c:pt idx="662">
                  <c:v>42968</c:v>
                </c:pt>
                <c:pt idx="663">
                  <c:v>42969</c:v>
                </c:pt>
                <c:pt idx="664">
                  <c:v>42970</c:v>
                </c:pt>
                <c:pt idx="665">
                  <c:v>42971</c:v>
                </c:pt>
                <c:pt idx="666">
                  <c:v>42972</c:v>
                </c:pt>
                <c:pt idx="667">
                  <c:v>42975</c:v>
                </c:pt>
                <c:pt idx="668">
                  <c:v>42976</c:v>
                </c:pt>
                <c:pt idx="669">
                  <c:v>42977</c:v>
                </c:pt>
                <c:pt idx="670">
                  <c:v>42978</c:v>
                </c:pt>
                <c:pt idx="671">
                  <c:v>42979</c:v>
                </c:pt>
                <c:pt idx="672">
                  <c:v>42983</c:v>
                </c:pt>
                <c:pt idx="673">
                  <c:v>42984</c:v>
                </c:pt>
                <c:pt idx="674">
                  <c:v>42985</c:v>
                </c:pt>
                <c:pt idx="675">
                  <c:v>42986</c:v>
                </c:pt>
                <c:pt idx="676">
                  <c:v>42989</c:v>
                </c:pt>
                <c:pt idx="677">
                  <c:v>42990</c:v>
                </c:pt>
                <c:pt idx="678">
                  <c:v>42991</c:v>
                </c:pt>
                <c:pt idx="679">
                  <c:v>42992</c:v>
                </c:pt>
                <c:pt idx="680">
                  <c:v>42993</c:v>
                </c:pt>
                <c:pt idx="681">
                  <c:v>42996</c:v>
                </c:pt>
                <c:pt idx="682">
                  <c:v>42997</c:v>
                </c:pt>
                <c:pt idx="683">
                  <c:v>42998</c:v>
                </c:pt>
                <c:pt idx="684">
                  <c:v>42999</c:v>
                </c:pt>
                <c:pt idx="685">
                  <c:v>43000</c:v>
                </c:pt>
                <c:pt idx="686">
                  <c:v>43003</c:v>
                </c:pt>
                <c:pt idx="687">
                  <c:v>43004</c:v>
                </c:pt>
                <c:pt idx="688">
                  <c:v>43005</c:v>
                </c:pt>
                <c:pt idx="689">
                  <c:v>43006</c:v>
                </c:pt>
                <c:pt idx="690">
                  <c:v>43007</c:v>
                </c:pt>
                <c:pt idx="691">
                  <c:v>43010</c:v>
                </c:pt>
                <c:pt idx="692">
                  <c:v>43011</c:v>
                </c:pt>
                <c:pt idx="693">
                  <c:v>43012</c:v>
                </c:pt>
                <c:pt idx="694">
                  <c:v>43013</c:v>
                </c:pt>
                <c:pt idx="695">
                  <c:v>43014</c:v>
                </c:pt>
                <c:pt idx="696">
                  <c:v>43017</c:v>
                </c:pt>
                <c:pt idx="697">
                  <c:v>43018</c:v>
                </c:pt>
                <c:pt idx="698">
                  <c:v>43019</c:v>
                </c:pt>
                <c:pt idx="699">
                  <c:v>43020</c:v>
                </c:pt>
                <c:pt idx="700">
                  <c:v>43021</c:v>
                </c:pt>
                <c:pt idx="701">
                  <c:v>43024</c:v>
                </c:pt>
                <c:pt idx="702">
                  <c:v>43025</c:v>
                </c:pt>
                <c:pt idx="703">
                  <c:v>43026</c:v>
                </c:pt>
                <c:pt idx="704">
                  <c:v>43027</c:v>
                </c:pt>
                <c:pt idx="705">
                  <c:v>43028</c:v>
                </c:pt>
                <c:pt idx="706">
                  <c:v>43031</c:v>
                </c:pt>
                <c:pt idx="707">
                  <c:v>43032</c:v>
                </c:pt>
                <c:pt idx="708">
                  <c:v>43033</c:v>
                </c:pt>
                <c:pt idx="709">
                  <c:v>43034</c:v>
                </c:pt>
                <c:pt idx="710">
                  <c:v>43035</c:v>
                </c:pt>
                <c:pt idx="711">
                  <c:v>43038</c:v>
                </c:pt>
                <c:pt idx="712">
                  <c:v>43039</c:v>
                </c:pt>
                <c:pt idx="713">
                  <c:v>43040</c:v>
                </c:pt>
                <c:pt idx="714">
                  <c:v>43041</c:v>
                </c:pt>
                <c:pt idx="715">
                  <c:v>43042</c:v>
                </c:pt>
                <c:pt idx="716">
                  <c:v>43045</c:v>
                </c:pt>
                <c:pt idx="717">
                  <c:v>43046</c:v>
                </c:pt>
                <c:pt idx="718">
                  <c:v>43047</c:v>
                </c:pt>
                <c:pt idx="719">
                  <c:v>43048</c:v>
                </c:pt>
                <c:pt idx="720">
                  <c:v>43049</c:v>
                </c:pt>
                <c:pt idx="721">
                  <c:v>43052</c:v>
                </c:pt>
                <c:pt idx="722">
                  <c:v>43053</c:v>
                </c:pt>
                <c:pt idx="723">
                  <c:v>43054</c:v>
                </c:pt>
                <c:pt idx="724">
                  <c:v>43055</c:v>
                </c:pt>
                <c:pt idx="725">
                  <c:v>43056</c:v>
                </c:pt>
                <c:pt idx="726">
                  <c:v>43059</c:v>
                </c:pt>
                <c:pt idx="727">
                  <c:v>43060</c:v>
                </c:pt>
                <c:pt idx="728">
                  <c:v>43061</c:v>
                </c:pt>
                <c:pt idx="729">
                  <c:v>43063</c:v>
                </c:pt>
                <c:pt idx="730">
                  <c:v>43066</c:v>
                </c:pt>
                <c:pt idx="731">
                  <c:v>43067</c:v>
                </c:pt>
                <c:pt idx="732">
                  <c:v>43068</c:v>
                </c:pt>
                <c:pt idx="733">
                  <c:v>43069</c:v>
                </c:pt>
                <c:pt idx="734">
                  <c:v>43070</c:v>
                </c:pt>
                <c:pt idx="735">
                  <c:v>43073</c:v>
                </c:pt>
                <c:pt idx="736">
                  <c:v>43074</c:v>
                </c:pt>
                <c:pt idx="737">
                  <c:v>43075</c:v>
                </c:pt>
                <c:pt idx="738">
                  <c:v>43076</c:v>
                </c:pt>
                <c:pt idx="739">
                  <c:v>43077</c:v>
                </c:pt>
                <c:pt idx="740">
                  <c:v>43080</c:v>
                </c:pt>
                <c:pt idx="741">
                  <c:v>43081</c:v>
                </c:pt>
                <c:pt idx="742">
                  <c:v>43082</c:v>
                </c:pt>
                <c:pt idx="743">
                  <c:v>43083</c:v>
                </c:pt>
                <c:pt idx="744">
                  <c:v>43084</c:v>
                </c:pt>
                <c:pt idx="745">
                  <c:v>43087</c:v>
                </c:pt>
                <c:pt idx="746">
                  <c:v>43088</c:v>
                </c:pt>
                <c:pt idx="747">
                  <c:v>43089</c:v>
                </c:pt>
                <c:pt idx="748">
                  <c:v>43090</c:v>
                </c:pt>
                <c:pt idx="749">
                  <c:v>43091</c:v>
                </c:pt>
                <c:pt idx="750">
                  <c:v>43095</c:v>
                </c:pt>
                <c:pt idx="751">
                  <c:v>43096</c:v>
                </c:pt>
                <c:pt idx="752">
                  <c:v>43097</c:v>
                </c:pt>
                <c:pt idx="753">
                  <c:v>43098</c:v>
                </c:pt>
                <c:pt idx="754">
                  <c:v>43102</c:v>
                </c:pt>
                <c:pt idx="755">
                  <c:v>43103</c:v>
                </c:pt>
                <c:pt idx="756">
                  <c:v>43104</c:v>
                </c:pt>
                <c:pt idx="757">
                  <c:v>43105</c:v>
                </c:pt>
                <c:pt idx="758">
                  <c:v>43108</c:v>
                </c:pt>
                <c:pt idx="759">
                  <c:v>43109</c:v>
                </c:pt>
                <c:pt idx="760">
                  <c:v>43110</c:v>
                </c:pt>
                <c:pt idx="761">
                  <c:v>43111</c:v>
                </c:pt>
                <c:pt idx="762">
                  <c:v>43112</c:v>
                </c:pt>
                <c:pt idx="763">
                  <c:v>43116</c:v>
                </c:pt>
                <c:pt idx="764">
                  <c:v>43117</c:v>
                </c:pt>
                <c:pt idx="765">
                  <c:v>43118</c:v>
                </c:pt>
                <c:pt idx="766">
                  <c:v>43119</c:v>
                </c:pt>
                <c:pt idx="767">
                  <c:v>43122</c:v>
                </c:pt>
                <c:pt idx="768">
                  <c:v>43123</c:v>
                </c:pt>
                <c:pt idx="769">
                  <c:v>43124</c:v>
                </c:pt>
                <c:pt idx="770">
                  <c:v>43125</c:v>
                </c:pt>
                <c:pt idx="771">
                  <c:v>43126</c:v>
                </c:pt>
                <c:pt idx="772">
                  <c:v>43129</c:v>
                </c:pt>
                <c:pt idx="773">
                  <c:v>43130</c:v>
                </c:pt>
                <c:pt idx="774">
                  <c:v>43131</c:v>
                </c:pt>
                <c:pt idx="775">
                  <c:v>43132</c:v>
                </c:pt>
                <c:pt idx="776">
                  <c:v>43133</c:v>
                </c:pt>
                <c:pt idx="777">
                  <c:v>43136</c:v>
                </c:pt>
                <c:pt idx="778">
                  <c:v>43137</c:v>
                </c:pt>
                <c:pt idx="779">
                  <c:v>43138</c:v>
                </c:pt>
                <c:pt idx="780">
                  <c:v>43139</c:v>
                </c:pt>
                <c:pt idx="781">
                  <c:v>43140</c:v>
                </c:pt>
                <c:pt idx="782">
                  <c:v>43143</c:v>
                </c:pt>
                <c:pt idx="783">
                  <c:v>43144</c:v>
                </c:pt>
                <c:pt idx="784">
                  <c:v>43145</c:v>
                </c:pt>
                <c:pt idx="785">
                  <c:v>43146</c:v>
                </c:pt>
                <c:pt idx="786">
                  <c:v>43147</c:v>
                </c:pt>
                <c:pt idx="787">
                  <c:v>43151</c:v>
                </c:pt>
                <c:pt idx="788">
                  <c:v>43152</c:v>
                </c:pt>
                <c:pt idx="789">
                  <c:v>43153</c:v>
                </c:pt>
                <c:pt idx="790">
                  <c:v>43154</c:v>
                </c:pt>
                <c:pt idx="791">
                  <c:v>43157</c:v>
                </c:pt>
                <c:pt idx="792">
                  <c:v>43158</c:v>
                </c:pt>
                <c:pt idx="793">
                  <c:v>43159</c:v>
                </c:pt>
                <c:pt idx="794">
                  <c:v>43160</c:v>
                </c:pt>
                <c:pt idx="795">
                  <c:v>43161</c:v>
                </c:pt>
                <c:pt idx="796">
                  <c:v>43164</c:v>
                </c:pt>
                <c:pt idx="797">
                  <c:v>43165</c:v>
                </c:pt>
                <c:pt idx="798">
                  <c:v>43166</c:v>
                </c:pt>
                <c:pt idx="799">
                  <c:v>43167</c:v>
                </c:pt>
                <c:pt idx="800">
                  <c:v>43168</c:v>
                </c:pt>
                <c:pt idx="801">
                  <c:v>43171</c:v>
                </c:pt>
                <c:pt idx="802">
                  <c:v>43172</c:v>
                </c:pt>
                <c:pt idx="803">
                  <c:v>43173</c:v>
                </c:pt>
                <c:pt idx="804">
                  <c:v>43174</c:v>
                </c:pt>
                <c:pt idx="805">
                  <c:v>43175</c:v>
                </c:pt>
                <c:pt idx="806">
                  <c:v>43178</c:v>
                </c:pt>
                <c:pt idx="807">
                  <c:v>43179</c:v>
                </c:pt>
                <c:pt idx="808">
                  <c:v>43180</c:v>
                </c:pt>
                <c:pt idx="809">
                  <c:v>43181</c:v>
                </c:pt>
                <c:pt idx="810">
                  <c:v>43182</c:v>
                </c:pt>
                <c:pt idx="811">
                  <c:v>43185</c:v>
                </c:pt>
                <c:pt idx="812">
                  <c:v>43186</c:v>
                </c:pt>
                <c:pt idx="813">
                  <c:v>43187</c:v>
                </c:pt>
                <c:pt idx="814">
                  <c:v>43188</c:v>
                </c:pt>
                <c:pt idx="815">
                  <c:v>43192</c:v>
                </c:pt>
                <c:pt idx="816">
                  <c:v>43193</c:v>
                </c:pt>
                <c:pt idx="817">
                  <c:v>43194</c:v>
                </c:pt>
                <c:pt idx="818">
                  <c:v>43195</c:v>
                </c:pt>
                <c:pt idx="819">
                  <c:v>43196</c:v>
                </c:pt>
                <c:pt idx="820">
                  <c:v>43199</c:v>
                </c:pt>
                <c:pt idx="821">
                  <c:v>43200</c:v>
                </c:pt>
                <c:pt idx="822">
                  <c:v>43201</c:v>
                </c:pt>
                <c:pt idx="823">
                  <c:v>43202</c:v>
                </c:pt>
                <c:pt idx="824">
                  <c:v>43203</c:v>
                </c:pt>
                <c:pt idx="825">
                  <c:v>43206</c:v>
                </c:pt>
                <c:pt idx="826">
                  <c:v>43207</c:v>
                </c:pt>
                <c:pt idx="827">
                  <c:v>43208</c:v>
                </c:pt>
                <c:pt idx="828">
                  <c:v>43209</c:v>
                </c:pt>
                <c:pt idx="829">
                  <c:v>43210</c:v>
                </c:pt>
                <c:pt idx="830">
                  <c:v>43213</c:v>
                </c:pt>
                <c:pt idx="831">
                  <c:v>43214</c:v>
                </c:pt>
                <c:pt idx="832">
                  <c:v>43215</c:v>
                </c:pt>
                <c:pt idx="833">
                  <c:v>43216</c:v>
                </c:pt>
                <c:pt idx="834">
                  <c:v>43217</c:v>
                </c:pt>
                <c:pt idx="835">
                  <c:v>43220</c:v>
                </c:pt>
                <c:pt idx="836">
                  <c:v>43221</c:v>
                </c:pt>
                <c:pt idx="837">
                  <c:v>43222</c:v>
                </c:pt>
                <c:pt idx="838">
                  <c:v>43223</c:v>
                </c:pt>
                <c:pt idx="839">
                  <c:v>43224</c:v>
                </c:pt>
                <c:pt idx="840">
                  <c:v>43227</c:v>
                </c:pt>
                <c:pt idx="841">
                  <c:v>43228</c:v>
                </c:pt>
                <c:pt idx="842">
                  <c:v>43229</c:v>
                </c:pt>
                <c:pt idx="843">
                  <c:v>43230</c:v>
                </c:pt>
                <c:pt idx="844">
                  <c:v>43231</c:v>
                </c:pt>
                <c:pt idx="845">
                  <c:v>43234</c:v>
                </c:pt>
                <c:pt idx="846">
                  <c:v>43235</c:v>
                </c:pt>
                <c:pt idx="847">
                  <c:v>43236</c:v>
                </c:pt>
                <c:pt idx="848">
                  <c:v>43237</c:v>
                </c:pt>
                <c:pt idx="849">
                  <c:v>43238</c:v>
                </c:pt>
                <c:pt idx="850">
                  <c:v>43241</c:v>
                </c:pt>
                <c:pt idx="851">
                  <c:v>43242</c:v>
                </c:pt>
                <c:pt idx="852">
                  <c:v>43243</c:v>
                </c:pt>
                <c:pt idx="853">
                  <c:v>43244</c:v>
                </c:pt>
                <c:pt idx="854">
                  <c:v>43245</c:v>
                </c:pt>
                <c:pt idx="855">
                  <c:v>43249</c:v>
                </c:pt>
                <c:pt idx="856">
                  <c:v>43250</c:v>
                </c:pt>
                <c:pt idx="857">
                  <c:v>43251</c:v>
                </c:pt>
                <c:pt idx="858">
                  <c:v>43252</c:v>
                </c:pt>
                <c:pt idx="859">
                  <c:v>43255</c:v>
                </c:pt>
                <c:pt idx="860">
                  <c:v>43256</c:v>
                </c:pt>
                <c:pt idx="861">
                  <c:v>43257</c:v>
                </c:pt>
                <c:pt idx="862">
                  <c:v>43258</c:v>
                </c:pt>
                <c:pt idx="863">
                  <c:v>43259</c:v>
                </c:pt>
                <c:pt idx="864">
                  <c:v>43262</c:v>
                </c:pt>
                <c:pt idx="865">
                  <c:v>43263</c:v>
                </c:pt>
                <c:pt idx="866">
                  <c:v>43264</c:v>
                </c:pt>
                <c:pt idx="867">
                  <c:v>43265</c:v>
                </c:pt>
                <c:pt idx="868">
                  <c:v>43266</c:v>
                </c:pt>
                <c:pt idx="869">
                  <c:v>43269</c:v>
                </c:pt>
                <c:pt idx="870">
                  <c:v>43270</c:v>
                </c:pt>
                <c:pt idx="871">
                  <c:v>43271</c:v>
                </c:pt>
                <c:pt idx="872">
                  <c:v>43272</c:v>
                </c:pt>
                <c:pt idx="873">
                  <c:v>43273</c:v>
                </c:pt>
                <c:pt idx="874">
                  <c:v>43276</c:v>
                </c:pt>
                <c:pt idx="875">
                  <c:v>43277</c:v>
                </c:pt>
                <c:pt idx="876">
                  <c:v>43278</c:v>
                </c:pt>
                <c:pt idx="877">
                  <c:v>43279</c:v>
                </c:pt>
                <c:pt idx="878">
                  <c:v>43280</c:v>
                </c:pt>
                <c:pt idx="879">
                  <c:v>43283</c:v>
                </c:pt>
                <c:pt idx="880">
                  <c:v>43284</c:v>
                </c:pt>
                <c:pt idx="881">
                  <c:v>43286</c:v>
                </c:pt>
                <c:pt idx="882">
                  <c:v>43287</c:v>
                </c:pt>
                <c:pt idx="883">
                  <c:v>43290</c:v>
                </c:pt>
                <c:pt idx="884">
                  <c:v>43291</c:v>
                </c:pt>
                <c:pt idx="885">
                  <c:v>43292</c:v>
                </c:pt>
                <c:pt idx="886">
                  <c:v>43293</c:v>
                </c:pt>
                <c:pt idx="887">
                  <c:v>43294</c:v>
                </c:pt>
                <c:pt idx="888">
                  <c:v>43297</c:v>
                </c:pt>
                <c:pt idx="889">
                  <c:v>43298</c:v>
                </c:pt>
                <c:pt idx="890">
                  <c:v>43299</c:v>
                </c:pt>
                <c:pt idx="891">
                  <c:v>43300</c:v>
                </c:pt>
                <c:pt idx="892">
                  <c:v>43301</c:v>
                </c:pt>
                <c:pt idx="893">
                  <c:v>43304</c:v>
                </c:pt>
                <c:pt idx="894">
                  <c:v>43305</c:v>
                </c:pt>
                <c:pt idx="895">
                  <c:v>43306</c:v>
                </c:pt>
                <c:pt idx="896">
                  <c:v>43307</c:v>
                </c:pt>
                <c:pt idx="897">
                  <c:v>43308</c:v>
                </c:pt>
                <c:pt idx="898">
                  <c:v>43311</c:v>
                </c:pt>
                <c:pt idx="899">
                  <c:v>43312</c:v>
                </c:pt>
                <c:pt idx="900">
                  <c:v>43313</c:v>
                </c:pt>
                <c:pt idx="901">
                  <c:v>43314</c:v>
                </c:pt>
                <c:pt idx="902">
                  <c:v>43315</c:v>
                </c:pt>
                <c:pt idx="903">
                  <c:v>43318</c:v>
                </c:pt>
                <c:pt idx="904">
                  <c:v>43319</c:v>
                </c:pt>
                <c:pt idx="905">
                  <c:v>43320</c:v>
                </c:pt>
                <c:pt idx="906">
                  <c:v>43321</c:v>
                </c:pt>
                <c:pt idx="907">
                  <c:v>43322</c:v>
                </c:pt>
                <c:pt idx="908">
                  <c:v>43325</c:v>
                </c:pt>
                <c:pt idx="909">
                  <c:v>43326</c:v>
                </c:pt>
                <c:pt idx="910">
                  <c:v>43327</c:v>
                </c:pt>
                <c:pt idx="911">
                  <c:v>43328</c:v>
                </c:pt>
                <c:pt idx="912">
                  <c:v>43329</c:v>
                </c:pt>
                <c:pt idx="913">
                  <c:v>43332</c:v>
                </c:pt>
                <c:pt idx="914">
                  <c:v>43333</c:v>
                </c:pt>
                <c:pt idx="915">
                  <c:v>43334</c:v>
                </c:pt>
                <c:pt idx="916">
                  <c:v>43335</c:v>
                </c:pt>
                <c:pt idx="917">
                  <c:v>43336</c:v>
                </c:pt>
                <c:pt idx="918">
                  <c:v>43339</c:v>
                </c:pt>
                <c:pt idx="919">
                  <c:v>43340</c:v>
                </c:pt>
                <c:pt idx="920">
                  <c:v>43341</c:v>
                </c:pt>
                <c:pt idx="921">
                  <c:v>43342</c:v>
                </c:pt>
                <c:pt idx="922">
                  <c:v>43343</c:v>
                </c:pt>
                <c:pt idx="923">
                  <c:v>43347</c:v>
                </c:pt>
                <c:pt idx="924">
                  <c:v>43348</c:v>
                </c:pt>
                <c:pt idx="925">
                  <c:v>43349</c:v>
                </c:pt>
                <c:pt idx="926">
                  <c:v>43350</c:v>
                </c:pt>
                <c:pt idx="927">
                  <c:v>43353</c:v>
                </c:pt>
                <c:pt idx="928">
                  <c:v>43354</c:v>
                </c:pt>
                <c:pt idx="929">
                  <c:v>43355</c:v>
                </c:pt>
                <c:pt idx="930">
                  <c:v>43356</c:v>
                </c:pt>
                <c:pt idx="931">
                  <c:v>43357</c:v>
                </c:pt>
                <c:pt idx="932">
                  <c:v>43360</c:v>
                </c:pt>
                <c:pt idx="933">
                  <c:v>43361</c:v>
                </c:pt>
                <c:pt idx="934">
                  <c:v>43362</c:v>
                </c:pt>
                <c:pt idx="935">
                  <c:v>43363</c:v>
                </c:pt>
                <c:pt idx="936">
                  <c:v>43364</c:v>
                </c:pt>
                <c:pt idx="937">
                  <c:v>43367</c:v>
                </c:pt>
                <c:pt idx="938">
                  <c:v>43368</c:v>
                </c:pt>
                <c:pt idx="939">
                  <c:v>43369</c:v>
                </c:pt>
                <c:pt idx="940">
                  <c:v>43370</c:v>
                </c:pt>
                <c:pt idx="941">
                  <c:v>43371</c:v>
                </c:pt>
                <c:pt idx="942">
                  <c:v>43374</c:v>
                </c:pt>
                <c:pt idx="943">
                  <c:v>43375</c:v>
                </c:pt>
                <c:pt idx="944">
                  <c:v>43376</c:v>
                </c:pt>
                <c:pt idx="945">
                  <c:v>43377</c:v>
                </c:pt>
                <c:pt idx="946">
                  <c:v>43378</c:v>
                </c:pt>
                <c:pt idx="947">
                  <c:v>43381</c:v>
                </c:pt>
                <c:pt idx="948">
                  <c:v>43382</c:v>
                </c:pt>
                <c:pt idx="949">
                  <c:v>43383</c:v>
                </c:pt>
                <c:pt idx="950">
                  <c:v>43384</c:v>
                </c:pt>
                <c:pt idx="951">
                  <c:v>43385</c:v>
                </c:pt>
                <c:pt idx="952">
                  <c:v>43388</c:v>
                </c:pt>
                <c:pt idx="953">
                  <c:v>43389</c:v>
                </c:pt>
                <c:pt idx="954">
                  <c:v>43390</c:v>
                </c:pt>
                <c:pt idx="955">
                  <c:v>43391</c:v>
                </c:pt>
                <c:pt idx="956">
                  <c:v>43392</c:v>
                </c:pt>
                <c:pt idx="957">
                  <c:v>43395</c:v>
                </c:pt>
                <c:pt idx="958">
                  <c:v>43396</c:v>
                </c:pt>
                <c:pt idx="959">
                  <c:v>43397</c:v>
                </c:pt>
                <c:pt idx="960">
                  <c:v>43398</c:v>
                </c:pt>
                <c:pt idx="961">
                  <c:v>43399</c:v>
                </c:pt>
                <c:pt idx="962">
                  <c:v>43402</c:v>
                </c:pt>
                <c:pt idx="963">
                  <c:v>43403</c:v>
                </c:pt>
                <c:pt idx="964">
                  <c:v>43404</c:v>
                </c:pt>
                <c:pt idx="965">
                  <c:v>43405</c:v>
                </c:pt>
                <c:pt idx="966">
                  <c:v>43406</c:v>
                </c:pt>
                <c:pt idx="967">
                  <c:v>43409</c:v>
                </c:pt>
                <c:pt idx="968">
                  <c:v>43410</c:v>
                </c:pt>
                <c:pt idx="969">
                  <c:v>43411</c:v>
                </c:pt>
                <c:pt idx="970">
                  <c:v>43412</c:v>
                </c:pt>
                <c:pt idx="971">
                  <c:v>43413</c:v>
                </c:pt>
                <c:pt idx="972">
                  <c:v>43416</c:v>
                </c:pt>
                <c:pt idx="973">
                  <c:v>43417</c:v>
                </c:pt>
                <c:pt idx="974">
                  <c:v>43418</c:v>
                </c:pt>
                <c:pt idx="975">
                  <c:v>43419</c:v>
                </c:pt>
                <c:pt idx="976">
                  <c:v>43420</c:v>
                </c:pt>
                <c:pt idx="977">
                  <c:v>43423</c:v>
                </c:pt>
                <c:pt idx="978">
                  <c:v>43424</c:v>
                </c:pt>
                <c:pt idx="979">
                  <c:v>43425</c:v>
                </c:pt>
                <c:pt idx="980">
                  <c:v>43427</c:v>
                </c:pt>
                <c:pt idx="981">
                  <c:v>43430</c:v>
                </c:pt>
                <c:pt idx="982">
                  <c:v>43431</c:v>
                </c:pt>
                <c:pt idx="983">
                  <c:v>43432</c:v>
                </c:pt>
                <c:pt idx="984">
                  <c:v>43433</c:v>
                </c:pt>
                <c:pt idx="985">
                  <c:v>43434</c:v>
                </c:pt>
                <c:pt idx="986">
                  <c:v>43437</c:v>
                </c:pt>
                <c:pt idx="987">
                  <c:v>43438</c:v>
                </c:pt>
                <c:pt idx="988">
                  <c:v>43440</c:v>
                </c:pt>
                <c:pt idx="989">
                  <c:v>43441</c:v>
                </c:pt>
                <c:pt idx="990">
                  <c:v>43444</c:v>
                </c:pt>
                <c:pt idx="991">
                  <c:v>43445</c:v>
                </c:pt>
                <c:pt idx="992">
                  <c:v>43446</c:v>
                </c:pt>
                <c:pt idx="993">
                  <c:v>43447</c:v>
                </c:pt>
                <c:pt idx="994">
                  <c:v>43448</c:v>
                </c:pt>
                <c:pt idx="995">
                  <c:v>43451</c:v>
                </c:pt>
                <c:pt idx="996">
                  <c:v>43452</c:v>
                </c:pt>
                <c:pt idx="997">
                  <c:v>43453</c:v>
                </c:pt>
                <c:pt idx="998">
                  <c:v>43454</c:v>
                </c:pt>
                <c:pt idx="999">
                  <c:v>43455</c:v>
                </c:pt>
                <c:pt idx="1000">
                  <c:v>43458</c:v>
                </c:pt>
                <c:pt idx="1001">
                  <c:v>43460</c:v>
                </c:pt>
                <c:pt idx="1002">
                  <c:v>43461</c:v>
                </c:pt>
                <c:pt idx="1003">
                  <c:v>43462</c:v>
                </c:pt>
                <c:pt idx="1004">
                  <c:v>43465</c:v>
                </c:pt>
                <c:pt idx="1005">
                  <c:v>43467</c:v>
                </c:pt>
                <c:pt idx="1006">
                  <c:v>43468</c:v>
                </c:pt>
                <c:pt idx="1007">
                  <c:v>43469</c:v>
                </c:pt>
                <c:pt idx="1008">
                  <c:v>43472</c:v>
                </c:pt>
                <c:pt idx="1009">
                  <c:v>43473</c:v>
                </c:pt>
                <c:pt idx="1010">
                  <c:v>43474</c:v>
                </c:pt>
                <c:pt idx="1011">
                  <c:v>43475</c:v>
                </c:pt>
                <c:pt idx="1012">
                  <c:v>43476</c:v>
                </c:pt>
                <c:pt idx="1013">
                  <c:v>43479</c:v>
                </c:pt>
                <c:pt idx="1014">
                  <c:v>43480</c:v>
                </c:pt>
                <c:pt idx="1015">
                  <c:v>43481</c:v>
                </c:pt>
                <c:pt idx="1016">
                  <c:v>43482</c:v>
                </c:pt>
                <c:pt idx="1017">
                  <c:v>43483</c:v>
                </c:pt>
                <c:pt idx="1018">
                  <c:v>43487</c:v>
                </c:pt>
                <c:pt idx="1019">
                  <c:v>43488</c:v>
                </c:pt>
                <c:pt idx="1020">
                  <c:v>43489</c:v>
                </c:pt>
                <c:pt idx="1021">
                  <c:v>43490</c:v>
                </c:pt>
                <c:pt idx="1022">
                  <c:v>43493</c:v>
                </c:pt>
                <c:pt idx="1023">
                  <c:v>43494</c:v>
                </c:pt>
                <c:pt idx="1024">
                  <c:v>43495</c:v>
                </c:pt>
                <c:pt idx="1025">
                  <c:v>43496</c:v>
                </c:pt>
                <c:pt idx="1026">
                  <c:v>43497</c:v>
                </c:pt>
                <c:pt idx="1027">
                  <c:v>43500</c:v>
                </c:pt>
                <c:pt idx="1028">
                  <c:v>43501</c:v>
                </c:pt>
                <c:pt idx="1029">
                  <c:v>43502</c:v>
                </c:pt>
                <c:pt idx="1030">
                  <c:v>43503</c:v>
                </c:pt>
                <c:pt idx="1031">
                  <c:v>43504</c:v>
                </c:pt>
                <c:pt idx="1032">
                  <c:v>43507</c:v>
                </c:pt>
                <c:pt idx="1033">
                  <c:v>43508</c:v>
                </c:pt>
                <c:pt idx="1034">
                  <c:v>43509</c:v>
                </c:pt>
                <c:pt idx="1035">
                  <c:v>43510</c:v>
                </c:pt>
                <c:pt idx="1036">
                  <c:v>43511</c:v>
                </c:pt>
                <c:pt idx="1037">
                  <c:v>43515</c:v>
                </c:pt>
                <c:pt idx="1038">
                  <c:v>43516</c:v>
                </c:pt>
                <c:pt idx="1039">
                  <c:v>43517</c:v>
                </c:pt>
                <c:pt idx="1040">
                  <c:v>43518</c:v>
                </c:pt>
                <c:pt idx="1041">
                  <c:v>43521</c:v>
                </c:pt>
                <c:pt idx="1042">
                  <c:v>43522</c:v>
                </c:pt>
                <c:pt idx="1043">
                  <c:v>43523</c:v>
                </c:pt>
                <c:pt idx="1044">
                  <c:v>43524</c:v>
                </c:pt>
                <c:pt idx="1045">
                  <c:v>43525</c:v>
                </c:pt>
                <c:pt idx="1046">
                  <c:v>43528</c:v>
                </c:pt>
                <c:pt idx="1047">
                  <c:v>43529</c:v>
                </c:pt>
                <c:pt idx="1048">
                  <c:v>43530</c:v>
                </c:pt>
                <c:pt idx="1049">
                  <c:v>43531</c:v>
                </c:pt>
                <c:pt idx="1050">
                  <c:v>43532</c:v>
                </c:pt>
                <c:pt idx="1051">
                  <c:v>43535</c:v>
                </c:pt>
                <c:pt idx="1052">
                  <c:v>43536</c:v>
                </c:pt>
                <c:pt idx="1053">
                  <c:v>43537</c:v>
                </c:pt>
                <c:pt idx="1054">
                  <c:v>43538</c:v>
                </c:pt>
                <c:pt idx="1055">
                  <c:v>43539</c:v>
                </c:pt>
                <c:pt idx="1056">
                  <c:v>43542</c:v>
                </c:pt>
                <c:pt idx="1057">
                  <c:v>43543</c:v>
                </c:pt>
                <c:pt idx="1058">
                  <c:v>43544</c:v>
                </c:pt>
                <c:pt idx="1059">
                  <c:v>43545</c:v>
                </c:pt>
                <c:pt idx="1060">
                  <c:v>43546</c:v>
                </c:pt>
                <c:pt idx="1061">
                  <c:v>43549</c:v>
                </c:pt>
                <c:pt idx="1062">
                  <c:v>43550</c:v>
                </c:pt>
                <c:pt idx="1063">
                  <c:v>43551</c:v>
                </c:pt>
                <c:pt idx="1064">
                  <c:v>43552</c:v>
                </c:pt>
                <c:pt idx="1065">
                  <c:v>43553</c:v>
                </c:pt>
                <c:pt idx="1066">
                  <c:v>43556</c:v>
                </c:pt>
                <c:pt idx="1067">
                  <c:v>43557</c:v>
                </c:pt>
                <c:pt idx="1068">
                  <c:v>43558</c:v>
                </c:pt>
                <c:pt idx="1069">
                  <c:v>43559</c:v>
                </c:pt>
                <c:pt idx="1070">
                  <c:v>43560</c:v>
                </c:pt>
                <c:pt idx="1071">
                  <c:v>43563</c:v>
                </c:pt>
                <c:pt idx="1072">
                  <c:v>43564</c:v>
                </c:pt>
                <c:pt idx="1073">
                  <c:v>43565</c:v>
                </c:pt>
                <c:pt idx="1074">
                  <c:v>43566</c:v>
                </c:pt>
                <c:pt idx="1075">
                  <c:v>43567</c:v>
                </c:pt>
                <c:pt idx="1076">
                  <c:v>43570</c:v>
                </c:pt>
                <c:pt idx="1077">
                  <c:v>43571</c:v>
                </c:pt>
                <c:pt idx="1078">
                  <c:v>43572</c:v>
                </c:pt>
                <c:pt idx="1079">
                  <c:v>43573</c:v>
                </c:pt>
                <c:pt idx="1080">
                  <c:v>43577</c:v>
                </c:pt>
                <c:pt idx="1081">
                  <c:v>43578</c:v>
                </c:pt>
                <c:pt idx="1082">
                  <c:v>43579</c:v>
                </c:pt>
                <c:pt idx="1083">
                  <c:v>43580</c:v>
                </c:pt>
                <c:pt idx="1084">
                  <c:v>43581</c:v>
                </c:pt>
                <c:pt idx="1085">
                  <c:v>43584</c:v>
                </c:pt>
                <c:pt idx="1086">
                  <c:v>43585</c:v>
                </c:pt>
                <c:pt idx="1087">
                  <c:v>43586</c:v>
                </c:pt>
                <c:pt idx="1088">
                  <c:v>43587</c:v>
                </c:pt>
                <c:pt idx="1089">
                  <c:v>43588</c:v>
                </c:pt>
                <c:pt idx="1090">
                  <c:v>43591</c:v>
                </c:pt>
                <c:pt idx="1091">
                  <c:v>43592</c:v>
                </c:pt>
                <c:pt idx="1092">
                  <c:v>43593</c:v>
                </c:pt>
                <c:pt idx="1093">
                  <c:v>43594</c:v>
                </c:pt>
                <c:pt idx="1094">
                  <c:v>43595</c:v>
                </c:pt>
                <c:pt idx="1095">
                  <c:v>43598</c:v>
                </c:pt>
                <c:pt idx="1096">
                  <c:v>43599</c:v>
                </c:pt>
                <c:pt idx="1097">
                  <c:v>43600</c:v>
                </c:pt>
                <c:pt idx="1098">
                  <c:v>43601</c:v>
                </c:pt>
                <c:pt idx="1099">
                  <c:v>43602</c:v>
                </c:pt>
                <c:pt idx="1100">
                  <c:v>43605</c:v>
                </c:pt>
                <c:pt idx="1101">
                  <c:v>43606</c:v>
                </c:pt>
                <c:pt idx="1102">
                  <c:v>43607</c:v>
                </c:pt>
                <c:pt idx="1103">
                  <c:v>43608</c:v>
                </c:pt>
                <c:pt idx="1104">
                  <c:v>43609</c:v>
                </c:pt>
                <c:pt idx="1105">
                  <c:v>43613</c:v>
                </c:pt>
                <c:pt idx="1106">
                  <c:v>43614</c:v>
                </c:pt>
                <c:pt idx="1107">
                  <c:v>43615</c:v>
                </c:pt>
                <c:pt idx="1108">
                  <c:v>43616</c:v>
                </c:pt>
                <c:pt idx="1109">
                  <c:v>43619</c:v>
                </c:pt>
                <c:pt idx="1110">
                  <c:v>43620</c:v>
                </c:pt>
                <c:pt idx="1111">
                  <c:v>43621</c:v>
                </c:pt>
                <c:pt idx="1112">
                  <c:v>43622</c:v>
                </c:pt>
                <c:pt idx="1113">
                  <c:v>43623</c:v>
                </c:pt>
                <c:pt idx="1114">
                  <c:v>43626</c:v>
                </c:pt>
                <c:pt idx="1115">
                  <c:v>43627</c:v>
                </c:pt>
                <c:pt idx="1116">
                  <c:v>43628</c:v>
                </c:pt>
                <c:pt idx="1117">
                  <c:v>43629</c:v>
                </c:pt>
                <c:pt idx="1118">
                  <c:v>43630</c:v>
                </c:pt>
                <c:pt idx="1119">
                  <c:v>43633</c:v>
                </c:pt>
                <c:pt idx="1120">
                  <c:v>43634</c:v>
                </c:pt>
                <c:pt idx="1121">
                  <c:v>43635</c:v>
                </c:pt>
                <c:pt idx="1122">
                  <c:v>43636</c:v>
                </c:pt>
                <c:pt idx="1123">
                  <c:v>43637</c:v>
                </c:pt>
                <c:pt idx="1124">
                  <c:v>43640</c:v>
                </c:pt>
                <c:pt idx="1125">
                  <c:v>43641</c:v>
                </c:pt>
                <c:pt idx="1126">
                  <c:v>43642</c:v>
                </c:pt>
                <c:pt idx="1127">
                  <c:v>43643</c:v>
                </c:pt>
                <c:pt idx="1128">
                  <c:v>43644</c:v>
                </c:pt>
                <c:pt idx="1129">
                  <c:v>43647</c:v>
                </c:pt>
                <c:pt idx="1130">
                  <c:v>43648</c:v>
                </c:pt>
                <c:pt idx="1131">
                  <c:v>43649</c:v>
                </c:pt>
                <c:pt idx="1132">
                  <c:v>43651</c:v>
                </c:pt>
                <c:pt idx="1133">
                  <c:v>43654</c:v>
                </c:pt>
                <c:pt idx="1134">
                  <c:v>43655</c:v>
                </c:pt>
                <c:pt idx="1135">
                  <c:v>43656</c:v>
                </c:pt>
                <c:pt idx="1136">
                  <c:v>43657</c:v>
                </c:pt>
                <c:pt idx="1137">
                  <c:v>43658</c:v>
                </c:pt>
                <c:pt idx="1138">
                  <c:v>43661</c:v>
                </c:pt>
                <c:pt idx="1139">
                  <c:v>43662</c:v>
                </c:pt>
                <c:pt idx="1140">
                  <c:v>43663</c:v>
                </c:pt>
                <c:pt idx="1141">
                  <c:v>43664</c:v>
                </c:pt>
                <c:pt idx="1142">
                  <c:v>43665</c:v>
                </c:pt>
                <c:pt idx="1143">
                  <c:v>43668</c:v>
                </c:pt>
                <c:pt idx="1144">
                  <c:v>43669</c:v>
                </c:pt>
                <c:pt idx="1145">
                  <c:v>43670</c:v>
                </c:pt>
                <c:pt idx="1146">
                  <c:v>43671</c:v>
                </c:pt>
                <c:pt idx="1147">
                  <c:v>43672</c:v>
                </c:pt>
                <c:pt idx="1148">
                  <c:v>43675</c:v>
                </c:pt>
                <c:pt idx="1149">
                  <c:v>43676</c:v>
                </c:pt>
                <c:pt idx="1150">
                  <c:v>43677</c:v>
                </c:pt>
                <c:pt idx="1151">
                  <c:v>43678</c:v>
                </c:pt>
                <c:pt idx="1152">
                  <c:v>43679</c:v>
                </c:pt>
                <c:pt idx="1153">
                  <c:v>43682</c:v>
                </c:pt>
                <c:pt idx="1154">
                  <c:v>43683</c:v>
                </c:pt>
                <c:pt idx="1155">
                  <c:v>43684</c:v>
                </c:pt>
                <c:pt idx="1156">
                  <c:v>43685</c:v>
                </c:pt>
                <c:pt idx="1157">
                  <c:v>43686</c:v>
                </c:pt>
                <c:pt idx="1158">
                  <c:v>43689</c:v>
                </c:pt>
                <c:pt idx="1159">
                  <c:v>43690</c:v>
                </c:pt>
                <c:pt idx="1160">
                  <c:v>43691</c:v>
                </c:pt>
                <c:pt idx="1161">
                  <c:v>43692</c:v>
                </c:pt>
                <c:pt idx="1162">
                  <c:v>43693</c:v>
                </c:pt>
                <c:pt idx="1163">
                  <c:v>43696</c:v>
                </c:pt>
                <c:pt idx="1164">
                  <c:v>43697</c:v>
                </c:pt>
                <c:pt idx="1165">
                  <c:v>43698</c:v>
                </c:pt>
                <c:pt idx="1166">
                  <c:v>43699</c:v>
                </c:pt>
                <c:pt idx="1167">
                  <c:v>43700</c:v>
                </c:pt>
                <c:pt idx="1168">
                  <c:v>43703</c:v>
                </c:pt>
                <c:pt idx="1169">
                  <c:v>43704</c:v>
                </c:pt>
                <c:pt idx="1170">
                  <c:v>43705</c:v>
                </c:pt>
                <c:pt idx="1171">
                  <c:v>43706</c:v>
                </c:pt>
                <c:pt idx="1172">
                  <c:v>43707</c:v>
                </c:pt>
                <c:pt idx="1173">
                  <c:v>43711</c:v>
                </c:pt>
                <c:pt idx="1174">
                  <c:v>43712</c:v>
                </c:pt>
                <c:pt idx="1175">
                  <c:v>43713</c:v>
                </c:pt>
                <c:pt idx="1176">
                  <c:v>43714</c:v>
                </c:pt>
                <c:pt idx="1177">
                  <c:v>43717</c:v>
                </c:pt>
                <c:pt idx="1178">
                  <c:v>43718</c:v>
                </c:pt>
                <c:pt idx="1179">
                  <c:v>43719</c:v>
                </c:pt>
                <c:pt idx="1180">
                  <c:v>43720</c:v>
                </c:pt>
                <c:pt idx="1181">
                  <c:v>43721</c:v>
                </c:pt>
                <c:pt idx="1182">
                  <c:v>43724</c:v>
                </c:pt>
                <c:pt idx="1183">
                  <c:v>43725</c:v>
                </c:pt>
                <c:pt idx="1184">
                  <c:v>43726</c:v>
                </c:pt>
                <c:pt idx="1185">
                  <c:v>43727</c:v>
                </c:pt>
                <c:pt idx="1186">
                  <c:v>43728</c:v>
                </c:pt>
                <c:pt idx="1187">
                  <c:v>43731</c:v>
                </c:pt>
                <c:pt idx="1188">
                  <c:v>43732</c:v>
                </c:pt>
                <c:pt idx="1189">
                  <c:v>43733</c:v>
                </c:pt>
                <c:pt idx="1190">
                  <c:v>43734</c:v>
                </c:pt>
                <c:pt idx="1191">
                  <c:v>43735</c:v>
                </c:pt>
                <c:pt idx="1192">
                  <c:v>43738</c:v>
                </c:pt>
                <c:pt idx="1193">
                  <c:v>43739</c:v>
                </c:pt>
                <c:pt idx="1194">
                  <c:v>43740</c:v>
                </c:pt>
                <c:pt idx="1195">
                  <c:v>43741</c:v>
                </c:pt>
                <c:pt idx="1196">
                  <c:v>43742</c:v>
                </c:pt>
                <c:pt idx="1197">
                  <c:v>43745</c:v>
                </c:pt>
                <c:pt idx="1198">
                  <c:v>43746</c:v>
                </c:pt>
                <c:pt idx="1199">
                  <c:v>43747</c:v>
                </c:pt>
                <c:pt idx="1200">
                  <c:v>43748</c:v>
                </c:pt>
                <c:pt idx="1201">
                  <c:v>43749</c:v>
                </c:pt>
                <c:pt idx="1202">
                  <c:v>43752</c:v>
                </c:pt>
                <c:pt idx="1203">
                  <c:v>43753</c:v>
                </c:pt>
                <c:pt idx="1204">
                  <c:v>43754</c:v>
                </c:pt>
                <c:pt idx="1205">
                  <c:v>43755</c:v>
                </c:pt>
                <c:pt idx="1206">
                  <c:v>43756</c:v>
                </c:pt>
                <c:pt idx="1207">
                  <c:v>43759</c:v>
                </c:pt>
                <c:pt idx="1208">
                  <c:v>43760</c:v>
                </c:pt>
                <c:pt idx="1209">
                  <c:v>43761</c:v>
                </c:pt>
                <c:pt idx="1210">
                  <c:v>43762</c:v>
                </c:pt>
                <c:pt idx="1211">
                  <c:v>43763</c:v>
                </c:pt>
                <c:pt idx="1212">
                  <c:v>43766</c:v>
                </c:pt>
                <c:pt idx="1213">
                  <c:v>43767</c:v>
                </c:pt>
                <c:pt idx="1214">
                  <c:v>43768</c:v>
                </c:pt>
                <c:pt idx="1215">
                  <c:v>43769</c:v>
                </c:pt>
                <c:pt idx="1216">
                  <c:v>43770</c:v>
                </c:pt>
                <c:pt idx="1217">
                  <c:v>43773</c:v>
                </c:pt>
                <c:pt idx="1218">
                  <c:v>43774</c:v>
                </c:pt>
                <c:pt idx="1219">
                  <c:v>43775</c:v>
                </c:pt>
                <c:pt idx="1220">
                  <c:v>43776</c:v>
                </c:pt>
                <c:pt idx="1221">
                  <c:v>43777</c:v>
                </c:pt>
                <c:pt idx="1222">
                  <c:v>43780</c:v>
                </c:pt>
                <c:pt idx="1223">
                  <c:v>43781</c:v>
                </c:pt>
                <c:pt idx="1224">
                  <c:v>43782</c:v>
                </c:pt>
                <c:pt idx="1225">
                  <c:v>43783</c:v>
                </c:pt>
                <c:pt idx="1226">
                  <c:v>43784</c:v>
                </c:pt>
                <c:pt idx="1227">
                  <c:v>43787</c:v>
                </c:pt>
                <c:pt idx="1228">
                  <c:v>43788</c:v>
                </c:pt>
                <c:pt idx="1229">
                  <c:v>43789</c:v>
                </c:pt>
                <c:pt idx="1230">
                  <c:v>43790</c:v>
                </c:pt>
                <c:pt idx="1231">
                  <c:v>43791</c:v>
                </c:pt>
                <c:pt idx="1232">
                  <c:v>43794</c:v>
                </c:pt>
                <c:pt idx="1233">
                  <c:v>43795</c:v>
                </c:pt>
                <c:pt idx="1234">
                  <c:v>43796</c:v>
                </c:pt>
                <c:pt idx="1235">
                  <c:v>43798</c:v>
                </c:pt>
                <c:pt idx="1236">
                  <c:v>43801</c:v>
                </c:pt>
                <c:pt idx="1237">
                  <c:v>43802</c:v>
                </c:pt>
                <c:pt idx="1238">
                  <c:v>43803</c:v>
                </c:pt>
                <c:pt idx="1239">
                  <c:v>43804</c:v>
                </c:pt>
                <c:pt idx="1240">
                  <c:v>43805</c:v>
                </c:pt>
                <c:pt idx="1241">
                  <c:v>43808</c:v>
                </c:pt>
                <c:pt idx="1242">
                  <c:v>43809</c:v>
                </c:pt>
                <c:pt idx="1243">
                  <c:v>43810</c:v>
                </c:pt>
                <c:pt idx="1244">
                  <c:v>43811</c:v>
                </c:pt>
                <c:pt idx="1245">
                  <c:v>43812</c:v>
                </c:pt>
                <c:pt idx="1246">
                  <c:v>43815</c:v>
                </c:pt>
                <c:pt idx="1247">
                  <c:v>43816</c:v>
                </c:pt>
                <c:pt idx="1248">
                  <c:v>43817</c:v>
                </c:pt>
                <c:pt idx="1249">
                  <c:v>43818</c:v>
                </c:pt>
                <c:pt idx="1250">
                  <c:v>43819</c:v>
                </c:pt>
                <c:pt idx="1251">
                  <c:v>43822</c:v>
                </c:pt>
                <c:pt idx="1252">
                  <c:v>43823</c:v>
                </c:pt>
                <c:pt idx="1253">
                  <c:v>43825</c:v>
                </c:pt>
                <c:pt idx="1254">
                  <c:v>43826</c:v>
                </c:pt>
                <c:pt idx="1255">
                  <c:v>43829</c:v>
                </c:pt>
                <c:pt idx="1256">
                  <c:v>43830</c:v>
                </c:pt>
                <c:pt idx="1257">
                  <c:v>43832</c:v>
                </c:pt>
                <c:pt idx="1258">
                  <c:v>43833</c:v>
                </c:pt>
                <c:pt idx="1259">
                  <c:v>43836</c:v>
                </c:pt>
                <c:pt idx="1260">
                  <c:v>43837</c:v>
                </c:pt>
                <c:pt idx="1261">
                  <c:v>43838</c:v>
                </c:pt>
                <c:pt idx="1262">
                  <c:v>43839</c:v>
                </c:pt>
                <c:pt idx="1263">
                  <c:v>43840</c:v>
                </c:pt>
                <c:pt idx="1264">
                  <c:v>43843</c:v>
                </c:pt>
                <c:pt idx="1265">
                  <c:v>43844</c:v>
                </c:pt>
                <c:pt idx="1266">
                  <c:v>43845</c:v>
                </c:pt>
                <c:pt idx="1267">
                  <c:v>43846</c:v>
                </c:pt>
                <c:pt idx="1268">
                  <c:v>43847</c:v>
                </c:pt>
                <c:pt idx="1269">
                  <c:v>43851</c:v>
                </c:pt>
                <c:pt idx="1270">
                  <c:v>43852</c:v>
                </c:pt>
                <c:pt idx="1271">
                  <c:v>43853</c:v>
                </c:pt>
                <c:pt idx="1272">
                  <c:v>43854</c:v>
                </c:pt>
                <c:pt idx="1273">
                  <c:v>43857</c:v>
                </c:pt>
                <c:pt idx="1274">
                  <c:v>43858</c:v>
                </c:pt>
                <c:pt idx="1275">
                  <c:v>43859</c:v>
                </c:pt>
                <c:pt idx="1276">
                  <c:v>43860</c:v>
                </c:pt>
                <c:pt idx="1277">
                  <c:v>43861</c:v>
                </c:pt>
                <c:pt idx="1278">
                  <c:v>43864</c:v>
                </c:pt>
                <c:pt idx="1279">
                  <c:v>43865</c:v>
                </c:pt>
                <c:pt idx="1280">
                  <c:v>43866</c:v>
                </c:pt>
                <c:pt idx="1281">
                  <c:v>43867</c:v>
                </c:pt>
                <c:pt idx="1282">
                  <c:v>43868</c:v>
                </c:pt>
                <c:pt idx="1283">
                  <c:v>43871</c:v>
                </c:pt>
                <c:pt idx="1284">
                  <c:v>43872</c:v>
                </c:pt>
                <c:pt idx="1285">
                  <c:v>43873</c:v>
                </c:pt>
                <c:pt idx="1286">
                  <c:v>43874</c:v>
                </c:pt>
                <c:pt idx="1287">
                  <c:v>43875</c:v>
                </c:pt>
                <c:pt idx="1288">
                  <c:v>43879</c:v>
                </c:pt>
                <c:pt idx="1289">
                  <c:v>43880</c:v>
                </c:pt>
                <c:pt idx="1290">
                  <c:v>43881</c:v>
                </c:pt>
                <c:pt idx="1291">
                  <c:v>43882</c:v>
                </c:pt>
                <c:pt idx="1292">
                  <c:v>43885</c:v>
                </c:pt>
                <c:pt idx="1293">
                  <c:v>43886</c:v>
                </c:pt>
                <c:pt idx="1294">
                  <c:v>43887</c:v>
                </c:pt>
                <c:pt idx="1295">
                  <c:v>43888</c:v>
                </c:pt>
                <c:pt idx="1296">
                  <c:v>43889</c:v>
                </c:pt>
                <c:pt idx="1297">
                  <c:v>43892</c:v>
                </c:pt>
                <c:pt idx="1298">
                  <c:v>43893</c:v>
                </c:pt>
                <c:pt idx="1299">
                  <c:v>43894</c:v>
                </c:pt>
                <c:pt idx="1300">
                  <c:v>43895</c:v>
                </c:pt>
                <c:pt idx="1301">
                  <c:v>43896</c:v>
                </c:pt>
                <c:pt idx="1302">
                  <c:v>43899</c:v>
                </c:pt>
                <c:pt idx="1303">
                  <c:v>43900</c:v>
                </c:pt>
                <c:pt idx="1304">
                  <c:v>43901</c:v>
                </c:pt>
                <c:pt idx="1305">
                  <c:v>43902</c:v>
                </c:pt>
                <c:pt idx="1306">
                  <c:v>43903</c:v>
                </c:pt>
                <c:pt idx="1307">
                  <c:v>43906</c:v>
                </c:pt>
                <c:pt idx="1308">
                  <c:v>43907</c:v>
                </c:pt>
                <c:pt idx="1309">
                  <c:v>43908</c:v>
                </c:pt>
                <c:pt idx="1310">
                  <c:v>43909</c:v>
                </c:pt>
                <c:pt idx="1311">
                  <c:v>43910</c:v>
                </c:pt>
                <c:pt idx="1312">
                  <c:v>43913</c:v>
                </c:pt>
                <c:pt idx="1313">
                  <c:v>43914</c:v>
                </c:pt>
                <c:pt idx="1314">
                  <c:v>43915</c:v>
                </c:pt>
                <c:pt idx="1315">
                  <c:v>43916</c:v>
                </c:pt>
                <c:pt idx="1316">
                  <c:v>43917</c:v>
                </c:pt>
                <c:pt idx="1317">
                  <c:v>43920</c:v>
                </c:pt>
                <c:pt idx="1318">
                  <c:v>43921</c:v>
                </c:pt>
                <c:pt idx="1319">
                  <c:v>43922</c:v>
                </c:pt>
                <c:pt idx="1320">
                  <c:v>43923</c:v>
                </c:pt>
                <c:pt idx="1321">
                  <c:v>43924</c:v>
                </c:pt>
                <c:pt idx="1322">
                  <c:v>43927</c:v>
                </c:pt>
                <c:pt idx="1323">
                  <c:v>43928</c:v>
                </c:pt>
                <c:pt idx="1324">
                  <c:v>43929</c:v>
                </c:pt>
                <c:pt idx="1325">
                  <c:v>43930</c:v>
                </c:pt>
                <c:pt idx="1326">
                  <c:v>43934</c:v>
                </c:pt>
                <c:pt idx="1327">
                  <c:v>43935</c:v>
                </c:pt>
                <c:pt idx="1328">
                  <c:v>43936</c:v>
                </c:pt>
                <c:pt idx="1329">
                  <c:v>43937</c:v>
                </c:pt>
                <c:pt idx="1330">
                  <c:v>43938</c:v>
                </c:pt>
                <c:pt idx="1331">
                  <c:v>43941</c:v>
                </c:pt>
                <c:pt idx="1332">
                  <c:v>43942</c:v>
                </c:pt>
                <c:pt idx="1333">
                  <c:v>43943</c:v>
                </c:pt>
                <c:pt idx="1334">
                  <c:v>43944</c:v>
                </c:pt>
                <c:pt idx="1335">
                  <c:v>43945</c:v>
                </c:pt>
                <c:pt idx="1336">
                  <c:v>43948</c:v>
                </c:pt>
                <c:pt idx="1337">
                  <c:v>43949</c:v>
                </c:pt>
                <c:pt idx="1338">
                  <c:v>43950</c:v>
                </c:pt>
                <c:pt idx="1339">
                  <c:v>43951</c:v>
                </c:pt>
                <c:pt idx="1340">
                  <c:v>43952</c:v>
                </c:pt>
                <c:pt idx="1341">
                  <c:v>43955</c:v>
                </c:pt>
                <c:pt idx="1342">
                  <c:v>43956</c:v>
                </c:pt>
                <c:pt idx="1343">
                  <c:v>43957</c:v>
                </c:pt>
                <c:pt idx="1344">
                  <c:v>43958</c:v>
                </c:pt>
                <c:pt idx="1345">
                  <c:v>43959</c:v>
                </c:pt>
                <c:pt idx="1346">
                  <c:v>43962</c:v>
                </c:pt>
                <c:pt idx="1347">
                  <c:v>43963</c:v>
                </c:pt>
                <c:pt idx="1348">
                  <c:v>43964</c:v>
                </c:pt>
                <c:pt idx="1349">
                  <c:v>43965</c:v>
                </c:pt>
                <c:pt idx="1350">
                  <c:v>43966</c:v>
                </c:pt>
                <c:pt idx="1351">
                  <c:v>43969</c:v>
                </c:pt>
                <c:pt idx="1352">
                  <c:v>43970</c:v>
                </c:pt>
                <c:pt idx="1353">
                  <c:v>43971</c:v>
                </c:pt>
                <c:pt idx="1354">
                  <c:v>43972</c:v>
                </c:pt>
                <c:pt idx="1355">
                  <c:v>43973</c:v>
                </c:pt>
                <c:pt idx="1356">
                  <c:v>43977</c:v>
                </c:pt>
                <c:pt idx="1357">
                  <c:v>43978</c:v>
                </c:pt>
                <c:pt idx="1358">
                  <c:v>43979</c:v>
                </c:pt>
                <c:pt idx="1359">
                  <c:v>43980</c:v>
                </c:pt>
                <c:pt idx="1360">
                  <c:v>43983</c:v>
                </c:pt>
                <c:pt idx="1361">
                  <c:v>43984</c:v>
                </c:pt>
                <c:pt idx="1362">
                  <c:v>43985</c:v>
                </c:pt>
                <c:pt idx="1363">
                  <c:v>43986</c:v>
                </c:pt>
                <c:pt idx="1364">
                  <c:v>43987</c:v>
                </c:pt>
                <c:pt idx="1365">
                  <c:v>43990</c:v>
                </c:pt>
                <c:pt idx="1366">
                  <c:v>43991</c:v>
                </c:pt>
                <c:pt idx="1367">
                  <c:v>43992</c:v>
                </c:pt>
                <c:pt idx="1368">
                  <c:v>43993</c:v>
                </c:pt>
                <c:pt idx="1369">
                  <c:v>43994</c:v>
                </c:pt>
                <c:pt idx="1370">
                  <c:v>43997</c:v>
                </c:pt>
                <c:pt idx="1371">
                  <c:v>43998</c:v>
                </c:pt>
                <c:pt idx="1372">
                  <c:v>43999</c:v>
                </c:pt>
                <c:pt idx="1373">
                  <c:v>44000</c:v>
                </c:pt>
                <c:pt idx="1374">
                  <c:v>44001</c:v>
                </c:pt>
                <c:pt idx="1375">
                  <c:v>44004</c:v>
                </c:pt>
                <c:pt idx="1376">
                  <c:v>44005</c:v>
                </c:pt>
                <c:pt idx="1377">
                  <c:v>44006</c:v>
                </c:pt>
                <c:pt idx="1378">
                  <c:v>44007</c:v>
                </c:pt>
                <c:pt idx="1379">
                  <c:v>44008</c:v>
                </c:pt>
                <c:pt idx="1380">
                  <c:v>44011</c:v>
                </c:pt>
                <c:pt idx="1381">
                  <c:v>44012</c:v>
                </c:pt>
                <c:pt idx="1382">
                  <c:v>44013</c:v>
                </c:pt>
                <c:pt idx="1383">
                  <c:v>44014</c:v>
                </c:pt>
                <c:pt idx="1384">
                  <c:v>44018</c:v>
                </c:pt>
                <c:pt idx="1385">
                  <c:v>44019</c:v>
                </c:pt>
                <c:pt idx="1386">
                  <c:v>44020</c:v>
                </c:pt>
                <c:pt idx="1387">
                  <c:v>44021</c:v>
                </c:pt>
                <c:pt idx="1388">
                  <c:v>44022</c:v>
                </c:pt>
                <c:pt idx="1389">
                  <c:v>44025</c:v>
                </c:pt>
                <c:pt idx="1390">
                  <c:v>44026</c:v>
                </c:pt>
                <c:pt idx="1391">
                  <c:v>44027</c:v>
                </c:pt>
                <c:pt idx="1392">
                  <c:v>44028</c:v>
                </c:pt>
                <c:pt idx="1393">
                  <c:v>44029</c:v>
                </c:pt>
                <c:pt idx="1394">
                  <c:v>44032</c:v>
                </c:pt>
                <c:pt idx="1395">
                  <c:v>44033</c:v>
                </c:pt>
                <c:pt idx="1396">
                  <c:v>44034</c:v>
                </c:pt>
                <c:pt idx="1397">
                  <c:v>44035</c:v>
                </c:pt>
                <c:pt idx="1398">
                  <c:v>44036</c:v>
                </c:pt>
                <c:pt idx="1399">
                  <c:v>44039</c:v>
                </c:pt>
                <c:pt idx="1400">
                  <c:v>44040</c:v>
                </c:pt>
                <c:pt idx="1401">
                  <c:v>44041</c:v>
                </c:pt>
                <c:pt idx="1402">
                  <c:v>44042</c:v>
                </c:pt>
                <c:pt idx="1403">
                  <c:v>44043</c:v>
                </c:pt>
                <c:pt idx="1404">
                  <c:v>44046</c:v>
                </c:pt>
                <c:pt idx="1405">
                  <c:v>44047</c:v>
                </c:pt>
                <c:pt idx="1406">
                  <c:v>44048</c:v>
                </c:pt>
                <c:pt idx="1407">
                  <c:v>44049</c:v>
                </c:pt>
                <c:pt idx="1408">
                  <c:v>44050</c:v>
                </c:pt>
                <c:pt idx="1409">
                  <c:v>44053</c:v>
                </c:pt>
                <c:pt idx="1410">
                  <c:v>44054</c:v>
                </c:pt>
                <c:pt idx="1411">
                  <c:v>44055</c:v>
                </c:pt>
                <c:pt idx="1412">
                  <c:v>44056</c:v>
                </c:pt>
                <c:pt idx="1413">
                  <c:v>44057</c:v>
                </c:pt>
                <c:pt idx="1414">
                  <c:v>44060</c:v>
                </c:pt>
                <c:pt idx="1415">
                  <c:v>44061</c:v>
                </c:pt>
                <c:pt idx="1416">
                  <c:v>44062</c:v>
                </c:pt>
                <c:pt idx="1417">
                  <c:v>44063</c:v>
                </c:pt>
                <c:pt idx="1418">
                  <c:v>44064</c:v>
                </c:pt>
                <c:pt idx="1419">
                  <c:v>44067</c:v>
                </c:pt>
                <c:pt idx="1420">
                  <c:v>44068</c:v>
                </c:pt>
                <c:pt idx="1421">
                  <c:v>44069</c:v>
                </c:pt>
                <c:pt idx="1422">
                  <c:v>44070</c:v>
                </c:pt>
                <c:pt idx="1423">
                  <c:v>44071</c:v>
                </c:pt>
                <c:pt idx="1424">
                  <c:v>44074</c:v>
                </c:pt>
                <c:pt idx="1425">
                  <c:v>44075</c:v>
                </c:pt>
                <c:pt idx="1426">
                  <c:v>44076</c:v>
                </c:pt>
                <c:pt idx="1427">
                  <c:v>44077</c:v>
                </c:pt>
                <c:pt idx="1428">
                  <c:v>44078</c:v>
                </c:pt>
                <c:pt idx="1429">
                  <c:v>44082</c:v>
                </c:pt>
                <c:pt idx="1430">
                  <c:v>44083</c:v>
                </c:pt>
                <c:pt idx="1431">
                  <c:v>44084</c:v>
                </c:pt>
                <c:pt idx="1432">
                  <c:v>44085</c:v>
                </c:pt>
                <c:pt idx="1433">
                  <c:v>44088</c:v>
                </c:pt>
                <c:pt idx="1434">
                  <c:v>44089</c:v>
                </c:pt>
                <c:pt idx="1435">
                  <c:v>44090</c:v>
                </c:pt>
                <c:pt idx="1436">
                  <c:v>44091</c:v>
                </c:pt>
                <c:pt idx="1437">
                  <c:v>44092</c:v>
                </c:pt>
                <c:pt idx="1438">
                  <c:v>44095</c:v>
                </c:pt>
                <c:pt idx="1439">
                  <c:v>44096</c:v>
                </c:pt>
                <c:pt idx="1440">
                  <c:v>44097</c:v>
                </c:pt>
                <c:pt idx="1441">
                  <c:v>44098</c:v>
                </c:pt>
                <c:pt idx="1442">
                  <c:v>44099</c:v>
                </c:pt>
                <c:pt idx="1443">
                  <c:v>44102</c:v>
                </c:pt>
                <c:pt idx="1444">
                  <c:v>44103</c:v>
                </c:pt>
                <c:pt idx="1445">
                  <c:v>44104</c:v>
                </c:pt>
                <c:pt idx="1446">
                  <c:v>44105</c:v>
                </c:pt>
                <c:pt idx="1447">
                  <c:v>44106</c:v>
                </c:pt>
                <c:pt idx="1448">
                  <c:v>44109</c:v>
                </c:pt>
                <c:pt idx="1449">
                  <c:v>44110</c:v>
                </c:pt>
                <c:pt idx="1450">
                  <c:v>44111</c:v>
                </c:pt>
                <c:pt idx="1451">
                  <c:v>44112</c:v>
                </c:pt>
                <c:pt idx="1452">
                  <c:v>44113</c:v>
                </c:pt>
                <c:pt idx="1453">
                  <c:v>44116</c:v>
                </c:pt>
                <c:pt idx="1454">
                  <c:v>44117</c:v>
                </c:pt>
                <c:pt idx="1455">
                  <c:v>44118</c:v>
                </c:pt>
                <c:pt idx="1456">
                  <c:v>44119</c:v>
                </c:pt>
                <c:pt idx="1457">
                  <c:v>44120</c:v>
                </c:pt>
                <c:pt idx="1458">
                  <c:v>44123</c:v>
                </c:pt>
                <c:pt idx="1459">
                  <c:v>44124</c:v>
                </c:pt>
                <c:pt idx="1460">
                  <c:v>44125</c:v>
                </c:pt>
                <c:pt idx="1461">
                  <c:v>44126</c:v>
                </c:pt>
                <c:pt idx="1462">
                  <c:v>44127</c:v>
                </c:pt>
                <c:pt idx="1463">
                  <c:v>44130</c:v>
                </c:pt>
                <c:pt idx="1464">
                  <c:v>44131</c:v>
                </c:pt>
                <c:pt idx="1465">
                  <c:v>44132</c:v>
                </c:pt>
                <c:pt idx="1466">
                  <c:v>44133</c:v>
                </c:pt>
                <c:pt idx="1467">
                  <c:v>44134</c:v>
                </c:pt>
                <c:pt idx="1468">
                  <c:v>44137</c:v>
                </c:pt>
                <c:pt idx="1469">
                  <c:v>44138</c:v>
                </c:pt>
                <c:pt idx="1470">
                  <c:v>44139</c:v>
                </c:pt>
                <c:pt idx="1471">
                  <c:v>44140</c:v>
                </c:pt>
                <c:pt idx="1472">
                  <c:v>44141</c:v>
                </c:pt>
                <c:pt idx="1473">
                  <c:v>44144</c:v>
                </c:pt>
                <c:pt idx="1474">
                  <c:v>44145</c:v>
                </c:pt>
                <c:pt idx="1475">
                  <c:v>44146</c:v>
                </c:pt>
                <c:pt idx="1476">
                  <c:v>44147</c:v>
                </c:pt>
                <c:pt idx="1477">
                  <c:v>44148</c:v>
                </c:pt>
                <c:pt idx="1478">
                  <c:v>44151</c:v>
                </c:pt>
                <c:pt idx="1479">
                  <c:v>44152</c:v>
                </c:pt>
                <c:pt idx="1480">
                  <c:v>44153</c:v>
                </c:pt>
                <c:pt idx="1481">
                  <c:v>44154</c:v>
                </c:pt>
                <c:pt idx="1482">
                  <c:v>44155</c:v>
                </c:pt>
                <c:pt idx="1483">
                  <c:v>44158</c:v>
                </c:pt>
                <c:pt idx="1484">
                  <c:v>44159</c:v>
                </c:pt>
                <c:pt idx="1485">
                  <c:v>44160</c:v>
                </c:pt>
                <c:pt idx="1486">
                  <c:v>44162</c:v>
                </c:pt>
                <c:pt idx="1487">
                  <c:v>44165</c:v>
                </c:pt>
                <c:pt idx="1488">
                  <c:v>44166</c:v>
                </c:pt>
                <c:pt idx="1489">
                  <c:v>44167</c:v>
                </c:pt>
                <c:pt idx="1490">
                  <c:v>44168</c:v>
                </c:pt>
                <c:pt idx="1491">
                  <c:v>44169</c:v>
                </c:pt>
                <c:pt idx="1492">
                  <c:v>44172</c:v>
                </c:pt>
                <c:pt idx="1493">
                  <c:v>44173</c:v>
                </c:pt>
                <c:pt idx="1494">
                  <c:v>44174</c:v>
                </c:pt>
                <c:pt idx="1495">
                  <c:v>44175</c:v>
                </c:pt>
                <c:pt idx="1496">
                  <c:v>44176</c:v>
                </c:pt>
                <c:pt idx="1497">
                  <c:v>44179</c:v>
                </c:pt>
                <c:pt idx="1498">
                  <c:v>44180</c:v>
                </c:pt>
                <c:pt idx="1499">
                  <c:v>44181</c:v>
                </c:pt>
                <c:pt idx="1500">
                  <c:v>44182</c:v>
                </c:pt>
                <c:pt idx="1501">
                  <c:v>44183</c:v>
                </c:pt>
                <c:pt idx="1502">
                  <c:v>44186</c:v>
                </c:pt>
                <c:pt idx="1503">
                  <c:v>44187</c:v>
                </c:pt>
                <c:pt idx="1504">
                  <c:v>44188</c:v>
                </c:pt>
                <c:pt idx="1505">
                  <c:v>44189</c:v>
                </c:pt>
                <c:pt idx="1506">
                  <c:v>44193</c:v>
                </c:pt>
                <c:pt idx="1507">
                  <c:v>44194</c:v>
                </c:pt>
                <c:pt idx="1508">
                  <c:v>44195</c:v>
                </c:pt>
                <c:pt idx="1509">
                  <c:v>44196</c:v>
                </c:pt>
                <c:pt idx="1510">
                  <c:v>44200</c:v>
                </c:pt>
                <c:pt idx="1511">
                  <c:v>44201</c:v>
                </c:pt>
                <c:pt idx="1512">
                  <c:v>44202</c:v>
                </c:pt>
                <c:pt idx="1513">
                  <c:v>44203</c:v>
                </c:pt>
                <c:pt idx="1514">
                  <c:v>44204</c:v>
                </c:pt>
                <c:pt idx="1515">
                  <c:v>44207</c:v>
                </c:pt>
                <c:pt idx="1516">
                  <c:v>44208</c:v>
                </c:pt>
                <c:pt idx="1517">
                  <c:v>44209</c:v>
                </c:pt>
                <c:pt idx="1518">
                  <c:v>44210</c:v>
                </c:pt>
                <c:pt idx="1519">
                  <c:v>44211</c:v>
                </c:pt>
                <c:pt idx="1520">
                  <c:v>44215</c:v>
                </c:pt>
                <c:pt idx="1521">
                  <c:v>44216</c:v>
                </c:pt>
                <c:pt idx="1522">
                  <c:v>44217</c:v>
                </c:pt>
                <c:pt idx="1523">
                  <c:v>44218</c:v>
                </c:pt>
                <c:pt idx="1524">
                  <c:v>44221</c:v>
                </c:pt>
                <c:pt idx="1525">
                  <c:v>44222</c:v>
                </c:pt>
                <c:pt idx="1526">
                  <c:v>44223</c:v>
                </c:pt>
                <c:pt idx="1527">
                  <c:v>44224</c:v>
                </c:pt>
                <c:pt idx="1528">
                  <c:v>44225</c:v>
                </c:pt>
                <c:pt idx="1529">
                  <c:v>44228</c:v>
                </c:pt>
                <c:pt idx="1530">
                  <c:v>44229</c:v>
                </c:pt>
                <c:pt idx="1531">
                  <c:v>44230</c:v>
                </c:pt>
                <c:pt idx="1532">
                  <c:v>44231</c:v>
                </c:pt>
                <c:pt idx="1533">
                  <c:v>44232</c:v>
                </c:pt>
                <c:pt idx="1534">
                  <c:v>44235</c:v>
                </c:pt>
                <c:pt idx="1535">
                  <c:v>44236</c:v>
                </c:pt>
                <c:pt idx="1536">
                  <c:v>44237</c:v>
                </c:pt>
                <c:pt idx="1537">
                  <c:v>44238</c:v>
                </c:pt>
                <c:pt idx="1538">
                  <c:v>44239</c:v>
                </c:pt>
                <c:pt idx="1539">
                  <c:v>44243</c:v>
                </c:pt>
                <c:pt idx="1540">
                  <c:v>44244</c:v>
                </c:pt>
                <c:pt idx="1541">
                  <c:v>44245</c:v>
                </c:pt>
                <c:pt idx="1542">
                  <c:v>44246</c:v>
                </c:pt>
                <c:pt idx="1543">
                  <c:v>44249</c:v>
                </c:pt>
                <c:pt idx="1544">
                  <c:v>44250</c:v>
                </c:pt>
                <c:pt idx="1545">
                  <c:v>44251</c:v>
                </c:pt>
                <c:pt idx="1546">
                  <c:v>44252</c:v>
                </c:pt>
                <c:pt idx="1547">
                  <c:v>44253</c:v>
                </c:pt>
                <c:pt idx="1548">
                  <c:v>44256</c:v>
                </c:pt>
                <c:pt idx="1549">
                  <c:v>44257</c:v>
                </c:pt>
                <c:pt idx="1550">
                  <c:v>44258</c:v>
                </c:pt>
                <c:pt idx="1551">
                  <c:v>44259</c:v>
                </c:pt>
                <c:pt idx="1552">
                  <c:v>44260</c:v>
                </c:pt>
                <c:pt idx="1553">
                  <c:v>44263</c:v>
                </c:pt>
                <c:pt idx="1554">
                  <c:v>44264</c:v>
                </c:pt>
                <c:pt idx="1555">
                  <c:v>44265</c:v>
                </c:pt>
                <c:pt idx="1556">
                  <c:v>44266</c:v>
                </c:pt>
                <c:pt idx="1557">
                  <c:v>44267</c:v>
                </c:pt>
                <c:pt idx="1558">
                  <c:v>44270</c:v>
                </c:pt>
                <c:pt idx="1559">
                  <c:v>44271</c:v>
                </c:pt>
                <c:pt idx="1560">
                  <c:v>44272</c:v>
                </c:pt>
                <c:pt idx="1561">
                  <c:v>44273</c:v>
                </c:pt>
                <c:pt idx="1562">
                  <c:v>44274</c:v>
                </c:pt>
                <c:pt idx="1563">
                  <c:v>44277</c:v>
                </c:pt>
                <c:pt idx="1564">
                  <c:v>44278</c:v>
                </c:pt>
                <c:pt idx="1565">
                  <c:v>44279</c:v>
                </c:pt>
                <c:pt idx="1566">
                  <c:v>44280</c:v>
                </c:pt>
                <c:pt idx="1567">
                  <c:v>44281</c:v>
                </c:pt>
                <c:pt idx="1568">
                  <c:v>44284</c:v>
                </c:pt>
                <c:pt idx="1569">
                  <c:v>44285</c:v>
                </c:pt>
                <c:pt idx="1570">
                  <c:v>44286</c:v>
                </c:pt>
                <c:pt idx="1571">
                  <c:v>44287</c:v>
                </c:pt>
                <c:pt idx="1572">
                  <c:v>44291</c:v>
                </c:pt>
                <c:pt idx="1573">
                  <c:v>44292</c:v>
                </c:pt>
                <c:pt idx="1574">
                  <c:v>44293</c:v>
                </c:pt>
                <c:pt idx="1575">
                  <c:v>44294</c:v>
                </c:pt>
                <c:pt idx="1576">
                  <c:v>44295</c:v>
                </c:pt>
                <c:pt idx="1577">
                  <c:v>44298</c:v>
                </c:pt>
                <c:pt idx="1578">
                  <c:v>44299</c:v>
                </c:pt>
                <c:pt idx="1579">
                  <c:v>44300</c:v>
                </c:pt>
                <c:pt idx="1580">
                  <c:v>44301</c:v>
                </c:pt>
                <c:pt idx="1581">
                  <c:v>44302</c:v>
                </c:pt>
                <c:pt idx="1582">
                  <c:v>44305</c:v>
                </c:pt>
                <c:pt idx="1583">
                  <c:v>44306</c:v>
                </c:pt>
                <c:pt idx="1584">
                  <c:v>44307</c:v>
                </c:pt>
                <c:pt idx="1585">
                  <c:v>44308</c:v>
                </c:pt>
                <c:pt idx="1586">
                  <c:v>44309</c:v>
                </c:pt>
                <c:pt idx="1587">
                  <c:v>44312</c:v>
                </c:pt>
                <c:pt idx="1588">
                  <c:v>44313</c:v>
                </c:pt>
                <c:pt idx="1589">
                  <c:v>44314</c:v>
                </c:pt>
                <c:pt idx="1590">
                  <c:v>44315</c:v>
                </c:pt>
                <c:pt idx="1591">
                  <c:v>44316</c:v>
                </c:pt>
                <c:pt idx="1592">
                  <c:v>44319</c:v>
                </c:pt>
                <c:pt idx="1593">
                  <c:v>44320</c:v>
                </c:pt>
                <c:pt idx="1594">
                  <c:v>44321</c:v>
                </c:pt>
                <c:pt idx="1595">
                  <c:v>44322</c:v>
                </c:pt>
                <c:pt idx="1596">
                  <c:v>44323</c:v>
                </c:pt>
                <c:pt idx="1597">
                  <c:v>44326</c:v>
                </c:pt>
                <c:pt idx="1598">
                  <c:v>44327</c:v>
                </c:pt>
                <c:pt idx="1599">
                  <c:v>44328</c:v>
                </c:pt>
                <c:pt idx="1600">
                  <c:v>44329</c:v>
                </c:pt>
                <c:pt idx="1601">
                  <c:v>44330</c:v>
                </c:pt>
                <c:pt idx="1602">
                  <c:v>44333</c:v>
                </c:pt>
                <c:pt idx="1603">
                  <c:v>44334</c:v>
                </c:pt>
                <c:pt idx="1604">
                  <c:v>44335</c:v>
                </c:pt>
                <c:pt idx="1605">
                  <c:v>44336</c:v>
                </c:pt>
                <c:pt idx="1606">
                  <c:v>44337</c:v>
                </c:pt>
                <c:pt idx="1607">
                  <c:v>44340</c:v>
                </c:pt>
                <c:pt idx="1608">
                  <c:v>44341</c:v>
                </c:pt>
                <c:pt idx="1609">
                  <c:v>44342</c:v>
                </c:pt>
                <c:pt idx="1610">
                  <c:v>44343</c:v>
                </c:pt>
                <c:pt idx="1611">
                  <c:v>44344</c:v>
                </c:pt>
                <c:pt idx="1612">
                  <c:v>44348</c:v>
                </c:pt>
                <c:pt idx="1613">
                  <c:v>44349</c:v>
                </c:pt>
                <c:pt idx="1614">
                  <c:v>44350</c:v>
                </c:pt>
                <c:pt idx="1615">
                  <c:v>44351</c:v>
                </c:pt>
                <c:pt idx="1616">
                  <c:v>44354</c:v>
                </c:pt>
                <c:pt idx="1617">
                  <c:v>44355</c:v>
                </c:pt>
                <c:pt idx="1618">
                  <c:v>44356</c:v>
                </c:pt>
                <c:pt idx="1619">
                  <c:v>44357</c:v>
                </c:pt>
                <c:pt idx="1620">
                  <c:v>44358</c:v>
                </c:pt>
                <c:pt idx="1621">
                  <c:v>44361</c:v>
                </c:pt>
                <c:pt idx="1622">
                  <c:v>44362</c:v>
                </c:pt>
                <c:pt idx="1623">
                  <c:v>44363</c:v>
                </c:pt>
                <c:pt idx="1624">
                  <c:v>44364</c:v>
                </c:pt>
                <c:pt idx="1625">
                  <c:v>44365</c:v>
                </c:pt>
                <c:pt idx="1626">
                  <c:v>44368</c:v>
                </c:pt>
                <c:pt idx="1627">
                  <c:v>44369</c:v>
                </c:pt>
                <c:pt idx="1628">
                  <c:v>44370</c:v>
                </c:pt>
                <c:pt idx="1629">
                  <c:v>44371</c:v>
                </c:pt>
                <c:pt idx="1630">
                  <c:v>44372</c:v>
                </c:pt>
                <c:pt idx="1631">
                  <c:v>44375</c:v>
                </c:pt>
                <c:pt idx="1632">
                  <c:v>44376</c:v>
                </c:pt>
                <c:pt idx="1633">
                  <c:v>44377</c:v>
                </c:pt>
                <c:pt idx="1634">
                  <c:v>44378</c:v>
                </c:pt>
                <c:pt idx="1635">
                  <c:v>44379</c:v>
                </c:pt>
                <c:pt idx="1636">
                  <c:v>44383</c:v>
                </c:pt>
                <c:pt idx="1637">
                  <c:v>44384</c:v>
                </c:pt>
                <c:pt idx="1638">
                  <c:v>44385</c:v>
                </c:pt>
                <c:pt idx="1639">
                  <c:v>44386</c:v>
                </c:pt>
                <c:pt idx="1640">
                  <c:v>44389</c:v>
                </c:pt>
                <c:pt idx="1641">
                  <c:v>44390</c:v>
                </c:pt>
                <c:pt idx="1642">
                  <c:v>44391</c:v>
                </c:pt>
                <c:pt idx="1643">
                  <c:v>44392</c:v>
                </c:pt>
                <c:pt idx="1644">
                  <c:v>44393</c:v>
                </c:pt>
                <c:pt idx="1645">
                  <c:v>44396</c:v>
                </c:pt>
                <c:pt idx="1646">
                  <c:v>44397</c:v>
                </c:pt>
                <c:pt idx="1647">
                  <c:v>44398</c:v>
                </c:pt>
                <c:pt idx="1648">
                  <c:v>44399</c:v>
                </c:pt>
                <c:pt idx="1649">
                  <c:v>44400</c:v>
                </c:pt>
                <c:pt idx="1650">
                  <c:v>44403</c:v>
                </c:pt>
                <c:pt idx="1651">
                  <c:v>44404</c:v>
                </c:pt>
                <c:pt idx="1652">
                  <c:v>44405</c:v>
                </c:pt>
                <c:pt idx="1653">
                  <c:v>44406</c:v>
                </c:pt>
                <c:pt idx="1654">
                  <c:v>44407</c:v>
                </c:pt>
                <c:pt idx="1655">
                  <c:v>44410</c:v>
                </c:pt>
                <c:pt idx="1656">
                  <c:v>44411</c:v>
                </c:pt>
                <c:pt idx="1657">
                  <c:v>44412</c:v>
                </c:pt>
                <c:pt idx="1658">
                  <c:v>44413</c:v>
                </c:pt>
                <c:pt idx="1659">
                  <c:v>44414</c:v>
                </c:pt>
                <c:pt idx="1660">
                  <c:v>44417</c:v>
                </c:pt>
                <c:pt idx="1661">
                  <c:v>44418</c:v>
                </c:pt>
                <c:pt idx="1662">
                  <c:v>44419</c:v>
                </c:pt>
                <c:pt idx="1663">
                  <c:v>44420</c:v>
                </c:pt>
                <c:pt idx="1664">
                  <c:v>44421</c:v>
                </c:pt>
                <c:pt idx="1665">
                  <c:v>44424</c:v>
                </c:pt>
                <c:pt idx="1666">
                  <c:v>44425</c:v>
                </c:pt>
                <c:pt idx="1667">
                  <c:v>44426</c:v>
                </c:pt>
                <c:pt idx="1668">
                  <c:v>44427</c:v>
                </c:pt>
                <c:pt idx="1669">
                  <c:v>44428</c:v>
                </c:pt>
                <c:pt idx="1670">
                  <c:v>44431</c:v>
                </c:pt>
                <c:pt idx="1671">
                  <c:v>44432</c:v>
                </c:pt>
                <c:pt idx="1672">
                  <c:v>44433</c:v>
                </c:pt>
                <c:pt idx="1673">
                  <c:v>44434</c:v>
                </c:pt>
                <c:pt idx="1674">
                  <c:v>44435</c:v>
                </c:pt>
                <c:pt idx="1675">
                  <c:v>44438</c:v>
                </c:pt>
                <c:pt idx="1676">
                  <c:v>44439</c:v>
                </c:pt>
                <c:pt idx="1677">
                  <c:v>44440</c:v>
                </c:pt>
                <c:pt idx="1678">
                  <c:v>44441</c:v>
                </c:pt>
                <c:pt idx="1679">
                  <c:v>44442</c:v>
                </c:pt>
                <c:pt idx="1680">
                  <c:v>44446</c:v>
                </c:pt>
                <c:pt idx="1681">
                  <c:v>44447</c:v>
                </c:pt>
                <c:pt idx="1682">
                  <c:v>44448</c:v>
                </c:pt>
                <c:pt idx="1683">
                  <c:v>44449</c:v>
                </c:pt>
                <c:pt idx="1684">
                  <c:v>44452</c:v>
                </c:pt>
                <c:pt idx="1685">
                  <c:v>44453</c:v>
                </c:pt>
                <c:pt idx="1686">
                  <c:v>44454</c:v>
                </c:pt>
                <c:pt idx="1687">
                  <c:v>44455</c:v>
                </c:pt>
                <c:pt idx="1688">
                  <c:v>44456</c:v>
                </c:pt>
                <c:pt idx="1689">
                  <c:v>44459</c:v>
                </c:pt>
                <c:pt idx="1690">
                  <c:v>44460</c:v>
                </c:pt>
                <c:pt idx="1691">
                  <c:v>44461</c:v>
                </c:pt>
                <c:pt idx="1692">
                  <c:v>44462</c:v>
                </c:pt>
                <c:pt idx="1693">
                  <c:v>44463</c:v>
                </c:pt>
                <c:pt idx="1694">
                  <c:v>44466</c:v>
                </c:pt>
                <c:pt idx="1695">
                  <c:v>44467</c:v>
                </c:pt>
                <c:pt idx="1696">
                  <c:v>44468</c:v>
                </c:pt>
                <c:pt idx="1697">
                  <c:v>44469</c:v>
                </c:pt>
                <c:pt idx="1698">
                  <c:v>44470</c:v>
                </c:pt>
                <c:pt idx="1699">
                  <c:v>44473</c:v>
                </c:pt>
                <c:pt idx="1700">
                  <c:v>44474</c:v>
                </c:pt>
                <c:pt idx="1701">
                  <c:v>44475</c:v>
                </c:pt>
                <c:pt idx="1702">
                  <c:v>44476</c:v>
                </c:pt>
                <c:pt idx="1703">
                  <c:v>44477</c:v>
                </c:pt>
                <c:pt idx="1704">
                  <c:v>44480</c:v>
                </c:pt>
                <c:pt idx="1705">
                  <c:v>44481</c:v>
                </c:pt>
                <c:pt idx="1706">
                  <c:v>44482</c:v>
                </c:pt>
                <c:pt idx="1707">
                  <c:v>44483</c:v>
                </c:pt>
                <c:pt idx="1708">
                  <c:v>44484</c:v>
                </c:pt>
                <c:pt idx="1709">
                  <c:v>44487</c:v>
                </c:pt>
                <c:pt idx="1710">
                  <c:v>44488</c:v>
                </c:pt>
                <c:pt idx="1711">
                  <c:v>44489</c:v>
                </c:pt>
                <c:pt idx="1712">
                  <c:v>44490</c:v>
                </c:pt>
                <c:pt idx="1713">
                  <c:v>44491</c:v>
                </c:pt>
                <c:pt idx="1714">
                  <c:v>44494</c:v>
                </c:pt>
                <c:pt idx="1715">
                  <c:v>44495</c:v>
                </c:pt>
                <c:pt idx="1716">
                  <c:v>44496</c:v>
                </c:pt>
                <c:pt idx="1717">
                  <c:v>44497</c:v>
                </c:pt>
                <c:pt idx="1718">
                  <c:v>44498</c:v>
                </c:pt>
                <c:pt idx="1719">
                  <c:v>44501</c:v>
                </c:pt>
                <c:pt idx="1720">
                  <c:v>44502</c:v>
                </c:pt>
                <c:pt idx="1721">
                  <c:v>44503</c:v>
                </c:pt>
                <c:pt idx="1722">
                  <c:v>44504</c:v>
                </c:pt>
                <c:pt idx="1723">
                  <c:v>44505</c:v>
                </c:pt>
                <c:pt idx="1724">
                  <c:v>44508</c:v>
                </c:pt>
                <c:pt idx="1725">
                  <c:v>44509</c:v>
                </c:pt>
                <c:pt idx="1726">
                  <c:v>44510</c:v>
                </c:pt>
                <c:pt idx="1727">
                  <c:v>44511</c:v>
                </c:pt>
                <c:pt idx="1728">
                  <c:v>44512</c:v>
                </c:pt>
                <c:pt idx="1729">
                  <c:v>44515</c:v>
                </c:pt>
                <c:pt idx="1730">
                  <c:v>44516</c:v>
                </c:pt>
                <c:pt idx="1731">
                  <c:v>44517</c:v>
                </c:pt>
                <c:pt idx="1732">
                  <c:v>44518</c:v>
                </c:pt>
                <c:pt idx="1733">
                  <c:v>44519</c:v>
                </c:pt>
                <c:pt idx="1734">
                  <c:v>44522</c:v>
                </c:pt>
                <c:pt idx="1735">
                  <c:v>44523</c:v>
                </c:pt>
                <c:pt idx="1736">
                  <c:v>44524</c:v>
                </c:pt>
                <c:pt idx="1737">
                  <c:v>44526</c:v>
                </c:pt>
                <c:pt idx="1738">
                  <c:v>44529</c:v>
                </c:pt>
                <c:pt idx="1739">
                  <c:v>44530</c:v>
                </c:pt>
                <c:pt idx="1740">
                  <c:v>44531</c:v>
                </c:pt>
                <c:pt idx="1741">
                  <c:v>44532</c:v>
                </c:pt>
                <c:pt idx="1742">
                  <c:v>44533</c:v>
                </c:pt>
                <c:pt idx="1743">
                  <c:v>44536</c:v>
                </c:pt>
                <c:pt idx="1744">
                  <c:v>44537</c:v>
                </c:pt>
                <c:pt idx="1745">
                  <c:v>44538</c:v>
                </c:pt>
                <c:pt idx="1746">
                  <c:v>44539</c:v>
                </c:pt>
                <c:pt idx="1747">
                  <c:v>44540</c:v>
                </c:pt>
                <c:pt idx="1748">
                  <c:v>44543</c:v>
                </c:pt>
                <c:pt idx="1749">
                  <c:v>44544</c:v>
                </c:pt>
                <c:pt idx="1750">
                  <c:v>44545</c:v>
                </c:pt>
                <c:pt idx="1751">
                  <c:v>44546</c:v>
                </c:pt>
                <c:pt idx="1752">
                  <c:v>44547</c:v>
                </c:pt>
                <c:pt idx="1753">
                  <c:v>44550</c:v>
                </c:pt>
                <c:pt idx="1754">
                  <c:v>44551</c:v>
                </c:pt>
                <c:pt idx="1755">
                  <c:v>44552</c:v>
                </c:pt>
                <c:pt idx="1756">
                  <c:v>44553</c:v>
                </c:pt>
                <c:pt idx="1757">
                  <c:v>44557</c:v>
                </c:pt>
                <c:pt idx="1758">
                  <c:v>44558</c:v>
                </c:pt>
                <c:pt idx="1759">
                  <c:v>44559</c:v>
                </c:pt>
                <c:pt idx="1760">
                  <c:v>44560</c:v>
                </c:pt>
                <c:pt idx="1761">
                  <c:v>44561</c:v>
                </c:pt>
                <c:pt idx="1762">
                  <c:v>44564</c:v>
                </c:pt>
                <c:pt idx="1763">
                  <c:v>44565</c:v>
                </c:pt>
                <c:pt idx="1764">
                  <c:v>44566</c:v>
                </c:pt>
                <c:pt idx="1765">
                  <c:v>44567</c:v>
                </c:pt>
                <c:pt idx="1766">
                  <c:v>44568</c:v>
                </c:pt>
                <c:pt idx="1767">
                  <c:v>44571</c:v>
                </c:pt>
                <c:pt idx="1768">
                  <c:v>44572</c:v>
                </c:pt>
                <c:pt idx="1769">
                  <c:v>44573</c:v>
                </c:pt>
                <c:pt idx="1770">
                  <c:v>44574</c:v>
                </c:pt>
                <c:pt idx="1771">
                  <c:v>44575</c:v>
                </c:pt>
                <c:pt idx="1772">
                  <c:v>44579</c:v>
                </c:pt>
                <c:pt idx="1773">
                  <c:v>44580</c:v>
                </c:pt>
                <c:pt idx="1774">
                  <c:v>44581</c:v>
                </c:pt>
                <c:pt idx="1775">
                  <c:v>44582</c:v>
                </c:pt>
                <c:pt idx="1776">
                  <c:v>44585</c:v>
                </c:pt>
                <c:pt idx="1777">
                  <c:v>44586</c:v>
                </c:pt>
                <c:pt idx="1778">
                  <c:v>44587</c:v>
                </c:pt>
                <c:pt idx="1779">
                  <c:v>44588</c:v>
                </c:pt>
                <c:pt idx="1780">
                  <c:v>44589</c:v>
                </c:pt>
                <c:pt idx="1781">
                  <c:v>44592</c:v>
                </c:pt>
                <c:pt idx="1782">
                  <c:v>44593</c:v>
                </c:pt>
                <c:pt idx="1783">
                  <c:v>44594</c:v>
                </c:pt>
                <c:pt idx="1784">
                  <c:v>44595</c:v>
                </c:pt>
                <c:pt idx="1785">
                  <c:v>44596</c:v>
                </c:pt>
                <c:pt idx="1786">
                  <c:v>44599</c:v>
                </c:pt>
                <c:pt idx="1787">
                  <c:v>44600</c:v>
                </c:pt>
                <c:pt idx="1788">
                  <c:v>44601</c:v>
                </c:pt>
                <c:pt idx="1789">
                  <c:v>44602</c:v>
                </c:pt>
                <c:pt idx="1790">
                  <c:v>44603</c:v>
                </c:pt>
                <c:pt idx="1791">
                  <c:v>44606</c:v>
                </c:pt>
                <c:pt idx="1792">
                  <c:v>44607</c:v>
                </c:pt>
                <c:pt idx="1793">
                  <c:v>44608</c:v>
                </c:pt>
                <c:pt idx="1794">
                  <c:v>44609</c:v>
                </c:pt>
                <c:pt idx="1795">
                  <c:v>44610</c:v>
                </c:pt>
                <c:pt idx="1796">
                  <c:v>44614</c:v>
                </c:pt>
                <c:pt idx="1797">
                  <c:v>44615</c:v>
                </c:pt>
                <c:pt idx="1798">
                  <c:v>44616</c:v>
                </c:pt>
                <c:pt idx="1799">
                  <c:v>44617</c:v>
                </c:pt>
                <c:pt idx="1800">
                  <c:v>44620</c:v>
                </c:pt>
                <c:pt idx="1801">
                  <c:v>44621</c:v>
                </c:pt>
                <c:pt idx="1802">
                  <c:v>44622</c:v>
                </c:pt>
                <c:pt idx="1803">
                  <c:v>44623</c:v>
                </c:pt>
                <c:pt idx="1804">
                  <c:v>44624</c:v>
                </c:pt>
                <c:pt idx="1805">
                  <c:v>44627</c:v>
                </c:pt>
                <c:pt idx="1806">
                  <c:v>44628</c:v>
                </c:pt>
                <c:pt idx="1807">
                  <c:v>44629</c:v>
                </c:pt>
                <c:pt idx="1808">
                  <c:v>44630</c:v>
                </c:pt>
                <c:pt idx="1809">
                  <c:v>44631</c:v>
                </c:pt>
                <c:pt idx="1810">
                  <c:v>44634</c:v>
                </c:pt>
                <c:pt idx="1811">
                  <c:v>44635</c:v>
                </c:pt>
                <c:pt idx="1812">
                  <c:v>44636</c:v>
                </c:pt>
                <c:pt idx="1813">
                  <c:v>44637</c:v>
                </c:pt>
                <c:pt idx="1814">
                  <c:v>44638</c:v>
                </c:pt>
                <c:pt idx="1815">
                  <c:v>44641</c:v>
                </c:pt>
                <c:pt idx="1816">
                  <c:v>44642</c:v>
                </c:pt>
                <c:pt idx="1817">
                  <c:v>44643</c:v>
                </c:pt>
                <c:pt idx="1818">
                  <c:v>44644</c:v>
                </c:pt>
                <c:pt idx="1819">
                  <c:v>44645</c:v>
                </c:pt>
                <c:pt idx="1820">
                  <c:v>44648</c:v>
                </c:pt>
                <c:pt idx="1821">
                  <c:v>44649</c:v>
                </c:pt>
                <c:pt idx="1822">
                  <c:v>44650</c:v>
                </c:pt>
                <c:pt idx="1823">
                  <c:v>44651</c:v>
                </c:pt>
                <c:pt idx="1824">
                  <c:v>44652</c:v>
                </c:pt>
                <c:pt idx="1825">
                  <c:v>44655</c:v>
                </c:pt>
                <c:pt idx="1826">
                  <c:v>44656</c:v>
                </c:pt>
                <c:pt idx="1827">
                  <c:v>44657</c:v>
                </c:pt>
                <c:pt idx="1828">
                  <c:v>44658</c:v>
                </c:pt>
                <c:pt idx="1829">
                  <c:v>44659</c:v>
                </c:pt>
                <c:pt idx="1830">
                  <c:v>44662</c:v>
                </c:pt>
                <c:pt idx="1831">
                  <c:v>44663</c:v>
                </c:pt>
                <c:pt idx="1832">
                  <c:v>44664</c:v>
                </c:pt>
                <c:pt idx="1833">
                  <c:v>44665</c:v>
                </c:pt>
                <c:pt idx="1834">
                  <c:v>44669</c:v>
                </c:pt>
                <c:pt idx="1835">
                  <c:v>44670</c:v>
                </c:pt>
                <c:pt idx="1836">
                  <c:v>44671</c:v>
                </c:pt>
                <c:pt idx="1837">
                  <c:v>44672</c:v>
                </c:pt>
                <c:pt idx="1838">
                  <c:v>44673</c:v>
                </c:pt>
                <c:pt idx="1839">
                  <c:v>44676</c:v>
                </c:pt>
                <c:pt idx="1840">
                  <c:v>44677</c:v>
                </c:pt>
                <c:pt idx="1841">
                  <c:v>44678</c:v>
                </c:pt>
                <c:pt idx="1842">
                  <c:v>44679</c:v>
                </c:pt>
                <c:pt idx="1843">
                  <c:v>44680</c:v>
                </c:pt>
                <c:pt idx="1844">
                  <c:v>44683</c:v>
                </c:pt>
                <c:pt idx="1845">
                  <c:v>44684</c:v>
                </c:pt>
                <c:pt idx="1846">
                  <c:v>44685</c:v>
                </c:pt>
                <c:pt idx="1847">
                  <c:v>44686</c:v>
                </c:pt>
                <c:pt idx="1848">
                  <c:v>44687</c:v>
                </c:pt>
                <c:pt idx="1849">
                  <c:v>44690</c:v>
                </c:pt>
                <c:pt idx="1850">
                  <c:v>44691</c:v>
                </c:pt>
                <c:pt idx="1851">
                  <c:v>44692</c:v>
                </c:pt>
                <c:pt idx="1852">
                  <c:v>44693</c:v>
                </c:pt>
                <c:pt idx="1853">
                  <c:v>44694</c:v>
                </c:pt>
                <c:pt idx="1854">
                  <c:v>44697</c:v>
                </c:pt>
                <c:pt idx="1855">
                  <c:v>44698</c:v>
                </c:pt>
                <c:pt idx="1856">
                  <c:v>44699</c:v>
                </c:pt>
                <c:pt idx="1857">
                  <c:v>44700</c:v>
                </c:pt>
                <c:pt idx="1858">
                  <c:v>44701</c:v>
                </c:pt>
                <c:pt idx="1859">
                  <c:v>44704</c:v>
                </c:pt>
                <c:pt idx="1860">
                  <c:v>44705</c:v>
                </c:pt>
                <c:pt idx="1861">
                  <c:v>44706</c:v>
                </c:pt>
                <c:pt idx="1862">
                  <c:v>44707</c:v>
                </c:pt>
                <c:pt idx="1863">
                  <c:v>44708</c:v>
                </c:pt>
                <c:pt idx="1864">
                  <c:v>44712</c:v>
                </c:pt>
                <c:pt idx="1865">
                  <c:v>44713</c:v>
                </c:pt>
                <c:pt idx="1866">
                  <c:v>44714</c:v>
                </c:pt>
                <c:pt idx="1867">
                  <c:v>44715</c:v>
                </c:pt>
                <c:pt idx="1868">
                  <c:v>44718</c:v>
                </c:pt>
                <c:pt idx="1869">
                  <c:v>44719</c:v>
                </c:pt>
                <c:pt idx="1870">
                  <c:v>44720</c:v>
                </c:pt>
                <c:pt idx="1871">
                  <c:v>44721</c:v>
                </c:pt>
                <c:pt idx="1872">
                  <c:v>44722</c:v>
                </c:pt>
                <c:pt idx="1873">
                  <c:v>44725</c:v>
                </c:pt>
                <c:pt idx="1874">
                  <c:v>44726</c:v>
                </c:pt>
                <c:pt idx="1875">
                  <c:v>44727</c:v>
                </c:pt>
                <c:pt idx="1876">
                  <c:v>44728</c:v>
                </c:pt>
                <c:pt idx="1877">
                  <c:v>44729</c:v>
                </c:pt>
                <c:pt idx="1878">
                  <c:v>44733</c:v>
                </c:pt>
                <c:pt idx="1879">
                  <c:v>44734</c:v>
                </c:pt>
                <c:pt idx="1880">
                  <c:v>44735</c:v>
                </c:pt>
                <c:pt idx="1881">
                  <c:v>44736</c:v>
                </c:pt>
                <c:pt idx="1882">
                  <c:v>44739</c:v>
                </c:pt>
                <c:pt idx="1883">
                  <c:v>44740</c:v>
                </c:pt>
                <c:pt idx="1884">
                  <c:v>44741</c:v>
                </c:pt>
                <c:pt idx="1885">
                  <c:v>44742</c:v>
                </c:pt>
                <c:pt idx="1886">
                  <c:v>44743</c:v>
                </c:pt>
                <c:pt idx="1887">
                  <c:v>44747</c:v>
                </c:pt>
                <c:pt idx="1888">
                  <c:v>44748</c:v>
                </c:pt>
                <c:pt idx="1889">
                  <c:v>44749</c:v>
                </c:pt>
                <c:pt idx="1890">
                  <c:v>44750</c:v>
                </c:pt>
                <c:pt idx="1891">
                  <c:v>44753</c:v>
                </c:pt>
                <c:pt idx="1892">
                  <c:v>44754</c:v>
                </c:pt>
                <c:pt idx="1893">
                  <c:v>44755</c:v>
                </c:pt>
                <c:pt idx="1894">
                  <c:v>44756</c:v>
                </c:pt>
                <c:pt idx="1895">
                  <c:v>44757</c:v>
                </c:pt>
                <c:pt idx="1896">
                  <c:v>44760</c:v>
                </c:pt>
                <c:pt idx="1897">
                  <c:v>44761</c:v>
                </c:pt>
                <c:pt idx="1898">
                  <c:v>44762</c:v>
                </c:pt>
                <c:pt idx="1899">
                  <c:v>44763</c:v>
                </c:pt>
                <c:pt idx="1900">
                  <c:v>44764</c:v>
                </c:pt>
                <c:pt idx="1901">
                  <c:v>44767</c:v>
                </c:pt>
                <c:pt idx="1902">
                  <c:v>44768</c:v>
                </c:pt>
                <c:pt idx="1903">
                  <c:v>44769</c:v>
                </c:pt>
                <c:pt idx="1904">
                  <c:v>44770</c:v>
                </c:pt>
                <c:pt idx="1905">
                  <c:v>44771</c:v>
                </c:pt>
                <c:pt idx="1906">
                  <c:v>44774</c:v>
                </c:pt>
                <c:pt idx="1907">
                  <c:v>44775</c:v>
                </c:pt>
                <c:pt idx="1908">
                  <c:v>44776</c:v>
                </c:pt>
                <c:pt idx="1909">
                  <c:v>44777</c:v>
                </c:pt>
                <c:pt idx="1910">
                  <c:v>44778</c:v>
                </c:pt>
                <c:pt idx="1911">
                  <c:v>44781</c:v>
                </c:pt>
                <c:pt idx="1912">
                  <c:v>44782</c:v>
                </c:pt>
                <c:pt idx="1913">
                  <c:v>44783</c:v>
                </c:pt>
                <c:pt idx="1914">
                  <c:v>44784</c:v>
                </c:pt>
                <c:pt idx="1915">
                  <c:v>44785</c:v>
                </c:pt>
                <c:pt idx="1916">
                  <c:v>44788</c:v>
                </c:pt>
                <c:pt idx="1917">
                  <c:v>44789</c:v>
                </c:pt>
                <c:pt idx="1918">
                  <c:v>44790</c:v>
                </c:pt>
                <c:pt idx="1919">
                  <c:v>44791</c:v>
                </c:pt>
                <c:pt idx="1920">
                  <c:v>44792</c:v>
                </c:pt>
                <c:pt idx="1921">
                  <c:v>44795</c:v>
                </c:pt>
                <c:pt idx="1922">
                  <c:v>44796</c:v>
                </c:pt>
                <c:pt idx="1923">
                  <c:v>44797</c:v>
                </c:pt>
                <c:pt idx="1924">
                  <c:v>44798</c:v>
                </c:pt>
                <c:pt idx="1925">
                  <c:v>44799</c:v>
                </c:pt>
                <c:pt idx="1926">
                  <c:v>44802</c:v>
                </c:pt>
                <c:pt idx="1927">
                  <c:v>44803</c:v>
                </c:pt>
                <c:pt idx="1928">
                  <c:v>44804</c:v>
                </c:pt>
                <c:pt idx="1929">
                  <c:v>44805</c:v>
                </c:pt>
                <c:pt idx="1930">
                  <c:v>44806</c:v>
                </c:pt>
                <c:pt idx="1931">
                  <c:v>44810</c:v>
                </c:pt>
                <c:pt idx="1932">
                  <c:v>44811</c:v>
                </c:pt>
                <c:pt idx="1933">
                  <c:v>44812</c:v>
                </c:pt>
                <c:pt idx="1934">
                  <c:v>44813</c:v>
                </c:pt>
                <c:pt idx="1935">
                  <c:v>44816</c:v>
                </c:pt>
                <c:pt idx="1936">
                  <c:v>44817</c:v>
                </c:pt>
                <c:pt idx="1937">
                  <c:v>44818</c:v>
                </c:pt>
                <c:pt idx="1938">
                  <c:v>44819</c:v>
                </c:pt>
                <c:pt idx="1939">
                  <c:v>44820</c:v>
                </c:pt>
                <c:pt idx="1940">
                  <c:v>44823</c:v>
                </c:pt>
                <c:pt idx="1941">
                  <c:v>44824</c:v>
                </c:pt>
                <c:pt idx="1942">
                  <c:v>44825</c:v>
                </c:pt>
                <c:pt idx="1943">
                  <c:v>44826</c:v>
                </c:pt>
                <c:pt idx="1944">
                  <c:v>44827</c:v>
                </c:pt>
                <c:pt idx="1945">
                  <c:v>44830</c:v>
                </c:pt>
                <c:pt idx="1946">
                  <c:v>44831</c:v>
                </c:pt>
                <c:pt idx="1947">
                  <c:v>44832</c:v>
                </c:pt>
                <c:pt idx="1948">
                  <c:v>44833</c:v>
                </c:pt>
                <c:pt idx="1949">
                  <c:v>44834</c:v>
                </c:pt>
                <c:pt idx="1950">
                  <c:v>44837</c:v>
                </c:pt>
                <c:pt idx="1951">
                  <c:v>44838</c:v>
                </c:pt>
                <c:pt idx="1952">
                  <c:v>44839</c:v>
                </c:pt>
                <c:pt idx="1953">
                  <c:v>44840</c:v>
                </c:pt>
                <c:pt idx="1954">
                  <c:v>44841</c:v>
                </c:pt>
                <c:pt idx="1955">
                  <c:v>44844</c:v>
                </c:pt>
                <c:pt idx="1956">
                  <c:v>44845</c:v>
                </c:pt>
                <c:pt idx="1957">
                  <c:v>44846</c:v>
                </c:pt>
                <c:pt idx="1958">
                  <c:v>44847</c:v>
                </c:pt>
                <c:pt idx="1959">
                  <c:v>44848</c:v>
                </c:pt>
                <c:pt idx="1960">
                  <c:v>44851</c:v>
                </c:pt>
                <c:pt idx="1961">
                  <c:v>44852</c:v>
                </c:pt>
                <c:pt idx="1962">
                  <c:v>44853</c:v>
                </c:pt>
                <c:pt idx="1963">
                  <c:v>44854</c:v>
                </c:pt>
                <c:pt idx="1964">
                  <c:v>44855</c:v>
                </c:pt>
                <c:pt idx="1965">
                  <c:v>44858</c:v>
                </c:pt>
                <c:pt idx="1966">
                  <c:v>44859</c:v>
                </c:pt>
                <c:pt idx="1967">
                  <c:v>44860</c:v>
                </c:pt>
                <c:pt idx="1968">
                  <c:v>44861</c:v>
                </c:pt>
                <c:pt idx="1969">
                  <c:v>44862</c:v>
                </c:pt>
                <c:pt idx="1970">
                  <c:v>44865</c:v>
                </c:pt>
                <c:pt idx="1971">
                  <c:v>44866</c:v>
                </c:pt>
                <c:pt idx="1972">
                  <c:v>44867</c:v>
                </c:pt>
                <c:pt idx="1973">
                  <c:v>44868</c:v>
                </c:pt>
                <c:pt idx="1974">
                  <c:v>44869</c:v>
                </c:pt>
                <c:pt idx="1975">
                  <c:v>44872</c:v>
                </c:pt>
                <c:pt idx="1976">
                  <c:v>44873</c:v>
                </c:pt>
                <c:pt idx="1977">
                  <c:v>44874</c:v>
                </c:pt>
                <c:pt idx="1978">
                  <c:v>44875</c:v>
                </c:pt>
                <c:pt idx="1979">
                  <c:v>44876</c:v>
                </c:pt>
                <c:pt idx="1980">
                  <c:v>44879</c:v>
                </c:pt>
                <c:pt idx="1981">
                  <c:v>44880</c:v>
                </c:pt>
                <c:pt idx="1982">
                  <c:v>44881</c:v>
                </c:pt>
                <c:pt idx="1983">
                  <c:v>44882</c:v>
                </c:pt>
                <c:pt idx="1984">
                  <c:v>44883</c:v>
                </c:pt>
                <c:pt idx="1985">
                  <c:v>44886</c:v>
                </c:pt>
                <c:pt idx="1986">
                  <c:v>44887</c:v>
                </c:pt>
                <c:pt idx="1987">
                  <c:v>44888</c:v>
                </c:pt>
                <c:pt idx="1988">
                  <c:v>44890</c:v>
                </c:pt>
                <c:pt idx="1989">
                  <c:v>44893</c:v>
                </c:pt>
                <c:pt idx="1990">
                  <c:v>44894</c:v>
                </c:pt>
                <c:pt idx="1991">
                  <c:v>44895</c:v>
                </c:pt>
                <c:pt idx="1992">
                  <c:v>44896</c:v>
                </c:pt>
                <c:pt idx="1993">
                  <c:v>44897</c:v>
                </c:pt>
                <c:pt idx="1994">
                  <c:v>44900</c:v>
                </c:pt>
                <c:pt idx="1995">
                  <c:v>44901</c:v>
                </c:pt>
                <c:pt idx="1996">
                  <c:v>44902</c:v>
                </c:pt>
                <c:pt idx="1997">
                  <c:v>44903</c:v>
                </c:pt>
                <c:pt idx="1998">
                  <c:v>44904</c:v>
                </c:pt>
                <c:pt idx="1999">
                  <c:v>44907</c:v>
                </c:pt>
                <c:pt idx="2000">
                  <c:v>44908</c:v>
                </c:pt>
                <c:pt idx="2001">
                  <c:v>44909</c:v>
                </c:pt>
                <c:pt idx="2002">
                  <c:v>44910</c:v>
                </c:pt>
                <c:pt idx="2003">
                  <c:v>44911</c:v>
                </c:pt>
                <c:pt idx="2004">
                  <c:v>44914</c:v>
                </c:pt>
                <c:pt idx="2005">
                  <c:v>44915</c:v>
                </c:pt>
                <c:pt idx="2006">
                  <c:v>44916</c:v>
                </c:pt>
                <c:pt idx="2007">
                  <c:v>44917</c:v>
                </c:pt>
                <c:pt idx="2008">
                  <c:v>44918</c:v>
                </c:pt>
                <c:pt idx="2009">
                  <c:v>44922</c:v>
                </c:pt>
                <c:pt idx="2010">
                  <c:v>44923</c:v>
                </c:pt>
                <c:pt idx="2011">
                  <c:v>44924</c:v>
                </c:pt>
                <c:pt idx="2012">
                  <c:v>44925</c:v>
                </c:pt>
                <c:pt idx="2013">
                  <c:v>44929</c:v>
                </c:pt>
                <c:pt idx="2014">
                  <c:v>44930</c:v>
                </c:pt>
                <c:pt idx="2015">
                  <c:v>44931</c:v>
                </c:pt>
                <c:pt idx="2016">
                  <c:v>44932</c:v>
                </c:pt>
                <c:pt idx="2017">
                  <c:v>44935</c:v>
                </c:pt>
                <c:pt idx="2018">
                  <c:v>44936</c:v>
                </c:pt>
                <c:pt idx="2019">
                  <c:v>44937</c:v>
                </c:pt>
                <c:pt idx="2020">
                  <c:v>44938</c:v>
                </c:pt>
                <c:pt idx="2021">
                  <c:v>44939</c:v>
                </c:pt>
                <c:pt idx="2022">
                  <c:v>44943</c:v>
                </c:pt>
                <c:pt idx="2023">
                  <c:v>44944</c:v>
                </c:pt>
                <c:pt idx="2024">
                  <c:v>44945</c:v>
                </c:pt>
                <c:pt idx="2025">
                  <c:v>44946</c:v>
                </c:pt>
                <c:pt idx="2026">
                  <c:v>44949</c:v>
                </c:pt>
                <c:pt idx="2027">
                  <c:v>44950</c:v>
                </c:pt>
                <c:pt idx="2028">
                  <c:v>44951</c:v>
                </c:pt>
                <c:pt idx="2029">
                  <c:v>44952</c:v>
                </c:pt>
                <c:pt idx="2030">
                  <c:v>44953</c:v>
                </c:pt>
                <c:pt idx="2031">
                  <c:v>44956</c:v>
                </c:pt>
                <c:pt idx="2032">
                  <c:v>44957</c:v>
                </c:pt>
                <c:pt idx="2033">
                  <c:v>44958</c:v>
                </c:pt>
                <c:pt idx="2034">
                  <c:v>44959</c:v>
                </c:pt>
                <c:pt idx="2035">
                  <c:v>44960</c:v>
                </c:pt>
                <c:pt idx="2036">
                  <c:v>44963</c:v>
                </c:pt>
                <c:pt idx="2037">
                  <c:v>44964</c:v>
                </c:pt>
                <c:pt idx="2038">
                  <c:v>44965</c:v>
                </c:pt>
                <c:pt idx="2039">
                  <c:v>44966</c:v>
                </c:pt>
                <c:pt idx="2040">
                  <c:v>44967</c:v>
                </c:pt>
                <c:pt idx="2041">
                  <c:v>44970</c:v>
                </c:pt>
                <c:pt idx="2042">
                  <c:v>44971</c:v>
                </c:pt>
                <c:pt idx="2043">
                  <c:v>44972</c:v>
                </c:pt>
                <c:pt idx="2044">
                  <c:v>44973</c:v>
                </c:pt>
                <c:pt idx="2045">
                  <c:v>44974</c:v>
                </c:pt>
                <c:pt idx="2046">
                  <c:v>44978</c:v>
                </c:pt>
                <c:pt idx="2047">
                  <c:v>44979</c:v>
                </c:pt>
                <c:pt idx="2048">
                  <c:v>44980</c:v>
                </c:pt>
                <c:pt idx="2049">
                  <c:v>44981</c:v>
                </c:pt>
                <c:pt idx="2050">
                  <c:v>44984</c:v>
                </c:pt>
                <c:pt idx="2051">
                  <c:v>44985</c:v>
                </c:pt>
                <c:pt idx="2052">
                  <c:v>44986</c:v>
                </c:pt>
                <c:pt idx="2053">
                  <c:v>44987</c:v>
                </c:pt>
                <c:pt idx="2054">
                  <c:v>44988</c:v>
                </c:pt>
                <c:pt idx="2055">
                  <c:v>44991</c:v>
                </c:pt>
                <c:pt idx="2056">
                  <c:v>44992</c:v>
                </c:pt>
                <c:pt idx="2057">
                  <c:v>44993</c:v>
                </c:pt>
                <c:pt idx="2058">
                  <c:v>44994</c:v>
                </c:pt>
                <c:pt idx="2059">
                  <c:v>44995</c:v>
                </c:pt>
                <c:pt idx="2060">
                  <c:v>44998</c:v>
                </c:pt>
                <c:pt idx="2061">
                  <c:v>44999</c:v>
                </c:pt>
                <c:pt idx="2062">
                  <c:v>45000</c:v>
                </c:pt>
                <c:pt idx="2063">
                  <c:v>45001</c:v>
                </c:pt>
                <c:pt idx="2064">
                  <c:v>45002</c:v>
                </c:pt>
                <c:pt idx="2065">
                  <c:v>45005</c:v>
                </c:pt>
                <c:pt idx="2066">
                  <c:v>45006</c:v>
                </c:pt>
                <c:pt idx="2067">
                  <c:v>45007</c:v>
                </c:pt>
                <c:pt idx="2068">
                  <c:v>45008</c:v>
                </c:pt>
                <c:pt idx="2069">
                  <c:v>45009</c:v>
                </c:pt>
                <c:pt idx="2070">
                  <c:v>45012</c:v>
                </c:pt>
                <c:pt idx="2071">
                  <c:v>45013</c:v>
                </c:pt>
                <c:pt idx="2072">
                  <c:v>45014</c:v>
                </c:pt>
                <c:pt idx="2073">
                  <c:v>45015</c:v>
                </c:pt>
                <c:pt idx="2074">
                  <c:v>45016</c:v>
                </c:pt>
                <c:pt idx="2075">
                  <c:v>45019</c:v>
                </c:pt>
                <c:pt idx="2076">
                  <c:v>45020</c:v>
                </c:pt>
                <c:pt idx="2077">
                  <c:v>45021</c:v>
                </c:pt>
                <c:pt idx="2078">
                  <c:v>45022</c:v>
                </c:pt>
                <c:pt idx="2079">
                  <c:v>45026</c:v>
                </c:pt>
                <c:pt idx="2080">
                  <c:v>45027</c:v>
                </c:pt>
                <c:pt idx="2081">
                  <c:v>45028</c:v>
                </c:pt>
                <c:pt idx="2082">
                  <c:v>45029</c:v>
                </c:pt>
                <c:pt idx="2083">
                  <c:v>45030</c:v>
                </c:pt>
                <c:pt idx="2084">
                  <c:v>45033</c:v>
                </c:pt>
                <c:pt idx="2085">
                  <c:v>45034</c:v>
                </c:pt>
                <c:pt idx="2086">
                  <c:v>45035</c:v>
                </c:pt>
                <c:pt idx="2087">
                  <c:v>45036</c:v>
                </c:pt>
                <c:pt idx="2088">
                  <c:v>45037</c:v>
                </c:pt>
                <c:pt idx="2089">
                  <c:v>45040</c:v>
                </c:pt>
                <c:pt idx="2090">
                  <c:v>45041</c:v>
                </c:pt>
                <c:pt idx="2091">
                  <c:v>45042</c:v>
                </c:pt>
                <c:pt idx="2092">
                  <c:v>45043</c:v>
                </c:pt>
                <c:pt idx="2093">
                  <c:v>45044</c:v>
                </c:pt>
                <c:pt idx="2094">
                  <c:v>45047</c:v>
                </c:pt>
                <c:pt idx="2095">
                  <c:v>45048</c:v>
                </c:pt>
                <c:pt idx="2096">
                  <c:v>45049</c:v>
                </c:pt>
                <c:pt idx="2097">
                  <c:v>45050</c:v>
                </c:pt>
                <c:pt idx="2098">
                  <c:v>45051</c:v>
                </c:pt>
                <c:pt idx="2099">
                  <c:v>45054</c:v>
                </c:pt>
                <c:pt idx="2100">
                  <c:v>45055</c:v>
                </c:pt>
                <c:pt idx="2101">
                  <c:v>45056</c:v>
                </c:pt>
                <c:pt idx="2102">
                  <c:v>45057</c:v>
                </c:pt>
                <c:pt idx="2103">
                  <c:v>45058</c:v>
                </c:pt>
                <c:pt idx="2104">
                  <c:v>45061</c:v>
                </c:pt>
                <c:pt idx="2105">
                  <c:v>45062</c:v>
                </c:pt>
                <c:pt idx="2106">
                  <c:v>45063</c:v>
                </c:pt>
                <c:pt idx="2107">
                  <c:v>45064</c:v>
                </c:pt>
                <c:pt idx="2108">
                  <c:v>45065</c:v>
                </c:pt>
                <c:pt idx="2109">
                  <c:v>45068</c:v>
                </c:pt>
                <c:pt idx="2110">
                  <c:v>45069</c:v>
                </c:pt>
                <c:pt idx="2111">
                  <c:v>45070</c:v>
                </c:pt>
                <c:pt idx="2112">
                  <c:v>45071</c:v>
                </c:pt>
                <c:pt idx="2113">
                  <c:v>45072</c:v>
                </c:pt>
                <c:pt idx="2114">
                  <c:v>45076</c:v>
                </c:pt>
                <c:pt idx="2115">
                  <c:v>45077</c:v>
                </c:pt>
                <c:pt idx="2116">
                  <c:v>45078</c:v>
                </c:pt>
                <c:pt idx="2117">
                  <c:v>45079</c:v>
                </c:pt>
                <c:pt idx="2118">
                  <c:v>45082</c:v>
                </c:pt>
                <c:pt idx="2119">
                  <c:v>45083</c:v>
                </c:pt>
                <c:pt idx="2120">
                  <c:v>45084</c:v>
                </c:pt>
                <c:pt idx="2121">
                  <c:v>45085</c:v>
                </c:pt>
                <c:pt idx="2122">
                  <c:v>45086</c:v>
                </c:pt>
                <c:pt idx="2123">
                  <c:v>45089</c:v>
                </c:pt>
                <c:pt idx="2124">
                  <c:v>45090</c:v>
                </c:pt>
                <c:pt idx="2125">
                  <c:v>45091</c:v>
                </c:pt>
                <c:pt idx="2126">
                  <c:v>45092</c:v>
                </c:pt>
                <c:pt idx="2127">
                  <c:v>45093</c:v>
                </c:pt>
                <c:pt idx="2128">
                  <c:v>45097</c:v>
                </c:pt>
                <c:pt idx="2129">
                  <c:v>45098</c:v>
                </c:pt>
                <c:pt idx="2130">
                  <c:v>45099</c:v>
                </c:pt>
                <c:pt idx="2131">
                  <c:v>45100</c:v>
                </c:pt>
                <c:pt idx="2132">
                  <c:v>45103</c:v>
                </c:pt>
                <c:pt idx="2133">
                  <c:v>45104</c:v>
                </c:pt>
                <c:pt idx="2134">
                  <c:v>45105</c:v>
                </c:pt>
                <c:pt idx="2135">
                  <c:v>45106</c:v>
                </c:pt>
                <c:pt idx="2136">
                  <c:v>45107</c:v>
                </c:pt>
                <c:pt idx="2137">
                  <c:v>45110</c:v>
                </c:pt>
                <c:pt idx="2138">
                  <c:v>45112</c:v>
                </c:pt>
                <c:pt idx="2139">
                  <c:v>45113</c:v>
                </c:pt>
                <c:pt idx="2140">
                  <c:v>45114</c:v>
                </c:pt>
                <c:pt idx="2141">
                  <c:v>45117</c:v>
                </c:pt>
                <c:pt idx="2142">
                  <c:v>45118</c:v>
                </c:pt>
                <c:pt idx="2143">
                  <c:v>45119</c:v>
                </c:pt>
                <c:pt idx="2144">
                  <c:v>45120</c:v>
                </c:pt>
                <c:pt idx="2145">
                  <c:v>45121</c:v>
                </c:pt>
                <c:pt idx="2146">
                  <c:v>45124</c:v>
                </c:pt>
                <c:pt idx="2147">
                  <c:v>45125</c:v>
                </c:pt>
                <c:pt idx="2148">
                  <c:v>45126</c:v>
                </c:pt>
                <c:pt idx="2149">
                  <c:v>45127</c:v>
                </c:pt>
                <c:pt idx="2150">
                  <c:v>45128</c:v>
                </c:pt>
                <c:pt idx="2151">
                  <c:v>45131</c:v>
                </c:pt>
                <c:pt idx="2152">
                  <c:v>45132</c:v>
                </c:pt>
                <c:pt idx="2153">
                  <c:v>45133</c:v>
                </c:pt>
                <c:pt idx="2154">
                  <c:v>45134</c:v>
                </c:pt>
                <c:pt idx="2155">
                  <c:v>45135</c:v>
                </c:pt>
                <c:pt idx="2156">
                  <c:v>45138</c:v>
                </c:pt>
                <c:pt idx="2157">
                  <c:v>45139</c:v>
                </c:pt>
                <c:pt idx="2158">
                  <c:v>45140</c:v>
                </c:pt>
                <c:pt idx="2159">
                  <c:v>45141</c:v>
                </c:pt>
                <c:pt idx="2160">
                  <c:v>45142</c:v>
                </c:pt>
                <c:pt idx="2161">
                  <c:v>45145</c:v>
                </c:pt>
                <c:pt idx="2162">
                  <c:v>45146</c:v>
                </c:pt>
                <c:pt idx="2163">
                  <c:v>45147</c:v>
                </c:pt>
                <c:pt idx="2164">
                  <c:v>45148</c:v>
                </c:pt>
                <c:pt idx="2165">
                  <c:v>45149</c:v>
                </c:pt>
                <c:pt idx="2166">
                  <c:v>45152</c:v>
                </c:pt>
                <c:pt idx="2167">
                  <c:v>45153</c:v>
                </c:pt>
                <c:pt idx="2168">
                  <c:v>45154</c:v>
                </c:pt>
                <c:pt idx="2169">
                  <c:v>45155</c:v>
                </c:pt>
                <c:pt idx="2170">
                  <c:v>45156</c:v>
                </c:pt>
                <c:pt idx="2171">
                  <c:v>45159</c:v>
                </c:pt>
                <c:pt idx="2172">
                  <c:v>45160</c:v>
                </c:pt>
                <c:pt idx="2173">
                  <c:v>45161</c:v>
                </c:pt>
                <c:pt idx="2174">
                  <c:v>45162</c:v>
                </c:pt>
                <c:pt idx="2175">
                  <c:v>45163</c:v>
                </c:pt>
                <c:pt idx="2176">
                  <c:v>45166</c:v>
                </c:pt>
                <c:pt idx="2177">
                  <c:v>45167</c:v>
                </c:pt>
                <c:pt idx="2178">
                  <c:v>45168</c:v>
                </c:pt>
                <c:pt idx="2179">
                  <c:v>45169</c:v>
                </c:pt>
                <c:pt idx="2180">
                  <c:v>45170</c:v>
                </c:pt>
                <c:pt idx="2181">
                  <c:v>45174</c:v>
                </c:pt>
                <c:pt idx="2182">
                  <c:v>45175</c:v>
                </c:pt>
                <c:pt idx="2183">
                  <c:v>45176</c:v>
                </c:pt>
                <c:pt idx="2184">
                  <c:v>45177</c:v>
                </c:pt>
                <c:pt idx="2185">
                  <c:v>45180</c:v>
                </c:pt>
                <c:pt idx="2186">
                  <c:v>45181</c:v>
                </c:pt>
                <c:pt idx="2187">
                  <c:v>45182</c:v>
                </c:pt>
                <c:pt idx="2188">
                  <c:v>45183</c:v>
                </c:pt>
                <c:pt idx="2189">
                  <c:v>45184</c:v>
                </c:pt>
                <c:pt idx="2190">
                  <c:v>45187</c:v>
                </c:pt>
                <c:pt idx="2191">
                  <c:v>45188</c:v>
                </c:pt>
                <c:pt idx="2192">
                  <c:v>45189</c:v>
                </c:pt>
                <c:pt idx="2193">
                  <c:v>45190</c:v>
                </c:pt>
                <c:pt idx="2194">
                  <c:v>45191</c:v>
                </c:pt>
                <c:pt idx="2195">
                  <c:v>45194</c:v>
                </c:pt>
                <c:pt idx="2196">
                  <c:v>45195</c:v>
                </c:pt>
                <c:pt idx="2197">
                  <c:v>45196</c:v>
                </c:pt>
                <c:pt idx="2198">
                  <c:v>45197</c:v>
                </c:pt>
                <c:pt idx="2199">
                  <c:v>45198</c:v>
                </c:pt>
                <c:pt idx="2200">
                  <c:v>45201</c:v>
                </c:pt>
                <c:pt idx="2201">
                  <c:v>45202</c:v>
                </c:pt>
                <c:pt idx="2202">
                  <c:v>45203</c:v>
                </c:pt>
                <c:pt idx="2203">
                  <c:v>45204</c:v>
                </c:pt>
                <c:pt idx="2204">
                  <c:v>45205</c:v>
                </c:pt>
                <c:pt idx="2205">
                  <c:v>45208</c:v>
                </c:pt>
                <c:pt idx="2206">
                  <c:v>45209</c:v>
                </c:pt>
                <c:pt idx="2207">
                  <c:v>45210</c:v>
                </c:pt>
                <c:pt idx="2208">
                  <c:v>45211</c:v>
                </c:pt>
                <c:pt idx="2209">
                  <c:v>45212</c:v>
                </c:pt>
                <c:pt idx="2210">
                  <c:v>45215</c:v>
                </c:pt>
                <c:pt idx="2211">
                  <c:v>45216</c:v>
                </c:pt>
                <c:pt idx="2212">
                  <c:v>45217</c:v>
                </c:pt>
                <c:pt idx="2213">
                  <c:v>45218</c:v>
                </c:pt>
                <c:pt idx="2214">
                  <c:v>45219</c:v>
                </c:pt>
                <c:pt idx="2215">
                  <c:v>45222</c:v>
                </c:pt>
                <c:pt idx="2216">
                  <c:v>45223</c:v>
                </c:pt>
                <c:pt idx="2217">
                  <c:v>45224</c:v>
                </c:pt>
                <c:pt idx="2218">
                  <c:v>45225</c:v>
                </c:pt>
                <c:pt idx="2219">
                  <c:v>45226</c:v>
                </c:pt>
                <c:pt idx="2220">
                  <c:v>45229</c:v>
                </c:pt>
                <c:pt idx="2221">
                  <c:v>45230</c:v>
                </c:pt>
                <c:pt idx="2222">
                  <c:v>45231</c:v>
                </c:pt>
                <c:pt idx="2223">
                  <c:v>45232</c:v>
                </c:pt>
                <c:pt idx="2224">
                  <c:v>45233</c:v>
                </c:pt>
                <c:pt idx="2225">
                  <c:v>45236</c:v>
                </c:pt>
                <c:pt idx="2226">
                  <c:v>45237</c:v>
                </c:pt>
                <c:pt idx="2227">
                  <c:v>45238</c:v>
                </c:pt>
                <c:pt idx="2228">
                  <c:v>45239</c:v>
                </c:pt>
                <c:pt idx="2229">
                  <c:v>45240</c:v>
                </c:pt>
                <c:pt idx="2230">
                  <c:v>45243</c:v>
                </c:pt>
                <c:pt idx="2231">
                  <c:v>45244</c:v>
                </c:pt>
                <c:pt idx="2232">
                  <c:v>45245</c:v>
                </c:pt>
                <c:pt idx="2233">
                  <c:v>45246</c:v>
                </c:pt>
                <c:pt idx="2234">
                  <c:v>45247</c:v>
                </c:pt>
                <c:pt idx="2235">
                  <c:v>45250</c:v>
                </c:pt>
                <c:pt idx="2236">
                  <c:v>45251</c:v>
                </c:pt>
                <c:pt idx="2237">
                  <c:v>45252</c:v>
                </c:pt>
                <c:pt idx="2238">
                  <c:v>45254</c:v>
                </c:pt>
                <c:pt idx="2239">
                  <c:v>45257</c:v>
                </c:pt>
                <c:pt idx="2240">
                  <c:v>45258</c:v>
                </c:pt>
                <c:pt idx="2241">
                  <c:v>45259</c:v>
                </c:pt>
                <c:pt idx="2242">
                  <c:v>45260</c:v>
                </c:pt>
                <c:pt idx="2243">
                  <c:v>45261</c:v>
                </c:pt>
                <c:pt idx="2244">
                  <c:v>45264</c:v>
                </c:pt>
                <c:pt idx="2245">
                  <c:v>45265</c:v>
                </c:pt>
                <c:pt idx="2246">
                  <c:v>45266</c:v>
                </c:pt>
                <c:pt idx="2247">
                  <c:v>45267</c:v>
                </c:pt>
                <c:pt idx="2248">
                  <c:v>45268</c:v>
                </c:pt>
                <c:pt idx="2249">
                  <c:v>45271</c:v>
                </c:pt>
                <c:pt idx="2250">
                  <c:v>45272</c:v>
                </c:pt>
                <c:pt idx="2251">
                  <c:v>45273</c:v>
                </c:pt>
                <c:pt idx="2252">
                  <c:v>45274</c:v>
                </c:pt>
                <c:pt idx="2253">
                  <c:v>45275</c:v>
                </c:pt>
                <c:pt idx="2254">
                  <c:v>45278</c:v>
                </c:pt>
                <c:pt idx="2255">
                  <c:v>45279</c:v>
                </c:pt>
                <c:pt idx="2256">
                  <c:v>45280</c:v>
                </c:pt>
                <c:pt idx="2257">
                  <c:v>45281</c:v>
                </c:pt>
                <c:pt idx="2258">
                  <c:v>45282</c:v>
                </c:pt>
                <c:pt idx="2259">
                  <c:v>45286</c:v>
                </c:pt>
                <c:pt idx="2260">
                  <c:v>45287</c:v>
                </c:pt>
                <c:pt idx="2261">
                  <c:v>45288</c:v>
                </c:pt>
                <c:pt idx="2262">
                  <c:v>45289</c:v>
                </c:pt>
                <c:pt idx="2263">
                  <c:v>45293</c:v>
                </c:pt>
                <c:pt idx="2264">
                  <c:v>45294</c:v>
                </c:pt>
                <c:pt idx="2265">
                  <c:v>45295</c:v>
                </c:pt>
                <c:pt idx="2266">
                  <c:v>45296</c:v>
                </c:pt>
                <c:pt idx="2267">
                  <c:v>45299</c:v>
                </c:pt>
                <c:pt idx="2268">
                  <c:v>45300</c:v>
                </c:pt>
                <c:pt idx="2269">
                  <c:v>45301</c:v>
                </c:pt>
                <c:pt idx="2270">
                  <c:v>45302</c:v>
                </c:pt>
                <c:pt idx="2271">
                  <c:v>45303</c:v>
                </c:pt>
                <c:pt idx="2272">
                  <c:v>45307</c:v>
                </c:pt>
                <c:pt idx="2273">
                  <c:v>45308</c:v>
                </c:pt>
                <c:pt idx="2274">
                  <c:v>45309</c:v>
                </c:pt>
                <c:pt idx="2275">
                  <c:v>45310</c:v>
                </c:pt>
                <c:pt idx="2276">
                  <c:v>45313</c:v>
                </c:pt>
                <c:pt idx="2277">
                  <c:v>45314</c:v>
                </c:pt>
                <c:pt idx="2278">
                  <c:v>45315</c:v>
                </c:pt>
                <c:pt idx="2279">
                  <c:v>45316</c:v>
                </c:pt>
                <c:pt idx="2280">
                  <c:v>45317</c:v>
                </c:pt>
                <c:pt idx="2281">
                  <c:v>45320</c:v>
                </c:pt>
                <c:pt idx="2282">
                  <c:v>45321</c:v>
                </c:pt>
                <c:pt idx="2283">
                  <c:v>45322</c:v>
                </c:pt>
                <c:pt idx="2284">
                  <c:v>45323</c:v>
                </c:pt>
                <c:pt idx="2285">
                  <c:v>45324</c:v>
                </c:pt>
                <c:pt idx="2286">
                  <c:v>45327</c:v>
                </c:pt>
                <c:pt idx="2287">
                  <c:v>45328</c:v>
                </c:pt>
                <c:pt idx="2288">
                  <c:v>45329</c:v>
                </c:pt>
                <c:pt idx="2289">
                  <c:v>45330</c:v>
                </c:pt>
                <c:pt idx="2290">
                  <c:v>45331</c:v>
                </c:pt>
                <c:pt idx="2291">
                  <c:v>45334</c:v>
                </c:pt>
                <c:pt idx="2292">
                  <c:v>45335</c:v>
                </c:pt>
                <c:pt idx="2293">
                  <c:v>45336</c:v>
                </c:pt>
                <c:pt idx="2294">
                  <c:v>45337</c:v>
                </c:pt>
                <c:pt idx="2295">
                  <c:v>45338</c:v>
                </c:pt>
                <c:pt idx="2296">
                  <c:v>45342</c:v>
                </c:pt>
                <c:pt idx="2297">
                  <c:v>45343</c:v>
                </c:pt>
                <c:pt idx="2298">
                  <c:v>45344</c:v>
                </c:pt>
                <c:pt idx="2299">
                  <c:v>45345</c:v>
                </c:pt>
                <c:pt idx="2300">
                  <c:v>45348</c:v>
                </c:pt>
                <c:pt idx="2301">
                  <c:v>45349</c:v>
                </c:pt>
                <c:pt idx="2302">
                  <c:v>45350</c:v>
                </c:pt>
                <c:pt idx="2303">
                  <c:v>45351</c:v>
                </c:pt>
                <c:pt idx="2304">
                  <c:v>45352</c:v>
                </c:pt>
                <c:pt idx="2305">
                  <c:v>45355</c:v>
                </c:pt>
                <c:pt idx="2306">
                  <c:v>45356</c:v>
                </c:pt>
                <c:pt idx="2307">
                  <c:v>45357</c:v>
                </c:pt>
                <c:pt idx="2308">
                  <c:v>45358</c:v>
                </c:pt>
                <c:pt idx="2309">
                  <c:v>45359</c:v>
                </c:pt>
                <c:pt idx="2310">
                  <c:v>45362</c:v>
                </c:pt>
                <c:pt idx="2311">
                  <c:v>45363</c:v>
                </c:pt>
                <c:pt idx="2312">
                  <c:v>45364</c:v>
                </c:pt>
                <c:pt idx="2313">
                  <c:v>45365</c:v>
                </c:pt>
                <c:pt idx="2314">
                  <c:v>45366</c:v>
                </c:pt>
                <c:pt idx="2315">
                  <c:v>45369</c:v>
                </c:pt>
                <c:pt idx="2316">
                  <c:v>45370</c:v>
                </c:pt>
                <c:pt idx="2317">
                  <c:v>45371</c:v>
                </c:pt>
                <c:pt idx="2318">
                  <c:v>45372</c:v>
                </c:pt>
                <c:pt idx="2319">
                  <c:v>45373</c:v>
                </c:pt>
                <c:pt idx="2320">
                  <c:v>45376</c:v>
                </c:pt>
                <c:pt idx="2321">
                  <c:v>45377</c:v>
                </c:pt>
                <c:pt idx="2322">
                  <c:v>45378</c:v>
                </c:pt>
                <c:pt idx="2323">
                  <c:v>45379</c:v>
                </c:pt>
                <c:pt idx="2324">
                  <c:v>45383</c:v>
                </c:pt>
                <c:pt idx="2325">
                  <c:v>45384</c:v>
                </c:pt>
                <c:pt idx="2326">
                  <c:v>45385</c:v>
                </c:pt>
                <c:pt idx="2327">
                  <c:v>45386</c:v>
                </c:pt>
                <c:pt idx="2328">
                  <c:v>45387</c:v>
                </c:pt>
                <c:pt idx="2329">
                  <c:v>45390</c:v>
                </c:pt>
                <c:pt idx="2330">
                  <c:v>45391</c:v>
                </c:pt>
                <c:pt idx="2331">
                  <c:v>45392</c:v>
                </c:pt>
                <c:pt idx="2332">
                  <c:v>45393</c:v>
                </c:pt>
                <c:pt idx="2333">
                  <c:v>45394</c:v>
                </c:pt>
                <c:pt idx="2334">
                  <c:v>45397</c:v>
                </c:pt>
                <c:pt idx="2335">
                  <c:v>45398</c:v>
                </c:pt>
                <c:pt idx="2336">
                  <c:v>45399</c:v>
                </c:pt>
                <c:pt idx="2337">
                  <c:v>45400</c:v>
                </c:pt>
                <c:pt idx="2338">
                  <c:v>45401</c:v>
                </c:pt>
                <c:pt idx="2339">
                  <c:v>45404</c:v>
                </c:pt>
                <c:pt idx="2340">
                  <c:v>45405</c:v>
                </c:pt>
                <c:pt idx="2341">
                  <c:v>45406</c:v>
                </c:pt>
                <c:pt idx="2342">
                  <c:v>45407</c:v>
                </c:pt>
                <c:pt idx="2343">
                  <c:v>45408</c:v>
                </c:pt>
                <c:pt idx="2344">
                  <c:v>45411</c:v>
                </c:pt>
                <c:pt idx="2345">
                  <c:v>45412</c:v>
                </c:pt>
                <c:pt idx="2346">
                  <c:v>45413</c:v>
                </c:pt>
                <c:pt idx="2347">
                  <c:v>45414</c:v>
                </c:pt>
                <c:pt idx="2348">
                  <c:v>45415</c:v>
                </c:pt>
                <c:pt idx="2349">
                  <c:v>45418</c:v>
                </c:pt>
                <c:pt idx="2350">
                  <c:v>45419</c:v>
                </c:pt>
                <c:pt idx="2351">
                  <c:v>45420</c:v>
                </c:pt>
                <c:pt idx="2352">
                  <c:v>45421</c:v>
                </c:pt>
                <c:pt idx="2353">
                  <c:v>45422</c:v>
                </c:pt>
                <c:pt idx="2354">
                  <c:v>45425</c:v>
                </c:pt>
                <c:pt idx="2355">
                  <c:v>45426</c:v>
                </c:pt>
                <c:pt idx="2356">
                  <c:v>45427</c:v>
                </c:pt>
                <c:pt idx="2357">
                  <c:v>45428</c:v>
                </c:pt>
                <c:pt idx="2358">
                  <c:v>45429</c:v>
                </c:pt>
                <c:pt idx="2359">
                  <c:v>45432</c:v>
                </c:pt>
                <c:pt idx="2360">
                  <c:v>45433</c:v>
                </c:pt>
                <c:pt idx="2361">
                  <c:v>45434</c:v>
                </c:pt>
                <c:pt idx="2362">
                  <c:v>45435</c:v>
                </c:pt>
                <c:pt idx="2363">
                  <c:v>45436</c:v>
                </c:pt>
                <c:pt idx="2364">
                  <c:v>45440</c:v>
                </c:pt>
                <c:pt idx="2365">
                  <c:v>45441</c:v>
                </c:pt>
                <c:pt idx="2366">
                  <c:v>45442</c:v>
                </c:pt>
                <c:pt idx="2367">
                  <c:v>45443</c:v>
                </c:pt>
                <c:pt idx="2368">
                  <c:v>45446</c:v>
                </c:pt>
                <c:pt idx="2369">
                  <c:v>45447</c:v>
                </c:pt>
                <c:pt idx="2370">
                  <c:v>45448</c:v>
                </c:pt>
                <c:pt idx="2371">
                  <c:v>45449</c:v>
                </c:pt>
                <c:pt idx="2372">
                  <c:v>45450</c:v>
                </c:pt>
                <c:pt idx="2373">
                  <c:v>45453</c:v>
                </c:pt>
                <c:pt idx="2374">
                  <c:v>45454</c:v>
                </c:pt>
                <c:pt idx="2375">
                  <c:v>45455</c:v>
                </c:pt>
                <c:pt idx="2376">
                  <c:v>45456</c:v>
                </c:pt>
                <c:pt idx="2377">
                  <c:v>45457</c:v>
                </c:pt>
                <c:pt idx="2378">
                  <c:v>45460</c:v>
                </c:pt>
                <c:pt idx="2379">
                  <c:v>45461</c:v>
                </c:pt>
                <c:pt idx="2380">
                  <c:v>45463</c:v>
                </c:pt>
                <c:pt idx="2381">
                  <c:v>45464</c:v>
                </c:pt>
                <c:pt idx="2382">
                  <c:v>45467</c:v>
                </c:pt>
                <c:pt idx="2383">
                  <c:v>45468</c:v>
                </c:pt>
                <c:pt idx="2384">
                  <c:v>45469</c:v>
                </c:pt>
                <c:pt idx="2385">
                  <c:v>45470</c:v>
                </c:pt>
                <c:pt idx="2386">
                  <c:v>45471</c:v>
                </c:pt>
                <c:pt idx="2387">
                  <c:v>45474</c:v>
                </c:pt>
                <c:pt idx="2388">
                  <c:v>45475</c:v>
                </c:pt>
                <c:pt idx="2389">
                  <c:v>45476</c:v>
                </c:pt>
                <c:pt idx="2390">
                  <c:v>45478</c:v>
                </c:pt>
                <c:pt idx="2391">
                  <c:v>45481</c:v>
                </c:pt>
                <c:pt idx="2392">
                  <c:v>45482</c:v>
                </c:pt>
                <c:pt idx="2393">
                  <c:v>45483</c:v>
                </c:pt>
                <c:pt idx="2394">
                  <c:v>45484</c:v>
                </c:pt>
                <c:pt idx="2395">
                  <c:v>45485</c:v>
                </c:pt>
                <c:pt idx="2396">
                  <c:v>45488</c:v>
                </c:pt>
                <c:pt idx="2397">
                  <c:v>45489</c:v>
                </c:pt>
                <c:pt idx="2398">
                  <c:v>45490</c:v>
                </c:pt>
                <c:pt idx="2399">
                  <c:v>45491</c:v>
                </c:pt>
                <c:pt idx="2400">
                  <c:v>45492</c:v>
                </c:pt>
                <c:pt idx="2401">
                  <c:v>45495</c:v>
                </c:pt>
                <c:pt idx="2402">
                  <c:v>45496</c:v>
                </c:pt>
                <c:pt idx="2403">
                  <c:v>45497</c:v>
                </c:pt>
                <c:pt idx="2404">
                  <c:v>45498</c:v>
                </c:pt>
                <c:pt idx="2405">
                  <c:v>45499</c:v>
                </c:pt>
                <c:pt idx="2406">
                  <c:v>45502</c:v>
                </c:pt>
                <c:pt idx="2407">
                  <c:v>45503</c:v>
                </c:pt>
                <c:pt idx="2408">
                  <c:v>45504</c:v>
                </c:pt>
                <c:pt idx="2409">
                  <c:v>45505</c:v>
                </c:pt>
                <c:pt idx="2410">
                  <c:v>45506</c:v>
                </c:pt>
                <c:pt idx="2411">
                  <c:v>45509</c:v>
                </c:pt>
                <c:pt idx="2412">
                  <c:v>45510</c:v>
                </c:pt>
                <c:pt idx="2413">
                  <c:v>45511</c:v>
                </c:pt>
                <c:pt idx="2414">
                  <c:v>45512</c:v>
                </c:pt>
                <c:pt idx="2415">
                  <c:v>45513</c:v>
                </c:pt>
                <c:pt idx="2416">
                  <c:v>45516</c:v>
                </c:pt>
                <c:pt idx="2417">
                  <c:v>45517</c:v>
                </c:pt>
                <c:pt idx="2418">
                  <c:v>45518</c:v>
                </c:pt>
                <c:pt idx="2419">
                  <c:v>45519</c:v>
                </c:pt>
                <c:pt idx="2420">
                  <c:v>45520</c:v>
                </c:pt>
                <c:pt idx="2421">
                  <c:v>45523</c:v>
                </c:pt>
                <c:pt idx="2422">
                  <c:v>45524</c:v>
                </c:pt>
                <c:pt idx="2423">
                  <c:v>45525</c:v>
                </c:pt>
                <c:pt idx="2424">
                  <c:v>45526</c:v>
                </c:pt>
                <c:pt idx="2425">
                  <c:v>45527</c:v>
                </c:pt>
                <c:pt idx="2426">
                  <c:v>45530</c:v>
                </c:pt>
                <c:pt idx="2427">
                  <c:v>45531</c:v>
                </c:pt>
                <c:pt idx="2428">
                  <c:v>45532</c:v>
                </c:pt>
                <c:pt idx="2429">
                  <c:v>45533</c:v>
                </c:pt>
                <c:pt idx="2430">
                  <c:v>45534</c:v>
                </c:pt>
                <c:pt idx="2431">
                  <c:v>45538</c:v>
                </c:pt>
                <c:pt idx="2432">
                  <c:v>45539</c:v>
                </c:pt>
                <c:pt idx="2433">
                  <c:v>45540</c:v>
                </c:pt>
                <c:pt idx="2434">
                  <c:v>45541</c:v>
                </c:pt>
                <c:pt idx="2435">
                  <c:v>45544</c:v>
                </c:pt>
                <c:pt idx="2436">
                  <c:v>45545</c:v>
                </c:pt>
                <c:pt idx="2437">
                  <c:v>45546</c:v>
                </c:pt>
                <c:pt idx="2438">
                  <c:v>45547</c:v>
                </c:pt>
                <c:pt idx="2439">
                  <c:v>45548</c:v>
                </c:pt>
                <c:pt idx="2440">
                  <c:v>45551</c:v>
                </c:pt>
                <c:pt idx="2441">
                  <c:v>45552</c:v>
                </c:pt>
                <c:pt idx="2442">
                  <c:v>45553</c:v>
                </c:pt>
                <c:pt idx="2443">
                  <c:v>45554</c:v>
                </c:pt>
                <c:pt idx="2444">
                  <c:v>45555</c:v>
                </c:pt>
                <c:pt idx="2445">
                  <c:v>45558</c:v>
                </c:pt>
                <c:pt idx="2446">
                  <c:v>45559</c:v>
                </c:pt>
                <c:pt idx="2447">
                  <c:v>45560</c:v>
                </c:pt>
                <c:pt idx="2448">
                  <c:v>45561</c:v>
                </c:pt>
                <c:pt idx="2449">
                  <c:v>45562</c:v>
                </c:pt>
                <c:pt idx="2450">
                  <c:v>45565</c:v>
                </c:pt>
                <c:pt idx="2451">
                  <c:v>45566</c:v>
                </c:pt>
                <c:pt idx="2452">
                  <c:v>45567</c:v>
                </c:pt>
                <c:pt idx="2453">
                  <c:v>45568</c:v>
                </c:pt>
                <c:pt idx="2454">
                  <c:v>45569</c:v>
                </c:pt>
                <c:pt idx="2455">
                  <c:v>45572</c:v>
                </c:pt>
                <c:pt idx="2456">
                  <c:v>45573</c:v>
                </c:pt>
                <c:pt idx="2457">
                  <c:v>45574</c:v>
                </c:pt>
                <c:pt idx="2458">
                  <c:v>45575</c:v>
                </c:pt>
                <c:pt idx="2459">
                  <c:v>45576</c:v>
                </c:pt>
                <c:pt idx="2460">
                  <c:v>45579</c:v>
                </c:pt>
                <c:pt idx="2461">
                  <c:v>45580</c:v>
                </c:pt>
                <c:pt idx="2462">
                  <c:v>45581</c:v>
                </c:pt>
                <c:pt idx="2463">
                  <c:v>45582</c:v>
                </c:pt>
                <c:pt idx="2464">
                  <c:v>45583</c:v>
                </c:pt>
                <c:pt idx="2465">
                  <c:v>45586</c:v>
                </c:pt>
                <c:pt idx="2466">
                  <c:v>45587</c:v>
                </c:pt>
                <c:pt idx="2467">
                  <c:v>45588</c:v>
                </c:pt>
                <c:pt idx="2468">
                  <c:v>45589</c:v>
                </c:pt>
                <c:pt idx="2469">
                  <c:v>45590</c:v>
                </c:pt>
                <c:pt idx="2470">
                  <c:v>45593</c:v>
                </c:pt>
                <c:pt idx="2471">
                  <c:v>45594</c:v>
                </c:pt>
                <c:pt idx="2472">
                  <c:v>45595</c:v>
                </c:pt>
                <c:pt idx="2473">
                  <c:v>45596</c:v>
                </c:pt>
                <c:pt idx="2474">
                  <c:v>45597</c:v>
                </c:pt>
                <c:pt idx="2475">
                  <c:v>45600</c:v>
                </c:pt>
                <c:pt idx="2476">
                  <c:v>45601</c:v>
                </c:pt>
                <c:pt idx="2477">
                  <c:v>45602</c:v>
                </c:pt>
                <c:pt idx="2478">
                  <c:v>45603</c:v>
                </c:pt>
                <c:pt idx="2479">
                  <c:v>45604</c:v>
                </c:pt>
                <c:pt idx="2480">
                  <c:v>45607</c:v>
                </c:pt>
                <c:pt idx="2481">
                  <c:v>45608</c:v>
                </c:pt>
                <c:pt idx="2482">
                  <c:v>45609</c:v>
                </c:pt>
                <c:pt idx="2483">
                  <c:v>45610</c:v>
                </c:pt>
                <c:pt idx="2484">
                  <c:v>45611</c:v>
                </c:pt>
                <c:pt idx="2485">
                  <c:v>45614</c:v>
                </c:pt>
                <c:pt idx="2486">
                  <c:v>45615</c:v>
                </c:pt>
                <c:pt idx="2487">
                  <c:v>45616</c:v>
                </c:pt>
                <c:pt idx="2488">
                  <c:v>45617</c:v>
                </c:pt>
                <c:pt idx="2489">
                  <c:v>45618</c:v>
                </c:pt>
                <c:pt idx="2490">
                  <c:v>45621</c:v>
                </c:pt>
                <c:pt idx="2491">
                  <c:v>45622</c:v>
                </c:pt>
                <c:pt idx="2492">
                  <c:v>45623</c:v>
                </c:pt>
                <c:pt idx="2493">
                  <c:v>45625</c:v>
                </c:pt>
                <c:pt idx="2494">
                  <c:v>45628</c:v>
                </c:pt>
                <c:pt idx="2495">
                  <c:v>45629</c:v>
                </c:pt>
                <c:pt idx="2496">
                  <c:v>45630</c:v>
                </c:pt>
                <c:pt idx="2497">
                  <c:v>45631</c:v>
                </c:pt>
                <c:pt idx="2498">
                  <c:v>45632</c:v>
                </c:pt>
                <c:pt idx="2499">
                  <c:v>45635</c:v>
                </c:pt>
                <c:pt idx="2500">
                  <c:v>45636</c:v>
                </c:pt>
                <c:pt idx="2501">
                  <c:v>45637</c:v>
                </c:pt>
                <c:pt idx="2502">
                  <c:v>45638</c:v>
                </c:pt>
                <c:pt idx="2503">
                  <c:v>45639</c:v>
                </c:pt>
                <c:pt idx="2504">
                  <c:v>45642</c:v>
                </c:pt>
                <c:pt idx="2505">
                  <c:v>45643</c:v>
                </c:pt>
                <c:pt idx="2506">
                  <c:v>45644</c:v>
                </c:pt>
                <c:pt idx="2507">
                  <c:v>45645</c:v>
                </c:pt>
                <c:pt idx="2508">
                  <c:v>45646</c:v>
                </c:pt>
                <c:pt idx="2509">
                  <c:v>45649</c:v>
                </c:pt>
                <c:pt idx="2510">
                  <c:v>45650</c:v>
                </c:pt>
                <c:pt idx="2511">
                  <c:v>45652</c:v>
                </c:pt>
                <c:pt idx="2512">
                  <c:v>45653</c:v>
                </c:pt>
                <c:pt idx="2513">
                  <c:v>45656</c:v>
                </c:pt>
                <c:pt idx="2514">
                  <c:v>45657</c:v>
                </c:pt>
                <c:pt idx="2515">
                  <c:v>45659</c:v>
                </c:pt>
                <c:pt idx="2516">
                  <c:v>45660</c:v>
                </c:pt>
                <c:pt idx="2517">
                  <c:v>45663</c:v>
                </c:pt>
                <c:pt idx="2518">
                  <c:v>45664</c:v>
                </c:pt>
                <c:pt idx="2519">
                  <c:v>45665</c:v>
                </c:pt>
                <c:pt idx="2520">
                  <c:v>45667</c:v>
                </c:pt>
                <c:pt idx="2521">
                  <c:v>45670</c:v>
                </c:pt>
                <c:pt idx="2522">
                  <c:v>45671</c:v>
                </c:pt>
                <c:pt idx="2523">
                  <c:v>45672</c:v>
                </c:pt>
                <c:pt idx="2524">
                  <c:v>45673</c:v>
                </c:pt>
                <c:pt idx="2525">
                  <c:v>45674</c:v>
                </c:pt>
                <c:pt idx="2526">
                  <c:v>45678</c:v>
                </c:pt>
                <c:pt idx="2527">
                  <c:v>45679</c:v>
                </c:pt>
                <c:pt idx="2528">
                  <c:v>45680</c:v>
                </c:pt>
                <c:pt idx="2529">
                  <c:v>45681</c:v>
                </c:pt>
                <c:pt idx="2530">
                  <c:v>45684</c:v>
                </c:pt>
                <c:pt idx="2531">
                  <c:v>45685</c:v>
                </c:pt>
                <c:pt idx="2532">
                  <c:v>45686</c:v>
                </c:pt>
                <c:pt idx="2533">
                  <c:v>45687</c:v>
                </c:pt>
                <c:pt idx="2534">
                  <c:v>45688</c:v>
                </c:pt>
                <c:pt idx="2535">
                  <c:v>45691</c:v>
                </c:pt>
                <c:pt idx="2536">
                  <c:v>45692</c:v>
                </c:pt>
                <c:pt idx="2537">
                  <c:v>45693</c:v>
                </c:pt>
                <c:pt idx="2538">
                  <c:v>45694</c:v>
                </c:pt>
                <c:pt idx="2539">
                  <c:v>45695</c:v>
                </c:pt>
                <c:pt idx="2540">
                  <c:v>45698</c:v>
                </c:pt>
                <c:pt idx="2541">
                  <c:v>45699</c:v>
                </c:pt>
                <c:pt idx="2542">
                  <c:v>45700</c:v>
                </c:pt>
                <c:pt idx="2543">
                  <c:v>45701</c:v>
                </c:pt>
                <c:pt idx="2544">
                  <c:v>45702</c:v>
                </c:pt>
                <c:pt idx="2545">
                  <c:v>45706</c:v>
                </c:pt>
                <c:pt idx="2546">
                  <c:v>45707</c:v>
                </c:pt>
                <c:pt idx="2547">
                  <c:v>45708</c:v>
                </c:pt>
                <c:pt idx="2548">
                  <c:v>45709</c:v>
                </c:pt>
                <c:pt idx="2549">
                  <c:v>45712</c:v>
                </c:pt>
                <c:pt idx="2550">
                  <c:v>45713</c:v>
                </c:pt>
                <c:pt idx="2551">
                  <c:v>45714</c:v>
                </c:pt>
                <c:pt idx="2552">
                  <c:v>45715</c:v>
                </c:pt>
                <c:pt idx="2553">
                  <c:v>45716</c:v>
                </c:pt>
                <c:pt idx="2554">
                  <c:v>45719</c:v>
                </c:pt>
                <c:pt idx="2555">
                  <c:v>45720</c:v>
                </c:pt>
                <c:pt idx="2556">
                  <c:v>45721</c:v>
                </c:pt>
                <c:pt idx="2557">
                  <c:v>45722</c:v>
                </c:pt>
                <c:pt idx="2558">
                  <c:v>45723</c:v>
                </c:pt>
                <c:pt idx="2559">
                  <c:v>45726</c:v>
                </c:pt>
                <c:pt idx="2560">
                  <c:v>45727</c:v>
                </c:pt>
                <c:pt idx="2561">
                  <c:v>45728</c:v>
                </c:pt>
                <c:pt idx="2562">
                  <c:v>45729</c:v>
                </c:pt>
                <c:pt idx="2563">
                  <c:v>45730</c:v>
                </c:pt>
                <c:pt idx="2564">
                  <c:v>45733</c:v>
                </c:pt>
                <c:pt idx="2565">
                  <c:v>45734</c:v>
                </c:pt>
                <c:pt idx="2566">
                  <c:v>45735</c:v>
                </c:pt>
                <c:pt idx="2567">
                  <c:v>45736</c:v>
                </c:pt>
                <c:pt idx="2568">
                  <c:v>45737</c:v>
                </c:pt>
                <c:pt idx="2569">
                  <c:v>45740</c:v>
                </c:pt>
                <c:pt idx="2570">
                  <c:v>45741</c:v>
                </c:pt>
                <c:pt idx="2571">
                  <c:v>45742</c:v>
                </c:pt>
                <c:pt idx="2572">
                  <c:v>45743</c:v>
                </c:pt>
                <c:pt idx="2573">
                  <c:v>45744</c:v>
                </c:pt>
                <c:pt idx="2574">
                  <c:v>45747</c:v>
                </c:pt>
                <c:pt idx="2575">
                  <c:v>45748</c:v>
                </c:pt>
                <c:pt idx="2576">
                  <c:v>45749</c:v>
                </c:pt>
                <c:pt idx="2577">
                  <c:v>45750</c:v>
                </c:pt>
                <c:pt idx="2578">
                  <c:v>45751</c:v>
                </c:pt>
                <c:pt idx="2579">
                  <c:v>45754</c:v>
                </c:pt>
                <c:pt idx="2580">
                  <c:v>45755</c:v>
                </c:pt>
                <c:pt idx="2581">
                  <c:v>45756</c:v>
                </c:pt>
                <c:pt idx="2582">
                  <c:v>45757</c:v>
                </c:pt>
                <c:pt idx="2583">
                  <c:v>45758</c:v>
                </c:pt>
                <c:pt idx="2584">
                  <c:v>45761</c:v>
                </c:pt>
                <c:pt idx="2585">
                  <c:v>45762</c:v>
                </c:pt>
                <c:pt idx="2586">
                  <c:v>45763</c:v>
                </c:pt>
                <c:pt idx="2587">
                  <c:v>45764</c:v>
                </c:pt>
                <c:pt idx="2588">
                  <c:v>45768</c:v>
                </c:pt>
                <c:pt idx="2589">
                  <c:v>45769</c:v>
                </c:pt>
                <c:pt idx="2590">
                  <c:v>45770</c:v>
                </c:pt>
                <c:pt idx="2591">
                  <c:v>45771</c:v>
                </c:pt>
                <c:pt idx="2592">
                  <c:v>45772</c:v>
                </c:pt>
                <c:pt idx="2593">
                  <c:v>45775</c:v>
                </c:pt>
                <c:pt idx="2594">
                  <c:v>45776</c:v>
                </c:pt>
                <c:pt idx="2595">
                  <c:v>45777</c:v>
                </c:pt>
                <c:pt idx="2596">
                  <c:v>45778</c:v>
                </c:pt>
                <c:pt idx="2597">
                  <c:v>45779</c:v>
                </c:pt>
                <c:pt idx="2598">
                  <c:v>45782</c:v>
                </c:pt>
                <c:pt idx="2599">
                  <c:v>45783</c:v>
                </c:pt>
                <c:pt idx="2600">
                  <c:v>45784</c:v>
                </c:pt>
                <c:pt idx="2601">
                  <c:v>45785</c:v>
                </c:pt>
                <c:pt idx="2602">
                  <c:v>45786</c:v>
                </c:pt>
                <c:pt idx="2603">
                  <c:v>45789</c:v>
                </c:pt>
                <c:pt idx="2604">
                  <c:v>45790</c:v>
                </c:pt>
                <c:pt idx="2605">
                  <c:v>45791</c:v>
                </c:pt>
                <c:pt idx="2606">
                  <c:v>45792</c:v>
                </c:pt>
                <c:pt idx="2607">
                  <c:v>45793</c:v>
                </c:pt>
                <c:pt idx="2608">
                  <c:v>45796</c:v>
                </c:pt>
                <c:pt idx="2609">
                  <c:v>45797</c:v>
                </c:pt>
                <c:pt idx="2610">
                  <c:v>45798</c:v>
                </c:pt>
                <c:pt idx="2611">
                  <c:v>45799</c:v>
                </c:pt>
                <c:pt idx="2612">
                  <c:v>45800</c:v>
                </c:pt>
                <c:pt idx="2613">
                  <c:v>45804</c:v>
                </c:pt>
                <c:pt idx="2614">
                  <c:v>45805</c:v>
                </c:pt>
                <c:pt idx="2615">
                  <c:v>45806</c:v>
                </c:pt>
                <c:pt idx="2616">
                  <c:v>45807</c:v>
                </c:pt>
                <c:pt idx="2617">
                  <c:v>45810</c:v>
                </c:pt>
                <c:pt idx="2618">
                  <c:v>45811</c:v>
                </c:pt>
                <c:pt idx="2619">
                  <c:v>45812</c:v>
                </c:pt>
                <c:pt idx="2620">
                  <c:v>45813</c:v>
                </c:pt>
                <c:pt idx="2621">
                  <c:v>45814</c:v>
                </c:pt>
                <c:pt idx="2622">
                  <c:v>45817</c:v>
                </c:pt>
                <c:pt idx="2623">
                  <c:v>45818</c:v>
                </c:pt>
                <c:pt idx="2624">
                  <c:v>45819</c:v>
                </c:pt>
                <c:pt idx="2625">
                  <c:v>45820</c:v>
                </c:pt>
                <c:pt idx="2626">
                  <c:v>45821</c:v>
                </c:pt>
                <c:pt idx="2627">
                  <c:v>45824</c:v>
                </c:pt>
                <c:pt idx="2628">
                  <c:v>45825</c:v>
                </c:pt>
                <c:pt idx="2629">
                  <c:v>45826</c:v>
                </c:pt>
                <c:pt idx="2630">
                  <c:v>45828</c:v>
                </c:pt>
                <c:pt idx="2631">
                  <c:v>45831</c:v>
                </c:pt>
                <c:pt idx="2632">
                  <c:v>45832</c:v>
                </c:pt>
                <c:pt idx="2633">
                  <c:v>45833</c:v>
                </c:pt>
                <c:pt idx="2634">
                  <c:v>45834</c:v>
                </c:pt>
                <c:pt idx="2635">
                  <c:v>45835</c:v>
                </c:pt>
                <c:pt idx="2636">
                  <c:v>45838</c:v>
                </c:pt>
                <c:pt idx="2637">
                  <c:v>45839</c:v>
                </c:pt>
                <c:pt idx="2638">
                  <c:v>45840</c:v>
                </c:pt>
                <c:pt idx="2639">
                  <c:v>45841</c:v>
                </c:pt>
                <c:pt idx="2640">
                  <c:v>45845</c:v>
                </c:pt>
                <c:pt idx="2641">
                  <c:v>45846</c:v>
                </c:pt>
                <c:pt idx="2642">
                  <c:v>45847</c:v>
                </c:pt>
                <c:pt idx="2643">
                  <c:v>45848</c:v>
                </c:pt>
                <c:pt idx="2644">
                  <c:v>45849</c:v>
                </c:pt>
                <c:pt idx="2645">
                  <c:v>45852</c:v>
                </c:pt>
                <c:pt idx="2646">
                  <c:v>45853</c:v>
                </c:pt>
                <c:pt idx="2647">
                  <c:v>45854</c:v>
                </c:pt>
                <c:pt idx="2648">
                  <c:v>45855</c:v>
                </c:pt>
                <c:pt idx="2649">
                  <c:v>45856</c:v>
                </c:pt>
                <c:pt idx="2650">
                  <c:v>45859</c:v>
                </c:pt>
                <c:pt idx="2651">
                  <c:v>45860</c:v>
                </c:pt>
                <c:pt idx="2652">
                  <c:v>45861</c:v>
                </c:pt>
                <c:pt idx="2653">
                  <c:v>45862</c:v>
                </c:pt>
                <c:pt idx="2654">
                  <c:v>45863</c:v>
                </c:pt>
                <c:pt idx="2655">
                  <c:v>45866</c:v>
                </c:pt>
                <c:pt idx="2656">
                  <c:v>45867</c:v>
                </c:pt>
                <c:pt idx="2657">
                  <c:v>45868</c:v>
                </c:pt>
                <c:pt idx="2658">
                  <c:v>45869</c:v>
                </c:pt>
                <c:pt idx="2659">
                  <c:v>45870</c:v>
                </c:pt>
                <c:pt idx="2660">
                  <c:v>45873</c:v>
                </c:pt>
                <c:pt idx="2661">
                  <c:v>45874</c:v>
                </c:pt>
                <c:pt idx="2662">
                  <c:v>45875</c:v>
                </c:pt>
                <c:pt idx="2663">
                  <c:v>45876</c:v>
                </c:pt>
                <c:pt idx="2664">
                  <c:v>45877</c:v>
                </c:pt>
                <c:pt idx="2665">
                  <c:v>45880</c:v>
                </c:pt>
                <c:pt idx="2666">
                  <c:v>45881</c:v>
                </c:pt>
                <c:pt idx="2667">
                  <c:v>45882</c:v>
                </c:pt>
                <c:pt idx="2668">
                  <c:v>45883</c:v>
                </c:pt>
                <c:pt idx="2669">
                  <c:v>45884</c:v>
                </c:pt>
                <c:pt idx="2670">
                  <c:v>45887</c:v>
                </c:pt>
                <c:pt idx="2671">
                  <c:v>45888</c:v>
                </c:pt>
                <c:pt idx="2672">
                  <c:v>45889</c:v>
                </c:pt>
                <c:pt idx="2673">
                  <c:v>45890</c:v>
                </c:pt>
                <c:pt idx="2674">
                  <c:v>45891</c:v>
                </c:pt>
                <c:pt idx="2675">
                  <c:v>45894</c:v>
                </c:pt>
                <c:pt idx="2676">
                  <c:v>45895</c:v>
                </c:pt>
                <c:pt idx="2677">
                  <c:v>45896</c:v>
                </c:pt>
                <c:pt idx="2678">
                  <c:v>45897</c:v>
                </c:pt>
                <c:pt idx="2679">
                  <c:v>45898</c:v>
                </c:pt>
                <c:pt idx="2680">
                  <c:v>45902</c:v>
                </c:pt>
                <c:pt idx="2681">
                  <c:v>45903</c:v>
                </c:pt>
                <c:pt idx="2682">
                  <c:v>45904</c:v>
                </c:pt>
                <c:pt idx="2683">
                  <c:v>45905</c:v>
                </c:pt>
                <c:pt idx="2684">
                  <c:v>45908</c:v>
                </c:pt>
                <c:pt idx="2685">
                  <c:v>45909</c:v>
                </c:pt>
                <c:pt idx="2686">
                  <c:v>45910</c:v>
                </c:pt>
                <c:pt idx="2687">
                  <c:v>45911</c:v>
                </c:pt>
                <c:pt idx="2688">
                  <c:v>45912</c:v>
                </c:pt>
                <c:pt idx="2689">
                  <c:v>45915</c:v>
                </c:pt>
                <c:pt idx="2690">
                  <c:v>45916</c:v>
                </c:pt>
                <c:pt idx="2691">
                  <c:v>45917</c:v>
                </c:pt>
                <c:pt idx="2692">
                  <c:v>45918</c:v>
                </c:pt>
                <c:pt idx="2693">
                  <c:v>45919</c:v>
                </c:pt>
                <c:pt idx="2694">
                  <c:v>45922</c:v>
                </c:pt>
                <c:pt idx="2695">
                  <c:v>45923</c:v>
                </c:pt>
                <c:pt idx="2696">
                  <c:v>45924</c:v>
                </c:pt>
                <c:pt idx="2697">
                  <c:v>45925</c:v>
                </c:pt>
                <c:pt idx="2698">
                  <c:v>45926</c:v>
                </c:pt>
                <c:pt idx="2699">
                  <c:v>45929</c:v>
                </c:pt>
                <c:pt idx="2700">
                  <c:v>45930</c:v>
                </c:pt>
                <c:pt idx="2701">
                  <c:v>45931</c:v>
                </c:pt>
                <c:pt idx="2702">
                  <c:v>45932</c:v>
                </c:pt>
                <c:pt idx="2703">
                  <c:v>45933</c:v>
                </c:pt>
                <c:pt idx="2704">
                  <c:v>45936</c:v>
                </c:pt>
                <c:pt idx="2705">
                  <c:v>45937</c:v>
                </c:pt>
                <c:pt idx="2706">
                  <c:v>45938</c:v>
                </c:pt>
                <c:pt idx="2707">
                  <c:v>45939</c:v>
                </c:pt>
                <c:pt idx="2708">
                  <c:v>45940</c:v>
                </c:pt>
                <c:pt idx="2709">
                  <c:v>45943</c:v>
                </c:pt>
                <c:pt idx="2710">
                  <c:v>45944</c:v>
                </c:pt>
                <c:pt idx="2711">
                  <c:v>45945</c:v>
                </c:pt>
                <c:pt idx="2712">
                  <c:v>45946</c:v>
                </c:pt>
                <c:pt idx="2713">
                  <c:v>45947</c:v>
                </c:pt>
                <c:pt idx="2714">
                  <c:v>45950</c:v>
                </c:pt>
                <c:pt idx="2715">
                  <c:v>45951</c:v>
                </c:pt>
                <c:pt idx="2716">
                  <c:v>45952</c:v>
                </c:pt>
                <c:pt idx="2717">
                  <c:v>45953</c:v>
                </c:pt>
                <c:pt idx="2718">
                  <c:v>45954</c:v>
                </c:pt>
                <c:pt idx="2719">
                  <c:v>45957</c:v>
                </c:pt>
                <c:pt idx="2720">
                  <c:v>45958</c:v>
                </c:pt>
                <c:pt idx="2721">
                  <c:v>45959</c:v>
                </c:pt>
                <c:pt idx="2722">
                  <c:v>45960</c:v>
                </c:pt>
                <c:pt idx="2723">
                  <c:v>45961</c:v>
                </c:pt>
                <c:pt idx="2724">
                  <c:v>45964</c:v>
                </c:pt>
                <c:pt idx="2725">
                  <c:v>45965</c:v>
                </c:pt>
                <c:pt idx="2726">
                  <c:v>45966</c:v>
                </c:pt>
                <c:pt idx="2727">
                  <c:v>45967</c:v>
                </c:pt>
                <c:pt idx="2728">
                  <c:v>45968</c:v>
                </c:pt>
                <c:pt idx="2729">
                  <c:v>45971</c:v>
                </c:pt>
                <c:pt idx="2730">
                  <c:v>45972</c:v>
                </c:pt>
                <c:pt idx="2731">
                  <c:v>45973</c:v>
                </c:pt>
                <c:pt idx="2732">
                  <c:v>45974</c:v>
                </c:pt>
                <c:pt idx="2733">
                  <c:v>45975</c:v>
                </c:pt>
                <c:pt idx="2734">
                  <c:v>45978</c:v>
                </c:pt>
                <c:pt idx="2735">
                  <c:v>45979</c:v>
                </c:pt>
                <c:pt idx="2736">
                  <c:v>45980</c:v>
                </c:pt>
                <c:pt idx="2737">
                  <c:v>45981</c:v>
                </c:pt>
                <c:pt idx="2738">
                  <c:v>45982</c:v>
                </c:pt>
                <c:pt idx="2739">
                  <c:v>45985</c:v>
                </c:pt>
                <c:pt idx="2740">
                  <c:v>45986</c:v>
                </c:pt>
                <c:pt idx="2741">
                  <c:v>45987</c:v>
                </c:pt>
                <c:pt idx="2742">
                  <c:v>45989</c:v>
                </c:pt>
                <c:pt idx="2743">
                  <c:v>45992</c:v>
                </c:pt>
                <c:pt idx="2744">
                  <c:v>45993</c:v>
                </c:pt>
                <c:pt idx="2745">
                  <c:v>45994</c:v>
                </c:pt>
                <c:pt idx="2746">
                  <c:v>45995</c:v>
                </c:pt>
                <c:pt idx="2747">
                  <c:v>45996</c:v>
                </c:pt>
                <c:pt idx="2748">
                  <c:v>45999</c:v>
                </c:pt>
                <c:pt idx="2749">
                  <c:v>46000</c:v>
                </c:pt>
                <c:pt idx="2750">
                  <c:v>46001</c:v>
                </c:pt>
                <c:pt idx="2751">
                  <c:v>46002</c:v>
                </c:pt>
                <c:pt idx="2752">
                  <c:v>46003</c:v>
                </c:pt>
                <c:pt idx="2753">
                  <c:v>46006</c:v>
                </c:pt>
                <c:pt idx="2754">
                  <c:v>46007</c:v>
                </c:pt>
                <c:pt idx="2755">
                  <c:v>46008</c:v>
                </c:pt>
                <c:pt idx="2756">
                  <c:v>46009</c:v>
                </c:pt>
                <c:pt idx="2757">
                  <c:v>46010</c:v>
                </c:pt>
                <c:pt idx="2758">
                  <c:v>46013</c:v>
                </c:pt>
                <c:pt idx="2759">
                  <c:v>46014</c:v>
                </c:pt>
                <c:pt idx="2760">
                  <c:v>46015</c:v>
                </c:pt>
                <c:pt idx="2761">
                  <c:v>46017</c:v>
                </c:pt>
                <c:pt idx="2762">
                  <c:v>46020</c:v>
                </c:pt>
                <c:pt idx="2763">
                  <c:v>46021</c:v>
                </c:pt>
                <c:pt idx="2764">
                  <c:v>46022</c:v>
                </c:pt>
              </c:numCache>
            </c:numRef>
          </c:cat>
          <c:val>
            <c:numRef>
              <c:f>'2.5 Graficas'!$B$2:$B$2766</c:f>
              <c:numCache>
                <c:formatCode>General</c:formatCode>
                <c:ptCount val="2765"/>
                <c:pt idx="0">
                  <c:v>100</c:v>
                </c:pt>
                <c:pt idx="1">
                  <c:v>97.851539487799997</c:v>
                </c:pt>
                <c:pt idx="2">
                  <c:v>96.76139653716811</c:v>
                </c:pt>
                <c:pt idx="3">
                  <c:v>97.627549170132909</c:v>
                </c:pt>
                <c:pt idx="4">
                  <c:v>100.9098271945338</c:v>
                </c:pt>
                <c:pt idx="5">
                  <c:v>101.10928321906944</c:v>
                </c:pt>
                <c:pt idx="6">
                  <c:v>99.462198795744172</c:v>
                </c:pt>
                <c:pt idx="7">
                  <c:v>99.78635477661301</c:v>
                </c:pt>
                <c:pt idx="8">
                  <c:v>99.599454213459353</c:v>
                </c:pt>
                <c:pt idx="9">
                  <c:v>97.742344482259128</c:v>
                </c:pt>
                <c:pt idx="10">
                  <c:v>98.103473399224058</c:v>
                </c:pt>
                <c:pt idx="11">
                  <c:v>99.382746379274664</c:v>
                </c:pt>
                <c:pt idx="12">
                  <c:v>100.21887359369559</c:v>
                </c:pt>
                <c:pt idx="13">
                  <c:v>102.33881423602988</c:v>
                </c:pt>
                <c:pt idx="14">
                  <c:v>102.61327045066535</c:v>
                </c:pt>
                <c:pt idx="15">
                  <c:v>102.48561001499301</c:v>
                </c:pt>
                <c:pt idx="16">
                  <c:v>98.390415953912125</c:v>
                </c:pt>
                <c:pt idx="17">
                  <c:v>100.23632690234726</c:v>
                </c:pt>
                <c:pt idx="18">
                  <c:v>102.70860378521004</c:v>
                </c:pt>
                <c:pt idx="19">
                  <c:v>100.37997474608876</c:v>
                </c:pt>
                <c:pt idx="20">
                  <c:v>102.00289153181886</c:v>
                </c:pt>
                <c:pt idx="21">
                  <c:v>102.91861533514492</c:v>
                </c:pt>
                <c:pt idx="22">
                  <c:v>103.36844654985363</c:v>
                </c:pt>
                <c:pt idx="23">
                  <c:v>104.6517787337922</c:v>
                </c:pt>
                <c:pt idx="24">
                  <c:v>103.76469758924856</c:v>
                </c:pt>
                <c:pt idx="25">
                  <c:v>103.92760674911321</c:v>
                </c:pt>
                <c:pt idx="26">
                  <c:v>106.08185281713877</c:v>
                </c:pt>
                <c:pt idx="27">
                  <c:v>106.92014380046972</c:v>
                </c:pt>
                <c:pt idx="28">
                  <c:v>110.43662811474836</c:v>
                </c:pt>
                <c:pt idx="29">
                  <c:v>110.93969181807782</c:v>
                </c:pt>
                <c:pt idx="30">
                  <c:v>111.32328946775013</c:v>
                </c:pt>
                <c:pt idx="31">
                  <c:v>111.30160601127314</c:v>
                </c:pt>
                <c:pt idx="32">
                  <c:v>111.22940793138693</c:v>
                </c:pt>
                <c:pt idx="33">
                  <c:v>112.0466050027277</c:v>
                </c:pt>
                <c:pt idx="34">
                  <c:v>113.21617611931242</c:v>
                </c:pt>
                <c:pt idx="35">
                  <c:v>113.22284822481861</c:v>
                </c:pt>
                <c:pt idx="36">
                  <c:v>111.46460404667796</c:v>
                </c:pt>
                <c:pt idx="37">
                  <c:v>112.84992685832817</c:v>
                </c:pt>
                <c:pt idx="38">
                  <c:v>111.63263160843317</c:v>
                </c:pt>
                <c:pt idx="39">
                  <c:v>112.99853417325791</c:v>
                </c:pt>
                <c:pt idx="40">
                  <c:v>112.2107962162537</c:v>
                </c:pt>
                <c:pt idx="41">
                  <c:v>112.07893562567256</c:v>
                </c:pt>
                <c:pt idx="42">
                  <c:v>111.68657397698298</c:v>
                </c:pt>
                <c:pt idx="43">
                  <c:v>110.83336624723415</c:v>
                </c:pt>
                <c:pt idx="44">
                  <c:v>111.24579994538188</c:v>
                </c:pt>
                <c:pt idx="45">
                  <c:v>110.00584610431729</c:v>
                </c:pt>
                <c:pt idx="46">
                  <c:v>108.82272935571949</c:v>
                </c:pt>
                <c:pt idx="47">
                  <c:v>109.09526407260122</c:v>
                </c:pt>
                <c:pt idx="48">
                  <c:v>108.8237840544254</c:v>
                </c:pt>
                <c:pt idx="49">
                  <c:v>110.06626472329668</c:v>
                </c:pt>
                <c:pt idx="50">
                  <c:v>111.20524237790613</c:v>
                </c:pt>
                <c:pt idx="51">
                  <c:v>111.65381682282288</c:v>
                </c:pt>
                <c:pt idx="52">
                  <c:v>111.68827971116565</c:v>
                </c:pt>
                <c:pt idx="53">
                  <c:v>111.65811482353195</c:v>
                </c:pt>
                <c:pt idx="54">
                  <c:v>111.29573033216843</c:v>
                </c:pt>
                <c:pt idx="55">
                  <c:v>110.40645772298508</c:v>
                </c:pt>
                <c:pt idx="56">
                  <c:v>106.3446486571425</c:v>
                </c:pt>
                <c:pt idx="57">
                  <c:v>106.55986727110677</c:v>
                </c:pt>
                <c:pt idx="58">
                  <c:v>107.14100449052398</c:v>
                </c:pt>
                <c:pt idx="59">
                  <c:v>108.68643446059474</c:v>
                </c:pt>
                <c:pt idx="60">
                  <c:v>106.9457126606103</c:v>
                </c:pt>
                <c:pt idx="61">
                  <c:v>106.80252998809605</c:v>
                </c:pt>
                <c:pt idx="62">
                  <c:v>107.18208365480656</c:v>
                </c:pt>
                <c:pt idx="63">
                  <c:v>109.15976240745155</c:v>
                </c:pt>
                <c:pt idx="64">
                  <c:v>108.92025627917739</c:v>
                </c:pt>
                <c:pt idx="65">
                  <c:v>109.02772367440785</c:v>
                </c:pt>
                <c:pt idx="66">
                  <c:v>110.11805327062595</c:v>
                </c:pt>
                <c:pt idx="67">
                  <c:v>110.93386145667806</c:v>
                </c:pt>
                <c:pt idx="68">
                  <c:v>110.45265288957928</c:v>
                </c:pt>
                <c:pt idx="69">
                  <c:v>109.734370846163</c:v>
                </c:pt>
                <c:pt idx="70">
                  <c:v>110.90342415173424</c:v>
                </c:pt>
                <c:pt idx="71">
                  <c:v>110.60385368648033</c:v>
                </c:pt>
                <c:pt idx="72">
                  <c:v>108.96191339889006</c:v>
                </c:pt>
                <c:pt idx="73">
                  <c:v>110.39741810073248</c:v>
                </c:pt>
                <c:pt idx="74">
                  <c:v>109.92101088445685</c:v>
                </c:pt>
                <c:pt idx="75">
                  <c:v>111.13447312317861</c:v>
                </c:pt>
                <c:pt idx="76">
                  <c:v>111.40737313722411</c:v>
                </c:pt>
                <c:pt idx="77">
                  <c:v>111.94144872294285</c:v>
                </c:pt>
                <c:pt idx="78">
                  <c:v>113.35935700153262</c:v>
                </c:pt>
                <c:pt idx="79">
                  <c:v>112.95699395115683</c:v>
                </c:pt>
                <c:pt idx="80">
                  <c:v>111.9139170687473</c:v>
                </c:pt>
                <c:pt idx="81">
                  <c:v>110.22803100506871</c:v>
                </c:pt>
                <c:pt idx="82">
                  <c:v>113.04439157406425</c:v>
                </c:pt>
                <c:pt idx="83">
                  <c:v>112.66027136428083</c:v>
                </c:pt>
                <c:pt idx="84">
                  <c:v>110.2029327848857</c:v>
                </c:pt>
                <c:pt idx="85">
                  <c:v>109.66633813768799</c:v>
                </c:pt>
                <c:pt idx="86">
                  <c:v>110.52306224317998</c:v>
                </c:pt>
                <c:pt idx="87">
                  <c:v>109.82321851120591</c:v>
                </c:pt>
                <c:pt idx="88">
                  <c:v>108.90918759543733</c:v>
                </c:pt>
                <c:pt idx="89">
                  <c:v>108.92793040571883</c:v>
                </c:pt>
                <c:pt idx="90">
                  <c:v>109.32612235452686</c:v>
                </c:pt>
                <c:pt idx="91">
                  <c:v>111.31220857872823</c:v>
                </c:pt>
                <c:pt idx="92">
                  <c:v>111.2810741020612</c:v>
                </c:pt>
                <c:pt idx="93">
                  <c:v>112.00828738605979</c:v>
                </c:pt>
                <c:pt idx="94">
                  <c:v>111.44859744368024</c:v>
                </c:pt>
                <c:pt idx="95">
                  <c:v>111.47228062894426</c:v>
                </c:pt>
                <c:pt idx="96">
                  <c:v>111.79771938477523</c:v>
                </c:pt>
                <c:pt idx="97">
                  <c:v>112.16485233325098</c:v>
                </c:pt>
                <c:pt idx="98">
                  <c:v>110.46863263797086</c:v>
                </c:pt>
                <c:pt idx="99">
                  <c:v>113.70869058325941</c:v>
                </c:pt>
                <c:pt idx="100">
                  <c:v>114.01013287473357</c:v>
                </c:pt>
                <c:pt idx="101">
                  <c:v>113.46569338014098</c:v>
                </c:pt>
                <c:pt idx="102">
                  <c:v>113.81142682207633</c:v>
                </c:pt>
                <c:pt idx="103">
                  <c:v>112.79167528871035</c:v>
                </c:pt>
                <c:pt idx="104">
                  <c:v>112.42255666038658</c:v>
                </c:pt>
                <c:pt idx="105">
                  <c:v>112.34053668018684</c:v>
                </c:pt>
                <c:pt idx="106">
                  <c:v>112.22019230794861</c:v>
                </c:pt>
                <c:pt idx="107">
                  <c:v>110.7540607782057</c:v>
                </c:pt>
                <c:pt idx="108">
                  <c:v>110.72494226383823</c:v>
                </c:pt>
                <c:pt idx="109">
                  <c:v>111.35913527385638</c:v>
                </c:pt>
                <c:pt idx="110">
                  <c:v>111.56836463851778</c:v>
                </c:pt>
                <c:pt idx="111">
                  <c:v>109.91909925742094</c:v>
                </c:pt>
                <c:pt idx="112">
                  <c:v>109.70962070076278</c:v>
                </c:pt>
                <c:pt idx="113">
                  <c:v>110.57956708480337</c:v>
                </c:pt>
                <c:pt idx="114">
                  <c:v>111.00300138389713</c:v>
                </c:pt>
                <c:pt idx="115">
                  <c:v>111.9091807215239</c:v>
                </c:pt>
                <c:pt idx="116">
                  <c:v>111.03382845999249</c:v>
                </c:pt>
                <c:pt idx="117">
                  <c:v>111.42868569808522</c:v>
                </c:pt>
                <c:pt idx="118">
                  <c:v>110.31731569220415</c:v>
                </c:pt>
                <c:pt idx="119">
                  <c:v>110.27315835034015</c:v>
                </c:pt>
                <c:pt idx="120">
                  <c:v>110.17328238736941</c:v>
                </c:pt>
                <c:pt idx="121">
                  <c:v>108.81279654797073</c:v>
                </c:pt>
                <c:pt idx="122">
                  <c:v>106.39389249752958</c:v>
                </c:pt>
                <c:pt idx="123">
                  <c:v>106.76378064048086</c:v>
                </c:pt>
                <c:pt idx="124">
                  <c:v>107.69861656185238</c:v>
                </c:pt>
                <c:pt idx="125">
                  <c:v>107.87309043965286</c:v>
                </c:pt>
                <c:pt idx="126">
                  <c:v>107.06869210567656</c:v>
                </c:pt>
                <c:pt idx="127">
                  <c:v>106.08226901791464</c:v>
                </c:pt>
                <c:pt idx="128">
                  <c:v>104.22528455516029</c:v>
                </c:pt>
                <c:pt idx="129">
                  <c:v>102.72805920884852</c:v>
                </c:pt>
                <c:pt idx="130">
                  <c:v>104.77824650860288</c:v>
                </c:pt>
                <c:pt idx="131">
                  <c:v>106.3008533752725</c:v>
                </c:pt>
                <c:pt idx="132">
                  <c:v>106.51666421443072</c:v>
                </c:pt>
                <c:pt idx="133">
                  <c:v>106.75745611959012</c:v>
                </c:pt>
                <c:pt idx="134">
                  <c:v>108.27438168108119</c:v>
                </c:pt>
                <c:pt idx="135">
                  <c:v>108.27978251367317</c:v>
                </c:pt>
                <c:pt idx="136">
                  <c:v>108.6846379746753</c:v>
                </c:pt>
                <c:pt idx="137">
                  <c:v>108.19614776849598</c:v>
                </c:pt>
                <c:pt idx="138">
                  <c:v>104.98060765863636</c:v>
                </c:pt>
                <c:pt idx="139">
                  <c:v>105.43720163494498</c:v>
                </c:pt>
                <c:pt idx="140">
                  <c:v>104.63061912870408</c:v>
                </c:pt>
                <c:pt idx="141">
                  <c:v>103.49782908551192</c:v>
                </c:pt>
                <c:pt idx="142">
                  <c:v>104.80232240678153</c:v>
                </c:pt>
                <c:pt idx="143">
                  <c:v>105.41511962226888</c:v>
                </c:pt>
                <c:pt idx="144">
                  <c:v>105.21004628939708</c:v>
                </c:pt>
                <c:pt idx="145">
                  <c:v>104.64648221728756</c:v>
                </c:pt>
                <c:pt idx="146">
                  <c:v>104.20202130096231</c:v>
                </c:pt>
                <c:pt idx="147">
                  <c:v>102.63018152853614</c:v>
                </c:pt>
                <c:pt idx="148">
                  <c:v>103.34995828784858</c:v>
                </c:pt>
                <c:pt idx="149">
                  <c:v>102.76519786679999</c:v>
                </c:pt>
                <c:pt idx="150">
                  <c:v>106.1635961213166</c:v>
                </c:pt>
                <c:pt idx="151">
                  <c:v>109.30215391089975</c:v>
                </c:pt>
                <c:pt idx="152">
                  <c:v>105.87590645296443</c:v>
                </c:pt>
                <c:pt idx="153">
                  <c:v>106.8920479174548</c:v>
                </c:pt>
                <c:pt idx="154">
                  <c:v>106.51702581019984</c:v>
                </c:pt>
                <c:pt idx="155">
                  <c:v>107.06589047144695</c:v>
                </c:pt>
                <c:pt idx="156">
                  <c:v>107.53679145205744</c:v>
                </c:pt>
                <c:pt idx="157">
                  <c:v>106.63639079058353</c:v>
                </c:pt>
                <c:pt idx="158">
                  <c:v>105.52496224891658</c:v>
                </c:pt>
                <c:pt idx="159">
                  <c:v>102.63832258323977</c:v>
                </c:pt>
                <c:pt idx="160">
                  <c:v>98.014293642017336</c:v>
                </c:pt>
                <c:pt idx="161">
                  <c:v>95.174906093890215</c:v>
                </c:pt>
                <c:pt idx="162">
                  <c:v>94.39956042044507</c:v>
                </c:pt>
                <c:pt idx="163">
                  <c:v>100.09522150766843</c:v>
                </c:pt>
                <c:pt idx="164">
                  <c:v>103.17897260173396</c:v>
                </c:pt>
                <c:pt idx="165">
                  <c:v>103.74447524162991</c:v>
                </c:pt>
                <c:pt idx="166">
                  <c:v>103.02406978142693</c:v>
                </c:pt>
                <c:pt idx="167">
                  <c:v>98.76409129594758</c:v>
                </c:pt>
                <c:pt idx="168">
                  <c:v>102.32095966763002</c:v>
                </c:pt>
                <c:pt idx="169">
                  <c:v>101.73310316514586</c:v>
                </c:pt>
                <c:pt idx="170">
                  <c:v>100.21058696928688</c:v>
                </c:pt>
                <c:pt idx="171">
                  <c:v>103.63201428550377</c:v>
                </c:pt>
                <c:pt idx="172">
                  <c:v>101.74315508263564</c:v>
                </c:pt>
                <c:pt idx="173">
                  <c:v>103.41513888960178</c:v>
                </c:pt>
                <c:pt idx="174">
                  <c:v>104.51131565308364</c:v>
                </c:pt>
                <c:pt idx="175">
                  <c:v>104.67046199628598</c:v>
                </c:pt>
                <c:pt idx="176">
                  <c:v>105.8392185928853</c:v>
                </c:pt>
                <c:pt idx="177">
                  <c:v>106.1626606008298</c:v>
                </c:pt>
                <c:pt idx="178">
                  <c:v>105.09696381725151</c:v>
                </c:pt>
                <c:pt idx="179">
                  <c:v>104.41684383342353</c:v>
                </c:pt>
                <c:pt idx="180">
                  <c:v>105.58699063301992</c:v>
                </c:pt>
                <c:pt idx="181">
                  <c:v>103.63095912510995</c:v>
                </c:pt>
                <c:pt idx="182">
                  <c:v>104.1781358391313</c:v>
                </c:pt>
                <c:pt idx="183">
                  <c:v>104.95137347792097</c:v>
                </c:pt>
                <c:pt idx="184">
                  <c:v>105.27854089912822</c:v>
                </c:pt>
                <c:pt idx="185">
                  <c:v>103.42124984171777</c:v>
                </c:pt>
                <c:pt idx="186">
                  <c:v>102.48208493734437</c:v>
                </c:pt>
                <c:pt idx="187">
                  <c:v>104.78385193210154</c:v>
                </c:pt>
                <c:pt idx="188">
                  <c:v>103.85551583021939</c:v>
                </c:pt>
                <c:pt idx="189">
                  <c:v>105.36158426369586</c:v>
                </c:pt>
                <c:pt idx="190">
                  <c:v>106.73991798356919</c:v>
                </c:pt>
                <c:pt idx="191">
                  <c:v>107.4573915631521</c:v>
                </c:pt>
                <c:pt idx="192">
                  <c:v>107.72014625793953</c:v>
                </c:pt>
                <c:pt idx="193">
                  <c:v>107.54319524061336</c:v>
                </c:pt>
                <c:pt idx="194">
                  <c:v>108.62857442151157</c:v>
                </c:pt>
                <c:pt idx="195">
                  <c:v>108.62124474028066</c:v>
                </c:pt>
                <c:pt idx="196">
                  <c:v>108.61268021843078</c:v>
                </c:pt>
                <c:pt idx="197">
                  <c:v>109.07602084403689</c:v>
                </c:pt>
                <c:pt idx="198">
                  <c:v>110.25341654156063</c:v>
                </c:pt>
                <c:pt idx="199">
                  <c:v>110.40565301491172</c:v>
                </c:pt>
                <c:pt idx="200">
                  <c:v>110.75519737948358</c:v>
                </c:pt>
                <c:pt idx="201">
                  <c:v>111.75386485825364</c:v>
                </c:pt>
                <c:pt idx="202">
                  <c:v>111.29168263018391</c:v>
                </c:pt>
                <c:pt idx="203">
                  <c:v>113.92329547575827</c:v>
                </c:pt>
                <c:pt idx="204">
                  <c:v>116.91913115441257</c:v>
                </c:pt>
                <c:pt idx="205">
                  <c:v>114.85605359634101</c:v>
                </c:pt>
                <c:pt idx="206">
                  <c:v>114.33766134692874</c:v>
                </c:pt>
                <c:pt idx="207">
                  <c:v>117.2384666251051</c:v>
                </c:pt>
                <c:pt idx="208">
                  <c:v>116.28612254722447</c:v>
                </c:pt>
                <c:pt idx="209">
                  <c:v>116.44000993587844</c:v>
                </c:pt>
                <c:pt idx="210">
                  <c:v>117.89398414006214</c:v>
                </c:pt>
                <c:pt idx="211">
                  <c:v>118.54879802627268</c:v>
                </c:pt>
                <c:pt idx="212">
                  <c:v>117.76770334521173</c:v>
                </c:pt>
                <c:pt idx="213">
                  <c:v>116.78185394333846</c:v>
                </c:pt>
                <c:pt idx="214">
                  <c:v>121.28504298464421</c:v>
                </c:pt>
                <c:pt idx="215">
                  <c:v>120.44875665778075</c:v>
                </c:pt>
                <c:pt idx="216">
                  <c:v>117.56843409185736</c:v>
                </c:pt>
                <c:pt idx="217">
                  <c:v>116.85407535801994</c:v>
                </c:pt>
                <c:pt idx="218">
                  <c:v>116.30173506378398</c:v>
                </c:pt>
                <c:pt idx="219">
                  <c:v>113.35578792048469</c:v>
                </c:pt>
                <c:pt idx="220">
                  <c:v>115.29865286726525</c:v>
                </c:pt>
                <c:pt idx="221">
                  <c:v>115.08081756667839</c:v>
                </c:pt>
                <c:pt idx="222">
                  <c:v>118.06055312487861</c:v>
                </c:pt>
                <c:pt idx="223">
                  <c:v>119.22295103142316</c:v>
                </c:pt>
                <c:pt idx="224">
                  <c:v>120.04093430349199</c:v>
                </c:pt>
                <c:pt idx="225">
                  <c:v>118.68644417254571</c:v>
                </c:pt>
                <c:pt idx="226">
                  <c:v>119.69487244860267</c:v>
                </c:pt>
                <c:pt idx="227">
                  <c:v>119.1942224833569</c:v>
                </c:pt>
                <c:pt idx="228">
                  <c:v>119.38644971357178</c:v>
                </c:pt>
                <c:pt idx="229">
                  <c:v>120.05811739542888</c:v>
                </c:pt>
                <c:pt idx="230">
                  <c:v>120.94015524414719</c:v>
                </c:pt>
                <c:pt idx="231">
                  <c:v>119.95233747509825</c:v>
                </c:pt>
                <c:pt idx="232">
                  <c:v>119.1471449836941</c:v>
                </c:pt>
                <c:pt idx="233">
                  <c:v>123.1249307018262</c:v>
                </c:pt>
                <c:pt idx="234">
                  <c:v>122.19316419490559</c:v>
                </c:pt>
                <c:pt idx="235">
                  <c:v>122.48138111659242</c:v>
                </c:pt>
                <c:pt idx="236">
                  <c:v>120.05061372432675</c:v>
                </c:pt>
                <c:pt idx="237">
                  <c:v>120.71064124877094</c:v>
                </c:pt>
                <c:pt idx="238">
                  <c:v>118.08874341553225</c:v>
                </c:pt>
                <c:pt idx="239">
                  <c:v>118.06984263467348</c:v>
                </c:pt>
                <c:pt idx="240">
                  <c:v>117.76586693967077</c:v>
                </c:pt>
                <c:pt idx="241">
                  <c:v>118.90182504285548</c:v>
                </c:pt>
                <c:pt idx="242">
                  <c:v>116.69907114133991</c:v>
                </c:pt>
                <c:pt idx="243">
                  <c:v>114.00553656502274</c:v>
                </c:pt>
                <c:pt idx="244">
                  <c:v>115.83194487087803</c:v>
                </c:pt>
                <c:pt idx="245">
                  <c:v>116.24925474487551</c:v>
                </c:pt>
                <c:pt idx="246">
                  <c:v>117.43623807721407</c:v>
                </c:pt>
                <c:pt idx="247">
                  <c:v>117.27694575619012</c:v>
                </c:pt>
                <c:pt idx="248">
                  <c:v>116.67170084769704</c:v>
                </c:pt>
                <c:pt idx="249">
                  <c:v>118.5230431704326</c:v>
                </c:pt>
                <c:pt idx="250">
                  <c:v>117.3077187936757</c:v>
                </c:pt>
                <c:pt idx="251">
                  <c:v>115.35817660306166</c:v>
                </c:pt>
                <c:pt idx="252">
                  <c:v>114.28217013834693</c:v>
                </c:pt>
                <c:pt idx="253">
                  <c:v>113.21647034718227</c:v>
                </c:pt>
                <c:pt idx="254">
                  <c:v>110.33686919993369</c:v>
                </c:pt>
                <c:pt idx="255">
                  <c:v>105.97399817983356</c:v>
                </c:pt>
                <c:pt idx="256">
                  <c:v>105.28405777986833</c:v>
                </c:pt>
                <c:pt idx="257">
                  <c:v>106.57075743544075</c:v>
                </c:pt>
                <c:pt idx="258">
                  <c:v>108.11308043379067</c:v>
                </c:pt>
                <c:pt idx="259">
                  <c:v>105.03368286937334</c:v>
                </c:pt>
                <c:pt idx="260">
                  <c:v>106.0452245485518</c:v>
                </c:pt>
                <c:pt idx="261">
                  <c:v>101.93773895347327</c:v>
                </c:pt>
                <c:pt idx="262">
                  <c:v>101.88782145841908</c:v>
                </c:pt>
                <c:pt idx="263">
                  <c:v>101.75490725345817</c:v>
                </c:pt>
                <c:pt idx="264">
                  <c:v>102.12219743527911</c:v>
                </c:pt>
                <c:pt idx="265">
                  <c:v>105.76542016910746</c:v>
                </c:pt>
                <c:pt idx="266">
                  <c:v>104.58934351279376</c:v>
                </c:pt>
                <c:pt idx="267">
                  <c:v>105.41607816364807</c:v>
                </c:pt>
                <c:pt idx="268">
                  <c:v>101.491794324183</c:v>
                </c:pt>
                <c:pt idx="269">
                  <c:v>101.69865559256351</c:v>
                </c:pt>
                <c:pt idx="270">
                  <c:v>105.69655589936058</c:v>
                </c:pt>
                <c:pt idx="271">
                  <c:v>105.1267457120734</c:v>
                </c:pt>
                <c:pt idx="272">
                  <c:v>102.03492719757251</c:v>
                </c:pt>
                <c:pt idx="273">
                  <c:v>103.08747993301041</c:v>
                </c:pt>
                <c:pt idx="274">
                  <c:v>103.60323056965305</c:v>
                </c:pt>
                <c:pt idx="275">
                  <c:v>99.59655396178816</c:v>
                </c:pt>
                <c:pt idx="276">
                  <c:v>98.519238740719175</c:v>
                </c:pt>
                <c:pt idx="277">
                  <c:v>98.598042220932825</c:v>
                </c:pt>
                <c:pt idx="278">
                  <c:v>98.063956654540945</c:v>
                </c:pt>
                <c:pt idx="279">
                  <c:v>98.049860004900637</c:v>
                </c:pt>
                <c:pt idx="280">
                  <c:v>99.081522754147088</c:v>
                </c:pt>
                <c:pt idx="281">
                  <c:v>102.06088563602573</c:v>
                </c:pt>
                <c:pt idx="282">
                  <c:v>104.22087801782671</c:v>
                </c:pt>
                <c:pt idx="283">
                  <c:v>105.42371664052862</c:v>
                </c:pt>
                <c:pt idx="284">
                  <c:v>105.57260275765066</c:v>
                </c:pt>
                <c:pt idx="285">
                  <c:v>107.45131417006476</c:v>
                </c:pt>
                <c:pt idx="286">
                  <c:v>105.77764110619958</c:v>
                </c:pt>
                <c:pt idx="287">
                  <c:v>106.97651780953039</c:v>
                </c:pt>
                <c:pt idx="288">
                  <c:v>107.85555499883144</c:v>
                </c:pt>
                <c:pt idx="289">
                  <c:v>107.67010320009372</c:v>
                </c:pt>
                <c:pt idx="290">
                  <c:v>107.17210001201194</c:v>
                </c:pt>
                <c:pt idx="291">
                  <c:v>111.2603007940649</c:v>
                </c:pt>
                <c:pt idx="292">
                  <c:v>111.72037889398345</c:v>
                </c:pt>
                <c:pt idx="293">
                  <c:v>111.93367028435516</c:v>
                </c:pt>
                <c:pt idx="294">
                  <c:v>112.73262681147472</c:v>
                </c:pt>
                <c:pt idx="295">
                  <c:v>112.00878491090631</c:v>
                </c:pt>
                <c:pt idx="296">
                  <c:v>110.76375672220937</c:v>
                </c:pt>
                <c:pt idx="297">
                  <c:v>111.20396558941343</c:v>
                </c:pt>
                <c:pt idx="298">
                  <c:v>111.11579849999862</c:v>
                </c:pt>
                <c:pt idx="299">
                  <c:v>112.96178094458517</c:v>
                </c:pt>
                <c:pt idx="300">
                  <c:v>113.23018508043498</c:v>
                </c:pt>
                <c:pt idx="301">
                  <c:v>114.09462343108429</c:v>
                </c:pt>
                <c:pt idx="302">
                  <c:v>116.14661248906027</c:v>
                </c:pt>
                <c:pt idx="303">
                  <c:v>116.23167563175146</c:v>
                </c:pt>
                <c:pt idx="304">
                  <c:v>117.43461241560001</c:v>
                </c:pt>
                <c:pt idx="305">
                  <c:v>117.38818353757871</c:v>
                </c:pt>
                <c:pt idx="306">
                  <c:v>117.83092936703139</c:v>
                </c:pt>
                <c:pt idx="307">
                  <c:v>117.66005988579042</c:v>
                </c:pt>
                <c:pt idx="308">
                  <c:v>117.61876738815963</c:v>
                </c:pt>
                <c:pt idx="309">
                  <c:v>117.52217446673045</c:v>
                </c:pt>
                <c:pt idx="310">
                  <c:v>119.74782638826551</c:v>
                </c:pt>
                <c:pt idx="311">
                  <c:v>121.38286091300758</c:v>
                </c:pt>
                <c:pt idx="312">
                  <c:v>120.8462407217511</c:v>
                </c:pt>
                <c:pt idx="313">
                  <c:v>122.06338635650154</c:v>
                </c:pt>
                <c:pt idx="314">
                  <c:v>122.07572381416206</c:v>
                </c:pt>
                <c:pt idx="315">
                  <c:v>120.92548001554916</c:v>
                </c:pt>
                <c:pt idx="316">
                  <c:v>121.92076342365078</c:v>
                </c:pt>
                <c:pt idx="317">
                  <c:v>119.74586762911133</c:v>
                </c:pt>
                <c:pt idx="318">
                  <c:v>120.18989837797847</c:v>
                </c:pt>
                <c:pt idx="319">
                  <c:v>120.5407761179973</c:v>
                </c:pt>
                <c:pt idx="320">
                  <c:v>121.3953597938867</c:v>
                </c:pt>
                <c:pt idx="321">
                  <c:v>123.5136997472585</c:v>
                </c:pt>
                <c:pt idx="322">
                  <c:v>123.48249051570316</c:v>
                </c:pt>
                <c:pt idx="323">
                  <c:v>122.32079866529811</c:v>
                </c:pt>
                <c:pt idx="324">
                  <c:v>121.23757084061867</c:v>
                </c:pt>
                <c:pt idx="325">
                  <c:v>120.12576828733542</c:v>
                </c:pt>
                <c:pt idx="326">
                  <c:v>120.48471336978101</c:v>
                </c:pt>
                <c:pt idx="327">
                  <c:v>119.68737020413759</c:v>
                </c:pt>
                <c:pt idx="328">
                  <c:v>119.89198077433301</c:v>
                </c:pt>
                <c:pt idx="329">
                  <c:v>119.41304732739091</c:v>
                </c:pt>
                <c:pt idx="330">
                  <c:v>119.1567994066092</c:v>
                </c:pt>
                <c:pt idx="331">
                  <c:v>116.38216144286524</c:v>
                </c:pt>
                <c:pt idx="332">
                  <c:v>113.14735845958131</c:v>
                </c:pt>
                <c:pt idx="333">
                  <c:v>111.59694342007511</c:v>
                </c:pt>
                <c:pt idx="334">
                  <c:v>112.24219548233171</c:v>
                </c:pt>
                <c:pt idx="335">
                  <c:v>112.27730649934477</c:v>
                </c:pt>
                <c:pt idx="336">
                  <c:v>110.80386990403919</c:v>
                </c:pt>
                <c:pt idx="337">
                  <c:v>110.45150798009895</c:v>
                </c:pt>
                <c:pt idx="338">
                  <c:v>110.62892702190443</c:v>
                </c:pt>
                <c:pt idx="339">
                  <c:v>110.52901025206832</c:v>
                </c:pt>
                <c:pt idx="340">
                  <c:v>111.8814233827711</c:v>
                </c:pt>
                <c:pt idx="341">
                  <c:v>111.30421339582836</c:v>
                </c:pt>
                <c:pt idx="342">
                  <c:v>109.57502616728584</c:v>
                </c:pt>
                <c:pt idx="343">
                  <c:v>113.90580605286976</c:v>
                </c:pt>
                <c:pt idx="344">
                  <c:v>117.28710253381178</c:v>
                </c:pt>
                <c:pt idx="345">
                  <c:v>116.68515733442318</c:v>
                </c:pt>
                <c:pt idx="346">
                  <c:v>118.2529153014459</c:v>
                </c:pt>
                <c:pt idx="347">
                  <c:v>118.10909447751364</c:v>
                </c:pt>
                <c:pt idx="348">
                  <c:v>119.73419268616055</c:v>
                </c:pt>
                <c:pt idx="349">
                  <c:v>120.55009198746731</c:v>
                </c:pt>
                <c:pt idx="350">
                  <c:v>122.91030931674202</c:v>
                </c:pt>
                <c:pt idx="351">
                  <c:v>124.13910146735289</c:v>
                </c:pt>
                <c:pt idx="352">
                  <c:v>124.99144964102391</c:v>
                </c:pt>
                <c:pt idx="353">
                  <c:v>125.38179567753248</c:v>
                </c:pt>
                <c:pt idx="354">
                  <c:v>125.81841066641388</c:v>
                </c:pt>
                <c:pt idx="355">
                  <c:v>124.93743796196003</c:v>
                </c:pt>
                <c:pt idx="356">
                  <c:v>124.45119375812553</c:v>
                </c:pt>
                <c:pt idx="357">
                  <c:v>124.18026730420435</c:v>
                </c:pt>
                <c:pt idx="358">
                  <c:v>124.72831850348173</c:v>
                </c:pt>
                <c:pt idx="359">
                  <c:v>125.09768054868863</c:v>
                </c:pt>
                <c:pt idx="360">
                  <c:v>124.91465569049289</c:v>
                </c:pt>
                <c:pt idx="361">
                  <c:v>126.13210072241877</c:v>
                </c:pt>
                <c:pt idx="362">
                  <c:v>124.57007581708916</c:v>
                </c:pt>
                <c:pt idx="363">
                  <c:v>123.86350961090034</c:v>
                </c:pt>
                <c:pt idx="364">
                  <c:v>123.96010513467891</c:v>
                </c:pt>
                <c:pt idx="365">
                  <c:v>123.85929432567971</c:v>
                </c:pt>
                <c:pt idx="366">
                  <c:v>124.61293823384786</c:v>
                </c:pt>
                <c:pt idx="367">
                  <c:v>122.96515133805707</c:v>
                </c:pt>
                <c:pt idx="368">
                  <c:v>123.41299017366887</c:v>
                </c:pt>
                <c:pt idx="369">
                  <c:v>124.0981978035351</c:v>
                </c:pt>
                <c:pt idx="370">
                  <c:v>123.55383497086051</c:v>
                </c:pt>
                <c:pt idx="371">
                  <c:v>125.42583451032236</c:v>
                </c:pt>
                <c:pt idx="372">
                  <c:v>120.34620506237195</c:v>
                </c:pt>
                <c:pt idx="373">
                  <c:v>118.38242201871037</c:v>
                </c:pt>
                <c:pt idx="374">
                  <c:v>120.57975073382602</c:v>
                </c:pt>
                <c:pt idx="375">
                  <c:v>122.32297292728896</c:v>
                </c:pt>
                <c:pt idx="376">
                  <c:v>123.74897129630486</c:v>
                </c:pt>
                <c:pt idx="377">
                  <c:v>123.63922803954148</c:v>
                </c:pt>
                <c:pt idx="378">
                  <c:v>123.23618548884498</c:v>
                </c:pt>
                <c:pt idx="379">
                  <c:v>124.00011670941259</c:v>
                </c:pt>
                <c:pt idx="380">
                  <c:v>125.13650092936204</c:v>
                </c:pt>
                <c:pt idx="381">
                  <c:v>127.51752451446826</c:v>
                </c:pt>
                <c:pt idx="382">
                  <c:v>128.63323353926904</c:v>
                </c:pt>
                <c:pt idx="383">
                  <c:v>129.82403423527475</c:v>
                </c:pt>
                <c:pt idx="384">
                  <c:v>129.49467476402776</c:v>
                </c:pt>
                <c:pt idx="385">
                  <c:v>131.29259001381305</c:v>
                </c:pt>
                <c:pt idx="386">
                  <c:v>130.88106301258608</c:v>
                </c:pt>
                <c:pt idx="387">
                  <c:v>131.97219841640168</c:v>
                </c:pt>
                <c:pt idx="388">
                  <c:v>132.08484839737929</c:v>
                </c:pt>
                <c:pt idx="389">
                  <c:v>133.38228195644905</c:v>
                </c:pt>
                <c:pt idx="390">
                  <c:v>131.9169828309164</c:v>
                </c:pt>
                <c:pt idx="391">
                  <c:v>132.87060197599908</c:v>
                </c:pt>
                <c:pt idx="392">
                  <c:v>133.06474620340006</c:v>
                </c:pt>
                <c:pt idx="393">
                  <c:v>133.48682839324573</c:v>
                </c:pt>
                <c:pt idx="394">
                  <c:v>137.148778648763</c:v>
                </c:pt>
                <c:pt idx="395">
                  <c:v>138.04372568413913</c:v>
                </c:pt>
                <c:pt idx="396">
                  <c:v>138.56585041890429</c:v>
                </c:pt>
                <c:pt idx="397">
                  <c:v>139.49981443050851</c:v>
                </c:pt>
                <c:pt idx="398">
                  <c:v>137.749286181413</c:v>
                </c:pt>
                <c:pt idx="399">
                  <c:v>138.74263187820722</c:v>
                </c:pt>
                <c:pt idx="400">
                  <c:v>139.77784404226028</c:v>
                </c:pt>
                <c:pt idx="401">
                  <c:v>141.82374927978634</c:v>
                </c:pt>
                <c:pt idx="402">
                  <c:v>142.72773655135416</c:v>
                </c:pt>
                <c:pt idx="403">
                  <c:v>143.11530110197108</c:v>
                </c:pt>
                <c:pt idx="404">
                  <c:v>142.20620237093115</c:v>
                </c:pt>
                <c:pt idx="405">
                  <c:v>143.09141378372405</c:v>
                </c:pt>
                <c:pt idx="406">
                  <c:v>145.251411566211</c:v>
                </c:pt>
                <c:pt idx="407">
                  <c:v>146.40974973973775</c:v>
                </c:pt>
                <c:pt idx="408">
                  <c:v>145.89155444016521</c:v>
                </c:pt>
                <c:pt idx="409">
                  <c:v>144.73828564401373</c:v>
                </c:pt>
                <c:pt idx="410">
                  <c:v>145.33879887135484</c:v>
                </c:pt>
                <c:pt idx="411">
                  <c:v>145.96331747659517</c:v>
                </c:pt>
                <c:pt idx="412">
                  <c:v>145.63209485902317</c:v>
                </c:pt>
                <c:pt idx="413">
                  <c:v>146.33218525019311</c:v>
                </c:pt>
                <c:pt idx="414">
                  <c:v>145.00633122415508</c:v>
                </c:pt>
                <c:pt idx="415">
                  <c:v>144.60918521100663</c:v>
                </c:pt>
                <c:pt idx="416">
                  <c:v>144.65490658906072</c:v>
                </c:pt>
                <c:pt idx="417">
                  <c:v>144.6664297090889</c:v>
                </c:pt>
                <c:pt idx="418">
                  <c:v>143.85841587964853</c:v>
                </c:pt>
                <c:pt idx="419">
                  <c:v>143.63983425105468</c:v>
                </c:pt>
                <c:pt idx="420">
                  <c:v>145.17406064564457</c:v>
                </c:pt>
                <c:pt idx="421">
                  <c:v>145.5128082636846</c:v>
                </c:pt>
                <c:pt idx="422">
                  <c:v>145.84088675721534</c:v>
                </c:pt>
                <c:pt idx="423">
                  <c:v>145.43174672088043</c:v>
                </c:pt>
                <c:pt idx="424">
                  <c:v>143.42302666383716</c:v>
                </c:pt>
                <c:pt idx="425">
                  <c:v>139.0315991938543</c:v>
                </c:pt>
                <c:pt idx="426">
                  <c:v>141.86814421533856</c:v>
                </c:pt>
                <c:pt idx="427">
                  <c:v>142.53796454362009</c:v>
                </c:pt>
                <c:pt idx="428">
                  <c:v>145.50283626737166</c:v>
                </c:pt>
                <c:pt idx="429">
                  <c:v>149.88224228144369</c:v>
                </c:pt>
                <c:pt idx="430">
                  <c:v>149.42361666597705</c:v>
                </c:pt>
                <c:pt idx="431">
                  <c:v>149.05808309085603</c:v>
                </c:pt>
                <c:pt idx="432">
                  <c:v>148.62284657433796</c:v>
                </c:pt>
                <c:pt idx="433">
                  <c:v>150.19425484193943</c:v>
                </c:pt>
                <c:pt idx="434">
                  <c:v>151.09032179420933</c:v>
                </c:pt>
                <c:pt idx="435">
                  <c:v>149.54558212065311</c:v>
                </c:pt>
                <c:pt idx="436">
                  <c:v>148.89632988495259</c:v>
                </c:pt>
                <c:pt idx="437">
                  <c:v>150.9875422621011</c:v>
                </c:pt>
                <c:pt idx="438">
                  <c:v>151.80883932482186</c:v>
                </c:pt>
                <c:pt idx="439">
                  <c:v>150.90285897506669</c:v>
                </c:pt>
                <c:pt idx="440">
                  <c:v>152.44834341072556</c:v>
                </c:pt>
                <c:pt idx="441">
                  <c:v>151.86163721545282</c:v>
                </c:pt>
                <c:pt idx="442">
                  <c:v>151.98712020108778</c:v>
                </c:pt>
                <c:pt idx="443">
                  <c:v>152.23168961076769</c:v>
                </c:pt>
                <c:pt idx="444">
                  <c:v>152.36791754927134</c:v>
                </c:pt>
                <c:pt idx="445">
                  <c:v>152.09515621370073</c:v>
                </c:pt>
                <c:pt idx="446">
                  <c:v>153.64099475232356</c:v>
                </c:pt>
                <c:pt idx="447">
                  <c:v>152.44684382081005</c:v>
                </c:pt>
                <c:pt idx="448">
                  <c:v>153.09931252710797</c:v>
                </c:pt>
                <c:pt idx="449">
                  <c:v>152.00039692895479</c:v>
                </c:pt>
                <c:pt idx="450">
                  <c:v>153.22601703741179</c:v>
                </c:pt>
                <c:pt idx="451">
                  <c:v>152.78647398448817</c:v>
                </c:pt>
                <c:pt idx="452">
                  <c:v>153.70654087323481</c:v>
                </c:pt>
                <c:pt idx="453">
                  <c:v>152.87224040844487</c:v>
                </c:pt>
                <c:pt idx="454">
                  <c:v>153.55241321178204</c:v>
                </c:pt>
                <c:pt idx="455">
                  <c:v>153.29313421030764</c:v>
                </c:pt>
                <c:pt idx="456">
                  <c:v>156.51527972357567</c:v>
                </c:pt>
                <c:pt idx="457">
                  <c:v>157.61278215758807</c:v>
                </c:pt>
                <c:pt idx="458">
                  <c:v>155.90993530258598</c:v>
                </c:pt>
                <c:pt idx="459">
                  <c:v>154.0977600067929</c:v>
                </c:pt>
                <c:pt idx="460">
                  <c:v>153.5007590461469</c:v>
                </c:pt>
                <c:pt idx="461">
                  <c:v>153.85264240342647</c:v>
                </c:pt>
                <c:pt idx="462">
                  <c:v>151.10149553021941</c:v>
                </c:pt>
                <c:pt idx="463">
                  <c:v>150.84020214563415</c:v>
                </c:pt>
                <c:pt idx="464">
                  <c:v>149.06096485106085</c:v>
                </c:pt>
                <c:pt idx="465">
                  <c:v>147.92033206524601</c:v>
                </c:pt>
                <c:pt idx="466">
                  <c:v>152.18281372168485</c:v>
                </c:pt>
                <c:pt idx="467">
                  <c:v>152.61177423897408</c:v>
                </c:pt>
                <c:pt idx="468">
                  <c:v>151.80378789813051</c:v>
                </c:pt>
                <c:pt idx="469">
                  <c:v>147.70744857152363</c:v>
                </c:pt>
                <c:pt idx="470">
                  <c:v>159.74502934254994</c:v>
                </c:pt>
                <c:pt idx="471">
                  <c:v>155.49932667680787</c:v>
                </c:pt>
                <c:pt idx="472">
                  <c:v>158.18398003867804</c:v>
                </c:pt>
                <c:pt idx="473">
                  <c:v>163.27616118640893</c:v>
                </c:pt>
                <c:pt idx="474">
                  <c:v>163.81465427071711</c:v>
                </c:pt>
                <c:pt idx="475">
                  <c:v>164.40411226616087</c:v>
                </c:pt>
                <c:pt idx="476">
                  <c:v>165.69037913370903</c:v>
                </c:pt>
                <c:pt idx="477">
                  <c:v>166.23121047397831</c:v>
                </c:pt>
                <c:pt idx="478">
                  <c:v>165.73651251074486</c:v>
                </c:pt>
                <c:pt idx="479">
                  <c:v>166.42337565449662</c:v>
                </c:pt>
                <c:pt idx="480">
                  <c:v>166.17564259284967</c:v>
                </c:pt>
                <c:pt idx="481">
                  <c:v>165.8118975031428</c:v>
                </c:pt>
                <c:pt idx="482">
                  <c:v>164.13223667965426</c:v>
                </c:pt>
                <c:pt idx="483">
                  <c:v>160.09795750034021</c:v>
                </c:pt>
                <c:pt idx="484">
                  <c:v>160.88510174816301</c:v>
                </c:pt>
                <c:pt idx="485">
                  <c:v>162.46556700899222</c:v>
                </c:pt>
                <c:pt idx="486">
                  <c:v>164.0269137593022</c:v>
                </c:pt>
                <c:pt idx="487">
                  <c:v>166.48236632018902</c:v>
                </c:pt>
                <c:pt idx="488">
                  <c:v>166.86846117822029</c:v>
                </c:pt>
                <c:pt idx="489">
                  <c:v>167.89895183854901</c:v>
                </c:pt>
                <c:pt idx="490">
                  <c:v>166.58225965983473</c:v>
                </c:pt>
                <c:pt idx="491">
                  <c:v>169.18978755812378</c:v>
                </c:pt>
                <c:pt idx="492">
                  <c:v>171.51556852709297</c:v>
                </c:pt>
                <c:pt idx="493">
                  <c:v>173.22921742391068</c:v>
                </c:pt>
                <c:pt idx="494">
                  <c:v>173.54176981299329</c:v>
                </c:pt>
                <c:pt idx="495">
                  <c:v>175.11990837873859</c:v>
                </c:pt>
                <c:pt idx="496">
                  <c:v>177.16103292296765</c:v>
                </c:pt>
                <c:pt idx="497">
                  <c:v>177.39645745079829</c:v>
                </c:pt>
                <c:pt idx="498">
                  <c:v>177.3849788507012</c:v>
                </c:pt>
                <c:pt idx="499">
                  <c:v>178.6737549115451</c:v>
                </c:pt>
                <c:pt idx="500">
                  <c:v>182.60513846942612</c:v>
                </c:pt>
                <c:pt idx="501">
                  <c:v>178.50074023384781</c:v>
                </c:pt>
                <c:pt idx="502">
                  <c:v>179.40026423293435</c:v>
                </c:pt>
                <c:pt idx="503">
                  <c:v>176.25643079906561</c:v>
                </c:pt>
                <c:pt idx="504">
                  <c:v>174.88238130968398</c:v>
                </c:pt>
                <c:pt idx="505">
                  <c:v>175.6400719315634</c:v>
                </c:pt>
                <c:pt idx="506">
                  <c:v>174.79173120173849</c:v>
                </c:pt>
                <c:pt idx="507">
                  <c:v>176.57523168030693</c:v>
                </c:pt>
                <c:pt idx="508">
                  <c:v>179.32913037136481</c:v>
                </c:pt>
                <c:pt idx="509">
                  <c:v>179.14440558127694</c:v>
                </c:pt>
                <c:pt idx="510">
                  <c:v>179.18019160173588</c:v>
                </c:pt>
                <c:pt idx="511">
                  <c:v>177.72203993271461</c:v>
                </c:pt>
                <c:pt idx="512">
                  <c:v>177.62058279669998</c:v>
                </c:pt>
                <c:pt idx="513">
                  <c:v>176.91557776581215</c:v>
                </c:pt>
                <c:pt idx="514">
                  <c:v>177.96160416422265</c:v>
                </c:pt>
                <c:pt idx="515">
                  <c:v>178.6793400758425</c:v>
                </c:pt>
                <c:pt idx="516">
                  <c:v>178.82072021213588</c:v>
                </c:pt>
                <c:pt idx="517">
                  <c:v>179.43052769717812</c:v>
                </c:pt>
                <c:pt idx="518">
                  <c:v>181.23192831733996</c:v>
                </c:pt>
                <c:pt idx="519">
                  <c:v>183.05814141681816</c:v>
                </c:pt>
                <c:pt idx="520">
                  <c:v>184.04994760077986</c:v>
                </c:pt>
                <c:pt idx="521">
                  <c:v>185.54759762482064</c:v>
                </c:pt>
                <c:pt idx="522">
                  <c:v>184.17837981308224</c:v>
                </c:pt>
                <c:pt idx="523">
                  <c:v>183.13916800942042</c:v>
                </c:pt>
                <c:pt idx="524">
                  <c:v>190.84782616464389</c:v>
                </c:pt>
                <c:pt idx="525">
                  <c:v>191.61779921041963</c:v>
                </c:pt>
                <c:pt idx="526">
                  <c:v>191.82009053436565</c:v>
                </c:pt>
                <c:pt idx="527">
                  <c:v>194.21535885670625</c:v>
                </c:pt>
                <c:pt idx="528">
                  <c:v>195.8040317163389</c:v>
                </c:pt>
                <c:pt idx="529">
                  <c:v>195.99555279351858</c:v>
                </c:pt>
                <c:pt idx="530">
                  <c:v>195.23184633619667</c:v>
                </c:pt>
                <c:pt idx="531">
                  <c:v>193.92684544670348</c:v>
                </c:pt>
                <c:pt idx="532">
                  <c:v>192.94504255484779</c:v>
                </c:pt>
                <c:pt idx="533">
                  <c:v>194.34618761713295</c:v>
                </c:pt>
                <c:pt idx="534">
                  <c:v>195.07304732436612</c:v>
                </c:pt>
                <c:pt idx="535">
                  <c:v>194.49045409189475</c:v>
                </c:pt>
                <c:pt idx="536">
                  <c:v>195.01718762901075</c:v>
                </c:pt>
                <c:pt idx="537">
                  <c:v>197.94174522116757</c:v>
                </c:pt>
                <c:pt idx="538">
                  <c:v>198.06776179723212</c:v>
                </c:pt>
                <c:pt idx="539">
                  <c:v>192.99509658686981</c:v>
                </c:pt>
                <c:pt idx="540">
                  <c:v>193.71844806608559</c:v>
                </c:pt>
                <c:pt idx="541">
                  <c:v>195.53120660194273</c:v>
                </c:pt>
                <c:pt idx="542">
                  <c:v>193.73574670004314</c:v>
                </c:pt>
                <c:pt idx="543">
                  <c:v>196.81164841804016</c:v>
                </c:pt>
                <c:pt idx="544">
                  <c:v>193.96212640334122</c:v>
                </c:pt>
                <c:pt idx="545">
                  <c:v>194.00263491920313</c:v>
                </c:pt>
                <c:pt idx="546">
                  <c:v>193.18344580516839</c:v>
                </c:pt>
                <c:pt idx="547">
                  <c:v>193.98884392883372</c:v>
                </c:pt>
                <c:pt idx="548">
                  <c:v>193.62152406446882</c:v>
                </c:pt>
                <c:pt idx="549">
                  <c:v>193.48885356533884</c:v>
                </c:pt>
                <c:pt idx="550">
                  <c:v>194.53316209018868</c:v>
                </c:pt>
                <c:pt idx="551">
                  <c:v>195.73524558312496</c:v>
                </c:pt>
                <c:pt idx="552">
                  <c:v>195.44011769153946</c:v>
                </c:pt>
                <c:pt idx="553">
                  <c:v>196.94575146089983</c:v>
                </c:pt>
                <c:pt idx="554">
                  <c:v>197.94698350605779</c:v>
                </c:pt>
                <c:pt idx="555">
                  <c:v>198.60996265983357</c:v>
                </c:pt>
                <c:pt idx="556">
                  <c:v>201.49271689199085</c:v>
                </c:pt>
                <c:pt idx="557">
                  <c:v>197.9433122020564</c:v>
                </c:pt>
                <c:pt idx="558">
                  <c:v>200.50052010277952</c:v>
                </c:pt>
                <c:pt idx="559">
                  <c:v>199.51522000979929</c:v>
                </c:pt>
                <c:pt idx="560">
                  <c:v>199.52879104144884</c:v>
                </c:pt>
                <c:pt idx="561">
                  <c:v>200.16511422578591</c:v>
                </c:pt>
                <c:pt idx="562">
                  <c:v>202.04100722839644</c:v>
                </c:pt>
                <c:pt idx="563">
                  <c:v>202.02903685614928</c:v>
                </c:pt>
                <c:pt idx="564">
                  <c:v>203.08379974350481</c:v>
                </c:pt>
                <c:pt idx="565">
                  <c:v>202.91959846290032</c:v>
                </c:pt>
                <c:pt idx="566">
                  <c:v>202.59403174759058</c:v>
                </c:pt>
                <c:pt idx="567">
                  <c:v>199.58143069028344</c:v>
                </c:pt>
                <c:pt idx="568">
                  <c:v>198.49809000987824</c:v>
                </c:pt>
                <c:pt idx="569">
                  <c:v>198.35657901125066</c:v>
                </c:pt>
                <c:pt idx="570">
                  <c:v>197.97969869823461</c:v>
                </c:pt>
                <c:pt idx="571">
                  <c:v>196.3216129075671</c:v>
                </c:pt>
                <c:pt idx="572">
                  <c:v>195.43849527248952</c:v>
                </c:pt>
                <c:pt idx="573">
                  <c:v>194.63165020063823</c:v>
                </c:pt>
                <c:pt idx="574">
                  <c:v>192.875875295496</c:v>
                </c:pt>
                <c:pt idx="575">
                  <c:v>195.83026975367753</c:v>
                </c:pt>
                <c:pt idx="576">
                  <c:v>195.58029934281191</c:v>
                </c:pt>
                <c:pt idx="577">
                  <c:v>195.33447804407857</c:v>
                </c:pt>
                <c:pt idx="578">
                  <c:v>197.79777127066629</c:v>
                </c:pt>
                <c:pt idx="579">
                  <c:v>198.03927682430262</c:v>
                </c:pt>
                <c:pt idx="580">
                  <c:v>200.28645589399329</c:v>
                </c:pt>
                <c:pt idx="581">
                  <c:v>202.08021523857769</c:v>
                </c:pt>
                <c:pt idx="582">
                  <c:v>201.07552044772856</c:v>
                </c:pt>
                <c:pt idx="583">
                  <c:v>202.41806154237338</c:v>
                </c:pt>
                <c:pt idx="584">
                  <c:v>201.31410354218133</c:v>
                </c:pt>
                <c:pt idx="585">
                  <c:v>204.7765476808548</c:v>
                </c:pt>
                <c:pt idx="586">
                  <c:v>203.30713480511841</c:v>
                </c:pt>
                <c:pt idx="587">
                  <c:v>203.32753959700969</c:v>
                </c:pt>
                <c:pt idx="588">
                  <c:v>202.60458364024174</c:v>
                </c:pt>
                <c:pt idx="589">
                  <c:v>204.45801872436445</c:v>
                </c:pt>
                <c:pt idx="590">
                  <c:v>206.35637344114704</c:v>
                </c:pt>
                <c:pt idx="591">
                  <c:v>207.06932861603164</c:v>
                </c:pt>
                <c:pt idx="592">
                  <c:v>216.28854366716922</c:v>
                </c:pt>
                <c:pt idx="593">
                  <c:v>218.88075021761247</c:v>
                </c:pt>
                <c:pt idx="594">
                  <c:v>221.06113185649858</c:v>
                </c:pt>
                <c:pt idx="595">
                  <c:v>224.15202815121521</c:v>
                </c:pt>
                <c:pt idx="596">
                  <c:v>225.8892765016254</c:v>
                </c:pt>
                <c:pt idx="597">
                  <c:v>216.54224078205866</c:v>
                </c:pt>
                <c:pt idx="598">
                  <c:v>219.95709784178064</c:v>
                </c:pt>
                <c:pt idx="599">
                  <c:v>221.53611691165176</c:v>
                </c:pt>
                <c:pt idx="600">
                  <c:v>223.9031650310576</c:v>
                </c:pt>
                <c:pt idx="601">
                  <c:v>223.01334654980053</c:v>
                </c:pt>
                <c:pt idx="602">
                  <c:v>223.50766806943648</c:v>
                </c:pt>
                <c:pt idx="603">
                  <c:v>224.12652882172605</c:v>
                </c:pt>
                <c:pt idx="604">
                  <c:v>225.53774648964705</c:v>
                </c:pt>
                <c:pt idx="605">
                  <c:v>226.98668838002465</c:v>
                </c:pt>
                <c:pt idx="606">
                  <c:v>225.92509259524428</c:v>
                </c:pt>
                <c:pt idx="607">
                  <c:v>226.22223636384385</c:v>
                </c:pt>
                <c:pt idx="608">
                  <c:v>228.58951979230898</c:v>
                </c:pt>
                <c:pt idx="609">
                  <c:v>229.45410669313216</c:v>
                </c:pt>
                <c:pt idx="610">
                  <c:v>229.74957654707674</c:v>
                </c:pt>
                <c:pt idx="611">
                  <c:v>231.26719580332167</c:v>
                </c:pt>
                <c:pt idx="612">
                  <c:v>235.48171846924666</c:v>
                </c:pt>
                <c:pt idx="613">
                  <c:v>225.78137785695233</c:v>
                </c:pt>
                <c:pt idx="614">
                  <c:v>223.04545177646941</c:v>
                </c:pt>
                <c:pt idx="615">
                  <c:v>224.86288257703927</c:v>
                </c:pt>
                <c:pt idx="616">
                  <c:v>223.52865382331973</c:v>
                </c:pt>
                <c:pt idx="617">
                  <c:v>222.76404197001412</c:v>
                </c:pt>
                <c:pt idx="618">
                  <c:v>220.98557886301077</c:v>
                </c:pt>
                <c:pt idx="619">
                  <c:v>227.02887010060908</c:v>
                </c:pt>
                <c:pt idx="620">
                  <c:v>225.71990100104244</c:v>
                </c:pt>
                <c:pt idx="621">
                  <c:v>227.93154430601578</c:v>
                </c:pt>
                <c:pt idx="622">
                  <c:v>228.03915632955437</c:v>
                </c:pt>
                <c:pt idx="623">
                  <c:v>227.16295015271248</c:v>
                </c:pt>
                <c:pt idx="624">
                  <c:v>225.93527354739714</c:v>
                </c:pt>
                <c:pt idx="625">
                  <c:v>221.20884475394053</c:v>
                </c:pt>
                <c:pt idx="626">
                  <c:v>225.336433352044</c:v>
                </c:pt>
                <c:pt idx="627">
                  <c:v>220.52210791327971</c:v>
                </c:pt>
                <c:pt idx="628">
                  <c:v>219.99580691494359</c:v>
                </c:pt>
                <c:pt idx="629">
                  <c:v>216.9789641029073</c:v>
                </c:pt>
                <c:pt idx="630">
                  <c:v>219.76489740581059</c:v>
                </c:pt>
                <c:pt idx="631">
                  <c:v>218.39055172901701</c:v>
                </c:pt>
                <c:pt idx="632">
                  <c:v>221.41093894787042</c:v>
                </c:pt>
                <c:pt idx="633">
                  <c:v>225.0613552469058</c:v>
                </c:pt>
                <c:pt idx="634">
                  <c:v>226.40422904523976</c:v>
                </c:pt>
                <c:pt idx="635">
                  <c:v>229.83980159262256</c:v>
                </c:pt>
                <c:pt idx="636">
                  <c:v>230.61943787666982</c:v>
                </c:pt>
                <c:pt idx="637">
                  <c:v>233.84160914733152</c:v>
                </c:pt>
                <c:pt idx="638">
                  <c:v>233.94708115791957</c:v>
                </c:pt>
                <c:pt idx="639">
                  <c:v>234.94350702380825</c:v>
                </c:pt>
                <c:pt idx="640">
                  <c:v>235.83650558146661</c:v>
                </c:pt>
                <c:pt idx="641">
                  <c:v>236.43208536916885</c:v>
                </c:pt>
                <c:pt idx="642">
                  <c:v>236.44242831204377</c:v>
                </c:pt>
                <c:pt idx="643">
                  <c:v>237.0810833774436</c:v>
                </c:pt>
                <c:pt idx="644">
                  <c:v>237.64764257207787</c:v>
                </c:pt>
                <c:pt idx="645">
                  <c:v>239.01879556415369</c:v>
                </c:pt>
                <c:pt idx="646">
                  <c:v>234.16843511923278</c:v>
                </c:pt>
                <c:pt idx="647">
                  <c:v>234.35205093420507</c:v>
                </c:pt>
                <c:pt idx="648">
                  <c:v>232.77433499689511</c:v>
                </c:pt>
                <c:pt idx="649">
                  <c:v>234.98723469201451</c:v>
                </c:pt>
                <c:pt idx="650">
                  <c:v>240.21723293835845</c:v>
                </c:pt>
                <c:pt idx="651">
                  <c:v>239.74474654006798</c:v>
                </c:pt>
                <c:pt idx="652">
                  <c:v>240.64400549849137</c:v>
                </c:pt>
                <c:pt idx="653">
                  <c:v>244.49220900710904</c:v>
                </c:pt>
                <c:pt idx="654">
                  <c:v>244.45203048067265</c:v>
                </c:pt>
                <c:pt idx="655">
                  <c:v>245.64685600659101</c:v>
                </c:pt>
                <c:pt idx="656">
                  <c:v>237.35879155728907</c:v>
                </c:pt>
                <c:pt idx="657">
                  <c:v>236.21116903148251</c:v>
                </c:pt>
                <c:pt idx="658">
                  <c:v>243.83530483770213</c:v>
                </c:pt>
                <c:pt idx="659">
                  <c:v>244.68089596622957</c:v>
                </c:pt>
                <c:pt idx="660">
                  <c:v>243.60499891776601</c:v>
                </c:pt>
                <c:pt idx="661">
                  <c:v>238.50026176421792</c:v>
                </c:pt>
                <c:pt idx="662">
                  <c:v>238.03436228736635</c:v>
                </c:pt>
                <c:pt idx="663">
                  <c:v>236.92355446289292</c:v>
                </c:pt>
                <c:pt idx="664">
                  <c:v>240.7397298518398</c:v>
                </c:pt>
                <c:pt idx="665">
                  <c:v>242.01847307485008</c:v>
                </c:pt>
                <c:pt idx="666">
                  <c:v>241.40496215472839</c:v>
                </c:pt>
                <c:pt idx="667">
                  <c:v>241.12405711565538</c:v>
                </c:pt>
                <c:pt idx="668">
                  <c:v>242.61592372411832</c:v>
                </c:pt>
                <c:pt idx="669">
                  <c:v>243.57048976241668</c:v>
                </c:pt>
                <c:pt idx="670">
                  <c:v>245.14047332705059</c:v>
                </c:pt>
                <c:pt idx="671">
                  <c:v>247.76537195090108</c:v>
                </c:pt>
                <c:pt idx="672">
                  <c:v>248.19857887071188</c:v>
                </c:pt>
                <c:pt idx="673">
                  <c:v>244.54222394925512</c:v>
                </c:pt>
                <c:pt idx="674">
                  <c:v>244.7040064922507</c:v>
                </c:pt>
                <c:pt idx="675">
                  <c:v>244.57692105460794</c:v>
                </c:pt>
                <c:pt idx="676">
                  <c:v>241.01513840152978</c:v>
                </c:pt>
                <c:pt idx="677">
                  <c:v>246.16697450713639</c:v>
                </c:pt>
                <c:pt idx="678">
                  <c:v>246.03001910764783</c:v>
                </c:pt>
                <c:pt idx="679">
                  <c:v>245.457576348993</c:v>
                </c:pt>
                <c:pt idx="680">
                  <c:v>244.07389581876706</c:v>
                </c:pt>
                <c:pt idx="681">
                  <c:v>249.16763260767192</c:v>
                </c:pt>
                <c:pt idx="682">
                  <c:v>251.04908864698768</c:v>
                </c:pt>
                <c:pt idx="683">
                  <c:v>251.11809259347535</c:v>
                </c:pt>
                <c:pt idx="684">
                  <c:v>248.40053567147302</c:v>
                </c:pt>
                <c:pt idx="685">
                  <c:v>244.3397375551319</c:v>
                </c:pt>
                <c:pt idx="686">
                  <c:v>242.82919125680104</c:v>
                </c:pt>
                <c:pt idx="687">
                  <c:v>238.44447858827107</c:v>
                </c:pt>
                <c:pt idx="688">
                  <c:v>240.87342753912785</c:v>
                </c:pt>
                <c:pt idx="689">
                  <c:v>243.36743240878786</c:v>
                </c:pt>
                <c:pt idx="690">
                  <c:v>242.73734436189338</c:v>
                </c:pt>
                <c:pt idx="691">
                  <c:v>244.86334479353491</c:v>
                </c:pt>
                <c:pt idx="692">
                  <c:v>245.10383848999015</c:v>
                </c:pt>
                <c:pt idx="693">
                  <c:v>246.06341889387735</c:v>
                </c:pt>
                <c:pt idx="694">
                  <c:v>245.82186571164453</c:v>
                </c:pt>
                <c:pt idx="695">
                  <c:v>247.73000168961795</c:v>
                </c:pt>
                <c:pt idx="696">
                  <c:v>247.90324585653559</c:v>
                </c:pt>
                <c:pt idx="697">
                  <c:v>249.99350524765495</c:v>
                </c:pt>
                <c:pt idx="698">
                  <c:v>251.14591591963952</c:v>
                </c:pt>
                <c:pt idx="699">
                  <c:v>252.49405754727005</c:v>
                </c:pt>
                <c:pt idx="700">
                  <c:v>252.13950577090824</c:v>
                </c:pt>
                <c:pt idx="701">
                  <c:v>254.49339349836421</c:v>
                </c:pt>
                <c:pt idx="702">
                  <c:v>257.94699973739773</c:v>
                </c:pt>
                <c:pt idx="703">
                  <c:v>258.25401218476003</c:v>
                </c:pt>
                <c:pt idx="704">
                  <c:v>257.89418892812574</c:v>
                </c:pt>
                <c:pt idx="705">
                  <c:v>255.23219438754293</c:v>
                </c:pt>
                <c:pt idx="706">
                  <c:v>255.63519879047666</c:v>
                </c:pt>
                <c:pt idx="707">
                  <c:v>255.73456507930069</c:v>
                </c:pt>
                <c:pt idx="708">
                  <c:v>257.5657197568342</c:v>
                </c:pt>
                <c:pt idx="709">
                  <c:v>254.39677381818873</c:v>
                </c:pt>
                <c:pt idx="710">
                  <c:v>255.9785846103577</c:v>
                </c:pt>
                <c:pt idx="711">
                  <c:v>264.94754595261151</c:v>
                </c:pt>
                <c:pt idx="712">
                  <c:v>268.15081637668021</c:v>
                </c:pt>
                <c:pt idx="713">
                  <c:v>271.39886270024158</c:v>
                </c:pt>
                <c:pt idx="714">
                  <c:v>270.17532795106365</c:v>
                </c:pt>
                <c:pt idx="715">
                  <c:v>270.84915221057071</c:v>
                </c:pt>
                <c:pt idx="716">
                  <c:v>275.6375246859385</c:v>
                </c:pt>
                <c:pt idx="717">
                  <c:v>277.97793535973005</c:v>
                </c:pt>
                <c:pt idx="718">
                  <c:v>279.08954463865911</c:v>
                </c:pt>
                <c:pt idx="719">
                  <c:v>279.25489011130037</c:v>
                </c:pt>
                <c:pt idx="720">
                  <c:v>276.49002800049607</c:v>
                </c:pt>
                <c:pt idx="721">
                  <c:v>279.10049739759279</c:v>
                </c:pt>
                <c:pt idx="722">
                  <c:v>277.39898943366416</c:v>
                </c:pt>
                <c:pt idx="723">
                  <c:v>275.92508661697696</c:v>
                </c:pt>
                <c:pt idx="724">
                  <c:v>272.42371262270478</c:v>
                </c:pt>
                <c:pt idx="725">
                  <c:v>275.77061818469326</c:v>
                </c:pt>
                <c:pt idx="726">
                  <c:v>274.4751597632013</c:v>
                </c:pt>
                <c:pt idx="727">
                  <c:v>275.59872521304675</c:v>
                </c:pt>
                <c:pt idx="728">
                  <c:v>279.16795652603713</c:v>
                </c:pt>
                <c:pt idx="729">
                  <c:v>279.80022196812934</c:v>
                </c:pt>
                <c:pt idx="730">
                  <c:v>280.89108048300437</c:v>
                </c:pt>
                <c:pt idx="731">
                  <c:v>279.58603692794867</c:v>
                </c:pt>
                <c:pt idx="732">
                  <c:v>277.91729191979186</c:v>
                </c:pt>
                <c:pt idx="733">
                  <c:v>269.08975354822655</c:v>
                </c:pt>
                <c:pt idx="734">
                  <c:v>273.17275910384643</c:v>
                </c:pt>
                <c:pt idx="735">
                  <c:v>271.39770517650902</c:v>
                </c:pt>
                <c:pt idx="736">
                  <c:v>264.9452584880417</c:v>
                </c:pt>
                <c:pt idx="737">
                  <c:v>264.65209697575369</c:v>
                </c:pt>
                <c:pt idx="738">
                  <c:v>265.29511505663424</c:v>
                </c:pt>
                <c:pt idx="739">
                  <c:v>266.3944765035663</c:v>
                </c:pt>
                <c:pt idx="740">
                  <c:v>266.77115533369971</c:v>
                </c:pt>
                <c:pt idx="741">
                  <c:v>271.14068068381187</c:v>
                </c:pt>
                <c:pt idx="742">
                  <c:v>268.77224464219148</c:v>
                </c:pt>
                <c:pt idx="743">
                  <c:v>267.75356365442491</c:v>
                </c:pt>
                <c:pt idx="744">
                  <c:v>267.51751936588346</c:v>
                </c:pt>
                <c:pt idx="745">
                  <c:v>271.63965155488535</c:v>
                </c:pt>
                <c:pt idx="746">
                  <c:v>276.52592806513445</c:v>
                </c:pt>
                <c:pt idx="747">
                  <c:v>274.49619249027347</c:v>
                </c:pt>
                <c:pt idx="748">
                  <c:v>274.93361190472018</c:v>
                </c:pt>
                <c:pt idx="749">
                  <c:v>274.49308347084741</c:v>
                </c:pt>
                <c:pt idx="750">
                  <c:v>274.12400374407895</c:v>
                </c:pt>
                <c:pt idx="751">
                  <c:v>271.15603239416851</c:v>
                </c:pt>
                <c:pt idx="752">
                  <c:v>271.25087397176168</c:v>
                </c:pt>
                <c:pt idx="753">
                  <c:v>271.82852844064121</c:v>
                </c:pt>
                <c:pt idx="754">
                  <c:v>268.57632489895462</c:v>
                </c:pt>
                <c:pt idx="755">
                  <c:v>274.06507894180805</c:v>
                </c:pt>
                <c:pt idx="756">
                  <c:v>278.98548951337904</c:v>
                </c:pt>
                <c:pt idx="757">
                  <c:v>280.19753283886399</c:v>
                </c:pt>
                <c:pt idx="758">
                  <c:v>282.90768761058462</c:v>
                </c:pt>
                <c:pt idx="759">
                  <c:v>285.10860455621696</c:v>
                </c:pt>
                <c:pt idx="760">
                  <c:v>284.30132474992467</c:v>
                </c:pt>
                <c:pt idx="761">
                  <c:v>284.28004222056575</c:v>
                </c:pt>
                <c:pt idx="762">
                  <c:v>285.78545597635792</c:v>
                </c:pt>
                <c:pt idx="763">
                  <c:v>287.53064804231633</c:v>
                </c:pt>
                <c:pt idx="764">
                  <c:v>285.35993652191388</c:v>
                </c:pt>
                <c:pt idx="765">
                  <c:v>290.5931763015351</c:v>
                </c:pt>
                <c:pt idx="766">
                  <c:v>290.96646389447272</c:v>
                </c:pt>
                <c:pt idx="767">
                  <c:v>292.33190124094097</c:v>
                </c:pt>
                <c:pt idx="768">
                  <c:v>293.07963485645973</c:v>
                </c:pt>
                <c:pt idx="769">
                  <c:v>295.37320411783134</c:v>
                </c:pt>
                <c:pt idx="770">
                  <c:v>291.68231261134787</c:v>
                </c:pt>
                <c:pt idx="771">
                  <c:v>288.84083328595307</c:v>
                </c:pt>
                <c:pt idx="772">
                  <c:v>294.1924478332466</c:v>
                </c:pt>
                <c:pt idx="773">
                  <c:v>292.18779768732389</c:v>
                </c:pt>
                <c:pt idx="774">
                  <c:v>288.72834616775117</c:v>
                </c:pt>
                <c:pt idx="775">
                  <c:v>290.83544348836455</c:v>
                </c:pt>
                <c:pt idx="776">
                  <c:v>288.73441731803604</c:v>
                </c:pt>
                <c:pt idx="777">
                  <c:v>278.53088592746855</c:v>
                </c:pt>
                <c:pt idx="778">
                  <c:v>266.00504471732904</c:v>
                </c:pt>
                <c:pt idx="779">
                  <c:v>277.17090003623036</c:v>
                </c:pt>
                <c:pt idx="780">
                  <c:v>274.92549242469613</c:v>
                </c:pt>
                <c:pt idx="781">
                  <c:v>264.59280433853093</c:v>
                </c:pt>
                <c:pt idx="782">
                  <c:v>271.94394474495869</c:v>
                </c:pt>
                <c:pt idx="783">
                  <c:v>277.46307377908306</c:v>
                </c:pt>
                <c:pt idx="784">
                  <c:v>280.63098570305954</c:v>
                </c:pt>
                <c:pt idx="785">
                  <c:v>287.13270446881529</c:v>
                </c:pt>
                <c:pt idx="786">
                  <c:v>295.05952663637527</c:v>
                </c:pt>
                <c:pt idx="787">
                  <c:v>293.33985364009823</c:v>
                </c:pt>
                <c:pt idx="788">
                  <c:v>294.79004686393858</c:v>
                </c:pt>
                <c:pt idx="789">
                  <c:v>290.94166622332199</c:v>
                </c:pt>
                <c:pt idx="790">
                  <c:v>292.2743339307292</c:v>
                </c:pt>
                <c:pt idx="791">
                  <c:v>297.91613100445613</c:v>
                </c:pt>
                <c:pt idx="792">
                  <c:v>302.47047830044784</c:v>
                </c:pt>
                <c:pt idx="793">
                  <c:v>301.6364210740324</c:v>
                </c:pt>
                <c:pt idx="794">
                  <c:v>299.36454913711788</c:v>
                </c:pt>
                <c:pt idx="795">
                  <c:v>292.36534423644935</c:v>
                </c:pt>
                <c:pt idx="796">
                  <c:v>295.6603667906669</c:v>
                </c:pt>
                <c:pt idx="797">
                  <c:v>296.51254477379456</c:v>
                </c:pt>
                <c:pt idx="798">
                  <c:v>298.80889337374771</c:v>
                </c:pt>
                <c:pt idx="799">
                  <c:v>297.82425847473905</c:v>
                </c:pt>
                <c:pt idx="800">
                  <c:v>299.12555932964506</c:v>
                </c:pt>
                <c:pt idx="801">
                  <c:v>304.49107874546075</c:v>
                </c:pt>
                <c:pt idx="802">
                  <c:v>307.43483738950221</c:v>
                </c:pt>
                <c:pt idx="803">
                  <c:v>304.76876479864143</c:v>
                </c:pt>
                <c:pt idx="804">
                  <c:v>303.60029569956441</c:v>
                </c:pt>
                <c:pt idx="805">
                  <c:v>304.04510073537051</c:v>
                </c:pt>
                <c:pt idx="806">
                  <c:v>303.52317421066294</c:v>
                </c:pt>
                <c:pt idx="807">
                  <c:v>297.15371067339953</c:v>
                </c:pt>
                <c:pt idx="808">
                  <c:v>298.97738570095061</c:v>
                </c:pt>
                <c:pt idx="809">
                  <c:v>295.39512292657741</c:v>
                </c:pt>
                <c:pt idx="810">
                  <c:v>289.54854061555045</c:v>
                </c:pt>
                <c:pt idx="811">
                  <c:v>281.8868728208484</c:v>
                </c:pt>
                <c:pt idx="812">
                  <c:v>295.36798746256909</c:v>
                </c:pt>
                <c:pt idx="813">
                  <c:v>283.3519278414505</c:v>
                </c:pt>
                <c:pt idx="814">
                  <c:v>279.18655534912443</c:v>
                </c:pt>
                <c:pt idx="815">
                  <c:v>285.42085314438395</c:v>
                </c:pt>
                <c:pt idx="816">
                  <c:v>278.30529556650157</c:v>
                </c:pt>
                <c:pt idx="817">
                  <c:v>282.05179041756628</c:v>
                </c:pt>
                <c:pt idx="818">
                  <c:v>285.82810686615244</c:v>
                </c:pt>
                <c:pt idx="819">
                  <c:v>285.74760452916837</c:v>
                </c:pt>
                <c:pt idx="820">
                  <c:v>277.77849694582989</c:v>
                </c:pt>
                <c:pt idx="821">
                  <c:v>280.18719507166742</c:v>
                </c:pt>
                <c:pt idx="822">
                  <c:v>288.99053293306025</c:v>
                </c:pt>
                <c:pt idx="823">
                  <c:v>287.39650406647269</c:v>
                </c:pt>
                <c:pt idx="824">
                  <c:v>292.85190214985658</c:v>
                </c:pt>
                <c:pt idx="825">
                  <c:v>292.04851765313674</c:v>
                </c:pt>
                <c:pt idx="826">
                  <c:v>293.59632851022081</c:v>
                </c:pt>
                <c:pt idx="827">
                  <c:v>299.21880260022925</c:v>
                </c:pt>
                <c:pt idx="828">
                  <c:v>298.5701943533287</c:v>
                </c:pt>
                <c:pt idx="829">
                  <c:v>291.1613356963079</c:v>
                </c:pt>
                <c:pt idx="830">
                  <c:v>284.31285118500244</c:v>
                </c:pt>
                <c:pt idx="831">
                  <c:v>282.15902929756714</c:v>
                </c:pt>
                <c:pt idx="832">
                  <c:v>278.59982273549832</c:v>
                </c:pt>
                <c:pt idx="833">
                  <c:v>277.39179326627811</c:v>
                </c:pt>
                <c:pt idx="834">
                  <c:v>282.57596102074797</c:v>
                </c:pt>
                <c:pt idx="835">
                  <c:v>281.7548716713024</c:v>
                </c:pt>
                <c:pt idx="836">
                  <c:v>282.67569692038813</c:v>
                </c:pt>
                <c:pt idx="837">
                  <c:v>287.77804034357223</c:v>
                </c:pt>
                <c:pt idx="838">
                  <c:v>292.45678039439991</c:v>
                </c:pt>
                <c:pt idx="839">
                  <c:v>295.03248951641359</c:v>
                </c:pt>
                <c:pt idx="840">
                  <c:v>303.78730542886132</c:v>
                </c:pt>
                <c:pt idx="841">
                  <c:v>309.01452889836463</c:v>
                </c:pt>
                <c:pt idx="842">
                  <c:v>310.42739356685121</c:v>
                </c:pt>
                <c:pt idx="843">
                  <c:v>314.09241616646847</c:v>
                </c:pt>
                <c:pt idx="844">
                  <c:v>318.52069555641185</c:v>
                </c:pt>
                <c:pt idx="845">
                  <c:v>315.20891058408506</c:v>
                </c:pt>
                <c:pt idx="846">
                  <c:v>315.29961689877683</c:v>
                </c:pt>
                <c:pt idx="847">
                  <c:v>310.26956130761192</c:v>
                </c:pt>
                <c:pt idx="848">
                  <c:v>312.00903132607976</c:v>
                </c:pt>
                <c:pt idx="849">
                  <c:v>310.73145167744889</c:v>
                </c:pt>
                <c:pt idx="850">
                  <c:v>309.08528855410015</c:v>
                </c:pt>
                <c:pt idx="851">
                  <c:v>310.60269367974934</c:v>
                </c:pt>
                <c:pt idx="852">
                  <c:v>309.48483088591786</c:v>
                </c:pt>
                <c:pt idx="853">
                  <c:v>312.82772128449187</c:v>
                </c:pt>
                <c:pt idx="854">
                  <c:v>312.6347761480265</c:v>
                </c:pt>
                <c:pt idx="855">
                  <c:v>314.00992750142848</c:v>
                </c:pt>
                <c:pt idx="856">
                  <c:v>312.74149874577199</c:v>
                </c:pt>
                <c:pt idx="857">
                  <c:v>314.54097248488995</c:v>
                </c:pt>
                <c:pt idx="858">
                  <c:v>313.56055955435198</c:v>
                </c:pt>
                <c:pt idx="859">
                  <c:v>319.9546084671544</c:v>
                </c:pt>
                <c:pt idx="860">
                  <c:v>323.91965183462912</c:v>
                </c:pt>
                <c:pt idx="861">
                  <c:v>325.24527586858221</c:v>
                </c:pt>
                <c:pt idx="862">
                  <c:v>326.92951037287634</c:v>
                </c:pt>
                <c:pt idx="863">
                  <c:v>324.52562818333939</c:v>
                </c:pt>
                <c:pt idx="864">
                  <c:v>322.78876526496947</c:v>
                </c:pt>
                <c:pt idx="865">
                  <c:v>321.99114365466767</c:v>
                </c:pt>
                <c:pt idx="866">
                  <c:v>323.87727794188754</c:v>
                </c:pt>
                <c:pt idx="867">
                  <c:v>322.79050746078173</c:v>
                </c:pt>
                <c:pt idx="868">
                  <c:v>324.48667653020931</c:v>
                </c:pt>
                <c:pt idx="869">
                  <c:v>321.95965346684318</c:v>
                </c:pt>
                <c:pt idx="870">
                  <c:v>321.55002809287345</c:v>
                </c:pt>
                <c:pt idx="871">
                  <c:v>316.91290494925306</c:v>
                </c:pt>
                <c:pt idx="872">
                  <c:v>317.71877314711753</c:v>
                </c:pt>
                <c:pt idx="873">
                  <c:v>314.15407897686993</c:v>
                </c:pt>
                <c:pt idx="874">
                  <c:v>311.9852657917566</c:v>
                </c:pt>
                <c:pt idx="875">
                  <c:v>304.14669968926631</c:v>
                </c:pt>
                <c:pt idx="876">
                  <c:v>306.99098618846102</c:v>
                </c:pt>
                <c:pt idx="877">
                  <c:v>303.40035389275647</c:v>
                </c:pt>
                <c:pt idx="878">
                  <c:v>306.94231875265757</c:v>
                </c:pt>
                <c:pt idx="879">
                  <c:v>305.41057677149939</c:v>
                </c:pt>
                <c:pt idx="880">
                  <c:v>309.47648895729913</c:v>
                </c:pt>
                <c:pt idx="881">
                  <c:v>304.37013298619053</c:v>
                </c:pt>
                <c:pt idx="882">
                  <c:v>308.63450001721679</c:v>
                </c:pt>
                <c:pt idx="883">
                  <c:v>313.31635034716834</c:v>
                </c:pt>
                <c:pt idx="884">
                  <c:v>316.57434973800088</c:v>
                </c:pt>
                <c:pt idx="885">
                  <c:v>318.08041946296123</c:v>
                </c:pt>
                <c:pt idx="886">
                  <c:v>313.61237332481096</c:v>
                </c:pt>
                <c:pt idx="887">
                  <c:v>317.5207484211648</c:v>
                </c:pt>
                <c:pt idx="888">
                  <c:v>316.33190322050837</c:v>
                </c:pt>
                <c:pt idx="889">
                  <c:v>315.82881775312273</c:v>
                </c:pt>
                <c:pt idx="890">
                  <c:v>318.56810312778589</c:v>
                </c:pt>
                <c:pt idx="891">
                  <c:v>316.84794080387667</c:v>
                </c:pt>
                <c:pt idx="892">
                  <c:v>318.11650141249203</c:v>
                </c:pt>
                <c:pt idx="893">
                  <c:v>317.5176072131361</c:v>
                </c:pt>
                <c:pt idx="894">
                  <c:v>318.04975467049195</c:v>
                </c:pt>
                <c:pt idx="895">
                  <c:v>318.78333503848978</c:v>
                </c:pt>
                <c:pt idx="896">
                  <c:v>322.71272457913557</c:v>
                </c:pt>
                <c:pt idx="897">
                  <c:v>323.74077968462421</c:v>
                </c:pt>
                <c:pt idx="898">
                  <c:v>317.97266480710186</c:v>
                </c:pt>
                <c:pt idx="899">
                  <c:v>313.94916905380319</c:v>
                </c:pt>
                <c:pt idx="900">
                  <c:v>314.33095341634663</c:v>
                </c:pt>
                <c:pt idx="901">
                  <c:v>323.66624382715042</c:v>
                </c:pt>
                <c:pt idx="902">
                  <c:v>330.65242968312111</c:v>
                </c:pt>
                <c:pt idx="903">
                  <c:v>331.98664873000922</c:v>
                </c:pt>
                <c:pt idx="904">
                  <c:v>333.91010517871473</c:v>
                </c:pt>
                <c:pt idx="905">
                  <c:v>333.96909582884069</c:v>
                </c:pt>
                <c:pt idx="906">
                  <c:v>334.84175841011404</c:v>
                </c:pt>
                <c:pt idx="907">
                  <c:v>335.2867289136704</c:v>
                </c:pt>
                <c:pt idx="908">
                  <c:v>332.82139805172352</c:v>
                </c:pt>
                <c:pt idx="909">
                  <c:v>334.06654283930777</c:v>
                </c:pt>
                <c:pt idx="910">
                  <c:v>336.77077667648678</c:v>
                </c:pt>
                <c:pt idx="911">
                  <c:v>335.41187406895938</c:v>
                </c:pt>
                <c:pt idx="912">
                  <c:v>337.67542918716242</c:v>
                </c:pt>
                <c:pt idx="913">
                  <c:v>337.10517109646025</c:v>
                </c:pt>
                <c:pt idx="914">
                  <c:v>336.35456245966708</c:v>
                </c:pt>
                <c:pt idx="915">
                  <c:v>338.36592296016727</c:v>
                </c:pt>
                <c:pt idx="916">
                  <c:v>341.857384697133</c:v>
                </c:pt>
                <c:pt idx="917">
                  <c:v>344.01864175402238</c:v>
                </c:pt>
                <c:pt idx="918">
                  <c:v>347.69698102990344</c:v>
                </c:pt>
                <c:pt idx="919">
                  <c:v>351.45868382868218</c:v>
                </c:pt>
                <c:pt idx="920">
                  <c:v>352.55950701253613</c:v>
                </c:pt>
                <c:pt idx="921">
                  <c:v>357.26709257360278</c:v>
                </c:pt>
                <c:pt idx="922">
                  <c:v>358.10159329391638</c:v>
                </c:pt>
                <c:pt idx="923">
                  <c:v>361.66719489524917</c:v>
                </c:pt>
                <c:pt idx="924">
                  <c:v>363.72661395590507</c:v>
                </c:pt>
                <c:pt idx="925">
                  <c:v>359.83809791160292</c:v>
                </c:pt>
                <c:pt idx="926">
                  <c:v>354.46318947310334</c:v>
                </c:pt>
                <c:pt idx="927">
                  <c:v>353.05888929872481</c:v>
                </c:pt>
                <c:pt idx="928">
                  <c:v>353.21603500149376</c:v>
                </c:pt>
                <c:pt idx="929">
                  <c:v>356.41025507219257</c:v>
                </c:pt>
                <c:pt idx="930">
                  <c:v>353.27424398280704</c:v>
                </c:pt>
                <c:pt idx="931">
                  <c:v>358.93389762279713</c:v>
                </c:pt>
                <c:pt idx="932">
                  <c:v>359.49199095541815</c:v>
                </c:pt>
                <c:pt idx="933">
                  <c:v>353.420122646793</c:v>
                </c:pt>
                <c:pt idx="934">
                  <c:v>353.48646759287567</c:v>
                </c:pt>
                <c:pt idx="935">
                  <c:v>353.5182651071583</c:v>
                </c:pt>
                <c:pt idx="936">
                  <c:v>354.30897044373268</c:v>
                </c:pt>
                <c:pt idx="937">
                  <c:v>351.97518458401208</c:v>
                </c:pt>
                <c:pt idx="938">
                  <c:v>355.81327875836791</c:v>
                </c:pt>
                <c:pt idx="939">
                  <c:v>357.44769425325018</c:v>
                </c:pt>
                <c:pt idx="940">
                  <c:v>355.16766612701343</c:v>
                </c:pt>
                <c:pt idx="941">
                  <c:v>359.14869736471462</c:v>
                </c:pt>
                <c:pt idx="942">
                  <c:v>364.7620781920337</c:v>
                </c:pt>
                <c:pt idx="943">
                  <c:v>369.06170342330239</c:v>
                </c:pt>
                <c:pt idx="944">
                  <c:v>369.31865688875831</c:v>
                </c:pt>
                <c:pt idx="945">
                  <c:v>371.70038701529336</c:v>
                </c:pt>
                <c:pt idx="946">
                  <c:v>364.64916040179656</c:v>
                </c:pt>
                <c:pt idx="947">
                  <c:v>357.65701142376918</c:v>
                </c:pt>
                <c:pt idx="948">
                  <c:v>354.87658563598637</c:v>
                </c:pt>
                <c:pt idx="949">
                  <c:v>357.45940349193029</c:v>
                </c:pt>
                <c:pt idx="950">
                  <c:v>338.20692093647631</c:v>
                </c:pt>
                <c:pt idx="951">
                  <c:v>332.00656952193958</c:v>
                </c:pt>
                <c:pt idx="952">
                  <c:v>344.20969816884582</c:v>
                </c:pt>
                <c:pt idx="953">
                  <c:v>335.48030198783499</c:v>
                </c:pt>
                <c:pt idx="954">
                  <c:v>345.77412047179399</c:v>
                </c:pt>
                <c:pt idx="955">
                  <c:v>343.66351730124796</c:v>
                </c:pt>
                <c:pt idx="956">
                  <c:v>336.73426275476658</c:v>
                </c:pt>
                <c:pt idx="957">
                  <c:v>334.34418768647691</c:v>
                </c:pt>
                <c:pt idx="958">
                  <c:v>337.39396448798999</c:v>
                </c:pt>
                <c:pt idx="959">
                  <c:v>334.50473466668444</c:v>
                </c:pt>
                <c:pt idx="960">
                  <c:v>316.57728736569436</c:v>
                </c:pt>
                <c:pt idx="961">
                  <c:v>325.50796861717384</c:v>
                </c:pt>
                <c:pt idx="962">
                  <c:v>317.81383909430372</c:v>
                </c:pt>
                <c:pt idx="963">
                  <c:v>308.37817286180444</c:v>
                </c:pt>
                <c:pt idx="964">
                  <c:v>318.52580169921902</c:v>
                </c:pt>
                <c:pt idx="965">
                  <c:v>327.03348335511703</c:v>
                </c:pt>
                <c:pt idx="966">
                  <c:v>333.57137526358326</c:v>
                </c:pt>
                <c:pt idx="967">
                  <c:v>320.83741873785004</c:v>
                </c:pt>
                <c:pt idx="968">
                  <c:v>315.96107615444799</c:v>
                </c:pt>
                <c:pt idx="969">
                  <c:v>317.86743212551636</c:v>
                </c:pt>
                <c:pt idx="970">
                  <c:v>326.39044391021565</c:v>
                </c:pt>
                <c:pt idx="971">
                  <c:v>322.5758716911584</c:v>
                </c:pt>
                <c:pt idx="972">
                  <c:v>318.12829044958642</c:v>
                </c:pt>
                <c:pt idx="973">
                  <c:v>300.8581242323603</c:v>
                </c:pt>
                <c:pt idx="974">
                  <c:v>303.80986415251147</c:v>
                </c:pt>
                <c:pt idx="975">
                  <c:v>298.32898061425004</c:v>
                </c:pt>
                <c:pt idx="976">
                  <c:v>306.53304922550615</c:v>
                </c:pt>
                <c:pt idx="977">
                  <c:v>293.62693447644949</c:v>
                </c:pt>
                <c:pt idx="978">
                  <c:v>276.56877582672689</c:v>
                </c:pt>
                <c:pt idx="979">
                  <c:v>271.0416195065348</c:v>
                </c:pt>
                <c:pt idx="980">
                  <c:v>269.20068919126851</c:v>
                </c:pt>
                <c:pt idx="981">
                  <c:v>265.95279123862605</c:v>
                </c:pt>
                <c:pt idx="982">
                  <c:v>273.00781445677165</c:v>
                </c:pt>
                <c:pt idx="983">
                  <c:v>273.62836550225154</c:v>
                </c:pt>
                <c:pt idx="984">
                  <c:v>283.29867338502902</c:v>
                </c:pt>
                <c:pt idx="985">
                  <c:v>280.50269977413797</c:v>
                </c:pt>
                <c:pt idx="986">
                  <c:v>283.5784459470193</c:v>
                </c:pt>
                <c:pt idx="987">
                  <c:v>293.0215517031242</c:v>
                </c:pt>
                <c:pt idx="988">
                  <c:v>278.04108019868221</c:v>
                </c:pt>
                <c:pt idx="989">
                  <c:v>277.23658336708655</c:v>
                </c:pt>
                <c:pt idx="990">
                  <c:v>265.07138677469567</c:v>
                </c:pt>
                <c:pt idx="991">
                  <c:v>269.42774961272266</c:v>
                </c:pt>
                <c:pt idx="992">
                  <c:v>267.51266182149266</c:v>
                </c:pt>
                <c:pt idx="993">
                  <c:v>269.11339228972417</c:v>
                </c:pt>
                <c:pt idx="994">
                  <c:v>270.69689576169964</c:v>
                </c:pt>
                <c:pt idx="995">
                  <c:v>263.87098773301517</c:v>
                </c:pt>
                <c:pt idx="996">
                  <c:v>259.57532121927522</c:v>
                </c:pt>
                <c:pt idx="997">
                  <c:v>263.18405750214566</c:v>
                </c:pt>
                <c:pt idx="998">
                  <c:v>253.96660212152676</c:v>
                </c:pt>
                <c:pt idx="999">
                  <c:v>248.50152148204617</c:v>
                </c:pt>
                <c:pt idx="1000">
                  <c:v>239.64780763706455</c:v>
                </c:pt>
                <c:pt idx="1001">
                  <c:v>233.34546363518902</c:v>
                </c:pt>
                <c:pt idx="1002">
                  <c:v>247.82103742277158</c:v>
                </c:pt>
                <c:pt idx="1003">
                  <c:v>246.51675892100266</c:v>
                </c:pt>
                <c:pt idx="1004">
                  <c:v>247.84487016749367</c:v>
                </c:pt>
                <c:pt idx="1005">
                  <c:v>249.62164479575029</c:v>
                </c:pt>
                <c:pt idx="1006">
                  <c:v>250.98119337294403</c:v>
                </c:pt>
                <c:pt idx="1007">
                  <c:v>231.87167717912882</c:v>
                </c:pt>
                <c:pt idx="1008">
                  <c:v>243.47023358602524</c:v>
                </c:pt>
                <c:pt idx="1009">
                  <c:v>247.40839241979722</c:v>
                </c:pt>
                <c:pt idx="1010">
                  <c:v>248.50830372907276</c:v>
                </c:pt>
                <c:pt idx="1011">
                  <c:v>252.22009695367913</c:v>
                </c:pt>
                <c:pt idx="1012">
                  <c:v>253.86541832069349</c:v>
                </c:pt>
                <c:pt idx="1013">
                  <c:v>254.5882982705152</c:v>
                </c:pt>
                <c:pt idx="1014">
                  <c:v>253.03999004994847</c:v>
                </c:pt>
                <c:pt idx="1015">
                  <c:v>256.38251761905178</c:v>
                </c:pt>
                <c:pt idx="1016">
                  <c:v>256.97503212441779</c:v>
                </c:pt>
                <c:pt idx="1017">
                  <c:v>259.63286922911192</c:v>
                </c:pt>
                <c:pt idx="1018">
                  <c:v>263.85681617319159</c:v>
                </c:pt>
                <c:pt idx="1019">
                  <c:v>256.39969514638364</c:v>
                </c:pt>
                <c:pt idx="1020">
                  <c:v>257.44916048260876</c:v>
                </c:pt>
                <c:pt idx="1021">
                  <c:v>261.12732625292466</c:v>
                </c:pt>
                <c:pt idx="1022">
                  <c:v>266.34984444880183</c:v>
                </c:pt>
                <c:pt idx="1023">
                  <c:v>254.67099400443973</c:v>
                </c:pt>
                <c:pt idx="1024">
                  <c:v>249.76567753540598</c:v>
                </c:pt>
                <c:pt idx="1025">
                  <c:v>263.06951113904569</c:v>
                </c:pt>
                <c:pt idx="1026">
                  <c:v>267.0906007010089</c:v>
                </c:pt>
                <c:pt idx="1027">
                  <c:v>267.97715349159785</c:v>
                </c:pt>
                <c:pt idx="1028">
                  <c:v>274.56744152128266</c:v>
                </c:pt>
                <c:pt idx="1029">
                  <c:v>277.45004422750657</c:v>
                </c:pt>
                <c:pt idx="1030">
                  <c:v>278.95907807529557</c:v>
                </c:pt>
                <c:pt idx="1031">
                  <c:v>272.66354435766959</c:v>
                </c:pt>
                <c:pt idx="1032">
                  <c:v>273.13862873306624</c:v>
                </c:pt>
                <c:pt idx="1033">
                  <c:v>271.70829536849823</c:v>
                </c:pt>
                <c:pt idx="1034">
                  <c:v>275.93154638108484</c:v>
                </c:pt>
                <c:pt idx="1035">
                  <c:v>276.25723081375202</c:v>
                </c:pt>
                <c:pt idx="1036">
                  <c:v>277.95993716749069</c:v>
                </c:pt>
                <c:pt idx="1037">
                  <c:v>279.90278934909924</c:v>
                </c:pt>
                <c:pt idx="1038">
                  <c:v>280.08196465469177</c:v>
                </c:pt>
                <c:pt idx="1039">
                  <c:v>281.63544024801479</c:v>
                </c:pt>
                <c:pt idx="1040">
                  <c:v>279.91227656440907</c:v>
                </c:pt>
                <c:pt idx="1041">
                  <c:v>283.81563430711981</c:v>
                </c:pt>
                <c:pt idx="1042">
                  <c:v>285.2111300409166</c:v>
                </c:pt>
                <c:pt idx="1043">
                  <c:v>284.6511011325295</c:v>
                </c:pt>
                <c:pt idx="1044">
                  <c:v>284.0779637548161</c:v>
                </c:pt>
                <c:pt idx="1045">
                  <c:v>282.23773598638036</c:v>
                </c:pt>
                <c:pt idx="1046">
                  <c:v>284.80598304122805</c:v>
                </c:pt>
                <c:pt idx="1047">
                  <c:v>285.52738357152424</c:v>
                </c:pt>
                <c:pt idx="1048">
                  <c:v>285.16830986546671</c:v>
                </c:pt>
                <c:pt idx="1049">
                  <c:v>281.76201938258055</c:v>
                </c:pt>
                <c:pt idx="1050">
                  <c:v>278.20628010422951</c:v>
                </c:pt>
                <c:pt idx="1051">
                  <c:v>279.07272967348445</c:v>
                </c:pt>
                <c:pt idx="1052">
                  <c:v>289.99401761237397</c:v>
                </c:pt>
                <c:pt idx="1053">
                  <c:v>292.64788064963869</c:v>
                </c:pt>
                <c:pt idx="1054">
                  <c:v>296.69027238708583</c:v>
                </c:pt>
                <c:pt idx="1055">
                  <c:v>296.47521501695593</c:v>
                </c:pt>
                <c:pt idx="1056">
                  <c:v>301.67838595931073</c:v>
                </c:pt>
                <c:pt idx="1057">
                  <c:v>303.27378177331502</c:v>
                </c:pt>
                <c:pt idx="1058">
                  <c:v>306.20689906707418</c:v>
                </c:pt>
                <c:pt idx="1059">
                  <c:v>306.16136544590017</c:v>
                </c:pt>
                <c:pt idx="1060">
                  <c:v>317.79117601029162</c:v>
                </c:pt>
                <c:pt idx="1061">
                  <c:v>309.64359950864645</c:v>
                </c:pt>
                <c:pt idx="1062">
                  <c:v>306.02840688011173</c:v>
                </c:pt>
                <c:pt idx="1063">
                  <c:v>306.50366991959027</c:v>
                </c:pt>
                <c:pt idx="1064">
                  <c:v>306.98753492774563</c:v>
                </c:pt>
                <c:pt idx="1065">
                  <c:v>307.81541519002189</c:v>
                </c:pt>
                <c:pt idx="1066">
                  <c:v>310.66494780717363</c:v>
                </c:pt>
                <c:pt idx="1067">
                  <c:v>314.20330368523224</c:v>
                </c:pt>
                <c:pt idx="1068">
                  <c:v>316.69403654248208</c:v>
                </c:pt>
                <c:pt idx="1069">
                  <c:v>321.36306007321741</c:v>
                </c:pt>
                <c:pt idx="1070">
                  <c:v>321.1818558511485</c:v>
                </c:pt>
                <c:pt idx="1071">
                  <c:v>323.47652547189506</c:v>
                </c:pt>
                <c:pt idx="1072">
                  <c:v>326.28030043905557</c:v>
                </c:pt>
                <c:pt idx="1073">
                  <c:v>324.08080652734174</c:v>
                </c:pt>
                <c:pt idx="1074">
                  <c:v>327.03941859004516</c:v>
                </c:pt>
                <c:pt idx="1075">
                  <c:v>325.48395982723582</c:v>
                </c:pt>
                <c:pt idx="1076">
                  <c:v>325.66445633287975</c:v>
                </c:pt>
                <c:pt idx="1077">
                  <c:v>323.55366632961722</c:v>
                </c:pt>
                <c:pt idx="1078">
                  <c:v>325.51515994410283</c:v>
                </c:pt>
                <c:pt idx="1079">
                  <c:v>328.58673528214882</c:v>
                </c:pt>
                <c:pt idx="1080">
                  <c:v>328.99384959536098</c:v>
                </c:pt>
                <c:pt idx="1081">
                  <c:v>330.70896764659176</c:v>
                </c:pt>
                <c:pt idx="1082">
                  <c:v>334.48138338537251</c:v>
                </c:pt>
                <c:pt idx="1083">
                  <c:v>334.50249415146084</c:v>
                </c:pt>
                <c:pt idx="1084">
                  <c:v>331.09288618654273</c:v>
                </c:pt>
                <c:pt idx="1085">
                  <c:v>324.87058135091041</c:v>
                </c:pt>
                <c:pt idx="1086">
                  <c:v>325.29271917419845</c:v>
                </c:pt>
                <c:pt idx="1087">
                  <c:v>323.34996357467224</c:v>
                </c:pt>
                <c:pt idx="1088">
                  <c:v>329.77326617409153</c:v>
                </c:pt>
                <c:pt idx="1089">
                  <c:v>329.63807675672444</c:v>
                </c:pt>
                <c:pt idx="1090">
                  <c:v>332.4600321297342</c:v>
                </c:pt>
                <c:pt idx="1091">
                  <c:v>327.78713512798822</c:v>
                </c:pt>
                <c:pt idx="1092">
                  <c:v>318.76670999959646</c:v>
                </c:pt>
                <c:pt idx="1093">
                  <c:v>318.73597678526863</c:v>
                </c:pt>
                <c:pt idx="1094">
                  <c:v>314.34883914343868</c:v>
                </c:pt>
                <c:pt idx="1095">
                  <c:v>311.57876275139449</c:v>
                </c:pt>
                <c:pt idx="1096">
                  <c:v>295.16898329531165</c:v>
                </c:pt>
                <c:pt idx="1097">
                  <c:v>300.4049972761307</c:v>
                </c:pt>
                <c:pt idx="1098">
                  <c:v>301.64397740699121</c:v>
                </c:pt>
                <c:pt idx="1099">
                  <c:v>302.7191369497956</c:v>
                </c:pt>
                <c:pt idx="1100">
                  <c:v>299.45371363370458</c:v>
                </c:pt>
                <c:pt idx="1101">
                  <c:v>290.89260321387655</c:v>
                </c:pt>
                <c:pt idx="1102">
                  <c:v>296.08879356304072</c:v>
                </c:pt>
                <c:pt idx="1103">
                  <c:v>291.36156506898641</c:v>
                </c:pt>
                <c:pt idx="1104">
                  <c:v>285.33824510691909</c:v>
                </c:pt>
                <c:pt idx="1105">
                  <c:v>283.63756865982168</c:v>
                </c:pt>
                <c:pt idx="1106">
                  <c:v>282.00591032533947</c:v>
                </c:pt>
                <c:pt idx="1107">
                  <c:v>279.45535556872761</c:v>
                </c:pt>
                <c:pt idx="1108">
                  <c:v>280.02521014534176</c:v>
                </c:pt>
                <c:pt idx="1109">
                  <c:v>274.21200298226569</c:v>
                </c:pt>
                <c:pt idx="1110">
                  <c:v>271.09102106700732</c:v>
                </c:pt>
                <c:pt idx="1111">
                  <c:v>283.1823972012815</c:v>
                </c:pt>
                <c:pt idx="1112">
                  <c:v>285.34562867246171</c:v>
                </c:pt>
                <c:pt idx="1113">
                  <c:v>289.98573324457823</c:v>
                </c:pt>
                <c:pt idx="1114">
                  <c:v>295.97598948565081</c:v>
                </c:pt>
                <c:pt idx="1115">
                  <c:v>300.26248610924097</c:v>
                </c:pt>
                <c:pt idx="1116">
                  <c:v>303.1695816613792</c:v>
                </c:pt>
                <c:pt idx="1117">
                  <c:v>299.53907381159013</c:v>
                </c:pt>
                <c:pt idx="1118">
                  <c:v>300.89110932822211</c:v>
                </c:pt>
                <c:pt idx="1119">
                  <c:v>296.57486705290904</c:v>
                </c:pt>
                <c:pt idx="1120">
                  <c:v>297.61928415953849</c:v>
                </c:pt>
                <c:pt idx="1121">
                  <c:v>306.66695031200828</c:v>
                </c:pt>
                <c:pt idx="1122">
                  <c:v>306.43282274208343</c:v>
                </c:pt>
                <c:pt idx="1123">
                  <c:v>309.61388311239375</c:v>
                </c:pt>
                <c:pt idx="1124">
                  <c:v>307.36350355077894</c:v>
                </c:pt>
                <c:pt idx="1125">
                  <c:v>308.1730273072306</c:v>
                </c:pt>
                <c:pt idx="1126">
                  <c:v>303.72919048836656</c:v>
                </c:pt>
                <c:pt idx="1127">
                  <c:v>312.05237331265357</c:v>
                </c:pt>
                <c:pt idx="1128">
                  <c:v>313.90922616471136</c:v>
                </c:pt>
                <c:pt idx="1129">
                  <c:v>312.91392599277333</c:v>
                </c:pt>
                <c:pt idx="1130">
                  <c:v>317.7733629545865</c:v>
                </c:pt>
                <c:pt idx="1131">
                  <c:v>317.14540099138674</c:v>
                </c:pt>
                <c:pt idx="1132">
                  <c:v>318.90094676377925</c:v>
                </c:pt>
                <c:pt idx="1133">
                  <c:v>317.35967030838776</c:v>
                </c:pt>
                <c:pt idx="1134">
                  <c:v>312.31239587632678</c:v>
                </c:pt>
                <c:pt idx="1135">
                  <c:v>313.48280507251491</c:v>
                </c:pt>
                <c:pt idx="1136">
                  <c:v>317.1895189446505</c:v>
                </c:pt>
                <c:pt idx="1137">
                  <c:v>319.44278646783999</c:v>
                </c:pt>
                <c:pt idx="1138">
                  <c:v>322.32337243545294</c:v>
                </c:pt>
                <c:pt idx="1139">
                  <c:v>323.99005365979383</c:v>
                </c:pt>
                <c:pt idx="1140">
                  <c:v>322.17858050051234</c:v>
                </c:pt>
                <c:pt idx="1141">
                  <c:v>322.35510970340022</c:v>
                </c:pt>
                <c:pt idx="1142">
                  <c:v>324.79033429622336</c:v>
                </c:pt>
                <c:pt idx="1143">
                  <c:v>321.41545566707794</c:v>
                </c:pt>
                <c:pt idx="1144">
                  <c:v>327.40207799471801</c:v>
                </c:pt>
                <c:pt idx="1145">
                  <c:v>331.24240866211096</c:v>
                </c:pt>
                <c:pt idx="1146">
                  <c:v>333.44098711359823</c:v>
                </c:pt>
                <c:pt idx="1147">
                  <c:v>328.95459236766703</c:v>
                </c:pt>
                <c:pt idx="1148">
                  <c:v>330.42320354448958</c:v>
                </c:pt>
                <c:pt idx="1149">
                  <c:v>331.94616533437215</c:v>
                </c:pt>
                <c:pt idx="1150">
                  <c:v>330.93448848716747</c:v>
                </c:pt>
                <c:pt idx="1151">
                  <c:v>328.35379110179002</c:v>
                </c:pt>
                <c:pt idx="1152">
                  <c:v>322.53245637724569</c:v>
                </c:pt>
                <c:pt idx="1153">
                  <c:v>315.85783437035923</c:v>
                </c:pt>
                <c:pt idx="1154">
                  <c:v>299.65070078245185</c:v>
                </c:pt>
                <c:pt idx="1155">
                  <c:v>304.09776902858897</c:v>
                </c:pt>
                <c:pt idx="1156">
                  <c:v>306.39841290554074</c:v>
                </c:pt>
                <c:pt idx="1157">
                  <c:v>314.09595596068436</c:v>
                </c:pt>
                <c:pt idx="1158">
                  <c:v>309.44007259601779</c:v>
                </c:pt>
                <c:pt idx="1159">
                  <c:v>306.47673295110815</c:v>
                </c:pt>
                <c:pt idx="1160">
                  <c:v>316.73348349768503</c:v>
                </c:pt>
                <c:pt idx="1161">
                  <c:v>306.21717149072714</c:v>
                </c:pt>
                <c:pt idx="1162">
                  <c:v>303.20747899509371</c:v>
                </c:pt>
                <c:pt idx="1163">
                  <c:v>313.87523866800069</c:v>
                </c:pt>
                <c:pt idx="1164">
                  <c:v>323.76397110144819</c:v>
                </c:pt>
                <c:pt idx="1165">
                  <c:v>321.49971525121629</c:v>
                </c:pt>
                <c:pt idx="1166">
                  <c:v>326.10088854026941</c:v>
                </c:pt>
                <c:pt idx="1167">
                  <c:v>325.62192735379119</c:v>
                </c:pt>
                <c:pt idx="1168">
                  <c:v>310.80079510033374</c:v>
                </c:pt>
                <c:pt idx="1169">
                  <c:v>316.32737780558762</c:v>
                </c:pt>
                <c:pt idx="1170">
                  <c:v>312.80633418050974</c:v>
                </c:pt>
                <c:pt idx="1171">
                  <c:v>313.5044864569652</c:v>
                </c:pt>
                <c:pt idx="1172">
                  <c:v>320.34890930190898</c:v>
                </c:pt>
                <c:pt idx="1173">
                  <c:v>320.34165566365976</c:v>
                </c:pt>
                <c:pt idx="1174">
                  <c:v>315.4369019361003</c:v>
                </c:pt>
                <c:pt idx="1175">
                  <c:v>322.04206387522567</c:v>
                </c:pt>
                <c:pt idx="1176">
                  <c:v>332.2033002870262</c:v>
                </c:pt>
                <c:pt idx="1177">
                  <c:v>331.61589468081559</c:v>
                </c:pt>
                <c:pt idx="1178">
                  <c:v>333.32930832588897</c:v>
                </c:pt>
                <c:pt idx="1179">
                  <c:v>336.75683955220649</c:v>
                </c:pt>
                <c:pt idx="1180">
                  <c:v>343.34477353973159</c:v>
                </c:pt>
                <c:pt idx="1181">
                  <c:v>342.91121758408951</c:v>
                </c:pt>
                <c:pt idx="1182">
                  <c:v>338.12879431050709</c:v>
                </c:pt>
                <c:pt idx="1183">
                  <c:v>337.73253880921493</c:v>
                </c:pt>
                <c:pt idx="1184">
                  <c:v>338.61238748898114</c:v>
                </c:pt>
                <c:pt idx="1185">
                  <c:v>339.43695925847675</c:v>
                </c:pt>
                <c:pt idx="1186">
                  <c:v>337.19821086380119</c:v>
                </c:pt>
                <c:pt idx="1187">
                  <c:v>332.10222524874598</c:v>
                </c:pt>
                <c:pt idx="1188">
                  <c:v>334.11519886575263</c:v>
                </c:pt>
                <c:pt idx="1189">
                  <c:v>330.9198549470081</c:v>
                </c:pt>
                <c:pt idx="1190">
                  <c:v>336.987065455145</c:v>
                </c:pt>
                <c:pt idx="1191">
                  <c:v>335.52337727346259</c:v>
                </c:pt>
                <c:pt idx="1192">
                  <c:v>331.37850460834466</c:v>
                </c:pt>
                <c:pt idx="1193">
                  <c:v>337.24674967586458</c:v>
                </c:pt>
                <c:pt idx="1194">
                  <c:v>336.1164868578349</c:v>
                </c:pt>
                <c:pt idx="1195">
                  <c:v>329.80087799442538</c:v>
                </c:pt>
                <c:pt idx="1196">
                  <c:v>336.32518798861412</c:v>
                </c:pt>
                <c:pt idx="1197">
                  <c:v>342.59449617127638</c:v>
                </c:pt>
                <c:pt idx="1198">
                  <c:v>343.32306395935092</c:v>
                </c:pt>
                <c:pt idx="1199">
                  <c:v>336.31756696763404</c:v>
                </c:pt>
                <c:pt idx="1200">
                  <c:v>341.0456907313399</c:v>
                </c:pt>
                <c:pt idx="1201">
                  <c:v>344.70891260464651</c:v>
                </c:pt>
                <c:pt idx="1202">
                  <c:v>352.06741320669187</c:v>
                </c:pt>
                <c:pt idx="1203">
                  <c:v>351.81226442347429</c:v>
                </c:pt>
                <c:pt idx="1204">
                  <c:v>357.40087378521696</c:v>
                </c:pt>
                <c:pt idx="1205">
                  <c:v>355.33033526552879</c:v>
                </c:pt>
                <c:pt idx="1206">
                  <c:v>355.69089120205513</c:v>
                </c:pt>
                <c:pt idx="1207">
                  <c:v>353.74479416632062</c:v>
                </c:pt>
                <c:pt idx="1208">
                  <c:v>360.51597702769413</c:v>
                </c:pt>
                <c:pt idx="1209">
                  <c:v>359.11843256017698</c:v>
                </c:pt>
                <c:pt idx="1210">
                  <c:v>360.77768571458887</c:v>
                </c:pt>
                <c:pt idx="1211">
                  <c:v>362.57955584238994</c:v>
                </c:pt>
                <c:pt idx="1212">
                  <c:v>370.77845896942591</c:v>
                </c:pt>
                <c:pt idx="1213">
                  <c:v>374.85460175502465</c:v>
                </c:pt>
                <c:pt idx="1214">
                  <c:v>368.31942034544926</c:v>
                </c:pt>
                <c:pt idx="1215">
                  <c:v>369.05536467641144</c:v>
                </c:pt>
                <c:pt idx="1216">
                  <c:v>372.05297118620337</c:v>
                </c:pt>
                <c:pt idx="1217">
                  <c:v>378.23623901850533</c:v>
                </c:pt>
                <c:pt idx="1218">
                  <c:v>384.61951774035299</c:v>
                </c:pt>
                <c:pt idx="1219">
                  <c:v>384.48447914038076</c:v>
                </c:pt>
                <c:pt idx="1220">
                  <c:v>383.72359464265969</c:v>
                </c:pt>
                <c:pt idx="1221">
                  <c:v>386.00019795270737</c:v>
                </c:pt>
                <c:pt idx="1222">
                  <c:v>386.99641397016541</c:v>
                </c:pt>
                <c:pt idx="1223">
                  <c:v>388.37374514903485</c:v>
                </c:pt>
                <c:pt idx="1224">
                  <c:v>389.35782174971393</c:v>
                </c:pt>
                <c:pt idx="1225">
                  <c:v>390.63302226789466</c:v>
                </c:pt>
                <c:pt idx="1226">
                  <c:v>388.50610763559916</c:v>
                </c:pt>
                <c:pt idx="1227">
                  <c:v>388.80408053055675</c:v>
                </c:pt>
                <c:pt idx="1228">
                  <c:v>394.00735855549306</c:v>
                </c:pt>
                <c:pt idx="1229">
                  <c:v>392.15825220686133</c:v>
                </c:pt>
                <c:pt idx="1230">
                  <c:v>390.75770297435832</c:v>
                </c:pt>
                <c:pt idx="1231">
                  <c:v>389.26950632020845</c:v>
                </c:pt>
                <c:pt idx="1232">
                  <c:v>389.20710941844544</c:v>
                </c:pt>
                <c:pt idx="1233">
                  <c:v>398.70455200216696</c:v>
                </c:pt>
                <c:pt idx="1234">
                  <c:v>395.10453438205678</c:v>
                </c:pt>
                <c:pt idx="1235">
                  <c:v>398.28840181919463</c:v>
                </c:pt>
                <c:pt idx="1236">
                  <c:v>396.65243914849941</c:v>
                </c:pt>
                <c:pt idx="1237">
                  <c:v>389.67540776870754</c:v>
                </c:pt>
                <c:pt idx="1238">
                  <c:v>384.46373989346944</c:v>
                </c:pt>
                <c:pt idx="1239">
                  <c:v>386.96334063454657</c:v>
                </c:pt>
                <c:pt idx="1240">
                  <c:v>389.37448128521788</c:v>
                </c:pt>
                <c:pt idx="1241">
                  <c:v>395.58766304306266</c:v>
                </c:pt>
                <c:pt idx="1242">
                  <c:v>392.7071310402917</c:v>
                </c:pt>
                <c:pt idx="1243">
                  <c:v>394.95570419202267</c:v>
                </c:pt>
                <c:pt idx="1244">
                  <c:v>398.81967390708218</c:v>
                </c:pt>
                <c:pt idx="1245">
                  <c:v>404.5481315754563</c:v>
                </c:pt>
                <c:pt idx="1246">
                  <c:v>406.21238724252783</c:v>
                </c:pt>
                <c:pt idx="1247">
                  <c:v>410.98678905401022</c:v>
                </c:pt>
                <c:pt idx="1248">
                  <c:v>412.55976848940094</c:v>
                </c:pt>
                <c:pt idx="1249">
                  <c:v>412.85049333281995</c:v>
                </c:pt>
                <c:pt idx="1250">
                  <c:v>416.87481315159681</c:v>
                </c:pt>
                <c:pt idx="1251">
                  <c:v>418.86608194594379</c:v>
                </c:pt>
                <c:pt idx="1252">
                  <c:v>422.5858248937962</c:v>
                </c:pt>
                <c:pt idx="1253">
                  <c:v>422.75829834932398</c:v>
                </c:pt>
                <c:pt idx="1254">
                  <c:v>427.43302432854705</c:v>
                </c:pt>
                <c:pt idx="1255">
                  <c:v>426.24069479080924</c:v>
                </c:pt>
                <c:pt idx="1256">
                  <c:v>424.36147136516416</c:v>
                </c:pt>
                <c:pt idx="1257">
                  <c:v>427.77989346874148</c:v>
                </c:pt>
                <c:pt idx="1258">
                  <c:v>436.90959430665083</c:v>
                </c:pt>
                <c:pt idx="1259">
                  <c:v>431.57317073414066</c:v>
                </c:pt>
                <c:pt idx="1260">
                  <c:v>433.92901432570886</c:v>
                </c:pt>
                <c:pt idx="1261">
                  <c:v>433.51780140502586</c:v>
                </c:pt>
                <c:pt idx="1262">
                  <c:v>437.34931956845168</c:v>
                </c:pt>
                <c:pt idx="1263">
                  <c:v>443.63496774213712</c:v>
                </c:pt>
                <c:pt idx="1264">
                  <c:v>443.93804160544829</c:v>
                </c:pt>
                <c:pt idx="1265">
                  <c:v>453.39510563423079</c:v>
                </c:pt>
                <c:pt idx="1266">
                  <c:v>448.20731882299242</c:v>
                </c:pt>
                <c:pt idx="1267">
                  <c:v>446.3563990187219</c:v>
                </c:pt>
                <c:pt idx="1268">
                  <c:v>452.53020107785613</c:v>
                </c:pt>
                <c:pt idx="1269">
                  <c:v>455.43760340388621</c:v>
                </c:pt>
                <c:pt idx="1270">
                  <c:v>453.56762534478673</c:v>
                </c:pt>
                <c:pt idx="1271">
                  <c:v>456.29485181319438</c:v>
                </c:pt>
                <c:pt idx="1272">
                  <c:v>459.49574341568297</c:v>
                </c:pt>
                <c:pt idx="1273">
                  <c:v>459.0489643249478</c:v>
                </c:pt>
                <c:pt idx="1274">
                  <c:v>444.2966890616616</c:v>
                </c:pt>
                <c:pt idx="1275">
                  <c:v>456.22929508994093</c:v>
                </c:pt>
                <c:pt idx="1276">
                  <c:v>458.74760525274087</c:v>
                </c:pt>
                <c:pt idx="1277">
                  <c:v>459.77925557561929</c:v>
                </c:pt>
                <c:pt idx="1278">
                  <c:v>442.37485991037795</c:v>
                </c:pt>
                <c:pt idx="1279">
                  <c:v>445.26383002035732</c:v>
                </c:pt>
                <c:pt idx="1280">
                  <c:v>458.31064581843879</c:v>
                </c:pt>
                <c:pt idx="1281">
                  <c:v>463.39022979879479</c:v>
                </c:pt>
                <c:pt idx="1282">
                  <c:v>468.317360405952</c:v>
                </c:pt>
                <c:pt idx="1283">
                  <c:v>462.61371993259189</c:v>
                </c:pt>
                <c:pt idx="1284">
                  <c:v>470.94273951097637</c:v>
                </c:pt>
                <c:pt idx="1285">
                  <c:v>472.25888603476227</c:v>
                </c:pt>
                <c:pt idx="1286">
                  <c:v>480.63793758562718</c:v>
                </c:pt>
                <c:pt idx="1287">
                  <c:v>476.66720655864339</c:v>
                </c:pt>
                <c:pt idx="1288">
                  <c:v>485.2832999475321</c:v>
                </c:pt>
                <c:pt idx="1289">
                  <c:v>483.54142694745985</c:v>
                </c:pt>
                <c:pt idx="1290">
                  <c:v>495.32714967226616</c:v>
                </c:pt>
                <c:pt idx="1291">
                  <c:v>489.07655810769586</c:v>
                </c:pt>
                <c:pt idx="1292">
                  <c:v>474.87627672159982</c:v>
                </c:pt>
                <c:pt idx="1293">
                  <c:v>449.82770537335591</c:v>
                </c:pt>
                <c:pt idx="1294">
                  <c:v>434.52922525137154</c:v>
                </c:pt>
                <c:pt idx="1295">
                  <c:v>440.66908971804776</c:v>
                </c:pt>
                <c:pt idx="1296">
                  <c:v>414.13510292954834</c:v>
                </c:pt>
                <c:pt idx="1297">
                  <c:v>421.67464600022782</c:v>
                </c:pt>
                <c:pt idx="1298">
                  <c:v>448.14761520329591</c:v>
                </c:pt>
                <c:pt idx="1299">
                  <c:v>432.5772872267126</c:v>
                </c:pt>
                <c:pt idx="1300">
                  <c:v>454.69829185431803</c:v>
                </c:pt>
                <c:pt idx="1301">
                  <c:v>438.69010627569418</c:v>
                </c:pt>
                <c:pt idx="1302">
                  <c:v>431.17575983982186</c:v>
                </c:pt>
                <c:pt idx="1303">
                  <c:v>398.59671030053153</c:v>
                </c:pt>
                <c:pt idx="1304">
                  <c:v>425.30307787434145</c:v>
                </c:pt>
                <c:pt idx="1305">
                  <c:v>406.09043350761777</c:v>
                </c:pt>
                <c:pt idx="1306">
                  <c:v>362.45392730311085</c:v>
                </c:pt>
                <c:pt idx="1307">
                  <c:v>407.99979776322812</c:v>
                </c:pt>
                <c:pt idx="1308">
                  <c:v>347.92810049215541</c:v>
                </c:pt>
                <c:pt idx="1309">
                  <c:v>372.52009685629827</c:v>
                </c:pt>
                <c:pt idx="1310">
                  <c:v>358.3784371073657</c:v>
                </c:pt>
                <c:pt idx="1311">
                  <c:v>363.14775298264982</c:v>
                </c:pt>
                <c:pt idx="1312">
                  <c:v>346.87355476369646</c:v>
                </c:pt>
                <c:pt idx="1313">
                  <c:v>347.2445657863704</c:v>
                </c:pt>
                <c:pt idx="1314">
                  <c:v>387.35717110989339</c:v>
                </c:pt>
                <c:pt idx="1315">
                  <c:v>383.10596097107543</c:v>
                </c:pt>
                <c:pt idx="1316">
                  <c:v>405.55199708784505</c:v>
                </c:pt>
                <c:pt idx="1317">
                  <c:v>391.25135874076011</c:v>
                </c:pt>
                <c:pt idx="1318">
                  <c:v>406.46387231898171</c:v>
                </c:pt>
                <c:pt idx="1319">
                  <c:v>402.62489599849283</c:v>
                </c:pt>
                <c:pt idx="1320">
                  <c:v>380.91027894445523</c:v>
                </c:pt>
                <c:pt idx="1321">
                  <c:v>392.31606285302996</c:v>
                </c:pt>
                <c:pt idx="1322">
                  <c:v>383.72763705521851</c:v>
                </c:pt>
                <c:pt idx="1323">
                  <c:v>417.03504086079613</c:v>
                </c:pt>
                <c:pt idx="1324">
                  <c:v>410.00469341448837</c:v>
                </c:pt>
                <c:pt idx="1325">
                  <c:v>420.44196262627958</c:v>
                </c:pt>
                <c:pt idx="1326">
                  <c:v>419.26303493447546</c:v>
                </c:pt>
                <c:pt idx="1327">
                  <c:v>427.34093931871365</c:v>
                </c:pt>
                <c:pt idx="1328">
                  <c:v>447.9019030376852</c:v>
                </c:pt>
                <c:pt idx="1329">
                  <c:v>442.15404994669086</c:v>
                </c:pt>
                <c:pt idx="1330">
                  <c:v>451.62631468278863</c:v>
                </c:pt>
                <c:pt idx="1331">
                  <c:v>449.10531602129578</c:v>
                </c:pt>
                <c:pt idx="1332">
                  <c:v>441.02662824528346</c:v>
                </c:pt>
                <c:pt idx="1333">
                  <c:v>422.04221971631057</c:v>
                </c:pt>
                <c:pt idx="1334">
                  <c:v>439.0911423576419</c:v>
                </c:pt>
                <c:pt idx="1335">
                  <c:v>436.41188678760454</c:v>
                </c:pt>
                <c:pt idx="1336">
                  <c:v>446.48365993624805</c:v>
                </c:pt>
                <c:pt idx="1337">
                  <c:v>450.32960487309504</c:v>
                </c:pt>
                <c:pt idx="1338">
                  <c:v>442.76114429837151</c:v>
                </c:pt>
                <c:pt idx="1339">
                  <c:v>456.16084013947903</c:v>
                </c:pt>
                <c:pt idx="1340">
                  <c:v>456.78133907360774</c:v>
                </c:pt>
                <c:pt idx="1341">
                  <c:v>445.32521325753822</c:v>
                </c:pt>
                <c:pt idx="1342">
                  <c:v>453.63457948000263</c:v>
                </c:pt>
                <c:pt idx="1343">
                  <c:v>458.81778506701568</c:v>
                </c:pt>
                <c:pt idx="1344">
                  <c:v>462.95416701856448</c:v>
                </c:pt>
                <c:pt idx="1345">
                  <c:v>468.89341492522476</c:v>
                </c:pt>
                <c:pt idx="1346">
                  <c:v>478.98166522727831</c:v>
                </c:pt>
                <c:pt idx="1347">
                  <c:v>487.88934308561295</c:v>
                </c:pt>
                <c:pt idx="1348">
                  <c:v>478.39885414575343</c:v>
                </c:pt>
                <c:pt idx="1349">
                  <c:v>472.87735108315798</c:v>
                </c:pt>
                <c:pt idx="1350">
                  <c:v>480.9120410839551</c:v>
                </c:pt>
                <c:pt idx="1351">
                  <c:v>486.71349060824872</c:v>
                </c:pt>
                <c:pt idx="1352">
                  <c:v>498.43701017811213</c:v>
                </c:pt>
                <c:pt idx="1353">
                  <c:v>497.44993144387365</c:v>
                </c:pt>
                <c:pt idx="1354">
                  <c:v>507.35174506937767</c:v>
                </c:pt>
                <c:pt idx="1355">
                  <c:v>500.60994897588859</c:v>
                </c:pt>
                <c:pt idx="1356">
                  <c:v>506.5088582084071</c:v>
                </c:pt>
                <c:pt idx="1357">
                  <c:v>500.00661812051055</c:v>
                </c:pt>
                <c:pt idx="1358">
                  <c:v>499.77728403402949</c:v>
                </c:pt>
                <c:pt idx="1359">
                  <c:v>498.08846600123559</c:v>
                </c:pt>
                <c:pt idx="1360">
                  <c:v>506.60400734861076</c:v>
                </c:pt>
                <c:pt idx="1361">
                  <c:v>506.94195585683525</c:v>
                </c:pt>
                <c:pt idx="1362">
                  <c:v>509.61323592829746</c:v>
                </c:pt>
                <c:pt idx="1363">
                  <c:v>510.68950131157385</c:v>
                </c:pt>
                <c:pt idx="1364">
                  <c:v>508.16772295150469</c:v>
                </c:pt>
                <c:pt idx="1365">
                  <c:v>520.24765324040015</c:v>
                </c:pt>
                <c:pt idx="1366">
                  <c:v>520.5378415920618</c:v>
                </c:pt>
                <c:pt idx="1367">
                  <c:v>532.20704164509004</c:v>
                </c:pt>
                <c:pt idx="1368">
                  <c:v>545.24614391683281</c:v>
                </c:pt>
                <c:pt idx="1369">
                  <c:v>514.94308222073153</c:v>
                </c:pt>
                <c:pt idx="1370">
                  <c:v>520.91522486210647</c:v>
                </c:pt>
                <c:pt idx="1371">
                  <c:v>529.28224796424797</c:v>
                </c:pt>
                <c:pt idx="1372">
                  <c:v>536.9753239474436</c:v>
                </c:pt>
                <c:pt idx="1373">
                  <c:v>538.29843956649711</c:v>
                </c:pt>
                <c:pt idx="1374">
                  <c:v>539.21398655555322</c:v>
                </c:pt>
                <c:pt idx="1375">
                  <c:v>537.14477657089515</c:v>
                </c:pt>
                <c:pt idx="1376">
                  <c:v>549.99450765813924</c:v>
                </c:pt>
                <c:pt idx="1377">
                  <c:v>554.56555458416085</c:v>
                </c:pt>
                <c:pt idx="1378">
                  <c:v>544.13960992555621</c:v>
                </c:pt>
                <c:pt idx="1379">
                  <c:v>552.03167216536383</c:v>
                </c:pt>
                <c:pt idx="1380">
                  <c:v>537.63937369083294</c:v>
                </c:pt>
                <c:pt idx="1381">
                  <c:v>545.26484246241955</c:v>
                </c:pt>
                <c:pt idx="1382">
                  <c:v>555.047057146616</c:v>
                </c:pt>
                <c:pt idx="1383">
                  <c:v>554.40040648468835</c:v>
                </c:pt>
                <c:pt idx="1384">
                  <c:v>556.07355496746209</c:v>
                </c:pt>
                <c:pt idx="1385">
                  <c:v>568.81974788955392</c:v>
                </c:pt>
                <c:pt idx="1386">
                  <c:v>566.36247815214881</c:v>
                </c:pt>
                <c:pt idx="1387">
                  <c:v>579.5259290923384</c:v>
                </c:pt>
                <c:pt idx="1388">
                  <c:v>586.74241883461843</c:v>
                </c:pt>
                <c:pt idx="1389">
                  <c:v>587.04450427496488</c:v>
                </c:pt>
                <c:pt idx="1390">
                  <c:v>576.0926354459624</c:v>
                </c:pt>
                <c:pt idx="1391">
                  <c:v>586.56620248123988</c:v>
                </c:pt>
                <c:pt idx="1392">
                  <c:v>586.20982431711923</c:v>
                </c:pt>
                <c:pt idx="1393">
                  <c:v>579.70182993460264</c:v>
                </c:pt>
                <c:pt idx="1394">
                  <c:v>580.88329365834159</c:v>
                </c:pt>
                <c:pt idx="1395">
                  <c:v>594.80740326021612</c:v>
                </c:pt>
                <c:pt idx="1396">
                  <c:v>587.28991233777663</c:v>
                </c:pt>
                <c:pt idx="1397">
                  <c:v>591.27410650713477</c:v>
                </c:pt>
                <c:pt idx="1398">
                  <c:v>571.35634593970201</c:v>
                </c:pt>
                <c:pt idx="1399">
                  <c:v>567.32393567160693</c:v>
                </c:pt>
                <c:pt idx="1400">
                  <c:v>577.67867715364139</c:v>
                </c:pt>
                <c:pt idx="1401">
                  <c:v>568.50850486293689</c:v>
                </c:pt>
                <c:pt idx="1402">
                  <c:v>578.88296303157983</c:v>
                </c:pt>
                <c:pt idx="1403">
                  <c:v>584.41307483038963</c:v>
                </c:pt>
                <c:pt idx="1404">
                  <c:v>614.60526407799568</c:v>
                </c:pt>
                <c:pt idx="1405">
                  <c:v>631.22486339544912</c:v>
                </c:pt>
                <c:pt idx="1406">
                  <c:v>638.3038259535042</c:v>
                </c:pt>
                <c:pt idx="1407">
                  <c:v>639.78586315575728</c:v>
                </c:pt>
                <c:pt idx="1408">
                  <c:v>652.22964689098796</c:v>
                </c:pt>
                <c:pt idx="1409">
                  <c:v>640.46406366159874</c:v>
                </c:pt>
                <c:pt idx="1410">
                  <c:v>644.15656014661329</c:v>
                </c:pt>
                <c:pt idx="1411">
                  <c:v>626.81981318815565</c:v>
                </c:pt>
                <c:pt idx="1412">
                  <c:v>649.52101685888579</c:v>
                </c:pt>
                <c:pt idx="1413">
                  <c:v>650.44899459596547</c:v>
                </c:pt>
                <c:pt idx="1414">
                  <c:v>651.87970217325153</c:v>
                </c:pt>
                <c:pt idx="1415">
                  <c:v>662.55338093492878</c:v>
                </c:pt>
                <c:pt idx="1416">
                  <c:v>664.63053859098932</c:v>
                </c:pt>
                <c:pt idx="1417">
                  <c:v>663.03017345165949</c:v>
                </c:pt>
                <c:pt idx="1418">
                  <c:v>672.1534273209661</c:v>
                </c:pt>
                <c:pt idx="1419">
                  <c:v>696.3476652481429</c:v>
                </c:pt>
                <c:pt idx="1420">
                  <c:v>701.37679596544172</c:v>
                </c:pt>
                <c:pt idx="1421">
                  <c:v>700.55497485974422</c:v>
                </c:pt>
                <c:pt idx="1422">
                  <c:v>709.01299091991984</c:v>
                </c:pt>
                <c:pt idx="1423">
                  <c:v>703.32524107952156</c:v>
                </c:pt>
                <c:pt idx="1424">
                  <c:v>712.25110049216937</c:v>
                </c:pt>
                <c:pt idx="1425">
                  <c:v>462.12544047720684</c:v>
                </c:pt>
                <c:pt idx="1426">
                  <c:v>475.88273938088821</c:v>
                </c:pt>
                <c:pt idx="1427">
                  <c:v>478.12243106068343</c:v>
                </c:pt>
                <c:pt idx="1428">
                  <c:v>442.2807073836554</c:v>
                </c:pt>
                <c:pt idx="1429">
                  <c:v>438.20462345835148</c:v>
                </c:pt>
                <c:pt idx="1430">
                  <c:v>414.03554429034585</c:v>
                </c:pt>
                <c:pt idx="1431">
                  <c:v>431.87982405840017</c:v>
                </c:pt>
                <c:pt idx="1432">
                  <c:v>419.86699789380572</c:v>
                </c:pt>
                <c:pt idx="1433">
                  <c:v>415.74842586270097</c:v>
                </c:pt>
                <c:pt idx="1434">
                  <c:v>429.41219481538195</c:v>
                </c:pt>
                <c:pt idx="1435">
                  <c:v>432.34557545784361</c:v>
                </c:pt>
                <c:pt idx="1436">
                  <c:v>421.26667615091429</c:v>
                </c:pt>
                <c:pt idx="1437">
                  <c:v>417.08680133175329</c:v>
                </c:pt>
                <c:pt idx="1438">
                  <c:v>407.02750506463155</c:v>
                </c:pt>
                <c:pt idx="1439">
                  <c:v>415.90492721378945</c:v>
                </c:pt>
                <c:pt idx="1440">
                  <c:v>421.32435331091136</c:v>
                </c:pt>
                <c:pt idx="1441">
                  <c:v>405.2255430908038</c:v>
                </c:pt>
                <c:pt idx="1442">
                  <c:v>409.62158402851924</c:v>
                </c:pt>
                <c:pt idx="1443">
                  <c:v>423.35973934946463</c:v>
                </c:pt>
                <c:pt idx="1444">
                  <c:v>431.39926866429164</c:v>
                </c:pt>
                <c:pt idx="1445">
                  <c:v>431.13100200708789</c:v>
                </c:pt>
                <c:pt idx="1446">
                  <c:v>437.78685197932441</c:v>
                </c:pt>
                <c:pt idx="1447">
                  <c:v>440.91766098799962</c:v>
                </c:pt>
                <c:pt idx="1448">
                  <c:v>426.7063462357616</c:v>
                </c:pt>
                <c:pt idx="1449">
                  <c:v>439.92504297670644</c:v>
                </c:pt>
                <c:pt idx="1450">
                  <c:v>433.60771183728258</c:v>
                </c:pt>
                <c:pt idx="1451">
                  <c:v>441.32987690197331</c:v>
                </c:pt>
                <c:pt idx="1452">
                  <c:v>441.0397852087159</c:v>
                </c:pt>
                <c:pt idx="1453">
                  <c:v>444.56076904859515</c:v>
                </c:pt>
                <c:pt idx="1454">
                  <c:v>463.91713844449441</c:v>
                </c:pt>
                <c:pt idx="1455">
                  <c:v>457.98978674221263</c:v>
                </c:pt>
                <c:pt idx="1456">
                  <c:v>456.30667451729562</c:v>
                </c:pt>
                <c:pt idx="1457">
                  <c:v>454.11961078963708</c:v>
                </c:pt>
                <c:pt idx="1458">
                  <c:v>449.91031808800756</c:v>
                </c:pt>
                <c:pt idx="1459">
                  <c:v>440.28363479190432</c:v>
                </c:pt>
                <c:pt idx="1460">
                  <c:v>443.85332530552705</c:v>
                </c:pt>
                <c:pt idx="1461">
                  <c:v>441.20124042130817</c:v>
                </c:pt>
                <c:pt idx="1462">
                  <c:v>437.81375998940246</c:v>
                </c:pt>
                <c:pt idx="1463">
                  <c:v>436.48176135765095</c:v>
                </c:pt>
                <c:pt idx="1464">
                  <c:v>429.56084842547028</c:v>
                </c:pt>
                <c:pt idx="1465">
                  <c:v>433.44357230159193</c:v>
                </c:pt>
                <c:pt idx="1466">
                  <c:v>413.3161775712378</c:v>
                </c:pt>
                <c:pt idx="1467">
                  <c:v>424.75016477807026</c:v>
                </c:pt>
                <c:pt idx="1468">
                  <c:v>408.56512552728668</c:v>
                </c:pt>
                <c:pt idx="1469">
                  <c:v>408.93779279468271</c:v>
                </c:pt>
                <c:pt idx="1470">
                  <c:v>417.25207175109978</c:v>
                </c:pt>
                <c:pt idx="1471">
                  <c:v>434.55016592078721</c:v>
                </c:pt>
                <c:pt idx="1472">
                  <c:v>447.1331228462812</c:v>
                </c:pt>
                <c:pt idx="1473">
                  <c:v>450.17739537538154</c:v>
                </c:pt>
                <c:pt idx="1474">
                  <c:v>437.75481321669974</c:v>
                </c:pt>
                <c:pt idx="1475">
                  <c:v>428.11074065141236</c:v>
                </c:pt>
                <c:pt idx="1476">
                  <c:v>442.5279840070923</c:v>
                </c:pt>
                <c:pt idx="1477">
                  <c:v>440.69467818059866</c:v>
                </c:pt>
                <c:pt idx="1478">
                  <c:v>441.69099458513614</c:v>
                </c:pt>
                <c:pt idx="1479">
                  <c:v>447.02514164682412</c:v>
                </c:pt>
                <c:pt idx="1480">
                  <c:v>443.60750144135505</c:v>
                </c:pt>
                <c:pt idx="1481">
                  <c:v>439.90042867469879</c:v>
                </c:pt>
                <c:pt idx="1482">
                  <c:v>442.07472693284382</c:v>
                </c:pt>
                <c:pt idx="1483">
                  <c:v>435.86644677758835</c:v>
                </c:pt>
                <c:pt idx="1484">
                  <c:v>431.03757506587004</c:v>
                </c:pt>
                <c:pt idx="1485">
                  <c:v>433.97084449909744</c:v>
                </c:pt>
                <c:pt idx="1486">
                  <c:v>437.82952679888569</c:v>
                </c:pt>
                <c:pt idx="1487">
                  <c:v>439.87048502120041</c:v>
                </c:pt>
                <c:pt idx="1488">
                  <c:v>446.70882584693578</c:v>
                </c:pt>
                <c:pt idx="1489">
                  <c:v>454.70182835634387</c:v>
                </c:pt>
                <c:pt idx="1490">
                  <c:v>456.86187217421121</c:v>
                </c:pt>
                <c:pt idx="1491">
                  <c:v>455.62733232875439</c:v>
                </c:pt>
                <c:pt idx="1492">
                  <c:v>457.27762985056319</c:v>
                </c:pt>
                <c:pt idx="1493">
                  <c:v>459.8562908284643</c:v>
                </c:pt>
                <c:pt idx="1494">
                  <c:v>459.03069257002625</c:v>
                </c:pt>
                <c:pt idx="1495">
                  <c:v>449.54107356070205</c:v>
                </c:pt>
                <c:pt idx="1496">
                  <c:v>452.12862544513888</c:v>
                </c:pt>
                <c:pt idx="1497">
                  <c:v>451.28745596290435</c:v>
                </c:pt>
                <c:pt idx="1498">
                  <c:v>453.81105945341517</c:v>
                </c:pt>
                <c:pt idx="1499">
                  <c:v>466.19239538334102</c:v>
                </c:pt>
                <c:pt idx="1500">
                  <c:v>466.46811213128893</c:v>
                </c:pt>
                <c:pt idx="1501">
                  <c:v>469.0723084889363</c:v>
                </c:pt>
                <c:pt idx="1502">
                  <c:v>464.14719638042993</c:v>
                </c:pt>
                <c:pt idx="1503">
                  <c:v>466.51246309643216</c:v>
                </c:pt>
                <c:pt idx="1504">
                  <c:v>472.76915558915425</c:v>
                </c:pt>
                <c:pt idx="1505">
                  <c:v>467.93175045589885</c:v>
                </c:pt>
                <c:pt idx="1506">
                  <c:v>470.24464615446288</c:v>
                </c:pt>
                <c:pt idx="1507">
                  <c:v>477.90731785430791</c:v>
                </c:pt>
                <c:pt idx="1508">
                  <c:v>475.94621959974808</c:v>
                </c:pt>
                <c:pt idx="1509">
                  <c:v>475.48129148182608</c:v>
                </c:pt>
                <c:pt idx="1510">
                  <c:v>473.8175809456406</c:v>
                </c:pt>
                <c:pt idx="1511">
                  <c:v>466.89424228872423</c:v>
                </c:pt>
                <c:pt idx="1512">
                  <c:v>472.80090775896196</c:v>
                </c:pt>
                <c:pt idx="1513">
                  <c:v>457.11255975152653</c:v>
                </c:pt>
                <c:pt idx="1514">
                  <c:v>474.28196508192104</c:v>
                </c:pt>
                <c:pt idx="1515">
                  <c:v>475.80329789665524</c:v>
                </c:pt>
                <c:pt idx="1516">
                  <c:v>473.53776861711003</c:v>
                </c:pt>
                <c:pt idx="1517">
                  <c:v>472.4510167644072</c:v>
                </c:pt>
                <c:pt idx="1518">
                  <c:v>477.94753498779488</c:v>
                </c:pt>
                <c:pt idx="1519">
                  <c:v>471.64880509801077</c:v>
                </c:pt>
                <c:pt idx="1520">
                  <c:v>464.33969001500026</c:v>
                </c:pt>
                <c:pt idx="1521">
                  <c:v>468.12153451637397</c:v>
                </c:pt>
                <c:pt idx="1522">
                  <c:v>480.34593464644831</c:v>
                </c:pt>
                <c:pt idx="1523">
                  <c:v>495.38641859098669</c:v>
                </c:pt>
                <c:pt idx="1524">
                  <c:v>495.17158894516075</c:v>
                </c:pt>
                <c:pt idx="1525">
                  <c:v>501.56836940721109</c:v>
                </c:pt>
                <c:pt idx="1526">
                  <c:v>500.62586396775288</c:v>
                </c:pt>
                <c:pt idx="1527">
                  <c:v>492.25707632298645</c:v>
                </c:pt>
                <c:pt idx="1528">
                  <c:v>486.90304411868857</c:v>
                </c:pt>
                <c:pt idx="1529">
                  <c:v>475.48482290644802</c:v>
                </c:pt>
                <c:pt idx="1530">
                  <c:v>484.68815281717309</c:v>
                </c:pt>
                <c:pt idx="1531">
                  <c:v>490.81976042770714</c:v>
                </c:pt>
                <c:pt idx="1532">
                  <c:v>488.48608722913895</c:v>
                </c:pt>
                <c:pt idx="1533">
                  <c:v>497.52878556602946</c:v>
                </c:pt>
                <c:pt idx="1534">
                  <c:v>495.901463815044</c:v>
                </c:pt>
                <c:pt idx="1535">
                  <c:v>505.51445483949652</c:v>
                </c:pt>
                <c:pt idx="1536">
                  <c:v>502.24366078792804</c:v>
                </c:pt>
                <c:pt idx="1537">
                  <c:v>504.78538375158593</c:v>
                </c:pt>
                <c:pt idx="1538">
                  <c:v>510.04999868263258</c:v>
                </c:pt>
                <c:pt idx="1539">
                  <c:v>508.89885127643004</c:v>
                </c:pt>
                <c:pt idx="1540">
                  <c:v>507.59014448036464</c:v>
                </c:pt>
                <c:pt idx="1541">
                  <c:v>498.88254562729509</c:v>
                </c:pt>
                <c:pt idx="1542">
                  <c:v>495.90534651250738</c:v>
                </c:pt>
                <c:pt idx="1543">
                  <c:v>496.90679487600562</c:v>
                </c:pt>
                <c:pt idx="1544">
                  <c:v>482.89311420181997</c:v>
                </c:pt>
                <c:pt idx="1545">
                  <c:v>480.59036632122888</c:v>
                </c:pt>
                <c:pt idx="1546">
                  <c:v>484.60175999826492</c:v>
                </c:pt>
                <c:pt idx="1547">
                  <c:v>463.03694437030646</c:v>
                </c:pt>
                <c:pt idx="1548">
                  <c:v>467.65295798976206</c:v>
                </c:pt>
                <c:pt idx="1549">
                  <c:v>484.14080586796752</c:v>
                </c:pt>
                <c:pt idx="1550">
                  <c:v>473.62290053136741</c:v>
                </c:pt>
                <c:pt idx="1551">
                  <c:v>460.0251344229253</c:v>
                </c:pt>
                <c:pt idx="1552">
                  <c:v>450.18924032378533</c:v>
                </c:pt>
                <c:pt idx="1553">
                  <c:v>457.23685336177056</c:v>
                </c:pt>
                <c:pt idx="1554">
                  <c:v>438.61487114184416</c:v>
                </c:pt>
                <c:pt idx="1555">
                  <c:v>459.70801589017208</c:v>
                </c:pt>
                <c:pt idx="1556">
                  <c:v>456.64056043680358</c:v>
                </c:pt>
                <c:pt idx="1557">
                  <c:v>466.48514923646263</c:v>
                </c:pt>
                <c:pt idx="1558">
                  <c:v>462.94199092310453</c:v>
                </c:pt>
                <c:pt idx="1559">
                  <c:v>472.92994341757185</c:v>
                </c:pt>
                <c:pt idx="1560">
                  <c:v>477.71799285252433</c:v>
                </c:pt>
                <c:pt idx="1561">
                  <c:v>476.86439757533714</c:v>
                </c:pt>
                <c:pt idx="1562">
                  <c:v>460.45501537933046</c:v>
                </c:pt>
                <c:pt idx="1563">
                  <c:v>461.01566136095909</c:v>
                </c:pt>
                <c:pt idx="1564">
                  <c:v>472.77765877205991</c:v>
                </c:pt>
                <c:pt idx="1565">
                  <c:v>469.10339371544524</c:v>
                </c:pt>
                <c:pt idx="1566">
                  <c:v>459.00283035978572</c:v>
                </c:pt>
                <c:pt idx="1567">
                  <c:v>459.40470523566307</c:v>
                </c:pt>
                <c:pt idx="1568">
                  <c:v>467.27896308483776</c:v>
                </c:pt>
                <c:pt idx="1569">
                  <c:v>468.22608660352915</c:v>
                </c:pt>
                <c:pt idx="1570">
                  <c:v>462.91354955869633</c:v>
                </c:pt>
                <c:pt idx="1571">
                  <c:v>472.55058632663537</c:v>
                </c:pt>
                <c:pt idx="1572">
                  <c:v>480.70553301425406</c:v>
                </c:pt>
                <c:pt idx="1573">
                  <c:v>490.57951658041588</c:v>
                </c:pt>
                <c:pt idx="1574">
                  <c:v>489.20331005216747</c:v>
                </c:pt>
                <c:pt idx="1575">
                  <c:v>495.30768818206263</c:v>
                </c:pt>
                <c:pt idx="1576">
                  <c:v>502.83615628707986</c:v>
                </c:pt>
                <c:pt idx="1577">
                  <c:v>509.48350872029147</c:v>
                </c:pt>
                <c:pt idx="1578">
                  <c:v>511.7707251721115</c:v>
                </c:pt>
                <c:pt idx="1579">
                  <c:v>522.55943281052907</c:v>
                </c:pt>
                <c:pt idx="1580">
                  <c:v>513.17721413481138</c:v>
                </c:pt>
                <c:pt idx="1581">
                  <c:v>527.30123980129304</c:v>
                </c:pt>
                <c:pt idx="1582">
                  <c:v>525.43360636986097</c:v>
                </c:pt>
                <c:pt idx="1583">
                  <c:v>520.53442676036218</c:v>
                </c:pt>
                <c:pt idx="1584">
                  <c:v>514.34166360056133</c:v>
                </c:pt>
                <c:pt idx="1585">
                  <c:v>517.34191846761507</c:v>
                </c:pt>
                <c:pt idx="1586">
                  <c:v>507.99937038099137</c:v>
                </c:pt>
                <c:pt idx="1587">
                  <c:v>516.22927905389224</c:v>
                </c:pt>
                <c:pt idx="1588">
                  <c:v>518.92235358660162</c:v>
                </c:pt>
                <c:pt idx="1589">
                  <c:v>516.97843904332865</c:v>
                </c:pt>
                <c:pt idx="1590">
                  <c:v>512.89786619068275</c:v>
                </c:pt>
                <c:pt idx="1591">
                  <c:v>513.81552961289549</c:v>
                </c:pt>
                <c:pt idx="1592">
                  <c:v>505.97098450534668</c:v>
                </c:pt>
                <c:pt idx="1593">
                  <c:v>506.11028563321543</c:v>
                </c:pt>
                <c:pt idx="1594">
                  <c:v>492.25667914690661</c:v>
                </c:pt>
                <c:pt idx="1595">
                  <c:v>493.66370345710533</c:v>
                </c:pt>
                <c:pt idx="1596">
                  <c:v>498.79480909967521</c:v>
                </c:pt>
                <c:pt idx="1597">
                  <c:v>503.65870976527805</c:v>
                </c:pt>
                <c:pt idx="1598">
                  <c:v>490.01949685832085</c:v>
                </c:pt>
                <c:pt idx="1599">
                  <c:v>487.70415339693199</c:v>
                </c:pt>
                <c:pt idx="1600">
                  <c:v>473.70783526910958</c:v>
                </c:pt>
                <c:pt idx="1601">
                  <c:v>478.48931306866751</c:v>
                </c:pt>
                <c:pt idx="1602">
                  <c:v>490.56690807348167</c:v>
                </c:pt>
                <c:pt idx="1603">
                  <c:v>487.27289034873195</c:v>
                </c:pt>
                <c:pt idx="1604">
                  <c:v>482.48223855726616</c:v>
                </c:pt>
                <c:pt idx="1605">
                  <c:v>483.25660153563666</c:v>
                </c:pt>
                <c:pt idx="1606">
                  <c:v>494.58177849663502</c:v>
                </c:pt>
                <c:pt idx="1607">
                  <c:v>493.85900800602235</c:v>
                </c:pt>
                <c:pt idx="1608">
                  <c:v>504.34039257049216</c:v>
                </c:pt>
                <c:pt idx="1609">
                  <c:v>504.28641144322029</c:v>
                </c:pt>
                <c:pt idx="1610">
                  <c:v>504.64330017966444</c:v>
                </c:pt>
                <c:pt idx="1611">
                  <c:v>500.09569963559744</c:v>
                </c:pt>
                <c:pt idx="1612">
                  <c:v>505.33884902753067</c:v>
                </c:pt>
                <c:pt idx="1613">
                  <c:v>504.38307694118839</c:v>
                </c:pt>
                <c:pt idx="1614">
                  <c:v>510.86957220272109</c:v>
                </c:pt>
                <c:pt idx="1615">
                  <c:v>508.39309671372877</c:v>
                </c:pt>
                <c:pt idx="1616">
                  <c:v>520.32206304653823</c:v>
                </c:pt>
                <c:pt idx="1617">
                  <c:v>520.6945731428508</c:v>
                </c:pt>
                <c:pt idx="1618">
                  <c:v>521.08804501651753</c:v>
                </c:pt>
                <c:pt idx="1619">
                  <c:v>521.08707175796906</c:v>
                </c:pt>
                <c:pt idx="1620">
                  <c:v>520.81689098609991</c:v>
                </c:pt>
                <c:pt idx="1621">
                  <c:v>526.72912101645443</c:v>
                </c:pt>
                <c:pt idx="1622">
                  <c:v>534.84662204259848</c:v>
                </c:pt>
                <c:pt idx="1623">
                  <c:v>530.33088365191588</c:v>
                </c:pt>
                <c:pt idx="1624">
                  <c:v>529.58173812475377</c:v>
                </c:pt>
                <c:pt idx="1625">
                  <c:v>540.4357717198036</c:v>
                </c:pt>
                <c:pt idx="1626">
                  <c:v>535.64629791587072</c:v>
                </c:pt>
                <c:pt idx="1627">
                  <c:v>539.07297285569723</c:v>
                </c:pt>
                <c:pt idx="1628">
                  <c:v>546.5266841828261</c:v>
                </c:pt>
                <c:pt idx="1629">
                  <c:v>546.57667372380308</c:v>
                </c:pt>
                <c:pt idx="1630">
                  <c:v>548.08211233660552</c:v>
                </c:pt>
                <c:pt idx="1631">
                  <c:v>545.87890734298162</c:v>
                </c:pt>
                <c:pt idx="1632">
                  <c:v>558.08510828105523</c:v>
                </c:pt>
                <c:pt idx="1633">
                  <c:v>561.79475046566802</c:v>
                </c:pt>
                <c:pt idx="1634">
                  <c:v>562.92734456622975</c:v>
                </c:pt>
                <c:pt idx="1635">
                  <c:v>565.41141144697974</c:v>
                </c:pt>
                <c:pt idx="1636">
                  <c:v>574.70569349546861</c:v>
                </c:pt>
                <c:pt idx="1637">
                  <c:v>580.13621407051346</c:v>
                </c:pt>
                <c:pt idx="1638">
                  <c:v>583.31679055996767</c:v>
                </c:pt>
                <c:pt idx="1639">
                  <c:v>576.43236134130848</c:v>
                </c:pt>
                <c:pt idx="1640">
                  <c:v>582.79373189134412</c:v>
                </c:pt>
                <c:pt idx="1641">
                  <c:v>585.09412916197448</c:v>
                </c:pt>
                <c:pt idx="1642">
                  <c:v>585.91394839329735</c:v>
                </c:pt>
                <c:pt idx="1643">
                  <c:v>590.14695996782143</c:v>
                </c:pt>
                <c:pt idx="1644">
                  <c:v>580.37967584857506</c:v>
                </c:pt>
                <c:pt idx="1645">
                  <c:v>569.48284129932745</c:v>
                </c:pt>
                <c:pt idx="1646">
                  <c:v>565.93780575455048</c:v>
                </c:pt>
                <c:pt idx="1647">
                  <c:v>465.28758751210097</c:v>
                </c:pt>
                <c:pt idx="1648">
                  <c:v>470.82669227261255</c:v>
                </c:pt>
                <c:pt idx="1649">
                  <c:v>475.22652786159966</c:v>
                </c:pt>
                <c:pt idx="1650">
                  <c:v>476.85389064480802</c:v>
                </c:pt>
                <c:pt idx="1651">
                  <c:v>476.47964270237895</c:v>
                </c:pt>
                <c:pt idx="1652">
                  <c:v>471.29525205867867</c:v>
                </c:pt>
                <c:pt idx="1653">
                  <c:v>470.72515587679476</c:v>
                </c:pt>
                <c:pt idx="1654">
                  <c:v>473.93408918297143</c:v>
                </c:pt>
                <c:pt idx="1655">
                  <c:v>473.44979057753329</c:v>
                </c:pt>
                <c:pt idx="1656">
                  <c:v>474.73394575005352</c:v>
                </c:pt>
                <c:pt idx="1657">
                  <c:v>479.58768628809719</c:v>
                </c:pt>
                <c:pt idx="1658">
                  <c:v>482.05104808572844</c:v>
                </c:pt>
                <c:pt idx="1659">
                  <c:v>484.28425749239472</c:v>
                </c:pt>
                <c:pt idx="1660">
                  <c:v>480.89321863096791</c:v>
                </c:pt>
                <c:pt idx="1661">
                  <c:v>480.08864284580483</c:v>
                </c:pt>
                <c:pt idx="1662">
                  <c:v>476.63306545814709</c:v>
                </c:pt>
                <c:pt idx="1663">
                  <c:v>475.98831526771448</c:v>
                </c:pt>
                <c:pt idx="1664">
                  <c:v>482.33249483698563</c:v>
                </c:pt>
                <c:pt idx="1665">
                  <c:v>485.306860397901</c:v>
                </c:pt>
                <c:pt idx="1666">
                  <c:v>486.94274738085824</c:v>
                </c:pt>
                <c:pt idx="1667">
                  <c:v>481.47186469924492</c:v>
                </c:pt>
                <c:pt idx="1668">
                  <c:v>471.06233382081285</c:v>
                </c:pt>
                <c:pt idx="1669">
                  <c:v>478.26028510518438</c:v>
                </c:pt>
                <c:pt idx="1670">
                  <c:v>488.12699900691564</c:v>
                </c:pt>
                <c:pt idx="1671">
                  <c:v>498.89645120362934</c:v>
                </c:pt>
                <c:pt idx="1672">
                  <c:v>497.9684876441367</c:v>
                </c:pt>
                <c:pt idx="1673">
                  <c:v>498.51146205311392</c:v>
                </c:pt>
                <c:pt idx="1674">
                  <c:v>495.71742332491272</c:v>
                </c:pt>
                <c:pt idx="1675">
                  <c:v>501.87394304729543</c:v>
                </c:pt>
                <c:pt idx="1676">
                  <c:v>510.09985285825184</c:v>
                </c:pt>
                <c:pt idx="1677">
                  <c:v>505.94568313951612</c:v>
                </c:pt>
                <c:pt idx="1678">
                  <c:v>507.18397362802233</c:v>
                </c:pt>
                <c:pt idx="1679">
                  <c:v>508.72868021361307</c:v>
                </c:pt>
                <c:pt idx="1680">
                  <c:v>512.53472030143087</c:v>
                </c:pt>
                <c:pt idx="1681">
                  <c:v>514.64003547753293</c:v>
                </c:pt>
                <c:pt idx="1682">
                  <c:v>509.92631771308345</c:v>
                </c:pt>
                <c:pt idx="1683">
                  <c:v>506.85027135869893</c:v>
                </c:pt>
                <c:pt idx="1684">
                  <c:v>500.32772862889368</c:v>
                </c:pt>
                <c:pt idx="1685">
                  <c:v>499.94664477132898</c:v>
                </c:pt>
                <c:pt idx="1686">
                  <c:v>497.83484238327753</c:v>
                </c:pt>
                <c:pt idx="1687">
                  <c:v>501.13027304971104</c:v>
                </c:pt>
                <c:pt idx="1688">
                  <c:v>499.92883457273416</c:v>
                </c:pt>
                <c:pt idx="1689">
                  <c:v>492.0483102826575</c:v>
                </c:pt>
                <c:pt idx="1690">
                  <c:v>480.17527354887051</c:v>
                </c:pt>
                <c:pt idx="1691">
                  <c:v>481.61758052975614</c:v>
                </c:pt>
                <c:pt idx="1692">
                  <c:v>491.02273495955535</c:v>
                </c:pt>
                <c:pt idx="1693">
                  <c:v>497.30710394805828</c:v>
                </c:pt>
                <c:pt idx="1694">
                  <c:v>495.40682889721495</c:v>
                </c:pt>
                <c:pt idx="1695">
                  <c:v>490.18164738316949</c:v>
                </c:pt>
                <c:pt idx="1696">
                  <c:v>475.981376221966</c:v>
                </c:pt>
                <c:pt idx="1697">
                  <c:v>476.14629245046575</c:v>
                </c:pt>
                <c:pt idx="1698">
                  <c:v>473.77625804225272</c:v>
                </c:pt>
                <c:pt idx="1699">
                  <c:v>477.70164873339223</c:v>
                </c:pt>
                <c:pt idx="1700">
                  <c:v>464.12566661762469</c:v>
                </c:pt>
                <c:pt idx="1701">
                  <c:v>473.48146229423321</c:v>
                </c:pt>
                <c:pt idx="1702">
                  <c:v>476.81084714639792</c:v>
                </c:pt>
                <c:pt idx="1703">
                  <c:v>482.47404924269716</c:v>
                </c:pt>
                <c:pt idx="1704">
                  <c:v>480.4482299299932</c:v>
                </c:pt>
                <c:pt idx="1705">
                  <c:v>479.29584613795902</c:v>
                </c:pt>
                <c:pt idx="1706">
                  <c:v>475.97963472819384</c:v>
                </c:pt>
                <c:pt idx="1707">
                  <c:v>477.73043624136193</c:v>
                </c:pt>
                <c:pt idx="1708">
                  <c:v>489.56851221417054</c:v>
                </c:pt>
                <c:pt idx="1709">
                  <c:v>492.46067244784103</c:v>
                </c:pt>
                <c:pt idx="1710">
                  <c:v>498.24774821200242</c:v>
                </c:pt>
                <c:pt idx="1711">
                  <c:v>503.32604541312168</c:v>
                </c:pt>
                <c:pt idx="1712">
                  <c:v>503.12421527775876</c:v>
                </c:pt>
                <c:pt idx="1713">
                  <c:v>507.68075302878844</c:v>
                </c:pt>
                <c:pt idx="1714">
                  <c:v>503.46742919088291</c:v>
                </c:pt>
                <c:pt idx="1715">
                  <c:v>506.1339847692056</c:v>
                </c:pt>
                <c:pt idx="1716">
                  <c:v>516.07582401768821</c:v>
                </c:pt>
                <c:pt idx="1717">
                  <c:v>514.64435426153489</c:v>
                </c:pt>
                <c:pt idx="1718">
                  <c:v>523.89914661427838</c:v>
                </c:pt>
                <c:pt idx="1719">
                  <c:v>523.84464726842566</c:v>
                </c:pt>
                <c:pt idx="1720">
                  <c:v>523.95450949800102</c:v>
                </c:pt>
                <c:pt idx="1721">
                  <c:v>530.76602856741795</c:v>
                </c:pt>
                <c:pt idx="1722">
                  <c:v>535.18683395745416</c:v>
                </c:pt>
                <c:pt idx="1723">
                  <c:v>551.53859037471034</c:v>
                </c:pt>
                <c:pt idx="1724">
                  <c:v>552.19601134930167</c:v>
                </c:pt>
                <c:pt idx="1725">
                  <c:v>557.29501124635692</c:v>
                </c:pt>
                <c:pt idx="1726">
                  <c:v>556.95807439247028</c:v>
                </c:pt>
                <c:pt idx="1727">
                  <c:v>544.34997865475361</c:v>
                </c:pt>
                <c:pt idx="1728">
                  <c:v>548.93104906507722</c:v>
                </c:pt>
                <c:pt idx="1729">
                  <c:v>553.43755218740387</c:v>
                </c:pt>
                <c:pt idx="1730">
                  <c:v>551.98573123832932</c:v>
                </c:pt>
                <c:pt idx="1731">
                  <c:v>555.88176455223856</c:v>
                </c:pt>
                <c:pt idx="1732">
                  <c:v>555.3560454341922</c:v>
                </c:pt>
                <c:pt idx="1733">
                  <c:v>573.25792515625596</c:v>
                </c:pt>
                <c:pt idx="1734">
                  <c:v>583.66035422548259</c:v>
                </c:pt>
                <c:pt idx="1735">
                  <c:v>579.74598173276365</c:v>
                </c:pt>
                <c:pt idx="1736">
                  <c:v>578.56316195512306</c:v>
                </c:pt>
                <c:pt idx="1737">
                  <c:v>585.19346042587688</c:v>
                </c:pt>
                <c:pt idx="1738">
                  <c:v>567.96510352570897</c:v>
                </c:pt>
                <c:pt idx="1739">
                  <c:v>586.1499636027869</c:v>
                </c:pt>
                <c:pt idx="1740">
                  <c:v>588.94680576940084</c:v>
                </c:pt>
                <c:pt idx="1741">
                  <c:v>580.63895120660936</c:v>
                </c:pt>
                <c:pt idx="1742">
                  <c:v>583.62724209058183</c:v>
                </c:pt>
                <c:pt idx="1743">
                  <c:v>571.83659157620184</c:v>
                </c:pt>
                <c:pt idx="1744">
                  <c:v>576.45492430535955</c:v>
                </c:pt>
                <c:pt idx="1745">
                  <c:v>602.291939842239</c:v>
                </c:pt>
                <c:pt idx="1746">
                  <c:v>604.68213610958219</c:v>
                </c:pt>
                <c:pt idx="1747">
                  <c:v>595.70423321005683</c:v>
                </c:pt>
                <c:pt idx="1748">
                  <c:v>609.13664822875523</c:v>
                </c:pt>
                <c:pt idx="1749">
                  <c:v>590.4485883933138</c:v>
                </c:pt>
                <c:pt idx="1750">
                  <c:v>586.6855135693736</c:v>
                </c:pt>
                <c:pt idx="1751">
                  <c:v>610.95683969481593</c:v>
                </c:pt>
                <c:pt idx="1752">
                  <c:v>586.25464495552706</c:v>
                </c:pt>
                <c:pt idx="1753">
                  <c:v>580.14947754175103</c:v>
                </c:pt>
                <c:pt idx="1754">
                  <c:v>575.32262910875204</c:v>
                </c:pt>
                <c:pt idx="1755">
                  <c:v>590.51022297999748</c:v>
                </c:pt>
                <c:pt idx="1756">
                  <c:v>597.49485748991583</c:v>
                </c:pt>
                <c:pt idx="1757">
                  <c:v>600.99853424855644</c:v>
                </c:pt>
                <c:pt idx="1758">
                  <c:v>617.24109066516394</c:v>
                </c:pt>
                <c:pt idx="1759">
                  <c:v>611.61005865639834</c:v>
                </c:pt>
                <c:pt idx="1760">
                  <c:v>610.04936799284383</c:v>
                </c:pt>
                <c:pt idx="1761">
                  <c:v>604.95939546038142</c:v>
                </c:pt>
                <c:pt idx="1762">
                  <c:v>602.09077282178941</c:v>
                </c:pt>
                <c:pt idx="1763">
                  <c:v>614.44579042765031</c:v>
                </c:pt>
                <c:pt idx="1764">
                  <c:v>604.5011823064292</c:v>
                </c:pt>
                <c:pt idx="1765">
                  <c:v>583.8174206563001</c:v>
                </c:pt>
                <c:pt idx="1766">
                  <c:v>582.19763571786666</c:v>
                </c:pt>
                <c:pt idx="1767">
                  <c:v>576.72932736133828</c:v>
                </c:pt>
                <c:pt idx="1768">
                  <c:v>579.53962838134407</c:v>
                </c:pt>
                <c:pt idx="1769">
                  <c:v>587.61064777029515</c:v>
                </c:pt>
                <c:pt idx="1770">
                  <c:v>589.52734685916892</c:v>
                </c:pt>
                <c:pt idx="1771">
                  <c:v>572.66555218288761</c:v>
                </c:pt>
                <c:pt idx="1772">
                  <c:v>577.44769669473385</c:v>
                </c:pt>
                <c:pt idx="1773">
                  <c:v>562.74846698409488</c:v>
                </c:pt>
                <c:pt idx="1774">
                  <c:v>550.28742833880472</c:v>
                </c:pt>
                <c:pt idx="1775">
                  <c:v>539.69833229874905</c:v>
                </c:pt>
                <c:pt idx="1776">
                  <c:v>529.70725496089858</c:v>
                </c:pt>
                <c:pt idx="1777">
                  <c:v>528.83249854642997</c:v>
                </c:pt>
                <c:pt idx="1778">
                  <c:v>516.89604504861757</c:v>
                </c:pt>
                <c:pt idx="1779">
                  <c:v>520.58977233255791</c:v>
                </c:pt>
                <c:pt idx="1780">
                  <c:v>511.93099204667732</c:v>
                </c:pt>
                <c:pt idx="1781">
                  <c:v>536.85366479179822</c:v>
                </c:pt>
                <c:pt idx="1782">
                  <c:v>556.52266085932092</c:v>
                </c:pt>
                <c:pt idx="1783">
                  <c:v>557.22585107217355</c:v>
                </c:pt>
                <c:pt idx="1784">
                  <c:v>564.96864734947428</c:v>
                </c:pt>
                <c:pt idx="1785">
                  <c:v>549.03257844079678</c:v>
                </c:pt>
                <c:pt idx="1786">
                  <c:v>551.51686057477514</c:v>
                </c:pt>
                <c:pt idx="1787">
                  <c:v>551.87066678287727</c:v>
                </c:pt>
                <c:pt idx="1788">
                  <c:v>560.61880919707346</c:v>
                </c:pt>
                <c:pt idx="1789">
                  <c:v>575.40580692627555</c:v>
                </c:pt>
                <c:pt idx="1790">
                  <c:v>559.83289061363337</c:v>
                </c:pt>
                <c:pt idx="1791">
                  <c:v>539.49972165336055</c:v>
                </c:pt>
                <c:pt idx="1792">
                  <c:v>541.33619154164603</c:v>
                </c:pt>
                <c:pt idx="1793">
                  <c:v>563.52522878583716</c:v>
                </c:pt>
                <c:pt idx="1794">
                  <c:v>562.30044933626289</c:v>
                </c:pt>
                <c:pt idx="1795">
                  <c:v>542.80926700386033</c:v>
                </c:pt>
                <c:pt idx="1796">
                  <c:v>534.08662003274344</c:v>
                </c:pt>
                <c:pt idx="1797">
                  <c:v>527.29421700636965</c:v>
                </c:pt>
                <c:pt idx="1798">
                  <c:v>511.7717829520459</c:v>
                </c:pt>
                <c:pt idx="1799">
                  <c:v>528.93231737042254</c:v>
                </c:pt>
                <c:pt idx="1800">
                  <c:v>537.16974551629903</c:v>
                </c:pt>
                <c:pt idx="1801">
                  <c:v>539.05836085241583</c:v>
                </c:pt>
                <c:pt idx="1802">
                  <c:v>528.06566499073392</c:v>
                </c:pt>
                <c:pt idx="1803">
                  <c:v>541.5834852089655</c:v>
                </c:pt>
                <c:pt idx="1804">
                  <c:v>536.16656456918292</c:v>
                </c:pt>
                <c:pt idx="1805">
                  <c:v>526.20794341143471</c:v>
                </c:pt>
                <c:pt idx="1806">
                  <c:v>507.0778864446807</c:v>
                </c:pt>
                <c:pt idx="1807">
                  <c:v>504.25040564591637</c:v>
                </c:pt>
                <c:pt idx="1808">
                  <c:v>526.01993974341303</c:v>
                </c:pt>
                <c:pt idx="1809">
                  <c:v>514.91558853443144</c:v>
                </c:pt>
                <c:pt idx="1810">
                  <c:v>504.25117033132238</c:v>
                </c:pt>
                <c:pt idx="1811">
                  <c:v>491.14548909459762</c:v>
                </c:pt>
                <c:pt idx="1812">
                  <c:v>512.08077990707545</c:v>
                </c:pt>
                <c:pt idx="1813">
                  <c:v>531.0131712086727</c:v>
                </c:pt>
                <c:pt idx="1814">
                  <c:v>534.54182481065345</c:v>
                </c:pt>
                <c:pt idx="1815">
                  <c:v>550.74501815888971</c:v>
                </c:pt>
                <c:pt idx="1816">
                  <c:v>554.06624483922917</c:v>
                </c:pt>
                <c:pt idx="1817">
                  <c:v>560.30040635246553</c:v>
                </c:pt>
                <c:pt idx="1818">
                  <c:v>555.08000603578034</c:v>
                </c:pt>
                <c:pt idx="1819">
                  <c:v>579.62547536429543</c:v>
                </c:pt>
                <c:pt idx="1820">
                  <c:v>578.39364296962106</c:v>
                </c:pt>
                <c:pt idx="1821">
                  <c:v>584.18175442277743</c:v>
                </c:pt>
                <c:pt idx="1822">
                  <c:v>594.06344074766662</c:v>
                </c:pt>
                <c:pt idx="1823">
                  <c:v>585.52612325769371</c:v>
                </c:pt>
                <c:pt idx="1824">
                  <c:v>575.21213870470751</c:v>
                </c:pt>
                <c:pt idx="1825">
                  <c:v>570.46954367045066</c:v>
                </c:pt>
                <c:pt idx="1826">
                  <c:v>583.07898826383803</c:v>
                </c:pt>
                <c:pt idx="1827">
                  <c:v>566.863037506669</c:v>
                </c:pt>
                <c:pt idx="1828">
                  <c:v>550.21919472113768</c:v>
                </c:pt>
                <c:pt idx="1829">
                  <c:v>549.8557246860031</c:v>
                </c:pt>
                <c:pt idx="1830">
                  <c:v>538.38737721266511</c:v>
                </c:pt>
                <c:pt idx="1831">
                  <c:v>521.36469612354495</c:v>
                </c:pt>
                <c:pt idx="1832">
                  <c:v>520.51666957885584</c:v>
                </c:pt>
                <c:pt idx="1833">
                  <c:v>530.68260481239918</c:v>
                </c:pt>
                <c:pt idx="1834">
                  <c:v>513.77612162226558</c:v>
                </c:pt>
                <c:pt idx="1835">
                  <c:v>517.48606513916741</c:v>
                </c:pt>
                <c:pt idx="1836">
                  <c:v>526.28359312953808</c:v>
                </c:pt>
                <c:pt idx="1837">
                  <c:v>522.25141098710242</c:v>
                </c:pt>
                <c:pt idx="1838">
                  <c:v>510.84307568205884</c:v>
                </c:pt>
                <c:pt idx="1839">
                  <c:v>496.42570097204276</c:v>
                </c:pt>
                <c:pt idx="1840">
                  <c:v>502.46420295492311</c:v>
                </c:pt>
                <c:pt idx="1841">
                  <c:v>481.62916311068858</c:v>
                </c:pt>
                <c:pt idx="1842">
                  <c:v>479.43731968505205</c:v>
                </c:pt>
                <c:pt idx="1843">
                  <c:v>502.81646618488332</c:v>
                </c:pt>
                <c:pt idx="1844">
                  <c:v>479.9247612919454</c:v>
                </c:pt>
                <c:pt idx="1845">
                  <c:v>490.20235401535149</c:v>
                </c:pt>
                <c:pt idx="1846">
                  <c:v>492.82227313602004</c:v>
                </c:pt>
                <c:pt idx="1847">
                  <c:v>511.95705062341528</c:v>
                </c:pt>
                <c:pt idx="1848">
                  <c:v>482.98912828808335</c:v>
                </c:pt>
                <c:pt idx="1849">
                  <c:v>481.99876405579965</c:v>
                </c:pt>
                <c:pt idx="1850">
                  <c:v>459.16107846848377</c:v>
                </c:pt>
                <c:pt idx="1851">
                  <c:v>469.6367617396611</c:v>
                </c:pt>
                <c:pt idx="1852">
                  <c:v>448.28186129221564</c:v>
                </c:pt>
                <c:pt idx="1853">
                  <c:v>438.61611838434038</c:v>
                </c:pt>
                <c:pt idx="1854">
                  <c:v>459.09105983604559</c:v>
                </c:pt>
                <c:pt idx="1855">
                  <c:v>452.68155020314242</c:v>
                </c:pt>
                <c:pt idx="1856">
                  <c:v>468.29770267860488</c:v>
                </c:pt>
                <c:pt idx="1857">
                  <c:v>441.38540610699857</c:v>
                </c:pt>
                <c:pt idx="1858">
                  <c:v>433.10716603078794</c:v>
                </c:pt>
                <c:pt idx="1859">
                  <c:v>431.18316991926207</c:v>
                </c:pt>
                <c:pt idx="1860">
                  <c:v>442.20780120215346</c:v>
                </c:pt>
                <c:pt idx="1861">
                  <c:v>432.33422924766461</c:v>
                </c:pt>
                <c:pt idx="1862">
                  <c:v>439.48536818352778</c:v>
                </c:pt>
                <c:pt idx="1863">
                  <c:v>453.28170718261526</c:v>
                </c:pt>
                <c:pt idx="1864">
                  <c:v>471.64802257238159</c:v>
                </c:pt>
                <c:pt idx="1865">
                  <c:v>468.55662742262359</c:v>
                </c:pt>
                <c:pt idx="1866">
                  <c:v>466.09204487474676</c:v>
                </c:pt>
                <c:pt idx="1867">
                  <c:v>480.50308719193043</c:v>
                </c:pt>
                <c:pt idx="1868">
                  <c:v>463.5351008652151</c:v>
                </c:pt>
                <c:pt idx="1869">
                  <c:v>465.11471108572044</c:v>
                </c:pt>
                <c:pt idx="1870">
                  <c:v>470.87591859157681</c:v>
                </c:pt>
                <c:pt idx="1871">
                  <c:v>465.30131678030119</c:v>
                </c:pt>
                <c:pt idx="1872">
                  <c:v>450.7047743085588</c:v>
                </c:pt>
                <c:pt idx="1873">
                  <c:v>431.80246580236201</c:v>
                </c:pt>
                <c:pt idx="1874">
                  <c:v>410.84669690644921</c:v>
                </c:pt>
                <c:pt idx="1875">
                  <c:v>415.09348683961969</c:v>
                </c:pt>
                <c:pt idx="1876">
                  <c:v>425.65931268922128</c:v>
                </c:pt>
                <c:pt idx="1877">
                  <c:v>407.90471229163569</c:v>
                </c:pt>
                <c:pt idx="1878">
                  <c:v>411.95797630550413</c:v>
                </c:pt>
                <c:pt idx="1879">
                  <c:v>424.86811026304878</c:v>
                </c:pt>
                <c:pt idx="1880">
                  <c:v>421.75098469602278</c:v>
                </c:pt>
                <c:pt idx="1881">
                  <c:v>425.81129122813849</c:v>
                </c:pt>
                <c:pt idx="1882">
                  <c:v>440.84206883207941</c:v>
                </c:pt>
                <c:pt idx="1883">
                  <c:v>438.34673509361568</c:v>
                </c:pt>
                <c:pt idx="1884">
                  <c:v>423.06085591958623</c:v>
                </c:pt>
                <c:pt idx="1885">
                  <c:v>422.38183962951109</c:v>
                </c:pt>
                <c:pt idx="1886">
                  <c:v>415.4114521500901</c:v>
                </c:pt>
                <c:pt idx="1887">
                  <c:v>413.56521127716786</c:v>
                </c:pt>
                <c:pt idx="1888">
                  <c:v>421.22098754929226</c:v>
                </c:pt>
                <c:pt idx="1889">
                  <c:v>425.43222704662315</c:v>
                </c:pt>
                <c:pt idx="1890">
                  <c:v>437.77879674704621</c:v>
                </c:pt>
                <c:pt idx="1891">
                  <c:v>438.54105171176724</c:v>
                </c:pt>
                <c:pt idx="1892">
                  <c:v>428.88762539514505</c:v>
                </c:pt>
                <c:pt idx="1893">
                  <c:v>427.97100220650617</c:v>
                </c:pt>
                <c:pt idx="1894">
                  <c:v>427.84824204557822</c:v>
                </c:pt>
                <c:pt idx="1895">
                  <c:v>433.85982751251424</c:v>
                </c:pt>
                <c:pt idx="1896">
                  <c:v>441.25870166578324</c:v>
                </c:pt>
                <c:pt idx="1897">
                  <c:v>438.66389090695895</c:v>
                </c:pt>
                <c:pt idx="1898">
                  <c:v>454.31895294774898</c:v>
                </c:pt>
                <c:pt idx="1899">
                  <c:v>464.15100789672039</c:v>
                </c:pt>
                <c:pt idx="1900">
                  <c:v>470.54577653144895</c:v>
                </c:pt>
                <c:pt idx="1901">
                  <c:v>461.93923863399164</c:v>
                </c:pt>
                <c:pt idx="1902">
                  <c:v>457.82666529048436</c:v>
                </c:pt>
                <c:pt idx="1903">
                  <c:v>450.68427647182506</c:v>
                </c:pt>
                <c:pt idx="1904">
                  <c:v>471.50499728614278</c:v>
                </c:pt>
                <c:pt idx="1905">
                  <c:v>475.39651538408498</c:v>
                </c:pt>
                <c:pt idx="1906">
                  <c:v>482.84398335985242</c:v>
                </c:pt>
                <c:pt idx="1907">
                  <c:v>483.579236764065</c:v>
                </c:pt>
                <c:pt idx="1908">
                  <c:v>480.65179597417506</c:v>
                </c:pt>
                <c:pt idx="1909">
                  <c:v>494.295356761601</c:v>
                </c:pt>
                <c:pt idx="1910">
                  <c:v>496.11411444829332</c:v>
                </c:pt>
                <c:pt idx="1911">
                  <c:v>493.27213297024048</c:v>
                </c:pt>
                <c:pt idx="1912">
                  <c:v>483.7689115298366</c:v>
                </c:pt>
                <c:pt idx="1913">
                  <c:v>477.58128759478456</c:v>
                </c:pt>
                <c:pt idx="1914">
                  <c:v>493.95585141805356</c:v>
                </c:pt>
                <c:pt idx="1915">
                  <c:v>491.3272532236706</c:v>
                </c:pt>
                <c:pt idx="1916">
                  <c:v>504.23259645244462</c:v>
                </c:pt>
                <c:pt idx="1917">
                  <c:v>508.41065205745241</c:v>
                </c:pt>
                <c:pt idx="1918">
                  <c:v>506.8078726093886</c:v>
                </c:pt>
                <c:pt idx="1919">
                  <c:v>503.98602772429928</c:v>
                </c:pt>
                <c:pt idx="1920">
                  <c:v>509.02301442793595</c:v>
                </c:pt>
                <c:pt idx="1921">
                  <c:v>496.47688654426491</c:v>
                </c:pt>
                <c:pt idx="1922">
                  <c:v>481.0557839770446</c:v>
                </c:pt>
                <c:pt idx="1923">
                  <c:v>481.39711949604538</c:v>
                </c:pt>
                <c:pt idx="1924">
                  <c:v>481.82986101821996</c:v>
                </c:pt>
                <c:pt idx="1925">
                  <c:v>492.47804975725217</c:v>
                </c:pt>
                <c:pt idx="1926">
                  <c:v>466.64254355218765</c:v>
                </c:pt>
                <c:pt idx="1927">
                  <c:v>458.80557585423958</c:v>
                </c:pt>
                <c:pt idx="1928">
                  <c:v>451.57128169795675</c:v>
                </c:pt>
                <c:pt idx="1929">
                  <c:v>445.30597242742294</c:v>
                </c:pt>
                <c:pt idx="1930">
                  <c:v>437.33976454220539</c:v>
                </c:pt>
                <c:pt idx="1931">
                  <c:v>430.81857832281355</c:v>
                </c:pt>
                <c:pt idx="1932">
                  <c:v>426.24656092241298</c:v>
                </c:pt>
                <c:pt idx="1933">
                  <c:v>431.66617337069346</c:v>
                </c:pt>
                <c:pt idx="1934">
                  <c:v>432.81493545504208</c:v>
                </c:pt>
                <c:pt idx="1935">
                  <c:v>442.18747711262904</c:v>
                </c:pt>
                <c:pt idx="1936">
                  <c:v>452.30541924469571</c:v>
                </c:pt>
                <c:pt idx="1937">
                  <c:v>422.17067487154816</c:v>
                </c:pt>
                <c:pt idx="1938">
                  <c:v>423.48949688494133</c:v>
                </c:pt>
                <c:pt idx="1939">
                  <c:v>415.47539531062631</c:v>
                </c:pt>
                <c:pt idx="1940">
                  <c:v>415.38624872814717</c:v>
                </c:pt>
                <c:pt idx="1941">
                  <c:v>422.06228405857661</c:v>
                </c:pt>
                <c:pt idx="1942">
                  <c:v>421.9436432718897</c:v>
                </c:pt>
                <c:pt idx="1943">
                  <c:v>416.53391901147194</c:v>
                </c:pt>
                <c:pt idx="1944">
                  <c:v>408.55418860306025</c:v>
                </c:pt>
                <c:pt idx="1945">
                  <c:v>403.41746573214124</c:v>
                </c:pt>
                <c:pt idx="1946">
                  <c:v>400.2955745255108</c:v>
                </c:pt>
                <c:pt idx="1947">
                  <c:v>402.90050497630403</c:v>
                </c:pt>
                <c:pt idx="1948">
                  <c:v>404.61634649543583</c:v>
                </c:pt>
                <c:pt idx="1949">
                  <c:v>388.16406135676959</c:v>
                </c:pt>
                <c:pt idx="1950">
                  <c:v>380.27529114549731</c:v>
                </c:pt>
                <c:pt idx="1951">
                  <c:v>392.48778088234224</c:v>
                </c:pt>
                <c:pt idx="1952">
                  <c:v>405.81382010916877</c:v>
                </c:pt>
                <c:pt idx="1953">
                  <c:v>406.97501116317255</c:v>
                </c:pt>
                <c:pt idx="1954">
                  <c:v>403.78097923735123</c:v>
                </c:pt>
                <c:pt idx="1955">
                  <c:v>383.14388159876137</c:v>
                </c:pt>
                <c:pt idx="1956">
                  <c:v>378.25780207452118</c:v>
                </c:pt>
                <c:pt idx="1957">
                  <c:v>374.72180863586198</c:v>
                </c:pt>
                <c:pt idx="1958">
                  <c:v>373.60028190575144</c:v>
                </c:pt>
                <c:pt idx="1959">
                  <c:v>386.59255771300349</c:v>
                </c:pt>
                <c:pt idx="1960">
                  <c:v>372.3911071065869</c:v>
                </c:pt>
                <c:pt idx="1961">
                  <c:v>386.19293948194394</c:v>
                </c:pt>
                <c:pt idx="1962">
                  <c:v>388.58927490660761</c:v>
                </c:pt>
                <c:pt idx="1963">
                  <c:v>389.20432437702448</c:v>
                </c:pt>
                <c:pt idx="1964">
                  <c:v>390.3273310422515</c:v>
                </c:pt>
                <c:pt idx="1965">
                  <c:v>400.89619779055806</c:v>
                </c:pt>
                <c:pt idx="1966">
                  <c:v>406.19144705312954</c:v>
                </c:pt>
                <c:pt idx="1967">
                  <c:v>416.9978257815136</c:v>
                </c:pt>
                <c:pt idx="1968">
                  <c:v>407.96744599409271</c:v>
                </c:pt>
                <c:pt idx="1969">
                  <c:v>402.77521152466193</c:v>
                </c:pt>
                <c:pt idx="1970">
                  <c:v>427.85106554661689</c:v>
                </c:pt>
                <c:pt idx="1971">
                  <c:v>420.72452943043243</c:v>
                </c:pt>
                <c:pt idx="1972">
                  <c:v>416.6543903565385</c:v>
                </c:pt>
                <c:pt idx="1973">
                  <c:v>403.49975138206781</c:v>
                </c:pt>
                <c:pt idx="1974">
                  <c:v>395.50795972867365</c:v>
                </c:pt>
                <c:pt idx="1975">
                  <c:v>403.04132572543625</c:v>
                </c:pt>
                <c:pt idx="1976">
                  <c:v>406.46872381471832</c:v>
                </c:pt>
                <c:pt idx="1977">
                  <c:v>409.81166660189064</c:v>
                </c:pt>
                <c:pt idx="1978">
                  <c:v>394.85711836652871</c:v>
                </c:pt>
                <c:pt idx="1979">
                  <c:v>433.57487925096149</c:v>
                </c:pt>
                <c:pt idx="1980">
                  <c:v>443.19854492375907</c:v>
                </c:pt>
                <c:pt idx="1981">
                  <c:v>440.41090115889733</c:v>
                </c:pt>
                <c:pt idx="1982">
                  <c:v>446.7384187598002</c:v>
                </c:pt>
                <c:pt idx="1983">
                  <c:v>437.77516142890147</c:v>
                </c:pt>
                <c:pt idx="1984">
                  <c:v>440.17561974056571</c:v>
                </c:pt>
                <c:pt idx="1985">
                  <c:v>439.62682505908901</c:v>
                </c:pt>
                <c:pt idx="1986">
                  <c:v>433.4848386113382</c:v>
                </c:pt>
                <c:pt idx="1987">
                  <c:v>444.38214331419437</c:v>
                </c:pt>
                <c:pt idx="1988">
                  <c:v>449.72156319361244</c:v>
                </c:pt>
                <c:pt idx="1989">
                  <c:v>443.19503631128669</c:v>
                </c:pt>
                <c:pt idx="1990">
                  <c:v>432.53102841325176</c:v>
                </c:pt>
                <c:pt idx="1991">
                  <c:v>426.73946672600817</c:v>
                </c:pt>
                <c:pt idx="1992">
                  <c:v>450.80136339125357</c:v>
                </c:pt>
                <c:pt idx="1993">
                  <c:v>452.47042331194899</c:v>
                </c:pt>
                <c:pt idx="1994">
                  <c:v>448.82538030335945</c:v>
                </c:pt>
                <c:pt idx="1995">
                  <c:v>442.99731959667287</c:v>
                </c:pt>
                <c:pt idx="1996">
                  <c:v>431.32751147920254</c:v>
                </c:pt>
                <c:pt idx="1997">
                  <c:v>428.59317945135643</c:v>
                </c:pt>
                <c:pt idx="1998">
                  <c:v>439.67220123020894</c:v>
                </c:pt>
                <c:pt idx="1999">
                  <c:v>437.30168001507599</c:v>
                </c:pt>
                <c:pt idx="2000">
                  <c:v>446.72965385168999</c:v>
                </c:pt>
                <c:pt idx="2001">
                  <c:v>452.7977408554512</c:v>
                </c:pt>
                <c:pt idx="2002">
                  <c:v>446.30111510781802</c:v>
                </c:pt>
                <c:pt idx="2003">
                  <c:v>428.03179925597635</c:v>
                </c:pt>
                <c:pt idx="2004">
                  <c:v>421.49741058729614</c:v>
                </c:pt>
                <c:pt idx="2005">
                  <c:v>415.32288286656802</c:v>
                </c:pt>
                <c:pt idx="2006">
                  <c:v>414.00925066904153</c:v>
                </c:pt>
                <c:pt idx="2007">
                  <c:v>423.1024206902004</c:v>
                </c:pt>
                <c:pt idx="2008">
                  <c:v>408.19588072496072</c:v>
                </c:pt>
                <c:pt idx="2009">
                  <c:v>407.11321708638468</c:v>
                </c:pt>
                <c:pt idx="2010">
                  <c:v>396.55364951367267</c:v>
                </c:pt>
                <c:pt idx="2011">
                  <c:v>388.85062663383411</c:v>
                </c:pt>
                <c:pt idx="2012">
                  <c:v>400.43316992166814</c:v>
                </c:pt>
                <c:pt idx="2013">
                  <c:v>401.17538080437441</c:v>
                </c:pt>
                <c:pt idx="2014">
                  <c:v>392.37237965315882</c:v>
                </c:pt>
                <c:pt idx="2015">
                  <c:v>397.32293385376664</c:v>
                </c:pt>
                <c:pt idx="2016">
                  <c:v>390.28133991740282</c:v>
                </c:pt>
                <c:pt idx="2017">
                  <c:v>404.36645561282194</c:v>
                </c:pt>
                <c:pt idx="2018">
                  <c:v>411.77650687668387</c:v>
                </c:pt>
                <c:pt idx="2019">
                  <c:v>415.00242013486957</c:v>
                </c:pt>
                <c:pt idx="2020">
                  <c:v>421.61351335288839</c:v>
                </c:pt>
                <c:pt idx="2021">
                  <c:v>425.89769816135106</c:v>
                </c:pt>
                <c:pt idx="2022">
                  <c:v>430.45137328730596</c:v>
                </c:pt>
                <c:pt idx="2023">
                  <c:v>436.83999062269993</c:v>
                </c:pt>
                <c:pt idx="2024">
                  <c:v>431.32961598779036</c:v>
                </c:pt>
                <c:pt idx="2025">
                  <c:v>425.87390594110309</c:v>
                </c:pt>
                <c:pt idx="2026">
                  <c:v>439.41186283169202</c:v>
                </c:pt>
                <c:pt idx="2027">
                  <c:v>455.8466860258132</c:v>
                </c:pt>
                <c:pt idx="2028">
                  <c:v>458.25878243512301</c:v>
                </c:pt>
                <c:pt idx="2029">
                  <c:v>457.34471649608167</c:v>
                </c:pt>
                <c:pt idx="2030">
                  <c:v>465.47480622939224</c:v>
                </c:pt>
                <c:pt idx="2031">
                  <c:v>470.16643028713361</c:v>
                </c:pt>
                <c:pt idx="2032">
                  <c:v>456.60450385010341</c:v>
                </c:pt>
                <c:pt idx="2033">
                  <c:v>462.67646432920895</c:v>
                </c:pt>
                <c:pt idx="2034">
                  <c:v>476.18208215870465</c:v>
                </c:pt>
                <c:pt idx="2035">
                  <c:v>492.33931217741156</c:v>
                </c:pt>
                <c:pt idx="2036">
                  <c:v>493.04993555316076</c:v>
                </c:pt>
                <c:pt idx="2037">
                  <c:v>486.14313822385918</c:v>
                </c:pt>
                <c:pt idx="2038">
                  <c:v>499.32480781774467</c:v>
                </c:pt>
                <c:pt idx="2039">
                  <c:v>493.24006006174852</c:v>
                </c:pt>
                <c:pt idx="2040">
                  <c:v>491.22183644881665</c:v>
                </c:pt>
                <c:pt idx="2041">
                  <c:v>485.28107326909736</c:v>
                </c:pt>
                <c:pt idx="2042">
                  <c:v>495.61521432275509</c:v>
                </c:pt>
                <c:pt idx="2043">
                  <c:v>501.89374822576769</c:v>
                </c:pt>
                <c:pt idx="2044">
                  <c:v>504.27445698653702</c:v>
                </c:pt>
                <c:pt idx="2045">
                  <c:v>496.33159688169314</c:v>
                </c:pt>
                <c:pt idx="2046">
                  <c:v>489.31715164360753</c:v>
                </c:pt>
                <c:pt idx="2047">
                  <c:v>475.19474049204769</c:v>
                </c:pt>
                <c:pt idx="2048">
                  <c:v>475.45876572607364</c:v>
                </c:pt>
                <c:pt idx="2049">
                  <c:v>494.77896937447809</c:v>
                </c:pt>
                <c:pt idx="2050">
                  <c:v>486.35621525628522</c:v>
                </c:pt>
                <c:pt idx="2051">
                  <c:v>489.61237672165714</c:v>
                </c:pt>
                <c:pt idx="2052">
                  <c:v>487.17583483757204</c:v>
                </c:pt>
                <c:pt idx="2053">
                  <c:v>480.85262579249707</c:v>
                </c:pt>
                <c:pt idx="2054">
                  <c:v>487.65122558093054</c:v>
                </c:pt>
                <c:pt idx="2055">
                  <c:v>501.54726868009772</c:v>
                </c:pt>
                <c:pt idx="2056">
                  <c:v>504.09256245883847</c:v>
                </c:pt>
                <c:pt idx="2057">
                  <c:v>497.67327503008107</c:v>
                </c:pt>
                <c:pt idx="2058">
                  <c:v>505.66097951095611</c:v>
                </c:pt>
                <c:pt idx="2059">
                  <c:v>497.35042551635019</c:v>
                </c:pt>
                <c:pt idx="2060">
                  <c:v>490.60382983766794</c:v>
                </c:pt>
                <c:pt idx="2061">
                  <c:v>494.19988274810072</c:v>
                </c:pt>
                <c:pt idx="2062">
                  <c:v>506.95744727296187</c:v>
                </c:pt>
                <c:pt idx="2063">
                  <c:v>509.21512707396249</c:v>
                </c:pt>
                <c:pt idx="2064">
                  <c:v>526.04943102159007</c:v>
                </c:pt>
                <c:pt idx="2065">
                  <c:v>525.80100627567526</c:v>
                </c:pt>
                <c:pt idx="2066">
                  <c:v>530.19241552546794</c:v>
                </c:pt>
                <c:pt idx="2067">
                  <c:v>534.18532178286284</c:v>
                </c:pt>
                <c:pt idx="2068">
                  <c:v>532.03971697770305</c:v>
                </c:pt>
                <c:pt idx="2069">
                  <c:v>539.80856536275473</c:v>
                </c:pt>
                <c:pt idx="2070">
                  <c:v>540.81285462274764</c:v>
                </c:pt>
                <c:pt idx="2071">
                  <c:v>535.73699857509257</c:v>
                </c:pt>
                <c:pt idx="2072">
                  <c:v>533.66271813538333</c:v>
                </c:pt>
                <c:pt idx="2073">
                  <c:v>545.40922627555813</c:v>
                </c:pt>
                <c:pt idx="2074">
                  <c:v>551.58080495852164</c:v>
                </c:pt>
                <c:pt idx="2075">
                  <c:v>560.08873514643017</c:v>
                </c:pt>
                <c:pt idx="2076">
                  <c:v>563.19522987678829</c:v>
                </c:pt>
                <c:pt idx="2077">
                  <c:v>559.36041985063821</c:v>
                </c:pt>
                <c:pt idx="2078">
                  <c:v>552.35799415306587</c:v>
                </c:pt>
                <c:pt idx="2079">
                  <c:v>555.16934090424184</c:v>
                </c:pt>
                <c:pt idx="2080">
                  <c:v>553.26307030838211</c:v>
                </c:pt>
                <c:pt idx="2081">
                  <c:v>547.43453242848238</c:v>
                </c:pt>
                <c:pt idx="2082">
                  <c:v>541.98821268881431</c:v>
                </c:pt>
                <c:pt idx="2083">
                  <c:v>552.58576674787162</c:v>
                </c:pt>
                <c:pt idx="2084">
                  <c:v>552.676752103034</c:v>
                </c:pt>
                <c:pt idx="2085">
                  <c:v>554.41801339738186</c:v>
                </c:pt>
                <c:pt idx="2086">
                  <c:v>559.92007941845952</c:v>
                </c:pt>
                <c:pt idx="2087">
                  <c:v>561.20531025302353</c:v>
                </c:pt>
                <c:pt idx="2088">
                  <c:v>553.67801236094863</c:v>
                </c:pt>
                <c:pt idx="2089">
                  <c:v>550.72689532382128</c:v>
                </c:pt>
                <c:pt idx="2090">
                  <c:v>549.8620072937598</c:v>
                </c:pt>
                <c:pt idx="2091">
                  <c:v>540.27632559662857</c:v>
                </c:pt>
                <c:pt idx="2092">
                  <c:v>546.34801710970419</c:v>
                </c:pt>
                <c:pt idx="2093">
                  <c:v>557.78116862367892</c:v>
                </c:pt>
                <c:pt idx="2094">
                  <c:v>564.93664114055559</c:v>
                </c:pt>
                <c:pt idx="2095">
                  <c:v>570.32590651586179</c:v>
                </c:pt>
                <c:pt idx="2096">
                  <c:v>563.12351853073039</c:v>
                </c:pt>
                <c:pt idx="2097">
                  <c:v>558.6331838317667</c:v>
                </c:pt>
                <c:pt idx="2098">
                  <c:v>555.77231999491585</c:v>
                </c:pt>
                <c:pt idx="2099">
                  <c:v>576.34427792505369</c:v>
                </c:pt>
                <c:pt idx="2100">
                  <c:v>578.79673627407976</c:v>
                </c:pt>
                <c:pt idx="2101">
                  <c:v>571.90897354490937</c:v>
                </c:pt>
                <c:pt idx="2102">
                  <c:v>577.82730386595517</c:v>
                </c:pt>
                <c:pt idx="2103">
                  <c:v>574.92666272295401</c:v>
                </c:pt>
                <c:pt idx="2104">
                  <c:v>571.89293198000553</c:v>
                </c:pt>
                <c:pt idx="2105">
                  <c:v>575.95336322781986</c:v>
                </c:pt>
                <c:pt idx="2106">
                  <c:v>577.55189576588577</c:v>
                </c:pt>
                <c:pt idx="2107">
                  <c:v>584.97017254656953</c:v>
                </c:pt>
                <c:pt idx="2108">
                  <c:v>599.65173118121868</c:v>
                </c:pt>
                <c:pt idx="2109">
                  <c:v>598.70779864261681</c:v>
                </c:pt>
                <c:pt idx="2110">
                  <c:v>597.13428109265612</c:v>
                </c:pt>
                <c:pt idx="2111">
                  <c:v>588.44963412741856</c:v>
                </c:pt>
                <c:pt idx="2112">
                  <c:v>586.94663234903567</c:v>
                </c:pt>
                <c:pt idx="2113">
                  <c:v>629.60471989190648</c:v>
                </c:pt>
                <c:pt idx="2114">
                  <c:v>644.46699315866533</c:v>
                </c:pt>
                <c:pt idx="2115">
                  <c:v>653.79950710917819</c:v>
                </c:pt>
                <c:pt idx="2116">
                  <c:v>644.86220846946264</c:v>
                </c:pt>
                <c:pt idx="2117">
                  <c:v>658.10419252871111</c:v>
                </c:pt>
                <c:pt idx="2118">
                  <c:v>658.93214850716481</c:v>
                </c:pt>
                <c:pt idx="2119">
                  <c:v>654.34312789232149</c:v>
                </c:pt>
                <c:pt idx="2120">
                  <c:v>652.65221234621038</c:v>
                </c:pt>
                <c:pt idx="2121">
                  <c:v>642.97743057165667</c:v>
                </c:pt>
                <c:pt idx="2122">
                  <c:v>654.3956642720957</c:v>
                </c:pt>
                <c:pt idx="2123">
                  <c:v>656.99022452799841</c:v>
                </c:pt>
                <c:pt idx="2124">
                  <c:v>671.30837926315689</c:v>
                </c:pt>
                <c:pt idx="2125">
                  <c:v>678.05664945422882</c:v>
                </c:pt>
                <c:pt idx="2126">
                  <c:v>692.10628580963191</c:v>
                </c:pt>
                <c:pt idx="2127">
                  <c:v>697.31325374111384</c:v>
                </c:pt>
                <c:pt idx="2128">
                  <c:v>694.47034933702037</c:v>
                </c:pt>
                <c:pt idx="2129">
                  <c:v>696.25898153998742</c:v>
                </c:pt>
                <c:pt idx="2130">
                  <c:v>686.50020578803696</c:v>
                </c:pt>
                <c:pt idx="2131">
                  <c:v>692.13829664976163</c:v>
                </c:pt>
                <c:pt idx="2132">
                  <c:v>686.39378616608735</c:v>
                </c:pt>
                <c:pt idx="2133">
                  <c:v>676.01748305233832</c:v>
                </c:pt>
                <c:pt idx="2134">
                  <c:v>689.59083275040723</c:v>
                </c:pt>
                <c:pt idx="2135">
                  <c:v>687.80261426922846</c:v>
                </c:pt>
                <c:pt idx="2136">
                  <c:v>687.25689820651644</c:v>
                </c:pt>
                <c:pt idx="2137">
                  <c:v>703.69035411303207</c:v>
                </c:pt>
                <c:pt idx="2138">
                  <c:v>701.49253454916186</c:v>
                </c:pt>
                <c:pt idx="2139">
                  <c:v>696.92653707527381</c:v>
                </c:pt>
                <c:pt idx="2140">
                  <c:v>695.74932180246719</c:v>
                </c:pt>
                <c:pt idx="2141">
                  <c:v>694.51255057571689</c:v>
                </c:pt>
                <c:pt idx="2142">
                  <c:v>691.08593743019321</c:v>
                </c:pt>
                <c:pt idx="2143">
                  <c:v>692.49547299580092</c:v>
                </c:pt>
                <c:pt idx="2144">
                  <c:v>703.12776485103518</c:v>
                </c:pt>
                <c:pt idx="2145">
                  <c:v>714.78195341799119</c:v>
                </c:pt>
                <c:pt idx="2146">
                  <c:v>712.02662375715693</c:v>
                </c:pt>
                <c:pt idx="2147">
                  <c:v>724.46293998837768</c:v>
                </c:pt>
                <c:pt idx="2148">
                  <c:v>730.65520286719902</c:v>
                </c:pt>
                <c:pt idx="2149">
                  <c:v>731.20585644373</c:v>
                </c:pt>
                <c:pt idx="2150">
                  <c:v>717.2730661910166</c:v>
                </c:pt>
                <c:pt idx="2151">
                  <c:v>711.46588201164457</c:v>
                </c:pt>
                <c:pt idx="2152">
                  <c:v>714.37406997870255</c:v>
                </c:pt>
                <c:pt idx="2153">
                  <c:v>722.62603341358033</c:v>
                </c:pt>
                <c:pt idx="2154">
                  <c:v>720.05122154504443</c:v>
                </c:pt>
                <c:pt idx="2155">
                  <c:v>719.0201509337121</c:v>
                </c:pt>
                <c:pt idx="2156">
                  <c:v>730.45403184467773</c:v>
                </c:pt>
                <c:pt idx="2157">
                  <c:v>730.51862708973647</c:v>
                </c:pt>
                <c:pt idx="2158">
                  <c:v>729.73096233614478</c:v>
                </c:pt>
                <c:pt idx="2159">
                  <c:v>710.18635968601359</c:v>
                </c:pt>
                <c:pt idx="2160">
                  <c:v>709.40999823661173</c:v>
                </c:pt>
                <c:pt idx="2161">
                  <c:v>694.01893718914164</c:v>
                </c:pt>
                <c:pt idx="2162">
                  <c:v>692.74259789556913</c:v>
                </c:pt>
                <c:pt idx="2163">
                  <c:v>689.78264669634882</c:v>
                </c:pt>
                <c:pt idx="2164">
                  <c:v>675.43260451966603</c:v>
                </c:pt>
                <c:pt idx="2165">
                  <c:v>674.94332508750472</c:v>
                </c:pt>
                <c:pt idx="2166">
                  <c:v>667.93656739913274</c:v>
                </c:pt>
                <c:pt idx="2167">
                  <c:v>686.15060534945121</c:v>
                </c:pt>
                <c:pt idx="2168">
                  <c:v>681.5380577316688</c:v>
                </c:pt>
                <c:pt idx="2169">
                  <c:v>675.1941597392464</c:v>
                </c:pt>
                <c:pt idx="2170">
                  <c:v>668.94094472881602</c:v>
                </c:pt>
                <c:pt idx="2171">
                  <c:v>670.39608410449057</c:v>
                </c:pt>
                <c:pt idx="2172">
                  <c:v>690.36184758048955</c:v>
                </c:pt>
                <c:pt idx="2173">
                  <c:v>687.29859908091635</c:v>
                </c:pt>
                <c:pt idx="2174">
                  <c:v>703.65436316378009</c:v>
                </c:pt>
                <c:pt idx="2175">
                  <c:v>689.34886934317228</c:v>
                </c:pt>
                <c:pt idx="2176">
                  <c:v>691.51161220520578</c:v>
                </c:pt>
                <c:pt idx="2177">
                  <c:v>698.94314613239874</c:v>
                </c:pt>
                <c:pt idx="2178">
                  <c:v>717.35968268483953</c:v>
                </c:pt>
                <c:pt idx="2179">
                  <c:v>726.57727625396922</c:v>
                </c:pt>
                <c:pt idx="2180">
                  <c:v>728.96401538789337</c:v>
                </c:pt>
                <c:pt idx="2181">
                  <c:v>730.20529402667432</c:v>
                </c:pt>
                <c:pt idx="2182">
                  <c:v>731.94903253473399</c:v>
                </c:pt>
                <c:pt idx="2183">
                  <c:v>713.66656985666225</c:v>
                </c:pt>
                <c:pt idx="2184">
                  <c:v>700.48806488041373</c:v>
                </c:pt>
                <c:pt idx="2185">
                  <c:v>699.63220875887953</c:v>
                </c:pt>
                <c:pt idx="2186">
                  <c:v>701.52326674192352</c:v>
                </c:pt>
                <c:pt idx="2187">
                  <c:v>689.90852508958994</c:v>
                </c:pt>
                <c:pt idx="2188">
                  <c:v>689.75950151315283</c:v>
                </c:pt>
                <c:pt idx="2189">
                  <c:v>694.10724094404418</c:v>
                </c:pt>
                <c:pt idx="2190">
                  <c:v>682.79159934149357</c:v>
                </c:pt>
                <c:pt idx="2191">
                  <c:v>688.35698503589435</c:v>
                </c:pt>
                <c:pt idx="2192">
                  <c:v>686.86955212342389</c:v>
                </c:pt>
                <c:pt idx="2193">
                  <c:v>671.47503256210462</c:v>
                </c:pt>
                <c:pt idx="2194">
                  <c:v>660.05553531121427</c:v>
                </c:pt>
                <c:pt idx="2195">
                  <c:v>663.80929426293471</c:v>
                </c:pt>
                <c:pt idx="2196">
                  <c:v>668.9026787414731</c:v>
                </c:pt>
                <c:pt idx="2197">
                  <c:v>656.9758096305153</c:v>
                </c:pt>
                <c:pt idx="2198">
                  <c:v>657.82856729095204</c:v>
                </c:pt>
                <c:pt idx="2199">
                  <c:v>663.22002376812463</c:v>
                </c:pt>
                <c:pt idx="2200">
                  <c:v>666.33800398543292</c:v>
                </c:pt>
                <c:pt idx="2201">
                  <c:v>677.67733535488367</c:v>
                </c:pt>
                <c:pt idx="2202">
                  <c:v>667.33298421967379</c:v>
                </c:pt>
                <c:pt idx="2203">
                  <c:v>673.99910271216038</c:v>
                </c:pt>
                <c:pt idx="2204">
                  <c:v>678.75714250436454</c:v>
                </c:pt>
                <c:pt idx="2205">
                  <c:v>690.96724102119128</c:v>
                </c:pt>
                <c:pt idx="2206">
                  <c:v>692.72456066269365</c:v>
                </c:pt>
                <c:pt idx="2207">
                  <c:v>694.02387497058646</c:v>
                </c:pt>
                <c:pt idx="2208">
                  <c:v>701.85000796597149</c:v>
                </c:pt>
                <c:pt idx="2209">
                  <c:v>704.75485058736967</c:v>
                </c:pt>
                <c:pt idx="2210">
                  <c:v>692.88436111158376</c:v>
                </c:pt>
                <c:pt idx="2211">
                  <c:v>697.47306425352747</c:v>
                </c:pt>
                <c:pt idx="2212">
                  <c:v>684.99479781765092</c:v>
                </c:pt>
                <c:pt idx="2213">
                  <c:v>674.21346823623594</c:v>
                </c:pt>
                <c:pt idx="2214">
                  <c:v>672.67984774493254</c:v>
                </c:pt>
                <c:pt idx="2215">
                  <c:v>661.42958841053689</c:v>
                </c:pt>
                <c:pt idx="2216">
                  <c:v>667.29246179957295</c:v>
                </c:pt>
                <c:pt idx="2217">
                  <c:v>672.91047560181073</c:v>
                </c:pt>
                <c:pt idx="2218">
                  <c:v>658.07884321622464</c:v>
                </c:pt>
                <c:pt idx="2219">
                  <c:v>640.73265338851115</c:v>
                </c:pt>
                <c:pt idx="2220">
                  <c:v>648.14777566420776</c:v>
                </c:pt>
                <c:pt idx="2221">
                  <c:v>656.13928316138436</c:v>
                </c:pt>
                <c:pt idx="2222">
                  <c:v>657.48078991990292</c:v>
                </c:pt>
                <c:pt idx="2223">
                  <c:v>673.69118230343452</c:v>
                </c:pt>
                <c:pt idx="2224">
                  <c:v>687.09819429994718</c:v>
                </c:pt>
                <c:pt idx="2225">
                  <c:v>693.70268237194603</c:v>
                </c:pt>
                <c:pt idx="2226">
                  <c:v>702.12797506719596</c:v>
                </c:pt>
                <c:pt idx="2227">
                  <c:v>709.81373460103964</c:v>
                </c:pt>
                <c:pt idx="2228">
                  <c:v>714.75613169435803</c:v>
                </c:pt>
                <c:pt idx="2229">
                  <c:v>714.08709177940545</c:v>
                </c:pt>
                <c:pt idx="2230">
                  <c:v>731.70672972872865</c:v>
                </c:pt>
                <c:pt idx="2231">
                  <c:v>728.30544405310309</c:v>
                </c:pt>
                <c:pt idx="2232">
                  <c:v>741.22531649978453</c:v>
                </c:pt>
                <c:pt idx="2233">
                  <c:v>739.87161343249238</c:v>
                </c:pt>
                <c:pt idx="2234">
                  <c:v>745.17029993790015</c:v>
                </c:pt>
                <c:pt idx="2235">
                  <c:v>744.5113263144774</c:v>
                </c:pt>
                <c:pt idx="2236">
                  <c:v>755.36608517681373</c:v>
                </c:pt>
                <c:pt idx="2237">
                  <c:v>749.2958723098269</c:v>
                </c:pt>
                <c:pt idx="2238">
                  <c:v>746.95648319186148</c:v>
                </c:pt>
                <c:pt idx="2239">
                  <c:v>741.33135057639345</c:v>
                </c:pt>
                <c:pt idx="2240">
                  <c:v>742.19524586701232</c:v>
                </c:pt>
                <c:pt idx="2241">
                  <c:v>742.06800732222143</c:v>
                </c:pt>
                <c:pt idx="2242">
                  <c:v>741.88233831518028</c:v>
                </c:pt>
                <c:pt idx="2243">
                  <c:v>737.34830599253121</c:v>
                </c:pt>
                <c:pt idx="2244">
                  <c:v>738.91557419578317</c:v>
                </c:pt>
                <c:pt idx="2245">
                  <c:v>727.23352285598332</c:v>
                </c:pt>
                <c:pt idx="2246">
                  <c:v>738.29694502291682</c:v>
                </c:pt>
                <c:pt idx="2247">
                  <c:v>729.65463200404713</c:v>
                </c:pt>
                <c:pt idx="2248">
                  <c:v>741.32734761707354</c:v>
                </c:pt>
                <c:pt idx="2249">
                  <c:v>749.5160116800372</c:v>
                </c:pt>
                <c:pt idx="2250">
                  <c:v>746.58318501828921</c:v>
                </c:pt>
                <c:pt idx="2251">
                  <c:v>751.81443089699417</c:v>
                </c:pt>
                <c:pt idx="2252">
                  <c:v>761.29380092369684</c:v>
                </c:pt>
                <c:pt idx="2253">
                  <c:v>761.31586601351842</c:v>
                </c:pt>
                <c:pt idx="2254">
                  <c:v>765.81908701110319</c:v>
                </c:pt>
                <c:pt idx="2255">
                  <c:v>768.48237812843479</c:v>
                </c:pt>
                <c:pt idx="2256">
                  <c:v>769.8408968354305</c:v>
                </c:pt>
                <c:pt idx="2257">
                  <c:v>756.7610291135104</c:v>
                </c:pt>
                <c:pt idx="2258">
                  <c:v>762.8858448103648</c:v>
                </c:pt>
                <c:pt idx="2259">
                  <c:v>761.36740837265734</c:v>
                </c:pt>
                <c:pt idx="2260">
                  <c:v>764.98523503566025</c:v>
                </c:pt>
                <c:pt idx="2261">
                  <c:v>766.06720241526011</c:v>
                </c:pt>
                <c:pt idx="2262">
                  <c:v>767.43325721199687</c:v>
                </c:pt>
                <c:pt idx="2263">
                  <c:v>764.95136192826112</c:v>
                </c:pt>
                <c:pt idx="2264">
                  <c:v>741.68944405334355</c:v>
                </c:pt>
                <c:pt idx="2265">
                  <c:v>734.59138799368145</c:v>
                </c:pt>
                <c:pt idx="2266">
                  <c:v>730.86021316414121</c:v>
                </c:pt>
                <c:pt idx="2267">
                  <c:v>734.02629768321333</c:v>
                </c:pt>
                <c:pt idx="2268">
                  <c:v>759.17545477675549</c:v>
                </c:pt>
                <c:pt idx="2269">
                  <c:v>761.29435001470711</c:v>
                </c:pt>
                <c:pt idx="2270">
                  <c:v>768.52550612645996</c:v>
                </c:pt>
                <c:pt idx="2271">
                  <c:v>770.35048690342251</c:v>
                </c:pt>
                <c:pt idx="2272">
                  <c:v>771.04468608771413</c:v>
                </c:pt>
                <c:pt idx="2273">
                  <c:v>774.21084556306675</c:v>
                </c:pt>
                <c:pt idx="2274">
                  <c:v>769.80897896633053</c:v>
                </c:pt>
                <c:pt idx="2275">
                  <c:v>788.75628604309702</c:v>
                </c:pt>
                <c:pt idx="2276">
                  <c:v>808.33369672352569</c:v>
                </c:pt>
                <c:pt idx="2277">
                  <c:v>813.35929500063185</c:v>
                </c:pt>
                <c:pt idx="2278">
                  <c:v>818.25513355706892</c:v>
                </c:pt>
                <c:pt idx="2279">
                  <c:v>824.53998672036187</c:v>
                </c:pt>
                <c:pt idx="2280">
                  <c:v>826.33052019113109</c:v>
                </c:pt>
                <c:pt idx="2281">
                  <c:v>814.3053310203635</c:v>
                </c:pt>
                <c:pt idx="2282">
                  <c:v>819.21909225023376</c:v>
                </c:pt>
                <c:pt idx="2283">
                  <c:v>810.97138687467304</c:v>
                </c:pt>
                <c:pt idx="2284">
                  <c:v>794.67876644414923</c:v>
                </c:pt>
                <c:pt idx="2285">
                  <c:v>807.50361736249579</c:v>
                </c:pt>
                <c:pt idx="2286">
                  <c:v>817.17129668199664</c:v>
                </c:pt>
                <c:pt idx="2287">
                  <c:v>830.24643450715075</c:v>
                </c:pt>
                <c:pt idx="2288">
                  <c:v>829.1828986040199</c:v>
                </c:pt>
                <c:pt idx="2289">
                  <c:v>837.82511948959063</c:v>
                </c:pt>
                <c:pt idx="2290">
                  <c:v>834.10297396026738</c:v>
                </c:pt>
                <c:pt idx="2291">
                  <c:v>845.23303342211489</c:v>
                </c:pt>
                <c:pt idx="2292">
                  <c:v>841.07707724024874</c:v>
                </c:pt>
                <c:pt idx="2293">
                  <c:v>832.80707203677878</c:v>
                </c:pt>
                <c:pt idx="2294">
                  <c:v>839.33978484229874</c:v>
                </c:pt>
                <c:pt idx="2295">
                  <c:v>832.9736897542715</c:v>
                </c:pt>
                <c:pt idx="2296">
                  <c:v>826.66929473706</c:v>
                </c:pt>
                <c:pt idx="2297">
                  <c:v>814.58327735738055</c:v>
                </c:pt>
                <c:pt idx="2298">
                  <c:v>809.07178638668609</c:v>
                </c:pt>
                <c:pt idx="2299">
                  <c:v>852.36823173482651</c:v>
                </c:pt>
                <c:pt idx="2300">
                  <c:v>848.86288581172289</c:v>
                </c:pt>
                <c:pt idx="2301">
                  <c:v>845.95814491956401</c:v>
                </c:pt>
                <c:pt idx="2302">
                  <c:v>847.77264236510382</c:v>
                </c:pt>
                <c:pt idx="2303">
                  <c:v>841.03786116531728</c:v>
                </c:pt>
                <c:pt idx="2304">
                  <c:v>847.63567913896202</c:v>
                </c:pt>
                <c:pt idx="2305">
                  <c:v>858.52786613452781</c:v>
                </c:pt>
                <c:pt idx="2306">
                  <c:v>858.72755335965041</c:v>
                </c:pt>
                <c:pt idx="2307">
                  <c:v>842.26556110424065</c:v>
                </c:pt>
                <c:pt idx="2308">
                  <c:v>849.27384852393595</c:v>
                </c:pt>
                <c:pt idx="2309">
                  <c:v>862.91803006822897</c:v>
                </c:pt>
                <c:pt idx="2310">
                  <c:v>850.22394626688163</c:v>
                </c:pt>
                <c:pt idx="2311">
                  <c:v>851.50740321763556</c:v>
                </c:pt>
                <c:pt idx="2312">
                  <c:v>873.85660885180835</c:v>
                </c:pt>
                <c:pt idx="2313">
                  <c:v>862.31246338902713</c:v>
                </c:pt>
                <c:pt idx="2314">
                  <c:v>859.60248200655792</c:v>
                </c:pt>
                <c:pt idx="2315">
                  <c:v>855.4257908323699</c:v>
                </c:pt>
                <c:pt idx="2316">
                  <c:v>860.92513876820408</c:v>
                </c:pt>
                <c:pt idx="2317">
                  <c:v>868.23764762939686</c:v>
                </c:pt>
                <c:pt idx="2318">
                  <c:v>878.57352340844261</c:v>
                </c:pt>
                <c:pt idx="2319">
                  <c:v>866.3987742336376</c:v>
                </c:pt>
                <c:pt idx="2320">
                  <c:v>875.34182334884179</c:v>
                </c:pt>
                <c:pt idx="2321">
                  <c:v>871.40387606828097</c:v>
                </c:pt>
                <c:pt idx="2322">
                  <c:v>862.39386155037448</c:v>
                </c:pt>
                <c:pt idx="2323">
                  <c:v>867.2931364129297</c:v>
                </c:pt>
                <c:pt idx="2324">
                  <c:v>863.90565026421484</c:v>
                </c:pt>
                <c:pt idx="2325">
                  <c:v>862.10912177441742</c:v>
                </c:pt>
                <c:pt idx="2326">
                  <c:v>854.47941057218191</c:v>
                </c:pt>
                <c:pt idx="2327">
                  <c:v>851.92880515407103</c:v>
                </c:pt>
                <c:pt idx="2328">
                  <c:v>837.89344130338213</c:v>
                </c:pt>
                <c:pt idx="2329">
                  <c:v>846.33085132270082</c:v>
                </c:pt>
                <c:pt idx="2330">
                  <c:v>839.96510693895004</c:v>
                </c:pt>
                <c:pt idx="2331">
                  <c:v>840.57838222586975</c:v>
                </c:pt>
                <c:pt idx="2332">
                  <c:v>836.94498824439893</c:v>
                </c:pt>
                <c:pt idx="2333">
                  <c:v>866.33694776614163</c:v>
                </c:pt>
                <c:pt idx="2334">
                  <c:v>857.7575712851459</c:v>
                </c:pt>
                <c:pt idx="2335">
                  <c:v>841.13074291407361</c:v>
                </c:pt>
                <c:pt idx="2336">
                  <c:v>837.69656163685806</c:v>
                </c:pt>
                <c:pt idx="2337">
                  <c:v>822.62614231660609</c:v>
                </c:pt>
                <c:pt idx="2338">
                  <c:v>819.43190961649702</c:v>
                </c:pt>
                <c:pt idx="2339">
                  <c:v>789.77838126365566</c:v>
                </c:pt>
                <c:pt idx="2340">
                  <c:v>801.46595690089805</c:v>
                </c:pt>
                <c:pt idx="2341">
                  <c:v>813.3695548253105</c:v>
                </c:pt>
                <c:pt idx="2342">
                  <c:v>812.05843051023271</c:v>
                </c:pt>
                <c:pt idx="2343">
                  <c:v>821.83492566006646</c:v>
                </c:pt>
                <c:pt idx="2344">
                  <c:v>832.14248665810055</c:v>
                </c:pt>
                <c:pt idx="2345">
                  <c:v>840.78070083734497</c:v>
                </c:pt>
                <c:pt idx="2346">
                  <c:v>824.55368021833954</c:v>
                </c:pt>
                <c:pt idx="2347">
                  <c:v>812.18824708477678</c:v>
                </c:pt>
                <c:pt idx="2348">
                  <c:v>828.60823231470488</c:v>
                </c:pt>
                <c:pt idx="2349">
                  <c:v>863.41072368958055</c:v>
                </c:pt>
                <c:pt idx="2350">
                  <c:v>870.9852904536059</c:v>
                </c:pt>
                <c:pt idx="2351">
                  <c:v>867.52567328841712</c:v>
                </c:pt>
                <c:pt idx="2352">
                  <c:v>868.00009903045941</c:v>
                </c:pt>
                <c:pt idx="2353">
                  <c:v>867.4143373453976</c:v>
                </c:pt>
                <c:pt idx="2354">
                  <c:v>867.55823175739886</c:v>
                </c:pt>
                <c:pt idx="2355">
                  <c:v>877.56594636069701</c:v>
                </c:pt>
                <c:pt idx="2356">
                  <c:v>886.21780349977314</c:v>
                </c:pt>
                <c:pt idx="2357">
                  <c:v>903.75987215981661</c:v>
                </c:pt>
                <c:pt idx="2358">
                  <c:v>902.91278714244447</c:v>
                </c:pt>
                <c:pt idx="2359">
                  <c:v>898.02083003674022</c:v>
                </c:pt>
                <c:pt idx="2360">
                  <c:v>907.3584795176904</c:v>
                </c:pt>
                <c:pt idx="2361">
                  <c:v>911.07351731950155</c:v>
                </c:pt>
                <c:pt idx="2362">
                  <c:v>906.87247293293501</c:v>
                </c:pt>
                <c:pt idx="2363">
                  <c:v>915.29502671658292</c:v>
                </c:pt>
                <c:pt idx="2364">
                  <c:v>930.33364624704939</c:v>
                </c:pt>
                <c:pt idx="2365">
                  <c:v>948.47714753124046</c:v>
                </c:pt>
                <c:pt idx="2366">
                  <c:v>948.00442076934553</c:v>
                </c:pt>
                <c:pt idx="2367">
                  <c:v>935.72962383685763</c:v>
                </c:pt>
                <c:pt idx="2368">
                  <c:v>937.39004493573179</c:v>
                </c:pt>
                <c:pt idx="2369">
                  <c:v>952.41874390010196</c:v>
                </c:pt>
                <c:pt idx="2370">
                  <c:v>957.0590208031125</c:v>
                </c:pt>
                <c:pt idx="2371">
                  <c:v>977.59862125311804</c:v>
                </c:pt>
                <c:pt idx="2372">
                  <c:v>971.25050974639646</c:v>
                </c:pt>
                <c:pt idx="2373">
                  <c:v>977.76920184901769</c:v>
                </c:pt>
                <c:pt idx="2374">
                  <c:v>743.48339723337585</c:v>
                </c:pt>
                <c:pt idx="2375">
                  <c:v>768.60928807306709</c:v>
                </c:pt>
                <c:pt idx="2376">
                  <c:v>790.77731062589999</c:v>
                </c:pt>
                <c:pt idx="2377">
                  <c:v>802.23875485337737</c:v>
                </c:pt>
                <c:pt idx="2378">
                  <c:v>804.08032543189506</c:v>
                </c:pt>
                <c:pt idx="2379">
                  <c:v>813.44290909508049</c:v>
                </c:pt>
                <c:pt idx="2380">
                  <c:v>816.00756404125855</c:v>
                </c:pt>
                <c:pt idx="2381">
                  <c:v>800.43011787620821</c:v>
                </c:pt>
                <c:pt idx="2382">
                  <c:v>790.18979822765846</c:v>
                </c:pt>
                <c:pt idx="2383">
                  <c:v>775.34138349069337</c:v>
                </c:pt>
                <c:pt idx="2384">
                  <c:v>790.87416999553011</c:v>
                </c:pt>
                <c:pt idx="2385">
                  <c:v>798.16026499102588</c:v>
                </c:pt>
                <c:pt idx="2386">
                  <c:v>797.28206443805163</c:v>
                </c:pt>
                <c:pt idx="2387">
                  <c:v>791.13618403209705</c:v>
                </c:pt>
                <c:pt idx="2388">
                  <c:v>804.86112597315991</c:v>
                </c:pt>
                <c:pt idx="2389">
                  <c:v>809.80421032196693</c:v>
                </c:pt>
                <c:pt idx="2390">
                  <c:v>823.14290508534577</c:v>
                </c:pt>
                <c:pt idx="2391">
                  <c:v>829.70823471821234</c:v>
                </c:pt>
                <c:pt idx="2392">
                  <c:v>839.50269558796879</c:v>
                </c:pt>
                <c:pt idx="2393">
                  <c:v>844.7974251465813</c:v>
                </c:pt>
                <c:pt idx="2394">
                  <c:v>860.90401162696344</c:v>
                </c:pt>
                <c:pt idx="2395">
                  <c:v>835.6222480477004</c:v>
                </c:pt>
                <c:pt idx="2396">
                  <c:v>846.07864896145031</c:v>
                </c:pt>
                <c:pt idx="2397">
                  <c:v>827.91844914850105</c:v>
                </c:pt>
                <c:pt idx="2398">
                  <c:v>824.02880916679362</c:v>
                </c:pt>
                <c:pt idx="2399">
                  <c:v>796.10686661413592</c:v>
                </c:pt>
                <c:pt idx="2400">
                  <c:v>793.36030893129066</c:v>
                </c:pt>
                <c:pt idx="2401">
                  <c:v>784.17804688825925</c:v>
                </c:pt>
                <c:pt idx="2402">
                  <c:v>795.3363067386033</c:v>
                </c:pt>
                <c:pt idx="2403">
                  <c:v>795.60423811850171</c:v>
                </c:pt>
                <c:pt idx="2404">
                  <c:v>763.94343733153357</c:v>
                </c:pt>
                <c:pt idx="2405">
                  <c:v>756.1941812541038</c:v>
                </c:pt>
                <c:pt idx="2406">
                  <c:v>760.91663150662464</c:v>
                </c:pt>
                <c:pt idx="2407">
                  <c:v>757.94061064795449</c:v>
                </c:pt>
                <c:pt idx="2408">
                  <c:v>742.30213780918916</c:v>
                </c:pt>
                <c:pt idx="2409">
                  <c:v>776.72374672279784</c:v>
                </c:pt>
                <c:pt idx="2410">
                  <c:v>750.13568521182299</c:v>
                </c:pt>
                <c:pt idx="2411">
                  <c:v>735.59592027517249</c:v>
                </c:pt>
                <c:pt idx="2412">
                  <c:v>699.72692166464469</c:v>
                </c:pt>
                <c:pt idx="2413">
                  <c:v>703.47454875492758</c:v>
                </c:pt>
                <c:pt idx="2414">
                  <c:v>695.00227330254108</c:v>
                </c:pt>
                <c:pt idx="2415">
                  <c:v>718.55144449962449</c:v>
                </c:pt>
                <c:pt idx="2416">
                  <c:v>722.40019614423863</c:v>
                </c:pt>
                <c:pt idx="2417">
                  <c:v>731.27349039478065</c:v>
                </c:pt>
                <c:pt idx="2418">
                  <c:v>755.025019036451</c:v>
                </c:pt>
                <c:pt idx="2419">
                  <c:v>758.79734025411199</c:v>
                </c:pt>
                <c:pt idx="2420">
                  <c:v>778.73243553678492</c:v>
                </c:pt>
                <c:pt idx="2421">
                  <c:v>784.74116101359891</c:v>
                </c:pt>
                <c:pt idx="2422">
                  <c:v>796.48764565095212</c:v>
                </c:pt>
                <c:pt idx="2423">
                  <c:v>792.79795119366599</c:v>
                </c:pt>
                <c:pt idx="2424">
                  <c:v>795.87189017329729</c:v>
                </c:pt>
                <c:pt idx="2425">
                  <c:v>779.74751532807238</c:v>
                </c:pt>
                <c:pt idx="2426">
                  <c:v>795.40758906950293</c:v>
                </c:pt>
                <c:pt idx="2427">
                  <c:v>788.69977431236384</c:v>
                </c:pt>
                <c:pt idx="2428">
                  <c:v>793.19319837868375</c:v>
                </c:pt>
                <c:pt idx="2429">
                  <c:v>783.13359615353511</c:v>
                </c:pt>
                <c:pt idx="2430">
                  <c:v>777.68523440640286</c:v>
                </c:pt>
                <c:pt idx="2431">
                  <c:v>785.45911523229529</c:v>
                </c:pt>
                <c:pt idx="2432">
                  <c:v>747.92373076248043</c:v>
                </c:pt>
                <c:pt idx="2433">
                  <c:v>740.82910142966796</c:v>
                </c:pt>
                <c:pt idx="2434">
                  <c:v>744.44725555668833</c:v>
                </c:pt>
                <c:pt idx="2435">
                  <c:v>728.75441584946282</c:v>
                </c:pt>
                <c:pt idx="2436">
                  <c:v>737.25155277596696</c:v>
                </c:pt>
                <c:pt idx="2437">
                  <c:v>744.27891564581864</c:v>
                </c:pt>
                <c:pt idx="2438">
                  <c:v>769.16211710501636</c:v>
                </c:pt>
                <c:pt idx="2439">
                  <c:v>775.22034205603745</c:v>
                </c:pt>
                <c:pt idx="2440">
                  <c:v>776.28497818135645</c:v>
                </c:pt>
                <c:pt idx="2441">
                  <c:v>766.4939344731589</c:v>
                </c:pt>
                <c:pt idx="2442">
                  <c:v>765.62272702069095</c:v>
                </c:pt>
                <c:pt idx="2443">
                  <c:v>765.70302865527606</c:v>
                </c:pt>
                <c:pt idx="2444">
                  <c:v>791.96948473208158</c:v>
                </c:pt>
                <c:pt idx="2445">
                  <c:v>789.565732840397</c:v>
                </c:pt>
                <c:pt idx="2446">
                  <c:v>788.50657916784439</c:v>
                </c:pt>
                <c:pt idx="2447">
                  <c:v>798.73724343470872</c:v>
                </c:pt>
                <c:pt idx="2448">
                  <c:v>803.87820986140412</c:v>
                </c:pt>
                <c:pt idx="2449">
                  <c:v>808.65946931190592</c:v>
                </c:pt>
                <c:pt idx="2450">
                  <c:v>803.52160986190756</c:v>
                </c:pt>
                <c:pt idx="2451">
                  <c:v>812.22142265344019</c:v>
                </c:pt>
                <c:pt idx="2452">
                  <c:v>788.45918025934191</c:v>
                </c:pt>
                <c:pt idx="2453">
                  <c:v>792.2765100450921</c:v>
                </c:pt>
                <c:pt idx="2454">
                  <c:v>797.12478360600528</c:v>
                </c:pt>
                <c:pt idx="2455">
                  <c:v>805.52625987575982</c:v>
                </c:pt>
                <c:pt idx="2456">
                  <c:v>799.4785220163152</c:v>
                </c:pt>
                <c:pt idx="2457">
                  <c:v>819.30364156881228</c:v>
                </c:pt>
                <c:pt idx="2458">
                  <c:v>827.87317050669856</c:v>
                </c:pt>
                <c:pt idx="2459">
                  <c:v>828.80915638790623</c:v>
                </c:pt>
                <c:pt idx="2460">
                  <c:v>827.20777760171825</c:v>
                </c:pt>
                <c:pt idx="2461">
                  <c:v>839.16970342820116</c:v>
                </c:pt>
                <c:pt idx="2462">
                  <c:v>829.71791308383695</c:v>
                </c:pt>
                <c:pt idx="2463">
                  <c:v>833.84965032173875</c:v>
                </c:pt>
                <c:pt idx="2464">
                  <c:v>837.53735416345012</c:v>
                </c:pt>
                <c:pt idx="2465">
                  <c:v>844.86842439871032</c:v>
                </c:pt>
                <c:pt idx="2466">
                  <c:v>856.53501378943884</c:v>
                </c:pt>
                <c:pt idx="2467">
                  <c:v>855.21194357471313</c:v>
                </c:pt>
                <c:pt idx="2468">
                  <c:v>837.20702279886029</c:v>
                </c:pt>
                <c:pt idx="2469">
                  <c:v>838.65615348399353</c:v>
                </c:pt>
                <c:pt idx="2470">
                  <c:v>843.25930140363937</c:v>
                </c:pt>
                <c:pt idx="2471">
                  <c:v>845.18816736654094</c:v>
                </c:pt>
                <c:pt idx="2472">
                  <c:v>849.74339459522059</c:v>
                </c:pt>
                <c:pt idx="2473">
                  <c:v>837.45621637562351</c:v>
                </c:pt>
                <c:pt idx="2474">
                  <c:v>811.85007785508617</c:v>
                </c:pt>
                <c:pt idx="2475">
                  <c:v>815.35910149057122</c:v>
                </c:pt>
                <c:pt idx="2476">
                  <c:v>813.31600678572761</c:v>
                </c:pt>
                <c:pt idx="2477">
                  <c:v>825.22020385020005</c:v>
                </c:pt>
                <c:pt idx="2478">
                  <c:v>841.28768261954781</c:v>
                </c:pt>
                <c:pt idx="2479">
                  <c:v>859.67097110780026</c:v>
                </c:pt>
                <c:pt idx="2480">
                  <c:v>856.80337967864921</c:v>
                </c:pt>
                <c:pt idx="2481">
                  <c:v>845.84181629742375</c:v>
                </c:pt>
                <c:pt idx="2482">
                  <c:v>848.93371282921851</c:v>
                </c:pt>
                <c:pt idx="2483">
                  <c:v>848.83385792913157</c:v>
                </c:pt>
                <c:pt idx="2484">
                  <c:v>853.55270858142683</c:v>
                </c:pt>
                <c:pt idx="2485">
                  <c:v>835.4028949891524</c:v>
                </c:pt>
                <c:pt idx="2486">
                  <c:v>839.72799649413321</c:v>
                </c:pt>
                <c:pt idx="2487">
                  <c:v>850.12419850806953</c:v>
                </c:pt>
                <c:pt idx="2488">
                  <c:v>849.26346361529693</c:v>
                </c:pt>
                <c:pt idx="2489">
                  <c:v>850.65419238965887</c:v>
                </c:pt>
                <c:pt idx="2490">
                  <c:v>847.7423228681655</c:v>
                </c:pt>
                <c:pt idx="2491">
                  <c:v>844.80404303391902</c:v>
                </c:pt>
                <c:pt idx="2492">
                  <c:v>850.46147936678415</c:v>
                </c:pt>
                <c:pt idx="2493">
                  <c:v>843.6741340716469</c:v>
                </c:pt>
                <c:pt idx="2494">
                  <c:v>854.08312712381041</c:v>
                </c:pt>
                <c:pt idx="2495">
                  <c:v>860.24837073190815</c:v>
                </c:pt>
                <c:pt idx="2496">
                  <c:v>865.88585505237677</c:v>
                </c:pt>
                <c:pt idx="2497">
                  <c:v>876.32420174889523</c:v>
                </c:pt>
                <c:pt idx="2498">
                  <c:v>874.03947925863054</c:v>
                </c:pt>
                <c:pt idx="2499">
                  <c:v>872.03222623910654</c:v>
                </c:pt>
                <c:pt idx="2500">
                  <c:v>871.03190359229257</c:v>
                </c:pt>
                <c:pt idx="2501">
                  <c:v>861.30546381638942</c:v>
                </c:pt>
                <c:pt idx="2502">
                  <c:v>868.91157679296532</c:v>
                </c:pt>
                <c:pt idx="2503">
                  <c:v>868.60206343027403</c:v>
                </c:pt>
                <c:pt idx="2504">
                  <c:v>867.97556067636128</c:v>
                </c:pt>
                <c:pt idx="2505">
                  <c:v>873.14144370278541</c:v>
                </c:pt>
                <c:pt idx="2506">
                  <c:v>872.4157368631586</c:v>
                </c:pt>
                <c:pt idx="2507">
                  <c:v>852.05338107596754</c:v>
                </c:pt>
                <c:pt idx="2508">
                  <c:v>856.98169157938912</c:v>
                </c:pt>
                <c:pt idx="2509">
                  <c:v>873.93888675558537</c:v>
                </c:pt>
                <c:pt idx="2510">
                  <c:v>887.33768711033929</c:v>
                </c:pt>
                <c:pt idx="2511">
                  <c:v>896.31903484965517</c:v>
                </c:pt>
                <c:pt idx="2512">
                  <c:v>897.75873517666753</c:v>
                </c:pt>
                <c:pt idx="2513">
                  <c:v>884.68501893045516</c:v>
                </c:pt>
                <c:pt idx="2514">
                  <c:v>876.19761421010344</c:v>
                </c:pt>
                <c:pt idx="2515">
                  <c:v>867.3812600944932</c:v>
                </c:pt>
                <c:pt idx="2516">
                  <c:v>862.83734129337688</c:v>
                </c:pt>
                <c:pt idx="2517">
                  <c:v>873.75915583370715</c:v>
                </c:pt>
                <c:pt idx="2518">
                  <c:v>884.08377732758072</c:v>
                </c:pt>
                <c:pt idx="2519">
                  <c:v>862.86310250470558</c:v>
                </c:pt>
                <c:pt idx="2520">
                  <c:v>863.42061980342203</c:v>
                </c:pt>
                <c:pt idx="2521">
                  <c:v>840.82263861463036</c:v>
                </c:pt>
                <c:pt idx="2522">
                  <c:v>832.52671796964864</c:v>
                </c:pt>
                <c:pt idx="2523">
                  <c:v>828.81391653061337</c:v>
                </c:pt>
                <c:pt idx="2524">
                  <c:v>848.14389024493096</c:v>
                </c:pt>
                <c:pt idx="2525">
                  <c:v>827.23596368147491</c:v>
                </c:pt>
                <c:pt idx="2526">
                  <c:v>843.37621156000318</c:v>
                </c:pt>
                <c:pt idx="2527">
                  <c:v>839.02573757655023</c:v>
                </c:pt>
                <c:pt idx="2528">
                  <c:v>855.79955739352533</c:v>
                </c:pt>
                <c:pt idx="2529">
                  <c:v>855.82682946097384</c:v>
                </c:pt>
                <c:pt idx="2530">
                  <c:v>845.43562324661923</c:v>
                </c:pt>
                <c:pt idx="2531">
                  <c:v>807.79138941348765</c:v>
                </c:pt>
                <c:pt idx="2532">
                  <c:v>842.91358273549986</c:v>
                </c:pt>
                <c:pt idx="2533">
                  <c:v>835.17896453892888</c:v>
                </c:pt>
                <c:pt idx="2534">
                  <c:v>834.56309007816174</c:v>
                </c:pt>
                <c:pt idx="2535">
                  <c:v>822.93422972016333</c:v>
                </c:pt>
                <c:pt idx="2536">
                  <c:v>802.33980805166425</c:v>
                </c:pt>
                <c:pt idx="2537">
                  <c:v>815.32578027488967</c:v>
                </c:pt>
                <c:pt idx="2538">
                  <c:v>828.20156761860949</c:v>
                </c:pt>
                <c:pt idx="2539">
                  <c:v>835.05370382882336</c:v>
                </c:pt>
                <c:pt idx="2540">
                  <c:v>825.11917271365803</c:v>
                </c:pt>
                <c:pt idx="2541">
                  <c:v>835.94351291652265</c:v>
                </c:pt>
                <c:pt idx="2542">
                  <c:v>845.66068610919285</c:v>
                </c:pt>
                <c:pt idx="2543">
                  <c:v>852.86688967351984</c:v>
                </c:pt>
                <c:pt idx="2544">
                  <c:v>872.56626409103455</c:v>
                </c:pt>
                <c:pt idx="2545">
                  <c:v>883.09463414284892</c:v>
                </c:pt>
                <c:pt idx="2546">
                  <c:v>891.9983925694105</c:v>
                </c:pt>
                <c:pt idx="2547">
                  <c:v>890.63026137400686</c:v>
                </c:pt>
                <c:pt idx="2548">
                  <c:v>893.13464121532832</c:v>
                </c:pt>
                <c:pt idx="2549">
                  <c:v>876.42985369243945</c:v>
                </c:pt>
                <c:pt idx="2550">
                  <c:v>868.5636381736922</c:v>
                </c:pt>
                <c:pt idx="2551">
                  <c:v>858.06862899468445</c:v>
                </c:pt>
                <c:pt idx="2552">
                  <c:v>858.32994815384347</c:v>
                </c:pt>
                <c:pt idx="2553">
                  <c:v>828.17414970158552</c:v>
                </c:pt>
                <c:pt idx="2554">
                  <c:v>846.7917514250106</c:v>
                </c:pt>
                <c:pt idx="2555">
                  <c:v>815.45136474626895</c:v>
                </c:pt>
                <c:pt idx="2556">
                  <c:v>812.29217605805388</c:v>
                </c:pt>
                <c:pt idx="2557">
                  <c:v>816.90841909177095</c:v>
                </c:pt>
                <c:pt idx="2558">
                  <c:v>799.18351819457553</c:v>
                </c:pt>
                <c:pt idx="2559">
                  <c:v>811.95841387571716</c:v>
                </c:pt>
                <c:pt idx="2560">
                  <c:v>774.70925665576942</c:v>
                </c:pt>
                <c:pt idx="2561">
                  <c:v>765.96843161362017</c:v>
                </c:pt>
                <c:pt idx="2562">
                  <c:v>776.72796525860747</c:v>
                </c:pt>
                <c:pt idx="2563">
                  <c:v>766.74516949973588</c:v>
                </c:pt>
                <c:pt idx="2564">
                  <c:v>787.7439071347917</c:v>
                </c:pt>
                <c:pt idx="2565">
                  <c:v>789.56264044363024</c:v>
                </c:pt>
                <c:pt idx="2566">
                  <c:v>777.81933095473448</c:v>
                </c:pt>
                <c:pt idx="2567">
                  <c:v>785.8891114988694</c:v>
                </c:pt>
                <c:pt idx="2568">
                  <c:v>784.4572427433643</c:v>
                </c:pt>
                <c:pt idx="2569">
                  <c:v>791.22314641391461</c:v>
                </c:pt>
                <c:pt idx="2570">
                  <c:v>804.14877967630287</c:v>
                </c:pt>
                <c:pt idx="2571">
                  <c:v>808.18189467510081</c:v>
                </c:pt>
                <c:pt idx="2572">
                  <c:v>787.84047399915391</c:v>
                </c:pt>
                <c:pt idx="2573">
                  <c:v>785.94460552545252</c:v>
                </c:pt>
                <c:pt idx="2574">
                  <c:v>767.23255503058886</c:v>
                </c:pt>
                <c:pt idx="2575">
                  <c:v>771.64203956825861</c:v>
                </c:pt>
                <c:pt idx="2576">
                  <c:v>776.97733780521355</c:v>
                </c:pt>
                <c:pt idx="2577">
                  <c:v>779.82105935544382</c:v>
                </c:pt>
                <c:pt idx="2578">
                  <c:v>720.44175999867969</c:v>
                </c:pt>
                <c:pt idx="2579">
                  <c:v>669.47105956764892</c:v>
                </c:pt>
                <c:pt idx="2580">
                  <c:v>663.46674221657202</c:v>
                </c:pt>
                <c:pt idx="2581">
                  <c:v>640.44986634506245</c:v>
                </c:pt>
                <c:pt idx="2582">
                  <c:v>741.71808102805801</c:v>
                </c:pt>
                <c:pt idx="2583">
                  <c:v>705.99670796379235</c:v>
                </c:pt>
                <c:pt idx="2584">
                  <c:v>728.2154136674219</c:v>
                </c:pt>
                <c:pt idx="2585">
                  <c:v>736.78543259092908</c:v>
                </c:pt>
                <c:pt idx="2586">
                  <c:v>737.44928041526907</c:v>
                </c:pt>
                <c:pt idx="2587">
                  <c:v>704.25442016494867</c:v>
                </c:pt>
                <c:pt idx="2588">
                  <c:v>701.97279610938415</c:v>
                </c:pt>
                <c:pt idx="2589">
                  <c:v>682.95412657214115</c:v>
                </c:pt>
                <c:pt idx="2590">
                  <c:v>701.92787633349462</c:v>
                </c:pt>
                <c:pt idx="2591">
                  <c:v>722.95175216798827</c:v>
                </c:pt>
                <c:pt idx="2592">
                  <c:v>743.28319814997224</c:v>
                </c:pt>
                <c:pt idx="2593">
                  <c:v>752.36787371184653</c:v>
                </c:pt>
                <c:pt idx="2594">
                  <c:v>751.06963457622135</c:v>
                </c:pt>
                <c:pt idx="2595">
                  <c:v>753.75860710299207</c:v>
                </c:pt>
                <c:pt idx="2596">
                  <c:v>756.12539277273368</c:v>
                </c:pt>
                <c:pt idx="2597">
                  <c:v>767.33477044103881</c:v>
                </c:pt>
                <c:pt idx="2598">
                  <c:v>764.10069803160286</c:v>
                </c:pt>
                <c:pt idx="2599">
                  <c:v>750.42654230080029</c:v>
                </c:pt>
                <c:pt idx="2600">
                  <c:v>747.65020958957678</c:v>
                </c:pt>
                <c:pt idx="2601">
                  <c:v>751.65922677243395</c:v>
                </c:pt>
                <c:pt idx="2602">
                  <c:v>757.12489488469532</c:v>
                </c:pt>
                <c:pt idx="2603">
                  <c:v>758.88851454232486</c:v>
                </c:pt>
                <c:pt idx="2604">
                  <c:v>799.60109811920677</c:v>
                </c:pt>
                <c:pt idx="2605">
                  <c:v>818.54278803633281</c:v>
                </c:pt>
                <c:pt idx="2606">
                  <c:v>825.12563319852165</c:v>
                </c:pt>
                <c:pt idx="2607">
                  <c:v>823.9801869236943</c:v>
                </c:pt>
                <c:pt idx="2608">
                  <c:v>824.64044255894089</c:v>
                </c:pt>
                <c:pt idx="2609">
                  <c:v>820.14127957504502</c:v>
                </c:pt>
                <c:pt idx="2610">
                  <c:v>814.07653150050953</c:v>
                </c:pt>
                <c:pt idx="2611">
                  <c:v>798.00640800281087</c:v>
                </c:pt>
                <c:pt idx="2612">
                  <c:v>798.24312099074962</c:v>
                </c:pt>
                <c:pt idx="2613">
                  <c:v>781.82711530029758</c:v>
                </c:pt>
                <c:pt idx="2614">
                  <c:v>802.79128527659532</c:v>
                </c:pt>
                <c:pt idx="2615">
                  <c:v>801.60479290340595</c:v>
                </c:pt>
                <c:pt idx="2616">
                  <c:v>807.05738790489158</c:v>
                </c:pt>
                <c:pt idx="2617">
                  <c:v>801.58751870422157</c:v>
                </c:pt>
                <c:pt idx="2618">
                  <c:v>808.94760917118651</c:v>
                </c:pt>
                <c:pt idx="2619">
                  <c:v>821.16055262693862</c:v>
                </c:pt>
                <c:pt idx="2620">
                  <c:v>821.76289807218416</c:v>
                </c:pt>
                <c:pt idx="2621">
                  <c:v>814.75805899529519</c:v>
                </c:pt>
                <c:pt idx="2622">
                  <c:v>824.59911233203786</c:v>
                </c:pt>
                <c:pt idx="2623">
                  <c:v>823.16205556278885</c:v>
                </c:pt>
                <c:pt idx="2624">
                  <c:v>830.46872555470088</c:v>
                </c:pt>
                <c:pt idx="2625">
                  <c:v>818.22427423476131</c:v>
                </c:pt>
                <c:pt idx="2626">
                  <c:v>827.42665898682253</c:v>
                </c:pt>
                <c:pt idx="2627">
                  <c:v>815.80420907431346</c:v>
                </c:pt>
                <c:pt idx="2628">
                  <c:v>827.80837031281646</c:v>
                </c:pt>
                <c:pt idx="2629">
                  <c:v>820.48360988277057</c:v>
                </c:pt>
                <c:pt idx="2630">
                  <c:v>826.77945153442272</c:v>
                </c:pt>
                <c:pt idx="2631">
                  <c:v>831.79588391253526</c:v>
                </c:pt>
                <c:pt idx="2632">
                  <c:v>836.02672861660926</c:v>
                </c:pt>
                <c:pt idx="2633">
                  <c:v>846.20750889139333</c:v>
                </c:pt>
                <c:pt idx="2634">
                  <c:v>857.94768700687189</c:v>
                </c:pt>
                <c:pt idx="2635">
                  <c:v>860.39467523211988</c:v>
                </c:pt>
                <c:pt idx="2636">
                  <c:v>864.12089561386176</c:v>
                </c:pt>
                <c:pt idx="2637">
                  <c:v>874.52136780623937</c:v>
                </c:pt>
                <c:pt idx="2638">
                  <c:v>871.81160935864057</c:v>
                </c:pt>
                <c:pt idx="2639">
                  <c:v>886.55922035014885</c:v>
                </c:pt>
                <c:pt idx="2640">
                  <c:v>896.01800985017007</c:v>
                </c:pt>
                <c:pt idx="2641">
                  <c:v>884.50535762003312</c:v>
                </c:pt>
                <c:pt idx="2642">
                  <c:v>890.78354978599236</c:v>
                </c:pt>
                <c:pt idx="2643">
                  <c:v>898.81894238300242</c:v>
                </c:pt>
                <c:pt idx="2644">
                  <c:v>903.52928588930956</c:v>
                </c:pt>
                <c:pt idx="2645">
                  <c:v>900.3546222934898</c:v>
                </c:pt>
                <c:pt idx="2646">
                  <c:v>893.58645067490295</c:v>
                </c:pt>
                <c:pt idx="2647">
                  <c:v>905.23673056213829</c:v>
                </c:pt>
                <c:pt idx="2648">
                  <c:v>909.24139079579709</c:v>
                </c:pt>
                <c:pt idx="2649">
                  <c:v>914.39551887404775</c:v>
                </c:pt>
                <c:pt idx="2650">
                  <c:v>915.26867883546265</c:v>
                </c:pt>
                <c:pt idx="2651">
                  <c:v>917.3743119328783</c:v>
                </c:pt>
                <c:pt idx="2652">
                  <c:v>912.88982598638086</c:v>
                </c:pt>
                <c:pt idx="2653">
                  <c:v>920.06198530509494</c:v>
                </c:pt>
                <c:pt idx="2654">
                  <c:v>922.89473418339185</c:v>
                </c:pt>
                <c:pt idx="2655">
                  <c:v>920.14733601906687</c:v>
                </c:pt>
                <c:pt idx="2656">
                  <c:v>925.68812973512627</c:v>
                </c:pt>
                <c:pt idx="2657">
                  <c:v>918.55894211520786</c:v>
                </c:pt>
                <c:pt idx="2658">
                  <c:v>919.72741836453804</c:v>
                </c:pt>
                <c:pt idx="2659">
                  <c:v>914.63751088731874</c:v>
                </c:pt>
                <c:pt idx="2660">
                  <c:v>892.89917209203588</c:v>
                </c:pt>
                <c:pt idx="2661">
                  <c:v>908.16815821037153</c:v>
                </c:pt>
                <c:pt idx="2662">
                  <c:v>904.78507058395496</c:v>
                </c:pt>
                <c:pt idx="2663">
                  <c:v>929.77536173127214</c:v>
                </c:pt>
                <c:pt idx="2664">
                  <c:v>944.26221885786163</c:v>
                </c:pt>
                <c:pt idx="2665">
                  <c:v>968.24922637686564</c:v>
                </c:pt>
                <c:pt idx="2666">
                  <c:v>963.85587830910845</c:v>
                </c:pt>
                <c:pt idx="2667">
                  <c:v>975.9840032672829</c:v>
                </c:pt>
                <c:pt idx="2668">
                  <c:v>980.33693421026589</c:v>
                </c:pt>
                <c:pt idx="2669">
                  <c:v>982.94462693879666</c:v>
                </c:pt>
                <c:pt idx="2670">
                  <c:v>977.30920301801905</c:v>
                </c:pt>
                <c:pt idx="2671">
                  <c:v>976.34080573050346</c:v>
                </c:pt>
                <c:pt idx="2672">
                  <c:v>965.638931364119</c:v>
                </c:pt>
                <c:pt idx="2673">
                  <c:v>951.77004327713803</c:v>
                </c:pt>
                <c:pt idx="2674">
                  <c:v>948.01723141864693</c:v>
                </c:pt>
                <c:pt idx="2675">
                  <c:v>962.86943385153563</c:v>
                </c:pt>
                <c:pt idx="2676">
                  <c:v>962.59238451665351</c:v>
                </c:pt>
                <c:pt idx="2677">
                  <c:v>970.25707352903009</c:v>
                </c:pt>
                <c:pt idx="2678">
                  <c:v>974.77968871895473</c:v>
                </c:pt>
                <c:pt idx="2679">
                  <c:v>979.96140918697574</c:v>
                </c:pt>
                <c:pt idx="2680">
                  <c:v>965.3042010108876</c:v>
                </c:pt>
                <c:pt idx="2681">
                  <c:v>953.90643984847088</c:v>
                </c:pt>
                <c:pt idx="2682">
                  <c:v>970.86870292948936</c:v>
                </c:pt>
                <c:pt idx="2683">
                  <c:v>976.71713196822134</c:v>
                </c:pt>
                <c:pt idx="2684">
                  <c:v>970.42282263623395</c:v>
                </c:pt>
                <c:pt idx="2685">
                  <c:v>971.15380154797572</c:v>
                </c:pt>
                <c:pt idx="2686">
                  <c:v>968.25660821744032</c:v>
                </c:pt>
                <c:pt idx="2687">
                  <c:v>979.20739752447253</c:v>
                </c:pt>
                <c:pt idx="2688">
                  <c:v>981.89013520116464</c:v>
                </c:pt>
                <c:pt idx="2689">
                  <c:v>988.75547687438848</c:v>
                </c:pt>
                <c:pt idx="2690">
                  <c:v>998.30962599464397</c:v>
                </c:pt>
                <c:pt idx="2691">
                  <c:v>997.43052788639102</c:v>
                </c:pt>
                <c:pt idx="2692">
                  <c:v>990.67197689485761</c:v>
                </c:pt>
                <c:pt idx="2693">
                  <c:v>1009.2785745145557</c:v>
                </c:pt>
                <c:pt idx="2694">
                  <c:v>1025.8726434193763</c:v>
                </c:pt>
                <c:pt idx="2695">
                  <c:v>1057.1264428054806</c:v>
                </c:pt>
                <c:pt idx="2696">
                  <c:v>1044.9019614000213</c:v>
                </c:pt>
                <c:pt idx="2697">
                  <c:v>1041.365424373972</c:v>
                </c:pt>
                <c:pt idx="2698">
                  <c:v>1054.1017608427653</c:v>
                </c:pt>
                <c:pt idx="2699">
                  <c:v>1053.4781479744158</c:v>
                </c:pt>
                <c:pt idx="2700">
                  <c:v>1055.7326589992394</c:v>
                </c:pt>
                <c:pt idx="2701">
                  <c:v>1062.3905191258864</c:v>
                </c:pt>
                <c:pt idx="2702">
                  <c:v>1070.9558215401908</c:v>
                </c:pt>
                <c:pt idx="2703">
                  <c:v>1079.4131025306133</c:v>
                </c:pt>
                <c:pt idx="2704">
                  <c:v>1077.5568072385706</c:v>
                </c:pt>
                <c:pt idx="2705">
                  <c:v>1079.1664035750998</c:v>
                </c:pt>
                <c:pt idx="2706">
                  <c:v>1078.1259294310919</c:v>
                </c:pt>
                <c:pt idx="2707">
                  <c:v>1092.7864933867686</c:v>
                </c:pt>
                <c:pt idx="2708">
                  <c:v>1090.6085761026409</c:v>
                </c:pt>
                <c:pt idx="2709">
                  <c:v>1049.195948553898</c:v>
                </c:pt>
                <c:pt idx="2710">
                  <c:v>1068.3707629491435</c:v>
                </c:pt>
                <c:pt idx="2711">
                  <c:v>1052.6626576731073</c:v>
                </c:pt>
                <c:pt idx="2712">
                  <c:v>1061.5332519120127</c:v>
                </c:pt>
                <c:pt idx="2713">
                  <c:v>1060.8987017977583</c:v>
                </c:pt>
                <c:pt idx="2714">
                  <c:v>1071.2461810614811</c:v>
                </c:pt>
                <c:pt idx="2715">
                  <c:v>1092.5421709481818</c:v>
                </c:pt>
                <c:pt idx="2716">
                  <c:v>1090.9055502993467</c:v>
                </c:pt>
                <c:pt idx="2717">
                  <c:v>1077.9640330641218</c:v>
                </c:pt>
                <c:pt idx="2718">
                  <c:v>1086.495626931242</c:v>
                </c:pt>
                <c:pt idx="2719">
                  <c:v>1103.0770057046955</c:v>
                </c:pt>
                <c:pt idx="2720">
                  <c:v>1127.8397497695166</c:v>
                </c:pt>
                <c:pt idx="2721">
                  <c:v>1148.9074256927086</c:v>
                </c:pt>
                <c:pt idx="2722">
                  <c:v>1158.2783908833819</c:v>
                </c:pt>
                <c:pt idx="2723">
                  <c:v>1149.1557920964397</c:v>
                </c:pt>
                <c:pt idx="2724">
                  <c:v>1145.756693619405</c:v>
                </c:pt>
                <c:pt idx="2725">
                  <c:v>1148.5705268090667</c:v>
                </c:pt>
                <c:pt idx="2726">
                  <c:v>1129.5075308740652</c:v>
                </c:pt>
                <c:pt idx="2727">
                  <c:v>1127.1630092571661</c:v>
                </c:pt>
                <c:pt idx="2728">
                  <c:v>1108.4195640596661</c:v>
                </c:pt>
                <c:pt idx="2729">
                  <c:v>1105.7143218161943</c:v>
                </c:pt>
                <c:pt idx="2730">
                  <c:v>1128.782723324756</c:v>
                </c:pt>
                <c:pt idx="2731">
                  <c:v>1129.3388168759379</c:v>
                </c:pt>
                <c:pt idx="2732">
                  <c:v>1129.8368278670578</c:v>
                </c:pt>
                <c:pt idx="2733">
                  <c:v>1112.6938714859323</c:v>
                </c:pt>
                <c:pt idx="2734">
                  <c:v>1118.5910253633774</c:v>
                </c:pt>
                <c:pt idx="2735">
                  <c:v>1100.2149099884002</c:v>
                </c:pt>
                <c:pt idx="2736">
                  <c:v>1088.3362105346441</c:v>
                </c:pt>
                <c:pt idx="2737">
                  <c:v>1100.9298769799784</c:v>
                </c:pt>
                <c:pt idx="2738">
                  <c:v>1076.6145874198642</c:v>
                </c:pt>
                <c:pt idx="2739">
                  <c:v>1082.5448273823436</c:v>
                </c:pt>
                <c:pt idx="2740">
                  <c:v>1104.2250425012933</c:v>
                </c:pt>
                <c:pt idx="2741">
                  <c:v>1098.8645244592813</c:v>
                </c:pt>
                <c:pt idx="2742">
                  <c:v>1109.6836002851596</c:v>
                </c:pt>
                <c:pt idx="2743">
                  <c:v>1114.9954273889564</c:v>
                </c:pt>
                <c:pt idx="2744">
                  <c:v>1124.3684890881611</c:v>
                </c:pt>
                <c:pt idx="2745">
                  <c:v>1138.2763825326538</c:v>
                </c:pt>
                <c:pt idx="2746">
                  <c:v>1132.2730166931631</c:v>
                </c:pt>
                <c:pt idx="2747">
                  <c:v>1129.1796986221061</c:v>
                </c:pt>
                <c:pt idx="2748">
                  <c:v>1128.097998937938</c:v>
                </c:pt>
                <c:pt idx="2749">
                  <c:v>1133.1950131872247</c:v>
                </c:pt>
                <c:pt idx="2750">
                  <c:v>1132.6261769530281</c:v>
                </c:pt>
                <c:pt idx="2751">
                  <c:v>1133.779632958988</c:v>
                </c:pt>
                <c:pt idx="2752">
                  <c:v>1121.2859556246156</c:v>
                </c:pt>
                <c:pt idx="2753">
                  <c:v>1101.4788383211808</c:v>
                </c:pt>
                <c:pt idx="2754">
                  <c:v>1091.4494744556143</c:v>
                </c:pt>
                <c:pt idx="2755">
                  <c:v>1095.0969243940858</c:v>
                </c:pt>
                <c:pt idx="2756">
                  <c:v>1071.5330213978841</c:v>
                </c:pt>
                <c:pt idx="2757">
                  <c:v>1080.5337005729486</c:v>
                </c:pt>
                <c:pt idx="2758">
                  <c:v>1101.2505426162561</c:v>
                </c:pt>
                <c:pt idx="2759">
                  <c:v>1100.8213199503125</c:v>
                </c:pt>
                <c:pt idx="2760">
                  <c:v>1112.280671944608</c:v>
                </c:pt>
                <c:pt idx="2761">
                  <c:v>1114.6546666607132</c:v>
                </c:pt>
                <c:pt idx="2762">
                  <c:v>1117.2014234010335</c:v>
                </c:pt>
                <c:pt idx="2763">
                  <c:v>1114.1479702977776</c:v>
                </c:pt>
                <c:pt idx="2764">
                  <c:v>1112.9164066069259</c:v>
                </c:pt>
              </c:numCache>
            </c:numRef>
          </c:val>
          <c:smooth val="0"/>
          <c:extLst>
            <c:ext xmlns:c16="http://schemas.microsoft.com/office/drawing/2014/chart" uri="{C3380CC4-5D6E-409C-BE32-E72D297353CC}">
              <c16:uniqueId val="{00000000-C5A6-48F7-99CC-653D8137DEFD}"/>
            </c:ext>
          </c:extLst>
        </c:ser>
        <c:ser>
          <c:idx val="1"/>
          <c:order val="1"/>
          <c:tx>
            <c:strRef>
              <c:f>'2.5 Graficas'!$C$1</c:f>
              <c:strCache>
                <c:ptCount val="1"/>
                <c:pt idx="0">
                  <c:v>base 100 energia</c:v>
                </c:pt>
              </c:strCache>
            </c:strRef>
          </c:tx>
          <c:spPr>
            <a:ln w="28575" cap="rnd">
              <a:solidFill>
                <a:schemeClr val="accent2"/>
              </a:solidFill>
              <a:round/>
            </a:ln>
            <a:effectLst/>
          </c:spPr>
          <c:marker>
            <c:symbol val="none"/>
          </c:marker>
          <c:cat>
            <c:numRef>
              <c:f>'2.5 Graficas'!$A$2:$A$2766</c:f>
              <c:numCache>
                <c:formatCode>m/d/yyyy</c:formatCode>
                <c:ptCount val="2765"/>
                <c:pt idx="0">
                  <c:v>42009</c:v>
                </c:pt>
                <c:pt idx="1">
                  <c:v>42010</c:v>
                </c:pt>
                <c:pt idx="2">
                  <c:v>42011</c:v>
                </c:pt>
                <c:pt idx="3">
                  <c:v>42012</c:v>
                </c:pt>
                <c:pt idx="4">
                  <c:v>42013</c:v>
                </c:pt>
                <c:pt idx="5">
                  <c:v>42016</c:v>
                </c:pt>
                <c:pt idx="6">
                  <c:v>42017</c:v>
                </c:pt>
                <c:pt idx="7">
                  <c:v>42018</c:v>
                </c:pt>
                <c:pt idx="8">
                  <c:v>42019</c:v>
                </c:pt>
                <c:pt idx="9">
                  <c:v>42020</c:v>
                </c:pt>
                <c:pt idx="10">
                  <c:v>42024</c:v>
                </c:pt>
                <c:pt idx="11">
                  <c:v>42025</c:v>
                </c:pt>
                <c:pt idx="12">
                  <c:v>42026</c:v>
                </c:pt>
                <c:pt idx="13">
                  <c:v>42027</c:v>
                </c:pt>
                <c:pt idx="14">
                  <c:v>42030</c:v>
                </c:pt>
                <c:pt idx="15">
                  <c:v>42031</c:v>
                </c:pt>
                <c:pt idx="16">
                  <c:v>42032</c:v>
                </c:pt>
                <c:pt idx="17">
                  <c:v>42033</c:v>
                </c:pt>
                <c:pt idx="18">
                  <c:v>42034</c:v>
                </c:pt>
                <c:pt idx="19">
                  <c:v>42037</c:v>
                </c:pt>
                <c:pt idx="20">
                  <c:v>42038</c:v>
                </c:pt>
                <c:pt idx="21">
                  <c:v>42039</c:v>
                </c:pt>
                <c:pt idx="22">
                  <c:v>42040</c:v>
                </c:pt>
                <c:pt idx="23">
                  <c:v>42041</c:v>
                </c:pt>
                <c:pt idx="24">
                  <c:v>42044</c:v>
                </c:pt>
                <c:pt idx="25">
                  <c:v>42045</c:v>
                </c:pt>
                <c:pt idx="26">
                  <c:v>42046</c:v>
                </c:pt>
                <c:pt idx="27">
                  <c:v>42047</c:v>
                </c:pt>
                <c:pt idx="28">
                  <c:v>42048</c:v>
                </c:pt>
                <c:pt idx="29">
                  <c:v>42052</c:v>
                </c:pt>
                <c:pt idx="30">
                  <c:v>42053</c:v>
                </c:pt>
                <c:pt idx="31">
                  <c:v>42054</c:v>
                </c:pt>
                <c:pt idx="32">
                  <c:v>42055</c:v>
                </c:pt>
                <c:pt idx="33">
                  <c:v>42058</c:v>
                </c:pt>
                <c:pt idx="34">
                  <c:v>42059</c:v>
                </c:pt>
                <c:pt idx="35">
                  <c:v>42060</c:v>
                </c:pt>
                <c:pt idx="36">
                  <c:v>42061</c:v>
                </c:pt>
                <c:pt idx="37">
                  <c:v>42062</c:v>
                </c:pt>
                <c:pt idx="38">
                  <c:v>42065</c:v>
                </c:pt>
                <c:pt idx="39">
                  <c:v>42066</c:v>
                </c:pt>
                <c:pt idx="40">
                  <c:v>42067</c:v>
                </c:pt>
                <c:pt idx="41">
                  <c:v>42068</c:v>
                </c:pt>
                <c:pt idx="42">
                  <c:v>42069</c:v>
                </c:pt>
                <c:pt idx="43">
                  <c:v>42072</c:v>
                </c:pt>
                <c:pt idx="44">
                  <c:v>42073</c:v>
                </c:pt>
                <c:pt idx="45">
                  <c:v>42074</c:v>
                </c:pt>
                <c:pt idx="46">
                  <c:v>42075</c:v>
                </c:pt>
                <c:pt idx="47">
                  <c:v>42076</c:v>
                </c:pt>
                <c:pt idx="48">
                  <c:v>42079</c:v>
                </c:pt>
                <c:pt idx="49">
                  <c:v>42080</c:v>
                </c:pt>
                <c:pt idx="50">
                  <c:v>42081</c:v>
                </c:pt>
                <c:pt idx="51">
                  <c:v>42082</c:v>
                </c:pt>
                <c:pt idx="52">
                  <c:v>42083</c:v>
                </c:pt>
                <c:pt idx="53">
                  <c:v>42086</c:v>
                </c:pt>
                <c:pt idx="54">
                  <c:v>42087</c:v>
                </c:pt>
                <c:pt idx="55">
                  <c:v>42088</c:v>
                </c:pt>
                <c:pt idx="56">
                  <c:v>42089</c:v>
                </c:pt>
                <c:pt idx="57">
                  <c:v>42090</c:v>
                </c:pt>
                <c:pt idx="58">
                  <c:v>42093</c:v>
                </c:pt>
                <c:pt idx="59">
                  <c:v>42094</c:v>
                </c:pt>
                <c:pt idx="60">
                  <c:v>42095</c:v>
                </c:pt>
                <c:pt idx="61">
                  <c:v>42096</c:v>
                </c:pt>
                <c:pt idx="62">
                  <c:v>42100</c:v>
                </c:pt>
                <c:pt idx="63">
                  <c:v>42101</c:v>
                </c:pt>
                <c:pt idx="64">
                  <c:v>42102</c:v>
                </c:pt>
                <c:pt idx="65">
                  <c:v>42103</c:v>
                </c:pt>
                <c:pt idx="66">
                  <c:v>42104</c:v>
                </c:pt>
                <c:pt idx="67">
                  <c:v>42107</c:v>
                </c:pt>
                <c:pt idx="68">
                  <c:v>42108</c:v>
                </c:pt>
                <c:pt idx="69">
                  <c:v>42109</c:v>
                </c:pt>
                <c:pt idx="70">
                  <c:v>42110</c:v>
                </c:pt>
                <c:pt idx="71">
                  <c:v>42111</c:v>
                </c:pt>
                <c:pt idx="72">
                  <c:v>42114</c:v>
                </c:pt>
                <c:pt idx="73">
                  <c:v>42115</c:v>
                </c:pt>
                <c:pt idx="74">
                  <c:v>42116</c:v>
                </c:pt>
                <c:pt idx="75">
                  <c:v>42117</c:v>
                </c:pt>
                <c:pt idx="76">
                  <c:v>42118</c:v>
                </c:pt>
                <c:pt idx="77">
                  <c:v>42121</c:v>
                </c:pt>
                <c:pt idx="78">
                  <c:v>42122</c:v>
                </c:pt>
                <c:pt idx="79">
                  <c:v>42123</c:v>
                </c:pt>
                <c:pt idx="80">
                  <c:v>42124</c:v>
                </c:pt>
                <c:pt idx="81">
                  <c:v>42125</c:v>
                </c:pt>
                <c:pt idx="82">
                  <c:v>42128</c:v>
                </c:pt>
                <c:pt idx="83">
                  <c:v>42129</c:v>
                </c:pt>
                <c:pt idx="84">
                  <c:v>42130</c:v>
                </c:pt>
                <c:pt idx="85">
                  <c:v>42131</c:v>
                </c:pt>
                <c:pt idx="86">
                  <c:v>42132</c:v>
                </c:pt>
                <c:pt idx="87">
                  <c:v>42135</c:v>
                </c:pt>
                <c:pt idx="88">
                  <c:v>42136</c:v>
                </c:pt>
                <c:pt idx="89">
                  <c:v>42137</c:v>
                </c:pt>
                <c:pt idx="90">
                  <c:v>42138</c:v>
                </c:pt>
                <c:pt idx="91">
                  <c:v>42139</c:v>
                </c:pt>
                <c:pt idx="92">
                  <c:v>42142</c:v>
                </c:pt>
                <c:pt idx="93">
                  <c:v>42143</c:v>
                </c:pt>
                <c:pt idx="94">
                  <c:v>42144</c:v>
                </c:pt>
                <c:pt idx="95">
                  <c:v>42145</c:v>
                </c:pt>
                <c:pt idx="96">
                  <c:v>42146</c:v>
                </c:pt>
                <c:pt idx="97">
                  <c:v>42150</c:v>
                </c:pt>
                <c:pt idx="98">
                  <c:v>42151</c:v>
                </c:pt>
                <c:pt idx="99">
                  <c:v>42152</c:v>
                </c:pt>
                <c:pt idx="100">
                  <c:v>42153</c:v>
                </c:pt>
                <c:pt idx="101">
                  <c:v>42156</c:v>
                </c:pt>
                <c:pt idx="102">
                  <c:v>42157</c:v>
                </c:pt>
                <c:pt idx="103">
                  <c:v>42158</c:v>
                </c:pt>
                <c:pt idx="104">
                  <c:v>42159</c:v>
                </c:pt>
                <c:pt idx="105">
                  <c:v>42160</c:v>
                </c:pt>
                <c:pt idx="106">
                  <c:v>42163</c:v>
                </c:pt>
                <c:pt idx="107">
                  <c:v>42164</c:v>
                </c:pt>
                <c:pt idx="108">
                  <c:v>42165</c:v>
                </c:pt>
                <c:pt idx="109">
                  <c:v>42166</c:v>
                </c:pt>
                <c:pt idx="110">
                  <c:v>42167</c:v>
                </c:pt>
                <c:pt idx="111">
                  <c:v>42170</c:v>
                </c:pt>
                <c:pt idx="112">
                  <c:v>42171</c:v>
                </c:pt>
                <c:pt idx="113">
                  <c:v>42172</c:v>
                </c:pt>
                <c:pt idx="114">
                  <c:v>42173</c:v>
                </c:pt>
                <c:pt idx="115">
                  <c:v>42174</c:v>
                </c:pt>
                <c:pt idx="116">
                  <c:v>42177</c:v>
                </c:pt>
                <c:pt idx="117">
                  <c:v>42178</c:v>
                </c:pt>
                <c:pt idx="118">
                  <c:v>42179</c:v>
                </c:pt>
                <c:pt idx="119">
                  <c:v>42180</c:v>
                </c:pt>
                <c:pt idx="120">
                  <c:v>42181</c:v>
                </c:pt>
                <c:pt idx="121">
                  <c:v>42184</c:v>
                </c:pt>
                <c:pt idx="122">
                  <c:v>42185</c:v>
                </c:pt>
                <c:pt idx="123">
                  <c:v>42186</c:v>
                </c:pt>
                <c:pt idx="124">
                  <c:v>42187</c:v>
                </c:pt>
                <c:pt idx="125">
                  <c:v>42191</c:v>
                </c:pt>
                <c:pt idx="126">
                  <c:v>42192</c:v>
                </c:pt>
                <c:pt idx="127">
                  <c:v>42193</c:v>
                </c:pt>
                <c:pt idx="128">
                  <c:v>42194</c:v>
                </c:pt>
                <c:pt idx="129">
                  <c:v>42195</c:v>
                </c:pt>
                <c:pt idx="130">
                  <c:v>42198</c:v>
                </c:pt>
                <c:pt idx="131">
                  <c:v>42199</c:v>
                </c:pt>
                <c:pt idx="132">
                  <c:v>42200</c:v>
                </c:pt>
                <c:pt idx="133">
                  <c:v>42201</c:v>
                </c:pt>
                <c:pt idx="134">
                  <c:v>42202</c:v>
                </c:pt>
                <c:pt idx="135">
                  <c:v>42205</c:v>
                </c:pt>
                <c:pt idx="136">
                  <c:v>42206</c:v>
                </c:pt>
                <c:pt idx="137">
                  <c:v>42207</c:v>
                </c:pt>
                <c:pt idx="138">
                  <c:v>42208</c:v>
                </c:pt>
                <c:pt idx="139">
                  <c:v>42209</c:v>
                </c:pt>
                <c:pt idx="140">
                  <c:v>42212</c:v>
                </c:pt>
                <c:pt idx="141">
                  <c:v>42213</c:v>
                </c:pt>
                <c:pt idx="142">
                  <c:v>42214</c:v>
                </c:pt>
                <c:pt idx="143">
                  <c:v>42215</c:v>
                </c:pt>
                <c:pt idx="144">
                  <c:v>42216</c:v>
                </c:pt>
                <c:pt idx="145">
                  <c:v>42219</c:v>
                </c:pt>
                <c:pt idx="146">
                  <c:v>42220</c:v>
                </c:pt>
                <c:pt idx="147">
                  <c:v>42221</c:v>
                </c:pt>
                <c:pt idx="148">
                  <c:v>42222</c:v>
                </c:pt>
                <c:pt idx="149">
                  <c:v>42223</c:v>
                </c:pt>
                <c:pt idx="150">
                  <c:v>42226</c:v>
                </c:pt>
                <c:pt idx="151">
                  <c:v>42227</c:v>
                </c:pt>
                <c:pt idx="152">
                  <c:v>42228</c:v>
                </c:pt>
                <c:pt idx="153">
                  <c:v>42229</c:v>
                </c:pt>
                <c:pt idx="154">
                  <c:v>42230</c:v>
                </c:pt>
                <c:pt idx="155">
                  <c:v>42233</c:v>
                </c:pt>
                <c:pt idx="156">
                  <c:v>42234</c:v>
                </c:pt>
                <c:pt idx="157">
                  <c:v>42235</c:v>
                </c:pt>
                <c:pt idx="158">
                  <c:v>42236</c:v>
                </c:pt>
                <c:pt idx="159">
                  <c:v>42237</c:v>
                </c:pt>
                <c:pt idx="160">
                  <c:v>42240</c:v>
                </c:pt>
                <c:pt idx="161">
                  <c:v>42241</c:v>
                </c:pt>
                <c:pt idx="162">
                  <c:v>42242</c:v>
                </c:pt>
                <c:pt idx="163">
                  <c:v>42243</c:v>
                </c:pt>
                <c:pt idx="164">
                  <c:v>42244</c:v>
                </c:pt>
                <c:pt idx="165">
                  <c:v>42247</c:v>
                </c:pt>
                <c:pt idx="166">
                  <c:v>42248</c:v>
                </c:pt>
                <c:pt idx="167">
                  <c:v>42249</c:v>
                </c:pt>
                <c:pt idx="168">
                  <c:v>42250</c:v>
                </c:pt>
                <c:pt idx="169">
                  <c:v>42251</c:v>
                </c:pt>
                <c:pt idx="170">
                  <c:v>42255</c:v>
                </c:pt>
                <c:pt idx="171">
                  <c:v>42256</c:v>
                </c:pt>
                <c:pt idx="172">
                  <c:v>42257</c:v>
                </c:pt>
                <c:pt idx="173">
                  <c:v>42258</c:v>
                </c:pt>
                <c:pt idx="174">
                  <c:v>42261</c:v>
                </c:pt>
                <c:pt idx="175">
                  <c:v>42262</c:v>
                </c:pt>
                <c:pt idx="176">
                  <c:v>42263</c:v>
                </c:pt>
                <c:pt idx="177">
                  <c:v>42264</c:v>
                </c:pt>
                <c:pt idx="178">
                  <c:v>42265</c:v>
                </c:pt>
                <c:pt idx="179">
                  <c:v>42268</c:v>
                </c:pt>
                <c:pt idx="180">
                  <c:v>42269</c:v>
                </c:pt>
                <c:pt idx="181">
                  <c:v>42270</c:v>
                </c:pt>
                <c:pt idx="182">
                  <c:v>42271</c:v>
                </c:pt>
                <c:pt idx="183">
                  <c:v>42272</c:v>
                </c:pt>
                <c:pt idx="184">
                  <c:v>42275</c:v>
                </c:pt>
                <c:pt idx="185">
                  <c:v>42276</c:v>
                </c:pt>
                <c:pt idx="186">
                  <c:v>42277</c:v>
                </c:pt>
                <c:pt idx="187">
                  <c:v>42278</c:v>
                </c:pt>
                <c:pt idx="188">
                  <c:v>42279</c:v>
                </c:pt>
                <c:pt idx="189">
                  <c:v>42282</c:v>
                </c:pt>
                <c:pt idx="190">
                  <c:v>42283</c:v>
                </c:pt>
                <c:pt idx="191">
                  <c:v>42284</c:v>
                </c:pt>
                <c:pt idx="192">
                  <c:v>42285</c:v>
                </c:pt>
                <c:pt idx="193">
                  <c:v>42286</c:v>
                </c:pt>
                <c:pt idx="194">
                  <c:v>42289</c:v>
                </c:pt>
                <c:pt idx="195">
                  <c:v>42290</c:v>
                </c:pt>
                <c:pt idx="196">
                  <c:v>42291</c:v>
                </c:pt>
                <c:pt idx="197">
                  <c:v>42292</c:v>
                </c:pt>
                <c:pt idx="198">
                  <c:v>42293</c:v>
                </c:pt>
                <c:pt idx="199">
                  <c:v>42296</c:v>
                </c:pt>
                <c:pt idx="200">
                  <c:v>42297</c:v>
                </c:pt>
                <c:pt idx="201">
                  <c:v>42298</c:v>
                </c:pt>
                <c:pt idx="202">
                  <c:v>42299</c:v>
                </c:pt>
                <c:pt idx="203">
                  <c:v>42300</c:v>
                </c:pt>
                <c:pt idx="204">
                  <c:v>42303</c:v>
                </c:pt>
                <c:pt idx="205">
                  <c:v>42304</c:v>
                </c:pt>
                <c:pt idx="206">
                  <c:v>42305</c:v>
                </c:pt>
                <c:pt idx="207">
                  <c:v>42306</c:v>
                </c:pt>
                <c:pt idx="208">
                  <c:v>42307</c:v>
                </c:pt>
                <c:pt idx="209">
                  <c:v>42310</c:v>
                </c:pt>
                <c:pt idx="210">
                  <c:v>42311</c:v>
                </c:pt>
                <c:pt idx="211">
                  <c:v>42312</c:v>
                </c:pt>
                <c:pt idx="212">
                  <c:v>42313</c:v>
                </c:pt>
                <c:pt idx="213">
                  <c:v>42314</c:v>
                </c:pt>
                <c:pt idx="214">
                  <c:v>42317</c:v>
                </c:pt>
                <c:pt idx="215">
                  <c:v>42318</c:v>
                </c:pt>
                <c:pt idx="216">
                  <c:v>42319</c:v>
                </c:pt>
                <c:pt idx="217">
                  <c:v>42320</c:v>
                </c:pt>
                <c:pt idx="218">
                  <c:v>42321</c:v>
                </c:pt>
                <c:pt idx="219">
                  <c:v>42324</c:v>
                </c:pt>
                <c:pt idx="220">
                  <c:v>42325</c:v>
                </c:pt>
                <c:pt idx="221">
                  <c:v>42326</c:v>
                </c:pt>
                <c:pt idx="222">
                  <c:v>42327</c:v>
                </c:pt>
                <c:pt idx="223">
                  <c:v>42328</c:v>
                </c:pt>
                <c:pt idx="224">
                  <c:v>42331</c:v>
                </c:pt>
                <c:pt idx="225">
                  <c:v>42332</c:v>
                </c:pt>
                <c:pt idx="226">
                  <c:v>42333</c:v>
                </c:pt>
                <c:pt idx="227">
                  <c:v>42335</c:v>
                </c:pt>
                <c:pt idx="228">
                  <c:v>42338</c:v>
                </c:pt>
                <c:pt idx="229">
                  <c:v>42339</c:v>
                </c:pt>
                <c:pt idx="230">
                  <c:v>42340</c:v>
                </c:pt>
                <c:pt idx="231">
                  <c:v>42341</c:v>
                </c:pt>
                <c:pt idx="232">
                  <c:v>42342</c:v>
                </c:pt>
                <c:pt idx="233">
                  <c:v>42345</c:v>
                </c:pt>
                <c:pt idx="234">
                  <c:v>42346</c:v>
                </c:pt>
                <c:pt idx="235">
                  <c:v>42347</c:v>
                </c:pt>
                <c:pt idx="236">
                  <c:v>42348</c:v>
                </c:pt>
                <c:pt idx="237">
                  <c:v>42349</c:v>
                </c:pt>
                <c:pt idx="238">
                  <c:v>42352</c:v>
                </c:pt>
                <c:pt idx="239">
                  <c:v>42353</c:v>
                </c:pt>
                <c:pt idx="240">
                  <c:v>42354</c:v>
                </c:pt>
                <c:pt idx="241">
                  <c:v>42355</c:v>
                </c:pt>
                <c:pt idx="242">
                  <c:v>42356</c:v>
                </c:pt>
                <c:pt idx="243">
                  <c:v>42359</c:v>
                </c:pt>
                <c:pt idx="244">
                  <c:v>42360</c:v>
                </c:pt>
                <c:pt idx="245">
                  <c:v>42361</c:v>
                </c:pt>
                <c:pt idx="246">
                  <c:v>42362</c:v>
                </c:pt>
                <c:pt idx="247">
                  <c:v>42366</c:v>
                </c:pt>
                <c:pt idx="248">
                  <c:v>42367</c:v>
                </c:pt>
                <c:pt idx="249">
                  <c:v>42368</c:v>
                </c:pt>
                <c:pt idx="250">
                  <c:v>42369</c:v>
                </c:pt>
                <c:pt idx="251">
                  <c:v>42373</c:v>
                </c:pt>
                <c:pt idx="252">
                  <c:v>42374</c:v>
                </c:pt>
                <c:pt idx="253">
                  <c:v>42375</c:v>
                </c:pt>
                <c:pt idx="254">
                  <c:v>42376</c:v>
                </c:pt>
                <c:pt idx="255">
                  <c:v>42377</c:v>
                </c:pt>
                <c:pt idx="256">
                  <c:v>42380</c:v>
                </c:pt>
                <c:pt idx="257">
                  <c:v>42381</c:v>
                </c:pt>
                <c:pt idx="258">
                  <c:v>42382</c:v>
                </c:pt>
                <c:pt idx="259">
                  <c:v>42383</c:v>
                </c:pt>
                <c:pt idx="260">
                  <c:v>42384</c:v>
                </c:pt>
                <c:pt idx="261">
                  <c:v>42388</c:v>
                </c:pt>
                <c:pt idx="262">
                  <c:v>42389</c:v>
                </c:pt>
                <c:pt idx="263">
                  <c:v>42390</c:v>
                </c:pt>
                <c:pt idx="264">
                  <c:v>42391</c:v>
                </c:pt>
                <c:pt idx="265">
                  <c:v>42394</c:v>
                </c:pt>
                <c:pt idx="266">
                  <c:v>42395</c:v>
                </c:pt>
                <c:pt idx="267">
                  <c:v>42396</c:v>
                </c:pt>
                <c:pt idx="268">
                  <c:v>42397</c:v>
                </c:pt>
                <c:pt idx="269">
                  <c:v>42398</c:v>
                </c:pt>
                <c:pt idx="270">
                  <c:v>42401</c:v>
                </c:pt>
                <c:pt idx="271">
                  <c:v>42402</c:v>
                </c:pt>
                <c:pt idx="272">
                  <c:v>42403</c:v>
                </c:pt>
                <c:pt idx="273">
                  <c:v>42404</c:v>
                </c:pt>
                <c:pt idx="274">
                  <c:v>42405</c:v>
                </c:pt>
                <c:pt idx="275">
                  <c:v>42408</c:v>
                </c:pt>
                <c:pt idx="276">
                  <c:v>42409</c:v>
                </c:pt>
                <c:pt idx="277">
                  <c:v>42410</c:v>
                </c:pt>
                <c:pt idx="278">
                  <c:v>42411</c:v>
                </c:pt>
                <c:pt idx="279">
                  <c:v>42412</c:v>
                </c:pt>
                <c:pt idx="280">
                  <c:v>42416</c:v>
                </c:pt>
                <c:pt idx="281">
                  <c:v>42417</c:v>
                </c:pt>
                <c:pt idx="282">
                  <c:v>42418</c:v>
                </c:pt>
                <c:pt idx="283">
                  <c:v>42419</c:v>
                </c:pt>
                <c:pt idx="284">
                  <c:v>42422</c:v>
                </c:pt>
                <c:pt idx="285">
                  <c:v>42423</c:v>
                </c:pt>
                <c:pt idx="286">
                  <c:v>42424</c:v>
                </c:pt>
                <c:pt idx="287">
                  <c:v>42425</c:v>
                </c:pt>
                <c:pt idx="288">
                  <c:v>42426</c:v>
                </c:pt>
                <c:pt idx="289">
                  <c:v>42429</c:v>
                </c:pt>
                <c:pt idx="290">
                  <c:v>42430</c:v>
                </c:pt>
                <c:pt idx="291">
                  <c:v>42431</c:v>
                </c:pt>
                <c:pt idx="292">
                  <c:v>42432</c:v>
                </c:pt>
                <c:pt idx="293">
                  <c:v>42433</c:v>
                </c:pt>
                <c:pt idx="294">
                  <c:v>42436</c:v>
                </c:pt>
                <c:pt idx="295">
                  <c:v>42437</c:v>
                </c:pt>
                <c:pt idx="296">
                  <c:v>42438</c:v>
                </c:pt>
                <c:pt idx="297">
                  <c:v>42439</c:v>
                </c:pt>
                <c:pt idx="298">
                  <c:v>42440</c:v>
                </c:pt>
                <c:pt idx="299">
                  <c:v>42443</c:v>
                </c:pt>
                <c:pt idx="300">
                  <c:v>42444</c:v>
                </c:pt>
                <c:pt idx="301">
                  <c:v>42445</c:v>
                </c:pt>
                <c:pt idx="302">
                  <c:v>42446</c:v>
                </c:pt>
                <c:pt idx="303">
                  <c:v>42447</c:v>
                </c:pt>
                <c:pt idx="304">
                  <c:v>42450</c:v>
                </c:pt>
                <c:pt idx="305">
                  <c:v>42451</c:v>
                </c:pt>
                <c:pt idx="306">
                  <c:v>42452</c:v>
                </c:pt>
                <c:pt idx="307">
                  <c:v>42453</c:v>
                </c:pt>
                <c:pt idx="308">
                  <c:v>42457</c:v>
                </c:pt>
                <c:pt idx="309">
                  <c:v>42458</c:v>
                </c:pt>
                <c:pt idx="310">
                  <c:v>42459</c:v>
                </c:pt>
                <c:pt idx="311">
                  <c:v>42460</c:v>
                </c:pt>
                <c:pt idx="312">
                  <c:v>42461</c:v>
                </c:pt>
                <c:pt idx="313">
                  <c:v>42464</c:v>
                </c:pt>
                <c:pt idx="314">
                  <c:v>42465</c:v>
                </c:pt>
                <c:pt idx="315">
                  <c:v>42466</c:v>
                </c:pt>
                <c:pt idx="316">
                  <c:v>42467</c:v>
                </c:pt>
                <c:pt idx="317">
                  <c:v>42468</c:v>
                </c:pt>
                <c:pt idx="318">
                  <c:v>42471</c:v>
                </c:pt>
                <c:pt idx="319">
                  <c:v>42472</c:v>
                </c:pt>
                <c:pt idx="320">
                  <c:v>42473</c:v>
                </c:pt>
                <c:pt idx="321">
                  <c:v>42474</c:v>
                </c:pt>
                <c:pt idx="322">
                  <c:v>42475</c:v>
                </c:pt>
                <c:pt idx="323">
                  <c:v>42478</c:v>
                </c:pt>
                <c:pt idx="324">
                  <c:v>42479</c:v>
                </c:pt>
                <c:pt idx="325">
                  <c:v>42480</c:v>
                </c:pt>
                <c:pt idx="326">
                  <c:v>42481</c:v>
                </c:pt>
                <c:pt idx="327">
                  <c:v>42482</c:v>
                </c:pt>
                <c:pt idx="328">
                  <c:v>42485</c:v>
                </c:pt>
                <c:pt idx="329">
                  <c:v>42486</c:v>
                </c:pt>
                <c:pt idx="330">
                  <c:v>42487</c:v>
                </c:pt>
                <c:pt idx="331">
                  <c:v>42488</c:v>
                </c:pt>
                <c:pt idx="332">
                  <c:v>42489</c:v>
                </c:pt>
                <c:pt idx="333">
                  <c:v>42492</c:v>
                </c:pt>
                <c:pt idx="334">
                  <c:v>42493</c:v>
                </c:pt>
                <c:pt idx="335">
                  <c:v>42494</c:v>
                </c:pt>
                <c:pt idx="336">
                  <c:v>42495</c:v>
                </c:pt>
                <c:pt idx="337">
                  <c:v>42496</c:v>
                </c:pt>
                <c:pt idx="338">
                  <c:v>42499</c:v>
                </c:pt>
                <c:pt idx="339">
                  <c:v>42500</c:v>
                </c:pt>
                <c:pt idx="340">
                  <c:v>42501</c:v>
                </c:pt>
                <c:pt idx="341">
                  <c:v>42502</c:v>
                </c:pt>
                <c:pt idx="342">
                  <c:v>42503</c:v>
                </c:pt>
                <c:pt idx="343">
                  <c:v>42506</c:v>
                </c:pt>
                <c:pt idx="344">
                  <c:v>42507</c:v>
                </c:pt>
                <c:pt idx="345">
                  <c:v>42508</c:v>
                </c:pt>
                <c:pt idx="346">
                  <c:v>42509</c:v>
                </c:pt>
                <c:pt idx="347">
                  <c:v>42510</c:v>
                </c:pt>
                <c:pt idx="348">
                  <c:v>42513</c:v>
                </c:pt>
                <c:pt idx="349">
                  <c:v>42514</c:v>
                </c:pt>
                <c:pt idx="350">
                  <c:v>42515</c:v>
                </c:pt>
                <c:pt idx="351">
                  <c:v>42516</c:v>
                </c:pt>
                <c:pt idx="352">
                  <c:v>42517</c:v>
                </c:pt>
                <c:pt idx="353">
                  <c:v>42521</c:v>
                </c:pt>
                <c:pt idx="354">
                  <c:v>42522</c:v>
                </c:pt>
                <c:pt idx="355">
                  <c:v>42523</c:v>
                </c:pt>
                <c:pt idx="356">
                  <c:v>42524</c:v>
                </c:pt>
                <c:pt idx="357">
                  <c:v>42527</c:v>
                </c:pt>
                <c:pt idx="358">
                  <c:v>42528</c:v>
                </c:pt>
                <c:pt idx="359">
                  <c:v>42529</c:v>
                </c:pt>
                <c:pt idx="360">
                  <c:v>42530</c:v>
                </c:pt>
                <c:pt idx="361">
                  <c:v>42531</c:v>
                </c:pt>
                <c:pt idx="362">
                  <c:v>42534</c:v>
                </c:pt>
                <c:pt idx="363">
                  <c:v>42535</c:v>
                </c:pt>
                <c:pt idx="364">
                  <c:v>42536</c:v>
                </c:pt>
                <c:pt idx="365">
                  <c:v>42537</c:v>
                </c:pt>
                <c:pt idx="366">
                  <c:v>42538</c:v>
                </c:pt>
                <c:pt idx="367">
                  <c:v>42541</c:v>
                </c:pt>
                <c:pt idx="368">
                  <c:v>42542</c:v>
                </c:pt>
                <c:pt idx="369">
                  <c:v>42543</c:v>
                </c:pt>
                <c:pt idx="370">
                  <c:v>42544</c:v>
                </c:pt>
                <c:pt idx="371">
                  <c:v>42545</c:v>
                </c:pt>
                <c:pt idx="372">
                  <c:v>42548</c:v>
                </c:pt>
                <c:pt idx="373">
                  <c:v>42549</c:v>
                </c:pt>
                <c:pt idx="374">
                  <c:v>42550</c:v>
                </c:pt>
                <c:pt idx="375">
                  <c:v>42551</c:v>
                </c:pt>
                <c:pt idx="376">
                  <c:v>42552</c:v>
                </c:pt>
                <c:pt idx="377">
                  <c:v>42556</c:v>
                </c:pt>
                <c:pt idx="378">
                  <c:v>42557</c:v>
                </c:pt>
                <c:pt idx="379">
                  <c:v>42558</c:v>
                </c:pt>
                <c:pt idx="380">
                  <c:v>42559</c:v>
                </c:pt>
                <c:pt idx="381">
                  <c:v>42562</c:v>
                </c:pt>
                <c:pt idx="382">
                  <c:v>42563</c:v>
                </c:pt>
                <c:pt idx="383">
                  <c:v>42564</c:v>
                </c:pt>
                <c:pt idx="384">
                  <c:v>42565</c:v>
                </c:pt>
                <c:pt idx="385">
                  <c:v>42566</c:v>
                </c:pt>
                <c:pt idx="386">
                  <c:v>42569</c:v>
                </c:pt>
                <c:pt idx="387">
                  <c:v>42570</c:v>
                </c:pt>
                <c:pt idx="388">
                  <c:v>42571</c:v>
                </c:pt>
                <c:pt idx="389">
                  <c:v>42572</c:v>
                </c:pt>
                <c:pt idx="390">
                  <c:v>42573</c:v>
                </c:pt>
                <c:pt idx="391">
                  <c:v>42576</c:v>
                </c:pt>
                <c:pt idx="392">
                  <c:v>42577</c:v>
                </c:pt>
                <c:pt idx="393">
                  <c:v>42578</c:v>
                </c:pt>
                <c:pt idx="394">
                  <c:v>42579</c:v>
                </c:pt>
                <c:pt idx="395">
                  <c:v>42580</c:v>
                </c:pt>
                <c:pt idx="396">
                  <c:v>42583</c:v>
                </c:pt>
                <c:pt idx="397">
                  <c:v>42584</c:v>
                </c:pt>
                <c:pt idx="398">
                  <c:v>42585</c:v>
                </c:pt>
                <c:pt idx="399">
                  <c:v>42586</c:v>
                </c:pt>
                <c:pt idx="400">
                  <c:v>42587</c:v>
                </c:pt>
                <c:pt idx="401">
                  <c:v>42590</c:v>
                </c:pt>
                <c:pt idx="402">
                  <c:v>42591</c:v>
                </c:pt>
                <c:pt idx="403">
                  <c:v>42592</c:v>
                </c:pt>
                <c:pt idx="404">
                  <c:v>42593</c:v>
                </c:pt>
                <c:pt idx="405">
                  <c:v>42594</c:v>
                </c:pt>
                <c:pt idx="406">
                  <c:v>42597</c:v>
                </c:pt>
                <c:pt idx="407">
                  <c:v>42598</c:v>
                </c:pt>
                <c:pt idx="408">
                  <c:v>42599</c:v>
                </c:pt>
                <c:pt idx="409">
                  <c:v>42600</c:v>
                </c:pt>
                <c:pt idx="410">
                  <c:v>42601</c:v>
                </c:pt>
                <c:pt idx="411">
                  <c:v>42604</c:v>
                </c:pt>
                <c:pt idx="412">
                  <c:v>42605</c:v>
                </c:pt>
                <c:pt idx="413">
                  <c:v>42606</c:v>
                </c:pt>
                <c:pt idx="414">
                  <c:v>42607</c:v>
                </c:pt>
                <c:pt idx="415">
                  <c:v>42608</c:v>
                </c:pt>
                <c:pt idx="416">
                  <c:v>42611</c:v>
                </c:pt>
                <c:pt idx="417">
                  <c:v>42612</c:v>
                </c:pt>
                <c:pt idx="418">
                  <c:v>42613</c:v>
                </c:pt>
                <c:pt idx="419">
                  <c:v>42614</c:v>
                </c:pt>
                <c:pt idx="420">
                  <c:v>42615</c:v>
                </c:pt>
                <c:pt idx="421">
                  <c:v>42619</c:v>
                </c:pt>
                <c:pt idx="422">
                  <c:v>42620</c:v>
                </c:pt>
                <c:pt idx="423">
                  <c:v>42621</c:v>
                </c:pt>
                <c:pt idx="424">
                  <c:v>42622</c:v>
                </c:pt>
                <c:pt idx="425">
                  <c:v>42625</c:v>
                </c:pt>
                <c:pt idx="426">
                  <c:v>42626</c:v>
                </c:pt>
                <c:pt idx="427">
                  <c:v>42627</c:v>
                </c:pt>
                <c:pt idx="428">
                  <c:v>42628</c:v>
                </c:pt>
                <c:pt idx="429">
                  <c:v>42629</c:v>
                </c:pt>
                <c:pt idx="430">
                  <c:v>42632</c:v>
                </c:pt>
                <c:pt idx="431">
                  <c:v>42633</c:v>
                </c:pt>
                <c:pt idx="432">
                  <c:v>42634</c:v>
                </c:pt>
                <c:pt idx="433">
                  <c:v>42635</c:v>
                </c:pt>
                <c:pt idx="434">
                  <c:v>42636</c:v>
                </c:pt>
                <c:pt idx="435">
                  <c:v>42639</c:v>
                </c:pt>
                <c:pt idx="436">
                  <c:v>42640</c:v>
                </c:pt>
                <c:pt idx="437">
                  <c:v>42641</c:v>
                </c:pt>
                <c:pt idx="438">
                  <c:v>42642</c:v>
                </c:pt>
                <c:pt idx="439">
                  <c:v>42643</c:v>
                </c:pt>
                <c:pt idx="440">
                  <c:v>42646</c:v>
                </c:pt>
                <c:pt idx="441">
                  <c:v>42647</c:v>
                </c:pt>
                <c:pt idx="442">
                  <c:v>42648</c:v>
                </c:pt>
                <c:pt idx="443">
                  <c:v>42649</c:v>
                </c:pt>
                <c:pt idx="444">
                  <c:v>42650</c:v>
                </c:pt>
                <c:pt idx="445">
                  <c:v>42653</c:v>
                </c:pt>
                <c:pt idx="446">
                  <c:v>42654</c:v>
                </c:pt>
                <c:pt idx="447">
                  <c:v>42655</c:v>
                </c:pt>
                <c:pt idx="448">
                  <c:v>42656</c:v>
                </c:pt>
                <c:pt idx="449">
                  <c:v>42657</c:v>
                </c:pt>
                <c:pt idx="450">
                  <c:v>42660</c:v>
                </c:pt>
                <c:pt idx="451">
                  <c:v>42661</c:v>
                </c:pt>
                <c:pt idx="452">
                  <c:v>42662</c:v>
                </c:pt>
                <c:pt idx="453">
                  <c:v>42663</c:v>
                </c:pt>
                <c:pt idx="454">
                  <c:v>42664</c:v>
                </c:pt>
                <c:pt idx="455">
                  <c:v>42667</c:v>
                </c:pt>
                <c:pt idx="456">
                  <c:v>42668</c:v>
                </c:pt>
                <c:pt idx="457">
                  <c:v>42669</c:v>
                </c:pt>
                <c:pt idx="458">
                  <c:v>42670</c:v>
                </c:pt>
                <c:pt idx="459">
                  <c:v>42671</c:v>
                </c:pt>
                <c:pt idx="460">
                  <c:v>42674</c:v>
                </c:pt>
                <c:pt idx="461">
                  <c:v>42675</c:v>
                </c:pt>
                <c:pt idx="462">
                  <c:v>42676</c:v>
                </c:pt>
                <c:pt idx="463">
                  <c:v>42677</c:v>
                </c:pt>
                <c:pt idx="464">
                  <c:v>42678</c:v>
                </c:pt>
                <c:pt idx="465">
                  <c:v>42681</c:v>
                </c:pt>
                <c:pt idx="466">
                  <c:v>42682</c:v>
                </c:pt>
                <c:pt idx="467">
                  <c:v>42683</c:v>
                </c:pt>
                <c:pt idx="468">
                  <c:v>42684</c:v>
                </c:pt>
                <c:pt idx="469">
                  <c:v>42685</c:v>
                </c:pt>
                <c:pt idx="470">
                  <c:v>42688</c:v>
                </c:pt>
                <c:pt idx="471">
                  <c:v>42689</c:v>
                </c:pt>
                <c:pt idx="472">
                  <c:v>42690</c:v>
                </c:pt>
                <c:pt idx="473">
                  <c:v>42691</c:v>
                </c:pt>
                <c:pt idx="474">
                  <c:v>42692</c:v>
                </c:pt>
                <c:pt idx="475">
                  <c:v>42695</c:v>
                </c:pt>
                <c:pt idx="476">
                  <c:v>42696</c:v>
                </c:pt>
                <c:pt idx="477">
                  <c:v>42697</c:v>
                </c:pt>
                <c:pt idx="478">
                  <c:v>42699</c:v>
                </c:pt>
                <c:pt idx="479">
                  <c:v>42702</c:v>
                </c:pt>
                <c:pt idx="480">
                  <c:v>42703</c:v>
                </c:pt>
                <c:pt idx="481">
                  <c:v>42704</c:v>
                </c:pt>
                <c:pt idx="482">
                  <c:v>42705</c:v>
                </c:pt>
                <c:pt idx="483">
                  <c:v>42706</c:v>
                </c:pt>
                <c:pt idx="484">
                  <c:v>42709</c:v>
                </c:pt>
                <c:pt idx="485">
                  <c:v>42710</c:v>
                </c:pt>
                <c:pt idx="486">
                  <c:v>42711</c:v>
                </c:pt>
                <c:pt idx="487">
                  <c:v>42712</c:v>
                </c:pt>
                <c:pt idx="488">
                  <c:v>42713</c:v>
                </c:pt>
                <c:pt idx="489">
                  <c:v>42716</c:v>
                </c:pt>
                <c:pt idx="490">
                  <c:v>42717</c:v>
                </c:pt>
                <c:pt idx="491">
                  <c:v>42718</c:v>
                </c:pt>
                <c:pt idx="492">
                  <c:v>42719</c:v>
                </c:pt>
                <c:pt idx="493">
                  <c:v>42720</c:v>
                </c:pt>
                <c:pt idx="494">
                  <c:v>42723</c:v>
                </c:pt>
                <c:pt idx="495">
                  <c:v>42724</c:v>
                </c:pt>
                <c:pt idx="496">
                  <c:v>42725</c:v>
                </c:pt>
                <c:pt idx="497">
                  <c:v>42726</c:v>
                </c:pt>
                <c:pt idx="498">
                  <c:v>42727</c:v>
                </c:pt>
                <c:pt idx="499">
                  <c:v>42731</c:v>
                </c:pt>
                <c:pt idx="500">
                  <c:v>42732</c:v>
                </c:pt>
                <c:pt idx="501">
                  <c:v>42733</c:v>
                </c:pt>
                <c:pt idx="502">
                  <c:v>42734</c:v>
                </c:pt>
                <c:pt idx="503">
                  <c:v>42738</c:v>
                </c:pt>
                <c:pt idx="504">
                  <c:v>42739</c:v>
                </c:pt>
                <c:pt idx="505">
                  <c:v>42740</c:v>
                </c:pt>
                <c:pt idx="506">
                  <c:v>42741</c:v>
                </c:pt>
                <c:pt idx="507">
                  <c:v>42744</c:v>
                </c:pt>
                <c:pt idx="508">
                  <c:v>42745</c:v>
                </c:pt>
                <c:pt idx="509">
                  <c:v>42746</c:v>
                </c:pt>
                <c:pt idx="510">
                  <c:v>42747</c:v>
                </c:pt>
                <c:pt idx="511">
                  <c:v>42748</c:v>
                </c:pt>
                <c:pt idx="512">
                  <c:v>42752</c:v>
                </c:pt>
                <c:pt idx="513">
                  <c:v>42753</c:v>
                </c:pt>
                <c:pt idx="514">
                  <c:v>42754</c:v>
                </c:pt>
                <c:pt idx="515">
                  <c:v>42755</c:v>
                </c:pt>
                <c:pt idx="516">
                  <c:v>42758</c:v>
                </c:pt>
                <c:pt idx="517">
                  <c:v>42759</c:v>
                </c:pt>
                <c:pt idx="518">
                  <c:v>42760</c:v>
                </c:pt>
                <c:pt idx="519">
                  <c:v>42761</c:v>
                </c:pt>
                <c:pt idx="520">
                  <c:v>42762</c:v>
                </c:pt>
                <c:pt idx="521">
                  <c:v>42765</c:v>
                </c:pt>
                <c:pt idx="522">
                  <c:v>42766</c:v>
                </c:pt>
                <c:pt idx="523">
                  <c:v>42767</c:v>
                </c:pt>
                <c:pt idx="524">
                  <c:v>42768</c:v>
                </c:pt>
                <c:pt idx="525">
                  <c:v>42769</c:v>
                </c:pt>
                <c:pt idx="526">
                  <c:v>42772</c:v>
                </c:pt>
                <c:pt idx="527">
                  <c:v>42773</c:v>
                </c:pt>
                <c:pt idx="528">
                  <c:v>42774</c:v>
                </c:pt>
                <c:pt idx="529">
                  <c:v>42775</c:v>
                </c:pt>
                <c:pt idx="530">
                  <c:v>42776</c:v>
                </c:pt>
                <c:pt idx="531">
                  <c:v>42779</c:v>
                </c:pt>
                <c:pt idx="532">
                  <c:v>42780</c:v>
                </c:pt>
                <c:pt idx="533">
                  <c:v>42781</c:v>
                </c:pt>
                <c:pt idx="534">
                  <c:v>42782</c:v>
                </c:pt>
                <c:pt idx="535">
                  <c:v>42783</c:v>
                </c:pt>
                <c:pt idx="536">
                  <c:v>42787</c:v>
                </c:pt>
                <c:pt idx="537">
                  <c:v>42788</c:v>
                </c:pt>
                <c:pt idx="538">
                  <c:v>42789</c:v>
                </c:pt>
                <c:pt idx="539">
                  <c:v>42790</c:v>
                </c:pt>
                <c:pt idx="540">
                  <c:v>42793</c:v>
                </c:pt>
                <c:pt idx="541">
                  <c:v>42794</c:v>
                </c:pt>
                <c:pt idx="542">
                  <c:v>42795</c:v>
                </c:pt>
                <c:pt idx="543">
                  <c:v>42796</c:v>
                </c:pt>
                <c:pt idx="544">
                  <c:v>42797</c:v>
                </c:pt>
                <c:pt idx="545">
                  <c:v>42800</c:v>
                </c:pt>
                <c:pt idx="546">
                  <c:v>42801</c:v>
                </c:pt>
                <c:pt idx="547">
                  <c:v>42802</c:v>
                </c:pt>
                <c:pt idx="548">
                  <c:v>42803</c:v>
                </c:pt>
                <c:pt idx="549">
                  <c:v>42804</c:v>
                </c:pt>
                <c:pt idx="550">
                  <c:v>42807</c:v>
                </c:pt>
                <c:pt idx="551">
                  <c:v>42808</c:v>
                </c:pt>
                <c:pt idx="552">
                  <c:v>42809</c:v>
                </c:pt>
                <c:pt idx="553">
                  <c:v>42810</c:v>
                </c:pt>
                <c:pt idx="554">
                  <c:v>42811</c:v>
                </c:pt>
                <c:pt idx="555">
                  <c:v>42814</c:v>
                </c:pt>
                <c:pt idx="556">
                  <c:v>42815</c:v>
                </c:pt>
                <c:pt idx="557">
                  <c:v>42816</c:v>
                </c:pt>
                <c:pt idx="558">
                  <c:v>42817</c:v>
                </c:pt>
                <c:pt idx="559">
                  <c:v>42818</c:v>
                </c:pt>
                <c:pt idx="560">
                  <c:v>42821</c:v>
                </c:pt>
                <c:pt idx="561">
                  <c:v>42822</c:v>
                </c:pt>
                <c:pt idx="562">
                  <c:v>42823</c:v>
                </c:pt>
                <c:pt idx="563">
                  <c:v>42824</c:v>
                </c:pt>
                <c:pt idx="564">
                  <c:v>42825</c:v>
                </c:pt>
                <c:pt idx="565">
                  <c:v>42828</c:v>
                </c:pt>
                <c:pt idx="566">
                  <c:v>42829</c:v>
                </c:pt>
                <c:pt idx="567">
                  <c:v>42830</c:v>
                </c:pt>
                <c:pt idx="568">
                  <c:v>42831</c:v>
                </c:pt>
                <c:pt idx="569">
                  <c:v>42832</c:v>
                </c:pt>
                <c:pt idx="570">
                  <c:v>42835</c:v>
                </c:pt>
                <c:pt idx="571">
                  <c:v>42836</c:v>
                </c:pt>
                <c:pt idx="572">
                  <c:v>42837</c:v>
                </c:pt>
                <c:pt idx="573">
                  <c:v>42838</c:v>
                </c:pt>
                <c:pt idx="574">
                  <c:v>42842</c:v>
                </c:pt>
                <c:pt idx="575">
                  <c:v>42843</c:v>
                </c:pt>
                <c:pt idx="576">
                  <c:v>42844</c:v>
                </c:pt>
                <c:pt idx="577">
                  <c:v>42845</c:v>
                </c:pt>
                <c:pt idx="578">
                  <c:v>42846</c:v>
                </c:pt>
                <c:pt idx="579">
                  <c:v>42849</c:v>
                </c:pt>
                <c:pt idx="580">
                  <c:v>42850</c:v>
                </c:pt>
                <c:pt idx="581">
                  <c:v>42851</c:v>
                </c:pt>
                <c:pt idx="582">
                  <c:v>42852</c:v>
                </c:pt>
                <c:pt idx="583">
                  <c:v>42853</c:v>
                </c:pt>
                <c:pt idx="584">
                  <c:v>42856</c:v>
                </c:pt>
                <c:pt idx="585">
                  <c:v>42857</c:v>
                </c:pt>
                <c:pt idx="586">
                  <c:v>42858</c:v>
                </c:pt>
                <c:pt idx="587">
                  <c:v>42859</c:v>
                </c:pt>
                <c:pt idx="588">
                  <c:v>42860</c:v>
                </c:pt>
                <c:pt idx="589">
                  <c:v>42863</c:v>
                </c:pt>
                <c:pt idx="590">
                  <c:v>42864</c:v>
                </c:pt>
                <c:pt idx="591">
                  <c:v>42865</c:v>
                </c:pt>
                <c:pt idx="592">
                  <c:v>42866</c:v>
                </c:pt>
                <c:pt idx="593">
                  <c:v>42867</c:v>
                </c:pt>
                <c:pt idx="594">
                  <c:v>42870</c:v>
                </c:pt>
                <c:pt idx="595">
                  <c:v>42871</c:v>
                </c:pt>
                <c:pt idx="596">
                  <c:v>42872</c:v>
                </c:pt>
                <c:pt idx="597">
                  <c:v>42873</c:v>
                </c:pt>
                <c:pt idx="598">
                  <c:v>42874</c:v>
                </c:pt>
                <c:pt idx="599">
                  <c:v>42877</c:v>
                </c:pt>
                <c:pt idx="600">
                  <c:v>42878</c:v>
                </c:pt>
                <c:pt idx="601">
                  <c:v>42879</c:v>
                </c:pt>
                <c:pt idx="602">
                  <c:v>42880</c:v>
                </c:pt>
                <c:pt idx="603">
                  <c:v>42881</c:v>
                </c:pt>
                <c:pt idx="604">
                  <c:v>42885</c:v>
                </c:pt>
                <c:pt idx="605">
                  <c:v>42886</c:v>
                </c:pt>
                <c:pt idx="606">
                  <c:v>42887</c:v>
                </c:pt>
                <c:pt idx="607">
                  <c:v>42888</c:v>
                </c:pt>
                <c:pt idx="608">
                  <c:v>42891</c:v>
                </c:pt>
                <c:pt idx="609">
                  <c:v>42892</c:v>
                </c:pt>
                <c:pt idx="610">
                  <c:v>42893</c:v>
                </c:pt>
                <c:pt idx="611">
                  <c:v>42894</c:v>
                </c:pt>
                <c:pt idx="612">
                  <c:v>42895</c:v>
                </c:pt>
                <c:pt idx="613">
                  <c:v>42898</c:v>
                </c:pt>
                <c:pt idx="614">
                  <c:v>42899</c:v>
                </c:pt>
                <c:pt idx="615">
                  <c:v>42900</c:v>
                </c:pt>
                <c:pt idx="616">
                  <c:v>42901</c:v>
                </c:pt>
                <c:pt idx="617">
                  <c:v>42902</c:v>
                </c:pt>
                <c:pt idx="618">
                  <c:v>42905</c:v>
                </c:pt>
                <c:pt idx="619">
                  <c:v>42906</c:v>
                </c:pt>
                <c:pt idx="620">
                  <c:v>42907</c:v>
                </c:pt>
                <c:pt idx="621">
                  <c:v>42908</c:v>
                </c:pt>
                <c:pt idx="622">
                  <c:v>42909</c:v>
                </c:pt>
                <c:pt idx="623">
                  <c:v>42912</c:v>
                </c:pt>
                <c:pt idx="624">
                  <c:v>42913</c:v>
                </c:pt>
                <c:pt idx="625">
                  <c:v>42914</c:v>
                </c:pt>
                <c:pt idx="626">
                  <c:v>42915</c:v>
                </c:pt>
                <c:pt idx="627">
                  <c:v>42916</c:v>
                </c:pt>
                <c:pt idx="628">
                  <c:v>42919</c:v>
                </c:pt>
                <c:pt idx="629">
                  <c:v>42921</c:v>
                </c:pt>
                <c:pt idx="630">
                  <c:v>42922</c:v>
                </c:pt>
                <c:pt idx="631">
                  <c:v>42923</c:v>
                </c:pt>
                <c:pt idx="632">
                  <c:v>42926</c:v>
                </c:pt>
                <c:pt idx="633">
                  <c:v>42927</c:v>
                </c:pt>
                <c:pt idx="634">
                  <c:v>42928</c:v>
                </c:pt>
                <c:pt idx="635">
                  <c:v>42929</c:v>
                </c:pt>
                <c:pt idx="636">
                  <c:v>42930</c:v>
                </c:pt>
                <c:pt idx="637">
                  <c:v>42933</c:v>
                </c:pt>
                <c:pt idx="638">
                  <c:v>42934</c:v>
                </c:pt>
                <c:pt idx="639">
                  <c:v>42935</c:v>
                </c:pt>
                <c:pt idx="640">
                  <c:v>42936</c:v>
                </c:pt>
                <c:pt idx="641">
                  <c:v>42937</c:v>
                </c:pt>
                <c:pt idx="642">
                  <c:v>42940</c:v>
                </c:pt>
                <c:pt idx="643">
                  <c:v>42941</c:v>
                </c:pt>
                <c:pt idx="644">
                  <c:v>42942</c:v>
                </c:pt>
                <c:pt idx="645">
                  <c:v>42943</c:v>
                </c:pt>
                <c:pt idx="646">
                  <c:v>42944</c:v>
                </c:pt>
                <c:pt idx="647">
                  <c:v>42947</c:v>
                </c:pt>
                <c:pt idx="648">
                  <c:v>42948</c:v>
                </c:pt>
                <c:pt idx="649">
                  <c:v>42949</c:v>
                </c:pt>
                <c:pt idx="650">
                  <c:v>42950</c:v>
                </c:pt>
                <c:pt idx="651">
                  <c:v>42951</c:v>
                </c:pt>
                <c:pt idx="652">
                  <c:v>42954</c:v>
                </c:pt>
                <c:pt idx="653">
                  <c:v>42955</c:v>
                </c:pt>
                <c:pt idx="654">
                  <c:v>42956</c:v>
                </c:pt>
                <c:pt idx="655">
                  <c:v>42957</c:v>
                </c:pt>
                <c:pt idx="656">
                  <c:v>42958</c:v>
                </c:pt>
                <c:pt idx="657">
                  <c:v>42961</c:v>
                </c:pt>
                <c:pt idx="658">
                  <c:v>42962</c:v>
                </c:pt>
                <c:pt idx="659">
                  <c:v>42963</c:v>
                </c:pt>
                <c:pt idx="660">
                  <c:v>42964</c:v>
                </c:pt>
                <c:pt idx="661">
                  <c:v>42965</c:v>
                </c:pt>
                <c:pt idx="662">
                  <c:v>42968</c:v>
                </c:pt>
                <c:pt idx="663">
                  <c:v>42969</c:v>
                </c:pt>
                <c:pt idx="664">
                  <c:v>42970</c:v>
                </c:pt>
                <c:pt idx="665">
                  <c:v>42971</c:v>
                </c:pt>
                <c:pt idx="666">
                  <c:v>42972</c:v>
                </c:pt>
                <c:pt idx="667">
                  <c:v>42975</c:v>
                </c:pt>
                <c:pt idx="668">
                  <c:v>42976</c:v>
                </c:pt>
                <c:pt idx="669">
                  <c:v>42977</c:v>
                </c:pt>
                <c:pt idx="670">
                  <c:v>42978</c:v>
                </c:pt>
                <c:pt idx="671">
                  <c:v>42979</c:v>
                </c:pt>
                <c:pt idx="672">
                  <c:v>42983</c:v>
                </c:pt>
                <c:pt idx="673">
                  <c:v>42984</c:v>
                </c:pt>
                <c:pt idx="674">
                  <c:v>42985</c:v>
                </c:pt>
                <c:pt idx="675">
                  <c:v>42986</c:v>
                </c:pt>
                <c:pt idx="676">
                  <c:v>42989</c:v>
                </c:pt>
                <c:pt idx="677">
                  <c:v>42990</c:v>
                </c:pt>
                <c:pt idx="678">
                  <c:v>42991</c:v>
                </c:pt>
                <c:pt idx="679">
                  <c:v>42992</c:v>
                </c:pt>
                <c:pt idx="680">
                  <c:v>42993</c:v>
                </c:pt>
                <c:pt idx="681">
                  <c:v>42996</c:v>
                </c:pt>
                <c:pt idx="682">
                  <c:v>42997</c:v>
                </c:pt>
                <c:pt idx="683">
                  <c:v>42998</c:v>
                </c:pt>
                <c:pt idx="684">
                  <c:v>42999</c:v>
                </c:pt>
                <c:pt idx="685">
                  <c:v>43000</c:v>
                </c:pt>
                <c:pt idx="686">
                  <c:v>43003</c:v>
                </c:pt>
                <c:pt idx="687">
                  <c:v>43004</c:v>
                </c:pt>
                <c:pt idx="688">
                  <c:v>43005</c:v>
                </c:pt>
                <c:pt idx="689">
                  <c:v>43006</c:v>
                </c:pt>
                <c:pt idx="690">
                  <c:v>43007</c:v>
                </c:pt>
                <c:pt idx="691">
                  <c:v>43010</c:v>
                </c:pt>
                <c:pt idx="692">
                  <c:v>43011</c:v>
                </c:pt>
                <c:pt idx="693">
                  <c:v>43012</c:v>
                </c:pt>
                <c:pt idx="694">
                  <c:v>43013</c:v>
                </c:pt>
                <c:pt idx="695">
                  <c:v>43014</c:v>
                </c:pt>
                <c:pt idx="696">
                  <c:v>43017</c:v>
                </c:pt>
                <c:pt idx="697">
                  <c:v>43018</c:v>
                </c:pt>
                <c:pt idx="698">
                  <c:v>43019</c:v>
                </c:pt>
                <c:pt idx="699">
                  <c:v>43020</c:v>
                </c:pt>
                <c:pt idx="700">
                  <c:v>43021</c:v>
                </c:pt>
                <c:pt idx="701">
                  <c:v>43024</c:v>
                </c:pt>
                <c:pt idx="702">
                  <c:v>43025</c:v>
                </c:pt>
                <c:pt idx="703">
                  <c:v>43026</c:v>
                </c:pt>
                <c:pt idx="704">
                  <c:v>43027</c:v>
                </c:pt>
                <c:pt idx="705">
                  <c:v>43028</c:v>
                </c:pt>
                <c:pt idx="706">
                  <c:v>43031</c:v>
                </c:pt>
                <c:pt idx="707">
                  <c:v>43032</c:v>
                </c:pt>
                <c:pt idx="708">
                  <c:v>43033</c:v>
                </c:pt>
                <c:pt idx="709">
                  <c:v>43034</c:v>
                </c:pt>
                <c:pt idx="710">
                  <c:v>43035</c:v>
                </c:pt>
                <c:pt idx="711">
                  <c:v>43038</c:v>
                </c:pt>
                <c:pt idx="712">
                  <c:v>43039</c:v>
                </c:pt>
                <c:pt idx="713">
                  <c:v>43040</c:v>
                </c:pt>
                <c:pt idx="714">
                  <c:v>43041</c:v>
                </c:pt>
                <c:pt idx="715">
                  <c:v>43042</c:v>
                </c:pt>
                <c:pt idx="716">
                  <c:v>43045</c:v>
                </c:pt>
                <c:pt idx="717">
                  <c:v>43046</c:v>
                </c:pt>
                <c:pt idx="718">
                  <c:v>43047</c:v>
                </c:pt>
                <c:pt idx="719">
                  <c:v>43048</c:v>
                </c:pt>
                <c:pt idx="720">
                  <c:v>43049</c:v>
                </c:pt>
                <c:pt idx="721">
                  <c:v>43052</c:v>
                </c:pt>
                <c:pt idx="722">
                  <c:v>43053</c:v>
                </c:pt>
                <c:pt idx="723">
                  <c:v>43054</c:v>
                </c:pt>
                <c:pt idx="724">
                  <c:v>43055</c:v>
                </c:pt>
                <c:pt idx="725">
                  <c:v>43056</c:v>
                </c:pt>
                <c:pt idx="726">
                  <c:v>43059</c:v>
                </c:pt>
                <c:pt idx="727">
                  <c:v>43060</c:v>
                </c:pt>
                <c:pt idx="728">
                  <c:v>43061</c:v>
                </c:pt>
                <c:pt idx="729">
                  <c:v>43063</c:v>
                </c:pt>
                <c:pt idx="730">
                  <c:v>43066</c:v>
                </c:pt>
                <c:pt idx="731">
                  <c:v>43067</c:v>
                </c:pt>
                <c:pt idx="732">
                  <c:v>43068</c:v>
                </c:pt>
                <c:pt idx="733">
                  <c:v>43069</c:v>
                </c:pt>
                <c:pt idx="734">
                  <c:v>43070</c:v>
                </c:pt>
                <c:pt idx="735">
                  <c:v>43073</c:v>
                </c:pt>
                <c:pt idx="736">
                  <c:v>43074</c:v>
                </c:pt>
                <c:pt idx="737">
                  <c:v>43075</c:v>
                </c:pt>
                <c:pt idx="738">
                  <c:v>43076</c:v>
                </c:pt>
                <c:pt idx="739">
                  <c:v>43077</c:v>
                </c:pt>
                <c:pt idx="740">
                  <c:v>43080</c:v>
                </c:pt>
                <c:pt idx="741">
                  <c:v>43081</c:v>
                </c:pt>
                <c:pt idx="742">
                  <c:v>43082</c:v>
                </c:pt>
                <c:pt idx="743">
                  <c:v>43083</c:v>
                </c:pt>
                <c:pt idx="744">
                  <c:v>43084</c:v>
                </c:pt>
                <c:pt idx="745">
                  <c:v>43087</c:v>
                </c:pt>
                <c:pt idx="746">
                  <c:v>43088</c:v>
                </c:pt>
                <c:pt idx="747">
                  <c:v>43089</c:v>
                </c:pt>
                <c:pt idx="748">
                  <c:v>43090</c:v>
                </c:pt>
                <c:pt idx="749">
                  <c:v>43091</c:v>
                </c:pt>
                <c:pt idx="750">
                  <c:v>43095</c:v>
                </c:pt>
                <c:pt idx="751">
                  <c:v>43096</c:v>
                </c:pt>
                <c:pt idx="752">
                  <c:v>43097</c:v>
                </c:pt>
                <c:pt idx="753">
                  <c:v>43098</c:v>
                </c:pt>
                <c:pt idx="754">
                  <c:v>43102</c:v>
                </c:pt>
                <c:pt idx="755">
                  <c:v>43103</c:v>
                </c:pt>
                <c:pt idx="756">
                  <c:v>43104</c:v>
                </c:pt>
                <c:pt idx="757">
                  <c:v>43105</c:v>
                </c:pt>
                <c:pt idx="758">
                  <c:v>43108</c:v>
                </c:pt>
                <c:pt idx="759">
                  <c:v>43109</c:v>
                </c:pt>
                <c:pt idx="760">
                  <c:v>43110</c:v>
                </c:pt>
                <c:pt idx="761">
                  <c:v>43111</c:v>
                </c:pt>
                <c:pt idx="762">
                  <c:v>43112</c:v>
                </c:pt>
                <c:pt idx="763">
                  <c:v>43116</c:v>
                </c:pt>
                <c:pt idx="764">
                  <c:v>43117</c:v>
                </c:pt>
                <c:pt idx="765">
                  <c:v>43118</c:v>
                </c:pt>
                <c:pt idx="766">
                  <c:v>43119</c:v>
                </c:pt>
                <c:pt idx="767">
                  <c:v>43122</c:v>
                </c:pt>
                <c:pt idx="768">
                  <c:v>43123</c:v>
                </c:pt>
                <c:pt idx="769">
                  <c:v>43124</c:v>
                </c:pt>
                <c:pt idx="770">
                  <c:v>43125</c:v>
                </c:pt>
                <c:pt idx="771">
                  <c:v>43126</c:v>
                </c:pt>
                <c:pt idx="772">
                  <c:v>43129</c:v>
                </c:pt>
                <c:pt idx="773">
                  <c:v>43130</c:v>
                </c:pt>
                <c:pt idx="774">
                  <c:v>43131</c:v>
                </c:pt>
                <c:pt idx="775">
                  <c:v>43132</c:v>
                </c:pt>
                <c:pt idx="776">
                  <c:v>43133</c:v>
                </c:pt>
                <c:pt idx="777">
                  <c:v>43136</c:v>
                </c:pt>
                <c:pt idx="778">
                  <c:v>43137</c:v>
                </c:pt>
                <c:pt idx="779">
                  <c:v>43138</c:v>
                </c:pt>
                <c:pt idx="780">
                  <c:v>43139</c:v>
                </c:pt>
                <c:pt idx="781">
                  <c:v>43140</c:v>
                </c:pt>
                <c:pt idx="782">
                  <c:v>43143</c:v>
                </c:pt>
                <c:pt idx="783">
                  <c:v>43144</c:v>
                </c:pt>
                <c:pt idx="784">
                  <c:v>43145</c:v>
                </c:pt>
                <c:pt idx="785">
                  <c:v>43146</c:v>
                </c:pt>
                <c:pt idx="786">
                  <c:v>43147</c:v>
                </c:pt>
                <c:pt idx="787">
                  <c:v>43151</c:v>
                </c:pt>
                <c:pt idx="788">
                  <c:v>43152</c:v>
                </c:pt>
                <c:pt idx="789">
                  <c:v>43153</c:v>
                </c:pt>
                <c:pt idx="790">
                  <c:v>43154</c:v>
                </c:pt>
                <c:pt idx="791">
                  <c:v>43157</c:v>
                </c:pt>
                <c:pt idx="792">
                  <c:v>43158</c:v>
                </c:pt>
                <c:pt idx="793">
                  <c:v>43159</c:v>
                </c:pt>
                <c:pt idx="794">
                  <c:v>43160</c:v>
                </c:pt>
                <c:pt idx="795">
                  <c:v>43161</c:v>
                </c:pt>
                <c:pt idx="796">
                  <c:v>43164</c:v>
                </c:pt>
                <c:pt idx="797">
                  <c:v>43165</c:v>
                </c:pt>
                <c:pt idx="798">
                  <c:v>43166</c:v>
                </c:pt>
                <c:pt idx="799">
                  <c:v>43167</c:v>
                </c:pt>
                <c:pt idx="800">
                  <c:v>43168</c:v>
                </c:pt>
                <c:pt idx="801">
                  <c:v>43171</c:v>
                </c:pt>
                <c:pt idx="802">
                  <c:v>43172</c:v>
                </c:pt>
                <c:pt idx="803">
                  <c:v>43173</c:v>
                </c:pt>
                <c:pt idx="804">
                  <c:v>43174</c:v>
                </c:pt>
                <c:pt idx="805">
                  <c:v>43175</c:v>
                </c:pt>
                <c:pt idx="806">
                  <c:v>43178</c:v>
                </c:pt>
                <c:pt idx="807">
                  <c:v>43179</c:v>
                </c:pt>
                <c:pt idx="808">
                  <c:v>43180</c:v>
                </c:pt>
                <c:pt idx="809">
                  <c:v>43181</c:v>
                </c:pt>
                <c:pt idx="810">
                  <c:v>43182</c:v>
                </c:pt>
                <c:pt idx="811">
                  <c:v>43185</c:v>
                </c:pt>
                <c:pt idx="812">
                  <c:v>43186</c:v>
                </c:pt>
                <c:pt idx="813">
                  <c:v>43187</c:v>
                </c:pt>
                <c:pt idx="814">
                  <c:v>43188</c:v>
                </c:pt>
                <c:pt idx="815">
                  <c:v>43192</c:v>
                </c:pt>
                <c:pt idx="816">
                  <c:v>43193</c:v>
                </c:pt>
                <c:pt idx="817">
                  <c:v>43194</c:v>
                </c:pt>
                <c:pt idx="818">
                  <c:v>43195</c:v>
                </c:pt>
                <c:pt idx="819">
                  <c:v>43196</c:v>
                </c:pt>
                <c:pt idx="820">
                  <c:v>43199</c:v>
                </c:pt>
                <c:pt idx="821">
                  <c:v>43200</c:v>
                </c:pt>
                <c:pt idx="822">
                  <c:v>43201</c:v>
                </c:pt>
                <c:pt idx="823">
                  <c:v>43202</c:v>
                </c:pt>
                <c:pt idx="824">
                  <c:v>43203</c:v>
                </c:pt>
                <c:pt idx="825">
                  <c:v>43206</c:v>
                </c:pt>
                <c:pt idx="826">
                  <c:v>43207</c:v>
                </c:pt>
                <c:pt idx="827">
                  <c:v>43208</c:v>
                </c:pt>
                <c:pt idx="828">
                  <c:v>43209</c:v>
                </c:pt>
                <c:pt idx="829">
                  <c:v>43210</c:v>
                </c:pt>
                <c:pt idx="830">
                  <c:v>43213</c:v>
                </c:pt>
                <c:pt idx="831">
                  <c:v>43214</c:v>
                </c:pt>
                <c:pt idx="832">
                  <c:v>43215</c:v>
                </c:pt>
                <c:pt idx="833">
                  <c:v>43216</c:v>
                </c:pt>
                <c:pt idx="834">
                  <c:v>43217</c:v>
                </c:pt>
                <c:pt idx="835">
                  <c:v>43220</c:v>
                </c:pt>
                <c:pt idx="836">
                  <c:v>43221</c:v>
                </c:pt>
                <c:pt idx="837">
                  <c:v>43222</c:v>
                </c:pt>
                <c:pt idx="838">
                  <c:v>43223</c:v>
                </c:pt>
                <c:pt idx="839">
                  <c:v>43224</c:v>
                </c:pt>
                <c:pt idx="840">
                  <c:v>43227</c:v>
                </c:pt>
                <c:pt idx="841">
                  <c:v>43228</c:v>
                </c:pt>
                <c:pt idx="842">
                  <c:v>43229</c:v>
                </c:pt>
                <c:pt idx="843">
                  <c:v>43230</c:v>
                </c:pt>
                <c:pt idx="844">
                  <c:v>43231</c:v>
                </c:pt>
                <c:pt idx="845">
                  <c:v>43234</c:v>
                </c:pt>
                <c:pt idx="846">
                  <c:v>43235</c:v>
                </c:pt>
                <c:pt idx="847">
                  <c:v>43236</c:v>
                </c:pt>
                <c:pt idx="848">
                  <c:v>43237</c:v>
                </c:pt>
                <c:pt idx="849">
                  <c:v>43238</c:v>
                </c:pt>
                <c:pt idx="850">
                  <c:v>43241</c:v>
                </c:pt>
                <c:pt idx="851">
                  <c:v>43242</c:v>
                </c:pt>
                <c:pt idx="852">
                  <c:v>43243</c:v>
                </c:pt>
                <c:pt idx="853">
                  <c:v>43244</c:v>
                </c:pt>
                <c:pt idx="854">
                  <c:v>43245</c:v>
                </c:pt>
                <c:pt idx="855">
                  <c:v>43249</c:v>
                </c:pt>
                <c:pt idx="856">
                  <c:v>43250</c:v>
                </c:pt>
                <c:pt idx="857">
                  <c:v>43251</c:v>
                </c:pt>
                <c:pt idx="858">
                  <c:v>43252</c:v>
                </c:pt>
                <c:pt idx="859">
                  <c:v>43255</c:v>
                </c:pt>
                <c:pt idx="860">
                  <c:v>43256</c:v>
                </c:pt>
                <c:pt idx="861">
                  <c:v>43257</c:v>
                </c:pt>
                <c:pt idx="862">
                  <c:v>43258</c:v>
                </c:pt>
                <c:pt idx="863">
                  <c:v>43259</c:v>
                </c:pt>
                <c:pt idx="864">
                  <c:v>43262</c:v>
                </c:pt>
                <c:pt idx="865">
                  <c:v>43263</c:v>
                </c:pt>
                <c:pt idx="866">
                  <c:v>43264</c:v>
                </c:pt>
                <c:pt idx="867">
                  <c:v>43265</c:v>
                </c:pt>
                <c:pt idx="868">
                  <c:v>43266</c:v>
                </c:pt>
                <c:pt idx="869">
                  <c:v>43269</c:v>
                </c:pt>
                <c:pt idx="870">
                  <c:v>43270</c:v>
                </c:pt>
                <c:pt idx="871">
                  <c:v>43271</c:v>
                </c:pt>
                <c:pt idx="872">
                  <c:v>43272</c:v>
                </c:pt>
                <c:pt idx="873">
                  <c:v>43273</c:v>
                </c:pt>
                <c:pt idx="874">
                  <c:v>43276</c:v>
                </c:pt>
                <c:pt idx="875">
                  <c:v>43277</c:v>
                </c:pt>
                <c:pt idx="876">
                  <c:v>43278</c:v>
                </c:pt>
                <c:pt idx="877">
                  <c:v>43279</c:v>
                </c:pt>
                <c:pt idx="878">
                  <c:v>43280</c:v>
                </c:pt>
                <c:pt idx="879">
                  <c:v>43283</c:v>
                </c:pt>
                <c:pt idx="880">
                  <c:v>43284</c:v>
                </c:pt>
                <c:pt idx="881">
                  <c:v>43286</c:v>
                </c:pt>
                <c:pt idx="882">
                  <c:v>43287</c:v>
                </c:pt>
                <c:pt idx="883">
                  <c:v>43290</c:v>
                </c:pt>
                <c:pt idx="884">
                  <c:v>43291</c:v>
                </c:pt>
                <c:pt idx="885">
                  <c:v>43292</c:v>
                </c:pt>
                <c:pt idx="886">
                  <c:v>43293</c:v>
                </c:pt>
                <c:pt idx="887">
                  <c:v>43294</c:v>
                </c:pt>
                <c:pt idx="888">
                  <c:v>43297</c:v>
                </c:pt>
                <c:pt idx="889">
                  <c:v>43298</c:v>
                </c:pt>
                <c:pt idx="890">
                  <c:v>43299</c:v>
                </c:pt>
                <c:pt idx="891">
                  <c:v>43300</c:v>
                </c:pt>
                <c:pt idx="892">
                  <c:v>43301</c:v>
                </c:pt>
                <c:pt idx="893">
                  <c:v>43304</c:v>
                </c:pt>
                <c:pt idx="894">
                  <c:v>43305</c:v>
                </c:pt>
                <c:pt idx="895">
                  <c:v>43306</c:v>
                </c:pt>
                <c:pt idx="896">
                  <c:v>43307</c:v>
                </c:pt>
                <c:pt idx="897">
                  <c:v>43308</c:v>
                </c:pt>
                <c:pt idx="898">
                  <c:v>43311</c:v>
                </c:pt>
                <c:pt idx="899">
                  <c:v>43312</c:v>
                </c:pt>
                <c:pt idx="900">
                  <c:v>43313</c:v>
                </c:pt>
                <c:pt idx="901">
                  <c:v>43314</c:v>
                </c:pt>
                <c:pt idx="902">
                  <c:v>43315</c:v>
                </c:pt>
                <c:pt idx="903">
                  <c:v>43318</c:v>
                </c:pt>
                <c:pt idx="904">
                  <c:v>43319</c:v>
                </c:pt>
                <c:pt idx="905">
                  <c:v>43320</c:v>
                </c:pt>
                <c:pt idx="906">
                  <c:v>43321</c:v>
                </c:pt>
                <c:pt idx="907">
                  <c:v>43322</c:v>
                </c:pt>
                <c:pt idx="908">
                  <c:v>43325</c:v>
                </c:pt>
                <c:pt idx="909">
                  <c:v>43326</c:v>
                </c:pt>
                <c:pt idx="910">
                  <c:v>43327</c:v>
                </c:pt>
                <c:pt idx="911">
                  <c:v>43328</c:v>
                </c:pt>
                <c:pt idx="912">
                  <c:v>43329</c:v>
                </c:pt>
                <c:pt idx="913">
                  <c:v>43332</c:v>
                </c:pt>
                <c:pt idx="914">
                  <c:v>43333</c:v>
                </c:pt>
                <c:pt idx="915">
                  <c:v>43334</c:v>
                </c:pt>
                <c:pt idx="916">
                  <c:v>43335</c:v>
                </c:pt>
                <c:pt idx="917">
                  <c:v>43336</c:v>
                </c:pt>
                <c:pt idx="918">
                  <c:v>43339</c:v>
                </c:pt>
                <c:pt idx="919">
                  <c:v>43340</c:v>
                </c:pt>
                <c:pt idx="920">
                  <c:v>43341</c:v>
                </c:pt>
                <c:pt idx="921">
                  <c:v>43342</c:v>
                </c:pt>
                <c:pt idx="922">
                  <c:v>43343</c:v>
                </c:pt>
                <c:pt idx="923">
                  <c:v>43347</c:v>
                </c:pt>
                <c:pt idx="924">
                  <c:v>43348</c:v>
                </c:pt>
                <c:pt idx="925">
                  <c:v>43349</c:v>
                </c:pt>
                <c:pt idx="926">
                  <c:v>43350</c:v>
                </c:pt>
                <c:pt idx="927">
                  <c:v>43353</c:v>
                </c:pt>
                <c:pt idx="928">
                  <c:v>43354</c:v>
                </c:pt>
                <c:pt idx="929">
                  <c:v>43355</c:v>
                </c:pt>
                <c:pt idx="930">
                  <c:v>43356</c:v>
                </c:pt>
                <c:pt idx="931">
                  <c:v>43357</c:v>
                </c:pt>
                <c:pt idx="932">
                  <c:v>43360</c:v>
                </c:pt>
                <c:pt idx="933">
                  <c:v>43361</c:v>
                </c:pt>
                <c:pt idx="934">
                  <c:v>43362</c:v>
                </c:pt>
                <c:pt idx="935">
                  <c:v>43363</c:v>
                </c:pt>
                <c:pt idx="936">
                  <c:v>43364</c:v>
                </c:pt>
                <c:pt idx="937">
                  <c:v>43367</c:v>
                </c:pt>
                <c:pt idx="938">
                  <c:v>43368</c:v>
                </c:pt>
                <c:pt idx="939">
                  <c:v>43369</c:v>
                </c:pt>
                <c:pt idx="940">
                  <c:v>43370</c:v>
                </c:pt>
                <c:pt idx="941">
                  <c:v>43371</c:v>
                </c:pt>
                <c:pt idx="942">
                  <c:v>43374</c:v>
                </c:pt>
                <c:pt idx="943">
                  <c:v>43375</c:v>
                </c:pt>
                <c:pt idx="944">
                  <c:v>43376</c:v>
                </c:pt>
                <c:pt idx="945">
                  <c:v>43377</c:v>
                </c:pt>
                <c:pt idx="946">
                  <c:v>43378</c:v>
                </c:pt>
                <c:pt idx="947">
                  <c:v>43381</c:v>
                </c:pt>
                <c:pt idx="948">
                  <c:v>43382</c:v>
                </c:pt>
                <c:pt idx="949">
                  <c:v>43383</c:v>
                </c:pt>
                <c:pt idx="950">
                  <c:v>43384</c:v>
                </c:pt>
                <c:pt idx="951">
                  <c:v>43385</c:v>
                </c:pt>
                <c:pt idx="952">
                  <c:v>43388</c:v>
                </c:pt>
                <c:pt idx="953">
                  <c:v>43389</c:v>
                </c:pt>
                <c:pt idx="954">
                  <c:v>43390</c:v>
                </c:pt>
                <c:pt idx="955">
                  <c:v>43391</c:v>
                </c:pt>
                <c:pt idx="956">
                  <c:v>43392</c:v>
                </c:pt>
                <c:pt idx="957">
                  <c:v>43395</c:v>
                </c:pt>
                <c:pt idx="958">
                  <c:v>43396</c:v>
                </c:pt>
                <c:pt idx="959">
                  <c:v>43397</c:v>
                </c:pt>
                <c:pt idx="960">
                  <c:v>43398</c:v>
                </c:pt>
                <c:pt idx="961">
                  <c:v>43399</c:v>
                </c:pt>
                <c:pt idx="962">
                  <c:v>43402</c:v>
                </c:pt>
                <c:pt idx="963">
                  <c:v>43403</c:v>
                </c:pt>
                <c:pt idx="964">
                  <c:v>43404</c:v>
                </c:pt>
                <c:pt idx="965">
                  <c:v>43405</c:v>
                </c:pt>
                <c:pt idx="966">
                  <c:v>43406</c:v>
                </c:pt>
                <c:pt idx="967">
                  <c:v>43409</c:v>
                </c:pt>
                <c:pt idx="968">
                  <c:v>43410</c:v>
                </c:pt>
                <c:pt idx="969">
                  <c:v>43411</c:v>
                </c:pt>
                <c:pt idx="970">
                  <c:v>43412</c:v>
                </c:pt>
                <c:pt idx="971">
                  <c:v>43413</c:v>
                </c:pt>
                <c:pt idx="972">
                  <c:v>43416</c:v>
                </c:pt>
                <c:pt idx="973">
                  <c:v>43417</c:v>
                </c:pt>
                <c:pt idx="974">
                  <c:v>43418</c:v>
                </c:pt>
                <c:pt idx="975">
                  <c:v>43419</c:v>
                </c:pt>
                <c:pt idx="976">
                  <c:v>43420</c:v>
                </c:pt>
                <c:pt idx="977">
                  <c:v>43423</c:v>
                </c:pt>
                <c:pt idx="978">
                  <c:v>43424</c:v>
                </c:pt>
                <c:pt idx="979">
                  <c:v>43425</c:v>
                </c:pt>
                <c:pt idx="980">
                  <c:v>43427</c:v>
                </c:pt>
                <c:pt idx="981">
                  <c:v>43430</c:v>
                </c:pt>
                <c:pt idx="982">
                  <c:v>43431</c:v>
                </c:pt>
                <c:pt idx="983">
                  <c:v>43432</c:v>
                </c:pt>
                <c:pt idx="984">
                  <c:v>43433</c:v>
                </c:pt>
                <c:pt idx="985">
                  <c:v>43434</c:v>
                </c:pt>
                <c:pt idx="986">
                  <c:v>43437</c:v>
                </c:pt>
                <c:pt idx="987">
                  <c:v>43438</c:v>
                </c:pt>
                <c:pt idx="988">
                  <c:v>43440</c:v>
                </c:pt>
                <c:pt idx="989">
                  <c:v>43441</c:v>
                </c:pt>
                <c:pt idx="990">
                  <c:v>43444</c:v>
                </c:pt>
                <c:pt idx="991">
                  <c:v>43445</c:v>
                </c:pt>
                <c:pt idx="992">
                  <c:v>43446</c:v>
                </c:pt>
                <c:pt idx="993">
                  <c:v>43447</c:v>
                </c:pt>
                <c:pt idx="994">
                  <c:v>43448</c:v>
                </c:pt>
                <c:pt idx="995">
                  <c:v>43451</c:v>
                </c:pt>
                <c:pt idx="996">
                  <c:v>43452</c:v>
                </c:pt>
                <c:pt idx="997">
                  <c:v>43453</c:v>
                </c:pt>
                <c:pt idx="998">
                  <c:v>43454</c:v>
                </c:pt>
                <c:pt idx="999">
                  <c:v>43455</c:v>
                </c:pt>
                <c:pt idx="1000">
                  <c:v>43458</c:v>
                </c:pt>
                <c:pt idx="1001">
                  <c:v>43460</c:v>
                </c:pt>
                <c:pt idx="1002">
                  <c:v>43461</c:v>
                </c:pt>
                <c:pt idx="1003">
                  <c:v>43462</c:v>
                </c:pt>
                <c:pt idx="1004">
                  <c:v>43465</c:v>
                </c:pt>
                <c:pt idx="1005">
                  <c:v>43467</c:v>
                </c:pt>
                <c:pt idx="1006">
                  <c:v>43468</c:v>
                </c:pt>
                <c:pt idx="1007">
                  <c:v>43469</c:v>
                </c:pt>
                <c:pt idx="1008">
                  <c:v>43472</c:v>
                </c:pt>
                <c:pt idx="1009">
                  <c:v>43473</c:v>
                </c:pt>
                <c:pt idx="1010">
                  <c:v>43474</c:v>
                </c:pt>
                <c:pt idx="1011">
                  <c:v>43475</c:v>
                </c:pt>
                <c:pt idx="1012">
                  <c:v>43476</c:v>
                </c:pt>
                <c:pt idx="1013">
                  <c:v>43479</c:v>
                </c:pt>
                <c:pt idx="1014">
                  <c:v>43480</c:v>
                </c:pt>
                <c:pt idx="1015">
                  <c:v>43481</c:v>
                </c:pt>
                <c:pt idx="1016">
                  <c:v>43482</c:v>
                </c:pt>
                <c:pt idx="1017">
                  <c:v>43483</c:v>
                </c:pt>
                <c:pt idx="1018">
                  <c:v>43487</c:v>
                </c:pt>
                <c:pt idx="1019">
                  <c:v>43488</c:v>
                </c:pt>
                <c:pt idx="1020">
                  <c:v>43489</c:v>
                </c:pt>
                <c:pt idx="1021">
                  <c:v>43490</c:v>
                </c:pt>
                <c:pt idx="1022">
                  <c:v>43493</c:v>
                </c:pt>
                <c:pt idx="1023">
                  <c:v>43494</c:v>
                </c:pt>
                <c:pt idx="1024">
                  <c:v>43495</c:v>
                </c:pt>
                <c:pt idx="1025">
                  <c:v>43496</c:v>
                </c:pt>
                <c:pt idx="1026">
                  <c:v>43497</c:v>
                </c:pt>
                <c:pt idx="1027">
                  <c:v>43500</c:v>
                </c:pt>
                <c:pt idx="1028">
                  <c:v>43501</c:v>
                </c:pt>
                <c:pt idx="1029">
                  <c:v>43502</c:v>
                </c:pt>
                <c:pt idx="1030">
                  <c:v>43503</c:v>
                </c:pt>
                <c:pt idx="1031">
                  <c:v>43504</c:v>
                </c:pt>
                <c:pt idx="1032">
                  <c:v>43507</c:v>
                </c:pt>
                <c:pt idx="1033">
                  <c:v>43508</c:v>
                </c:pt>
                <c:pt idx="1034">
                  <c:v>43509</c:v>
                </c:pt>
                <c:pt idx="1035">
                  <c:v>43510</c:v>
                </c:pt>
                <c:pt idx="1036">
                  <c:v>43511</c:v>
                </c:pt>
                <c:pt idx="1037">
                  <c:v>43515</c:v>
                </c:pt>
                <c:pt idx="1038">
                  <c:v>43516</c:v>
                </c:pt>
                <c:pt idx="1039">
                  <c:v>43517</c:v>
                </c:pt>
                <c:pt idx="1040">
                  <c:v>43518</c:v>
                </c:pt>
                <c:pt idx="1041">
                  <c:v>43521</c:v>
                </c:pt>
                <c:pt idx="1042">
                  <c:v>43522</c:v>
                </c:pt>
                <c:pt idx="1043">
                  <c:v>43523</c:v>
                </c:pt>
                <c:pt idx="1044">
                  <c:v>43524</c:v>
                </c:pt>
                <c:pt idx="1045">
                  <c:v>43525</c:v>
                </c:pt>
                <c:pt idx="1046">
                  <c:v>43528</c:v>
                </c:pt>
                <c:pt idx="1047">
                  <c:v>43529</c:v>
                </c:pt>
                <c:pt idx="1048">
                  <c:v>43530</c:v>
                </c:pt>
                <c:pt idx="1049">
                  <c:v>43531</c:v>
                </c:pt>
                <c:pt idx="1050">
                  <c:v>43532</c:v>
                </c:pt>
                <c:pt idx="1051">
                  <c:v>43535</c:v>
                </c:pt>
                <c:pt idx="1052">
                  <c:v>43536</c:v>
                </c:pt>
                <c:pt idx="1053">
                  <c:v>43537</c:v>
                </c:pt>
                <c:pt idx="1054">
                  <c:v>43538</c:v>
                </c:pt>
                <c:pt idx="1055">
                  <c:v>43539</c:v>
                </c:pt>
                <c:pt idx="1056">
                  <c:v>43542</c:v>
                </c:pt>
                <c:pt idx="1057">
                  <c:v>43543</c:v>
                </c:pt>
                <c:pt idx="1058">
                  <c:v>43544</c:v>
                </c:pt>
                <c:pt idx="1059">
                  <c:v>43545</c:v>
                </c:pt>
                <c:pt idx="1060">
                  <c:v>43546</c:v>
                </c:pt>
                <c:pt idx="1061">
                  <c:v>43549</c:v>
                </c:pt>
                <c:pt idx="1062">
                  <c:v>43550</c:v>
                </c:pt>
                <c:pt idx="1063">
                  <c:v>43551</c:v>
                </c:pt>
                <c:pt idx="1064">
                  <c:v>43552</c:v>
                </c:pt>
                <c:pt idx="1065">
                  <c:v>43553</c:v>
                </c:pt>
                <c:pt idx="1066">
                  <c:v>43556</c:v>
                </c:pt>
                <c:pt idx="1067">
                  <c:v>43557</c:v>
                </c:pt>
                <c:pt idx="1068">
                  <c:v>43558</c:v>
                </c:pt>
                <c:pt idx="1069">
                  <c:v>43559</c:v>
                </c:pt>
                <c:pt idx="1070">
                  <c:v>43560</c:v>
                </c:pt>
                <c:pt idx="1071">
                  <c:v>43563</c:v>
                </c:pt>
                <c:pt idx="1072">
                  <c:v>43564</c:v>
                </c:pt>
                <c:pt idx="1073">
                  <c:v>43565</c:v>
                </c:pt>
                <c:pt idx="1074">
                  <c:v>43566</c:v>
                </c:pt>
                <c:pt idx="1075">
                  <c:v>43567</c:v>
                </c:pt>
                <c:pt idx="1076">
                  <c:v>43570</c:v>
                </c:pt>
                <c:pt idx="1077">
                  <c:v>43571</c:v>
                </c:pt>
                <c:pt idx="1078">
                  <c:v>43572</c:v>
                </c:pt>
                <c:pt idx="1079">
                  <c:v>43573</c:v>
                </c:pt>
                <c:pt idx="1080">
                  <c:v>43577</c:v>
                </c:pt>
                <c:pt idx="1081">
                  <c:v>43578</c:v>
                </c:pt>
                <c:pt idx="1082">
                  <c:v>43579</c:v>
                </c:pt>
                <c:pt idx="1083">
                  <c:v>43580</c:v>
                </c:pt>
                <c:pt idx="1084">
                  <c:v>43581</c:v>
                </c:pt>
                <c:pt idx="1085">
                  <c:v>43584</c:v>
                </c:pt>
                <c:pt idx="1086">
                  <c:v>43585</c:v>
                </c:pt>
                <c:pt idx="1087">
                  <c:v>43586</c:v>
                </c:pt>
                <c:pt idx="1088">
                  <c:v>43587</c:v>
                </c:pt>
                <c:pt idx="1089">
                  <c:v>43588</c:v>
                </c:pt>
                <c:pt idx="1090">
                  <c:v>43591</c:v>
                </c:pt>
                <c:pt idx="1091">
                  <c:v>43592</c:v>
                </c:pt>
                <c:pt idx="1092">
                  <c:v>43593</c:v>
                </c:pt>
                <c:pt idx="1093">
                  <c:v>43594</c:v>
                </c:pt>
                <c:pt idx="1094">
                  <c:v>43595</c:v>
                </c:pt>
                <c:pt idx="1095">
                  <c:v>43598</c:v>
                </c:pt>
                <c:pt idx="1096">
                  <c:v>43599</c:v>
                </c:pt>
                <c:pt idx="1097">
                  <c:v>43600</c:v>
                </c:pt>
                <c:pt idx="1098">
                  <c:v>43601</c:v>
                </c:pt>
                <c:pt idx="1099">
                  <c:v>43602</c:v>
                </c:pt>
                <c:pt idx="1100">
                  <c:v>43605</c:v>
                </c:pt>
                <c:pt idx="1101">
                  <c:v>43606</c:v>
                </c:pt>
                <c:pt idx="1102">
                  <c:v>43607</c:v>
                </c:pt>
                <c:pt idx="1103">
                  <c:v>43608</c:v>
                </c:pt>
                <c:pt idx="1104">
                  <c:v>43609</c:v>
                </c:pt>
                <c:pt idx="1105">
                  <c:v>43613</c:v>
                </c:pt>
                <c:pt idx="1106">
                  <c:v>43614</c:v>
                </c:pt>
                <c:pt idx="1107">
                  <c:v>43615</c:v>
                </c:pt>
                <c:pt idx="1108">
                  <c:v>43616</c:v>
                </c:pt>
                <c:pt idx="1109">
                  <c:v>43619</c:v>
                </c:pt>
                <c:pt idx="1110">
                  <c:v>43620</c:v>
                </c:pt>
                <c:pt idx="1111">
                  <c:v>43621</c:v>
                </c:pt>
                <c:pt idx="1112">
                  <c:v>43622</c:v>
                </c:pt>
                <c:pt idx="1113">
                  <c:v>43623</c:v>
                </c:pt>
                <c:pt idx="1114">
                  <c:v>43626</c:v>
                </c:pt>
                <c:pt idx="1115">
                  <c:v>43627</c:v>
                </c:pt>
                <c:pt idx="1116">
                  <c:v>43628</c:v>
                </c:pt>
                <c:pt idx="1117">
                  <c:v>43629</c:v>
                </c:pt>
                <c:pt idx="1118">
                  <c:v>43630</c:v>
                </c:pt>
                <c:pt idx="1119">
                  <c:v>43633</c:v>
                </c:pt>
                <c:pt idx="1120">
                  <c:v>43634</c:v>
                </c:pt>
                <c:pt idx="1121">
                  <c:v>43635</c:v>
                </c:pt>
                <c:pt idx="1122">
                  <c:v>43636</c:v>
                </c:pt>
                <c:pt idx="1123">
                  <c:v>43637</c:v>
                </c:pt>
                <c:pt idx="1124">
                  <c:v>43640</c:v>
                </c:pt>
                <c:pt idx="1125">
                  <c:v>43641</c:v>
                </c:pt>
                <c:pt idx="1126">
                  <c:v>43642</c:v>
                </c:pt>
                <c:pt idx="1127">
                  <c:v>43643</c:v>
                </c:pt>
                <c:pt idx="1128">
                  <c:v>43644</c:v>
                </c:pt>
                <c:pt idx="1129">
                  <c:v>43647</c:v>
                </c:pt>
                <c:pt idx="1130">
                  <c:v>43648</c:v>
                </c:pt>
                <c:pt idx="1131">
                  <c:v>43649</c:v>
                </c:pt>
                <c:pt idx="1132">
                  <c:v>43651</c:v>
                </c:pt>
                <c:pt idx="1133">
                  <c:v>43654</c:v>
                </c:pt>
                <c:pt idx="1134">
                  <c:v>43655</c:v>
                </c:pt>
                <c:pt idx="1135">
                  <c:v>43656</c:v>
                </c:pt>
                <c:pt idx="1136">
                  <c:v>43657</c:v>
                </c:pt>
                <c:pt idx="1137">
                  <c:v>43658</c:v>
                </c:pt>
                <c:pt idx="1138">
                  <c:v>43661</c:v>
                </c:pt>
                <c:pt idx="1139">
                  <c:v>43662</c:v>
                </c:pt>
                <c:pt idx="1140">
                  <c:v>43663</c:v>
                </c:pt>
                <c:pt idx="1141">
                  <c:v>43664</c:v>
                </c:pt>
                <c:pt idx="1142">
                  <c:v>43665</c:v>
                </c:pt>
                <c:pt idx="1143">
                  <c:v>43668</c:v>
                </c:pt>
                <c:pt idx="1144">
                  <c:v>43669</c:v>
                </c:pt>
                <c:pt idx="1145">
                  <c:v>43670</c:v>
                </c:pt>
                <c:pt idx="1146">
                  <c:v>43671</c:v>
                </c:pt>
                <c:pt idx="1147">
                  <c:v>43672</c:v>
                </c:pt>
                <c:pt idx="1148">
                  <c:v>43675</c:v>
                </c:pt>
                <c:pt idx="1149">
                  <c:v>43676</c:v>
                </c:pt>
                <c:pt idx="1150">
                  <c:v>43677</c:v>
                </c:pt>
                <c:pt idx="1151">
                  <c:v>43678</c:v>
                </c:pt>
                <c:pt idx="1152">
                  <c:v>43679</c:v>
                </c:pt>
                <c:pt idx="1153">
                  <c:v>43682</c:v>
                </c:pt>
                <c:pt idx="1154">
                  <c:v>43683</c:v>
                </c:pt>
                <c:pt idx="1155">
                  <c:v>43684</c:v>
                </c:pt>
                <c:pt idx="1156">
                  <c:v>43685</c:v>
                </c:pt>
                <c:pt idx="1157">
                  <c:v>43686</c:v>
                </c:pt>
                <c:pt idx="1158">
                  <c:v>43689</c:v>
                </c:pt>
                <c:pt idx="1159">
                  <c:v>43690</c:v>
                </c:pt>
                <c:pt idx="1160">
                  <c:v>43691</c:v>
                </c:pt>
                <c:pt idx="1161">
                  <c:v>43692</c:v>
                </c:pt>
                <c:pt idx="1162">
                  <c:v>43693</c:v>
                </c:pt>
                <c:pt idx="1163">
                  <c:v>43696</c:v>
                </c:pt>
                <c:pt idx="1164">
                  <c:v>43697</c:v>
                </c:pt>
                <c:pt idx="1165">
                  <c:v>43698</c:v>
                </c:pt>
                <c:pt idx="1166">
                  <c:v>43699</c:v>
                </c:pt>
                <c:pt idx="1167">
                  <c:v>43700</c:v>
                </c:pt>
                <c:pt idx="1168">
                  <c:v>43703</c:v>
                </c:pt>
                <c:pt idx="1169">
                  <c:v>43704</c:v>
                </c:pt>
                <c:pt idx="1170">
                  <c:v>43705</c:v>
                </c:pt>
                <c:pt idx="1171">
                  <c:v>43706</c:v>
                </c:pt>
                <c:pt idx="1172">
                  <c:v>43707</c:v>
                </c:pt>
                <c:pt idx="1173">
                  <c:v>43711</c:v>
                </c:pt>
                <c:pt idx="1174">
                  <c:v>43712</c:v>
                </c:pt>
                <c:pt idx="1175">
                  <c:v>43713</c:v>
                </c:pt>
                <c:pt idx="1176">
                  <c:v>43714</c:v>
                </c:pt>
                <c:pt idx="1177">
                  <c:v>43717</c:v>
                </c:pt>
                <c:pt idx="1178">
                  <c:v>43718</c:v>
                </c:pt>
                <c:pt idx="1179">
                  <c:v>43719</c:v>
                </c:pt>
                <c:pt idx="1180">
                  <c:v>43720</c:v>
                </c:pt>
                <c:pt idx="1181">
                  <c:v>43721</c:v>
                </c:pt>
                <c:pt idx="1182">
                  <c:v>43724</c:v>
                </c:pt>
                <c:pt idx="1183">
                  <c:v>43725</c:v>
                </c:pt>
                <c:pt idx="1184">
                  <c:v>43726</c:v>
                </c:pt>
                <c:pt idx="1185">
                  <c:v>43727</c:v>
                </c:pt>
                <c:pt idx="1186">
                  <c:v>43728</c:v>
                </c:pt>
                <c:pt idx="1187">
                  <c:v>43731</c:v>
                </c:pt>
                <c:pt idx="1188">
                  <c:v>43732</c:v>
                </c:pt>
                <c:pt idx="1189">
                  <c:v>43733</c:v>
                </c:pt>
                <c:pt idx="1190">
                  <c:v>43734</c:v>
                </c:pt>
                <c:pt idx="1191">
                  <c:v>43735</c:v>
                </c:pt>
                <c:pt idx="1192">
                  <c:v>43738</c:v>
                </c:pt>
                <c:pt idx="1193">
                  <c:v>43739</c:v>
                </c:pt>
                <c:pt idx="1194">
                  <c:v>43740</c:v>
                </c:pt>
                <c:pt idx="1195">
                  <c:v>43741</c:v>
                </c:pt>
                <c:pt idx="1196">
                  <c:v>43742</c:v>
                </c:pt>
                <c:pt idx="1197">
                  <c:v>43745</c:v>
                </c:pt>
                <c:pt idx="1198">
                  <c:v>43746</c:v>
                </c:pt>
                <c:pt idx="1199">
                  <c:v>43747</c:v>
                </c:pt>
                <c:pt idx="1200">
                  <c:v>43748</c:v>
                </c:pt>
                <c:pt idx="1201">
                  <c:v>43749</c:v>
                </c:pt>
                <c:pt idx="1202">
                  <c:v>43752</c:v>
                </c:pt>
                <c:pt idx="1203">
                  <c:v>43753</c:v>
                </c:pt>
                <c:pt idx="1204">
                  <c:v>43754</c:v>
                </c:pt>
                <c:pt idx="1205">
                  <c:v>43755</c:v>
                </c:pt>
                <c:pt idx="1206">
                  <c:v>43756</c:v>
                </c:pt>
                <c:pt idx="1207">
                  <c:v>43759</c:v>
                </c:pt>
                <c:pt idx="1208">
                  <c:v>43760</c:v>
                </c:pt>
                <c:pt idx="1209">
                  <c:v>43761</c:v>
                </c:pt>
                <c:pt idx="1210">
                  <c:v>43762</c:v>
                </c:pt>
                <c:pt idx="1211">
                  <c:v>43763</c:v>
                </c:pt>
                <c:pt idx="1212">
                  <c:v>43766</c:v>
                </c:pt>
                <c:pt idx="1213">
                  <c:v>43767</c:v>
                </c:pt>
                <c:pt idx="1214">
                  <c:v>43768</c:v>
                </c:pt>
                <c:pt idx="1215">
                  <c:v>43769</c:v>
                </c:pt>
                <c:pt idx="1216">
                  <c:v>43770</c:v>
                </c:pt>
                <c:pt idx="1217">
                  <c:v>43773</c:v>
                </c:pt>
                <c:pt idx="1218">
                  <c:v>43774</c:v>
                </c:pt>
                <c:pt idx="1219">
                  <c:v>43775</c:v>
                </c:pt>
                <c:pt idx="1220">
                  <c:v>43776</c:v>
                </c:pt>
                <c:pt idx="1221">
                  <c:v>43777</c:v>
                </c:pt>
                <c:pt idx="1222">
                  <c:v>43780</c:v>
                </c:pt>
                <c:pt idx="1223">
                  <c:v>43781</c:v>
                </c:pt>
                <c:pt idx="1224">
                  <c:v>43782</c:v>
                </c:pt>
                <c:pt idx="1225">
                  <c:v>43783</c:v>
                </c:pt>
                <c:pt idx="1226">
                  <c:v>43784</c:v>
                </c:pt>
                <c:pt idx="1227">
                  <c:v>43787</c:v>
                </c:pt>
                <c:pt idx="1228">
                  <c:v>43788</c:v>
                </c:pt>
                <c:pt idx="1229">
                  <c:v>43789</c:v>
                </c:pt>
                <c:pt idx="1230">
                  <c:v>43790</c:v>
                </c:pt>
                <c:pt idx="1231">
                  <c:v>43791</c:v>
                </c:pt>
                <c:pt idx="1232">
                  <c:v>43794</c:v>
                </c:pt>
                <c:pt idx="1233">
                  <c:v>43795</c:v>
                </c:pt>
                <c:pt idx="1234">
                  <c:v>43796</c:v>
                </c:pt>
                <c:pt idx="1235">
                  <c:v>43798</c:v>
                </c:pt>
                <c:pt idx="1236">
                  <c:v>43801</c:v>
                </c:pt>
                <c:pt idx="1237">
                  <c:v>43802</c:v>
                </c:pt>
                <c:pt idx="1238">
                  <c:v>43803</c:v>
                </c:pt>
                <c:pt idx="1239">
                  <c:v>43804</c:v>
                </c:pt>
                <c:pt idx="1240">
                  <c:v>43805</c:v>
                </c:pt>
                <c:pt idx="1241">
                  <c:v>43808</c:v>
                </c:pt>
                <c:pt idx="1242">
                  <c:v>43809</c:v>
                </c:pt>
                <c:pt idx="1243">
                  <c:v>43810</c:v>
                </c:pt>
                <c:pt idx="1244">
                  <c:v>43811</c:v>
                </c:pt>
                <c:pt idx="1245">
                  <c:v>43812</c:v>
                </c:pt>
                <c:pt idx="1246">
                  <c:v>43815</c:v>
                </c:pt>
                <c:pt idx="1247">
                  <c:v>43816</c:v>
                </c:pt>
                <c:pt idx="1248">
                  <c:v>43817</c:v>
                </c:pt>
                <c:pt idx="1249">
                  <c:v>43818</c:v>
                </c:pt>
                <c:pt idx="1250">
                  <c:v>43819</c:v>
                </c:pt>
                <c:pt idx="1251">
                  <c:v>43822</c:v>
                </c:pt>
                <c:pt idx="1252">
                  <c:v>43823</c:v>
                </c:pt>
                <c:pt idx="1253">
                  <c:v>43825</c:v>
                </c:pt>
                <c:pt idx="1254">
                  <c:v>43826</c:v>
                </c:pt>
                <c:pt idx="1255">
                  <c:v>43829</c:v>
                </c:pt>
                <c:pt idx="1256">
                  <c:v>43830</c:v>
                </c:pt>
                <c:pt idx="1257">
                  <c:v>43832</c:v>
                </c:pt>
                <c:pt idx="1258">
                  <c:v>43833</c:v>
                </c:pt>
                <c:pt idx="1259">
                  <c:v>43836</c:v>
                </c:pt>
                <c:pt idx="1260">
                  <c:v>43837</c:v>
                </c:pt>
                <c:pt idx="1261">
                  <c:v>43838</c:v>
                </c:pt>
                <c:pt idx="1262">
                  <c:v>43839</c:v>
                </c:pt>
                <c:pt idx="1263">
                  <c:v>43840</c:v>
                </c:pt>
                <c:pt idx="1264">
                  <c:v>43843</c:v>
                </c:pt>
                <c:pt idx="1265">
                  <c:v>43844</c:v>
                </c:pt>
                <c:pt idx="1266">
                  <c:v>43845</c:v>
                </c:pt>
                <c:pt idx="1267">
                  <c:v>43846</c:v>
                </c:pt>
                <c:pt idx="1268">
                  <c:v>43847</c:v>
                </c:pt>
                <c:pt idx="1269">
                  <c:v>43851</c:v>
                </c:pt>
                <c:pt idx="1270">
                  <c:v>43852</c:v>
                </c:pt>
                <c:pt idx="1271">
                  <c:v>43853</c:v>
                </c:pt>
                <c:pt idx="1272">
                  <c:v>43854</c:v>
                </c:pt>
                <c:pt idx="1273">
                  <c:v>43857</c:v>
                </c:pt>
                <c:pt idx="1274">
                  <c:v>43858</c:v>
                </c:pt>
                <c:pt idx="1275">
                  <c:v>43859</c:v>
                </c:pt>
                <c:pt idx="1276">
                  <c:v>43860</c:v>
                </c:pt>
                <c:pt idx="1277">
                  <c:v>43861</c:v>
                </c:pt>
                <c:pt idx="1278">
                  <c:v>43864</c:v>
                </c:pt>
                <c:pt idx="1279">
                  <c:v>43865</c:v>
                </c:pt>
                <c:pt idx="1280">
                  <c:v>43866</c:v>
                </c:pt>
                <c:pt idx="1281">
                  <c:v>43867</c:v>
                </c:pt>
                <c:pt idx="1282">
                  <c:v>43868</c:v>
                </c:pt>
                <c:pt idx="1283">
                  <c:v>43871</c:v>
                </c:pt>
                <c:pt idx="1284">
                  <c:v>43872</c:v>
                </c:pt>
                <c:pt idx="1285">
                  <c:v>43873</c:v>
                </c:pt>
                <c:pt idx="1286">
                  <c:v>43874</c:v>
                </c:pt>
                <c:pt idx="1287">
                  <c:v>43875</c:v>
                </c:pt>
                <c:pt idx="1288">
                  <c:v>43879</c:v>
                </c:pt>
                <c:pt idx="1289">
                  <c:v>43880</c:v>
                </c:pt>
                <c:pt idx="1290">
                  <c:v>43881</c:v>
                </c:pt>
                <c:pt idx="1291">
                  <c:v>43882</c:v>
                </c:pt>
                <c:pt idx="1292">
                  <c:v>43885</c:v>
                </c:pt>
                <c:pt idx="1293">
                  <c:v>43886</c:v>
                </c:pt>
                <c:pt idx="1294">
                  <c:v>43887</c:v>
                </c:pt>
                <c:pt idx="1295">
                  <c:v>43888</c:v>
                </c:pt>
                <c:pt idx="1296">
                  <c:v>43889</c:v>
                </c:pt>
                <c:pt idx="1297">
                  <c:v>43892</c:v>
                </c:pt>
                <c:pt idx="1298">
                  <c:v>43893</c:v>
                </c:pt>
                <c:pt idx="1299">
                  <c:v>43894</c:v>
                </c:pt>
                <c:pt idx="1300">
                  <c:v>43895</c:v>
                </c:pt>
                <c:pt idx="1301">
                  <c:v>43896</c:v>
                </c:pt>
                <c:pt idx="1302">
                  <c:v>43899</c:v>
                </c:pt>
                <c:pt idx="1303">
                  <c:v>43900</c:v>
                </c:pt>
                <c:pt idx="1304">
                  <c:v>43901</c:v>
                </c:pt>
                <c:pt idx="1305">
                  <c:v>43902</c:v>
                </c:pt>
                <c:pt idx="1306">
                  <c:v>43903</c:v>
                </c:pt>
                <c:pt idx="1307">
                  <c:v>43906</c:v>
                </c:pt>
                <c:pt idx="1308">
                  <c:v>43907</c:v>
                </c:pt>
                <c:pt idx="1309">
                  <c:v>43908</c:v>
                </c:pt>
                <c:pt idx="1310">
                  <c:v>43909</c:v>
                </c:pt>
                <c:pt idx="1311">
                  <c:v>43910</c:v>
                </c:pt>
                <c:pt idx="1312">
                  <c:v>43913</c:v>
                </c:pt>
                <c:pt idx="1313">
                  <c:v>43914</c:v>
                </c:pt>
                <c:pt idx="1314">
                  <c:v>43915</c:v>
                </c:pt>
                <c:pt idx="1315">
                  <c:v>43916</c:v>
                </c:pt>
                <c:pt idx="1316">
                  <c:v>43917</c:v>
                </c:pt>
                <c:pt idx="1317">
                  <c:v>43920</c:v>
                </c:pt>
                <c:pt idx="1318">
                  <c:v>43921</c:v>
                </c:pt>
                <c:pt idx="1319">
                  <c:v>43922</c:v>
                </c:pt>
                <c:pt idx="1320">
                  <c:v>43923</c:v>
                </c:pt>
                <c:pt idx="1321">
                  <c:v>43924</c:v>
                </c:pt>
                <c:pt idx="1322">
                  <c:v>43927</c:v>
                </c:pt>
                <c:pt idx="1323">
                  <c:v>43928</c:v>
                </c:pt>
                <c:pt idx="1324">
                  <c:v>43929</c:v>
                </c:pt>
                <c:pt idx="1325">
                  <c:v>43930</c:v>
                </c:pt>
                <c:pt idx="1326">
                  <c:v>43934</c:v>
                </c:pt>
                <c:pt idx="1327">
                  <c:v>43935</c:v>
                </c:pt>
                <c:pt idx="1328">
                  <c:v>43936</c:v>
                </c:pt>
                <c:pt idx="1329">
                  <c:v>43937</c:v>
                </c:pt>
                <c:pt idx="1330">
                  <c:v>43938</c:v>
                </c:pt>
                <c:pt idx="1331">
                  <c:v>43941</c:v>
                </c:pt>
                <c:pt idx="1332">
                  <c:v>43942</c:v>
                </c:pt>
                <c:pt idx="1333">
                  <c:v>43943</c:v>
                </c:pt>
                <c:pt idx="1334">
                  <c:v>43944</c:v>
                </c:pt>
                <c:pt idx="1335">
                  <c:v>43945</c:v>
                </c:pt>
                <c:pt idx="1336">
                  <c:v>43948</c:v>
                </c:pt>
                <c:pt idx="1337">
                  <c:v>43949</c:v>
                </c:pt>
                <c:pt idx="1338">
                  <c:v>43950</c:v>
                </c:pt>
                <c:pt idx="1339">
                  <c:v>43951</c:v>
                </c:pt>
                <c:pt idx="1340">
                  <c:v>43952</c:v>
                </c:pt>
                <c:pt idx="1341">
                  <c:v>43955</c:v>
                </c:pt>
                <c:pt idx="1342">
                  <c:v>43956</c:v>
                </c:pt>
                <c:pt idx="1343">
                  <c:v>43957</c:v>
                </c:pt>
                <c:pt idx="1344">
                  <c:v>43958</c:v>
                </c:pt>
                <c:pt idx="1345">
                  <c:v>43959</c:v>
                </c:pt>
                <c:pt idx="1346">
                  <c:v>43962</c:v>
                </c:pt>
                <c:pt idx="1347">
                  <c:v>43963</c:v>
                </c:pt>
                <c:pt idx="1348">
                  <c:v>43964</c:v>
                </c:pt>
                <c:pt idx="1349">
                  <c:v>43965</c:v>
                </c:pt>
                <c:pt idx="1350">
                  <c:v>43966</c:v>
                </c:pt>
                <c:pt idx="1351">
                  <c:v>43969</c:v>
                </c:pt>
                <c:pt idx="1352">
                  <c:v>43970</c:v>
                </c:pt>
                <c:pt idx="1353">
                  <c:v>43971</c:v>
                </c:pt>
                <c:pt idx="1354">
                  <c:v>43972</c:v>
                </c:pt>
                <c:pt idx="1355">
                  <c:v>43973</c:v>
                </c:pt>
                <c:pt idx="1356">
                  <c:v>43977</c:v>
                </c:pt>
                <c:pt idx="1357">
                  <c:v>43978</c:v>
                </c:pt>
                <c:pt idx="1358">
                  <c:v>43979</c:v>
                </c:pt>
                <c:pt idx="1359">
                  <c:v>43980</c:v>
                </c:pt>
                <c:pt idx="1360">
                  <c:v>43983</c:v>
                </c:pt>
                <c:pt idx="1361">
                  <c:v>43984</c:v>
                </c:pt>
                <c:pt idx="1362">
                  <c:v>43985</c:v>
                </c:pt>
                <c:pt idx="1363">
                  <c:v>43986</c:v>
                </c:pt>
                <c:pt idx="1364">
                  <c:v>43987</c:v>
                </c:pt>
                <c:pt idx="1365">
                  <c:v>43990</c:v>
                </c:pt>
                <c:pt idx="1366">
                  <c:v>43991</c:v>
                </c:pt>
                <c:pt idx="1367">
                  <c:v>43992</c:v>
                </c:pt>
                <c:pt idx="1368">
                  <c:v>43993</c:v>
                </c:pt>
                <c:pt idx="1369">
                  <c:v>43994</c:v>
                </c:pt>
                <c:pt idx="1370">
                  <c:v>43997</c:v>
                </c:pt>
                <c:pt idx="1371">
                  <c:v>43998</c:v>
                </c:pt>
                <c:pt idx="1372">
                  <c:v>43999</c:v>
                </c:pt>
                <c:pt idx="1373">
                  <c:v>44000</c:v>
                </c:pt>
                <c:pt idx="1374">
                  <c:v>44001</c:v>
                </c:pt>
                <c:pt idx="1375">
                  <c:v>44004</c:v>
                </c:pt>
                <c:pt idx="1376">
                  <c:v>44005</c:v>
                </c:pt>
                <c:pt idx="1377">
                  <c:v>44006</c:v>
                </c:pt>
                <c:pt idx="1378">
                  <c:v>44007</c:v>
                </c:pt>
                <c:pt idx="1379">
                  <c:v>44008</c:v>
                </c:pt>
                <c:pt idx="1380">
                  <c:v>44011</c:v>
                </c:pt>
                <c:pt idx="1381">
                  <c:v>44012</c:v>
                </c:pt>
                <c:pt idx="1382">
                  <c:v>44013</c:v>
                </c:pt>
                <c:pt idx="1383">
                  <c:v>44014</c:v>
                </c:pt>
                <c:pt idx="1384">
                  <c:v>44018</c:v>
                </c:pt>
                <c:pt idx="1385">
                  <c:v>44019</c:v>
                </c:pt>
                <c:pt idx="1386">
                  <c:v>44020</c:v>
                </c:pt>
                <c:pt idx="1387">
                  <c:v>44021</c:v>
                </c:pt>
                <c:pt idx="1388">
                  <c:v>44022</c:v>
                </c:pt>
                <c:pt idx="1389">
                  <c:v>44025</c:v>
                </c:pt>
                <c:pt idx="1390">
                  <c:v>44026</c:v>
                </c:pt>
                <c:pt idx="1391">
                  <c:v>44027</c:v>
                </c:pt>
                <c:pt idx="1392">
                  <c:v>44028</c:v>
                </c:pt>
                <c:pt idx="1393">
                  <c:v>44029</c:v>
                </c:pt>
                <c:pt idx="1394">
                  <c:v>44032</c:v>
                </c:pt>
                <c:pt idx="1395">
                  <c:v>44033</c:v>
                </c:pt>
                <c:pt idx="1396">
                  <c:v>44034</c:v>
                </c:pt>
                <c:pt idx="1397">
                  <c:v>44035</c:v>
                </c:pt>
                <c:pt idx="1398">
                  <c:v>44036</c:v>
                </c:pt>
                <c:pt idx="1399">
                  <c:v>44039</c:v>
                </c:pt>
                <c:pt idx="1400">
                  <c:v>44040</c:v>
                </c:pt>
                <c:pt idx="1401">
                  <c:v>44041</c:v>
                </c:pt>
                <c:pt idx="1402">
                  <c:v>44042</c:v>
                </c:pt>
                <c:pt idx="1403">
                  <c:v>44043</c:v>
                </c:pt>
                <c:pt idx="1404">
                  <c:v>44046</c:v>
                </c:pt>
                <c:pt idx="1405">
                  <c:v>44047</c:v>
                </c:pt>
                <c:pt idx="1406">
                  <c:v>44048</c:v>
                </c:pt>
                <c:pt idx="1407">
                  <c:v>44049</c:v>
                </c:pt>
                <c:pt idx="1408">
                  <c:v>44050</c:v>
                </c:pt>
                <c:pt idx="1409">
                  <c:v>44053</c:v>
                </c:pt>
                <c:pt idx="1410">
                  <c:v>44054</c:v>
                </c:pt>
                <c:pt idx="1411">
                  <c:v>44055</c:v>
                </c:pt>
                <c:pt idx="1412">
                  <c:v>44056</c:v>
                </c:pt>
                <c:pt idx="1413">
                  <c:v>44057</c:v>
                </c:pt>
                <c:pt idx="1414">
                  <c:v>44060</c:v>
                </c:pt>
                <c:pt idx="1415">
                  <c:v>44061</c:v>
                </c:pt>
                <c:pt idx="1416">
                  <c:v>44062</c:v>
                </c:pt>
                <c:pt idx="1417">
                  <c:v>44063</c:v>
                </c:pt>
                <c:pt idx="1418">
                  <c:v>44064</c:v>
                </c:pt>
                <c:pt idx="1419">
                  <c:v>44067</c:v>
                </c:pt>
                <c:pt idx="1420">
                  <c:v>44068</c:v>
                </c:pt>
                <c:pt idx="1421">
                  <c:v>44069</c:v>
                </c:pt>
                <c:pt idx="1422">
                  <c:v>44070</c:v>
                </c:pt>
                <c:pt idx="1423">
                  <c:v>44071</c:v>
                </c:pt>
                <c:pt idx="1424">
                  <c:v>44074</c:v>
                </c:pt>
                <c:pt idx="1425">
                  <c:v>44075</c:v>
                </c:pt>
                <c:pt idx="1426">
                  <c:v>44076</c:v>
                </c:pt>
                <c:pt idx="1427">
                  <c:v>44077</c:v>
                </c:pt>
                <c:pt idx="1428">
                  <c:v>44078</c:v>
                </c:pt>
                <c:pt idx="1429">
                  <c:v>44082</c:v>
                </c:pt>
                <c:pt idx="1430">
                  <c:v>44083</c:v>
                </c:pt>
                <c:pt idx="1431">
                  <c:v>44084</c:v>
                </c:pt>
                <c:pt idx="1432">
                  <c:v>44085</c:v>
                </c:pt>
                <c:pt idx="1433">
                  <c:v>44088</c:v>
                </c:pt>
                <c:pt idx="1434">
                  <c:v>44089</c:v>
                </c:pt>
                <c:pt idx="1435">
                  <c:v>44090</c:v>
                </c:pt>
                <c:pt idx="1436">
                  <c:v>44091</c:v>
                </c:pt>
                <c:pt idx="1437">
                  <c:v>44092</c:v>
                </c:pt>
                <c:pt idx="1438">
                  <c:v>44095</c:v>
                </c:pt>
                <c:pt idx="1439">
                  <c:v>44096</c:v>
                </c:pt>
                <c:pt idx="1440">
                  <c:v>44097</c:v>
                </c:pt>
                <c:pt idx="1441">
                  <c:v>44098</c:v>
                </c:pt>
                <c:pt idx="1442">
                  <c:v>44099</c:v>
                </c:pt>
                <c:pt idx="1443">
                  <c:v>44102</c:v>
                </c:pt>
                <c:pt idx="1444">
                  <c:v>44103</c:v>
                </c:pt>
                <c:pt idx="1445">
                  <c:v>44104</c:v>
                </c:pt>
                <c:pt idx="1446">
                  <c:v>44105</c:v>
                </c:pt>
                <c:pt idx="1447">
                  <c:v>44106</c:v>
                </c:pt>
                <c:pt idx="1448">
                  <c:v>44109</c:v>
                </c:pt>
                <c:pt idx="1449">
                  <c:v>44110</c:v>
                </c:pt>
                <c:pt idx="1450">
                  <c:v>44111</c:v>
                </c:pt>
                <c:pt idx="1451">
                  <c:v>44112</c:v>
                </c:pt>
                <c:pt idx="1452">
                  <c:v>44113</c:v>
                </c:pt>
                <c:pt idx="1453">
                  <c:v>44116</c:v>
                </c:pt>
                <c:pt idx="1454">
                  <c:v>44117</c:v>
                </c:pt>
                <c:pt idx="1455">
                  <c:v>44118</c:v>
                </c:pt>
                <c:pt idx="1456">
                  <c:v>44119</c:v>
                </c:pt>
                <c:pt idx="1457">
                  <c:v>44120</c:v>
                </c:pt>
                <c:pt idx="1458">
                  <c:v>44123</c:v>
                </c:pt>
                <c:pt idx="1459">
                  <c:v>44124</c:v>
                </c:pt>
                <c:pt idx="1460">
                  <c:v>44125</c:v>
                </c:pt>
                <c:pt idx="1461">
                  <c:v>44126</c:v>
                </c:pt>
                <c:pt idx="1462">
                  <c:v>44127</c:v>
                </c:pt>
                <c:pt idx="1463">
                  <c:v>44130</c:v>
                </c:pt>
                <c:pt idx="1464">
                  <c:v>44131</c:v>
                </c:pt>
                <c:pt idx="1465">
                  <c:v>44132</c:v>
                </c:pt>
                <c:pt idx="1466">
                  <c:v>44133</c:v>
                </c:pt>
                <c:pt idx="1467">
                  <c:v>44134</c:v>
                </c:pt>
                <c:pt idx="1468">
                  <c:v>44137</c:v>
                </c:pt>
                <c:pt idx="1469">
                  <c:v>44138</c:v>
                </c:pt>
                <c:pt idx="1470">
                  <c:v>44139</c:v>
                </c:pt>
                <c:pt idx="1471">
                  <c:v>44140</c:v>
                </c:pt>
                <c:pt idx="1472">
                  <c:v>44141</c:v>
                </c:pt>
                <c:pt idx="1473">
                  <c:v>44144</c:v>
                </c:pt>
                <c:pt idx="1474">
                  <c:v>44145</c:v>
                </c:pt>
                <c:pt idx="1475">
                  <c:v>44146</c:v>
                </c:pt>
                <c:pt idx="1476">
                  <c:v>44147</c:v>
                </c:pt>
                <c:pt idx="1477">
                  <c:v>44148</c:v>
                </c:pt>
                <c:pt idx="1478">
                  <c:v>44151</c:v>
                </c:pt>
                <c:pt idx="1479">
                  <c:v>44152</c:v>
                </c:pt>
                <c:pt idx="1480">
                  <c:v>44153</c:v>
                </c:pt>
                <c:pt idx="1481">
                  <c:v>44154</c:v>
                </c:pt>
                <c:pt idx="1482">
                  <c:v>44155</c:v>
                </c:pt>
                <c:pt idx="1483">
                  <c:v>44158</c:v>
                </c:pt>
                <c:pt idx="1484">
                  <c:v>44159</c:v>
                </c:pt>
                <c:pt idx="1485">
                  <c:v>44160</c:v>
                </c:pt>
                <c:pt idx="1486">
                  <c:v>44162</c:v>
                </c:pt>
                <c:pt idx="1487">
                  <c:v>44165</c:v>
                </c:pt>
                <c:pt idx="1488">
                  <c:v>44166</c:v>
                </c:pt>
                <c:pt idx="1489">
                  <c:v>44167</c:v>
                </c:pt>
                <c:pt idx="1490">
                  <c:v>44168</c:v>
                </c:pt>
                <c:pt idx="1491">
                  <c:v>44169</c:v>
                </c:pt>
                <c:pt idx="1492">
                  <c:v>44172</c:v>
                </c:pt>
                <c:pt idx="1493">
                  <c:v>44173</c:v>
                </c:pt>
                <c:pt idx="1494">
                  <c:v>44174</c:v>
                </c:pt>
                <c:pt idx="1495">
                  <c:v>44175</c:v>
                </c:pt>
                <c:pt idx="1496">
                  <c:v>44176</c:v>
                </c:pt>
                <c:pt idx="1497">
                  <c:v>44179</c:v>
                </c:pt>
                <c:pt idx="1498">
                  <c:v>44180</c:v>
                </c:pt>
                <c:pt idx="1499">
                  <c:v>44181</c:v>
                </c:pt>
                <c:pt idx="1500">
                  <c:v>44182</c:v>
                </c:pt>
                <c:pt idx="1501">
                  <c:v>44183</c:v>
                </c:pt>
                <c:pt idx="1502">
                  <c:v>44186</c:v>
                </c:pt>
                <c:pt idx="1503">
                  <c:v>44187</c:v>
                </c:pt>
                <c:pt idx="1504">
                  <c:v>44188</c:v>
                </c:pt>
                <c:pt idx="1505">
                  <c:v>44189</c:v>
                </c:pt>
                <c:pt idx="1506">
                  <c:v>44193</c:v>
                </c:pt>
                <c:pt idx="1507">
                  <c:v>44194</c:v>
                </c:pt>
                <c:pt idx="1508">
                  <c:v>44195</c:v>
                </c:pt>
                <c:pt idx="1509">
                  <c:v>44196</c:v>
                </c:pt>
                <c:pt idx="1510">
                  <c:v>44200</c:v>
                </c:pt>
                <c:pt idx="1511">
                  <c:v>44201</c:v>
                </c:pt>
                <c:pt idx="1512">
                  <c:v>44202</c:v>
                </c:pt>
                <c:pt idx="1513">
                  <c:v>44203</c:v>
                </c:pt>
                <c:pt idx="1514">
                  <c:v>44204</c:v>
                </c:pt>
                <c:pt idx="1515">
                  <c:v>44207</c:v>
                </c:pt>
                <c:pt idx="1516">
                  <c:v>44208</c:v>
                </c:pt>
                <c:pt idx="1517">
                  <c:v>44209</c:v>
                </c:pt>
                <c:pt idx="1518">
                  <c:v>44210</c:v>
                </c:pt>
                <c:pt idx="1519">
                  <c:v>44211</c:v>
                </c:pt>
                <c:pt idx="1520">
                  <c:v>44215</c:v>
                </c:pt>
                <c:pt idx="1521">
                  <c:v>44216</c:v>
                </c:pt>
                <c:pt idx="1522">
                  <c:v>44217</c:v>
                </c:pt>
                <c:pt idx="1523">
                  <c:v>44218</c:v>
                </c:pt>
                <c:pt idx="1524">
                  <c:v>44221</c:v>
                </c:pt>
                <c:pt idx="1525">
                  <c:v>44222</c:v>
                </c:pt>
                <c:pt idx="1526">
                  <c:v>44223</c:v>
                </c:pt>
                <c:pt idx="1527">
                  <c:v>44224</c:v>
                </c:pt>
                <c:pt idx="1528">
                  <c:v>44225</c:v>
                </c:pt>
                <c:pt idx="1529">
                  <c:v>44228</c:v>
                </c:pt>
                <c:pt idx="1530">
                  <c:v>44229</c:v>
                </c:pt>
                <c:pt idx="1531">
                  <c:v>44230</c:v>
                </c:pt>
                <c:pt idx="1532">
                  <c:v>44231</c:v>
                </c:pt>
                <c:pt idx="1533">
                  <c:v>44232</c:v>
                </c:pt>
                <c:pt idx="1534">
                  <c:v>44235</c:v>
                </c:pt>
                <c:pt idx="1535">
                  <c:v>44236</c:v>
                </c:pt>
                <c:pt idx="1536">
                  <c:v>44237</c:v>
                </c:pt>
                <c:pt idx="1537">
                  <c:v>44238</c:v>
                </c:pt>
                <c:pt idx="1538">
                  <c:v>44239</c:v>
                </c:pt>
                <c:pt idx="1539">
                  <c:v>44243</c:v>
                </c:pt>
                <c:pt idx="1540">
                  <c:v>44244</c:v>
                </c:pt>
                <c:pt idx="1541">
                  <c:v>44245</c:v>
                </c:pt>
                <c:pt idx="1542">
                  <c:v>44246</c:v>
                </c:pt>
                <c:pt idx="1543">
                  <c:v>44249</c:v>
                </c:pt>
                <c:pt idx="1544">
                  <c:v>44250</c:v>
                </c:pt>
                <c:pt idx="1545">
                  <c:v>44251</c:v>
                </c:pt>
                <c:pt idx="1546">
                  <c:v>44252</c:v>
                </c:pt>
                <c:pt idx="1547">
                  <c:v>44253</c:v>
                </c:pt>
                <c:pt idx="1548">
                  <c:v>44256</c:v>
                </c:pt>
                <c:pt idx="1549">
                  <c:v>44257</c:v>
                </c:pt>
                <c:pt idx="1550">
                  <c:v>44258</c:v>
                </c:pt>
                <c:pt idx="1551">
                  <c:v>44259</c:v>
                </c:pt>
                <c:pt idx="1552">
                  <c:v>44260</c:v>
                </c:pt>
                <c:pt idx="1553">
                  <c:v>44263</c:v>
                </c:pt>
                <c:pt idx="1554">
                  <c:v>44264</c:v>
                </c:pt>
                <c:pt idx="1555">
                  <c:v>44265</c:v>
                </c:pt>
                <c:pt idx="1556">
                  <c:v>44266</c:v>
                </c:pt>
                <c:pt idx="1557">
                  <c:v>44267</c:v>
                </c:pt>
                <c:pt idx="1558">
                  <c:v>44270</c:v>
                </c:pt>
                <c:pt idx="1559">
                  <c:v>44271</c:v>
                </c:pt>
                <c:pt idx="1560">
                  <c:v>44272</c:v>
                </c:pt>
                <c:pt idx="1561">
                  <c:v>44273</c:v>
                </c:pt>
                <c:pt idx="1562">
                  <c:v>44274</c:v>
                </c:pt>
                <c:pt idx="1563">
                  <c:v>44277</c:v>
                </c:pt>
                <c:pt idx="1564">
                  <c:v>44278</c:v>
                </c:pt>
                <c:pt idx="1565">
                  <c:v>44279</c:v>
                </c:pt>
                <c:pt idx="1566">
                  <c:v>44280</c:v>
                </c:pt>
                <c:pt idx="1567">
                  <c:v>44281</c:v>
                </c:pt>
                <c:pt idx="1568">
                  <c:v>44284</c:v>
                </c:pt>
                <c:pt idx="1569">
                  <c:v>44285</c:v>
                </c:pt>
                <c:pt idx="1570">
                  <c:v>44286</c:v>
                </c:pt>
                <c:pt idx="1571">
                  <c:v>44287</c:v>
                </c:pt>
                <c:pt idx="1572">
                  <c:v>44291</c:v>
                </c:pt>
                <c:pt idx="1573">
                  <c:v>44292</c:v>
                </c:pt>
                <c:pt idx="1574">
                  <c:v>44293</c:v>
                </c:pt>
                <c:pt idx="1575">
                  <c:v>44294</c:v>
                </c:pt>
                <c:pt idx="1576">
                  <c:v>44295</c:v>
                </c:pt>
                <c:pt idx="1577">
                  <c:v>44298</c:v>
                </c:pt>
                <c:pt idx="1578">
                  <c:v>44299</c:v>
                </c:pt>
                <c:pt idx="1579">
                  <c:v>44300</c:v>
                </c:pt>
                <c:pt idx="1580">
                  <c:v>44301</c:v>
                </c:pt>
                <c:pt idx="1581">
                  <c:v>44302</c:v>
                </c:pt>
                <c:pt idx="1582">
                  <c:v>44305</c:v>
                </c:pt>
                <c:pt idx="1583">
                  <c:v>44306</c:v>
                </c:pt>
                <c:pt idx="1584">
                  <c:v>44307</c:v>
                </c:pt>
                <c:pt idx="1585">
                  <c:v>44308</c:v>
                </c:pt>
                <c:pt idx="1586">
                  <c:v>44309</c:v>
                </c:pt>
                <c:pt idx="1587">
                  <c:v>44312</c:v>
                </c:pt>
                <c:pt idx="1588">
                  <c:v>44313</c:v>
                </c:pt>
                <c:pt idx="1589">
                  <c:v>44314</c:v>
                </c:pt>
                <c:pt idx="1590">
                  <c:v>44315</c:v>
                </c:pt>
                <c:pt idx="1591">
                  <c:v>44316</c:v>
                </c:pt>
                <c:pt idx="1592">
                  <c:v>44319</c:v>
                </c:pt>
                <c:pt idx="1593">
                  <c:v>44320</c:v>
                </c:pt>
                <c:pt idx="1594">
                  <c:v>44321</c:v>
                </c:pt>
                <c:pt idx="1595">
                  <c:v>44322</c:v>
                </c:pt>
                <c:pt idx="1596">
                  <c:v>44323</c:v>
                </c:pt>
                <c:pt idx="1597">
                  <c:v>44326</c:v>
                </c:pt>
                <c:pt idx="1598">
                  <c:v>44327</c:v>
                </c:pt>
                <c:pt idx="1599">
                  <c:v>44328</c:v>
                </c:pt>
                <c:pt idx="1600">
                  <c:v>44329</c:v>
                </c:pt>
                <c:pt idx="1601">
                  <c:v>44330</c:v>
                </c:pt>
                <c:pt idx="1602">
                  <c:v>44333</c:v>
                </c:pt>
                <c:pt idx="1603">
                  <c:v>44334</c:v>
                </c:pt>
                <c:pt idx="1604">
                  <c:v>44335</c:v>
                </c:pt>
                <c:pt idx="1605">
                  <c:v>44336</c:v>
                </c:pt>
                <c:pt idx="1606">
                  <c:v>44337</c:v>
                </c:pt>
                <c:pt idx="1607">
                  <c:v>44340</c:v>
                </c:pt>
                <c:pt idx="1608">
                  <c:v>44341</c:v>
                </c:pt>
                <c:pt idx="1609">
                  <c:v>44342</c:v>
                </c:pt>
                <c:pt idx="1610">
                  <c:v>44343</c:v>
                </c:pt>
                <c:pt idx="1611">
                  <c:v>44344</c:v>
                </c:pt>
                <c:pt idx="1612">
                  <c:v>44348</c:v>
                </c:pt>
                <c:pt idx="1613">
                  <c:v>44349</c:v>
                </c:pt>
                <c:pt idx="1614">
                  <c:v>44350</c:v>
                </c:pt>
                <c:pt idx="1615">
                  <c:v>44351</c:v>
                </c:pt>
                <c:pt idx="1616">
                  <c:v>44354</c:v>
                </c:pt>
                <c:pt idx="1617">
                  <c:v>44355</c:v>
                </c:pt>
                <c:pt idx="1618">
                  <c:v>44356</c:v>
                </c:pt>
                <c:pt idx="1619">
                  <c:v>44357</c:v>
                </c:pt>
                <c:pt idx="1620">
                  <c:v>44358</c:v>
                </c:pt>
                <c:pt idx="1621">
                  <c:v>44361</c:v>
                </c:pt>
                <c:pt idx="1622">
                  <c:v>44362</c:v>
                </c:pt>
                <c:pt idx="1623">
                  <c:v>44363</c:v>
                </c:pt>
                <c:pt idx="1624">
                  <c:v>44364</c:v>
                </c:pt>
                <c:pt idx="1625">
                  <c:v>44365</c:v>
                </c:pt>
                <c:pt idx="1626">
                  <c:v>44368</c:v>
                </c:pt>
                <c:pt idx="1627">
                  <c:v>44369</c:v>
                </c:pt>
                <c:pt idx="1628">
                  <c:v>44370</c:v>
                </c:pt>
                <c:pt idx="1629">
                  <c:v>44371</c:v>
                </c:pt>
                <c:pt idx="1630">
                  <c:v>44372</c:v>
                </c:pt>
                <c:pt idx="1631">
                  <c:v>44375</c:v>
                </c:pt>
                <c:pt idx="1632">
                  <c:v>44376</c:v>
                </c:pt>
                <c:pt idx="1633">
                  <c:v>44377</c:v>
                </c:pt>
                <c:pt idx="1634">
                  <c:v>44378</c:v>
                </c:pt>
                <c:pt idx="1635">
                  <c:v>44379</c:v>
                </c:pt>
                <c:pt idx="1636">
                  <c:v>44383</c:v>
                </c:pt>
                <c:pt idx="1637">
                  <c:v>44384</c:v>
                </c:pt>
                <c:pt idx="1638">
                  <c:v>44385</c:v>
                </c:pt>
                <c:pt idx="1639">
                  <c:v>44386</c:v>
                </c:pt>
                <c:pt idx="1640">
                  <c:v>44389</c:v>
                </c:pt>
                <c:pt idx="1641">
                  <c:v>44390</c:v>
                </c:pt>
                <c:pt idx="1642">
                  <c:v>44391</c:v>
                </c:pt>
                <c:pt idx="1643">
                  <c:v>44392</c:v>
                </c:pt>
                <c:pt idx="1644">
                  <c:v>44393</c:v>
                </c:pt>
                <c:pt idx="1645">
                  <c:v>44396</c:v>
                </c:pt>
                <c:pt idx="1646">
                  <c:v>44397</c:v>
                </c:pt>
                <c:pt idx="1647">
                  <c:v>44398</c:v>
                </c:pt>
                <c:pt idx="1648">
                  <c:v>44399</c:v>
                </c:pt>
                <c:pt idx="1649">
                  <c:v>44400</c:v>
                </c:pt>
                <c:pt idx="1650">
                  <c:v>44403</c:v>
                </c:pt>
                <c:pt idx="1651">
                  <c:v>44404</c:v>
                </c:pt>
                <c:pt idx="1652">
                  <c:v>44405</c:v>
                </c:pt>
                <c:pt idx="1653">
                  <c:v>44406</c:v>
                </c:pt>
                <c:pt idx="1654">
                  <c:v>44407</c:v>
                </c:pt>
                <c:pt idx="1655">
                  <c:v>44410</c:v>
                </c:pt>
                <c:pt idx="1656">
                  <c:v>44411</c:v>
                </c:pt>
                <c:pt idx="1657">
                  <c:v>44412</c:v>
                </c:pt>
                <c:pt idx="1658">
                  <c:v>44413</c:v>
                </c:pt>
                <c:pt idx="1659">
                  <c:v>44414</c:v>
                </c:pt>
                <c:pt idx="1660">
                  <c:v>44417</c:v>
                </c:pt>
                <c:pt idx="1661">
                  <c:v>44418</c:v>
                </c:pt>
                <c:pt idx="1662">
                  <c:v>44419</c:v>
                </c:pt>
                <c:pt idx="1663">
                  <c:v>44420</c:v>
                </c:pt>
                <c:pt idx="1664">
                  <c:v>44421</c:v>
                </c:pt>
                <c:pt idx="1665">
                  <c:v>44424</c:v>
                </c:pt>
                <c:pt idx="1666">
                  <c:v>44425</c:v>
                </c:pt>
                <c:pt idx="1667">
                  <c:v>44426</c:v>
                </c:pt>
                <c:pt idx="1668">
                  <c:v>44427</c:v>
                </c:pt>
                <c:pt idx="1669">
                  <c:v>44428</c:v>
                </c:pt>
                <c:pt idx="1670">
                  <c:v>44431</c:v>
                </c:pt>
                <c:pt idx="1671">
                  <c:v>44432</c:v>
                </c:pt>
                <c:pt idx="1672">
                  <c:v>44433</c:v>
                </c:pt>
                <c:pt idx="1673">
                  <c:v>44434</c:v>
                </c:pt>
                <c:pt idx="1674">
                  <c:v>44435</c:v>
                </c:pt>
                <c:pt idx="1675">
                  <c:v>44438</c:v>
                </c:pt>
                <c:pt idx="1676">
                  <c:v>44439</c:v>
                </c:pt>
                <c:pt idx="1677">
                  <c:v>44440</c:v>
                </c:pt>
                <c:pt idx="1678">
                  <c:v>44441</c:v>
                </c:pt>
                <c:pt idx="1679">
                  <c:v>44442</c:v>
                </c:pt>
                <c:pt idx="1680">
                  <c:v>44446</c:v>
                </c:pt>
                <c:pt idx="1681">
                  <c:v>44447</c:v>
                </c:pt>
                <c:pt idx="1682">
                  <c:v>44448</c:v>
                </c:pt>
                <c:pt idx="1683">
                  <c:v>44449</c:v>
                </c:pt>
                <c:pt idx="1684">
                  <c:v>44452</c:v>
                </c:pt>
                <c:pt idx="1685">
                  <c:v>44453</c:v>
                </c:pt>
                <c:pt idx="1686">
                  <c:v>44454</c:v>
                </c:pt>
                <c:pt idx="1687">
                  <c:v>44455</c:v>
                </c:pt>
                <c:pt idx="1688">
                  <c:v>44456</c:v>
                </c:pt>
                <c:pt idx="1689">
                  <c:v>44459</c:v>
                </c:pt>
                <c:pt idx="1690">
                  <c:v>44460</c:v>
                </c:pt>
                <c:pt idx="1691">
                  <c:v>44461</c:v>
                </c:pt>
                <c:pt idx="1692">
                  <c:v>44462</c:v>
                </c:pt>
                <c:pt idx="1693">
                  <c:v>44463</c:v>
                </c:pt>
                <c:pt idx="1694">
                  <c:v>44466</c:v>
                </c:pt>
                <c:pt idx="1695">
                  <c:v>44467</c:v>
                </c:pt>
                <c:pt idx="1696">
                  <c:v>44468</c:v>
                </c:pt>
                <c:pt idx="1697">
                  <c:v>44469</c:v>
                </c:pt>
                <c:pt idx="1698">
                  <c:v>44470</c:v>
                </c:pt>
                <c:pt idx="1699">
                  <c:v>44473</c:v>
                </c:pt>
                <c:pt idx="1700">
                  <c:v>44474</c:v>
                </c:pt>
                <c:pt idx="1701">
                  <c:v>44475</c:v>
                </c:pt>
                <c:pt idx="1702">
                  <c:v>44476</c:v>
                </c:pt>
                <c:pt idx="1703">
                  <c:v>44477</c:v>
                </c:pt>
                <c:pt idx="1704">
                  <c:v>44480</c:v>
                </c:pt>
                <c:pt idx="1705">
                  <c:v>44481</c:v>
                </c:pt>
                <c:pt idx="1706">
                  <c:v>44482</c:v>
                </c:pt>
                <c:pt idx="1707">
                  <c:v>44483</c:v>
                </c:pt>
                <c:pt idx="1708">
                  <c:v>44484</c:v>
                </c:pt>
                <c:pt idx="1709">
                  <c:v>44487</c:v>
                </c:pt>
                <c:pt idx="1710">
                  <c:v>44488</c:v>
                </c:pt>
                <c:pt idx="1711">
                  <c:v>44489</c:v>
                </c:pt>
                <c:pt idx="1712">
                  <c:v>44490</c:v>
                </c:pt>
                <c:pt idx="1713">
                  <c:v>44491</c:v>
                </c:pt>
                <c:pt idx="1714">
                  <c:v>44494</c:v>
                </c:pt>
                <c:pt idx="1715">
                  <c:v>44495</c:v>
                </c:pt>
                <c:pt idx="1716">
                  <c:v>44496</c:v>
                </c:pt>
                <c:pt idx="1717">
                  <c:v>44497</c:v>
                </c:pt>
                <c:pt idx="1718">
                  <c:v>44498</c:v>
                </c:pt>
                <c:pt idx="1719">
                  <c:v>44501</c:v>
                </c:pt>
                <c:pt idx="1720">
                  <c:v>44502</c:v>
                </c:pt>
                <c:pt idx="1721">
                  <c:v>44503</c:v>
                </c:pt>
                <c:pt idx="1722">
                  <c:v>44504</c:v>
                </c:pt>
                <c:pt idx="1723">
                  <c:v>44505</c:v>
                </c:pt>
                <c:pt idx="1724">
                  <c:v>44508</c:v>
                </c:pt>
                <c:pt idx="1725">
                  <c:v>44509</c:v>
                </c:pt>
                <c:pt idx="1726">
                  <c:v>44510</c:v>
                </c:pt>
                <c:pt idx="1727">
                  <c:v>44511</c:v>
                </c:pt>
                <c:pt idx="1728">
                  <c:v>44512</c:v>
                </c:pt>
                <c:pt idx="1729">
                  <c:v>44515</c:v>
                </c:pt>
                <c:pt idx="1730">
                  <c:v>44516</c:v>
                </c:pt>
                <c:pt idx="1731">
                  <c:v>44517</c:v>
                </c:pt>
                <c:pt idx="1732">
                  <c:v>44518</c:v>
                </c:pt>
                <c:pt idx="1733">
                  <c:v>44519</c:v>
                </c:pt>
                <c:pt idx="1734">
                  <c:v>44522</c:v>
                </c:pt>
                <c:pt idx="1735">
                  <c:v>44523</c:v>
                </c:pt>
                <c:pt idx="1736">
                  <c:v>44524</c:v>
                </c:pt>
                <c:pt idx="1737">
                  <c:v>44526</c:v>
                </c:pt>
                <c:pt idx="1738">
                  <c:v>44529</c:v>
                </c:pt>
                <c:pt idx="1739">
                  <c:v>44530</c:v>
                </c:pt>
                <c:pt idx="1740">
                  <c:v>44531</c:v>
                </c:pt>
                <c:pt idx="1741">
                  <c:v>44532</c:v>
                </c:pt>
                <c:pt idx="1742">
                  <c:v>44533</c:v>
                </c:pt>
                <c:pt idx="1743">
                  <c:v>44536</c:v>
                </c:pt>
                <c:pt idx="1744">
                  <c:v>44537</c:v>
                </c:pt>
                <c:pt idx="1745">
                  <c:v>44538</c:v>
                </c:pt>
                <c:pt idx="1746">
                  <c:v>44539</c:v>
                </c:pt>
                <c:pt idx="1747">
                  <c:v>44540</c:v>
                </c:pt>
                <c:pt idx="1748">
                  <c:v>44543</c:v>
                </c:pt>
                <c:pt idx="1749">
                  <c:v>44544</c:v>
                </c:pt>
                <c:pt idx="1750">
                  <c:v>44545</c:v>
                </c:pt>
                <c:pt idx="1751">
                  <c:v>44546</c:v>
                </c:pt>
                <c:pt idx="1752">
                  <c:v>44547</c:v>
                </c:pt>
                <c:pt idx="1753">
                  <c:v>44550</c:v>
                </c:pt>
                <c:pt idx="1754">
                  <c:v>44551</c:v>
                </c:pt>
                <c:pt idx="1755">
                  <c:v>44552</c:v>
                </c:pt>
                <c:pt idx="1756">
                  <c:v>44553</c:v>
                </c:pt>
                <c:pt idx="1757">
                  <c:v>44557</c:v>
                </c:pt>
                <c:pt idx="1758">
                  <c:v>44558</c:v>
                </c:pt>
                <c:pt idx="1759">
                  <c:v>44559</c:v>
                </c:pt>
                <c:pt idx="1760">
                  <c:v>44560</c:v>
                </c:pt>
                <c:pt idx="1761">
                  <c:v>44561</c:v>
                </c:pt>
                <c:pt idx="1762">
                  <c:v>44564</c:v>
                </c:pt>
                <c:pt idx="1763">
                  <c:v>44565</c:v>
                </c:pt>
                <c:pt idx="1764">
                  <c:v>44566</c:v>
                </c:pt>
                <c:pt idx="1765">
                  <c:v>44567</c:v>
                </c:pt>
                <c:pt idx="1766">
                  <c:v>44568</c:v>
                </c:pt>
                <c:pt idx="1767">
                  <c:v>44571</c:v>
                </c:pt>
                <c:pt idx="1768">
                  <c:v>44572</c:v>
                </c:pt>
                <c:pt idx="1769">
                  <c:v>44573</c:v>
                </c:pt>
                <c:pt idx="1770">
                  <c:v>44574</c:v>
                </c:pt>
                <c:pt idx="1771">
                  <c:v>44575</c:v>
                </c:pt>
                <c:pt idx="1772">
                  <c:v>44579</c:v>
                </c:pt>
                <c:pt idx="1773">
                  <c:v>44580</c:v>
                </c:pt>
                <c:pt idx="1774">
                  <c:v>44581</c:v>
                </c:pt>
                <c:pt idx="1775">
                  <c:v>44582</c:v>
                </c:pt>
                <c:pt idx="1776">
                  <c:v>44585</c:v>
                </c:pt>
                <c:pt idx="1777">
                  <c:v>44586</c:v>
                </c:pt>
                <c:pt idx="1778">
                  <c:v>44587</c:v>
                </c:pt>
                <c:pt idx="1779">
                  <c:v>44588</c:v>
                </c:pt>
                <c:pt idx="1780">
                  <c:v>44589</c:v>
                </c:pt>
                <c:pt idx="1781">
                  <c:v>44592</c:v>
                </c:pt>
                <c:pt idx="1782">
                  <c:v>44593</c:v>
                </c:pt>
                <c:pt idx="1783">
                  <c:v>44594</c:v>
                </c:pt>
                <c:pt idx="1784">
                  <c:v>44595</c:v>
                </c:pt>
                <c:pt idx="1785">
                  <c:v>44596</c:v>
                </c:pt>
                <c:pt idx="1786">
                  <c:v>44599</c:v>
                </c:pt>
                <c:pt idx="1787">
                  <c:v>44600</c:v>
                </c:pt>
                <c:pt idx="1788">
                  <c:v>44601</c:v>
                </c:pt>
                <c:pt idx="1789">
                  <c:v>44602</c:v>
                </c:pt>
                <c:pt idx="1790">
                  <c:v>44603</c:v>
                </c:pt>
                <c:pt idx="1791">
                  <c:v>44606</c:v>
                </c:pt>
                <c:pt idx="1792">
                  <c:v>44607</c:v>
                </c:pt>
                <c:pt idx="1793">
                  <c:v>44608</c:v>
                </c:pt>
                <c:pt idx="1794">
                  <c:v>44609</c:v>
                </c:pt>
                <c:pt idx="1795">
                  <c:v>44610</c:v>
                </c:pt>
                <c:pt idx="1796">
                  <c:v>44614</c:v>
                </c:pt>
                <c:pt idx="1797">
                  <c:v>44615</c:v>
                </c:pt>
                <c:pt idx="1798">
                  <c:v>44616</c:v>
                </c:pt>
                <c:pt idx="1799">
                  <c:v>44617</c:v>
                </c:pt>
                <c:pt idx="1800">
                  <c:v>44620</c:v>
                </c:pt>
                <c:pt idx="1801">
                  <c:v>44621</c:v>
                </c:pt>
                <c:pt idx="1802">
                  <c:v>44622</c:v>
                </c:pt>
                <c:pt idx="1803">
                  <c:v>44623</c:v>
                </c:pt>
                <c:pt idx="1804">
                  <c:v>44624</c:v>
                </c:pt>
                <c:pt idx="1805">
                  <c:v>44627</c:v>
                </c:pt>
                <c:pt idx="1806">
                  <c:v>44628</c:v>
                </c:pt>
                <c:pt idx="1807">
                  <c:v>44629</c:v>
                </c:pt>
                <c:pt idx="1808">
                  <c:v>44630</c:v>
                </c:pt>
                <c:pt idx="1809">
                  <c:v>44631</c:v>
                </c:pt>
                <c:pt idx="1810">
                  <c:v>44634</c:v>
                </c:pt>
                <c:pt idx="1811">
                  <c:v>44635</c:v>
                </c:pt>
                <c:pt idx="1812">
                  <c:v>44636</c:v>
                </c:pt>
                <c:pt idx="1813">
                  <c:v>44637</c:v>
                </c:pt>
                <c:pt idx="1814">
                  <c:v>44638</c:v>
                </c:pt>
                <c:pt idx="1815">
                  <c:v>44641</c:v>
                </c:pt>
                <c:pt idx="1816">
                  <c:v>44642</c:v>
                </c:pt>
                <c:pt idx="1817">
                  <c:v>44643</c:v>
                </c:pt>
                <c:pt idx="1818">
                  <c:v>44644</c:v>
                </c:pt>
                <c:pt idx="1819">
                  <c:v>44645</c:v>
                </c:pt>
                <c:pt idx="1820">
                  <c:v>44648</c:v>
                </c:pt>
                <c:pt idx="1821">
                  <c:v>44649</c:v>
                </c:pt>
                <c:pt idx="1822">
                  <c:v>44650</c:v>
                </c:pt>
                <c:pt idx="1823">
                  <c:v>44651</c:v>
                </c:pt>
                <c:pt idx="1824">
                  <c:v>44652</c:v>
                </c:pt>
                <c:pt idx="1825">
                  <c:v>44655</c:v>
                </c:pt>
                <c:pt idx="1826">
                  <c:v>44656</c:v>
                </c:pt>
                <c:pt idx="1827">
                  <c:v>44657</c:v>
                </c:pt>
                <c:pt idx="1828">
                  <c:v>44658</c:v>
                </c:pt>
                <c:pt idx="1829">
                  <c:v>44659</c:v>
                </c:pt>
                <c:pt idx="1830">
                  <c:v>44662</c:v>
                </c:pt>
                <c:pt idx="1831">
                  <c:v>44663</c:v>
                </c:pt>
                <c:pt idx="1832">
                  <c:v>44664</c:v>
                </c:pt>
                <c:pt idx="1833">
                  <c:v>44665</c:v>
                </c:pt>
                <c:pt idx="1834">
                  <c:v>44669</c:v>
                </c:pt>
                <c:pt idx="1835">
                  <c:v>44670</c:v>
                </c:pt>
                <c:pt idx="1836">
                  <c:v>44671</c:v>
                </c:pt>
                <c:pt idx="1837">
                  <c:v>44672</c:v>
                </c:pt>
                <c:pt idx="1838">
                  <c:v>44673</c:v>
                </c:pt>
                <c:pt idx="1839">
                  <c:v>44676</c:v>
                </c:pt>
                <c:pt idx="1840">
                  <c:v>44677</c:v>
                </c:pt>
                <c:pt idx="1841">
                  <c:v>44678</c:v>
                </c:pt>
                <c:pt idx="1842">
                  <c:v>44679</c:v>
                </c:pt>
                <c:pt idx="1843">
                  <c:v>44680</c:v>
                </c:pt>
                <c:pt idx="1844">
                  <c:v>44683</c:v>
                </c:pt>
                <c:pt idx="1845">
                  <c:v>44684</c:v>
                </c:pt>
                <c:pt idx="1846">
                  <c:v>44685</c:v>
                </c:pt>
                <c:pt idx="1847">
                  <c:v>44686</c:v>
                </c:pt>
                <c:pt idx="1848">
                  <c:v>44687</c:v>
                </c:pt>
                <c:pt idx="1849">
                  <c:v>44690</c:v>
                </c:pt>
                <c:pt idx="1850">
                  <c:v>44691</c:v>
                </c:pt>
                <c:pt idx="1851">
                  <c:v>44692</c:v>
                </c:pt>
                <c:pt idx="1852">
                  <c:v>44693</c:v>
                </c:pt>
                <c:pt idx="1853">
                  <c:v>44694</c:v>
                </c:pt>
                <c:pt idx="1854">
                  <c:v>44697</c:v>
                </c:pt>
                <c:pt idx="1855">
                  <c:v>44698</c:v>
                </c:pt>
                <c:pt idx="1856">
                  <c:v>44699</c:v>
                </c:pt>
                <c:pt idx="1857">
                  <c:v>44700</c:v>
                </c:pt>
                <c:pt idx="1858">
                  <c:v>44701</c:v>
                </c:pt>
                <c:pt idx="1859">
                  <c:v>44704</c:v>
                </c:pt>
                <c:pt idx="1860">
                  <c:v>44705</c:v>
                </c:pt>
                <c:pt idx="1861">
                  <c:v>44706</c:v>
                </c:pt>
                <c:pt idx="1862">
                  <c:v>44707</c:v>
                </c:pt>
                <c:pt idx="1863">
                  <c:v>44708</c:v>
                </c:pt>
                <c:pt idx="1864">
                  <c:v>44712</c:v>
                </c:pt>
                <c:pt idx="1865">
                  <c:v>44713</c:v>
                </c:pt>
                <c:pt idx="1866">
                  <c:v>44714</c:v>
                </c:pt>
                <c:pt idx="1867">
                  <c:v>44715</c:v>
                </c:pt>
                <c:pt idx="1868">
                  <c:v>44718</c:v>
                </c:pt>
                <c:pt idx="1869">
                  <c:v>44719</c:v>
                </c:pt>
                <c:pt idx="1870">
                  <c:v>44720</c:v>
                </c:pt>
                <c:pt idx="1871">
                  <c:v>44721</c:v>
                </c:pt>
                <c:pt idx="1872">
                  <c:v>44722</c:v>
                </c:pt>
                <c:pt idx="1873">
                  <c:v>44725</c:v>
                </c:pt>
                <c:pt idx="1874">
                  <c:v>44726</c:v>
                </c:pt>
                <c:pt idx="1875">
                  <c:v>44727</c:v>
                </c:pt>
                <c:pt idx="1876">
                  <c:v>44728</c:v>
                </c:pt>
                <c:pt idx="1877">
                  <c:v>44729</c:v>
                </c:pt>
                <c:pt idx="1878">
                  <c:v>44733</c:v>
                </c:pt>
                <c:pt idx="1879">
                  <c:v>44734</c:v>
                </c:pt>
                <c:pt idx="1880">
                  <c:v>44735</c:v>
                </c:pt>
                <c:pt idx="1881">
                  <c:v>44736</c:v>
                </c:pt>
                <c:pt idx="1882">
                  <c:v>44739</c:v>
                </c:pt>
                <c:pt idx="1883">
                  <c:v>44740</c:v>
                </c:pt>
                <c:pt idx="1884">
                  <c:v>44741</c:v>
                </c:pt>
                <c:pt idx="1885">
                  <c:v>44742</c:v>
                </c:pt>
                <c:pt idx="1886">
                  <c:v>44743</c:v>
                </c:pt>
                <c:pt idx="1887">
                  <c:v>44747</c:v>
                </c:pt>
                <c:pt idx="1888">
                  <c:v>44748</c:v>
                </c:pt>
                <c:pt idx="1889">
                  <c:v>44749</c:v>
                </c:pt>
                <c:pt idx="1890">
                  <c:v>44750</c:v>
                </c:pt>
                <c:pt idx="1891">
                  <c:v>44753</c:v>
                </c:pt>
                <c:pt idx="1892">
                  <c:v>44754</c:v>
                </c:pt>
                <c:pt idx="1893">
                  <c:v>44755</c:v>
                </c:pt>
                <c:pt idx="1894">
                  <c:v>44756</c:v>
                </c:pt>
                <c:pt idx="1895">
                  <c:v>44757</c:v>
                </c:pt>
                <c:pt idx="1896">
                  <c:v>44760</c:v>
                </c:pt>
                <c:pt idx="1897">
                  <c:v>44761</c:v>
                </c:pt>
                <c:pt idx="1898">
                  <c:v>44762</c:v>
                </c:pt>
                <c:pt idx="1899">
                  <c:v>44763</c:v>
                </c:pt>
                <c:pt idx="1900">
                  <c:v>44764</c:v>
                </c:pt>
                <c:pt idx="1901">
                  <c:v>44767</c:v>
                </c:pt>
                <c:pt idx="1902">
                  <c:v>44768</c:v>
                </c:pt>
                <c:pt idx="1903">
                  <c:v>44769</c:v>
                </c:pt>
                <c:pt idx="1904">
                  <c:v>44770</c:v>
                </c:pt>
                <c:pt idx="1905">
                  <c:v>44771</c:v>
                </c:pt>
                <c:pt idx="1906">
                  <c:v>44774</c:v>
                </c:pt>
                <c:pt idx="1907">
                  <c:v>44775</c:v>
                </c:pt>
                <c:pt idx="1908">
                  <c:v>44776</c:v>
                </c:pt>
                <c:pt idx="1909">
                  <c:v>44777</c:v>
                </c:pt>
                <c:pt idx="1910">
                  <c:v>44778</c:v>
                </c:pt>
                <c:pt idx="1911">
                  <c:v>44781</c:v>
                </c:pt>
                <c:pt idx="1912">
                  <c:v>44782</c:v>
                </c:pt>
                <c:pt idx="1913">
                  <c:v>44783</c:v>
                </c:pt>
                <c:pt idx="1914">
                  <c:v>44784</c:v>
                </c:pt>
                <c:pt idx="1915">
                  <c:v>44785</c:v>
                </c:pt>
                <c:pt idx="1916">
                  <c:v>44788</c:v>
                </c:pt>
                <c:pt idx="1917">
                  <c:v>44789</c:v>
                </c:pt>
                <c:pt idx="1918">
                  <c:v>44790</c:v>
                </c:pt>
                <c:pt idx="1919">
                  <c:v>44791</c:v>
                </c:pt>
                <c:pt idx="1920">
                  <c:v>44792</c:v>
                </c:pt>
                <c:pt idx="1921">
                  <c:v>44795</c:v>
                </c:pt>
                <c:pt idx="1922">
                  <c:v>44796</c:v>
                </c:pt>
                <c:pt idx="1923">
                  <c:v>44797</c:v>
                </c:pt>
                <c:pt idx="1924">
                  <c:v>44798</c:v>
                </c:pt>
                <c:pt idx="1925">
                  <c:v>44799</c:v>
                </c:pt>
                <c:pt idx="1926">
                  <c:v>44802</c:v>
                </c:pt>
                <c:pt idx="1927">
                  <c:v>44803</c:v>
                </c:pt>
                <c:pt idx="1928">
                  <c:v>44804</c:v>
                </c:pt>
                <c:pt idx="1929">
                  <c:v>44805</c:v>
                </c:pt>
                <c:pt idx="1930">
                  <c:v>44806</c:v>
                </c:pt>
                <c:pt idx="1931">
                  <c:v>44810</c:v>
                </c:pt>
                <c:pt idx="1932">
                  <c:v>44811</c:v>
                </c:pt>
                <c:pt idx="1933">
                  <c:v>44812</c:v>
                </c:pt>
                <c:pt idx="1934">
                  <c:v>44813</c:v>
                </c:pt>
                <c:pt idx="1935">
                  <c:v>44816</c:v>
                </c:pt>
                <c:pt idx="1936">
                  <c:v>44817</c:v>
                </c:pt>
                <c:pt idx="1937">
                  <c:v>44818</c:v>
                </c:pt>
                <c:pt idx="1938">
                  <c:v>44819</c:v>
                </c:pt>
                <c:pt idx="1939">
                  <c:v>44820</c:v>
                </c:pt>
                <c:pt idx="1940">
                  <c:v>44823</c:v>
                </c:pt>
                <c:pt idx="1941">
                  <c:v>44824</c:v>
                </c:pt>
                <c:pt idx="1942">
                  <c:v>44825</c:v>
                </c:pt>
                <c:pt idx="1943">
                  <c:v>44826</c:v>
                </c:pt>
                <c:pt idx="1944">
                  <c:v>44827</c:v>
                </c:pt>
                <c:pt idx="1945">
                  <c:v>44830</c:v>
                </c:pt>
                <c:pt idx="1946">
                  <c:v>44831</c:v>
                </c:pt>
                <c:pt idx="1947">
                  <c:v>44832</c:v>
                </c:pt>
                <c:pt idx="1948">
                  <c:v>44833</c:v>
                </c:pt>
                <c:pt idx="1949">
                  <c:v>44834</c:v>
                </c:pt>
                <c:pt idx="1950">
                  <c:v>44837</c:v>
                </c:pt>
                <c:pt idx="1951">
                  <c:v>44838</c:v>
                </c:pt>
                <c:pt idx="1952">
                  <c:v>44839</c:v>
                </c:pt>
                <c:pt idx="1953">
                  <c:v>44840</c:v>
                </c:pt>
                <c:pt idx="1954">
                  <c:v>44841</c:v>
                </c:pt>
                <c:pt idx="1955">
                  <c:v>44844</c:v>
                </c:pt>
                <c:pt idx="1956">
                  <c:v>44845</c:v>
                </c:pt>
                <c:pt idx="1957">
                  <c:v>44846</c:v>
                </c:pt>
                <c:pt idx="1958">
                  <c:v>44847</c:v>
                </c:pt>
                <c:pt idx="1959">
                  <c:v>44848</c:v>
                </c:pt>
                <c:pt idx="1960">
                  <c:v>44851</c:v>
                </c:pt>
                <c:pt idx="1961">
                  <c:v>44852</c:v>
                </c:pt>
                <c:pt idx="1962">
                  <c:v>44853</c:v>
                </c:pt>
                <c:pt idx="1963">
                  <c:v>44854</c:v>
                </c:pt>
                <c:pt idx="1964">
                  <c:v>44855</c:v>
                </c:pt>
                <c:pt idx="1965">
                  <c:v>44858</c:v>
                </c:pt>
                <c:pt idx="1966">
                  <c:v>44859</c:v>
                </c:pt>
                <c:pt idx="1967">
                  <c:v>44860</c:v>
                </c:pt>
                <c:pt idx="1968">
                  <c:v>44861</c:v>
                </c:pt>
                <c:pt idx="1969">
                  <c:v>44862</c:v>
                </c:pt>
                <c:pt idx="1970">
                  <c:v>44865</c:v>
                </c:pt>
                <c:pt idx="1971">
                  <c:v>44866</c:v>
                </c:pt>
                <c:pt idx="1972">
                  <c:v>44867</c:v>
                </c:pt>
                <c:pt idx="1973">
                  <c:v>44868</c:v>
                </c:pt>
                <c:pt idx="1974">
                  <c:v>44869</c:v>
                </c:pt>
                <c:pt idx="1975">
                  <c:v>44872</c:v>
                </c:pt>
                <c:pt idx="1976">
                  <c:v>44873</c:v>
                </c:pt>
                <c:pt idx="1977">
                  <c:v>44874</c:v>
                </c:pt>
                <c:pt idx="1978">
                  <c:v>44875</c:v>
                </c:pt>
                <c:pt idx="1979">
                  <c:v>44876</c:v>
                </c:pt>
                <c:pt idx="1980">
                  <c:v>44879</c:v>
                </c:pt>
                <c:pt idx="1981">
                  <c:v>44880</c:v>
                </c:pt>
                <c:pt idx="1982">
                  <c:v>44881</c:v>
                </c:pt>
                <c:pt idx="1983">
                  <c:v>44882</c:v>
                </c:pt>
                <c:pt idx="1984">
                  <c:v>44883</c:v>
                </c:pt>
                <c:pt idx="1985">
                  <c:v>44886</c:v>
                </c:pt>
                <c:pt idx="1986">
                  <c:v>44887</c:v>
                </c:pt>
                <c:pt idx="1987">
                  <c:v>44888</c:v>
                </c:pt>
                <c:pt idx="1988">
                  <c:v>44890</c:v>
                </c:pt>
                <c:pt idx="1989">
                  <c:v>44893</c:v>
                </c:pt>
                <c:pt idx="1990">
                  <c:v>44894</c:v>
                </c:pt>
                <c:pt idx="1991">
                  <c:v>44895</c:v>
                </c:pt>
                <c:pt idx="1992">
                  <c:v>44896</c:v>
                </c:pt>
                <c:pt idx="1993">
                  <c:v>44897</c:v>
                </c:pt>
                <c:pt idx="1994">
                  <c:v>44900</c:v>
                </c:pt>
                <c:pt idx="1995">
                  <c:v>44901</c:v>
                </c:pt>
                <c:pt idx="1996">
                  <c:v>44902</c:v>
                </c:pt>
                <c:pt idx="1997">
                  <c:v>44903</c:v>
                </c:pt>
                <c:pt idx="1998">
                  <c:v>44904</c:v>
                </c:pt>
                <c:pt idx="1999">
                  <c:v>44907</c:v>
                </c:pt>
                <c:pt idx="2000">
                  <c:v>44908</c:v>
                </c:pt>
                <c:pt idx="2001">
                  <c:v>44909</c:v>
                </c:pt>
                <c:pt idx="2002">
                  <c:v>44910</c:v>
                </c:pt>
                <c:pt idx="2003">
                  <c:v>44911</c:v>
                </c:pt>
                <c:pt idx="2004">
                  <c:v>44914</c:v>
                </c:pt>
                <c:pt idx="2005">
                  <c:v>44915</c:v>
                </c:pt>
                <c:pt idx="2006">
                  <c:v>44916</c:v>
                </c:pt>
                <c:pt idx="2007">
                  <c:v>44917</c:v>
                </c:pt>
                <c:pt idx="2008">
                  <c:v>44918</c:v>
                </c:pt>
                <c:pt idx="2009">
                  <c:v>44922</c:v>
                </c:pt>
                <c:pt idx="2010">
                  <c:v>44923</c:v>
                </c:pt>
                <c:pt idx="2011">
                  <c:v>44924</c:v>
                </c:pt>
                <c:pt idx="2012">
                  <c:v>44925</c:v>
                </c:pt>
                <c:pt idx="2013">
                  <c:v>44929</c:v>
                </c:pt>
                <c:pt idx="2014">
                  <c:v>44930</c:v>
                </c:pt>
                <c:pt idx="2015">
                  <c:v>44931</c:v>
                </c:pt>
                <c:pt idx="2016">
                  <c:v>44932</c:v>
                </c:pt>
                <c:pt idx="2017">
                  <c:v>44935</c:v>
                </c:pt>
                <c:pt idx="2018">
                  <c:v>44936</c:v>
                </c:pt>
                <c:pt idx="2019">
                  <c:v>44937</c:v>
                </c:pt>
                <c:pt idx="2020">
                  <c:v>44938</c:v>
                </c:pt>
                <c:pt idx="2021">
                  <c:v>44939</c:v>
                </c:pt>
                <c:pt idx="2022">
                  <c:v>44943</c:v>
                </c:pt>
                <c:pt idx="2023">
                  <c:v>44944</c:v>
                </c:pt>
                <c:pt idx="2024">
                  <c:v>44945</c:v>
                </c:pt>
                <c:pt idx="2025">
                  <c:v>44946</c:v>
                </c:pt>
                <c:pt idx="2026">
                  <c:v>44949</c:v>
                </c:pt>
                <c:pt idx="2027">
                  <c:v>44950</c:v>
                </c:pt>
                <c:pt idx="2028">
                  <c:v>44951</c:v>
                </c:pt>
                <c:pt idx="2029">
                  <c:v>44952</c:v>
                </c:pt>
                <c:pt idx="2030">
                  <c:v>44953</c:v>
                </c:pt>
                <c:pt idx="2031">
                  <c:v>44956</c:v>
                </c:pt>
                <c:pt idx="2032">
                  <c:v>44957</c:v>
                </c:pt>
                <c:pt idx="2033">
                  <c:v>44958</c:v>
                </c:pt>
                <c:pt idx="2034">
                  <c:v>44959</c:v>
                </c:pt>
                <c:pt idx="2035">
                  <c:v>44960</c:v>
                </c:pt>
                <c:pt idx="2036">
                  <c:v>44963</c:v>
                </c:pt>
                <c:pt idx="2037">
                  <c:v>44964</c:v>
                </c:pt>
                <c:pt idx="2038">
                  <c:v>44965</c:v>
                </c:pt>
                <c:pt idx="2039">
                  <c:v>44966</c:v>
                </c:pt>
                <c:pt idx="2040">
                  <c:v>44967</c:v>
                </c:pt>
                <c:pt idx="2041">
                  <c:v>44970</c:v>
                </c:pt>
                <c:pt idx="2042">
                  <c:v>44971</c:v>
                </c:pt>
                <c:pt idx="2043">
                  <c:v>44972</c:v>
                </c:pt>
                <c:pt idx="2044">
                  <c:v>44973</c:v>
                </c:pt>
                <c:pt idx="2045">
                  <c:v>44974</c:v>
                </c:pt>
                <c:pt idx="2046">
                  <c:v>44978</c:v>
                </c:pt>
                <c:pt idx="2047">
                  <c:v>44979</c:v>
                </c:pt>
                <c:pt idx="2048">
                  <c:v>44980</c:v>
                </c:pt>
                <c:pt idx="2049">
                  <c:v>44981</c:v>
                </c:pt>
                <c:pt idx="2050">
                  <c:v>44984</c:v>
                </c:pt>
                <c:pt idx="2051">
                  <c:v>44985</c:v>
                </c:pt>
                <c:pt idx="2052">
                  <c:v>44986</c:v>
                </c:pt>
                <c:pt idx="2053">
                  <c:v>44987</c:v>
                </c:pt>
                <c:pt idx="2054">
                  <c:v>44988</c:v>
                </c:pt>
                <c:pt idx="2055">
                  <c:v>44991</c:v>
                </c:pt>
                <c:pt idx="2056">
                  <c:v>44992</c:v>
                </c:pt>
                <c:pt idx="2057">
                  <c:v>44993</c:v>
                </c:pt>
                <c:pt idx="2058">
                  <c:v>44994</c:v>
                </c:pt>
                <c:pt idx="2059">
                  <c:v>44995</c:v>
                </c:pt>
                <c:pt idx="2060">
                  <c:v>44998</c:v>
                </c:pt>
                <c:pt idx="2061">
                  <c:v>44999</c:v>
                </c:pt>
                <c:pt idx="2062">
                  <c:v>45000</c:v>
                </c:pt>
                <c:pt idx="2063">
                  <c:v>45001</c:v>
                </c:pt>
                <c:pt idx="2064">
                  <c:v>45002</c:v>
                </c:pt>
                <c:pt idx="2065">
                  <c:v>45005</c:v>
                </c:pt>
                <c:pt idx="2066">
                  <c:v>45006</c:v>
                </c:pt>
                <c:pt idx="2067">
                  <c:v>45007</c:v>
                </c:pt>
                <c:pt idx="2068">
                  <c:v>45008</c:v>
                </c:pt>
                <c:pt idx="2069">
                  <c:v>45009</c:v>
                </c:pt>
                <c:pt idx="2070">
                  <c:v>45012</c:v>
                </c:pt>
                <c:pt idx="2071">
                  <c:v>45013</c:v>
                </c:pt>
                <c:pt idx="2072">
                  <c:v>45014</c:v>
                </c:pt>
                <c:pt idx="2073">
                  <c:v>45015</c:v>
                </c:pt>
                <c:pt idx="2074">
                  <c:v>45016</c:v>
                </c:pt>
                <c:pt idx="2075">
                  <c:v>45019</c:v>
                </c:pt>
                <c:pt idx="2076">
                  <c:v>45020</c:v>
                </c:pt>
                <c:pt idx="2077">
                  <c:v>45021</c:v>
                </c:pt>
                <c:pt idx="2078">
                  <c:v>45022</c:v>
                </c:pt>
                <c:pt idx="2079">
                  <c:v>45026</c:v>
                </c:pt>
                <c:pt idx="2080">
                  <c:v>45027</c:v>
                </c:pt>
                <c:pt idx="2081">
                  <c:v>45028</c:v>
                </c:pt>
                <c:pt idx="2082">
                  <c:v>45029</c:v>
                </c:pt>
                <c:pt idx="2083">
                  <c:v>45030</c:v>
                </c:pt>
                <c:pt idx="2084">
                  <c:v>45033</c:v>
                </c:pt>
                <c:pt idx="2085">
                  <c:v>45034</c:v>
                </c:pt>
                <c:pt idx="2086">
                  <c:v>45035</c:v>
                </c:pt>
                <c:pt idx="2087">
                  <c:v>45036</c:v>
                </c:pt>
                <c:pt idx="2088">
                  <c:v>45037</c:v>
                </c:pt>
                <c:pt idx="2089">
                  <c:v>45040</c:v>
                </c:pt>
                <c:pt idx="2090">
                  <c:v>45041</c:v>
                </c:pt>
                <c:pt idx="2091">
                  <c:v>45042</c:v>
                </c:pt>
                <c:pt idx="2092">
                  <c:v>45043</c:v>
                </c:pt>
                <c:pt idx="2093">
                  <c:v>45044</c:v>
                </c:pt>
                <c:pt idx="2094">
                  <c:v>45047</c:v>
                </c:pt>
                <c:pt idx="2095">
                  <c:v>45048</c:v>
                </c:pt>
                <c:pt idx="2096">
                  <c:v>45049</c:v>
                </c:pt>
                <c:pt idx="2097">
                  <c:v>45050</c:v>
                </c:pt>
                <c:pt idx="2098">
                  <c:v>45051</c:v>
                </c:pt>
                <c:pt idx="2099">
                  <c:v>45054</c:v>
                </c:pt>
                <c:pt idx="2100">
                  <c:v>45055</c:v>
                </c:pt>
                <c:pt idx="2101">
                  <c:v>45056</c:v>
                </c:pt>
                <c:pt idx="2102">
                  <c:v>45057</c:v>
                </c:pt>
                <c:pt idx="2103">
                  <c:v>45058</c:v>
                </c:pt>
                <c:pt idx="2104">
                  <c:v>45061</c:v>
                </c:pt>
                <c:pt idx="2105">
                  <c:v>45062</c:v>
                </c:pt>
                <c:pt idx="2106">
                  <c:v>45063</c:v>
                </c:pt>
                <c:pt idx="2107">
                  <c:v>45064</c:v>
                </c:pt>
                <c:pt idx="2108">
                  <c:v>45065</c:v>
                </c:pt>
                <c:pt idx="2109">
                  <c:v>45068</c:v>
                </c:pt>
                <c:pt idx="2110">
                  <c:v>45069</c:v>
                </c:pt>
                <c:pt idx="2111">
                  <c:v>45070</c:v>
                </c:pt>
                <c:pt idx="2112">
                  <c:v>45071</c:v>
                </c:pt>
                <c:pt idx="2113">
                  <c:v>45072</c:v>
                </c:pt>
                <c:pt idx="2114">
                  <c:v>45076</c:v>
                </c:pt>
                <c:pt idx="2115">
                  <c:v>45077</c:v>
                </c:pt>
                <c:pt idx="2116">
                  <c:v>45078</c:v>
                </c:pt>
                <c:pt idx="2117">
                  <c:v>45079</c:v>
                </c:pt>
                <c:pt idx="2118">
                  <c:v>45082</c:v>
                </c:pt>
                <c:pt idx="2119">
                  <c:v>45083</c:v>
                </c:pt>
                <c:pt idx="2120">
                  <c:v>45084</c:v>
                </c:pt>
                <c:pt idx="2121">
                  <c:v>45085</c:v>
                </c:pt>
                <c:pt idx="2122">
                  <c:v>45086</c:v>
                </c:pt>
                <c:pt idx="2123">
                  <c:v>45089</c:v>
                </c:pt>
                <c:pt idx="2124">
                  <c:v>45090</c:v>
                </c:pt>
                <c:pt idx="2125">
                  <c:v>45091</c:v>
                </c:pt>
                <c:pt idx="2126">
                  <c:v>45092</c:v>
                </c:pt>
                <c:pt idx="2127">
                  <c:v>45093</c:v>
                </c:pt>
                <c:pt idx="2128">
                  <c:v>45097</c:v>
                </c:pt>
                <c:pt idx="2129">
                  <c:v>45098</c:v>
                </c:pt>
                <c:pt idx="2130">
                  <c:v>45099</c:v>
                </c:pt>
                <c:pt idx="2131">
                  <c:v>45100</c:v>
                </c:pt>
                <c:pt idx="2132">
                  <c:v>45103</c:v>
                </c:pt>
                <c:pt idx="2133">
                  <c:v>45104</c:v>
                </c:pt>
                <c:pt idx="2134">
                  <c:v>45105</c:v>
                </c:pt>
                <c:pt idx="2135">
                  <c:v>45106</c:v>
                </c:pt>
                <c:pt idx="2136">
                  <c:v>45107</c:v>
                </c:pt>
                <c:pt idx="2137">
                  <c:v>45110</c:v>
                </c:pt>
                <c:pt idx="2138">
                  <c:v>45112</c:v>
                </c:pt>
                <c:pt idx="2139">
                  <c:v>45113</c:v>
                </c:pt>
                <c:pt idx="2140">
                  <c:v>45114</c:v>
                </c:pt>
                <c:pt idx="2141">
                  <c:v>45117</c:v>
                </c:pt>
                <c:pt idx="2142">
                  <c:v>45118</c:v>
                </c:pt>
                <c:pt idx="2143">
                  <c:v>45119</c:v>
                </c:pt>
                <c:pt idx="2144">
                  <c:v>45120</c:v>
                </c:pt>
                <c:pt idx="2145">
                  <c:v>45121</c:v>
                </c:pt>
                <c:pt idx="2146">
                  <c:v>45124</c:v>
                </c:pt>
                <c:pt idx="2147">
                  <c:v>45125</c:v>
                </c:pt>
                <c:pt idx="2148">
                  <c:v>45126</c:v>
                </c:pt>
                <c:pt idx="2149">
                  <c:v>45127</c:v>
                </c:pt>
                <c:pt idx="2150">
                  <c:v>45128</c:v>
                </c:pt>
                <c:pt idx="2151">
                  <c:v>45131</c:v>
                </c:pt>
                <c:pt idx="2152">
                  <c:v>45132</c:v>
                </c:pt>
                <c:pt idx="2153">
                  <c:v>45133</c:v>
                </c:pt>
                <c:pt idx="2154">
                  <c:v>45134</c:v>
                </c:pt>
                <c:pt idx="2155">
                  <c:v>45135</c:v>
                </c:pt>
                <c:pt idx="2156">
                  <c:v>45138</c:v>
                </c:pt>
                <c:pt idx="2157">
                  <c:v>45139</c:v>
                </c:pt>
                <c:pt idx="2158">
                  <c:v>45140</c:v>
                </c:pt>
                <c:pt idx="2159">
                  <c:v>45141</c:v>
                </c:pt>
                <c:pt idx="2160">
                  <c:v>45142</c:v>
                </c:pt>
                <c:pt idx="2161">
                  <c:v>45145</c:v>
                </c:pt>
                <c:pt idx="2162">
                  <c:v>45146</c:v>
                </c:pt>
                <c:pt idx="2163">
                  <c:v>45147</c:v>
                </c:pt>
                <c:pt idx="2164">
                  <c:v>45148</c:v>
                </c:pt>
                <c:pt idx="2165">
                  <c:v>45149</c:v>
                </c:pt>
                <c:pt idx="2166">
                  <c:v>45152</c:v>
                </c:pt>
                <c:pt idx="2167">
                  <c:v>45153</c:v>
                </c:pt>
                <c:pt idx="2168">
                  <c:v>45154</c:v>
                </c:pt>
                <c:pt idx="2169">
                  <c:v>45155</c:v>
                </c:pt>
                <c:pt idx="2170">
                  <c:v>45156</c:v>
                </c:pt>
                <c:pt idx="2171">
                  <c:v>45159</c:v>
                </c:pt>
                <c:pt idx="2172">
                  <c:v>45160</c:v>
                </c:pt>
                <c:pt idx="2173">
                  <c:v>45161</c:v>
                </c:pt>
                <c:pt idx="2174">
                  <c:v>45162</c:v>
                </c:pt>
                <c:pt idx="2175">
                  <c:v>45163</c:v>
                </c:pt>
                <c:pt idx="2176">
                  <c:v>45166</c:v>
                </c:pt>
                <c:pt idx="2177">
                  <c:v>45167</c:v>
                </c:pt>
                <c:pt idx="2178">
                  <c:v>45168</c:v>
                </c:pt>
                <c:pt idx="2179">
                  <c:v>45169</c:v>
                </c:pt>
                <c:pt idx="2180">
                  <c:v>45170</c:v>
                </c:pt>
                <c:pt idx="2181">
                  <c:v>45174</c:v>
                </c:pt>
                <c:pt idx="2182">
                  <c:v>45175</c:v>
                </c:pt>
                <c:pt idx="2183">
                  <c:v>45176</c:v>
                </c:pt>
                <c:pt idx="2184">
                  <c:v>45177</c:v>
                </c:pt>
                <c:pt idx="2185">
                  <c:v>45180</c:v>
                </c:pt>
                <c:pt idx="2186">
                  <c:v>45181</c:v>
                </c:pt>
                <c:pt idx="2187">
                  <c:v>45182</c:v>
                </c:pt>
                <c:pt idx="2188">
                  <c:v>45183</c:v>
                </c:pt>
                <c:pt idx="2189">
                  <c:v>45184</c:v>
                </c:pt>
                <c:pt idx="2190">
                  <c:v>45187</c:v>
                </c:pt>
                <c:pt idx="2191">
                  <c:v>45188</c:v>
                </c:pt>
                <c:pt idx="2192">
                  <c:v>45189</c:v>
                </c:pt>
                <c:pt idx="2193">
                  <c:v>45190</c:v>
                </c:pt>
                <c:pt idx="2194">
                  <c:v>45191</c:v>
                </c:pt>
                <c:pt idx="2195">
                  <c:v>45194</c:v>
                </c:pt>
                <c:pt idx="2196">
                  <c:v>45195</c:v>
                </c:pt>
                <c:pt idx="2197">
                  <c:v>45196</c:v>
                </c:pt>
                <c:pt idx="2198">
                  <c:v>45197</c:v>
                </c:pt>
                <c:pt idx="2199">
                  <c:v>45198</c:v>
                </c:pt>
                <c:pt idx="2200">
                  <c:v>45201</c:v>
                </c:pt>
                <c:pt idx="2201">
                  <c:v>45202</c:v>
                </c:pt>
                <c:pt idx="2202">
                  <c:v>45203</c:v>
                </c:pt>
                <c:pt idx="2203">
                  <c:v>45204</c:v>
                </c:pt>
                <c:pt idx="2204">
                  <c:v>45205</c:v>
                </c:pt>
                <c:pt idx="2205">
                  <c:v>45208</c:v>
                </c:pt>
                <c:pt idx="2206">
                  <c:v>45209</c:v>
                </c:pt>
                <c:pt idx="2207">
                  <c:v>45210</c:v>
                </c:pt>
                <c:pt idx="2208">
                  <c:v>45211</c:v>
                </c:pt>
                <c:pt idx="2209">
                  <c:v>45212</c:v>
                </c:pt>
                <c:pt idx="2210">
                  <c:v>45215</c:v>
                </c:pt>
                <c:pt idx="2211">
                  <c:v>45216</c:v>
                </c:pt>
                <c:pt idx="2212">
                  <c:v>45217</c:v>
                </c:pt>
                <c:pt idx="2213">
                  <c:v>45218</c:v>
                </c:pt>
                <c:pt idx="2214">
                  <c:v>45219</c:v>
                </c:pt>
                <c:pt idx="2215">
                  <c:v>45222</c:v>
                </c:pt>
                <c:pt idx="2216">
                  <c:v>45223</c:v>
                </c:pt>
                <c:pt idx="2217">
                  <c:v>45224</c:v>
                </c:pt>
                <c:pt idx="2218">
                  <c:v>45225</c:v>
                </c:pt>
                <c:pt idx="2219">
                  <c:v>45226</c:v>
                </c:pt>
                <c:pt idx="2220">
                  <c:v>45229</c:v>
                </c:pt>
                <c:pt idx="2221">
                  <c:v>45230</c:v>
                </c:pt>
                <c:pt idx="2222">
                  <c:v>45231</c:v>
                </c:pt>
                <c:pt idx="2223">
                  <c:v>45232</c:v>
                </c:pt>
                <c:pt idx="2224">
                  <c:v>45233</c:v>
                </c:pt>
                <c:pt idx="2225">
                  <c:v>45236</c:v>
                </c:pt>
                <c:pt idx="2226">
                  <c:v>45237</c:v>
                </c:pt>
                <c:pt idx="2227">
                  <c:v>45238</c:v>
                </c:pt>
                <c:pt idx="2228">
                  <c:v>45239</c:v>
                </c:pt>
                <c:pt idx="2229">
                  <c:v>45240</c:v>
                </c:pt>
                <c:pt idx="2230">
                  <c:v>45243</c:v>
                </c:pt>
                <c:pt idx="2231">
                  <c:v>45244</c:v>
                </c:pt>
                <c:pt idx="2232">
                  <c:v>45245</c:v>
                </c:pt>
                <c:pt idx="2233">
                  <c:v>45246</c:v>
                </c:pt>
                <c:pt idx="2234">
                  <c:v>45247</c:v>
                </c:pt>
                <c:pt idx="2235">
                  <c:v>45250</c:v>
                </c:pt>
                <c:pt idx="2236">
                  <c:v>45251</c:v>
                </c:pt>
                <c:pt idx="2237">
                  <c:v>45252</c:v>
                </c:pt>
                <c:pt idx="2238">
                  <c:v>45254</c:v>
                </c:pt>
                <c:pt idx="2239">
                  <c:v>45257</c:v>
                </c:pt>
                <c:pt idx="2240">
                  <c:v>45258</c:v>
                </c:pt>
                <c:pt idx="2241">
                  <c:v>45259</c:v>
                </c:pt>
                <c:pt idx="2242">
                  <c:v>45260</c:v>
                </c:pt>
                <c:pt idx="2243">
                  <c:v>45261</c:v>
                </c:pt>
                <c:pt idx="2244">
                  <c:v>45264</c:v>
                </c:pt>
                <c:pt idx="2245">
                  <c:v>45265</c:v>
                </c:pt>
                <c:pt idx="2246">
                  <c:v>45266</c:v>
                </c:pt>
                <c:pt idx="2247">
                  <c:v>45267</c:v>
                </c:pt>
                <c:pt idx="2248">
                  <c:v>45268</c:v>
                </c:pt>
                <c:pt idx="2249">
                  <c:v>45271</c:v>
                </c:pt>
                <c:pt idx="2250">
                  <c:v>45272</c:v>
                </c:pt>
                <c:pt idx="2251">
                  <c:v>45273</c:v>
                </c:pt>
                <c:pt idx="2252">
                  <c:v>45274</c:v>
                </c:pt>
                <c:pt idx="2253">
                  <c:v>45275</c:v>
                </c:pt>
                <c:pt idx="2254">
                  <c:v>45278</c:v>
                </c:pt>
                <c:pt idx="2255">
                  <c:v>45279</c:v>
                </c:pt>
                <c:pt idx="2256">
                  <c:v>45280</c:v>
                </c:pt>
                <c:pt idx="2257">
                  <c:v>45281</c:v>
                </c:pt>
                <c:pt idx="2258">
                  <c:v>45282</c:v>
                </c:pt>
                <c:pt idx="2259">
                  <c:v>45286</c:v>
                </c:pt>
                <c:pt idx="2260">
                  <c:v>45287</c:v>
                </c:pt>
                <c:pt idx="2261">
                  <c:v>45288</c:v>
                </c:pt>
                <c:pt idx="2262">
                  <c:v>45289</c:v>
                </c:pt>
                <c:pt idx="2263">
                  <c:v>45293</c:v>
                </c:pt>
                <c:pt idx="2264">
                  <c:v>45294</c:v>
                </c:pt>
                <c:pt idx="2265">
                  <c:v>45295</c:v>
                </c:pt>
                <c:pt idx="2266">
                  <c:v>45296</c:v>
                </c:pt>
                <c:pt idx="2267">
                  <c:v>45299</c:v>
                </c:pt>
                <c:pt idx="2268">
                  <c:v>45300</c:v>
                </c:pt>
                <c:pt idx="2269">
                  <c:v>45301</c:v>
                </c:pt>
                <c:pt idx="2270">
                  <c:v>45302</c:v>
                </c:pt>
                <c:pt idx="2271">
                  <c:v>45303</c:v>
                </c:pt>
                <c:pt idx="2272">
                  <c:v>45307</c:v>
                </c:pt>
                <c:pt idx="2273">
                  <c:v>45308</c:v>
                </c:pt>
                <c:pt idx="2274">
                  <c:v>45309</c:v>
                </c:pt>
                <c:pt idx="2275">
                  <c:v>45310</c:v>
                </c:pt>
                <c:pt idx="2276">
                  <c:v>45313</c:v>
                </c:pt>
                <c:pt idx="2277">
                  <c:v>45314</c:v>
                </c:pt>
                <c:pt idx="2278">
                  <c:v>45315</c:v>
                </c:pt>
                <c:pt idx="2279">
                  <c:v>45316</c:v>
                </c:pt>
                <c:pt idx="2280">
                  <c:v>45317</c:v>
                </c:pt>
                <c:pt idx="2281">
                  <c:v>45320</c:v>
                </c:pt>
                <c:pt idx="2282">
                  <c:v>45321</c:v>
                </c:pt>
                <c:pt idx="2283">
                  <c:v>45322</c:v>
                </c:pt>
                <c:pt idx="2284">
                  <c:v>45323</c:v>
                </c:pt>
                <c:pt idx="2285">
                  <c:v>45324</c:v>
                </c:pt>
                <c:pt idx="2286">
                  <c:v>45327</c:v>
                </c:pt>
                <c:pt idx="2287">
                  <c:v>45328</c:v>
                </c:pt>
                <c:pt idx="2288">
                  <c:v>45329</c:v>
                </c:pt>
                <c:pt idx="2289">
                  <c:v>45330</c:v>
                </c:pt>
                <c:pt idx="2290">
                  <c:v>45331</c:v>
                </c:pt>
                <c:pt idx="2291">
                  <c:v>45334</c:v>
                </c:pt>
                <c:pt idx="2292">
                  <c:v>45335</c:v>
                </c:pt>
                <c:pt idx="2293">
                  <c:v>45336</c:v>
                </c:pt>
                <c:pt idx="2294">
                  <c:v>45337</c:v>
                </c:pt>
                <c:pt idx="2295">
                  <c:v>45338</c:v>
                </c:pt>
                <c:pt idx="2296">
                  <c:v>45342</c:v>
                </c:pt>
                <c:pt idx="2297">
                  <c:v>45343</c:v>
                </c:pt>
                <c:pt idx="2298">
                  <c:v>45344</c:v>
                </c:pt>
                <c:pt idx="2299">
                  <c:v>45345</c:v>
                </c:pt>
                <c:pt idx="2300">
                  <c:v>45348</c:v>
                </c:pt>
                <c:pt idx="2301">
                  <c:v>45349</c:v>
                </c:pt>
                <c:pt idx="2302">
                  <c:v>45350</c:v>
                </c:pt>
                <c:pt idx="2303">
                  <c:v>45351</c:v>
                </c:pt>
                <c:pt idx="2304">
                  <c:v>45352</c:v>
                </c:pt>
                <c:pt idx="2305">
                  <c:v>45355</c:v>
                </c:pt>
                <c:pt idx="2306">
                  <c:v>45356</c:v>
                </c:pt>
                <c:pt idx="2307">
                  <c:v>45357</c:v>
                </c:pt>
                <c:pt idx="2308">
                  <c:v>45358</c:v>
                </c:pt>
                <c:pt idx="2309">
                  <c:v>45359</c:v>
                </c:pt>
                <c:pt idx="2310">
                  <c:v>45362</c:v>
                </c:pt>
                <c:pt idx="2311">
                  <c:v>45363</c:v>
                </c:pt>
                <c:pt idx="2312">
                  <c:v>45364</c:v>
                </c:pt>
                <c:pt idx="2313">
                  <c:v>45365</c:v>
                </c:pt>
                <c:pt idx="2314">
                  <c:v>45366</c:v>
                </c:pt>
                <c:pt idx="2315">
                  <c:v>45369</c:v>
                </c:pt>
                <c:pt idx="2316">
                  <c:v>45370</c:v>
                </c:pt>
                <c:pt idx="2317">
                  <c:v>45371</c:v>
                </c:pt>
                <c:pt idx="2318">
                  <c:v>45372</c:v>
                </c:pt>
                <c:pt idx="2319">
                  <c:v>45373</c:v>
                </c:pt>
                <c:pt idx="2320">
                  <c:v>45376</c:v>
                </c:pt>
                <c:pt idx="2321">
                  <c:v>45377</c:v>
                </c:pt>
                <c:pt idx="2322">
                  <c:v>45378</c:v>
                </c:pt>
                <c:pt idx="2323">
                  <c:v>45379</c:v>
                </c:pt>
                <c:pt idx="2324">
                  <c:v>45383</c:v>
                </c:pt>
                <c:pt idx="2325">
                  <c:v>45384</c:v>
                </c:pt>
                <c:pt idx="2326">
                  <c:v>45385</c:v>
                </c:pt>
                <c:pt idx="2327">
                  <c:v>45386</c:v>
                </c:pt>
                <c:pt idx="2328">
                  <c:v>45387</c:v>
                </c:pt>
                <c:pt idx="2329">
                  <c:v>45390</c:v>
                </c:pt>
                <c:pt idx="2330">
                  <c:v>45391</c:v>
                </c:pt>
                <c:pt idx="2331">
                  <c:v>45392</c:v>
                </c:pt>
                <c:pt idx="2332">
                  <c:v>45393</c:v>
                </c:pt>
                <c:pt idx="2333">
                  <c:v>45394</c:v>
                </c:pt>
                <c:pt idx="2334">
                  <c:v>45397</c:v>
                </c:pt>
                <c:pt idx="2335">
                  <c:v>45398</c:v>
                </c:pt>
                <c:pt idx="2336">
                  <c:v>45399</c:v>
                </c:pt>
                <c:pt idx="2337">
                  <c:v>45400</c:v>
                </c:pt>
                <c:pt idx="2338">
                  <c:v>45401</c:v>
                </c:pt>
                <c:pt idx="2339">
                  <c:v>45404</c:v>
                </c:pt>
                <c:pt idx="2340">
                  <c:v>45405</c:v>
                </c:pt>
                <c:pt idx="2341">
                  <c:v>45406</c:v>
                </c:pt>
                <c:pt idx="2342">
                  <c:v>45407</c:v>
                </c:pt>
                <c:pt idx="2343">
                  <c:v>45408</c:v>
                </c:pt>
                <c:pt idx="2344">
                  <c:v>45411</c:v>
                </c:pt>
                <c:pt idx="2345">
                  <c:v>45412</c:v>
                </c:pt>
                <c:pt idx="2346">
                  <c:v>45413</c:v>
                </c:pt>
                <c:pt idx="2347">
                  <c:v>45414</c:v>
                </c:pt>
                <c:pt idx="2348">
                  <c:v>45415</c:v>
                </c:pt>
                <c:pt idx="2349">
                  <c:v>45418</c:v>
                </c:pt>
                <c:pt idx="2350">
                  <c:v>45419</c:v>
                </c:pt>
                <c:pt idx="2351">
                  <c:v>45420</c:v>
                </c:pt>
                <c:pt idx="2352">
                  <c:v>45421</c:v>
                </c:pt>
                <c:pt idx="2353">
                  <c:v>45422</c:v>
                </c:pt>
                <c:pt idx="2354">
                  <c:v>45425</c:v>
                </c:pt>
                <c:pt idx="2355">
                  <c:v>45426</c:v>
                </c:pt>
                <c:pt idx="2356">
                  <c:v>45427</c:v>
                </c:pt>
                <c:pt idx="2357">
                  <c:v>45428</c:v>
                </c:pt>
                <c:pt idx="2358">
                  <c:v>45429</c:v>
                </c:pt>
                <c:pt idx="2359">
                  <c:v>45432</c:v>
                </c:pt>
                <c:pt idx="2360">
                  <c:v>45433</c:v>
                </c:pt>
                <c:pt idx="2361">
                  <c:v>45434</c:v>
                </c:pt>
                <c:pt idx="2362">
                  <c:v>45435</c:v>
                </c:pt>
                <c:pt idx="2363">
                  <c:v>45436</c:v>
                </c:pt>
                <c:pt idx="2364">
                  <c:v>45440</c:v>
                </c:pt>
                <c:pt idx="2365">
                  <c:v>45441</c:v>
                </c:pt>
                <c:pt idx="2366">
                  <c:v>45442</c:v>
                </c:pt>
                <c:pt idx="2367">
                  <c:v>45443</c:v>
                </c:pt>
                <c:pt idx="2368">
                  <c:v>45446</c:v>
                </c:pt>
                <c:pt idx="2369">
                  <c:v>45447</c:v>
                </c:pt>
                <c:pt idx="2370">
                  <c:v>45448</c:v>
                </c:pt>
                <c:pt idx="2371">
                  <c:v>45449</c:v>
                </c:pt>
                <c:pt idx="2372">
                  <c:v>45450</c:v>
                </c:pt>
                <c:pt idx="2373">
                  <c:v>45453</c:v>
                </c:pt>
                <c:pt idx="2374">
                  <c:v>45454</c:v>
                </c:pt>
                <c:pt idx="2375">
                  <c:v>45455</c:v>
                </c:pt>
                <c:pt idx="2376">
                  <c:v>45456</c:v>
                </c:pt>
                <c:pt idx="2377">
                  <c:v>45457</c:v>
                </c:pt>
                <c:pt idx="2378">
                  <c:v>45460</c:v>
                </c:pt>
                <c:pt idx="2379">
                  <c:v>45461</c:v>
                </c:pt>
                <c:pt idx="2380">
                  <c:v>45463</c:v>
                </c:pt>
                <c:pt idx="2381">
                  <c:v>45464</c:v>
                </c:pt>
                <c:pt idx="2382">
                  <c:v>45467</c:v>
                </c:pt>
                <c:pt idx="2383">
                  <c:v>45468</c:v>
                </c:pt>
                <c:pt idx="2384">
                  <c:v>45469</c:v>
                </c:pt>
                <c:pt idx="2385">
                  <c:v>45470</c:v>
                </c:pt>
                <c:pt idx="2386">
                  <c:v>45471</c:v>
                </c:pt>
                <c:pt idx="2387">
                  <c:v>45474</c:v>
                </c:pt>
                <c:pt idx="2388">
                  <c:v>45475</c:v>
                </c:pt>
                <c:pt idx="2389">
                  <c:v>45476</c:v>
                </c:pt>
                <c:pt idx="2390">
                  <c:v>45478</c:v>
                </c:pt>
                <c:pt idx="2391">
                  <c:v>45481</c:v>
                </c:pt>
                <c:pt idx="2392">
                  <c:v>45482</c:v>
                </c:pt>
                <c:pt idx="2393">
                  <c:v>45483</c:v>
                </c:pt>
                <c:pt idx="2394">
                  <c:v>45484</c:v>
                </c:pt>
                <c:pt idx="2395">
                  <c:v>45485</c:v>
                </c:pt>
                <c:pt idx="2396">
                  <c:v>45488</c:v>
                </c:pt>
                <c:pt idx="2397">
                  <c:v>45489</c:v>
                </c:pt>
                <c:pt idx="2398">
                  <c:v>45490</c:v>
                </c:pt>
                <c:pt idx="2399">
                  <c:v>45491</c:v>
                </c:pt>
                <c:pt idx="2400">
                  <c:v>45492</c:v>
                </c:pt>
                <c:pt idx="2401">
                  <c:v>45495</c:v>
                </c:pt>
                <c:pt idx="2402">
                  <c:v>45496</c:v>
                </c:pt>
                <c:pt idx="2403">
                  <c:v>45497</c:v>
                </c:pt>
                <c:pt idx="2404">
                  <c:v>45498</c:v>
                </c:pt>
                <c:pt idx="2405">
                  <c:v>45499</c:v>
                </c:pt>
                <c:pt idx="2406">
                  <c:v>45502</c:v>
                </c:pt>
                <c:pt idx="2407">
                  <c:v>45503</c:v>
                </c:pt>
                <c:pt idx="2408">
                  <c:v>45504</c:v>
                </c:pt>
                <c:pt idx="2409">
                  <c:v>45505</c:v>
                </c:pt>
                <c:pt idx="2410">
                  <c:v>45506</c:v>
                </c:pt>
                <c:pt idx="2411">
                  <c:v>45509</c:v>
                </c:pt>
                <c:pt idx="2412">
                  <c:v>45510</c:v>
                </c:pt>
                <c:pt idx="2413">
                  <c:v>45511</c:v>
                </c:pt>
                <c:pt idx="2414">
                  <c:v>45512</c:v>
                </c:pt>
                <c:pt idx="2415">
                  <c:v>45513</c:v>
                </c:pt>
                <c:pt idx="2416">
                  <c:v>45516</c:v>
                </c:pt>
                <c:pt idx="2417">
                  <c:v>45517</c:v>
                </c:pt>
                <c:pt idx="2418">
                  <c:v>45518</c:v>
                </c:pt>
                <c:pt idx="2419">
                  <c:v>45519</c:v>
                </c:pt>
                <c:pt idx="2420">
                  <c:v>45520</c:v>
                </c:pt>
                <c:pt idx="2421">
                  <c:v>45523</c:v>
                </c:pt>
                <c:pt idx="2422">
                  <c:v>45524</c:v>
                </c:pt>
                <c:pt idx="2423">
                  <c:v>45525</c:v>
                </c:pt>
                <c:pt idx="2424">
                  <c:v>45526</c:v>
                </c:pt>
                <c:pt idx="2425">
                  <c:v>45527</c:v>
                </c:pt>
                <c:pt idx="2426">
                  <c:v>45530</c:v>
                </c:pt>
                <c:pt idx="2427">
                  <c:v>45531</c:v>
                </c:pt>
                <c:pt idx="2428">
                  <c:v>45532</c:v>
                </c:pt>
                <c:pt idx="2429">
                  <c:v>45533</c:v>
                </c:pt>
                <c:pt idx="2430">
                  <c:v>45534</c:v>
                </c:pt>
                <c:pt idx="2431">
                  <c:v>45538</c:v>
                </c:pt>
                <c:pt idx="2432">
                  <c:v>45539</c:v>
                </c:pt>
                <c:pt idx="2433">
                  <c:v>45540</c:v>
                </c:pt>
                <c:pt idx="2434">
                  <c:v>45541</c:v>
                </c:pt>
                <c:pt idx="2435">
                  <c:v>45544</c:v>
                </c:pt>
                <c:pt idx="2436">
                  <c:v>45545</c:v>
                </c:pt>
                <c:pt idx="2437">
                  <c:v>45546</c:v>
                </c:pt>
                <c:pt idx="2438">
                  <c:v>45547</c:v>
                </c:pt>
                <c:pt idx="2439">
                  <c:v>45548</c:v>
                </c:pt>
                <c:pt idx="2440">
                  <c:v>45551</c:v>
                </c:pt>
                <c:pt idx="2441">
                  <c:v>45552</c:v>
                </c:pt>
                <c:pt idx="2442">
                  <c:v>45553</c:v>
                </c:pt>
                <c:pt idx="2443">
                  <c:v>45554</c:v>
                </c:pt>
                <c:pt idx="2444">
                  <c:v>45555</c:v>
                </c:pt>
                <c:pt idx="2445">
                  <c:v>45558</c:v>
                </c:pt>
                <c:pt idx="2446">
                  <c:v>45559</c:v>
                </c:pt>
                <c:pt idx="2447">
                  <c:v>45560</c:v>
                </c:pt>
                <c:pt idx="2448">
                  <c:v>45561</c:v>
                </c:pt>
                <c:pt idx="2449">
                  <c:v>45562</c:v>
                </c:pt>
                <c:pt idx="2450">
                  <c:v>45565</c:v>
                </c:pt>
                <c:pt idx="2451">
                  <c:v>45566</c:v>
                </c:pt>
                <c:pt idx="2452">
                  <c:v>45567</c:v>
                </c:pt>
                <c:pt idx="2453">
                  <c:v>45568</c:v>
                </c:pt>
                <c:pt idx="2454">
                  <c:v>45569</c:v>
                </c:pt>
                <c:pt idx="2455">
                  <c:v>45572</c:v>
                </c:pt>
                <c:pt idx="2456">
                  <c:v>45573</c:v>
                </c:pt>
                <c:pt idx="2457">
                  <c:v>45574</c:v>
                </c:pt>
                <c:pt idx="2458">
                  <c:v>45575</c:v>
                </c:pt>
                <c:pt idx="2459">
                  <c:v>45576</c:v>
                </c:pt>
                <c:pt idx="2460">
                  <c:v>45579</c:v>
                </c:pt>
                <c:pt idx="2461">
                  <c:v>45580</c:v>
                </c:pt>
                <c:pt idx="2462">
                  <c:v>45581</c:v>
                </c:pt>
                <c:pt idx="2463">
                  <c:v>45582</c:v>
                </c:pt>
                <c:pt idx="2464">
                  <c:v>45583</c:v>
                </c:pt>
                <c:pt idx="2465">
                  <c:v>45586</c:v>
                </c:pt>
                <c:pt idx="2466">
                  <c:v>45587</c:v>
                </c:pt>
                <c:pt idx="2467">
                  <c:v>45588</c:v>
                </c:pt>
                <c:pt idx="2468">
                  <c:v>45589</c:v>
                </c:pt>
                <c:pt idx="2469">
                  <c:v>45590</c:v>
                </c:pt>
                <c:pt idx="2470">
                  <c:v>45593</c:v>
                </c:pt>
                <c:pt idx="2471">
                  <c:v>45594</c:v>
                </c:pt>
                <c:pt idx="2472">
                  <c:v>45595</c:v>
                </c:pt>
                <c:pt idx="2473">
                  <c:v>45596</c:v>
                </c:pt>
                <c:pt idx="2474">
                  <c:v>45597</c:v>
                </c:pt>
                <c:pt idx="2475">
                  <c:v>45600</c:v>
                </c:pt>
                <c:pt idx="2476">
                  <c:v>45601</c:v>
                </c:pt>
                <c:pt idx="2477">
                  <c:v>45602</c:v>
                </c:pt>
                <c:pt idx="2478">
                  <c:v>45603</c:v>
                </c:pt>
                <c:pt idx="2479">
                  <c:v>45604</c:v>
                </c:pt>
                <c:pt idx="2480">
                  <c:v>45607</c:v>
                </c:pt>
                <c:pt idx="2481">
                  <c:v>45608</c:v>
                </c:pt>
                <c:pt idx="2482">
                  <c:v>45609</c:v>
                </c:pt>
                <c:pt idx="2483">
                  <c:v>45610</c:v>
                </c:pt>
                <c:pt idx="2484">
                  <c:v>45611</c:v>
                </c:pt>
                <c:pt idx="2485">
                  <c:v>45614</c:v>
                </c:pt>
                <c:pt idx="2486">
                  <c:v>45615</c:v>
                </c:pt>
                <c:pt idx="2487">
                  <c:v>45616</c:v>
                </c:pt>
                <c:pt idx="2488">
                  <c:v>45617</c:v>
                </c:pt>
                <c:pt idx="2489">
                  <c:v>45618</c:v>
                </c:pt>
                <c:pt idx="2490">
                  <c:v>45621</c:v>
                </c:pt>
                <c:pt idx="2491">
                  <c:v>45622</c:v>
                </c:pt>
                <c:pt idx="2492">
                  <c:v>45623</c:v>
                </c:pt>
                <c:pt idx="2493">
                  <c:v>45625</c:v>
                </c:pt>
                <c:pt idx="2494">
                  <c:v>45628</c:v>
                </c:pt>
                <c:pt idx="2495">
                  <c:v>45629</c:v>
                </c:pt>
                <c:pt idx="2496">
                  <c:v>45630</c:v>
                </c:pt>
                <c:pt idx="2497">
                  <c:v>45631</c:v>
                </c:pt>
                <c:pt idx="2498">
                  <c:v>45632</c:v>
                </c:pt>
                <c:pt idx="2499">
                  <c:v>45635</c:v>
                </c:pt>
                <c:pt idx="2500">
                  <c:v>45636</c:v>
                </c:pt>
                <c:pt idx="2501">
                  <c:v>45637</c:v>
                </c:pt>
                <c:pt idx="2502">
                  <c:v>45638</c:v>
                </c:pt>
                <c:pt idx="2503">
                  <c:v>45639</c:v>
                </c:pt>
                <c:pt idx="2504">
                  <c:v>45642</c:v>
                </c:pt>
                <c:pt idx="2505">
                  <c:v>45643</c:v>
                </c:pt>
                <c:pt idx="2506">
                  <c:v>45644</c:v>
                </c:pt>
                <c:pt idx="2507">
                  <c:v>45645</c:v>
                </c:pt>
                <c:pt idx="2508">
                  <c:v>45646</c:v>
                </c:pt>
                <c:pt idx="2509">
                  <c:v>45649</c:v>
                </c:pt>
                <c:pt idx="2510">
                  <c:v>45650</c:v>
                </c:pt>
                <c:pt idx="2511">
                  <c:v>45652</c:v>
                </c:pt>
                <c:pt idx="2512">
                  <c:v>45653</c:v>
                </c:pt>
                <c:pt idx="2513">
                  <c:v>45656</c:v>
                </c:pt>
                <c:pt idx="2514">
                  <c:v>45657</c:v>
                </c:pt>
                <c:pt idx="2515">
                  <c:v>45659</c:v>
                </c:pt>
                <c:pt idx="2516">
                  <c:v>45660</c:v>
                </c:pt>
                <c:pt idx="2517">
                  <c:v>45663</c:v>
                </c:pt>
                <c:pt idx="2518">
                  <c:v>45664</c:v>
                </c:pt>
                <c:pt idx="2519">
                  <c:v>45665</c:v>
                </c:pt>
                <c:pt idx="2520">
                  <c:v>45667</c:v>
                </c:pt>
                <c:pt idx="2521">
                  <c:v>45670</c:v>
                </c:pt>
                <c:pt idx="2522">
                  <c:v>45671</c:v>
                </c:pt>
                <c:pt idx="2523">
                  <c:v>45672</c:v>
                </c:pt>
                <c:pt idx="2524">
                  <c:v>45673</c:v>
                </c:pt>
                <c:pt idx="2525">
                  <c:v>45674</c:v>
                </c:pt>
                <c:pt idx="2526">
                  <c:v>45678</c:v>
                </c:pt>
                <c:pt idx="2527">
                  <c:v>45679</c:v>
                </c:pt>
                <c:pt idx="2528">
                  <c:v>45680</c:v>
                </c:pt>
                <c:pt idx="2529">
                  <c:v>45681</c:v>
                </c:pt>
                <c:pt idx="2530">
                  <c:v>45684</c:v>
                </c:pt>
                <c:pt idx="2531">
                  <c:v>45685</c:v>
                </c:pt>
                <c:pt idx="2532">
                  <c:v>45686</c:v>
                </c:pt>
                <c:pt idx="2533">
                  <c:v>45687</c:v>
                </c:pt>
                <c:pt idx="2534">
                  <c:v>45688</c:v>
                </c:pt>
                <c:pt idx="2535">
                  <c:v>45691</c:v>
                </c:pt>
                <c:pt idx="2536">
                  <c:v>45692</c:v>
                </c:pt>
                <c:pt idx="2537">
                  <c:v>45693</c:v>
                </c:pt>
                <c:pt idx="2538">
                  <c:v>45694</c:v>
                </c:pt>
                <c:pt idx="2539">
                  <c:v>45695</c:v>
                </c:pt>
                <c:pt idx="2540">
                  <c:v>45698</c:v>
                </c:pt>
                <c:pt idx="2541">
                  <c:v>45699</c:v>
                </c:pt>
                <c:pt idx="2542">
                  <c:v>45700</c:v>
                </c:pt>
                <c:pt idx="2543">
                  <c:v>45701</c:v>
                </c:pt>
                <c:pt idx="2544">
                  <c:v>45702</c:v>
                </c:pt>
                <c:pt idx="2545">
                  <c:v>45706</c:v>
                </c:pt>
                <c:pt idx="2546">
                  <c:v>45707</c:v>
                </c:pt>
                <c:pt idx="2547">
                  <c:v>45708</c:v>
                </c:pt>
                <c:pt idx="2548">
                  <c:v>45709</c:v>
                </c:pt>
                <c:pt idx="2549">
                  <c:v>45712</c:v>
                </c:pt>
                <c:pt idx="2550">
                  <c:v>45713</c:v>
                </c:pt>
                <c:pt idx="2551">
                  <c:v>45714</c:v>
                </c:pt>
                <c:pt idx="2552">
                  <c:v>45715</c:v>
                </c:pt>
                <c:pt idx="2553">
                  <c:v>45716</c:v>
                </c:pt>
                <c:pt idx="2554">
                  <c:v>45719</c:v>
                </c:pt>
                <c:pt idx="2555">
                  <c:v>45720</c:v>
                </c:pt>
                <c:pt idx="2556">
                  <c:v>45721</c:v>
                </c:pt>
                <c:pt idx="2557">
                  <c:v>45722</c:v>
                </c:pt>
                <c:pt idx="2558">
                  <c:v>45723</c:v>
                </c:pt>
                <c:pt idx="2559">
                  <c:v>45726</c:v>
                </c:pt>
                <c:pt idx="2560">
                  <c:v>45727</c:v>
                </c:pt>
                <c:pt idx="2561">
                  <c:v>45728</c:v>
                </c:pt>
                <c:pt idx="2562">
                  <c:v>45729</c:v>
                </c:pt>
                <c:pt idx="2563">
                  <c:v>45730</c:v>
                </c:pt>
                <c:pt idx="2564">
                  <c:v>45733</c:v>
                </c:pt>
                <c:pt idx="2565">
                  <c:v>45734</c:v>
                </c:pt>
                <c:pt idx="2566">
                  <c:v>45735</c:v>
                </c:pt>
                <c:pt idx="2567">
                  <c:v>45736</c:v>
                </c:pt>
                <c:pt idx="2568">
                  <c:v>45737</c:v>
                </c:pt>
                <c:pt idx="2569">
                  <c:v>45740</c:v>
                </c:pt>
                <c:pt idx="2570">
                  <c:v>45741</c:v>
                </c:pt>
                <c:pt idx="2571">
                  <c:v>45742</c:v>
                </c:pt>
                <c:pt idx="2572">
                  <c:v>45743</c:v>
                </c:pt>
                <c:pt idx="2573">
                  <c:v>45744</c:v>
                </c:pt>
                <c:pt idx="2574">
                  <c:v>45747</c:v>
                </c:pt>
                <c:pt idx="2575">
                  <c:v>45748</c:v>
                </c:pt>
                <c:pt idx="2576">
                  <c:v>45749</c:v>
                </c:pt>
                <c:pt idx="2577">
                  <c:v>45750</c:v>
                </c:pt>
                <c:pt idx="2578">
                  <c:v>45751</c:v>
                </c:pt>
                <c:pt idx="2579">
                  <c:v>45754</c:v>
                </c:pt>
                <c:pt idx="2580">
                  <c:v>45755</c:v>
                </c:pt>
                <c:pt idx="2581">
                  <c:v>45756</c:v>
                </c:pt>
                <c:pt idx="2582">
                  <c:v>45757</c:v>
                </c:pt>
                <c:pt idx="2583">
                  <c:v>45758</c:v>
                </c:pt>
                <c:pt idx="2584">
                  <c:v>45761</c:v>
                </c:pt>
                <c:pt idx="2585">
                  <c:v>45762</c:v>
                </c:pt>
                <c:pt idx="2586">
                  <c:v>45763</c:v>
                </c:pt>
                <c:pt idx="2587">
                  <c:v>45764</c:v>
                </c:pt>
                <c:pt idx="2588">
                  <c:v>45768</c:v>
                </c:pt>
                <c:pt idx="2589">
                  <c:v>45769</c:v>
                </c:pt>
                <c:pt idx="2590">
                  <c:v>45770</c:v>
                </c:pt>
                <c:pt idx="2591">
                  <c:v>45771</c:v>
                </c:pt>
                <c:pt idx="2592">
                  <c:v>45772</c:v>
                </c:pt>
                <c:pt idx="2593">
                  <c:v>45775</c:v>
                </c:pt>
                <c:pt idx="2594">
                  <c:v>45776</c:v>
                </c:pt>
                <c:pt idx="2595">
                  <c:v>45777</c:v>
                </c:pt>
                <c:pt idx="2596">
                  <c:v>45778</c:v>
                </c:pt>
                <c:pt idx="2597">
                  <c:v>45779</c:v>
                </c:pt>
                <c:pt idx="2598">
                  <c:v>45782</c:v>
                </c:pt>
                <c:pt idx="2599">
                  <c:v>45783</c:v>
                </c:pt>
                <c:pt idx="2600">
                  <c:v>45784</c:v>
                </c:pt>
                <c:pt idx="2601">
                  <c:v>45785</c:v>
                </c:pt>
                <c:pt idx="2602">
                  <c:v>45786</c:v>
                </c:pt>
                <c:pt idx="2603">
                  <c:v>45789</c:v>
                </c:pt>
                <c:pt idx="2604">
                  <c:v>45790</c:v>
                </c:pt>
                <c:pt idx="2605">
                  <c:v>45791</c:v>
                </c:pt>
                <c:pt idx="2606">
                  <c:v>45792</c:v>
                </c:pt>
                <c:pt idx="2607">
                  <c:v>45793</c:v>
                </c:pt>
                <c:pt idx="2608">
                  <c:v>45796</c:v>
                </c:pt>
                <c:pt idx="2609">
                  <c:v>45797</c:v>
                </c:pt>
                <c:pt idx="2610">
                  <c:v>45798</c:v>
                </c:pt>
                <c:pt idx="2611">
                  <c:v>45799</c:v>
                </c:pt>
                <c:pt idx="2612">
                  <c:v>45800</c:v>
                </c:pt>
                <c:pt idx="2613">
                  <c:v>45804</c:v>
                </c:pt>
                <c:pt idx="2614">
                  <c:v>45805</c:v>
                </c:pt>
                <c:pt idx="2615">
                  <c:v>45806</c:v>
                </c:pt>
                <c:pt idx="2616">
                  <c:v>45807</c:v>
                </c:pt>
                <c:pt idx="2617">
                  <c:v>45810</c:v>
                </c:pt>
                <c:pt idx="2618">
                  <c:v>45811</c:v>
                </c:pt>
                <c:pt idx="2619">
                  <c:v>45812</c:v>
                </c:pt>
                <c:pt idx="2620">
                  <c:v>45813</c:v>
                </c:pt>
                <c:pt idx="2621">
                  <c:v>45814</c:v>
                </c:pt>
                <c:pt idx="2622">
                  <c:v>45817</c:v>
                </c:pt>
                <c:pt idx="2623">
                  <c:v>45818</c:v>
                </c:pt>
                <c:pt idx="2624">
                  <c:v>45819</c:v>
                </c:pt>
                <c:pt idx="2625">
                  <c:v>45820</c:v>
                </c:pt>
                <c:pt idx="2626">
                  <c:v>45821</c:v>
                </c:pt>
                <c:pt idx="2627">
                  <c:v>45824</c:v>
                </c:pt>
                <c:pt idx="2628">
                  <c:v>45825</c:v>
                </c:pt>
                <c:pt idx="2629">
                  <c:v>45826</c:v>
                </c:pt>
                <c:pt idx="2630">
                  <c:v>45828</c:v>
                </c:pt>
                <c:pt idx="2631">
                  <c:v>45831</c:v>
                </c:pt>
                <c:pt idx="2632">
                  <c:v>45832</c:v>
                </c:pt>
                <c:pt idx="2633">
                  <c:v>45833</c:v>
                </c:pt>
                <c:pt idx="2634">
                  <c:v>45834</c:v>
                </c:pt>
                <c:pt idx="2635">
                  <c:v>45835</c:v>
                </c:pt>
                <c:pt idx="2636">
                  <c:v>45838</c:v>
                </c:pt>
                <c:pt idx="2637">
                  <c:v>45839</c:v>
                </c:pt>
                <c:pt idx="2638">
                  <c:v>45840</c:v>
                </c:pt>
                <c:pt idx="2639">
                  <c:v>45841</c:v>
                </c:pt>
                <c:pt idx="2640">
                  <c:v>45845</c:v>
                </c:pt>
                <c:pt idx="2641">
                  <c:v>45846</c:v>
                </c:pt>
                <c:pt idx="2642">
                  <c:v>45847</c:v>
                </c:pt>
                <c:pt idx="2643">
                  <c:v>45848</c:v>
                </c:pt>
                <c:pt idx="2644">
                  <c:v>45849</c:v>
                </c:pt>
                <c:pt idx="2645">
                  <c:v>45852</c:v>
                </c:pt>
                <c:pt idx="2646">
                  <c:v>45853</c:v>
                </c:pt>
                <c:pt idx="2647">
                  <c:v>45854</c:v>
                </c:pt>
                <c:pt idx="2648">
                  <c:v>45855</c:v>
                </c:pt>
                <c:pt idx="2649">
                  <c:v>45856</c:v>
                </c:pt>
                <c:pt idx="2650">
                  <c:v>45859</c:v>
                </c:pt>
                <c:pt idx="2651">
                  <c:v>45860</c:v>
                </c:pt>
                <c:pt idx="2652">
                  <c:v>45861</c:v>
                </c:pt>
                <c:pt idx="2653">
                  <c:v>45862</c:v>
                </c:pt>
                <c:pt idx="2654">
                  <c:v>45863</c:v>
                </c:pt>
                <c:pt idx="2655">
                  <c:v>45866</c:v>
                </c:pt>
                <c:pt idx="2656">
                  <c:v>45867</c:v>
                </c:pt>
                <c:pt idx="2657">
                  <c:v>45868</c:v>
                </c:pt>
                <c:pt idx="2658">
                  <c:v>45869</c:v>
                </c:pt>
                <c:pt idx="2659">
                  <c:v>45870</c:v>
                </c:pt>
                <c:pt idx="2660">
                  <c:v>45873</c:v>
                </c:pt>
                <c:pt idx="2661">
                  <c:v>45874</c:v>
                </c:pt>
                <c:pt idx="2662">
                  <c:v>45875</c:v>
                </c:pt>
                <c:pt idx="2663">
                  <c:v>45876</c:v>
                </c:pt>
                <c:pt idx="2664">
                  <c:v>45877</c:v>
                </c:pt>
                <c:pt idx="2665">
                  <c:v>45880</c:v>
                </c:pt>
                <c:pt idx="2666">
                  <c:v>45881</c:v>
                </c:pt>
                <c:pt idx="2667">
                  <c:v>45882</c:v>
                </c:pt>
                <c:pt idx="2668">
                  <c:v>45883</c:v>
                </c:pt>
                <c:pt idx="2669">
                  <c:v>45884</c:v>
                </c:pt>
                <c:pt idx="2670">
                  <c:v>45887</c:v>
                </c:pt>
                <c:pt idx="2671">
                  <c:v>45888</c:v>
                </c:pt>
                <c:pt idx="2672">
                  <c:v>45889</c:v>
                </c:pt>
                <c:pt idx="2673">
                  <c:v>45890</c:v>
                </c:pt>
                <c:pt idx="2674">
                  <c:v>45891</c:v>
                </c:pt>
                <c:pt idx="2675">
                  <c:v>45894</c:v>
                </c:pt>
                <c:pt idx="2676">
                  <c:v>45895</c:v>
                </c:pt>
                <c:pt idx="2677">
                  <c:v>45896</c:v>
                </c:pt>
                <c:pt idx="2678">
                  <c:v>45897</c:v>
                </c:pt>
                <c:pt idx="2679">
                  <c:v>45898</c:v>
                </c:pt>
                <c:pt idx="2680">
                  <c:v>45902</c:v>
                </c:pt>
                <c:pt idx="2681">
                  <c:v>45903</c:v>
                </c:pt>
                <c:pt idx="2682">
                  <c:v>45904</c:v>
                </c:pt>
                <c:pt idx="2683">
                  <c:v>45905</c:v>
                </c:pt>
                <c:pt idx="2684">
                  <c:v>45908</c:v>
                </c:pt>
                <c:pt idx="2685">
                  <c:v>45909</c:v>
                </c:pt>
                <c:pt idx="2686">
                  <c:v>45910</c:v>
                </c:pt>
                <c:pt idx="2687">
                  <c:v>45911</c:v>
                </c:pt>
                <c:pt idx="2688">
                  <c:v>45912</c:v>
                </c:pt>
                <c:pt idx="2689">
                  <c:v>45915</c:v>
                </c:pt>
                <c:pt idx="2690">
                  <c:v>45916</c:v>
                </c:pt>
                <c:pt idx="2691">
                  <c:v>45917</c:v>
                </c:pt>
                <c:pt idx="2692">
                  <c:v>45918</c:v>
                </c:pt>
                <c:pt idx="2693">
                  <c:v>45919</c:v>
                </c:pt>
                <c:pt idx="2694">
                  <c:v>45922</c:v>
                </c:pt>
                <c:pt idx="2695">
                  <c:v>45923</c:v>
                </c:pt>
                <c:pt idx="2696">
                  <c:v>45924</c:v>
                </c:pt>
                <c:pt idx="2697">
                  <c:v>45925</c:v>
                </c:pt>
                <c:pt idx="2698">
                  <c:v>45926</c:v>
                </c:pt>
                <c:pt idx="2699">
                  <c:v>45929</c:v>
                </c:pt>
                <c:pt idx="2700">
                  <c:v>45930</c:v>
                </c:pt>
                <c:pt idx="2701">
                  <c:v>45931</c:v>
                </c:pt>
                <c:pt idx="2702">
                  <c:v>45932</c:v>
                </c:pt>
                <c:pt idx="2703">
                  <c:v>45933</c:v>
                </c:pt>
                <c:pt idx="2704">
                  <c:v>45936</c:v>
                </c:pt>
                <c:pt idx="2705">
                  <c:v>45937</c:v>
                </c:pt>
                <c:pt idx="2706">
                  <c:v>45938</c:v>
                </c:pt>
                <c:pt idx="2707">
                  <c:v>45939</c:v>
                </c:pt>
                <c:pt idx="2708">
                  <c:v>45940</c:v>
                </c:pt>
                <c:pt idx="2709">
                  <c:v>45943</c:v>
                </c:pt>
                <c:pt idx="2710">
                  <c:v>45944</c:v>
                </c:pt>
                <c:pt idx="2711">
                  <c:v>45945</c:v>
                </c:pt>
                <c:pt idx="2712">
                  <c:v>45946</c:v>
                </c:pt>
                <c:pt idx="2713">
                  <c:v>45947</c:v>
                </c:pt>
                <c:pt idx="2714">
                  <c:v>45950</c:v>
                </c:pt>
                <c:pt idx="2715">
                  <c:v>45951</c:v>
                </c:pt>
                <c:pt idx="2716">
                  <c:v>45952</c:v>
                </c:pt>
                <c:pt idx="2717">
                  <c:v>45953</c:v>
                </c:pt>
                <c:pt idx="2718">
                  <c:v>45954</c:v>
                </c:pt>
                <c:pt idx="2719">
                  <c:v>45957</c:v>
                </c:pt>
                <c:pt idx="2720">
                  <c:v>45958</c:v>
                </c:pt>
                <c:pt idx="2721">
                  <c:v>45959</c:v>
                </c:pt>
                <c:pt idx="2722">
                  <c:v>45960</c:v>
                </c:pt>
                <c:pt idx="2723">
                  <c:v>45961</c:v>
                </c:pt>
                <c:pt idx="2724">
                  <c:v>45964</c:v>
                </c:pt>
                <c:pt idx="2725">
                  <c:v>45965</c:v>
                </c:pt>
                <c:pt idx="2726">
                  <c:v>45966</c:v>
                </c:pt>
                <c:pt idx="2727">
                  <c:v>45967</c:v>
                </c:pt>
                <c:pt idx="2728">
                  <c:v>45968</c:v>
                </c:pt>
                <c:pt idx="2729">
                  <c:v>45971</c:v>
                </c:pt>
                <c:pt idx="2730">
                  <c:v>45972</c:v>
                </c:pt>
                <c:pt idx="2731">
                  <c:v>45973</c:v>
                </c:pt>
                <c:pt idx="2732">
                  <c:v>45974</c:v>
                </c:pt>
                <c:pt idx="2733">
                  <c:v>45975</c:v>
                </c:pt>
                <c:pt idx="2734">
                  <c:v>45978</c:v>
                </c:pt>
                <c:pt idx="2735">
                  <c:v>45979</c:v>
                </c:pt>
                <c:pt idx="2736">
                  <c:v>45980</c:v>
                </c:pt>
                <c:pt idx="2737">
                  <c:v>45981</c:v>
                </c:pt>
                <c:pt idx="2738">
                  <c:v>45982</c:v>
                </c:pt>
                <c:pt idx="2739">
                  <c:v>45985</c:v>
                </c:pt>
                <c:pt idx="2740">
                  <c:v>45986</c:v>
                </c:pt>
                <c:pt idx="2741">
                  <c:v>45987</c:v>
                </c:pt>
                <c:pt idx="2742">
                  <c:v>45989</c:v>
                </c:pt>
                <c:pt idx="2743">
                  <c:v>45992</c:v>
                </c:pt>
                <c:pt idx="2744">
                  <c:v>45993</c:v>
                </c:pt>
                <c:pt idx="2745">
                  <c:v>45994</c:v>
                </c:pt>
                <c:pt idx="2746">
                  <c:v>45995</c:v>
                </c:pt>
                <c:pt idx="2747">
                  <c:v>45996</c:v>
                </c:pt>
                <c:pt idx="2748">
                  <c:v>45999</c:v>
                </c:pt>
                <c:pt idx="2749">
                  <c:v>46000</c:v>
                </c:pt>
                <c:pt idx="2750">
                  <c:v>46001</c:v>
                </c:pt>
                <c:pt idx="2751">
                  <c:v>46002</c:v>
                </c:pt>
                <c:pt idx="2752">
                  <c:v>46003</c:v>
                </c:pt>
                <c:pt idx="2753">
                  <c:v>46006</c:v>
                </c:pt>
                <c:pt idx="2754">
                  <c:v>46007</c:v>
                </c:pt>
                <c:pt idx="2755">
                  <c:v>46008</c:v>
                </c:pt>
                <c:pt idx="2756">
                  <c:v>46009</c:v>
                </c:pt>
                <c:pt idx="2757">
                  <c:v>46010</c:v>
                </c:pt>
                <c:pt idx="2758">
                  <c:v>46013</c:v>
                </c:pt>
                <c:pt idx="2759">
                  <c:v>46014</c:v>
                </c:pt>
                <c:pt idx="2760">
                  <c:v>46015</c:v>
                </c:pt>
                <c:pt idx="2761">
                  <c:v>46017</c:v>
                </c:pt>
                <c:pt idx="2762">
                  <c:v>46020</c:v>
                </c:pt>
                <c:pt idx="2763">
                  <c:v>46021</c:v>
                </c:pt>
                <c:pt idx="2764">
                  <c:v>46022</c:v>
                </c:pt>
              </c:numCache>
            </c:numRef>
          </c:cat>
          <c:val>
            <c:numRef>
              <c:f>'2.5 Graficas'!$C$2:$C$2766</c:f>
              <c:numCache>
                <c:formatCode>General</c:formatCode>
                <c:ptCount val="2765"/>
                <c:pt idx="0">
                  <c:v>100</c:v>
                </c:pt>
                <c:pt idx="1">
                  <c:v>95.856310874100004</c:v>
                </c:pt>
                <c:pt idx="2">
                  <c:v>93.987653236611735</c:v>
                </c:pt>
                <c:pt idx="3">
                  <c:v>94.444510060984868</c:v>
                </c:pt>
                <c:pt idx="4">
                  <c:v>96.755449576428759</c:v>
                </c:pt>
                <c:pt idx="5">
                  <c:v>95.727955874594642</c:v>
                </c:pt>
                <c:pt idx="6">
                  <c:v>92.961923058760945</c:v>
                </c:pt>
                <c:pt idx="7">
                  <c:v>91.519156567947434</c:v>
                </c:pt>
                <c:pt idx="8">
                  <c:v>91.195636929894221</c:v>
                </c:pt>
                <c:pt idx="9">
                  <c:v>90.334868452734497</c:v>
                </c:pt>
                <c:pt idx="10">
                  <c:v>93.044495990291082</c:v>
                </c:pt>
                <c:pt idx="11">
                  <c:v>94.063389547452189</c:v>
                </c:pt>
                <c:pt idx="12">
                  <c:v>95.900778283291046</c:v>
                </c:pt>
                <c:pt idx="13">
                  <c:v>96.572251512754519</c:v>
                </c:pt>
                <c:pt idx="14">
                  <c:v>96.527292461082979</c:v>
                </c:pt>
                <c:pt idx="15">
                  <c:v>97.443760111504503</c:v>
                </c:pt>
                <c:pt idx="16">
                  <c:v>97.709826965522581</c:v>
                </c:pt>
                <c:pt idx="17">
                  <c:v>94.505489233418302</c:v>
                </c:pt>
                <c:pt idx="18">
                  <c:v>95.292726538110344</c:v>
                </c:pt>
                <c:pt idx="19">
                  <c:v>95.648634056386882</c:v>
                </c:pt>
                <c:pt idx="20">
                  <c:v>98.241829209526188</c:v>
                </c:pt>
                <c:pt idx="21">
                  <c:v>100.70898423289495</c:v>
                </c:pt>
                <c:pt idx="22">
                  <c:v>99.282262198770326</c:v>
                </c:pt>
                <c:pt idx="23">
                  <c:v>100.68232536209216</c:v>
                </c:pt>
                <c:pt idx="24">
                  <c:v>100.7128888372406</c:v>
                </c:pt>
                <c:pt idx="25">
                  <c:v>100.6171051814197</c:v>
                </c:pt>
                <c:pt idx="26">
                  <c:v>100.47870387413781</c:v>
                </c:pt>
                <c:pt idx="27">
                  <c:v>99.367657033026816</c:v>
                </c:pt>
                <c:pt idx="28">
                  <c:v>100.81324769764299</c:v>
                </c:pt>
                <c:pt idx="29">
                  <c:v>102.51302005521575</c:v>
                </c:pt>
                <c:pt idx="30">
                  <c:v>102.49996317585223</c:v>
                </c:pt>
                <c:pt idx="31">
                  <c:v>101.12734500887417</c:v>
                </c:pt>
                <c:pt idx="32">
                  <c:v>100.73676835019812</c:v>
                </c:pt>
                <c:pt idx="33">
                  <c:v>100.35812687250866</c:v>
                </c:pt>
                <c:pt idx="34">
                  <c:v>100.72594116657365</c:v>
                </c:pt>
                <c:pt idx="35">
                  <c:v>101.00833421819402</c:v>
                </c:pt>
                <c:pt idx="36">
                  <c:v>101.03594782256314</c:v>
                </c:pt>
                <c:pt idx="37">
                  <c:v>99.871465562412737</c:v>
                </c:pt>
                <c:pt idx="38">
                  <c:v>99.136485808236429</c:v>
                </c:pt>
                <c:pt idx="39">
                  <c:v>98.330401615596699</c:v>
                </c:pt>
                <c:pt idx="40">
                  <c:v>98.853754577490093</c:v>
                </c:pt>
                <c:pt idx="41">
                  <c:v>98.712109311332753</c:v>
                </c:pt>
                <c:pt idx="42">
                  <c:v>97.870133310518838</c:v>
                </c:pt>
                <c:pt idx="43">
                  <c:v>96.23583488705529</c:v>
                </c:pt>
                <c:pt idx="44">
                  <c:v>96.055533332226673</c:v>
                </c:pt>
                <c:pt idx="45">
                  <c:v>94.585648578150838</c:v>
                </c:pt>
                <c:pt idx="46">
                  <c:v>94.771265716936384</c:v>
                </c:pt>
                <c:pt idx="47">
                  <c:v>94.528668714519156</c:v>
                </c:pt>
                <c:pt idx="48">
                  <c:v>94.325156999018688</c:v>
                </c:pt>
                <c:pt idx="49">
                  <c:v>95.775248244946155</c:v>
                </c:pt>
                <c:pt idx="50">
                  <c:v>95.283610913859377</c:v>
                </c:pt>
                <c:pt idx="51">
                  <c:v>97.764592787773864</c:v>
                </c:pt>
                <c:pt idx="52">
                  <c:v>96.483042947789485</c:v>
                </c:pt>
                <c:pt idx="53">
                  <c:v>97.775470301314002</c:v>
                </c:pt>
                <c:pt idx="54">
                  <c:v>97.570710930081347</c:v>
                </c:pt>
                <c:pt idx="55">
                  <c:v>96.518704441510039</c:v>
                </c:pt>
                <c:pt idx="56">
                  <c:v>97.552974664657881</c:v>
                </c:pt>
                <c:pt idx="57">
                  <c:v>97.444838776112206</c:v>
                </c:pt>
                <c:pt idx="58">
                  <c:v>96.760733845665939</c:v>
                </c:pt>
                <c:pt idx="59">
                  <c:v>98.793926240654983</c:v>
                </c:pt>
                <c:pt idx="60">
                  <c:v>97.721330027369191</c:v>
                </c:pt>
                <c:pt idx="61">
                  <c:v>98.263276421571121</c:v>
                </c:pt>
                <c:pt idx="62">
                  <c:v>97.843741648245782</c:v>
                </c:pt>
                <c:pt idx="63">
                  <c:v>99.276863445014527</c:v>
                </c:pt>
                <c:pt idx="64">
                  <c:v>99.372218199851986</c:v>
                </c:pt>
                <c:pt idx="65">
                  <c:v>98.738082807329604</c:v>
                </c:pt>
                <c:pt idx="66">
                  <c:v>100.00039438029106</c:v>
                </c:pt>
                <c:pt idx="67">
                  <c:v>100.70733450801259</c:v>
                </c:pt>
                <c:pt idx="68">
                  <c:v>99.810214111328477</c:v>
                </c:pt>
                <c:pt idx="69">
                  <c:v>101.24216309712155</c:v>
                </c:pt>
                <c:pt idx="70">
                  <c:v>103.04229828991915</c:v>
                </c:pt>
                <c:pt idx="71">
                  <c:v>103.06114411111385</c:v>
                </c:pt>
                <c:pt idx="72">
                  <c:v>102.26621751242281</c:v>
                </c:pt>
                <c:pt idx="73">
                  <c:v>102.84443868453701</c:v>
                </c:pt>
                <c:pt idx="74">
                  <c:v>102.34228379495528</c:v>
                </c:pt>
                <c:pt idx="75">
                  <c:v>103.23401785274508</c:v>
                </c:pt>
                <c:pt idx="76">
                  <c:v>103.80556773694296</c:v>
                </c:pt>
                <c:pt idx="77">
                  <c:v>103.29833741172352</c:v>
                </c:pt>
                <c:pt idx="78">
                  <c:v>103.07988347609486</c:v>
                </c:pt>
                <c:pt idx="79">
                  <c:v>103.41464204798524</c:v>
                </c:pt>
                <c:pt idx="80">
                  <c:v>103.62303849349267</c:v>
                </c:pt>
                <c:pt idx="81">
                  <c:v>102.84010277551354</c:v>
                </c:pt>
                <c:pt idx="82">
                  <c:v>103.6365973961572</c:v>
                </c:pt>
                <c:pt idx="83">
                  <c:v>103.2195276879865</c:v>
                </c:pt>
                <c:pt idx="84">
                  <c:v>102.27258893227034</c:v>
                </c:pt>
                <c:pt idx="85">
                  <c:v>102.16603267773471</c:v>
                </c:pt>
                <c:pt idx="86">
                  <c:v>101.40227893055777</c:v>
                </c:pt>
                <c:pt idx="87">
                  <c:v>102.74979277267063</c:v>
                </c:pt>
                <c:pt idx="88">
                  <c:v>101.06531861094848</c:v>
                </c:pt>
                <c:pt idx="89">
                  <c:v>101.35711952578457</c:v>
                </c:pt>
                <c:pt idx="90">
                  <c:v>100.9610339082633</c:v>
                </c:pt>
                <c:pt idx="91">
                  <c:v>101.25310437644735</c:v>
                </c:pt>
                <c:pt idx="92">
                  <c:v>101.41013220700782</c:v>
                </c:pt>
                <c:pt idx="93">
                  <c:v>101.66382848671482</c:v>
                </c:pt>
                <c:pt idx="94">
                  <c:v>100.73694905094432</c:v>
                </c:pt>
                <c:pt idx="95">
                  <c:v>100.71813419357974</c:v>
                </c:pt>
                <c:pt idx="96">
                  <c:v>101.28937961636288</c:v>
                </c:pt>
                <c:pt idx="97">
                  <c:v>100.94327610122853</c:v>
                </c:pt>
                <c:pt idx="98">
                  <c:v>99.448419928787757</c:v>
                </c:pt>
                <c:pt idx="99">
                  <c:v>99.325700557512562</c:v>
                </c:pt>
                <c:pt idx="100">
                  <c:v>99.418873446499276</c:v>
                </c:pt>
                <c:pt idx="101">
                  <c:v>99.250789957679331</c:v>
                </c:pt>
                <c:pt idx="102">
                  <c:v>99.283711952872338</c:v>
                </c:pt>
                <c:pt idx="103">
                  <c:v>99.530807723927964</c:v>
                </c:pt>
                <c:pt idx="104">
                  <c:v>98.810114636755415</c:v>
                </c:pt>
                <c:pt idx="105">
                  <c:v>97.499819766539417</c:v>
                </c:pt>
                <c:pt idx="106">
                  <c:v>98.291420735656587</c:v>
                </c:pt>
                <c:pt idx="107">
                  <c:v>97.698309725923579</c:v>
                </c:pt>
                <c:pt idx="108">
                  <c:v>97.55889198013675</c:v>
                </c:pt>
                <c:pt idx="109">
                  <c:v>98.706185734968571</c:v>
                </c:pt>
                <c:pt idx="110">
                  <c:v>98.117503936035035</c:v>
                </c:pt>
                <c:pt idx="111">
                  <c:v>96.836252316536914</c:v>
                </c:pt>
                <c:pt idx="112">
                  <c:v>96.861123488679155</c:v>
                </c:pt>
                <c:pt idx="113">
                  <c:v>97.487632067867679</c:v>
                </c:pt>
                <c:pt idx="114">
                  <c:v>97.522116605633897</c:v>
                </c:pt>
                <c:pt idx="115">
                  <c:v>98.147948782060425</c:v>
                </c:pt>
                <c:pt idx="116">
                  <c:v>97.255356619729113</c:v>
                </c:pt>
                <c:pt idx="117">
                  <c:v>97.505927063145649</c:v>
                </c:pt>
                <c:pt idx="118">
                  <c:v>97.944878002495457</c:v>
                </c:pt>
                <c:pt idx="119">
                  <c:v>97.347921336697127</c:v>
                </c:pt>
                <c:pt idx="120">
                  <c:v>96.527551811697364</c:v>
                </c:pt>
                <c:pt idx="121">
                  <c:v>96.851850877403379</c:v>
                </c:pt>
                <c:pt idx="122">
                  <c:v>95.283948270083414</c:v>
                </c:pt>
                <c:pt idx="123">
                  <c:v>96.241382663494647</c:v>
                </c:pt>
                <c:pt idx="124">
                  <c:v>95.318643181187099</c:v>
                </c:pt>
                <c:pt idx="125">
                  <c:v>95.53740351080009</c:v>
                </c:pt>
                <c:pt idx="126">
                  <c:v>94.604874196474384</c:v>
                </c:pt>
                <c:pt idx="127">
                  <c:v>95.396241407795529</c:v>
                </c:pt>
                <c:pt idx="128">
                  <c:v>93.136395280376107</c:v>
                </c:pt>
                <c:pt idx="129">
                  <c:v>93.666467803575074</c:v>
                </c:pt>
                <c:pt idx="130">
                  <c:v>94.690954278250885</c:v>
                </c:pt>
                <c:pt idx="131">
                  <c:v>95.387417384422776</c:v>
                </c:pt>
                <c:pt idx="132">
                  <c:v>95.958783141212308</c:v>
                </c:pt>
                <c:pt idx="133">
                  <c:v>94.466430212518574</c:v>
                </c:pt>
                <c:pt idx="134">
                  <c:v>94.635252648350999</c:v>
                </c:pt>
                <c:pt idx="135">
                  <c:v>93.927739306660257</c:v>
                </c:pt>
                <c:pt idx="136">
                  <c:v>92.687305566777468</c:v>
                </c:pt>
                <c:pt idx="137">
                  <c:v>92.473304260353075</c:v>
                </c:pt>
                <c:pt idx="138">
                  <c:v>92.011147116274557</c:v>
                </c:pt>
                <c:pt idx="139">
                  <c:v>91.42012432178268</c:v>
                </c:pt>
                <c:pt idx="140">
                  <c:v>89.489638550185305</c:v>
                </c:pt>
                <c:pt idx="141">
                  <c:v>88.155986989783443</c:v>
                </c:pt>
                <c:pt idx="142">
                  <c:v>90.563710405738206</c:v>
                </c:pt>
                <c:pt idx="143">
                  <c:v>91.520805165868467</c:v>
                </c:pt>
                <c:pt idx="144">
                  <c:v>91.086648991528406</c:v>
                </c:pt>
                <c:pt idx="145">
                  <c:v>89.401889635163798</c:v>
                </c:pt>
                <c:pt idx="146">
                  <c:v>88.040647148080694</c:v>
                </c:pt>
                <c:pt idx="147">
                  <c:v>87.694288055442115</c:v>
                </c:pt>
                <c:pt idx="148">
                  <c:v>86.818468365433773</c:v>
                </c:pt>
                <c:pt idx="149">
                  <c:v>88.130041123762069</c:v>
                </c:pt>
                <c:pt idx="150">
                  <c:v>86.723077350723216</c:v>
                </c:pt>
                <c:pt idx="151">
                  <c:v>89.171678042173895</c:v>
                </c:pt>
                <c:pt idx="152">
                  <c:v>89.557373969165951</c:v>
                </c:pt>
                <c:pt idx="153">
                  <c:v>91.229073095486086</c:v>
                </c:pt>
                <c:pt idx="154">
                  <c:v>90.063573779750556</c:v>
                </c:pt>
                <c:pt idx="155">
                  <c:v>90.122373616236075</c:v>
                </c:pt>
                <c:pt idx="156">
                  <c:v>90.369167603556605</c:v>
                </c:pt>
                <c:pt idx="157">
                  <c:v>90.07902717093549</c:v>
                </c:pt>
                <c:pt idx="158">
                  <c:v>87.7257855840666</c:v>
                </c:pt>
                <c:pt idx="159">
                  <c:v>86.041088536629061</c:v>
                </c:pt>
                <c:pt idx="160">
                  <c:v>83.140659793996093</c:v>
                </c:pt>
                <c:pt idx="161">
                  <c:v>78.801130776913567</c:v>
                </c:pt>
                <c:pt idx="162">
                  <c:v>77.86167066188996</c:v>
                </c:pt>
                <c:pt idx="163">
                  <c:v>80.253766381954932</c:v>
                </c:pt>
                <c:pt idx="164">
                  <c:v>83.654693630986245</c:v>
                </c:pt>
                <c:pt idx="165">
                  <c:v>85.402727080533623</c:v>
                </c:pt>
                <c:pt idx="166">
                  <c:v>86.633088829251179</c:v>
                </c:pt>
                <c:pt idx="167">
                  <c:v>83.989464787923836</c:v>
                </c:pt>
                <c:pt idx="168">
                  <c:v>84.78272755140992</c:v>
                </c:pt>
                <c:pt idx="169">
                  <c:v>84.84599341916018</c:v>
                </c:pt>
                <c:pt idx="170">
                  <c:v>83.521785458547001</c:v>
                </c:pt>
                <c:pt idx="171">
                  <c:v>84.885319075386107</c:v>
                </c:pt>
                <c:pt idx="172">
                  <c:v>83.926018650377799</c:v>
                </c:pt>
                <c:pt idx="173">
                  <c:v>84.284331516117931</c:v>
                </c:pt>
                <c:pt idx="174">
                  <c:v>83.625636151260764</c:v>
                </c:pt>
                <c:pt idx="175">
                  <c:v>82.539301990144793</c:v>
                </c:pt>
                <c:pt idx="176">
                  <c:v>83.406189965602536</c:v>
                </c:pt>
                <c:pt idx="177">
                  <c:v>85.11067540546874</c:v>
                </c:pt>
                <c:pt idx="178">
                  <c:v>85.252937052302428</c:v>
                </c:pt>
                <c:pt idx="179">
                  <c:v>83.344702474571349</c:v>
                </c:pt>
                <c:pt idx="180">
                  <c:v>83.91912113122649</c:v>
                </c:pt>
                <c:pt idx="181">
                  <c:v>82.930494050974303</c:v>
                </c:pt>
                <c:pt idx="182">
                  <c:v>81.724819149718485</c:v>
                </c:pt>
                <c:pt idx="183">
                  <c:v>82.017699362893254</c:v>
                </c:pt>
                <c:pt idx="184">
                  <c:v>82.314261244032451</c:v>
                </c:pt>
                <c:pt idx="185">
                  <c:v>79.070751040092716</c:v>
                </c:pt>
                <c:pt idx="186">
                  <c:v>78.933050825151767</c:v>
                </c:pt>
                <c:pt idx="187">
                  <c:v>81.302610530429135</c:v>
                </c:pt>
                <c:pt idx="188">
                  <c:v>81.640835459963412</c:v>
                </c:pt>
                <c:pt idx="189">
                  <c:v>84.711508947366511</c:v>
                </c:pt>
                <c:pt idx="190">
                  <c:v>87.305723283781248</c:v>
                </c:pt>
                <c:pt idx="191">
                  <c:v>89.101176844031372</c:v>
                </c:pt>
                <c:pt idx="192">
                  <c:v>90.060537660120602</c:v>
                </c:pt>
                <c:pt idx="193">
                  <c:v>91.779716055803476</c:v>
                </c:pt>
                <c:pt idx="194">
                  <c:v>91.063621411471331</c:v>
                </c:pt>
                <c:pt idx="195">
                  <c:v>90.602786490287144</c:v>
                </c:pt>
                <c:pt idx="196">
                  <c:v>89.591339555705929</c:v>
                </c:pt>
                <c:pt idx="197">
                  <c:v>90.349601419866005</c:v>
                </c:pt>
                <c:pt idx="198">
                  <c:v>91.480282042337009</c:v>
                </c:pt>
                <c:pt idx="199">
                  <c:v>91.657264306868825</c:v>
                </c:pt>
                <c:pt idx="200">
                  <c:v>89.722912467623715</c:v>
                </c:pt>
                <c:pt idx="201">
                  <c:v>89.872615774777444</c:v>
                </c:pt>
                <c:pt idx="202">
                  <c:v>88.946165686272664</c:v>
                </c:pt>
                <c:pt idx="203">
                  <c:v>90.445882987689814</c:v>
                </c:pt>
                <c:pt idx="204">
                  <c:v>90.311369691850103</c:v>
                </c:pt>
                <c:pt idx="205">
                  <c:v>88.133733907145512</c:v>
                </c:pt>
                <c:pt idx="206">
                  <c:v>87.543345853791664</c:v>
                </c:pt>
                <c:pt idx="207">
                  <c:v>89.614105679319778</c:v>
                </c:pt>
                <c:pt idx="208">
                  <c:v>89.846125139506256</c:v>
                </c:pt>
                <c:pt idx="209">
                  <c:v>90.713244422336899</c:v>
                </c:pt>
                <c:pt idx="210">
                  <c:v>92.029797801143815</c:v>
                </c:pt>
                <c:pt idx="211">
                  <c:v>94.224471758550834</c:v>
                </c:pt>
                <c:pt idx="212">
                  <c:v>93.309242448602163</c:v>
                </c:pt>
                <c:pt idx="213">
                  <c:v>92.411845410898025</c:v>
                </c:pt>
                <c:pt idx="214">
                  <c:v>91.93897850180656</c:v>
                </c:pt>
                <c:pt idx="215">
                  <c:v>90.605804378806369</c:v>
                </c:pt>
                <c:pt idx="216">
                  <c:v>91.018225447745507</c:v>
                </c:pt>
                <c:pt idx="217">
                  <c:v>89.217924812369446</c:v>
                </c:pt>
                <c:pt idx="218">
                  <c:v>87.018447271097614</c:v>
                </c:pt>
                <c:pt idx="219">
                  <c:v>86.610887270999811</c:v>
                </c:pt>
                <c:pt idx="220">
                  <c:v>89.189264834211556</c:v>
                </c:pt>
                <c:pt idx="221">
                  <c:v>88.140223324109456</c:v>
                </c:pt>
                <c:pt idx="222">
                  <c:v>89.883738122029712</c:v>
                </c:pt>
                <c:pt idx="223">
                  <c:v>88.845998860801132</c:v>
                </c:pt>
                <c:pt idx="224">
                  <c:v>87.970956838282603</c:v>
                </c:pt>
                <c:pt idx="225">
                  <c:v>88.447722680988718</c:v>
                </c:pt>
                <c:pt idx="226">
                  <c:v>90.366469165841536</c:v>
                </c:pt>
                <c:pt idx="227">
                  <c:v>89.55160664057766</c:v>
                </c:pt>
                <c:pt idx="228">
                  <c:v>89.074963298745502</c:v>
                </c:pt>
                <c:pt idx="229">
                  <c:v>89.00349212406438</c:v>
                </c:pt>
                <c:pt idx="230">
                  <c:v>89.10823233012816</c:v>
                </c:pt>
                <c:pt idx="231">
                  <c:v>85.960889584393868</c:v>
                </c:pt>
                <c:pt idx="232">
                  <c:v>83.738211257196824</c:v>
                </c:pt>
                <c:pt idx="233">
                  <c:v>82.363276415102632</c:v>
                </c:pt>
                <c:pt idx="234">
                  <c:v>79.548359501326715</c:v>
                </c:pt>
                <c:pt idx="235">
                  <c:v>78.182372958498107</c:v>
                </c:pt>
                <c:pt idx="236">
                  <c:v>79.485046356716111</c:v>
                </c:pt>
                <c:pt idx="237">
                  <c:v>79.98182183070324</c:v>
                </c:pt>
                <c:pt idx="238">
                  <c:v>77.490662743371843</c:v>
                </c:pt>
                <c:pt idx="239">
                  <c:v>77.634773957035407</c:v>
                </c:pt>
                <c:pt idx="240">
                  <c:v>79.013959026030193</c:v>
                </c:pt>
                <c:pt idx="241">
                  <c:v>79.052443755258039</c:v>
                </c:pt>
                <c:pt idx="242">
                  <c:v>76.966068081961708</c:v>
                </c:pt>
                <c:pt idx="243">
                  <c:v>75.735445262343063</c:v>
                </c:pt>
                <c:pt idx="244">
                  <c:v>75.598833861121889</c:v>
                </c:pt>
                <c:pt idx="245">
                  <c:v>76.524415704098644</c:v>
                </c:pt>
                <c:pt idx="246">
                  <c:v>79.838137952539981</c:v>
                </c:pt>
                <c:pt idx="247">
                  <c:v>79.100807487601742</c:v>
                </c:pt>
                <c:pt idx="248">
                  <c:v>77.248119688732032</c:v>
                </c:pt>
                <c:pt idx="249">
                  <c:v>77.49879602415561</c:v>
                </c:pt>
                <c:pt idx="250">
                  <c:v>76.220617253003894</c:v>
                </c:pt>
                <c:pt idx="251">
                  <c:v>76.563468379274696</c:v>
                </c:pt>
                <c:pt idx="252">
                  <c:v>76.163261569499369</c:v>
                </c:pt>
                <c:pt idx="253">
                  <c:v>77.00730069600516</c:v>
                </c:pt>
                <c:pt idx="254">
                  <c:v>74.265395940843234</c:v>
                </c:pt>
                <c:pt idx="255">
                  <c:v>72.458733516976508</c:v>
                </c:pt>
                <c:pt idx="256">
                  <c:v>71.920818507255063</c:v>
                </c:pt>
                <c:pt idx="257">
                  <c:v>70.66472958417269</c:v>
                </c:pt>
                <c:pt idx="258">
                  <c:v>70.689741277443417</c:v>
                </c:pt>
                <c:pt idx="259">
                  <c:v>69.242288241239606</c:v>
                </c:pt>
                <c:pt idx="260">
                  <c:v>72.720430659112097</c:v>
                </c:pt>
                <c:pt idx="261">
                  <c:v>70.525819412788763</c:v>
                </c:pt>
                <c:pt idx="262">
                  <c:v>69.010732207411337</c:v>
                </c:pt>
                <c:pt idx="263">
                  <c:v>66.818765012899348</c:v>
                </c:pt>
                <c:pt idx="264">
                  <c:v>69.382735667057617</c:v>
                </c:pt>
                <c:pt idx="265">
                  <c:v>73.008771591357259</c:v>
                </c:pt>
                <c:pt idx="266">
                  <c:v>69.345288096078491</c:v>
                </c:pt>
                <c:pt idx="267">
                  <c:v>71.876051006024952</c:v>
                </c:pt>
                <c:pt idx="268">
                  <c:v>71.343339273890251</c:v>
                </c:pt>
                <c:pt idx="269">
                  <c:v>73.951886416474025</c:v>
                </c:pt>
                <c:pt idx="270">
                  <c:v>76.283884245054182</c:v>
                </c:pt>
                <c:pt idx="271">
                  <c:v>74.328576167752033</c:v>
                </c:pt>
                <c:pt idx="272">
                  <c:v>72.284638622903827</c:v>
                </c:pt>
                <c:pt idx="273">
                  <c:v>75.046947131444043</c:v>
                </c:pt>
                <c:pt idx="274">
                  <c:v>74.539820471908641</c:v>
                </c:pt>
                <c:pt idx="275">
                  <c:v>73.11293248578113</c:v>
                </c:pt>
                <c:pt idx="276">
                  <c:v>73.009642278001138</c:v>
                </c:pt>
                <c:pt idx="277">
                  <c:v>71.519645497233441</c:v>
                </c:pt>
                <c:pt idx="278">
                  <c:v>71.199884072707292</c:v>
                </c:pt>
                <c:pt idx="279">
                  <c:v>70.205848874403998</c:v>
                </c:pt>
                <c:pt idx="280">
                  <c:v>72.479937838117905</c:v>
                </c:pt>
                <c:pt idx="281">
                  <c:v>73.906636334847221</c:v>
                </c:pt>
                <c:pt idx="282">
                  <c:v>76.837899201253549</c:v>
                </c:pt>
                <c:pt idx="283">
                  <c:v>76.859580383764552</c:v>
                </c:pt>
                <c:pt idx="284">
                  <c:v>76.482311695906105</c:v>
                </c:pt>
                <c:pt idx="285">
                  <c:v>78.057829227168938</c:v>
                </c:pt>
                <c:pt idx="286">
                  <c:v>75.548986922006918</c:v>
                </c:pt>
                <c:pt idx="287">
                  <c:v>76.209257222237397</c:v>
                </c:pt>
                <c:pt idx="288">
                  <c:v>76.282084979226482</c:v>
                </c:pt>
                <c:pt idx="289">
                  <c:v>76.484245953029301</c:v>
                </c:pt>
                <c:pt idx="290">
                  <c:v>75.993268677892729</c:v>
                </c:pt>
                <c:pt idx="291">
                  <c:v>77.791620593764989</c:v>
                </c:pt>
                <c:pt idx="292">
                  <c:v>79.471802836323889</c:v>
                </c:pt>
                <c:pt idx="293">
                  <c:v>80.60381972968996</c:v>
                </c:pt>
                <c:pt idx="294">
                  <c:v>80.930381555642199</c:v>
                </c:pt>
                <c:pt idx="295">
                  <c:v>82.599199410662862</c:v>
                </c:pt>
                <c:pt idx="296">
                  <c:v>79.086026943673247</c:v>
                </c:pt>
                <c:pt idx="297">
                  <c:v>80.228812251893316</c:v>
                </c:pt>
                <c:pt idx="298">
                  <c:v>79.92570980372254</c:v>
                </c:pt>
                <c:pt idx="299">
                  <c:v>81.750202748753139</c:v>
                </c:pt>
                <c:pt idx="300">
                  <c:v>81.395100698209461</c:v>
                </c:pt>
                <c:pt idx="301">
                  <c:v>80.847073396364806</c:v>
                </c:pt>
                <c:pt idx="302">
                  <c:v>82.427873112782095</c:v>
                </c:pt>
                <c:pt idx="303">
                  <c:v>83.457615822116736</c:v>
                </c:pt>
                <c:pt idx="304">
                  <c:v>83.573389049677274</c:v>
                </c:pt>
                <c:pt idx="305">
                  <c:v>83.231769777802157</c:v>
                </c:pt>
                <c:pt idx="306">
                  <c:v>83.087114484736802</c:v>
                </c:pt>
                <c:pt idx="307">
                  <c:v>81.163905764588037</c:v>
                </c:pt>
                <c:pt idx="308">
                  <c:v>81.498484524993373</c:v>
                </c:pt>
                <c:pt idx="309">
                  <c:v>81.137061485832177</c:v>
                </c:pt>
                <c:pt idx="310">
                  <c:v>81.171581989098144</c:v>
                </c:pt>
                <c:pt idx="311">
                  <c:v>81.542691689969558</c:v>
                </c:pt>
                <c:pt idx="312">
                  <c:v>81.065762709358921</c:v>
                </c:pt>
                <c:pt idx="313">
                  <c:v>79.943823212636403</c:v>
                </c:pt>
                <c:pt idx="314">
                  <c:v>79.62959101807246</c:v>
                </c:pt>
                <c:pt idx="315">
                  <c:v>79.034561932519921</c:v>
                </c:pt>
                <c:pt idx="316">
                  <c:v>80.573357659146055</c:v>
                </c:pt>
                <c:pt idx="317">
                  <c:v>80.007822532668186</c:v>
                </c:pt>
                <c:pt idx="318">
                  <c:v>81.574828498769122</c:v>
                </c:pt>
                <c:pt idx="319">
                  <c:v>81.175295479481747</c:v>
                </c:pt>
                <c:pt idx="320">
                  <c:v>83.633043709945937</c:v>
                </c:pt>
                <c:pt idx="321">
                  <c:v>83.998152829087246</c:v>
                </c:pt>
                <c:pt idx="322">
                  <c:v>84.411183274034386</c:v>
                </c:pt>
                <c:pt idx="323">
                  <c:v>82.960701910987964</c:v>
                </c:pt>
                <c:pt idx="324">
                  <c:v>84.256778766316145</c:v>
                </c:pt>
                <c:pt idx="325">
                  <c:v>86.037542246420514</c:v>
                </c:pt>
                <c:pt idx="326">
                  <c:v>86.391354376938708</c:v>
                </c:pt>
                <c:pt idx="327">
                  <c:v>85.707821263794855</c:v>
                </c:pt>
                <c:pt idx="328">
                  <c:v>86.51579242986773</c:v>
                </c:pt>
                <c:pt idx="329">
                  <c:v>85.416360347370286</c:v>
                </c:pt>
                <c:pt idx="330">
                  <c:v>86.70161468719779</c:v>
                </c:pt>
                <c:pt idx="331">
                  <c:v>87.776648822941311</c:v>
                </c:pt>
                <c:pt idx="332">
                  <c:v>86.360900004829773</c:v>
                </c:pt>
                <c:pt idx="333">
                  <c:v>85.387330627198011</c:v>
                </c:pt>
                <c:pt idx="334">
                  <c:v>85.147198072715454</c:v>
                </c:pt>
                <c:pt idx="335">
                  <c:v>83.311752979476694</c:v>
                </c:pt>
                <c:pt idx="336">
                  <c:v>82.241088307749777</c:v>
                </c:pt>
                <c:pt idx="337">
                  <c:v>82.576848275990983</c:v>
                </c:pt>
                <c:pt idx="338">
                  <c:v>82.011148577910376</c:v>
                </c:pt>
                <c:pt idx="339">
                  <c:v>81.46336636414398</c:v>
                </c:pt>
                <c:pt idx="340">
                  <c:v>82.67988871461813</c:v>
                </c:pt>
                <c:pt idx="341">
                  <c:v>82.618509869695558</c:v>
                </c:pt>
                <c:pt idx="342">
                  <c:v>82.549545975251803</c:v>
                </c:pt>
                <c:pt idx="343">
                  <c:v>81.848364837257776</c:v>
                </c:pt>
                <c:pt idx="344">
                  <c:v>82.914390385671894</c:v>
                </c:pt>
                <c:pt idx="345">
                  <c:v>83.169000074226872</c:v>
                </c:pt>
                <c:pt idx="346">
                  <c:v>82.092173891148875</c:v>
                </c:pt>
                <c:pt idx="347">
                  <c:v>82.333494016224023</c:v>
                </c:pt>
                <c:pt idx="348">
                  <c:v>82.907033815047498</c:v>
                </c:pt>
                <c:pt idx="349">
                  <c:v>82.601442592469212</c:v>
                </c:pt>
                <c:pt idx="350">
                  <c:v>83.303687069760869</c:v>
                </c:pt>
                <c:pt idx="351">
                  <c:v>84.53045045661915</c:v>
                </c:pt>
                <c:pt idx="352">
                  <c:v>84.330583856614311</c:v>
                </c:pt>
                <c:pt idx="353">
                  <c:v>84.296447033602718</c:v>
                </c:pt>
                <c:pt idx="354">
                  <c:v>83.887531538770617</c:v>
                </c:pt>
                <c:pt idx="355">
                  <c:v>83.975844181219571</c:v>
                </c:pt>
                <c:pt idx="356">
                  <c:v>83.802031700453739</c:v>
                </c:pt>
                <c:pt idx="357">
                  <c:v>83.483817661538396</c:v>
                </c:pt>
                <c:pt idx="358">
                  <c:v>85.027308051228317</c:v>
                </c:pt>
                <c:pt idx="359">
                  <c:v>86.427028264597254</c:v>
                </c:pt>
                <c:pt idx="360">
                  <c:v>86.322927130651451</c:v>
                </c:pt>
                <c:pt idx="361">
                  <c:v>85.67347758032075</c:v>
                </c:pt>
                <c:pt idx="362">
                  <c:v>84.048693119740761</c:v>
                </c:pt>
                <c:pt idx="363">
                  <c:v>83.439582572076546</c:v>
                </c:pt>
                <c:pt idx="364">
                  <c:v>83.611624168809101</c:v>
                </c:pt>
                <c:pt idx="365">
                  <c:v>83.493133819832991</c:v>
                </c:pt>
                <c:pt idx="366">
                  <c:v>83.345716179537092</c:v>
                </c:pt>
                <c:pt idx="367">
                  <c:v>83.816313572002699</c:v>
                </c:pt>
                <c:pt idx="368">
                  <c:v>84.571421886816509</c:v>
                </c:pt>
                <c:pt idx="369">
                  <c:v>85.607347374805613</c:v>
                </c:pt>
                <c:pt idx="370">
                  <c:v>85.068478537337725</c:v>
                </c:pt>
                <c:pt idx="371">
                  <c:v>86.576319101511601</c:v>
                </c:pt>
                <c:pt idx="372">
                  <c:v>83.454644732239387</c:v>
                </c:pt>
                <c:pt idx="373">
                  <c:v>81.317849468166685</c:v>
                </c:pt>
                <c:pt idx="374">
                  <c:v>83.212497169640585</c:v>
                </c:pt>
                <c:pt idx="375">
                  <c:v>85.169575032094755</c:v>
                </c:pt>
                <c:pt idx="376">
                  <c:v>85.625709140597166</c:v>
                </c:pt>
                <c:pt idx="377">
                  <c:v>85.89096629374059</c:v>
                </c:pt>
                <c:pt idx="378">
                  <c:v>84.219995136996317</c:v>
                </c:pt>
                <c:pt idx="379">
                  <c:v>84.117922555500002</c:v>
                </c:pt>
                <c:pt idx="380">
                  <c:v>83.176538049265517</c:v>
                </c:pt>
                <c:pt idx="381">
                  <c:v>84.042825283447058</c:v>
                </c:pt>
                <c:pt idx="382">
                  <c:v>84.674916666765697</c:v>
                </c:pt>
                <c:pt idx="383">
                  <c:v>86.390711992980741</c:v>
                </c:pt>
                <c:pt idx="384">
                  <c:v>86.133612482231271</c:v>
                </c:pt>
                <c:pt idx="385">
                  <c:v>86.840987476666882</c:v>
                </c:pt>
                <c:pt idx="386">
                  <c:v>86.670097603764077</c:v>
                </c:pt>
                <c:pt idx="387">
                  <c:v>86.908086270050219</c:v>
                </c:pt>
                <c:pt idx="388">
                  <c:v>86.671949565276066</c:v>
                </c:pt>
                <c:pt idx="389">
                  <c:v>86.668312320229106</c:v>
                </c:pt>
                <c:pt idx="390">
                  <c:v>85.513507439805352</c:v>
                </c:pt>
                <c:pt idx="391">
                  <c:v>85.816486769275045</c:v>
                </c:pt>
                <c:pt idx="392">
                  <c:v>84.422390990315293</c:v>
                </c:pt>
                <c:pt idx="393">
                  <c:v>84.970043326963108</c:v>
                </c:pt>
                <c:pt idx="394">
                  <c:v>83.971771808611265</c:v>
                </c:pt>
                <c:pt idx="395">
                  <c:v>83.977192221329801</c:v>
                </c:pt>
                <c:pt idx="396">
                  <c:v>84.360565443850703</c:v>
                </c:pt>
                <c:pt idx="397">
                  <c:v>81.920623805745976</c:v>
                </c:pt>
                <c:pt idx="398">
                  <c:v>82.88442801293705</c:v>
                </c:pt>
                <c:pt idx="399">
                  <c:v>84.441336166341117</c:v>
                </c:pt>
                <c:pt idx="400">
                  <c:v>84.33398164202498</c:v>
                </c:pt>
                <c:pt idx="401">
                  <c:v>85.294477748665003</c:v>
                </c:pt>
                <c:pt idx="402">
                  <c:v>86.294715773880043</c:v>
                </c:pt>
                <c:pt idx="403">
                  <c:v>85.39682165610887</c:v>
                </c:pt>
                <c:pt idx="404">
                  <c:v>84.666034777940837</c:v>
                </c:pt>
                <c:pt idx="405">
                  <c:v>85.779021862770335</c:v>
                </c:pt>
                <c:pt idx="406">
                  <c:v>86.346921783342125</c:v>
                </c:pt>
                <c:pt idx="407">
                  <c:v>86.735311008169873</c:v>
                </c:pt>
                <c:pt idx="408">
                  <c:v>87.113216840977955</c:v>
                </c:pt>
                <c:pt idx="409">
                  <c:v>87.208546882111648</c:v>
                </c:pt>
                <c:pt idx="410">
                  <c:v>88.531585923765505</c:v>
                </c:pt>
                <c:pt idx="411">
                  <c:v>87.812828688992013</c:v>
                </c:pt>
                <c:pt idx="412">
                  <c:v>86.976749651429159</c:v>
                </c:pt>
                <c:pt idx="413">
                  <c:v>87.41602139201413</c:v>
                </c:pt>
                <c:pt idx="414">
                  <c:v>87.249276470239622</c:v>
                </c:pt>
                <c:pt idx="415">
                  <c:v>87.216807544474065</c:v>
                </c:pt>
                <c:pt idx="416">
                  <c:v>86.853976449270377</c:v>
                </c:pt>
                <c:pt idx="417">
                  <c:v>87.449280932765916</c:v>
                </c:pt>
                <c:pt idx="418">
                  <c:v>87.40936319596139</c:v>
                </c:pt>
                <c:pt idx="419">
                  <c:v>86.38778347748412</c:v>
                </c:pt>
                <c:pt idx="420">
                  <c:v>86.02605514461888</c:v>
                </c:pt>
                <c:pt idx="421">
                  <c:v>86.640500905069189</c:v>
                </c:pt>
                <c:pt idx="422">
                  <c:v>87.837608776321332</c:v>
                </c:pt>
                <c:pt idx="423">
                  <c:v>88.058724587820663</c:v>
                </c:pt>
                <c:pt idx="424">
                  <c:v>89.017676631642473</c:v>
                </c:pt>
                <c:pt idx="425">
                  <c:v>86.749524734638555</c:v>
                </c:pt>
                <c:pt idx="426">
                  <c:v>87.517096661671928</c:v>
                </c:pt>
                <c:pt idx="427">
                  <c:v>85.284961359607763</c:v>
                </c:pt>
                <c:pt idx="428">
                  <c:v>84.248900907385135</c:v>
                </c:pt>
                <c:pt idx="429">
                  <c:v>85.263803963729288</c:v>
                </c:pt>
                <c:pt idx="430">
                  <c:v>84.708581552387415</c:v>
                </c:pt>
                <c:pt idx="431">
                  <c:v>85.011562952988456</c:v>
                </c:pt>
                <c:pt idx="432">
                  <c:v>84.398142604455273</c:v>
                </c:pt>
                <c:pt idx="433">
                  <c:v>85.673161598512678</c:v>
                </c:pt>
                <c:pt idx="434">
                  <c:v>85.827267843034051</c:v>
                </c:pt>
                <c:pt idx="435">
                  <c:v>84.76650673484086</c:v>
                </c:pt>
                <c:pt idx="436">
                  <c:v>84.444079007076525</c:v>
                </c:pt>
                <c:pt idx="437">
                  <c:v>84.228652084733071</c:v>
                </c:pt>
                <c:pt idx="438">
                  <c:v>87.693900640430371</c:v>
                </c:pt>
                <c:pt idx="439">
                  <c:v>87.388888838914355</c:v>
                </c:pt>
                <c:pt idx="440">
                  <c:v>88.475752561102766</c:v>
                </c:pt>
                <c:pt idx="441">
                  <c:v>88.281353886103901</c:v>
                </c:pt>
                <c:pt idx="442">
                  <c:v>87.267002646184821</c:v>
                </c:pt>
                <c:pt idx="443">
                  <c:v>88.381278035275358</c:v>
                </c:pt>
                <c:pt idx="444">
                  <c:v>88.500286246838328</c:v>
                </c:pt>
                <c:pt idx="445">
                  <c:v>87.981275415794826</c:v>
                </c:pt>
                <c:pt idx="446">
                  <c:v>88.81908598438126</c:v>
                </c:pt>
                <c:pt idx="447">
                  <c:v>87.585180554714384</c:v>
                </c:pt>
                <c:pt idx="448">
                  <c:v>87.23951044958217</c:v>
                </c:pt>
                <c:pt idx="449">
                  <c:v>86.464256198342042</c:v>
                </c:pt>
                <c:pt idx="450">
                  <c:v>86.130940479812352</c:v>
                </c:pt>
                <c:pt idx="451">
                  <c:v>85.692205970921208</c:v>
                </c:pt>
                <c:pt idx="452">
                  <c:v>85.800565275953645</c:v>
                </c:pt>
                <c:pt idx="453">
                  <c:v>87.056159574565939</c:v>
                </c:pt>
                <c:pt idx="454">
                  <c:v>87.211347817618531</c:v>
                </c:pt>
                <c:pt idx="455">
                  <c:v>86.970260592416693</c:v>
                </c:pt>
                <c:pt idx="456">
                  <c:v>87.490869032679683</c:v>
                </c:pt>
                <c:pt idx="457">
                  <c:v>87.067992238420558</c:v>
                </c:pt>
                <c:pt idx="458">
                  <c:v>87.290669989181822</c:v>
                </c:pt>
                <c:pt idx="459">
                  <c:v>86.889321388737855</c:v>
                </c:pt>
                <c:pt idx="460">
                  <c:v>86.467029406430072</c:v>
                </c:pt>
                <c:pt idx="461">
                  <c:v>85.994515920560872</c:v>
                </c:pt>
                <c:pt idx="462">
                  <c:v>85.391053326782242</c:v>
                </c:pt>
                <c:pt idx="463">
                  <c:v>84.204260627943071</c:v>
                </c:pt>
                <c:pt idx="464">
                  <c:v>84.753375364376154</c:v>
                </c:pt>
                <c:pt idx="465">
                  <c:v>84.186549916416624</c:v>
                </c:pt>
                <c:pt idx="466">
                  <c:v>85.782142101383826</c:v>
                </c:pt>
                <c:pt idx="467">
                  <c:v>85.95454857089608</c:v>
                </c:pt>
                <c:pt idx="468">
                  <c:v>87.674389575859934</c:v>
                </c:pt>
                <c:pt idx="469">
                  <c:v>87.702124565466477</c:v>
                </c:pt>
                <c:pt idx="470">
                  <c:v>86.188644929392069</c:v>
                </c:pt>
                <c:pt idx="471">
                  <c:v>86.832442710990762</c:v>
                </c:pt>
                <c:pt idx="472">
                  <c:v>88.834438439681918</c:v>
                </c:pt>
                <c:pt idx="473">
                  <c:v>88.031652744061574</c:v>
                </c:pt>
                <c:pt idx="474">
                  <c:v>87.586540820398625</c:v>
                </c:pt>
                <c:pt idx="475">
                  <c:v>88.111813591715133</c:v>
                </c:pt>
                <c:pt idx="476">
                  <c:v>89.808908165444137</c:v>
                </c:pt>
                <c:pt idx="477">
                  <c:v>89.687806199915613</c:v>
                </c:pt>
                <c:pt idx="478">
                  <c:v>89.965455554537058</c:v>
                </c:pt>
                <c:pt idx="479">
                  <c:v>89.779888304038877</c:v>
                </c:pt>
                <c:pt idx="480">
                  <c:v>88.726035928227944</c:v>
                </c:pt>
                <c:pt idx="481">
                  <c:v>87.562178897247563</c:v>
                </c:pt>
                <c:pt idx="482">
                  <c:v>91.14689217420198</c:v>
                </c:pt>
                <c:pt idx="483">
                  <c:v>91.40056019954406</c:v>
                </c:pt>
                <c:pt idx="484">
                  <c:v>91.154883802495604</c:v>
                </c:pt>
                <c:pt idx="485">
                  <c:v>91.608937554028032</c:v>
                </c:pt>
                <c:pt idx="486">
                  <c:v>91.272232582513482</c:v>
                </c:pt>
                <c:pt idx="487">
                  <c:v>91.894615834676671</c:v>
                </c:pt>
                <c:pt idx="488">
                  <c:v>92.260410634181795</c:v>
                </c:pt>
                <c:pt idx="489">
                  <c:v>92.696443856031635</c:v>
                </c:pt>
                <c:pt idx="490">
                  <c:v>93.470397861607694</c:v>
                </c:pt>
                <c:pt idx="491">
                  <c:v>94.647300889829992</c:v>
                </c:pt>
                <c:pt idx="492">
                  <c:v>92.678276513411078</c:v>
                </c:pt>
                <c:pt idx="493">
                  <c:v>93.059487277650774</c:v>
                </c:pt>
                <c:pt idx="494">
                  <c:v>93.979682533848091</c:v>
                </c:pt>
                <c:pt idx="495">
                  <c:v>93.326193313970705</c:v>
                </c:pt>
                <c:pt idx="496">
                  <c:v>93.051879352304496</c:v>
                </c:pt>
                <c:pt idx="497">
                  <c:v>93.264336117787067</c:v>
                </c:pt>
                <c:pt idx="498">
                  <c:v>93.610141374135566</c:v>
                </c:pt>
                <c:pt idx="499">
                  <c:v>93.487560360034564</c:v>
                </c:pt>
                <c:pt idx="500">
                  <c:v>93.607201628387401</c:v>
                </c:pt>
                <c:pt idx="501">
                  <c:v>92.70588944675832</c:v>
                </c:pt>
                <c:pt idx="502">
                  <c:v>92.466757486600272</c:v>
                </c:pt>
                <c:pt idx="503">
                  <c:v>92.184734827101806</c:v>
                </c:pt>
                <c:pt idx="504">
                  <c:v>93.547204551736286</c:v>
                </c:pt>
                <c:pt idx="505">
                  <c:v>93.571317479840289</c:v>
                </c:pt>
                <c:pt idx="506">
                  <c:v>93.044462555740552</c:v>
                </c:pt>
                <c:pt idx="507">
                  <c:v>92.973814138726283</c:v>
                </c:pt>
                <c:pt idx="508">
                  <c:v>91.687840866055794</c:v>
                </c:pt>
                <c:pt idx="509">
                  <c:v>91.059174015548408</c:v>
                </c:pt>
                <c:pt idx="510">
                  <c:v>92.284909445008864</c:v>
                </c:pt>
                <c:pt idx="511">
                  <c:v>91.983454919171066</c:v>
                </c:pt>
                <c:pt idx="512">
                  <c:v>91.901013976418497</c:v>
                </c:pt>
                <c:pt idx="513">
                  <c:v>92.441762428255686</c:v>
                </c:pt>
                <c:pt idx="514">
                  <c:v>92.375669191431825</c:v>
                </c:pt>
                <c:pt idx="515">
                  <c:v>91.593176182451018</c:v>
                </c:pt>
                <c:pt idx="516">
                  <c:v>91.932243235470608</c:v>
                </c:pt>
                <c:pt idx="517">
                  <c:v>90.720720726438188</c:v>
                </c:pt>
                <c:pt idx="518">
                  <c:v>91.71609334030876</c:v>
                </c:pt>
                <c:pt idx="519">
                  <c:v>92.205652048853992</c:v>
                </c:pt>
                <c:pt idx="520">
                  <c:v>91.941710942273744</c:v>
                </c:pt>
                <c:pt idx="521">
                  <c:v>91.089671565604576</c:v>
                </c:pt>
                <c:pt idx="522">
                  <c:v>89.790374496208102</c:v>
                </c:pt>
                <c:pt idx="523">
                  <c:v>89.885457418778799</c:v>
                </c:pt>
                <c:pt idx="524">
                  <c:v>89.256319178806791</c:v>
                </c:pt>
                <c:pt idx="525">
                  <c:v>89.745045269158865</c:v>
                </c:pt>
                <c:pt idx="526">
                  <c:v>90.232548011928714</c:v>
                </c:pt>
                <c:pt idx="527">
                  <c:v>89.346031583357828</c:v>
                </c:pt>
                <c:pt idx="528">
                  <c:v>88.216841631460753</c:v>
                </c:pt>
                <c:pt idx="529">
                  <c:v>88.361069122001922</c:v>
                </c:pt>
                <c:pt idx="530">
                  <c:v>88.917432046897503</c:v>
                </c:pt>
                <c:pt idx="531">
                  <c:v>89.606055405813976</c:v>
                </c:pt>
                <c:pt idx="532">
                  <c:v>89.462927379050925</c:v>
                </c:pt>
                <c:pt idx="533">
                  <c:v>89.559302897485296</c:v>
                </c:pt>
                <c:pt idx="534">
                  <c:v>89.252986854908045</c:v>
                </c:pt>
                <c:pt idx="535">
                  <c:v>87.90636849664206</c:v>
                </c:pt>
                <c:pt idx="536">
                  <c:v>87.525889250286141</c:v>
                </c:pt>
                <c:pt idx="537">
                  <c:v>88.086362527418686</c:v>
                </c:pt>
                <c:pt idx="538">
                  <c:v>86.80499080808562</c:v>
                </c:pt>
                <c:pt idx="539">
                  <c:v>87.096791740637826</c:v>
                </c:pt>
                <c:pt idx="540">
                  <c:v>86.379404830621269</c:v>
                </c:pt>
                <c:pt idx="541">
                  <c:v>87.194175431977513</c:v>
                </c:pt>
                <c:pt idx="542">
                  <c:v>86.86633938421781</c:v>
                </c:pt>
                <c:pt idx="543">
                  <c:v>88.619175026320676</c:v>
                </c:pt>
                <c:pt idx="544">
                  <c:v>87.939052578826718</c:v>
                </c:pt>
                <c:pt idx="545">
                  <c:v>87.57578488367902</c:v>
                </c:pt>
                <c:pt idx="546">
                  <c:v>87.904165480609052</c:v>
                </c:pt>
                <c:pt idx="547">
                  <c:v>87.155775186483439</c:v>
                </c:pt>
                <c:pt idx="548">
                  <c:v>85.297700195647394</c:v>
                </c:pt>
                <c:pt idx="549">
                  <c:v>85.574111335676378</c:v>
                </c:pt>
                <c:pt idx="550">
                  <c:v>86.058280826108629</c:v>
                </c:pt>
                <c:pt idx="551">
                  <c:v>86.111336368714703</c:v>
                </c:pt>
                <c:pt idx="552">
                  <c:v>85.310638336031175</c:v>
                </c:pt>
                <c:pt idx="553">
                  <c:v>87.209852798389988</c:v>
                </c:pt>
                <c:pt idx="554">
                  <c:v>86.674700195044835</c:v>
                </c:pt>
                <c:pt idx="555">
                  <c:v>86.578628568819951</c:v>
                </c:pt>
                <c:pt idx="556">
                  <c:v>86.285174521067788</c:v>
                </c:pt>
                <c:pt idx="557">
                  <c:v>85.584667380165598</c:v>
                </c:pt>
                <c:pt idx="558">
                  <c:v>85.574488318967482</c:v>
                </c:pt>
                <c:pt idx="559">
                  <c:v>85.426204262503816</c:v>
                </c:pt>
                <c:pt idx="560">
                  <c:v>84.838167594556822</c:v>
                </c:pt>
                <c:pt idx="561">
                  <c:v>84.633254685807316</c:v>
                </c:pt>
                <c:pt idx="562">
                  <c:v>85.732988938313042</c:v>
                </c:pt>
                <c:pt idx="563">
                  <c:v>86.265234040707668</c:v>
                </c:pt>
                <c:pt idx="564">
                  <c:v>87.366898507554055</c:v>
                </c:pt>
                <c:pt idx="565">
                  <c:v>87.305753449191528</c:v>
                </c:pt>
                <c:pt idx="566">
                  <c:v>86.900075457337479</c:v>
                </c:pt>
                <c:pt idx="567">
                  <c:v>87.296523533470378</c:v>
                </c:pt>
                <c:pt idx="568">
                  <c:v>86.751748064114267</c:v>
                </c:pt>
                <c:pt idx="569">
                  <c:v>87.046130723613231</c:v>
                </c:pt>
                <c:pt idx="570">
                  <c:v>86.776734948855051</c:v>
                </c:pt>
                <c:pt idx="571">
                  <c:v>87.612025738570523</c:v>
                </c:pt>
                <c:pt idx="572">
                  <c:v>87.582323654339703</c:v>
                </c:pt>
                <c:pt idx="573">
                  <c:v>87.348957955971656</c:v>
                </c:pt>
                <c:pt idx="574">
                  <c:v>86.065364270140734</c:v>
                </c:pt>
                <c:pt idx="575">
                  <c:v>86.194146753498501</c:v>
                </c:pt>
                <c:pt idx="576">
                  <c:v>85.324563519950686</c:v>
                </c:pt>
                <c:pt idx="577">
                  <c:v>84.378539756271479</c:v>
                </c:pt>
                <c:pt idx="578">
                  <c:v>84.460633016430066</c:v>
                </c:pt>
                <c:pt idx="579">
                  <c:v>84.075434541484952</c:v>
                </c:pt>
                <c:pt idx="580">
                  <c:v>84.744896688355013</c:v>
                </c:pt>
                <c:pt idx="581">
                  <c:v>85.525544724753829</c:v>
                </c:pt>
                <c:pt idx="582">
                  <c:v>85.296206015046025</c:v>
                </c:pt>
                <c:pt idx="583">
                  <c:v>84.622822323082303</c:v>
                </c:pt>
                <c:pt idx="584">
                  <c:v>85.066921326996052</c:v>
                </c:pt>
                <c:pt idx="585">
                  <c:v>84.814291102568745</c:v>
                </c:pt>
                <c:pt idx="586">
                  <c:v>84.313247273095428</c:v>
                </c:pt>
                <c:pt idx="587">
                  <c:v>84.545705639285174</c:v>
                </c:pt>
                <c:pt idx="588">
                  <c:v>82.709380468649613</c:v>
                </c:pt>
                <c:pt idx="589">
                  <c:v>84.172791784589194</c:v>
                </c:pt>
                <c:pt idx="590">
                  <c:v>84.605290669151032</c:v>
                </c:pt>
                <c:pt idx="591">
                  <c:v>83.996804535241125</c:v>
                </c:pt>
                <c:pt idx="592">
                  <c:v>84.941593134073258</c:v>
                </c:pt>
                <c:pt idx="593">
                  <c:v>84.766341299267722</c:v>
                </c:pt>
                <c:pt idx="594">
                  <c:v>84.523754351996885</c:v>
                </c:pt>
                <c:pt idx="595">
                  <c:v>84.952296480335704</c:v>
                </c:pt>
                <c:pt idx="596">
                  <c:v>84.169950816049862</c:v>
                </c:pt>
                <c:pt idx="597">
                  <c:v>83.26120465821154</c:v>
                </c:pt>
                <c:pt idx="598">
                  <c:v>83.145333711507831</c:v>
                </c:pt>
                <c:pt idx="599">
                  <c:v>83.905749616028729</c:v>
                </c:pt>
                <c:pt idx="600">
                  <c:v>83.885833630083539</c:v>
                </c:pt>
                <c:pt idx="601">
                  <c:v>83.938340726805038</c:v>
                </c:pt>
                <c:pt idx="602">
                  <c:v>83.672546325535407</c:v>
                </c:pt>
                <c:pt idx="603">
                  <c:v>82.643496074019382</c:v>
                </c:pt>
                <c:pt idx="604">
                  <c:v>82.66552155157737</c:v>
                </c:pt>
                <c:pt idx="605">
                  <c:v>81.410933446285782</c:v>
                </c:pt>
                <c:pt idx="606">
                  <c:v>81.237163225313509</c:v>
                </c:pt>
                <c:pt idx="607">
                  <c:v>81.882186277601249</c:v>
                </c:pt>
                <c:pt idx="608">
                  <c:v>81.296552495598704</c:v>
                </c:pt>
                <c:pt idx="609">
                  <c:v>81.401679457261622</c:v>
                </c:pt>
                <c:pt idx="610">
                  <c:v>82.091684640794284</c:v>
                </c:pt>
                <c:pt idx="611">
                  <c:v>81.196277331081859</c:v>
                </c:pt>
                <c:pt idx="612">
                  <c:v>80.980393589436176</c:v>
                </c:pt>
                <c:pt idx="613">
                  <c:v>82.860037330661896</c:v>
                </c:pt>
                <c:pt idx="614">
                  <c:v>83.26404962295193</c:v>
                </c:pt>
                <c:pt idx="615">
                  <c:v>83.647263058374136</c:v>
                </c:pt>
                <c:pt idx="616">
                  <c:v>82.197828170269844</c:v>
                </c:pt>
                <c:pt idx="617">
                  <c:v>81.834554571608379</c:v>
                </c:pt>
                <c:pt idx="618">
                  <c:v>83.649789989252824</c:v>
                </c:pt>
                <c:pt idx="619">
                  <c:v>83.380286438210803</c:v>
                </c:pt>
                <c:pt idx="620">
                  <c:v>82.020744151708058</c:v>
                </c:pt>
                <c:pt idx="621">
                  <c:v>81.109554033159654</c:v>
                </c:pt>
                <c:pt idx="622">
                  <c:v>81.148644162886725</c:v>
                </c:pt>
                <c:pt idx="623">
                  <c:v>81.807415321881564</c:v>
                </c:pt>
                <c:pt idx="624">
                  <c:v>81.60323823136693</c:v>
                </c:pt>
                <c:pt idx="625">
                  <c:v>81.562734306821355</c:v>
                </c:pt>
                <c:pt idx="626">
                  <c:v>82.076578807372243</c:v>
                </c:pt>
                <c:pt idx="627">
                  <c:v>82.073657844499508</c:v>
                </c:pt>
                <c:pt idx="628">
                  <c:v>82.460691961896615</c:v>
                </c:pt>
                <c:pt idx="629">
                  <c:v>83.955802999502836</c:v>
                </c:pt>
                <c:pt idx="630">
                  <c:v>82.489398593372073</c:v>
                </c:pt>
                <c:pt idx="631">
                  <c:v>81.654146112488192</c:v>
                </c:pt>
                <c:pt idx="632">
                  <c:v>81.747433108851098</c:v>
                </c:pt>
                <c:pt idx="633">
                  <c:v>81.80314925894092</c:v>
                </c:pt>
                <c:pt idx="634">
                  <c:v>82.120454769252916</c:v>
                </c:pt>
                <c:pt idx="635">
                  <c:v>82.309544805379417</c:v>
                </c:pt>
                <c:pt idx="636">
                  <c:v>82.397464119513231</c:v>
                </c:pt>
                <c:pt idx="637">
                  <c:v>82.848268980708966</c:v>
                </c:pt>
                <c:pt idx="638">
                  <c:v>82.675673025315447</c:v>
                </c:pt>
                <c:pt idx="639">
                  <c:v>82.533522405824925</c:v>
                </c:pt>
                <c:pt idx="640">
                  <c:v>83.491157306003473</c:v>
                </c:pt>
                <c:pt idx="641">
                  <c:v>83.6996150155381</c:v>
                </c:pt>
                <c:pt idx="642">
                  <c:v>83.394616865799151</c:v>
                </c:pt>
                <c:pt idx="643">
                  <c:v>83.013716424383603</c:v>
                </c:pt>
                <c:pt idx="644">
                  <c:v>84.123656350134979</c:v>
                </c:pt>
                <c:pt idx="645">
                  <c:v>84.132911817607322</c:v>
                </c:pt>
                <c:pt idx="646">
                  <c:v>84.988287383262659</c:v>
                </c:pt>
                <c:pt idx="647">
                  <c:v>84.827875407440899</c:v>
                </c:pt>
                <c:pt idx="648">
                  <c:v>84.918183571197602</c:v>
                </c:pt>
                <c:pt idx="649">
                  <c:v>85.238411024712235</c:v>
                </c:pt>
                <c:pt idx="650">
                  <c:v>85.521150037511163</c:v>
                </c:pt>
                <c:pt idx="651">
                  <c:v>84.708612823281399</c:v>
                </c:pt>
                <c:pt idx="652">
                  <c:v>84.884215566625258</c:v>
                </c:pt>
                <c:pt idx="653">
                  <c:v>84.398591268543569</c:v>
                </c:pt>
                <c:pt idx="654">
                  <c:v>84.101108459678173</c:v>
                </c:pt>
                <c:pt idx="655">
                  <c:v>84.035627453447901</c:v>
                </c:pt>
                <c:pt idx="656">
                  <c:v>82.944970537992944</c:v>
                </c:pt>
                <c:pt idx="657">
                  <c:v>82.347477043409981</c:v>
                </c:pt>
                <c:pt idx="658">
                  <c:v>82.341952350516365</c:v>
                </c:pt>
                <c:pt idx="659">
                  <c:v>81.900589278068111</c:v>
                </c:pt>
                <c:pt idx="660">
                  <c:v>81.076715896984055</c:v>
                </c:pt>
                <c:pt idx="661">
                  <c:v>79.680136668910777</c:v>
                </c:pt>
                <c:pt idx="662">
                  <c:v>80.176645723525354</c:v>
                </c:pt>
                <c:pt idx="663">
                  <c:v>79.94158769217438</c:v>
                </c:pt>
                <c:pt idx="664">
                  <c:v>80.535946364364122</c:v>
                </c:pt>
                <c:pt idx="665">
                  <c:v>80.896328857877322</c:v>
                </c:pt>
                <c:pt idx="666">
                  <c:v>81.04505164591545</c:v>
                </c:pt>
                <c:pt idx="667">
                  <c:v>81.317970244632477</c:v>
                </c:pt>
                <c:pt idx="668">
                  <c:v>80.961543961866226</c:v>
                </c:pt>
                <c:pt idx="669">
                  <c:v>80.863147245700432</c:v>
                </c:pt>
                <c:pt idx="670">
                  <c:v>81.007249442559797</c:v>
                </c:pt>
                <c:pt idx="671">
                  <c:v>81.501678220592737</c:v>
                </c:pt>
                <c:pt idx="672">
                  <c:v>81.926297322764455</c:v>
                </c:pt>
                <c:pt idx="673">
                  <c:v>82.156660549556108</c:v>
                </c:pt>
                <c:pt idx="674">
                  <c:v>83.062171529335799</c:v>
                </c:pt>
                <c:pt idx="675">
                  <c:v>83.2601132084867</c:v>
                </c:pt>
                <c:pt idx="676">
                  <c:v>82.741610710023679</c:v>
                </c:pt>
                <c:pt idx="677">
                  <c:v>83.509257675496713</c:v>
                </c:pt>
                <c:pt idx="678">
                  <c:v>83.807164435886506</c:v>
                </c:pt>
                <c:pt idx="679">
                  <c:v>84.595315774285126</c:v>
                </c:pt>
                <c:pt idx="680">
                  <c:v>84.763276927037992</c:v>
                </c:pt>
                <c:pt idx="681">
                  <c:v>85.237058508360889</c:v>
                </c:pt>
                <c:pt idx="682">
                  <c:v>85.673865326034644</c:v>
                </c:pt>
                <c:pt idx="683">
                  <c:v>86.145307974343837</c:v>
                </c:pt>
                <c:pt idx="684">
                  <c:v>86.625459530018233</c:v>
                </c:pt>
                <c:pt idx="685">
                  <c:v>86.345929552530308</c:v>
                </c:pt>
                <c:pt idx="686">
                  <c:v>86.753795738441084</c:v>
                </c:pt>
                <c:pt idx="687">
                  <c:v>88.15778477938062</c:v>
                </c:pt>
                <c:pt idx="688">
                  <c:v>87.939932859617485</c:v>
                </c:pt>
                <c:pt idx="689">
                  <c:v>88.278963381013483</c:v>
                </c:pt>
                <c:pt idx="690">
                  <c:v>88.314394065810632</c:v>
                </c:pt>
                <c:pt idx="691">
                  <c:v>88.117437522446011</c:v>
                </c:pt>
                <c:pt idx="692">
                  <c:v>88.16225882361033</c:v>
                </c:pt>
                <c:pt idx="693">
                  <c:v>88.037502784036235</c:v>
                </c:pt>
                <c:pt idx="694">
                  <c:v>87.994504192738603</c:v>
                </c:pt>
                <c:pt idx="695">
                  <c:v>88.358075192151261</c:v>
                </c:pt>
                <c:pt idx="696">
                  <c:v>87.762353546133042</c:v>
                </c:pt>
                <c:pt idx="697">
                  <c:v>88.008210711986166</c:v>
                </c:pt>
                <c:pt idx="698">
                  <c:v>88.216126939473455</c:v>
                </c:pt>
                <c:pt idx="699">
                  <c:v>88.413192859344605</c:v>
                </c:pt>
                <c:pt idx="700">
                  <c:v>88.336675558317879</c:v>
                </c:pt>
                <c:pt idx="701">
                  <c:v>88.248827923694137</c:v>
                </c:pt>
                <c:pt idx="702">
                  <c:v>87.66656075760369</c:v>
                </c:pt>
                <c:pt idx="703">
                  <c:v>87.526143701489417</c:v>
                </c:pt>
                <c:pt idx="704">
                  <c:v>87.104206687152285</c:v>
                </c:pt>
                <c:pt idx="705">
                  <c:v>86.98345294045626</c:v>
                </c:pt>
                <c:pt idx="706">
                  <c:v>87.080903387330721</c:v>
                </c:pt>
                <c:pt idx="707">
                  <c:v>86.760112138215931</c:v>
                </c:pt>
                <c:pt idx="708">
                  <c:v>87.318808019828452</c:v>
                </c:pt>
                <c:pt idx="709">
                  <c:v>86.814160892872323</c:v>
                </c:pt>
                <c:pt idx="710">
                  <c:v>86.999844889608596</c:v>
                </c:pt>
                <c:pt idx="711">
                  <c:v>87.217643761550065</c:v>
                </c:pt>
                <c:pt idx="712">
                  <c:v>87.239514554449642</c:v>
                </c:pt>
                <c:pt idx="713">
                  <c:v>87.207425203331937</c:v>
                </c:pt>
                <c:pt idx="714">
                  <c:v>88.089306531624558</c:v>
                </c:pt>
                <c:pt idx="715">
                  <c:v>88.365251671524504</c:v>
                </c:pt>
                <c:pt idx="716">
                  <c:v>88.556999360287463</c:v>
                </c:pt>
                <c:pt idx="717">
                  <c:v>90.023388168796586</c:v>
                </c:pt>
                <c:pt idx="718">
                  <c:v>89.819869855619586</c:v>
                </c:pt>
                <c:pt idx="719">
                  <c:v>89.625324401889614</c:v>
                </c:pt>
                <c:pt idx="720">
                  <c:v>89.71992094969238</c:v>
                </c:pt>
                <c:pt idx="721">
                  <c:v>88.862472221871514</c:v>
                </c:pt>
                <c:pt idx="722">
                  <c:v>88.406070019668832</c:v>
                </c:pt>
                <c:pt idx="723">
                  <c:v>87.423016092573221</c:v>
                </c:pt>
                <c:pt idx="724">
                  <c:v>86.406879000266798</c:v>
                </c:pt>
                <c:pt idx="725">
                  <c:v>86.026002539867036</c:v>
                </c:pt>
                <c:pt idx="726">
                  <c:v>86.40338850521222</c:v>
                </c:pt>
                <c:pt idx="727">
                  <c:v>86.36707800237815</c:v>
                </c:pt>
                <c:pt idx="728">
                  <c:v>86.549306928457852</c:v>
                </c:pt>
                <c:pt idx="729">
                  <c:v>86.854912804198747</c:v>
                </c:pt>
                <c:pt idx="730">
                  <c:v>87.129609878922963</c:v>
                </c:pt>
                <c:pt idx="731">
                  <c:v>86.199385558159094</c:v>
                </c:pt>
                <c:pt idx="732">
                  <c:v>87.058098611337925</c:v>
                </c:pt>
                <c:pt idx="733">
                  <c:v>87.419287170226553</c:v>
                </c:pt>
                <c:pt idx="734">
                  <c:v>88.970408124843274</c:v>
                </c:pt>
                <c:pt idx="735">
                  <c:v>89.582335475251398</c:v>
                </c:pt>
                <c:pt idx="736">
                  <c:v>89.309753442056532</c:v>
                </c:pt>
                <c:pt idx="737">
                  <c:v>89.078738706350435</c:v>
                </c:pt>
                <c:pt idx="738">
                  <c:v>88.16873543086173</c:v>
                </c:pt>
                <c:pt idx="739">
                  <c:v>88.600572803415858</c:v>
                </c:pt>
                <c:pt idx="740">
                  <c:v>89.669828903846749</c:v>
                </c:pt>
                <c:pt idx="741">
                  <c:v>90.229760262369581</c:v>
                </c:pt>
                <c:pt idx="742">
                  <c:v>89.863227862452803</c:v>
                </c:pt>
                <c:pt idx="743">
                  <c:v>90.012118450582747</c:v>
                </c:pt>
                <c:pt idx="744">
                  <c:v>89.908030827438353</c:v>
                </c:pt>
                <c:pt idx="745">
                  <c:v>89.964854465748047</c:v>
                </c:pt>
                <c:pt idx="746">
                  <c:v>90.399719932661128</c:v>
                </c:pt>
                <c:pt idx="747">
                  <c:v>90.296963233914823</c:v>
                </c:pt>
                <c:pt idx="748">
                  <c:v>91.298130055186064</c:v>
                </c:pt>
                <c:pt idx="749">
                  <c:v>92.687334125150869</c:v>
                </c:pt>
                <c:pt idx="750">
                  <c:v>92.867181150380475</c:v>
                </c:pt>
                <c:pt idx="751">
                  <c:v>93.490917420869181</c:v>
                </c:pt>
                <c:pt idx="752">
                  <c:v>93.389559042863766</c:v>
                </c:pt>
                <c:pt idx="753">
                  <c:v>93.476703448590271</c:v>
                </c:pt>
                <c:pt idx="754">
                  <c:v>92.934957819175025</c:v>
                </c:pt>
                <c:pt idx="755">
                  <c:v>94.499586747655428</c:v>
                </c:pt>
                <c:pt idx="756">
                  <c:v>95.80573954439113</c:v>
                </c:pt>
                <c:pt idx="757">
                  <c:v>96.123404929258527</c:v>
                </c:pt>
                <c:pt idx="758">
                  <c:v>96.107893423024166</c:v>
                </c:pt>
                <c:pt idx="759">
                  <c:v>96.489220555487265</c:v>
                </c:pt>
                <c:pt idx="760">
                  <c:v>96.350783441559443</c:v>
                </c:pt>
                <c:pt idx="761">
                  <c:v>96.283588721506931</c:v>
                </c:pt>
                <c:pt idx="762">
                  <c:v>97.798054476385204</c:v>
                </c:pt>
                <c:pt idx="763">
                  <c:v>99.173997561303509</c:v>
                </c:pt>
                <c:pt idx="764">
                  <c:v>97.950047486360589</c:v>
                </c:pt>
                <c:pt idx="765">
                  <c:v>99.159698581058294</c:v>
                </c:pt>
                <c:pt idx="766">
                  <c:v>98.259096078684436</c:v>
                </c:pt>
                <c:pt idx="767">
                  <c:v>98.304826741811397</c:v>
                </c:pt>
                <c:pt idx="768">
                  <c:v>100.28931222845983</c:v>
                </c:pt>
                <c:pt idx="769">
                  <c:v>100.08260981544298</c:v>
                </c:pt>
                <c:pt idx="770">
                  <c:v>99.339212511205872</c:v>
                </c:pt>
                <c:pt idx="771">
                  <c:v>98.472140497271539</c:v>
                </c:pt>
                <c:pt idx="772">
                  <c:v>99.36926852011365</c:v>
                </c:pt>
                <c:pt idx="773">
                  <c:v>98.002086635208897</c:v>
                </c:pt>
                <c:pt idx="774">
                  <c:v>96.08894398785597</c:v>
                </c:pt>
                <c:pt idx="775">
                  <c:v>95.986271715885479</c:v>
                </c:pt>
                <c:pt idx="776">
                  <c:v>96.645442488568278</c:v>
                </c:pt>
                <c:pt idx="777">
                  <c:v>93.091421631815663</c:v>
                </c:pt>
                <c:pt idx="778">
                  <c:v>89.774386016102994</c:v>
                </c:pt>
                <c:pt idx="779">
                  <c:v>90.442484210148109</c:v>
                </c:pt>
                <c:pt idx="780">
                  <c:v>89.239104607043984</c:v>
                </c:pt>
                <c:pt idx="781">
                  <c:v>86.662921418371695</c:v>
                </c:pt>
                <c:pt idx="782">
                  <c:v>86.482902464392922</c:v>
                </c:pt>
                <c:pt idx="783">
                  <c:v>87.784941014492659</c:v>
                </c:pt>
                <c:pt idx="784">
                  <c:v>87.665874888198601</c:v>
                </c:pt>
                <c:pt idx="785">
                  <c:v>88.345465117407485</c:v>
                </c:pt>
                <c:pt idx="786">
                  <c:v>87.939557330961151</c:v>
                </c:pt>
                <c:pt idx="787">
                  <c:v>87.46156012377493</c:v>
                </c:pt>
                <c:pt idx="788">
                  <c:v>86.905562815113754</c:v>
                </c:pt>
                <c:pt idx="789">
                  <c:v>85.579871003382053</c:v>
                </c:pt>
                <c:pt idx="790">
                  <c:v>86.277363682667655</c:v>
                </c:pt>
                <c:pt idx="791">
                  <c:v>88.072501575397155</c:v>
                </c:pt>
                <c:pt idx="792">
                  <c:v>88.362605416721493</c:v>
                </c:pt>
                <c:pt idx="793">
                  <c:v>87.402051701994694</c:v>
                </c:pt>
                <c:pt idx="794">
                  <c:v>85.329203423923076</c:v>
                </c:pt>
                <c:pt idx="795">
                  <c:v>85.236232993489722</c:v>
                </c:pt>
                <c:pt idx="796">
                  <c:v>85.396901699787733</c:v>
                </c:pt>
                <c:pt idx="797">
                  <c:v>86.215507649202962</c:v>
                </c:pt>
                <c:pt idx="798">
                  <c:v>86.320056189742985</c:v>
                </c:pt>
                <c:pt idx="799">
                  <c:v>85.828522391294825</c:v>
                </c:pt>
                <c:pt idx="800">
                  <c:v>85.622790926776545</c:v>
                </c:pt>
                <c:pt idx="801">
                  <c:v>87.03756740433785</c:v>
                </c:pt>
                <c:pt idx="802">
                  <c:v>86.905032670611163</c:v>
                </c:pt>
                <c:pt idx="803">
                  <c:v>86.393122575990489</c:v>
                </c:pt>
                <c:pt idx="804">
                  <c:v>85.890627512959028</c:v>
                </c:pt>
                <c:pt idx="805">
                  <c:v>85.80909276025146</c:v>
                </c:pt>
                <c:pt idx="806">
                  <c:v>86.755746505866924</c:v>
                </c:pt>
                <c:pt idx="807">
                  <c:v>85.232540448425283</c:v>
                </c:pt>
                <c:pt idx="808">
                  <c:v>85.605005383799821</c:v>
                </c:pt>
                <c:pt idx="809">
                  <c:v>87.570006370105688</c:v>
                </c:pt>
                <c:pt idx="810">
                  <c:v>85.841165456963338</c:v>
                </c:pt>
                <c:pt idx="811">
                  <c:v>85.253427590005117</c:v>
                </c:pt>
                <c:pt idx="812">
                  <c:v>86.832854791149913</c:v>
                </c:pt>
                <c:pt idx="813">
                  <c:v>86.37167616543006</c:v>
                </c:pt>
                <c:pt idx="814">
                  <c:v>84.776257652531712</c:v>
                </c:pt>
                <c:pt idx="815">
                  <c:v>86.406430869899907</c:v>
                </c:pt>
                <c:pt idx="816">
                  <c:v>85.164100567645477</c:v>
                </c:pt>
                <c:pt idx="817">
                  <c:v>86.85354226796548</c:v>
                </c:pt>
                <c:pt idx="818">
                  <c:v>86.771709033366008</c:v>
                </c:pt>
                <c:pt idx="819">
                  <c:v>88.238282667936829</c:v>
                </c:pt>
                <c:pt idx="820">
                  <c:v>86.894652551967056</c:v>
                </c:pt>
                <c:pt idx="821">
                  <c:v>87.494976559407974</c:v>
                </c:pt>
                <c:pt idx="822">
                  <c:v>90.113214327859794</c:v>
                </c:pt>
                <c:pt idx="823">
                  <c:v>90.946001408570766</c:v>
                </c:pt>
                <c:pt idx="824">
                  <c:v>90.956162845142501</c:v>
                </c:pt>
                <c:pt idx="825">
                  <c:v>91.927679720697753</c:v>
                </c:pt>
                <c:pt idx="826">
                  <c:v>93.455606458122332</c:v>
                </c:pt>
                <c:pt idx="827">
                  <c:v>94.151802505198447</c:v>
                </c:pt>
                <c:pt idx="828">
                  <c:v>95.202728879984534</c:v>
                </c:pt>
                <c:pt idx="829">
                  <c:v>95.96686539685706</c:v>
                </c:pt>
                <c:pt idx="830">
                  <c:v>95.684978112474582</c:v>
                </c:pt>
                <c:pt idx="831">
                  <c:v>96.007361469107295</c:v>
                </c:pt>
                <c:pt idx="832">
                  <c:v>94.982451509546792</c:v>
                </c:pt>
                <c:pt idx="833">
                  <c:v>95.475149321088054</c:v>
                </c:pt>
                <c:pt idx="834">
                  <c:v>96.860129719157854</c:v>
                </c:pt>
                <c:pt idx="835">
                  <c:v>95.393891795143688</c:v>
                </c:pt>
                <c:pt idx="836">
                  <c:v>95.230580232836161</c:v>
                </c:pt>
                <c:pt idx="837">
                  <c:v>95.182477898773271</c:v>
                </c:pt>
                <c:pt idx="838">
                  <c:v>95.847241485446261</c:v>
                </c:pt>
                <c:pt idx="839">
                  <c:v>95.697872414342754</c:v>
                </c:pt>
                <c:pt idx="840">
                  <c:v>96.240215086042312</c:v>
                </c:pt>
                <c:pt idx="841">
                  <c:v>96.387572914687098</c:v>
                </c:pt>
                <c:pt idx="842">
                  <c:v>96.961401213378835</c:v>
                </c:pt>
                <c:pt idx="843">
                  <c:v>99.074481672003429</c:v>
                </c:pt>
                <c:pt idx="844">
                  <c:v>99.991278501141778</c:v>
                </c:pt>
                <c:pt idx="845">
                  <c:v>99.960981344638412</c:v>
                </c:pt>
                <c:pt idx="846">
                  <c:v>100.51177978760286</c:v>
                </c:pt>
                <c:pt idx="847">
                  <c:v>100.37690183441671</c:v>
                </c:pt>
                <c:pt idx="848">
                  <c:v>100.58545476195201</c:v>
                </c:pt>
                <c:pt idx="849">
                  <c:v>102.04918675826295</c:v>
                </c:pt>
                <c:pt idx="850">
                  <c:v>101.03364321400811</c:v>
                </c:pt>
                <c:pt idx="851">
                  <c:v>101.84108450520272</c:v>
                </c:pt>
                <c:pt idx="852">
                  <c:v>100.5218204553388</c:v>
                </c:pt>
                <c:pt idx="853">
                  <c:v>100.75191790534993</c:v>
                </c:pt>
                <c:pt idx="854">
                  <c:v>99.174956150206413</c:v>
                </c:pt>
                <c:pt idx="855">
                  <c:v>96.909946333835919</c:v>
                </c:pt>
                <c:pt idx="856">
                  <c:v>96.978781353394012</c:v>
                </c:pt>
                <c:pt idx="857">
                  <c:v>99.817873265058196</c:v>
                </c:pt>
                <c:pt idx="858">
                  <c:v>99.002114211409548</c:v>
                </c:pt>
                <c:pt idx="859">
                  <c:v>100.13984477578609</c:v>
                </c:pt>
                <c:pt idx="860">
                  <c:v>99.963392184854627</c:v>
                </c:pt>
                <c:pt idx="861">
                  <c:v>99.498341384237818</c:v>
                </c:pt>
                <c:pt idx="862">
                  <c:v>99.475873255030649</c:v>
                </c:pt>
                <c:pt idx="863">
                  <c:v>100.73848254133166</c:v>
                </c:pt>
                <c:pt idx="864">
                  <c:v>100.387592434089</c:v>
                </c:pt>
                <c:pt idx="865">
                  <c:v>100.95402799146585</c:v>
                </c:pt>
                <c:pt idx="866">
                  <c:v>99.805268542567092</c:v>
                </c:pt>
                <c:pt idx="867">
                  <c:v>99.31683524062403</c:v>
                </c:pt>
                <c:pt idx="868">
                  <c:v>99.329981292862755</c:v>
                </c:pt>
                <c:pt idx="869">
                  <c:v>97.558917116081744</c:v>
                </c:pt>
                <c:pt idx="870">
                  <c:v>98.599177704236297</c:v>
                </c:pt>
                <c:pt idx="871">
                  <c:v>98.292409785537217</c:v>
                </c:pt>
                <c:pt idx="872">
                  <c:v>98.736236911740775</c:v>
                </c:pt>
                <c:pt idx="873">
                  <c:v>96.767506823968048</c:v>
                </c:pt>
                <c:pt idx="874">
                  <c:v>98.479594984573026</c:v>
                </c:pt>
                <c:pt idx="875">
                  <c:v>96.721542159881622</c:v>
                </c:pt>
                <c:pt idx="876">
                  <c:v>97.986981508891645</c:v>
                </c:pt>
                <c:pt idx="877">
                  <c:v>99.044689566230758</c:v>
                </c:pt>
                <c:pt idx="878">
                  <c:v>99.091216005064879</c:v>
                </c:pt>
                <c:pt idx="879">
                  <c:v>99.82585958577944</c:v>
                </c:pt>
                <c:pt idx="880">
                  <c:v>98.290509610339384</c:v>
                </c:pt>
                <c:pt idx="881">
                  <c:v>99.017701525521403</c:v>
                </c:pt>
                <c:pt idx="882">
                  <c:v>98.897680599477638</c:v>
                </c:pt>
                <c:pt idx="883">
                  <c:v>99.701423469583602</c:v>
                </c:pt>
                <c:pt idx="884">
                  <c:v>100.97895453412276</c:v>
                </c:pt>
                <c:pt idx="885">
                  <c:v>101.81214206090662</c:v>
                </c:pt>
                <c:pt idx="886">
                  <c:v>99.787859310301627</c:v>
                </c:pt>
                <c:pt idx="887">
                  <c:v>100.22451388928258</c:v>
                </c:pt>
                <c:pt idx="888">
                  <c:v>100.57846487095182</c:v>
                </c:pt>
                <c:pt idx="889">
                  <c:v>99.643382577986543</c:v>
                </c:pt>
                <c:pt idx="890">
                  <c:v>99.279685128068408</c:v>
                </c:pt>
                <c:pt idx="891">
                  <c:v>99.343205794457219</c:v>
                </c:pt>
                <c:pt idx="892">
                  <c:v>99.311711252572849</c:v>
                </c:pt>
                <c:pt idx="893">
                  <c:v>98.780648400733966</c:v>
                </c:pt>
                <c:pt idx="894">
                  <c:v>98.672562388848647</c:v>
                </c:pt>
                <c:pt idx="895">
                  <c:v>99.647441289184343</c:v>
                </c:pt>
                <c:pt idx="896">
                  <c:v>100.68376416947376</c:v>
                </c:pt>
                <c:pt idx="897">
                  <c:v>101.91418134229097</c:v>
                </c:pt>
                <c:pt idx="898">
                  <c:v>101.86797856326275</c:v>
                </c:pt>
                <c:pt idx="899">
                  <c:v>102.68541823578387</c:v>
                </c:pt>
                <c:pt idx="900">
                  <c:v>102.7861896135346</c:v>
                </c:pt>
                <c:pt idx="901">
                  <c:v>101.68664878368892</c:v>
                </c:pt>
                <c:pt idx="902">
                  <c:v>101.27407551856395</c:v>
                </c:pt>
                <c:pt idx="903">
                  <c:v>100.96106560457766</c:v>
                </c:pt>
                <c:pt idx="904">
                  <c:v>101.57875570914338</c:v>
                </c:pt>
                <c:pt idx="905">
                  <c:v>102.22403954838877</c:v>
                </c:pt>
                <c:pt idx="906">
                  <c:v>101.60881980817821</c:v>
                </c:pt>
                <c:pt idx="907">
                  <c:v>100.72752556156316</c:v>
                </c:pt>
                <c:pt idx="908">
                  <c:v>101.1440432328146</c:v>
                </c:pt>
                <c:pt idx="909">
                  <c:v>99.98163358234217</c:v>
                </c:pt>
                <c:pt idx="910">
                  <c:v>100.33749899580758</c:v>
                </c:pt>
                <c:pt idx="911">
                  <c:v>96.735090064262153</c:v>
                </c:pt>
                <c:pt idx="912">
                  <c:v>97.365126836200233</c:v>
                </c:pt>
                <c:pt idx="913">
                  <c:v>97.745622523489089</c:v>
                </c:pt>
                <c:pt idx="914">
                  <c:v>98.241344040988281</c:v>
                </c:pt>
                <c:pt idx="915">
                  <c:v>98.647488145680967</c:v>
                </c:pt>
                <c:pt idx="916">
                  <c:v>99.712226684426312</c:v>
                </c:pt>
                <c:pt idx="917">
                  <c:v>99.352409880441073</c:v>
                </c:pt>
                <c:pt idx="918">
                  <c:v>99.987940520846706</c:v>
                </c:pt>
                <c:pt idx="919">
                  <c:v>100.54007537292861</c:v>
                </c:pt>
                <c:pt idx="920">
                  <c:v>100.02479109649873</c:v>
                </c:pt>
                <c:pt idx="921">
                  <c:v>100.68632352149298</c:v>
                </c:pt>
                <c:pt idx="922">
                  <c:v>100.30263040043566</c:v>
                </c:pt>
                <c:pt idx="923">
                  <c:v>99.614074030162811</c:v>
                </c:pt>
                <c:pt idx="924">
                  <c:v>99.358045264894713</c:v>
                </c:pt>
                <c:pt idx="925">
                  <c:v>99.394966871202769</c:v>
                </c:pt>
                <c:pt idx="926">
                  <c:v>97.838587392385904</c:v>
                </c:pt>
                <c:pt idx="927">
                  <c:v>97.45084988570818</c:v>
                </c:pt>
                <c:pt idx="928">
                  <c:v>97.436632492374031</c:v>
                </c:pt>
                <c:pt idx="929">
                  <c:v>97.965866485798344</c:v>
                </c:pt>
                <c:pt idx="930">
                  <c:v>98.130220860746647</c:v>
                </c:pt>
                <c:pt idx="931">
                  <c:v>98.478369074608665</c:v>
                </c:pt>
                <c:pt idx="932">
                  <c:v>98.940047986997214</c:v>
                </c:pt>
                <c:pt idx="933">
                  <c:v>99.009693499003347</c:v>
                </c:pt>
                <c:pt idx="934">
                  <c:v>99.562740761784028</c:v>
                </c:pt>
                <c:pt idx="935">
                  <c:v>99.334303030280196</c:v>
                </c:pt>
                <c:pt idx="936">
                  <c:v>99.3508628904208</c:v>
                </c:pt>
                <c:pt idx="937">
                  <c:v>99.932049659525063</c:v>
                </c:pt>
                <c:pt idx="938">
                  <c:v>101.17310910388946</c:v>
                </c:pt>
                <c:pt idx="939">
                  <c:v>101.91897244796003</c:v>
                </c:pt>
                <c:pt idx="940">
                  <c:v>100.83860950957927</c:v>
                </c:pt>
                <c:pt idx="941">
                  <c:v>100.81112545617927</c:v>
                </c:pt>
                <c:pt idx="942">
                  <c:v>100.82711249374728</c:v>
                </c:pt>
                <c:pt idx="943">
                  <c:v>102.54161771543211</c:v>
                </c:pt>
                <c:pt idx="944">
                  <c:v>102.50217004194974</c:v>
                </c:pt>
                <c:pt idx="945">
                  <c:v>103.5482878476484</c:v>
                </c:pt>
                <c:pt idx="946">
                  <c:v>103.22132570304527</c:v>
                </c:pt>
                <c:pt idx="947">
                  <c:v>103.12519768800837</c:v>
                </c:pt>
                <c:pt idx="948">
                  <c:v>103.27864045866932</c:v>
                </c:pt>
                <c:pt idx="949">
                  <c:v>104.05471894852471</c:v>
                </c:pt>
                <c:pt idx="950">
                  <c:v>100.14326591911465</c:v>
                </c:pt>
                <c:pt idx="951">
                  <c:v>97.048146903190499</c:v>
                </c:pt>
                <c:pt idx="952">
                  <c:v>97.322672130182525</c:v>
                </c:pt>
                <c:pt idx="953">
                  <c:v>96.06696368005565</c:v>
                </c:pt>
                <c:pt idx="954">
                  <c:v>97.261560800759241</c:v>
                </c:pt>
                <c:pt idx="955">
                  <c:v>96.713822516171817</c:v>
                </c:pt>
                <c:pt idx="956">
                  <c:v>96.502185838676084</c:v>
                </c:pt>
                <c:pt idx="957">
                  <c:v>95.226354627493322</c:v>
                </c:pt>
                <c:pt idx="958">
                  <c:v>94.289050056997425</c:v>
                </c:pt>
                <c:pt idx="959">
                  <c:v>91.596159053194782</c:v>
                </c:pt>
                <c:pt idx="960">
                  <c:v>88.129506436058662</c:v>
                </c:pt>
                <c:pt idx="961">
                  <c:v>89.566170244721235</c:v>
                </c:pt>
                <c:pt idx="962">
                  <c:v>89.444978656272539</c:v>
                </c:pt>
                <c:pt idx="963">
                  <c:v>88.039354592072328</c:v>
                </c:pt>
                <c:pt idx="964">
                  <c:v>90.236943898387921</c:v>
                </c:pt>
                <c:pt idx="965">
                  <c:v>90.669663272511031</c:v>
                </c:pt>
                <c:pt idx="966">
                  <c:v>91.210348865569031</c:v>
                </c:pt>
                <c:pt idx="967">
                  <c:v>90.088993905116766</c:v>
                </c:pt>
                <c:pt idx="968">
                  <c:v>91.606992210991649</c:v>
                </c:pt>
                <c:pt idx="969">
                  <c:v>92.480321866169717</c:v>
                </c:pt>
                <c:pt idx="970">
                  <c:v>93.60140588769687</c:v>
                </c:pt>
                <c:pt idx="971">
                  <c:v>91.40394501167215</c:v>
                </c:pt>
                <c:pt idx="972">
                  <c:v>91.361825194961838</c:v>
                </c:pt>
                <c:pt idx="973">
                  <c:v>89.714350238414085</c:v>
                </c:pt>
                <c:pt idx="974">
                  <c:v>87.479382325982115</c:v>
                </c:pt>
                <c:pt idx="975">
                  <c:v>87.468780401945693</c:v>
                </c:pt>
                <c:pt idx="976">
                  <c:v>88.659718601927636</c:v>
                </c:pt>
                <c:pt idx="977">
                  <c:v>89.561963406315911</c:v>
                </c:pt>
                <c:pt idx="978">
                  <c:v>89.429919510089931</c:v>
                </c:pt>
                <c:pt idx="979">
                  <c:v>86.753124801175588</c:v>
                </c:pt>
                <c:pt idx="980">
                  <c:v>88.165029791145741</c:v>
                </c:pt>
                <c:pt idx="981">
                  <c:v>85.037930852067873</c:v>
                </c:pt>
                <c:pt idx="982">
                  <c:v>86.572406267486997</c:v>
                </c:pt>
                <c:pt idx="983">
                  <c:v>86.22757577322929</c:v>
                </c:pt>
                <c:pt idx="984">
                  <c:v>87.509269935884532</c:v>
                </c:pt>
                <c:pt idx="985">
                  <c:v>87.787795039324934</c:v>
                </c:pt>
                <c:pt idx="986">
                  <c:v>87.755661081845844</c:v>
                </c:pt>
                <c:pt idx="987">
                  <c:v>89.100481868450885</c:v>
                </c:pt>
                <c:pt idx="988">
                  <c:v>86.80394824741974</c:v>
                </c:pt>
                <c:pt idx="989">
                  <c:v>85.842778866558476</c:v>
                </c:pt>
                <c:pt idx="990">
                  <c:v>85.120372441502425</c:v>
                </c:pt>
                <c:pt idx="991">
                  <c:v>83.60366101770299</c:v>
                </c:pt>
                <c:pt idx="992">
                  <c:v>83.576462128892487</c:v>
                </c:pt>
                <c:pt idx="993">
                  <c:v>83.972359355647569</c:v>
                </c:pt>
                <c:pt idx="994">
                  <c:v>84.362205618259182</c:v>
                </c:pt>
                <c:pt idx="995">
                  <c:v>82.376909195075868</c:v>
                </c:pt>
                <c:pt idx="996">
                  <c:v>80.969345279536313</c:v>
                </c:pt>
                <c:pt idx="997">
                  <c:v>79.305458266862729</c:v>
                </c:pt>
                <c:pt idx="998">
                  <c:v>78.832980922635841</c:v>
                </c:pt>
                <c:pt idx="999">
                  <c:v>76.848931682433843</c:v>
                </c:pt>
                <c:pt idx="1000">
                  <c:v>76.232687773637267</c:v>
                </c:pt>
                <c:pt idx="1001">
                  <c:v>72.950924823826398</c:v>
                </c:pt>
                <c:pt idx="1002">
                  <c:v>77.532537418047866</c:v>
                </c:pt>
                <c:pt idx="1003">
                  <c:v>77.95508826137528</c:v>
                </c:pt>
                <c:pt idx="1004">
                  <c:v>77.275350965179953</c:v>
                </c:pt>
                <c:pt idx="1005">
                  <c:v>77.708094394411944</c:v>
                </c:pt>
                <c:pt idx="1006">
                  <c:v>79.490511426643508</c:v>
                </c:pt>
                <c:pt idx="1007">
                  <c:v>78.657087993661506</c:v>
                </c:pt>
                <c:pt idx="1008">
                  <c:v>81.553043009933447</c:v>
                </c:pt>
                <c:pt idx="1009">
                  <c:v>82.500976967412143</c:v>
                </c:pt>
                <c:pt idx="1010">
                  <c:v>83.347055137635934</c:v>
                </c:pt>
                <c:pt idx="1011">
                  <c:v>84.465579780762312</c:v>
                </c:pt>
                <c:pt idx="1012">
                  <c:v>84.959014534725583</c:v>
                </c:pt>
                <c:pt idx="1013">
                  <c:v>84.309933592884946</c:v>
                </c:pt>
                <c:pt idx="1014">
                  <c:v>84.216097605685817</c:v>
                </c:pt>
                <c:pt idx="1015">
                  <c:v>84.35764689657222</c:v>
                </c:pt>
                <c:pt idx="1016">
                  <c:v>84.362875808098906</c:v>
                </c:pt>
                <c:pt idx="1017">
                  <c:v>85.0915817263121</c:v>
                </c:pt>
                <c:pt idx="1018">
                  <c:v>87.034562822103169</c:v>
                </c:pt>
                <c:pt idx="1019">
                  <c:v>84.984128941622657</c:v>
                </c:pt>
                <c:pt idx="1020">
                  <c:v>84.25093590123717</c:v>
                </c:pt>
                <c:pt idx="1021">
                  <c:v>84.424662436437799</c:v>
                </c:pt>
                <c:pt idx="1022">
                  <c:v>85.757009936417816</c:v>
                </c:pt>
                <c:pt idx="1023">
                  <c:v>85.134233896158037</c:v>
                </c:pt>
                <c:pt idx="1024">
                  <c:v>85.545988429103531</c:v>
                </c:pt>
                <c:pt idx="1025">
                  <c:v>86.382826968118039</c:v>
                </c:pt>
                <c:pt idx="1026">
                  <c:v>86.936521245096912</c:v>
                </c:pt>
                <c:pt idx="1027">
                  <c:v>87.914128614900434</c:v>
                </c:pt>
                <c:pt idx="1028">
                  <c:v>88.050847443161487</c:v>
                </c:pt>
                <c:pt idx="1029">
                  <c:v>88.266017821287917</c:v>
                </c:pt>
                <c:pt idx="1030">
                  <c:v>87.446891823689924</c:v>
                </c:pt>
                <c:pt idx="1031">
                  <c:v>85.652956143295654</c:v>
                </c:pt>
                <c:pt idx="1032">
                  <c:v>85.584410337650851</c:v>
                </c:pt>
                <c:pt idx="1033">
                  <c:v>86.221784634597967</c:v>
                </c:pt>
                <c:pt idx="1034">
                  <c:v>87.065618855831858</c:v>
                </c:pt>
                <c:pt idx="1035">
                  <c:v>88.141942180776766</c:v>
                </c:pt>
                <c:pt idx="1036">
                  <c:v>88.329766365524193</c:v>
                </c:pt>
                <c:pt idx="1037">
                  <c:v>89.31349302171418</c:v>
                </c:pt>
                <c:pt idx="1038">
                  <c:v>89.906958457561046</c:v>
                </c:pt>
                <c:pt idx="1039">
                  <c:v>90.363662516397582</c:v>
                </c:pt>
                <c:pt idx="1040">
                  <c:v>89.26048937743856</c:v>
                </c:pt>
                <c:pt idx="1041">
                  <c:v>89.417918435762957</c:v>
                </c:pt>
                <c:pt idx="1042">
                  <c:v>89.381412927467892</c:v>
                </c:pt>
                <c:pt idx="1043">
                  <c:v>89.248969014395811</c:v>
                </c:pt>
                <c:pt idx="1044">
                  <c:v>89.617974982397044</c:v>
                </c:pt>
                <c:pt idx="1045">
                  <c:v>88.755674336735552</c:v>
                </c:pt>
                <c:pt idx="1046">
                  <c:v>90.443625848240799</c:v>
                </c:pt>
                <c:pt idx="1047">
                  <c:v>90.674797649929076</c:v>
                </c:pt>
                <c:pt idx="1048">
                  <c:v>90.5168042571581</c:v>
                </c:pt>
                <c:pt idx="1049">
                  <c:v>89.562468257988755</c:v>
                </c:pt>
                <c:pt idx="1050">
                  <c:v>88.978394047943269</c:v>
                </c:pt>
                <c:pt idx="1051">
                  <c:v>86.837213602420974</c:v>
                </c:pt>
                <c:pt idx="1052">
                  <c:v>88.088003757107558</c:v>
                </c:pt>
                <c:pt idx="1053">
                  <c:v>88.435181527191645</c:v>
                </c:pt>
                <c:pt idx="1054">
                  <c:v>89.422431846242986</c:v>
                </c:pt>
                <c:pt idx="1055">
                  <c:v>89.4997869924875</c:v>
                </c:pt>
                <c:pt idx="1056">
                  <c:v>89.32552277669447</c:v>
                </c:pt>
                <c:pt idx="1057">
                  <c:v>90.339012655035177</c:v>
                </c:pt>
                <c:pt idx="1058">
                  <c:v>90.243206430850222</c:v>
                </c:pt>
                <c:pt idx="1059">
                  <c:v>90.810197445070628</c:v>
                </c:pt>
                <c:pt idx="1060">
                  <c:v>91.401137619315122</c:v>
                </c:pt>
                <c:pt idx="1061">
                  <c:v>88.971048702989677</c:v>
                </c:pt>
                <c:pt idx="1062">
                  <c:v>89.025944255979084</c:v>
                </c:pt>
                <c:pt idx="1063">
                  <c:v>90.461931651957869</c:v>
                </c:pt>
                <c:pt idx="1064">
                  <c:v>89.780247997576154</c:v>
                </c:pt>
                <c:pt idx="1065">
                  <c:v>89.691563236762548</c:v>
                </c:pt>
                <c:pt idx="1066">
                  <c:v>89.486547583659288</c:v>
                </c:pt>
                <c:pt idx="1067">
                  <c:v>90.392485531956027</c:v>
                </c:pt>
                <c:pt idx="1068">
                  <c:v>89.825965680227654</c:v>
                </c:pt>
                <c:pt idx="1069">
                  <c:v>89.162219396513237</c:v>
                </c:pt>
                <c:pt idx="1070">
                  <c:v>89.927367740854322</c:v>
                </c:pt>
                <c:pt idx="1071">
                  <c:v>91.297289758112669</c:v>
                </c:pt>
                <c:pt idx="1072">
                  <c:v>91.81775868032355</c:v>
                </c:pt>
                <c:pt idx="1073">
                  <c:v>90.864178122593245</c:v>
                </c:pt>
                <c:pt idx="1074">
                  <c:v>91.193154738890925</c:v>
                </c:pt>
                <c:pt idx="1075">
                  <c:v>91.193516088848398</c:v>
                </c:pt>
                <c:pt idx="1076">
                  <c:v>90.762048838309482</c:v>
                </c:pt>
                <c:pt idx="1077">
                  <c:v>89.999493324416079</c:v>
                </c:pt>
                <c:pt idx="1078">
                  <c:v>90.262279129344947</c:v>
                </c:pt>
                <c:pt idx="1079">
                  <c:v>90.107742370012417</c:v>
                </c:pt>
                <c:pt idx="1080">
                  <c:v>89.298064943459124</c:v>
                </c:pt>
                <c:pt idx="1081">
                  <c:v>91.16959444559761</c:v>
                </c:pt>
                <c:pt idx="1082">
                  <c:v>91.159546910444291</c:v>
                </c:pt>
                <c:pt idx="1083">
                  <c:v>89.220234012151153</c:v>
                </c:pt>
                <c:pt idx="1084">
                  <c:v>89.010652205722536</c:v>
                </c:pt>
                <c:pt idx="1085">
                  <c:v>88.239022678438886</c:v>
                </c:pt>
                <c:pt idx="1086">
                  <c:v>87.818085979482561</c:v>
                </c:pt>
                <c:pt idx="1087">
                  <c:v>87.400347271140234</c:v>
                </c:pt>
                <c:pt idx="1088">
                  <c:v>85.465832534265886</c:v>
                </c:pt>
                <c:pt idx="1089">
                  <c:v>83.940679533449256</c:v>
                </c:pt>
                <c:pt idx="1090">
                  <c:v>84.591856955086996</c:v>
                </c:pt>
                <c:pt idx="1091">
                  <c:v>84.092260355078594</c:v>
                </c:pt>
                <c:pt idx="1092">
                  <c:v>83.929459174401956</c:v>
                </c:pt>
                <c:pt idx="1093">
                  <c:v>83.983860582076517</c:v>
                </c:pt>
                <c:pt idx="1094">
                  <c:v>83.544543697542693</c:v>
                </c:pt>
                <c:pt idx="1095">
                  <c:v>83.507636773862345</c:v>
                </c:pt>
                <c:pt idx="1096">
                  <c:v>82.432913860437736</c:v>
                </c:pt>
                <c:pt idx="1097">
                  <c:v>83.367846988205415</c:v>
                </c:pt>
                <c:pt idx="1098">
                  <c:v>83.701122513322517</c:v>
                </c:pt>
                <c:pt idx="1099">
                  <c:v>84.220437950524158</c:v>
                </c:pt>
                <c:pt idx="1100">
                  <c:v>82.684289475751569</c:v>
                </c:pt>
                <c:pt idx="1101">
                  <c:v>82.892133058296693</c:v>
                </c:pt>
                <c:pt idx="1102">
                  <c:v>83.776781485355372</c:v>
                </c:pt>
                <c:pt idx="1103">
                  <c:v>82.853108848013832</c:v>
                </c:pt>
                <c:pt idx="1104">
                  <c:v>80.504471197244285</c:v>
                </c:pt>
                <c:pt idx="1105">
                  <c:v>80.738333025775489</c:v>
                </c:pt>
                <c:pt idx="1106">
                  <c:v>79.927915665629513</c:v>
                </c:pt>
                <c:pt idx="1107">
                  <c:v>79.696967569012799</c:v>
                </c:pt>
                <c:pt idx="1108">
                  <c:v>78.958315024976486</c:v>
                </c:pt>
                <c:pt idx="1109">
                  <c:v>77.706426017994119</c:v>
                </c:pt>
                <c:pt idx="1110">
                  <c:v>78.69063819833687</c:v>
                </c:pt>
                <c:pt idx="1111">
                  <c:v>79.816641070152286</c:v>
                </c:pt>
                <c:pt idx="1112">
                  <c:v>78.936046800845034</c:v>
                </c:pt>
                <c:pt idx="1113">
                  <c:v>80.165519002509043</c:v>
                </c:pt>
                <c:pt idx="1114">
                  <c:v>80.544979447953267</c:v>
                </c:pt>
                <c:pt idx="1115">
                  <c:v>80.657950474353001</c:v>
                </c:pt>
                <c:pt idx="1116">
                  <c:v>80.776656810710662</c:v>
                </c:pt>
                <c:pt idx="1117">
                  <c:v>79.595548858131949</c:v>
                </c:pt>
                <c:pt idx="1118">
                  <c:v>80.877352507500149</c:v>
                </c:pt>
                <c:pt idx="1119">
                  <c:v>80.497567323683896</c:v>
                </c:pt>
                <c:pt idx="1120">
                  <c:v>81.024909765975352</c:v>
                </c:pt>
                <c:pt idx="1121">
                  <c:v>82.0565825635598</c:v>
                </c:pt>
                <c:pt idx="1122">
                  <c:v>82.133100921218215</c:v>
                </c:pt>
                <c:pt idx="1123">
                  <c:v>84.151529238521931</c:v>
                </c:pt>
                <c:pt idx="1124">
                  <c:v>84.539481616932321</c:v>
                </c:pt>
                <c:pt idx="1125">
                  <c:v>83.781365154885279</c:v>
                </c:pt>
                <c:pt idx="1126">
                  <c:v>83.029379859125115</c:v>
                </c:pt>
                <c:pt idx="1127">
                  <c:v>84.711765237366635</c:v>
                </c:pt>
                <c:pt idx="1128">
                  <c:v>83.82119421943861</c:v>
                </c:pt>
                <c:pt idx="1129">
                  <c:v>84.987528097854494</c:v>
                </c:pt>
                <c:pt idx="1130">
                  <c:v>85.089805295831866</c:v>
                </c:pt>
                <c:pt idx="1131">
                  <c:v>84.354900875904519</c:v>
                </c:pt>
                <c:pt idx="1132">
                  <c:v>84.993350289031994</c:v>
                </c:pt>
                <c:pt idx="1133">
                  <c:v>84.990487325509577</c:v>
                </c:pt>
                <c:pt idx="1134">
                  <c:v>85.230291534786247</c:v>
                </c:pt>
                <c:pt idx="1135">
                  <c:v>85.53186744887347</c:v>
                </c:pt>
                <c:pt idx="1136">
                  <c:v>86.386733670132756</c:v>
                </c:pt>
                <c:pt idx="1137">
                  <c:v>86.913623948594449</c:v>
                </c:pt>
                <c:pt idx="1138">
                  <c:v>87.350531285687453</c:v>
                </c:pt>
                <c:pt idx="1139">
                  <c:v>86.919678916821951</c:v>
                </c:pt>
                <c:pt idx="1140">
                  <c:v>86.105556753580984</c:v>
                </c:pt>
                <c:pt idx="1141">
                  <c:v>85.230428053724182</c:v>
                </c:pt>
                <c:pt idx="1142">
                  <c:v>85.345001650197318</c:v>
                </c:pt>
                <c:pt idx="1143">
                  <c:v>85.793343206596319</c:v>
                </c:pt>
                <c:pt idx="1144">
                  <c:v>86.326565657498804</c:v>
                </c:pt>
                <c:pt idx="1145">
                  <c:v>86.191833783528168</c:v>
                </c:pt>
                <c:pt idx="1146">
                  <c:v>86.461295685920518</c:v>
                </c:pt>
                <c:pt idx="1147">
                  <c:v>85.566426254185572</c:v>
                </c:pt>
                <c:pt idx="1148">
                  <c:v>85.734095279614479</c:v>
                </c:pt>
                <c:pt idx="1149">
                  <c:v>85.567802351842133</c:v>
                </c:pt>
                <c:pt idx="1150">
                  <c:v>86.312603902332341</c:v>
                </c:pt>
                <c:pt idx="1151">
                  <c:v>85.630498007853362</c:v>
                </c:pt>
                <c:pt idx="1152">
                  <c:v>84.707940981459103</c:v>
                </c:pt>
                <c:pt idx="1153">
                  <c:v>82.953552578655376</c:v>
                </c:pt>
                <c:pt idx="1154">
                  <c:v>80.419835862555686</c:v>
                </c:pt>
                <c:pt idx="1155">
                  <c:v>80.472580976478184</c:v>
                </c:pt>
                <c:pt idx="1156">
                  <c:v>79.647240592394098</c:v>
                </c:pt>
                <c:pt idx="1157">
                  <c:v>81.886627613737033</c:v>
                </c:pt>
                <c:pt idx="1158">
                  <c:v>81.099475686352136</c:v>
                </c:pt>
                <c:pt idx="1159">
                  <c:v>79.68511068753682</c:v>
                </c:pt>
                <c:pt idx="1160">
                  <c:v>80.46178349902965</c:v>
                </c:pt>
                <c:pt idx="1161">
                  <c:v>77.537381883270157</c:v>
                </c:pt>
                <c:pt idx="1162">
                  <c:v>77.227938112307442</c:v>
                </c:pt>
                <c:pt idx="1163">
                  <c:v>78.332374515525856</c:v>
                </c:pt>
                <c:pt idx="1164">
                  <c:v>79.834130389874218</c:v>
                </c:pt>
                <c:pt idx="1165">
                  <c:v>79.147110064116944</c:v>
                </c:pt>
                <c:pt idx="1166">
                  <c:v>79.577897907744671</c:v>
                </c:pt>
                <c:pt idx="1167">
                  <c:v>79.011056059376287</c:v>
                </c:pt>
                <c:pt idx="1168">
                  <c:v>76.102693708317389</c:v>
                </c:pt>
                <c:pt idx="1169">
                  <c:v>76.645321225634731</c:v>
                </c:pt>
                <c:pt idx="1170">
                  <c:v>76.100357301196894</c:v>
                </c:pt>
                <c:pt idx="1171">
                  <c:v>77.149266814849852</c:v>
                </c:pt>
                <c:pt idx="1172">
                  <c:v>78.229511786232123</c:v>
                </c:pt>
                <c:pt idx="1173">
                  <c:v>78.308855694858934</c:v>
                </c:pt>
                <c:pt idx="1174">
                  <c:v>77.988254949415207</c:v>
                </c:pt>
                <c:pt idx="1175">
                  <c:v>79.13070458678979</c:v>
                </c:pt>
                <c:pt idx="1176">
                  <c:v>80.056356365844053</c:v>
                </c:pt>
                <c:pt idx="1177">
                  <c:v>80.564629814462975</c:v>
                </c:pt>
                <c:pt idx="1178">
                  <c:v>81.840402085987563</c:v>
                </c:pt>
                <c:pt idx="1179">
                  <c:v>82.847289140497054</c:v>
                </c:pt>
                <c:pt idx="1180">
                  <c:v>82.982972711885097</c:v>
                </c:pt>
                <c:pt idx="1181">
                  <c:v>82.431538626192506</c:v>
                </c:pt>
                <c:pt idx="1182">
                  <c:v>82.864771358017364</c:v>
                </c:pt>
                <c:pt idx="1183">
                  <c:v>85.737408450388898</c:v>
                </c:pt>
                <c:pt idx="1184">
                  <c:v>84.061660569209138</c:v>
                </c:pt>
                <c:pt idx="1185">
                  <c:v>83.835054336626101</c:v>
                </c:pt>
                <c:pt idx="1186">
                  <c:v>83.924913667472751</c:v>
                </c:pt>
                <c:pt idx="1187">
                  <c:v>84.05888867511311</c:v>
                </c:pt>
                <c:pt idx="1188">
                  <c:v>84.014889312904984</c:v>
                </c:pt>
                <c:pt idx="1189">
                  <c:v>82.880242817474056</c:v>
                </c:pt>
                <c:pt idx="1190">
                  <c:v>82.994310738108396</c:v>
                </c:pt>
                <c:pt idx="1191">
                  <c:v>82.173074195455101</c:v>
                </c:pt>
                <c:pt idx="1192">
                  <c:v>82.098407713431783</c:v>
                </c:pt>
                <c:pt idx="1193">
                  <c:v>81.291441826611319</c:v>
                </c:pt>
                <c:pt idx="1194">
                  <c:v>79.468725457366801</c:v>
                </c:pt>
                <c:pt idx="1195">
                  <c:v>77.543073757021304</c:v>
                </c:pt>
                <c:pt idx="1196">
                  <c:v>78.293479630522938</c:v>
                </c:pt>
                <c:pt idx="1197">
                  <c:v>78.900921419058108</c:v>
                </c:pt>
                <c:pt idx="1198">
                  <c:v>78.499213024652505</c:v>
                </c:pt>
                <c:pt idx="1199">
                  <c:v>77.174956895281028</c:v>
                </c:pt>
                <c:pt idx="1200">
                  <c:v>78.003980871811848</c:v>
                </c:pt>
                <c:pt idx="1201">
                  <c:v>79.198112063848029</c:v>
                </c:pt>
                <c:pt idx="1202">
                  <c:v>79.887237970208915</c:v>
                </c:pt>
                <c:pt idx="1203">
                  <c:v>79.639500105266123</c:v>
                </c:pt>
                <c:pt idx="1204">
                  <c:v>80.030153879497561</c:v>
                </c:pt>
                <c:pt idx="1205">
                  <c:v>78.882123417045506</c:v>
                </c:pt>
                <c:pt idx="1206">
                  <c:v>78.932615299133218</c:v>
                </c:pt>
                <c:pt idx="1207">
                  <c:v>78.621267379515984</c:v>
                </c:pt>
                <c:pt idx="1208">
                  <c:v>80.120121820350931</c:v>
                </c:pt>
                <c:pt idx="1209">
                  <c:v>81.263112948607443</c:v>
                </c:pt>
                <c:pt idx="1210">
                  <c:v>81.931548623362076</c:v>
                </c:pt>
                <c:pt idx="1211">
                  <c:v>81.908530776303976</c:v>
                </c:pt>
                <c:pt idx="1212">
                  <c:v>82.753494258727798</c:v>
                </c:pt>
                <c:pt idx="1213">
                  <c:v>82.651338081547806</c:v>
                </c:pt>
                <c:pt idx="1214">
                  <c:v>83.099493903229956</c:v>
                </c:pt>
                <c:pt idx="1215">
                  <c:v>81.271220501573339</c:v>
                </c:pt>
                <c:pt idx="1216">
                  <c:v>80.949926938582763</c:v>
                </c:pt>
                <c:pt idx="1217">
                  <c:v>83.214570900617815</c:v>
                </c:pt>
                <c:pt idx="1218">
                  <c:v>85.120488472440243</c:v>
                </c:pt>
                <c:pt idx="1219">
                  <c:v>85.183166013930233</c:v>
                </c:pt>
                <c:pt idx="1220">
                  <c:v>83.360368655556826</c:v>
                </c:pt>
                <c:pt idx="1221">
                  <c:v>84.417936964016207</c:v>
                </c:pt>
                <c:pt idx="1222">
                  <c:v>84.184352633231796</c:v>
                </c:pt>
                <c:pt idx="1223">
                  <c:v>83.447157114964142</c:v>
                </c:pt>
                <c:pt idx="1224">
                  <c:v>82.984624456695684</c:v>
                </c:pt>
                <c:pt idx="1225">
                  <c:v>82.648951245056523</c:v>
                </c:pt>
                <c:pt idx="1226">
                  <c:v>82.435170117695435</c:v>
                </c:pt>
                <c:pt idx="1227">
                  <c:v>83.167976933393902</c:v>
                </c:pt>
                <c:pt idx="1228">
                  <c:v>82.324672162726486</c:v>
                </c:pt>
                <c:pt idx="1229">
                  <c:v>81.400660040643231</c:v>
                </c:pt>
                <c:pt idx="1230">
                  <c:v>82.247362809654319</c:v>
                </c:pt>
                <c:pt idx="1231">
                  <c:v>83.582401735723437</c:v>
                </c:pt>
                <c:pt idx="1232">
                  <c:v>83.111633184489264</c:v>
                </c:pt>
                <c:pt idx="1233">
                  <c:v>83.195234334721135</c:v>
                </c:pt>
                <c:pt idx="1234">
                  <c:v>82.067701674364784</c:v>
                </c:pt>
                <c:pt idx="1235">
                  <c:v>82.329088098941256</c:v>
                </c:pt>
                <c:pt idx="1236">
                  <c:v>81.744455626872522</c:v>
                </c:pt>
                <c:pt idx="1237">
                  <c:v>81.707804073015765</c:v>
                </c:pt>
                <c:pt idx="1238">
                  <c:v>80.316076356833264</c:v>
                </c:pt>
                <c:pt idx="1239">
                  <c:v>81.446571520193814</c:v>
                </c:pt>
                <c:pt idx="1240">
                  <c:v>81.193869971361153</c:v>
                </c:pt>
                <c:pt idx="1241">
                  <c:v>82.744748363281062</c:v>
                </c:pt>
                <c:pt idx="1242">
                  <c:v>82.298690063688397</c:v>
                </c:pt>
                <c:pt idx="1243">
                  <c:v>82.429757343935705</c:v>
                </c:pt>
                <c:pt idx="1244">
                  <c:v>82.594867145948314</c:v>
                </c:pt>
                <c:pt idx="1245">
                  <c:v>83.840906001091895</c:v>
                </c:pt>
                <c:pt idx="1246">
                  <c:v>83.249467897646795</c:v>
                </c:pt>
                <c:pt idx="1247">
                  <c:v>84.374084218805592</c:v>
                </c:pt>
                <c:pt idx="1248">
                  <c:v>84.239262922703659</c:v>
                </c:pt>
                <c:pt idx="1249">
                  <c:v>84.62934656580569</c:v>
                </c:pt>
                <c:pt idx="1250">
                  <c:v>84.611749243871699</c:v>
                </c:pt>
                <c:pt idx="1251">
                  <c:v>85.197360538606048</c:v>
                </c:pt>
                <c:pt idx="1252">
                  <c:v>85.922254377841611</c:v>
                </c:pt>
                <c:pt idx="1253">
                  <c:v>85.976144806250019</c:v>
                </c:pt>
                <c:pt idx="1254">
                  <c:v>85.828174517878992</c:v>
                </c:pt>
                <c:pt idx="1255">
                  <c:v>85.380798013192944</c:v>
                </c:pt>
                <c:pt idx="1256">
                  <c:v>85.27970661983818</c:v>
                </c:pt>
                <c:pt idx="1257">
                  <c:v>85.892114791255423</c:v>
                </c:pt>
                <c:pt idx="1258">
                  <c:v>86.631032143415581</c:v>
                </c:pt>
                <c:pt idx="1259">
                  <c:v>86.285743111214785</c:v>
                </c:pt>
                <c:pt idx="1260">
                  <c:v>87.033638061068814</c:v>
                </c:pt>
                <c:pt idx="1261">
                  <c:v>87.016778675212421</c:v>
                </c:pt>
                <c:pt idx="1262">
                  <c:v>85.196494904630981</c:v>
                </c:pt>
                <c:pt idx="1263">
                  <c:v>86.224571225408837</c:v>
                </c:pt>
                <c:pt idx="1264">
                  <c:v>85.751295485245038</c:v>
                </c:pt>
                <c:pt idx="1265">
                  <c:v>85.922044915298429</c:v>
                </c:pt>
                <c:pt idx="1266">
                  <c:v>86.1944416878749</c:v>
                </c:pt>
                <c:pt idx="1267">
                  <c:v>85.601566844445912</c:v>
                </c:pt>
                <c:pt idx="1268">
                  <c:v>85.359342109573547</c:v>
                </c:pt>
                <c:pt idx="1269">
                  <c:v>84.767759822705543</c:v>
                </c:pt>
                <c:pt idx="1270">
                  <c:v>83.181285564849759</c:v>
                </c:pt>
                <c:pt idx="1271">
                  <c:v>82.531760084248518</c:v>
                </c:pt>
                <c:pt idx="1272">
                  <c:v>82.66234750209712</c:v>
                </c:pt>
                <c:pt idx="1273">
                  <c:v>81.628758034570424</c:v>
                </c:pt>
                <c:pt idx="1274">
                  <c:v>79.361403097540773</c:v>
                </c:pt>
                <c:pt idx="1275">
                  <c:v>79.482266970574869</c:v>
                </c:pt>
                <c:pt idx="1276">
                  <c:v>78.593397826814297</c:v>
                </c:pt>
                <c:pt idx="1277">
                  <c:v>79.214590611165178</c:v>
                </c:pt>
                <c:pt idx="1278">
                  <c:v>76.506277282338687</c:v>
                </c:pt>
                <c:pt idx="1279">
                  <c:v>75.551498395182733</c:v>
                </c:pt>
                <c:pt idx="1280">
                  <c:v>75.561573577641667</c:v>
                </c:pt>
                <c:pt idx="1281">
                  <c:v>78.36179409786989</c:v>
                </c:pt>
                <c:pt idx="1282">
                  <c:v>77.433879633915964</c:v>
                </c:pt>
                <c:pt idx="1283">
                  <c:v>76.97248144830678</c:v>
                </c:pt>
                <c:pt idx="1284">
                  <c:v>76.399547415778841</c:v>
                </c:pt>
                <c:pt idx="1285">
                  <c:v>77.01541257160045</c:v>
                </c:pt>
                <c:pt idx="1286">
                  <c:v>78.20988264847675</c:v>
                </c:pt>
                <c:pt idx="1287">
                  <c:v>77.77129023803964</c:v>
                </c:pt>
                <c:pt idx="1288">
                  <c:v>77.27127719737463</c:v>
                </c:pt>
                <c:pt idx="1289">
                  <c:v>76.553712234467994</c:v>
                </c:pt>
                <c:pt idx="1290">
                  <c:v>77.501646674216076</c:v>
                </c:pt>
                <c:pt idx="1291">
                  <c:v>77.685205864535433</c:v>
                </c:pt>
                <c:pt idx="1292">
                  <c:v>76.779513974584773</c:v>
                </c:pt>
                <c:pt idx="1293">
                  <c:v>73.552486052246181</c:v>
                </c:pt>
                <c:pt idx="1294">
                  <c:v>70.185013657893776</c:v>
                </c:pt>
                <c:pt idx="1295">
                  <c:v>67.785634611902424</c:v>
                </c:pt>
                <c:pt idx="1296">
                  <c:v>63.53360708125053</c:v>
                </c:pt>
                <c:pt idx="1297">
                  <c:v>64.485712741895142</c:v>
                </c:pt>
                <c:pt idx="1298">
                  <c:v>66.036791808937807</c:v>
                </c:pt>
                <c:pt idx="1299">
                  <c:v>64.315224284142616</c:v>
                </c:pt>
                <c:pt idx="1300">
                  <c:v>65.639601705710831</c:v>
                </c:pt>
                <c:pt idx="1301">
                  <c:v>63.21931012531649</c:v>
                </c:pt>
                <c:pt idx="1302">
                  <c:v>59.558319507449518</c:v>
                </c:pt>
                <c:pt idx="1303">
                  <c:v>46.781902761207192</c:v>
                </c:pt>
                <c:pt idx="1304">
                  <c:v>48.888040568217349</c:v>
                </c:pt>
                <c:pt idx="1305">
                  <c:v>45.147108688298438</c:v>
                </c:pt>
                <c:pt idx="1306">
                  <c:v>39.63568322229554</c:v>
                </c:pt>
                <c:pt idx="1307">
                  <c:v>43.966395944317249</c:v>
                </c:pt>
                <c:pt idx="1308">
                  <c:v>38.372116842270643</c:v>
                </c:pt>
                <c:pt idx="1309">
                  <c:v>38.119541464608545</c:v>
                </c:pt>
                <c:pt idx="1310">
                  <c:v>33.502339022657118</c:v>
                </c:pt>
                <c:pt idx="1311">
                  <c:v>36.289127561945072</c:v>
                </c:pt>
                <c:pt idx="1312">
                  <c:v>37.385352499996479</c:v>
                </c:pt>
                <c:pt idx="1313">
                  <c:v>34.282054995787355</c:v>
                </c:pt>
                <c:pt idx="1314">
                  <c:v>39.133164154710649</c:v>
                </c:pt>
                <c:pt idx="1315">
                  <c:v>41.514177766299667</c:v>
                </c:pt>
                <c:pt idx="1316">
                  <c:v>43.833259356942726</c:v>
                </c:pt>
                <c:pt idx="1317">
                  <c:v>40.892206158182198</c:v>
                </c:pt>
                <c:pt idx="1318">
                  <c:v>40.789687489395085</c:v>
                </c:pt>
                <c:pt idx="1319">
                  <c:v>41.681034664136398</c:v>
                </c:pt>
                <c:pt idx="1320">
                  <c:v>39.253179792743929</c:v>
                </c:pt>
                <c:pt idx="1321">
                  <c:v>42.808533785240293</c:v>
                </c:pt>
                <c:pt idx="1322">
                  <c:v>42.708842230287104</c:v>
                </c:pt>
                <c:pt idx="1323">
                  <c:v>45.098130773875852</c:v>
                </c:pt>
                <c:pt idx="1324">
                  <c:v>46.18599643383633</c:v>
                </c:pt>
                <c:pt idx="1325">
                  <c:v>49.600007686034672</c:v>
                </c:pt>
                <c:pt idx="1326">
                  <c:v>48.884829987501689</c:v>
                </c:pt>
                <c:pt idx="1327">
                  <c:v>48.297047683540349</c:v>
                </c:pt>
                <c:pt idx="1328">
                  <c:v>47.864344743023864</c:v>
                </c:pt>
                <c:pt idx="1329">
                  <c:v>45.026700725109777</c:v>
                </c:pt>
                <c:pt idx="1330">
                  <c:v>42.862271808303859</c:v>
                </c:pt>
                <c:pt idx="1331">
                  <c:v>47.348318994265732</c:v>
                </c:pt>
                <c:pt idx="1332">
                  <c:v>45.8965255782174</c:v>
                </c:pt>
                <c:pt idx="1333">
                  <c:v>44.944727630078937</c:v>
                </c:pt>
                <c:pt idx="1334">
                  <c:v>46.551364918475905</c:v>
                </c:pt>
                <c:pt idx="1335">
                  <c:v>47.958755638318614</c:v>
                </c:pt>
                <c:pt idx="1336">
                  <c:v>48.125615060712455</c:v>
                </c:pt>
                <c:pt idx="1337">
                  <c:v>49.355944659459077</c:v>
                </c:pt>
                <c:pt idx="1338">
                  <c:v>50.998039250522474</c:v>
                </c:pt>
                <c:pt idx="1339">
                  <c:v>55.01392498426361</c:v>
                </c:pt>
                <c:pt idx="1340">
                  <c:v>53.941695841129871</c:v>
                </c:pt>
                <c:pt idx="1341">
                  <c:v>50.188184609366701</c:v>
                </c:pt>
                <c:pt idx="1342">
                  <c:v>52.505685018421275</c:v>
                </c:pt>
                <c:pt idx="1343">
                  <c:v>52.941445537726651</c:v>
                </c:pt>
                <c:pt idx="1344">
                  <c:v>51.072229972247769</c:v>
                </c:pt>
                <c:pt idx="1345">
                  <c:v>52.548121420069009</c:v>
                </c:pt>
                <c:pt idx="1346">
                  <c:v>55.103149334467332</c:v>
                </c:pt>
                <c:pt idx="1347">
                  <c:v>54.435514692236737</c:v>
                </c:pt>
                <c:pt idx="1348">
                  <c:v>52.995550227714276</c:v>
                </c:pt>
                <c:pt idx="1349">
                  <c:v>50.753782655603999</c:v>
                </c:pt>
                <c:pt idx="1350">
                  <c:v>51.206069548730902</c:v>
                </c:pt>
                <c:pt idx="1351">
                  <c:v>51.098441779575303</c:v>
                </c:pt>
                <c:pt idx="1352">
                  <c:v>55.08674747953372</c:v>
                </c:pt>
                <c:pt idx="1353">
                  <c:v>53.641739200260545</c:v>
                </c:pt>
                <c:pt idx="1354">
                  <c:v>55.681515882493159</c:v>
                </c:pt>
                <c:pt idx="1355">
                  <c:v>54.627167694267548</c:v>
                </c:pt>
                <c:pt idx="1356">
                  <c:v>54.34942391430102</c:v>
                </c:pt>
                <c:pt idx="1357">
                  <c:v>55.700265296760037</c:v>
                </c:pt>
                <c:pt idx="1358">
                  <c:v>56.74533961660071</c:v>
                </c:pt>
                <c:pt idx="1359">
                  <c:v>55.033788910169143</c:v>
                </c:pt>
                <c:pt idx="1360">
                  <c:v>54.602517837254887</c:v>
                </c:pt>
                <c:pt idx="1361">
                  <c:v>55.506630683028597</c:v>
                </c:pt>
                <c:pt idx="1362">
                  <c:v>57.193313469348233</c:v>
                </c:pt>
                <c:pt idx="1363">
                  <c:v>58.875573204907134</c:v>
                </c:pt>
                <c:pt idx="1364">
                  <c:v>58.957669977131857</c:v>
                </c:pt>
                <c:pt idx="1365">
                  <c:v>64.358414615228142</c:v>
                </c:pt>
                <c:pt idx="1366">
                  <c:v>68.047788684677869</c:v>
                </c:pt>
                <c:pt idx="1367">
                  <c:v>65.459153628216612</c:v>
                </c:pt>
                <c:pt idx="1368">
                  <c:v>62.397579114232158</c:v>
                </c:pt>
                <c:pt idx="1369">
                  <c:v>56.020333606815321</c:v>
                </c:pt>
                <c:pt idx="1370">
                  <c:v>57.577626902967005</c:v>
                </c:pt>
                <c:pt idx="1371">
                  <c:v>57.705624415139638</c:v>
                </c:pt>
                <c:pt idx="1372">
                  <c:v>59.268772686793305</c:v>
                </c:pt>
                <c:pt idx="1373">
                  <c:v>57.277325403228126</c:v>
                </c:pt>
                <c:pt idx="1374">
                  <c:v>58.421128067379733</c:v>
                </c:pt>
                <c:pt idx="1375">
                  <c:v>57.468965783246439</c:v>
                </c:pt>
                <c:pt idx="1376">
                  <c:v>57.693570500485158</c:v>
                </c:pt>
                <c:pt idx="1377">
                  <c:v>57.635751006728441</c:v>
                </c:pt>
                <c:pt idx="1378">
                  <c:v>54.100411314110971</c:v>
                </c:pt>
                <c:pt idx="1379">
                  <c:v>55.027906536039836</c:v>
                </c:pt>
                <c:pt idx="1380">
                  <c:v>53.00292557064428</c:v>
                </c:pt>
                <c:pt idx="1381">
                  <c:v>53.828248095480923</c:v>
                </c:pt>
                <c:pt idx="1382">
                  <c:v>55.307357047840163</c:v>
                </c:pt>
                <c:pt idx="1383">
                  <c:v>53.654488209710209</c:v>
                </c:pt>
                <c:pt idx="1384">
                  <c:v>54.132530921714597</c:v>
                </c:pt>
                <c:pt idx="1385">
                  <c:v>54.508620131675123</c:v>
                </c:pt>
                <c:pt idx="1386">
                  <c:v>52.443672684772551</c:v>
                </c:pt>
                <c:pt idx="1387">
                  <c:v>52.216175112945123</c:v>
                </c:pt>
                <c:pt idx="1388">
                  <c:v>49.254730710900098</c:v>
                </c:pt>
                <c:pt idx="1389">
                  <c:v>50.810061528363924</c:v>
                </c:pt>
                <c:pt idx="1390">
                  <c:v>50.284933109355585</c:v>
                </c:pt>
                <c:pt idx="1391">
                  <c:v>52.064389508442588</c:v>
                </c:pt>
                <c:pt idx="1392">
                  <c:v>53.486373306451043</c:v>
                </c:pt>
                <c:pt idx="1393">
                  <c:v>53.249377225391171</c:v>
                </c:pt>
                <c:pt idx="1394">
                  <c:v>52.264717834406682</c:v>
                </c:pt>
                <c:pt idx="1395">
                  <c:v>51.179644542003103</c:v>
                </c:pt>
                <c:pt idx="1396">
                  <c:v>54.374267803907216</c:v>
                </c:pt>
                <c:pt idx="1397">
                  <c:v>53.440332009392073</c:v>
                </c:pt>
                <c:pt idx="1398">
                  <c:v>53.061438641788378</c:v>
                </c:pt>
                <c:pt idx="1399">
                  <c:v>52.825590406053173</c:v>
                </c:pt>
                <c:pt idx="1400">
                  <c:v>52.794955139223397</c:v>
                </c:pt>
                <c:pt idx="1401">
                  <c:v>51.916198214511788</c:v>
                </c:pt>
                <c:pt idx="1402">
                  <c:v>53.225425958034542</c:v>
                </c:pt>
                <c:pt idx="1403">
                  <c:v>50.902109737829086</c:v>
                </c:pt>
                <c:pt idx="1404">
                  <c:v>50.447227074410137</c:v>
                </c:pt>
                <c:pt idx="1405">
                  <c:v>50.186543566704906</c:v>
                </c:pt>
                <c:pt idx="1406">
                  <c:v>51.483095402388628</c:v>
                </c:pt>
                <c:pt idx="1407">
                  <c:v>51.937669070938938</c:v>
                </c:pt>
                <c:pt idx="1408">
                  <c:v>51.416676767726678</c:v>
                </c:pt>
                <c:pt idx="1409">
                  <c:v>51.698042958678116</c:v>
                </c:pt>
                <c:pt idx="1410">
                  <c:v>53.354390180697976</c:v>
                </c:pt>
                <c:pt idx="1411">
                  <c:v>52.719521584960191</c:v>
                </c:pt>
                <c:pt idx="1412">
                  <c:v>52.852635210627753</c:v>
                </c:pt>
                <c:pt idx="1413">
                  <c:v>51.612873769932683</c:v>
                </c:pt>
                <c:pt idx="1414">
                  <c:v>52.040119092448791</c:v>
                </c:pt>
                <c:pt idx="1415">
                  <c:v>51.355044969242613</c:v>
                </c:pt>
                <c:pt idx="1416">
                  <c:v>50.827856356639394</c:v>
                </c:pt>
                <c:pt idx="1417">
                  <c:v>50.361949961402466</c:v>
                </c:pt>
                <c:pt idx="1418">
                  <c:v>49.415618620302922</c:v>
                </c:pt>
                <c:pt idx="1419">
                  <c:v>49.104257436629879</c:v>
                </c:pt>
                <c:pt idx="1420">
                  <c:v>50.596729194511703</c:v>
                </c:pt>
                <c:pt idx="1421">
                  <c:v>49.641787365097265</c:v>
                </c:pt>
                <c:pt idx="1422">
                  <c:v>48.353096434482367</c:v>
                </c:pt>
                <c:pt idx="1423">
                  <c:v>48.669477985426084</c:v>
                </c:pt>
                <c:pt idx="1424">
                  <c:v>49.726839263013844</c:v>
                </c:pt>
                <c:pt idx="1425">
                  <c:v>48.28683266768352</c:v>
                </c:pt>
                <c:pt idx="1426">
                  <c:v>47.933444857828604</c:v>
                </c:pt>
                <c:pt idx="1427">
                  <c:v>47.88795356350748</c:v>
                </c:pt>
                <c:pt idx="1428">
                  <c:v>47.71133937156538</c:v>
                </c:pt>
                <c:pt idx="1429">
                  <c:v>47.383722032975733</c:v>
                </c:pt>
                <c:pt idx="1430">
                  <c:v>45.605930383681816</c:v>
                </c:pt>
                <c:pt idx="1431">
                  <c:v>45.75098540893498</c:v>
                </c:pt>
                <c:pt idx="1432">
                  <c:v>43.734418096708801</c:v>
                </c:pt>
                <c:pt idx="1433">
                  <c:v>44.138894090576258</c:v>
                </c:pt>
                <c:pt idx="1434">
                  <c:v>44.528887044650652</c:v>
                </c:pt>
                <c:pt idx="1435">
                  <c:v>44.535294625702278</c:v>
                </c:pt>
                <c:pt idx="1436">
                  <c:v>46.633853359680465</c:v>
                </c:pt>
                <c:pt idx="1437">
                  <c:v>46.801728882855983</c:v>
                </c:pt>
                <c:pt idx="1438">
                  <c:v>46.197998471135598</c:v>
                </c:pt>
                <c:pt idx="1439">
                  <c:v>44.29333838871861</c:v>
                </c:pt>
                <c:pt idx="1440">
                  <c:v>43.828472364325862</c:v>
                </c:pt>
                <c:pt idx="1441">
                  <c:v>41.830694873348982</c:v>
                </c:pt>
                <c:pt idx="1442">
                  <c:v>42.078983675239321</c:v>
                </c:pt>
                <c:pt idx="1443">
                  <c:v>41.947261489093805</c:v>
                </c:pt>
                <c:pt idx="1444">
                  <c:v>42.696767119488634</c:v>
                </c:pt>
                <c:pt idx="1445">
                  <c:v>41.378304077660999</c:v>
                </c:pt>
                <c:pt idx="1446">
                  <c:v>41.279409662328817</c:v>
                </c:pt>
                <c:pt idx="1447">
                  <c:v>40.187201178357199</c:v>
                </c:pt>
                <c:pt idx="1448">
                  <c:v>40.679571249287214</c:v>
                </c:pt>
                <c:pt idx="1449">
                  <c:v>42.045801541383405</c:v>
                </c:pt>
                <c:pt idx="1450">
                  <c:v>41.09425757459303</c:v>
                </c:pt>
                <c:pt idx="1451">
                  <c:v>41.82355815647756</c:v>
                </c:pt>
                <c:pt idx="1452">
                  <c:v>43.608589788360398</c:v>
                </c:pt>
                <c:pt idx="1453">
                  <c:v>42.915165469262412</c:v>
                </c:pt>
                <c:pt idx="1454">
                  <c:v>43.052866929191644</c:v>
                </c:pt>
                <c:pt idx="1455">
                  <c:v>42.159247284796436</c:v>
                </c:pt>
                <c:pt idx="1456">
                  <c:v>42.37109943957779</c:v>
                </c:pt>
                <c:pt idx="1457">
                  <c:v>42.886315901686203</c:v>
                </c:pt>
                <c:pt idx="1458">
                  <c:v>41.51099910617512</c:v>
                </c:pt>
                <c:pt idx="1459">
                  <c:v>40.570657623871028</c:v>
                </c:pt>
                <c:pt idx="1460">
                  <c:v>41.003642266697547</c:v>
                </c:pt>
                <c:pt idx="1461">
                  <c:v>39.983561640994076</c:v>
                </c:pt>
                <c:pt idx="1462">
                  <c:v>41.504442882954457</c:v>
                </c:pt>
                <c:pt idx="1463">
                  <c:v>41.430183588844493</c:v>
                </c:pt>
                <c:pt idx="1464">
                  <c:v>39.743398979282311</c:v>
                </c:pt>
                <c:pt idx="1465">
                  <c:v>39.14345599800582</c:v>
                </c:pt>
                <c:pt idx="1466">
                  <c:v>37.315773230987318</c:v>
                </c:pt>
                <c:pt idx="1467">
                  <c:v>38.488552788832223</c:v>
                </c:pt>
                <c:pt idx="1468">
                  <c:v>38.5818311903789</c:v>
                </c:pt>
                <c:pt idx="1469">
                  <c:v>39.891749951761909</c:v>
                </c:pt>
                <c:pt idx="1470">
                  <c:v>39.675949529481912</c:v>
                </c:pt>
                <c:pt idx="1471">
                  <c:v>39.966587594899664</c:v>
                </c:pt>
                <c:pt idx="1472">
                  <c:v>40.177721463720438</c:v>
                </c:pt>
                <c:pt idx="1473">
                  <c:v>39.083507785607402</c:v>
                </c:pt>
                <c:pt idx="1474">
                  <c:v>45.388547236994278</c:v>
                </c:pt>
                <c:pt idx="1475">
                  <c:v>46.567841787259795</c:v>
                </c:pt>
                <c:pt idx="1476">
                  <c:v>46.298722669832259</c:v>
                </c:pt>
                <c:pt idx="1477">
                  <c:v>44.396020814159073</c:v>
                </c:pt>
                <c:pt idx="1478">
                  <c:v>46.369940879955401</c:v>
                </c:pt>
                <c:pt idx="1479">
                  <c:v>49.501664566095826</c:v>
                </c:pt>
                <c:pt idx="1480">
                  <c:v>50.326617133870727</c:v>
                </c:pt>
                <c:pt idx="1481">
                  <c:v>48.992836016878165</c:v>
                </c:pt>
                <c:pt idx="1482">
                  <c:v>49.955771657064631</c:v>
                </c:pt>
                <c:pt idx="1483">
                  <c:v>49.794866030212972</c:v>
                </c:pt>
                <c:pt idx="1484">
                  <c:v>53.576793008170334</c:v>
                </c:pt>
                <c:pt idx="1485">
                  <c:v>55.962894734185902</c:v>
                </c:pt>
                <c:pt idx="1486">
                  <c:v>54.951955805686701</c:v>
                </c:pt>
                <c:pt idx="1487">
                  <c:v>54.184265232484741</c:v>
                </c:pt>
                <c:pt idx="1488">
                  <c:v>51.131674886318507</c:v>
                </c:pt>
                <c:pt idx="1489">
                  <c:v>51.126728050066014</c:v>
                </c:pt>
                <c:pt idx="1490">
                  <c:v>52.772476851119599</c:v>
                </c:pt>
                <c:pt idx="1491">
                  <c:v>53.501232314078464</c:v>
                </c:pt>
                <c:pt idx="1492">
                  <c:v>56.924807238342957</c:v>
                </c:pt>
                <c:pt idx="1493">
                  <c:v>55.558577921555596</c:v>
                </c:pt>
                <c:pt idx="1494">
                  <c:v>56.379680350611608</c:v>
                </c:pt>
                <c:pt idx="1495">
                  <c:v>56.826517071302696</c:v>
                </c:pt>
                <c:pt idx="1496">
                  <c:v>58.662986634410707</c:v>
                </c:pt>
                <c:pt idx="1497">
                  <c:v>57.91256732907398</c:v>
                </c:pt>
                <c:pt idx="1498">
                  <c:v>55.743056147043667</c:v>
                </c:pt>
                <c:pt idx="1499">
                  <c:v>56.967604486240432</c:v>
                </c:pt>
                <c:pt idx="1500">
                  <c:v>56.560984186701013</c:v>
                </c:pt>
                <c:pt idx="1501">
                  <c:v>56.130005977779533</c:v>
                </c:pt>
                <c:pt idx="1502">
                  <c:v>55.281752116748635</c:v>
                </c:pt>
                <c:pt idx="1503">
                  <c:v>54.178871788832581</c:v>
                </c:pt>
                <c:pt idx="1504">
                  <c:v>53.479378590376527</c:v>
                </c:pt>
                <c:pt idx="1505">
                  <c:v>54.732549626075496</c:v>
                </c:pt>
                <c:pt idx="1506">
                  <c:v>54.306463925333027</c:v>
                </c:pt>
                <c:pt idx="1507">
                  <c:v>54.116510796614371</c:v>
                </c:pt>
                <c:pt idx="1508">
                  <c:v>53.645199877906073</c:v>
                </c:pt>
                <c:pt idx="1509">
                  <c:v>54.775643526037264</c:v>
                </c:pt>
                <c:pt idx="1510">
                  <c:v>54.335782271467693</c:v>
                </c:pt>
                <c:pt idx="1511">
                  <c:v>54.339797341125681</c:v>
                </c:pt>
                <c:pt idx="1512">
                  <c:v>56.948169121259724</c:v>
                </c:pt>
                <c:pt idx="1513">
                  <c:v>58.372073438847458</c:v>
                </c:pt>
                <c:pt idx="1514">
                  <c:v>59.502906157508171</c:v>
                </c:pt>
                <c:pt idx="1515">
                  <c:v>59.197322819506262</c:v>
                </c:pt>
                <c:pt idx="1516">
                  <c:v>60.160668499549018</c:v>
                </c:pt>
                <c:pt idx="1517">
                  <c:v>62.619421591038432</c:v>
                </c:pt>
                <c:pt idx="1518">
                  <c:v>61.957979104849947</c:v>
                </c:pt>
                <c:pt idx="1519">
                  <c:v>64.067970385022363</c:v>
                </c:pt>
                <c:pt idx="1520">
                  <c:v>61.440919344293597</c:v>
                </c:pt>
                <c:pt idx="1521">
                  <c:v>62.941833325040825</c:v>
                </c:pt>
                <c:pt idx="1522">
                  <c:v>63.130437799418168</c:v>
                </c:pt>
                <c:pt idx="1523">
                  <c:v>60.630225908530292</c:v>
                </c:pt>
                <c:pt idx="1524">
                  <c:v>60.349874840678666</c:v>
                </c:pt>
                <c:pt idx="1525">
                  <c:v>59.932944008384005</c:v>
                </c:pt>
                <c:pt idx="1526">
                  <c:v>58.622607672230025</c:v>
                </c:pt>
                <c:pt idx="1527">
                  <c:v>58.005613098198538</c:v>
                </c:pt>
                <c:pt idx="1528">
                  <c:v>58.474043969052133</c:v>
                </c:pt>
                <c:pt idx="1529">
                  <c:v>56.239835583956278</c:v>
                </c:pt>
                <c:pt idx="1530">
                  <c:v>56.413432218417086</c:v>
                </c:pt>
                <c:pt idx="1531">
                  <c:v>56.968100954277318</c:v>
                </c:pt>
                <c:pt idx="1532">
                  <c:v>59.693263524835864</c:v>
                </c:pt>
                <c:pt idx="1533">
                  <c:v>60.345105840243782</c:v>
                </c:pt>
                <c:pt idx="1534">
                  <c:v>60.92204210729048</c:v>
                </c:pt>
                <c:pt idx="1535">
                  <c:v>64.183937494406734</c:v>
                </c:pt>
                <c:pt idx="1536">
                  <c:v>63.183833963915077</c:v>
                </c:pt>
                <c:pt idx="1537">
                  <c:v>64.552290627909258</c:v>
                </c:pt>
                <c:pt idx="1538">
                  <c:v>63.899466725292505</c:v>
                </c:pt>
                <c:pt idx="1539">
                  <c:v>64.592533830891952</c:v>
                </c:pt>
                <c:pt idx="1540">
                  <c:v>66.199790514023505</c:v>
                </c:pt>
                <c:pt idx="1541">
                  <c:v>66.985583713202629</c:v>
                </c:pt>
                <c:pt idx="1542">
                  <c:v>65.249647087605197</c:v>
                </c:pt>
                <c:pt idx="1543">
                  <c:v>66.351146036873487</c:v>
                </c:pt>
                <c:pt idx="1544">
                  <c:v>68.599927136635543</c:v>
                </c:pt>
                <c:pt idx="1545">
                  <c:v>69.45328338987639</c:v>
                </c:pt>
                <c:pt idx="1546">
                  <c:v>72.270722096311687</c:v>
                </c:pt>
                <c:pt idx="1547">
                  <c:v>70.273054582964718</c:v>
                </c:pt>
                <c:pt idx="1548">
                  <c:v>68.381124812115104</c:v>
                </c:pt>
                <c:pt idx="1549">
                  <c:v>70.066211166714865</c:v>
                </c:pt>
                <c:pt idx="1550">
                  <c:v>69.418858540774394</c:v>
                </c:pt>
                <c:pt idx="1551">
                  <c:v>70.577015920247788</c:v>
                </c:pt>
                <c:pt idx="1552">
                  <c:v>72.557260661830711</c:v>
                </c:pt>
                <c:pt idx="1553">
                  <c:v>74.993538549483986</c:v>
                </c:pt>
                <c:pt idx="1554">
                  <c:v>75.314227174121143</c:v>
                </c:pt>
                <c:pt idx="1555">
                  <c:v>73.528100415204023</c:v>
                </c:pt>
                <c:pt idx="1556">
                  <c:v>75.671967974663147</c:v>
                </c:pt>
                <c:pt idx="1557">
                  <c:v>75.769060529125312</c:v>
                </c:pt>
                <c:pt idx="1558">
                  <c:v>75.928996385048364</c:v>
                </c:pt>
                <c:pt idx="1559">
                  <c:v>74.858256925996088</c:v>
                </c:pt>
                <c:pt idx="1560">
                  <c:v>72.553147499609267</c:v>
                </c:pt>
                <c:pt idx="1561">
                  <c:v>73.460257752886889</c:v>
                </c:pt>
                <c:pt idx="1562">
                  <c:v>69.918543140667367</c:v>
                </c:pt>
                <c:pt idx="1563">
                  <c:v>70.461646793197701</c:v>
                </c:pt>
                <c:pt idx="1564">
                  <c:v>69.659875471075054</c:v>
                </c:pt>
                <c:pt idx="1565">
                  <c:v>68.651064972769703</c:v>
                </c:pt>
                <c:pt idx="1566">
                  <c:v>70.674767437679648</c:v>
                </c:pt>
                <c:pt idx="1567">
                  <c:v>70.847374896465809</c:v>
                </c:pt>
                <c:pt idx="1568">
                  <c:v>72.794298679961486</c:v>
                </c:pt>
                <c:pt idx="1569">
                  <c:v>71.684954701880429</c:v>
                </c:pt>
                <c:pt idx="1570">
                  <c:v>71.261116466698951</c:v>
                </c:pt>
                <c:pt idx="1571">
                  <c:v>70.578299110132946</c:v>
                </c:pt>
                <c:pt idx="1572">
                  <c:v>72.214721799828112</c:v>
                </c:pt>
                <c:pt idx="1573">
                  <c:v>70.400762898352724</c:v>
                </c:pt>
                <c:pt idx="1574">
                  <c:v>70.182931478531444</c:v>
                </c:pt>
                <c:pt idx="1575">
                  <c:v>70.272508396975155</c:v>
                </c:pt>
                <c:pt idx="1576">
                  <c:v>69.234370349943191</c:v>
                </c:pt>
                <c:pt idx="1577">
                  <c:v>68.981664541816599</c:v>
                </c:pt>
                <c:pt idx="1578">
                  <c:v>68.224191064733503</c:v>
                </c:pt>
                <c:pt idx="1579">
                  <c:v>68.203074674157563</c:v>
                </c:pt>
                <c:pt idx="1580">
                  <c:v>70.321921031955966</c:v>
                </c:pt>
                <c:pt idx="1581">
                  <c:v>69.642143203149999</c:v>
                </c:pt>
                <c:pt idx="1582">
                  <c:v>68.879473603709343</c:v>
                </c:pt>
                <c:pt idx="1583">
                  <c:v>68.872663556760585</c:v>
                </c:pt>
                <c:pt idx="1584">
                  <c:v>66.762485981502152</c:v>
                </c:pt>
                <c:pt idx="1585">
                  <c:v>68.106890556426649</c:v>
                </c:pt>
                <c:pt idx="1586">
                  <c:v>66.9058810073752</c:v>
                </c:pt>
                <c:pt idx="1587">
                  <c:v>67.952748732901938</c:v>
                </c:pt>
                <c:pt idx="1588">
                  <c:v>68.42634474953077</c:v>
                </c:pt>
                <c:pt idx="1589">
                  <c:v>69.299197108486183</c:v>
                </c:pt>
                <c:pt idx="1590">
                  <c:v>71.521290957134923</c:v>
                </c:pt>
                <c:pt idx="1591">
                  <c:v>72.045036908815234</c:v>
                </c:pt>
                <c:pt idx="1592">
                  <c:v>70.547948366236682</c:v>
                </c:pt>
                <c:pt idx="1593">
                  <c:v>72.649776371897275</c:v>
                </c:pt>
                <c:pt idx="1594">
                  <c:v>72.386609290534608</c:v>
                </c:pt>
                <c:pt idx="1595">
                  <c:v>74.850595041627983</c:v>
                </c:pt>
                <c:pt idx="1596">
                  <c:v>75.232568819711531</c:v>
                </c:pt>
                <c:pt idx="1597">
                  <c:v>76.815109041406984</c:v>
                </c:pt>
                <c:pt idx="1598">
                  <c:v>76.795513988183544</c:v>
                </c:pt>
                <c:pt idx="1599">
                  <c:v>74.60641601645878</c:v>
                </c:pt>
                <c:pt idx="1600">
                  <c:v>75.268191852556967</c:v>
                </c:pt>
                <c:pt idx="1601">
                  <c:v>73.992020387690815</c:v>
                </c:pt>
                <c:pt idx="1602">
                  <c:v>76.534604213935211</c:v>
                </c:pt>
                <c:pt idx="1603">
                  <c:v>78.492785430546476</c:v>
                </c:pt>
                <c:pt idx="1604">
                  <c:v>76.783004906574249</c:v>
                </c:pt>
                <c:pt idx="1605">
                  <c:v>75.087998002294</c:v>
                </c:pt>
                <c:pt idx="1606">
                  <c:v>74.980845730278773</c:v>
                </c:pt>
                <c:pt idx="1607">
                  <c:v>74.965281149936487</c:v>
                </c:pt>
                <c:pt idx="1608">
                  <c:v>75.619696425923593</c:v>
                </c:pt>
                <c:pt idx="1609">
                  <c:v>73.96300625840766</c:v>
                </c:pt>
                <c:pt idx="1610">
                  <c:v>74.475896924831787</c:v>
                </c:pt>
                <c:pt idx="1611">
                  <c:v>74.783066477571026</c:v>
                </c:pt>
                <c:pt idx="1612">
                  <c:v>74.784815207340159</c:v>
                </c:pt>
                <c:pt idx="1613">
                  <c:v>77.776445880229986</c:v>
                </c:pt>
                <c:pt idx="1614">
                  <c:v>79.608241257079257</c:v>
                </c:pt>
                <c:pt idx="1615">
                  <c:v>79.982016200213693</c:v>
                </c:pt>
                <c:pt idx="1616">
                  <c:v>80.670769677982378</c:v>
                </c:pt>
                <c:pt idx="1617">
                  <c:v>80.586462306631844</c:v>
                </c:pt>
                <c:pt idx="1618">
                  <c:v>81.070727822836631</c:v>
                </c:pt>
                <c:pt idx="1619">
                  <c:v>80.623581406661117</c:v>
                </c:pt>
                <c:pt idx="1620">
                  <c:v>80.548574527520842</c:v>
                </c:pt>
                <c:pt idx="1621">
                  <c:v>80.263123862904493</c:v>
                </c:pt>
                <c:pt idx="1622">
                  <c:v>79.957582693223387</c:v>
                </c:pt>
                <c:pt idx="1623">
                  <c:v>81.302816981324355</c:v>
                </c:pt>
                <c:pt idx="1624">
                  <c:v>81.134737277963865</c:v>
                </c:pt>
                <c:pt idx="1625">
                  <c:v>77.793739246910604</c:v>
                </c:pt>
                <c:pt idx="1626">
                  <c:v>75.632335628636753</c:v>
                </c:pt>
                <c:pt idx="1627">
                  <c:v>78.969764698016249</c:v>
                </c:pt>
                <c:pt idx="1628">
                  <c:v>79.479333448312701</c:v>
                </c:pt>
                <c:pt idx="1629">
                  <c:v>79.845161231814131</c:v>
                </c:pt>
                <c:pt idx="1630">
                  <c:v>80.753197370458167</c:v>
                </c:pt>
                <c:pt idx="1631">
                  <c:v>81.325864382737976</c:v>
                </c:pt>
                <c:pt idx="1632">
                  <c:v>78.320152479846612</c:v>
                </c:pt>
                <c:pt idx="1633">
                  <c:v>77.942158630213342</c:v>
                </c:pt>
                <c:pt idx="1634">
                  <c:v>78.83304618626903</c:v>
                </c:pt>
                <c:pt idx="1635">
                  <c:v>80.443676465338527</c:v>
                </c:pt>
                <c:pt idx="1636">
                  <c:v>80.508167953296535</c:v>
                </c:pt>
                <c:pt idx="1637">
                  <c:v>77.808281894292605</c:v>
                </c:pt>
                <c:pt idx="1638">
                  <c:v>76.300319054807304</c:v>
                </c:pt>
                <c:pt idx="1639">
                  <c:v>75.725935717744164</c:v>
                </c:pt>
                <c:pt idx="1640">
                  <c:v>77.404819159836705</c:v>
                </c:pt>
                <c:pt idx="1641">
                  <c:v>77.18437595330532</c:v>
                </c:pt>
                <c:pt idx="1642">
                  <c:v>76.579619338059203</c:v>
                </c:pt>
                <c:pt idx="1643">
                  <c:v>73.978391260329019</c:v>
                </c:pt>
                <c:pt idx="1644">
                  <c:v>72.782373127382769</c:v>
                </c:pt>
                <c:pt idx="1645">
                  <c:v>70.657597045102364</c:v>
                </c:pt>
                <c:pt idx="1646">
                  <c:v>67.856254134348973</c:v>
                </c:pt>
                <c:pt idx="1647">
                  <c:v>68.822228380199988</c:v>
                </c:pt>
                <c:pt idx="1648">
                  <c:v>71.499479215633926</c:v>
                </c:pt>
                <c:pt idx="1649">
                  <c:v>70.530007505047962</c:v>
                </c:pt>
                <c:pt idx="1650">
                  <c:v>70.159541640877109</c:v>
                </c:pt>
                <c:pt idx="1651">
                  <c:v>72.040799536482893</c:v>
                </c:pt>
                <c:pt idx="1652">
                  <c:v>71.388857523599128</c:v>
                </c:pt>
                <c:pt idx="1653">
                  <c:v>71.985339630091417</c:v>
                </c:pt>
                <c:pt idx="1654">
                  <c:v>72.305350787901673</c:v>
                </c:pt>
                <c:pt idx="1655">
                  <c:v>70.787729983388132</c:v>
                </c:pt>
                <c:pt idx="1656">
                  <c:v>70.399812265038037</c:v>
                </c:pt>
                <c:pt idx="1657">
                  <c:v>71.846649529891167</c:v>
                </c:pt>
                <c:pt idx="1658">
                  <c:v>69.332185724989372</c:v>
                </c:pt>
                <c:pt idx="1659">
                  <c:v>70.133616197409822</c:v>
                </c:pt>
                <c:pt idx="1660">
                  <c:v>70.76792198478762</c:v>
                </c:pt>
                <c:pt idx="1661">
                  <c:v>69.731268132949722</c:v>
                </c:pt>
                <c:pt idx="1662">
                  <c:v>70.77289928997169</c:v>
                </c:pt>
                <c:pt idx="1663">
                  <c:v>71.353911775886289</c:v>
                </c:pt>
                <c:pt idx="1664">
                  <c:v>71.098694004304548</c:v>
                </c:pt>
                <c:pt idx="1665">
                  <c:v>70.148135892085122</c:v>
                </c:pt>
                <c:pt idx="1666">
                  <c:v>68.617177773442819</c:v>
                </c:pt>
                <c:pt idx="1667">
                  <c:v>67.583739640623179</c:v>
                </c:pt>
                <c:pt idx="1668">
                  <c:v>66.039479326500185</c:v>
                </c:pt>
                <c:pt idx="1669">
                  <c:v>64.192275538383058</c:v>
                </c:pt>
                <c:pt idx="1670">
                  <c:v>64.187880845908239</c:v>
                </c:pt>
                <c:pt idx="1671">
                  <c:v>66.798982138055123</c:v>
                </c:pt>
                <c:pt idx="1672">
                  <c:v>68.127961186901487</c:v>
                </c:pt>
                <c:pt idx="1673">
                  <c:v>68.677717949251942</c:v>
                </c:pt>
                <c:pt idx="1674">
                  <c:v>67.456651733522023</c:v>
                </c:pt>
                <c:pt idx="1675">
                  <c:v>69.543807812925493</c:v>
                </c:pt>
                <c:pt idx="1676">
                  <c:v>68.463189165724799</c:v>
                </c:pt>
                <c:pt idx="1677">
                  <c:v>68.110871630928813</c:v>
                </c:pt>
                <c:pt idx="1678">
                  <c:v>67.021544481662787</c:v>
                </c:pt>
                <c:pt idx="1679">
                  <c:v>68.675124559278387</c:v>
                </c:pt>
                <c:pt idx="1680">
                  <c:v>68.142712261148006</c:v>
                </c:pt>
                <c:pt idx="1681">
                  <c:v>67.559717676446638</c:v>
                </c:pt>
                <c:pt idx="1682">
                  <c:v>66.377507705938399</c:v>
                </c:pt>
                <c:pt idx="1683">
                  <c:v>66.327158903582301</c:v>
                </c:pt>
                <c:pt idx="1684">
                  <c:v>66.222723337238534</c:v>
                </c:pt>
                <c:pt idx="1685">
                  <c:v>68.14616490706986</c:v>
                </c:pt>
                <c:pt idx="1686">
                  <c:v>67.020446641626506</c:v>
                </c:pt>
                <c:pt idx="1687">
                  <c:v>69.448567546943892</c:v>
                </c:pt>
                <c:pt idx="1688">
                  <c:v>68.734850900581364</c:v>
                </c:pt>
                <c:pt idx="1689">
                  <c:v>68.248024441627024</c:v>
                </c:pt>
                <c:pt idx="1690">
                  <c:v>66.201665785173603</c:v>
                </c:pt>
                <c:pt idx="1691">
                  <c:v>66.50574502040854</c:v>
                </c:pt>
                <c:pt idx="1692">
                  <c:v>68.747219485863226</c:v>
                </c:pt>
                <c:pt idx="1693">
                  <c:v>70.946455775457039</c:v>
                </c:pt>
                <c:pt idx="1694">
                  <c:v>71.267412153001885</c:v>
                </c:pt>
                <c:pt idx="1695">
                  <c:v>74.06165528567908</c:v>
                </c:pt>
                <c:pt idx="1696">
                  <c:v>74.298081379706886</c:v>
                </c:pt>
                <c:pt idx="1697">
                  <c:v>74.062149577652107</c:v>
                </c:pt>
                <c:pt idx="1698">
                  <c:v>73.182579684006086</c:v>
                </c:pt>
                <c:pt idx="1699">
                  <c:v>75.595025361828675</c:v>
                </c:pt>
                <c:pt idx="1700">
                  <c:v>77.160046503667928</c:v>
                </c:pt>
                <c:pt idx="1701">
                  <c:v>77.807275860328815</c:v>
                </c:pt>
                <c:pt idx="1702">
                  <c:v>77.250689625582226</c:v>
                </c:pt>
                <c:pt idx="1703">
                  <c:v>77.973768466003477</c:v>
                </c:pt>
                <c:pt idx="1704">
                  <c:v>80.568095032088451</c:v>
                </c:pt>
                <c:pt idx="1705">
                  <c:v>80.553348717948069</c:v>
                </c:pt>
                <c:pt idx="1706">
                  <c:v>80.699270522480603</c:v>
                </c:pt>
                <c:pt idx="1707">
                  <c:v>80.339886056526623</c:v>
                </c:pt>
                <c:pt idx="1708">
                  <c:v>81.142340890250352</c:v>
                </c:pt>
                <c:pt idx="1709">
                  <c:v>81.149426581796433</c:v>
                </c:pt>
                <c:pt idx="1710">
                  <c:v>81.461326711159003</c:v>
                </c:pt>
                <c:pt idx="1711">
                  <c:v>82.432425446298552</c:v>
                </c:pt>
                <c:pt idx="1712">
                  <c:v>83.275633956501636</c:v>
                </c:pt>
                <c:pt idx="1713">
                  <c:v>81.51408334047747</c:v>
                </c:pt>
                <c:pt idx="1714">
                  <c:v>82.203048130811041</c:v>
                </c:pt>
                <c:pt idx="1715">
                  <c:v>83.508405585352207</c:v>
                </c:pt>
                <c:pt idx="1716">
                  <c:v>83.48226741340136</c:v>
                </c:pt>
                <c:pt idx="1717">
                  <c:v>80.31354573190886</c:v>
                </c:pt>
                <c:pt idx="1718">
                  <c:v>80.737692813465813</c:v>
                </c:pt>
                <c:pt idx="1719">
                  <c:v>79.461667872610647</c:v>
                </c:pt>
                <c:pt idx="1720">
                  <c:v>81.398961782212169</c:v>
                </c:pt>
                <c:pt idx="1721">
                  <c:v>80.611969572454726</c:v>
                </c:pt>
                <c:pt idx="1722">
                  <c:v>80.285727200648253</c:v>
                </c:pt>
                <c:pt idx="1723">
                  <c:v>79.94722952087308</c:v>
                </c:pt>
                <c:pt idx="1724">
                  <c:v>81.031563471677345</c:v>
                </c:pt>
                <c:pt idx="1725">
                  <c:v>81.756999343925258</c:v>
                </c:pt>
                <c:pt idx="1726">
                  <c:v>82.028969389865566</c:v>
                </c:pt>
                <c:pt idx="1727">
                  <c:v>79.685290551429674</c:v>
                </c:pt>
                <c:pt idx="1728">
                  <c:v>79.904842646667163</c:v>
                </c:pt>
                <c:pt idx="1729">
                  <c:v>79.619795438744731</c:v>
                </c:pt>
                <c:pt idx="1730">
                  <c:v>80.225086187246191</c:v>
                </c:pt>
                <c:pt idx="1731">
                  <c:v>79.68673821033974</c:v>
                </c:pt>
                <c:pt idx="1732">
                  <c:v>78.129818109662253</c:v>
                </c:pt>
                <c:pt idx="1733">
                  <c:v>77.509167721800068</c:v>
                </c:pt>
                <c:pt idx="1734">
                  <c:v>74.283279499694785</c:v>
                </c:pt>
                <c:pt idx="1735">
                  <c:v>75.757340649733592</c:v>
                </c:pt>
                <c:pt idx="1736">
                  <c:v>78.022411787585227</c:v>
                </c:pt>
                <c:pt idx="1737">
                  <c:v>78.56768433872584</c:v>
                </c:pt>
                <c:pt idx="1738">
                  <c:v>74.914841702469488</c:v>
                </c:pt>
                <c:pt idx="1739">
                  <c:v>75.194953337888265</c:v>
                </c:pt>
                <c:pt idx="1740">
                  <c:v>73.522793834428924</c:v>
                </c:pt>
                <c:pt idx="1741">
                  <c:v>72.76565021684597</c:v>
                </c:pt>
                <c:pt idx="1742">
                  <c:v>74.926270324733764</c:v>
                </c:pt>
                <c:pt idx="1743">
                  <c:v>74.150018877187364</c:v>
                </c:pt>
                <c:pt idx="1744">
                  <c:v>75.424438281473499</c:v>
                </c:pt>
                <c:pt idx="1745">
                  <c:v>77.215387767980488</c:v>
                </c:pt>
                <c:pt idx="1746">
                  <c:v>77.026807705321119</c:v>
                </c:pt>
                <c:pt idx="1747">
                  <c:v>76.500825925833581</c:v>
                </c:pt>
                <c:pt idx="1748">
                  <c:v>77.132965464293406</c:v>
                </c:pt>
                <c:pt idx="1749">
                  <c:v>74.806871348949443</c:v>
                </c:pt>
                <c:pt idx="1750">
                  <c:v>74.616592679407972</c:v>
                </c:pt>
                <c:pt idx="1751">
                  <c:v>74.351261710288142</c:v>
                </c:pt>
                <c:pt idx="1752">
                  <c:v>74.758359024207735</c:v>
                </c:pt>
                <c:pt idx="1753">
                  <c:v>73.642160726152724</c:v>
                </c:pt>
                <c:pt idx="1754">
                  <c:v>72.185839434236129</c:v>
                </c:pt>
                <c:pt idx="1755">
                  <c:v>74.606244357325295</c:v>
                </c:pt>
                <c:pt idx="1756">
                  <c:v>74.748175839420171</c:v>
                </c:pt>
                <c:pt idx="1757">
                  <c:v>74.886384732403315</c:v>
                </c:pt>
                <c:pt idx="1758">
                  <c:v>76.256258171281971</c:v>
                </c:pt>
                <c:pt idx="1759">
                  <c:v>76.483158180193129</c:v>
                </c:pt>
                <c:pt idx="1760">
                  <c:v>75.843742016901558</c:v>
                </c:pt>
                <c:pt idx="1761">
                  <c:v>75.472657796384922</c:v>
                </c:pt>
                <c:pt idx="1762">
                  <c:v>75.62067083242772</c:v>
                </c:pt>
                <c:pt idx="1763">
                  <c:v>78.653063404418504</c:v>
                </c:pt>
                <c:pt idx="1764">
                  <c:v>81.705813253054046</c:v>
                </c:pt>
                <c:pt idx="1765">
                  <c:v>81.272775836954054</c:v>
                </c:pt>
                <c:pt idx="1766">
                  <c:v>83.310697250916519</c:v>
                </c:pt>
                <c:pt idx="1767">
                  <c:v>84.786675788270813</c:v>
                </c:pt>
                <c:pt idx="1768">
                  <c:v>85.075654110648429</c:v>
                </c:pt>
                <c:pt idx="1769">
                  <c:v>88.005982047298659</c:v>
                </c:pt>
                <c:pt idx="1770">
                  <c:v>88.13802983611204</c:v>
                </c:pt>
                <c:pt idx="1771">
                  <c:v>87.709168859730596</c:v>
                </c:pt>
                <c:pt idx="1772">
                  <c:v>90.039730752631812</c:v>
                </c:pt>
                <c:pt idx="1773">
                  <c:v>90.349145822690645</c:v>
                </c:pt>
                <c:pt idx="1774">
                  <c:v>89.562905015346345</c:v>
                </c:pt>
                <c:pt idx="1775">
                  <c:v>88.632859585856764</c:v>
                </c:pt>
                <c:pt idx="1776">
                  <c:v>86.835509428716747</c:v>
                </c:pt>
                <c:pt idx="1777">
                  <c:v>87.056799890374393</c:v>
                </c:pt>
                <c:pt idx="1778">
                  <c:v>90.57990698699453</c:v>
                </c:pt>
                <c:pt idx="1779">
                  <c:v>90.548589026907493</c:v>
                </c:pt>
                <c:pt idx="1780">
                  <c:v>91.289366427785453</c:v>
                </c:pt>
                <c:pt idx="1781">
                  <c:v>90.749775429457941</c:v>
                </c:pt>
                <c:pt idx="1782">
                  <c:v>91.140085530347122</c:v>
                </c:pt>
                <c:pt idx="1783">
                  <c:v>94.000371354742825</c:v>
                </c:pt>
                <c:pt idx="1784">
                  <c:v>94.135564813327605</c:v>
                </c:pt>
                <c:pt idx="1785">
                  <c:v>93.370489922033386</c:v>
                </c:pt>
                <c:pt idx="1786">
                  <c:v>94.678537826793232</c:v>
                </c:pt>
                <c:pt idx="1787">
                  <c:v>96.08097232850379</c:v>
                </c:pt>
                <c:pt idx="1788">
                  <c:v>93.985432239431006</c:v>
                </c:pt>
                <c:pt idx="1789">
                  <c:v>94.643777825145122</c:v>
                </c:pt>
                <c:pt idx="1790">
                  <c:v>94.171370076258285</c:v>
                </c:pt>
                <c:pt idx="1791">
                  <c:v>97.214994881840525</c:v>
                </c:pt>
                <c:pt idx="1792">
                  <c:v>94.777707260326281</c:v>
                </c:pt>
                <c:pt idx="1793">
                  <c:v>93.313192508750205</c:v>
                </c:pt>
                <c:pt idx="1794">
                  <c:v>93.870557796318693</c:v>
                </c:pt>
                <c:pt idx="1795">
                  <c:v>93.269613523651628</c:v>
                </c:pt>
                <c:pt idx="1796">
                  <c:v>91.986424616131316</c:v>
                </c:pt>
                <c:pt idx="1797">
                  <c:v>90.683401004818919</c:v>
                </c:pt>
                <c:pt idx="1798">
                  <c:v>91.261438517188466</c:v>
                </c:pt>
                <c:pt idx="1799">
                  <c:v>90.50830296395371</c:v>
                </c:pt>
                <c:pt idx="1800">
                  <c:v>92.207777344270625</c:v>
                </c:pt>
                <c:pt idx="1801">
                  <c:v>94.701239423482662</c:v>
                </c:pt>
                <c:pt idx="1802">
                  <c:v>95.302477833642257</c:v>
                </c:pt>
                <c:pt idx="1803">
                  <c:v>97.644871911370018</c:v>
                </c:pt>
                <c:pt idx="1804">
                  <c:v>97.307291178600209</c:v>
                </c:pt>
                <c:pt idx="1805">
                  <c:v>101.07394377992816</c:v>
                </c:pt>
                <c:pt idx="1806">
                  <c:v>102.03708944923824</c:v>
                </c:pt>
                <c:pt idx="1807">
                  <c:v>103.07303472457441</c:v>
                </c:pt>
                <c:pt idx="1808">
                  <c:v>99.741716076976189</c:v>
                </c:pt>
                <c:pt idx="1809">
                  <c:v>102.26647078327287</c:v>
                </c:pt>
                <c:pt idx="1810">
                  <c:v>101.19728047532027</c:v>
                </c:pt>
                <c:pt idx="1811">
                  <c:v>98.211494519227074</c:v>
                </c:pt>
                <c:pt idx="1812">
                  <c:v>94.899026450311666</c:v>
                </c:pt>
                <c:pt idx="1813">
                  <c:v>94.440751690740129</c:v>
                </c:pt>
                <c:pt idx="1814">
                  <c:v>97.589034237415106</c:v>
                </c:pt>
                <c:pt idx="1815">
                  <c:v>97.471209767657399</c:v>
                </c:pt>
                <c:pt idx="1816">
                  <c:v>101.41959650620751</c:v>
                </c:pt>
                <c:pt idx="1817">
                  <c:v>100.52529691501655</c:v>
                </c:pt>
                <c:pt idx="1818">
                  <c:v>101.92533689977697</c:v>
                </c:pt>
                <c:pt idx="1819">
                  <c:v>101.94871915313811</c:v>
                </c:pt>
                <c:pt idx="1820">
                  <c:v>104.81969398076303</c:v>
                </c:pt>
                <c:pt idx="1821">
                  <c:v>102.04210964893073</c:v>
                </c:pt>
                <c:pt idx="1822">
                  <c:v>102.28676704318349</c:v>
                </c:pt>
                <c:pt idx="1823">
                  <c:v>104.05286138772571</c:v>
                </c:pt>
                <c:pt idx="1824">
                  <c:v>102.68022729632166</c:v>
                </c:pt>
                <c:pt idx="1825">
                  <c:v>103.46813100473437</c:v>
                </c:pt>
                <c:pt idx="1826">
                  <c:v>103.67807232964542</c:v>
                </c:pt>
                <c:pt idx="1827">
                  <c:v>101.93061073418508</c:v>
                </c:pt>
                <c:pt idx="1828">
                  <c:v>102.34832275595178</c:v>
                </c:pt>
                <c:pt idx="1829">
                  <c:v>102.96520926010544</c:v>
                </c:pt>
                <c:pt idx="1830">
                  <c:v>105.82666026132959</c:v>
                </c:pt>
                <c:pt idx="1831">
                  <c:v>102.47032372778122</c:v>
                </c:pt>
                <c:pt idx="1832">
                  <c:v>103.43914720081875</c:v>
                </c:pt>
                <c:pt idx="1833">
                  <c:v>104.57234520534578</c:v>
                </c:pt>
                <c:pt idx="1834">
                  <c:v>104.94823527684198</c:v>
                </c:pt>
                <c:pt idx="1835">
                  <c:v>107.31714999813506</c:v>
                </c:pt>
                <c:pt idx="1836">
                  <c:v>107.2574358460399</c:v>
                </c:pt>
                <c:pt idx="1837">
                  <c:v>107.50680749793815</c:v>
                </c:pt>
                <c:pt idx="1838">
                  <c:v>104.66001134137132</c:v>
                </c:pt>
                <c:pt idx="1839">
                  <c:v>102.19743252516069</c:v>
                </c:pt>
                <c:pt idx="1840">
                  <c:v>98.503064190195218</c:v>
                </c:pt>
                <c:pt idx="1841">
                  <c:v>98.736204572810664</c:v>
                </c:pt>
                <c:pt idx="1842">
                  <c:v>100.04120001748019</c:v>
                </c:pt>
                <c:pt idx="1843">
                  <c:v>103.41687417865973</c:v>
                </c:pt>
                <c:pt idx="1844">
                  <c:v>101.18856686502373</c:v>
                </c:pt>
                <c:pt idx="1845">
                  <c:v>102.89751380420503</c:v>
                </c:pt>
                <c:pt idx="1846">
                  <c:v>105.32551703697992</c:v>
                </c:pt>
                <c:pt idx="1847">
                  <c:v>110.05074714342263</c:v>
                </c:pt>
                <c:pt idx="1848">
                  <c:v>108.66318749970463</c:v>
                </c:pt>
                <c:pt idx="1849">
                  <c:v>111.8202495906128</c:v>
                </c:pt>
                <c:pt idx="1850">
                  <c:v>102.79071837036534</c:v>
                </c:pt>
                <c:pt idx="1851">
                  <c:v>103.38495418942077</c:v>
                </c:pt>
                <c:pt idx="1852">
                  <c:v>104.76074535753777</c:v>
                </c:pt>
                <c:pt idx="1853">
                  <c:v>104.65926860854999</c:v>
                </c:pt>
                <c:pt idx="1854">
                  <c:v>108.45911574130686</c:v>
                </c:pt>
                <c:pt idx="1855">
                  <c:v>111.71835510504329</c:v>
                </c:pt>
                <c:pt idx="1856">
                  <c:v>112.9633248954663</c:v>
                </c:pt>
                <c:pt idx="1857">
                  <c:v>109.74503174289876</c:v>
                </c:pt>
                <c:pt idx="1858">
                  <c:v>109.32286765530682</c:v>
                </c:pt>
                <c:pt idx="1859">
                  <c:v>109.14361666985944</c:v>
                </c:pt>
                <c:pt idx="1860">
                  <c:v>112.04193257613343</c:v>
                </c:pt>
                <c:pt idx="1861">
                  <c:v>112.70470082880647</c:v>
                </c:pt>
                <c:pt idx="1862">
                  <c:v>115.02103857886937</c:v>
                </c:pt>
                <c:pt idx="1863">
                  <c:v>116.28895624137863</c:v>
                </c:pt>
                <c:pt idx="1864">
                  <c:v>118.80557383724295</c:v>
                </c:pt>
                <c:pt idx="1865">
                  <c:v>116.83488618851504</c:v>
                </c:pt>
                <c:pt idx="1866">
                  <c:v>119.17534257913488</c:v>
                </c:pt>
                <c:pt idx="1867">
                  <c:v>118.65202486235384</c:v>
                </c:pt>
                <c:pt idx="1868">
                  <c:v>120.37108529080155</c:v>
                </c:pt>
                <c:pt idx="1869">
                  <c:v>120.26418817044411</c:v>
                </c:pt>
                <c:pt idx="1870">
                  <c:v>124.20800434810246</c:v>
                </c:pt>
                <c:pt idx="1871">
                  <c:v>124.06742480243798</c:v>
                </c:pt>
                <c:pt idx="1872">
                  <c:v>120.77224831913328</c:v>
                </c:pt>
                <c:pt idx="1873">
                  <c:v>118.94657900129975</c:v>
                </c:pt>
                <c:pt idx="1874">
                  <c:v>112.77948058031383</c:v>
                </c:pt>
                <c:pt idx="1875">
                  <c:v>113.3478711903517</c:v>
                </c:pt>
                <c:pt idx="1876">
                  <c:v>110.99486086161274</c:v>
                </c:pt>
                <c:pt idx="1877">
                  <c:v>104.85680517839791</c:v>
                </c:pt>
                <c:pt idx="1878">
                  <c:v>99.272049804207427</c:v>
                </c:pt>
                <c:pt idx="1879">
                  <c:v>104.53621744115827</c:v>
                </c:pt>
                <c:pt idx="1880">
                  <c:v>99.999357100268909</c:v>
                </c:pt>
                <c:pt idx="1881">
                  <c:v>96.180825303257393</c:v>
                </c:pt>
                <c:pt idx="1882">
                  <c:v>97.61290985328742</c:v>
                </c:pt>
                <c:pt idx="1883">
                  <c:v>100.11602572854291</c:v>
                </c:pt>
                <c:pt idx="1884">
                  <c:v>102.8859008703798</c:v>
                </c:pt>
                <c:pt idx="1885">
                  <c:v>99.258986577943503</c:v>
                </c:pt>
                <c:pt idx="1886">
                  <c:v>97.304072831458086</c:v>
                </c:pt>
                <c:pt idx="1887">
                  <c:v>99.073466062245487</c:v>
                </c:pt>
                <c:pt idx="1888">
                  <c:v>94.94339317106531</c:v>
                </c:pt>
                <c:pt idx="1889">
                  <c:v>93.514803310223002</c:v>
                </c:pt>
                <c:pt idx="1890">
                  <c:v>96.951941147486295</c:v>
                </c:pt>
                <c:pt idx="1891">
                  <c:v>96.768483398336329</c:v>
                </c:pt>
                <c:pt idx="1892">
                  <c:v>95.79722747423844</c:v>
                </c:pt>
                <c:pt idx="1893">
                  <c:v>93.893447909364866</c:v>
                </c:pt>
                <c:pt idx="1894">
                  <c:v>93.583654408228526</c:v>
                </c:pt>
                <c:pt idx="1895">
                  <c:v>91.972691676387015</c:v>
                </c:pt>
                <c:pt idx="1896">
                  <c:v>94.157716290828006</c:v>
                </c:pt>
                <c:pt idx="1897">
                  <c:v>95.860812855892803</c:v>
                </c:pt>
                <c:pt idx="1898">
                  <c:v>98.99752877220017</c:v>
                </c:pt>
                <c:pt idx="1899">
                  <c:v>100.15474000307259</c:v>
                </c:pt>
                <c:pt idx="1900">
                  <c:v>98.911243272079432</c:v>
                </c:pt>
                <c:pt idx="1901">
                  <c:v>98.488694866040547</c:v>
                </c:pt>
                <c:pt idx="1902">
                  <c:v>101.94205731905278</c:v>
                </c:pt>
                <c:pt idx="1903">
                  <c:v>100.70404251417376</c:v>
                </c:pt>
                <c:pt idx="1904">
                  <c:v>102.76691357920629</c:v>
                </c:pt>
                <c:pt idx="1905">
                  <c:v>102.76120630088978</c:v>
                </c:pt>
                <c:pt idx="1906">
                  <c:v>105.93148166936406</c:v>
                </c:pt>
                <c:pt idx="1907">
                  <c:v>104.05855000650651</c:v>
                </c:pt>
                <c:pt idx="1908">
                  <c:v>103.89604015126713</c:v>
                </c:pt>
                <c:pt idx="1909">
                  <c:v>100.97155162245389</c:v>
                </c:pt>
                <c:pt idx="1910">
                  <c:v>97.32822196168182</c:v>
                </c:pt>
                <c:pt idx="1911">
                  <c:v>99.416975786779446</c:v>
                </c:pt>
                <c:pt idx="1912">
                  <c:v>99.983675191377984</c:v>
                </c:pt>
                <c:pt idx="1913">
                  <c:v>101.98754180647639</c:v>
                </c:pt>
                <c:pt idx="1914">
                  <c:v>102.47197328106316</c:v>
                </c:pt>
                <c:pt idx="1915">
                  <c:v>105.92866972824982</c:v>
                </c:pt>
                <c:pt idx="1916">
                  <c:v>107.0240547399771</c:v>
                </c:pt>
                <c:pt idx="1917">
                  <c:v>105.23592099138632</c:v>
                </c:pt>
                <c:pt idx="1918">
                  <c:v>104.93098287545955</c:v>
                </c:pt>
                <c:pt idx="1919">
                  <c:v>105.29113567078822</c:v>
                </c:pt>
                <c:pt idx="1920">
                  <c:v>107.36892148291929</c:v>
                </c:pt>
                <c:pt idx="1921">
                  <c:v>108.10298768219808</c:v>
                </c:pt>
                <c:pt idx="1922">
                  <c:v>107.45746109843657</c:v>
                </c:pt>
                <c:pt idx="1923">
                  <c:v>111.63956322747259</c:v>
                </c:pt>
                <c:pt idx="1924">
                  <c:v>113.05522388090685</c:v>
                </c:pt>
                <c:pt idx="1925">
                  <c:v>113.94434462427765</c:v>
                </c:pt>
                <c:pt idx="1926">
                  <c:v>112.52944903201812</c:v>
                </c:pt>
                <c:pt idx="1927">
                  <c:v>114.0838564237589</c:v>
                </c:pt>
                <c:pt idx="1928">
                  <c:v>110.24810791696009</c:v>
                </c:pt>
                <c:pt idx="1929">
                  <c:v>109.21565837354984</c:v>
                </c:pt>
                <c:pt idx="1930">
                  <c:v>106.5821491040676</c:v>
                </c:pt>
                <c:pt idx="1931">
                  <c:v>108.55952811718343</c:v>
                </c:pt>
                <c:pt idx="1932">
                  <c:v>106.76488375515171</c:v>
                </c:pt>
                <c:pt idx="1933">
                  <c:v>105.76093075916749</c:v>
                </c:pt>
                <c:pt idx="1934">
                  <c:v>106.40809333443121</c:v>
                </c:pt>
                <c:pt idx="1935">
                  <c:v>109.0116419380952</c:v>
                </c:pt>
                <c:pt idx="1936">
                  <c:v>110.92163102216065</c:v>
                </c:pt>
                <c:pt idx="1937">
                  <c:v>107.69776990585648</c:v>
                </c:pt>
                <c:pt idx="1938">
                  <c:v>110.17619679706678</c:v>
                </c:pt>
                <c:pt idx="1939">
                  <c:v>107.11176893421299</c:v>
                </c:pt>
                <c:pt idx="1940">
                  <c:v>105.09654911046445</c:v>
                </c:pt>
                <c:pt idx="1941">
                  <c:v>105.76716714747793</c:v>
                </c:pt>
                <c:pt idx="1942">
                  <c:v>105.52711451321854</c:v>
                </c:pt>
                <c:pt idx="1943">
                  <c:v>103.54154687252191</c:v>
                </c:pt>
                <c:pt idx="1944">
                  <c:v>103.51885761113908</c:v>
                </c:pt>
                <c:pt idx="1945">
                  <c:v>96.680869728857346</c:v>
                </c:pt>
                <c:pt idx="1946">
                  <c:v>94.379277362088317</c:v>
                </c:pt>
                <c:pt idx="1947">
                  <c:v>95.701580372433298</c:v>
                </c:pt>
                <c:pt idx="1948">
                  <c:v>100.25428667573819</c:v>
                </c:pt>
                <c:pt idx="1949">
                  <c:v>100.24344021338683</c:v>
                </c:pt>
                <c:pt idx="1950">
                  <c:v>99.546256515600717</c:v>
                </c:pt>
                <c:pt idx="1951">
                  <c:v>104.70279571490025</c:v>
                </c:pt>
                <c:pt idx="1952">
                  <c:v>109.28398214425138</c:v>
                </c:pt>
                <c:pt idx="1953">
                  <c:v>111.74809573311653</c:v>
                </c:pt>
                <c:pt idx="1954">
                  <c:v>113.31584720142178</c:v>
                </c:pt>
                <c:pt idx="1955">
                  <c:v>112.63184678354061</c:v>
                </c:pt>
                <c:pt idx="1956">
                  <c:v>110.29536591202542</c:v>
                </c:pt>
                <c:pt idx="1957">
                  <c:v>109.46074489328232</c:v>
                </c:pt>
                <c:pt idx="1958">
                  <c:v>110.55561974649591</c:v>
                </c:pt>
                <c:pt idx="1959">
                  <c:v>115.19032178226843</c:v>
                </c:pt>
                <c:pt idx="1960">
                  <c:v>111.51957071781285</c:v>
                </c:pt>
                <c:pt idx="1961">
                  <c:v>112.8954772125314</c:v>
                </c:pt>
                <c:pt idx="1962">
                  <c:v>113.84256878301954</c:v>
                </c:pt>
                <c:pt idx="1963">
                  <c:v>116.73064223731112</c:v>
                </c:pt>
                <c:pt idx="1964">
                  <c:v>116.1848755663619</c:v>
                </c:pt>
                <c:pt idx="1965">
                  <c:v>119.94710492904753</c:v>
                </c:pt>
                <c:pt idx="1966">
                  <c:v>120.16770616153092</c:v>
                </c:pt>
                <c:pt idx="1967">
                  <c:v>120.11702449006349</c:v>
                </c:pt>
                <c:pt idx="1968">
                  <c:v>121.85936807865208</c:v>
                </c:pt>
                <c:pt idx="1969">
                  <c:v>122.39362326933163</c:v>
                </c:pt>
                <c:pt idx="1970">
                  <c:v>122.76748147992092</c:v>
                </c:pt>
                <c:pt idx="1971">
                  <c:v>123.81859168925207</c:v>
                </c:pt>
                <c:pt idx="1972">
                  <c:v>125.36506042352795</c:v>
                </c:pt>
                <c:pt idx="1973">
                  <c:v>122.5007133557624</c:v>
                </c:pt>
                <c:pt idx="1974">
                  <c:v>124.30801359363491</c:v>
                </c:pt>
                <c:pt idx="1975">
                  <c:v>125.49193713418555</c:v>
                </c:pt>
                <c:pt idx="1976">
                  <c:v>127.84771511859134</c:v>
                </c:pt>
                <c:pt idx="1977">
                  <c:v>127.77111325374075</c:v>
                </c:pt>
                <c:pt idx="1978">
                  <c:v>122.34277902419436</c:v>
                </c:pt>
                <c:pt idx="1979">
                  <c:v>125.15670631667034</c:v>
                </c:pt>
                <c:pt idx="1980">
                  <c:v>129.78076215486297</c:v>
                </c:pt>
                <c:pt idx="1981">
                  <c:v>128.70274178548792</c:v>
                </c:pt>
                <c:pt idx="1982">
                  <c:v>129.81994298620484</c:v>
                </c:pt>
                <c:pt idx="1983">
                  <c:v>126.70898269788171</c:v>
                </c:pt>
                <c:pt idx="1984">
                  <c:v>127.26185135384422</c:v>
                </c:pt>
                <c:pt idx="1985">
                  <c:v>126.60199327890668</c:v>
                </c:pt>
                <c:pt idx="1986">
                  <c:v>125.20178685138029</c:v>
                </c:pt>
                <c:pt idx="1987">
                  <c:v>129.08699365636235</c:v>
                </c:pt>
                <c:pt idx="1988">
                  <c:v>127.16828789482589</c:v>
                </c:pt>
                <c:pt idx="1989">
                  <c:v>126.77325112153439</c:v>
                </c:pt>
                <c:pt idx="1990">
                  <c:v>123.59502176705588</c:v>
                </c:pt>
                <c:pt idx="1991">
                  <c:v>125.39874037276313</c:v>
                </c:pt>
                <c:pt idx="1992">
                  <c:v>125.89633489749649</c:v>
                </c:pt>
                <c:pt idx="1993">
                  <c:v>125.44882077667334</c:v>
                </c:pt>
                <c:pt idx="1994">
                  <c:v>124.60194501668347</c:v>
                </c:pt>
                <c:pt idx="1995">
                  <c:v>121.34632470289813</c:v>
                </c:pt>
                <c:pt idx="1996">
                  <c:v>118.43090342611174</c:v>
                </c:pt>
                <c:pt idx="1997">
                  <c:v>117.85139478936108</c:v>
                </c:pt>
                <c:pt idx="1998">
                  <c:v>116.86990474894682</c:v>
                </c:pt>
                <c:pt idx="1999">
                  <c:v>114.05277575779627</c:v>
                </c:pt>
                <c:pt idx="2000">
                  <c:v>117.22948478799698</c:v>
                </c:pt>
                <c:pt idx="2001">
                  <c:v>118.92943421826824</c:v>
                </c:pt>
                <c:pt idx="2002">
                  <c:v>117.99575033276518</c:v>
                </c:pt>
                <c:pt idx="2003">
                  <c:v>117.46960490394503</c:v>
                </c:pt>
                <c:pt idx="2004">
                  <c:v>116.16674440579263</c:v>
                </c:pt>
                <c:pt idx="2005">
                  <c:v>116.18351541564283</c:v>
                </c:pt>
                <c:pt idx="2006">
                  <c:v>117.96288699832117</c:v>
                </c:pt>
                <c:pt idx="2007">
                  <c:v>120.03104083643017</c:v>
                </c:pt>
                <c:pt idx="2008">
                  <c:v>117.18070335654041</c:v>
                </c:pt>
                <c:pt idx="2009">
                  <c:v>120.79846967095496</c:v>
                </c:pt>
                <c:pt idx="2010">
                  <c:v>121.92598583706864</c:v>
                </c:pt>
                <c:pt idx="2011">
                  <c:v>119.16497690674949</c:v>
                </c:pt>
                <c:pt idx="2012">
                  <c:v>120.45617051115744</c:v>
                </c:pt>
                <c:pt idx="2013">
                  <c:v>121.12506348964952</c:v>
                </c:pt>
                <c:pt idx="2014">
                  <c:v>117.54621249843498</c:v>
                </c:pt>
                <c:pt idx="2015">
                  <c:v>117.72258230081243</c:v>
                </c:pt>
                <c:pt idx="2016">
                  <c:v>119.74966671334062</c:v>
                </c:pt>
                <c:pt idx="2017">
                  <c:v>122.23552412482751</c:v>
                </c:pt>
                <c:pt idx="2018">
                  <c:v>121.18766192865593</c:v>
                </c:pt>
                <c:pt idx="2019">
                  <c:v>121.59186752124903</c:v>
                </c:pt>
                <c:pt idx="2020">
                  <c:v>121.83999868967192</c:v>
                </c:pt>
                <c:pt idx="2021">
                  <c:v>123.94264475495254</c:v>
                </c:pt>
                <c:pt idx="2022">
                  <c:v>123.99921725458549</c:v>
                </c:pt>
                <c:pt idx="2023">
                  <c:v>123.74350616957445</c:v>
                </c:pt>
                <c:pt idx="2024">
                  <c:v>122.16122970889153</c:v>
                </c:pt>
                <c:pt idx="2025">
                  <c:v>123.83385581291053</c:v>
                </c:pt>
                <c:pt idx="2026">
                  <c:v>125.49313367203528</c:v>
                </c:pt>
                <c:pt idx="2027">
                  <c:v>125.04466008115423</c:v>
                </c:pt>
                <c:pt idx="2028">
                  <c:v>124.39434492549094</c:v>
                </c:pt>
                <c:pt idx="2029">
                  <c:v>124.89720237902938</c:v>
                </c:pt>
                <c:pt idx="2030">
                  <c:v>128.50434152851594</c:v>
                </c:pt>
                <c:pt idx="2031">
                  <c:v>126.6352890846573</c:v>
                </c:pt>
                <c:pt idx="2032">
                  <c:v>123.62941136640254</c:v>
                </c:pt>
                <c:pt idx="2033">
                  <c:v>123.14303260435425</c:v>
                </c:pt>
                <c:pt idx="2034">
                  <c:v>120.88694068277981</c:v>
                </c:pt>
                <c:pt idx="2035">
                  <c:v>118.73081187002282</c:v>
                </c:pt>
                <c:pt idx="2036">
                  <c:v>118.13926320847484</c:v>
                </c:pt>
                <c:pt idx="2037">
                  <c:v>117.8114427549164</c:v>
                </c:pt>
                <c:pt idx="2038">
                  <c:v>121.47176769609831</c:v>
                </c:pt>
                <c:pt idx="2039">
                  <c:v>121.15702891305143</c:v>
                </c:pt>
                <c:pt idx="2040">
                  <c:v>120.23352968139099</c:v>
                </c:pt>
                <c:pt idx="2041">
                  <c:v>125.20055232410436</c:v>
                </c:pt>
                <c:pt idx="2042">
                  <c:v>124.85426072528141</c:v>
                </c:pt>
                <c:pt idx="2043">
                  <c:v>124.85163417818454</c:v>
                </c:pt>
                <c:pt idx="2044">
                  <c:v>122.77739993182605</c:v>
                </c:pt>
                <c:pt idx="2045">
                  <c:v>121.32117206590956</c:v>
                </c:pt>
                <c:pt idx="2046">
                  <c:v>116.68991556401291</c:v>
                </c:pt>
                <c:pt idx="2047">
                  <c:v>116.26876969440865</c:v>
                </c:pt>
                <c:pt idx="2048">
                  <c:v>115.18556632851072</c:v>
                </c:pt>
                <c:pt idx="2049">
                  <c:v>116.51053253692261</c:v>
                </c:pt>
                <c:pt idx="2050">
                  <c:v>116.57838223605955</c:v>
                </c:pt>
                <c:pt idx="2051">
                  <c:v>117.11730102534239</c:v>
                </c:pt>
                <c:pt idx="2052">
                  <c:v>115.55867512044099</c:v>
                </c:pt>
                <c:pt idx="2053">
                  <c:v>118.56112854532321</c:v>
                </c:pt>
                <c:pt idx="2054">
                  <c:v>119.17634910745697</c:v>
                </c:pt>
                <c:pt idx="2055">
                  <c:v>120.30162338495865</c:v>
                </c:pt>
                <c:pt idx="2056">
                  <c:v>119.95160029480796</c:v>
                </c:pt>
                <c:pt idx="2057">
                  <c:v>117.73542490479427</c:v>
                </c:pt>
                <c:pt idx="2058">
                  <c:v>116.75993837467743</c:v>
                </c:pt>
                <c:pt idx="2059">
                  <c:v>115.84517567321774</c:v>
                </c:pt>
                <c:pt idx="2060">
                  <c:v>114.4185813603773</c:v>
                </c:pt>
                <c:pt idx="2061">
                  <c:v>111.48547177694417</c:v>
                </c:pt>
                <c:pt idx="2062">
                  <c:v>112.81630372362504</c:v>
                </c:pt>
                <c:pt idx="2063">
                  <c:v>107.16380631848889</c:v>
                </c:pt>
                <c:pt idx="2064">
                  <c:v>108.44084063284198</c:v>
                </c:pt>
                <c:pt idx="2065">
                  <c:v>106.9649574727802</c:v>
                </c:pt>
                <c:pt idx="2066">
                  <c:v>108.89254755577451</c:v>
                </c:pt>
                <c:pt idx="2067">
                  <c:v>111.61221677172868</c:v>
                </c:pt>
                <c:pt idx="2068">
                  <c:v>109.69509208167639</c:v>
                </c:pt>
                <c:pt idx="2069">
                  <c:v>108.1186069037343</c:v>
                </c:pt>
                <c:pt idx="2070">
                  <c:v>108.32667685841069</c:v>
                </c:pt>
                <c:pt idx="2071">
                  <c:v>110.86920795052116</c:v>
                </c:pt>
                <c:pt idx="2072">
                  <c:v>112.94858974860672</c:v>
                </c:pt>
                <c:pt idx="2073">
                  <c:v>114.55080889897836</c:v>
                </c:pt>
                <c:pt idx="2074">
                  <c:v>114.75493263385583</c:v>
                </c:pt>
                <c:pt idx="2075">
                  <c:v>115.59305555055298</c:v>
                </c:pt>
                <c:pt idx="2076">
                  <c:v>120.46053957816196</c:v>
                </c:pt>
                <c:pt idx="2077">
                  <c:v>117.86472529114313</c:v>
                </c:pt>
                <c:pt idx="2078">
                  <c:v>120.45439274740833</c:v>
                </c:pt>
                <c:pt idx="2079">
                  <c:v>118.77293457434656</c:v>
                </c:pt>
                <c:pt idx="2080">
                  <c:v>119.67940083322303</c:v>
                </c:pt>
                <c:pt idx="2081">
                  <c:v>120.9049582198996</c:v>
                </c:pt>
                <c:pt idx="2082">
                  <c:v>121.11696670566481</c:v>
                </c:pt>
                <c:pt idx="2083">
                  <c:v>121.38931025862078</c:v>
                </c:pt>
                <c:pt idx="2084">
                  <c:v>121.55147075019484</c:v>
                </c:pt>
                <c:pt idx="2085">
                  <c:v>119.79696222832415</c:v>
                </c:pt>
                <c:pt idx="2086">
                  <c:v>120.04146149792109</c:v>
                </c:pt>
                <c:pt idx="2087">
                  <c:v>119.53229253753251</c:v>
                </c:pt>
                <c:pt idx="2088">
                  <c:v>118.15359814789629</c:v>
                </c:pt>
                <c:pt idx="2089">
                  <c:v>117.15995393722881</c:v>
                </c:pt>
                <c:pt idx="2090">
                  <c:v>118.65024268185523</c:v>
                </c:pt>
                <c:pt idx="2091">
                  <c:v>116.69876701513026</c:v>
                </c:pt>
                <c:pt idx="2092">
                  <c:v>115.42251061749599</c:v>
                </c:pt>
                <c:pt idx="2093">
                  <c:v>115.59827870497001</c:v>
                </c:pt>
                <c:pt idx="2094">
                  <c:v>117.08248104707246</c:v>
                </c:pt>
                <c:pt idx="2095">
                  <c:v>115.96734214977899</c:v>
                </c:pt>
                <c:pt idx="2096">
                  <c:v>111.52961870110194</c:v>
                </c:pt>
                <c:pt idx="2097">
                  <c:v>110.39822498617164</c:v>
                </c:pt>
                <c:pt idx="2098">
                  <c:v>109.14576144888518</c:v>
                </c:pt>
                <c:pt idx="2099">
                  <c:v>111.61278865567259</c:v>
                </c:pt>
                <c:pt idx="2100">
                  <c:v>111.61968157030219</c:v>
                </c:pt>
                <c:pt idx="2101">
                  <c:v>111.73685400498954</c:v>
                </c:pt>
                <c:pt idx="2102">
                  <c:v>110.47302021992427</c:v>
                </c:pt>
                <c:pt idx="2103">
                  <c:v>109.39243285530682</c:v>
                </c:pt>
                <c:pt idx="2104">
                  <c:v>109.41419870136492</c:v>
                </c:pt>
                <c:pt idx="2105">
                  <c:v>109.86981425442964</c:v>
                </c:pt>
                <c:pt idx="2106">
                  <c:v>107.27074510163762</c:v>
                </c:pt>
                <c:pt idx="2107">
                  <c:v>109.71577422708746</c:v>
                </c:pt>
                <c:pt idx="2108">
                  <c:v>110.33159817547333</c:v>
                </c:pt>
                <c:pt idx="2109">
                  <c:v>110.78475774208015</c:v>
                </c:pt>
                <c:pt idx="2110">
                  <c:v>110.8145999820541</c:v>
                </c:pt>
                <c:pt idx="2111">
                  <c:v>111.48962210171112</c:v>
                </c:pt>
                <c:pt idx="2112">
                  <c:v>111.86145924946872</c:v>
                </c:pt>
                <c:pt idx="2113">
                  <c:v>109.89825765024202</c:v>
                </c:pt>
                <c:pt idx="2114">
                  <c:v>109.53708894274257</c:v>
                </c:pt>
                <c:pt idx="2115">
                  <c:v>108.62605319080664</c:v>
                </c:pt>
                <c:pt idx="2116">
                  <c:v>106.74694343864242</c:v>
                </c:pt>
                <c:pt idx="2117">
                  <c:v>108.25698129176995</c:v>
                </c:pt>
                <c:pt idx="2118">
                  <c:v>111.76835399939257</c:v>
                </c:pt>
                <c:pt idx="2119">
                  <c:v>111.15475009445464</c:v>
                </c:pt>
                <c:pt idx="2120">
                  <c:v>111.87654684177831</c:v>
                </c:pt>
                <c:pt idx="2121">
                  <c:v>114.99965447822736</c:v>
                </c:pt>
                <c:pt idx="2122">
                  <c:v>114.22565705968334</c:v>
                </c:pt>
                <c:pt idx="2123">
                  <c:v>113.54647139190247</c:v>
                </c:pt>
                <c:pt idx="2124">
                  <c:v>112.20339206088754</c:v>
                </c:pt>
                <c:pt idx="2125">
                  <c:v>112.53312651822708</c:v>
                </c:pt>
                <c:pt idx="2126">
                  <c:v>111.34328354391421</c:v>
                </c:pt>
                <c:pt idx="2127">
                  <c:v>112.38553897359895</c:v>
                </c:pt>
                <c:pt idx="2128">
                  <c:v>112.38365681206942</c:v>
                </c:pt>
                <c:pt idx="2129">
                  <c:v>109.58026823070117</c:v>
                </c:pt>
                <c:pt idx="2130">
                  <c:v>110.1687764215216</c:v>
                </c:pt>
                <c:pt idx="2131">
                  <c:v>108.32034879689228</c:v>
                </c:pt>
                <c:pt idx="2132">
                  <c:v>107.58281915382051</c:v>
                </c:pt>
                <c:pt idx="2133">
                  <c:v>109.20400394105317</c:v>
                </c:pt>
                <c:pt idx="2134">
                  <c:v>109.80772734421005</c:v>
                </c:pt>
                <c:pt idx="2135">
                  <c:v>110.99307477355546</c:v>
                </c:pt>
                <c:pt idx="2136">
                  <c:v>112.18647663581304</c:v>
                </c:pt>
                <c:pt idx="2137">
                  <c:v>112.96132782484233</c:v>
                </c:pt>
                <c:pt idx="2138">
                  <c:v>113.36226910967113</c:v>
                </c:pt>
                <c:pt idx="2139">
                  <c:v>113.00957743861764</c:v>
                </c:pt>
                <c:pt idx="2140">
                  <c:v>110.84219582158492</c:v>
                </c:pt>
                <c:pt idx="2141">
                  <c:v>113.84117378084473</c:v>
                </c:pt>
                <c:pt idx="2142">
                  <c:v>114.59792308984416</c:v>
                </c:pt>
                <c:pt idx="2143">
                  <c:v>117.10122004902236</c:v>
                </c:pt>
                <c:pt idx="2144">
                  <c:v>118.31494835539236</c:v>
                </c:pt>
                <c:pt idx="2145">
                  <c:v>118.43584676648975</c:v>
                </c:pt>
                <c:pt idx="2146">
                  <c:v>115.47017017148133</c:v>
                </c:pt>
                <c:pt idx="2147">
                  <c:v>114.87152537993997</c:v>
                </c:pt>
                <c:pt idx="2148">
                  <c:v>116.31847427545735</c:v>
                </c:pt>
                <c:pt idx="2149">
                  <c:v>117.02507425583863</c:v>
                </c:pt>
                <c:pt idx="2150">
                  <c:v>118.60600622689438</c:v>
                </c:pt>
                <c:pt idx="2151">
                  <c:v>119.44990695642505</c:v>
                </c:pt>
                <c:pt idx="2152">
                  <c:v>121.37503012120182</c:v>
                </c:pt>
                <c:pt idx="2153">
                  <c:v>122.33393034705112</c:v>
                </c:pt>
                <c:pt idx="2154">
                  <c:v>122.52228336737902</c:v>
                </c:pt>
                <c:pt idx="2155">
                  <c:v>121.68571147313195</c:v>
                </c:pt>
                <c:pt idx="2156">
                  <c:v>121.78707274753323</c:v>
                </c:pt>
                <c:pt idx="2157">
                  <c:v>123.87325660372227</c:v>
                </c:pt>
                <c:pt idx="2158">
                  <c:v>123.35258039161474</c:v>
                </c:pt>
                <c:pt idx="2159">
                  <c:v>121.41007968371301</c:v>
                </c:pt>
                <c:pt idx="2160">
                  <c:v>122.55897955382564</c:v>
                </c:pt>
                <c:pt idx="2161">
                  <c:v>122.48211191955785</c:v>
                </c:pt>
                <c:pt idx="2162">
                  <c:v>122.80471056335377</c:v>
                </c:pt>
                <c:pt idx="2163">
                  <c:v>123.59076526529334</c:v>
                </c:pt>
                <c:pt idx="2164">
                  <c:v>124.98867301360822</c:v>
                </c:pt>
                <c:pt idx="2165">
                  <c:v>125.02911422303488</c:v>
                </c:pt>
                <c:pt idx="2166">
                  <c:v>127.1922057735558</c:v>
                </c:pt>
                <c:pt idx="2167">
                  <c:v>126.33624196710623</c:v>
                </c:pt>
                <c:pt idx="2168">
                  <c:v>123.72392418700925</c:v>
                </c:pt>
                <c:pt idx="2169">
                  <c:v>122.66843482806325</c:v>
                </c:pt>
                <c:pt idx="2170">
                  <c:v>123.8160382097922</c:v>
                </c:pt>
                <c:pt idx="2171">
                  <c:v>124.82110706636709</c:v>
                </c:pt>
                <c:pt idx="2172">
                  <c:v>123.99776673351643</c:v>
                </c:pt>
                <c:pt idx="2173">
                  <c:v>123.02768220523664</c:v>
                </c:pt>
                <c:pt idx="2174">
                  <c:v>122.7136043207101</c:v>
                </c:pt>
                <c:pt idx="2175">
                  <c:v>121.85042291931289</c:v>
                </c:pt>
                <c:pt idx="2176">
                  <c:v>123.09334947511836</c:v>
                </c:pt>
                <c:pt idx="2177">
                  <c:v>123.6499131710622</c:v>
                </c:pt>
                <c:pt idx="2178">
                  <c:v>123.91671417093568</c:v>
                </c:pt>
                <c:pt idx="2179">
                  <c:v>124.67580567503011</c:v>
                </c:pt>
                <c:pt idx="2180">
                  <c:v>124.79320597980505</c:v>
                </c:pt>
                <c:pt idx="2181">
                  <c:v>127.19636698738272</c:v>
                </c:pt>
                <c:pt idx="2182">
                  <c:v>127.7135247676043</c:v>
                </c:pt>
                <c:pt idx="2183">
                  <c:v>127.42831415308675</c:v>
                </c:pt>
                <c:pt idx="2184">
                  <c:v>127.34670868504443</c:v>
                </c:pt>
                <c:pt idx="2185">
                  <c:v>129.0286758054238</c:v>
                </c:pt>
                <c:pt idx="2186">
                  <c:v>127.83841685917277</c:v>
                </c:pt>
                <c:pt idx="2187">
                  <c:v>131.01472718121994</c:v>
                </c:pt>
                <c:pt idx="2188">
                  <c:v>130.05796351974237</c:v>
                </c:pt>
                <c:pt idx="2189">
                  <c:v>131.40421359487092</c:v>
                </c:pt>
                <c:pt idx="2190">
                  <c:v>129.5238870579623</c:v>
                </c:pt>
                <c:pt idx="2191">
                  <c:v>130.29649099238895</c:v>
                </c:pt>
                <c:pt idx="2192">
                  <c:v>128.93790006844358</c:v>
                </c:pt>
                <c:pt idx="2193">
                  <c:v>127.71383397927102</c:v>
                </c:pt>
                <c:pt idx="2194">
                  <c:v>125.97018962295923</c:v>
                </c:pt>
                <c:pt idx="2195">
                  <c:v>125.90420578032227</c:v>
                </c:pt>
                <c:pt idx="2196">
                  <c:v>127.50133655174508</c:v>
                </c:pt>
                <c:pt idx="2197">
                  <c:v>126.79165478539281</c:v>
                </c:pt>
                <c:pt idx="2198">
                  <c:v>129.62165704848618</c:v>
                </c:pt>
                <c:pt idx="2199">
                  <c:v>130.15629959959611</c:v>
                </c:pt>
                <c:pt idx="2200">
                  <c:v>127.53521067786579</c:v>
                </c:pt>
                <c:pt idx="2201">
                  <c:v>125.16324598146765</c:v>
                </c:pt>
                <c:pt idx="2202">
                  <c:v>124.56288489642772</c:v>
                </c:pt>
                <c:pt idx="2203">
                  <c:v>120.28299435030631</c:v>
                </c:pt>
                <c:pt idx="2204">
                  <c:v>119.48164366259361</c:v>
                </c:pt>
                <c:pt idx="2205">
                  <c:v>119.96155178283345</c:v>
                </c:pt>
                <c:pt idx="2206">
                  <c:v>124.22763783077795</c:v>
                </c:pt>
                <c:pt idx="2207">
                  <c:v>124.37073257911794</c:v>
                </c:pt>
                <c:pt idx="2208">
                  <c:v>123.25609433981676</c:v>
                </c:pt>
                <c:pt idx="2209">
                  <c:v>123.09025519531949</c:v>
                </c:pt>
                <c:pt idx="2210">
                  <c:v>125.18262678185815</c:v>
                </c:pt>
                <c:pt idx="2211">
                  <c:v>126.13699023128548</c:v>
                </c:pt>
                <c:pt idx="2212">
                  <c:v>127.35377527585494</c:v>
                </c:pt>
                <c:pt idx="2213">
                  <c:v>128.61746545779656</c:v>
                </c:pt>
                <c:pt idx="2214">
                  <c:v>128.10173573348604</c:v>
                </c:pt>
                <c:pt idx="2215">
                  <c:v>126.09215233247642</c:v>
                </c:pt>
                <c:pt idx="2216">
                  <c:v>124.60978727026124</c:v>
                </c:pt>
                <c:pt idx="2217">
                  <c:v>123.08552632031702</c:v>
                </c:pt>
                <c:pt idx="2218">
                  <c:v>122.81801187037141</c:v>
                </c:pt>
                <c:pt idx="2219">
                  <c:v>121.83187992058453</c:v>
                </c:pt>
                <c:pt idx="2220">
                  <c:v>120.34793167787396</c:v>
                </c:pt>
                <c:pt idx="2221">
                  <c:v>120.60806753001538</c:v>
                </c:pt>
                <c:pt idx="2222">
                  <c:v>121.10367402088784</c:v>
                </c:pt>
                <c:pt idx="2223">
                  <c:v>121.2596887182367</c:v>
                </c:pt>
                <c:pt idx="2224">
                  <c:v>124.92451833869326</c:v>
                </c:pt>
                <c:pt idx="2225">
                  <c:v>123.76428049832923</c:v>
                </c:pt>
                <c:pt idx="2226">
                  <c:v>122.54048876425817</c:v>
                </c:pt>
                <c:pt idx="2227">
                  <c:v>119.61114500137802</c:v>
                </c:pt>
                <c:pt idx="2228">
                  <c:v>118.41826823347525</c:v>
                </c:pt>
                <c:pt idx="2229">
                  <c:v>117.78745679532206</c:v>
                </c:pt>
                <c:pt idx="2230">
                  <c:v>119.41182224585604</c:v>
                </c:pt>
                <c:pt idx="2231">
                  <c:v>120.2350223345081</c:v>
                </c:pt>
                <c:pt idx="2232">
                  <c:v>121.00889959474264</c:v>
                </c:pt>
                <c:pt idx="2233">
                  <c:v>120.71167924323562</c:v>
                </c:pt>
                <c:pt idx="2234">
                  <c:v>118.61315348248966</c:v>
                </c:pt>
                <c:pt idx="2235">
                  <c:v>120.92933621758898</c:v>
                </c:pt>
                <c:pt idx="2236">
                  <c:v>121.42971153704455</c:v>
                </c:pt>
                <c:pt idx="2237">
                  <c:v>121.24708781805451</c:v>
                </c:pt>
                <c:pt idx="2238">
                  <c:v>121.23180118988751</c:v>
                </c:pt>
                <c:pt idx="2239">
                  <c:v>121.68819000191101</c:v>
                </c:pt>
                <c:pt idx="2240">
                  <c:v>121.2565941422374</c:v>
                </c:pt>
                <c:pt idx="2241">
                  <c:v>121.24881284576837</c:v>
                </c:pt>
                <c:pt idx="2242">
                  <c:v>121.67937189755071</c:v>
                </c:pt>
                <c:pt idx="2243">
                  <c:v>123.5035335736188</c:v>
                </c:pt>
                <c:pt idx="2244">
                  <c:v>124.01257292723052</c:v>
                </c:pt>
                <c:pt idx="2245">
                  <c:v>123.30560235110134</c:v>
                </c:pt>
                <c:pt idx="2246">
                  <c:v>121.5565563401982</c:v>
                </c:pt>
                <c:pt idx="2247">
                  <c:v>119.67834746144304</c:v>
                </c:pt>
                <c:pt idx="2248">
                  <c:v>119.14687677922564</c:v>
                </c:pt>
                <c:pt idx="2249">
                  <c:v>120.13595950591993</c:v>
                </c:pt>
                <c:pt idx="2250">
                  <c:v>120.49702560599601</c:v>
                </c:pt>
                <c:pt idx="2251">
                  <c:v>118.85244502574702</c:v>
                </c:pt>
                <c:pt idx="2252">
                  <c:v>120.41126635946027</c:v>
                </c:pt>
                <c:pt idx="2253">
                  <c:v>123.71320375837381</c:v>
                </c:pt>
                <c:pt idx="2254">
                  <c:v>123.07260904523753</c:v>
                </c:pt>
                <c:pt idx="2255">
                  <c:v>123.94308008607663</c:v>
                </c:pt>
                <c:pt idx="2256">
                  <c:v>125.64026084788416</c:v>
                </c:pt>
                <c:pt idx="2257">
                  <c:v>124.91998989512389</c:v>
                </c:pt>
                <c:pt idx="2258">
                  <c:v>125.29525113275174</c:v>
                </c:pt>
                <c:pt idx="2259">
                  <c:v>125.73700461395416</c:v>
                </c:pt>
                <c:pt idx="2260">
                  <c:v>126.93497180157956</c:v>
                </c:pt>
                <c:pt idx="2261">
                  <c:v>126.19117573580873</c:v>
                </c:pt>
                <c:pt idx="2262">
                  <c:v>124.40991158026141</c:v>
                </c:pt>
                <c:pt idx="2263">
                  <c:v>124.19084560542834</c:v>
                </c:pt>
                <c:pt idx="2264">
                  <c:v>125.4654245868342</c:v>
                </c:pt>
                <c:pt idx="2265">
                  <c:v>127.179352324627</c:v>
                </c:pt>
                <c:pt idx="2266">
                  <c:v>125.43498475293703</c:v>
                </c:pt>
                <c:pt idx="2267">
                  <c:v>125.49241326049157</c:v>
                </c:pt>
                <c:pt idx="2268">
                  <c:v>123.98147225399744</c:v>
                </c:pt>
                <c:pt idx="2269">
                  <c:v>122.39773389175276</c:v>
                </c:pt>
                <c:pt idx="2270">
                  <c:v>120.79666678875191</c:v>
                </c:pt>
                <c:pt idx="2271">
                  <c:v>121.057489487385</c:v>
                </c:pt>
                <c:pt idx="2272">
                  <c:v>122.76616645859755</c:v>
                </c:pt>
                <c:pt idx="2273">
                  <c:v>119.85384593544387</c:v>
                </c:pt>
                <c:pt idx="2274">
                  <c:v>118.71052115207902</c:v>
                </c:pt>
                <c:pt idx="2275">
                  <c:v>118.34069238122112</c:v>
                </c:pt>
                <c:pt idx="2276">
                  <c:v>118.93490850596118</c:v>
                </c:pt>
                <c:pt idx="2277">
                  <c:v>119.38920688103696</c:v>
                </c:pt>
                <c:pt idx="2278">
                  <c:v>119.72503395310048</c:v>
                </c:pt>
                <c:pt idx="2279">
                  <c:v>121.31059312298331</c:v>
                </c:pt>
                <c:pt idx="2280">
                  <c:v>124.17569769155538</c:v>
                </c:pt>
                <c:pt idx="2281">
                  <c:v>125.33369959634577</c:v>
                </c:pt>
                <c:pt idx="2282">
                  <c:v>124.95271998482134</c:v>
                </c:pt>
                <c:pt idx="2283">
                  <c:v>125.68808785356873</c:v>
                </c:pt>
                <c:pt idx="2284">
                  <c:v>124.20657711394132</c:v>
                </c:pt>
                <c:pt idx="2285">
                  <c:v>124.39612464600187</c:v>
                </c:pt>
                <c:pt idx="2286">
                  <c:v>124.13219416220873</c:v>
                </c:pt>
                <c:pt idx="2287">
                  <c:v>123.81727040838148</c:v>
                </c:pt>
                <c:pt idx="2288">
                  <c:v>124.07171663399828</c:v>
                </c:pt>
                <c:pt idx="2289">
                  <c:v>124.18059588568192</c:v>
                </c:pt>
                <c:pt idx="2290">
                  <c:v>125.08521038865804</c:v>
                </c:pt>
                <c:pt idx="2291">
                  <c:v>123.45655244122804</c:v>
                </c:pt>
                <c:pt idx="2292">
                  <c:v>124.29643564314878</c:v>
                </c:pt>
                <c:pt idx="2293">
                  <c:v>123.2292594986305</c:v>
                </c:pt>
                <c:pt idx="2294">
                  <c:v>123.16061931432874</c:v>
                </c:pt>
                <c:pt idx="2295">
                  <c:v>125.87342319841335</c:v>
                </c:pt>
                <c:pt idx="2296">
                  <c:v>125.54527238068785</c:v>
                </c:pt>
                <c:pt idx="2297">
                  <c:v>124.30095741563829</c:v>
                </c:pt>
                <c:pt idx="2298">
                  <c:v>126.71172740871019</c:v>
                </c:pt>
                <c:pt idx="2299">
                  <c:v>127.1179115719891</c:v>
                </c:pt>
                <c:pt idx="2300">
                  <c:v>126.29911700706327</c:v>
                </c:pt>
                <c:pt idx="2301">
                  <c:v>126.66191520691879</c:v>
                </c:pt>
                <c:pt idx="2302">
                  <c:v>126.03160302494317</c:v>
                </c:pt>
                <c:pt idx="2303">
                  <c:v>125.1618604106927</c:v>
                </c:pt>
                <c:pt idx="2304">
                  <c:v>125.92406224325747</c:v>
                </c:pt>
                <c:pt idx="2305">
                  <c:v>127.43396261080169</c:v>
                </c:pt>
                <c:pt idx="2306">
                  <c:v>126.6446929588213</c:v>
                </c:pt>
                <c:pt idx="2307">
                  <c:v>127.52637142395818</c:v>
                </c:pt>
                <c:pt idx="2308">
                  <c:v>128.26843654399605</c:v>
                </c:pt>
                <c:pt idx="2309">
                  <c:v>129.39067921944419</c:v>
                </c:pt>
                <c:pt idx="2310">
                  <c:v>129.56355241625295</c:v>
                </c:pt>
                <c:pt idx="2311">
                  <c:v>130.86691235136661</c:v>
                </c:pt>
                <c:pt idx="2312">
                  <c:v>130.76715684284278</c:v>
                </c:pt>
                <c:pt idx="2313">
                  <c:v>132.81757015909531</c:v>
                </c:pt>
                <c:pt idx="2314">
                  <c:v>133.55244079273177</c:v>
                </c:pt>
                <c:pt idx="2315">
                  <c:v>134.38150566184825</c:v>
                </c:pt>
                <c:pt idx="2316">
                  <c:v>134.55675738953644</c:v>
                </c:pt>
                <c:pt idx="2317">
                  <c:v>135.9169924701107</c:v>
                </c:pt>
                <c:pt idx="2318">
                  <c:v>136.25577561063275</c:v>
                </c:pt>
                <c:pt idx="2319">
                  <c:v>136.80556974789118</c:v>
                </c:pt>
                <c:pt idx="2320">
                  <c:v>136.53084204880665</c:v>
                </c:pt>
                <c:pt idx="2321">
                  <c:v>136.97796782201181</c:v>
                </c:pt>
                <c:pt idx="2322">
                  <c:v>136.19390212141687</c:v>
                </c:pt>
                <c:pt idx="2323">
                  <c:v>137.76750617419395</c:v>
                </c:pt>
                <c:pt idx="2324">
                  <c:v>139.54931953695981</c:v>
                </c:pt>
                <c:pt idx="2325">
                  <c:v>140.59820211280788</c:v>
                </c:pt>
                <c:pt idx="2326">
                  <c:v>142.8756642055003</c:v>
                </c:pt>
                <c:pt idx="2327">
                  <c:v>144.10841878072014</c:v>
                </c:pt>
                <c:pt idx="2328">
                  <c:v>143.55043347296234</c:v>
                </c:pt>
                <c:pt idx="2329">
                  <c:v>144.91945739242234</c:v>
                </c:pt>
                <c:pt idx="2330">
                  <c:v>143.66044687672323</c:v>
                </c:pt>
                <c:pt idx="2331">
                  <c:v>143.41414960443964</c:v>
                </c:pt>
                <c:pt idx="2332">
                  <c:v>143.58925461515418</c:v>
                </c:pt>
                <c:pt idx="2333">
                  <c:v>143.59730707384537</c:v>
                </c:pt>
                <c:pt idx="2334">
                  <c:v>141.3944994485218</c:v>
                </c:pt>
                <c:pt idx="2335">
                  <c:v>140.09130819916965</c:v>
                </c:pt>
                <c:pt idx="2336">
                  <c:v>138.46781968269741</c:v>
                </c:pt>
                <c:pt idx="2337">
                  <c:v>137.88663896042391</c:v>
                </c:pt>
                <c:pt idx="2338">
                  <c:v>137.53687058513589</c:v>
                </c:pt>
                <c:pt idx="2339">
                  <c:v>139.07795398969824</c:v>
                </c:pt>
                <c:pt idx="2340">
                  <c:v>139.83963947004708</c:v>
                </c:pt>
                <c:pt idx="2341">
                  <c:v>140.53261142589409</c:v>
                </c:pt>
                <c:pt idx="2342">
                  <c:v>140.29678704747406</c:v>
                </c:pt>
                <c:pt idx="2343">
                  <c:v>140.60572311220503</c:v>
                </c:pt>
                <c:pt idx="2344">
                  <c:v>138.575121764041</c:v>
                </c:pt>
                <c:pt idx="2345">
                  <c:v>139.03940171586373</c:v>
                </c:pt>
                <c:pt idx="2346">
                  <c:v>134.54197653311692</c:v>
                </c:pt>
                <c:pt idx="2347">
                  <c:v>132.53666907802764</c:v>
                </c:pt>
                <c:pt idx="2348">
                  <c:v>133.7881029657988</c:v>
                </c:pt>
                <c:pt idx="2349">
                  <c:v>133.59256939028853</c:v>
                </c:pt>
                <c:pt idx="2350">
                  <c:v>134.60537761846604</c:v>
                </c:pt>
                <c:pt idx="2351">
                  <c:v>134.73001780839016</c:v>
                </c:pt>
                <c:pt idx="2352">
                  <c:v>134.65781946949787</c:v>
                </c:pt>
                <c:pt idx="2353">
                  <c:v>136.04649537579476</c:v>
                </c:pt>
                <c:pt idx="2354">
                  <c:v>135.2291097387652</c:v>
                </c:pt>
                <c:pt idx="2355">
                  <c:v>134.93213608646315</c:v>
                </c:pt>
                <c:pt idx="2356">
                  <c:v>134.99040776446591</c:v>
                </c:pt>
                <c:pt idx="2357">
                  <c:v>135.48845860761261</c:v>
                </c:pt>
                <c:pt idx="2358">
                  <c:v>134.98373245569877</c:v>
                </c:pt>
                <c:pt idx="2359">
                  <c:v>136.36924675959995</c:v>
                </c:pt>
                <c:pt idx="2360">
                  <c:v>135.49575286304864</c:v>
                </c:pt>
                <c:pt idx="2361">
                  <c:v>134.96169140984739</c:v>
                </c:pt>
                <c:pt idx="2362">
                  <c:v>132.61753810405648</c:v>
                </c:pt>
                <c:pt idx="2363">
                  <c:v>131.30480403168968</c:v>
                </c:pt>
                <c:pt idx="2364">
                  <c:v>131.30600063298368</c:v>
                </c:pt>
                <c:pt idx="2365">
                  <c:v>132.23025857800337</c:v>
                </c:pt>
                <c:pt idx="2366">
                  <c:v>129.49341740939636</c:v>
                </c:pt>
                <c:pt idx="2367">
                  <c:v>129.62988605849552</c:v>
                </c:pt>
                <c:pt idx="2368">
                  <c:v>132.68848750371833</c:v>
                </c:pt>
                <c:pt idx="2369">
                  <c:v>129.59340696058271</c:v>
                </c:pt>
                <c:pt idx="2370">
                  <c:v>128.43025317515452</c:v>
                </c:pt>
                <c:pt idx="2371">
                  <c:v>128.64370154065921</c:v>
                </c:pt>
                <c:pt idx="2372">
                  <c:v>129.35260204667364</c:v>
                </c:pt>
                <c:pt idx="2373">
                  <c:v>128.87424700753365</c:v>
                </c:pt>
                <c:pt idx="2374">
                  <c:v>129.77053117459067</c:v>
                </c:pt>
                <c:pt idx="2375">
                  <c:v>129.71013916420273</c:v>
                </c:pt>
                <c:pt idx="2376">
                  <c:v>128.51884403331744</c:v>
                </c:pt>
                <c:pt idx="2377">
                  <c:v>127.87006656747648</c:v>
                </c:pt>
                <c:pt idx="2378">
                  <c:v>126.84731928563687</c:v>
                </c:pt>
                <c:pt idx="2379">
                  <c:v>127.28984909321385</c:v>
                </c:pt>
                <c:pt idx="2380">
                  <c:v>127.76504636246965</c:v>
                </c:pt>
                <c:pt idx="2381">
                  <c:v>129.90563484493586</c:v>
                </c:pt>
                <c:pt idx="2382">
                  <c:v>129.29221620318373</c:v>
                </c:pt>
                <c:pt idx="2383">
                  <c:v>132.38174437293958</c:v>
                </c:pt>
                <c:pt idx="2384">
                  <c:v>132.76001826790184</c:v>
                </c:pt>
                <c:pt idx="2385">
                  <c:v>131.54349876649255</c:v>
                </c:pt>
                <c:pt idx="2386">
                  <c:v>131.80335853199585</c:v>
                </c:pt>
                <c:pt idx="2387">
                  <c:v>132.6196351255976</c:v>
                </c:pt>
                <c:pt idx="2388">
                  <c:v>132.35431685276879</c:v>
                </c:pt>
                <c:pt idx="2389">
                  <c:v>131.93127316911077</c:v>
                </c:pt>
                <c:pt idx="2390">
                  <c:v>132.52864678295026</c:v>
                </c:pt>
                <c:pt idx="2391">
                  <c:v>130.77097290384347</c:v>
                </c:pt>
                <c:pt idx="2392">
                  <c:v>129.85832489361309</c:v>
                </c:pt>
                <c:pt idx="2393">
                  <c:v>128.52195736328309</c:v>
                </c:pt>
                <c:pt idx="2394">
                  <c:v>129.48547017154078</c:v>
                </c:pt>
                <c:pt idx="2395">
                  <c:v>131.06577029732949</c:v>
                </c:pt>
                <c:pt idx="2396">
                  <c:v>131.47627750788743</c:v>
                </c:pt>
                <c:pt idx="2397">
                  <c:v>133.32447450443377</c:v>
                </c:pt>
                <c:pt idx="2398">
                  <c:v>133.70540073874957</c:v>
                </c:pt>
                <c:pt idx="2399">
                  <c:v>135.11300625720264</c:v>
                </c:pt>
                <c:pt idx="2400">
                  <c:v>135.36371855190004</c:v>
                </c:pt>
                <c:pt idx="2401">
                  <c:v>134.90607063923028</c:v>
                </c:pt>
                <c:pt idx="2402">
                  <c:v>134.44606966295578</c:v>
                </c:pt>
                <c:pt idx="2403">
                  <c:v>132.39589685449755</c:v>
                </c:pt>
                <c:pt idx="2404">
                  <c:v>132.20753391657638</c:v>
                </c:pt>
                <c:pt idx="2405">
                  <c:v>134.12435200319527</c:v>
                </c:pt>
                <c:pt idx="2406">
                  <c:v>134.49218423345616</c:v>
                </c:pt>
                <c:pt idx="2407">
                  <c:v>133.02934288363343</c:v>
                </c:pt>
                <c:pt idx="2408">
                  <c:v>135.63913239879358</c:v>
                </c:pt>
                <c:pt idx="2409">
                  <c:v>135.38724849073029</c:v>
                </c:pt>
                <c:pt idx="2410">
                  <c:v>132.2277356007211</c:v>
                </c:pt>
                <c:pt idx="2411">
                  <c:v>128.80816269809915</c:v>
                </c:pt>
                <c:pt idx="2412">
                  <c:v>126.35511814037066</c:v>
                </c:pt>
                <c:pt idx="2413">
                  <c:v>127.09004579009128</c:v>
                </c:pt>
                <c:pt idx="2414">
                  <c:v>127.47591238361591</c:v>
                </c:pt>
                <c:pt idx="2415">
                  <c:v>130.12186252262856</c:v>
                </c:pt>
                <c:pt idx="2416">
                  <c:v>130.24442536855474</c:v>
                </c:pt>
                <c:pt idx="2417">
                  <c:v>130.87680954995369</c:v>
                </c:pt>
                <c:pt idx="2418">
                  <c:v>129.56168851769667</c:v>
                </c:pt>
                <c:pt idx="2419">
                  <c:v>130.56475906740334</c:v>
                </c:pt>
                <c:pt idx="2420">
                  <c:v>131.92600714865125</c:v>
                </c:pt>
                <c:pt idx="2421">
                  <c:v>131.72887378978061</c:v>
                </c:pt>
                <c:pt idx="2422">
                  <c:v>132.31696676160971</c:v>
                </c:pt>
                <c:pt idx="2423">
                  <c:v>128.43837960064218</c:v>
                </c:pt>
                <c:pt idx="2424">
                  <c:v>128.57556018080658</c:v>
                </c:pt>
                <c:pt idx="2425">
                  <c:v>128.69879236391344</c:v>
                </c:pt>
                <c:pt idx="2426">
                  <c:v>130.72816127663867</c:v>
                </c:pt>
                <c:pt idx="2427">
                  <c:v>132.00722491930202</c:v>
                </c:pt>
                <c:pt idx="2428">
                  <c:v>130.93652310543851</c:v>
                </c:pt>
                <c:pt idx="2429">
                  <c:v>130.34307549812166</c:v>
                </c:pt>
                <c:pt idx="2430">
                  <c:v>131.74773669865181</c:v>
                </c:pt>
                <c:pt idx="2431">
                  <c:v>132.50635923111886</c:v>
                </c:pt>
                <c:pt idx="2432">
                  <c:v>128.97480891207854</c:v>
                </c:pt>
                <c:pt idx="2433">
                  <c:v>127.12537546280102</c:v>
                </c:pt>
                <c:pt idx="2434">
                  <c:v>125.73295817466591</c:v>
                </c:pt>
                <c:pt idx="2435">
                  <c:v>124.14821374982297</c:v>
                </c:pt>
                <c:pt idx="2436">
                  <c:v>124.5496992733265</c:v>
                </c:pt>
                <c:pt idx="2437">
                  <c:v>122.67379572166617</c:v>
                </c:pt>
                <c:pt idx="2438">
                  <c:v>121.30767053860225</c:v>
                </c:pt>
                <c:pt idx="2439">
                  <c:v>122.1718489533053</c:v>
                </c:pt>
                <c:pt idx="2440">
                  <c:v>122.86729348405694</c:v>
                </c:pt>
                <c:pt idx="2441">
                  <c:v>124.26864888311407</c:v>
                </c:pt>
                <c:pt idx="2442">
                  <c:v>125.8883112658195</c:v>
                </c:pt>
                <c:pt idx="2443">
                  <c:v>126.52285395562767</c:v>
                </c:pt>
                <c:pt idx="2444">
                  <c:v>128.07726193277264</c:v>
                </c:pt>
                <c:pt idx="2445">
                  <c:v>127.36115426677594</c:v>
                </c:pt>
                <c:pt idx="2446">
                  <c:v>128.87141022216457</c:v>
                </c:pt>
                <c:pt idx="2447">
                  <c:v>128.45325648402388</c:v>
                </c:pt>
                <c:pt idx="2448">
                  <c:v>126.52239386410766</c:v>
                </c:pt>
                <c:pt idx="2449">
                  <c:v>124.6159680061796</c:v>
                </c:pt>
                <c:pt idx="2450">
                  <c:v>126.61831113321958</c:v>
                </c:pt>
                <c:pt idx="2451">
                  <c:v>127.4661029029332</c:v>
                </c:pt>
                <c:pt idx="2452">
                  <c:v>130.4944916704178</c:v>
                </c:pt>
                <c:pt idx="2453">
                  <c:v>132.0030411895776</c:v>
                </c:pt>
                <c:pt idx="2454">
                  <c:v>134.71115289952681</c:v>
                </c:pt>
                <c:pt idx="2455">
                  <c:v>136.10886370738626</c:v>
                </c:pt>
                <c:pt idx="2456">
                  <c:v>136.36551462118453</c:v>
                </c:pt>
                <c:pt idx="2457">
                  <c:v>132.3237327970802</c:v>
                </c:pt>
                <c:pt idx="2458">
                  <c:v>133.09586120889739</c:v>
                </c:pt>
                <c:pt idx="2459">
                  <c:v>134.42625409609664</c:v>
                </c:pt>
                <c:pt idx="2460">
                  <c:v>135.33953116567852</c:v>
                </c:pt>
                <c:pt idx="2461">
                  <c:v>134.93494553076138</c:v>
                </c:pt>
                <c:pt idx="2462">
                  <c:v>130.97681739248776</c:v>
                </c:pt>
                <c:pt idx="2463">
                  <c:v>131.57090251992983</c:v>
                </c:pt>
                <c:pt idx="2464">
                  <c:v>132.09708738459992</c:v>
                </c:pt>
                <c:pt idx="2465">
                  <c:v>131.25630510424591</c:v>
                </c:pt>
                <c:pt idx="2466">
                  <c:v>130.84358681565755</c:v>
                </c:pt>
                <c:pt idx="2467">
                  <c:v>130.95705201176312</c:v>
                </c:pt>
                <c:pt idx="2468">
                  <c:v>130.02942848999527</c:v>
                </c:pt>
                <c:pt idx="2469">
                  <c:v>129.64799811402867</c:v>
                </c:pt>
                <c:pt idx="2470">
                  <c:v>129.64981356794527</c:v>
                </c:pt>
                <c:pt idx="2471">
                  <c:v>128.95921464897006</c:v>
                </c:pt>
                <c:pt idx="2472">
                  <c:v>126.41477160010957</c:v>
                </c:pt>
                <c:pt idx="2473">
                  <c:v>126.19118737567753</c:v>
                </c:pt>
                <c:pt idx="2474">
                  <c:v>126.80720272495887</c:v>
                </c:pt>
                <c:pt idx="2475">
                  <c:v>125.44858894753051</c:v>
                </c:pt>
                <c:pt idx="2476">
                  <c:v>127.41847388892168</c:v>
                </c:pt>
                <c:pt idx="2477">
                  <c:v>127.91582035688293</c:v>
                </c:pt>
                <c:pt idx="2478">
                  <c:v>133.44421390485525</c:v>
                </c:pt>
                <c:pt idx="2479">
                  <c:v>132.77856914363983</c:v>
                </c:pt>
                <c:pt idx="2480">
                  <c:v>133.41440380927341</c:v>
                </c:pt>
                <c:pt idx="2481">
                  <c:v>134.32586174604549</c:v>
                </c:pt>
                <c:pt idx="2482">
                  <c:v>133.8119744706151</c:v>
                </c:pt>
                <c:pt idx="2483">
                  <c:v>134.73847818519448</c:v>
                </c:pt>
                <c:pt idx="2484">
                  <c:v>134.66528500931236</c:v>
                </c:pt>
                <c:pt idx="2485">
                  <c:v>134.68361218593267</c:v>
                </c:pt>
                <c:pt idx="2486">
                  <c:v>136.02836977210438</c:v>
                </c:pt>
                <c:pt idx="2487">
                  <c:v>135.3709745269766</c:v>
                </c:pt>
                <c:pt idx="2488">
                  <c:v>136.2203297740931</c:v>
                </c:pt>
                <c:pt idx="2489">
                  <c:v>137.05457384103445</c:v>
                </c:pt>
                <c:pt idx="2490">
                  <c:v>137.66530572203288</c:v>
                </c:pt>
                <c:pt idx="2491">
                  <c:v>135.13354103634578</c:v>
                </c:pt>
                <c:pt idx="2492">
                  <c:v>135.14966498032933</c:v>
                </c:pt>
                <c:pt idx="2493">
                  <c:v>135.12166626020667</c:v>
                </c:pt>
                <c:pt idx="2494">
                  <c:v>135.76713857802133</c:v>
                </c:pt>
                <c:pt idx="2495">
                  <c:v>135.13518977223174</c:v>
                </c:pt>
                <c:pt idx="2496">
                  <c:v>134.65987781884007</c:v>
                </c:pt>
                <c:pt idx="2497">
                  <c:v>131.6694769344777</c:v>
                </c:pt>
                <c:pt idx="2498">
                  <c:v>131.89544581909917</c:v>
                </c:pt>
                <c:pt idx="2499">
                  <c:v>130.13324158471514</c:v>
                </c:pt>
                <c:pt idx="2500">
                  <c:v>130.3237273007945</c:v>
                </c:pt>
                <c:pt idx="2501">
                  <c:v>128.61031182201083</c:v>
                </c:pt>
                <c:pt idx="2502">
                  <c:v>128.78449192752396</c:v>
                </c:pt>
                <c:pt idx="2503">
                  <c:v>127.84021662054589</c:v>
                </c:pt>
                <c:pt idx="2504">
                  <c:v>126.89919407678978</c:v>
                </c:pt>
                <c:pt idx="2505">
                  <c:v>123.65955446632319</c:v>
                </c:pt>
                <c:pt idx="2506">
                  <c:v>122.85871980550652</c:v>
                </c:pt>
                <c:pt idx="2507">
                  <c:v>119.59091844959386</c:v>
                </c:pt>
                <c:pt idx="2508">
                  <c:v>118.65693955435663</c:v>
                </c:pt>
                <c:pt idx="2509">
                  <c:v>119.77968043870986</c:v>
                </c:pt>
                <c:pt idx="2510">
                  <c:v>120.57972238014233</c:v>
                </c:pt>
                <c:pt idx="2511">
                  <c:v>121.50759245269091</c:v>
                </c:pt>
                <c:pt idx="2512">
                  <c:v>121.58090513078024</c:v>
                </c:pt>
                <c:pt idx="2513">
                  <c:v>121.74832388140608</c:v>
                </c:pt>
                <c:pt idx="2514">
                  <c:v>121.54241429429604</c:v>
                </c:pt>
                <c:pt idx="2515">
                  <c:v>123.3579114777876</c:v>
                </c:pt>
                <c:pt idx="2516">
                  <c:v>124.43199377694705</c:v>
                </c:pt>
                <c:pt idx="2517">
                  <c:v>125.65378112817197</c:v>
                </c:pt>
                <c:pt idx="2518">
                  <c:v>125.03476290302839</c:v>
                </c:pt>
                <c:pt idx="2519">
                  <c:v>126.0463615516575</c:v>
                </c:pt>
                <c:pt idx="2520">
                  <c:v>126.1303823944726</c:v>
                </c:pt>
                <c:pt idx="2521">
                  <c:v>125.76738555430143</c:v>
                </c:pt>
                <c:pt idx="2522">
                  <c:v>128.49020795158478</c:v>
                </c:pt>
                <c:pt idx="2523">
                  <c:v>129.45083209090311</c:v>
                </c:pt>
                <c:pt idx="2524">
                  <c:v>131.14081274488575</c:v>
                </c:pt>
                <c:pt idx="2525">
                  <c:v>131.876340425748</c:v>
                </c:pt>
                <c:pt idx="2526">
                  <c:v>133.18355798980366</c:v>
                </c:pt>
                <c:pt idx="2527">
                  <c:v>132.85365048943024</c:v>
                </c:pt>
                <c:pt idx="2528">
                  <c:v>130.53574073401819</c:v>
                </c:pt>
                <c:pt idx="2529">
                  <c:v>131.80985272581407</c:v>
                </c:pt>
                <c:pt idx="2530">
                  <c:v>130.4738414299039</c:v>
                </c:pt>
                <c:pt idx="2531">
                  <c:v>129.61222883120286</c:v>
                </c:pt>
                <c:pt idx="2532">
                  <c:v>127.87755109068574</c:v>
                </c:pt>
                <c:pt idx="2533">
                  <c:v>127.98084774396904</c:v>
                </c:pt>
                <c:pt idx="2534">
                  <c:v>128.43709548085266</c:v>
                </c:pt>
                <c:pt idx="2535">
                  <c:v>124.84475431081059</c:v>
                </c:pt>
                <c:pt idx="2536">
                  <c:v>124.89753344318645</c:v>
                </c:pt>
                <c:pt idx="2537">
                  <c:v>128.13187969120929</c:v>
                </c:pt>
                <c:pt idx="2538">
                  <c:v>127.89773675497216</c:v>
                </c:pt>
                <c:pt idx="2539">
                  <c:v>125.85307175144276</c:v>
                </c:pt>
                <c:pt idx="2540">
                  <c:v>125.80447858188754</c:v>
                </c:pt>
                <c:pt idx="2541">
                  <c:v>128.4708218765459</c:v>
                </c:pt>
                <c:pt idx="2542">
                  <c:v>130.51792608870738</c:v>
                </c:pt>
                <c:pt idx="2543">
                  <c:v>127.05324408260756</c:v>
                </c:pt>
                <c:pt idx="2544">
                  <c:v>127.66379343593954</c:v>
                </c:pt>
                <c:pt idx="2545">
                  <c:v>128.1498715522392</c:v>
                </c:pt>
                <c:pt idx="2546">
                  <c:v>130.03590599719004</c:v>
                </c:pt>
                <c:pt idx="2547">
                  <c:v>131.14038255007677</c:v>
                </c:pt>
                <c:pt idx="2548">
                  <c:v>132.51958352935708</c:v>
                </c:pt>
                <c:pt idx="2549">
                  <c:v>129.924697234837</c:v>
                </c:pt>
                <c:pt idx="2550">
                  <c:v>129.66810293046692</c:v>
                </c:pt>
                <c:pt idx="2551">
                  <c:v>127.97840983320772</c:v>
                </c:pt>
                <c:pt idx="2552">
                  <c:v>127.25698755138112</c:v>
                </c:pt>
                <c:pt idx="2553">
                  <c:v>128.29156586175284</c:v>
                </c:pt>
                <c:pt idx="2554">
                  <c:v>130.07377257141556</c:v>
                </c:pt>
                <c:pt idx="2555">
                  <c:v>125.42492401936244</c:v>
                </c:pt>
                <c:pt idx="2556">
                  <c:v>124.21394824114275</c:v>
                </c:pt>
                <c:pt idx="2557">
                  <c:v>122.44342259974593</c:v>
                </c:pt>
                <c:pt idx="2558">
                  <c:v>123.55368939350396</c:v>
                </c:pt>
                <c:pt idx="2559">
                  <c:v>126.06696849908381</c:v>
                </c:pt>
                <c:pt idx="2560">
                  <c:v>126.96614074899351</c:v>
                </c:pt>
                <c:pt idx="2561">
                  <c:v>125.49586905133928</c:v>
                </c:pt>
                <c:pt idx="2562">
                  <c:v>125.87827107574937</c:v>
                </c:pt>
                <c:pt idx="2563">
                  <c:v>124.81993214324791</c:v>
                </c:pt>
                <c:pt idx="2564">
                  <c:v>128.30762504418769</c:v>
                </c:pt>
                <c:pt idx="2565">
                  <c:v>130.22814137926224</c:v>
                </c:pt>
                <c:pt idx="2566">
                  <c:v>130.0183187661182</c:v>
                </c:pt>
                <c:pt idx="2567">
                  <c:v>131.32013979480092</c:v>
                </c:pt>
                <c:pt idx="2568">
                  <c:v>131.71515581195635</c:v>
                </c:pt>
                <c:pt idx="2569">
                  <c:v>130.66837141223826</c:v>
                </c:pt>
                <c:pt idx="2570">
                  <c:v>132.02643944015449</c:v>
                </c:pt>
                <c:pt idx="2571">
                  <c:v>132.54416347550111</c:v>
                </c:pt>
                <c:pt idx="2572">
                  <c:v>133.45833880973126</c:v>
                </c:pt>
                <c:pt idx="2573">
                  <c:v>132.26161422939975</c:v>
                </c:pt>
                <c:pt idx="2574">
                  <c:v>131.2263930137664</c:v>
                </c:pt>
                <c:pt idx="2575">
                  <c:v>132.66308333207419</c:v>
                </c:pt>
                <c:pt idx="2576">
                  <c:v>133.24753042974612</c:v>
                </c:pt>
                <c:pt idx="2577">
                  <c:v>133.41092236243844</c:v>
                </c:pt>
                <c:pt idx="2578">
                  <c:v>121.89196199101202</c:v>
                </c:pt>
                <c:pt idx="2579">
                  <c:v>111.7308115051636</c:v>
                </c:pt>
                <c:pt idx="2580">
                  <c:v>109.63035075953796</c:v>
                </c:pt>
                <c:pt idx="2581">
                  <c:v>106.12456589054163</c:v>
                </c:pt>
                <c:pt idx="2582">
                  <c:v>115.30373673712523</c:v>
                </c:pt>
                <c:pt idx="2583">
                  <c:v>107.75932038554865</c:v>
                </c:pt>
                <c:pt idx="2584">
                  <c:v>110.44618277977121</c:v>
                </c:pt>
                <c:pt idx="2585">
                  <c:v>110.81113419488683</c:v>
                </c:pt>
                <c:pt idx="2586">
                  <c:v>110.3695539856049</c:v>
                </c:pt>
                <c:pt idx="2587">
                  <c:v>111.04515988295664</c:v>
                </c:pt>
                <c:pt idx="2588">
                  <c:v>113.65102114945863</c:v>
                </c:pt>
                <c:pt idx="2589">
                  <c:v>111.09522754235896</c:v>
                </c:pt>
                <c:pt idx="2590">
                  <c:v>114.14693815482281</c:v>
                </c:pt>
                <c:pt idx="2591">
                  <c:v>114.2842163289455</c:v>
                </c:pt>
                <c:pt idx="2592">
                  <c:v>116.17113310960197</c:v>
                </c:pt>
                <c:pt idx="2593">
                  <c:v>115.77955413976929</c:v>
                </c:pt>
                <c:pt idx="2594">
                  <c:v>116.61220609728549</c:v>
                </c:pt>
                <c:pt idx="2595">
                  <c:v>116.40012073860242</c:v>
                </c:pt>
                <c:pt idx="2596">
                  <c:v>113.51852052011721</c:v>
                </c:pt>
                <c:pt idx="2597">
                  <c:v>114.12600335180986</c:v>
                </c:pt>
                <c:pt idx="2598">
                  <c:v>116.01131557282098</c:v>
                </c:pt>
                <c:pt idx="2599">
                  <c:v>113.76535271301223</c:v>
                </c:pt>
                <c:pt idx="2600">
                  <c:v>114.00462292081598</c:v>
                </c:pt>
                <c:pt idx="2601">
                  <c:v>114.14211159804408</c:v>
                </c:pt>
                <c:pt idx="2602">
                  <c:v>116.35983973581614</c:v>
                </c:pt>
                <c:pt idx="2603">
                  <c:v>117.63500354223167</c:v>
                </c:pt>
                <c:pt idx="2604">
                  <c:v>121.74349545554558</c:v>
                </c:pt>
                <c:pt idx="2605">
                  <c:v>124.32241204301054</c:v>
                </c:pt>
                <c:pt idx="2606">
                  <c:v>123.38045115977438</c:v>
                </c:pt>
                <c:pt idx="2607">
                  <c:v>123.65504897280998</c:v>
                </c:pt>
                <c:pt idx="2608">
                  <c:v>123.65068452729763</c:v>
                </c:pt>
                <c:pt idx="2609">
                  <c:v>121.42375816122069</c:v>
                </c:pt>
                <c:pt idx="2610">
                  <c:v>120.2301879927829</c:v>
                </c:pt>
                <c:pt idx="2611">
                  <c:v>116.55906039283846</c:v>
                </c:pt>
                <c:pt idx="2612">
                  <c:v>116.39037066334274</c:v>
                </c:pt>
                <c:pt idx="2613">
                  <c:v>116.69918312740299</c:v>
                </c:pt>
                <c:pt idx="2614">
                  <c:v>117.69744675119962</c:v>
                </c:pt>
                <c:pt idx="2615">
                  <c:v>116.31580178561218</c:v>
                </c:pt>
                <c:pt idx="2616">
                  <c:v>117.1864972818356</c:v>
                </c:pt>
                <c:pt idx="2617">
                  <c:v>116.30083060966366</c:v>
                </c:pt>
                <c:pt idx="2618">
                  <c:v>117.77733398547628</c:v>
                </c:pt>
                <c:pt idx="2619">
                  <c:v>119.29881304505102</c:v>
                </c:pt>
                <c:pt idx="2620">
                  <c:v>116.74065546191926</c:v>
                </c:pt>
                <c:pt idx="2621">
                  <c:v>116.58676814329128</c:v>
                </c:pt>
                <c:pt idx="2622">
                  <c:v>118.6609795499831</c:v>
                </c:pt>
                <c:pt idx="2623">
                  <c:v>119.26789243131724</c:v>
                </c:pt>
                <c:pt idx="2624">
                  <c:v>121.73719947932666</c:v>
                </c:pt>
                <c:pt idx="2625">
                  <c:v>123.65028879381956</c:v>
                </c:pt>
                <c:pt idx="2626">
                  <c:v>124.15086854927027</c:v>
                </c:pt>
                <c:pt idx="2627">
                  <c:v>126.21027917636457</c:v>
                </c:pt>
                <c:pt idx="2628">
                  <c:v>125.77903088711719</c:v>
                </c:pt>
                <c:pt idx="2629">
                  <c:v>126.74406096654184</c:v>
                </c:pt>
                <c:pt idx="2630">
                  <c:v>126.11973780859816</c:v>
                </c:pt>
                <c:pt idx="2631">
                  <c:v>127.10650207637177</c:v>
                </c:pt>
                <c:pt idx="2632">
                  <c:v>123.69011923721496</c:v>
                </c:pt>
                <c:pt idx="2633">
                  <c:v>121.88685701056043</c:v>
                </c:pt>
                <c:pt idx="2634">
                  <c:v>121.54513933694074</c:v>
                </c:pt>
                <c:pt idx="2635">
                  <c:v>123.25842491042604</c:v>
                </c:pt>
                <c:pt idx="2636">
                  <c:v>122.71352244584308</c:v>
                </c:pt>
                <c:pt idx="2637">
                  <c:v>122.239120884432</c:v>
                </c:pt>
                <c:pt idx="2638">
                  <c:v>124.05841045475391</c:v>
                </c:pt>
                <c:pt idx="2639">
                  <c:v>126.46578245400366</c:v>
                </c:pt>
                <c:pt idx="2640">
                  <c:v>126.65238896127428</c:v>
                </c:pt>
                <c:pt idx="2641">
                  <c:v>125.33660583797224</c:v>
                </c:pt>
                <c:pt idx="2642">
                  <c:v>128.98994704364401</c:v>
                </c:pt>
                <c:pt idx="2643">
                  <c:v>128.28905197214672</c:v>
                </c:pt>
                <c:pt idx="2644">
                  <c:v>129.76684706501297</c:v>
                </c:pt>
                <c:pt idx="2645">
                  <c:v>129.84945027323349</c:v>
                </c:pt>
                <c:pt idx="2646">
                  <c:v>128.12147954748576</c:v>
                </c:pt>
                <c:pt idx="2647">
                  <c:v>125.90426458167833</c:v>
                </c:pt>
                <c:pt idx="2648">
                  <c:v>124.24999235046496</c:v>
                </c:pt>
                <c:pt idx="2649">
                  <c:v>124.74677315716906</c:v>
                </c:pt>
                <c:pt idx="2650">
                  <c:v>123.72760481425455</c:v>
                </c:pt>
                <c:pt idx="2651">
                  <c:v>122.96854338992276</c:v>
                </c:pt>
                <c:pt idx="2652">
                  <c:v>123.83372648765261</c:v>
                </c:pt>
                <c:pt idx="2653">
                  <c:v>125.43426106957999</c:v>
                </c:pt>
                <c:pt idx="2654">
                  <c:v>125.5050855201517</c:v>
                </c:pt>
                <c:pt idx="2655">
                  <c:v>125.47306596103485</c:v>
                </c:pt>
                <c:pt idx="2656">
                  <c:v>127.2354249599798</c:v>
                </c:pt>
                <c:pt idx="2657">
                  <c:v>128.29801470538044</c:v>
                </c:pt>
                <c:pt idx="2658">
                  <c:v>125.93864072195981</c:v>
                </c:pt>
                <c:pt idx="2659">
                  <c:v>125.09546810494946</c:v>
                </c:pt>
                <c:pt idx="2660">
                  <c:v>122.72522902085035</c:v>
                </c:pt>
                <c:pt idx="2661">
                  <c:v>122.66982122369433</c:v>
                </c:pt>
                <c:pt idx="2662">
                  <c:v>123.11697774387683</c:v>
                </c:pt>
                <c:pt idx="2663">
                  <c:v>121.06569210149918</c:v>
                </c:pt>
                <c:pt idx="2664">
                  <c:v>121.04385660574125</c:v>
                </c:pt>
                <c:pt idx="2665">
                  <c:v>121.76221319661224</c:v>
                </c:pt>
                <c:pt idx="2666">
                  <c:v>120.95483259559295</c:v>
                </c:pt>
                <c:pt idx="2667">
                  <c:v>121.79797051080114</c:v>
                </c:pt>
                <c:pt idx="2668">
                  <c:v>123.63109956149646</c:v>
                </c:pt>
                <c:pt idx="2669">
                  <c:v>123.45977169128318</c:v>
                </c:pt>
                <c:pt idx="2670">
                  <c:v>123.18357235276547</c:v>
                </c:pt>
                <c:pt idx="2671">
                  <c:v>122.41417012990202</c:v>
                </c:pt>
                <c:pt idx="2672">
                  <c:v>122.2547347586427</c:v>
                </c:pt>
                <c:pt idx="2673">
                  <c:v>123.31596596215454</c:v>
                </c:pt>
                <c:pt idx="2674">
                  <c:v>124.16432724109082</c:v>
                </c:pt>
                <c:pt idx="2675">
                  <c:v>127.3681140484874</c:v>
                </c:pt>
                <c:pt idx="2676">
                  <c:v>127.59303907418881</c:v>
                </c:pt>
                <c:pt idx="2677">
                  <c:v>127.34123972308481</c:v>
                </c:pt>
                <c:pt idx="2678">
                  <c:v>129.18643676571199</c:v>
                </c:pt>
                <c:pt idx="2679">
                  <c:v>130.04706500768521</c:v>
                </c:pt>
                <c:pt idx="2680">
                  <c:v>130.70559501699205</c:v>
                </c:pt>
                <c:pt idx="2681">
                  <c:v>130.64542006621099</c:v>
                </c:pt>
                <c:pt idx="2682">
                  <c:v>127.34454722637877</c:v>
                </c:pt>
                <c:pt idx="2683">
                  <c:v>128.32381781102853</c:v>
                </c:pt>
                <c:pt idx="2684">
                  <c:v>126.46266215805726</c:v>
                </c:pt>
                <c:pt idx="2685">
                  <c:v>125.83653124956285</c:v>
                </c:pt>
                <c:pt idx="2686">
                  <c:v>126.59240240662571</c:v>
                </c:pt>
                <c:pt idx="2687">
                  <c:v>128.47744850046567</c:v>
                </c:pt>
                <c:pt idx="2688">
                  <c:v>128.64757478344137</c:v>
                </c:pt>
                <c:pt idx="2689">
                  <c:v>127.57789243469253</c:v>
                </c:pt>
                <c:pt idx="2690">
                  <c:v>127.15027951814601</c:v>
                </c:pt>
                <c:pt idx="2691">
                  <c:v>129.44218547180591</c:v>
                </c:pt>
                <c:pt idx="2692">
                  <c:v>129.40698965953342</c:v>
                </c:pt>
                <c:pt idx="2693">
                  <c:v>128.63976392911502</c:v>
                </c:pt>
                <c:pt idx="2694">
                  <c:v>126.86280641691631</c:v>
                </c:pt>
                <c:pt idx="2695">
                  <c:v>126.20831104920634</c:v>
                </c:pt>
                <c:pt idx="2696">
                  <c:v>128.11579668806809</c:v>
                </c:pt>
                <c:pt idx="2697">
                  <c:v>130.09274158293994</c:v>
                </c:pt>
                <c:pt idx="2698">
                  <c:v>131.2386972058938</c:v>
                </c:pt>
                <c:pt idx="2699">
                  <c:v>132.5339406956858</c:v>
                </c:pt>
                <c:pt idx="2700">
                  <c:v>130.75121799352388</c:v>
                </c:pt>
                <c:pt idx="2701">
                  <c:v>129.22950966734905</c:v>
                </c:pt>
                <c:pt idx="2702">
                  <c:v>129.15563440468262</c:v>
                </c:pt>
                <c:pt idx="2703">
                  <c:v>127.27020925998254</c:v>
                </c:pt>
                <c:pt idx="2704">
                  <c:v>127.80182243447975</c:v>
                </c:pt>
                <c:pt idx="2705">
                  <c:v>127.98779056961756</c:v>
                </c:pt>
                <c:pt idx="2706">
                  <c:v>127.94608763639231</c:v>
                </c:pt>
                <c:pt idx="2707">
                  <c:v>127.25777948694248</c:v>
                </c:pt>
                <c:pt idx="2708">
                  <c:v>125.86302856830262</c:v>
                </c:pt>
                <c:pt idx="2709">
                  <c:v>121.86423608687107</c:v>
                </c:pt>
                <c:pt idx="2710">
                  <c:v>123.71506704675539</c:v>
                </c:pt>
                <c:pt idx="2711">
                  <c:v>123.87429452849909</c:v>
                </c:pt>
                <c:pt idx="2712">
                  <c:v>123.44419564243205</c:v>
                </c:pt>
                <c:pt idx="2713">
                  <c:v>122.29360529790154</c:v>
                </c:pt>
                <c:pt idx="2714">
                  <c:v>122.72628996125037</c:v>
                </c:pt>
                <c:pt idx="2715">
                  <c:v>123.65229690394739</c:v>
                </c:pt>
                <c:pt idx="2716">
                  <c:v>123.08235281844051</c:v>
                </c:pt>
                <c:pt idx="2717">
                  <c:v>125.1462551403567</c:v>
                </c:pt>
                <c:pt idx="2718">
                  <c:v>126.85385504387438</c:v>
                </c:pt>
                <c:pt idx="2719">
                  <c:v>125.632394102492</c:v>
                </c:pt>
                <c:pt idx="2720">
                  <c:v>126.17947419951193</c:v>
                </c:pt>
                <c:pt idx="2721">
                  <c:v>124.59278958074229</c:v>
                </c:pt>
                <c:pt idx="2722">
                  <c:v>126.1451267032912</c:v>
                </c:pt>
                <c:pt idx="2723">
                  <c:v>125.50642125507846</c:v>
                </c:pt>
                <c:pt idx="2724">
                  <c:v>125.75511475712226</c:v>
                </c:pt>
                <c:pt idx="2725">
                  <c:v>125.94775285667562</c:v>
                </c:pt>
                <c:pt idx="2726">
                  <c:v>124.5891665673186</c:v>
                </c:pt>
                <c:pt idx="2727">
                  <c:v>124.62865385652456</c:v>
                </c:pt>
                <c:pt idx="2728">
                  <c:v>125.3271572320087</c:v>
                </c:pt>
                <c:pt idx="2729">
                  <c:v>126.84999744987375</c:v>
                </c:pt>
                <c:pt idx="2730">
                  <c:v>128.12283702367324</c:v>
                </c:pt>
                <c:pt idx="2731">
                  <c:v>129.72032675638502</c:v>
                </c:pt>
                <c:pt idx="2732">
                  <c:v>127.92711714970154</c:v>
                </c:pt>
                <c:pt idx="2733">
                  <c:v>128.5745562911313</c:v>
                </c:pt>
                <c:pt idx="2734">
                  <c:v>130.61773266315026</c:v>
                </c:pt>
                <c:pt idx="2735">
                  <c:v>127.56235523283785</c:v>
                </c:pt>
                <c:pt idx="2736">
                  <c:v>128.61852013087369</c:v>
                </c:pt>
                <c:pt idx="2737">
                  <c:v>126.30596172273803</c:v>
                </c:pt>
                <c:pt idx="2738">
                  <c:v>125.05601490273172</c:v>
                </c:pt>
                <c:pt idx="2739">
                  <c:v>126.09900530180279</c:v>
                </c:pt>
                <c:pt idx="2740">
                  <c:v>125.48198512357854</c:v>
                </c:pt>
                <c:pt idx="2741">
                  <c:v>124.96799694548903</c:v>
                </c:pt>
                <c:pt idx="2742">
                  <c:v>125.62357985588561</c:v>
                </c:pt>
                <c:pt idx="2743">
                  <c:v>127.37812458649967</c:v>
                </c:pt>
                <c:pt idx="2744">
                  <c:v>128.79521587243642</c:v>
                </c:pt>
                <c:pt idx="2745">
                  <c:v>127.23306911723586</c:v>
                </c:pt>
                <c:pt idx="2746">
                  <c:v>129.57560773947648</c:v>
                </c:pt>
                <c:pt idx="2747">
                  <c:v>130.38781556131707</c:v>
                </c:pt>
                <c:pt idx="2748">
                  <c:v>130.2129238629955</c:v>
                </c:pt>
                <c:pt idx="2749">
                  <c:v>128.96610196297391</c:v>
                </c:pt>
                <c:pt idx="2750">
                  <c:v>129.66951992405254</c:v>
                </c:pt>
                <c:pt idx="2751">
                  <c:v>131.61045188234911</c:v>
                </c:pt>
                <c:pt idx="2752">
                  <c:v>131.40674209733484</c:v>
                </c:pt>
                <c:pt idx="2753">
                  <c:v>130.11889246504808</c:v>
                </c:pt>
                <c:pt idx="2754">
                  <c:v>129.09947142900219</c:v>
                </c:pt>
                <c:pt idx="2755">
                  <c:v>124.26523748978656</c:v>
                </c:pt>
                <c:pt idx="2756">
                  <c:v>126.89234204431814</c:v>
                </c:pt>
                <c:pt idx="2757">
                  <c:v>124.75159545048649</c:v>
                </c:pt>
                <c:pt idx="2758">
                  <c:v>124.68611730089371</c:v>
                </c:pt>
                <c:pt idx="2759">
                  <c:v>125.96286254375633</c:v>
                </c:pt>
                <c:pt idx="2760">
                  <c:v>126.44046656268715</c:v>
                </c:pt>
                <c:pt idx="2761">
                  <c:v>125.93291055603342</c:v>
                </c:pt>
                <c:pt idx="2762">
                  <c:v>125.54555746785105</c:v>
                </c:pt>
                <c:pt idx="2763">
                  <c:v>126.64614525034141</c:v>
                </c:pt>
                <c:pt idx="2764">
                  <c:v>127.99800105307682</c:v>
                </c:pt>
              </c:numCache>
            </c:numRef>
          </c:val>
          <c:smooth val="0"/>
          <c:extLst>
            <c:ext xmlns:c16="http://schemas.microsoft.com/office/drawing/2014/chart" uri="{C3380CC4-5D6E-409C-BE32-E72D297353CC}">
              <c16:uniqueId val="{00000001-C5A6-48F7-99CC-653D8137DEFD}"/>
            </c:ext>
          </c:extLst>
        </c:ser>
        <c:ser>
          <c:idx val="2"/>
          <c:order val="2"/>
          <c:tx>
            <c:strRef>
              <c:f>'2.5 Graficas'!$D$1</c:f>
              <c:strCache>
                <c:ptCount val="1"/>
                <c:pt idx="0">
                  <c:v>base 100 consumo </c:v>
                </c:pt>
              </c:strCache>
            </c:strRef>
          </c:tx>
          <c:spPr>
            <a:ln w="28575" cap="rnd">
              <a:solidFill>
                <a:schemeClr val="accent3"/>
              </a:solidFill>
              <a:round/>
            </a:ln>
            <a:effectLst/>
          </c:spPr>
          <c:marker>
            <c:symbol val="none"/>
          </c:marker>
          <c:cat>
            <c:numRef>
              <c:f>'2.5 Graficas'!$A$2:$A$2766</c:f>
              <c:numCache>
                <c:formatCode>m/d/yyyy</c:formatCode>
                <c:ptCount val="2765"/>
                <c:pt idx="0">
                  <c:v>42009</c:v>
                </c:pt>
                <c:pt idx="1">
                  <c:v>42010</c:v>
                </c:pt>
                <c:pt idx="2">
                  <c:v>42011</c:v>
                </c:pt>
                <c:pt idx="3">
                  <c:v>42012</c:v>
                </c:pt>
                <c:pt idx="4">
                  <c:v>42013</c:v>
                </c:pt>
                <c:pt idx="5">
                  <c:v>42016</c:v>
                </c:pt>
                <c:pt idx="6">
                  <c:v>42017</c:v>
                </c:pt>
                <c:pt idx="7">
                  <c:v>42018</c:v>
                </c:pt>
                <c:pt idx="8">
                  <c:v>42019</c:v>
                </c:pt>
                <c:pt idx="9">
                  <c:v>42020</c:v>
                </c:pt>
                <c:pt idx="10">
                  <c:v>42024</c:v>
                </c:pt>
                <c:pt idx="11">
                  <c:v>42025</c:v>
                </c:pt>
                <c:pt idx="12">
                  <c:v>42026</c:v>
                </c:pt>
                <c:pt idx="13">
                  <c:v>42027</c:v>
                </c:pt>
                <c:pt idx="14">
                  <c:v>42030</c:v>
                </c:pt>
                <c:pt idx="15">
                  <c:v>42031</c:v>
                </c:pt>
                <c:pt idx="16">
                  <c:v>42032</c:v>
                </c:pt>
                <c:pt idx="17">
                  <c:v>42033</c:v>
                </c:pt>
                <c:pt idx="18">
                  <c:v>42034</c:v>
                </c:pt>
                <c:pt idx="19">
                  <c:v>42037</c:v>
                </c:pt>
                <c:pt idx="20">
                  <c:v>42038</c:v>
                </c:pt>
                <c:pt idx="21">
                  <c:v>42039</c:v>
                </c:pt>
                <c:pt idx="22">
                  <c:v>42040</c:v>
                </c:pt>
                <c:pt idx="23">
                  <c:v>42041</c:v>
                </c:pt>
                <c:pt idx="24">
                  <c:v>42044</c:v>
                </c:pt>
                <c:pt idx="25">
                  <c:v>42045</c:v>
                </c:pt>
                <c:pt idx="26">
                  <c:v>42046</c:v>
                </c:pt>
                <c:pt idx="27">
                  <c:v>42047</c:v>
                </c:pt>
                <c:pt idx="28">
                  <c:v>42048</c:v>
                </c:pt>
                <c:pt idx="29">
                  <c:v>42052</c:v>
                </c:pt>
                <c:pt idx="30">
                  <c:v>42053</c:v>
                </c:pt>
                <c:pt idx="31">
                  <c:v>42054</c:v>
                </c:pt>
                <c:pt idx="32">
                  <c:v>42055</c:v>
                </c:pt>
                <c:pt idx="33">
                  <c:v>42058</c:v>
                </c:pt>
                <c:pt idx="34">
                  <c:v>42059</c:v>
                </c:pt>
                <c:pt idx="35">
                  <c:v>42060</c:v>
                </c:pt>
                <c:pt idx="36">
                  <c:v>42061</c:v>
                </c:pt>
                <c:pt idx="37">
                  <c:v>42062</c:v>
                </c:pt>
                <c:pt idx="38">
                  <c:v>42065</c:v>
                </c:pt>
                <c:pt idx="39">
                  <c:v>42066</c:v>
                </c:pt>
                <c:pt idx="40">
                  <c:v>42067</c:v>
                </c:pt>
                <c:pt idx="41">
                  <c:v>42068</c:v>
                </c:pt>
                <c:pt idx="42">
                  <c:v>42069</c:v>
                </c:pt>
                <c:pt idx="43">
                  <c:v>42072</c:v>
                </c:pt>
                <c:pt idx="44">
                  <c:v>42073</c:v>
                </c:pt>
                <c:pt idx="45">
                  <c:v>42074</c:v>
                </c:pt>
                <c:pt idx="46">
                  <c:v>42075</c:v>
                </c:pt>
                <c:pt idx="47">
                  <c:v>42076</c:v>
                </c:pt>
                <c:pt idx="48">
                  <c:v>42079</c:v>
                </c:pt>
                <c:pt idx="49">
                  <c:v>42080</c:v>
                </c:pt>
                <c:pt idx="50">
                  <c:v>42081</c:v>
                </c:pt>
                <c:pt idx="51">
                  <c:v>42082</c:v>
                </c:pt>
                <c:pt idx="52">
                  <c:v>42083</c:v>
                </c:pt>
                <c:pt idx="53">
                  <c:v>42086</c:v>
                </c:pt>
                <c:pt idx="54">
                  <c:v>42087</c:v>
                </c:pt>
                <c:pt idx="55">
                  <c:v>42088</c:v>
                </c:pt>
                <c:pt idx="56">
                  <c:v>42089</c:v>
                </c:pt>
                <c:pt idx="57">
                  <c:v>42090</c:v>
                </c:pt>
                <c:pt idx="58">
                  <c:v>42093</c:v>
                </c:pt>
                <c:pt idx="59">
                  <c:v>42094</c:v>
                </c:pt>
                <c:pt idx="60">
                  <c:v>42095</c:v>
                </c:pt>
                <c:pt idx="61">
                  <c:v>42096</c:v>
                </c:pt>
                <c:pt idx="62">
                  <c:v>42100</c:v>
                </c:pt>
                <c:pt idx="63">
                  <c:v>42101</c:v>
                </c:pt>
                <c:pt idx="64">
                  <c:v>42102</c:v>
                </c:pt>
                <c:pt idx="65">
                  <c:v>42103</c:v>
                </c:pt>
                <c:pt idx="66">
                  <c:v>42104</c:v>
                </c:pt>
                <c:pt idx="67">
                  <c:v>42107</c:v>
                </c:pt>
                <c:pt idx="68">
                  <c:v>42108</c:v>
                </c:pt>
                <c:pt idx="69">
                  <c:v>42109</c:v>
                </c:pt>
                <c:pt idx="70">
                  <c:v>42110</c:v>
                </c:pt>
                <c:pt idx="71">
                  <c:v>42111</c:v>
                </c:pt>
                <c:pt idx="72">
                  <c:v>42114</c:v>
                </c:pt>
                <c:pt idx="73">
                  <c:v>42115</c:v>
                </c:pt>
                <c:pt idx="74">
                  <c:v>42116</c:v>
                </c:pt>
                <c:pt idx="75">
                  <c:v>42117</c:v>
                </c:pt>
                <c:pt idx="76">
                  <c:v>42118</c:v>
                </c:pt>
                <c:pt idx="77">
                  <c:v>42121</c:v>
                </c:pt>
                <c:pt idx="78">
                  <c:v>42122</c:v>
                </c:pt>
                <c:pt idx="79">
                  <c:v>42123</c:v>
                </c:pt>
                <c:pt idx="80">
                  <c:v>42124</c:v>
                </c:pt>
                <c:pt idx="81">
                  <c:v>42125</c:v>
                </c:pt>
                <c:pt idx="82">
                  <c:v>42128</c:v>
                </c:pt>
                <c:pt idx="83">
                  <c:v>42129</c:v>
                </c:pt>
                <c:pt idx="84">
                  <c:v>42130</c:v>
                </c:pt>
                <c:pt idx="85">
                  <c:v>42131</c:v>
                </c:pt>
                <c:pt idx="86">
                  <c:v>42132</c:v>
                </c:pt>
                <c:pt idx="87">
                  <c:v>42135</c:v>
                </c:pt>
                <c:pt idx="88">
                  <c:v>42136</c:v>
                </c:pt>
                <c:pt idx="89">
                  <c:v>42137</c:v>
                </c:pt>
                <c:pt idx="90">
                  <c:v>42138</c:v>
                </c:pt>
                <c:pt idx="91">
                  <c:v>42139</c:v>
                </c:pt>
                <c:pt idx="92">
                  <c:v>42142</c:v>
                </c:pt>
                <c:pt idx="93">
                  <c:v>42143</c:v>
                </c:pt>
                <c:pt idx="94">
                  <c:v>42144</c:v>
                </c:pt>
                <c:pt idx="95">
                  <c:v>42145</c:v>
                </c:pt>
                <c:pt idx="96">
                  <c:v>42146</c:v>
                </c:pt>
                <c:pt idx="97">
                  <c:v>42150</c:v>
                </c:pt>
                <c:pt idx="98">
                  <c:v>42151</c:v>
                </c:pt>
                <c:pt idx="99">
                  <c:v>42152</c:v>
                </c:pt>
                <c:pt idx="100">
                  <c:v>42153</c:v>
                </c:pt>
                <c:pt idx="101">
                  <c:v>42156</c:v>
                </c:pt>
                <c:pt idx="102">
                  <c:v>42157</c:v>
                </c:pt>
                <c:pt idx="103">
                  <c:v>42158</c:v>
                </c:pt>
                <c:pt idx="104">
                  <c:v>42159</c:v>
                </c:pt>
                <c:pt idx="105">
                  <c:v>42160</c:v>
                </c:pt>
                <c:pt idx="106">
                  <c:v>42163</c:v>
                </c:pt>
                <c:pt idx="107">
                  <c:v>42164</c:v>
                </c:pt>
                <c:pt idx="108">
                  <c:v>42165</c:v>
                </c:pt>
                <c:pt idx="109">
                  <c:v>42166</c:v>
                </c:pt>
                <c:pt idx="110">
                  <c:v>42167</c:v>
                </c:pt>
                <c:pt idx="111">
                  <c:v>42170</c:v>
                </c:pt>
                <c:pt idx="112">
                  <c:v>42171</c:v>
                </c:pt>
                <c:pt idx="113">
                  <c:v>42172</c:v>
                </c:pt>
                <c:pt idx="114">
                  <c:v>42173</c:v>
                </c:pt>
                <c:pt idx="115">
                  <c:v>42174</c:v>
                </c:pt>
                <c:pt idx="116">
                  <c:v>42177</c:v>
                </c:pt>
                <c:pt idx="117">
                  <c:v>42178</c:v>
                </c:pt>
                <c:pt idx="118">
                  <c:v>42179</c:v>
                </c:pt>
                <c:pt idx="119">
                  <c:v>42180</c:v>
                </c:pt>
                <c:pt idx="120">
                  <c:v>42181</c:v>
                </c:pt>
                <c:pt idx="121">
                  <c:v>42184</c:v>
                </c:pt>
                <c:pt idx="122">
                  <c:v>42185</c:v>
                </c:pt>
                <c:pt idx="123">
                  <c:v>42186</c:v>
                </c:pt>
                <c:pt idx="124">
                  <c:v>42187</c:v>
                </c:pt>
                <c:pt idx="125">
                  <c:v>42191</c:v>
                </c:pt>
                <c:pt idx="126">
                  <c:v>42192</c:v>
                </c:pt>
                <c:pt idx="127">
                  <c:v>42193</c:v>
                </c:pt>
                <c:pt idx="128">
                  <c:v>42194</c:v>
                </c:pt>
                <c:pt idx="129">
                  <c:v>42195</c:v>
                </c:pt>
                <c:pt idx="130">
                  <c:v>42198</c:v>
                </c:pt>
                <c:pt idx="131">
                  <c:v>42199</c:v>
                </c:pt>
                <c:pt idx="132">
                  <c:v>42200</c:v>
                </c:pt>
                <c:pt idx="133">
                  <c:v>42201</c:v>
                </c:pt>
                <c:pt idx="134">
                  <c:v>42202</c:v>
                </c:pt>
                <c:pt idx="135">
                  <c:v>42205</c:v>
                </c:pt>
                <c:pt idx="136">
                  <c:v>42206</c:v>
                </c:pt>
                <c:pt idx="137">
                  <c:v>42207</c:v>
                </c:pt>
                <c:pt idx="138">
                  <c:v>42208</c:v>
                </c:pt>
                <c:pt idx="139">
                  <c:v>42209</c:v>
                </c:pt>
                <c:pt idx="140">
                  <c:v>42212</c:v>
                </c:pt>
                <c:pt idx="141">
                  <c:v>42213</c:v>
                </c:pt>
                <c:pt idx="142">
                  <c:v>42214</c:v>
                </c:pt>
                <c:pt idx="143">
                  <c:v>42215</c:v>
                </c:pt>
                <c:pt idx="144">
                  <c:v>42216</c:v>
                </c:pt>
                <c:pt idx="145">
                  <c:v>42219</c:v>
                </c:pt>
                <c:pt idx="146">
                  <c:v>42220</c:v>
                </c:pt>
                <c:pt idx="147">
                  <c:v>42221</c:v>
                </c:pt>
                <c:pt idx="148">
                  <c:v>42222</c:v>
                </c:pt>
                <c:pt idx="149">
                  <c:v>42223</c:v>
                </c:pt>
                <c:pt idx="150">
                  <c:v>42226</c:v>
                </c:pt>
                <c:pt idx="151">
                  <c:v>42227</c:v>
                </c:pt>
                <c:pt idx="152">
                  <c:v>42228</c:v>
                </c:pt>
                <c:pt idx="153">
                  <c:v>42229</c:v>
                </c:pt>
                <c:pt idx="154">
                  <c:v>42230</c:v>
                </c:pt>
                <c:pt idx="155">
                  <c:v>42233</c:v>
                </c:pt>
                <c:pt idx="156">
                  <c:v>42234</c:v>
                </c:pt>
                <c:pt idx="157">
                  <c:v>42235</c:v>
                </c:pt>
                <c:pt idx="158">
                  <c:v>42236</c:v>
                </c:pt>
                <c:pt idx="159">
                  <c:v>42237</c:v>
                </c:pt>
                <c:pt idx="160">
                  <c:v>42240</c:v>
                </c:pt>
                <c:pt idx="161">
                  <c:v>42241</c:v>
                </c:pt>
                <c:pt idx="162">
                  <c:v>42242</c:v>
                </c:pt>
                <c:pt idx="163">
                  <c:v>42243</c:v>
                </c:pt>
                <c:pt idx="164">
                  <c:v>42244</c:v>
                </c:pt>
                <c:pt idx="165">
                  <c:v>42247</c:v>
                </c:pt>
                <c:pt idx="166">
                  <c:v>42248</c:v>
                </c:pt>
                <c:pt idx="167">
                  <c:v>42249</c:v>
                </c:pt>
                <c:pt idx="168">
                  <c:v>42250</c:v>
                </c:pt>
                <c:pt idx="169">
                  <c:v>42251</c:v>
                </c:pt>
                <c:pt idx="170">
                  <c:v>42255</c:v>
                </c:pt>
                <c:pt idx="171">
                  <c:v>42256</c:v>
                </c:pt>
                <c:pt idx="172">
                  <c:v>42257</c:v>
                </c:pt>
                <c:pt idx="173">
                  <c:v>42258</c:v>
                </c:pt>
                <c:pt idx="174">
                  <c:v>42261</c:v>
                </c:pt>
                <c:pt idx="175">
                  <c:v>42262</c:v>
                </c:pt>
                <c:pt idx="176">
                  <c:v>42263</c:v>
                </c:pt>
                <c:pt idx="177">
                  <c:v>42264</c:v>
                </c:pt>
                <c:pt idx="178">
                  <c:v>42265</c:v>
                </c:pt>
                <c:pt idx="179">
                  <c:v>42268</c:v>
                </c:pt>
                <c:pt idx="180">
                  <c:v>42269</c:v>
                </c:pt>
                <c:pt idx="181">
                  <c:v>42270</c:v>
                </c:pt>
                <c:pt idx="182">
                  <c:v>42271</c:v>
                </c:pt>
                <c:pt idx="183">
                  <c:v>42272</c:v>
                </c:pt>
                <c:pt idx="184">
                  <c:v>42275</c:v>
                </c:pt>
                <c:pt idx="185">
                  <c:v>42276</c:v>
                </c:pt>
                <c:pt idx="186">
                  <c:v>42277</c:v>
                </c:pt>
                <c:pt idx="187">
                  <c:v>42278</c:v>
                </c:pt>
                <c:pt idx="188">
                  <c:v>42279</c:v>
                </c:pt>
                <c:pt idx="189">
                  <c:v>42282</c:v>
                </c:pt>
                <c:pt idx="190">
                  <c:v>42283</c:v>
                </c:pt>
                <c:pt idx="191">
                  <c:v>42284</c:v>
                </c:pt>
                <c:pt idx="192">
                  <c:v>42285</c:v>
                </c:pt>
                <c:pt idx="193">
                  <c:v>42286</c:v>
                </c:pt>
                <c:pt idx="194">
                  <c:v>42289</c:v>
                </c:pt>
                <c:pt idx="195">
                  <c:v>42290</c:v>
                </c:pt>
                <c:pt idx="196">
                  <c:v>42291</c:v>
                </c:pt>
                <c:pt idx="197">
                  <c:v>42292</c:v>
                </c:pt>
                <c:pt idx="198">
                  <c:v>42293</c:v>
                </c:pt>
                <c:pt idx="199">
                  <c:v>42296</c:v>
                </c:pt>
                <c:pt idx="200">
                  <c:v>42297</c:v>
                </c:pt>
                <c:pt idx="201">
                  <c:v>42298</c:v>
                </c:pt>
                <c:pt idx="202">
                  <c:v>42299</c:v>
                </c:pt>
                <c:pt idx="203">
                  <c:v>42300</c:v>
                </c:pt>
                <c:pt idx="204">
                  <c:v>42303</c:v>
                </c:pt>
                <c:pt idx="205">
                  <c:v>42304</c:v>
                </c:pt>
                <c:pt idx="206">
                  <c:v>42305</c:v>
                </c:pt>
                <c:pt idx="207">
                  <c:v>42306</c:v>
                </c:pt>
                <c:pt idx="208">
                  <c:v>42307</c:v>
                </c:pt>
                <c:pt idx="209">
                  <c:v>42310</c:v>
                </c:pt>
                <c:pt idx="210">
                  <c:v>42311</c:v>
                </c:pt>
                <c:pt idx="211">
                  <c:v>42312</c:v>
                </c:pt>
                <c:pt idx="212">
                  <c:v>42313</c:v>
                </c:pt>
                <c:pt idx="213">
                  <c:v>42314</c:v>
                </c:pt>
                <c:pt idx="214">
                  <c:v>42317</c:v>
                </c:pt>
                <c:pt idx="215">
                  <c:v>42318</c:v>
                </c:pt>
                <c:pt idx="216">
                  <c:v>42319</c:v>
                </c:pt>
                <c:pt idx="217">
                  <c:v>42320</c:v>
                </c:pt>
                <c:pt idx="218">
                  <c:v>42321</c:v>
                </c:pt>
                <c:pt idx="219">
                  <c:v>42324</c:v>
                </c:pt>
                <c:pt idx="220">
                  <c:v>42325</c:v>
                </c:pt>
                <c:pt idx="221">
                  <c:v>42326</c:v>
                </c:pt>
                <c:pt idx="222">
                  <c:v>42327</c:v>
                </c:pt>
                <c:pt idx="223">
                  <c:v>42328</c:v>
                </c:pt>
                <c:pt idx="224">
                  <c:v>42331</c:v>
                </c:pt>
                <c:pt idx="225">
                  <c:v>42332</c:v>
                </c:pt>
                <c:pt idx="226">
                  <c:v>42333</c:v>
                </c:pt>
                <c:pt idx="227">
                  <c:v>42335</c:v>
                </c:pt>
                <c:pt idx="228">
                  <c:v>42338</c:v>
                </c:pt>
                <c:pt idx="229">
                  <c:v>42339</c:v>
                </c:pt>
                <c:pt idx="230">
                  <c:v>42340</c:v>
                </c:pt>
                <c:pt idx="231">
                  <c:v>42341</c:v>
                </c:pt>
                <c:pt idx="232">
                  <c:v>42342</c:v>
                </c:pt>
                <c:pt idx="233">
                  <c:v>42345</c:v>
                </c:pt>
                <c:pt idx="234">
                  <c:v>42346</c:v>
                </c:pt>
                <c:pt idx="235">
                  <c:v>42347</c:v>
                </c:pt>
                <c:pt idx="236">
                  <c:v>42348</c:v>
                </c:pt>
                <c:pt idx="237">
                  <c:v>42349</c:v>
                </c:pt>
                <c:pt idx="238">
                  <c:v>42352</c:v>
                </c:pt>
                <c:pt idx="239">
                  <c:v>42353</c:v>
                </c:pt>
                <c:pt idx="240">
                  <c:v>42354</c:v>
                </c:pt>
                <c:pt idx="241">
                  <c:v>42355</c:v>
                </c:pt>
                <c:pt idx="242">
                  <c:v>42356</c:v>
                </c:pt>
                <c:pt idx="243">
                  <c:v>42359</c:v>
                </c:pt>
                <c:pt idx="244">
                  <c:v>42360</c:v>
                </c:pt>
                <c:pt idx="245">
                  <c:v>42361</c:v>
                </c:pt>
                <c:pt idx="246">
                  <c:v>42362</c:v>
                </c:pt>
                <c:pt idx="247">
                  <c:v>42366</c:v>
                </c:pt>
                <c:pt idx="248">
                  <c:v>42367</c:v>
                </c:pt>
                <c:pt idx="249">
                  <c:v>42368</c:v>
                </c:pt>
                <c:pt idx="250">
                  <c:v>42369</c:v>
                </c:pt>
                <c:pt idx="251">
                  <c:v>42373</c:v>
                </c:pt>
                <c:pt idx="252">
                  <c:v>42374</c:v>
                </c:pt>
                <c:pt idx="253">
                  <c:v>42375</c:v>
                </c:pt>
                <c:pt idx="254">
                  <c:v>42376</c:v>
                </c:pt>
                <c:pt idx="255">
                  <c:v>42377</c:v>
                </c:pt>
                <c:pt idx="256">
                  <c:v>42380</c:v>
                </c:pt>
                <c:pt idx="257">
                  <c:v>42381</c:v>
                </c:pt>
                <c:pt idx="258">
                  <c:v>42382</c:v>
                </c:pt>
                <c:pt idx="259">
                  <c:v>42383</c:v>
                </c:pt>
                <c:pt idx="260">
                  <c:v>42384</c:v>
                </c:pt>
                <c:pt idx="261">
                  <c:v>42388</c:v>
                </c:pt>
                <c:pt idx="262">
                  <c:v>42389</c:v>
                </c:pt>
                <c:pt idx="263">
                  <c:v>42390</c:v>
                </c:pt>
                <c:pt idx="264">
                  <c:v>42391</c:v>
                </c:pt>
                <c:pt idx="265">
                  <c:v>42394</c:v>
                </c:pt>
                <c:pt idx="266">
                  <c:v>42395</c:v>
                </c:pt>
                <c:pt idx="267">
                  <c:v>42396</c:v>
                </c:pt>
                <c:pt idx="268">
                  <c:v>42397</c:v>
                </c:pt>
                <c:pt idx="269">
                  <c:v>42398</c:v>
                </c:pt>
                <c:pt idx="270">
                  <c:v>42401</c:v>
                </c:pt>
                <c:pt idx="271">
                  <c:v>42402</c:v>
                </c:pt>
                <c:pt idx="272">
                  <c:v>42403</c:v>
                </c:pt>
                <c:pt idx="273">
                  <c:v>42404</c:v>
                </c:pt>
                <c:pt idx="274">
                  <c:v>42405</c:v>
                </c:pt>
                <c:pt idx="275">
                  <c:v>42408</c:v>
                </c:pt>
                <c:pt idx="276">
                  <c:v>42409</c:v>
                </c:pt>
                <c:pt idx="277">
                  <c:v>42410</c:v>
                </c:pt>
                <c:pt idx="278">
                  <c:v>42411</c:v>
                </c:pt>
                <c:pt idx="279">
                  <c:v>42412</c:v>
                </c:pt>
                <c:pt idx="280">
                  <c:v>42416</c:v>
                </c:pt>
                <c:pt idx="281">
                  <c:v>42417</c:v>
                </c:pt>
                <c:pt idx="282">
                  <c:v>42418</c:v>
                </c:pt>
                <c:pt idx="283">
                  <c:v>42419</c:v>
                </c:pt>
                <c:pt idx="284">
                  <c:v>42422</c:v>
                </c:pt>
                <c:pt idx="285">
                  <c:v>42423</c:v>
                </c:pt>
                <c:pt idx="286">
                  <c:v>42424</c:v>
                </c:pt>
                <c:pt idx="287">
                  <c:v>42425</c:v>
                </c:pt>
                <c:pt idx="288">
                  <c:v>42426</c:v>
                </c:pt>
                <c:pt idx="289">
                  <c:v>42429</c:v>
                </c:pt>
                <c:pt idx="290">
                  <c:v>42430</c:v>
                </c:pt>
                <c:pt idx="291">
                  <c:v>42431</c:v>
                </c:pt>
                <c:pt idx="292">
                  <c:v>42432</c:v>
                </c:pt>
                <c:pt idx="293">
                  <c:v>42433</c:v>
                </c:pt>
                <c:pt idx="294">
                  <c:v>42436</c:v>
                </c:pt>
                <c:pt idx="295">
                  <c:v>42437</c:v>
                </c:pt>
                <c:pt idx="296">
                  <c:v>42438</c:v>
                </c:pt>
                <c:pt idx="297">
                  <c:v>42439</c:v>
                </c:pt>
                <c:pt idx="298">
                  <c:v>42440</c:v>
                </c:pt>
                <c:pt idx="299">
                  <c:v>42443</c:v>
                </c:pt>
                <c:pt idx="300">
                  <c:v>42444</c:v>
                </c:pt>
                <c:pt idx="301">
                  <c:v>42445</c:v>
                </c:pt>
                <c:pt idx="302">
                  <c:v>42446</c:v>
                </c:pt>
                <c:pt idx="303">
                  <c:v>42447</c:v>
                </c:pt>
                <c:pt idx="304">
                  <c:v>42450</c:v>
                </c:pt>
                <c:pt idx="305">
                  <c:v>42451</c:v>
                </c:pt>
                <c:pt idx="306">
                  <c:v>42452</c:v>
                </c:pt>
                <c:pt idx="307">
                  <c:v>42453</c:v>
                </c:pt>
                <c:pt idx="308">
                  <c:v>42457</c:v>
                </c:pt>
                <c:pt idx="309">
                  <c:v>42458</c:v>
                </c:pt>
                <c:pt idx="310">
                  <c:v>42459</c:v>
                </c:pt>
                <c:pt idx="311">
                  <c:v>42460</c:v>
                </c:pt>
                <c:pt idx="312">
                  <c:v>42461</c:v>
                </c:pt>
                <c:pt idx="313">
                  <c:v>42464</c:v>
                </c:pt>
                <c:pt idx="314">
                  <c:v>42465</c:v>
                </c:pt>
                <c:pt idx="315">
                  <c:v>42466</c:v>
                </c:pt>
                <c:pt idx="316">
                  <c:v>42467</c:v>
                </c:pt>
                <c:pt idx="317">
                  <c:v>42468</c:v>
                </c:pt>
                <c:pt idx="318">
                  <c:v>42471</c:v>
                </c:pt>
                <c:pt idx="319">
                  <c:v>42472</c:v>
                </c:pt>
                <c:pt idx="320">
                  <c:v>42473</c:v>
                </c:pt>
                <c:pt idx="321">
                  <c:v>42474</c:v>
                </c:pt>
                <c:pt idx="322">
                  <c:v>42475</c:v>
                </c:pt>
                <c:pt idx="323">
                  <c:v>42478</c:v>
                </c:pt>
                <c:pt idx="324">
                  <c:v>42479</c:v>
                </c:pt>
                <c:pt idx="325">
                  <c:v>42480</c:v>
                </c:pt>
                <c:pt idx="326">
                  <c:v>42481</c:v>
                </c:pt>
                <c:pt idx="327">
                  <c:v>42482</c:v>
                </c:pt>
                <c:pt idx="328">
                  <c:v>42485</c:v>
                </c:pt>
                <c:pt idx="329">
                  <c:v>42486</c:v>
                </c:pt>
                <c:pt idx="330">
                  <c:v>42487</c:v>
                </c:pt>
                <c:pt idx="331">
                  <c:v>42488</c:v>
                </c:pt>
                <c:pt idx="332">
                  <c:v>42489</c:v>
                </c:pt>
                <c:pt idx="333">
                  <c:v>42492</c:v>
                </c:pt>
                <c:pt idx="334">
                  <c:v>42493</c:v>
                </c:pt>
                <c:pt idx="335">
                  <c:v>42494</c:v>
                </c:pt>
                <c:pt idx="336">
                  <c:v>42495</c:v>
                </c:pt>
                <c:pt idx="337">
                  <c:v>42496</c:v>
                </c:pt>
                <c:pt idx="338">
                  <c:v>42499</c:v>
                </c:pt>
                <c:pt idx="339">
                  <c:v>42500</c:v>
                </c:pt>
                <c:pt idx="340">
                  <c:v>42501</c:v>
                </c:pt>
                <c:pt idx="341">
                  <c:v>42502</c:v>
                </c:pt>
                <c:pt idx="342">
                  <c:v>42503</c:v>
                </c:pt>
                <c:pt idx="343">
                  <c:v>42506</c:v>
                </c:pt>
                <c:pt idx="344">
                  <c:v>42507</c:v>
                </c:pt>
                <c:pt idx="345">
                  <c:v>42508</c:v>
                </c:pt>
                <c:pt idx="346">
                  <c:v>42509</c:v>
                </c:pt>
                <c:pt idx="347">
                  <c:v>42510</c:v>
                </c:pt>
                <c:pt idx="348">
                  <c:v>42513</c:v>
                </c:pt>
                <c:pt idx="349">
                  <c:v>42514</c:v>
                </c:pt>
                <c:pt idx="350">
                  <c:v>42515</c:v>
                </c:pt>
                <c:pt idx="351">
                  <c:v>42516</c:v>
                </c:pt>
                <c:pt idx="352">
                  <c:v>42517</c:v>
                </c:pt>
                <c:pt idx="353">
                  <c:v>42521</c:v>
                </c:pt>
                <c:pt idx="354">
                  <c:v>42522</c:v>
                </c:pt>
                <c:pt idx="355">
                  <c:v>42523</c:v>
                </c:pt>
                <c:pt idx="356">
                  <c:v>42524</c:v>
                </c:pt>
                <c:pt idx="357">
                  <c:v>42527</c:v>
                </c:pt>
                <c:pt idx="358">
                  <c:v>42528</c:v>
                </c:pt>
                <c:pt idx="359">
                  <c:v>42529</c:v>
                </c:pt>
                <c:pt idx="360">
                  <c:v>42530</c:v>
                </c:pt>
                <c:pt idx="361">
                  <c:v>42531</c:v>
                </c:pt>
                <c:pt idx="362">
                  <c:v>42534</c:v>
                </c:pt>
                <c:pt idx="363">
                  <c:v>42535</c:v>
                </c:pt>
                <c:pt idx="364">
                  <c:v>42536</c:v>
                </c:pt>
                <c:pt idx="365">
                  <c:v>42537</c:v>
                </c:pt>
                <c:pt idx="366">
                  <c:v>42538</c:v>
                </c:pt>
                <c:pt idx="367">
                  <c:v>42541</c:v>
                </c:pt>
                <c:pt idx="368">
                  <c:v>42542</c:v>
                </c:pt>
                <c:pt idx="369">
                  <c:v>42543</c:v>
                </c:pt>
                <c:pt idx="370">
                  <c:v>42544</c:v>
                </c:pt>
                <c:pt idx="371">
                  <c:v>42545</c:v>
                </c:pt>
                <c:pt idx="372">
                  <c:v>42548</c:v>
                </c:pt>
                <c:pt idx="373">
                  <c:v>42549</c:v>
                </c:pt>
                <c:pt idx="374">
                  <c:v>42550</c:v>
                </c:pt>
                <c:pt idx="375">
                  <c:v>42551</c:v>
                </c:pt>
                <c:pt idx="376">
                  <c:v>42552</c:v>
                </c:pt>
                <c:pt idx="377">
                  <c:v>42556</c:v>
                </c:pt>
                <c:pt idx="378">
                  <c:v>42557</c:v>
                </c:pt>
                <c:pt idx="379">
                  <c:v>42558</c:v>
                </c:pt>
                <c:pt idx="380">
                  <c:v>42559</c:v>
                </c:pt>
                <c:pt idx="381">
                  <c:v>42562</c:v>
                </c:pt>
                <c:pt idx="382">
                  <c:v>42563</c:v>
                </c:pt>
                <c:pt idx="383">
                  <c:v>42564</c:v>
                </c:pt>
                <c:pt idx="384">
                  <c:v>42565</c:v>
                </c:pt>
                <c:pt idx="385">
                  <c:v>42566</c:v>
                </c:pt>
                <c:pt idx="386">
                  <c:v>42569</c:v>
                </c:pt>
                <c:pt idx="387">
                  <c:v>42570</c:v>
                </c:pt>
                <c:pt idx="388">
                  <c:v>42571</c:v>
                </c:pt>
                <c:pt idx="389">
                  <c:v>42572</c:v>
                </c:pt>
                <c:pt idx="390">
                  <c:v>42573</c:v>
                </c:pt>
                <c:pt idx="391">
                  <c:v>42576</c:v>
                </c:pt>
                <c:pt idx="392">
                  <c:v>42577</c:v>
                </c:pt>
                <c:pt idx="393">
                  <c:v>42578</c:v>
                </c:pt>
                <c:pt idx="394">
                  <c:v>42579</c:v>
                </c:pt>
                <c:pt idx="395">
                  <c:v>42580</c:v>
                </c:pt>
                <c:pt idx="396">
                  <c:v>42583</c:v>
                </c:pt>
                <c:pt idx="397">
                  <c:v>42584</c:v>
                </c:pt>
                <c:pt idx="398">
                  <c:v>42585</c:v>
                </c:pt>
                <c:pt idx="399">
                  <c:v>42586</c:v>
                </c:pt>
                <c:pt idx="400">
                  <c:v>42587</c:v>
                </c:pt>
                <c:pt idx="401">
                  <c:v>42590</c:v>
                </c:pt>
                <c:pt idx="402">
                  <c:v>42591</c:v>
                </c:pt>
                <c:pt idx="403">
                  <c:v>42592</c:v>
                </c:pt>
                <c:pt idx="404">
                  <c:v>42593</c:v>
                </c:pt>
                <c:pt idx="405">
                  <c:v>42594</c:v>
                </c:pt>
                <c:pt idx="406">
                  <c:v>42597</c:v>
                </c:pt>
                <c:pt idx="407">
                  <c:v>42598</c:v>
                </c:pt>
                <c:pt idx="408">
                  <c:v>42599</c:v>
                </c:pt>
                <c:pt idx="409">
                  <c:v>42600</c:v>
                </c:pt>
                <c:pt idx="410">
                  <c:v>42601</c:v>
                </c:pt>
                <c:pt idx="411">
                  <c:v>42604</c:v>
                </c:pt>
                <c:pt idx="412">
                  <c:v>42605</c:v>
                </c:pt>
                <c:pt idx="413">
                  <c:v>42606</c:v>
                </c:pt>
                <c:pt idx="414">
                  <c:v>42607</c:v>
                </c:pt>
                <c:pt idx="415">
                  <c:v>42608</c:v>
                </c:pt>
                <c:pt idx="416">
                  <c:v>42611</c:v>
                </c:pt>
                <c:pt idx="417">
                  <c:v>42612</c:v>
                </c:pt>
                <c:pt idx="418">
                  <c:v>42613</c:v>
                </c:pt>
                <c:pt idx="419">
                  <c:v>42614</c:v>
                </c:pt>
                <c:pt idx="420">
                  <c:v>42615</c:v>
                </c:pt>
                <c:pt idx="421">
                  <c:v>42619</c:v>
                </c:pt>
                <c:pt idx="422">
                  <c:v>42620</c:v>
                </c:pt>
                <c:pt idx="423">
                  <c:v>42621</c:v>
                </c:pt>
                <c:pt idx="424">
                  <c:v>42622</c:v>
                </c:pt>
                <c:pt idx="425">
                  <c:v>42625</c:v>
                </c:pt>
                <c:pt idx="426">
                  <c:v>42626</c:v>
                </c:pt>
                <c:pt idx="427">
                  <c:v>42627</c:v>
                </c:pt>
                <c:pt idx="428">
                  <c:v>42628</c:v>
                </c:pt>
                <c:pt idx="429">
                  <c:v>42629</c:v>
                </c:pt>
                <c:pt idx="430">
                  <c:v>42632</c:v>
                </c:pt>
                <c:pt idx="431">
                  <c:v>42633</c:v>
                </c:pt>
                <c:pt idx="432">
                  <c:v>42634</c:v>
                </c:pt>
                <c:pt idx="433">
                  <c:v>42635</c:v>
                </c:pt>
                <c:pt idx="434">
                  <c:v>42636</c:v>
                </c:pt>
                <c:pt idx="435">
                  <c:v>42639</c:v>
                </c:pt>
                <c:pt idx="436">
                  <c:v>42640</c:v>
                </c:pt>
                <c:pt idx="437">
                  <c:v>42641</c:v>
                </c:pt>
                <c:pt idx="438">
                  <c:v>42642</c:v>
                </c:pt>
                <c:pt idx="439">
                  <c:v>42643</c:v>
                </c:pt>
                <c:pt idx="440">
                  <c:v>42646</c:v>
                </c:pt>
                <c:pt idx="441">
                  <c:v>42647</c:v>
                </c:pt>
                <c:pt idx="442">
                  <c:v>42648</c:v>
                </c:pt>
                <c:pt idx="443">
                  <c:v>42649</c:v>
                </c:pt>
                <c:pt idx="444">
                  <c:v>42650</c:v>
                </c:pt>
                <c:pt idx="445">
                  <c:v>42653</c:v>
                </c:pt>
                <c:pt idx="446">
                  <c:v>42654</c:v>
                </c:pt>
                <c:pt idx="447">
                  <c:v>42655</c:v>
                </c:pt>
                <c:pt idx="448">
                  <c:v>42656</c:v>
                </c:pt>
                <c:pt idx="449">
                  <c:v>42657</c:v>
                </c:pt>
                <c:pt idx="450">
                  <c:v>42660</c:v>
                </c:pt>
                <c:pt idx="451">
                  <c:v>42661</c:v>
                </c:pt>
                <c:pt idx="452">
                  <c:v>42662</c:v>
                </c:pt>
                <c:pt idx="453">
                  <c:v>42663</c:v>
                </c:pt>
                <c:pt idx="454">
                  <c:v>42664</c:v>
                </c:pt>
                <c:pt idx="455">
                  <c:v>42667</c:v>
                </c:pt>
                <c:pt idx="456">
                  <c:v>42668</c:v>
                </c:pt>
                <c:pt idx="457">
                  <c:v>42669</c:v>
                </c:pt>
                <c:pt idx="458">
                  <c:v>42670</c:v>
                </c:pt>
                <c:pt idx="459">
                  <c:v>42671</c:v>
                </c:pt>
                <c:pt idx="460">
                  <c:v>42674</c:v>
                </c:pt>
                <c:pt idx="461">
                  <c:v>42675</c:v>
                </c:pt>
                <c:pt idx="462">
                  <c:v>42676</c:v>
                </c:pt>
                <c:pt idx="463">
                  <c:v>42677</c:v>
                </c:pt>
                <c:pt idx="464">
                  <c:v>42678</c:v>
                </c:pt>
                <c:pt idx="465">
                  <c:v>42681</c:v>
                </c:pt>
                <c:pt idx="466">
                  <c:v>42682</c:v>
                </c:pt>
                <c:pt idx="467">
                  <c:v>42683</c:v>
                </c:pt>
                <c:pt idx="468">
                  <c:v>42684</c:v>
                </c:pt>
                <c:pt idx="469">
                  <c:v>42685</c:v>
                </c:pt>
                <c:pt idx="470">
                  <c:v>42688</c:v>
                </c:pt>
                <c:pt idx="471">
                  <c:v>42689</c:v>
                </c:pt>
                <c:pt idx="472">
                  <c:v>42690</c:v>
                </c:pt>
                <c:pt idx="473">
                  <c:v>42691</c:v>
                </c:pt>
                <c:pt idx="474">
                  <c:v>42692</c:v>
                </c:pt>
                <c:pt idx="475">
                  <c:v>42695</c:v>
                </c:pt>
                <c:pt idx="476">
                  <c:v>42696</c:v>
                </c:pt>
                <c:pt idx="477">
                  <c:v>42697</c:v>
                </c:pt>
                <c:pt idx="478">
                  <c:v>42699</c:v>
                </c:pt>
                <c:pt idx="479">
                  <c:v>42702</c:v>
                </c:pt>
                <c:pt idx="480">
                  <c:v>42703</c:v>
                </c:pt>
                <c:pt idx="481">
                  <c:v>42704</c:v>
                </c:pt>
                <c:pt idx="482">
                  <c:v>42705</c:v>
                </c:pt>
                <c:pt idx="483">
                  <c:v>42706</c:v>
                </c:pt>
                <c:pt idx="484">
                  <c:v>42709</c:v>
                </c:pt>
                <c:pt idx="485">
                  <c:v>42710</c:v>
                </c:pt>
                <c:pt idx="486">
                  <c:v>42711</c:v>
                </c:pt>
                <c:pt idx="487">
                  <c:v>42712</c:v>
                </c:pt>
                <c:pt idx="488">
                  <c:v>42713</c:v>
                </c:pt>
                <c:pt idx="489">
                  <c:v>42716</c:v>
                </c:pt>
                <c:pt idx="490">
                  <c:v>42717</c:v>
                </c:pt>
                <c:pt idx="491">
                  <c:v>42718</c:v>
                </c:pt>
                <c:pt idx="492">
                  <c:v>42719</c:v>
                </c:pt>
                <c:pt idx="493">
                  <c:v>42720</c:v>
                </c:pt>
                <c:pt idx="494">
                  <c:v>42723</c:v>
                </c:pt>
                <c:pt idx="495">
                  <c:v>42724</c:v>
                </c:pt>
                <c:pt idx="496">
                  <c:v>42725</c:v>
                </c:pt>
                <c:pt idx="497">
                  <c:v>42726</c:v>
                </c:pt>
                <c:pt idx="498">
                  <c:v>42727</c:v>
                </c:pt>
                <c:pt idx="499">
                  <c:v>42731</c:v>
                </c:pt>
                <c:pt idx="500">
                  <c:v>42732</c:v>
                </c:pt>
                <c:pt idx="501">
                  <c:v>42733</c:v>
                </c:pt>
                <c:pt idx="502">
                  <c:v>42734</c:v>
                </c:pt>
                <c:pt idx="503">
                  <c:v>42738</c:v>
                </c:pt>
                <c:pt idx="504">
                  <c:v>42739</c:v>
                </c:pt>
                <c:pt idx="505">
                  <c:v>42740</c:v>
                </c:pt>
                <c:pt idx="506">
                  <c:v>42741</c:v>
                </c:pt>
                <c:pt idx="507">
                  <c:v>42744</c:v>
                </c:pt>
                <c:pt idx="508">
                  <c:v>42745</c:v>
                </c:pt>
                <c:pt idx="509">
                  <c:v>42746</c:v>
                </c:pt>
                <c:pt idx="510">
                  <c:v>42747</c:v>
                </c:pt>
                <c:pt idx="511">
                  <c:v>42748</c:v>
                </c:pt>
                <c:pt idx="512">
                  <c:v>42752</c:v>
                </c:pt>
                <c:pt idx="513">
                  <c:v>42753</c:v>
                </c:pt>
                <c:pt idx="514">
                  <c:v>42754</c:v>
                </c:pt>
                <c:pt idx="515">
                  <c:v>42755</c:v>
                </c:pt>
                <c:pt idx="516">
                  <c:v>42758</c:v>
                </c:pt>
                <c:pt idx="517">
                  <c:v>42759</c:v>
                </c:pt>
                <c:pt idx="518">
                  <c:v>42760</c:v>
                </c:pt>
                <c:pt idx="519">
                  <c:v>42761</c:v>
                </c:pt>
                <c:pt idx="520">
                  <c:v>42762</c:v>
                </c:pt>
                <c:pt idx="521">
                  <c:v>42765</c:v>
                </c:pt>
                <c:pt idx="522">
                  <c:v>42766</c:v>
                </c:pt>
                <c:pt idx="523">
                  <c:v>42767</c:v>
                </c:pt>
                <c:pt idx="524">
                  <c:v>42768</c:v>
                </c:pt>
                <c:pt idx="525">
                  <c:v>42769</c:v>
                </c:pt>
                <c:pt idx="526">
                  <c:v>42772</c:v>
                </c:pt>
                <c:pt idx="527">
                  <c:v>42773</c:v>
                </c:pt>
                <c:pt idx="528">
                  <c:v>42774</c:v>
                </c:pt>
                <c:pt idx="529">
                  <c:v>42775</c:v>
                </c:pt>
                <c:pt idx="530">
                  <c:v>42776</c:v>
                </c:pt>
                <c:pt idx="531">
                  <c:v>42779</c:v>
                </c:pt>
                <c:pt idx="532">
                  <c:v>42780</c:v>
                </c:pt>
                <c:pt idx="533">
                  <c:v>42781</c:v>
                </c:pt>
                <c:pt idx="534">
                  <c:v>42782</c:v>
                </c:pt>
                <c:pt idx="535">
                  <c:v>42783</c:v>
                </c:pt>
                <c:pt idx="536">
                  <c:v>42787</c:v>
                </c:pt>
                <c:pt idx="537">
                  <c:v>42788</c:v>
                </c:pt>
                <c:pt idx="538">
                  <c:v>42789</c:v>
                </c:pt>
                <c:pt idx="539">
                  <c:v>42790</c:v>
                </c:pt>
                <c:pt idx="540">
                  <c:v>42793</c:v>
                </c:pt>
                <c:pt idx="541">
                  <c:v>42794</c:v>
                </c:pt>
                <c:pt idx="542">
                  <c:v>42795</c:v>
                </c:pt>
                <c:pt idx="543">
                  <c:v>42796</c:v>
                </c:pt>
                <c:pt idx="544">
                  <c:v>42797</c:v>
                </c:pt>
                <c:pt idx="545">
                  <c:v>42800</c:v>
                </c:pt>
                <c:pt idx="546">
                  <c:v>42801</c:v>
                </c:pt>
                <c:pt idx="547">
                  <c:v>42802</c:v>
                </c:pt>
                <c:pt idx="548">
                  <c:v>42803</c:v>
                </c:pt>
                <c:pt idx="549">
                  <c:v>42804</c:v>
                </c:pt>
                <c:pt idx="550">
                  <c:v>42807</c:v>
                </c:pt>
                <c:pt idx="551">
                  <c:v>42808</c:v>
                </c:pt>
                <c:pt idx="552">
                  <c:v>42809</c:v>
                </c:pt>
                <c:pt idx="553">
                  <c:v>42810</c:v>
                </c:pt>
                <c:pt idx="554">
                  <c:v>42811</c:v>
                </c:pt>
                <c:pt idx="555">
                  <c:v>42814</c:v>
                </c:pt>
                <c:pt idx="556">
                  <c:v>42815</c:v>
                </c:pt>
                <c:pt idx="557">
                  <c:v>42816</c:v>
                </c:pt>
                <c:pt idx="558">
                  <c:v>42817</c:v>
                </c:pt>
                <c:pt idx="559">
                  <c:v>42818</c:v>
                </c:pt>
                <c:pt idx="560">
                  <c:v>42821</c:v>
                </c:pt>
                <c:pt idx="561">
                  <c:v>42822</c:v>
                </c:pt>
                <c:pt idx="562">
                  <c:v>42823</c:v>
                </c:pt>
                <c:pt idx="563">
                  <c:v>42824</c:v>
                </c:pt>
                <c:pt idx="564">
                  <c:v>42825</c:v>
                </c:pt>
                <c:pt idx="565">
                  <c:v>42828</c:v>
                </c:pt>
                <c:pt idx="566">
                  <c:v>42829</c:v>
                </c:pt>
                <c:pt idx="567">
                  <c:v>42830</c:v>
                </c:pt>
                <c:pt idx="568">
                  <c:v>42831</c:v>
                </c:pt>
                <c:pt idx="569">
                  <c:v>42832</c:v>
                </c:pt>
                <c:pt idx="570">
                  <c:v>42835</c:v>
                </c:pt>
                <c:pt idx="571">
                  <c:v>42836</c:v>
                </c:pt>
                <c:pt idx="572">
                  <c:v>42837</c:v>
                </c:pt>
                <c:pt idx="573">
                  <c:v>42838</c:v>
                </c:pt>
                <c:pt idx="574">
                  <c:v>42842</c:v>
                </c:pt>
                <c:pt idx="575">
                  <c:v>42843</c:v>
                </c:pt>
                <c:pt idx="576">
                  <c:v>42844</c:v>
                </c:pt>
                <c:pt idx="577">
                  <c:v>42845</c:v>
                </c:pt>
                <c:pt idx="578">
                  <c:v>42846</c:v>
                </c:pt>
                <c:pt idx="579">
                  <c:v>42849</c:v>
                </c:pt>
                <c:pt idx="580">
                  <c:v>42850</c:v>
                </c:pt>
                <c:pt idx="581">
                  <c:v>42851</c:v>
                </c:pt>
                <c:pt idx="582">
                  <c:v>42852</c:v>
                </c:pt>
                <c:pt idx="583">
                  <c:v>42853</c:v>
                </c:pt>
                <c:pt idx="584">
                  <c:v>42856</c:v>
                </c:pt>
                <c:pt idx="585">
                  <c:v>42857</c:v>
                </c:pt>
                <c:pt idx="586">
                  <c:v>42858</c:v>
                </c:pt>
                <c:pt idx="587">
                  <c:v>42859</c:v>
                </c:pt>
                <c:pt idx="588">
                  <c:v>42860</c:v>
                </c:pt>
                <c:pt idx="589">
                  <c:v>42863</c:v>
                </c:pt>
                <c:pt idx="590">
                  <c:v>42864</c:v>
                </c:pt>
                <c:pt idx="591">
                  <c:v>42865</c:v>
                </c:pt>
                <c:pt idx="592">
                  <c:v>42866</c:v>
                </c:pt>
                <c:pt idx="593">
                  <c:v>42867</c:v>
                </c:pt>
                <c:pt idx="594">
                  <c:v>42870</c:v>
                </c:pt>
                <c:pt idx="595">
                  <c:v>42871</c:v>
                </c:pt>
                <c:pt idx="596">
                  <c:v>42872</c:v>
                </c:pt>
                <c:pt idx="597">
                  <c:v>42873</c:v>
                </c:pt>
                <c:pt idx="598">
                  <c:v>42874</c:v>
                </c:pt>
                <c:pt idx="599">
                  <c:v>42877</c:v>
                </c:pt>
                <c:pt idx="600">
                  <c:v>42878</c:v>
                </c:pt>
                <c:pt idx="601">
                  <c:v>42879</c:v>
                </c:pt>
                <c:pt idx="602">
                  <c:v>42880</c:v>
                </c:pt>
                <c:pt idx="603">
                  <c:v>42881</c:v>
                </c:pt>
                <c:pt idx="604">
                  <c:v>42885</c:v>
                </c:pt>
                <c:pt idx="605">
                  <c:v>42886</c:v>
                </c:pt>
                <c:pt idx="606">
                  <c:v>42887</c:v>
                </c:pt>
                <c:pt idx="607">
                  <c:v>42888</c:v>
                </c:pt>
                <c:pt idx="608">
                  <c:v>42891</c:v>
                </c:pt>
                <c:pt idx="609">
                  <c:v>42892</c:v>
                </c:pt>
                <c:pt idx="610">
                  <c:v>42893</c:v>
                </c:pt>
                <c:pt idx="611">
                  <c:v>42894</c:v>
                </c:pt>
                <c:pt idx="612">
                  <c:v>42895</c:v>
                </c:pt>
                <c:pt idx="613">
                  <c:v>42898</c:v>
                </c:pt>
                <c:pt idx="614">
                  <c:v>42899</c:v>
                </c:pt>
                <c:pt idx="615">
                  <c:v>42900</c:v>
                </c:pt>
                <c:pt idx="616">
                  <c:v>42901</c:v>
                </c:pt>
                <c:pt idx="617">
                  <c:v>42902</c:v>
                </c:pt>
                <c:pt idx="618">
                  <c:v>42905</c:v>
                </c:pt>
                <c:pt idx="619">
                  <c:v>42906</c:v>
                </c:pt>
                <c:pt idx="620">
                  <c:v>42907</c:v>
                </c:pt>
                <c:pt idx="621">
                  <c:v>42908</c:v>
                </c:pt>
                <c:pt idx="622">
                  <c:v>42909</c:v>
                </c:pt>
                <c:pt idx="623">
                  <c:v>42912</c:v>
                </c:pt>
                <c:pt idx="624">
                  <c:v>42913</c:v>
                </c:pt>
                <c:pt idx="625">
                  <c:v>42914</c:v>
                </c:pt>
                <c:pt idx="626">
                  <c:v>42915</c:v>
                </c:pt>
                <c:pt idx="627">
                  <c:v>42916</c:v>
                </c:pt>
                <c:pt idx="628">
                  <c:v>42919</c:v>
                </c:pt>
                <c:pt idx="629">
                  <c:v>42921</c:v>
                </c:pt>
                <c:pt idx="630">
                  <c:v>42922</c:v>
                </c:pt>
                <c:pt idx="631">
                  <c:v>42923</c:v>
                </c:pt>
                <c:pt idx="632">
                  <c:v>42926</c:v>
                </c:pt>
                <c:pt idx="633">
                  <c:v>42927</c:v>
                </c:pt>
                <c:pt idx="634">
                  <c:v>42928</c:v>
                </c:pt>
                <c:pt idx="635">
                  <c:v>42929</c:v>
                </c:pt>
                <c:pt idx="636">
                  <c:v>42930</c:v>
                </c:pt>
                <c:pt idx="637">
                  <c:v>42933</c:v>
                </c:pt>
                <c:pt idx="638">
                  <c:v>42934</c:v>
                </c:pt>
                <c:pt idx="639">
                  <c:v>42935</c:v>
                </c:pt>
                <c:pt idx="640">
                  <c:v>42936</c:v>
                </c:pt>
                <c:pt idx="641">
                  <c:v>42937</c:v>
                </c:pt>
                <c:pt idx="642">
                  <c:v>42940</c:v>
                </c:pt>
                <c:pt idx="643">
                  <c:v>42941</c:v>
                </c:pt>
                <c:pt idx="644">
                  <c:v>42942</c:v>
                </c:pt>
                <c:pt idx="645">
                  <c:v>42943</c:v>
                </c:pt>
                <c:pt idx="646">
                  <c:v>42944</c:v>
                </c:pt>
                <c:pt idx="647">
                  <c:v>42947</c:v>
                </c:pt>
                <c:pt idx="648">
                  <c:v>42948</c:v>
                </c:pt>
                <c:pt idx="649">
                  <c:v>42949</c:v>
                </c:pt>
                <c:pt idx="650">
                  <c:v>42950</c:v>
                </c:pt>
                <c:pt idx="651">
                  <c:v>42951</c:v>
                </c:pt>
                <c:pt idx="652">
                  <c:v>42954</c:v>
                </c:pt>
                <c:pt idx="653">
                  <c:v>42955</c:v>
                </c:pt>
                <c:pt idx="654">
                  <c:v>42956</c:v>
                </c:pt>
                <c:pt idx="655">
                  <c:v>42957</c:v>
                </c:pt>
                <c:pt idx="656">
                  <c:v>42958</c:v>
                </c:pt>
                <c:pt idx="657">
                  <c:v>42961</c:v>
                </c:pt>
                <c:pt idx="658">
                  <c:v>42962</c:v>
                </c:pt>
                <c:pt idx="659">
                  <c:v>42963</c:v>
                </c:pt>
                <c:pt idx="660">
                  <c:v>42964</c:v>
                </c:pt>
                <c:pt idx="661">
                  <c:v>42965</c:v>
                </c:pt>
                <c:pt idx="662">
                  <c:v>42968</c:v>
                </c:pt>
                <c:pt idx="663">
                  <c:v>42969</c:v>
                </c:pt>
                <c:pt idx="664">
                  <c:v>42970</c:v>
                </c:pt>
                <c:pt idx="665">
                  <c:v>42971</c:v>
                </c:pt>
                <c:pt idx="666">
                  <c:v>42972</c:v>
                </c:pt>
                <c:pt idx="667">
                  <c:v>42975</c:v>
                </c:pt>
                <c:pt idx="668">
                  <c:v>42976</c:v>
                </c:pt>
                <c:pt idx="669">
                  <c:v>42977</c:v>
                </c:pt>
                <c:pt idx="670">
                  <c:v>42978</c:v>
                </c:pt>
                <c:pt idx="671">
                  <c:v>42979</c:v>
                </c:pt>
                <c:pt idx="672">
                  <c:v>42983</c:v>
                </c:pt>
                <c:pt idx="673">
                  <c:v>42984</c:v>
                </c:pt>
                <c:pt idx="674">
                  <c:v>42985</c:v>
                </c:pt>
                <c:pt idx="675">
                  <c:v>42986</c:v>
                </c:pt>
                <c:pt idx="676">
                  <c:v>42989</c:v>
                </c:pt>
                <c:pt idx="677">
                  <c:v>42990</c:v>
                </c:pt>
                <c:pt idx="678">
                  <c:v>42991</c:v>
                </c:pt>
                <c:pt idx="679">
                  <c:v>42992</c:v>
                </c:pt>
                <c:pt idx="680">
                  <c:v>42993</c:v>
                </c:pt>
                <c:pt idx="681">
                  <c:v>42996</c:v>
                </c:pt>
                <c:pt idx="682">
                  <c:v>42997</c:v>
                </c:pt>
                <c:pt idx="683">
                  <c:v>42998</c:v>
                </c:pt>
                <c:pt idx="684">
                  <c:v>42999</c:v>
                </c:pt>
                <c:pt idx="685">
                  <c:v>43000</c:v>
                </c:pt>
                <c:pt idx="686">
                  <c:v>43003</c:v>
                </c:pt>
                <c:pt idx="687">
                  <c:v>43004</c:v>
                </c:pt>
                <c:pt idx="688">
                  <c:v>43005</c:v>
                </c:pt>
                <c:pt idx="689">
                  <c:v>43006</c:v>
                </c:pt>
                <c:pt idx="690">
                  <c:v>43007</c:v>
                </c:pt>
                <c:pt idx="691">
                  <c:v>43010</c:v>
                </c:pt>
                <c:pt idx="692">
                  <c:v>43011</c:v>
                </c:pt>
                <c:pt idx="693">
                  <c:v>43012</c:v>
                </c:pt>
                <c:pt idx="694">
                  <c:v>43013</c:v>
                </c:pt>
                <c:pt idx="695">
                  <c:v>43014</c:v>
                </c:pt>
                <c:pt idx="696">
                  <c:v>43017</c:v>
                </c:pt>
                <c:pt idx="697">
                  <c:v>43018</c:v>
                </c:pt>
                <c:pt idx="698">
                  <c:v>43019</c:v>
                </c:pt>
                <c:pt idx="699">
                  <c:v>43020</c:v>
                </c:pt>
                <c:pt idx="700">
                  <c:v>43021</c:v>
                </c:pt>
                <c:pt idx="701">
                  <c:v>43024</c:v>
                </c:pt>
                <c:pt idx="702">
                  <c:v>43025</c:v>
                </c:pt>
                <c:pt idx="703">
                  <c:v>43026</c:v>
                </c:pt>
                <c:pt idx="704">
                  <c:v>43027</c:v>
                </c:pt>
                <c:pt idx="705">
                  <c:v>43028</c:v>
                </c:pt>
                <c:pt idx="706">
                  <c:v>43031</c:v>
                </c:pt>
                <c:pt idx="707">
                  <c:v>43032</c:v>
                </c:pt>
                <c:pt idx="708">
                  <c:v>43033</c:v>
                </c:pt>
                <c:pt idx="709">
                  <c:v>43034</c:v>
                </c:pt>
                <c:pt idx="710">
                  <c:v>43035</c:v>
                </c:pt>
                <c:pt idx="711">
                  <c:v>43038</c:v>
                </c:pt>
                <c:pt idx="712">
                  <c:v>43039</c:v>
                </c:pt>
                <c:pt idx="713">
                  <c:v>43040</c:v>
                </c:pt>
                <c:pt idx="714">
                  <c:v>43041</c:v>
                </c:pt>
                <c:pt idx="715">
                  <c:v>43042</c:v>
                </c:pt>
                <c:pt idx="716">
                  <c:v>43045</c:v>
                </c:pt>
                <c:pt idx="717">
                  <c:v>43046</c:v>
                </c:pt>
                <c:pt idx="718">
                  <c:v>43047</c:v>
                </c:pt>
                <c:pt idx="719">
                  <c:v>43048</c:v>
                </c:pt>
                <c:pt idx="720">
                  <c:v>43049</c:v>
                </c:pt>
                <c:pt idx="721">
                  <c:v>43052</c:v>
                </c:pt>
                <c:pt idx="722">
                  <c:v>43053</c:v>
                </c:pt>
                <c:pt idx="723">
                  <c:v>43054</c:v>
                </c:pt>
                <c:pt idx="724">
                  <c:v>43055</c:v>
                </c:pt>
                <c:pt idx="725">
                  <c:v>43056</c:v>
                </c:pt>
                <c:pt idx="726">
                  <c:v>43059</c:v>
                </c:pt>
                <c:pt idx="727">
                  <c:v>43060</c:v>
                </c:pt>
                <c:pt idx="728">
                  <c:v>43061</c:v>
                </c:pt>
                <c:pt idx="729">
                  <c:v>43063</c:v>
                </c:pt>
                <c:pt idx="730">
                  <c:v>43066</c:v>
                </c:pt>
                <c:pt idx="731">
                  <c:v>43067</c:v>
                </c:pt>
                <c:pt idx="732">
                  <c:v>43068</c:v>
                </c:pt>
                <c:pt idx="733">
                  <c:v>43069</c:v>
                </c:pt>
                <c:pt idx="734">
                  <c:v>43070</c:v>
                </c:pt>
                <c:pt idx="735">
                  <c:v>43073</c:v>
                </c:pt>
                <c:pt idx="736">
                  <c:v>43074</c:v>
                </c:pt>
                <c:pt idx="737">
                  <c:v>43075</c:v>
                </c:pt>
                <c:pt idx="738">
                  <c:v>43076</c:v>
                </c:pt>
                <c:pt idx="739">
                  <c:v>43077</c:v>
                </c:pt>
                <c:pt idx="740">
                  <c:v>43080</c:v>
                </c:pt>
                <c:pt idx="741">
                  <c:v>43081</c:v>
                </c:pt>
                <c:pt idx="742">
                  <c:v>43082</c:v>
                </c:pt>
                <c:pt idx="743">
                  <c:v>43083</c:v>
                </c:pt>
                <c:pt idx="744">
                  <c:v>43084</c:v>
                </c:pt>
                <c:pt idx="745">
                  <c:v>43087</c:v>
                </c:pt>
                <c:pt idx="746">
                  <c:v>43088</c:v>
                </c:pt>
                <c:pt idx="747">
                  <c:v>43089</c:v>
                </c:pt>
                <c:pt idx="748">
                  <c:v>43090</c:v>
                </c:pt>
                <c:pt idx="749">
                  <c:v>43091</c:v>
                </c:pt>
                <c:pt idx="750">
                  <c:v>43095</c:v>
                </c:pt>
                <c:pt idx="751">
                  <c:v>43096</c:v>
                </c:pt>
                <c:pt idx="752">
                  <c:v>43097</c:v>
                </c:pt>
                <c:pt idx="753">
                  <c:v>43098</c:v>
                </c:pt>
                <c:pt idx="754">
                  <c:v>43102</c:v>
                </c:pt>
                <c:pt idx="755">
                  <c:v>43103</c:v>
                </c:pt>
                <c:pt idx="756">
                  <c:v>43104</c:v>
                </c:pt>
                <c:pt idx="757">
                  <c:v>43105</c:v>
                </c:pt>
                <c:pt idx="758">
                  <c:v>43108</c:v>
                </c:pt>
                <c:pt idx="759">
                  <c:v>43109</c:v>
                </c:pt>
                <c:pt idx="760">
                  <c:v>43110</c:v>
                </c:pt>
                <c:pt idx="761">
                  <c:v>43111</c:v>
                </c:pt>
                <c:pt idx="762">
                  <c:v>43112</c:v>
                </c:pt>
                <c:pt idx="763">
                  <c:v>43116</c:v>
                </c:pt>
                <c:pt idx="764">
                  <c:v>43117</c:v>
                </c:pt>
                <c:pt idx="765">
                  <c:v>43118</c:v>
                </c:pt>
                <c:pt idx="766">
                  <c:v>43119</c:v>
                </c:pt>
                <c:pt idx="767">
                  <c:v>43122</c:v>
                </c:pt>
                <c:pt idx="768">
                  <c:v>43123</c:v>
                </c:pt>
                <c:pt idx="769">
                  <c:v>43124</c:v>
                </c:pt>
                <c:pt idx="770">
                  <c:v>43125</c:v>
                </c:pt>
                <c:pt idx="771">
                  <c:v>43126</c:v>
                </c:pt>
                <c:pt idx="772">
                  <c:v>43129</c:v>
                </c:pt>
                <c:pt idx="773">
                  <c:v>43130</c:v>
                </c:pt>
                <c:pt idx="774">
                  <c:v>43131</c:v>
                </c:pt>
                <c:pt idx="775">
                  <c:v>43132</c:v>
                </c:pt>
                <c:pt idx="776">
                  <c:v>43133</c:v>
                </c:pt>
                <c:pt idx="777">
                  <c:v>43136</c:v>
                </c:pt>
                <c:pt idx="778">
                  <c:v>43137</c:v>
                </c:pt>
                <c:pt idx="779">
                  <c:v>43138</c:v>
                </c:pt>
                <c:pt idx="780">
                  <c:v>43139</c:v>
                </c:pt>
                <c:pt idx="781">
                  <c:v>43140</c:v>
                </c:pt>
                <c:pt idx="782">
                  <c:v>43143</c:v>
                </c:pt>
                <c:pt idx="783">
                  <c:v>43144</c:v>
                </c:pt>
                <c:pt idx="784">
                  <c:v>43145</c:v>
                </c:pt>
                <c:pt idx="785">
                  <c:v>43146</c:v>
                </c:pt>
                <c:pt idx="786">
                  <c:v>43147</c:v>
                </c:pt>
                <c:pt idx="787">
                  <c:v>43151</c:v>
                </c:pt>
                <c:pt idx="788">
                  <c:v>43152</c:v>
                </c:pt>
                <c:pt idx="789">
                  <c:v>43153</c:v>
                </c:pt>
                <c:pt idx="790">
                  <c:v>43154</c:v>
                </c:pt>
                <c:pt idx="791">
                  <c:v>43157</c:v>
                </c:pt>
                <c:pt idx="792">
                  <c:v>43158</c:v>
                </c:pt>
                <c:pt idx="793">
                  <c:v>43159</c:v>
                </c:pt>
                <c:pt idx="794">
                  <c:v>43160</c:v>
                </c:pt>
                <c:pt idx="795">
                  <c:v>43161</c:v>
                </c:pt>
                <c:pt idx="796">
                  <c:v>43164</c:v>
                </c:pt>
                <c:pt idx="797">
                  <c:v>43165</c:v>
                </c:pt>
                <c:pt idx="798">
                  <c:v>43166</c:v>
                </c:pt>
                <c:pt idx="799">
                  <c:v>43167</c:v>
                </c:pt>
                <c:pt idx="800">
                  <c:v>43168</c:v>
                </c:pt>
                <c:pt idx="801">
                  <c:v>43171</c:v>
                </c:pt>
                <c:pt idx="802">
                  <c:v>43172</c:v>
                </c:pt>
                <c:pt idx="803">
                  <c:v>43173</c:v>
                </c:pt>
                <c:pt idx="804">
                  <c:v>43174</c:v>
                </c:pt>
                <c:pt idx="805">
                  <c:v>43175</c:v>
                </c:pt>
                <c:pt idx="806">
                  <c:v>43178</c:v>
                </c:pt>
                <c:pt idx="807">
                  <c:v>43179</c:v>
                </c:pt>
                <c:pt idx="808">
                  <c:v>43180</c:v>
                </c:pt>
                <c:pt idx="809">
                  <c:v>43181</c:v>
                </c:pt>
                <c:pt idx="810">
                  <c:v>43182</c:v>
                </c:pt>
                <c:pt idx="811">
                  <c:v>43185</c:v>
                </c:pt>
                <c:pt idx="812">
                  <c:v>43186</c:v>
                </c:pt>
                <c:pt idx="813">
                  <c:v>43187</c:v>
                </c:pt>
                <c:pt idx="814">
                  <c:v>43188</c:v>
                </c:pt>
                <c:pt idx="815">
                  <c:v>43192</c:v>
                </c:pt>
                <c:pt idx="816">
                  <c:v>43193</c:v>
                </c:pt>
                <c:pt idx="817">
                  <c:v>43194</c:v>
                </c:pt>
                <c:pt idx="818">
                  <c:v>43195</c:v>
                </c:pt>
                <c:pt idx="819">
                  <c:v>43196</c:v>
                </c:pt>
                <c:pt idx="820">
                  <c:v>43199</c:v>
                </c:pt>
                <c:pt idx="821">
                  <c:v>43200</c:v>
                </c:pt>
                <c:pt idx="822">
                  <c:v>43201</c:v>
                </c:pt>
                <c:pt idx="823">
                  <c:v>43202</c:v>
                </c:pt>
                <c:pt idx="824">
                  <c:v>43203</c:v>
                </c:pt>
                <c:pt idx="825">
                  <c:v>43206</c:v>
                </c:pt>
                <c:pt idx="826">
                  <c:v>43207</c:v>
                </c:pt>
                <c:pt idx="827">
                  <c:v>43208</c:v>
                </c:pt>
                <c:pt idx="828">
                  <c:v>43209</c:v>
                </c:pt>
                <c:pt idx="829">
                  <c:v>43210</c:v>
                </c:pt>
                <c:pt idx="830">
                  <c:v>43213</c:v>
                </c:pt>
                <c:pt idx="831">
                  <c:v>43214</c:v>
                </c:pt>
                <c:pt idx="832">
                  <c:v>43215</c:v>
                </c:pt>
                <c:pt idx="833">
                  <c:v>43216</c:v>
                </c:pt>
                <c:pt idx="834">
                  <c:v>43217</c:v>
                </c:pt>
                <c:pt idx="835">
                  <c:v>43220</c:v>
                </c:pt>
                <c:pt idx="836">
                  <c:v>43221</c:v>
                </c:pt>
                <c:pt idx="837">
                  <c:v>43222</c:v>
                </c:pt>
                <c:pt idx="838">
                  <c:v>43223</c:v>
                </c:pt>
                <c:pt idx="839">
                  <c:v>43224</c:v>
                </c:pt>
                <c:pt idx="840">
                  <c:v>43227</c:v>
                </c:pt>
                <c:pt idx="841">
                  <c:v>43228</c:v>
                </c:pt>
                <c:pt idx="842">
                  <c:v>43229</c:v>
                </c:pt>
                <c:pt idx="843">
                  <c:v>43230</c:v>
                </c:pt>
                <c:pt idx="844">
                  <c:v>43231</c:v>
                </c:pt>
                <c:pt idx="845">
                  <c:v>43234</c:v>
                </c:pt>
                <c:pt idx="846">
                  <c:v>43235</c:v>
                </c:pt>
                <c:pt idx="847">
                  <c:v>43236</c:v>
                </c:pt>
                <c:pt idx="848">
                  <c:v>43237</c:v>
                </c:pt>
                <c:pt idx="849">
                  <c:v>43238</c:v>
                </c:pt>
                <c:pt idx="850">
                  <c:v>43241</c:v>
                </c:pt>
                <c:pt idx="851">
                  <c:v>43242</c:v>
                </c:pt>
                <c:pt idx="852">
                  <c:v>43243</c:v>
                </c:pt>
                <c:pt idx="853">
                  <c:v>43244</c:v>
                </c:pt>
                <c:pt idx="854">
                  <c:v>43245</c:v>
                </c:pt>
                <c:pt idx="855">
                  <c:v>43249</c:v>
                </c:pt>
                <c:pt idx="856">
                  <c:v>43250</c:v>
                </c:pt>
                <c:pt idx="857">
                  <c:v>43251</c:v>
                </c:pt>
                <c:pt idx="858">
                  <c:v>43252</c:v>
                </c:pt>
                <c:pt idx="859">
                  <c:v>43255</c:v>
                </c:pt>
                <c:pt idx="860">
                  <c:v>43256</c:v>
                </c:pt>
                <c:pt idx="861">
                  <c:v>43257</c:v>
                </c:pt>
                <c:pt idx="862">
                  <c:v>43258</c:v>
                </c:pt>
                <c:pt idx="863">
                  <c:v>43259</c:v>
                </c:pt>
                <c:pt idx="864">
                  <c:v>43262</c:v>
                </c:pt>
                <c:pt idx="865">
                  <c:v>43263</c:v>
                </c:pt>
                <c:pt idx="866">
                  <c:v>43264</c:v>
                </c:pt>
                <c:pt idx="867">
                  <c:v>43265</c:v>
                </c:pt>
                <c:pt idx="868">
                  <c:v>43266</c:v>
                </c:pt>
                <c:pt idx="869">
                  <c:v>43269</c:v>
                </c:pt>
                <c:pt idx="870">
                  <c:v>43270</c:v>
                </c:pt>
                <c:pt idx="871">
                  <c:v>43271</c:v>
                </c:pt>
                <c:pt idx="872">
                  <c:v>43272</c:v>
                </c:pt>
                <c:pt idx="873">
                  <c:v>43273</c:v>
                </c:pt>
                <c:pt idx="874">
                  <c:v>43276</c:v>
                </c:pt>
                <c:pt idx="875">
                  <c:v>43277</c:v>
                </c:pt>
                <c:pt idx="876">
                  <c:v>43278</c:v>
                </c:pt>
                <c:pt idx="877">
                  <c:v>43279</c:v>
                </c:pt>
                <c:pt idx="878">
                  <c:v>43280</c:v>
                </c:pt>
                <c:pt idx="879">
                  <c:v>43283</c:v>
                </c:pt>
                <c:pt idx="880">
                  <c:v>43284</c:v>
                </c:pt>
                <c:pt idx="881">
                  <c:v>43286</c:v>
                </c:pt>
                <c:pt idx="882">
                  <c:v>43287</c:v>
                </c:pt>
                <c:pt idx="883">
                  <c:v>43290</c:v>
                </c:pt>
                <c:pt idx="884">
                  <c:v>43291</c:v>
                </c:pt>
                <c:pt idx="885">
                  <c:v>43292</c:v>
                </c:pt>
                <c:pt idx="886">
                  <c:v>43293</c:v>
                </c:pt>
                <c:pt idx="887">
                  <c:v>43294</c:v>
                </c:pt>
                <c:pt idx="888">
                  <c:v>43297</c:v>
                </c:pt>
                <c:pt idx="889">
                  <c:v>43298</c:v>
                </c:pt>
                <c:pt idx="890">
                  <c:v>43299</c:v>
                </c:pt>
                <c:pt idx="891">
                  <c:v>43300</c:v>
                </c:pt>
                <c:pt idx="892">
                  <c:v>43301</c:v>
                </c:pt>
                <c:pt idx="893">
                  <c:v>43304</c:v>
                </c:pt>
                <c:pt idx="894">
                  <c:v>43305</c:v>
                </c:pt>
                <c:pt idx="895">
                  <c:v>43306</c:v>
                </c:pt>
                <c:pt idx="896">
                  <c:v>43307</c:v>
                </c:pt>
                <c:pt idx="897">
                  <c:v>43308</c:v>
                </c:pt>
                <c:pt idx="898">
                  <c:v>43311</c:v>
                </c:pt>
                <c:pt idx="899">
                  <c:v>43312</c:v>
                </c:pt>
                <c:pt idx="900">
                  <c:v>43313</c:v>
                </c:pt>
                <c:pt idx="901">
                  <c:v>43314</c:v>
                </c:pt>
                <c:pt idx="902">
                  <c:v>43315</c:v>
                </c:pt>
                <c:pt idx="903">
                  <c:v>43318</c:v>
                </c:pt>
                <c:pt idx="904">
                  <c:v>43319</c:v>
                </c:pt>
                <c:pt idx="905">
                  <c:v>43320</c:v>
                </c:pt>
                <c:pt idx="906">
                  <c:v>43321</c:v>
                </c:pt>
                <c:pt idx="907">
                  <c:v>43322</c:v>
                </c:pt>
                <c:pt idx="908">
                  <c:v>43325</c:v>
                </c:pt>
                <c:pt idx="909">
                  <c:v>43326</c:v>
                </c:pt>
                <c:pt idx="910">
                  <c:v>43327</c:v>
                </c:pt>
                <c:pt idx="911">
                  <c:v>43328</c:v>
                </c:pt>
                <c:pt idx="912">
                  <c:v>43329</c:v>
                </c:pt>
                <c:pt idx="913">
                  <c:v>43332</c:v>
                </c:pt>
                <c:pt idx="914">
                  <c:v>43333</c:v>
                </c:pt>
                <c:pt idx="915">
                  <c:v>43334</c:v>
                </c:pt>
                <c:pt idx="916">
                  <c:v>43335</c:v>
                </c:pt>
                <c:pt idx="917">
                  <c:v>43336</c:v>
                </c:pt>
                <c:pt idx="918">
                  <c:v>43339</c:v>
                </c:pt>
                <c:pt idx="919">
                  <c:v>43340</c:v>
                </c:pt>
                <c:pt idx="920">
                  <c:v>43341</c:v>
                </c:pt>
                <c:pt idx="921">
                  <c:v>43342</c:v>
                </c:pt>
                <c:pt idx="922">
                  <c:v>43343</c:v>
                </c:pt>
                <c:pt idx="923">
                  <c:v>43347</c:v>
                </c:pt>
                <c:pt idx="924">
                  <c:v>43348</c:v>
                </c:pt>
                <c:pt idx="925">
                  <c:v>43349</c:v>
                </c:pt>
                <c:pt idx="926">
                  <c:v>43350</c:v>
                </c:pt>
                <c:pt idx="927">
                  <c:v>43353</c:v>
                </c:pt>
                <c:pt idx="928">
                  <c:v>43354</c:v>
                </c:pt>
                <c:pt idx="929">
                  <c:v>43355</c:v>
                </c:pt>
                <c:pt idx="930">
                  <c:v>43356</c:v>
                </c:pt>
                <c:pt idx="931">
                  <c:v>43357</c:v>
                </c:pt>
                <c:pt idx="932">
                  <c:v>43360</c:v>
                </c:pt>
                <c:pt idx="933">
                  <c:v>43361</c:v>
                </c:pt>
                <c:pt idx="934">
                  <c:v>43362</c:v>
                </c:pt>
                <c:pt idx="935">
                  <c:v>43363</c:v>
                </c:pt>
                <c:pt idx="936">
                  <c:v>43364</c:v>
                </c:pt>
                <c:pt idx="937">
                  <c:v>43367</c:v>
                </c:pt>
                <c:pt idx="938">
                  <c:v>43368</c:v>
                </c:pt>
                <c:pt idx="939">
                  <c:v>43369</c:v>
                </c:pt>
                <c:pt idx="940">
                  <c:v>43370</c:v>
                </c:pt>
                <c:pt idx="941">
                  <c:v>43371</c:v>
                </c:pt>
                <c:pt idx="942">
                  <c:v>43374</c:v>
                </c:pt>
                <c:pt idx="943">
                  <c:v>43375</c:v>
                </c:pt>
                <c:pt idx="944">
                  <c:v>43376</c:v>
                </c:pt>
                <c:pt idx="945">
                  <c:v>43377</c:v>
                </c:pt>
                <c:pt idx="946">
                  <c:v>43378</c:v>
                </c:pt>
                <c:pt idx="947">
                  <c:v>43381</c:v>
                </c:pt>
                <c:pt idx="948">
                  <c:v>43382</c:v>
                </c:pt>
                <c:pt idx="949">
                  <c:v>43383</c:v>
                </c:pt>
                <c:pt idx="950">
                  <c:v>43384</c:v>
                </c:pt>
                <c:pt idx="951">
                  <c:v>43385</c:v>
                </c:pt>
                <c:pt idx="952">
                  <c:v>43388</c:v>
                </c:pt>
                <c:pt idx="953">
                  <c:v>43389</c:v>
                </c:pt>
                <c:pt idx="954">
                  <c:v>43390</c:v>
                </c:pt>
                <c:pt idx="955">
                  <c:v>43391</c:v>
                </c:pt>
                <c:pt idx="956">
                  <c:v>43392</c:v>
                </c:pt>
                <c:pt idx="957">
                  <c:v>43395</c:v>
                </c:pt>
                <c:pt idx="958">
                  <c:v>43396</c:v>
                </c:pt>
                <c:pt idx="959">
                  <c:v>43397</c:v>
                </c:pt>
                <c:pt idx="960">
                  <c:v>43398</c:v>
                </c:pt>
                <c:pt idx="961">
                  <c:v>43399</c:v>
                </c:pt>
                <c:pt idx="962">
                  <c:v>43402</c:v>
                </c:pt>
                <c:pt idx="963">
                  <c:v>43403</c:v>
                </c:pt>
                <c:pt idx="964">
                  <c:v>43404</c:v>
                </c:pt>
                <c:pt idx="965">
                  <c:v>43405</c:v>
                </c:pt>
                <c:pt idx="966">
                  <c:v>43406</c:v>
                </c:pt>
                <c:pt idx="967">
                  <c:v>43409</c:v>
                </c:pt>
                <c:pt idx="968">
                  <c:v>43410</c:v>
                </c:pt>
                <c:pt idx="969">
                  <c:v>43411</c:v>
                </c:pt>
                <c:pt idx="970">
                  <c:v>43412</c:v>
                </c:pt>
                <c:pt idx="971">
                  <c:v>43413</c:v>
                </c:pt>
                <c:pt idx="972">
                  <c:v>43416</c:v>
                </c:pt>
                <c:pt idx="973">
                  <c:v>43417</c:v>
                </c:pt>
                <c:pt idx="974">
                  <c:v>43418</c:v>
                </c:pt>
                <c:pt idx="975">
                  <c:v>43419</c:v>
                </c:pt>
                <c:pt idx="976">
                  <c:v>43420</c:v>
                </c:pt>
                <c:pt idx="977">
                  <c:v>43423</c:v>
                </c:pt>
                <c:pt idx="978">
                  <c:v>43424</c:v>
                </c:pt>
                <c:pt idx="979">
                  <c:v>43425</c:v>
                </c:pt>
                <c:pt idx="980">
                  <c:v>43427</c:v>
                </c:pt>
                <c:pt idx="981">
                  <c:v>43430</c:v>
                </c:pt>
                <c:pt idx="982">
                  <c:v>43431</c:v>
                </c:pt>
                <c:pt idx="983">
                  <c:v>43432</c:v>
                </c:pt>
                <c:pt idx="984">
                  <c:v>43433</c:v>
                </c:pt>
                <c:pt idx="985">
                  <c:v>43434</c:v>
                </c:pt>
                <c:pt idx="986">
                  <c:v>43437</c:v>
                </c:pt>
                <c:pt idx="987">
                  <c:v>43438</c:v>
                </c:pt>
                <c:pt idx="988">
                  <c:v>43440</c:v>
                </c:pt>
                <c:pt idx="989">
                  <c:v>43441</c:v>
                </c:pt>
                <c:pt idx="990">
                  <c:v>43444</c:v>
                </c:pt>
                <c:pt idx="991">
                  <c:v>43445</c:v>
                </c:pt>
                <c:pt idx="992">
                  <c:v>43446</c:v>
                </c:pt>
                <c:pt idx="993">
                  <c:v>43447</c:v>
                </c:pt>
                <c:pt idx="994">
                  <c:v>43448</c:v>
                </c:pt>
                <c:pt idx="995">
                  <c:v>43451</c:v>
                </c:pt>
                <c:pt idx="996">
                  <c:v>43452</c:v>
                </c:pt>
                <c:pt idx="997">
                  <c:v>43453</c:v>
                </c:pt>
                <c:pt idx="998">
                  <c:v>43454</c:v>
                </c:pt>
                <c:pt idx="999">
                  <c:v>43455</c:v>
                </c:pt>
                <c:pt idx="1000">
                  <c:v>43458</c:v>
                </c:pt>
                <c:pt idx="1001">
                  <c:v>43460</c:v>
                </c:pt>
                <c:pt idx="1002">
                  <c:v>43461</c:v>
                </c:pt>
                <c:pt idx="1003">
                  <c:v>43462</c:v>
                </c:pt>
                <c:pt idx="1004">
                  <c:v>43465</c:v>
                </c:pt>
                <c:pt idx="1005">
                  <c:v>43467</c:v>
                </c:pt>
                <c:pt idx="1006">
                  <c:v>43468</c:v>
                </c:pt>
                <c:pt idx="1007">
                  <c:v>43469</c:v>
                </c:pt>
                <c:pt idx="1008">
                  <c:v>43472</c:v>
                </c:pt>
                <c:pt idx="1009">
                  <c:v>43473</c:v>
                </c:pt>
                <c:pt idx="1010">
                  <c:v>43474</c:v>
                </c:pt>
                <c:pt idx="1011">
                  <c:v>43475</c:v>
                </c:pt>
                <c:pt idx="1012">
                  <c:v>43476</c:v>
                </c:pt>
                <c:pt idx="1013">
                  <c:v>43479</c:v>
                </c:pt>
                <c:pt idx="1014">
                  <c:v>43480</c:v>
                </c:pt>
                <c:pt idx="1015">
                  <c:v>43481</c:v>
                </c:pt>
                <c:pt idx="1016">
                  <c:v>43482</c:v>
                </c:pt>
                <c:pt idx="1017">
                  <c:v>43483</c:v>
                </c:pt>
                <c:pt idx="1018">
                  <c:v>43487</c:v>
                </c:pt>
                <c:pt idx="1019">
                  <c:v>43488</c:v>
                </c:pt>
                <c:pt idx="1020">
                  <c:v>43489</c:v>
                </c:pt>
                <c:pt idx="1021">
                  <c:v>43490</c:v>
                </c:pt>
                <c:pt idx="1022">
                  <c:v>43493</c:v>
                </c:pt>
                <c:pt idx="1023">
                  <c:v>43494</c:v>
                </c:pt>
                <c:pt idx="1024">
                  <c:v>43495</c:v>
                </c:pt>
                <c:pt idx="1025">
                  <c:v>43496</c:v>
                </c:pt>
                <c:pt idx="1026">
                  <c:v>43497</c:v>
                </c:pt>
                <c:pt idx="1027">
                  <c:v>43500</c:v>
                </c:pt>
                <c:pt idx="1028">
                  <c:v>43501</c:v>
                </c:pt>
                <c:pt idx="1029">
                  <c:v>43502</c:v>
                </c:pt>
                <c:pt idx="1030">
                  <c:v>43503</c:v>
                </c:pt>
                <c:pt idx="1031">
                  <c:v>43504</c:v>
                </c:pt>
                <c:pt idx="1032">
                  <c:v>43507</c:v>
                </c:pt>
                <c:pt idx="1033">
                  <c:v>43508</c:v>
                </c:pt>
                <c:pt idx="1034">
                  <c:v>43509</c:v>
                </c:pt>
                <c:pt idx="1035">
                  <c:v>43510</c:v>
                </c:pt>
                <c:pt idx="1036">
                  <c:v>43511</c:v>
                </c:pt>
                <c:pt idx="1037">
                  <c:v>43515</c:v>
                </c:pt>
                <c:pt idx="1038">
                  <c:v>43516</c:v>
                </c:pt>
                <c:pt idx="1039">
                  <c:v>43517</c:v>
                </c:pt>
                <c:pt idx="1040">
                  <c:v>43518</c:v>
                </c:pt>
                <c:pt idx="1041">
                  <c:v>43521</c:v>
                </c:pt>
                <c:pt idx="1042">
                  <c:v>43522</c:v>
                </c:pt>
                <c:pt idx="1043">
                  <c:v>43523</c:v>
                </c:pt>
                <c:pt idx="1044">
                  <c:v>43524</c:v>
                </c:pt>
                <c:pt idx="1045">
                  <c:v>43525</c:v>
                </c:pt>
                <c:pt idx="1046">
                  <c:v>43528</c:v>
                </c:pt>
                <c:pt idx="1047">
                  <c:v>43529</c:v>
                </c:pt>
                <c:pt idx="1048">
                  <c:v>43530</c:v>
                </c:pt>
                <c:pt idx="1049">
                  <c:v>43531</c:v>
                </c:pt>
                <c:pt idx="1050">
                  <c:v>43532</c:v>
                </c:pt>
                <c:pt idx="1051">
                  <c:v>43535</c:v>
                </c:pt>
                <c:pt idx="1052">
                  <c:v>43536</c:v>
                </c:pt>
                <c:pt idx="1053">
                  <c:v>43537</c:v>
                </c:pt>
                <c:pt idx="1054">
                  <c:v>43538</c:v>
                </c:pt>
                <c:pt idx="1055">
                  <c:v>43539</c:v>
                </c:pt>
                <c:pt idx="1056">
                  <c:v>43542</c:v>
                </c:pt>
                <c:pt idx="1057">
                  <c:v>43543</c:v>
                </c:pt>
                <c:pt idx="1058">
                  <c:v>43544</c:v>
                </c:pt>
                <c:pt idx="1059">
                  <c:v>43545</c:v>
                </c:pt>
                <c:pt idx="1060">
                  <c:v>43546</c:v>
                </c:pt>
                <c:pt idx="1061">
                  <c:v>43549</c:v>
                </c:pt>
                <c:pt idx="1062">
                  <c:v>43550</c:v>
                </c:pt>
                <c:pt idx="1063">
                  <c:v>43551</c:v>
                </c:pt>
                <c:pt idx="1064">
                  <c:v>43552</c:v>
                </c:pt>
                <c:pt idx="1065">
                  <c:v>43553</c:v>
                </c:pt>
                <c:pt idx="1066">
                  <c:v>43556</c:v>
                </c:pt>
                <c:pt idx="1067">
                  <c:v>43557</c:v>
                </c:pt>
                <c:pt idx="1068">
                  <c:v>43558</c:v>
                </c:pt>
                <c:pt idx="1069">
                  <c:v>43559</c:v>
                </c:pt>
                <c:pt idx="1070">
                  <c:v>43560</c:v>
                </c:pt>
                <c:pt idx="1071">
                  <c:v>43563</c:v>
                </c:pt>
                <c:pt idx="1072">
                  <c:v>43564</c:v>
                </c:pt>
                <c:pt idx="1073">
                  <c:v>43565</c:v>
                </c:pt>
                <c:pt idx="1074">
                  <c:v>43566</c:v>
                </c:pt>
                <c:pt idx="1075">
                  <c:v>43567</c:v>
                </c:pt>
                <c:pt idx="1076">
                  <c:v>43570</c:v>
                </c:pt>
                <c:pt idx="1077">
                  <c:v>43571</c:v>
                </c:pt>
                <c:pt idx="1078">
                  <c:v>43572</c:v>
                </c:pt>
                <c:pt idx="1079">
                  <c:v>43573</c:v>
                </c:pt>
                <c:pt idx="1080">
                  <c:v>43577</c:v>
                </c:pt>
                <c:pt idx="1081">
                  <c:v>43578</c:v>
                </c:pt>
                <c:pt idx="1082">
                  <c:v>43579</c:v>
                </c:pt>
                <c:pt idx="1083">
                  <c:v>43580</c:v>
                </c:pt>
                <c:pt idx="1084">
                  <c:v>43581</c:v>
                </c:pt>
                <c:pt idx="1085">
                  <c:v>43584</c:v>
                </c:pt>
                <c:pt idx="1086">
                  <c:v>43585</c:v>
                </c:pt>
                <c:pt idx="1087">
                  <c:v>43586</c:v>
                </c:pt>
                <c:pt idx="1088">
                  <c:v>43587</c:v>
                </c:pt>
                <c:pt idx="1089">
                  <c:v>43588</c:v>
                </c:pt>
                <c:pt idx="1090">
                  <c:v>43591</c:v>
                </c:pt>
                <c:pt idx="1091">
                  <c:v>43592</c:v>
                </c:pt>
                <c:pt idx="1092">
                  <c:v>43593</c:v>
                </c:pt>
                <c:pt idx="1093">
                  <c:v>43594</c:v>
                </c:pt>
                <c:pt idx="1094">
                  <c:v>43595</c:v>
                </c:pt>
                <c:pt idx="1095">
                  <c:v>43598</c:v>
                </c:pt>
                <c:pt idx="1096">
                  <c:v>43599</c:v>
                </c:pt>
                <c:pt idx="1097">
                  <c:v>43600</c:v>
                </c:pt>
                <c:pt idx="1098">
                  <c:v>43601</c:v>
                </c:pt>
                <c:pt idx="1099">
                  <c:v>43602</c:v>
                </c:pt>
                <c:pt idx="1100">
                  <c:v>43605</c:v>
                </c:pt>
                <c:pt idx="1101">
                  <c:v>43606</c:v>
                </c:pt>
                <c:pt idx="1102">
                  <c:v>43607</c:v>
                </c:pt>
                <c:pt idx="1103">
                  <c:v>43608</c:v>
                </c:pt>
                <c:pt idx="1104">
                  <c:v>43609</c:v>
                </c:pt>
                <c:pt idx="1105">
                  <c:v>43613</c:v>
                </c:pt>
                <c:pt idx="1106">
                  <c:v>43614</c:v>
                </c:pt>
                <c:pt idx="1107">
                  <c:v>43615</c:v>
                </c:pt>
                <c:pt idx="1108">
                  <c:v>43616</c:v>
                </c:pt>
                <c:pt idx="1109">
                  <c:v>43619</c:v>
                </c:pt>
                <c:pt idx="1110">
                  <c:v>43620</c:v>
                </c:pt>
                <c:pt idx="1111">
                  <c:v>43621</c:v>
                </c:pt>
                <c:pt idx="1112">
                  <c:v>43622</c:v>
                </c:pt>
                <c:pt idx="1113">
                  <c:v>43623</c:v>
                </c:pt>
                <c:pt idx="1114">
                  <c:v>43626</c:v>
                </c:pt>
                <c:pt idx="1115">
                  <c:v>43627</c:v>
                </c:pt>
                <c:pt idx="1116">
                  <c:v>43628</c:v>
                </c:pt>
                <c:pt idx="1117">
                  <c:v>43629</c:v>
                </c:pt>
                <c:pt idx="1118">
                  <c:v>43630</c:v>
                </c:pt>
                <c:pt idx="1119">
                  <c:v>43633</c:v>
                </c:pt>
                <c:pt idx="1120">
                  <c:v>43634</c:v>
                </c:pt>
                <c:pt idx="1121">
                  <c:v>43635</c:v>
                </c:pt>
                <c:pt idx="1122">
                  <c:v>43636</c:v>
                </c:pt>
                <c:pt idx="1123">
                  <c:v>43637</c:v>
                </c:pt>
                <c:pt idx="1124">
                  <c:v>43640</c:v>
                </c:pt>
                <c:pt idx="1125">
                  <c:v>43641</c:v>
                </c:pt>
                <c:pt idx="1126">
                  <c:v>43642</c:v>
                </c:pt>
                <c:pt idx="1127">
                  <c:v>43643</c:v>
                </c:pt>
                <c:pt idx="1128">
                  <c:v>43644</c:v>
                </c:pt>
                <c:pt idx="1129">
                  <c:v>43647</c:v>
                </c:pt>
                <c:pt idx="1130">
                  <c:v>43648</c:v>
                </c:pt>
                <c:pt idx="1131">
                  <c:v>43649</c:v>
                </c:pt>
                <c:pt idx="1132">
                  <c:v>43651</c:v>
                </c:pt>
                <c:pt idx="1133">
                  <c:v>43654</c:v>
                </c:pt>
                <c:pt idx="1134">
                  <c:v>43655</c:v>
                </c:pt>
                <c:pt idx="1135">
                  <c:v>43656</c:v>
                </c:pt>
                <c:pt idx="1136">
                  <c:v>43657</c:v>
                </c:pt>
                <c:pt idx="1137">
                  <c:v>43658</c:v>
                </c:pt>
                <c:pt idx="1138">
                  <c:v>43661</c:v>
                </c:pt>
                <c:pt idx="1139">
                  <c:v>43662</c:v>
                </c:pt>
                <c:pt idx="1140">
                  <c:v>43663</c:v>
                </c:pt>
                <c:pt idx="1141">
                  <c:v>43664</c:v>
                </c:pt>
                <c:pt idx="1142">
                  <c:v>43665</c:v>
                </c:pt>
                <c:pt idx="1143">
                  <c:v>43668</c:v>
                </c:pt>
                <c:pt idx="1144">
                  <c:v>43669</c:v>
                </c:pt>
                <c:pt idx="1145">
                  <c:v>43670</c:v>
                </c:pt>
                <c:pt idx="1146">
                  <c:v>43671</c:v>
                </c:pt>
                <c:pt idx="1147">
                  <c:v>43672</c:v>
                </c:pt>
                <c:pt idx="1148">
                  <c:v>43675</c:v>
                </c:pt>
                <c:pt idx="1149">
                  <c:v>43676</c:v>
                </c:pt>
                <c:pt idx="1150">
                  <c:v>43677</c:v>
                </c:pt>
                <c:pt idx="1151">
                  <c:v>43678</c:v>
                </c:pt>
                <c:pt idx="1152">
                  <c:v>43679</c:v>
                </c:pt>
                <c:pt idx="1153">
                  <c:v>43682</c:v>
                </c:pt>
                <c:pt idx="1154">
                  <c:v>43683</c:v>
                </c:pt>
                <c:pt idx="1155">
                  <c:v>43684</c:v>
                </c:pt>
                <c:pt idx="1156">
                  <c:v>43685</c:v>
                </c:pt>
                <c:pt idx="1157">
                  <c:v>43686</c:v>
                </c:pt>
                <c:pt idx="1158">
                  <c:v>43689</c:v>
                </c:pt>
                <c:pt idx="1159">
                  <c:v>43690</c:v>
                </c:pt>
                <c:pt idx="1160">
                  <c:v>43691</c:v>
                </c:pt>
                <c:pt idx="1161">
                  <c:v>43692</c:v>
                </c:pt>
                <c:pt idx="1162">
                  <c:v>43693</c:v>
                </c:pt>
                <c:pt idx="1163">
                  <c:v>43696</c:v>
                </c:pt>
                <c:pt idx="1164">
                  <c:v>43697</c:v>
                </c:pt>
                <c:pt idx="1165">
                  <c:v>43698</c:v>
                </c:pt>
                <c:pt idx="1166">
                  <c:v>43699</c:v>
                </c:pt>
                <c:pt idx="1167">
                  <c:v>43700</c:v>
                </c:pt>
                <c:pt idx="1168">
                  <c:v>43703</c:v>
                </c:pt>
                <c:pt idx="1169">
                  <c:v>43704</c:v>
                </c:pt>
                <c:pt idx="1170">
                  <c:v>43705</c:v>
                </c:pt>
                <c:pt idx="1171">
                  <c:v>43706</c:v>
                </c:pt>
                <c:pt idx="1172">
                  <c:v>43707</c:v>
                </c:pt>
                <c:pt idx="1173">
                  <c:v>43711</c:v>
                </c:pt>
                <c:pt idx="1174">
                  <c:v>43712</c:v>
                </c:pt>
                <c:pt idx="1175">
                  <c:v>43713</c:v>
                </c:pt>
                <c:pt idx="1176">
                  <c:v>43714</c:v>
                </c:pt>
                <c:pt idx="1177">
                  <c:v>43717</c:v>
                </c:pt>
                <c:pt idx="1178">
                  <c:v>43718</c:v>
                </c:pt>
                <c:pt idx="1179">
                  <c:v>43719</c:v>
                </c:pt>
                <c:pt idx="1180">
                  <c:v>43720</c:v>
                </c:pt>
                <c:pt idx="1181">
                  <c:v>43721</c:v>
                </c:pt>
                <c:pt idx="1182">
                  <c:v>43724</c:v>
                </c:pt>
                <c:pt idx="1183">
                  <c:v>43725</c:v>
                </c:pt>
                <c:pt idx="1184">
                  <c:v>43726</c:v>
                </c:pt>
                <c:pt idx="1185">
                  <c:v>43727</c:v>
                </c:pt>
                <c:pt idx="1186">
                  <c:v>43728</c:v>
                </c:pt>
                <c:pt idx="1187">
                  <c:v>43731</c:v>
                </c:pt>
                <c:pt idx="1188">
                  <c:v>43732</c:v>
                </c:pt>
                <c:pt idx="1189">
                  <c:v>43733</c:v>
                </c:pt>
                <c:pt idx="1190">
                  <c:v>43734</c:v>
                </c:pt>
                <c:pt idx="1191">
                  <c:v>43735</c:v>
                </c:pt>
                <c:pt idx="1192">
                  <c:v>43738</c:v>
                </c:pt>
                <c:pt idx="1193">
                  <c:v>43739</c:v>
                </c:pt>
                <c:pt idx="1194">
                  <c:v>43740</c:v>
                </c:pt>
                <c:pt idx="1195">
                  <c:v>43741</c:v>
                </c:pt>
                <c:pt idx="1196">
                  <c:v>43742</c:v>
                </c:pt>
                <c:pt idx="1197">
                  <c:v>43745</c:v>
                </c:pt>
                <c:pt idx="1198">
                  <c:v>43746</c:v>
                </c:pt>
                <c:pt idx="1199">
                  <c:v>43747</c:v>
                </c:pt>
                <c:pt idx="1200">
                  <c:v>43748</c:v>
                </c:pt>
                <c:pt idx="1201">
                  <c:v>43749</c:v>
                </c:pt>
                <c:pt idx="1202">
                  <c:v>43752</c:v>
                </c:pt>
                <c:pt idx="1203">
                  <c:v>43753</c:v>
                </c:pt>
                <c:pt idx="1204">
                  <c:v>43754</c:v>
                </c:pt>
                <c:pt idx="1205">
                  <c:v>43755</c:v>
                </c:pt>
                <c:pt idx="1206">
                  <c:v>43756</c:v>
                </c:pt>
                <c:pt idx="1207">
                  <c:v>43759</c:v>
                </c:pt>
                <c:pt idx="1208">
                  <c:v>43760</c:v>
                </c:pt>
                <c:pt idx="1209">
                  <c:v>43761</c:v>
                </c:pt>
                <c:pt idx="1210">
                  <c:v>43762</c:v>
                </c:pt>
                <c:pt idx="1211">
                  <c:v>43763</c:v>
                </c:pt>
                <c:pt idx="1212">
                  <c:v>43766</c:v>
                </c:pt>
                <c:pt idx="1213">
                  <c:v>43767</c:v>
                </c:pt>
                <c:pt idx="1214">
                  <c:v>43768</c:v>
                </c:pt>
                <c:pt idx="1215">
                  <c:v>43769</c:v>
                </c:pt>
                <c:pt idx="1216">
                  <c:v>43770</c:v>
                </c:pt>
                <c:pt idx="1217">
                  <c:v>43773</c:v>
                </c:pt>
                <c:pt idx="1218">
                  <c:v>43774</c:v>
                </c:pt>
                <c:pt idx="1219">
                  <c:v>43775</c:v>
                </c:pt>
                <c:pt idx="1220">
                  <c:v>43776</c:v>
                </c:pt>
                <c:pt idx="1221">
                  <c:v>43777</c:v>
                </c:pt>
                <c:pt idx="1222">
                  <c:v>43780</c:v>
                </c:pt>
                <c:pt idx="1223">
                  <c:v>43781</c:v>
                </c:pt>
                <c:pt idx="1224">
                  <c:v>43782</c:v>
                </c:pt>
                <c:pt idx="1225">
                  <c:v>43783</c:v>
                </c:pt>
                <c:pt idx="1226">
                  <c:v>43784</c:v>
                </c:pt>
                <c:pt idx="1227">
                  <c:v>43787</c:v>
                </c:pt>
                <c:pt idx="1228">
                  <c:v>43788</c:v>
                </c:pt>
                <c:pt idx="1229">
                  <c:v>43789</c:v>
                </c:pt>
                <c:pt idx="1230">
                  <c:v>43790</c:v>
                </c:pt>
                <c:pt idx="1231">
                  <c:v>43791</c:v>
                </c:pt>
                <c:pt idx="1232">
                  <c:v>43794</c:v>
                </c:pt>
                <c:pt idx="1233">
                  <c:v>43795</c:v>
                </c:pt>
                <c:pt idx="1234">
                  <c:v>43796</c:v>
                </c:pt>
                <c:pt idx="1235">
                  <c:v>43798</c:v>
                </c:pt>
                <c:pt idx="1236">
                  <c:v>43801</c:v>
                </c:pt>
                <c:pt idx="1237">
                  <c:v>43802</c:v>
                </c:pt>
                <c:pt idx="1238">
                  <c:v>43803</c:v>
                </c:pt>
                <c:pt idx="1239">
                  <c:v>43804</c:v>
                </c:pt>
                <c:pt idx="1240">
                  <c:v>43805</c:v>
                </c:pt>
                <c:pt idx="1241">
                  <c:v>43808</c:v>
                </c:pt>
                <c:pt idx="1242">
                  <c:v>43809</c:v>
                </c:pt>
                <c:pt idx="1243">
                  <c:v>43810</c:v>
                </c:pt>
                <c:pt idx="1244">
                  <c:v>43811</c:v>
                </c:pt>
                <c:pt idx="1245">
                  <c:v>43812</c:v>
                </c:pt>
                <c:pt idx="1246">
                  <c:v>43815</c:v>
                </c:pt>
                <c:pt idx="1247">
                  <c:v>43816</c:v>
                </c:pt>
                <c:pt idx="1248">
                  <c:v>43817</c:v>
                </c:pt>
                <c:pt idx="1249">
                  <c:v>43818</c:v>
                </c:pt>
                <c:pt idx="1250">
                  <c:v>43819</c:v>
                </c:pt>
                <c:pt idx="1251">
                  <c:v>43822</c:v>
                </c:pt>
                <c:pt idx="1252">
                  <c:v>43823</c:v>
                </c:pt>
                <c:pt idx="1253">
                  <c:v>43825</c:v>
                </c:pt>
                <c:pt idx="1254">
                  <c:v>43826</c:v>
                </c:pt>
                <c:pt idx="1255">
                  <c:v>43829</c:v>
                </c:pt>
                <c:pt idx="1256">
                  <c:v>43830</c:v>
                </c:pt>
                <c:pt idx="1257">
                  <c:v>43832</c:v>
                </c:pt>
                <c:pt idx="1258">
                  <c:v>43833</c:v>
                </c:pt>
                <c:pt idx="1259">
                  <c:v>43836</c:v>
                </c:pt>
                <c:pt idx="1260">
                  <c:v>43837</c:v>
                </c:pt>
                <c:pt idx="1261">
                  <c:v>43838</c:v>
                </c:pt>
                <c:pt idx="1262">
                  <c:v>43839</c:v>
                </c:pt>
                <c:pt idx="1263">
                  <c:v>43840</c:v>
                </c:pt>
                <c:pt idx="1264">
                  <c:v>43843</c:v>
                </c:pt>
                <c:pt idx="1265">
                  <c:v>43844</c:v>
                </c:pt>
                <c:pt idx="1266">
                  <c:v>43845</c:v>
                </c:pt>
                <c:pt idx="1267">
                  <c:v>43846</c:v>
                </c:pt>
                <c:pt idx="1268">
                  <c:v>43847</c:v>
                </c:pt>
                <c:pt idx="1269">
                  <c:v>43851</c:v>
                </c:pt>
                <c:pt idx="1270">
                  <c:v>43852</c:v>
                </c:pt>
                <c:pt idx="1271">
                  <c:v>43853</c:v>
                </c:pt>
                <c:pt idx="1272">
                  <c:v>43854</c:v>
                </c:pt>
                <c:pt idx="1273">
                  <c:v>43857</c:v>
                </c:pt>
                <c:pt idx="1274">
                  <c:v>43858</c:v>
                </c:pt>
                <c:pt idx="1275">
                  <c:v>43859</c:v>
                </c:pt>
                <c:pt idx="1276">
                  <c:v>43860</c:v>
                </c:pt>
                <c:pt idx="1277">
                  <c:v>43861</c:v>
                </c:pt>
                <c:pt idx="1278">
                  <c:v>43864</c:v>
                </c:pt>
                <c:pt idx="1279">
                  <c:v>43865</c:v>
                </c:pt>
                <c:pt idx="1280">
                  <c:v>43866</c:v>
                </c:pt>
                <c:pt idx="1281">
                  <c:v>43867</c:v>
                </c:pt>
                <c:pt idx="1282">
                  <c:v>43868</c:v>
                </c:pt>
                <c:pt idx="1283">
                  <c:v>43871</c:v>
                </c:pt>
                <c:pt idx="1284">
                  <c:v>43872</c:v>
                </c:pt>
                <c:pt idx="1285">
                  <c:v>43873</c:v>
                </c:pt>
                <c:pt idx="1286">
                  <c:v>43874</c:v>
                </c:pt>
                <c:pt idx="1287">
                  <c:v>43875</c:v>
                </c:pt>
                <c:pt idx="1288">
                  <c:v>43879</c:v>
                </c:pt>
                <c:pt idx="1289">
                  <c:v>43880</c:v>
                </c:pt>
                <c:pt idx="1290">
                  <c:v>43881</c:v>
                </c:pt>
                <c:pt idx="1291">
                  <c:v>43882</c:v>
                </c:pt>
                <c:pt idx="1292">
                  <c:v>43885</c:v>
                </c:pt>
                <c:pt idx="1293">
                  <c:v>43886</c:v>
                </c:pt>
                <c:pt idx="1294">
                  <c:v>43887</c:v>
                </c:pt>
                <c:pt idx="1295">
                  <c:v>43888</c:v>
                </c:pt>
                <c:pt idx="1296">
                  <c:v>43889</c:v>
                </c:pt>
                <c:pt idx="1297">
                  <c:v>43892</c:v>
                </c:pt>
                <c:pt idx="1298">
                  <c:v>43893</c:v>
                </c:pt>
                <c:pt idx="1299">
                  <c:v>43894</c:v>
                </c:pt>
                <c:pt idx="1300">
                  <c:v>43895</c:v>
                </c:pt>
                <c:pt idx="1301">
                  <c:v>43896</c:v>
                </c:pt>
                <c:pt idx="1302">
                  <c:v>43899</c:v>
                </c:pt>
                <c:pt idx="1303">
                  <c:v>43900</c:v>
                </c:pt>
                <c:pt idx="1304">
                  <c:v>43901</c:v>
                </c:pt>
                <c:pt idx="1305">
                  <c:v>43902</c:v>
                </c:pt>
                <c:pt idx="1306">
                  <c:v>43903</c:v>
                </c:pt>
                <c:pt idx="1307">
                  <c:v>43906</c:v>
                </c:pt>
                <c:pt idx="1308">
                  <c:v>43907</c:v>
                </c:pt>
                <c:pt idx="1309">
                  <c:v>43908</c:v>
                </c:pt>
                <c:pt idx="1310">
                  <c:v>43909</c:v>
                </c:pt>
                <c:pt idx="1311">
                  <c:v>43910</c:v>
                </c:pt>
                <c:pt idx="1312">
                  <c:v>43913</c:v>
                </c:pt>
                <c:pt idx="1313">
                  <c:v>43914</c:v>
                </c:pt>
                <c:pt idx="1314">
                  <c:v>43915</c:v>
                </c:pt>
                <c:pt idx="1315">
                  <c:v>43916</c:v>
                </c:pt>
                <c:pt idx="1316">
                  <c:v>43917</c:v>
                </c:pt>
                <c:pt idx="1317">
                  <c:v>43920</c:v>
                </c:pt>
                <c:pt idx="1318">
                  <c:v>43921</c:v>
                </c:pt>
                <c:pt idx="1319">
                  <c:v>43922</c:v>
                </c:pt>
                <c:pt idx="1320">
                  <c:v>43923</c:v>
                </c:pt>
                <c:pt idx="1321">
                  <c:v>43924</c:v>
                </c:pt>
                <c:pt idx="1322">
                  <c:v>43927</c:v>
                </c:pt>
                <c:pt idx="1323">
                  <c:v>43928</c:v>
                </c:pt>
                <c:pt idx="1324">
                  <c:v>43929</c:v>
                </c:pt>
                <c:pt idx="1325">
                  <c:v>43930</c:v>
                </c:pt>
                <c:pt idx="1326">
                  <c:v>43934</c:v>
                </c:pt>
                <c:pt idx="1327">
                  <c:v>43935</c:v>
                </c:pt>
                <c:pt idx="1328">
                  <c:v>43936</c:v>
                </c:pt>
                <c:pt idx="1329">
                  <c:v>43937</c:v>
                </c:pt>
                <c:pt idx="1330">
                  <c:v>43938</c:v>
                </c:pt>
                <c:pt idx="1331">
                  <c:v>43941</c:v>
                </c:pt>
                <c:pt idx="1332">
                  <c:v>43942</c:v>
                </c:pt>
                <c:pt idx="1333">
                  <c:v>43943</c:v>
                </c:pt>
                <c:pt idx="1334">
                  <c:v>43944</c:v>
                </c:pt>
                <c:pt idx="1335">
                  <c:v>43945</c:v>
                </c:pt>
                <c:pt idx="1336">
                  <c:v>43948</c:v>
                </c:pt>
                <c:pt idx="1337">
                  <c:v>43949</c:v>
                </c:pt>
                <c:pt idx="1338">
                  <c:v>43950</c:v>
                </c:pt>
                <c:pt idx="1339">
                  <c:v>43951</c:v>
                </c:pt>
                <c:pt idx="1340">
                  <c:v>43952</c:v>
                </c:pt>
                <c:pt idx="1341">
                  <c:v>43955</c:v>
                </c:pt>
                <c:pt idx="1342">
                  <c:v>43956</c:v>
                </c:pt>
                <c:pt idx="1343">
                  <c:v>43957</c:v>
                </c:pt>
                <c:pt idx="1344">
                  <c:v>43958</c:v>
                </c:pt>
                <c:pt idx="1345">
                  <c:v>43959</c:v>
                </c:pt>
                <c:pt idx="1346">
                  <c:v>43962</c:v>
                </c:pt>
                <c:pt idx="1347">
                  <c:v>43963</c:v>
                </c:pt>
                <c:pt idx="1348">
                  <c:v>43964</c:v>
                </c:pt>
                <c:pt idx="1349">
                  <c:v>43965</c:v>
                </c:pt>
                <c:pt idx="1350">
                  <c:v>43966</c:v>
                </c:pt>
                <c:pt idx="1351">
                  <c:v>43969</c:v>
                </c:pt>
                <c:pt idx="1352">
                  <c:v>43970</c:v>
                </c:pt>
                <c:pt idx="1353">
                  <c:v>43971</c:v>
                </c:pt>
                <c:pt idx="1354">
                  <c:v>43972</c:v>
                </c:pt>
                <c:pt idx="1355">
                  <c:v>43973</c:v>
                </c:pt>
                <c:pt idx="1356">
                  <c:v>43977</c:v>
                </c:pt>
                <c:pt idx="1357">
                  <c:v>43978</c:v>
                </c:pt>
                <c:pt idx="1358">
                  <c:v>43979</c:v>
                </c:pt>
                <c:pt idx="1359">
                  <c:v>43980</c:v>
                </c:pt>
                <c:pt idx="1360">
                  <c:v>43983</c:v>
                </c:pt>
                <c:pt idx="1361">
                  <c:v>43984</c:v>
                </c:pt>
                <c:pt idx="1362">
                  <c:v>43985</c:v>
                </c:pt>
                <c:pt idx="1363">
                  <c:v>43986</c:v>
                </c:pt>
                <c:pt idx="1364">
                  <c:v>43987</c:v>
                </c:pt>
                <c:pt idx="1365">
                  <c:v>43990</c:v>
                </c:pt>
                <c:pt idx="1366">
                  <c:v>43991</c:v>
                </c:pt>
                <c:pt idx="1367">
                  <c:v>43992</c:v>
                </c:pt>
                <c:pt idx="1368">
                  <c:v>43993</c:v>
                </c:pt>
                <c:pt idx="1369">
                  <c:v>43994</c:v>
                </c:pt>
                <c:pt idx="1370">
                  <c:v>43997</c:v>
                </c:pt>
                <c:pt idx="1371">
                  <c:v>43998</c:v>
                </c:pt>
                <c:pt idx="1372">
                  <c:v>43999</c:v>
                </c:pt>
                <c:pt idx="1373">
                  <c:v>44000</c:v>
                </c:pt>
                <c:pt idx="1374">
                  <c:v>44001</c:v>
                </c:pt>
                <c:pt idx="1375">
                  <c:v>44004</c:v>
                </c:pt>
                <c:pt idx="1376">
                  <c:v>44005</c:v>
                </c:pt>
                <c:pt idx="1377">
                  <c:v>44006</c:v>
                </c:pt>
                <c:pt idx="1378">
                  <c:v>44007</c:v>
                </c:pt>
                <c:pt idx="1379">
                  <c:v>44008</c:v>
                </c:pt>
                <c:pt idx="1380">
                  <c:v>44011</c:v>
                </c:pt>
                <c:pt idx="1381">
                  <c:v>44012</c:v>
                </c:pt>
                <c:pt idx="1382">
                  <c:v>44013</c:v>
                </c:pt>
                <c:pt idx="1383">
                  <c:v>44014</c:v>
                </c:pt>
                <c:pt idx="1384">
                  <c:v>44018</c:v>
                </c:pt>
                <c:pt idx="1385">
                  <c:v>44019</c:v>
                </c:pt>
                <c:pt idx="1386">
                  <c:v>44020</c:v>
                </c:pt>
                <c:pt idx="1387">
                  <c:v>44021</c:v>
                </c:pt>
                <c:pt idx="1388">
                  <c:v>44022</c:v>
                </c:pt>
                <c:pt idx="1389">
                  <c:v>44025</c:v>
                </c:pt>
                <c:pt idx="1390">
                  <c:v>44026</c:v>
                </c:pt>
                <c:pt idx="1391">
                  <c:v>44027</c:v>
                </c:pt>
                <c:pt idx="1392">
                  <c:v>44028</c:v>
                </c:pt>
                <c:pt idx="1393">
                  <c:v>44029</c:v>
                </c:pt>
                <c:pt idx="1394">
                  <c:v>44032</c:v>
                </c:pt>
                <c:pt idx="1395">
                  <c:v>44033</c:v>
                </c:pt>
                <c:pt idx="1396">
                  <c:v>44034</c:v>
                </c:pt>
                <c:pt idx="1397">
                  <c:v>44035</c:v>
                </c:pt>
                <c:pt idx="1398">
                  <c:v>44036</c:v>
                </c:pt>
                <c:pt idx="1399">
                  <c:v>44039</c:v>
                </c:pt>
                <c:pt idx="1400">
                  <c:v>44040</c:v>
                </c:pt>
                <c:pt idx="1401">
                  <c:v>44041</c:v>
                </c:pt>
                <c:pt idx="1402">
                  <c:v>44042</c:v>
                </c:pt>
                <c:pt idx="1403">
                  <c:v>44043</c:v>
                </c:pt>
                <c:pt idx="1404">
                  <c:v>44046</c:v>
                </c:pt>
                <c:pt idx="1405">
                  <c:v>44047</c:v>
                </c:pt>
                <c:pt idx="1406">
                  <c:v>44048</c:v>
                </c:pt>
                <c:pt idx="1407">
                  <c:v>44049</c:v>
                </c:pt>
                <c:pt idx="1408">
                  <c:v>44050</c:v>
                </c:pt>
                <c:pt idx="1409">
                  <c:v>44053</c:v>
                </c:pt>
                <c:pt idx="1410">
                  <c:v>44054</c:v>
                </c:pt>
                <c:pt idx="1411">
                  <c:v>44055</c:v>
                </c:pt>
                <c:pt idx="1412">
                  <c:v>44056</c:v>
                </c:pt>
                <c:pt idx="1413">
                  <c:v>44057</c:v>
                </c:pt>
                <c:pt idx="1414">
                  <c:v>44060</c:v>
                </c:pt>
                <c:pt idx="1415">
                  <c:v>44061</c:v>
                </c:pt>
                <c:pt idx="1416">
                  <c:v>44062</c:v>
                </c:pt>
                <c:pt idx="1417">
                  <c:v>44063</c:v>
                </c:pt>
                <c:pt idx="1418">
                  <c:v>44064</c:v>
                </c:pt>
                <c:pt idx="1419">
                  <c:v>44067</c:v>
                </c:pt>
                <c:pt idx="1420">
                  <c:v>44068</c:v>
                </c:pt>
                <c:pt idx="1421">
                  <c:v>44069</c:v>
                </c:pt>
                <c:pt idx="1422">
                  <c:v>44070</c:v>
                </c:pt>
                <c:pt idx="1423">
                  <c:v>44071</c:v>
                </c:pt>
                <c:pt idx="1424">
                  <c:v>44074</c:v>
                </c:pt>
                <c:pt idx="1425">
                  <c:v>44075</c:v>
                </c:pt>
                <c:pt idx="1426">
                  <c:v>44076</c:v>
                </c:pt>
                <c:pt idx="1427">
                  <c:v>44077</c:v>
                </c:pt>
                <c:pt idx="1428">
                  <c:v>44078</c:v>
                </c:pt>
                <c:pt idx="1429">
                  <c:v>44082</c:v>
                </c:pt>
                <c:pt idx="1430">
                  <c:v>44083</c:v>
                </c:pt>
                <c:pt idx="1431">
                  <c:v>44084</c:v>
                </c:pt>
                <c:pt idx="1432">
                  <c:v>44085</c:v>
                </c:pt>
                <c:pt idx="1433">
                  <c:v>44088</c:v>
                </c:pt>
                <c:pt idx="1434">
                  <c:v>44089</c:v>
                </c:pt>
                <c:pt idx="1435">
                  <c:v>44090</c:v>
                </c:pt>
                <c:pt idx="1436">
                  <c:v>44091</c:v>
                </c:pt>
                <c:pt idx="1437">
                  <c:v>44092</c:v>
                </c:pt>
                <c:pt idx="1438">
                  <c:v>44095</c:v>
                </c:pt>
                <c:pt idx="1439">
                  <c:v>44096</c:v>
                </c:pt>
                <c:pt idx="1440">
                  <c:v>44097</c:v>
                </c:pt>
                <c:pt idx="1441">
                  <c:v>44098</c:v>
                </c:pt>
                <c:pt idx="1442">
                  <c:v>44099</c:v>
                </c:pt>
                <c:pt idx="1443">
                  <c:v>44102</c:v>
                </c:pt>
                <c:pt idx="1444">
                  <c:v>44103</c:v>
                </c:pt>
                <c:pt idx="1445">
                  <c:v>44104</c:v>
                </c:pt>
                <c:pt idx="1446">
                  <c:v>44105</c:v>
                </c:pt>
                <c:pt idx="1447">
                  <c:v>44106</c:v>
                </c:pt>
                <c:pt idx="1448">
                  <c:v>44109</c:v>
                </c:pt>
                <c:pt idx="1449">
                  <c:v>44110</c:v>
                </c:pt>
                <c:pt idx="1450">
                  <c:v>44111</c:v>
                </c:pt>
                <c:pt idx="1451">
                  <c:v>44112</c:v>
                </c:pt>
                <c:pt idx="1452">
                  <c:v>44113</c:v>
                </c:pt>
                <c:pt idx="1453">
                  <c:v>44116</c:v>
                </c:pt>
                <c:pt idx="1454">
                  <c:v>44117</c:v>
                </c:pt>
                <c:pt idx="1455">
                  <c:v>44118</c:v>
                </c:pt>
                <c:pt idx="1456">
                  <c:v>44119</c:v>
                </c:pt>
                <c:pt idx="1457">
                  <c:v>44120</c:v>
                </c:pt>
                <c:pt idx="1458">
                  <c:v>44123</c:v>
                </c:pt>
                <c:pt idx="1459">
                  <c:v>44124</c:v>
                </c:pt>
                <c:pt idx="1460">
                  <c:v>44125</c:v>
                </c:pt>
                <c:pt idx="1461">
                  <c:v>44126</c:v>
                </c:pt>
                <c:pt idx="1462">
                  <c:v>44127</c:v>
                </c:pt>
                <c:pt idx="1463">
                  <c:v>44130</c:v>
                </c:pt>
                <c:pt idx="1464">
                  <c:v>44131</c:v>
                </c:pt>
                <c:pt idx="1465">
                  <c:v>44132</c:v>
                </c:pt>
                <c:pt idx="1466">
                  <c:v>44133</c:v>
                </c:pt>
                <c:pt idx="1467">
                  <c:v>44134</c:v>
                </c:pt>
                <c:pt idx="1468">
                  <c:v>44137</c:v>
                </c:pt>
                <c:pt idx="1469">
                  <c:v>44138</c:v>
                </c:pt>
                <c:pt idx="1470">
                  <c:v>44139</c:v>
                </c:pt>
                <c:pt idx="1471">
                  <c:v>44140</c:v>
                </c:pt>
                <c:pt idx="1472">
                  <c:v>44141</c:v>
                </c:pt>
                <c:pt idx="1473">
                  <c:v>44144</c:v>
                </c:pt>
                <c:pt idx="1474">
                  <c:v>44145</c:v>
                </c:pt>
                <c:pt idx="1475">
                  <c:v>44146</c:v>
                </c:pt>
                <c:pt idx="1476">
                  <c:v>44147</c:v>
                </c:pt>
                <c:pt idx="1477">
                  <c:v>44148</c:v>
                </c:pt>
                <c:pt idx="1478">
                  <c:v>44151</c:v>
                </c:pt>
                <c:pt idx="1479">
                  <c:v>44152</c:v>
                </c:pt>
                <c:pt idx="1480">
                  <c:v>44153</c:v>
                </c:pt>
                <c:pt idx="1481">
                  <c:v>44154</c:v>
                </c:pt>
                <c:pt idx="1482">
                  <c:v>44155</c:v>
                </c:pt>
                <c:pt idx="1483">
                  <c:v>44158</c:v>
                </c:pt>
                <c:pt idx="1484">
                  <c:v>44159</c:v>
                </c:pt>
                <c:pt idx="1485">
                  <c:v>44160</c:v>
                </c:pt>
                <c:pt idx="1486">
                  <c:v>44162</c:v>
                </c:pt>
                <c:pt idx="1487">
                  <c:v>44165</c:v>
                </c:pt>
                <c:pt idx="1488">
                  <c:v>44166</c:v>
                </c:pt>
                <c:pt idx="1489">
                  <c:v>44167</c:v>
                </c:pt>
                <c:pt idx="1490">
                  <c:v>44168</c:v>
                </c:pt>
                <c:pt idx="1491">
                  <c:v>44169</c:v>
                </c:pt>
                <c:pt idx="1492">
                  <c:v>44172</c:v>
                </c:pt>
                <c:pt idx="1493">
                  <c:v>44173</c:v>
                </c:pt>
                <c:pt idx="1494">
                  <c:v>44174</c:v>
                </c:pt>
                <c:pt idx="1495">
                  <c:v>44175</c:v>
                </c:pt>
                <c:pt idx="1496">
                  <c:v>44176</c:v>
                </c:pt>
                <c:pt idx="1497">
                  <c:v>44179</c:v>
                </c:pt>
                <c:pt idx="1498">
                  <c:v>44180</c:v>
                </c:pt>
                <c:pt idx="1499">
                  <c:v>44181</c:v>
                </c:pt>
                <c:pt idx="1500">
                  <c:v>44182</c:v>
                </c:pt>
                <c:pt idx="1501">
                  <c:v>44183</c:v>
                </c:pt>
                <c:pt idx="1502">
                  <c:v>44186</c:v>
                </c:pt>
                <c:pt idx="1503">
                  <c:v>44187</c:v>
                </c:pt>
                <c:pt idx="1504">
                  <c:v>44188</c:v>
                </c:pt>
                <c:pt idx="1505">
                  <c:v>44189</c:v>
                </c:pt>
                <c:pt idx="1506">
                  <c:v>44193</c:v>
                </c:pt>
                <c:pt idx="1507">
                  <c:v>44194</c:v>
                </c:pt>
                <c:pt idx="1508">
                  <c:v>44195</c:v>
                </c:pt>
                <c:pt idx="1509">
                  <c:v>44196</c:v>
                </c:pt>
                <c:pt idx="1510">
                  <c:v>44200</c:v>
                </c:pt>
                <c:pt idx="1511">
                  <c:v>44201</c:v>
                </c:pt>
                <c:pt idx="1512">
                  <c:v>44202</c:v>
                </c:pt>
                <c:pt idx="1513">
                  <c:v>44203</c:v>
                </c:pt>
                <c:pt idx="1514">
                  <c:v>44204</c:v>
                </c:pt>
                <c:pt idx="1515">
                  <c:v>44207</c:v>
                </c:pt>
                <c:pt idx="1516">
                  <c:v>44208</c:v>
                </c:pt>
                <c:pt idx="1517">
                  <c:v>44209</c:v>
                </c:pt>
                <c:pt idx="1518">
                  <c:v>44210</c:v>
                </c:pt>
                <c:pt idx="1519">
                  <c:v>44211</c:v>
                </c:pt>
                <c:pt idx="1520">
                  <c:v>44215</c:v>
                </c:pt>
                <c:pt idx="1521">
                  <c:v>44216</c:v>
                </c:pt>
                <c:pt idx="1522">
                  <c:v>44217</c:v>
                </c:pt>
                <c:pt idx="1523">
                  <c:v>44218</c:v>
                </c:pt>
                <c:pt idx="1524">
                  <c:v>44221</c:v>
                </c:pt>
                <c:pt idx="1525">
                  <c:v>44222</c:v>
                </c:pt>
                <c:pt idx="1526">
                  <c:v>44223</c:v>
                </c:pt>
                <c:pt idx="1527">
                  <c:v>44224</c:v>
                </c:pt>
                <c:pt idx="1528">
                  <c:v>44225</c:v>
                </c:pt>
                <c:pt idx="1529">
                  <c:v>44228</c:v>
                </c:pt>
                <c:pt idx="1530">
                  <c:v>44229</c:v>
                </c:pt>
                <c:pt idx="1531">
                  <c:v>44230</c:v>
                </c:pt>
                <c:pt idx="1532">
                  <c:v>44231</c:v>
                </c:pt>
                <c:pt idx="1533">
                  <c:v>44232</c:v>
                </c:pt>
                <c:pt idx="1534">
                  <c:v>44235</c:v>
                </c:pt>
                <c:pt idx="1535">
                  <c:v>44236</c:v>
                </c:pt>
                <c:pt idx="1536">
                  <c:v>44237</c:v>
                </c:pt>
                <c:pt idx="1537">
                  <c:v>44238</c:v>
                </c:pt>
                <c:pt idx="1538">
                  <c:v>44239</c:v>
                </c:pt>
                <c:pt idx="1539">
                  <c:v>44243</c:v>
                </c:pt>
                <c:pt idx="1540">
                  <c:v>44244</c:v>
                </c:pt>
                <c:pt idx="1541">
                  <c:v>44245</c:v>
                </c:pt>
                <c:pt idx="1542">
                  <c:v>44246</c:v>
                </c:pt>
                <c:pt idx="1543">
                  <c:v>44249</c:v>
                </c:pt>
                <c:pt idx="1544">
                  <c:v>44250</c:v>
                </c:pt>
                <c:pt idx="1545">
                  <c:v>44251</c:v>
                </c:pt>
                <c:pt idx="1546">
                  <c:v>44252</c:v>
                </c:pt>
                <c:pt idx="1547">
                  <c:v>44253</c:v>
                </c:pt>
                <c:pt idx="1548">
                  <c:v>44256</c:v>
                </c:pt>
                <c:pt idx="1549">
                  <c:v>44257</c:v>
                </c:pt>
                <c:pt idx="1550">
                  <c:v>44258</c:v>
                </c:pt>
                <c:pt idx="1551">
                  <c:v>44259</c:v>
                </c:pt>
                <c:pt idx="1552">
                  <c:v>44260</c:v>
                </c:pt>
                <c:pt idx="1553">
                  <c:v>44263</c:v>
                </c:pt>
                <c:pt idx="1554">
                  <c:v>44264</c:v>
                </c:pt>
                <c:pt idx="1555">
                  <c:v>44265</c:v>
                </c:pt>
                <c:pt idx="1556">
                  <c:v>44266</c:v>
                </c:pt>
                <c:pt idx="1557">
                  <c:v>44267</c:v>
                </c:pt>
                <c:pt idx="1558">
                  <c:v>44270</c:v>
                </c:pt>
                <c:pt idx="1559">
                  <c:v>44271</c:v>
                </c:pt>
                <c:pt idx="1560">
                  <c:v>44272</c:v>
                </c:pt>
                <c:pt idx="1561">
                  <c:v>44273</c:v>
                </c:pt>
                <c:pt idx="1562">
                  <c:v>44274</c:v>
                </c:pt>
                <c:pt idx="1563">
                  <c:v>44277</c:v>
                </c:pt>
                <c:pt idx="1564">
                  <c:v>44278</c:v>
                </c:pt>
                <c:pt idx="1565">
                  <c:v>44279</c:v>
                </c:pt>
                <c:pt idx="1566">
                  <c:v>44280</c:v>
                </c:pt>
                <c:pt idx="1567">
                  <c:v>44281</c:v>
                </c:pt>
                <c:pt idx="1568">
                  <c:v>44284</c:v>
                </c:pt>
                <c:pt idx="1569">
                  <c:v>44285</c:v>
                </c:pt>
                <c:pt idx="1570">
                  <c:v>44286</c:v>
                </c:pt>
                <c:pt idx="1571">
                  <c:v>44287</c:v>
                </c:pt>
                <c:pt idx="1572">
                  <c:v>44291</c:v>
                </c:pt>
                <c:pt idx="1573">
                  <c:v>44292</c:v>
                </c:pt>
                <c:pt idx="1574">
                  <c:v>44293</c:v>
                </c:pt>
                <c:pt idx="1575">
                  <c:v>44294</c:v>
                </c:pt>
                <c:pt idx="1576">
                  <c:v>44295</c:v>
                </c:pt>
                <c:pt idx="1577">
                  <c:v>44298</c:v>
                </c:pt>
                <c:pt idx="1578">
                  <c:v>44299</c:v>
                </c:pt>
                <c:pt idx="1579">
                  <c:v>44300</c:v>
                </c:pt>
                <c:pt idx="1580">
                  <c:v>44301</c:v>
                </c:pt>
                <c:pt idx="1581">
                  <c:v>44302</c:v>
                </c:pt>
                <c:pt idx="1582">
                  <c:v>44305</c:v>
                </c:pt>
                <c:pt idx="1583">
                  <c:v>44306</c:v>
                </c:pt>
                <c:pt idx="1584">
                  <c:v>44307</c:v>
                </c:pt>
                <c:pt idx="1585">
                  <c:v>44308</c:v>
                </c:pt>
                <c:pt idx="1586">
                  <c:v>44309</c:v>
                </c:pt>
                <c:pt idx="1587">
                  <c:v>44312</c:v>
                </c:pt>
                <c:pt idx="1588">
                  <c:v>44313</c:v>
                </c:pt>
                <c:pt idx="1589">
                  <c:v>44314</c:v>
                </c:pt>
                <c:pt idx="1590">
                  <c:v>44315</c:v>
                </c:pt>
                <c:pt idx="1591">
                  <c:v>44316</c:v>
                </c:pt>
                <c:pt idx="1592">
                  <c:v>44319</c:v>
                </c:pt>
                <c:pt idx="1593">
                  <c:v>44320</c:v>
                </c:pt>
                <c:pt idx="1594">
                  <c:v>44321</c:v>
                </c:pt>
                <c:pt idx="1595">
                  <c:v>44322</c:v>
                </c:pt>
                <c:pt idx="1596">
                  <c:v>44323</c:v>
                </c:pt>
                <c:pt idx="1597">
                  <c:v>44326</c:v>
                </c:pt>
                <c:pt idx="1598">
                  <c:v>44327</c:v>
                </c:pt>
                <c:pt idx="1599">
                  <c:v>44328</c:v>
                </c:pt>
                <c:pt idx="1600">
                  <c:v>44329</c:v>
                </c:pt>
                <c:pt idx="1601">
                  <c:v>44330</c:v>
                </c:pt>
                <c:pt idx="1602">
                  <c:v>44333</c:v>
                </c:pt>
                <c:pt idx="1603">
                  <c:v>44334</c:v>
                </c:pt>
                <c:pt idx="1604">
                  <c:v>44335</c:v>
                </c:pt>
                <c:pt idx="1605">
                  <c:v>44336</c:v>
                </c:pt>
                <c:pt idx="1606">
                  <c:v>44337</c:v>
                </c:pt>
                <c:pt idx="1607">
                  <c:v>44340</c:v>
                </c:pt>
                <c:pt idx="1608">
                  <c:v>44341</c:v>
                </c:pt>
                <c:pt idx="1609">
                  <c:v>44342</c:v>
                </c:pt>
                <c:pt idx="1610">
                  <c:v>44343</c:v>
                </c:pt>
                <c:pt idx="1611">
                  <c:v>44344</c:v>
                </c:pt>
                <c:pt idx="1612">
                  <c:v>44348</c:v>
                </c:pt>
                <c:pt idx="1613">
                  <c:v>44349</c:v>
                </c:pt>
                <c:pt idx="1614">
                  <c:v>44350</c:v>
                </c:pt>
                <c:pt idx="1615">
                  <c:v>44351</c:v>
                </c:pt>
                <c:pt idx="1616">
                  <c:v>44354</c:v>
                </c:pt>
                <c:pt idx="1617">
                  <c:v>44355</c:v>
                </c:pt>
                <c:pt idx="1618">
                  <c:v>44356</c:v>
                </c:pt>
                <c:pt idx="1619">
                  <c:v>44357</c:v>
                </c:pt>
                <c:pt idx="1620">
                  <c:v>44358</c:v>
                </c:pt>
                <c:pt idx="1621">
                  <c:v>44361</c:v>
                </c:pt>
                <c:pt idx="1622">
                  <c:v>44362</c:v>
                </c:pt>
                <c:pt idx="1623">
                  <c:v>44363</c:v>
                </c:pt>
                <c:pt idx="1624">
                  <c:v>44364</c:v>
                </c:pt>
                <c:pt idx="1625">
                  <c:v>44365</c:v>
                </c:pt>
                <c:pt idx="1626">
                  <c:v>44368</c:v>
                </c:pt>
                <c:pt idx="1627">
                  <c:v>44369</c:v>
                </c:pt>
                <c:pt idx="1628">
                  <c:v>44370</c:v>
                </c:pt>
                <c:pt idx="1629">
                  <c:v>44371</c:v>
                </c:pt>
                <c:pt idx="1630">
                  <c:v>44372</c:v>
                </c:pt>
                <c:pt idx="1631">
                  <c:v>44375</c:v>
                </c:pt>
                <c:pt idx="1632">
                  <c:v>44376</c:v>
                </c:pt>
                <c:pt idx="1633">
                  <c:v>44377</c:v>
                </c:pt>
                <c:pt idx="1634">
                  <c:v>44378</c:v>
                </c:pt>
                <c:pt idx="1635">
                  <c:v>44379</c:v>
                </c:pt>
                <c:pt idx="1636">
                  <c:v>44383</c:v>
                </c:pt>
                <c:pt idx="1637">
                  <c:v>44384</c:v>
                </c:pt>
                <c:pt idx="1638">
                  <c:v>44385</c:v>
                </c:pt>
                <c:pt idx="1639">
                  <c:v>44386</c:v>
                </c:pt>
                <c:pt idx="1640">
                  <c:v>44389</c:v>
                </c:pt>
                <c:pt idx="1641">
                  <c:v>44390</c:v>
                </c:pt>
                <c:pt idx="1642">
                  <c:v>44391</c:v>
                </c:pt>
                <c:pt idx="1643">
                  <c:v>44392</c:v>
                </c:pt>
                <c:pt idx="1644">
                  <c:v>44393</c:v>
                </c:pt>
                <c:pt idx="1645">
                  <c:v>44396</c:v>
                </c:pt>
                <c:pt idx="1646">
                  <c:v>44397</c:v>
                </c:pt>
                <c:pt idx="1647">
                  <c:v>44398</c:v>
                </c:pt>
                <c:pt idx="1648">
                  <c:v>44399</c:v>
                </c:pt>
                <c:pt idx="1649">
                  <c:v>44400</c:v>
                </c:pt>
                <c:pt idx="1650">
                  <c:v>44403</c:v>
                </c:pt>
                <c:pt idx="1651">
                  <c:v>44404</c:v>
                </c:pt>
                <c:pt idx="1652">
                  <c:v>44405</c:v>
                </c:pt>
                <c:pt idx="1653">
                  <c:v>44406</c:v>
                </c:pt>
                <c:pt idx="1654">
                  <c:v>44407</c:v>
                </c:pt>
                <c:pt idx="1655">
                  <c:v>44410</c:v>
                </c:pt>
                <c:pt idx="1656">
                  <c:v>44411</c:v>
                </c:pt>
                <c:pt idx="1657">
                  <c:v>44412</c:v>
                </c:pt>
                <c:pt idx="1658">
                  <c:v>44413</c:v>
                </c:pt>
                <c:pt idx="1659">
                  <c:v>44414</c:v>
                </c:pt>
                <c:pt idx="1660">
                  <c:v>44417</c:v>
                </c:pt>
                <c:pt idx="1661">
                  <c:v>44418</c:v>
                </c:pt>
                <c:pt idx="1662">
                  <c:v>44419</c:v>
                </c:pt>
                <c:pt idx="1663">
                  <c:v>44420</c:v>
                </c:pt>
                <c:pt idx="1664">
                  <c:v>44421</c:v>
                </c:pt>
                <c:pt idx="1665">
                  <c:v>44424</c:v>
                </c:pt>
                <c:pt idx="1666">
                  <c:v>44425</c:v>
                </c:pt>
                <c:pt idx="1667">
                  <c:v>44426</c:v>
                </c:pt>
                <c:pt idx="1668">
                  <c:v>44427</c:v>
                </c:pt>
                <c:pt idx="1669">
                  <c:v>44428</c:v>
                </c:pt>
                <c:pt idx="1670">
                  <c:v>44431</c:v>
                </c:pt>
                <c:pt idx="1671">
                  <c:v>44432</c:v>
                </c:pt>
                <c:pt idx="1672">
                  <c:v>44433</c:v>
                </c:pt>
                <c:pt idx="1673">
                  <c:v>44434</c:v>
                </c:pt>
                <c:pt idx="1674">
                  <c:v>44435</c:v>
                </c:pt>
                <c:pt idx="1675">
                  <c:v>44438</c:v>
                </c:pt>
                <c:pt idx="1676">
                  <c:v>44439</c:v>
                </c:pt>
                <c:pt idx="1677">
                  <c:v>44440</c:v>
                </c:pt>
                <c:pt idx="1678">
                  <c:v>44441</c:v>
                </c:pt>
                <c:pt idx="1679">
                  <c:v>44442</c:v>
                </c:pt>
                <c:pt idx="1680">
                  <c:v>44446</c:v>
                </c:pt>
                <c:pt idx="1681">
                  <c:v>44447</c:v>
                </c:pt>
                <c:pt idx="1682">
                  <c:v>44448</c:v>
                </c:pt>
                <c:pt idx="1683">
                  <c:v>44449</c:v>
                </c:pt>
                <c:pt idx="1684">
                  <c:v>44452</c:v>
                </c:pt>
                <c:pt idx="1685">
                  <c:v>44453</c:v>
                </c:pt>
                <c:pt idx="1686">
                  <c:v>44454</c:v>
                </c:pt>
                <c:pt idx="1687">
                  <c:v>44455</c:v>
                </c:pt>
                <c:pt idx="1688">
                  <c:v>44456</c:v>
                </c:pt>
                <c:pt idx="1689">
                  <c:v>44459</c:v>
                </c:pt>
                <c:pt idx="1690">
                  <c:v>44460</c:v>
                </c:pt>
                <c:pt idx="1691">
                  <c:v>44461</c:v>
                </c:pt>
                <c:pt idx="1692">
                  <c:v>44462</c:v>
                </c:pt>
                <c:pt idx="1693">
                  <c:v>44463</c:v>
                </c:pt>
                <c:pt idx="1694">
                  <c:v>44466</c:v>
                </c:pt>
                <c:pt idx="1695">
                  <c:v>44467</c:v>
                </c:pt>
                <c:pt idx="1696">
                  <c:v>44468</c:v>
                </c:pt>
                <c:pt idx="1697">
                  <c:v>44469</c:v>
                </c:pt>
                <c:pt idx="1698">
                  <c:v>44470</c:v>
                </c:pt>
                <c:pt idx="1699">
                  <c:v>44473</c:v>
                </c:pt>
                <c:pt idx="1700">
                  <c:v>44474</c:v>
                </c:pt>
                <c:pt idx="1701">
                  <c:v>44475</c:v>
                </c:pt>
                <c:pt idx="1702">
                  <c:v>44476</c:v>
                </c:pt>
                <c:pt idx="1703">
                  <c:v>44477</c:v>
                </c:pt>
                <c:pt idx="1704">
                  <c:v>44480</c:v>
                </c:pt>
                <c:pt idx="1705">
                  <c:v>44481</c:v>
                </c:pt>
                <c:pt idx="1706">
                  <c:v>44482</c:v>
                </c:pt>
                <c:pt idx="1707">
                  <c:v>44483</c:v>
                </c:pt>
                <c:pt idx="1708">
                  <c:v>44484</c:v>
                </c:pt>
                <c:pt idx="1709">
                  <c:v>44487</c:v>
                </c:pt>
                <c:pt idx="1710">
                  <c:v>44488</c:v>
                </c:pt>
                <c:pt idx="1711">
                  <c:v>44489</c:v>
                </c:pt>
                <c:pt idx="1712">
                  <c:v>44490</c:v>
                </c:pt>
                <c:pt idx="1713">
                  <c:v>44491</c:v>
                </c:pt>
                <c:pt idx="1714">
                  <c:v>44494</c:v>
                </c:pt>
                <c:pt idx="1715">
                  <c:v>44495</c:v>
                </c:pt>
                <c:pt idx="1716">
                  <c:v>44496</c:v>
                </c:pt>
                <c:pt idx="1717">
                  <c:v>44497</c:v>
                </c:pt>
                <c:pt idx="1718">
                  <c:v>44498</c:v>
                </c:pt>
                <c:pt idx="1719">
                  <c:v>44501</c:v>
                </c:pt>
                <c:pt idx="1720">
                  <c:v>44502</c:v>
                </c:pt>
                <c:pt idx="1721">
                  <c:v>44503</c:v>
                </c:pt>
                <c:pt idx="1722">
                  <c:v>44504</c:v>
                </c:pt>
                <c:pt idx="1723">
                  <c:v>44505</c:v>
                </c:pt>
                <c:pt idx="1724">
                  <c:v>44508</c:v>
                </c:pt>
                <c:pt idx="1725">
                  <c:v>44509</c:v>
                </c:pt>
                <c:pt idx="1726">
                  <c:v>44510</c:v>
                </c:pt>
                <c:pt idx="1727">
                  <c:v>44511</c:v>
                </c:pt>
                <c:pt idx="1728">
                  <c:v>44512</c:v>
                </c:pt>
                <c:pt idx="1729">
                  <c:v>44515</c:v>
                </c:pt>
                <c:pt idx="1730">
                  <c:v>44516</c:v>
                </c:pt>
                <c:pt idx="1731">
                  <c:v>44517</c:v>
                </c:pt>
                <c:pt idx="1732">
                  <c:v>44518</c:v>
                </c:pt>
                <c:pt idx="1733">
                  <c:v>44519</c:v>
                </c:pt>
                <c:pt idx="1734">
                  <c:v>44522</c:v>
                </c:pt>
                <c:pt idx="1735">
                  <c:v>44523</c:v>
                </c:pt>
                <c:pt idx="1736">
                  <c:v>44524</c:v>
                </c:pt>
                <c:pt idx="1737">
                  <c:v>44526</c:v>
                </c:pt>
                <c:pt idx="1738">
                  <c:v>44529</c:v>
                </c:pt>
                <c:pt idx="1739">
                  <c:v>44530</c:v>
                </c:pt>
                <c:pt idx="1740">
                  <c:v>44531</c:v>
                </c:pt>
                <c:pt idx="1741">
                  <c:v>44532</c:v>
                </c:pt>
                <c:pt idx="1742">
                  <c:v>44533</c:v>
                </c:pt>
                <c:pt idx="1743">
                  <c:v>44536</c:v>
                </c:pt>
                <c:pt idx="1744">
                  <c:v>44537</c:v>
                </c:pt>
                <c:pt idx="1745">
                  <c:v>44538</c:v>
                </c:pt>
                <c:pt idx="1746">
                  <c:v>44539</c:v>
                </c:pt>
                <c:pt idx="1747">
                  <c:v>44540</c:v>
                </c:pt>
                <c:pt idx="1748">
                  <c:v>44543</c:v>
                </c:pt>
                <c:pt idx="1749">
                  <c:v>44544</c:v>
                </c:pt>
                <c:pt idx="1750">
                  <c:v>44545</c:v>
                </c:pt>
                <c:pt idx="1751">
                  <c:v>44546</c:v>
                </c:pt>
                <c:pt idx="1752">
                  <c:v>44547</c:v>
                </c:pt>
                <c:pt idx="1753">
                  <c:v>44550</c:v>
                </c:pt>
                <c:pt idx="1754">
                  <c:v>44551</c:v>
                </c:pt>
                <c:pt idx="1755">
                  <c:v>44552</c:v>
                </c:pt>
                <c:pt idx="1756">
                  <c:v>44553</c:v>
                </c:pt>
                <c:pt idx="1757">
                  <c:v>44557</c:v>
                </c:pt>
                <c:pt idx="1758">
                  <c:v>44558</c:v>
                </c:pt>
                <c:pt idx="1759">
                  <c:v>44559</c:v>
                </c:pt>
                <c:pt idx="1760">
                  <c:v>44560</c:v>
                </c:pt>
                <c:pt idx="1761">
                  <c:v>44561</c:v>
                </c:pt>
                <c:pt idx="1762">
                  <c:v>44564</c:v>
                </c:pt>
                <c:pt idx="1763">
                  <c:v>44565</c:v>
                </c:pt>
                <c:pt idx="1764">
                  <c:v>44566</c:v>
                </c:pt>
                <c:pt idx="1765">
                  <c:v>44567</c:v>
                </c:pt>
                <c:pt idx="1766">
                  <c:v>44568</c:v>
                </c:pt>
                <c:pt idx="1767">
                  <c:v>44571</c:v>
                </c:pt>
                <c:pt idx="1768">
                  <c:v>44572</c:v>
                </c:pt>
                <c:pt idx="1769">
                  <c:v>44573</c:v>
                </c:pt>
                <c:pt idx="1770">
                  <c:v>44574</c:v>
                </c:pt>
                <c:pt idx="1771">
                  <c:v>44575</c:v>
                </c:pt>
                <c:pt idx="1772">
                  <c:v>44579</c:v>
                </c:pt>
                <c:pt idx="1773">
                  <c:v>44580</c:v>
                </c:pt>
                <c:pt idx="1774">
                  <c:v>44581</c:v>
                </c:pt>
                <c:pt idx="1775">
                  <c:v>44582</c:v>
                </c:pt>
                <c:pt idx="1776">
                  <c:v>44585</c:v>
                </c:pt>
                <c:pt idx="1777">
                  <c:v>44586</c:v>
                </c:pt>
                <c:pt idx="1778">
                  <c:v>44587</c:v>
                </c:pt>
                <c:pt idx="1779">
                  <c:v>44588</c:v>
                </c:pt>
                <c:pt idx="1780">
                  <c:v>44589</c:v>
                </c:pt>
                <c:pt idx="1781">
                  <c:v>44592</c:v>
                </c:pt>
                <c:pt idx="1782">
                  <c:v>44593</c:v>
                </c:pt>
                <c:pt idx="1783">
                  <c:v>44594</c:v>
                </c:pt>
                <c:pt idx="1784">
                  <c:v>44595</c:v>
                </c:pt>
                <c:pt idx="1785">
                  <c:v>44596</c:v>
                </c:pt>
                <c:pt idx="1786">
                  <c:v>44599</c:v>
                </c:pt>
                <c:pt idx="1787">
                  <c:v>44600</c:v>
                </c:pt>
                <c:pt idx="1788">
                  <c:v>44601</c:v>
                </c:pt>
                <c:pt idx="1789">
                  <c:v>44602</c:v>
                </c:pt>
                <c:pt idx="1790">
                  <c:v>44603</c:v>
                </c:pt>
                <c:pt idx="1791">
                  <c:v>44606</c:v>
                </c:pt>
                <c:pt idx="1792">
                  <c:v>44607</c:v>
                </c:pt>
                <c:pt idx="1793">
                  <c:v>44608</c:v>
                </c:pt>
                <c:pt idx="1794">
                  <c:v>44609</c:v>
                </c:pt>
                <c:pt idx="1795">
                  <c:v>44610</c:v>
                </c:pt>
                <c:pt idx="1796">
                  <c:v>44614</c:v>
                </c:pt>
                <c:pt idx="1797">
                  <c:v>44615</c:v>
                </c:pt>
                <c:pt idx="1798">
                  <c:v>44616</c:v>
                </c:pt>
                <c:pt idx="1799">
                  <c:v>44617</c:v>
                </c:pt>
                <c:pt idx="1800">
                  <c:v>44620</c:v>
                </c:pt>
                <c:pt idx="1801">
                  <c:v>44621</c:v>
                </c:pt>
                <c:pt idx="1802">
                  <c:v>44622</c:v>
                </c:pt>
                <c:pt idx="1803">
                  <c:v>44623</c:v>
                </c:pt>
                <c:pt idx="1804">
                  <c:v>44624</c:v>
                </c:pt>
                <c:pt idx="1805">
                  <c:v>44627</c:v>
                </c:pt>
                <c:pt idx="1806">
                  <c:v>44628</c:v>
                </c:pt>
                <c:pt idx="1807">
                  <c:v>44629</c:v>
                </c:pt>
                <c:pt idx="1808">
                  <c:v>44630</c:v>
                </c:pt>
                <c:pt idx="1809">
                  <c:v>44631</c:v>
                </c:pt>
                <c:pt idx="1810">
                  <c:v>44634</c:v>
                </c:pt>
                <c:pt idx="1811">
                  <c:v>44635</c:v>
                </c:pt>
                <c:pt idx="1812">
                  <c:v>44636</c:v>
                </c:pt>
                <c:pt idx="1813">
                  <c:v>44637</c:v>
                </c:pt>
                <c:pt idx="1814">
                  <c:v>44638</c:v>
                </c:pt>
                <c:pt idx="1815">
                  <c:v>44641</c:v>
                </c:pt>
                <c:pt idx="1816">
                  <c:v>44642</c:v>
                </c:pt>
                <c:pt idx="1817">
                  <c:v>44643</c:v>
                </c:pt>
                <c:pt idx="1818">
                  <c:v>44644</c:v>
                </c:pt>
                <c:pt idx="1819">
                  <c:v>44645</c:v>
                </c:pt>
                <c:pt idx="1820">
                  <c:v>44648</c:v>
                </c:pt>
                <c:pt idx="1821">
                  <c:v>44649</c:v>
                </c:pt>
                <c:pt idx="1822">
                  <c:v>44650</c:v>
                </c:pt>
                <c:pt idx="1823">
                  <c:v>44651</c:v>
                </c:pt>
                <c:pt idx="1824">
                  <c:v>44652</c:v>
                </c:pt>
                <c:pt idx="1825">
                  <c:v>44655</c:v>
                </c:pt>
                <c:pt idx="1826">
                  <c:v>44656</c:v>
                </c:pt>
                <c:pt idx="1827">
                  <c:v>44657</c:v>
                </c:pt>
                <c:pt idx="1828">
                  <c:v>44658</c:v>
                </c:pt>
                <c:pt idx="1829">
                  <c:v>44659</c:v>
                </c:pt>
                <c:pt idx="1830">
                  <c:v>44662</c:v>
                </c:pt>
                <c:pt idx="1831">
                  <c:v>44663</c:v>
                </c:pt>
                <c:pt idx="1832">
                  <c:v>44664</c:v>
                </c:pt>
                <c:pt idx="1833">
                  <c:v>44665</c:v>
                </c:pt>
                <c:pt idx="1834">
                  <c:v>44669</c:v>
                </c:pt>
                <c:pt idx="1835">
                  <c:v>44670</c:v>
                </c:pt>
                <c:pt idx="1836">
                  <c:v>44671</c:v>
                </c:pt>
                <c:pt idx="1837">
                  <c:v>44672</c:v>
                </c:pt>
                <c:pt idx="1838">
                  <c:v>44673</c:v>
                </c:pt>
                <c:pt idx="1839">
                  <c:v>44676</c:v>
                </c:pt>
                <c:pt idx="1840">
                  <c:v>44677</c:v>
                </c:pt>
                <c:pt idx="1841">
                  <c:v>44678</c:v>
                </c:pt>
                <c:pt idx="1842">
                  <c:v>44679</c:v>
                </c:pt>
                <c:pt idx="1843">
                  <c:v>44680</c:v>
                </c:pt>
                <c:pt idx="1844">
                  <c:v>44683</c:v>
                </c:pt>
                <c:pt idx="1845">
                  <c:v>44684</c:v>
                </c:pt>
                <c:pt idx="1846">
                  <c:v>44685</c:v>
                </c:pt>
                <c:pt idx="1847">
                  <c:v>44686</c:v>
                </c:pt>
                <c:pt idx="1848">
                  <c:v>44687</c:v>
                </c:pt>
                <c:pt idx="1849">
                  <c:v>44690</c:v>
                </c:pt>
                <c:pt idx="1850">
                  <c:v>44691</c:v>
                </c:pt>
                <c:pt idx="1851">
                  <c:v>44692</c:v>
                </c:pt>
                <c:pt idx="1852">
                  <c:v>44693</c:v>
                </c:pt>
                <c:pt idx="1853">
                  <c:v>44694</c:v>
                </c:pt>
                <c:pt idx="1854">
                  <c:v>44697</c:v>
                </c:pt>
                <c:pt idx="1855">
                  <c:v>44698</c:v>
                </c:pt>
                <c:pt idx="1856">
                  <c:v>44699</c:v>
                </c:pt>
                <c:pt idx="1857">
                  <c:v>44700</c:v>
                </c:pt>
                <c:pt idx="1858">
                  <c:v>44701</c:v>
                </c:pt>
                <c:pt idx="1859">
                  <c:v>44704</c:v>
                </c:pt>
                <c:pt idx="1860">
                  <c:v>44705</c:v>
                </c:pt>
                <c:pt idx="1861">
                  <c:v>44706</c:v>
                </c:pt>
                <c:pt idx="1862">
                  <c:v>44707</c:v>
                </c:pt>
                <c:pt idx="1863">
                  <c:v>44708</c:v>
                </c:pt>
                <c:pt idx="1864">
                  <c:v>44712</c:v>
                </c:pt>
                <c:pt idx="1865">
                  <c:v>44713</c:v>
                </c:pt>
                <c:pt idx="1866">
                  <c:v>44714</c:v>
                </c:pt>
                <c:pt idx="1867">
                  <c:v>44715</c:v>
                </c:pt>
                <c:pt idx="1868">
                  <c:v>44718</c:v>
                </c:pt>
                <c:pt idx="1869">
                  <c:v>44719</c:v>
                </c:pt>
                <c:pt idx="1870">
                  <c:v>44720</c:v>
                </c:pt>
                <c:pt idx="1871">
                  <c:v>44721</c:v>
                </c:pt>
                <c:pt idx="1872">
                  <c:v>44722</c:v>
                </c:pt>
                <c:pt idx="1873">
                  <c:v>44725</c:v>
                </c:pt>
                <c:pt idx="1874">
                  <c:v>44726</c:v>
                </c:pt>
                <c:pt idx="1875">
                  <c:v>44727</c:v>
                </c:pt>
                <c:pt idx="1876">
                  <c:v>44728</c:v>
                </c:pt>
                <c:pt idx="1877">
                  <c:v>44729</c:v>
                </c:pt>
                <c:pt idx="1878">
                  <c:v>44733</c:v>
                </c:pt>
                <c:pt idx="1879">
                  <c:v>44734</c:v>
                </c:pt>
                <c:pt idx="1880">
                  <c:v>44735</c:v>
                </c:pt>
                <c:pt idx="1881">
                  <c:v>44736</c:v>
                </c:pt>
                <c:pt idx="1882">
                  <c:v>44739</c:v>
                </c:pt>
                <c:pt idx="1883">
                  <c:v>44740</c:v>
                </c:pt>
                <c:pt idx="1884">
                  <c:v>44741</c:v>
                </c:pt>
                <c:pt idx="1885">
                  <c:v>44742</c:v>
                </c:pt>
                <c:pt idx="1886">
                  <c:v>44743</c:v>
                </c:pt>
                <c:pt idx="1887">
                  <c:v>44747</c:v>
                </c:pt>
                <c:pt idx="1888">
                  <c:v>44748</c:v>
                </c:pt>
                <c:pt idx="1889">
                  <c:v>44749</c:v>
                </c:pt>
                <c:pt idx="1890">
                  <c:v>44750</c:v>
                </c:pt>
                <c:pt idx="1891">
                  <c:v>44753</c:v>
                </c:pt>
                <c:pt idx="1892">
                  <c:v>44754</c:v>
                </c:pt>
                <c:pt idx="1893">
                  <c:v>44755</c:v>
                </c:pt>
                <c:pt idx="1894">
                  <c:v>44756</c:v>
                </c:pt>
                <c:pt idx="1895">
                  <c:v>44757</c:v>
                </c:pt>
                <c:pt idx="1896">
                  <c:v>44760</c:v>
                </c:pt>
                <c:pt idx="1897">
                  <c:v>44761</c:v>
                </c:pt>
                <c:pt idx="1898">
                  <c:v>44762</c:v>
                </c:pt>
                <c:pt idx="1899">
                  <c:v>44763</c:v>
                </c:pt>
                <c:pt idx="1900">
                  <c:v>44764</c:v>
                </c:pt>
                <c:pt idx="1901">
                  <c:v>44767</c:v>
                </c:pt>
                <c:pt idx="1902">
                  <c:v>44768</c:v>
                </c:pt>
                <c:pt idx="1903">
                  <c:v>44769</c:v>
                </c:pt>
                <c:pt idx="1904">
                  <c:v>44770</c:v>
                </c:pt>
                <c:pt idx="1905">
                  <c:v>44771</c:v>
                </c:pt>
                <c:pt idx="1906">
                  <c:v>44774</c:v>
                </c:pt>
                <c:pt idx="1907">
                  <c:v>44775</c:v>
                </c:pt>
                <c:pt idx="1908">
                  <c:v>44776</c:v>
                </c:pt>
                <c:pt idx="1909">
                  <c:v>44777</c:v>
                </c:pt>
                <c:pt idx="1910">
                  <c:v>44778</c:v>
                </c:pt>
                <c:pt idx="1911">
                  <c:v>44781</c:v>
                </c:pt>
                <c:pt idx="1912">
                  <c:v>44782</c:v>
                </c:pt>
                <c:pt idx="1913">
                  <c:v>44783</c:v>
                </c:pt>
                <c:pt idx="1914">
                  <c:v>44784</c:v>
                </c:pt>
                <c:pt idx="1915">
                  <c:v>44785</c:v>
                </c:pt>
                <c:pt idx="1916">
                  <c:v>44788</c:v>
                </c:pt>
                <c:pt idx="1917">
                  <c:v>44789</c:v>
                </c:pt>
                <c:pt idx="1918">
                  <c:v>44790</c:v>
                </c:pt>
                <c:pt idx="1919">
                  <c:v>44791</c:v>
                </c:pt>
                <c:pt idx="1920">
                  <c:v>44792</c:v>
                </c:pt>
                <c:pt idx="1921">
                  <c:v>44795</c:v>
                </c:pt>
                <c:pt idx="1922">
                  <c:v>44796</c:v>
                </c:pt>
                <c:pt idx="1923">
                  <c:v>44797</c:v>
                </c:pt>
                <c:pt idx="1924">
                  <c:v>44798</c:v>
                </c:pt>
                <c:pt idx="1925">
                  <c:v>44799</c:v>
                </c:pt>
                <c:pt idx="1926">
                  <c:v>44802</c:v>
                </c:pt>
                <c:pt idx="1927">
                  <c:v>44803</c:v>
                </c:pt>
                <c:pt idx="1928">
                  <c:v>44804</c:v>
                </c:pt>
                <c:pt idx="1929">
                  <c:v>44805</c:v>
                </c:pt>
                <c:pt idx="1930">
                  <c:v>44806</c:v>
                </c:pt>
                <c:pt idx="1931">
                  <c:v>44810</c:v>
                </c:pt>
                <c:pt idx="1932">
                  <c:v>44811</c:v>
                </c:pt>
                <c:pt idx="1933">
                  <c:v>44812</c:v>
                </c:pt>
                <c:pt idx="1934">
                  <c:v>44813</c:v>
                </c:pt>
                <c:pt idx="1935">
                  <c:v>44816</c:v>
                </c:pt>
                <c:pt idx="1936">
                  <c:v>44817</c:v>
                </c:pt>
                <c:pt idx="1937">
                  <c:v>44818</c:v>
                </c:pt>
                <c:pt idx="1938">
                  <c:v>44819</c:v>
                </c:pt>
                <c:pt idx="1939">
                  <c:v>44820</c:v>
                </c:pt>
                <c:pt idx="1940">
                  <c:v>44823</c:v>
                </c:pt>
                <c:pt idx="1941">
                  <c:v>44824</c:v>
                </c:pt>
                <c:pt idx="1942">
                  <c:v>44825</c:v>
                </c:pt>
                <c:pt idx="1943">
                  <c:v>44826</c:v>
                </c:pt>
                <c:pt idx="1944">
                  <c:v>44827</c:v>
                </c:pt>
                <c:pt idx="1945">
                  <c:v>44830</c:v>
                </c:pt>
                <c:pt idx="1946">
                  <c:v>44831</c:v>
                </c:pt>
                <c:pt idx="1947">
                  <c:v>44832</c:v>
                </c:pt>
                <c:pt idx="1948">
                  <c:v>44833</c:v>
                </c:pt>
                <c:pt idx="1949">
                  <c:v>44834</c:v>
                </c:pt>
                <c:pt idx="1950">
                  <c:v>44837</c:v>
                </c:pt>
                <c:pt idx="1951">
                  <c:v>44838</c:v>
                </c:pt>
                <c:pt idx="1952">
                  <c:v>44839</c:v>
                </c:pt>
                <c:pt idx="1953">
                  <c:v>44840</c:v>
                </c:pt>
                <c:pt idx="1954">
                  <c:v>44841</c:v>
                </c:pt>
                <c:pt idx="1955">
                  <c:v>44844</c:v>
                </c:pt>
                <c:pt idx="1956">
                  <c:v>44845</c:v>
                </c:pt>
                <c:pt idx="1957">
                  <c:v>44846</c:v>
                </c:pt>
                <c:pt idx="1958">
                  <c:v>44847</c:v>
                </c:pt>
                <c:pt idx="1959">
                  <c:v>44848</c:v>
                </c:pt>
                <c:pt idx="1960">
                  <c:v>44851</c:v>
                </c:pt>
                <c:pt idx="1961">
                  <c:v>44852</c:v>
                </c:pt>
                <c:pt idx="1962">
                  <c:v>44853</c:v>
                </c:pt>
                <c:pt idx="1963">
                  <c:v>44854</c:v>
                </c:pt>
                <c:pt idx="1964">
                  <c:v>44855</c:v>
                </c:pt>
                <c:pt idx="1965">
                  <c:v>44858</c:v>
                </c:pt>
                <c:pt idx="1966">
                  <c:v>44859</c:v>
                </c:pt>
                <c:pt idx="1967">
                  <c:v>44860</c:v>
                </c:pt>
                <c:pt idx="1968">
                  <c:v>44861</c:v>
                </c:pt>
                <c:pt idx="1969">
                  <c:v>44862</c:v>
                </c:pt>
                <c:pt idx="1970">
                  <c:v>44865</c:v>
                </c:pt>
                <c:pt idx="1971">
                  <c:v>44866</c:v>
                </c:pt>
                <c:pt idx="1972">
                  <c:v>44867</c:v>
                </c:pt>
                <c:pt idx="1973">
                  <c:v>44868</c:v>
                </c:pt>
                <c:pt idx="1974">
                  <c:v>44869</c:v>
                </c:pt>
                <c:pt idx="1975">
                  <c:v>44872</c:v>
                </c:pt>
                <c:pt idx="1976">
                  <c:v>44873</c:v>
                </c:pt>
                <c:pt idx="1977">
                  <c:v>44874</c:v>
                </c:pt>
                <c:pt idx="1978">
                  <c:v>44875</c:v>
                </c:pt>
                <c:pt idx="1979">
                  <c:v>44876</c:v>
                </c:pt>
                <c:pt idx="1980">
                  <c:v>44879</c:v>
                </c:pt>
                <c:pt idx="1981">
                  <c:v>44880</c:v>
                </c:pt>
                <c:pt idx="1982">
                  <c:v>44881</c:v>
                </c:pt>
                <c:pt idx="1983">
                  <c:v>44882</c:v>
                </c:pt>
                <c:pt idx="1984">
                  <c:v>44883</c:v>
                </c:pt>
                <c:pt idx="1985">
                  <c:v>44886</c:v>
                </c:pt>
                <c:pt idx="1986">
                  <c:v>44887</c:v>
                </c:pt>
                <c:pt idx="1987">
                  <c:v>44888</c:v>
                </c:pt>
                <c:pt idx="1988">
                  <c:v>44890</c:v>
                </c:pt>
                <c:pt idx="1989">
                  <c:v>44893</c:v>
                </c:pt>
                <c:pt idx="1990">
                  <c:v>44894</c:v>
                </c:pt>
                <c:pt idx="1991">
                  <c:v>44895</c:v>
                </c:pt>
                <c:pt idx="1992">
                  <c:v>44896</c:v>
                </c:pt>
                <c:pt idx="1993">
                  <c:v>44897</c:v>
                </c:pt>
                <c:pt idx="1994">
                  <c:v>44900</c:v>
                </c:pt>
                <c:pt idx="1995">
                  <c:v>44901</c:v>
                </c:pt>
                <c:pt idx="1996">
                  <c:v>44902</c:v>
                </c:pt>
                <c:pt idx="1997">
                  <c:v>44903</c:v>
                </c:pt>
                <c:pt idx="1998">
                  <c:v>44904</c:v>
                </c:pt>
                <c:pt idx="1999">
                  <c:v>44907</c:v>
                </c:pt>
                <c:pt idx="2000">
                  <c:v>44908</c:v>
                </c:pt>
                <c:pt idx="2001">
                  <c:v>44909</c:v>
                </c:pt>
                <c:pt idx="2002">
                  <c:v>44910</c:v>
                </c:pt>
                <c:pt idx="2003">
                  <c:v>44911</c:v>
                </c:pt>
                <c:pt idx="2004">
                  <c:v>44914</c:v>
                </c:pt>
                <c:pt idx="2005">
                  <c:v>44915</c:v>
                </c:pt>
                <c:pt idx="2006">
                  <c:v>44916</c:v>
                </c:pt>
                <c:pt idx="2007">
                  <c:v>44917</c:v>
                </c:pt>
                <c:pt idx="2008">
                  <c:v>44918</c:v>
                </c:pt>
                <c:pt idx="2009">
                  <c:v>44922</c:v>
                </c:pt>
                <c:pt idx="2010">
                  <c:v>44923</c:v>
                </c:pt>
                <c:pt idx="2011">
                  <c:v>44924</c:v>
                </c:pt>
                <c:pt idx="2012">
                  <c:v>44925</c:v>
                </c:pt>
                <c:pt idx="2013">
                  <c:v>44929</c:v>
                </c:pt>
                <c:pt idx="2014">
                  <c:v>44930</c:v>
                </c:pt>
                <c:pt idx="2015">
                  <c:v>44931</c:v>
                </c:pt>
                <c:pt idx="2016">
                  <c:v>44932</c:v>
                </c:pt>
                <c:pt idx="2017">
                  <c:v>44935</c:v>
                </c:pt>
                <c:pt idx="2018">
                  <c:v>44936</c:v>
                </c:pt>
                <c:pt idx="2019">
                  <c:v>44937</c:v>
                </c:pt>
                <c:pt idx="2020">
                  <c:v>44938</c:v>
                </c:pt>
                <c:pt idx="2021">
                  <c:v>44939</c:v>
                </c:pt>
                <c:pt idx="2022">
                  <c:v>44943</c:v>
                </c:pt>
                <c:pt idx="2023">
                  <c:v>44944</c:v>
                </c:pt>
                <c:pt idx="2024">
                  <c:v>44945</c:v>
                </c:pt>
                <c:pt idx="2025">
                  <c:v>44946</c:v>
                </c:pt>
                <c:pt idx="2026">
                  <c:v>44949</c:v>
                </c:pt>
                <c:pt idx="2027">
                  <c:v>44950</c:v>
                </c:pt>
                <c:pt idx="2028">
                  <c:v>44951</c:v>
                </c:pt>
                <c:pt idx="2029">
                  <c:v>44952</c:v>
                </c:pt>
                <c:pt idx="2030">
                  <c:v>44953</c:v>
                </c:pt>
                <c:pt idx="2031">
                  <c:v>44956</c:v>
                </c:pt>
                <c:pt idx="2032">
                  <c:v>44957</c:v>
                </c:pt>
                <c:pt idx="2033">
                  <c:v>44958</c:v>
                </c:pt>
                <c:pt idx="2034">
                  <c:v>44959</c:v>
                </c:pt>
                <c:pt idx="2035">
                  <c:v>44960</c:v>
                </c:pt>
                <c:pt idx="2036">
                  <c:v>44963</c:v>
                </c:pt>
                <c:pt idx="2037">
                  <c:v>44964</c:v>
                </c:pt>
                <c:pt idx="2038">
                  <c:v>44965</c:v>
                </c:pt>
                <c:pt idx="2039">
                  <c:v>44966</c:v>
                </c:pt>
                <c:pt idx="2040">
                  <c:v>44967</c:v>
                </c:pt>
                <c:pt idx="2041">
                  <c:v>44970</c:v>
                </c:pt>
                <c:pt idx="2042">
                  <c:v>44971</c:v>
                </c:pt>
                <c:pt idx="2043">
                  <c:v>44972</c:v>
                </c:pt>
                <c:pt idx="2044">
                  <c:v>44973</c:v>
                </c:pt>
                <c:pt idx="2045">
                  <c:v>44974</c:v>
                </c:pt>
                <c:pt idx="2046">
                  <c:v>44978</c:v>
                </c:pt>
                <c:pt idx="2047">
                  <c:v>44979</c:v>
                </c:pt>
                <c:pt idx="2048">
                  <c:v>44980</c:v>
                </c:pt>
                <c:pt idx="2049">
                  <c:v>44981</c:v>
                </c:pt>
                <c:pt idx="2050">
                  <c:v>44984</c:v>
                </c:pt>
                <c:pt idx="2051">
                  <c:v>44985</c:v>
                </c:pt>
                <c:pt idx="2052">
                  <c:v>44986</c:v>
                </c:pt>
                <c:pt idx="2053">
                  <c:v>44987</c:v>
                </c:pt>
                <c:pt idx="2054">
                  <c:v>44988</c:v>
                </c:pt>
                <c:pt idx="2055">
                  <c:v>44991</c:v>
                </c:pt>
                <c:pt idx="2056">
                  <c:v>44992</c:v>
                </c:pt>
                <c:pt idx="2057">
                  <c:v>44993</c:v>
                </c:pt>
                <c:pt idx="2058">
                  <c:v>44994</c:v>
                </c:pt>
                <c:pt idx="2059">
                  <c:v>44995</c:v>
                </c:pt>
                <c:pt idx="2060">
                  <c:v>44998</c:v>
                </c:pt>
                <c:pt idx="2061">
                  <c:v>44999</c:v>
                </c:pt>
                <c:pt idx="2062">
                  <c:v>45000</c:v>
                </c:pt>
                <c:pt idx="2063">
                  <c:v>45001</c:v>
                </c:pt>
                <c:pt idx="2064">
                  <c:v>45002</c:v>
                </c:pt>
                <c:pt idx="2065">
                  <c:v>45005</c:v>
                </c:pt>
                <c:pt idx="2066">
                  <c:v>45006</c:v>
                </c:pt>
                <c:pt idx="2067">
                  <c:v>45007</c:v>
                </c:pt>
                <c:pt idx="2068">
                  <c:v>45008</c:v>
                </c:pt>
                <c:pt idx="2069">
                  <c:v>45009</c:v>
                </c:pt>
                <c:pt idx="2070">
                  <c:v>45012</c:v>
                </c:pt>
                <c:pt idx="2071">
                  <c:v>45013</c:v>
                </c:pt>
                <c:pt idx="2072">
                  <c:v>45014</c:v>
                </c:pt>
                <c:pt idx="2073">
                  <c:v>45015</c:v>
                </c:pt>
                <c:pt idx="2074">
                  <c:v>45016</c:v>
                </c:pt>
                <c:pt idx="2075">
                  <c:v>45019</c:v>
                </c:pt>
                <c:pt idx="2076">
                  <c:v>45020</c:v>
                </c:pt>
                <c:pt idx="2077">
                  <c:v>45021</c:v>
                </c:pt>
                <c:pt idx="2078">
                  <c:v>45022</c:v>
                </c:pt>
                <c:pt idx="2079">
                  <c:v>45026</c:v>
                </c:pt>
                <c:pt idx="2080">
                  <c:v>45027</c:v>
                </c:pt>
                <c:pt idx="2081">
                  <c:v>45028</c:v>
                </c:pt>
                <c:pt idx="2082">
                  <c:v>45029</c:v>
                </c:pt>
                <c:pt idx="2083">
                  <c:v>45030</c:v>
                </c:pt>
                <c:pt idx="2084">
                  <c:v>45033</c:v>
                </c:pt>
                <c:pt idx="2085">
                  <c:v>45034</c:v>
                </c:pt>
                <c:pt idx="2086">
                  <c:v>45035</c:v>
                </c:pt>
                <c:pt idx="2087">
                  <c:v>45036</c:v>
                </c:pt>
                <c:pt idx="2088">
                  <c:v>45037</c:v>
                </c:pt>
                <c:pt idx="2089">
                  <c:v>45040</c:v>
                </c:pt>
                <c:pt idx="2090">
                  <c:v>45041</c:v>
                </c:pt>
                <c:pt idx="2091">
                  <c:v>45042</c:v>
                </c:pt>
                <c:pt idx="2092">
                  <c:v>45043</c:v>
                </c:pt>
                <c:pt idx="2093">
                  <c:v>45044</c:v>
                </c:pt>
                <c:pt idx="2094">
                  <c:v>45047</c:v>
                </c:pt>
                <c:pt idx="2095">
                  <c:v>45048</c:v>
                </c:pt>
                <c:pt idx="2096">
                  <c:v>45049</c:v>
                </c:pt>
                <c:pt idx="2097">
                  <c:v>45050</c:v>
                </c:pt>
                <c:pt idx="2098">
                  <c:v>45051</c:v>
                </c:pt>
                <c:pt idx="2099">
                  <c:v>45054</c:v>
                </c:pt>
                <c:pt idx="2100">
                  <c:v>45055</c:v>
                </c:pt>
                <c:pt idx="2101">
                  <c:v>45056</c:v>
                </c:pt>
                <c:pt idx="2102">
                  <c:v>45057</c:v>
                </c:pt>
                <c:pt idx="2103">
                  <c:v>45058</c:v>
                </c:pt>
                <c:pt idx="2104">
                  <c:v>45061</c:v>
                </c:pt>
                <c:pt idx="2105">
                  <c:v>45062</c:v>
                </c:pt>
                <c:pt idx="2106">
                  <c:v>45063</c:v>
                </c:pt>
                <c:pt idx="2107">
                  <c:v>45064</c:v>
                </c:pt>
                <c:pt idx="2108">
                  <c:v>45065</c:v>
                </c:pt>
                <c:pt idx="2109">
                  <c:v>45068</c:v>
                </c:pt>
                <c:pt idx="2110">
                  <c:v>45069</c:v>
                </c:pt>
                <c:pt idx="2111">
                  <c:v>45070</c:v>
                </c:pt>
                <c:pt idx="2112">
                  <c:v>45071</c:v>
                </c:pt>
                <c:pt idx="2113">
                  <c:v>45072</c:v>
                </c:pt>
                <c:pt idx="2114">
                  <c:v>45076</c:v>
                </c:pt>
                <c:pt idx="2115">
                  <c:v>45077</c:v>
                </c:pt>
                <c:pt idx="2116">
                  <c:v>45078</c:v>
                </c:pt>
                <c:pt idx="2117">
                  <c:v>45079</c:v>
                </c:pt>
                <c:pt idx="2118">
                  <c:v>45082</c:v>
                </c:pt>
                <c:pt idx="2119">
                  <c:v>45083</c:v>
                </c:pt>
                <c:pt idx="2120">
                  <c:v>45084</c:v>
                </c:pt>
                <c:pt idx="2121">
                  <c:v>45085</c:v>
                </c:pt>
                <c:pt idx="2122">
                  <c:v>45086</c:v>
                </c:pt>
                <c:pt idx="2123">
                  <c:v>45089</c:v>
                </c:pt>
                <c:pt idx="2124">
                  <c:v>45090</c:v>
                </c:pt>
                <c:pt idx="2125">
                  <c:v>45091</c:v>
                </c:pt>
                <c:pt idx="2126">
                  <c:v>45092</c:v>
                </c:pt>
                <c:pt idx="2127">
                  <c:v>45093</c:v>
                </c:pt>
                <c:pt idx="2128">
                  <c:v>45097</c:v>
                </c:pt>
                <c:pt idx="2129">
                  <c:v>45098</c:v>
                </c:pt>
                <c:pt idx="2130">
                  <c:v>45099</c:v>
                </c:pt>
                <c:pt idx="2131">
                  <c:v>45100</c:v>
                </c:pt>
                <c:pt idx="2132">
                  <c:v>45103</c:v>
                </c:pt>
                <c:pt idx="2133">
                  <c:v>45104</c:v>
                </c:pt>
                <c:pt idx="2134">
                  <c:v>45105</c:v>
                </c:pt>
                <c:pt idx="2135">
                  <c:v>45106</c:v>
                </c:pt>
                <c:pt idx="2136">
                  <c:v>45107</c:v>
                </c:pt>
                <c:pt idx="2137">
                  <c:v>45110</c:v>
                </c:pt>
                <c:pt idx="2138">
                  <c:v>45112</c:v>
                </c:pt>
                <c:pt idx="2139">
                  <c:v>45113</c:v>
                </c:pt>
                <c:pt idx="2140">
                  <c:v>45114</c:v>
                </c:pt>
                <c:pt idx="2141">
                  <c:v>45117</c:v>
                </c:pt>
                <c:pt idx="2142">
                  <c:v>45118</c:v>
                </c:pt>
                <c:pt idx="2143">
                  <c:v>45119</c:v>
                </c:pt>
                <c:pt idx="2144">
                  <c:v>45120</c:v>
                </c:pt>
                <c:pt idx="2145">
                  <c:v>45121</c:v>
                </c:pt>
                <c:pt idx="2146">
                  <c:v>45124</c:v>
                </c:pt>
                <c:pt idx="2147">
                  <c:v>45125</c:v>
                </c:pt>
                <c:pt idx="2148">
                  <c:v>45126</c:v>
                </c:pt>
                <c:pt idx="2149">
                  <c:v>45127</c:v>
                </c:pt>
                <c:pt idx="2150">
                  <c:v>45128</c:v>
                </c:pt>
                <c:pt idx="2151">
                  <c:v>45131</c:v>
                </c:pt>
                <c:pt idx="2152">
                  <c:v>45132</c:v>
                </c:pt>
                <c:pt idx="2153">
                  <c:v>45133</c:v>
                </c:pt>
                <c:pt idx="2154">
                  <c:v>45134</c:v>
                </c:pt>
                <c:pt idx="2155">
                  <c:v>45135</c:v>
                </c:pt>
                <c:pt idx="2156">
                  <c:v>45138</c:v>
                </c:pt>
                <c:pt idx="2157">
                  <c:v>45139</c:v>
                </c:pt>
                <c:pt idx="2158">
                  <c:v>45140</c:v>
                </c:pt>
                <c:pt idx="2159">
                  <c:v>45141</c:v>
                </c:pt>
                <c:pt idx="2160">
                  <c:v>45142</c:v>
                </c:pt>
                <c:pt idx="2161">
                  <c:v>45145</c:v>
                </c:pt>
                <c:pt idx="2162">
                  <c:v>45146</c:v>
                </c:pt>
                <c:pt idx="2163">
                  <c:v>45147</c:v>
                </c:pt>
                <c:pt idx="2164">
                  <c:v>45148</c:v>
                </c:pt>
                <c:pt idx="2165">
                  <c:v>45149</c:v>
                </c:pt>
                <c:pt idx="2166">
                  <c:v>45152</c:v>
                </c:pt>
                <c:pt idx="2167">
                  <c:v>45153</c:v>
                </c:pt>
                <c:pt idx="2168">
                  <c:v>45154</c:v>
                </c:pt>
                <c:pt idx="2169">
                  <c:v>45155</c:v>
                </c:pt>
                <c:pt idx="2170">
                  <c:v>45156</c:v>
                </c:pt>
                <c:pt idx="2171">
                  <c:v>45159</c:v>
                </c:pt>
                <c:pt idx="2172">
                  <c:v>45160</c:v>
                </c:pt>
                <c:pt idx="2173">
                  <c:v>45161</c:v>
                </c:pt>
                <c:pt idx="2174">
                  <c:v>45162</c:v>
                </c:pt>
                <c:pt idx="2175">
                  <c:v>45163</c:v>
                </c:pt>
                <c:pt idx="2176">
                  <c:v>45166</c:v>
                </c:pt>
                <c:pt idx="2177">
                  <c:v>45167</c:v>
                </c:pt>
                <c:pt idx="2178">
                  <c:v>45168</c:v>
                </c:pt>
                <c:pt idx="2179">
                  <c:v>45169</c:v>
                </c:pt>
                <c:pt idx="2180">
                  <c:v>45170</c:v>
                </c:pt>
                <c:pt idx="2181">
                  <c:v>45174</c:v>
                </c:pt>
                <c:pt idx="2182">
                  <c:v>45175</c:v>
                </c:pt>
                <c:pt idx="2183">
                  <c:v>45176</c:v>
                </c:pt>
                <c:pt idx="2184">
                  <c:v>45177</c:v>
                </c:pt>
                <c:pt idx="2185">
                  <c:v>45180</c:v>
                </c:pt>
                <c:pt idx="2186">
                  <c:v>45181</c:v>
                </c:pt>
                <c:pt idx="2187">
                  <c:v>45182</c:v>
                </c:pt>
                <c:pt idx="2188">
                  <c:v>45183</c:v>
                </c:pt>
                <c:pt idx="2189">
                  <c:v>45184</c:v>
                </c:pt>
                <c:pt idx="2190">
                  <c:v>45187</c:v>
                </c:pt>
                <c:pt idx="2191">
                  <c:v>45188</c:v>
                </c:pt>
                <c:pt idx="2192">
                  <c:v>45189</c:v>
                </c:pt>
                <c:pt idx="2193">
                  <c:v>45190</c:v>
                </c:pt>
                <c:pt idx="2194">
                  <c:v>45191</c:v>
                </c:pt>
                <c:pt idx="2195">
                  <c:v>45194</c:v>
                </c:pt>
                <c:pt idx="2196">
                  <c:v>45195</c:v>
                </c:pt>
                <c:pt idx="2197">
                  <c:v>45196</c:v>
                </c:pt>
                <c:pt idx="2198">
                  <c:v>45197</c:v>
                </c:pt>
                <c:pt idx="2199">
                  <c:v>45198</c:v>
                </c:pt>
                <c:pt idx="2200">
                  <c:v>45201</c:v>
                </c:pt>
                <c:pt idx="2201">
                  <c:v>45202</c:v>
                </c:pt>
                <c:pt idx="2202">
                  <c:v>45203</c:v>
                </c:pt>
                <c:pt idx="2203">
                  <c:v>45204</c:v>
                </c:pt>
                <c:pt idx="2204">
                  <c:v>45205</c:v>
                </c:pt>
                <c:pt idx="2205">
                  <c:v>45208</c:v>
                </c:pt>
                <c:pt idx="2206">
                  <c:v>45209</c:v>
                </c:pt>
                <c:pt idx="2207">
                  <c:v>45210</c:v>
                </c:pt>
                <c:pt idx="2208">
                  <c:v>45211</c:v>
                </c:pt>
                <c:pt idx="2209">
                  <c:v>45212</c:v>
                </c:pt>
                <c:pt idx="2210">
                  <c:v>45215</c:v>
                </c:pt>
                <c:pt idx="2211">
                  <c:v>45216</c:v>
                </c:pt>
                <c:pt idx="2212">
                  <c:v>45217</c:v>
                </c:pt>
                <c:pt idx="2213">
                  <c:v>45218</c:v>
                </c:pt>
                <c:pt idx="2214">
                  <c:v>45219</c:v>
                </c:pt>
                <c:pt idx="2215">
                  <c:v>45222</c:v>
                </c:pt>
                <c:pt idx="2216">
                  <c:v>45223</c:v>
                </c:pt>
                <c:pt idx="2217">
                  <c:v>45224</c:v>
                </c:pt>
                <c:pt idx="2218">
                  <c:v>45225</c:v>
                </c:pt>
                <c:pt idx="2219">
                  <c:v>45226</c:v>
                </c:pt>
                <c:pt idx="2220">
                  <c:v>45229</c:v>
                </c:pt>
                <c:pt idx="2221">
                  <c:v>45230</c:v>
                </c:pt>
                <c:pt idx="2222">
                  <c:v>45231</c:v>
                </c:pt>
                <c:pt idx="2223">
                  <c:v>45232</c:v>
                </c:pt>
                <c:pt idx="2224">
                  <c:v>45233</c:v>
                </c:pt>
                <c:pt idx="2225">
                  <c:v>45236</c:v>
                </c:pt>
                <c:pt idx="2226">
                  <c:v>45237</c:v>
                </c:pt>
                <c:pt idx="2227">
                  <c:v>45238</c:v>
                </c:pt>
                <c:pt idx="2228">
                  <c:v>45239</c:v>
                </c:pt>
                <c:pt idx="2229">
                  <c:v>45240</c:v>
                </c:pt>
                <c:pt idx="2230">
                  <c:v>45243</c:v>
                </c:pt>
                <c:pt idx="2231">
                  <c:v>45244</c:v>
                </c:pt>
                <c:pt idx="2232">
                  <c:v>45245</c:v>
                </c:pt>
                <c:pt idx="2233">
                  <c:v>45246</c:v>
                </c:pt>
                <c:pt idx="2234">
                  <c:v>45247</c:v>
                </c:pt>
                <c:pt idx="2235">
                  <c:v>45250</c:v>
                </c:pt>
                <c:pt idx="2236">
                  <c:v>45251</c:v>
                </c:pt>
                <c:pt idx="2237">
                  <c:v>45252</c:v>
                </c:pt>
                <c:pt idx="2238">
                  <c:v>45254</c:v>
                </c:pt>
                <c:pt idx="2239">
                  <c:v>45257</c:v>
                </c:pt>
                <c:pt idx="2240">
                  <c:v>45258</c:v>
                </c:pt>
                <c:pt idx="2241">
                  <c:v>45259</c:v>
                </c:pt>
                <c:pt idx="2242">
                  <c:v>45260</c:v>
                </c:pt>
                <c:pt idx="2243">
                  <c:v>45261</c:v>
                </c:pt>
                <c:pt idx="2244">
                  <c:v>45264</c:v>
                </c:pt>
                <c:pt idx="2245">
                  <c:v>45265</c:v>
                </c:pt>
                <c:pt idx="2246">
                  <c:v>45266</c:v>
                </c:pt>
                <c:pt idx="2247">
                  <c:v>45267</c:v>
                </c:pt>
                <c:pt idx="2248">
                  <c:v>45268</c:v>
                </c:pt>
                <c:pt idx="2249">
                  <c:v>45271</c:v>
                </c:pt>
                <c:pt idx="2250">
                  <c:v>45272</c:v>
                </c:pt>
                <c:pt idx="2251">
                  <c:v>45273</c:v>
                </c:pt>
                <c:pt idx="2252">
                  <c:v>45274</c:v>
                </c:pt>
                <c:pt idx="2253">
                  <c:v>45275</c:v>
                </c:pt>
                <c:pt idx="2254">
                  <c:v>45278</c:v>
                </c:pt>
                <c:pt idx="2255">
                  <c:v>45279</c:v>
                </c:pt>
                <c:pt idx="2256">
                  <c:v>45280</c:v>
                </c:pt>
                <c:pt idx="2257">
                  <c:v>45281</c:v>
                </c:pt>
                <c:pt idx="2258">
                  <c:v>45282</c:v>
                </c:pt>
                <c:pt idx="2259">
                  <c:v>45286</c:v>
                </c:pt>
                <c:pt idx="2260">
                  <c:v>45287</c:v>
                </c:pt>
                <c:pt idx="2261">
                  <c:v>45288</c:v>
                </c:pt>
                <c:pt idx="2262">
                  <c:v>45289</c:v>
                </c:pt>
                <c:pt idx="2263">
                  <c:v>45293</c:v>
                </c:pt>
                <c:pt idx="2264">
                  <c:v>45294</c:v>
                </c:pt>
                <c:pt idx="2265">
                  <c:v>45295</c:v>
                </c:pt>
                <c:pt idx="2266">
                  <c:v>45296</c:v>
                </c:pt>
                <c:pt idx="2267">
                  <c:v>45299</c:v>
                </c:pt>
                <c:pt idx="2268">
                  <c:v>45300</c:v>
                </c:pt>
                <c:pt idx="2269">
                  <c:v>45301</c:v>
                </c:pt>
                <c:pt idx="2270">
                  <c:v>45302</c:v>
                </c:pt>
                <c:pt idx="2271">
                  <c:v>45303</c:v>
                </c:pt>
                <c:pt idx="2272">
                  <c:v>45307</c:v>
                </c:pt>
                <c:pt idx="2273">
                  <c:v>45308</c:v>
                </c:pt>
                <c:pt idx="2274">
                  <c:v>45309</c:v>
                </c:pt>
                <c:pt idx="2275">
                  <c:v>45310</c:v>
                </c:pt>
                <c:pt idx="2276">
                  <c:v>45313</c:v>
                </c:pt>
                <c:pt idx="2277">
                  <c:v>45314</c:v>
                </c:pt>
                <c:pt idx="2278">
                  <c:v>45315</c:v>
                </c:pt>
                <c:pt idx="2279">
                  <c:v>45316</c:v>
                </c:pt>
                <c:pt idx="2280">
                  <c:v>45317</c:v>
                </c:pt>
                <c:pt idx="2281">
                  <c:v>45320</c:v>
                </c:pt>
                <c:pt idx="2282">
                  <c:v>45321</c:v>
                </c:pt>
                <c:pt idx="2283">
                  <c:v>45322</c:v>
                </c:pt>
                <c:pt idx="2284">
                  <c:v>45323</c:v>
                </c:pt>
                <c:pt idx="2285">
                  <c:v>45324</c:v>
                </c:pt>
                <c:pt idx="2286">
                  <c:v>45327</c:v>
                </c:pt>
                <c:pt idx="2287">
                  <c:v>45328</c:v>
                </c:pt>
                <c:pt idx="2288">
                  <c:v>45329</c:v>
                </c:pt>
                <c:pt idx="2289">
                  <c:v>45330</c:v>
                </c:pt>
                <c:pt idx="2290">
                  <c:v>45331</c:v>
                </c:pt>
                <c:pt idx="2291">
                  <c:v>45334</c:v>
                </c:pt>
                <c:pt idx="2292">
                  <c:v>45335</c:v>
                </c:pt>
                <c:pt idx="2293">
                  <c:v>45336</c:v>
                </c:pt>
                <c:pt idx="2294">
                  <c:v>45337</c:v>
                </c:pt>
                <c:pt idx="2295">
                  <c:v>45338</c:v>
                </c:pt>
                <c:pt idx="2296">
                  <c:v>45342</c:v>
                </c:pt>
                <c:pt idx="2297">
                  <c:v>45343</c:v>
                </c:pt>
                <c:pt idx="2298">
                  <c:v>45344</c:v>
                </c:pt>
                <c:pt idx="2299">
                  <c:v>45345</c:v>
                </c:pt>
                <c:pt idx="2300">
                  <c:v>45348</c:v>
                </c:pt>
                <c:pt idx="2301">
                  <c:v>45349</c:v>
                </c:pt>
                <c:pt idx="2302">
                  <c:v>45350</c:v>
                </c:pt>
                <c:pt idx="2303">
                  <c:v>45351</c:v>
                </c:pt>
                <c:pt idx="2304">
                  <c:v>45352</c:v>
                </c:pt>
                <c:pt idx="2305">
                  <c:v>45355</c:v>
                </c:pt>
                <c:pt idx="2306">
                  <c:v>45356</c:v>
                </c:pt>
                <c:pt idx="2307">
                  <c:v>45357</c:v>
                </c:pt>
                <c:pt idx="2308">
                  <c:v>45358</c:v>
                </c:pt>
                <c:pt idx="2309">
                  <c:v>45359</c:v>
                </c:pt>
                <c:pt idx="2310">
                  <c:v>45362</c:v>
                </c:pt>
                <c:pt idx="2311">
                  <c:v>45363</c:v>
                </c:pt>
                <c:pt idx="2312">
                  <c:v>45364</c:v>
                </c:pt>
                <c:pt idx="2313">
                  <c:v>45365</c:v>
                </c:pt>
                <c:pt idx="2314">
                  <c:v>45366</c:v>
                </c:pt>
                <c:pt idx="2315">
                  <c:v>45369</c:v>
                </c:pt>
                <c:pt idx="2316">
                  <c:v>45370</c:v>
                </c:pt>
                <c:pt idx="2317">
                  <c:v>45371</c:v>
                </c:pt>
                <c:pt idx="2318">
                  <c:v>45372</c:v>
                </c:pt>
                <c:pt idx="2319">
                  <c:v>45373</c:v>
                </c:pt>
                <c:pt idx="2320">
                  <c:v>45376</c:v>
                </c:pt>
                <c:pt idx="2321">
                  <c:v>45377</c:v>
                </c:pt>
                <c:pt idx="2322">
                  <c:v>45378</c:v>
                </c:pt>
                <c:pt idx="2323">
                  <c:v>45379</c:v>
                </c:pt>
                <c:pt idx="2324">
                  <c:v>45383</c:v>
                </c:pt>
                <c:pt idx="2325">
                  <c:v>45384</c:v>
                </c:pt>
                <c:pt idx="2326">
                  <c:v>45385</c:v>
                </c:pt>
                <c:pt idx="2327">
                  <c:v>45386</c:v>
                </c:pt>
                <c:pt idx="2328">
                  <c:v>45387</c:v>
                </c:pt>
                <c:pt idx="2329">
                  <c:v>45390</c:v>
                </c:pt>
                <c:pt idx="2330">
                  <c:v>45391</c:v>
                </c:pt>
                <c:pt idx="2331">
                  <c:v>45392</c:v>
                </c:pt>
                <c:pt idx="2332">
                  <c:v>45393</c:v>
                </c:pt>
                <c:pt idx="2333">
                  <c:v>45394</c:v>
                </c:pt>
                <c:pt idx="2334">
                  <c:v>45397</c:v>
                </c:pt>
                <c:pt idx="2335">
                  <c:v>45398</c:v>
                </c:pt>
                <c:pt idx="2336">
                  <c:v>45399</c:v>
                </c:pt>
                <c:pt idx="2337">
                  <c:v>45400</c:v>
                </c:pt>
                <c:pt idx="2338">
                  <c:v>45401</c:v>
                </c:pt>
                <c:pt idx="2339">
                  <c:v>45404</c:v>
                </c:pt>
                <c:pt idx="2340">
                  <c:v>45405</c:v>
                </c:pt>
                <c:pt idx="2341">
                  <c:v>45406</c:v>
                </c:pt>
                <c:pt idx="2342">
                  <c:v>45407</c:v>
                </c:pt>
                <c:pt idx="2343">
                  <c:v>45408</c:v>
                </c:pt>
                <c:pt idx="2344">
                  <c:v>45411</c:v>
                </c:pt>
                <c:pt idx="2345">
                  <c:v>45412</c:v>
                </c:pt>
                <c:pt idx="2346">
                  <c:v>45413</c:v>
                </c:pt>
                <c:pt idx="2347">
                  <c:v>45414</c:v>
                </c:pt>
                <c:pt idx="2348">
                  <c:v>45415</c:v>
                </c:pt>
                <c:pt idx="2349">
                  <c:v>45418</c:v>
                </c:pt>
                <c:pt idx="2350">
                  <c:v>45419</c:v>
                </c:pt>
                <c:pt idx="2351">
                  <c:v>45420</c:v>
                </c:pt>
                <c:pt idx="2352">
                  <c:v>45421</c:v>
                </c:pt>
                <c:pt idx="2353">
                  <c:v>45422</c:v>
                </c:pt>
                <c:pt idx="2354">
                  <c:v>45425</c:v>
                </c:pt>
                <c:pt idx="2355">
                  <c:v>45426</c:v>
                </c:pt>
                <c:pt idx="2356">
                  <c:v>45427</c:v>
                </c:pt>
                <c:pt idx="2357">
                  <c:v>45428</c:v>
                </c:pt>
                <c:pt idx="2358">
                  <c:v>45429</c:v>
                </c:pt>
                <c:pt idx="2359">
                  <c:v>45432</c:v>
                </c:pt>
                <c:pt idx="2360">
                  <c:v>45433</c:v>
                </c:pt>
                <c:pt idx="2361">
                  <c:v>45434</c:v>
                </c:pt>
                <c:pt idx="2362">
                  <c:v>45435</c:v>
                </c:pt>
                <c:pt idx="2363">
                  <c:v>45436</c:v>
                </c:pt>
                <c:pt idx="2364">
                  <c:v>45440</c:v>
                </c:pt>
                <c:pt idx="2365">
                  <c:v>45441</c:v>
                </c:pt>
                <c:pt idx="2366">
                  <c:v>45442</c:v>
                </c:pt>
                <c:pt idx="2367">
                  <c:v>45443</c:v>
                </c:pt>
                <c:pt idx="2368">
                  <c:v>45446</c:v>
                </c:pt>
                <c:pt idx="2369">
                  <c:v>45447</c:v>
                </c:pt>
                <c:pt idx="2370">
                  <c:v>45448</c:v>
                </c:pt>
                <c:pt idx="2371">
                  <c:v>45449</c:v>
                </c:pt>
                <c:pt idx="2372">
                  <c:v>45450</c:v>
                </c:pt>
                <c:pt idx="2373">
                  <c:v>45453</c:v>
                </c:pt>
                <c:pt idx="2374">
                  <c:v>45454</c:v>
                </c:pt>
                <c:pt idx="2375">
                  <c:v>45455</c:v>
                </c:pt>
                <c:pt idx="2376">
                  <c:v>45456</c:v>
                </c:pt>
                <c:pt idx="2377">
                  <c:v>45457</c:v>
                </c:pt>
                <c:pt idx="2378">
                  <c:v>45460</c:v>
                </c:pt>
                <c:pt idx="2379">
                  <c:v>45461</c:v>
                </c:pt>
                <c:pt idx="2380">
                  <c:v>45463</c:v>
                </c:pt>
                <c:pt idx="2381">
                  <c:v>45464</c:v>
                </c:pt>
                <c:pt idx="2382">
                  <c:v>45467</c:v>
                </c:pt>
                <c:pt idx="2383">
                  <c:v>45468</c:v>
                </c:pt>
                <c:pt idx="2384">
                  <c:v>45469</c:v>
                </c:pt>
                <c:pt idx="2385">
                  <c:v>45470</c:v>
                </c:pt>
                <c:pt idx="2386">
                  <c:v>45471</c:v>
                </c:pt>
                <c:pt idx="2387">
                  <c:v>45474</c:v>
                </c:pt>
                <c:pt idx="2388">
                  <c:v>45475</c:v>
                </c:pt>
                <c:pt idx="2389">
                  <c:v>45476</c:v>
                </c:pt>
                <c:pt idx="2390">
                  <c:v>45478</c:v>
                </c:pt>
                <c:pt idx="2391">
                  <c:v>45481</c:v>
                </c:pt>
                <c:pt idx="2392">
                  <c:v>45482</c:v>
                </c:pt>
                <c:pt idx="2393">
                  <c:v>45483</c:v>
                </c:pt>
                <c:pt idx="2394">
                  <c:v>45484</c:v>
                </c:pt>
                <c:pt idx="2395">
                  <c:v>45485</c:v>
                </c:pt>
                <c:pt idx="2396">
                  <c:v>45488</c:v>
                </c:pt>
                <c:pt idx="2397">
                  <c:v>45489</c:v>
                </c:pt>
                <c:pt idx="2398">
                  <c:v>45490</c:v>
                </c:pt>
                <c:pt idx="2399">
                  <c:v>45491</c:v>
                </c:pt>
                <c:pt idx="2400">
                  <c:v>45492</c:v>
                </c:pt>
                <c:pt idx="2401">
                  <c:v>45495</c:v>
                </c:pt>
                <c:pt idx="2402">
                  <c:v>45496</c:v>
                </c:pt>
                <c:pt idx="2403">
                  <c:v>45497</c:v>
                </c:pt>
                <c:pt idx="2404">
                  <c:v>45498</c:v>
                </c:pt>
                <c:pt idx="2405">
                  <c:v>45499</c:v>
                </c:pt>
                <c:pt idx="2406">
                  <c:v>45502</c:v>
                </c:pt>
                <c:pt idx="2407">
                  <c:v>45503</c:v>
                </c:pt>
                <c:pt idx="2408">
                  <c:v>45504</c:v>
                </c:pt>
                <c:pt idx="2409">
                  <c:v>45505</c:v>
                </c:pt>
                <c:pt idx="2410">
                  <c:v>45506</c:v>
                </c:pt>
                <c:pt idx="2411">
                  <c:v>45509</c:v>
                </c:pt>
                <c:pt idx="2412">
                  <c:v>45510</c:v>
                </c:pt>
                <c:pt idx="2413">
                  <c:v>45511</c:v>
                </c:pt>
                <c:pt idx="2414">
                  <c:v>45512</c:v>
                </c:pt>
                <c:pt idx="2415">
                  <c:v>45513</c:v>
                </c:pt>
                <c:pt idx="2416">
                  <c:v>45516</c:v>
                </c:pt>
                <c:pt idx="2417">
                  <c:v>45517</c:v>
                </c:pt>
                <c:pt idx="2418">
                  <c:v>45518</c:v>
                </c:pt>
                <c:pt idx="2419">
                  <c:v>45519</c:v>
                </c:pt>
                <c:pt idx="2420">
                  <c:v>45520</c:v>
                </c:pt>
                <c:pt idx="2421">
                  <c:v>45523</c:v>
                </c:pt>
                <c:pt idx="2422">
                  <c:v>45524</c:v>
                </c:pt>
                <c:pt idx="2423">
                  <c:v>45525</c:v>
                </c:pt>
                <c:pt idx="2424">
                  <c:v>45526</c:v>
                </c:pt>
                <c:pt idx="2425">
                  <c:v>45527</c:v>
                </c:pt>
                <c:pt idx="2426">
                  <c:v>45530</c:v>
                </c:pt>
                <c:pt idx="2427">
                  <c:v>45531</c:v>
                </c:pt>
                <c:pt idx="2428">
                  <c:v>45532</c:v>
                </c:pt>
                <c:pt idx="2429">
                  <c:v>45533</c:v>
                </c:pt>
                <c:pt idx="2430">
                  <c:v>45534</c:v>
                </c:pt>
                <c:pt idx="2431">
                  <c:v>45538</c:v>
                </c:pt>
                <c:pt idx="2432">
                  <c:v>45539</c:v>
                </c:pt>
                <c:pt idx="2433">
                  <c:v>45540</c:v>
                </c:pt>
                <c:pt idx="2434">
                  <c:v>45541</c:v>
                </c:pt>
                <c:pt idx="2435">
                  <c:v>45544</c:v>
                </c:pt>
                <c:pt idx="2436">
                  <c:v>45545</c:v>
                </c:pt>
                <c:pt idx="2437">
                  <c:v>45546</c:v>
                </c:pt>
                <c:pt idx="2438">
                  <c:v>45547</c:v>
                </c:pt>
                <c:pt idx="2439">
                  <c:v>45548</c:v>
                </c:pt>
                <c:pt idx="2440">
                  <c:v>45551</c:v>
                </c:pt>
                <c:pt idx="2441">
                  <c:v>45552</c:v>
                </c:pt>
                <c:pt idx="2442">
                  <c:v>45553</c:v>
                </c:pt>
                <c:pt idx="2443">
                  <c:v>45554</c:v>
                </c:pt>
                <c:pt idx="2444">
                  <c:v>45555</c:v>
                </c:pt>
                <c:pt idx="2445">
                  <c:v>45558</c:v>
                </c:pt>
                <c:pt idx="2446">
                  <c:v>45559</c:v>
                </c:pt>
                <c:pt idx="2447">
                  <c:v>45560</c:v>
                </c:pt>
                <c:pt idx="2448">
                  <c:v>45561</c:v>
                </c:pt>
                <c:pt idx="2449">
                  <c:v>45562</c:v>
                </c:pt>
                <c:pt idx="2450">
                  <c:v>45565</c:v>
                </c:pt>
                <c:pt idx="2451">
                  <c:v>45566</c:v>
                </c:pt>
                <c:pt idx="2452">
                  <c:v>45567</c:v>
                </c:pt>
                <c:pt idx="2453">
                  <c:v>45568</c:v>
                </c:pt>
                <c:pt idx="2454">
                  <c:v>45569</c:v>
                </c:pt>
                <c:pt idx="2455">
                  <c:v>45572</c:v>
                </c:pt>
                <c:pt idx="2456">
                  <c:v>45573</c:v>
                </c:pt>
                <c:pt idx="2457">
                  <c:v>45574</c:v>
                </c:pt>
                <c:pt idx="2458">
                  <c:v>45575</c:v>
                </c:pt>
                <c:pt idx="2459">
                  <c:v>45576</c:v>
                </c:pt>
                <c:pt idx="2460">
                  <c:v>45579</c:v>
                </c:pt>
                <c:pt idx="2461">
                  <c:v>45580</c:v>
                </c:pt>
                <c:pt idx="2462">
                  <c:v>45581</c:v>
                </c:pt>
                <c:pt idx="2463">
                  <c:v>45582</c:v>
                </c:pt>
                <c:pt idx="2464">
                  <c:v>45583</c:v>
                </c:pt>
                <c:pt idx="2465">
                  <c:v>45586</c:v>
                </c:pt>
                <c:pt idx="2466">
                  <c:v>45587</c:v>
                </c:pt>
                <c:pt idx="2467">
                  <c:v>45588</c:v>
                </c:pt>
                <c:pt idx="2468">
                  <c:v>45589</c:v>
                </c:pt>
                <c:pt idx="2469">
                  <c:v>45590</c:v>
                </c:pt>
                <c:pt idx="2470">
                  <c:v>45593</c:v>
                </c:pt>
                <c:pt idx="2471">
                  <c:v>45594</c:v>
                </c:pt>
                <c:pt idx="2472">
                  <c:v>45595</c:v>
                </c:pt>
                <c:pt idx="2473">
                  <c:v>45596</c:v>
                </c:pt>
                <c:pt idx="2474">
                  <c:v>45597</c:v>
                </c:pt>
                <c:pt idx="2475">
                  <c:v>45600</c:v>
                </c:pt>
                <c:pt idx="2476">
                  <c:v>45601</c:v>
                </c:pt>
                <c:pt idx="2477">
                  <c:v>45602</c:v>
                </c:pt>
                <c:pt idx="2478">
                  <c:v>45603</c:v>
                </c:pt>
                <c:pt idx="2479">
                  <c:v>45604</c:v>
                </c:pt>
                <c:pt idx="2480">
                  <c:v>45607</c:v>
                </c:pt>
                <c:pt idx="2481">
                  <c:v>45608</c:v>
                </c:pt>
                <c:pt idx="2482">
                  <c:v>45609</c:v>
                </c:pt>
                <c:pt idx="2483">
                  <c:v>45610</c:v>
                </c:pt>
                <c:pt idx="2484">
                  <c:v>45611</c:v>
                </c:pt>
                <c:pt idx="2485">
                  <c:v>45614</c:v>
                </c:pt>
                <c:pt idx="2486">
                  <c:v>45615</c:v>
                </c:pt>
                <c:pt idx="2487">
                  <c:v>45616</c:v>
                </c:pt>
                <c:pt idx="2488">
                  <c:v>45617</c:v>
                </c:pt>
                <c:pt idx="2489">
                  <c:v>45618</c:v>
                </c:pt>
                <c:pt idx="2490">
                  <c:v>45621</c:v>
                </c:pt>
                <c:pt idx="2491">
                  <c:v>45622</c:v>
                </c:pt>
                <c:pt idx="2492">
                  <c:v>45623</c:v>
                </c:pt>
                <c:pt idx="2493">
                  <c:v>45625</c:v>
                </c:pt>
                <c:pt idx="2494">
                  <c:v>45628</c:v>
                </c:pt>
                <c:pt idx="2495">
                  <c:v>45629</c:v>
                </c:pt>
                <c:pt idx="2496">
                  <c:v>45630</c:v>
                </c:pt>
                <c:pt idx="2497">
                  <c:v>45631</c:v>
                </c:pt>
                <c:pt idx="2498">
                  <c:v>45632</c:v>
                </c:pt>
                <c:pt idx="2499">
                  <c:v>45635</c:v>
                </c:pt>
                <c:pt idx="2500">
                  <c:v>45636</c:v>
                </c:pt>
                <c:pt idx="2501">
                  <c:v>45637</c:v>
                </c:pt>
                <c:pt idx="2502">
                  <c:v>45638</c:v>
                </c:pt>
                <c:pt idx="2503">
                  <c:v>45639</c:v>
                </c:pt>
                <c:pt idx="2504">
                  <c:v>45642</c:v>
                </c:pt>
                <c:pt idx="2505">
                  <c:v>45643</c:v>
                </c:pt>
                <c:pt idx="2506">
                  <c:v>45644</c:v>
                </c:pt>
                <c:pt idx="2507">
                  <c:v>45645</c:v>
                </c:pt>
                <c:pt idx="2508">
                  <c:v>45646</c:v>
                </c:pt>
                <c:pt idx="2509">
                  <c:v>45649</c:v>
                </c:pt>
                <c:pt idx="2510">
                  <c:v>45650</c:v>
                </c:pt>
                <c:pt idx="2511">
                  <c:v>45652</c:v>
                </c:pt>
                <c:pt idx="2512">
                  <c:v>45653</c:v>
                </c:pt>
                <c:pt idx="2513">
                  <c:v>45656</c:v>
                </c:pt>
                <c:pt idx="2514">
                  <c:v>45657</c:v>
                </c:pt>
                <c:pt idx="2515">
                  <c:v>45659</c:v>
                </c:pt>
                <c:pt idx="2516">
                  <c:v>45660</c:v>
                </c:pt>
                <c:pt idx="2517">
                  <c:v>45663</c:v>
                </c:pt>
                <c:pt idx="2518">
                  <c:v>45664</c:v>
                </c:pt>
                <c:pt idx="2519">
                  <c:v>45665</c:v>
                </c:pt>
                <c:pt idx="2520">
                  <c:v>45667</c:v>
                </c:pt>
                <c:pt idx="2521">
                  <c:v>45670</c:v>
                </c:pt>
                <c:pt idx="2522">
                  <c:v>45671</c:v>
                </c:pt>
                <c:pt idx="2523">
                  <c:v>45672</c:v>
                </c:pt>
                <c:pt idx="2524">
                  <c:v>45673</c:v>
                </c:pt>
                <c:pt idx="2525">
                  <c:v>45674</c:v>
                </c:pt>
                <c:pt idx="2526">
                  <c:v>45678</c:v>
                </c:pt>
                <c:pt idx="2527">
                  <c:v>45679</c:v>
                </c:pt>
                <c:pt idx="2528">
                  <c:v>45680</c:v>
                </c:pt>
                <c:pt idx="2529">
                  <c:v>45681</c:v>
                </c:pt>
                <c:pt idx="2530">
                  <c:v>45684</c:v>
                </c:pt>
                <c:pt idx="2531">
                  <c:v>45685</c:v>
                </c:pt>
                <c:pt idx="2532">
                  <c:v>45686</c:v>
                </c:pt>
                <c:pt idx="2533">
                  <c:v>45687</c:v>
                </c:pt>
                <c:pt idx="2534">
                  <c:v>45688</c:v>
                </c:pt>
                <c:pt idx="2535">
                  <c:v>45691</c:v>
                </c:pt>
                <c:pt idx="2536">
                  <c:v>45692</c:v>
                </c:pt>
                <c:pt idx="2537">
                  <c:v>45693</c:v>
                </c:pt>
                <c:pt idx="2538">
                  <c:v>45694</c:v>
                </c:pt>
                <c:pt idx="2539">
                  <c:v>45695</c:v>
                </c:pt>
                <c:pt idx="2540">
                  <c:v>45698</c:v>
                </c:pt>
                <c:pt idx="2541">
                  <c:v>45699</c:v>
                </c:pt>
                <c:pt idx="2542">
                  <c:v>45700</c:v>
                </c:pt>
                <c:pt idx="2543">
                  <c:v>45701</c:v>
                </c:pt>
                <c:pt idx="2544">
                  <c:v>45702</c:v>
                </c:pt>
                <c:pt idx="2545">
                  <c:v>45706</c:v>
                </c:pt>
                <c:pt idx="2546">
                  <c:v>45707</c:v>
                </c:pt>
                <c:pt idx="2547">
                  <c:v>45708</c:v>
                </c:pt>
                <c:pt idx="2548">
                  <c:v>45709</c:v>
                </c:pt>
                <c:pt idx="2549">
                  <c:v>45712</c:v>
                </c:pt>
                <c:pt idx="2550">
                  <c:v>45713</c:v>
                </c:pt>
                <c:pt idx="2551">
                  <c:v>45714</c:v>
                </c:pt>
                <c:pt idx="2552">
                  <c:v>45715</c:v>
                </c:pt>
                <c:pt idx="2553">
                  <c:v>45716</c:v>
                </c:pt>
                <c:pt idx="2554">
                  <c:v>45719</c:v>
                </c:pt>
                <c:pt idx="2555">
                  <c:v>45720</c:v>
                </c:pt>
                <c:pt idx="2556">
                  <c:v>45721</c:v>
                </c:pt>
                <c:pt idx="2557">
                  <c:v>45722</c:v>
                </c:pt>
                <c:pt idx="2558">
                  <c:v>45723</c:v>
                </c:pt>
                <c:pt idx="2559">
                  <c:v>45726</c:v>
                </c:pt>
                <c:pt idx="2560">
                  <c:v>45727</c:v>
                </c:pt>
                <c:pt idx="2561">
                  <c:v>45728</c:v>
                </c:pt>
                <c:pt idx="2562">
                  <c:v>45729</c:v>
                </c:pt>
                <c:pt idx="2563">
                  <c:v>45730</c:v>
                </c:pt>
                <c:pt idx="2564">
                  <c:v>45733</c:v>
                </c:pt>
                <c:pt idx="2565">
                  <c:v>45734</c:v>
                </c:pt>
                <c:pt idx="2566">
                  <c:v>45735</c:v>
                </c:pt>
                <c:pt idx="2567">
                  <c:v>45736</c:v>
                </c:pt>
                <c:pt idx="2568">
                  <c:v>45737</c:v>
                </c:pt>
                <c:pt idx="2569">
                  <c:v>45740</c:v>
                </c:pt>
                <c:pt idx="2570">
                  <c:v>45741</c:v>
                </c:pt>
                <c:pt idx="2571">
                  <c:v>45742</c:v>
                </c:pt>
                <c:pt idx="2572">
                  <c:v>45743</c:v>
                </c:pt>
                <c:pt idx="2573">
                  <c:v>45744</c:v>
                </c:pt>
                <c:pt idx="2574">
                  <c:v>45747</c:v>
                </c:pt>
                <c:pt idx="2575">
                  <c:v>45748</c:v>
                </c:pt>
                <c:pt idx="2576">
                  <c:v>45749</c:v>
                </c:pt>
                <c:pt idx="2577">
                  <c:v>45750</c:v>
                </c:pt>
                <c:pt idx="2578">
                  <c:v>45751</c:v>
                </c:pt>
                <c:pt idx="2579">
                  <c:v>45754</c:v>
                </c:pt>
                <c:pt idx="2580">
                  <c:v>45755</c:v>
                </c:pt>
                <c:pt idx="2581">
                  <c:v>45756</c:v>
                </c:pt>
                <c:pt idx="2582">
                  <c:v>45757</c:v>
                </c:pt>
                <c:pt idx="2583">
                  <c:v>45758</c:v>
                </c:pt>
                <c:pt idx="2584">
                  <c:v>45761</c:v>
                </c:pt>
                <c:pt idx="2585">
                  <c:v>45762</c:v>
                </c:pt>
                <c:pt idx="2586">
                  <c:v>45763</c:v>
                </c:pt>
                <c:pt idx="2587">
                  <c:v>45764</c:v>
                </c:pt>
                <c:pt idx="2588">
                  <c:v>45768</c:v>
                </c:pt>
                <c:pt idx="2589">
                  <c:v>45769</c:v>
                </c:pt>
                <c:pt idx="2590">
                  <c:v>45770</c:v>
                </c:pt>
                <c:pt idx="2591">
                  <c:v>45771</c:v>
                </c:pt>
                <c:pt idx="2592">
                  <c:v>45772</c:v>
                </c:pt>
                <c:pt idx="2593">
                  <c:v>45775</c:v>
                </c:pt>
                <c:pt idx="2594">
                  <c:v>45776</c:v>
                </c:pt>
                <c:pt idx="2595">
                  <c:v>45777</c:v>
                </c:pt>
                <c:pt idx="2596">
                  <c:v>45778</c:v>
                </c:pt>
                <c:pt idx="2597">
                  <c:v>45779</c:v>
                </c:pt>
                <c:pt idx="2598">
                  <c:v>45782</c:v>
                </c:pt>
                <c:pt idx="2599">
                  <c:v>45783</c:v>
                </c:pt>
                <c:pt idx="2600">
                  <c:v>45784</c:v>
                </c:pt>
                <c:pt idx="2601">
                  <c:v>45785</c:v>
                </c:pt>
                <c:pt idx="2602">
                  <c:v>45786</c:v>
                </c:pt>
                <c:pt idx="2603">
                  <c:v>45789</c:v>
                </c:pt>
                <c:pt idx="2604">
                  <c:v>45790</c:v>
                </c:pt>
                <c:pt idx="2605">
                  <c:v>45791</c:v>
                </c:pt>
                <c:pt idx="2606">
                  <c:v>45792</c:v>
                </c:pt>
                <c:pt idx="2607">
                  <c:v>45793</c:v>
                </c:pt>
                <c:pt idx="2608">
                  <c:v>45796</c:v>
                </c:pt>
                <c:pt idx="2609">
                  <c:v>45797</c:v>
                </c:pt>
                <c:pt idx="2610">
                  <c:v>45798</c:v>
                </c:pt>
                <c:pt idx="2611">
                  <c:v>45799</c:v>
                </c:pt>
                <c:pt idx="2612">
                  <c:v>45800</c:v>
                </c:pt>
                <c:pt idx="2613">
                  <c:v>45804</c:v>
                </c:pt>
                <c:pt idx="2614">
                  <c:v>45805</c:v>
                </c:pt>
                <c:pt idx="2615">
                  <c:v>45806</c:v>
                </c:pt>
                <c:pt idx="2616">
                  <c:v>45807</c:v>
                </c:pt>
                <c:pt idx="2617">
                  <c:v>45810</c:v>
                </c:pt>
                <c:pt idx="2618">
                  <c:v>45811</c:v>
                </c:pt>
                <c:pt idx="2619">
                  <c:v>45812</c:v>
                </c:pt>
                <c:pt idx="2620">
                  <c:v>45813</c:v>
                </c:pt>
                <c:pt idx="2621">
                  <c:v>45814</c:v>
                </c:pt>
                <c:pt idx="2622">
                  <c:v>45817</c:v>
                </c:pt>
                <c:pt idx="2623">
                  <c:v>45818</c:v>
                </c:pt>
                <c:pt idx="2624">
                  <c:v>45819</c:v>
                </c:pt>
                <c:pt idx="2625">
                  <c:v>45820</c:v>
                </c:pt>
                <c:pt idx="2626">
                  <c:v>45821</c:v>
                </c:pt>
                <c:pt idx="2627">
                  <c:v>45824</c:v>
                </c:pt>
                <c:pt idx="2628">
                  <c:v>45825</c:v>
                </c:pt>
                <c:pt idx="2629">
                  <c:v>45826</c:v>
                </c:pt>
                <c:pt idx="2630">
                  <c:v>45828</c:v>
                </c:pt>
                <c:pt idx="2631">
                  <c:v>45831</c:v>
                </c:pt>
                <c:pt idx="2632">
                  <c:v>45832</c:v>
                </c:pt>
                <c:pt idx="2633">
                  <c:v>45833</c:v>
                </c:pt>
                <c:pt idx="2634">
                  <c:v>45834</c:v>
                </c:pt>
                <c:pt idx="2635">
                  <c:v>45835</c:v>
                </c:pt>
                <c:pt idx="2636">
                  <c:v>45838</c:v>
                </c:pt>
                <c:pt idx="2637">
                  <c:v>45839</c:v>
                </c:pt>
                <c:pt idx="2638">
                  <c:v>45840</c:v>
                </c:pt>
                <c:pt idx="2639">
                  <c:v>45841</c:v>
                </c:pt>
                <c:pt idx="2640">
                  <c:v>45845</c:v>
                </c:pt>
                <c:pt idx="2641">
                  <c:v>45846</c:v>
                </c:pt>
                <c:pt idx="2642">
                  <c:v>45847</c:v>
                </c:pt>
                <c:pt idx="2643">
                  <c:v>45848</c:v>
                </c:pt>
                <c:pt idx="2644">
                  <c:v>45849</c:v>
                </c:pt>
                <c:pt idx="2645">
                  <c:v>45852</c:v>
                </c:pt>
                <c:pt idx="2646">
                  <c:v>45853</c:v>
                </c:pt>
                <c:pt idx="2647">
                  <c:v>45854</c:v>
                </c:pt>
                <c:pt idx="2648">
                  <c:v>45855</c:v>
                </c:pt>
                <c:pt idx="2649">
                  <c:v>45856</c:v>
                </c:pt>
                <c:pt idx="2650">
                  <c:v>45859</c:v>
                </c:pt>
                <c:pt idx="2651">
                  <c:v>45860</c:v>
                </c:pt>
                <c:pt idx="2652">
                  <c:v>45861</c:v>
                </c:pt>
                <c:pt idx="2653">
                  <c:v>45862</c:v>
                </c:pt>
                <c:pt idx="2654">
                  <c:v>45863</c:v>
                </c:pt>
                <c:pt idx="2655">
                  <c:v>45866</c:v>
                </c:pt>
                <c:pt idx="2656">
                  <c:v>45867</c:v>
                </c:pt>
                <c:pt idx="2657">
                  <c:v>45868</c:v>
                </c:pt>
                <c:pt idx="2658">
                  <c:v>45869</c:v>
                </c:pt>
                <c:pt idx="2659">
                  <c:v>45870</c:v>
                </c:pt>
                <c:pt idx="2660">
                  <c:v>45873</c:v>
                </c:pt>
                <c:pt idx="2661">
                  <c:v>45874</c:v>
                </c:pt>
                <c:pt idx="2662">
                  <c:v>45875</c:v>
                </c:pt>
                <c:pt idx="2663">
                  <c:v>45876</c:v>
                </c:pt>
                <c:pt idx="2664">
                  <c:v>45877</c:v>
                </c:pt>
                <c:pt idx="2665">
                  <c:v>45880</c:v>
                </c:pt>
                <c:pt idx="2666">
                  <c:v>45881</c:v>
                </c:pt>
                <c:pt idx="2667">
                  <c:v>45882</c:v>
                </c:pt>
                <c:pt idx="2668">
                  <c:v>45883</c:v>
                </c:pt>
                <c:pt idx="2669">
                  <c:v>45884</c:v>
                </c:pt>
                <c:pt idx="2670">
                  <c:v>45887</c:v>
                </c:pt>
                <c:pt idx="2671">
                  <c:v>45888</c:v>
                </c:pt>
                <c:pt idx="2672">
                  <c:v>45889</c:v>
                </c:pt>
                <c:pt idx="2673">
                  <c:v>45890</c:v>
                </c:pt>
                <c:pt idx="2674">
                  <c:v>45891</c:v>
                </c:pt>
                <c:pt idx="2675">
                  <c:v>45894</c:v>
                </c:pt>
                <c:pt idx="2676">
                  <c:v>45895</c:v>
                </c:pt>
                <c:pt idx="2677">
                  <c:v>45896</c:v>
                </c:pt>
                <c:pt idx="2678">
                  <c:v>45897</c:v>
                </c:pt>
                <c:pt idx="2679">
                  <c:v>45898</c:v>
                </c:pt>
                <c:pt idx="2680">
                  <c:v>45902</c:v>
                </c:pt>
                <c:pt idx="2681">
                  <c:v>45903</c:v>
                </c:pt>
                <c:pt idx="2682">
                  <c:v>45904</c:v>
                </c:pt>
                <c:pt idx="2683">
                  <c:v>45905</c:v>
                </c:pt>
                <c:pt idx="2684">
                  <c:v>45908</c:v>
                </c:pt>
                <c:pt idx="2685">
                  <c:v>45909</c:v>
                </c:pt>
                <c:pt idx="2686">
                  <c:v>45910</c:v>
                </c:pt>
                <c:pt idx="2687">
                  <c:v>45911</c:v>
                </c:pt>
                <c:pt idx="2688">
                  <c:v>45912</c:v>
                </c:pt>
                <c:pt idx="2689">
                  <c:v>45915</c:v>
                </c:pt>
                <c:pt idx="2690">
                  <c:v>45916</c:v>
                </c:pt>
                <c:pt idx="2691">
                  <c:v>45917</c:v>
                </c:pt>
                <c:pt idx="2692">
                  <c:v>45918</c:v>
                </c:pt>
                <c:pt idx="2693">
                  <c:v>45919</c:v>
                </c:pt>
                <c:pt idx="2694">
                  <c:v>45922</c:v>
                </c:pt>
                <c:pt idx="2695">
                  <c:v>45923</c:v>
                </c:pt>
                <c:pt idx="2696">
                  <c:v>45924</c:v>
                </c:pt>
                <c:pt idx="2697">
                  <c:v>45925</c:v>
                </c:pt>
                <c:pt idx="2698">
                  <c:v>45926</c:v>
                </c:pt>
                <c:pt idx="2699">
                  <c:v>45929</c:v>
                </c:pt>
                <c:pt idx="2700">
                  <c:v>45930</c:v>
                </c:pt>
                <c:pt idx="2701">
                  <c:v>45931</c:v>
                </c:pt>
                <c:pt idx="2702">
                  <c:v>45932</c:v>
                </c:pt>
                <c:pt idx="2703">
                  <c:v>45933</c:v>
                </c:pt>
                <c:pt idx="2704">
                  <c:v>45936</c:v>
                </c:pt>
                <c:pt idx="2705">
                  <c:v>45937</c:v>
                </c:pt>
                <c:pt idx="2706">
                  <c:v>45938</c:v>
                </c:pt>
                <c:pt idx="2707">
                  <c:v>45939</c:v>
                </c:pt>
                <c:pt idx="2708">
                  <c:v>45940</c:v>
                </c:pt>
                <c:pt idx="2709">
                  <c:v>45943</c:v>
                </c:pt>
                <c:pt idx="2710">
                  <c:v>45944</c:v>
                </c:pt>
                <c:pt idx="2711">
                  <c:v>45945</c:v>
                </c:pt>
                <c:pt idx="2712">
                  <c:v>45946</c:v>
                </c:pt>
                <c:pt idx="2713">
                  <c:v>45947</c:v>
                </c:pt>
                <c:pt idx="2714">
                  <c:v>45950</c:v>
                </c:pt>
                <c:pt idx="2715">
                  <c:v>45951</c:v>
                </c:pt>
                <c:pt idx="2716">
                  <c:v>45952</c:v>
                </c:pt>
                <c:pt idx="2717">
                  <c:v>45953</c:v>
                </c:pt>
                <c:pt idx="2718">
                  <c:v>45954</c:v>
                </c:pt>
                <c:pt idx="2719">
                  <c:v>45957</c:v>
                </c:pt>
                <c:pt idx="2720">
                  <c:v>45958</c:v>
                </c:pt>
                <c:pt idx="2721">
                  <c:v>45959</c:v>
                </c:pt>
                <c:pt idx="2722">
                  <c:v>45960</c:v>
                </c:pt>
                <c:pt idx="2723">
                  <c:v>45961</c:v>
                </c:pt>
                <c:pt idx="2724">
                  <c:v>45964</c:v>
                </c:pt>
                <c:pt idx="2725">
                  <c:v>45965</c:v>
                </c:pt>
                <c:pt idx="2726">
                  <c:v>45966</c:v>
                </c:pt>
                <c:pt idx="2727">
                  <c:v>45967</c:v>
                </c:pt>
                <c:pt idx="2728">
                  <c:v>45968</c:v>
                </c:pt>
                <c:pt idx="2729">
                  <c:v>45971</c:v>
                </c:pt>
                <c:pt idx="2730">
                  <c:v>45972</c:v>
                </c:pt>
                <c:pt idx="2731">
                  <c:v>45973</c:v>
                </c:pt>
                <c:pt idx="2732">
                  <c:v>45974</c:v>
                </c:pt>
                <c:pt idx="2733">
                  <c:v>45975</c:v>
                </c:pt>
                <c:pt idx="2734">
                  <c:v>45978</c:v>
                </c:pt>
                <c:pt idx="2735">
                  <c:v>45979</c:v>
                </c:pt>
                <c:pt idx="2736">
                  <c:v>45980</c:v>
                </c:pt>
                <c:pt idx="2737">
                  <c:v>45981</c:v>
                </c:pt>
                <c:pt idx="2738">
                  <c:v>45982</c:v>
                </c:pt>
                <c:pt idx="2739">
                  <c:v>45985</c:v>
                </c:pt>
                <c:pt idx="2740">
                  <c:v>45986</c:v>
                </c:pt>
                <c:pt idx="2741">
                  <c:v>45987</c:v>
                </c:pt>
                <c:pt idx="2742">
                  <c:v>45989</c:v>
                </c:pt>
                <c:pt idx="2743">
                  <c:v>45992</c:v>
                </c:pt>
                <c:pt idx="2744">
                  <c:v>45993</c:v>
                </c:pt>
                <c:pt idx="2745">
                  <c:v>45994</c:v>
                </c:pt>
                <c:pt idx="2746">
                  <c:v>45995</c:v>
                </c:pt>
                <c:pt idx="2747">
                  <c:v>45996</c:v>
                </c:pt>
                <c:pt idx="2748">
                  <c:v>45999</c:v>
                </c:pt>
                <c:pt idx="2749">
                  <c:v>46000</c:v>
                </c:pt>
                <c:pt idx="2750">
                  <c:v>46001</c:v>
                </c:pt>
                <c:pt idx="2751">
                  <c:v>46002</c:v>
                </c:pt>
                <c:pt idx="2752">
                  <c:v>46003</c:v>
                </c:pt>
                <c:pt idx="2753">
                  <c:v>46006</c:v>
                </c:pt>
                <c:pt idx="2754">
                  <c:v>46007</c:v>
                </c:pt>
                <c:pt idx="2755">
                  <c:v>46008</c:v>
                </c:pt>
                <c:pt idx="2756">
                  <c:v>46009</c:v>
                </c:pt>
                <c:pt idx="2757">
                  <c:v>46010</c:v>
                </c:pt>
                <c:pt idx="2758">
                  <c:v>46013</c:v>
                </c:pt>
                <c:pt idx="2759">
                  <c:v>46014</c:v>
                </c:pt>
                <c:pt idx="2760">
                  <c:v>46015</c:v>
                </c:pt>
                <c:pt idx="2761">
                  <c:v>46017</c:v>
                </c:pt>
                <c:pt idx="2762">
                  <c:v>46020</c:v>
                </c:pt>
                <c:pt idx="2763">
                  <c:v>46021</c:v>
                </c:pt>
                <c:pt idx="2764">
                  <c:v>46022</c:v>
                </c:pt>
              </c:numCache>
            </c:numRef>
          </c:cat>
          <c:val>
            <c:numRef>
              <c:f>'2.5 Graficas'!$D$2:$D$2766</c:f>
              <c:numCache>
                <c:formatCode>General</c:formatCode>
                <c:ptCount val="2765"/>
                <c:pt idx="0">
                  <c:v>100</c:v>
                </c:pt>
                <c:pt idx="1">
                  <c:v>97.845821019900001</c:v>
                </c:pt>
                <c:pt idx="2">
                  <c:v>96.199953818577569</c:v>
                </c:pt>
                <c:pt idx="3">
                  <c:v>97.17479050611378</c:v>
                </c:pt>
                <c:pt idx="4">
                  <c:v>98.238275490769709</c:v>
                </c:pt>
                <c:pt idx="5">
                  <c:v>96.699222172326415</c:v>
                </c:pt>
                <c:pt idx="6">
                  <c:v>95.462213360162735</c:v>
                </c:pt>
                <c:pt idx="7">
                  <c:v>96.026429496011573</c:v>
                </c:pt>
                <c:pt idx="8">
                  <c:v>95.3415102349758</c:v>
                </c:pt>
                <c:pt idx="9">
                  <c:v>93.421848254481503</c:v>
                </c:pt>
                <c:pt idx="10">
                  <c:v>94.523253469668447</c:v>
                </c:pt>
                <c:pt idx="11">
                  <c:v>94.492810362965855</c:v>
                </c:pt>
                <c:pt idx="12">
                  <c:v>96.157171378529497</c:v>
                </c:pt>
                <c:pt idx="13">
                  <c:v>99.448651918893077</c:v>
                </c:pt>
                <c:pt idx="14">
                  <c:v>100.01151309492148</c:v>
                </c:pt>
                <c:pt idx="15">
                  <c:v>99.635916019251653</c:v>
                </c:pt>
                <c:pt idx="16">
                  <c:v>98.397723620726381</c:v>
                </c:pt>
                <c:pt idx="17">
                  <c:v>97.410777376771136</c:v>
                </c:pt>
                <c:pt idx="18">
                  <c:v>99.619801080090113</c:v>
                </c:pt>
                <c:pt idx="19">
                  <c:v>106.73372584087628</c:v>
                </c:pt>
                <c:pt idx="20">
                  <c:v>108.63207060971286</c:v>
                </c:pt>
                <c:pt idx="21">
                  <c:v>109.28147361916058</c:v>
                </c:pt>
                <c:pt idx="22">
                  <c:v>109.31088291440815</c:v>
                </c:pt>
                <c:pt idx="23">
                  <c:v>111.34575897844834</c:v>
                </c:pt>
                <c:pt idx="24">
                  <c:v>110.92116828134576</c:v>
                </c:pt>
                <c:pt idx="25">
                  <c:v>110.23028750676953</c:v>
                </c:pt>
                <c:pt idx="26">
                  <c:v>111.65258388107056</c:v>
                </c:pt>
                <c:pt idx="27">
                  <c:v>111.89614750400555</c:v>
                </c:pt>
                <c:pt idx="28">
                  <c:v>112.90095102178523</c:v>
                </c:pt>
                <c:pt idx="29">
                  <c:v>114.08396294390329</c:v>
                </c:pt>
                <c:pt idx="30">
                  <c:v>113.2058096811493</c:v>
                </c:pt>
                <c:pt idx="31">
                  <c:v>113.15153255049941</c:v>
                </c:pt>
                <c:pt idx="32">
                  <c:v>115.46583441726276</c:v>
                </c:pt>
                <c:pt idx="33">
                  <c:v>116.47617073113263</c:v>
                </c:pt>
                <c:pt idx="34">
                  <c:v>115.75640889732723</c:v>
                </c:pt>
                <c:pt idx="35">
                  <c:v>115.8801799563217</c:v>
                </c:pt>
                <c:pt idx="36">
                  <c:v>117.85522434455174</c:v>
                </c:pt>
                <c:pt idx="37">
                  <c:v>117.75414824757797</c:v>
                </c:pt>
                <c:pt idx="38">
                  <c:v>116.65769360444467</c:v>
                </c:pt>
                <c:pt idx="39">
                  <c:v>118.13058824226489</c:v>
                </c:pt>
                <c:pt idx="40">
                  <c:v>117.74502458747148</c:v>
                </c:pt>
                <c:pt idx="41">
                  <c:v>117.09016251010709</c:v>
                </c:pt>
                <c:pt idx="42">
                  <c:v>118.20851177472098</c:v>
                </c:pt>
                <c:pt idx="43">
                  <c:v>116.28862100819178</c:v>
                </c:pt>
                <c:pt idx="44">
                  <c:v>116.33294805417857</c:v>
                </c:pt>
                <c:pt idx="45">
                  <c:v>113.88439662788787</c:v>
                </c:pt>
                <c:pt idx="46">
                  <c:v>113.01353127623679</c:v>
                </c:pt>
                <c:pt idx="47">
                  <c:v>114.9829776706798</c:v>
                </c:pt>
                <c:pt idx="48">
                  <c:v>113.79484050835643</c:v>
                </c:pt>
                <c:pt idx="49">
                  <c:v>114.62562436088763</c:v>
                </c:pt>
                <c:pt idx="50">
                  <c:v>114.2077588570328</c:v>
                </c:pt>
                <c:pt idx="51">
                  <c:v>115.3038645581486</c:v>
                </c:pt>
                <c:pt idx="52">
                  <c:v>114.94714192977274</c:v>
                </c:pt>
                <c:pt idx="53">
                  <c:v>116.26694154706632</c:v>
                </c:pt>
                <c:pt idx="54">
                  <c:v>115.82881307434869</c:v>
                </c:pt>
                <c:pt idx="55">
                  <c:v>115.63828557343697</c:v>
                </c:pt>
                <c:pt idx="56">
                  <c:v>114.17129131775842</c:v>
                </c:pt>
                <c:pt idx="57">
                  <c:v>113.18631155712923</c:v>
                </c:pt>
                <c:pt idx="58">
                  <c:v>113.71912061916409</c:v>
                </c:pt>
                <c:pt idx="59">
                  <c:v>114.92050418947741</c:v>
                </c:pt>
                <c:pt idx="60">
                  <c:v>114.40430571239048</c:v>
                </c:pt>
                <c:pt idx="61">
                  <c:v>113.53993262039369</c:v>
                </c:pt>
                <c:pt idx="62">
                  <c:v>114.15100214081512</c:v>
                </c:pt>
                <c:pt idx="63">
                  <c:v>115.40100080093123</c:v>
                </c:pt>
                <c:pt idx="64">
                  <c:v>114.88258296476054</c:v>
                </c:pt>
                <c:pt idx="65">
                  <c:v>116.45582675940641</c:v>
                </c:pt>
                <c:pt idx="66">
                  <c:v>112.64044422688404</c:v>
                </c:pt>
                <c:pt idx="67">
                  <c:v>112.68823546009207</c:v>
                </c:pt>
                <c:pt idx="68">
                  <c:v>112.66537716538734</c:v>
                </c:pt>
                <c:pt idx="69">
                  <c:v>113.14409239431126</c:v>
                </c:pt>
                <c:pt idx="70">
                  <c:v>112.7095832253988</c:v>
                </c:pt>
                <c:pt idx="71">
                  <c:v>113.16354160808871</c:v>
                </c:pt>
                <c:pt idx="72">
                  <c:v>110.73192663445705</c:v>
                </c:pt>
                <c:pt idx="73">
                  <c:v>113.44401771485042</c:v>
                </c:pt>
                <c:pt idx="74">
                  <c:v>113.83114880559374</c:v>
                </c:pt>
                <c:pt idx="75">
                  <c:v>114.11199207738909</c:v>
                </c:pt>
                <c:pt idx="76">
                  <c:v>114.72217376368762</c:v>
                </c:pt>
                <c:pt idx="77">
                  <c:v>124.63250495250753</c:v>
                </c:pt>
                <c:pt idx="78">
                  <c:v>123.43866954287084</c:v>
                </c:pt>
                <c:pt idx="79">
                  <c:v>121.74935187125374</c:v>
                </c:pt>
                <c:pt idx="80">
                  <c:v>121.78187536622521</c:v>
                </c:pt>
                <c:pt idx="81">
                  <c:v>119.87079279614416</c:v>
                </c:pt>
                <c:pt idx="82">
                  <c:v>120.92915402574778</c:v>
                </c:pt>
                <c:pt idx="83">
                  <c:v>120.95514727687026</c:v>
                </c:pt>
                <c:pt idx="84">
                  <c:v>120.14044934935086</c:v>
                </c:pt>
                <c:pt idx="85">
                  <c:v>119.69808425061602</c:v>
                </c:pt>
                <c:pt idx="86">
                  <c:v>120.66686627342911</c:v>
                </c:pt>
                <c:pt idx="87">
                  <c:v>122.13472731276435</c:v>
                </c:pt>
                <c:pt idx="88">
                  <c:v>121.59300145654851</c:v>
                </c:pt>
                <c:pt idx="89">
                  <c:v>121.3340455953447</c:v>
                </c:pt>
                <c:pt idx="90">
                  <c:v>120.51118432859639</c:v>
                </c:pt>
                <c:pt idx="91">
                  <c:v>122.03127060877453</c:v>
                </c:pt>
                <c:pt idx="92">
                  <c:v>121.29390630806233</c:v>
                </c:pt>
                <c:pt idx="93">
                  <c:v>121.50326774311995</c:v>
                </c:pt>
                <c:pt idx="94">
                  <c:v>121.00489584673772</c:v>
                </c:pt>
                <c:pt idx="95">
                  <c:v>121.10550104932977</c:v>
                </c:pt>
                <c:pt idx="96">
                  <c:v>122.47441033462225</c:v>
                </c:pt>
                <c:pt idx="97">
                  <c:v>121.79248583911344</c:v>
                </c:pt>
                <c:pt idx="98">
                  <c:v>120.87544956032923</c:v>
                </c:pt>
                <c:pt idx="99">
                  <c:v>122.11587181994186</c:v>
                </c:pt>
                <c:pt idx="100">
                  <c:v>121.2311126303927</c:v>
                </c:pt>
                <c:pt idx="101">
                  <c:v>121.40144653993214</c:v>
                </c:pt>
                <c:pt idx="102">
                  <c:v>121.82064994588652</c:v>
                </c:pt>
                <c:pt idx="103">
                  <c:v>122.1143836678914</c:v>
                </c:pt>
                <c:pt idx="104">
                  <c:v>123.17723267114046</c:v>
                </c:pt>
                <c:pt idx="105">
                  <c:v>121.98433503286861</c:v>
                </c:pt>
                <c:pt idx="106">
                  <c:v>121.34125961965833</c:v>
                </c:pt>
                <c:pt idx="107">
                  <c:v>120.12368883371137</c:v>
                </c:pt>
                <c:pt idx="108">
                  <c:v>120.32136258621316</c:v>
                </c:pt>
                <c:pt idx="109">
                  <c:v>121.79896939710153</c:v>
                </c:pt>
                <c:pt idx="110">
                  <c:v>122.21211325398366</c:v>
                </c:pt>
                <c:pt idx="111">
                  <c:v>121.50106703607393</c:v>
                </c:pt>
                <c:pt idx="112">
                  <c:v>120.35330597283883</c:v>
                </c:pt>
                <c:pt idx="113">
                  <c:v>121.23173771335732</c:v>
                </c:pt>
                <c:pt idx="114">
                  <c:v>121.29548107312162</c:v>
                </c:pt>
                <c:pt idx="115">
                  <c:v>123.69011117409424</c:v>
                </c:pt>
                <c:pt idx="116">
                  <c:v>122.82685744792461</c:v>
                </c:pt>
                <c:pt idx="117">
                  <c:v>123.10199419692806</c:v>
                </c:pt>
                <c:pt idx="118">
                  <c:v>124.8651785752475</c:v>
                </c:pt>
                <c:pt idx="119">
                  <c:v>123.7559326764444</c:v>
                </c:pt>
                <c:pt idx="120">
                  <c:v>123.486651147041</c:v>
                </c:pt>
                <c:pt idx="121">
                  <c:v>123.45193941047853</c:v>
                </c:pt>
                <c:pt idx="122">
                  <c:v>120.88303415267389</c:v>
                </c:pt>
                <c:pt idx="123">
                  <c:v>122.33208702674682</c:v>
                </c:pt>
                <c:pt idx="124">
                  <c:v>123.1015197944381</c:v>
                </c:pt>
                <c:pt idx="125">
                  <c:v>123.33919141159249</c:v>
                </c:pt>
                <c:pt idx="126">
                  <c:v>122.98342159802807</c:v>
                </c:pt>
                <c:pt idx="127">
                  <c:v>123.38827962537263</c:v>
                </c:pt>
                <c:pt idx="128">
                  <c:v>121.28158375803726</c:v>
                </c:pt>
                <c:pt idx="129">
                  <c:v>122.45520520265924</c:v>
                </c:pt>
                <c:pt idx="130">
                  <c:v>124.57943105572939</c:v>
                </c:pt>
                <c:pt idx="131">
                  <c:v>127.48945078546457</c:v>
                </c:pt>
                <c:pt idx="132">
                  <c:v>129.16219882845408</c:v>
                </c:pt>
                <c:pt idx="133">
                  <c:v>128.32883080827617</c:v>
                </c:pt>
                <c:pt idx="134">
                  <c:v>131.06601735930849</c:v>
                </c:pt>
                <c:pt idx="135">
                  <c:v>132.78956083024639</c:v>
                </c:pt>
                <c:pt idx="136">
                  <c:v>129.57257936016609</c:v>
                </c:pt>
                <c:pt idx="137">
                  <c:v>129.31201002568963</c:v>
                </c:pt>
                <c:pt idx="138">
                  <c:v>129.52226613263107</c:v>
                </c:pt>
                <c:pt idx="139">
                  <c:v>128.40282961214427</c:v>
                </c:pt>
                <c:pt idx="140">
                  <c:v>134.99021651317071</c:v>
                </c:pt>
                <c:pt idx="141">
                  <c:v>134.84884379750252</c:v>
                </c:pt>
                <c:pt idx="142">
                  <c:v>134.87290719785446</c:v>
                </c:pt>
                <c:pt idx="143">
                  <c:v>135.93936656067979</c:v>
                </c:pt>
                <c:pt idx="144">
                  <c:v>137.0961019397399</c:v>
                </c:pt>
                <c:pt idx="145">
                  <c:v>137.32387497037391</c:v>
                </c:pt>
                <c:pt idx="146">
                  <c:v>137.12862773525799</c:v>
                </c:pt>
                <c:pt idx="147">
                  <c:v>137.48168799219391</c:v>
                </c:pt>
                <c:pt idx="148">
                  <c:v>139.37898789192937</c:v>
                </c:pt>
                <c:pt idx="149">
                  <c:v>137.58613167510597</c:v>
                </c:pt>
                <c:pt idx="150">
                  <c:v>136.17096662631869</c:v>
                </c:pt>
                <c:pt idx="151">
                  <c:v>136.47874546642703</c:v>
                </c:pt>
                <c:pt idx="152">
                  <c:v>136.51799273063921</c:v>
                </c:pt>
                <c:pt idx="153">
                  <c:v>135.94882909591999</c:v>
                </c:pt>
                <c:pt idx="154">
                  <c:v>136.66871510217663</c:v>
                </c:pt>
                <c:pt idx="155">
                  <c:v>137.10812088067786</c:v>
                </c:pt>
                <c:pt idx="156">
                  <c:v>138.31122049639151</c:v>
                </c:pt>
                <c:pt idx="157">
                  <c:v>138.06915399988117</c:v>
                </c:pt>
                <c:pt idx="158">
                  <c:v>137.63478903647561</c:v>
                </c:pt>
                <c:pt idx="159">
                  <c:v>133.61329282039793</c:v>
                </c:pt>
                <c:pt idx="160">
                  <c:v>128.40077365262761</c:v>
                </c:pt>
                <c:pt idx="161">
                  <c:v>121.74360614127131</c:v>
                </c:pt>
                <c:pt idx="162">
                  <c:v>122.24721728688458</c:v>
                </c:pt>
                <c:pt idx="163">
                  <c:v>129.66929977930576</c:v>
                </c:pt>
                <c:pt idx="164">
                  <c:v>133.84608027605807</c:v>
                </c:pt>
                <c:pt idx="165">
                  <c:v>133.80564071415077</c:v>
                </c:pt>
                <c:pt idx="166">
                  <c:v>132.50688616959141</c:v>
                </c:pt>
                <c:pt idx="167">
                  <c:v>128.71633099513275</c:v>
                </c:pt>
                <c:pt idx="168">
                  <c:v>132.1324064746062</c:v>
                </c:pt>
                <c:pt idx="169">
                  <c:v>131.20250497512342</c:v>
                </c:pt>
                <c:pt idx="170">
                  <c:v>129.8905002433921</c:v>
                </c:pt>
                <c:pt idx="171">
                  <c:v>133.69152832775106</c:v>
                </c:pt>
                <c:pt idx="172">
                  <c:v>133.04468060012573</c:v>
                </c:pt>
                <c:pt idx="173">
                  <c:v>134.13725575692544</c:v>
                </c:pt>
                <c:pt idx="174">
                  <c:v>135.8203768764586</c:v>
                </c:pt>
                <c:pt idx="175">
                  <c:v>134.32066341855329</c:v>
                </c:pt>
                <c:pt idx="176">
                  <c:v>135.3540848498547</c:v>
                </c:pt>
                <c:pt idx="177">
                  <c:v>136.67344703191949</c:v>
                </c:pt>
                <c:pt idx="178">
                  <c:v>138.09240243939101</c:v>
                </c:pt>
                <c:pt idx="179">
                  <c:v>137.53605858373299</c:v>
                </c:pt>
                <c:pt idx="180">
                  <c:v>139.24716764705485</c:v>
                </c:pt>
                <c:pt idx="181">
                  <c:v>137.16988667458054</c:v>
                </c:pt>
                <c:pt idx="182">
                  <c:v>136.74976070444853</c:v>
                </c:pt>
                <c:pt idx="183">
                  <c:v>136.5642787491058</c:v>
                </c:pt>
                <c:pt idx="184">
                  <c:v>135.28550000909357</c:v>
                </c:pt>
                <c:pt idx="185">
                  <c:v>130.31887299969893</c:v>
                </c:pt>
                <c:pt idx="186">
                  <c:v>129.05211146944885</c:v>
                </c:pt>
                <c:pt idx="187">
                  <c:v>132.66847517420939</c:v>
                </c:pt>
                <c:pt idx="188">
                  <c:v>134.52759843066701</c:v>
                </c:pt>
                <c:pt idx="189">
                  <c:v>137.0816210884355</c:v>
                </c:pt>
                <c:pt idx="190">
                  <c:v>139.23310545823307</c:v>
                </c:pt>
                <c:pt idx="191">
                  <c:v>138.19605578909997</c:v>
                </c:pt>
                <c:pt idx="192">
                  <c:v>139.08437405113213</c:v>
                </c:pt>
                <c:pt idx="193">
                  <c:v>137.96751674959188</c:v>
                </c:pt>
                <c:pt idx="194">
                  <c:v>139.192186123932</c:v>
                </c:pt>
                <c:pt idx="195">
                  <c:v>141.47921607158929</c:v>
                </c:pt>
                <c:pt idx="196">
                  <c:v>141.1616915986618</c:v>
                </c:pt>
                <c:pt idx="197">
                  <c:v>139.52375218839146</c:v>
                </c:pt>
                <c:pt idx="198">
                  <c:v>142.9728680461092</c:v>
                </c:pt>
                <c:pt idx="199">
                  <c:v>144.58833383687633</c:v>
                </c:pt>
                <c:pt idx="200">
                  <c:v>145.81089857595896</c:v>
                </c:pt>
                <c:pt idx="201">
                  <c:v>143.77976806077478</c:v>
                </c:pt>
                <c:pt idx="202">
                  <c:v>142.66245296515942</c:v>
                </c:pt>
                <c:pt idx="203">
                  <c:v>145.91169329364379</c:v>
                </c:pt>
                <c:pt idx="204">
                  <c:v>151.61407152413233</c:v>
                </c:pt>
                <c:pt idx="205">
                  <c:v>153.95771734381771</c:v>
                </c:pt>
                <c:pt idx="206">
                  <c:v>153.96661157013622</c:v>
                </c:pt>
                <c:pt idx="207">
                  <c:v>155.05814918915362</c:v>
                </c:pt>
                <c:pt idx="208">
                  <c:v>156.46428052548168</c:v>
                </c:pt>
                <c:pt idx="209">
                  <c:v>156.6345662432972</c:v>
                </c:pt>
                <c:pt idx="210">
                  <c:v>157.38843486251938</c:v>
                </c:pt>
                <c:pt idx="211">
                  <c:v>157.17553719798863</c:v>
                </c:pt>
                <c:pt idx="212">
                  <c:v>159.51828334288896</c:v>
                </c:pt>
                <c:pt idx="213">
                  <c:v>161.70510340181775</c:v>
                </c:pt>
                <c:pt idx="214">
                  <c:v>162.06177339517083</c:v>
                </c:pt>
                <c:pt idx="215">
                  <c:v>159.06488622561218</c:v>
                </c:pt>
                <c:pt idx="216">
                  <c:v>160.00663394432399</c:v>
                </c:pt>
                <c:pt idx="217">
                  <c:v>161.6902410002015</c:v>
                </c:pt>
                <c:pt idx="218">
                  <c:v>159.79227350867569</c:v>
                </c:pt>
                <c:pt idx="219">
                  <c:v>155.26356641371845</c:v>
                </c:pt>
                <c:pt idx="220">
                  <c:v>156.11860348492092</c:v>
                </c:pt>
                <c:pt idx="221">
                  <c:v>155.48545345277597</c:v>
                </c:pt>
                <c:pt idx="222">
                  <c:v>159.29221237908558</c:v>
                </c:pt>
                <c:pt idx="223">
                  <c:v>159.11875734429839</c:v>
                </c:pt>
                <c:pt idx="224">
                  <c:v>160.89402354363207</c:v>
                </c:pt>
                <c:pt idx="225">
                  <c:v>162.23520856290645</c:v>
                </c:pt>
                <c:pt idx="226">
                  <c:v>160.69865992417024</c:v>
                </c:pt>
                <c:pt idx="227">
                  <c:v>161.6373770926543</c:v>
                </c:pt>
                <c:pt idx="228">
                  <c:v>161.3686440551609</c:v>
                </c:pt>
                <c:pt idx="229">
                  <c:v>160.10205420762534</c:v>
                </c:pt>
                <c:pt idx="230">
                  <c:v>162.62332640567641</c:v>
                </c:pt>
                <c:pt idx="231">
                  <c:v>161.85697622503827</c:v>
                </c:pt>
                <c:pt idx="232">
                  <c:v>159.70554395011928</c:v>
                </c:pt>
                <c:pt idx="233">
                  <c:v>162.24788861321028</c:v>
                </c:pt>
                <c:pt idx="234">
                  <c:v>161.72289576305627</c:v>
                </c:pt>
                <c:pt idx="235">
                  <c:v>162.74538103210728</c:v>
                </c:pt>
                <c:pt idx="236">
                  <c:v>160.22812620592313</c:v>
                </c:pt>
                <c:pt idx="237">
                  <c:v>160.36390470015019</c:v>
                </c:pt>
                <c:pt idx="238">
                  <c:v>155.96801293040693</c:v>
                </c:pt>
                <c:pt idx="239">
                  <c:v>158.84612169146223</c:v>
                </c:pt>
                <c:pt idx="240">
                  <c:v>159.54334061974808</c:v>
                </c:pt>
                <c:pt idx="241">
                  <c:v>162.57595088482711</c:v>
                </c:pt>
                <c:pt idx="242">
                  <c:v>161.05206903829045</c:v>
                </c:pt>
                <c:pt idx="243">
                  <c:v>159.06414850096979</c:v>
                </c:pt>
                <c:pt idx="244">
                  <c:v>159.40791687393468</c:v>
                </c:pt>
                <c:pt idx="245">
                  <c:v>159.69193805031432</c:v>
                </c:pt>
                <c:pt idx="246">
                  <c:v>159.78922150306428</c:v>
                </c:pt>
                <c:pt idx="247">
                  <c:v>155.36172071880864</c:v>
                </c:pt>
                <c:pt idx="248">
                  <c:v>157.06636262174294</c:v>
                </c:pt>
                <c:pt idx="249">
                  <c:v>160.53129258701566</c:v>
                </c:pt>
                <c:pt idx="250">
                  <c:v>159.34519746245513</c:v>
                </c:pt>
                <c:pt idx="251">
                  <c:v>156.86697589958578</c:v>
                </c:pt>
                <c:pt idx="252">
                  <c:v>150.22806172387183</c:v>
                </c:pt>
                <c:pt idx="253">
                  <c:v>149.43806916922762</c:v>
                </c:pt>
                <c:pt idx="254">
                  <c:v>148.75057497006679</c:v>
                </c:pt>
                <c:pt idx="255">
                  <c:v>143.82074354296125</c:v>
                </c:pt>
                <c:pt idx="256">
                  <c:v>143.0267533318534</c:v>
                </c:pt>
                <c:pt idx="257">
                  <c:v>145.04896313458562</c:v>
                </c:pt>
                <c:pt idx="258">
                  <c:v>145.82692799381425</c:v>
                </c:pt>
                <c:pt idx="259">
                  <c:v>138.86346089331047</c:v>
                </c:pt>
                <c:pt idx="260">
                  <c:v>141.13909566579267</c:v>
                </c:pt>
                <c:pt idx="261">
                  <c:v>136.82959173174959</c:v>
                </c:pt>
                <c:pt idx="262">
                  <c:v>138.05185716639863</c:v>
                </c:pt>
                <c:pt idx="263">
                  <c:v>137.05003498954338</c:v>
                </c:pt>
                <c:pt idx="264">
                  <c:v>138.61617597778593</c:v>
                </c:pt>
                <c:pt idx="265">
                  <c:v>142.37919864881485</c:v>
                </c:pt>
                <c:pt idx="266">
                  <c:v>141.61731959855973</c:v>
                </c:pt>
                <c:pt idx="267">
                  <c:v>143.00597974508375</c:v>
                </c:pt>
                <c:pt idx="268">
                  <c:v>138.96286276197557</c:v>
                </c:pt>
                <c:pt idx="269">
                  <c:v>145.52331455639316</c:v>
                </c:pt>
                <c:pt idx="270">
                  <c:v>140.44503218465951</c:v>
                </c:pt>
                <c:pt idx="271">
                  <c:v>139.66418328145852</c:v>
                </c:pt>
                <c:pt idx="272">
                  <c:v>135.58217462733205</c:v>
                </c:pt>
                <c:pt idx="273">
                  <c:v>131.92955522773934</c:v>
                </c:pt>
                <c:pt idx="274">
                  <c:v>132.44956292658918</c:v>
                </c:pt>
                <c:pt idx="275">
                  <c:v>125.12236400388785</c:v>
                </c:pt>
                <c:pt idx="276">
                  <c:v>121.70641528090603</c:v>
                </c:pt>
                <c:pt idx="277">
                  <c:v>121.27633386707508</c:v>
                </c:pt>
                <c:pt idx="278">
                  <c:v>123.58805051430802</c:v>
                </c:pt>
                <c:pt idx="279">
                  <c:v>125.52424057629092</c:v>
                </c:pt>
                <c:pt idx="280">
                  <c:v>126.63868907410028</c:v>
                </c:pt>
                <c:pt idx="281">
                  <c:v>130.12940322005309</c:v>
                </c:pt>
                <c:pt idx="282">
                  <c:v>134.35924758869422</c:v>
                </c:pt>
                <c:pt idx="283">
                  <c:v>133.13175484137258</c:v>
                </c:pt>
                <c:pt idx="284">
                  <c:v>135.34068884484142</c:v>
                </c:pt>
                <c:pt idx="285">
                  <c:v>139.61100689922867</c:v>
                </c:pt>
                <c:pt idx="286">
                  <c:v>137.99649978797891</c:v>
                </c:pt>
                <c:pt idx="287">
                  <c:v>138.35867653063141</c:v>
                </c:pt>
                <c:pt idx="288">
                  <c:v>139.13529366136078</c:v>
                </c:pt>
                <c:pt idx="289">
                  <c:v>138.87123036990658</c:v>
                </c:pt>
                <c:pt idx="290">
                  <c:v>138.29550048480934</c:v>
                </c:pt>
                <c:pt idx="291">
                  <c:v>143.31544352668487</c:v>
                </c:pt>
                <c:pt idx="292">
                  <c:v>143.18434078105261</c:v>
                </c:pt>
                <c:pt idx="293">
                  <c:v>142.68544229338056</c:v>
                </c:pt>
                <c:pt idx="294">
                  <c:v>142.39504835271819</c:v>
                </c:pt>
                <c:pt idx="295">
                  <c:v>140.21758450877851</c:v>
                </c:pt>
                <c:pt idx="296">
                  <c:v>139.7435612113982</c:v>
                </c:pt>
                <c:pt idx="297">
                  <c:v>139.54539255632474</c:v>
                </c:pt>
                <c:pt idx="298">
                  <c:v>139.53425835657853</c:v>
                </c:pt>
                <c:pt idx="299">
                  <c:v>142.04627809537644</c:v>
                </c:pt>
                <c:pt idx="300">
                  <c:v>143.13434212742979</c:v>
                </c:pt>
                <c:pt idx="301">
                  <c:v>143.71208866678418</c:v>
                </c:pt>
                <c:pt idx="302">
                  <c:v>143.85847656215907</c:v>
                </c:pt>
                <c:pt idx="303">
                  <c:v>141.87930135026247</c:v>
                </c:pt>
                <c:pt idx="304">
                  <c:v>140.94189657142473</c:v>
                </c:pt>
                <c:pt idx="305">
                  <c:v>141.57637393034861</c:v>
                </c:pt>
                <c:pt idx="306">
                  <c:v>142.02666179769071</c:v>
                </c:pt>
                <c:pt idx="307">
                  <c:v>142.73516412092616</c:v>
                </c:pt>
                <c:pt idx="308">
                  <c:v>144.38806434549511</c:v>
                </c:pt>
                <c:pt idx="309">
                  <c:v>143.8431808495846</c:v>
                </c:pt>
                <c:pt idx="310">
                  <c:v>146.33017817716819</c:v>
                </c:pt>
                <c:pt idx="311">
                  <c:v>147.44760790797361</c:v>
                </c:pt>
                <c:pt idx="312">
                  <c:v>146.13070765722333</c:v>
                </c:pt>
                <c:pt idx="313">
                  <c:v>147.29741757474841</c:v>
                </c:pt>
                <c:pt idx="314">
                  <c:v>146.06731629273924</c:v>
                </c:pt>
                <c:pt idx="315">
                  <c:v>145.08880945779433</c:v>
                </c:pt>
                <c:pt idx="316">
                  <c:v>148.21070784413865</c:v>
                </c:pt>
                <c:pt idx="317">
                  <c:v>145.99655935968053</c:v>
                </c:pt>
                <c:pt idx="318">
                  <c:v>146.24478712454783</c:v>
                </c:pt>
                <c:pt idx="319">
                  <c:v>146.04063154830294</c:v>
                </c:pt>
                <c:pt idx="320">
                  <c:v>147.61922385461253</c:v>
                </c:pt>
                <c:pt idx="321">
                  <c:v>149.96954519961596</c:v>
                </c:pt>
                <c:pt idx="322">
                  <c:v>151.14751553367194</c:v>
                </c:pt>
                <c:pt idx="323">
                  <c:v>151.93122922158483</c:v>
                </c:pt>
                <c:pt idx="324">
                  <c:v>153.79543078948802</c:v>
                </c:pt>
                <c:pt idx="325">
                  <c:v>152.21068048147055</c:v>
                </c:pt>
                <c:pt idx="326">
                  <c:v>153.09678373283916</c:v>
                </c:pt>
                <c:pt idx="327">
                  <c:v>152.47502072673831</c:v>
                </c:pt>
                <c:pt idx="328">
                  <c:v>150.28651267150605</c:v>
                </c:pt>
                <c:pt idx="329">
                  <c:v>151.09723921500753</c:v>
                </c:pt>
                <c:pt idx="330">
                  <c:v>149.95041415398939</c:v>
                </c:pt>
                <c:pt idx="331">
                  <c:v>149.02330029700241</c:v>
                </c:pt>
                <c:pt idx="332">
                  <c:v>147.30180195659474</c:v>
                </c:pt>
                <c:pt idx="333">
                  <c:v>155.58843138467142</c:v>
                </c:pt>
                <c:pt idx="334">
                  <c:v>159.49644993622971</c:v>
                </c:pt>
                <c:pt idx="335">
                  <c:v>157.37978084166542</c:v>
                </c:pt>
                <c:pt idx="336">
                  <c:v>155.71875067644376</c:v>
                </c:pt>
                <c:pt idx="337">
                  <c:v>153.73794329898939</c:v>
                </c:pt>
                <c:pt idx="338">
                  <c:v>156.05836415790483</c:v>
                </c:pt>
                <c:pt idx="339">
                  <c:v>156.93331942633461</c:v>
                </c:pt>
                <c:pt idx="340">
                  <c:v>160.82204804680393</c:v>
                </c:pt>
                <c:pt idx="341">
                  <c:v>161.0318138176811</c:v>
                </c:pt>
                <c:pt idx="342">
                  <c:v>162.00911762184063</c:v>
                </c:pt>
                <c:pt idx="343">
                  <c:v>160.63268907484905</c:v>
                </c:pt>
                <c:pt idx="344">
                  <c:v>160.93808456046895</c:v>
                </c:pt>
                <c:pt idx="345">
                  <c:v>158.19077472116257</c:v>
                </c:pt>
                <c:pt idx="346">
                  <c:v>158.21421238878492</c:v>
                </c:pt>
                <c:pt idx="347">
                  <c:v>157.98940999188977</c:v>
                </c:pt>
                <c:pt idx="348">
                  <c:v>158.36838017343734</c:v>
                </c:pt>
                <c:pt idx="349">
                  <c:v>157.2167097208156</c:v>
                </c:pt>
                <c:pt idx="350">
                  <c:v>159.18148137517153</c:v>
                </c:pt>
                <c:pt idx="351">
                  <c:v>159.76745729254841</c:v>
                </c:pt>
                <c:pt idx="352">
                  <c:v>160.71212027887404</c:v>
                </c:pt>
                <c:pt idx="353">
                  <c:v>160.52491922115001</c:v>
                </c:pt>
                <c:pt idx="354">
                  <c:v>161.40344423563721</c:v>
                </c:pt>
                <c:pt idx="355">
                  <c:v>160.99419769144768</c:v>
                </c:pt>
                <c:pt idx="356">
                  <c:v>162.28686880883802</c:v>
                </c:pt>
                <c:pt idx="357">
                  <c:v>161.82513107258239</c:v>
                </c:pt>
                <c:pt idx="358">
                  <c:v>163.01408486494711</c:v>
                </c:pt>
                <c:pt idx="359">
                  <c:v>162.82191135673483</c:v>
                </c:pt>
                <c:pt idx="360">
                  <c:v>163.18051950118053</c:v>
                </c:pt>
                <c:pt idx="361">
                  <c:v>163.32309583249076</c:v>
                </c:pt>
                <c:pt idx="362">
                  <c:v>161.38846805404367</c:v>
                </c:pt>
                <c:pt idx="363">
                  <c:v>160.90356762998928</c:v>
                </c:pt>
                <c:pt idx="364">
                  <c:v>161.03329828186713</c:v>
                </c:pt>
                <c:pt idx="365">
                  <c:v>160.49938075030053</c:v>
                </c:pt>
                <c:pt idx="366">
                  <c:v>161.14055626416726</c:v>
                </c:pt>
                <c:pt idx="367">
                  <c:v>159.45089692701512</c:v>
                </c:pt>
                <c:pt idx="368">
                  <c:v>161.55049450074182</c:v>
                </c:pt>
                <c:pt idx="369">
                  <c:v>161.93569485023485</c:v>
                </c:pt>
                <c:pt idx="370">
                  <c:v>161.04529515565019</c:v>
                </c:pt>
                <c:pt idx="371">
                  <c:v>163.34537203575829</c:v>
                </c:pt>
                <c:pt idx="372">
                  <c:v>156.32596748823809</c:v>
                </c:pt>
                <c:pt idx="373">
                  <c:v>153.73654848917712</c:v>
                </c:pt>
                <c:pt idx="374">
                  <c:v>157.04281023554236</c:v>
                </c:pt>
                <c:pt idx="375">
                  <c:v>159.61053090775124</c:v>
                </c:pt>
                <c:pt idx="376">
                  <c:v>160.05226414034166</c:v>
                </c:pt>
                <c:pt idx="377">
                  <c:v>161.98604925099522</c:v>
                </c:pt>
                <c:pt idx="378">
                  <c:v>162.29030032618186</c:v>
                </c:pt>
                <c:pt idx="379">
                  <c:v>164.00690581623348</c:v>
                </c:pt>
                <c:pt idx="380">
                  <c:v>164.08948220020594</c:v>
                </c:pt>
                <c:pt idx="381">
                  <c:v>166.34614602430278</c:v>
                </c:pt>
                <c:pt idx="382">
                  <c:v>167.93034513340649</c:v>
                </c:pt>
                <c:pt idx="383">
                  <c:v>167.7177733905589</c:v>
                </c:pt>
                <c:pt idx="384">
                  <c:v>166.61088312095359</c:v>
                </c:pt>
                <c:pt idx="385">
                  <c:v>167.38137702848417</c:v>
                </c:pt>
                <c:pt idx="386">
                  <c:v>166.3266858151564</c:v>
                </c:pt>
                <c:pt idx="387">
                  <c:v>166.63652358329594</c:v>
                </c:pt>
                <c:pt idx="388">
                  <c:v>167.10774830271677</c:v>
                </c:pt>
                <c:pt idx="389">
                  <c:v>168.60372376468982</c:v>
                </c:pt>
                <c:pt idx="390">
                  <c:v>169.11534285762485</c:v>
                </c:pt>
                <c:pt idx="391">
                  <c:v>169.44092350937362</c:v>
                </c:pt>
                <c:pt idx="392">
                  <c:v>168.78077032460021</c:v>
                </c:pt>
                <c:pt idx="393">
                  <c:v>168.06339823665985</c:v>
                </c:pt>
                <c:pt idx="394">
                  <c:v>167.74261164299011</c:v>
                </c:pt>
                <c:pt idx="395">
                  <c:v>169.93175293537379</c:v>
                </c:pt>
                <c:pt idx="396">
                  <c:v>170.99248598688575</c:v>
                </c:pt>
                <c:pt idx="397">
                  <c:v>172.16823570012616</c:v>
                </c:pt>
                <c:pt idx="398">
                  <c:v>170.53199665734408</c:v>
                </c:pt>
                <c:pt idx="399">
                  <c:v>170.05265555886493</c:v>
                </c:pt>
                <c:pt idx="400">
                  <c:v>170.65416079113302</c:v>
                </c:pt>
                <c:pt idx="401">
                  <c:v>172.723862411494</c:v>
                </c:pt>
                <c:pt idx="402">
                  <c:v>172.33976875603602</c:v>
                </c:pt>
                <c:pt idx="403">
                  <c:v>172.50067269177541</c:v>
                </c:pt>
                <c:pt idx="404">
                  <c:v>172.51793363641951</c:v>
                </c:pt>
                <c:pt idx="405">
                  <c:v>173.24295622147656</c:v>
                </c:pt>
                <c:pt idx="406">
                  <c:v>173.27448648957611</c:v>
                </c:pt>
                <c:pt idx="407">
                  <c:v>172.62805061792241</c:v>
                </c:pt>
                <c:pt idx="408">
                  <c:v>172.08240353997579</c:v>
                </c:pt>
                <c:pt idx="409">
                  <c:v>172.33274336653423</c:v>
                </c:pt>
                <c:pt idx="410">
                  <c:v>172.4649769611552</c:v>
                </c:pt>
                <c:pt idx="411">
                  <c:v>171.43784362305743</c:v>
                </c:pt>
                <c:pt idx="412">
                  <c:v>171.73959421302919</c:v>
                </c:pt>
                <c:pt idx="413">
                  <c:v>172.40507855026951</c:v>
                </c:pt>
                <c:pt idx="414">
                  <c:v>171.86282406096657</c:v>
                </c:pt>
                <c:pt idx="415">
                  <c:v>172.21542146020917</c:v>
                </c:pt>
                <c:pt idx="416">
                  <c:v>173.34346437385258</c:v>
                </c:pt>
                <c:pt idx="417">
                  <c:v>173.70944838744305</c:v>
                </c:pt>
                <c:pt idx="418">
                  <c:v>172.93522561153023</c:v>
                </c:pt>
                <c:pt idx="419">
                  <c:v>173.17766143289688</c:v>
                </c:pt>
                <c:pt idx="420">
                  <c:v>173.4543619331285</c:v>
                </c:pt>
                <c:pt idx="421">
                  <c:v>173.7618662174811</c:v>
                </c:pt>
                <c:pt idx="422">
                  <c:v>176.07468993865314</c:v>
                </c:pt>
                <c:pt idx="423">
                  <c:v>175.68611425755833</c:v>
                </c:pt>
                <c:pt idx="424">
                  <c:v>175.06828230944058</c:v>
                </c:pt>
                <c:pt idx="425">
                  <c:v>170.47612792455769</c:v>
                </c:pt>
                <c:pt idx="426">
                  <c:v>172.90187342849177</c:v>
                </c:pt>
                <c:pt idx="427">
                  <c:v>170.51493784202162</c:v>
                </c:pt>
                <c:pt idx="428">
                  <c:v>170.71481318925629</c:v>
                </c:pt>
                <c:pt idx="429">
                  <c:v>172.57169781122997</c:v>
                </c:pt>
                <c:pt idx="430">
                  <c:v>173.42941548242445</c:v>
                </c:pt>
                <c:pt idx="431">
                  <c:v>172.54344682629321</c:v>
                </c:pt>
                <c:pt idx="432">
                  <c:v>173.37358792495581</c:v>
                </c:pt>
                <c:pt idx="433">
                  <c:v>175.36551054674354</c:v>
                </c:pt>
                <c:pt idx="434">
                  <c:v>177.5535078316112</c:v>
                </c:pt>
                <c:pt idx="435">
                  <c:v>177.3446364891754</c:v>
                </c:pt>
                <c:pt idx="436">
                  <c:v>175.79697637746932</c:v>
                </c:pt>
                <c:pt idx="437">
                  <c:v>178.38254924267522</c:v>
                </c:pt>
                <c:pt idx="438">
                  <c:v>179.52633234420787</c:v>
                </c:pt>
                <c:pt idx="439">
                  <c:v>179.55915020675576</c:v>
                </c:pt>
                <c:pt idx="440">
                  <c:v>181.12159939703125</c:v>
                </c:pt>
                <c:pt idx="441">
                  <c:v>181.09207167300559</c:v>
                </c:pt>
                <c:pt idx="442">
                  <c:v>180.49217756342438</c:v>
                </c:pt>
                <c:pt idx="443">
                  <c:v>181.66757705133679</c:v>
                </c:pt>
                <c:pt idx="444">
                  <c:v>181.28094477503103</c:v>
                </c:pt>
                <c:pt idx="445">
                  <c:v>180.51891661339135</c:v>
                </c:pt>
                <c:pt idx="446">
                  <c:v>180.90210049160314</c:v>
                </c:pt>
                <c:pt idx="447">
                  <c:v>178.87159656356752</c:v>
                </c:pt>
                <c:pt idx="448">
                  <c:v>179.54016513127371</c:v>
                </c:pt>
                <c:pt idx="449">
                  <c:v>178.68643730620153</c:v>
                </c:pt>
                <c:pt idx="450">
                  <c:v>177.82357512897244</c:v>
                </c:pt>
                <c:pt idx="451">
                  <c:v>176.08259214078808</c:v>
                </c:pt>
                <c:pt idx="452">
                  <c:v>176.85944853521119</c:v>
                </c:pt>
                <c:pt idx="453">
                  <c:v>177.64136817611333</c:v>
                </c:pt>
                <c:pt idx="454">
                  <c:v>175.59578582323783</c:v>
                </c:pt>
                <c:pt idx="455">
                  <c:v>177.0058462110874</c:v>
                </c:pt>
                <c:pt idx="456">
                  <c:v>179.67422540104394</c:v>
                </c:pt>
                <c:pt idx="457">
                  <c:v>178.77168016777946</c:v>
                </c:pt>
                <c:pt idx="458">
                  <c:v>177.02673276042947</c:v>
                </c:pt>
                <c:pt idx="459">
                  <c:v>176.37601733161043</c:v>
                </c:pt>
                <c:pt idx="460">
                  <c:v>171.39764876749558</c:v>
                </c:pt>
                <c:pt idx="461">
                  <c:v>172.63564961630271</c:v>
                </c:pt>
                <c:pt idx="462">
                  <c:v>171.50574105587935</c:v>
                </c:pt>
                <c:pt idx="463">
                  <c:v>168.83060551704381</c:v>
                </c:pt>
                <c:pt idx="464">
                  <c:v>168.52072559841955</c:v>
                </c:pt>
                <c:pt idx="465">
                  <c:v>167.03215227822275</c:v>
                </c:pt>
                <c:pt idx="466">
                  <c:v>172.66927216311112</c:v>
                </c:pt>
                <c:pt idx="467">
                  <c:v>174.69377324821016</c:v>
                </c:pt>
                <c:pt idx="468">
                  <c:v>172.86091330853415</c:v>
                </c:pt>
                <c:pt idx="469">
                  <c:v>168.54887981878571</c:v>
                </c:pt>
                <c:pt idx="470">
                  <c:v>168.26879586775635</c:v>
                </c:pt>
                <c:pt idx="471">
                  <c:v>164.97693383124124</c:v>
                </c:pt>
                <c:pt idx="472">
                  <c:v>168.44208612249508</c:v>
                </c:pt>
                <c:pt idx="473">
                  <c:v>169.25066472804451</c:v>
                </c:pt>
                <c:pt idx="474">
                  <c:v>171.32606488584182</c:v>
                </c:pt>
                <c:pt idx="475">
                  <c:v>171.57897941863385</c:v>
                </c:pt>
                <c:pt idx="476">
                  <c:v>174.54279942389422</c:v>
                </c:pt>
                <c:pt idx="477">
                  <c:v>175.93943394493616</c:v>
                </c:pt>
                <c:pt idx="478">
                  <c:v>175.11208676469343</c:v>
                </c:pt>
                <c:pt idx="479">
                  <c:v>175.27150879062259</c:v>
                </c:pt>
                <c:pt idx="480">
                  <c:v>173.42389446213295</c:v>
                </c:pt>
                <c:pt idx="481">
                  <c:v>172.68388422792555</c:v>
                </c:pt>
                <c:pt idx="482">
                  <c:v>170.35947766463616</c:v>
                </c:pt>
                <c:pt idx="483">
                  <c:v>169.09662779358783</c:v>
                </c:pt>
                <c:pt idx="484">
                  <c:v>168.65332086690842</c:v>
                </c:pt>
                <c:pt idx="485">
                  <c:v>171.95726697136783</c:v>
                </c:pt>
                <c:pt idx="486">
                  <c:v>172.42048686065053</c:v>
                </c:pt>
                <c:pt idx="487">
                  <c:v>174.66037553428046</c:v>
                </c:pt>
                <c:pt idx="488">
                  <c:v>174.6688426672182</c:v>
                </c:pt>
                <c:pt idx="489">
                  <c:v>175.32604361847379</c:v>
                </c:pt>
                <c:pt idx="490">
                  <c:v>174.06800283369404</c:v>
                </c:pt>
                <c:pt idx="491">
                  <c:v>176.28979990387867</c:v>
                </c:pt>
                <c:pt idx="492">
                  <c:v>175.16111474773794</c:v>
                </c:pt>
                <c:pt idx="493">
                  <c:v>173.36407445165153</c:v>
                </c:pt>
                <c:pt idx="494">
                  <c:v>172.68362651104854</c:v>
                </c:pt>
                <c:pt idx="495">
                  <c:v>173.68585118780439</c:v>
                </c:pt>
                <c:pt idx="496">
                  <c:v>174.85301919715153</c:v>
                </c:pt>
                <c:pt idx="497">
                  <c:v>174.8558539305601</c:v>
                </c:pt>
                <c:pt idx="498">
                  <c:v>173.84837093632535</c:v>
                </c:pt>
                <c:pt idx="499">
                  <c:v>173.16718442142323</c:v>
                </c:pt>
                <c:pt idx="500">
                  <c:v>174.73080206312423</c:v>
                </c:pt>
                <c:pt idx="501">
                  <c:v>174.31800236184827</c:v>
                </c:pt>
                <c:pt idx="502">
                  <c:v>173.38817916898714</c:v>
                </c:pt>
                <c:pt idx="503">
                  <c:v>170.72896583401487</c:v>
                </c:pt>
                <c:pt idx="504">
                  <c:v>171.44449392543567</c:v>
                </c:pt>
                <c:pt idx="505">
                  <c:v>172.43593021064962</c:v>
                </c:pt>
                <c:pt idx="506">
                  <c:v>175.80922063114269</c:v>
                </c:pt>
                <c:pt idx="507">
                  <c:v>178.81649401352601</c:v>
                </c:pt>
                <c:pt idx="508">
                  <c:v>179.13221209295014</c:v>
                </c:pt>
                <c:pt idx="509">
                  <c:v>178.84439532305905</c:v>
                </c:pt>
                <c:pt idx="510">
                  <c:v>179.35537325328423</c:v>
                </c:pt>
                <c:pt idx="511">
                  <c:v>181.23416489052255</c:v>
                </c:pt>
                <c:pt idx="512">
                  <c:v>181.83400570750939</c:v>
                </c:pt>
                <c:pt idx="513">
                  <c:v>181.10872179817119</c:v>
                </c:pt>
                <c:pt idx="514">
                  <c:v>180.94117645959315</c:v>
                </c:pt>
                <c:pt idx="515">
                  <c:v>181.02550290284168</c:v>
                </c:pt>
                <c:pt idx="516">
                  <c:v>181.01407460480814</c:v>
                </c:pt>
                <c:pt idx="517">
                  <c:v>182.3399553244746</c:v>
                </c:pt>
                <c:pt idx="518">
                  <c:v>183.15396133989722</c:v>
                </c:pt>
                <c:pt idx="519">
                  <c:v>185.44885521067926</c:v>
                </c:pt>
                <c:pt idx="520">
                  <c:v>186.33962558985507</c:v>
                </c:pt>
                <c:pt idx="521">
                  <c:v>186.00286964749009</c:v>
                </c:pt>
                <c:pt idx="522">
                  <c:v>185.11610971676467</c:v>
                </c:pt>
                <c:pt idx="523">
                  <c:v>183.42376421641194</c:v>
                </c:pt>
                <c:pt idx="524">
                  <c:v>184.3406778283059</c:v>
                </c:pt>
                <c:pt idx="525">
                  <c:v>185.21334050302664</c:v>
                </c:pt>
                <c:pt idx="526">
                  <c:v>182.05788737232021</c:v>
                </c:pt>
                <c:pt idx="527">
                  <c:v>181.98615406249189</c:v>
                </c:pt>
                <c:pt idx="528">
                  <c:v>182.82312349697352</c:v>
                </c:pt>
                <c:pt idx="529">
                  <c:v>184.34472024994128</c:v>
                </c:pt>
                <c:pt idx="530">
                  <c:v>185.13941500827877</c:v>
                </c:pt>
                <c:pt idx="531">
                  <c:v>187.03144610894415</c:v>
                </c:pt>
                <c:pt idx="532">
                  <c:v>188.24802406202622</c:v>
                </c:pt>
                <c:pt idx="533">
                  <c:v>188.35337405841835</c:v>
                </c:pt>
                <c:pt idx="534">
                  <c:v>189.71770146003513</c:v>
                </c:pt>
                <c:pt idx="535">
                  <c:v>189.5888906736748</c:v>
                </c:pt>
                <c:pt idx="536">
                  <c:v>190.01957933592044</c:v>
                </c:pt>
                <c:pt idx="537">
                  <c:v>191.92306524019779</c:v>
                </c:pt>
                <c:pt idx="538">
                  <c:v>191.9713319208235</c:v>
                </c:pt>
                <c:pt idx="539">
                  <c:v>191.0176079407224</c:v>
                </c:pt>
                <c:pt idx="540">
                  <c:v>190.34591521934769</c:v>
                </c:pt>
                <c:pt idx="541">
                  <c:v>190.45695489623193</c:v>
                </c:pt>
                <c:pt idx="542">
                  <c:v>191.21642005443857</c:v>
                </c:pt>
                <c:pt idx="543">
                  <c:v>193.0725798045392</c:v>
                </c:pt>
                <c:pt idx="544">
                  <c:v>192.33852977874028</c:v>
                </c:pt>
                <c:pt idx="545">
                  <c:v>192.19324431274649</c:v>
                </c:pt>
                <c:pt idx="546">
                  <c:v>191.5497061797694</c:v>
                </c:pt>
                <c:pt idx="547">
                  <c:v>191.27829548082701</c:v>
                </c:pt>
                <c:pt idx="548">
                  <c:v>191.83273962570428</c:v>
                </c:pt>
                <c:pt idx="549">
                  <c:v>192.00790873517545</c:v>
                </c:pt>
                <c:pt idx="550">
                  <c:v>191.84507517589699</c:v>
                </c:pt>
                <c:pt idx="551">
                  <c:v>192.27034322258629</c:v>
                </c:pt>
                <c:pt idx="552">
                  <c:v>192.11460148299705</c:v>
                </c:pt>
                <c:pt idx="553">
                  <c:v>192.39508014140443</c:v>
                </c:pt>
                <c:pt idx="554">
                  <c:v>192.74431297618253</c:v>
                </c:pt>
                <c:pt idx="555">
                  <c:v>193.17736634402931</c:v>
                </c:pt>
                <c:pt idx="556">
                  <c:v>193.80195356377362</c:v>
                </c:pt>
                <c:pt idx="557">
                  <c:v>191.2558203562711</c:v>
                </c:pt>
                <c:pt idx="558">
                  <c:v>191.6661690020205</c:v>
                </c:pt>
                <c:pt idx="559">
                  <c:v>191.82083439525405</c:v>
                </c:pt>
                <c:pt idx="560">
                  <c:v>192.091158121924</c:v>
                </c:pt>
                <c:pt idx="561">
                  <c:v>192.54400936978078</c:v>
                </c:pt>
                <c:pt idx="562">
                  <c:v>194.23855815410647</c:v>
                </c:pt>
                <c:pt idx="563">
                  <c:v>196.58848357031465</c:v>
                </c:pt>
                <c:pt idx="564">
                  <c:v>197.00625788727055</c:v>
                </c:pt>
                <c:pt idx="565">
                  <c:v>198.14138131450207</c:v>
                </c:pt>
                <c:pt idx="566">
                  <c:v>198.7742198142046</c:v>
                </c:pt>
                <c:pt idx="567">
                  <c:v>200.59574279691719</c:v>
                </c:pt>
                <c:pt idx="568">
                  <c:v>200.73929910634911</c:v>
                </c:pt>
                <c:pt idx="569">
                  <c:v>199.63262540775287</c:v>
                </c:pt>
                <c:pt idx="570">
                  <c:v>199.05596321643768</c:v>
                </c:pt>
                <c:pt idx="571">
                  <c:v>200.7756346226995</c:v>
                </c:pt>
                <c:pt idx="572">
                  <c:v>200.14708968596304</c:v>
                </c:pt>
                <c:pt idx="573">
                  <c:v>199.13556994246912</c:v>
                </c:pt>
                <c:pt idx="574">
                  <c:v>197.40776051676653</c:v>
                </c:pt>
                <c:pt idx="575">
                  <c:v>200.54615148782082</c:v>
                </c:pt>
                <c:pt idx="576">
                  <c:v>200.66887097073024</c:v>
                </c:pt>
                <c:pt idx="577">
                  <c:v>200.16628021689772</c:v>
                </c:pt>
                <c:pt idx="578">
                  <c:v>200.53633511095825</c:v>
                </c:pt>
                <c:pt idx="579">
                  <c:v>199.93173665452824</c:v>
                </c:pt>
                <c:pt idx="580">
                  <c:v>201.95350780300546</c:v>
                </c:pt>
                <c:pt idx="581">
                  <c:v>203.034415181345</c:v>
                </c:pt>
                <c:pt idx="582">
                  <c:v>203.50285182368432</c:v>
                </c:pt>
                <c:pt idx="583">
                  <c:v>205.20492653643532</c:v>
                </c:pt>
                <c:pt idx="584">
                  <c:v>205.92571821116712</c:v>
                </c:pt>
                <c:pt idx="585">
                  <c:v>209.20549241024113</c:v>
                </c:pt>
                <c:pt idx="586">
                  <c:v>209.45063135204521</c:v>
                </c:pt>
                <c:pt idx="587">
                  <c:v>208.57246881053635</c:v>
                </c:pt>
                <c:pt idx="588">
                  <c:v>208.75591119768112</c:v>
                </c:pt>
                <c:pt idx="589">
                  <c:v>208.31109731840343</c:v>
                </c:pt>
                <c:pt idx="590">
                  <c:v>210.22359348144829</c:v>
                </c:pt>
                <c:pt idx="591">
                  <c:v>211.38943914962655</c:v>
                </c:pt>
                <c:pt idx="592">
                  <c:v>209.65040029472246</c:v>
                </c:pt>
                <c:pt idx="593">
                  <c:v>209.09525602835731</c:v>
                </c:pt>
                <c:pt idx="594">
                  <c:v>210.91081439325154</c:v>
                </c:pt>
                <c:pt idx="595">
                  <c:v>210.62081252142127</c:v>
                </c:pt>
                <c:pt idx="596">
                  <c:v>211.93156771245003</c:v>
                </c:pt>
                <c:pt idx="597">
                  <c:v>207.75226313232201</c:v>
                </c:pt>
                <c:pt idx="598">
                  <c:v>209.60859035889666</c:v>
                </c:pt>
                <c:pt idx="599">
                  <c:v>210.53164974100497</c:v>
                </c:pt>
                <c:pt idx="600">
                  <c:v>212.14089149973427</c:v>
                </c:pt>
                <c:pt idx="601">
                  <c:v>212.53171859095562</c:v>
                </c:pt>
                <c:pt idx="602">
                  <c:v>214.31344347400983</c:v>
                </c:pt>
                <c:pt idx="603">
                  <c:v>216.73740303498499</c:v>
                </c:pt>
                <c:pt idx="604">
                  <c:v>217.09149026396125</c:v>
                </c:pt>
                <c:pt idx="605">
                  <c:v>217.0333266329859</c:v>
                </c:pt>
                <c:pt idx="606">
                  <c:v>217.15753256668515</c:v>
                </c:pt>
                <c:pt idx="607">
                  <c:v>217.868490949212</c:v>
                </c:pt>
                <c:pt idx="608">
                  <c:v>219.98552676543389</c:v>
                </c:pt>
                <c:pt idx="609">
                  <c:v>220.37107138963523</c:v>
                </c:pt>
                <c:pt idx="610">
                  <c:v>218.90128999411982</c:v>
                </c:pt>
                <c:pt idx="611">
                  <c:v>220.01001084729558</c:v>
                </c:pt>
                <c:pt idx="612">
                  <c:v>219.8111887148545</c:v>
                </c:pt>
                <c:pt idx="613">
                  <c:v>214.57900413117389</c:v>
                </c:pt>
                <c:pt idx="614">
                  <c:v>211.77826228198708</c:v>
                </c:pt>
                <c:pt idx="615">
                  <c:v>214.62817580480009</c:v>
                </c:pt>
                <c:pt idx="616">
                  <c:v>214.06962602203734</c:v>
                </c:pt>
                <c:pt idx="617">
                  <c:v>211.69092068948586</c:v>
                </c:pt>
                <c:pt idx="618">
                  <c:v>214.16166928888617</c:v>
                </c:pt>
                <c:pt idx="619">
                  <c:v>216.83287429696884</c:v>
                </c:pt>
                <c:pt idx="620">
                  <c:v>216.13322289423613</c:v>
                </c:pt>
                <c:pt idx="621">
                  <c:v>217.75600446756988</c:v>
                </c:pt>
                <c:pt idx="622">
                  <c:v>217.51666018812944</c:v>
                </c:pt>
                <c:pt idx="623">
                  <c:v>218.0925347416009</c:v>
                </c:pt>
                <c:pt idx="624">
                  <c:v>216.72052539501536</c:v>
                </c:pt>
                <c:pt idx="625">
                  <c:v>213.8846393900676</c:v>
                </c:pt>
                <c:pt idx="626">
                  <c:v>216.50464292992859</c:v>
                </c:pt>
                <c:pt idx="627">
                  <c:v>213.7266980399167</c:v>
                </c:pt>
                <c:pt idx="628">
                  <c:v>214.05709594466498</c:v>
                </c:pt>
                <c:pt idx="629">
                  <c:v>211.59363679261136</c:v>
                </c:pt>
                <c:pt idx="630">
                  <c:v>213.8451928348054</c:v>
                </c:pt>
                <c:pt idx="631">
                  <c:v>212.57731929553603</c:v>
                </c:pt>
                <c:pt idx="632">
                  <c:v>215.63773691825972</c:v>
                </c:pt>
                <c:pt idx="633">
                  <c:v>218.19974488060933</c:v>
                </c:pt>
                <c:pt idx="634">
                  <c:v>217.94944912520762</c:v>
                </c:pt>
                <c:pt idx="635">
                  <c:v>220.48263347937689</c:v>
                </c:pt>
                <c:pt idx="636">
                  <c:v>219.62328969640936</c:v>
                </c:pt>
                <c:pt idx="637">
                  <c:v>220.26232644808471</c:v>
                </c:pt>
                <c:pt idx="638">
                  <c:v>221.07549349162647</c:v>
                </c:pt>
                <c:pt idx="639">
                  <c:v>223.02770717675952</c:v>
                </c:pt>
                <c:pt idx="640">
                  <c:v>223.71743462204131</c:v>
                </c:pt>
                <c:pt idx="641">
                  <c:v>223.99778810312378</c:v>
                </c:pt>
                <c:pt idx="642">
                  <c:v>223.4905815443085</c:v>
                </c:pt>
                <c:pt idx="643">
                  <c:v>224.75474894868933</c:v>
                </c:pt>
                <c:pt idx="644">
                  <c:v>226.0956565064516</c:v>
                </c:pt>
                <c:pt idx="645">
                  <c:v>227.62176499038668</c:v>
                </c:pt>
                <c:pt idx="646">
                  <c:v>226.83811733395231</c:v>
                </c:pt>
                <c:pt idx="647">
                  <c:v>222.0534068914603</c:v>
                </c:pt>
                <c:pt idx="648">
                  <c:v>218.11795817799896</c:v>
                </c:pt>
                <c:pt idx="649">
                  <c:v>219.48129256046082</c:v>
                </c:pt>
                <c:pt idx="650">
                  <c:v>219.82027699888152</c:v>
                </c:pt>
                <c:pt idx="651">
                  <c:v>218.80098768132777</c:v>
                </c:pt>
                <c:pt idx="652">
                  <c:v>218.88086593378478</c:v>
                </c:pt>
                <c:pt idx="653">
                  <c:v>220.00190045653892</c:v>
                </c:pt>
                <c:pt idx="654">
                  <c:v>219.4596316980039</c:v>
                </c:pt>
                <c:pt idx="655">
                  <c:v>216.28417820082618</c:v>
                </c:pt>
                <c:pt idx="656">
                  <c:v>211.54066657813004</c:v>
                </c:pt>
                <c:pt idx="657">
                  <c:v>213.14602401613038</c:v>
                </c:pt>
                <c:pt idx="658">
                  <c:v>215.59172311620699</c:v>
                </c:pt>
                <c:pt idx="659">
                  <c:v>214.88594193756836</c:v>
                </c:pt>
                <c:pt idx="660">
                  <c:v>214.60187127478738</c:v>
                </c:pt>
                <c:pt idx="661">
                  <c:v>210.90988438050439</c:v>
                </c:pt>
                <c:pt idx="662">
                  <c:v>209.88238875353827</c:v>
                </c:pt>
                <c:pt idx="663">
                  <c:v>208.90505052721963</c:v>
                </c:pt>
                <c:pt idx="664">
                  <c:v>211.79080813570039</c:v>
                </c:pt>
                <c:pt idx="665">
                  <c:v>210.27380597260455</c:v>
                </c:pt>
                <c:pt idx="666">
                  <c:v>209.53087252849221</c:v>
                </c:pt>
                <c:pt idx="667">
                  <c:v>208.46837512434882</c:v>
                </c:pt>
                <c:pt idx="668">
                  <c:v>208.68247289817236</c:v>
                </c:pt>
                <c:pt idx="669">
                  <c:v>209.70717980490485</c:v>
                </c:pt>
                <c:pt idx="670">
                  <c:v>211.88688689414886</c:v>
                </c:pt>
                <c:pt idx="671">
                  <c:v>214.44047729795636</c:v>
                </c:pt>
                <c:pt idx="672">
                  <c:v>214.38856346435173</c:v>
                </c:pt>
                <c:pt idx="673">
                  <c:v>212.54041362630485</c:v>
                </c:pt>
                <c:pt idx="674">
                  <c:v>212.90754166280126</c:v>
                </c:pt>
                <c:pt idx="675">
                  <c:v>214.76494669538926</c:v>
                </c:pt>
                <c:pt idx="676">
                  <c:v>212.95665071292109</c:v>
                </c:pt>
                <c:pt idx="677">
                  <c:v>215.53243532906561</c:v>
                </c:pt>
                <c:pt idx="678">
                  <c:v>215.75251282445367</c:v>
                </c:pt>
                <c:pt idx="679">
                  <c:v>218.28925370117932</c:v>
                </c:pt>
                <c:pt idx="680">
                  <c:v>217.11922572020421</c:v>
                </c:pt>
                <c:pt idx="681">
                  <c:v>216.43379551687198</c:v>
                </c:pt>
                <c:pt idx="682">
                  <c:v>214.92660093682829</c:v>
                </c:pt>
                <c:pt idx="683">
                  <c:v>214.54767134292658</c:v>
                </c:pt>
                <c:pt idx="684">
                  <c:v>215.50490398992545</c:v>
                </c:pt>
                <c:pt idx="685">
                  <c:v>214.14192854832621</c:v>
                </c:pt>
                <c:pt idx="686">
                  <c:v>212.89850310614918</c:v>
                </c:pt>
                <c:pt idx="687">
                  <c:v>210.11591242178358</c:v>
                </c:pt>
                <c:pt idx="688">
                  <c:v>209.82328248864522</c:v>
                </c:pt>
                <c:pt idx="689">
                  <c:v>211.13851722493808</c:v>
                </c:pt>
                <c:pt idx="690">
                  <c:v>211.87039592266294</c:v>
                </c:pt>
                <c:pt idx="691">
                  <c:v>212.66080993342419</c:v>
                </c:pt>
                <c:pt idx="692">
                  <c:v>212.97959083486441</c:v>
                </c:pt>
                <c:pt idx="693">
                  <c:v>212.87503013233408</c:v>
                </c:pt>
                <c:pt idx="694">
                  <c:v>214.3858285072439</c:v>
                </c:pt>
                <c:pt idx="695">
                  <c:v>217.20383511605843</c:v>
                </c:pt>
                <c:pt idx="696">
                  <c:v>218.6444909398522</c:v>
                </c:pt>
                <c:pt idx="697">
                  <c:v>218.7899329893537</c:v>
                </c:pt>
                <c:pt idx="698">
                  <c:v>218.31354395130356</c:v>
                </c:pt>
                <c:pt idx="699">
                  <c:v>219.33878059636692</c:v>
                </c:pt>
                <c:pt idx="700">
                  <c:v>220.08864570528294</c:v>
                </c:pt>
                <c:pt idx="701">
                  <c:v>220.68932656641491</c:v>
                </c:pt>
                <c:pt idx="702">
                  <c:v>220.78173353149697</c:v>
                </c:pt>
                <c:pt idx="703">
                  <c:v>221.06036867667521</c:v>
                </c:pt>
                <c:pt idx="704">
                  <c:v>220.15534173442595</c:v>
                </c:pt>
                <c:pt idx="705">
                  <c:v>218.55909611616923</c:v>
                </c:pt>
                <c:pt idx="706">
                  <c:v>218.20335026292364</c:v>
                </c:pt>
                <c:pt idx="707">
                  <c:v>215.56509107212406</c:v>
                </c:pt>
                <c:pt idx="708">
                  <c:v>216.82209971666873</c:v>
                </c:pt>
                <c:pt idx="709">
                  <c:v>216.56859333152369</c:v>
                </c:pt>
                <c:pt idx="710">
                  <c:v>217.49824553346096</c:v>
                </c:pt>
                <c:pt idx="711">
                  <c:v>232.99223458019648</c:v>
                </c:pt>
                <c:pt idx="712">
                  <c:v>233.96633185097815</c:v>
                </c:pt>
                <c:pt idx="713">
                  <c:v>234.07357797736802</c:v>
                </c:pt>
                <c:pt idx="714">
                  <c:v>233.87104910088428</c:v>
                </c:pt>
                <c:pt idx="715">
                  <c:v>232.43195429768815</c:v>
                </c:pt>
                <c:pt idx="716">
                  <c:v>235.00975385722697</c:v>
                </c:pt>
                <c:pt idx="717">
                  <c:v>236.51583879183556</c:v>
                </c:pt>
                <c:pt idx="718">
                  <c:v>232.70129485864686</c:v>
                </c:pt>
                <c:pt idx="719">
                  <c:v>234.24733004489156</c:v>
                </c:pt>
                <c:pt idx="720">
                  <c:v>233.6615032124829</c:v>
                </c:pt>
                <c:pt idx="721">
                  <c:v>233.06151539086466</c:v>
                </c:pt>
                <c:pt idx="722">
                  <c:v>234.03492151488138</c:v>
                </c:pt>
                <c:pt idx="723">
                  <c:v>235.00270935651764</c:v>
                </c:pt>
                <c:pt idx="724">
                  <c:v>233.83278803197851</c:v>
                </c:pt>
                <c:pt idx="725">
                  <c:v>235.81953905547999</c:v>
                </c:pt>
                <c:pt idx="726">
                  <c:v>235.4731698883632</c:v>
                </c:pt>
                <c:pt idx="727">
                  <c:v>235.27363273056903</c:v>
                </c:pt>
                <c:pt idx="728">
                  <c:v>237.68632125463421</c:v>
                </c:pt>
                <c:pt idx="729">
                  <c:v>239.37955192874864</c:v>
                </c:pt>
                <c:pt idx="730">
                  <c:v>242.8184425401075</c:v>
                </c:pt>
                <c:pt idx="731">
                  <c:v>244.00957245220278</c:v>
                </c:pt>
                <c:pt idx="732">
                  <c:v>243.92725775500384</c:v>
                </c:pt>
                <c:pt idx="733">
                  <c:v>239.73341024447743</c:v>
                </c:pt>
                <c:pt idx="734">
                  <c:v>242.13671189597324</c:v>
                </c:pt>
                <c:pt idx="735">
                  <c:v>240.44285155713371</c:v>
                </c:pt>
                <c:pt idx="736">
                  <c:v>237.65217962150533</c:v>
                </c:pt>
                <c:pt idx="737">
                  <c:v>239.33528927005347</c:v>
                </c:pt>
                <c:pt idx="738">
                  <c:v>240.28955311333939</c:v>
                </c:pt>
                <c:pt idx="739">
                  <c:v>241.36102226175953</c:v>
                </c:pt>
                <c:pt idx="740">
                  <c:v>242.10526718983286</c:v>
                </c:pt>
                <c:pt idx="741">
                  <c:v>243.05756497893418</c:v>
                </c:pt>
                <c:pt idx="742">
                  <c:v>242.77641353287689</c:v>
                </c:pt>
                <c:pt idx="743">
                  <c:v>243.64380070039689</c:v>
                </c:pt>
                <c:pt idx="744">
                  <c:v>245.26714333197205</c:v>
                </c:pt>
                <c:pt idx="745">
                  <c:v>245.97315764942923</c:v>
                </c:pt>
                <c:pt idx="746">
                  <c:v>247.75847969587394</c:v>
                </c:pt>
                <c:pt idx="747">
                  <c:v>247.07124474384011</c:v>
                </c:pt>
                <c:pt idx="748">
                  <c:v>245.61911629761281</c:v>
                </c:pt>
                <c:pt idx="749">
                  <c:v>245.53581960361751</c:v>
                </c:pt>
                <c:pt idx="750">
                  <c:v>244.26599678564767</c:v>
                </c:pt>
                <c:pt idx="751">
                  <c:v>245.04291008803079</c:v>
                </c:pt>
                <c:pt idx="752">
                  <c:v>245.67588263078972</c:v>
                </c:pt>
                <c:pt idx="753">
                  <c:v>246.58675767281846</c:v>
                </c:pt>
                <c:pt idx="754">
                  <c:v>243.74320602576665</c:v>
                </c:pt>
                <c:pt idx="755">
                  <c:v>247.29548119785409</c:v>
                </c:pt>
                <c:pt idx="756">
                  <c:v>250.61436724494018</c:v>
                </c:pt>
                <c:pt idx="757">
                  <c:v>250.913023207496</c:v>
                </c:pt>
                <c:pt idx="758">
                  <c:v>254.39471122557589</c:v>
                </c:pt>
                <c:pt idx="759">
                  <c:v>257.16075090002488</c:v>
                </c:pt>
                <c:pt idx="760">
                  <c:v>257.89675607664503</c:v>
                </c:pt>
                <c:pt idx="761">
                  <c:v>257.66799561999466</c:v>
                </c:pt>
                <c:pt idx="762">
                  <c:v>260.95488664037259</c:v>
                </c:pt>
                <c:pt idx="763">
                  <c:v>265.21368241410084</c:v>
                </c:pt>
                <c:pt idx="764">
                  <c:v>264.8318347918713</c:v>
                </c:pt>
                <c:pt idx="765">
                  <c:v>264.87903900709063</c:v>
                </c:pt>
                <c:pt idx="766">
                  <c:v>264.64277009794284</c:v>
                </c:pt>
                <c:pt idx="767">
                  <c:v>265.50403567023056</c:v>
                </c:pt>
                <c:pt idx="768">
                  <c:v>269.96071255242339</c:v>
                </c:pt>
                <c:pt idx="769">
                  <c:v>275.34930776413319</c:v>
                </c:pt>
                <c:pt idx="770">
                  <c:v>274.47749336990688</c:v>
                </c:pt>
                <c:pt idx="771">
                  <c:v>276.56025607659734</c:v>
                </c:pt>
                <c:pt idx="772">
                  <c:v>279.36007456908817</c:v>
                </c:pt>
                <c:pt idx="773">
                  <c:v>280.16040585429482</c:v>
                </c:pt>
                <c:pt idx="774">
                  <c:v>281.40362988707653</c:v>
                </c:pt>
                <c:pt idx="775">
                  <c:v>282.67208786134069</c:v>
                </c:pt>
                <c:pt idx="776">
                  <c:v>277.70828429580325</c:v>
                </c:pt>
                <c:pt idx="777">
                  <c:v>279.80406512163592</c:v>
                </c:pt>
                <c:pt idx="778">
                  <c:v>271.67382608800875</c:v>
                </c:pt>
                <c:pt idx="779">
                  <c:v>279.50929516139917</c:v>
                </c:pt>
                <c:pt idx="780">
                  <c:v>276.71874953924089</c:v>
                </c:pt>
                <c:pt idx="781">
                  <c:v>264.90383915999945</c:v>
                </c:pt>
                <c:pt idx="782">
                  <c:v>264.48312275500984</c:v>
                </c:pt>
                <c:pt idx="783">
                  <c:v>271.25175936373165</c:v>
                </c:pt>
                <c:pt idx="784">
                  <c:v>274.44601428155136</c:v>
                </c:pt>
                <c:pt idx="785">
                  <c:v>279.47700252885573</c:v>
                </c:pt>
                <c:pt idx="786">
                  <c:v>282.25854888541079</c:v>
                </c:pt>
                <c:pt idx="787">
                  <c:v>280.90353948607674</c:v>
                </c:pt>
                <c:pt idx="788">
                  <c:v>282.88251044572428</c:v>
                </c:pt>
                <c:pt idx="789">
                  <c:v>284.06387120720024</c:v>
                </c:pt>
                <c:pt idx="790">
                  <c:v>284.31817625581022</c:v>
                </c:pt>
                <c:pt idx="791">
                  <c:v>287.81920040219904</c:v>
                </c:pt>
                <c:pt idx="792">
                  <c:v>291.00643949156716</c:v>
                </c:pt>
                <c:pt idx="793">
                  <c:v>288.43158702414945</c:v>
                </c:pt>
                <c:pt idx="794">
                  <c:v>290.34225773411049</c:v>
                </c:pt>
                <c:pt idx="795">
                  <c:v>286.8685540262631</c:v>
                </c:pt>
                <c:pt idx="796">
                  <c:v>287.28786997269737</c:v>
                </c:pt>
                <c:pt idx="797">
                  <c:v>290.8869250736393</c:v>
                </c:pt>
                <c:pt idx="798">
                  <c:v>292.7385455215404</c:v>
                </c:pt>
                <c:pt idx="799">
                  <c:v>294.31487378039333</c:v>
                </c:pt>
                <c:pt idx="800">
                  <c:v>296.02911503529623</c:v>
                </c:pt>
                <c:pt idx="801">
                  <c:v>300.69798797313643</c:v>
                </c:pt>
                <c:pt idx="802">
                  <c:v>303.94729916580019</c:v>
                </c:pt>
                <c:pt idx="803">
                  <c:v>301.39507904725315</c:v>
                </c:pt>
                <c:pt idx="804">
                  <c:v>301.83600090147547</c:v>
                </c:pt>
                <c:pt idx="805">
                  <c:v>301.4310795921935</c:v>
                </c:pt>
                <c:pt idx="806">
                  <c:v>299.81390624263508</c:v>
                </c:pt>
                <c:pt idx="807">
                  <c:v>295.42791156019325</c:v>
                </c:pt>
                <c:pt idx="808">
                  <c:v>300.23376656482986</c:v>
                </c:pt>
                <c:pt idx="809">
                  <c:v>299.52075764907255</c:v>
                </c:pt>
                <c:pt idx="810">
                  <c:v>293.30556854586956</c:v>
                </c:pt>
                <c:pt idx="811">
                  <c:v>286.02926630169929</c:v>
                </c:pt>
                <c:pt idx="812">
                  <c:v>295.67701458842328</c:v>
                </c:pt>
                <c:pt idx="813">
                  <c:v>287.43525636815235</c:v>
                </c:pt>
                <c:pt idx="814">
                  <c:v>279.72665077192528</c:v>
                </c:pt>
                <c:pt idx="815">
                  <c:v>282.33422233286046</c:v>
                </c:pt>
                <c:pt idx="816">
                  <c:v>271.27159992234976</c:v>
                </c:pt>
                <c:pt idx="817">
                  <c:v>275.87902000005391</c:v>
                </c:pt>
                <c:pt idx="818">
                  <c:v>279.34252006115651</c:v>
                </c:pt>
                <c:pt idx="819">
                  <c:v>285.19442451421105</c:v>
                </c:pt>
                <c:pt idx="820">
                  <c:v>277.19816600589695</c:v>
                </c:pt>
                <c:pt idx="821">
                  <c:v>277.29279318790088</c:v>
                </c:pt>
                <c:pt idx="822">
                  <c:v>282.00397093993274</c:v>
                </c:pt>
                <c:pt idx="823">
                  <c:v>281.16087698988122</c:v>
                </c:pt>
                <c:pt idx="824">
                  <c:v>283.99671518410736</c:v>
                </c:pt>
                <c:pt idx="825">
                  <c:v>281.53099180958196</c:v>
                </c:pt>
                <c:pt idx="826">
                  <c:v>283.15010180103178</c:v>
                </c:pt>
                <c:pt idx="827">
                  <c:v>291.87276178023916</c:v>
                </c:pt>
                <c:pt idx="828">
                  <c:v>295.20615397461921</c:v>
                </c:pt>
                <c:pt idx="829">
                  <c:v>297.55320265572698</c:v>
                </c:pt>
                <c:pt idx="830">
                  <c:v>293.3662240027528</c:v>
                </c:pt>
                <c:pt idx="831">
                  <c:v>292.37793237016206</c:v>
                </c:pt>
                <c:pt idx="832">
                  <c:v>284.26934925338122</c:v>
                </c:pt>
                <c:pt idx="833">
                  <c:v>284.14222426249148</c:v>
                </c:pt>
                <c:pt idx="834">
                  <c:v>291.91954012696601</c:v>
                </c:pt>
                <c:pt idx="835">
                  <c:v>298.2391724694121</c:v>
                </c:pt>
                <c:pt idx="836">
                  <c:v>298.40433689067885</c:v>
                </c:pt>
                <c:pt idx="837">
                  <c:v>299.92356873901241</c:v>
                </c:pt>
                <c:pt idx="838">
                  <c:v>296.9350314719818</c:v>
                </c:pt>
                <c:pt idx="839">
                  <c:v>296.62087890352421</c:v>
                </c:pt>
                <c:pt idx="840">
                  <c:v>299.80259575515373</c:v>
                </c:pt>
                <c:pt idx="841">
                  <c:v>302.30347457635315</c:v>
                </c:pt>
                <c:pt idx="842">
                  <c:v>301.03949998437309</c:v>
                </c:pt>
                <c:pt idx="843">
                  <c:v>302.83740676674512</c:v>
                </c:pt>
                <c:pt idx="844">
                  <c:v>301.59496374229872</c:v>
                </c:pt>
                <c:pt idx="845">
                  <c:v>300.91571239072533</c:v>
                </c:pt>
                <c:pt idx="846">
                  <c:v>300.74654796151958</c:v>
                </c:pt>
                <c:pt idx="847">
                  <c:v>297.34070548131029</c:v>
                </c:pt>
                <c:pt idx="848">
                  <c:v>299.3327766728604</c:v>
                </c:pt>
                <c:pt idx="849">
                  <c:v>298.66538798261314</c:v>
                </c:pt>
                <c:pt idx="850">
                  <c:v>297.5258671581912</c:v>
                </c:pt>
                <c:pt idx="851">
                  <c:v>299.14271979052313</c:v>
                </c:pt>
                <c:pt idx="852">
                  <c:v>297.90486656300141</c:v>
                </c:pt>
                <c:pt idx="853">
                  <c:v>301.04067094474959</c:v>
                </c:pt>
                <c:pt idx="854">
                  <c:v>301.50852756205069</c:v>
                </c:pt>
                <c:pt idx="855">
                  <c:v>302.95192359097172</c:v>
                </c:pt>
                <c:pt idx="856">
                  <c:v>301.38641292479588</c:v>
                </c:pt>
                <c:pt idx="857">
                  <c:v>303.99520442423392</c:v>
                </c:pt>
                <c:pt idx="858">
                  <c:v>303.88892233859582</c:v>
                </c:pt>
                <c:pt idx="859">
                  <c:v>306.22113989439413</c:v>
                </c:pt>
                <c:pt idx="860">
                  <c:v>309.73850484141076</c:v>
                </c:pt>
                <c:pt idx="861">
                  <c:v>313.18264823235643</c:v>
                </c:pt>
                <c:pt idx="862">
                  <c:v>314.80967981112957</c:v>
                </c:pt>
                <c:pt idx="863">
                  <c:v>314.85744456038742</c:v>
                </c:pt>
                <c:pt idx="864">
                  <c:v>314.17421215779012</c:v>
                </c:pt>
                <c:pt idx="865">
                  <c:v>314.37410346034233</c:v>
                </c:pt>
                <c:pt idx="866">
                  <c:v>315.65676791543888</c:v>
                </c:pt>
                <c:pt idx="867">
                  <c:v>315.01488443880748</c:v>
                </c:pt>
                <c:pt idx="868">
                  <c:v>317.72562841274561</c:v>
                </c:pt>
                <c:pt idx="869">
                  <c:v>317.46602781040997</c:v>
                </c:pt>
                <c:pt idx="870">
                  <c:v>318.38057436474122</c:v>
                </c:pt>
                <c:pt idx="871">
                  <c:v>318.97023192796019</c:v>
                </c:pt>
                <c:pt idx="872">
                  <c:v>318.54792142173608</c:v>
                </c:pt>
                <c:pt idx="873">
                  <c:v>314.25922065562986</c:v>
                </c:pt>
                <c:pt idx="874">
                  <c:v>312.78331804500135</c:v>
                </c:pt>
                <c:pt idx="875">
                  <c:v>304.61239323213613</c:v>
                </c:pt>
                <c:pt idx="876">
                  <c:v>307.4281975593068</c:v>
                </c:pt>
                <c:pt idx="877">
                  <c:v>302.0703922744172</c:v>
                </c:pt>
                <c:pt idx="878">
                  <c:v>305.95017602543993</c:v>
                </c:pt>
                <c:pt idx="879">
                  <c:v>307.89544271739095</c:v>
                </c:pt>
                <c:pt idx="880">
                  <c:v>309.69208731523133</c:v>
                </c:pt>
                <c:pt idx="881">
                  <c:v>307.06977395143923</c:v>
                </c:pt>
                <c:pt idx="882">
                  <c:v>308.22301681554688</c:v>
                </c:pt>
                <c:pt idx="883">
                  <c:v>310.32749946736641</c:v>
                </c:pt>
                <c:pt idx="884">
                  <c:v>314.29184787341677</c:v>
                </c:pt>
                <c:pt idx="885">
                  <c:v>314.46693409492599</c:v>
                </c:pt>
                <c:pt idx="886">
                  <c:v>314.94020988264043</c:v>
                </c:pt>
                <c:pt idx="887">
                  <c:v>319.73702662463512</c:v>
                </c:pt>
                <c:pt idx="888">
                  <c:v>321.53805596562404</c:v>
                </c:pt>
                <c:pt idx="889">
                  <c:v>322.08059728259121</c:v>
                </c:pt>
                <c:pt idx="890">
                  <c:v>324.90908655420208</c:v>
                </c:pt>
                <c:pt idx="891">
                  <c:v>324.3742848409135</c:v>
                </c:pt>
                <c:pt idx="892">
                  <c:v>319.29498647187836</c:v>
                </c:pt>
                <c:pt idx="893">
                  <c:v>319.21261654698338</c:v>
                </c:pt>
                <c:pt idx="894">
                  <c:v>317.57171779861335</c:v>
                </c:pt>
                <c:pt idx="895">
                  <c:v>320.30670315444803</c:v>
                </c:pt>
                <c:pt idx="896">
                  <c:v>325.47261972663927</c:v>
                </c:pt>
                <c:pt idx="897">
                  <c:v>320.28401169405106</c:v>
                </c:pt>
                <c:pt idx="898">
                  <c:v>320.85310022583423</c:v>
                </c:pt>
                <c:pt idx="899">
                  <c:v>315.59081654688561</c:v>
                </c:pt>
                <c:pt idx="900">
                  <c:v>315.67074881894354</c:v>
                </c:pt>
                <c:pt idx="901">
                  <c:v>317.13228967603402</c:v>
                </c:pt>
                <c:pt idx="902">
                  <c:v>321.39228819461505</c:v>
                </c:pt>
                <c:pt idx="903">
                  <c:v>320.80513646968677</c:v>
                </c:pt>
                <c:pt idx="904">
                  <c:v>324.54963778258178</c:v>
                </c:pt>
                <c:pt idx="905">
                  <c:v>326.22973352412703</c:v>
                </c:pt>
                <c:pt idx="906">
                  <c:v>328.02870774050274</c:v>
                </c:pt>
                <c:pt idx="907">
                  <c:v>327.52506881093268</c:v>
                </c:pt>
                <c:pt idx="908">
                  <c:v>324.80626396018937</c:v>
                </c:pt>
                <c:pt idx="909">
                  <c:v>324.5088436645928</c:v>
                </c:pt>
                <c:pt idx="910">
                  <c:v>327.23361279497112</c:v>
                </c:pt>
                <c:pt idx="911">
                  <c:v>323.81229834803827</c:v>
                </c:pt>
                <c:pt idx="912">
                  <c:v>323.86261552035461</c:v>
                </c:pt>
                <c:pt idx="913">
                  <c:v>323.92734930625124</c:v>
                </c:pt>
                <c:pt idx="914">
                  <c:v>324.7123718513937</c:v>
                </c:pt>
                <c:pt idx="915">
                  <c:v>326.9263325887888</c:v>
                </c:pt>
                <c:pt idx="916">
                  <c:v>328.94673554276591</c:v>
                </c:pt>
                <c:pt idx="917">
                  <c:v>327.91646762001949</c:v>
                </c:pt>
                <c:pt idx="918">
                  <c:v>328.51770540153228</c:v>
                </c:pt>
                <c:pt idx="919">
                  <c:v>331.79219211983144</c:v>
                </c:pt>
                <c:pt idx="920">
                  <c:v>332.44737155720026</c:v>
                </c:pt>
                <c:pt idx="921">
                  <c:v>339.57084449148829</c:v>
                </c:pt>
                <c:pt idx="922">
                  <c:v>339.32277430420305</c:v>
                </c:pt>
                <c:pt idx="923">
                  <c:v>340.73274103349019</c:v>
                </c:pt>
                <c:pt idx="924">
                  <c:v>342.42862352250023</c:v>
                </c:pt>
                <c:pt idx="925">
                  <c:v>337.18555350439954</c:v>
                </c:pt>
                <c:pt idx="926">
                  <c:v>334.26399215512697</c:v>
                </c:pt>
                <c:pt idx="927">
                  <c:v>333.90878091758765</c:v>
                </c:pt>
                <c:pt idx="928">
                  <c:v>332.95748196643586</c:v>
                </c:pt>
                <c:pt idx="929">
                  <c:v>338.27499520171307</c:v>
                </c:pt>
                <c:pt idx="930">
                  <c:v>338.55264654775891</c:v>
                </c:pt>
                <c:pt idx="931">
                  <c:v>338.46558566444975</c:v>
                </c:pt>
                <c:pt idx="932">
                  <c:v>336.96627583211097</c:v>
                </c:pt>
                <c:pt idx="933">
                  <c:v>329.86154244290884</c:v>
                </c:pt>
                <c:pt idx="934">
                  <c:v>334.19306951897801</c:v>
                </c:pt>
                <c:pt idx="935">
                  <c:v>333.54626368285227</c:v>
                </c:pt>
                <c:pt idx="936">
                  <c:v>336.61283335691598</c:v>
                </c:pt>
                <c:pt idx="937">
                  <c:v>334.89208172714848</c:v>
                </c:pt>
                <c:pt idx="938">
                  <c:v>335.57877163136317</c:v>
                </c:pt>
                <c:pt idx="939">
                  <c:v>339.42134284550963</c:v>
                </c:pt>
                <c:pt idx="940">
                  <c:v>340.2108880370493</c:v>
                </c:pt>
                <c:pt idx="941">
                  <c:v>344.1673819500769</c:v>
                </c:pt>
                <c:pt idx="942">
                  <c:v>342.93034266790607</c:v>
                </c:pt>
                <c:pt idx="943">
                  <c:v>342.45195197298671</c:v>
                </c:pt>
                <c:pt idx="944">
                  <c:v>338.12604590341687</c:v>
                </c:pt>
                <c:pt idx="945">
                  <c:v>336.01155583801972</c:v>
                </c:pt>
                <c:pt idx="946">
                  <c:v>330.21054868753947</c:v>
                </c:pt>
                <c:pt idx="947">
                  <c:v>327.07336209624913</c:v>
                </c:pt>
                <c:pt idx="948">
                  <c:v>325.21509367123548</c:v>
                </c:pt>
                <c:pt idx="949">
                  <c:v>326.21790451797932</c:v>
                </c:pt>
                <c:pt idx="950">
                  <c:v>309.69128398721227</c:v>
                </c:pt>
                <c:pt idx="951">
                  <c:v>304.28024252979804</c:v>
                </c:pt>
                <c:pt idx="952">
                  <c:v>313.32349773778213</c:v>
                </c:pt>
                <c:pt idx="953">
                  <c:v>310.50646021541854</c:v>
                </c:pt>
                <c:pt idx="954">
                  <c:v>318.41955681099029</c:v>
                </c:pt>
                <c:pt idx="955">
                  <c:v>319.96939844786783</c:v>
                </c:pt>
                <c:pt idx="956">
                  <c:v>311.92131571970253</c:v>
                </c:pt>
                <c:pt idx="957">
                  <c:v>309.06626350977604</c:v>
                </c:pt>
                <c:pt idx="958">
                  <c:v>311.93426531412575</c:v>
                </c:pt>
                <c:pt idx="959">
                  <c:v>310.86350972725768</c:v>
                </c:pt>
                <c:pt idx="960">
                  <c:v>297.26403146246616</c:v>
                </c:pt>
                <c:pt idx="961">
                  <c:v>311.66796323627847</c:v>
                </c:pt>
                <c:pt idx="962">
                  <c:v>295.46835349708499</c:v>
                </c:pt>
                <c:pt idx="963">
                  <c:v>285.05429765708396</c:v>
                </c:pt>
                <c:pt idx="964">
                  <c:v>286.87067970684501</c:v>
                </c:pt>
                <c:pt idx="965">
                  <c:v>295.79251112417455</c:v>
                </c:pt>
                <c:pt idx="966">
                  <c:v>304.38677274682806</c:v>
                </c:pt>
                <c:pt idx="967">
                  <c:v>306.36654770497717</c:v>
                </c:pt>
                <c:pt idx="968">
                  <c:v>302.9243628129642</c:v>
                </c:pt>
                <c:pt idx="969">
                  <c:v>306.70396223474557</c:v>
                </c:pt>
                <c:pt idx="970">
                  <c:v>321.20113445673388</c:v>
                </c:pt>
                <c:pt idx="971">
                  <c:v>321.04186697764027</c:v>
                </c:pt>
                <c:pt idx="972">
                  <c:v>315.18606985235448</c:v>
                </c:pt>
                <c:pt idx="973">
                  <c:v>304.96700519941214</c:v>
                </c:pt>
                <c:pt idx="974">
                  <c:v>303.79420607591561</c:v>
                </c:pt>
                <c:pt idx="975">
                  <c:v>299.72575215062238</c:v>
                </c:pt>
                <c:pt idx="976">
                  <c:v>302.00041824455843</c:v>
                </c:pt>
                <c:pt idx="977">
                  <c:v>299.18720750128193</c:v>
                </c:pt>
                <c:pt idx="978">
                  <c:v>287.92541785444291</c:v>
                </c:pt>
                <c:pt idx="979">
                  <c:v>284.40655443267252</c:v>
                </c:pt>
                <c:pt idx="980">
                  <c:v>287.12969281055689</c:v>
                </c:pt>
                <c:pt idx="981">
                  <c:v>285.01200369005824</c:v>
                </c:pt>
                <c:pt idx="982">
                  <c:v>295.30042236939897</c:v>
                </c:pt>
                <c:pt idx="983">
                  <c:v>296.04814457480279</c:v>
                </c:pt>
                <c:pt idx="984">
                  <c:v>309.339187934454</c:v>
                </c:pt>
                <c:pt idx="985">
                  <c:v>308.59287227237417</c:v>
                </c:pt>
                <c:pt idx="986">
                  <c:v>311.27413298028256</c:v>
                </c:pt>
                <c:pt idx="987">
                  <c:v>321.51013590801307</c:v>
                </c:pt>
                <c:pt idx="988">
                  <c:v>307.51623769874777</c:v>
                </c:pt>
                <c:pt idx="989">
                  <c:v>311.37785602574621</c:v>
                </c:pt>
                <c:pt idx="990">
                  <c:v>301.32786755549847</c:v>
                </c:pt>
                <c:pt idx="991">
                  <c:v>302.31249025368396</c:v>
                </c:pt>
                <c:pt idx="992">
                  <c:v>303.42457604860408</c:v>
                </c:pt>
                <c:pt idx="993">
                  <c:v>306.01899883677311</c:v>
                </c:pt>
                <c:pt idx="994">
                  <c:v>305.27398334303905</c:v>
                </c:pt>
                <c:pt idx="995">
                  <c:v>296.56976026260992</c:v>
                </c:pt>
                <c:pt idx="996">
                  <c:v>285.87539843135221</c:v>
                </c:pt>
                <c:pt idx="997">
                  <c:v>290.18696868079377</c:v>
                </c:pt>
                <c:pt idx="998">
                  <c:v>282.34110425723475</c:v>
                </c:pt>
                <c:pt idx="999">
                  <c:v>276.0089580116022</c:v>
                </c:pt>
                <c:pt idx="1000">
                  <c:v>265.26291809393211</c:v>
                </c:pt>
                <c:pt idx="1001">
                  <c:v>259.22161306325467</c:v>
                </c:pt>
                <c:pt idx="1002">
                  <c:v>278.99205776293513</c:v>
                </c:pt>
                <c:pt idx="1003">
                  <c:v>278.85229024325537</c:v>
                </c:pt>
                <c:pt idx="1004">
                  <c:v>280.80812657213716</c:v>
                </c:pt>
                <c:pt idx="1005">
                  <c:v>284.23769549803092</c:v>
                </c:pt>
                <c:pt idx="1006">
                  <c:v>288.37883328466347</c:v>
                </c:pt>
                <c:pt idx="1007">
                  <c:v>280.90096863345912</c:v>
                </c:pt>
                <c:pt idx="1008">
                  <c:v>292.49031661652327</c:v>
                </c:pt>
                <c:pt idx="1009">
                  <c:v>299.12059657282276</c:v>
                </c:pt>
                <c:pt idx="1010">
                  <c:v>302.11514197862141</c:v>
                </c:pt>
                <c:pt idx="1011">
                  <c:v>301.82851505700995</c:v>
                </c:pt>
                <c:pt idx="1012">
                  <c:v>302.53497996093728</c:v>
                </c:pt>
                <c:pt idx="1013">
                  <c:v>300.43604303382529</c:v>
                </c:pt>
                <c:pt idx="1014">
                  <c:v>298.13610889083111</c:v>
                </c:pt>
                <c:pt idx="1015">
                  <c:v>305.0795064918911</c:v>
                </c:pt>
                <c:pt idx="1016">
                  <c:v>305.06498865236517</c:v>
                </c:pt>
                <c:pt idx="1017">
                  <c:v>307.58913346010655</c:v>
                </c:pt>
                <c:pt idx="1018">
                  <c:v>309.7644313559282</c:v>
                </c:pt>
                <c:pt idx="1019">
                  <c:v>303.28411625500246</c:v>
                </c:pt>
                <c:pt idx="1020">
                  <c:v>305.16544840323633</c:v>
                </c:pt>
                <c:pt idx="1021">
                  <c:v>307.55787858037144</c:v>
                </c:pt>
                <c:pt idx="1022">
                  <c:v>310.759077660895</c:v>
                </c:pt>
                <c:pt idx="1023">
                  <c:v>307.5380630198938</c:v>
                </c:pt>
                <c:pt idx="1024">
                  <c:v>302.45905956977055</c:v>
                </c:pt>
                <c:pt idx="1025">
                  <c:v>312.00790218871572</c:v>
                </c:pt>
                <c:pt idx="1026">
                  <c:v>317.11975089099138</c:v>
                </c:pt>
                <c:pt idx="1027">
                  <c:v>307.67805589530195</c:v>
                </c:pt>
                <c:pt idx="1028">
                  <c:v>309.54468435308809</c:v>
                </c:pt>
                <c:pt idx="1029">
                  <c:v>314.17002791462983</c:v>
                </c:pt>
                <c:pt idx="1030">
                  <c:v>311.89282790763798</c:v>
                </c:pt>
                <c:pt idx="1031">
                  <c:v>308.10701989759644</c:v>
                </c:pt>
                <c:pt idx="1032">
                  <c:v>305.29499208211303</c:v>
                </c:pt>
                <c:pt idx="1033">
                  <c:v>305.86821757180201</c:v>
                </c:pt>
                <c:pt idx="1034">
                  <c:v>312.20770502864679</c:v>
                </c:pt>
                <c:pt idx="1035">
                  <c:v>313.69998814801068</c:v>
                </c:pt>
                <c:pt idx="1036">
                  <c:v>311.55509984903603</c:v>
                </c:pt>
                <c:pt idx="1037">
                  <c:v>311.70412907842274</c:v>
                </c:pt>
                <c:pt idx="1038">
                  <c:v>313.79580177003453</c:v>
                </c:pt>
                <c:pt idx="1039">
                  <c:v>313.21629741942309</c:v>
                </c:pt>
                <c:pt idx="1040">
                  <c:v>312.73970244439255</c:v>
                </c:pt>
                <c:pt idx="1041">
                  <c:v>314.91350658968605</c:v>
                </c:pt>
                <c:pt idx="1042">
                  <c:v>314.35977197342618</c:v>
                </c:pt>
                <c:pt idx="1043">
                  <c:v>315.42426696359348</c:v>
                </c:pt>
                <c:pt idx="1044">
                  <c:v>315.46481986330019</c:v>
                </c:pt>
                <c:pt idx="1045">
                  <c:v>310.6288102769787</c:v>
                </c:pt>
                <c:pt idx="1046">
                  <c:v>314.94447096283687</c:v>
                </c:pt>
                <c:pt idx="1047">
                  <c:v>316.4778989343082</c:v>
                </c:pt>
                <c:pt idx="1048">
                  <c:v>317.16334430354402</c:v>
                </c:pt>
                <c:pt idx="1049">
                  <c:v>314.56020860937929</c:v>
                </c:pt>
                <c:pt idx="1050">
                  <c:v>308.44731337901027</c:v>
                </c:pt>
                <c:pt idx="1051">
                  <c:v>306.84243306372872</c:v>
                </c:pt>
                <c:pt idx="1052">
                  <c:v>312.82601605702661</c:v>
                </c:pt>
                <c:pt idx="1053">
                  <c:v>313.9113857485263</c:v>
                </c:pt>
                <c:pt idx="1054">
                  <c:v>316.47816996874514</c:v>
                </c:pt>
                <c:pt idx="1055">
                  <c:v>315.99755158556354</c:v>
                </c:pt>
                <c:pt idx="1056">
                  <c:v>319.20749925663654</c:v>
                </c:pt>
                <c:pt idx="1057">
                  <c:v>322.69794821487301</c:v>
                </c:pt>
                <c:pt idx="1058">
                  <c:v>325.42148480573638</c:v>
                </c:pt>
                <c:pt idx="1059">
                  <c:v>329.48851474136922</c:v>
                </c:pt>
                <c:pt idx="1060">
                  <c:v>332.99417866825752</c:v>
                </c:pt>
                <c:pt idx="1061">
                  <c:v>324.37965542028667</c:v>
                </c:pt>
                <c:pt idx="1062">
                  <c:v>326.19708442703711</c:v>
                </c:pt>
                <c:pt idx="1063">
                  <c:v>328.33008209691718</c:v>
                </c:pt>
                <c:pt idx="1064">
                  <c:v>325.90314906262387</c:v>
                </c:pt>
                <c:pt idx="1065">
                  <c:v>327.05970415604969</c:v>
                </c:pt>
                <c:pt idx="1066">
                  <c:v>328.78945884757968</c:v>
                </c:pt>
                <c:pt idx="1067">
                  <c:v>333.21121175637381</c:v>
                </c:pt>
                <c:pt idx="1068">
                  <c:v>333.30409217179414</c:v>
                </c:pt>
                <c:pt idx="1069">
                  <c:v>334.79065348001535</c:v>
                </c:pt>
                <c:pt idx="1070">
                  <c:v>335.08039364957688</c:v>
                </c:pt>
                <c:pt idx="1071">
                  <c:v>337.19442949926105</c:v>
                </c:pt>
                <c:pt idx="1072">
                  <c:v>338.90570861774933</c:v>
                </c:pt>
                <c:pt idx="1073">
                  <c:v>337.18699096032191</c:v>
                </c:pt>
                <c:pt idx="1074">
                  <c:v>338.75885469659204</c:v>
                </c:pt>
                <c:pt idx="1075">
                  <c:v>338.1777327990095</c:v>
                </c:pt>
                <c:pt idx="1076">
                  <c:v>339.32523775721978</c:v>
                </c:pt>
                <c:pt idx="1077">
                  <c:v>339.91054539863308</c:v>
                </c:pt>
                <c:pt idx="1078">
                  <c:v>341.90728341073475</c:v>
                </c:pt>
                <c:pt idx="1079">
                  <c:v>341.90196477659549</c:v>
                </c:pt>
                <c:pt idx="1080">
                  <c:v>342.29904949112222</c:v>
                </c:pt>
                <c:pt idx="1081">
                  <c:v>344.30860573563791</c:v>
                </c:pt>
                <c:pt idx="1082">
                  <c:v>349.89163768321743</c:v>
                </c:pt>
                <c:pt idx="1083">
                  <c:v>348.74497988650984</c:v>
                </c:pt>
                <c:pt idx="1084">
                  <c:v>348.540494159643</c:v>
                </c:pt>
                <c:pt idx="1085">
                  <c:v>353.69998001194801</c:v>
                </c:pt>
                <c:pt idx="1086">
                  <c:v>352.32491776966737</c:v>
                </c:pt>
                <c:pt idx="1087">
                  <c:v>351.15716008351671</c:v>
                </c:pt>
                <c:pt idx="1088">
                  <c:v>347.3566116167359</c:v>
                </c:pt>
                <c:pt idx="1089">
                  <c:v>345.69103117302035</c:v>
                </c:pt>
                <c:pt idx="1090">
                  <c:v>353.61904360548613</c:v>
                </c:pt>
                <c:pt idx="1091">
                  <c:v>351.14017820189122</c:v>
                </c:pt>
                <c:pt idx="1092">
                  <c:v>346.74125261690847</c:v>
                </c:pt>
                <c:pt idx="1093">
                  <c:v>345.54840652958205</c:v>
                </c:pt>
                <c:pt idx="1094">
                  <c:v>343.27881829476991</c:v>
                </c:pt>
                <c:pt idx="1095">
                  <c:v>345.01060671867117</c:v>
                </c:pt>
                <c:pt idx="1096">
                  <c:v>334.36409718794158</c:v>
                </c:pt>
                <c:pt idx="1097">
                  <c:v>337.63137829043023</c:v>
                </c:pt>
                <c:pt idx="1098">
                  <c:v>341.40472820300556</c:v>
                </c:pt>
                <c:pt idx="1099">
                  <c:v>346.20628486513823</c:v>
                </c:pt>
                <c:pt idx="1100">
                  <c:v>341.40270685327471</c:v>
                </c:pt>
                <c:pt idx="1101">
                  <c:v>337.9861082722976</c:v>
                </c:pt>
                <c:pt idx="1102">
                  <c:v>338.9891377625637</c:v>
                </c:pt>
                <c:pt idx="1103">
                  <c:v>337.62839921480008</c:v>
                </c:pt>
                <c:pt idx="1104">
                  <c:v>331.6869438267704</c:v>
                </c:pt>
                <c:pt idx="1105">
                  <c:v>332.17372519506273</c:v>
                </c:pt>
                <c:pt idx="1106">
                  <c:v>332.30331311865388</c:v>
                </c:pt>
                <c:pt idx="1107">
                  <c:v>329.76593481335192</c:v>
                </c:pt>
                <c:pt idx="1108">
                  <c:v>330.05379707161512</c:v>
                </c:pt>
                <c:pt idx="1109">
                  <c:v>324.42235650678288</c:v>
                </c:pt>
                <c:pt idx="1110">
                  <c:v>315.73303096761731</c:v>
                </c:pt>
                <c:pt idx="1111">
                  <c:v>324.70688919497098</c:v>
                </c:pt>
                <c:pt idx="1112">
                  <c:v>326.8741308930322</c:v>
                </c:pt>
                <c:pt idx="1113">
                  <c:v>329.27173915074911</c:v>
                </c:pt>
                <c:pt idx="1114">
                  <c:v>336.40089357593081</c:v>
                </c:pt>
                <c:pt idx="1115">
                  <c:v>342.17859556686801</c:v>
                </c:pt>
                <c:pt idx="1116">
                  <c:v>343.6992084621881</c:v>
                </c:pt>
                <c:pt idx="1117">
                  <c:v>343.25024741756238</c:v>
                </c:pt>
                <c:pt idx="1118">
                  <c:v>345.68753467072503</c:v>
                </c:pt>
                <c:pt idx="1119">
                  <c:v>345.2615348339707</c:v>
                </c:pt>
                <c:pt idx="1120">
                  <c:v>346.54782468393108</c:v>
                </c:pt>
                <c:pt idx="1121">
                  <c:v>349.79347499207267</c:v>
                </c:pt>
                <c:pt idx="1122">
                  <c:v>351.80831406590681</c:v>
                </c:pt>
                <c:pt idx="1123">
                  <c:v>354.07369705218741</c:v>
                </c:pt>
                <c:pt idx="1124">
                  <c:v>353.54567562434943</c:v>
                </c:pt>
                <c:pt idx="1125">
                  <c:v>352.81634859517243</c:v>
                </c:pt>
                <c:pt idx="1126">
                  <c:v>347.84372326129358</c:v>
                </c:pt>
                <c:pt idx="1127">
                  <c:v>349.43069050252831</c:v>
                </c:pt>
                <c:pt idx="1128">
                  <c:v>351.15808762950854</c:v>
                </c:pt>
                <c:pt idx="1129">
                  <c:v>351.33298248076812</c:v>
                </c:pt>
                <c:pt idx="1130">
                  <c:v>355.73856924094832</c:v>
                </c:pt>
                <c:pt idx="1131">
                  <c:v>357.86423661376762</c:v>
                </c:pt>
                <c:pt idx="1132">
                  <c:v>360.06046382466087</c:v>
                </c:pt>
                <c:pt idx="1133">
                  <c:v>360.49248133196619</c:v>
                </c:pt>
                <c:pt idx="1134">
                  <c:v>360.53647191403218</c:v>
                </c:pt>
                <c:pt idx="1135">
                  <c:v>364.31984262715332</c:v>
                </c:pt>
                <c:pt idx="1136">
                  <c:v>367.53265453062807</c:v>
                </c:pt>
                <c:pt idx="1137">
                  <c:v>366.3235302640428</c:v>
                </c:pt>
                <c:pt idx="1138">
                  <c:v>368.61010696099441</c:v>
                </c:pt>
                <c:pt idx="1139">
                  <c:v>370.19710693596596</c:v>
                </c:pt>
                <c:pt idx="1140">
                  <c:v>368.68404852451272</c:v>
                </c:pt>
                <c:pt idx="1141">
                  <c:v>365.40848815602908</c:v>
                </c:pt>
                <c:pt idx="1142">
                  <c:v>365.23633664745654</c:v>
                </c:pt>
                <c:pt idx="1143">
                  <c:v>363.10482954878677</c:v>
                </c:pt>
                <c:pt idx="1144">
                  <c:v>365.85786263030019</c:v>
                </c:pt>
                <c:pt idx="1145">
                  <c:v>367.30792315290705</c:v>
                </c:pt>
                <c:pt idx="1146">
                  <c:v>368.54885809457363</c:v>
                </c:pt>
                <c:pt idx="1147">
                  <c:v>365.91794706871099</c:v>
                </c:pt>
                <c:pt idx="1148">
                  <c:v>366.47137815029333</c:v>
                </c:pt>
                <c:pt idx="1149">
                  <c:v>362.07883369325225</c:v>
                </c:pt>
                <c:pt idx="1150">
                  <c:v>359.69752288251919</c:v>
                </c:pt>
                <c:pt idx="1151">
                  <c:v>354.20213219995691</c:v>
                </c:pt>
                <c:pt idx="1152">
                  <c:v>352.14738474872405</c:v>
                </c:pt>
                <c:pt idx="1153">
                  <c:v>347.46383050785926</c:v>
                </c:pt>
                <c:pt idx="1154">
                  <c:v>336.83122652727621</c:v>
                </c:pt>
                <c:pt idx="1155">
                  <c:v>341.16747365735989</c:v>
                </c:pt>
                <c:pt idx="1156">
                  <c:v>342.85671724154741</c:v>
                </c:pt>
                <c:pt idx="1157">
                  <c:v>351.9954194186563</c:v>
                </c:pt>
                <c:pt idx="1158">
                  <c:v>348.21379687130434</c:v>
                </c:pt>
                <c:pt idx="1159">
                  <c:v>344.2457665027602</c:v>
                </c:pt>
                <c:pt idx="1160">
                  <c:v>351.09965155315899</c:v>
                </c:pt>
                <c:pt idx="1161">
                  <c:v>340.44476317012379</c:v>
                </c:pt>
                <c:pt idx="1162">
                  <c:v>342.06644145360025</c:v>
                </c:pt>
                <c:pt idx="1163">
                  <c:v>345.25039828374719</c:v>
                </c:pt>
                <c:pt idx="1164">
                  <c:v>349.1700775716555</c:v>
                </c:pt>
                <c:pt idx="1165">
                  <c:v>347.29278478622984</c:v>
                </c:pt>
                <c:pt idx="1166">
                  <c:v>351.56200803527514</c:v>
                </c:pt>
                <c:pt idx="1167">
                  <c:v>349.41012328128102</c:v>
                </c:pt>
                <c:pt idx="1168">
                  <c:v>339.33771003414296</c:v>
                </c:pt>
                <c:pt idx="1169">
                  <c:v>343.4489121663895</c:v>
                </c:pt>
                <c:pt idx="1170">
                  <c:v>342.23220584805142</c:v>
                </c:pt>
                <c:pt idx="1171">
                  <c:v>344.5865799857703</c:v>
                </c:pt>
                <c:pt idx="1172">
                  <c:v>348.85878801102672</c:v>
                </c:pt>
                <c:pt idx="1173">
                  <c:v>347.17966887585652</c:v>
                </c:pt>
                <c:pt idx="1174">
                  <c:v>347.55995969328779</c:v>
                </c:pt>
                <c:pt idx="1175">
                  <c:v>349.4409953841311</c:v>
                </c:pt>
                <c:pt idx="1176">
                  <c:v>356.12985409689685</c:v>
                </c:pt>
                <c:pt idx="1177">
                  <c:v>354.82098308026781</c:v>
                </c:pt>
                <c:pt idx="1178">
                  <c:v>355.16307769311595</c:v>
                </c:pt>
                <c:pt idx="1179">
                  <c:v>351.97154255304082</c:v>
                </c:pt>
                <c:pt idx="1180">
                  <c:v>353.07138026666604</c:v>
                </c:pt>
                <c:pt idx="1181">
                  <c:v>356.06742717994058</c:v>
                </c:pt>
                <c:pt idx="1182">
                  <c:v>355.457891599064</c:v>
                </c:pt>
                <c:pt idx="1183">
                  <c:v>351.30115907804077</c:v>
                </c:pt>
                <c:pt idx="1184">
                  <c:v>353.81860535952836</c:v>
                </c:pt>
                <c:pt idx="1185">
                  <c:v>352.96692960047375</c:v>
                </c:pt>
                <c:pt idx="1186">
                  <c:v>353.38986170227628</c:v>
                </c:pt>
                <c:pt idx="1187">
                  <c:v>348.68066907353546</c:v>
                </c:pt>
                <c:pt idx="1188">
                  <c:v>347.80753178141964</c:v>
                </c:pt>
                <c:pt idx="1189">
                  <c:v>341.55423187273016</c:v>
                </c:pt>
                <c:pt idx="1190">
                  <c:v>345.55886487575162</c:v>
                </c:pt>
                <c:pt idx="1191">
                  <c:v>342.16519065639119</c:v>
                </c:pt>
                <c:pt idx="1192">
                  <c:v>339.1313661835448</c:v>
                </c:pt>
                <c:pt idx="1193">
                  <c:v>341.7401408123211</c:v>
                </c:pt>
                <c:pt idx="1194">
                  <c:v>340.39379920505661</c:v>
                </c:pt>
                <c:pt idx="1195">
                  <c:v>335.3938481763289</c:v>
                </c:pt>
                <c:pt idx="1196">
                  <c:v>337.50889829410914</c:v>
                </c:pt>
                <c:pt idx="1197">
                  <c:v>340.68583563106978</c:v>
                </c:pt>
                <c:pt idx="1198">
                  <c:v>338.91600762811009</c:v>
                </c:pt>
                <c:pt idx="1199">
                  <c:v>334.64616454048149</c:v>
                </c:pt>
                <c:pt idx="1200">
                  <c:v>337.63228516833919</c:v>
                </c:pt>
                <c:pt idx="1201">
                  <c:v>338.0983784301124</c:v>
                </c:pt>
                <c:pt idx="1202">
                  <c:v>340.39626047932705</c:v>
                </c:pt>
                <c:pt idx="1203">
                  <c:v>341.26384928789355</c:v>
                </c:pt>
                <c:pt idx="1204">
                  <c:v>345.5865770120293</c:v>
                </c:pt>
                <c:pt idx="1205">
                  <c:v>347.20276954613092</c:v>
                </c:pt>
                <c:pt idx="1206">
                  <c:v>348.3365121486782</c:v>
                </c:pt>
                <c:pt idx="1207">
                  <c:v>344.76907730509947</c:v>
                </c:pt>
                <c:pt idx="1208">
                  <c:v>348.27281192587179</c:v>
                </c:pt>
                <c:pt idx="1209">
                  <c:v>344.19201026378238</c:v>
                </c:pt>
                <c:pt idx="1210">
                  <c:v>343.22921613142881</c:v>
                </c:pt>
                <c:pt idx="1211">
                  <c:v>343.6524077315961</c:v>
                </c:pt>
                <c:pt idx="1212">
                  <c:v>342.0178048213416</c:v>
                </c:pt>
                <c:pt idx="1213">
                  <c:v>343.71199522577126</c:v>
                </c:pt>
                <c:pt idx="1214">
                  <c:v>341.61721286626624</c:v>
                </c:pt>
                <c:pt idx="1215">
                  <c:v>344.30944806232861</c:v>
                </c:pt>
                <c:pt idx="1216">
                  <c:v>343.4665520674377</c:v>
                </c:pt>
                <c:pt idx="1217">
                  <c:v>344.17403084646884</c:v>
                </c:pt>
                <c:pt idx="1218">
                  <c:v>344.47030278423068</c:v>
                </c:pt>
                <c:pt idx="1219">
                  <c:v>344.82560873865879</c:v>
                </c:pt>
                <c:pt idx="1220">
                  <c:v>344.48761818106806</c:v>
                </c:pt>
                <c:pt idx="1221">
                  <c:v>339.47466687472752</c:v>
                </c:pt>
                <c:pt idx="1222">
                  <c:v>339.99855472337384</c:v>
                </c:pt>
                <c:pt idx="1223">
                  <c:v>339.01456015092913</c:v>
                </c:pt>
                <c:pt idx="1224">
                  <c:v>339.46975640911023</c:v>
                </c:pt>
                <c:pt idx="1225">
                  <c:v>336.89676267213372</c:v>
                </c:pt>
                <c:pt idx="1226">
                  <c:v>337.57798927776292</c:v>
                </c:pt>
                <c:pt idx="1227">
                  <c:v>336.09518265692049</c:v>
                </c:pt>
                <c:pt idx="1228">
                  <c:v>337.41897960947148</c:v>
                </c:pt>
                <c:pt idx="1229">
                  <c:v>336.72330855822918</c:v>
                </c:pt>
                <c:pt idx="1230">
                  <c:v>335.636121398505</c:v>
                </c:pt>
                <c:pt idx="1231">
                  <c:v>334.17843372506428</c:v>
                </c:pt>
                <c:pt idx="1232">
                  <c:v>336.06891603693629</c:v>
                </c:pt>
                <c:pt idx="1233">
                  <c:v>340.1001938407349</c:v>
                </c:pt>
                <c:pt idx="1234">
                  <c:v>343.02445967773315</c:v>
                </c:pt>
                <c:pt idx="1235">
                  <c:v>346.80033333228846</c:v>
                </c:pt>
                <c:pt idx="1236">
                  <c:v>344.02580042095019</c:v>
                </c:pt>
                <c:pt idx="1237">
                  <c:v>340.82569867666723</c:v>
                </c:pt>
                <c:pt idx="1238">
                  <c:v>338.74928542668999</c:v>
                </c:pt>
                <c:pt idx="1239">
                  <c:v>339.39407421715418</c:v>
                </c:pt>
                <c:pt idx="1240">
                  <c:v>336.74216771152305</c:v>
                </c:pt>
                <c:pt idx="1241">
                  <c:v>339.64500402744596</c:v>
                </c:pt>
                <c:pt idx="1242">
                  <c:v>338.67661928748589</c:v>
                </c:pt>
                <c:pt idx="1243">
                  <c:v>337.61017844238734</c:v>
                </c:pt>
                <c:pt idx="1244">
                  <c:v>339.33935923307621</c:v>
                </c:pt>
                <c:pt idx="1245">
                  <c:v>342.20659576577731</c:v>
                </c:pt>
                <c:pt idx="1246">
                  <c:v>343.30621309057796</c:v>
                </c:pt>
                <c:pt idx="1247">
                  <c:v>345.25560213284376</c:v>
                </c:pt>
                <c:pt idx="1248">
                  <c:v>348.02576900957371</c:v>
                </c:pt>
                <c:pt idx="1249">
                  <c:v>347.05009199148265</c:v>
                </c:pt>
                <c:pt idx="1250">
                  <c:v>349.07234547146805</c:v>
                </c:pt>
                <c:pt idx="1251">
                  <c:v>348.83166189850743</c:v>
                </c:pt>
                <c:pt idx="1252">
                  <c:v>349.59343106853902</c:v>
                </c:pt>
                <c:pt idx="1253">
                  <c:v>349.70825083305562</c:v>
                </c:pt>
                <c:pt idx="1254">
                  <c:v>359.13307795869173</c:v>
                </c:pt>
                <c:pt idx="1255">
                  <c:v>359.56825324142579</c:v>
                </c:pt>
                <c:pt idx="1256">
                  <c:v>355.74868180561015</c:v>
                </c:pt>
                <c:pt idx="1257">
                  <c:v>356.39919446086537</c:v>
                </c:pt>
                <c:pt idx="1258">
                  <c:v>363.55197932571554</c:v>
                </c:pt>
                <c:pt idx="1259">
                  <c:v>360.29323196644759</c:v>
                </c:pt>
                <c:pt idx="1260">
                  <c:v>362.90996863662747</c:v>
                </c:pt>
                <c:pt idx="1261">
                  <c:v>363.58504241934878</c:v>
                </c:pt>
                <c:pt idx="1262">
                  <c:v>362.84324628120714</c:v>
                </c:pt>
                <c:pt idx="1263">
                  <c:v>364.92341317278624</c:v>
                </c:pt>
                <c:pt idx="1264">
                  <c:v>362.40024024295241</c:v>
                </c:pt>
                <c:pt idx="1265">
                  <c:v>363.6777131457776</c:v>
                </c:pt>
                <c:pt idx="1266">
                  <c:v>361.69352704952786</c:v>
                </c:pt>
                <c:pt idx="1267">
                  <c:v>361.12096899643979</c:v>
                </c:pt>
                <c:pt idx="1268">
                  <c:v>363.75975491666628</c:v>
                </c:pt>
                <c:pt idx="1269">
                  <c:v>363.10438969617383</c:v>
                </c:pt>
                <c:pt idx="1270">
                  <c:v>364.21904639118156</c:v>
                </c:pt>
                <c:pt idx="1271">
                  <c:v>364.17183620220248</c:v>
                </c:pt>
                <c:pt idx="1272">
                  <c:v>363.89732512468504</c:v>
                </c:pt>
                <c:pt idx="1273">
                  <c:v>359.34040586841616</c:v>
                </c:pt>
                <c:pt idx="1274">
                  <c:v>352.86779565539081</c:v>
                </c:pt>
                <c:pt idx="1275">
                  <c:v>356.65022506939238</c:v>
                </c:pt>
                <c:pt idx="1276">
                  <c:v>355.51523305381068</c:v>
                </c:pt>
                <c:pt idx="1277">
                  <c:v>356.46029195883642</c:v>
                </c:pt>
                <c:pt idx="1278">
                  <c:v>368.23020390737963</c:v>
                </c:pt>
                <c:pt idx="1279">
                  <c:v>370.30323589794131</c:v>
                </c:pt>
                <c:pt idx="1280">
                  <c:v>379.51012658457842</c:v>
                </c:pt>
                <c:pt idx="1281">
                  <c:v>379.67530520471644</c:v>
                </c:pt>
                <c:pt idx="1282">
                  <c:v>381.2334744894336</c:v>
                </c:pt>
                <c:pt idx="1283">
                  <c:v>381.54974105409991</c:v>
                </c:pt>
                <c:pt idx="1284">
                  <c:v>387.4750075357004</c:v>
                </c:pt>
                <c:pt idx="1285">
                  <c:v>390.52350433803934</c:v>
                </c:pt>
                <c:pt idx="1286">
                  <c:v>394.54682673898475</c:v>
                </c:pt>
                <c:pt idx="1287">
                  <c:v>394.01887651644603</c:v>
                </c:pt>
                <c:pt idx="1288">
                  <c:v>393.74705210451663</c:v>
                </c:pt>
                <c:pt idx="1289">
                  <c:v>395.04463935416072</c:v>
                </c:pt>
                <c:pt idx="1290">
                  <c:v>396.71530877041135</c:v>
                </c:pt>
                <c:pt idx="1291">
                  <c:v>394.74406674620423</c:v>
                </c:pt>
                <c:pt idx="1292">
                  <c:v>387.02916076375766</c:v>
                </c:pt>
                <c:pt idx="1293">
                  <c:v>370.98838902717989</c:v>
                </c:pt>
                <c:pt idx="1294">
                  <c:v>362.74874568113262</c:v>
                </c:pt>
                <c:pt idx="1295">
                  <c:v>361.00231688233197</c:v>
                </c:pt>
                <c:pt idx="1296">
                  <c:v>346.27410836082055</c:v>
                </c:pt>
                <c:pt idx="1297">
                  <c:v>346.19712869220518</c:v>
                </c:pt>
                <c:pt idx="1298">
                  <c:v>358.93732818230285</c:v>
                </c:pt>
                <c:pt idx="1299">
                  <c:v>351.14249543171269</c:v>
                </c:pt>
                <c:pt idx="1300">
                  <c:v>363.12906860515631</c:v>
                </c:pt>
                <c:pt idx="1301">
                  <c:v>351.17051423728395</c:v>
                </c:pt>
                <c:pt idx="1302">
                  <c:v>346.28326752788553</c:v>
                </c:pt>
                <c:pt idx="1303">
                  <c:v>327.74383420899392</c:v>
                </c:pt>
                <c:pt idx="1304">
                  <c:v>343.25113431048618</c:v>
                </c:pt>
                <c:pt idx="1305">
                  <c:v>326.52621026151161</c:v>
                </c:pt>
                <c:pt idx="1306">
                  <c:v>298.25110390912835</c:v>
                </c:pt>
                <c:pt idx="1307">
                  <c:v>318.6311864143853</c:v>
                </c:pt>
                <c:pt idx="1308">
                  <c:v>292.10621843219553</c:v>
                </c:pt>
                <c:pt idx="1309">
                  <c:v>307.28685725910412</c:v>
                </c:pt>
                <c:pt idx="1310">
                  <c:v>299.51061707304024</c:v>
                </c:pt>
                <c:pt idx="1311">
                  <c:v>307.00796169042604</c:v>
                </c:pt>
                <c:pt idx="1312">
                  <c:v>299.89017937089739</c:v>
                </c:pt>
                <c:pt idx="1313">
                  <c:v>300.98166346224616</c:v>
                </c:pt>
                <c:pt idx="1314">
                  <c:v>320.12213639420969</c:v>
                </c:pt>
                <c:pt idx="1315">
                  <c:v>321.45013728576089</c:v>
                </c:pt>
                <c:pt idx="1316">
                  <c:v>334.40611275210466</c:v>
                </c:pt>
                <c:pt idx="1317">
                  <c:v>321.99124455916302</c:v>
                </c:pt>
                <c:pt idx="1318">
                  <c:v>332.15889148658516</c:v>
                </c:pt>
                <c:pt idx="1319">
                  <c:v>329.1299512178698</c:v>
                </c:pt>
                <c:pt idx="1320">
                  <c:v>318.12398333539323</c:v>
                </c:pt>
                <c:pt idx="1321">
                  <c:v>320.26026139817094</c:v>
                </c:pt>
                <c:pt idx="1322">
                  <c:v>316.88147927839043</c:v>
                </c:pt>
                <c:pt idx="1323">
                  <c:v>337.58343343195071</c:v>
                </c:pt>
                <c:pt idx="1324">
                  <c:v>340.34185584731301</c:v>
                </c:pt>
                <c:pt idx="1325">
                  <c:v>346.3486352100735</c:v>
                </c:pt>
                <c:pt idx="1326">
                  <c:v>350.71782057809583</c:v>
                </c:pt>
                <c:pt idx="1327">
                  <c:v>361.97468405561619</c:v>
                </c:pt>
                <c:pt idx="1328">
                  <c:v>377.28050735779982</c:v>
                </c:pt>
                <c:pt idx="1329">
                  <c:v>376.62065727706909</c:v>
                </c:pt>
                <c:pt idx="1330">
                  <c:v>386.91692274423269</c:v>
                </c:pt>
                <c:pt idx="1331">
                  <c:v>390.3338981474792</c:v>
                </c:pt>
                <c:pt idx="1332">
                  <c:v>387.93829862932859</c:v>
                </c:pt>
                <c:pt idx="1333">
                  <c:v>376.73398781100974</c:v>
                </c:pt>
                <c:pt idx="1334">
                  <c:v>384.97208260156333</c:v>
                </c:pt>
                <c:pt idx="1335">
                  <c:v>386.46604191503417</c:v>
                </c:pt>
                <c:pt idx="1336">
                  <c:v>389.84162958519369</c:v>
                </c:pt>
                <c:pt idx="1337">
                  <c:v>390.56200051593953</c:v>
                </c:pt>
                <c:pt idx="1338">
                  <c:v>386.0463126000198</c:v>
                </c:pt>
                <c:pt idx="1339">
                  <c:v>394.75637542915945</c:v>
                </c:pt>
                <c:pt idx="1340">
                  <c:v>402.71645557620093</c:v>
                </c:pt>
                <c:pt idx="1341">
                  <c:v>381.02335775178472</c:v>
                </c:pt>
                <c:pt idx="1342">
                  <c:v>382.57427574917955</c:v>
                </c:pt>
                <c:pt idx="1343">
                  <c:v>383.05281120129115</c:v>
                </c:pt>
                <c:pt idx="1344">
                  <c:v>385.83497036818676</c:v>
                </c:pt>
                <c:pt idx="1345">
                  <c:v>392.33611060805538</c:v>
                </c:pt>
                <c:pt idx="1346">
                  <c:v>395.09803260763078</c:v>
                </c:pt>
                <c:pt idx="1347">
                  <c:v>396.27904367802438</c:v>
                </c:pt>
                <c:pt idx="1348">
                  <c:v>388.24426547872275</c:v>
                </c:pt>
                <c:pt idx="1349">
                  <c:v>386.55748133948202</c:v>
                </c:pt>
                <c:pt idx="1350">
                  <c:v>390.59443450379439</c:v>
                </c:pt>
                <c:pt idx="1351">
                  <c:v>392.87926397479902</c:v>
                </c:pt>
                <c:pt idx="1352">
                  <c:v>404.87604391289864</c:v>
                </c:pt>
                <c:pt idx="1353">
                  <c:v>406.03503419934026</c:v>
                </c:pt>
                <c:pt idx="1354">
                  <c:v>414.37467682486073</c:v>
                </c:pt>
                <c:pt idx="1355">
                  <c:v>410.02714558790825</c:v>
                </c:pt>
                <c:pt idx="1356">
                  <c:v>410.52454423297104</c:v>
                </c:pt>
                <c:pt idx="1357">
                  <c:v>413.86368433794388</c:v>
                </c:pt>
                <c:pt idx="1358">
                  <c:v>413.68300703284649</c:v>
                </c:pt>
                <c:pt idx="1359">
                  <c:v>410.55163619550041</c:v>
                </c:pt>
                <c:pt idx="1360">
                  <c:v>414.62656485694419</c:v>
                </c:pt>
                <c:pt idx="1361">
                  <c:v>419.22427334901079</c:v>
                </c:pt>
                <c:pt idx="1362">
                  <c:v>419.69787742767915</c:v>
                </c:pt>
                <c:pt idx="1363">
                  <c:v>425.2300669816363</c:v>
                </c:pt>
                <c:pt idx="1364">
                  <c:v>424.736432576315</c:v>
                </c:pt>
                <c:pt idx="1365">
                  <c:v>431.61142184722718</c:v>
                </c:pt>
                <c:pt idx="1366">
                  <c:v>438.65891254284764</c:v>
                </c:pt>
                <c:pt idx="1367">
                  <c:v>443.29723701574159</c:v>
                </c:pt>
                <c:pt idx="1368">
                  <c:v>444.08168650155568</c:v>
                </c:pt>
                <c:pt idx="1369">
                  <c:v>423.00319075589681</c:v>
                </c:pt>
                <c:pt idx="1370">
                  <c:v>425.11330352825712</c:v>
                </c:pt>
                <c:pt idx="1371">
                  <c:v>429.40690112292685</c:v>
                </c:pt>
                <c:pt idx="1372">
                  <c:v>435.84332325002879</c:v>
                </c:pt>
                <c:pt idx="1373">
                  <c:v>437.04902870797378</c:v>
                </c:pt>
                <c:pt idx="1374">
                  <c:v>437.28463954571697</c:v>
                </c:pt>
                <c:pt idx="1375">
                  <c:v>437.37905876179724</c:v>
                </c:pt>
                <c:pt idx="1376">
                  <c:v>442.86632145747228</c:v>
                </c:pt>
                <c:pt idx="1377">
                  <c:v>450.01133154147976</c:v>
                </c:pt>
                <c:pt idx="1378">
                  <c:v>442.03423174791629</c:v>
                </c:pt>
                <c:pt idx="1379">
                  <c:v>444.53225410959885</c:v>
                </c:pt>
                <c:pt idx="1380">
                  <c:v>433.28438398099917</c:v>
                </c:pt>
                <c:pt idx="1381">
                  <c:v>436.96623826045936</c:v>
                </c:pt>
                <c:pt idx="1382">
                  <c:v>446.00982284546569</c:v>
                </c:pt>
                <c:pt idx="1383">
                  <c:v>459.81467687474338</c:v>
                </c:pt>
                <c:pt idx="1384">
                  <c:v>462.30050353721231</c:v>
                </c:pt>
                <c:pt idx="1385">
                  <c:v>482.0690637775549</c:v>
                </c:pt>
                <c:pt idx="1386">
                  <c:v>473.74391686686823</c:v>
                </c:pt>
                <c:pt idx="1387">
                  <c:v>482.44946903075538</c:v>
                </c:pt>
                <c:pt idx="1388">
                  <c:v>491.0605219258174</c:v>
                </c:pt>
                <c:pt idx="1389">
                  <c:v>495.3960475732635</c:v>
                </c:pt>
                <c:pt idx="1390">
                  <c:v>484.29948021490793</c:v>
                </c:pt>
                <c:pt idx="1391">
                  <c:v>484.92652749189682</c:v>
                </c:pt>
                <c:pt idx="1392">
                  <c:v>484.25748708590339</c:v>
                </c:pt>
                <c:pt idx="1393">
                  <c:v>480.62628537368602</c:v>
                </c:pt>
                <c:pt idx="1394">
                  <c:v>476.1940920108384</c:v>
                </c:pt>
                <c:pt idx="1395">
                  <c:v>497.45469186751188</c:v>
                </c:pt>
                <c:pt idx="1396">
                  <c:v>492.52484344916348</c:v>
                </c:pt>
                <c:pt idx="1397">
                  <c:v>491.50523106286278</c:v>
                </c:pt>
                <c:pt idx="1398">
                  <c:v>478.15923778041991</c:v>
                </c:pt>
                <c:pt idx="1399">
                  <c:v>480.59401654882618</c:v>
                </c:pt>
                <c:pt idx="1400">
                  <c:v>486.68107758131549</c:v>
                </c:pt>
                <c:pt idx="1401">
                  <c:v>478.41554582739002</c:v>
                </c:pt>
                <c:pt idx="1402">
                  <c:v>482.95027920306319</c:v>
                </c:pt>
                <c:pt idx="1403">
                  <c:v>483.45052093843867</c:v>
                </c:pt>
                <c:pt idx="1404">
                  <c:v>492.64159991321748</c:v>
                </c:pt>
                <c:pt idx="1405">
                  <c:v>488.10316694274604</c:v>
                </c:pt>
                <c:pt idx="1406">
                  <c:v>491.97130720033243</c:v>
                </c:pt>
                <c:pt idx="1407">
                  <c:v>501.2255850768027</c:v>
                </c:pt>
                <c:pt idx="1408">
                  <c:v>503.98622684748807</c:v>
                </c:pt>
                <c:pt idx="1409">
                  <c:v>500.02348191398306</c:v>
                </c:pt>
                <c:pt idx="1410">
                  <c:v>500.31530430943621</c:v>
                </c:pt>
                <c:pt idx="1411">
                  <c:v>496.12309355575707</c:v>
                </c:pt>
                <c:pt idx="1412">
                  <c:v>505.51384216478306</c:v>
                </c:pt>
                <c:pt idx="1413">
                  <c:v>505.70641580569793</c:v>
                </c:pt>
                <c:pt idx="1414">
                  <c:v>503.70907314289195</c:v>
                </c:pt>
                <c:pt idx="1415">
                  <c:v>507.64692341787924</c:v>
                </c:pt>
                <c:pt idx="1416">
                  <c:v>520.64323398160514</c:v>
                </c:pt>
                <c:pt idx="1417">
                  <c:v>515.36396385119951</c:v>
                </c:pt>
                <c:pt idx="1418">
                  <c:v>518.5615194657197</c:v>
                </c:pt>
                <c:pt idx="1419">
                  <c:v>519.13423966695473</c:v>
                </c:pt>
                <c:pt idx="1420">
                  <c:v>525.41716760363943</c:v>
                </c:pt>
                <c:pt idx="1421">
                  <c:v>531.14502050450767</c:v>
                </c:pt>
                <c:pt idx="1422">
                  <c:v>541.13030073773757</c:v>
                </c:pt>
                <c:pt idx="1423">
                  <c:v>537.34466735012711</c:v>
                </c:pt>
                <c:pt idx="1424">
                  <c:v>539.85632984314395</c:v>
                </c:pt>
                <c:pt idx="1425">
                  <c:v>539.85596719411456</c:v>
                </c:pt>
                <c:pt idx="1426">
                  <c:v>545.42481483280778</c:v>
                </c:pt>
                <c:pt idx="1427">
                  <c:v>551.99000364311166</c:v>
                </c:pt>
                <c:pt idx="1428">
                  <c:v>532.64434959882908</c:v>
                </c:pt>
                <c:pt idx="1429">
                  <c:v>523.95333991529958</c:v>
                </c:pt>
                <c:pt idx="1430">
                  <c:v>508.48495542985734</c:v>
                </c:pt>
                <c:pt idx="1431">
                  <c:v>521.63191888422989</c:v>
                </c:pt>
                <c:pt idx="1432">
                  <c:v>509.94064940300007</c:v>
                </c:pt>
                <c:pt idx="1433">
                  <c:v>504.86117413455923</c:v>
                </c:pt>
                <c:pt idx="1434">
                  <c:v>505.69288663074917</c:v>
                </c:pt>
                <c:pt idx="1435">
                  <c:v>511.74131128134161</c:v>
                </c:pt>
                <c:pt idx="1436">
                  <c:v>504.75772316086631</c:v>
                </c:pt>
                <c:pt idx="1437">
                  <c:v>494.57284081552154</c:v>
                </c:pt>
                <c:pt idx="1438">
                  <c:v>485.65151715837794</c:v>
                </c:pt>
                <c:pt idx="1439">
                  <c:v>482.39344113493945</c:v>
                </c:pt>
                <c:pt idx="1440">
                  <c:v>500.15416642077543</c:v>
                </c:pt>
                <c:pt idx="1441">
                  <c:v>487.55342924124722</c:v>
                </c:pt>
                <c:pt idx="1442">
                  <c:v>490.11941548660218</c:v>
                </c:pt>
                <c:pt idx="1443">
                  <c:v>498.9182089274629</c:v>
                </c:pt>
                <c:pt idx="1444">
                  <c:v>510.36936149165723</c:v>
                </c:pt>
                <c:pt idx="1445">
                  <c:v>505.28162170859338</c:v>
                </c:pt>
                <c:pt idx="1446">
                  <c:v>507.65902544612646</c:v>
                </c:pt>
                <c:pt idx="1447">
                  <c:v>516.59027910134046</c:v>
                </c:pt>
                <c:pt idx="1448">
                  <c:v>506.4405256585224</c:v>
                </c:pt>
                <c:pt idx="1449">
                  <c:v>515.08938288267962</c:v>
                </c:pt>
                <c:pt idx="1450">
                  <c:v>503.44028900588449</c:v>
                </c:pt>
                <c:pt idx="1451">
                  <c:v>517.01587554382365</c:v>
                </c:pt>
                <c:pt idx="1452">
                  <c:v>518.90775772272673</c:v>
                </c:pt>
                <c:pt idx="1453">
                  <c:v>531.35701832463462</c:v>
                </c:pt>
                <c:pt idx="1454">
                  <c:v>547.11614603962084</c:v>
                </c:pt>
                <c:pt idx="1455">
                  <c:v>546.01690339410811</c:v>
                </c:pt>
                <c:pt idx="1456">
                  <c:v>535.3760700380559</c:v>
                </c:pt>
                <c:pt idx="1457">
                  <c:v>531.64110394866225</c:v>
                </c:pt>
                <c:pt idx="1458">
                  <c:v>524.16824312871552</c:v>
                </c:pt>
                <c:pt idx="1459">
                  <c:v>515.15123012026731</c:v>
                </c:pt>
                <c:pt idx="1460">
                  <c:v>517.79471685654505</c:v>
                </c:pt>
                <c:pt idx="1461">
                  <c:v>515.28361413442553</c:v>
                </c:pt>
                <c:pt idx="1462">
                  <c:v>518.59339937383606</c:v>
                </c:pt>
                <c:pt idx="1463">
                  <c:v>523.94804549333082</c:v>
                </c:pt>
                <c:pt idx="1464">
                  <c:v>518.84737704092743</c:v>
                </c:pt>
                <c:pt idx="1465">
                  <c:v>524.01436944657394</c:v>
                </c:pt>
                <c:pt idx="1466">
                  <c:v>504.39478632985117</c:v>
                </c:pt>
                <c:pt idx="1467">
                  <c:v>508.4612908680063</c:v>
                </c:pt>
                <c:pt idx="1468">
                  <c:v>489.52193038964555</c:v>
                </c:pt>
                <c:pt idx="1469">
                  <c:v>486.45474840503289</c:v>
                </c:pt>
                <c:pt idx="1470">
                  <c:v>496.59905046858978</c:v>
                </c:pt>
                <c:pt idx="1471">
                  <c:v>516.80725148881606</c:v>
                </c:pt>
                <c:pt idx="1472">
                  <c:v>528.90053917722787</c:v>
                </c:pt>
                <c:pt idx="1473">
                  <c:v>529.27705628806996</c:v>
                </c:pt>
                <c:pt idx="1474">
                  <c:v>526.82952696923951</c:v>
                </c:pt>
                <c:pt idx="1475">
                  <c:v>511.04950917282144</c:v>
                </c:pt>
                <c:pt idx="1476">
                  <c:v>522.60606777307021</c:v>
                </c:pt>
                <c:pt idx="1477">
                  <c:v>516.31708141160618</c:v>
                </c:pt>
                <c:pt idx="1478">
                  <c:v>524.020240419586</c:v>
                </c:pt>
                <c:pt idx="1479">
                  <c:v>528.21406145285823</c:v>
                </c:pt>
                <c:pt idx="1480">
                  <c:v>527.96165630742075</c:v>
                </c:pt>
                <c:pt idx="1481">
                  <c:v>523.29119259806987</c:v>
                </c:pt>
                <c:pt idx="1482">
                  <c:v>524.29488955154432</c:v>
                </c:pt>
                <c:pt idx="1483">
                  <c:v>521.04216047897819</c:v>
                </c:pt>
                <c:pt idx="1484">
                  <c:v>523.68017178677815</c:v>
                </c:pt>
                <c:pt idx="1485">
                  <c:v>530.63576008806581</c:v>
                </c:pt>
                <c:pt idx="1486">
                  <c:v>535.90642730177149</c:v>
                </c:pt>
                <c:pt idx="1487">
                  <c:v>536.99463131908487</c:v>
                </c:pt>
                <c:pt idx="1488">
                  <c:v>532.63205574882238</c:v>
                </c:pt>
                <c:pt idx="1489">
                  <c:v>538.83738270035838</c:v>
                </c:pt>
                <c:pt idx="1490">
                  <c:v>537.46164311265659</c:v>
                </c:pt>
                <c:pt idx="1491">
                  <c:v>536.79609281907631</c:v>
                </c:pt>
                <c:pt idx="1492">
                  <c:v>536.49991472189436</c:v>
                </c:pt>
                <c:pt idx="1493">
                  <c:v>535.34560078128413</c:v>
                </c:pt>
                <c:pt idx="1494">
                  <c:v>535.59925617330111</c:v>
                </c:pt>
                <c:pt idx="1495">
                  <c:v>528.82457802936995</c:v>
                </c:pt>
                <c:pt idx="1496">
                  <c:v>530.2131680791432</c:v>
                </c:pt>
                <c:pt idx="1497">
                  <c:v>529.59493698332096</c:v>
                </c:pt>
                <c:pt idx="1498">
                  <c:v>533.75764524484975</c:v>
                </c:pt>
                <c:pt idx="1499">
                  <c:v>539.03014949813189</c:v>
                </c:pt>
                <c:pt idx="1500">
                  <c:v>546.72470810420566</c:v>
                </c:pt>
                <c:pt idx="1501">
                  <c:v>547.34079759388669</c:v>
                </c:pt>
                <c:pt idx="1502">
                  <c:v>542.97713906413662</c:v>
                </c:pt>
                <c:pt idx="1503">
                  <c:v>541.89662005884338</c:v>
                </c:pt>
                <c:pt idx="1504">
                  <c:v>540.81491093632769</c:v>
                </c:pt>
                <c:pt idx="1505">
                  <c:v>539.96463292456031</c:v>
                </c:pt>
                <c:pt idx="1506">
                  <c:v>537.71456068951807</c:v>
                </c:pt>
                <c:pt idx="1507">
                  <c:v>551.47368384425079</c:v>
                </c:pt>
                <c:pt idx="1508">
                  <c:v>557.02424038137167</c:v>
                </c:pt>
                <c:pt idx="1509">
                  <c:v>554.14520257141646</c:v>
                </c:pt>
                <c:pt idx="1510">
                  <c:v>552.88688407612108</c:v>
                </c:pt>
                <c:pt idx="1511">
                  <c:v>542.12384414904068</c:v>
                </c:pt>
                <c:pt idx="1512">
                  <c:v>547.1271585167334</c:v>
                </c:pt>
                <c:pt idx="1513">
                  <c:v>542.99906475876116</c:v>
                </c:pt>
                <c:pt idx="1514">
                  <c:v>545.5286556191927</c:v>
                </c:pt>
                <c:pt idx="1515">
                  <c:v>551.93802299543324</c:v>
                </c:pt>
                <c:pt idx="1516">
                  <c:v>542.27960658030997</c:v>
                </c:pt>
                <c:pt idx="1517">
                  <c:v>542.46724520831719</c:v>
                </c:pt>
                <c:pt idx="1518">
                  <c:v>545.84529696535992</c:v>
                </c:pt>
                <c:pt idx="1519">
                  <c:v>540.25893835272268</c:v>
                </c:pt>
                <c:pt idx="1520">
                  <c:v>536.63315404812045</c:v>
                </c:pt>
                <c:pt idx="1521">
                  <c:v>540.18931451691719</c:v>
                </c:pt>
                <c:pt idx="1522">
                  <c:v>556.28961317704318</c:v>
                </c:pt>
                <c:pt idx="1523">
                  <c:v>558.68194820819599</c:v>
                </c:pt>
                <c:pt idx="1524">
                  <c:v>555.18341116686963</c:v>
                </c:pt>
                <c:pt idx="1525">
                  <c:v>553.65823923265498</c:v>
                </c:pt>
                <c:pt idx="1526">
                  <c:v>556.77259354400974</c:v>
                </c:pt>
                <c:pt idx="1527">
                  <c:v>538.19137745778323</c:v>
                </c:pt>
                <c:pt idx="1528">
                  <c:v>544.38735678073522</c:v>
                </c:pt>
                <c:pt idx="1529">
                  <c:v>536.70369948414907</c:v>
                </c:pt>
                <c:pt idx="1530">
                  <c:v>553.78954983733104</c:v>
                </c:pt>
                <c:pt idx="1531">
                  <c:v>562.28691951834787</c:v>
                </c:pt>
                <c:pt idx="1532">
                  <c:v>554.56373087914119</c:v>
                </c:pt>
                <c:pt idx="1533">
                  <c:v>562.34853833449074</c:v>
                </c:pt>
                <c:pt idx="1534">
                  <c:v>568.00630518091998</c:v>
                </c:pt>
                <c:pt idx="1535">
                  <c:v>565.79185250560306</c:v>
                </c:pt>
                <c:pt idx="1536">
                  <c:v>562.66057241458623</c:v>
                </c:pt>
                <c:pt idx="1537">
                  <c:v>562.57352188586617</c:v>
                </c:pt>
                <c:pt idx="1538">
                  <c:v>560.86360052181976</c:v>
                </c:pt>
                <c:pt idx="1539">
                  <c:v>562.16459609222488</c:v>
                </c:pt>
                <c:pt idx="1540">
                  <c:v>562.5573374061604</c:v>
                </c:pt>
                <c:pt idx="1541">
                  <c:v>568.26317741634546</c:v>
                </c:pt>
                <c:pt idx="1542">
                  <c:v>571.77828057641318</c:v>
                </c:pt>
                <c:pt idx="1543">
                  <c:v>563.0206984992069</c:v>
                </c:pt>
                <c:pt idx="1544">
                  <c:v>555.77156359754315</c:v>
                </c:pt>
                <c:pt idx="1545">
                  <c:v>556.55538202626769</c:v>
                </c:pt>
                <c:pt idx="1546">
                  <c:v>555.93584242372708</c:v>
                </c:pt>
                <c:pt idx="1547">
                  <c:v>537.53134845143734</c:v>
                </c:pt>
                <c:pt idx="1548">
                  <c:v>543.3652361120013</c:v>
                </c:pt>
                <c:pt idx="1549">
                  <c:v>550.6601035913659</c:v>
                </c:pt>
                <c:pt idx="1550">
                  <c:v>543.3603489550004</c:v>
                </c:pt>
                <c:pt idx="1551">
                  <c:v>530.87060441814742</c:v>
                </c:pt>
                <c:pt idx="1552">
                  <c:v>523.85302272108333</c:v>
                </c:pt>
                <c:pt idx="1553">
                  <c:v>530.11585114893603</c:v>
                </c:pt>
                <c:pt idx="1554">
                  <c:v>527.82310145352426</c:v>
                </c:pt>
                <c:pt idx="1555">
                  <c:v>542.31412972706039</c:v>
                </c:pt>
                <c:pt idx="1556">
                  <c:v>543.03325162081785</c:v>
                </c:pt>
                <c:pt idx="1557">
                  <c:v>549.74999832024241</c:v>
                </c:pt>
                <c:pt idx="1558">
                  <c:v>548.74177873086046</c:v>
                </c:pt>
                <c:pt idx="1559">
                  <c:v>553.41599986808183</c:v>
                </c:pt>
                <c:pt idx="1560">
                  <c:v>553.73224810747388</c:v>
                </c:pt>
                <c:pt idx="1561">
                  <c:v>561.69136649175925</c:v>
                </c:pt>
                <c:pt idx="1562">
                  <c:v>545.61629136181955</c:v>
                </c:pt>
                <c:pt idx="1563">
                  <c:v>547.85951640930648</c:v>
                </c:pt>
                <c:pt idx="1564">
                  <c:v>551.150499239802</c:v>
                </c:pt>
                <c:pt idx="1565">
                  <c:v>552.05157726664186</c:v>
                </c:pt>
                <c:pt idx="1566">
                  <c:v>543.86462995475483</c:v>
                </c:pt>
                <c:pt idx="1567">
                  <c:v>542.6829539896537</c:v>
                </c:pt>
                <c:pt idx="1568">
                  <c:v>548.9131457849644</c:v>
                </c:pt>
                <c:pt idx="1569">
                  <c:v>551.51344302661994</c:v>
                </c:pt>
                <c:pt idx="1570">
                  <c:v>549.62772480707508</c:v>
                </c:pt>
                <c:pt idx="1571">
                  <c:v>553.65366920823067</c:v>
                </c:pt>
                <c:pt idx="1572">
                  <c:v>563.37694353458767</c:v>
                </c:pt>
                <c:pt idx="1573">
                  <c:v>573.67696547835169</c:v>
                </c:pt>
                <c:pt idx="1574">
                  <c:v>574.78195160823532</c:v>
                </c:pt>
                <c:pt idx="1575">
                  <c:v>579.29868100895897</c:v>
                </c:pt>
                <c:pt idx="1576">
                  <c:v>581.2821329106024</c:v>
                </c:pt>
                <c:pt idx="1577">
                  <c:v>590.35214863177146</c:v>
                </c:pt>
                <c:pt idx="1578">
                  <c:v>590.61070610450963</c:v>
                </c:pt>
                <c:pt idx="1579">
                  <c:v>593.36748432852187</c:v>
                </c:pt>
                <c:pt idx="1580">
                  <c:v>587.12938917809129</c:v>
                </c:pt>
                <c:pt idx="1581">
                  <c:v>593.21804099245287</c:v>
                </c:pt>
                <c:pt idx="1582">
                  <c:v>598.34648461968288</c:v>
                </c:pt>
                <c:pt idx="1583">
                  <c:v>593.14213601625011</c:v>
                </c:pt>
                <c:pt idx="1584">
                  <c:v>582.79009170197503</c:v>
                </c:pt>
                <c:pt idx="1585">
                  <c:v>587.02831228024002</c:v>
                </c:pt>
                <c:pt idx="1586">
                  <c:v>580.14590748625369</c:v>
                </c:pt>
                <c:pt idx="1587">
                  <c:v>586.30309165860297</c:v>
                </c:pt>
                <c:pt idx="1588">
                  <c:v>594.67397383056823</c:v>
                </c:pt>
                <c:pt idx="1589">
                  <c:v>596.31595730609149</c:v>
                </c:pt>
                <c:pt idx="1590">
                  <c:v>599.7808675407174</c:v>
                </c:pt>
                <c:pt idx="1591">
                  <c:v>599.56744660895129</c:v>
                </c:pt>
                <c:pt idx="1592">
                  <c:v>597.74786192793124</c:v>
                </c:pt>
                <c:pt idx="1593">
                  <c:v>591.33975115131852</c:v>
                </c:pt>
                <c:pt idx="1594">
                  <c:v>580.7011429308543</c:v>
                </c:pt>
                <c:pt idx="1595">
                  <c:v>575.36917288747077</c:v>
                </c:pt>
                <c:pt idx="1596">
                  <c:v>578.41537772434219</c:v>
                </c:pt>
                <c:pt idx="1597">
                  <c:v>580.30041429653215</c:v>
                </c:pt>
                <c:pt idx="1598">
                  <c:v>568.69834126157195</c:v>
                </c:pt>
                <c:pt idx="1599">
                  <c:v>569.74470783884738</c:v>
                </c:pt>
                <c:pt idx="1600">
                  <c:v>554.39757473508496</c:v>
                </c:pt>
                <c:pt idx="1601">
                  <c:v>557.98459194417296</c:v>
                </c:pt>
                <c:pt idx="1602">
                  <c:v>569.06405251216393</c:v>
                </c:pt>
                <c:pt idx="1603">
                  <c:v>571.83997220399965</c:v>
                </c:pt>
                <c:pt idx="1604">
                  <c:v>567.11624302402674</c:v>
                </c:pt>
                <c:pt idx="1605">
                  <c:v>566.57596973344789</c:v>
                </c:pt>
                <c:pt idx="1606">
                  <c:v>570.41403247247706</c:v>
                </c:pt>
                <c:pt idx="1607">
                  <c:v>565.93536655491596</c:v>
                </c:pt>
                <c:pt idx="1608">
                  <c:v>573.08503142702216</c:v>
                </c:pt>
                <c:pt idx="1609">
                  <c:v>574.71109441869248</c:v>
                </c:pt>
                <c:pt idx="1610">
                  <c:v>576.54795504346964</c:v>
                </c:pt>
                <c:pt idx="1611">
                  <c:v>572.32561428111319</c:v>
                </c:pt>
                <c:pt idx="1612">
                  <c:v>573.10870471383237</c:v>
                </c:pt>
                <c:pt idx="1613">
                  <c:v>571.04991806398914</c:v>
                </c:pt>
                <c:pt idx="1614">
                  <c:v>572.85569042172801</c:v>
                </c:pt>
                <c:pt idx="1615">
                  <c:v>566.47555762788568</c:v>
                </c:pt>
                <c:pt idx="1616">
                  <c:v>570.24865718153967</c:v>
                </c:pt>
                <c:pt idx="1617">
                  <c:v>568.54160050097198</c:v>
                </c:pt>
                <c:pt idx="1618">
                  <c:v>575.89502750031363</c:v>
                </c:pt>
                <c:pt idx="1619">
                  <c:v>577.10999851848487</c:v>
                </c:pt>
                <c:pt idx="1620">
                  <c:v>585.39925603637209</c:v>
                </c:pt>
                <c:pt idx="1621">
                  <c:v>585.53343075236353</c:v>
                </c:pt>
                <c:pt idx="1622">
                  <c:v>588.38303191500631</c:v>
                </c:pt>
                <c:pt idx="1623">
                  <c:v>587.38659462308397</c:v>
                </c:pt>
                <c:pt idx="1624">
                  <c:v>589.93755746432623</c:v>
                </c:pt>
                <c:pt idx="1625">
                  <c:v>596.095785573782</c:v>
                </c:pt>
                <c:pt idx="1626">
                  <c:v>591.41854620022457</c:v>
                </c:pt>
                <c:pt idx="1627">
                  <c:v>591.54605661127857</c:v>
                </c:pt>
                <c:pt idx="1628">
                  <c:v>597.77141913241496</c:v>
                </c:pt>
                <c:pt idx="1629">
                  <c:v>597.71881511363051</c:v>
                </c:pt>
                <c:pt idx="1630">
                  <c:v>593.53569611012051</c:v>
                </c:pt>
                <c:pt idx="1631">
                  <c:v>595.79378300747567</c:v>
                </c:pt>
                <c:pt idx="1632">
                  <c:v>596.89927063248479</c:v>
                </c:pt>
                <c:pt idx="1633">
                  <c:v>597.83509382392845</c:v>
                </c:pt>
                <c:pt idx="1634">
                  <c:v>597.23333620791072</c:v>
                </c:pt>
                <c:pt idx="1635">
                  <c:v>598.93141694254291</c:v>
                </c:pt>
                <c:pt idx="1636">
                  <c:v>609.15057809311429</c:v>
                </c:pt>
                <c:pt idx="1637">
                  <c:v>624.07605063006224</c:v>
                </c:pt>
                <c:pt idx="1638">
                  <c:v>625.6603189056284</c:v>
                </c:pt>
                <c:pt idx="1639">
                  <c:v>627.06863316750889</c:v>
                </c:pt>
                <c:pt idx="1640">
                  <c:v>629.23175096332182</c:v>
                </c:pt>
                <c:pt idx="1641">
                  <c:v>629.86397851182073</c:v>
                </c:pt>
                <c:pt idx="1642">
                  <c:v>625.02219184141916</c:v>
                </c:pt>
                <c:pt idx="1643">
                  <c:v>624.94489926834331</c:v>
                </c:pt>
                <c:pt idx="1644">
                  <c:v>619.81171956225091</c:v>
                </c:pt>
                <c:pt idx="1645">
                  <c:v>612.17769631684598</c:v>
                </c:pt>
                <c:pt idx="1646">
                  <c:v>604.18989248607215</c:v>
                </c:pt>
                <c:pt idx="1647">
                  <c:v>612.12537445141743</c:v>
                </c:pt>
                <c:pt idx="1648">
                  <c:v>617.39923425916766</c:v>
                </c:pt>
                <c:pt idx="1649">
                  <c:v>625.83884722979087</c:v>
                </c:pt>
                <c:pt idx="1650">
                  <c:v>631.62306436090182</c:v>
                </c:pt>
                <c:pt idx="1651">
                  <c:v>636.8348508044736</c:v>
                </c:pt>
                <c:pt idx="1652">
                  <c:v>629.62498149395299</c:v>
                </c:pt>
                <c:pt idx="1653">
                  <c:v>627.7306011848176</c:v>
                </c:pt>
                <c:pt idx="1654">
                  <c:v>625.73104177529444</c:v>
                </c:pt>
                <c:pt idx="1655">
                  <c:v>594.35088486986763</c:v>
                </c:pt>
                <c:pt idx="1656">
                  <c:v>594.14308224398633</c:v>
                </c:pt>
                <c:pt idx="1657">
                  <c:v>595.97458197880167</c:v>
                </c:pt>
                <c:pt idx="1658">
                  <c:v>591.92459283846767</c:v>
                </c:pt>
                <c:pt idx="1659">
                  <c:v>599.45556220063236</c:v>
                </c:pt>
                <c:pt idx="1660">
                  <c:v>593.99410259891954</c:v>
                </c:pt>
                <c:pt idx="1661">
                  <c:v>591.62726286384543</c:v>
                </c:pt>
                <c:pt idx="1662">
                  <c:v>591.65886112219187</c:v>
                </c:pt>
                <c:pt idx="1663">
                  <c:v>589.73759963721818</c:v>
                </c:pt>
                <c:pt idx="1664">
                  <c:v>590.56931612242795</c:v>
                </c:pt>
                <c:pt idx="1665">
                  <c:v>593.24888716846601</c:v>
                </c:pt>
                <c:pt idx="1666">
                  <c:v>592.58770252914292</c:v>
                </c:pt>
                <c:pt idx="1667">
                  <c:v>582.91560191476538</c:v>
                </c:pt>
                <c:pt idx="1668">
                  <c:v>577.33610901457178</c:v>
                </c:pt>
                <c:pt idx="1669">
                  <c:v>574.48087212864914</c:v>
                </c:pt>
                <c:pt idx="1670">
                  <c:v>577.18729620036936</c:v>
                </c:pt>
                <c:pt idx="1671">
                  <c:v>587.01803519468717</c:v>
                </c:pt>
                <c:pt idx="1672">
                  <c:v>594.13187171649406</c:v>
                </c:pt>
                <c:pt idx="1673">
                  <c:v>595.38826304424401</c:v>
                </c:pt>
                <c:pt idx="1674">
                  <c:v>596.62279204181527</c:v>
                </c:pt>
                <c:pt idx="1675">
                  <c:v>602.21586631725415</c:v>
                </c:pt>
                <c:pt idx="1676">
                  <c:v>609.54892557072787</c:v>
                </c:pt>
                <c:pt idx="1677">
                  <c:v>615.09504875886739</c:v>
                </c:pt>
                <c:pt idx="1678">
                  <c:v>615.06030173939655</c:v>
                </c:pt>
                <c:pt idx="1679">
                  <c:v>614.51199899476626</c:v>
                </c:pt>
                <c:pt idx="1680">
                  <c:v>615.89228461003427</c:v>
                </c:pt>
                <c:pt idx="1681">
                  <c:v>618.34744318810453</c:v>
                </c:pt>
                <c:pt idx="1682">
                  <c:v>619.79812535454187</c:v>
                </c:pt>
                <c:pt idx="1683">
                  <c:v>616.21689804567302</c:v>
                </c:pt>
                <c:pt idx="1684">
                  <c:v>614.25928833315913</c:v>
                </c:pt>
                <c:pt idx="1685">
                  <c:v>613.73100005613765</c:v>
                </c:pt>
                <c:pt idx="1686">
                  <c:v>612.27092549455517</c:v>
                </c:pt>
                <c:pt idx="1687">
                  <c:v>616.34471813855907</c:v>
                </c:pt>
                <c:pt idx="1688">
                  <c:v>617.46256401173252</c:v>
                </c:pt>
                <c:pt idx="1689">
                  <c:v>613.01340524185719</c:v>
                </c:pt>
                <c:pt idx="1690">
                  <c:v>600.0601877191931</c:v>
                </c:pt>
                <c:pt idx="1691">
                  <c:v>598.67496916228811</c:v>
                </c:pt>
                <c:pt idx="1692">
                  <c:v>607.16293745898929</c:v>
                </c:pt>
                <c:pt idx="1693">
                  <c:v>614.6312511204502</c:v>
                </c:pt>
                <c:pt idx="1694">
                  <c:v>614.47736205266187</c:v>
                </c:pt>
                <c:pt idx="1695">
                  <c:v>612.57222891323511</c:v>
                </c:pt>
                <c:pt idx="1696">
                  <c:v>598.13849832205551</c:v>
                </c:pt>
                <c:pt idx="1697">
                  <c:v>594.75734854033226</c:v>
                </c:pt>
                <c:pt idx="1698">
                  <c:v>590.69412146209538</c:v>
                </c:pt>
                <c:pt idx="1699">
                  <c:v>595.44252518601729</c:v>
                </c:pt>
                <c:pt idx="1700">
                  <c:v>584.48048834057613</c:v>
                </c:pt>
                <c:pt idx="1701">
                  <c:v>588.40526019958816</c:v>
                </c:pt>
                <c:pt idx="1702">
                  <c:v>594.44889337196582</c:v>
                </c:pt>
                <c:pt idx="1703">
                  <c:v>602.28866378791827</c:v>
                </c:pt>
                <c:pt idx="1704">
                  <c:v>600.82990112465063</c:v>
                </c:pt>
                <c:pt idx="1705">
                  <c:v>595.4571999644387</c:v>
                </c:pt>
                <c:pt idx="1706">
                  <c:v>596.0587970141014</c:v>
                </c:pt>
                <c:pt idx="1707">
                  <c:v>600.12637084414041</c:v>
                </c:pt>
                <c:pt idx="1708">
                  <c:v>604.0609874938167</c:v>
                </c:pt>
                <c:pt idx="1709">
                  <c:v>617.29073283287789</c:v>
                </c:pt>
                <c:pt idx="1710">
                  <c:v>621.13452956802257</c:v>
                </c:pt>
                <c:pt idx="1711">
                  <c:v>619.60609711230234</c:v>
                </c:pt>
                <c:pt idx="1712">
                  <c:v>614.43024972214096</c:v>
                </c:pt>
                <c:pt idx="1713">
                  <c:v>619.36202593705309</c:v>
                </c:pt>
                <c:pt idx="1714">
                  <c:v>610.70325368400199</c:v>
                </c:pt>
                <c:pt idx="1715">
                  <c:v>610.5779896873546</c:v>
                </c:pt>
                <c:pt idx="1716">
                  <c:v>616.21596369552447</c:v>
                </c:pt>
                <c:pt idx="1717">
                  <c:v>617.68466951853554</c:v>
                </c:pt>
                <c:pt idx="1718">
                  <c:v>621.6625706090133</c:v>
                </c:pt>
                <c:pt idx="1719">
                  <c:v>613.96163643694274</c:v>
                </c:pt>
                <c:pt idx="1720">
                  <c:v>612.61986437541793</c:v>
                </c:pt>
                <c:pt idx="1721">
                  <c:v>610.82437921862913</c:v>
                </c:pt>
                <c:pt idx="1722">
                  <c:v>619.92473043405619</c:v>
                </c:pt>
                <c:pt idx="1723">
                  <c:v>631.17258305186203</c:v>
                </c:pt>
                <c:pt idx="1724">
                  <c:v>643.63687025381068</c:v>
                </c:pt>
                <c:pt idx="1725">
                  <c:v>638.12489095392232</c:v>
                </c:pt>
                <c:pt idx="1726">
                  <c:v>646.90832707040397</c:v>
                </c:pt>
                <c:pt idx="1727">
                  <c:v>632.85748814488738</c:v>
                </c:pt>
                <c:pt idx="1728">
                  <c:v>627.30140334874568</c:v>
                </c:pt>
                <c:pt idx="1729">
                  <c:v>632.93501877995311</c:v>
                </c:pt>
                <c:pt idx="1730">
                  <c:v>633.75673511839955</c:v>
                </c:pt>
                <c:pt idx="1731">
                  <c:v>635.33741044699411</c:v>
                </c:pt>
                <c:pt idx="1732">
                  <c:v>634.99523760569434</c:v>
                </c:pt>
                <c:pt idx="1733">
                  <c:v>651.77003939976942</c:v>
                </c:pt>
                <c:pt idx="1734">
                  <c:v>648.35711838399641</c:v>
                </c:pt>
                <c:pt idx="1735">
                  <c:v>636.43228389827993</c:v>
                </c:pt>
                <c:pt idx="1736">
                  <c:v>638.4386323315282</c:v>
                </c:pt>
                <c:pt idx="1737">
                  <c:v>638.9714716224446</c:v>
                </c:pt>
                <c:pt idx="1738">
                  <c:v>620.81568010498313</c:v>
                </c:pt>
                <c:pt idx="1739">
                  <c:v>627.58117455906154</c:v>
                </c:pt>
                <c:pt idx="1740">
                  <c:v>615.5115797072325</c:v>
                </c:pt>
                <c:pt idx="1741">
                  <c:v>606.14351421236825</c:v>
                </c:pt>
                <c:pt idx="1742">
                  <c:v>613.15826350794714</c:v>
                </c:pt>
                <c:pt idx="1743">
                  <c:v>605.70967505822705</c:v>
                </c:pt>
                <c:pt idx="1744">
                  <c:v>615.48770500325111</c:v>
                </c:pt>
                <c:pt idx="1745">
                  <c:v>628.9990079261263</c:v>
                </c:pt>
                <c:pt idx="1746">
                  <c:v>630.84089171197047</c:v>
                </c:pt>
                <c:pt idx="1747">
                  <c:v>624.49388542699387</c:v>
                </c:pt>
                <c:pt idx="1748">
                  <c:v>621.12939190576822</c:v>
                </c:pt>
                <c:pt idx="1749">
                  <c:v>610.22084990841495</c:v>
                </c:pt>
                <c:pt idx="1750">
                  <c:v>606.97409202267056</c:v>
                </c:pt>
                <c:pt idx="1751">
                  <c:v>615.93772286599949</c:v>
                </c:pt>
                <c:pt idx="1752">
                  <c:v>606.18559754496323</c:v>
                </c:pt>
                <c:pt idx="1753">
                  <c:v>606.8579133150846</c:v>
                </c:pt>
                <c:pt idx="1754">
                  <c:v>599.52272612822776</c:v>
                </c:pt>
                <c:pt idx="1755">
                  <c:v>615.6559123347372</c:v>
                </c:pt>
                <c:pt idx="1756">
                  <c:v>618.92944109002133</c:v>
                </c:pt>
                <c:pt idx="1757">
                  <c:v>620.99019485822339</c:v>
                </c:pt>
                <c:pt idx="1758">
                  <c:v>620.28755647573246</c:v>
                </c:pt>
                <c:pt idx="1759">
                  <c:v>622.67293832299913</c:v>
                </c:pt>
                <c:pt idx="1760">
                  <c:v>620.89714403341884</c:v>
                </c:pt>
                <c:pt idx="1761">
                  <c:v>619.61880493033493</c:v>
                </c:pt>
                <c:pt idx="1762">
                  <c:v>616.0416001077615</c:v>
                </c:pt>
                <c:pt idx="1763">
                  <c:v>625.72462700739709</c:v>
                </c:pt>
                <c:pt idx="1764">
                  <c:v>618.60539220928695</c:v>
                </c:pt>
                <c:pt idx="1765">
                  <c:v>606.75003247793904</c:v>
                </c:pt>
                <c:pt idx="1766">
                  <c:v>606.61692441789205</c:v>
                </c:pt>
                <c:pt idx="1767">
                  <c:v>601.74289885504425</c:v>
                </c:pt>
                <c:pt idx="1768">
                  <c:v>595.56755784911275</c:v>
                </c:pt>
                <c:pt idx="1769">
                  <c:v>605.13165978312406</c:v>
                </c:pt>
                <c:pt idx="1770">
                  <c:v>603.03365525628396</c:v>
                </c:pt>
                <c:pt idx="1771">
                  <c:v>593.44141850888855</c:v>
                </c:pt>
                <c:pt idx="1772">
                  <c:v>592.61089249081306</c:v>
                </c:pt>
                <c:pt idx="1773">
                  <c:v>580.78711928292648</c:v>
                </c:pt>
                <c:pt idx="1774">
                  <c:v>573.80312622433075</c:v>
                </c:pt>
                <c:pt idx="1775">
                  <c:v>563.21150640761493</c:v>
                </c:pt>
                <c:pt idx="1776">
                  <c:v>541.16890776360412</c:v>
                </c:pt>
                <c:pt idx="1777">
                  <c:v>547.36957747863983</c:v>
                </c:pt>
                <c:pt idx="1778">
                  <c:v>534.94048772832991</c:v>
                </c:pt>
                <c:pt idx="1779">
                  <c:v>532.5940011146804</c:v>
                </c:pt>
                <c:pt idx="1780">
                  <c:v>532.57610693728111</c:v>
                </c:pt>
                <c:pt idx="1781">
                  <c:v>546.93449455206746</c:v>
                </c:pt>
                <c:pt idx="1782">
                  <c:v>563.53506504981283</c:v>
                </c:pt>
                <c:pt idx="1783">
                  <c:v>567.83413909161209</c:v>
                </c:pt>
                <c:pt idx="1784">
                  <c:v>564.94915777678216</c:v>
                </c:pt>
                <c:pt idx="1785">
                  <c:v>536.83731942408815</c:v>
                </c:pt>
                <c:pt idx="1786">
                  <c:v>578.90195532410712</c:v>
                </c:pt>
                <c:pt idx="1787">
                  <c:v>580.34638793050101</c:v>
                </c:pt>
                <c:pt idx="1788">
                  <c:v>590.1936257442577</c:v>
                </c:pt>
                <c:pt idx="1789">
                  <c:v>594.66041287043413</c:v>
                </c:pt>
                <c:pt idx="1790">
                  <c:v>586.89341805400022</c:v>
                </c:pt>
                <c:pt idx="1791">
                  <c:v>569.23774186380683</c:v>
                </c:pt>
                <c:pt idx="1792">
                  <c:v>573.74565207768444</c:v>
                </c:pt>
                <c:pt idx="1793">
                  <c:v>582.23204027794191</c:v>
                </c:pt>
                <c:pt idx="1794">
                  <c:v>586.49469554332916</c:v>
                </c:pt>
                <c:pt idx="1795">
                  <c:v>573.27231935744226</c:v>
                </c:pt>
                <c:pt idx="1796">
                  <c:v>568.3676648672581</c:v>
                </c:pt>
                <c:pt idx="1797">
                  <c:v>557.54256091157242</c:v>
                </c:pt>
                <c:pt idx="1798">
                  <c:v>541.17286690714332</c:v>
                </c:pt>
                <c:pt idx="1799">
                  <c:v>551.29541572382675</c:v>
                </c:pt>
                <c:pt idx="1800">
                  <c:v>557.58927419162137</c:v>
                </c:pt>
                <c:pt idx="1801">
                  <c:v>552.28007943897012</c:v>
                </c:pt>
                <c:pt idx="1802">
                  <c:v>541.58100257680974</c:v>
                </c:pt>
                <c:pt idx="1803">
                  <c:v>549.71621218156918</c:v>
                </c:pt>
                <c:pt idx="1804">
                  <c:v>536.7938065997887</c:v>
                </c:pt>
                <c:pt idx="1805">
                  <c:v>527.37461762388421</c:v>
                </c:pt>
                <c:pt idx="1806">
                  <c:v>498.2776257450808</c:v>
                </c:pt>
                <c:pt idx="1807">
                  <c:v>496.34389642130179</c:v>
                </c:pt>
                <c:pt idx="1808">
                  <c:v>510.72101604413717</c:v>
                </c:pt>
                <c:pt idx="1809">
                  <c:v>525.49849562895361</c:v>
                </c:pt>
                <c:pt idx="1810">
                  <c:v>518.84770081758438</c:v>
                </c:pt>
                <c:pt idx="1811">
                  <c:v>509.41807517643156</c:v>
                </c:pt>
                <c:pt idx="1812">
                  <c:v>528.38016499743344</c:v>
                </c:pt>
                <c:pt idx="1813">
                  <c:v>549.13625290738855</c:v>
                </c:pt>
                <c:pt idx="1814">
                  <c:v>557.71236106871083</c:v>
                </c:pt>
                <c:pt idx="1815">
                  <c:v>569.18012934287322</c:v>
                </c:pt>
                <c:pt idx="1816">
                  <c:v>565.66955713398499</c:v>
                </c:pt>
                <c:pt idx="1817">
                  <c:v>575.94966205417165</c:v>
                </c:pt>
                <c:pt idx="1818">
                  <c:v>569.43433545821813</c:v>
                </c:pt>
                <c:pt idx="1819">
                  <c:v>575.39447070112885</c:v>
                </c:pt>
                <c:pt idx="1820">
                  <c:v>577.55557706112847</c:v>
                </c:pt>
                <c:pt idx="1821">
                  <c:v>589.15156454304895</c:v>
                </c:pt>
                <c:pt idx="1822">
                  <c:v>597.57881393120135</c:v>
                </c:pt>
                <c:pt idx="1823">
                  <c:v>588.63877555546424</c:v>
                </c:pt>
                <c:pt idx="1824">
                  <c:v>579.47923442254819</c:v>
                </c:pt>
                <c:pt idx="1825">
                  <c:v>581.90147029274794</c:v>
                </c:pt>
                <c:pt idx="1826">
                  <c:v>590.04169140786212</c:v>
                </c:pt>
                <c:pt idx="1827">
                  <c:v>576.47886695889883</c:v>
                </c:pt>
                <c:pt idx="1828">
                  <c:v>560.23739955610426</c:v>
                </c:pt>
                <c:pt idx="1829">
                  <c:v>558.93273340456903</c:v>
                </c:pt>
                <c:pt idx="1830">
                  <c:v>550.15214380267969</c:v>
                </c:pt>
                <c:pt idx="1831">
                  <c:v>541.62060901836765</c:v>
                </c:pt>
                <c:pt idx="1832">
                  <c:v>540.41068995968419</c:v>
                </c:pt>
                <c:pt idx="1833">
                  <c:v>555.44074559249464</c:v>
                </c:pt>
                <c:pt idx="1834">
                  <c:v>546.20019929664113</c:v>
                </c:pt>
                <c:pt idx="1835">
                  <c:v>547.37605515359166</c:v>
                </c:pt>
                <c:pt idx="1836">
                  <c:v>563.24626847712966</c:v>
                </c:pt>
                <c:pt idx="1837">
                  <c:v>554.84886203472081</c:v>
                </c:pt>
                <c:pt idx="1838">
                  <c:v>541.49728350645637</c:v>
                </c:pt>
                <c:pt idx="1839">
                  <c:v>528.17562342685778</c:v>
                </c:pt>
                <c:pt idx="1840">
                  <c:v>533.607580893315</c:v>
                </c:pt>
                <c:pt idx="1841">
                  <c:v>512.58068904499817</c:v>
                </c:pt>
                <c:pt idx="1842">
                  <c:v>512.24109196737095</c:v>
                </c:pt>
                <c:pt idx="1843">
                  <c:v>532.38056683957427</c:v>
                </c:pt>
                <c:pt idx="1844">
                  <c:v>482.38820496556963</c:v>
                </c:pt>
                <c:pt idx="1845">
                  <c:v>483.93320063633865</c:v>
                </c:pt>
                <c:pt idx="1846">
                  <c:v>479.58427209299771</c:v>
                </c:pt>
                <c:pt idx="1847">
                  <c:v>489.72744893853155</c:v>
                </c:pt>
                <c:pt idx="1848">
                  <c:v>462.05216336429106</c:v>
                </c:pt>
                <c:pt idx="1849">
                  <c:v>457.91737752214885</c:v>
                </c:pt>
                <c:pt idx="1850">
                  <c:v>437.2889644124399</c:v>
                </c:pt>
                <c:pt idx="1851">
                  <c:v>436.32221632754329</c:v>
                </c:pt>
                <c:pt idx="1852">
                  <c:v>426.08828291045791</c:v>
                </c:pt>
                <c:pt idx="1853">
                  <c:v>429.07861112448484</c:v>
                </c:pt>
                <c:pt idx="1854">
                  <c:v>448.8426811897873</c:v>
                </c:pt>
                <c:pt idx="1855">
                  <c:v>439.49646727940075</c:v>
                </c:pt>
                <c:pt idx="1856">
                  <c:v>455.06408011282423</c:v>
                </c:pt>
                <c:pt idx="1857">
                  <c:v>427.63163032214425</c:v>
                </c:pt>
                <c:pt idx="1858">
                  <c:v>429.1062673938107</c:v>
                </c:pt>
                <c:pt idx="1859">
                  <c:v>431.0661552968989</c:v>
                </c:pt>
                <c:pt idx="1860">
                  <c:v>431.97238136667335</c:v>
                </c:pt>
                <c:pt idx="1861">
                  <c:v>421.84416658179936</c:v>
                </c:pt>
                <c:pt idx="1862">
                  <c:v>431.7064542826289</c:v>
                </c:pt>
                <c:pt idx="1863">
                  <c:v>447.87440919838599</c:v>
                </c:pt>
                <c:pt idx="1864">
                  <c:v>462.32869170027811</c:v>
                </c:pt>
                <c:pt idx="1865">
                  <c:v>474.20168816865885</c:v>
                </c:pt>
                <c:pt idx="1866">
                  <c:v>474.61141635822503</c:v>
                </c:pt>
                <c:pt idx="1867">
                  <c:v>490.54224123907795</c:v>
                </c:pt>
                <c:pt idx="1868">
                  <c:v>480.88716510186441</c:v>
                </c:pt>
                <c:pt idx="1869">
                  <c:v>221.94129814580756</c:v>
                </c:pt>
                <c:pt idx="1870">
                  <c:v>220.05091288517175</c:v>
                </c:pt>
                <c:pt idx="1871">
                  <c:v>218.00078309868721</c:v>
                </c:pt>
                <c:pt idx="1872">
                  <c:v>211.28172859552646</c:v>
                </c:pt>
                <c:pt idx="1873">
                  <c:v>200.12938217157702</c:v>
                </c:pt>
                <c:pt idx="1874">
                  <c:v>190.67307029299533</c:v>
                </c:pt>
                <c:pt idx="1875">
                  <c:v>188.74722469504187</c:v>
                </c:pt>
                <c:pt idx="1876">
                  <c:v>195.61723787536909</c:v>
                </c:pt>
                <c:pt idx="1877">
                  <c:v>187.37812906079253</c:v>
                </c:pt>
                <c:pt idx="1878">
                  <c:v>191.2373775375053</c:v>
                </c:pt>
                <c:pt idx="1879">
                  <c:v>194.77447402005882</c:v>
                </c:pt>
                <c:pt idx="1880">
                  <c:v>194.46372238131809</c:v>
                </c:pt>
                <c:pt idx="1881">
                  <c:v>198.00399166958152</c:v>
                </c:pt>
                <c:pt idx="1882">
                  <c:v>205.74246930378843</c:v>
                </c:pt>
                <c:pt idx="1883">
                  <c:v>201.32227360168227</c:v>
                </c:pt>
                <c:pt idx="1884">
                  <c:v>192.54648579404116</c:v>
                </c:pt>
                <c:pt idx="1885">
                  <c:v>194.07626618843332</c:v>
                </c:pt>
                <c:pt idx="1886">
                  <c:v>189.99871178794788</c:v>
                </c:pt>
                <c:pt idx="1887">
                  <c:v>194.90348958225783</c:v>
                </c:pt>
                <c:pt idx="1888">
                  <c:v>199.92726738384462</c:v>
                </c:pt>
                <c:pt idx="1889">
                  <c:v>199.92203228434963</c:v>
                </c:pt>
                <c:pt idx="1890">
                  <c:v>203.19656100309177</c:v>
                </c:pt>
                <c:pt idx="1891">
                  <c:v>201.99273894583391</c:v>
                </c:pt>
                <c:pt idx="1892">
                  <c:v>196.86017648838074</c:v>
                </c:pt>
                <c:pt idx="1893">
                  <c:v>194.38856987260036</c:v>
                </c:pt>
                <c:pt idx="1894">
                  <c:v>195.70741472924908</c:v>
                </c:pt>
                <c:pt idx="1895">
                  <c:v>194.79962013947065</c:v>
                </c:pt>
                <c:pt idx="1896">
                  <c:v>199.17876611895502</c:v>
                </c:pt>
                <c:pt idx="1897">
                  <c:v>199.95014879578696</c:v>
                </c:pt>
                <c:pt idx="1898">
                  <c:v>207.75873708948143</c:v>
                </c:pt>
                <c:pt idx="1899">
                  <c:v>212.8698154443307</c:v>
                </c:pt>
                <c:pt idx="1900">
                  <c:v>214.97312448986705</c:v>
                </c:pt>
                <c:pt idx="1901">
                  <c:v>212.3589665816111</c:v>
                </c:pt>
                <c:pt idx="1902">
                  <c:v>210.90230893559763</c:v>
                </c:pt>
                <c:pt idx="1903">
                  <c:v>203.23361188055594</c:v>
                </c:pt>
                <c:pt idx="1904">
                  <c:v>212.08498314540611</c:v>
                </c:pt>
                <c:pt idx="1905">
                  <c:v>215.22448401249301</c:v>
                </c:pt>
                <c:pt idx="1906">
                  <c:v>228.75606448229072</c:v>
                </c:pt>
                <c:pt idx="1907">
                  <c:v>228.98553191385309</c:v>
                </c:pt>
                <c:pt idx="1908">
                  <c:v>227.59796698690513</c:v>
                </c:pt>
                <c:pt idx="1909">
                  <c:v>234.75167291402312</c:v>
                </c:pt>
                <c:pt idx="1910">
                  <c:v>236.54117871896781</c:v>
                </c:pt>
                <c:pt idx="1911">
                  <c:v>233.92247499156014</c:v>
                </c:pt>
                <c:pt idx="1912">
                  <c:v>233.18509765745929</c:v>
                </c:pt>
                <c:pt idx="1913">
                  <c:v>231.18692300061139</c:v>
                </c:pt>
                <c:pt idx="1914">
                  <c:v>238.00817510818047</c:v>
                </c:pt>
                <c:pt idx="1915">
                  <c:v>236.77703665725346</c:v>
                </c:pt>
                <c:pt idx="1916">
                  <c:v>241.50396158050069</c:v>
                </c:pt>
                <c:pt idx="1917">
                  <c:v>241.46592816199043</c:v>
                </c:pt>
                <c:pt idx="1918">
                  <c:v>244.25177920650319</c:v>
                </c:pt>
                <c:pt idx="1919">
                  <c:v>240.71078873780894</c:v>
                </c:pt>
                <c:pt idx="1920">
                  <c:v>241.05103766938552</c:v>
                </c:pt>
                <c:pt idx="1921">
                  <c:v>234.99833641845748</c:v>
                </c:pt>
                <c:pt idx="1922">
                  <c:v>226.78361797877426</c:v>
                </c:pt>
                <c:pt idx="1923">
                  <c:v>227.24515878522695</c:v>
                </c:pt>
                <c:pt idx="1924">
                  <c:v>227.83511877474132</c:v>
                </c:pt>
                <c:pt idx="1925">
                  <c:v>231.47101747171081</c:v>
                </c:pt>
                <c:pt idx="1926">
                  <c:v>221.18707269159222</c:v>
                </c:pt>
                <c:pt idx="1927">
                  <c:v>219.88286421561637</c:v>
                </c:pt>
                <c:pt idx="1928">
                  <c:v>218.15005809519818</c:v>
                </c:pt>
                <c:pt idx="1929">
                  <c:v>215.87386065299714</c:v>
                </c:pt>
                <c:pt idx="1930">
                  <c:v>217.3393180146721</c:v>
                </c:pt>
                <c:pt idx="1931">
                  <c:v>215.93701981536725</c:v>
                </c:pt>
                <c:pt idx="1932">
                  <c:v>214.05514784819997</c:v>
                </c:pt>
                <c:pt idx="1933">
                  <c:v>220.29800351532197</c:v>
                </c:pt>
                <c:pt idx="1934">
                  <c:v>221.47417304815045</c:v>
                </c:pt>
                <c:pt idx="1935">
                  <c:v>226.38833389646436</c:v>
                </c:pt>
                <c:pt idx="1936">
                  <c:v>230.32558676394751</c:v>
                </c:pt>
                <c:pt idx="1937">
                  <c:v>216.87335340870774</c:v>
                </c:pt>
                <c:pt idx="1938">
                  <c:v>220.30629921077144</c:v>
                </c:pt>
                <c:pt idx="1939">
                  <c:v>217.48097993844056</c:v>
                </c:pt>
                <c:pt idx="1940">
                  <c:v>213.19195236534802</c:v>
                </c:pt>
                <c:pt idx="1941">
                  <c:v>215.26556737571798</c:v>
                </c:pt>
                <c:pt idx="1942">
                  <c:v>211.30018910866744</c:v>
                </c:pt>
                <c:pt idx="1943">
                  <c:v>204.97538616947892</c:v>
                </c:pt>
                <c:pt idx="1944">
                  <c:v>201.11457635102025</c:v>
                </c:pt>
                <c:pt idx="1945">
                  <c:v>196.45830398055497</c:v>
                </c:pt>
                <c:pt idx="1946">
                  <c:v>197.53624506042033</c:v>
                </c:pt>
                <c:pt idx="1947">
                  <c:v>196.36439046586335</c:v>
                </c:pt>
                <c:pt idx="1948">
                  <c:v>202.29951719548959</c:v>
                </c:pt>
                <c:pt idx="1949">
                  <c:v>197.31206224627965</c:v>
                </c:pt>
                <c:pt idx="1950">
                  <c:v>192.79137272337562</c:v>
                </c:pt>
                <c:pt idx="1951">
                  <c:v>197.10945790533265</c:v>
                </c:pt>
                <c:pt idx="1952">
                  <c:v>205.16055168842786</c:v>
                </c:pt>
                <c:pt idx="1953">
                  <c:v>205.2288668539791</c:v>
                </c:pt>
                <c:pt idx="1954">
                  <c:v>203.75601013593896</c:v>
                </c:pt>
                <c:pt idx="1955">
                  <c:v>196.33719828969311</c:v>
                </c:pt>
                <c:pt idx="1956">
                  <c:v>195.22967612793906</c:v>
                </c:pt>
                <c:pt idx="1957">
                  <c:v>193.13026816707375</c:v>
                </c:pt>
                <c:pt idx="1958">
                  <c:v>194.64561321338408</c:v>
                </c:pt>
                <c:pt idx="1959">
                  <c:v>195.89138699862997</c:v>
                </c:pt>
                <c:pt idx="1960">
                  <c:v>188.59797211447389</c:v>
                </c:pt>
                <c:pt idx="1961">
                  <c:v>197.98643497228375</c:v>
                </c:pt>
                <c:pt idx="1962">
                  <c:v>201.35778954790823</c:v>
                </c:pt>
                <c:pt idx="1963">
                  <c:v>199.28759696705367</c:v>
                </c:pt>
                <c:pt idx="1964">
                  <c:v>198.75884268700887</c:v>
                </c:pt>
                <c:pt idx="1965">
                  <c:v>204.76305395335146</c:v>
                </c:pt>
                <c:pt idx="1966">
                  <c:v>204.55356952306701</c:v>
                </c:pt>
                <c:pt idx="1967">
                  <c:v>207.36743063892121</c:v>
                </c:pt>
                <c:pt idx="1968">
                  <c:v>202.63608962399562</c:v>
                </c:pt>
                <c:pt idx="1969">
                  <c:v>197.93591424767868</c:v>
                </c:pt>
                <c:pt idx="1970">
                  <c:v>192.32263679305925</c:v>
                </c:pt>
                <c:pt idx="1971">
                  <c:v>190.77508499510523</c:v>
                </c:pt>
                <c:pt idx="1972">
                  <c:v>185.24506349715074</c:v>
                </c:pt>
                <c:pt idx="1973">
                  <c:v>177.04865699131227</c:v>
                </c:pt>
                <c:pt idx="1974">
                  <c:v>174.64548830286321</c:v>
                </c:pt>
                <c:pt idx="1975">
                  <c:v>179.16032140958342</c:v>
                </c:pt>
                <c:pt idx="1976">
                  <c:v>178.03491818724555</c:v>
                </c:pt>
                <c:pt idx="1977">
                  <c:v>178.46658302805065</c:v>
                </c:pt>
                <c:pt idx="1978">
                  <c:v>173.42387050245472</c:v>
                </c:pt>
                <c:pt idx="1979">
                  <c:v>189.51975647040868</c:v>
                </c:pt>
                <c:pt idx="1980">
                  <c:v>196.33008339006372</c:v>
                </c:pt>
                <c:pt idx="1981">
                  <c:v>192.76439883357881</c:v>
                </c:pt>
                <c:pt idx="1982">
                  <c:v>194.10064591833776</c:v>
                </c:pt>
                <c:pt idx="1983">
                  <c:v>191.85384911948211</c:v>
                </c:pt>
                <c:pt idx="1984">
                  <c:v>188.27151659136948</c:v>
                </c:pt>
                <c:pt idx="1985">
                  <c:v>187.70708444514432</c:v>
                </c:pt>
                <c:pt idx="1986">
                  <c:v>185.23435446627877</c:v>
                </c:pt>
                <c:pt idx="1987">
                  <c:v>186.96963257481437</c:v>
                </c:pt>
                <c:pt idx="1988">
                  <c:v>188.46762121071461</c:v>
                </c:pt>
                <c:pt idx="1989">
                  <c:v>187.91233334965725</c:v>
                </c:pt>
                <c:pt idx="1990">
                  <c:v>187.85050152171016</c:v>
                </c:pt>
                <c:pt idx="1991">
                  <c:v>186.37728525255628</c:v>
                </c:pt>
                <c:pt idx="1992">
                  <c:v>193.44982394602812</c:v>
                </c:pt>
                <c:pt idx="1993">
                  <c:v>192.34611097869862</c:v>
                </c:pt>
                <c:pt idx="1994">
                  <c:v>191.4302027904665</c:v>
                </c:pt>
                <c:pt idx="1995">
                  <c:v>186.32993042880167</c:v>
                </c:pt>
                <c:pt idx="1996">
                  <c:v>182.35694217152025</c:v>
                </c:pt>
                <c:pt idx="1997">
                  <c:v>181.49493444733963</c:v>
                </c:pt>
                <c:pt idx="1998">
                  <c:v>185.26754831633988</c:v>
                </c:pt>
                <c:pt idx="1999">
                  <c:v>183.34929363463473</c:v>
                </c:pt>
                <c:pt idx="2000">
                  <c:v>186.43471948086835</c:v>
                </c:pt>
                <c:pt idx="2001">
                  <c:v>188.30400329403747</c:v>
                </c:pt>
                <c:pt idx="2002">
                  <c:v>186.59750188432972</c:v>
                </c:pt>
                <c:pt idx="2003">
                  <c:v>181.26572887514752</c:v>
                </c:pt>
                <c:pt idx="2004">
                  <c:v>179.15890429962377</c:v>
                </c:pt>
                <c:pt idx="2005">
                  <c:v>175.25979033450804</c:v>
                </c:pt>
                <c:pt idx="2006">
                  <c:v>175.67439780275743</c:v>
                </c:pt>
                <c:pt idx="2007">
                  <c:v>179.02502910562362</c:v>
                </c:pt>
                <c:pt idx="2008">
                  <c:v>174.43517396595476</c:v>
                </c:pt>
                <c:pt idx="2009">
                  <c:v>176.7949382418409</c:v>
                </c:pt>
                <c:pt idx="2010">
                  <c:v>174.55019567457009</c:v>
                </c:pt>
                <c:pt idx="2011">
                  <c:v>172.18010078580662</c:v>
                </c:pt>
                <c:pt idx="2012">
                  <c:v>176.58437553873583</c:v>
                </c:pt>
                <c:pt idx="2013">
                  <c:v>176.14831987481821</c:v>
                </c:pt>
                <c:pt idx="2014">
                  <c:v>178.9018014307147</c:v>
                </c:pt>
                <c:pt idx="2015">
                  <c:v>180.05092336197916</c:v>
                </c:pt>
                <c:pt idx="2016">
                  <c:v>177.73545900012081</c:v>
                </c:pt>
                <c:pt idx="2017">
                  <c:v>183.20773028167699</c:v>
                </c:pt>
                <c:pt idx="2018">
                  <c:v>184.43355284841437</c:v>
                </c:pt>
                <c:pt idx="2019">
                  <c:v>188.35076789786842</c:v>
                </c:pt>
                <c:pt idx="2020">
                  <c:v>195.52263637759978</c:v>
                </c:pt>
                <c:pt idx="2021">
                  <c:v>195.950970579456</c:v>
                </c:pt>
                <c:pt idx="2022">
                  <c:v>200.15289598856091</c:v>
                </c:pt>
                <c:pt idx="2023">
                  <c:v>198.36490532611796</c:v>
                </c:pt>
                <c:pt idx="2024">
                  <c:v>196.20592768096253</c:v>
                </c:pt>
                <c:pt idx="2025">
                  <c:v>193.57611207031306</c:v>
                </c:pt>
                <c:pt idx="2026">
                  <c:v>199.11461154334989</c:v>
                </c:pt>
                <c:pt idx="2027">
                  <c:v>200.78348451930586</c:v>
                </c:pt>
                <c:pt idx="2028">
                  <c:v>199.15922220560381</c:v>
                </c:pt>
                <c:pt idx="2029">
                  <c:v>200.85579846653923</c:v>
                </c:pt>
                <c:pt idx="2030">
                  <c:v>204.19529310401725</c:v>
                </c:pt>
                <c:pt idx="2031">
                  <c:v>208.18769412047004</c:v>
                </c:pt>
                <c:pt idx="2032">
                  <c:v>205.45934063849785</c:v>
                </c:pt>
                <c:pt idx="2033">
                  <c:v>208.94696270732928</c:v>
                </c:pt>
                <c:pt idx="2034">
                  <c:v>212.07193044937102</c:v>
                </c:pt>
                <c:pt idx="2035">
                  <c:v>221.45322192940174</c:v>
                </c:pt>
                <c:pt idx="2036">
                  <c:v>209.58627713600973</c:v>
                </c:pt>
                <c:pt idx="2037">
                  <c:v>208.26528216776919</c:v>
                </c:pt>
                <c:pt idx="2038">
                  <c:v>208.58361859872463</c:v>
                </c:pt>
                <c:pt idx="2039">
                  <c:v>204.66967867455799</c:v>
                </c:pt>
                <c:pt idx="2040">
                  <c:v>202.21039230555957</c:v>
                </c:pt>
                <c:pt idx="2041">
                  <c:v>200.58029967569215</c:v>
                </c:pt>
                <c:pt idx="2042">
                  <c:v>204.69746456667892</c:v>
                </c:pt>
                <c:pt idx="2043">
                  <c:v>205.50836698191554</c:v>
                </c:pt>
                <c:pt idx="2044">
                  <c:v>208.24404033708421</c:v>
                </c:pt>
                <c:pt idx="2045">
                  <c:v>203.58865033107094</c:v>
                </c:pt>
                <c:pt idx="2046">
                  <c:v>202.12091019293956</c:v>
                </c:pt>
                <c:pt idx="2047">
                  <c:v>197.23418375885802</c:v>
                </c:pt>
                <c:pt idx="2048">
                  <c:v>198.61828512657991</c:v>
                </c:pt>
                <c:pt idx="2049">
                  <c:v>197.87032969138616</c:v>
                </c:pt>
                <c:pt idx="2050">
                  <c:v>194.6713011850554</c:v>
                </c:pt>
                <c:pt idx="2051">
                  <c:v>196.14026792558604</c:v>
                </c:pt>
                <c:pt idx="2052">
                  <c:v>196.69382183639397</c:v>
                </c:pt>
                <c:pt idx="2053">
                  <c:v>194.12460865620693</c:v>
                </c:pt>
                <c:pt idx="2054">
                  <c:v>194.80612964500509</c:v>
                </c:pt>
                <c:pt idx="2055">
                  <c:v>199.28252441856665</c:v>
                </c:pt>
                <c:pt idx="2056">
                  <c:v>197.5827042668451</c:v>
                </c:pt>
                <c:pt idx="2057">
                  <c:v>196.12368580233641</c:v>
                </c:pt>
                <c:pt idx="2058">
                  <c:v>196.51064226701584</c:v>
                </c:pt>
                <c:pt idx="2059">
                  <c:v>192.54010482024938</c:v>
                </c:pt>
                <c:pt idx="2060">
                  <c:v>190.00761975986183</c:v>
                </c:pt>
                <c:pt idx="2061">
                  <c:v>191.27147154204016</c:v>
                </c:pt>
                <c:pt idx="2062">
                  <c:v>194.97377221740132</c:v>
                </c:pt>
                <c:pt idx="2063">
                  <c:v>195.71399846880979</c:v>
                </c:pt>
                <c:pt idx="2064">
                  <c:v>201.19638758265819</c:v>
                </c:pt>
                <c:pt idx="2065">
                  <c:v>199.67504235965447</c:v>
                </c:pt>
                <c:pt idx="2066">
                  <c:v>199.59665386523281</c:v>
                </c:pt>
                <c:pt idx="2067">
                  <c:v>204.59035065053013</c:v>
                </c:pt>
                <c:pt idx="2068">
                  <c:v>200.87077584115258</c:v>
                </c:pt>
                <c:pt idx="2069">
                  <c:v>200.64654607075047</c:v>
                </c:pt>
                <c:pt idx="2070">
                  <c:v>199.58548022015358</c:v>
                </c:pt>
                <c:pt idx="2071">
                  <c:v>199.44967989971266</c:v>
                </c:pt>
                <c:pt idx="2072">
                  <c:v>199.09417732043332</c:v>
                </c:pt>
                <c:pt idx="2073">
                  <c:v>203.80082569450468</c:v>
                </c:pt>
                <c:pt idx="2074">
                  <c:v>206.44604982541154</c:v>
                </c:pt>
                <c:pt idx="2075">
                  <c:v>209.62604374614787</c:v>
                </c:pt>
                <c:pt idx="2076">
                  <c:v>208.83212380410404</c:v>
                </c:pt>
                <c:pt idx="2077">
                  <c:v>210.33579774018008</c:v>
                </c:pt>
                <c:pt idx="2078">
                  <c:v>206.30964948794841</c:v>
                </c:pt>
                <c:pt idx="2079">
                  <c:v>206.96608335226557</c:v>
                </c:pt>
                <c:pt idx="2080">
                  <c:v>207.18312535296494</c:v>
                </c:pt>
                <c:pt idx="2081">
                  <c:v>204.94931924446882</c:v>
                </c:pt>
                <c:pt idx="2082">
                  <c:v>201.98687271991915</c:v>
                </c:pt>
                <c:pt idx="2083">
                  <c:v>209.17218971308114</c:v>
                </c:pt>
                <c:pt idx="2084">
                  <c:v>209.55004534857764</c:v>
                </c:pt>
                <c:pt idx="2085">
                  <c:v>210.44507087938692</c:v>
                </c:pt>
                <c:pt idx="2086">
                  <c:v>210.38438793352199</c:v>
                </c:pt>
                <c:pt idx="2087">
                  <c:v>212.22085316594104</c:v>
                </c:pt>
                <c:pt idx="2088">
                  <c:v>211.18151444546979</c:v>
                </c:pt>
                <c:pt idx="2089">
                  <c:v>215.38891225269981</c:v>
                </c:pt>
                <c:pt idx="2090">
                  <c:v>215.03338903575158</c:v>
                </c:pt>
                <c:pt idx="2091">
                  <c:v>210.04975930006339</c:v>
                </c:pt>
                <c:pt idx="2092">
                  <c:v>211.9137935002513</c:v>
                </c:pt>
                <c:pt idx="2093">
                  <c:v>219.34540137140812</c:v>
                </c:pt>
                <c:pt idx="2094">
                  <c:v>215.77695199140069</c:v>
                </c:pt>
                <c:pt idx="2095">
                  <c:v>211.80596680700501</c:v>
                </c:pt>
                <c:pt idx="2096">
                  <c:v>213.7589173767596</c:v>
                </c:pt>
                <c:pt idx="2097">
                  <c:v>211.38407109530669</c:v>
                </c:pt>
                <c:pt idx="2098">
                  <c:v>210.86715612154242</c:v>
                </c:pt>
                <c:pt idx="2099">
                  <c:v>213.63480120371423</c:v>
                </c:pt>
                <c:pt idx="2100">
                  <c:v>214.75832411395299</c:v>
                </c:pt>
                <c:pt idx="2101">
                  <c:v>215.37175542706296</c:v>
                </c:pt>
                <c:pt idx="2102">
                  <c:v>219.37200425683849</c:v>
                </c:pt>
                <c:pt idx="2103">
                  <c:v>221.30742151524609</c:v>
                </c:pt>
                <c:pt idx="2104">
                  <c:v>218.60089838179573</c:v>
                </c:pt>
                <c:pt idx="2105">
                  <c:v>219.86946893005407</c:v>
                </c:pt>
                <c:pt idx="2106">
                  <c:v>220.95537962271257</c:v>
                </c:pt>
                <c:pt idx="2107">
                  <c:v>224.58666404015401</c:v>
                </c:pt>
                <c:pt idx="2108">
                  <c:v>229.09800441138614</c:v>
                </c:pt>
                <c:pt idx="2109">
                  <c:v>225.91974030218884</c:v>
                </c:pt>
                <c:pt idx="2110">
                  <c:v>222.84548565386683</c:v>
                </c:pt>
                <c:pt idx="2111">
                  <c:v>221.4437471224816</c:v>
                </c:pt>
                <c:pt idx="2112">
                  <c:v>222.75353844389841</c:v>
                </c:pt>
                <c:pt idx="2113">
                  <c:v>220.29558096337311</c:v>
                </c:pt>
                <c:pt idx="2114">
                  <c:v>226.31858417854733</c:v>
                </c:pt>
                <c:pt idx="2115">
                  <c:v>226.75351497706706</c:v>
                </c:pt>
                <c:pt idx="2116">
                  <c:v>224.63012642793413</c:v>
                </c:pt>
                <c:pt idx="2117">
                  <c:v>227.82745183928893</c:v>
                </c:pt>
                <c:pt idx="2118">
                  <c:v>231.90258076970818</c:v>
                </c:pt>
                <c:pt idx="2119">
                  <c:v>233.46388149710978</c:v>
                </c:pt>
                <c:pt idx="2120">
                  <c:v>235.04548440060657</c:v>
                </c:pt>
                <c:pt idx="2121">
                  <c:v>228.66148176029944</c:v>
                </c:pt>
                <c:pt idx="2122">
                  <c:v>232.47025724555093</c:v>
                </c:pt>
                <c:pt idx="2123">
                  <c:v>230.96755908432863</c:v>
                </c:pt>
                <c:pt idx="2124">
                  <c:v>234.55327917447727</c:v>
                </c:pt>
                <c:pt idx="2125">
                  <c:v>235.07188095399599</c:v>
                </c:pt>
                <c:pt idx="2126">
                  <c:v>235.50026799195817</c:v>
                </c:pt>
                <c:pt idx="2127">
                  <c:v>237.41289074698767</c:v>
                </c:pt>
                <c:pt idx="2128">
                  <c:v>235.38998432916705</c:v>
                </c:pt>
                <c:pt idx="2129">
                  <c:v>235.07190572327616</c:v>
                </c:pt>
                <c:pt idx="2130">
                  <c:v>234.0646127003815</c:v>
                </c:pt>
                <c:pt idx="2131">
                  <c:v>239.92151322680607</c:v>
                </c:pt>
                <c:pt idx="2132">
                  <c:v>237.44646663255881</c:v>
                </c:pt>
                <c:pt idx="2133">
                  <c:v>235.58982903951704</c:v>
                </c:pt>
                <c:pt idx="2134">
                  <c:v>239.59590227147382</c:v>
                </c:pt>
                <c:pt idx="2135">
                  <c:v>238.97327566460268</c:v>
                </c:pt>
                <c:pt idx="2136">
                  <c:v>237.86465784788064</c:v>
                </c:pt>
                <c:pt idx="2137">
                  <c:v>241.10966647308425</c:v>
                </c:pt>
                <c:pt idx="2138">
                  <c:v>241.1636304232004</c:v>
                </c:pt>
                <c:pt idx="2139">
                  <c:v>240.49258615353926</c:v>
                </c:pt>
                <c:pt idx="2140">
                  <c:v>236.51271235754251</c:v>
                </c:pt>
                <c:pt idx="2141">
                  <c:v>238.01880393547196</c:v>
                </c:pt>
                <c:pt idx="2142">
                  <c:v>237.90431457580812</c:v>
                </c:pt>
                <c:pt idx="2143">
                  <c:v>241.11600800447337</c:v>
                </c:pt>
                <c:pt idx="2144">
                  <c:v>243.54337683545401</c:v>
                </c:pt>
                <c:pt idx="2145">
                  <c:v>247.71824516026712</c:v>
                </c:pt>
                <c:pt idx="2146">
                  <c:v>248.63188880000212</c:v>
                </c:pt>
                <c:pt idx="2147">
                  <c:v>248.63483472413594</c:v>
                </c:pt>
                <c:pt idx="2148">
                  <c:v>248.6100748477937</c:v>
                </c:pt>
                <c:pt idx="2149">
                  <c:v>251.26007952958417</c:v>
                </c:pt>
                <c:pt idx="2150">
                  <c:v>244.96393437828559</c:v>
                </c:pt>
                <c:pt idx="2151">
                  <c:v>245.4447871507181</c:v>
                </c:pt>
                <c:pt idx="2152">
                  <c:v>244.12327593476724</c:v>
                </c:pt>
                <c:pt idx="2153">
                  <c:v>244.63153343854549</c:v>
                </c:pt>
                <c:pt idx="2154">
                  <c:v>243.86655174107909</c:v>
                </c:pt>
                <c:pt idx="2155">
                  <c:v>242.22770871803215</c:v>
                </c:pt>
                <c:pt idx="2156">
                  <c:v>247.82881785472426</c:v>
                </c:pt>
                <c:pt idx="2157">
                  <c:v>249.10024940084804</c:v>
                </c:pt>
                <c:pt idx="2158">
                  <c:v>245.73111339708348</c:v>
                </c:pt>
                <c:pt idx="2159">
                  <c:v>241.47550618748488</c:v>
                </c:pt>
                <c:pt idx="2160">
                  <c:v>241.92275297441017</c:v>
                </c:pt>
                <c:pt idx="2161">
                  <c:v>255.01967641603559</c:v>
                </c:pt>
                <c:pt idx="2162">
                  <c:v>260.71643152282087</c:v>
                </c:pt>
                <c:pt idx="2163">
                  <c:v>257.62535485599273</c:v>
                </c:pt>
                <c:pt idx="2164">
                  <c:v>255.00175197171043</c:v>
                </c:pt>
                <c:pt idx="2165">
                  <c:v>256.10419720746836</c:v>
                </c:pt>
                <c:pt idx="2166">
                  <c:v>256.07586621309292</c:v>
                </c:pt>
                <c:pt idx="2167">
                  <c:v>258.37851700834494</c:v>
                </c:pt>
                <c:pt idx="2168">
                  <c:v>254.48294997880356</c:v>
                </c:pt>
                <c:pt idx="2169">
                  <c:v>251.08517167984388</c:v>
                </c:pt>
                <c:pt idx="2170">
                  <c:v>248.0085419015474</c:v>
                </c:pt>
                <c:pt idx="2171">
                  <c:v>246.73173880421967</c:v>
                </c:pt>
                <c:pt idx="2172">
                  <c:v>247.73938978853047</c:v>
                </c:pt>
                <c:pt idx="2173">
                  <c:v>247.52389178932816</c:v>
                </c:pt>
                <c:pt idx="2174">
                  <c:v>248.98137654415891</c:v>
                </c:pt>
                <c:pt idx="2175">
                  <c:v>243.7075954731767</c:v>
                </c:pt>
                <c:pt idx="2176">
                  <c:v>245.99152617906427</c:v>
                </c:pt>
                <c:pt idx="2177">
                  <c:v>246.69964867659641</c:v>
                </c:pt>
                <c:pt idx="2178">
                  <c:v>250.07914316690838</c:v>
                </c:pt>
                <c:pt idx="2179">
                  <c:v>250.73726155826853</c:v>
                </c:pt>
                <c:pt idx="2180">
                  <c:v>253.01928332812363</c:v>
                </c:pt>
                <c:pt idx="2181">
                  <c:v>253.56149015143984</c:v>
                </c:pt>
                <c:pt idx="2182">
                  <c:v>251.99903903057765</c:v>
                </c:pt>
                <c:pt idx="2183">
                  <c:v>249.46812721536347</c:v>
                </c:pt>
                <c:pt idx="2184">
                  <c:v>251.11285878074659</c:v>
                </c:pt>
                <c:pt idx="2185">
                  <c:v>252.14480848767147</c:v>
                </c:pt>
                <c:pt idx="2186">
                  <c:v>257.75897820945215</c:v>
                </c:pt>
                <c:pt idx="2187">
                  <c:v>255.73550491438289</c:v>
                </c:pt>
                <c:pt idx="2188">
                  <c:v>259.03618462479255</c:v>
                </c:pt>
                <c:pt idx="2189">
                  <c:v>260.58664919164187</c:v>
                </c:pt>
                <c:pt idx="2190">
                  <c:v>254.83827341100979</c:v>
                </c:pt>
                <c:pt idx="2191">
                  <c:v>253.92343939222951</c:v>
                </c:pt>
                <c:pt idx="2192">
                  <c:v>250.45408197746838</c:v>
                </c:pt>
                <c:pt idx="2193">
                  <c:v>247.32636941936826</c:v>
                </c:pt>
                <c:pt idx="2194">
                  <c:v>239.57939846349666</c:v>
                </c:pt>
                <c:pt idx="2195">
                  <c:v>239.32564731328065</c:v>
                </c:pt>
                <c:pt idx="2196">
                  <c:v>241.87159269763933</c:v>
                </c:pt>
                <c:pt idx="2197">
                  <c:v>235.36460998367519</c:v>
                </c:pt>
                <c:pt idx="2198">
                  <c:v>234.90278583127022</c:v>
                </c:pt>
                <c:pt idx="2199">
                  <c:v>235.66535385432243</c:v>
                </c:pt>
                <c:pt idx="2200">
                  <c:v>237.47692248696282</c:v>
                </c:pt>
                <c:pt idx="2201">
                  <c:v>239.30006166033019</c:v>
                </c:pt>
                <c:pt idx="2202">
                  <c:v>232.38426528380421</c:v>
                </c:pt>
                <c:pt idx="2203">
                  <c:v>235.94265082276445</c:v>
                </c:pt>
                <c:pt idx="2204">
                  <c:v>234.43934140857317</c:v>
                </c:pt>
                <c:pt idx="2205">
                  <c:v>237.06867509941696</c:v>
                </c:pt>
                <c:pt idx="2206">
                  <c:v>237.18360968876874</c:v>
                </c:pt>
                <c:pt idx="2207">
                  <c:v>239.52067353094347</c:v>
                </c:pt>
                <c:pt idx="2208">
                  <c:v>241.79244034128399</c:v>
                </c:pt>
                <c:pt idx="2209">
                  <c:v>241.41981058068109</c:v>
                </c:pt>
                <c:pt idx="2210">
                  <c:v>237.53891956160703</c:v>
                </c:pt>
                <c:pt idx="2211">
                  <c:v>241.81165212905157</c:v>
                </c:pt>
                <c:pt idx="2212">
                  <c:v>241.10843010734038</c:v>
                </c:pt>
                <c:pt idx="2213">
                  <c:v>236.03837484683447</c:v>
                </c:pt>
                <c:pt idx="2214">
                  <c:v>235.24840409395227</c:v>
                </c:pt>
                <c:pt idx="2215">
                  <c:v>231.20628847764175</c:v>
                </c:pt>
                <c:pt idx="2216">
                  <c:v>232.94310373007451</c:v>
                </c:pt>
                <c:pt idx="2217">
                  <c:v>235.97070407201781</c:v>
                </c:pt>
                <c:pt idx="2218">
                  <c:v>227.28369005417306</c:v>
                </c:pt>
                <c:pt idx="2219">
                  <c:v>223.37858072365611</c:v>
                </c:pt>
                <c:pt idx="2220">
                  <c:v>231.56216431844828</c:v>
                </c:pt>
                <c:pt idx="2221">
                  <c:v>238.4360447262226</c:v>
                </c:pt>
                <c:pt idx="2222">
                  <c:v>239.2695598779309</c:v>
                </c:pt>
                <c:pt idx="2223">
                  <c:v>242.51739950278079</c:v>
                </c:pt>
                <c:pt idx="2224">
                  <c:v>247.22140023399436</c:v>
                </c:pt>
                <c:pt idx="2225">
                  <c:v>249.47715407650816</c:v>
                </c:pt>
                <c:pt idx="2226">
                  <c:v>252.13224457637992</c:v>
                </c:pt>
                <c:pt idx="2227">
                  <c:v>256.04583368776605</c:v>
                </c:pt>
                <c:pt idx="2228">
                  <c:v>255.22874576413349</c:v>
                </c:pt>
                <c:pt idx="2229">
                  <c:v>252.60558908894373</c:v>
                </c:pt>
                <c:pt idx="2230">
                  <c:v>256.83879279191149</c:v>
                </c:pt>
                <c:pt idx="2231">
                  <c:v>255.573936185988</c:v>
                </c:pt>
                <c:pt idx="2232">
                  <c:v>261.45302686592873</c:v>
                </c:pt>
                <c:pt idx="2233">
                  <c:v>258.78435851487092</c:v>
                </c:pt>
                <c:pt idx="2234">
                  <c:v>258.74697278766774</c:v>
                </c:pt>
                <c:pt idx="2235">
                  <c:v>260.79366432370085</c:v>
                </c:pt>
                <c:pt idx="2236">
                  <c:v>261.81470921438358</c:v>
                </c:pt>
                <c:pt idx="2237">
                  <c:v>259.69341543644134</c:v>
                </c:pt>
                <c:pt idx="2238">
                  <c:v>263.21653164009791</c:v>
                </c:pt>
                <c:pt idx="2239">
                  <c:v>262.94943913684745</c:v>
                </c:pt>
                <c:pt idx="2240">
                  <c:v>263.99337544694498</c:v>
                </c:pt>
                <c:pt idx="2241">
                  <c:v>263.31399551138423</c:v>
                </c:pt>
                <c:pt idx="2242">
                  <c:v>261.97108712591086</c:v>
                </c:pt>
                <c:pt idx="2243">
                  <c:v>261.87901031019152</c:v>
                </c:pt>
                <c:pt idx="2244">
                  <c:v>264.40001833668543</c:v>
                </c:pt>
                <c:pt idx="2245">
                  <c:v>261.88529721914836</c:v>
                </c:pt>
                <c:pt idx="2246">
                  <c:v>263.62297702712112</c:v>
                </c:pt>
                <c:pt idx="2247">
                  <c:v>261.75133287694496</c:v>
                </c:pt>
                <c:pt idx="2248">
                  <c:v>264.95121457212576</c:v>
                </c:pt>
                <c:pt idx="2249">
                  <c:v>265.94826700727361</c:v>
                </c:pt>
                <c:pt idx="2250">
                  <c:v>266.33860202839929</c:v>
                </c:pt>
                <c:pt idx="2251">
                  <c:v>268.62507397551559</c:v>
                </c:pt>
                <c:pt idx="2252">
                  <c:v>271.37394004800325</c:v>
                </c:pt>
                <c:pt idx="2253">
                  <c:v>270.35002139413314</c:v>
                </c:pt>
                <c:pt idx="2254">
                  <c:v>272.84203747895157</c:v>
                </c:pt>
                <c:pt idx="2255">
                  <c:v>277.30088710315709</c:v>
                </c:pt>
                <c:pt idx="2256">
                  <c:v>278.43630768126565</c:v>
                </c:pt>
                <c:pt idx="2257">
                  <c:v>274.8711667339503</c:v>
                </c:pt>
                <c:pt idx="2258">
                  <c:v>277.9956570849983</c:v>
                </c:pt>
                <c:pt idx="2259">
                  <c:v>276.08577444052622</c:v>
                </c:pt>
                <c:pt idx="2260">
                  <c:v>276.46373805481943</c:v>
                </c:pt>
                <c:pt idx="2261">
                  <c:v>275.96493898574118</c:v>
                </c:pt>
                <c:pt idx="2262">
                  <c:v>276.5366024547356</c:v>
                </c:pt>
                <c:pt idx="2263">
                  <c:v>275.0741887161978</c:v>
                </c:pt>
                <c:pt idx="2264">
                  <c:v>271.59702603798468</c:v>
                </c:pt>
                <c:pt idx="2265">
                  <c:v>268.34660183488512</c:v>
                </c:pt>
                <c:pt idx="2266">
                  <c:v>263.76941392976988</c:v>
                </c:pt>
                <c:pt idx="2267">
                  <c:v>264.3060991564555</c:v>
                </c:pt>
                <c:pt idx="2268">
                  <c:v>269.75092567762283</c:v>
                </c:pt>
                <c:pt idx="2269">
                  <c:v>271.5809840077556</c:v>
                </c:pt>
                <c:pt idx="2270">
                  <c:v>275.17693235283269</c:v>
                </c:pt>
                <c:pt idx="2271">
                  <c:v>276.82186972801969</c:v>
                </c:pt>
                <c:pt idx="2272">
                  <c:v>275.01525418590643</c:v>
                </c:pt>
                <c:pt idx="2273">
                  <c:v>273.0195971568412</c:v>
                </c:pt>
                <c:pt idx="2274">
                  <c:v>270.98648474144676</c:v>
                </c:pt>
                <c:pt idx="2275">
                  <c:v>273.87589084941732</c:v>
                </c:pt>
                <c:pt idx="2276">
                  <c:v>277.48586671523054</c:v>
                </c:pt>
                <c:pt idx="2277">
                  <c:v>275.21799688103857</c:v>
                </c:pt>
                <c:pt idx="2278">
                  <c:v>276.31158081941123</c:v>
                </c:pt>
                <c:pt idx="2279">
                  <c:v>277.06827105167338</c:v>
                </c:pt>
                <c:pt idx="2280">
                  <c:v>278.1485533913762</c:v>
                </c:pt>
                <c:pt idx="2281">
                  <c:v>280.0384553670599</c:v>
                </c:pt>
                <c:pt idx="2282">
                  <c:v>282.96983551463296</c:v>
                </c:pt>
                <c:pt idx="2283">
                  <c:v>280.782241864122</c:v>
                </c:pt>
                <c:pt idx="2284">
                  <c:v>275.21329846425988</c:v>
                </c:pt>
                <c:pt idx="2285">
                  <c:v>280.83053806448282</c:v>
                </c:pt>
                <c:pt idx="2286">
                  <c:v>293.16765122463573</c:v>
                </c:pt>
                <c:pt idx="2287">
                  <c:v>291.05627669311883</c:v>
                </c:pt>
                <c:pt idx="2288">
                  <c:v>291.83309033428895</c:v>
                </c:pt>
                <c:pt idx="2289">
                  <c:v>294.26056531608162</c:v>
                </c:pt>
                <c:pt idx="2290">
                  <c:v>295.42962326653628</c:v>
                </c:pt>
                <c:pt idx="2291">
                  <c:v>299.44915636437554</c:v>
                </c:pt>
                <c:pt idx="2292">
                  <c:v>298.26868394464168</c:v>
                </c:pt>
                <c:pt idx="2293">
                  <c:v>291.90425185132551</c:v>
                </c:pt>
                <c:pt idx="2294">
                  <c:v>294.94344879546821</c:v>
                </c:pt>
                <c:pt idx="2295">
                  <c:v>294.38927300591104</c:v>
                </c:pt>
                <c:pt idx="2296">
                  <c:v>293.78949001871729</c:v>
                </c:pt>
                <c:pt idx="2297">
                  <c:v>291.30747695960389</c:v>
                </c:pt>
                <c:pt idx="2298">
                  <c:v>294.07927064208542</c:v>
                </c:pt>
                <c:pt idx="2299">
                  <c:v>302.45302761705034</c:v>
                </c:pt>
                <c:pt idx="2300">
                  <c:v>298.93036183162343</c:v>
                </c:pt>
                <c:pt idx="2301">
                  <c:v>298.08267131326801</c:v>
                </c:pt>
                <c:pt idx="2302">
                  <c:v>296.88336277201142</c:v>
                </c:pt>
                <c:pt idx="2303">
                  <c:v>297.94148293765318</c:v>
                </c:pt>
                <c:pt idx="2304">
                  <c:v>301.23060518258467</c:v>
                </c:pt>
                <c:pt idx="2305">
                  <c:v>302.64177291131267</c:v>
                </c:pt>
                <c:pt idx="2306">
                  <c:v>301.11643468292317</c:v>
                </c:pt>
                <c:pt idx="2307">
                  <c:v>297.36615382835453</c:v>
                </c:pt>
                <c:pt idx="2308">
                  <c:v>296.84906959979992</c:v>
                </c:pt>
                <c:pt idx="2309">
                  <c:v>300.52904853617122</c:v>
                </c:pt>
                <c:pt idx="2310">
                  <c:v>299.25631766019876</c:v>
                </c:pt>
                <c:pt idx="2311">
                  <c:v>297.19130654901841</c:v>
                </c:pt>
                <c:pt idx="2312">
                  <c:v>300.34842209672877</c:v>
                </c:pt>
                <c:pt idx="2313">
                  <c:v>301.37786397194901</c:v>
                </c:pt>
                <c:pt idx="2314">
                  <c:v>303.09935319208768</c:v>
                </c:pt>
                <c:pt idx="2315">
                  <c:v>297.08347839658217</c:v>
                </c:pt>
                <c:pt idx="2316">
                  <c:v>297.44492573842786</c:v>
                </c:pt>
                <c:pt idx="2317">
                  <c:v>300.42951436953001</c:v>
                </c:pt>
                <c:pt idx="2318">
                  <c:v>304.13312282687434</c:v>
                </c:pt>
                <c:pt idx="2319">
                  <c:v>305.05497246518286</c:v>
                </c:pt>
                <c:pt idx="2320">
                  <c:v>303.78079971399075</c:v>
                </c:pt>
                <c:pt idx="2321">
                  <c:v>304.0225732960285</c:v>
                </c:pt>
                <c:pt idx="2322">
                  <c:v>302.66242180737669</c:v>
                </c:pt>
                <c:pt idx="2323">
                  <c:v>305.54023718955028</c:v>
                </c:pt>
                <c:pt idx="2324">
                  <c:v>305.71670523626341</c:v>
                </c:pt>
                <c:pt idx="2325">
                  <c:v>304.67449592514913</c:v>
                </c:pt>
                <c:pt idx="2326">
                  <c:v>302.94919458883243</c:v>
                </c:pt>
                <c:pt idx="2327">
                  <c:v>304.87262878478521</c:v>
                </c:pt>
                <c:pt idx="2328">
                  <c:v>300.28999854305584</c:v>
                </c:pt>
                <c:pt idx="2329">
                  <c:v>305.78811687760481</c:v>
                </c:pt>
                <c:pt idx="2330">
                  <c:v>306.3211563787454</c:v>
                </c:pt>
                <c:pt idx="2331">
                  <c:v>307.02583246664648</c:v>
                </c:pt>
                <c:pt idx="2332">
                  <c:v>306.40348310529259</c:v>
                </c:pt>
                <c:pt idx="2333">
                  <c:v>310.18389873852124</c:v>
                </c:pt>
                <c:pt idx="2334">
                  <c:v>305.42139269454208</c:v>
                </c:pt>
                <c:pt idx="2335">
                  <c:v>302.26711466111192</c:v>
                </c:pt>
                <c:pt idx="2336">
                  <c:v>301.41043529421268</c:v>
                </c:pt>
                <c:pt idx="2337">
                  <c:v>299.50517409874016</c:v>
                </c:pt>
                <c:pt idx="2338">
                  <c:v>297.9401050241965</c:v>
                </c:pt>
                <c:pt idx="2339">
                  <c:v>293.6170853334288</c:v>
                </c:pt>
                <c:pt idx="2340">
                  <c:v>297.14332152053697</c:v>
                </c:pt>
                <c:pt idx="2341">
                  <c:v>300.40641069639003</c:v>
                </c:pt>
                <c:pt idx="2342">
                  <c:v>297.79439112735776</c:v>
                </c:pt>
                <c:pt idx="2343">
                  <c:v>294.50784294275746</c:v>
                </c:pt>
                <c:pt idx="2344">
                  <c:v>300.69579277381507</c:v>
                </c:pt>
                <c:pt idx="2345">
                  <c:v>302.53803736516642</c:v>
                </c:pt>
                <c:pt idx="2346">
                  <c:v>295.18373654720324</c:v>
                </c:pt>
                <c:pt idx="2347">
                  <c:v>294.79053618929424</c:v>
                </c:pt>
                <c:pt idx="2348">
                  <c:v>300.76273320190018</c:v>
                </c:pt>
                <c:pt idx="2349">
                  <c:v>302.88862394933471</c:v>
                </c:pt>
                <c:pt idx="2350">
                  <c:v>305.45011975128273</c:v>
                </c:pt>
                <c:pt idx="2351">
                  <c:v>305.53135714600626</c:v>
                </c:pt>
                <c:pt idx="2352">
                  <c:v>305.53534319272376</c:v>
                </c:pt>
                <c:pt idx="2353">
                  <c:v>309.32762896712694</c:v>
                </c:pt>
                <c:pt idx="2354">
                  <c:v>308.15241451862443</c:v>
                </c:pt>
                <c:pt idx="2355">
                  <c:v>306.9090701924618</c:v>
                </c:pt>
                <c:pt idx="2356">
                  <c:v>307.53282014759884</c:v>
                </c:pt>
                <c:pt idx="2357">
                  <c:v>307.14421444104323</c:v>
                </c:pt>
                <c:pt idx="2358">
                  <c:v>304.14954614218198</c:v>
                </c:pt>
                <c:pt idx="2359">
                  <c:v>305.21572200820071</c:v>
                </c:pt>
                <c:pt idx="2360">
                  <c:v>304.03506711100277</c:v>
                </c:pt>
                <c:pt idx="2361">
                  <c:v>304.65708348668278</c:v>
                </c:pt>
                <c:pt idx="2362">
                  <c:v>305.35672813251489</c:v>
                </c:pt>
                <c:pt idx="2363">
                  <c:v>300.97530697006925</c:v>
                </c:pt>
                <c:pt idx="2364">
                  <c:v>301.97046483190775</c:v>
                </c:pt>
                <c:pt idx="2365">
                  <c:v>302.12451597317084</c:v>
                </c:pt>
                <c:pt idx="2366">
                  <c:v>300.42455738318603</c:v>
                </c:pt>
                <c:pt idx="2367">
                  <c:v>299.69963576102651</c:v>
                </c:pt>
                <c:pt idx="2368">
                  <c:v>298.88440745755116</c:v>
                </c:pt>
                <c:pt idx="2369">
                  <c:v>300.52066492810371</c:v>
                </c:pt>
                <c:pt idx="2370">
                  <c:v>302.39270531578484</c:v>
                </c:pt>
                <c:pt idx="2371">
                  <c:v>303.75703913909081</c:v>
                </c:pt>
                <c:pt idx="2372">
                  <c:v>307.61510556717633</c:v>
                </c:pt>
                <c:pt idx="2373">
                  <c:v>306.51497079278812</c:v>
                </c:pt>
                <c:pt idx="2374">
                  <c:v>308.8461197668795</c:v>
                </c:pt>
                <c:pt idx="2375">
                  <c:v>308.57230892177517</c:v>
                </c:pt>
                <c:pt idx="2376">
                  <c:v>309.22398233324867</c:v>
                </c:pt>
                <c:pt idx="2377">
                  <c:v>306.82073054707939</c:v>
                </c:pt>
                <c:pt idx="2378">
                  <c:v>305.72986633143711</c:v>
                </c:pt>
                <c:pt idx="2379">
                  <c:v>308.44593561561254</c:v>
                </c:pt>
                <c:pt idx="2380">
                  <c:v>307.49111861436955</c:v>
                </c:pt>
                <c:pt idx="2381">
                  <c:v>310.58005994008528</c:v>
                </c:pt>
                <c:pt idx="2382">
                  <c:v>314.51200251252448</c:v>
                </c:pt>
                <c:pt idx="2383">
                  <c:v>310.97160067481963</c:v>
                </c:pt>
                <c:pt idx="2384">
                  <c:v>310.85878937383598</c:v>
                </c:pt>
                <c:pt idx="2385">
                  <c:v>317.3836305334703</c:v>
                </c:pt>
                <c:pt idx="2386">
                  <c:v>321.48491891279087</c:v>
                </c:pt>
                <c:pt idx="2387">
                  <c:v>313.14893712290024</c:v>
                </c:pt>
                <c:pt idx="2388">
                  <c:v>315.1524562349116</c:v>
                </c:pt>
                <c:pt idx="2389">
                  <c:v>317.98488039563676</c:v>
                </c:pt>
                <c:pt idx="2390">
                  <c:v>315.50952508866629</c:v>
                </c:pt>
                <c:pt idx="2391">
                  <c:v>318.08406516504897</c:v>
                </c:pt>
                <c:pt idx="2392">
                  <c:v>316.96755177259723</c:v>
                </c:pt>
                <c:pt idx="2393">
                  <c:v>316.00302337892344</c:v>
                </c:pt>
                <c:pt idx="2394">
                  <c:v>317.32329402568439</c:v>
                </c:pt>
                <c:pt idx="2395">
                  <c:v>313.78941729699824</c:v>
                </c:pt>
                <c:pt idx="2396">
                  <c:v>314.9912628878684</c:v>
                </c:pt>
                <c:pt idx="2397">
                  <c:v>312.61199425719411</c:v>
                </c:pt>
                <c:pt idx="2398">
                  <c:v>315.95154433180056</c:v>
                </c:pt>
                <c:pt idx="2399">
                  <c:v>309.76309067095968</c:v>
                </c:pt>
                <c:pt idx="2400">
                  <c:v>304.42372383116924</c:v>
                </c:pt>
                <c:pt idx="2401">
                  <c:v>305.15765233833969</c:v>
                </c:pt>
                <c:pt idx="2402">
                  <c:v>304.11801890928751</c:v>
                </c:pt>
                <c:pt idx="2403">
                  <c:v>306.70430677279438</c:v>
                </c:pt>
                <c:pt idx="2404">
                  <c:v>298.81434539601952</c:v>
                </c:pt>
                <c:pt idx="2405">
                  <c:v>295.8946285984112</c:v>
                </c:pt>
                <c:pt idx="2406">
                  <c:v>299.89730282083099</c:v>
                </c:pt>
                <c:pt idx="2407">
                  <c:v>302.69156779360253</c:v>
                </c:pt>
                <c:pt idx="2408">
                  <c:v>301.9212682721851</c:v>
                </c:pt>
                <c:pt idx="2409">
                  <c:v>307.5543689323286</c:v>
                </c:pt>
                <c:pt idx="2410">
                  <c:v>303.15813832854172</c:v>
                </c:pt>
                <c:pt idx="2411">
                  <c:v>284.92380446053414</c:v>
                </c:pt>
                <c:pt idx="2412">
                  <c:v>276.5842225045231</c:v>
                </c:pt>
                <c:pt idx="2413">
                  <c:v>279.13727766141255</c:v>
                </c:pt>
                <c:pt idx="2414">
                  <c:v>278.04171386436286</c:v>
                </c:pt>
                <c:pt idx="2415">
                  <c:v>283.02975403684462</c:v>
                </c:pt>
                <c:pt idx="2416">
                  <c:v>284.53226986278645</c:v>
                </c:pt>
                <c:pt idx="2417">
                  <c:v>284.62568964641554</c:v>
                </c:pt>
                <c:pt idx="2418">
                  <c:v>295.29723393424422</c:v>
                </c:pt>
                <c:pt idx="2419">
                  <c:v>294.98665183790212</c:v>
                </c:pt>
                <c:pt idx="2420">
                  <c:v>304.62852316022844</c:v>
                </c:pt>
                <c:pt idx="2421">
                  <c:v>304.25610664459373</c:v>
                </c:pt>
                <c:pt idx="2422">
                  <c:v>306.92294744264808</c:v>
                </c:pt>
                <c:pt idx="2423">
                  <c:v>307.79435691815291</c:v>
                </c:pt>
                <c:pt idx="2424">
                  <c:v>310.39439224576944</c:v>
                </c:pt>
                <c:pt idx="2425">
                  <c:v>306.42728872263467</c:v>
                </c:pt>
                <c:pt idx="2426">
                  <c:v>308.92542701228643</c:v>
                </c:pt>
                <c:pt idx="2427">
                  <c:v>307.34362472861807</c:v>
                </c:pt>
                <c:pt idx="2428">
                  <c:v>306.86706744813614</c:v>
                </c:pt>
                <c:pt idx="2429">
                  <c:v>302.81028340703136</c:v>
                </c:pt>
                <c:pt idx="2430">
                  <c:v>304.27463139122887</c:v>
                </c:pt>
                <c:pt idx="2431">
                  <c:v>311.21149063636886</c:v>
                </c:pt>
                <c:pt idx="2432">
                  <c:v>306.75872236491801</c:v>
                </c:pt>
                <c:pt idx="2433">
                  <c:v>303.7310008410015</c:v>
                </c:pt>
                <c:pt idx="2434">
                  <c:v>307.92787362891062</c:v>
                </c:pt>
                <c:pt idx="2435">
                  <c:v>300.74411748641268</c:v>
                </c:pt>
                <c:pt idx="2436">
                  <c:v>305.93225245661574</c:v>
                </c:pt>
                <c:pt idx="2437">
                  <c:v>310.83289857549909</c:v>
                </c:pt>
                <c:pt idx="2438">
                  <c:v>316.96465009948156</c:v>
                </c:pt>
                <c:pt idx="2439">
                  <c:v>321.23484057787624</c:v>
                </c:pt>
                <c:pt idx="2440">
                  <c:v>321.93812728197042</c:v>
                </c:pt>
                <c:pt idx="2441">
                  <c:v>320.84512183623167</c:v>
                </c:pt>
                <c:pt idx="2442">
                  <c:v>323.73762379734598</c:v>
                </c:pt>
                <c:pt idx="2443">
                  <c:v>322.56535972308461</c:v>
                </c:pt>
                <c:pt idx="2444">
                  <c:v>326.6358958450698</c:v>
                </c:pt>
                <c:pt idx="2445">
                  <c:v>329.73305311911025</c:v>
                </c:pt>
                <c:pt idx="2446">
                  <c:v>332.62628300665608</c:v>
                </c:pt>
                <c:pt idx="2447">
                  <c:v>334.66897189528294</c:v>
                </c:pt>
                <c:pt idx="2448">
                  <c:v>333.1237821568713</c:v>
                </c:pt>
                <c:pt idx="2449">
                  <c:v>333.6991509307291</c:v>
                </c:pt>
                <c:pt idx="2450">
                  <c:v>330.50712526718814</c:v>
                </c:pt>
                <c:pt idx="2451">
                  <c:v>328.85556760284271</c:v>
                </c:pt>
                <c:pt idx="2452">
                  <c:v>326.80868650775381</c:v>
                </c:pt>
                <c:pt idx="2453">
                  <c:v>325.23317320798236</c:v>
                </c:pt>
                <c:pt idx="2454">
                  <c:v>321.76589667612302</c:v>
                </c:pt>
                <c:pt idx="2455">
                  <c:v>327.81856057877116</c:v>
                </c:pt>
                <c:pt idx="2456">
                  <c:v>321.40626693059926</c:v>
                </c:pt>
                <c:pt idx="2457">
                  <c:v>324.43136185694311</c:v>
                </c:pt>
                <c:pt idx="2458">
                  <c:v>327.95663290381043</c:v>
                </c:pt>
                <c:pt idx="2459">
                  <c:v>328.37651543098747</c:v>
                </c:pt>
                <c:pt idx="2460">
                  <c:v>331.00877807884535</c:v>
                </c:pt>
                <c:pt idx="2461">
                  <c:v>330.16951832074113</c:v>
                </c:pt>
                <c:pt idx="2462">
                  <c:v>330.8577865689557</c:v>
                </c:pt>
                <c:pt idx="2463">
                  <c:v>330.92362893468271</c:v>
                </c:pt>
                <c:pt idx="2464">
                  <c:v>331.327201386441</c:v>
                </c:pt>
                <c:pt idx="2465">
                  <c:v>332.88201997980565</c:v>
                </c:pt>
                <c:pt idx="2466">
                  <c:v>332.06061367218371</c:v>
                </c:pt>
                <c:pt idx="2467">
                  <c:v>332.47431014947318</c:v>
                </c:pt>
                <c:pt idx="2468">
                  <c:v>325.59962294495</c:v>
                </c:pt>
                <c:pt idx="2469">
                  <c:v>327.96072904308846</c:v>
                </c:pt>
                <c:pt idx="2470">
                  <c:v>328.71157481900099</c:v>
                </c:pt>
                <c:pt idx="2471">
                  <c:v>329.76752780733204</c:v>
                </c:pt>
                <c:pt idx="2472">
                  <c:v>332.28503260104782</c:v>
                </c:pt>
                <c:pt idx="2473">
                  <c:v>333.70650928323334</c:v>
                </c:pt>
                <c:pt idx="2474">
                  <c:v>328.08562504480403</c:v>
                </c:pt>
                <c:pt idx="2475">
                  <c:v>341.1594134651628</c:v>
                </c:pt>
                <c:pt idx="2476">
                  <c:v>339.23585595756504</c:v>
                </c:pt>
                <c:pt idx="2477">
                  <c:v>345.41620141338484</c:v>
                </c:pt>
                <c:pt idx="2478">
                  <c:v>352.65691434460325</c:v>
                </c:pt>
                <c:pt idx="2479">
                  <c:v>355.77134077920937</c:v>
                </c:pt>
                <c:pt idx="2480">
                  <c:v>355.28289749329042</c:v>
                </c:pt>
                <c:pt idx="2481">
                  <c:v>356.75760459983934</c:v>
                </c:pt>
                <c:pt idx="2482">
                  <c:v>357.18256018114033</c:v>
                </c:pt>
                <c:pt idx="2483">
                  <c:v>362.40853317625061</c:v>
                </c:pt>
                <c:pt idx="2484">
                  <c:v>359.26766836187886</c:v>
                </c:pt>
                <c:pt idx="2485">
                  <c:v>350.10635100528333</c:v>
                </c:pt>
                <c:pt idx="2486">
                  <c:v>349.81810028097027</c:v>
                </c:pt>
                <c:pt idx="2487">
                  <c:v>351.25389369106381</c:v>
                </c:pt>
                <c:pt idx="2488">
                  <c:v>349.51941553611653</c:v>
                </c:pt>
                <c:pt idx="2489">
                  <c:v>348.12411214798288</c:v>
                </c:pt>
                <c:pt idx="2490">
                  <c:v>348.82808287142473</c:v>
                </c:pt>
                <c:pt idx="2491">
                  <c:v>354.17122658683684</c:v>
                </c:pt>
                <c:pt idx="2492">
                  <c:v>360.93450266023495</c:v>
                </c:pt>
                <c:pt idx="2493">
                  <c:v>358.79276534558937</c:v>
                </c:pt>
                <c:pt idx="2494">
                  <c:v>360.98599996296804</c:v>
                </c:pt>
                <c:pt idx="2495">
                  <c:v>363.47108938137956</c:v>
                </c:pt>
                <c:pt idx="2496">
                  <c:v>366.127336852783</c:v>
                </c:pt>
                <c:pt idx="2497">
                  <c:v>370.89858593810538</c:v>
                </c:pt>
                <c:pt idx="2498">
                  <c:v>373.79794057857765</c:v>
                </c:pt>
                <c:pt idx="2499">
                  <c:v>380.72354001981836</c:v>
                </c:pt>
                <c:pt idx="2500">
                  <c:v>378.48425070040844</c:v>
                </c:pt>
                <c:pt idx="2501">
                  <c:v>376.42969931719324</c:v>
                </c:pt>
                <c:pt idx="2502">
                  <c:v>382.78578699954403</c:v>
                </c:pt>
                <c:pt idx="2503">
                  <c:v>380.94937988308754</c:v>
                </c:pt>
                <c:pt idx="2504">
                  <c:v>378.94223620900715</c:v>
                </c:pt>
                <c:pt idx="2505">
                  <c:v>382.23331176244653</c:v>
                </c:pt>
                <c:pt idx="2506">
                  <c:v>380.56795891321326</c:v>
                </c:pt>
                <c:pt idx="2507">
                  <c:v>366.29951896079803</c:v>
                </c:pt>
                <c:pt idx="2508">
                  <c:v>368.57397539173672</c:v>
                </c:pt>
                <c:pt idx="2509">
                  <c:v>371.32235603970275</c:v>
                </c:pt>
                <c:pt idx="2510">
                  <c:v>370.84733148974988</c:v>
                </c:pt>
                <c:pt idx="2511">
                  <c:v>376.52429544078649</c:v>
                </c:pt>
                <c:pt idx="2512">
                  <c:v>375.00695196629403</c:v>
                </c:pt>
                <c:pt idx="2513">
                  <c:v>370.63677489480773</c:v>
                </c:pt>
                <c:pt idx="2514">
                  <c:v>366.14195506864758</c:v>
                </c:pt>
                <c:pt idx="2515">
                  <c:v>364.44861706456766</c:v>
                </c:pt>
                <c:pt idx="2516">
                  <c:v>364.67594528867392</c:v>
                </c:pt>
                <c:pt idx="2517">
                  <c:v>368.41124078506232</c:v>
                </c:pt>
                <c:pt idx="2518">
                  <c:v>371.73883790319934</c:v>
                </c:pt>
                <c:pt idx="2519">
                  <c:v>364.9774887885182</c:v>
                </c:pt>
                <c:pt idx="2520">
                  <c:v>367.62088201697969</c:v>
                </c:pt>
                <c:pt idx="2521">
                  <c:v>361.76046838518869</c:v>
                </c:pt>
                <c:pt idx="2522">
                  <c:v>362.23256377708441</c:v>
                </c:pt>
                <c:pt idx="2523">
                  <c:v>360.93836649909031</c:v>
                </c:pt>
                <c:pt idx="2524">
                  <c:v>367.60243737867887</c:v>
                </c:pt>
                <c:pt idx="2525">
                  <c:v>365.63581520054379</c:v>
                </c:pt>
                <c:pt idx="2526">
                  <c:v>371.92753445534697</c:v>
                </c:pt>
                <c:pt idx="2527">
                  <c:v>375.34235481662131</c:v>
                </c:pt>
                <c:pt idx="2528">
                  <c:v>378.11007077899882</c:v>
                </c:pt>
                <c:pt idx="2529">
                  <c:v>381.52957906824264</c:v>
                </c:pt>
                <c:pt idx="2530">
                  <c:v>380.56031959479742</c:v>
                </c:pt>
                <c:pt idx="2531">
                  <c:v>382.73768684557064</c:v>
                </c:pt>
                <c:pt idx="2532">
                  <c:v>384.9253750082064</c:v>
                </c:pt>
                <c:pt idx="2533">
                  <c:v>386.392673552183</c:v>
                </c:pt>
                <c:pt idx="2534">
                  <c:v>385.9801866855762</c:v>
                </c:pt>
                <c:pt idx="2535">
                  <c:v>387.48199166279278</c:v>
                </c:pt>
                <c:pt idx="2536">
                  <c:v>386.55463191110448</c:v>
                </c:pt>
                <c:pt idx="2537">
                  <c:v>391.39623323906847</c:v>
                </c:pt>
                <c:pt idx="2538">
                  <c:v>386.15899488575127</c:v>
                </c:pt>
                <c:pt idx="2539">
                  <c:v>389.25650982370405</c:v>
                </c:pt>
                <c:pt idx="2540">
                  <c:v>380.49053521040514</c:v>
                </c:pt>
                <c:pt idx="2541">
                  <c:v>386.4268215311148</c:v>
                </c:pt>
                <c:pt idx="2542">
                  <c:v>385.76982963023858</c:v>
                </c:pt>
                <c:pt idx="2543">
                  <c:v>383.52289787614257</c:v>
                </c:pt>
                <c:pt idx="2544">
                  <c:v>385.96903526995976</c:v>
                </c:pt>
                <c:pt idx="2545">
                  <c:v>384.48387373509723</c:v>
                </c:pt>
                <c:pt idx="2546">
                  <c:v>384.39583234538969</c:v>
                </c:pt>
                <c:pt idx="2547">
                  <c:v>383.10309815057792</c:v>
                </c:pt>
                <c:pt idx="2548">
                  <c:v>378.97412856428502</c:v>
                </c:pt>
                <c:pt idx="2549">
                  <c:v>371.52305045139713</c:v>
                </c:pt>
                <c:pt idx="2550">
                  <c:v>369.8096085994261</c:v>
                </c:pt>
                <c:pt idx="2551">
                  <c:v>371.15922100296638</c:v>
                </c:pt>
                <c:pt idx="2552">
                  <c:v>371.12729680074676</c:v>
                </c:pt>
                <c:pt idx="2553">
                  <c:v>362.98467062089657</c:v>
                </c:pt>
                <c:pt idx="2554">
                  <c:v>368.26710854627498</c:v>
                </c:pt>
                <c:pt idx="2555">
                  <c:v>359.63048800156099</c:v>
                </c:pt>
                <c:pt idx="2556">
                  <c:v>357.04301512554287</c:v>
                </c:pt>
                <c:pt idx="2557">
                  <c:v>362.11636038218188</c:v>
                </c:pt>
                <c:pt idx="2558">
                  <c:v>351.21411023171004</c:v>
                </c:pt>
                <c:pt idx="2559">
                  <c:v>351.41085957689853</c:v>
                </c:pt>
                <c:pt idx="2560">
                  <c:v>341.30052314486159</c:v>
                </c:pt>
                <c:pt idx="2561">
                  <c:v>339.52017761519431</c:v>
                </c:pt>
                <c:pt idx="2562">
                  <c:v>341.34921434585021</c:v>
                </c:pt>
                <c:pt idx="2563">
                  <c:v>333.35905082256278</c:v>
                </c:pt>
                <c:pt idx="2564">
                  <c:v>340.13603649939432</c:v>
                </c:pt>
                <c:pt idx="2565">
                  <c:v>340.7334138760807</c:v>
                </c:pt>
                <c:pt idx="2566">
                  <c:v>335.54715287666716</c:v>
                </c:pt>
                <c:pt idx="2567">
                  <c:v>340.76537866100642</c:v>
                </c:pt>
                <c:pt idx="2568">
                  <c:v>339.67693264265881</c:v>
                </c:pt>
                <c:pt idx="2569">
                  <c:v>339.29481992992487</c:v>
                </c:pt>
                <c:pt idx="2570">
                  <c:v>347.70013592006723</c:v>
                </c:pt>
                <c:pt idx="2571">
                  <c:v>350.60232794851697</c:v>
                </c:pt>
                <c:pt idx="2572">
                  <c:v>346.52565191014281</c:v>
                </c:pt>
                <c:pt idx="2573">
                  <c:v>347.19660702101618</c:v>
                </c:pt>
                <c:pt idx="2574">
                  <c:v>335.98246970954085</c:v>
                </c:pt>
                <c:pt idx="2575">
                  <c:v>334.23924538817965</c:v>
                </c:pt>
                <c:pt idx="2576">
                  <c:v>337.42519800955125</c:v>
                </c:pt>
                <c:pt idx="2577">
                  <c:v>341.7479324943622</c:v>
                </c:pt>
                <c:pt idx="2578">
                  <c:v>315.93576350713755</c:v>
                </c:pt>
                <c:pt idx="2579">
                  <c:v>303.18398560552242</c:v>
                </c:pt>
                <c:pt idx="2580">
                  <c:v>305.28776542340239</c:v>
                </c:pt>
                <c:pt idx="2581">
                  <c:v>298.36970780108999</c:v>
                </c:pt>
                <c:pt idx="2582">
                  <c:v>329.51137159138636</c:v>
                </c:pt>
                <c:pt idx="2583">
                  <c:v>316.17232137367415</c:v>
                </c:pt>
                <c:pt idx="2584">
                  <c:v>321.73041962204741</c:v>
                </c:pt>
                <c:pt idx="2585">
                  <c:v>320.00425117826956</c:v>
                </c:pt>
                <c:pt idx="2586">
                  <c:v>316.8278978659921</c:v>
                </c:pt>
                <c:pt idx="2587">
                  <c:v>309.06713497933549</c:v>
                </c:pt>
                <c:pt idx="2588">
                  <c:v>309.16408973889327</c:v>
                </c:pt>
                <c:pt idx="2589">
                  <c:v>301.64466010529583</c:v>
                </c:pt>
                <c:pt idx="2590">
                  <c:v>311.07157929641301</c:v>
                </c:pt>
                <c:pt idx="2591">
                  <c:v>320.36106519657443</c:v>
                </c:pt>
                <c:pt idx="2592">
                  <c:v>328.1506779124104</c:v>
                </c:pt>
                <c:pt idx="2593">
                  <c:v>330.78128786416295</c:v>
                </c:pt>
                <c:pt idx="2594">
                  <c:v>329.45358760890366</c:v>
                </c:pt>
                <c:pt idx="2595">
                  <c:v>329.93596569210644</c:v>
                </c:pt>
                <c:pt idx="2596">
                  <c:v>327.54973326966268</c:v>
                </c:pt>
                <c:pt idx="2597">
                  <c:v>333.56424509470617</c:v>
                </c:pt>
                <c:pt idx="2598">
                  <c:v>336.07234976187721</c:v>
                </c:pt>
                <c:pt idx="2599">
                  <c:v>331.67419620830748</c:v>
                </c:pt>
                <c:pt idx="2600">
                  <c:v>330.34575311936197</c:v>
                </c:pt>
                <c:pt idx="2601">
                  <c:v>334.92759687231671</c:v>
                </c:pt>
                <c:pt idx="2602">
                  <c:v>338.13133477428852</c:v>
                </c:pt>
                <c:pt idx="2603">
                  <c:v>337.29761928618802</c:v>
                </c:pt>
                <c:pt idx="2604">
                  <c:v>357.37096386281496</c:v>
                </c:pt>
                <c:pt idx="2605">
                  <c:v>360.74439293162987</c:v>
                </c:pt>
                <c:pt idx="2606">
                  <c:v>358.88085011207556</c:v>
                </c:pt>
                <c:pt idx="2607">
                  <c:v>355.67342580951157</c:v>
                </c:pt>
                <c:pt idx="2608">
                  <c:v>357.33155533036631</c:v>
                </c:pt>
                <c:pt idx="2609">
                  <c:v>358.11354174248385</c:v>
                </c:pt>
                <c:pt idx="2610">
                  <c:v>355.65658073080323</c:v>
                </c:pt>
                <c:pt idx="2611">
                  <c:v>350.13973249413669</c:v>
                </c:pt>
                <c:pt idx="2612">
                  <c:v>353.09345713850172</c:v>
                </c:pt>
                <c:pt idx="2613">
                  <c:v>350.42698450982061</c:v>
                </c:pt>
                <c:pt idx="2614">
                  <c:v>358.79889345479916</c:v>
                </c:pt>
                <c:pt idx="2615">
                  <c:v>356.80296102929674</c:v>
                </c:pt>
                <c:pt idx="2616">
                  <c:v>357.36838154332042</c:v>
                </c:pt>
                <c:pt idx="2617">
                  <c:v>356.75298348096123</c:v>
                </c:pt>
                <c:pt idx="2618">
                  <c:v>359.44265749071269</c:v>
                </c:pt>
                <c:pt idx="2619">
                  <c:v>359.28732362020389</c:v>
                </c:pt>
                <c:pt idx="2620">
                  <c:v>362.17464706268197</c:v>
                </c:pt>
                <c:pt idx="2621">
                  <c:v>362.13840220453409</c:v>
                </c:pt>
                <c:pt idx="2622">
                  <c:v>369.16199445183196</c:v>
                </c:pt>
                <c:pt idx="2623">
                  <c:v>371.951321440605</c:v>
                </c:pt>
                <c:pt idx="2624">
                  <c:v>372.71421064815263</c:v>
                </c:pt>
                <c:pt idx="2625">
                  <c:v>368.66808028986117</c:v>
                </c:pt>
                <c:pt idx="2626">
                  <c:v>368.27677720825818</c:v>
                </c:pt>
                <c:pt idx="2627">
                  <c:v>364.18483165816184</c:v>
                </c:pt>
                <c:pt idx="2628">
                  <c:v>368.91574897942445</c:v>
                </c:pt>
                <c:pt idx="2629">
                  <c:v>365.24104677371116</c:v>
                </c:pt>
                <c:pt idx="2630">
                  <c:v>362.75209594305375</c:v>
                </c:pt>
                <c:pt idx="2631">
                  <c:v>360.50127793252705</c:v>
                </c:pt>
                <c:pt idx="2632">
                  <c:v>360.1735865749111</c:v>
                </c:pt>
                <c:pt idx="2633">
                  <c:v>365.26601998276709</c:v>
                </c:pt>
                <c:pt idx="2634">
                  <c:v>363.7555914940076</c:v>
                </c:pt>
                <c:pt idx="2635">
                  <c:v>370.3146807508752</c:v>
                </c:pt>
                <c:pt idx="2636">
                  <c:v>380.83062942578186</c:v>
                </c:pt>
                <c:pt idx="2637">
                  <c:v>377.59416043593825</c:v>
                </c:pt>
                <c:pt idx="2638">
                  <c:v>380.9188670074227</c:v>
                </c:pt>
                <c:pt idx="2639">
                  <c:v>380.44042653083221</c:v>
                </c:pt>
                <c:pt idx="2640">
                  <c:v>384.26156083091058</c:v>
                </c:pt>
                <c:pt idx="2641">
                  <c:v>384.44730612831569</c:v>
                </c:pt>
                <c:pt idx="2642">
                  <c:v>378.96787143351486</c:v>
                </c:pt>
                <c:pt idx="2643">
                  <c:v>382.21333989222205</c:v>
                </c:pt>
                <c:pt idx="2644">
                  <c:v>383.60606577994145</c:v>
                </c:pt>
                <c:pt idx="2645">
                  <c:v>385.67664499348837</c:v>
                </c:pt>
                <c:pt idx="2646">
                  <c:v>386.56340845159497</c:v>
                </c:pt>
                <c:pt idx="2647">
                  <c:v>385.10823665962897</c:v>
                </c:pt>
                <c:pt idx="2648">
                  <c:v>381.82519038780197</c:v>
                </c:pt>
                <c:pt idx="2649">
                  <c:v>383.2609330322727</c:v>
                </c:pt>
                <c:pt idx="2650">
                  <c:v>385.91922737342725</c:v>
                </c:pt>
                <c:pt idx="2651">
                  <c:v>389.17220748443663</c:v>
                </c:pt>
                <c:pt idx="2652">
                  <c:v>391.36603124278014</c:v>
                </c:pt>
                <c:pt idx="2653">
                  <c:v>392.07360421066005</c:v>
                </c:pt>
                <c:pt idx="2654">
                  <c:v>393.66760979703582</c:v>
                </c:pt>
                <c:pt idx="2655">
                  <c:v>393.51410086244795</c:v>
                </c:pt>
                <c:pt idx="2656">
                  <c:v>395.26880513228912</c:v>
                </c:pt>
                <c:pt idx="2657">
                  <c:v>392.36895592291143</c:v>
                </c:pt>
                <c:pt idx="2658">
                  <c:v>390.80295670201036</c:v>
                </c:pt>
                <c:pt idx="2659">
                  <c:v>395.64129972041866</c:v>
                </c:pt>
                <c:pt idx="2660">
                  <c:v>375.46112969401059</c:v>
                </c:pt>
                <c:pt idx="2661">
                  <c:v>374.95017640430535</c:v>
                </c:pt>
                <c:pt idx="2662">
                  <c:v>376.31062629681401</c:v>
                </c:pt>
                <c:pt idx="2663">
                  <c:v>386.70586417216413</c:v>
                </c:pt>
                <c:pt idx="2664">
                  <c:v>386.99706250439277</c:v>
                </c:pt>
                <c:pt idx="2665">
                  <c:v>386.57277431903213</c:v>
                </c:pt>
                <c:pt idx="2666">
                  <c:v>385.11782658339354</c:v>
                </c:pt>
                <c:pt idx="2667">
                  <c:v>387.60301088115284</c:v>
                </c:pt>
                <c:pt idx="2668">
                  <c:v>393.11151937865952</c:v>
                </c:pt>
                <c:pt idx="2669">
                  <c:v>398.74203042077409</c:v>
                </c:pt>
                <c:pt idx="2670">
                  <c:v>398.34937720308864</c:v>
                </c:pt>
                <c:pt idx="2671">
                  <c:v>399.73540652155231</c:v>
                </c:pt>
                <c:pt idx="2672">
                  <c:v>396.99620687801632</c:v>
                </c:pt>
                <c:pt idx="2673">
                  <c:v>392.47515799440532</c:v>
                </c:pt>
                <c:pt idx="2674">
                  <c:v>390.69285447462818</c:v>
                </c:pt>
                <c:pt idx="2675">
                  <c:v>399.2892551757339</c:v>
                </c:pt>
                <c:pt idx="2676">
                  <c:v>397.19325086962999</c:v>
                </c:pt>
                <c:pt idx="2677">
                  <c:v>397.09591049006167</c:v>
                </c:pt>
                <c:pt idx="2678">
                  <c:v>396.55105785301214</c:v>
                </c:pt>
                <c:pt idx="2679">
                  <c:v>399.19293924227929</c:v>
                </c:pt>
                <c:pt idx="2680">
                  <c:v>395.45608024492049</c:v>
                </c:pt>
                <c:pt idx="2681">
                  <c:v>390.58138752408036</c:v>
                </c:pt>
                <c:pt idx="2682">
                  <c:v>391.50932015059118</c:v>
                </c:pt>
                <c:pt idx="2683">
                  <c:v>402.23243752554839</c:v>
                </c:pt>
                <c:pt idx="2684">
                  <c:v>397.32272063383959</c:v>
                </c:pt>
                <c:pt idx="2685">
                  <c:v>401.05344911116703</c:v>
                </c:pt>
                <c:pt idx="2686">
                  <c:v>402.69776840853257</c:v>
                </c:pt>
                <c:pt idx="2687">
                  <c:v>393.10532991693424</c:v>
                </c:pt>
                <c:pt idx="2688">
                  <c:v>393.9298853545302</c:v>
                </c:pt>
                <c:pt idx="2689">
                  <c:v>390.75654089753152</c:v>
                </c:pt>
                <c:pt idx="2690">
                  <c:v>394.85504783497174</c:v>
                </c:pt>
                <c:pt idx="2691">
                  <c:v>396.87591672988708</c:v>
                </c:pt>
                <c:pt idx="2692">
                  <c:v>394.95567176018619</c:v>
                </c:pt>
                <c:pt idx="2693">
                  <c:v>393.1577815657725</c:v>
                </c:pt>
                <c:pt idx="2694">
                  <c:v>394.02059693654667</c:v>
                </c:pt>
                <c:pt idx="2695">
                  <c:v>390.47835398408887</c:v>
                </c:pt>
                <c:pt idx="2696">
                  <c:v>384.25008214218866</c:v>
                </c:pt>
                <c:pt idx="2697">
                  <c:v>384.2524732643588</c:v>
                </c:pt>
                <c:pt idx="2698">
                  <c:v>381.54014930076249</c:v>
                </c:pt>
                <c:pt idx="2699">
                  <c:v>382.79047460535099</c:v>
                </c:pt>
                <c:pt idx="2700">
                  <c:v>384.87817239764018</c:v>
                </c:pt>
                <c:pt idx="2701">
                  <c:v>381.36157956231989</c:v>
                </c:pt>
                <c:pt idx="2702">
                  <c:v>381.84925078480313</c:v>
                </c:pt>
                <c:pt idx="2703">
                  <c:v>385.18724656457454</c:v>
                </c:pt>
                <c:pt idx="2704">
                  <c:v>382.53884652074123</c:v>
                </c:pt>
                <c:pt idx="2705">
                  <c:v>381.88187840730802</c:v>
                </c:pt>
                <c:pt idx="2706">
                  <c:v>380.28484444887829</c:v>
                </c:pt>
                <c:pt idx="2707">
                  <c:v>381.76540605675967</c:v>
                </c:pt>
                <c:pt idx="2708">
                  <c:v>383.59141991670168</c:v>
                </c:pt>
                <c:pt idx="2709">
                  <c:v>370.70906856660815</c:v>
                </c:pt>
                <c:pt idx="2710">
                  <c:v>377.05478046121868</c:v>
                </c:pt>
                <c:pt idx="2711">
                  <c:v>375.32386411037993</c:v>
                </c:pt>
                <c:pt idx="2712">
                  <c:v>373.49291743140338</c:v>
                </c:pt>
                <c:pt idx="2713">
                  <c:v>371.10565515869308</c:v>
                </c:pt>
                <c:pt idx="2714">
                  <c:v>371.96839687387745</c:v>
                </c:pt>
                <c:pt idx="2715">
                  <c:v>376.65651713916111</c:v>
                </c:pt>
                <c:pt idx="2716">
                  <c:v>384.207081961065</c:v>
                </c:pt>
                <c:pt idx="2717">
                  <c:v>380.0134464334123</c:v>
                </c:pt>
                <c:pt idx="2718">
                  <c:v>381.66922916503239</c:v>
                </c:pt>
                <c:pt idx="2719">
                  <c:v>385.59523269754851</c:v>
                </c:pt>
                <c:pt idx="2720">
                  <c:v>390.14321952191023</c:v>
                </c:pt>
                <c:pt idx="2721">
                  <c:v>390.23467651309022</c:v>
                </c:pt>
                <c:pt idx="2722">
                  <c:v>389.11184998733859</c:v>
                </c:pt>
                <c:pt idx="2723">
                  <c:v>377.76101871671972</c:v>
                </c:pt>
                <c:pt idx="2724">
                  <c:v>396.58176640878725</c:v>
                </c:pt>
                <c:pt idx="2725">
                  <c:v>404.88003725488716</c:v>
                </c:pt>
                <c:pt idx="2726">
                  <c:v>399.42916503060223</c:v>
                </c:pt>
                <c:pt idx="2727">
                  <c:v>401.13101373841283</c:v>
                </c:pt>
                <c:pt idx="2728">
                  <c:v>393.22091546800522</c:v>
                </c:pt>
                <c:pt idx="2729">
                  <c:v>396.92642811901283</c:v>
                </c:pt>
                <c:pt idx="2730">
                  <c:v>400.7921081225719</c:v>
                </c:pt>
                <c:pt idx="2731">
                  <c:v>405.17824813206755</c:v>
                </c:pt>
                <c:pt idx="2732">
                  <c:v>402.55265319518355</c:v>
                </c:pt>
                <c:pt idx="2733">
                  <c:v>394.38892754852969</c:v>
                </c:pt>
                <c:pt idx="2734">
                  <c:v>389.82132036059761</c:v>
                </c:pt>
                <c:pt idx="2735">
                  <c:v>384.06152160702362</c:v>
                </c:pt>
                <c:pt idx="2736">
                  <c:v>372.94401315430036</c:v>
                </c:pt>
                <c:pt idx="2737">
                  <c:v>372.07312176261337</c:v>
                </c:pt>
                <c:pt idx="2738">
                  <c:v>364.60196355126732</c:v>
                </c:pt>
                <c:pt idx="2739">
                  <c:v>372.42007086259304</c:v>
                </c:pt>
                <c:pt idx="2740">
                  <c:v>377.5493591892573</c:v>
                </c:pt>
                <c:pt idx="2741">
                  <c:v>384.16613726874027</c:v>
                </c:pt>
                <c:pt idx="2742">
                  <c:v>384.49468235399979</c:v>
                </c:pt>
                <c:pt idx="2743">
                  <c:v>388.73966456474898</c:v>
                </c:pt>
                <c:pt idx="2744">
                  <c:v>388.05560188360772</c:v>
                </c:pt>
                <c:pt idx="2745">
                  <c:v>390.72091108606901</c:v>
                </c:pt>
                <c:pt idx="2746">
                  <c:v>389.36745122246873</c:v>
                </c:pt>
                <c:pt idx="2747">
                  <c:v>385.11942939549931</c:v>
                </c:pt>
                <c:pt idx="2748">
                  <c:v>387.6949736933334</c:v>
                </c:pt>
                <c:pt idx="2749">
                  <c:v>383.636312125534</c:v>
                </c:pt>
                <c:pt idx="2750">
                  <c:v>384.23358817051047</c:v>
                </c:pt>
                <c:pt idx="2751">
                  <c:v>389.96367067163322</c:v>
                </c:pt>
                <c:pt idx="2752">
                  <c:v>390.26350082826536</c:v>
                </c:pt>
                <c:pt idx="2753">
                  <c:v>387.63578266683783</c:v>
                </c:pt>
                <c:pt idx="2754">
                  <c:v>385.2364051127343</c:v>
                </c:pt>
                <c:pt idx="2755">
                  <c:v>384.05878027677284</c:v>
                </c:pt>
                <c:pt idx="2756">
                  <c:v>382.26119991627411</c:v>
                </c:pt>
                <c:pt idx="2757">
                  <c:v>389.30983288242487</c:v>
                </c:pt>
                <c:pt idx="2758">
                  <c:v>387.52881623804706</c:v>
                </c:pt>
                <c:pt idx="2759">
                  <c:v>387.54332829973629</c:v>
                </c:pt>
                <c:pt idx="2760">
                  <c:v>390.28051407739326</c:v>
                </c:pt>
                <c:pt idx="2761">
                  <c:v>392.1897223469611</c:v>
                </c:pt>
                <c:pt idx="2762">
                  <c:v>392.76729865603426</c:v>
                </c:pt>
                <c:pt idx="2763">
                  <c:v>392.94049629494145</c:v>
                </c:pt>
                <c:pt idx="2764">
                  <c:v>392.84558806287833</c:v>
                </c:pt>
              </c:numCache>
            </c:numRef>
          </c:val>
          <c:smooth val="0"/>
          <c:extLst>
            <c:ext xmlns:c16="http://schemas.microsoft.com/office/drawing/2014/chart" uri="{C3380CC4-5D6E-409C-BE32-E72D297353CC}">
              <c16:uniqueId val="{00000002-C5A6-48F7-99CC-653D8137DEFD}"/>
            </c:ext>
          </c:extLst>
        </c:ser>
        <c:dLbls>
          <c:showLegendKey val="0"/>
          <c:showVal val="0"/>
          <c:showCatName val="0"/>
          <c:showSerName val="0"/>
          <c:showPercent val="0"/>
          <c:showBubbleSize val="0"/>
        </c:dLbls>
        <c:smooth val="0"/>
        <c:axId val="2100011488"/>
        <c:axId val="2055400400"/>
      </c:lineChart>
      <c:dateAx>
        <c:axId val="210001148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5400400"/>
        <c:crosses val="autoZero"/>
        <c:auto val="1"/>
        <c:lblOffset val="100"/>
        <c:baseTimeUnit val="days"/>
      </c:dateAx>
      <c:valAx>
        <c:axId val="20554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0001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t>Retornos Diarios e Intervalos de Confianza (95%): Sector Tecnología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'3.3 comparativa 2015-2025'!$B$2</c:f>
              <c:strCache>
                <c:ptCount val="1"/>
                <c:pt idx="0">
                  <c:v>Promedio retornos</c:v>
                </c:pt>
              </c:strCache>
            </c:strRef>
          </c:tx>
          <c:spPr>
            <a:solidFill>
              <a:srgbClr val="4D93D9"/>
            </a:solidFill>
            <a:ln>
              <a:noFill/>
            </a:ln>
            <a:effectLst/>
          </c:spPr>
          <c:invertIfNegative val="0"/>
          <c:errBars>
            <c:errBarType val="both"/>
            <c:errValType val="cust"/>
            <c:noEndCap val="0"/>
            <c:plus>
              <c:numRef>
                <c:f>'3.3 comparativa 2015-2025'!$A$3:$A$4</c:f>
                <c:numCache>
                  <c:formatCode>General</c:formatCode>
                  <c:ptCount val="2"/>
                  <c:pt idx="0">
                    <c:v>2015</c:v>
                  </c:pt>
                  <c:pt idx="1">
                    <c:v>2025</c:v>
                  </c:pt>
                </c:numCache>
              </c:numRef>
            </c:plus>
            <c:minus>
              <c:numRef>
                <c:f>'3.3 comparativa 2015-2025'!$A$3:$A$4</c:f>
                <c:numCache>
                  <c:formatCode>General</c:formatCode>
                  <c:ptCount val="2"/>
                  <c:pt idx="0">
                    <c:v>2015</c:v>
                  </c:pt>
                  <c:pt idx="1">
                    <c:v>2025</c:v>
                  </c:pt>
                </c:numCache>
              </c:numRef>
            </c:minus>
            <c:spPr>
              <a:noFill/>
              <a:ln w="9525" cap="flat" cmpd="sng" algn="ctr">
                <a:solidFill>
                  <a:schemeClr val="tx1">
                    <a:lumMod val="65000"/>
                    <a:lumOff val="35000"/>
                  </a:schemeClr>
                </a:solidFill>
                <a:round/>
              </a:ln>
              <a:effectLst/>
            </c:spPr>
          </c:errBars>
          <c:cat>
            <c:numRef>
              <c:f>'3.3 comparativa 2015-2025'!$A$3:$A$4</c:f>
              <c:numCache>
                <c:formatCode>General</c:formatCode>
                <c:ptCount val="2"/>
                <c:pt idx="0">
                  <c:v>2015</c:v>
                </c:pt>
                <c:pt idx="1">
                  <c:v>2025</c:v>
                </c:pt>
              </c:numCache>
            </c:numRef>
          </c:cat>
          <c:val>
            <c:numRef>
              <c:f>'3.3 comparativa 2015-2025'!$B$3:$B$4</c:f>
              <c:numCache>
                <c:formatCode>0.00%</c:formatCode>
                <c:ptCount val="2"/>
                <c:pt idx="0">
                  <c:v>6.7162166785259014E-4</c:v>
                </c:pt>
                <c:pt idx="1">
                  <c:v>1.0415526294313734E-3</c:v>
                </c:pt>
              </c:numCache>
            </c:numRef>
          </c:val>
          <c:extLst>
            <c:ext xmlns:c16="http://schemas.microsoft.com/office/drawing/2014/chart" uri="{C3380CC4-5D6E-409C-BE32-E72D297353CC}">
              <c16:uniqueId val="{00000000-E35F-4D50-94F1-CCAD789C3B08}"/>
            </c:ext>
          </c:extLst>
        </c:ser>
        <c:dLbls>
          <c:showLegendKey val="0"/>
          <c:showVal val="0"/>
          <c:showCatName val="0"/>
          <c:showSerName val="0"/>
          <c:showPercent val="0"/>
          <c:showBubbleSize val="0"/>
        </c:dLbls>
        <c:gapWidth val="219"/>
        <c:overlap val="-27"/>
        <c:axId val="645755399"/>
        <c:axId val="645757447"/>
      </c:barChart>
      <c:catAx>
        <c:axId val="645755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57447"/>
        <c:crosses val="autoZero"/>
        <c:auto val="1"/>
        <c:lblAlgn val="ctr"/>
        <c:lblOffset val="100"/>
        <c:noMultiLvlLbl val="0"/>
      </c:catAx>
      <c:valAx>
        <c:axId val="645757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55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O" sz="1400" b="0" i="0" u="none" strike="noStrike" kern="1200" spc="0" baseline="0">
                <a:solidFill>
                  <a:sysClr val="windowText" lastClr="000000">
                    <a:lumMod val="65000"/>
                    <a:lumOff val="35000"/>
                  </a:sysClr>
                </a:solidFill>
              </a:rPr>
              <a:t>Retornos Diarios e Intervalos de Confianza (95%): Sector Direccional</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0714566929133856"/>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0397003499562553"/>
          <c:y val="0.3160648148148148"/>
          <c:w val="0.85714107611548551"/>
          <c:h val="0.61912037037037038"/>
        </c:manualLayout>
      </c:layout>
      <c:barChart>
        <c:barDir val="col"/>
        <c:grouping val="clustered"/>
        <c:varyColors val="0"/>
        <c:ser>
          <c:idx val="0"/>
          <c:order val="0"/>
          <c:tx>
            <c:strRef>
              <c:f>'3.3 comparativa 2015-2025'!$K$2</c:f>
              <c:strCache>
                <c:ptCount val="1"/>
                <c:pt idx="0">
                  <c:v>Promedio retornos</c:v>
                </c:pt>
              </c:strCache>
            </c:strRef>
          </c:tx>
          <c:spPr>
            <a:solidFill>
              <a:schemeClr val="accent1"/>
            </a:solidFill>
            <a:ln>
              <a:noFill/>
            </a:ln>
            <a:effectLst/>
          </c:spPr>
          <c:invertIfNegative val="0"/>
          <c:errBars>
            <c:errBarType val="both"/>
            <c:errValType val="cust"/>
            <c:noEndCap val="0"/>
            <c:plus>
              <c:numRef>
                <c:f>'3.3 comparativa 2015-2025'!$N$3:$N$4</c:f>
                <c:numCache>
                  <c:formatCode>General</c:formatCode>
                  <c:ptCount val="2"/>
                  <c:pt idx="0">
                    <c:v>1.93356095189733E-3</c:v>
                  </c:pt>
                  <c:pt idx="1">
                    <c:v>1.9837581691026186E-3</c:v>
                  </c:pt>
                </c:numCache>
              </c:numRef>
            </c:plus>
            <c:minus>
              <c:numRef>
                <c:f>'3.3 comparativa 2015-2025'!$N$3:$N$4</c:f>
                <c:numCache>
                  <c:formatCode>General</c:formatCode>
                  <c:ptCount val="2"/>
                  <c:pt idx="0">
                    <c:v>1.93356095189733E-3</c:v>
                  </c:pt>
                  <c:pt idx="1">
                    <c:v>1.9837581691026186E-3</c:v>
                  </c:pt>
                </c:numCache>
              </c:numRef>
            </c:minus>
            <c:spPr>
              <a:noFill/>
              <a:ln w="9525" cap="flat" cmpd="sng" algn="ctr">
                <a:solidFill>
                  <a:schemeClr val="tx1">
                    <a:lumMod val="65000"/>
                    <a:lumOff val="35000"/>
                  </a:schemeClr>
                </a:solidFill>
                <a:round/>
              </a:ln>
              <a:effectLst/>
            </c:spPr>
          </c:errBars>
          <c:cat>
            <c:numRef>
              <c:f>'3.3 comparativa 2015-2025'!$J$3:$J$4</c:f>
              <c:numCache>
                <c:formatCode>General</c:formatCode>
                <c:ptCount val="2"/>
                <c:pt idx="0">
                  <c:v>2015</c:v>
                </c:pt>
                <c:pt idx="1">
                  <c:v>2025</c:v>
                </c:pt>
              </c:numCache>
            </c:numRef>
          </c:cat>
          <c:val>
            <c:numRef>
              <c:f>'3.3 comparativa 2015-2025'!$K$3:$K$4</c:f>
              <c:numCache>
                <c:formatCode>0.00%</c:formatCode>
                <c:ptCount val="2"/>
                <c:pt idx="0">
                  <c:v>2.0084283913599965E-3</c:v>
                </c:pt>
                <c:pt idx="1">
                  <c:v>4.0312880783600024E-4</c:v>
                </c:pt>
              </c:numCache>
            </c:numRef>
          </c:val>
          <c:extLst>
            <c:ext xmlns:c16="http://schemas.microsoft.com/office/drawing/2014/chart" uri="{C3380CC4-5D6E-409C-BE32-E72D297353CC}">
              <c16:uniqueId val="{00000000-54FE-481B-811B-A703712DE38F}"/>
            </c:ext>
          </c:extLst>
        </c:ser>
        <c:dLbls>
          <c:showLegendKey val="0"/>
          <c:showVal val="0"/>
          <c:showCatName val="0"/>
          <c:showSerName val="0"/>
          <c:showPercent val="0"/>
          <c:showBubbleSize val="0"/>
        </c:dLbls>
        <c:gapWidth val="219"/>
        <c:overlap val="-27"/>
        <c:axId val="2099806400"/>
        <c:axId val="2055349040"/>
      </c:barChart>
      <c:catAx>
        <c:axId val="209980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5349040"/>
        <c:crosses val="autoZero"/>
        <c:auto val="1"/>
        <c:lblAlgn val="ctr"/>
        <c:lblOffset val="100"/>
        <c:noMultiLvlLbl val="0"/>
      </c:catAx>
      <c:valAx>
        <c:axId val="2055349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80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Retornos Diarios e Intervalos de Confianza (95%): Sector Energia</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'3.3 comparativa 2015-2025'!$T$2</c:f>
              <c:strCache>
                <c:ptCount val="1"/>
                <c:pt idx="0">
                  <c:v>Promedio retornos</c:v>
                </c:pt>
              </c:strCache>
            </c:strRef>
          </c:tx>
          <c:spPr>
            <a:solidFill>
              <a:schemeClr val="accent1"/>
            </a:solidFill>
            <a:ln>
              <a:noFill/>
            </a:ln>
            <a:effectLst/>
          </c:spPr>
          <c:invertIfNegative val="0"/>
          <c:errBars>
            <c:errBarType val="both"/>
            <c:errValType val="cust"/>
            <c:noEndCap val="0"/>
            <c:plus>
              <c:numRef>
                <c:f>'3.3 comparativa 2015-2025'!$W$3:$W$4</c:f>
                <c:numCache>
                  <c:formatCode>General</c:formatCode>
                  <c:ptCount val="2"/>
                  <c:pt idx="0">
                    <c:v>1.8511886149897871E-3</c:v>
                  </c:pt>
                  <c:pt idx="1">
                    <c:v>2.0323797141832797E-3</c:v>
                  </c:pt>
                </c:numCache>
              </c:numRef>
            </c:plus>
            <c:minus>
              <c:numRef>
                <c:f>'3.3 comparativa 2015-2025'!$W$3:$W$4</c:f>
                <c:numCache>
                  <c:formatCode>General</c:formatCode>
                  <c:ptCount val="2"/>
                  <c:pt idx="0">
                    <c:v>1.8511886149897871E-3</c:v>
                  </c:pt>
                  <c:pt idx="1">
                    <c:v>2.0323797141832797E-3</c:v>
                  </c:pt>
                </c:numCache>
              </c:numRef>
            </c:minus>
            <c:spPr>
              <a:noFill/>
              <a:ln w="9525" cap="flat" cmpd="sng" algn="ctr">
                <a:solidFill>
                  <a:schemeClr val="tx1">
                    <a:lumMod val="65000"/>
                    <a:lumOff val="35000"/>
                  </a:schemeClr>
                </a:solidFill>
                <a:round/>
              </a:ln>
              <a:effectLst/>
            </c:spPr>
          </c:errBars>
          <c:cat>
            <c:numRef>
              <c:f>'3.3 comparativa 2015-2025'!$S$3:$S$4</c:f>
              <c:numCache>
                <c:formatCode>General</c:formatCode>
                <c:ptCount val="2"/>
                <c:pt idx="0">
                  <c:v>2015</c:v>
                </c:pt>
                <c:pt idx="1">
                  <c:v>2025</c:v>
                </c:pt>
              </c:numCache>
            </c:numRef>
          </c:cat>
          <c:val>
            <c:numRef>
              <c:f>'3.3 comparativa 2015-2025'!$T$3:$T$4</c:f>
              <c:numCache>
                <c:formatCode>0.00%</c:formatCode>
                <c:ptCount val="2"/>
                <c:pt idx="0">
                  <c:v>-9.5280393629880423E-4</c:v>
                </c:pt>
                <c:pt idx="1">
                  <c:v>2.6302285597200011E-4</c:v>
                </c:pt>
              </c:numCache>
            </c:numRef>
          </c:val>
          <c:extLst>
            <c:ext xmlns:c16="http://schemas.microsoft.com/office/drawing/2014/chart" uri="{C3380CC4-5D6E-409C-BE32-E72D297353CC}">
              <c16:uniqueId val="{00000000-F74C-4FC3-A0D2-6BDA4704F599}"/>
            </c:ext>
          </c:extLst>
        </c:ser>
        <c:dLbls>
          <c:showLegendKey val="0"/>
          <c:showVal val="0"/>
          <c:showCatName val="0"/>
          <c:showSerName val="0"/>
          <c:showPercent val="0"/>
          <c:showBubbleSize val="0"/>
        </c:dLbls>
        <c:gapWidth val="219"/>
        <c:overlap val="-27"/>
        <c:axId val="2100046288"/>
        <c:axId val="2055515120"/>
      </c:barChart>
      <c:catAx>
        <c:axId val="210004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5515120"/>
        <c:crosses val="autoZero"/>
        <c:auto val="1"/>
        <c:lblAlgn val="ctr"/>
        <c:lblOffset val="100"/>
        <c:noMultiLvlLbl val="0"/>
      </c:catAx>
      <c:valAx>
        <c:axId val="2055515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0004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Sector consumo direccional</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Sector consumo direccional</a:t>
          </a:r>
        </a:p>
      </cx:txPr>
    </cx:title>
    <cx:plotArea>
      <cx:plotAreaRegion>
        <cx:series layoutId="clusteredColumn" uniqueId="{00000000-D67D-4605-9F8B-58EB85D43530}">
          <cx:dataId val="0"/>
          <cx:layoutPr>
            <cx:binning intervalClosed="r">
              <cx:binCount val="60"/>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00000000-54E6-4FD0-AB4D-5756D98B2D42}">
          <cx:dataId val="0"/>
          <cx:layoutPr>
            <cx:binning intervalClosed="r">
              <cx:binCount val="60"/>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Consumo discrecional</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Consumo discrecional</a:t>
          </a:r>
        </a:p>
      </cx:txPr>
    </cx:title>
    <cx:plotArea>
      <cx:plotAreaRegion>
        <cx:series layoutId="boxWhisker" uniqueId="{00000000-8A6A-4D1C-8890-462C4A319052}">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Tecnología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Tecnología</a:t>
          </a:r>
        </a:p>
      </cx:txPr>
    </cx:title>
    <cx:plotArea>
      <cx:plotAreaRegion>
        <cx:series layoutId="boxWhisker" uniqueId="{00000000-EF58-47C5-841D-29F6F18C6045}">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Energía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Energía</a:t>
          </a:r>
        </a:p>
      </cx:txPr>
    </cx:title>
    <cx:plotArea>
      <cx:plotAreaRegion>
        <cx:series layoutId="boxWhisker" uniqueId="{00000000-7262-4228-9D6D-4440625D49F7}">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es-CO"/>
              <a:t>Sector Tecnología (2015-2025)</a:t>
            </a:r>
            <a:endParaRPr lang="es-E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6964-4EC5-8B23-F27E03CA2C6E}">
          <cx:dataId val="0"/>
          <cx:layoutPr>
            <cx:binning intervalClosed="r">
              <cx:binCount val="60"/>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Sector consumo direccional</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Sector consumo direccional</a:t>
          </a:r>
        </a:p>
      </cx:txPr>
    </cx:title>
    <cx:plotArea>
      <cx:plotAreaRegion>
        <cx:series layoutId="clusteredColumn" uniqueId="{00000000-D67D-4605-9F8B-58EB85D43530}">
          <cx:dataId val="0"/>
          <cx:layoutPr>
            <cx:binning intervalClosed="r">
              <cx:binCount val="60"/>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00000000-54E6-4FD0-AB4D-5756D98B2D42}">
          <cx:dataId val="0"/>
          <cx:layoutPr>
            <cx:binning intervalClosed="r">
              <cx:binCount val="60"/>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microsoft.com/office/2014/relationships/chartEx" Target="../charts/chartEx5.xml"/><Relationship Id="rId2" Type="http://schemas.microsoft.com/office/2014/relationships/chartEx" Target="../charts/chartEx4.xml"/><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3" Type="http://schemas.microsoft.com/office/2014/relationships/chartEx" Target="../charts/chartEx8.xml"/><Relationship Id="rId2" Type="http://schemas.microsoft.com/office/2014/relationships/chartEx" Target="../charts/chartEx7.xml"/><Relationship Id="rId1" Type="http://schemas.microsoft.com/office/2014/relationships/chartEx" Target="../charts/chartEx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581025</xdr:colOff>
      <xdr:row>0</xdr:row>
      <xdr:rowOff>171450</xdr:rowOff>
    </xdr:from>
    <xdr:to>
      <xdr:col>11</xdr:col>
      <xdr:colOff>47625</xdr:colOff>
      <xdr:row>16</xdr:row>
      <xdr:rowOff>47625</xdr:rowOff>
    </xdr:to>
    <xdr:sp macro="" textlink="">
      <xdr:nvSpPr>
        <xdr:cNvPr id="3" name="TextBox 2">
          <a:extLst>
            <a:ext uri="{FF2B5EF4-FFF2-40B4-BE49-F238E27FC236}">
              <a16:creationId xmlns:a16="http://schemas.microsoft.com/office/drawing/2014/main" id="{2E28036E-3550-D09B-72B4-440C9BFBAF48}"/>
            </a:ext>
          </a:extLst>
        </xdr:cNvPr>
        <xdr:cNvSpPr txBox="1"/>
      </xdr:nvSpPr>
      <xdr:spPr>
        <a:xfrm>
          <a:off x="581025" y="171450"/>
          <a:ext cx="6172200" cy="2924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800" b="1" i="0">
              <a:solidFill>
                <a:schemeClr val="tx2"/>
              </a:solidFill>
              <a:latin typeface="Segoe UI Symbol" panose="020B0502040204020203" pitchFamily="34" charset="0"/>
              <a:ea typeface="Segoe UI Symbol" panose="020B0502040204020203" pitchFamily="34" charset="0"/>
            </a:rPr>
            <a:t>Taller 7: Consultoria fondo de inversión</a:t>
          </a:r>
          <a:endParaRPr lang="en-US" sz="1400" b="0" i="0">
            <a:latin typeface="Segoe UI Symbol" panose="020B0502040204020203" pitchFamily="34" charset="0"/>
            <a:ea typeface="Segoe UI Symbol" panose="020B0502040204020203" pitchFamily="34" charset="0"/>
          </a:endParaRPr>
        </a:p>
        <a:p>
          <a:pPr marL="0" indent="0" algn="l"/>
          <a:endParaRPr lang="en-US" sz="1400" b="1" i="0">
            <a:latin typeface="Segoe UI Symbol" panose="020B0502040204020203" pitchFamily="34" charset="0"/>
            <a:ea typeface="Segoe UI Symbol" panose="020B0502040204020203" pitchFamily="34" charset="0"/>
          </a:endParaRPr>
        </a:p>
        <a:p>
          <a:pPr marL="0" indent="0" algn="l"/>
          <a:r>
            <a:rPr lang="en-US" sz="1400" b="1" i="0">
              <a:latin typeface="Segoe UI Symbol" panose="020B0502040204020203" pitchFamily="34" charset="0"/>
              <a:ea typeface="Segoe UI Symbol" panose="020B0502040204020203" pitchFamily="34" charset="0"/>
            </a:rPr>
            <a:t>Objetivo:</a:t>
          </a:r>
          <a:r>
            <a:rPr lang="en-US" sz="1400" b="0" i="0">
              <a:latin typeface="Segoe UI Symbol" panose="020B0502040204020203" pitchFamily="34" charset="0"/>
              <a:ea typeface="Segoe UI Symbol" panose="020B0502040204020203" pitchFamily="34" charset="0"/>
            </a:rPr>
            <a:t> Construcción de un índice para entender cambios en la economía global antes y después del COVID</a:t>
          </a:r>
        </a:p>
        <a:p>
          <a:pPr marL="0" indent="0" algn="l"/>
          <a:endParaRPr lang="en-US" sz="1400" b="1" i="0">
            <a:latin typeface="Segoe UI Symbol" panose="020B0502040204020203" pitchFamily="34" charset="0"/>
            <a:ea typeface="Segoe UI Symbol" panose="020B0502040204020203" pitchFamily="34" charset="0"/>
          </a:endParaRPr>
        </a:p>
        <a:p>
          <a:pPr marL="0" indent="0" algn="l"/>
          <a:r>
            <a:rPr lang="en-US" sz="1400" b="1" i="0">
              <a:latin typeface="Segoe UI Symbol" panose="020B0502040204020203" pitchFamily="34" charset="0"/>
              <a:ea typeface="Segoe UI Symbol" panose="020B0502040204020203" pitchFamily="34" charset="0"/>
            </a:rPr>
            <a:t>Profesor:</a:t>
          </a:r>
          <a:r>
            <a:rPr lang="en-US" sz="1400" b="0" i="0">
              <a:latin typeface="Segoe UI Symbol" panose="020B0502040204020203" pitchFamily="34" charset="0"/>
              <a:ea typeface="Segoe UI Symbol" panose="020B0502040204020203" pitchFamily="34" charset="0"/>
            </a:rPr>
            <a:t> Paul Rodriguez</a:t>
          </a:r>
        </a:p>
        <a:p>
          <a:pPr marL="0" indent="0" algn="l"/>
          <a:endParaRPr lang="en-US" sz="1400" b="1" i="0">
            <a:latin typeface="Segoe UI Symbol" panose="020B0502040204020203" pitchFamily="34" charset="0"/>
            <a:ea typeface="Segoe UI Symbol" panose="020B0502040204020203" pitchFamily="34" charset="0"/>
          </a:endParaRPr>
        </a:p>
        <a:p>
          <a:pPr marL="0" indent="0" algn="l"/>
          <a:r>
            <a:rPr lang="en-US" sz="1400" b="1" i="0">
              <a:latin typeface="Segoe UI Symbol" panose="020B0502040204020203" pitchFamily="34" charset="0"/>
              <a:ea typeface="Segoe UI Symbol" panose="020B0502040204020203" pitchFamily="34" charset="0"/>
            </a:rPr>
            <a:t>Integrantes y roles</a:t>
          </a:r>
          <a:r>
            <a:rPr lang="en-US" sz="1400" b="0" i="0">
              <a:latin typeface="Segoe UI Symbol" panose="020B0502040204020203" pitchFamily="34" charset="0"/>
              <a:ea typeface="Segoe UI Symbol" panose="020B0502040204020203" pitchFamily="34" charset="0"/>
            </a:rPr>
            <a:t>: Samuel Mora (Líder del proyecto y enlace con el fondo), Mariana Muñoz (Analista cuantitativo), Camilo Ospina (Especialista en visualización y comunicación) y Emily Rodriguez (Especialista en datos y reproducibilidad)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476250</xdr:colOff>
      <xdr:row>5516</xdr:row>
      <xdr:rowOff>95250</xdr:rowOff>
    </xdr:from>
    <xdr:to>
      <xdr:col>28</xdr:col>
      <xdr:colOff>190500</xdr:colOff>
      <xdr:row>5535</xdr:row>
      <xdr:rowOff>76200</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9D88B598-C3DC-16A3-F382-A224A19159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472400" y="1015980950"/>
              <a:ext cx="8693150" cy="34798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16</xdr:col>
      <xdr:colOff>292554</xdr:colOff>
      <xdr:row>8322</xdr:row>
      <xdr:rowOff>43542</xdr:rowOff>
    </xdr:from>
    <xdr:to>
      <xdr:col>23</xdr:col>
      <xdr:colOff>578304</xdr:colOff>
      <xdr:row>8336</xdr:row>
      <xdr:rowOff>119742</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D49063A5-6482-9D7B-6989-522330CC74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571404" y="1532673192"/>
              <a:ext cx="4775200" cy="26543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2</xdr:row>
      <xdr:rowOff>0</xdr:rowOff>
    </xdr:from>
    <xdr:to>
      <xdr:col>7</xdr:col>
      <xdr:colOff>533400</xdr:colOff>
      <xdr:row>16</xdr:row>
      <xdr:rowOff>76200</xdr:rowOff>
    </xdr:to>
    <mc:AlternateContent xmlns:mc="http://schemas.openxmlformats.org/markup-compatibility/2006">
      <mc:Choice xmlns:cx1="http://schemas.microsoft.com/office/drawing/2015/9/8/chartex" Requires="cx1">
        <xdr:graphicFrame macro="">
          <xdr:nvGraphicFramePr>
            <xdr:cNvPr id="7" name="Gráfico 6">
              <a:extLst>
                <a:ext uri="{FF2B5EF4-FFF2-40B4-BE49-F238E27FC236}">
                  <a16:creationId xmlns:a16="http://schemas.microsoft.com/office/drawing/2014/main" id="{5988B950-13A2-4461-93FE-172231C7C123}"/>
                </a:ext>
                <a:ext uri="{147F2762-F138-4A5C-976F-8EAC2B608ADB}">
                  <a16:predDERef xmlns:a16="http://schemas.microsoft.com/office/drawing/2014/main" pred="{FA6844E3-0590-B402-5E11-EE125C4172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8600" y="368300"/>
              <a:ext cx="3892550" cy="26543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10</xdr:col>
      <xdr:colOff>113905</xdr:colOff>
      <xdr:row>1</xdr:row>
      <xdr:rowOff>158352</xdr:rowOff>
    </xdr:from>
    <xdr:to>
      <xdr:col>15</xdr:col>
      <xdr:colOff>29767</xdr:colOff>
      <xdr:row>16</xdr:row>
      <xdr:rowOff>131762</xdr:rowOff>
    </xdr:to>
    <mc:AlternateContent xmlns:mc="http://schemas.openxmlformats.org/markup-compatibility/2006">
      <mc:Choice xmlns:cx1="http://schemas.microsoft.com/office/drawing/2015/9/8/chartex" Requires="cx1">
        <xdr:graphicFrame macro="">
          <xdr:nvGraphicFramePr>
            <xdr:cNvPr id="8" name="Gráfico 4">
              <a:extLst>
                <a:ext uri="{FF2B5EF4-FFF2-40B4-BE49-F238E27FC236}">
                  <a16:creationId xmlns:a16="http://schemas.microsoft.com/office/drawing/2014/main" id="{38F9AE42-A4C3-4CC4-AB72-7BFCBBBCE180}"/>
                </a:ext>
                <a:ext uri="{147F2762-F138-4A5C-976F-8EAC2B608ADB}">
                  <a16:predDERef xmlns:a16="http://schemas.microsoft.com/office/drawing/2014/main" pred="{5988B950-13A2-4461-93FE-172231C7C1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40389" y="346868"/>
              <a:ext cx="5670550" cy="2801144"/>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17</xdr:col>
      <xdr:colOff>590550</xdr:colOff>
      <xdr:row>1</xdr:row>
      <xdr:rowOff>133350</xdr:rowOff>
    </xdr:from>
    <xdr:to>
      <xdr:col>25</xdr:col>
      <xdr:colOff>285750</xdr:colOff>
      <xdr:row>16</xdr:row>
      <xdr:rowOff>0</xdr:rowOff>
    </xdr:to>
    <mc:AlternateContent xmlns:mc="http://schemas.openxmlformats.org/markup-compatibility/2006">
      <mc:Choice xmlns:cx1="http://schemas.microsoft.com/office/drawing/2015/9/8/chartex" Requires="cx1">
        <xdr:graphicFrame macro="">
          <xdr:nvGraphicFramePr>
            <xdr:cNvPr id="4" name="Gráfico 5">
              <a:extLst>
                <a:ext uri="{FF2B5EF4-FFF2-40B4-BE49-F238E27FC236}">
                  <a16:creationId xmlns:a16="http://schemas.microsoft.com/office/drawing/2014/main" id="{DD899317-2120-4F03-87B1-08CDA6B861D0}"/>
                </a:ext>
                <a:ext uri="{147F2762-F138-4A5C-976F-8EAC2B608ADB}">
                  <a16:predDERef xmlns:a16="http://schemas.microsoft.com/office/drawing/2014/main" pred="{38F9AE42-A4C3-4CC4-AB72-7BFCBBBCE1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131800" y="317500"/>
              <a:ext cx="4826000" cy="26289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752474</xdr:colOff>
      <xdr:row>24</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3CA4AD0D-6D87-4906-A1A0-39658707AD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9525"/>
              <a:ext cx="8753474" cy="4429125"/>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12</xdr:col>
      <xdr:colOff>28575</xdr:colOff>
      <xdr:row>2</xdr:row>
      <xdr:rowOff>38101</xdr:rowOff>
    </xdr:from>
    <xdr:to>
      <xdr:col>22</xdr:col>
      <xdr:colOff>0</xdr:colOff>
      <xdr:row>10</xdr:row>
      <xdr:rowOff>171450</xdr:rowOff>
    </xdr:to>
    <xdr:sp macro="" textlink="">
      <xdr:nvSpPr>
        <xdr:cNvPr id="3" name="Rectángulo 2">
          <a:extLst>
            <a:ext uri="{FF2B5EF4-FFF2-40B4-BE49-F238E27FC236}">
              <a16:creationId xmlns:a16="http://schemas.microsoft.com/office/drawing/2014/main" id="{7D85F760-D949-49E8-BE51-568104F59933}"/>
            </a:ext>
          </a:extLst>
        </xdr:cNvPr>
        <xdr:cNvSpPr/>
      </xdr:nvSpPr>
      <xdr:spPr>
        <a:xfrm>
          <a:off x="9172575" y="419101"/>
          <a:ext cx="7591425" cy="165734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12</xdr:col>
      <xdr:colOff>28575</xdr:colOff>
      <xdr:row>2</xdr:row>
      <xdr:rowOff>57150</xdr:rowOff>
    </xdr:from>
    <xdr:to>
      <xdr:col>21</xdr:col>
      <xdr:colOff>733425</xdr:colOff>
      <xdr:row>10</xdr:row>
      <xdr:rowOff>133350</xdr:rowOff>
    </xdr:to>
    <xdr:sp macro="" textlink="">
      <xdr:nvSpPr>
        <xdr:cNvPr id="4" name="CuadroTexto 3">
          <a:extLst>
            <a:ext uri="{FF2B5EF4-FFF2-40B4-BE49-F238E27FC236}">
              <a16:creationId xmlns:a16="http://schemas.microsoft.com/office/drawing/2014/main" id="{19B9E07B-3715-241B-1958-9E284453E3F7}"/>
            </a:ext>
          </a:extLst>
        </xdr:cNvPr>
        <xdr:cNvSpPr txBox="1"/>
      </xdr:nvSpPr>
      <xdr:spPr>
        <a:xfrm>
          <a:off x="9172575" y="438150"/>
          <a:ext cx="756285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O" sz="1100">
              <a:solidFill>
                <a:schemeClr val="dk1"/>
              </a:solidFill>
              <a:effectLst/>
              <a:latin typeface="+mn-lt"/>
              <a:ea typeface="+mn-ea"/>
              <a:cs typeface="+mn-cs"/>
            </a:rPr>
            <a:t>El histograma de retornos diarios del Sector Tecnología (2015-2025) presenta una distribución con un pico central muy pronunciado. Esto indica que la inmensa mayoría de los días bursátiles los rendimientos fluctúan en un rango muy estrecho cercano al 0%, mostrando estabilidad en condiciones normales. Sin embargo, el análisis de dispersión revela la existencia de valores extremos o 'outliers' significativos, especialmente una larga cola hacia la izquierda que registra caídas atípicas que superan el -30% en un solo día. Para el fondo de inversión, esto evidencia un claro 'riesgo de cola' (tail risk); aunque el comportamiento diario suele ser predecible, el sector está expuesto a shocks negativos de pánico extremo que deben ser cubiertos en la gestión de riesgo.</a:t>
          </a:r>
          <a:endParaRPr lang="es-CO">
            <a:effectLst/>
          </a:endParaRPr>
        </a:p>
        <a:p>
          <a:endParaRPr lang="es-CO" sz="1100"/>
        </a:p>
      </xdr:txBody>
    </xdr:sp>
    <xdr:clientData/>
  </xdr:twoCellAnchor>
  <xdr:twoCellAnchor>
    <xdr:from>
      <xdr:col>0</xdr:col>
      <xdr:colOff>0</xdr:colOff>
      <xdr:row>26</xdr:row>
      <xdr:rowOff>19051</xdr:rowOff>
    </xdr:from>
    <xdr:to>
      <xdr:col>10</xdr:col>
      <xdr:colOff>733425</xdr:colOff>
      <xdr:row>50</xdr:row>
      <xdr:rowOff>1</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C6881F27-DD63-4FA1-8E3B-711714CDB0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4806951"/>
              <a:ext cx="8734425" cy="440055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12</xdr:col>
      <xdr:colOff>133349</xdr:colOff>
      <xdr:row>26</xdr:row>
      <xdr:rowOff>41933</xdr:rowOff>
    </xdr:from>
    <xdr:to>
      <xdr:col>21</xdr:col>
      <xdr:colOff>666750</xdr:colOff>
      <xdr:row>34</xdr:row>
      <xdr:rowOff>80033</xdr:rowOff>
    </xdr:to>
    <xdr:sp macro="" textlink="">
      <xdr:nvSpPr>
        <xdr:cNvPr id="7" name="CuadroTexto 6">
          <a:extLst>
            <a:ext uri="{FF2B5EF4-FFF2-40B4-BE49-F238E27FC236}">
              <a16:creationId xmlns:a16="http://schemas.microsoft.com/office/drawing/2014/main" id="{1479DD73-72A9-9406-3963-1EE4FB5E3B52}"/>
            </a:ext>
          </a:extLst>
        </xdr:cNvPr>
        <xdr:cNvSpPr txBox="1"/>
      </xdr:nvSpPr>
      <xdr:spPr>
        <a:xfrm>
          <a:off x="9855418" y="4596416"/>
          <a:ext cx="7824953" cy="1439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a:t>El histograma de retornos diarios del Sector Consumo Discrecional (2015-2025) exhibe una distribución en forma de campana centrada alrededor del 0%, pero con una base visiblemente más ancha que el sector tecnológico. Esta mayor dispersión indica una volatilidad diaria superior y constante en sus cotizaciones. Al evaluar los valores atípicos ('outliers'), se observa un riesgo bidireccional marcado: el sector registra caídas extremas que superan el -20% en un solo día (cola izquierda), pero también jornadas de euforia o recuperación inusual con alzas por encima del +15% (cola derecha). Para el fondo de inversión, esto confirma la naturaleza cíclica y altamente sensible del sector, el cual tiende a amplificar tanto los choques negativos (como los cierres por pandemia) como los rebotes económicos.</a:t>
          </a:r>
          <a:endParaRPr lang="es-CO" sz="1100"/>
        </a:p>
      </xdr:txBody>
    </xdr:sp>
    <xdr:clientData/>
  </xdr:twoCellAnchor>
  <xdr:twoCellAnchor>
    <xdr:from>
      <xdr:col>0</xdr:col>
      <xdr:colOff>0</xdr:colOff>
      <xdr:row>51</xdr:row>
      <xdr:rowOff>190499</xdr:rowOff>
    </xdr:from>
    <xdr:to>
      <xdr:col>10</xdr:col>
      <xdr:colOff>723900</xdr:colOff>
      <xdr:row>76</xdr:row>
      <xdr:rowOff>28574</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2D7981F1-90E3-4585-88CE-ADF3415DE0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9575799"/>
              <a:ext cx="8724900" cy="4448175"/>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12</xdr:col>
      <xdr:colOff>112422</xdr:colOff>
      <xdr:row>52</xdr:row>
      <xdr:rowOff>1101</xdr:rowOff>
    </xdr:from>
    <xdr:to>
      <xdr:col>21</xdr:col>
      <xdr:colOff>702972</xdr:colOff>
      <xdr:row>59</xdr:row>
      <xdr:rowOff>163479</xdr:rowOff>
    </xdr:to>
    <xdr:sp macro="" textlink="">
      <xdr:nvSpPr>
        <xdr:cNvPr id="10" name="CuadroTexto 9">
          <a:extLst>
            <a:ext uri="{FF2B5EF4-FFF2-40B4-BE49-F238E27FC236}">
              <a16:creationId xmlns:a16="http://schemas.microsoft.com/office/drawing/2014/main" id="{43233135-9FBA-8DB0-3097-DCF453004658}"/>
            </a:ext>
          </a:extLst>
        </xdr:cNvPr>
        <xdr:cNvSpPr txBox="1"/>
      </xdr:nvSpPr>
      <xdr:spPr>
        <a:xfrm>
          <a:off x="9754055" y="9435387"/>
          <a:ext cx="7821774" cy="14323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a:t>El histograma de retornos diarios del Sector Energía (2015-2025) presenta la distribución más extrema y asimétrica de los tres índices analizados. Por un lado, exhibe un pico central sumamente elevado y concentrado alrededor del 0%, lo que indica que, en la gran mayoría de las jornadas, el sector no presenta fluctuaciones significativas. Sin embargo, el análisis de dispersión y valores atípicos revela un 'riesgo de cola' (tail risk) masivo hacia la izquierda: el gráfico registra eventos extremos históricos con caídas diarias que superan un extraordinario -50%. Para el fondo de inversión, esto constituye una alerta crítica de riesgo; si bien el sector parece estable en su día a día, es altamente vulnerable a shocks sistémicos o eventos tipo 'cisne negro' (como el colapso de las materias primas en 2020), los cuales pueden materializar pérdidas catastróficas repentinas.</a:t>
          </a:r>
          <a:endParaRPr lang="es-CO"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385762</xdr:colOff>
      <xdr:row>0</xdr:row>
      <xdr:rowOff>185736</xdr:rowOff>
    </xdr:from>
    <xdr:to>
      <xdr:col>18</xdr:col>
      <xdr:colOff>381000</xdr:colOff>
      <xdr:row>25</xdr:row>
      <xdr:rowOff>171450</xdr:rowOff>
    </xdr:to>
    <xdr:graphicFrame macro="">
      <xdr:nvGraphicFramePr>
        <xdr:cNvPr id="3" name="Gráfico 2">
          <a:extLst>
            <a:ext uri="{FF2B5EF4-FFF2-40B4-BE49-F238E27FC236}">
              <a16:creationId xmlns:a16="http://schemas.microsoft.com/office/drawing/2014/main" id="{273AB808-699E-A855-85EC-A5576B4A0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590550</xdr:colOff>
      <xdr:row>8</xdr:row>
      <xdr:rowOff>123825</xdr:rowOff>
    </xdr:from>
    <xdr:to>
      <xdr:col>5</xdr:col>
      <xdr:colOff>285750</xdr:colOff>
      <xdr:row>23</xdr:row>
      <xdr:rowOff>9525</xdr:rowOff>
    </xdr:to>
    <xdr:graphicFrame macro="">
      <xdr:nvGraphicFramePr>
        <xdr:cNvPr id="7" name="Gráfico 3">
          <a:extLst>
            <a:ext uri="{FF2B5EF4-FFF2-40B4-BE49-F238E27FC236}">
              <a16:creationId xmlns:a16="http://schemas.microsoft.com/office/drawing/2014/main" id="{695974BE-E3A3-DFB1-D073-CD5CE7346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xdr:colOff>
      <xdr:row>10</xdr:row>
      <xdr:rowOff>33337</xdr:rowOff>
    </xdr:from>
    <xdr:to>
      <xdr:col>15</xdr:col>
      <xdr:colOff>4762</xdr:colOff>
      <xdr:row>24</xdr:row>
      <xdr:rowOff>109537</xdr:rowOff>
    </xdr:to>
    <xdr:graphicFrame macro="">
      <xdr:nvGraphicFramePr>
        <xdr:cNvPr id="3" name="Gráfico 2">
          <a:extLst>
            <a:ext uri="{FF2B5EF4-FFF2-40B4-BE49-F238E27FC236}">
              <a16:creationId xmlns:a16="http://schemas.microsoft.com/office/drawing/2014/main" id="{49D26921-BEC2-01D7-5602-B2D5CF6B4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328612</xdr:colOff>
      <xdr:row>10</xdr:row>
      <xdr:rowOff>14287</xdr:rowOff>
    </xdr:from>
    <xdr:to>
      <xdr:col>24</xdr:col>
      <xdr:colOff>309562</xdr:colOff>
      <xdr:row>24</xdr:row>
      <xdr:rowOff>90487</xdr:rowOff>
    </xdr:to>
    <xdr:graphicFrame macro="">
      <xdr:nvGraphicFramePr>
        <xdr:cNvPr id="5" name="Gráfico 4">
          <a:extLst>
            <a:ext uri="{FF2B5EF4-FFF2-40B4-BE49-F238E27FC236}">
              <a16:creationId xmlns:a16="http://schemas.microsoft.com/office/drawing/2014/main" id="{5652EF64-13E5-5E52-2477-F521AC2EF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uredu-my.sharepoint.com/personal/emily_rodriguez_urosario_edu_co/Documents/=@_xlfn.QUARTILE.EXC('2.2%20Retornos'!$L$5583:$L$8347;3)" TargetMode="External"/><Relationship Id="rId2" Type="http://schemas.openxmlformats.org/officeDocument/2006/relationships/hyperlink" Target="https://uredu-my.sharepoint.com/personal/emily_rodriguez_urosario_edu_co/Documents/=@_xlfn.QUARTILE.EXC('2.2%20Retornos'!$L$2814:$L$5578;3)" TargetMode="External"/><Relationship Id="rId1" Type="http://schemas.openxmlformats.org/officeDocument/2006/relationships/hyperlink" Target="https://uredu-my.sharepoint.com/personal/emily_rodriguez_urosario_edu_co/Documents/=@_xlfn.QUARTILE.EXC('2.2%20Retornos'!$L$43:$L$2807;3)"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A8D7-C906-419F-937E-A6E1BDA6518D}">
  <dimension ref="A1"/>
  <sheetViews>
    <sheetView workbookViewId="0">
      <selection activeCell="AB23" sqref="AB23"/>
    </sheetView>
  </sheetViews>
  <sheetFormatPr baseColWidth="10" defaultColWidth="9.1796875"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2B5B4-BF18-4C33-8BD1-4F393C64288E}">
  <dimension ref="A1:BL2768"/>
  <sheetViews>
    <sheetView workbookViewId="0">
      <selection activeCell="F3" sqref="F3"/>
    </sheetView>
  </sheetViews>
  <sheetFormatPr baseColWidth="10" defaultColWidth="11.453125" defaultRowHeight="14.5" x14ac:dyDescent="0.35"/>
  <cols>
    <col min="2" max="2" width="13.81640625" style="13" customWidth="1"/>
    <col min="3" max="3" width="17.1796875" style="4" customWidth="1"/>
    <col min="4" max="4" width="11.54296875" style="13" bestFit="1" customWidth="1"/>
    <col min="5" max="5" width="14" style="4" customWidth="1"/>
    <col min="6" max="6" width="11.54296875" style="13" bestFit="1" customWidth="1"/>
    <col min="7" max="7" width="13.81640625" style="4" bestFit="1" customWidth="1"/>
    <col min="8" max="8" width="11.54296875" style="13" bestFit="1" customWidth="1"/>
    <col min="9" max="9" width="13.81640625" style="4" bestFit="1" customWidth="1"/>
    <col min="10" max="10" width="11.54296875" style="13" bestFit="1" customWidth="1"/>
    <col min="11" max="11" width="13.81640625" style="4" bestFit="1" customWidth="1"/>
    <col min="12" max="12" width="11.54296875" style="13" bestFit="1" customWidth="1"/>
    <col min="13" max="13" width="12.54296875" style="4" bestFit="1" customWidth="1"/>
    <col min="14" max="14" width="11.54296875" style="13" bestFit="1" customWidth="1"/>
    <col min="15" max="15" width="13.81640625" style="4" bestFit="1" customWidth="1"/>
    <col min="16" max="16" width="11.54296875" style="13" bestFit="1" customWidth="1"/>
    <col min="17" max="17" width="12.54296875" style="4" bestFit="1" customWidth="1"/>
    <col min="18" max="18" width="11.54296875" style="13" bestFit="1" customWidth="1"/>
    <col min="19" max="19" width="13.81640625" style="4" bestFit="1" customWidth="1"/>
    <col min="20" max="20" width="11.54296875" style="13" bestFit="1" customWidth="1"/>
    <col min="21" max="21" width="13.81640625" style="4" bestFit="1" customWidth="1"/>
    <col min="22" max="22" width="11.54296875" style="13" bestFit="1" customWidth="1"/>
    <col min="23" max="23" width="16.81640625" style="4" customWidth="1"/>
    <col min="24" max="24" width="11.54296875" style="13" bestFit="1" customWidth="1"/>
    <col min="25" max="25" width="12.54296875" style="4" bestFit="1" customWidth="1"/>
    <col min="26" max="26" width="11.54296875" style="13" bestFit="1" customWidth="1"/>
    <col min="27" max="27" width="12.54296875" style="4" bestFit="1" customWidth="1"/>
    <col min="28" max="28" width="11.54296875" style="13" bestFit="1" customWidth="1"/>
    <col min="29" max="29" width="12.54296875" style="4" bestFit="1" customWidth="1"/>
    <col min="30" max="30" width="11.54296875" style="13" bestFit="1" customWidth="1"/>
    <col min="31" max="31" width="12.54296875" style="4" bestFit="1" customWidth="1"/>
    <col min="32" max="32" width="11.54296875" style="13" bestFit="1" customWidth="1"/>
    <col min="33" max="33" width="12.54296875" style="4" bestFit="1" customWidth="1"/>
    <col min="34" max="34" width="11.54296875" style="13" bestFit="1" customWidth="1"/>
    <col min="35" max="35" width="13.81640625" style="4" bestFit="1" customWidth="1"/>
    <col min="36" max="36" width="11.54296875" style="13" bestFit="1" customWidth="1"/>
    <col min="37" max="37" width="12.54296875" style="4" bestFit="1" customWidth="1"/>
    <col min="38" max="38" width="11.54296875" style="13" bestFit="1" customWidth="1"/>
    <col min="39" max="39" width="13.81640625" style="4" bestFit="1" customWidth="1"/>
    <col min="40" max="40" width="11.54296875" style="13" bestFit="1" customWidth="1"/>
    <col min="41" max="41" width="12.54296875" style="4" bestFit="1" customWidth="1"/>
    <col min="42" max="42" width="11.54296875" style="13" bestFit="1" customWidth="1"/>
    <col min="43" max="43" width="13.81640625" style="4" bestFit="1" customWidth="1"/>
    <col min="44" max="44" width="11.54296875" style="13" bestFit="1" customWidth="1"/>
    <col min="45" max="45" width="13.81640625" style="4" bestFit="1" customWidth="1"/>
    <col min="46" max="46" width="11.54296875" style="13" bestFit="1" customWidth="1"/>
    <col min="47" max="47" width="12.54296875" style="4" bestFit="1" customWidth="1"/>
    <col min="48" max="48" width="11.54296875" style="13" bestFit="1" customWidth="1"/>
    <col min="49" max="49" width="11.54296875" style="4" bestFit="1" customWidth="1"/>
    <col min="50" max="50" width="11.54296875" style="13" bestFit="1" customWidth="1"/>
    <col min="51" max="51" width="12.54296875" style="4" bestFit="1" customWidth="1"/>
    <col min="52" max="52" width="11.54296875" style="13" bestFit="1" customWidth="1"/>
    <col min="53" max="53" width="12.54296875" style="4" bestFit="1" customWidth="1"/>
    <col min="54" max="54" width="11.54296875" style="13" bestFit="1" customWidth="1"/>
    <col min="55" max="55" width="12.54296875" style="4" bestFit="1" customWidth="1"/>
    <col min="56" max="56" width="11.54296875" style="13" bestFit="1" customWidth="1"/>
    <col min="57" max="57" width="13.81640625" style="4" bestFit="1" customWidth="1"/>
    <col min="58" max="58" width="11.54296875" style="13" bestFit="1" customWidth="1"/>
    <col min="59" max="59" width="12.54296875" style="4" bestFit="1" customWidth="1"/>
    <col min="60" max="60" width="11.54296875" style="13" bestFit="1" customWidth="1"/>
    <col min="61" max="61" width="13.81640625" style="4" bestFit="1" customWidth="1"/>
  </cols>
  <sheetData>
    <row r="1" spans="1:64" x14ac:dyDescent="0.35">
      <c r="A1" t="s">
        <v>0</v>
      </c>
      <c r="B1" t="s">
        <v>1</v>
      </c>
      <c r="D1" t="s">
        <v>2</v>
      </c>
      <c r="F1" t="s">
        <v>3</v>
      </c>
      <c r="H1" t="s">
        <v>4</v>
      </c>
      <c r="J1" t="s">
        <v>5</v>
      </c>
      <c r="L1" t="s">
        <v>6</v>
      </c>
      <c r="N1" t="s">
        <v>7</v>
      </c>
      <c r="P1" t="s">
        <v>8</v>
      </c>
      <c r="R1" t="s">
        <v>9</v>
      </c>
      <c r="T1" t="s">
        <v>10</v>
      </c>
      <c r="V1" t="s">
        <v>11</v>
      </c>
      <c r="X1" t="s">
        <v>12</v>
      </c>
      <c r="Z1" t="s">
        <v>13</v>
      </c>
      <c r="AB1" t="s">
        <v>14</v>
      </c>
      <c r="AD1" t="s">
        <v>15</v>
      </c>
      <c r="AF1" t="s">
        <v>16</v>
      </c>
      <c r="AH1" t="s">
        <v>17</v>
      </c>
      <c r="AJ1" t="s">
        <v>18</v>
      </c>
      <c r="AL1" t="s">
        <v>19</v>
      </c>
      <c r="AN1" t="s">
        <v>20</v>
      </c>
      <c r="AP1" t="s">
        <v>21</v>
      </c>
      <c r="AR1" t="s">
        <v>22</v>
      </c>
      <c r="AT1" t="s">
        <v>23</v>
      </c>
      <c r="AV1" t="s">
        <v>24</v>
      </c>
      <c r="AX1" t="s">
        <v>25</v>
      </c>
      <c r="AZ1" t="s">
        <v>26</v>
      </c>
      <c r="BB1" t="s">
        <v>27</v>
      </c>
      <c r="BD1" t="s">
        <v>28</v>
      </c>
      <c r="BF1" t="s">
        <v>29</v>
      </c>
      <c r="BH1" t="s">
        <v>30</v>
      </c>
    </row>
    <row r="2" spans="1:64" x14ac:dyDescent="0.35">
      <c r="A2" t="s">
        <v>31</v>
      </c>
      <c r="B2" t="s">
        <v>32</v>
      </c>
      <c r="C2" s="4" t="s">
        <v>33</v>
      </c>
      <c r="D2" t="s">
        <v>32</v>
      </c>
      <c r="E2" s="4" t="s">
        <v>33</v>
      </c>
      <c r="F2" t="s">
        <v>32</v>
      </c>
      <c r="G2" s="4" t="s">
        <v>33</v>
      </c>
      <c r="H2" t="s">
        <v>32</v>
      </c>
      <c r="I2" s="4" t="s">
        <v>33</v>
      </c>
      <c r="J2" t="s">
        <v>32</v>
      </c>
      <c r="K2" s="4" t="s">
        <v>33</v>
      </c>
      <c r="L2" t="s">
        <v>32</v>
      </c>
      <c r="M2" s="4" t="s">
        <v>33</v>
      </c>
      <c r="N2" t="s">
        <v>32</v>
      </c>
      <c r="O2" s="4" t="s">
        <v>33</v>
      </c>
      <c r="P2" t="s">
        <v>32</v>
      </c>
      <c r="Q2" s="4" t="s">
        <v>33</v>
      </c>
      <c r="R2" t="s">
        <v>32</v>
      </c>
      <c r="S2" s="4" t="s">
        <v>33</v>
      </c>
      <c r="T2" t="s">
        <v>32</v>
      </c>
      <c r="U2" s="4" t="s">
        <v>33</v>
      </c>
      <c r="V2" t="s">
        <v>32</v>
      </c>
      <c r="W2" s="4" t="s">
        <v>33</v>
      </c>
      <c r="X2" t="s">
        <v>32</v>
      </c>
      <c r="Y2" s="4" t="s">
        <v>33</v>
      </c>
      <c r="Z2" t="s">
        <v>32</v>
      </c>
      <c r="AA2" s="4" t="s">
        <v>33</v>
      </c>
      <c r="AB2" t="s">
        <v>32</v>
      </c>
      <c r="AC2" s="4" t="s">
        <v>33</v>
      </c>
      <c r="AD2" t="s">
        <v>32</v>
      </c>
      <c r="AE2" s="4" t="s">
        <v>33</v>
      </c>
      <c r="AF2" t="s">
        <v>32</v>
      </c>
      <c r="AG2" s="4" t="s">
        <v>33</v>
      </c>
      <c r="AH2" t="s">
        <v>32</v>
      </c>
      <c r="AI2" s="4" t="s">
        <v>33</v>
      </c>
      <c r="AJ2" t="s">
        <v>32</v>
      </c>
      <c r="AK2" s="4" t="s">
        <v>33</v>
      </c>
      <c r="AL2" t="s">
        <v>32</v>
      </c>
      <c r="AM2" s="4" t="s">
        <v>33</v>
      </c>
      <c r="AN2" t="s">
        <v>32</v>
      </c>
      <c r="AO2" s="4" t="s">
        <v>33</v>
      </c>
      <c r="AP2" t="s">
        <v>32</v>
      </c>
      <c r="AQ2" s="4" t="s">
        <v>33</v>
      </c>
      <c r="AR2" t="s">
        <v>32</v>
      </c>
      <c r="AS2" s="4" t="s">
        <v>33</v>
      </c>
      <c r="AT2" t="s">
        <v>32</v>
      </c>
      <c r="AU2" s="4" t="s">
        <v>33</v>
      </c>
      <c r="AV2" t="s">
        <v>32</v>
      </c>
      <c r="AW2" s="4" t="s">
        <v>33</v>
      </c>
      <c r="AX2" t="s">
        <v>32</v>
      </c>
      <c r="AY2" s="4" t="s">
        <v>33</v>
      </c>
      <c r="AZ2" t="s">
        <v>32</v>
      </c>
      <c r="BA2" s="4" t="s">
        <v>33</v>
      </c>
      <c r="BB2" t="s">
        <v>32</v>
      </c>
      <c r="BC2" s="4" t="s">
        <v>33</v>
      </c>
      <c r="BD2" t="s">
        <v>32</v>
      </c>
      <c r="BE2" s="4" t="s">
        <v>33</v>
      </c>
      <c r="BF2" t="s">
        <v>32</v>
      </c>
      <c r="BG2" s="4" t="s">
        <v>33</v>
      </c>
      <c r="BH2" t="s">
        <v>32</v>
      </c>
      <c r="BI2" s="4" t="s">
        <v>33</v>
      </c>
    </row>
    <row r="3" spans="1:64" x14ac:dyDescent="0.35">
      <c r="A3" s="1">
        <v>42006</v>
      </c>
      <c r="B3" s="13">
        <v>109.33</v>
      </c>
      <c r="C3" s="4">
        <v>53204626</v>
      </c>
      <c r="D3" s="13">
        <v>46.76</v>
      </c>
      <c r="E3" s="4">
        <v>27913852</v>
      </c>
      <c r="F3" s="13">
        <v>20.13</v>
      </c>
      <c r="G3" s="4">
        <v>2842012</v>
      </c>
      <c r="H3" s="13">
        <v>100.09</v>
      </c>
      <c r="I3" s="4">
        <v>1350045</v>
      </c>
      <c r="J3" s="13">
        <v>44.33</v>
      </c>
      <c r="K3" s="4">
        <v>15070165</v>
      </c>
      <c r="L3" s="13">
        <v>59.24</v>
      </c>
      <c r="M3" s="4">
        <v>2801679</v>
      </c>
      <c r="N3" s="13">
        <v>2.69</v>
      </c>
      <c r="O3" s="4">
        <v>8330255</v>
      </c>
      <c r="P3" s="13">
        <v>72.34</v>
      </c>
      <c r="Q3" s="4">
        <v>2356405</v>
      </c>
      <c r="R3" s="13">
        <v>27.61</v>
      </c>
      <c r="S3" s="4">
        <v>22926512</v>
      </c>
      <c r="T3" s="13">
        <v>36.36</v>
      </c>
      <c r="U3" s="4">
        <v>23605607</v>
      </c>
      <c r="V3" s="13">
        <v>92.83</v>
      </c>
      <c r="W3" s="4">
        <v>10220410</v>
      </c>
      <c r="X3" s="13">
        <v>112.58</v>
      </c>
      <c r="Y3" s="4">
        <v>5907276</v>
      </c>
      <c r="Z3" s="13">
        <v>92.24</v>
      </c>
      <c r="AA3" s="4">
        <v>3463489</v>
      </c>
      <c r="AB3" s="13">
        <v>68.92</v>
      </c>
      <c r="AC3" s="4">
        <v>5701787</v>
      </c>
      <c r="AD3" s="13">
        <v>85.67</v>
      </c>
      <c r="AE3" s="4">
        <v>5500806</v>
      </c>
      <c r="AF3" s="13">
        <v>107.06</v>
      </c>
      <c r="AG3" s="4">
        <v>471239</v>
      </c>
      <c r="AH3" s="13">
        <v>80.650000000000006</v>
      </c>
      <c r="AI3" s="4">
        <v>3634610</v>
      </c>
      <c r="AJ3" s="13">
        <v>72.290000000000006</v>
      </c>
      <c r="AK3" s="4">
        <v>2545240</v>
      </c>
      <c r="AL3" s="13">
        <v>42.81</v>
      </c>
      <c r="AM3" s="4">
        <v>8662289</v>
      </c>
      <c r="AN3" s="4">
        <v>91.64</v>
      </c>
      <c r="AO3" s="4">
        <v>2679659</v>
      </c>
      <c r="AP3" s="13">
        <v>308.52</v>
      </c>
      <c r="AQ3" s="4">
        <v>2788101</v>
      </c>
      <c r="AR3" s="13">
        <v>219.31</v>
      </c>
      <c r="AS3" s="4">
        <v>4764443</v>
      </c>
      <c r="AT3" s="13">
        <v>93.26</v>
      </c>
      <c r="AU3" s="4">
        <v>6019693</v>
      </c>
      <c r="AV3" s="13">
        <v>1142.06</v>
      </c>
      <c r="AW3" s="4">
        <v>510013</v>
      </c>
      <c r="AX3" s="13">
        <v>103.43</v>
      </c>
      <c r="AY3" s="4">
        <v>4324850</v>
      </c>
      <c r="AZ3" s="13">
        <v>67.7</v>
      </c>
      <c r="BA3" s="4">
        <v>4213210</v>
      </c>
      <c r="BB3" s="13">
        <v>56.21</v>
      </c>
      <c r="BC3" s="4">
        <v>5901204</v>
      </c>
      <c r="BD3" s="13">
        <v>81.44</v>
      </c>
      <c r="BE3" s="4">
        <v>3453049</v>
      </c>
      <c r="BF3" s="13">
        <v>77.75</v>
      </c>
      <c r="BG3" s="4">
        <v>1278232</v>
      </c>
      <c r="BH3" s="13">
        <v>95.03</v>
      </c>
      <c r="BI3" s="4">
        <v>2492878</v>
      </c>
    </row>
    <row r="4" spans="1:64" x14ac:dyDescent="0.35">
      <c r="A4" s="1">
        <v>42009</v>
      </c>
      <c r="B4" s="13">
        <v>106.25</v>
      </c>
      <c r="C4" s="4">
        <v>64285491</v>
      </c>
      <c r="D4" s="13">
        <v>46.325000000000003</v>
      </c>
      <c r="E4" s="4">
        <v>39673865</v>
      </c>
      <c r="F4" s="13">
        <v>19.79</v>
      </c>
      <c r="G4" s="4">
        <v>4948799</v>
      </c>
      <c r="H4" s="13">
        <v>98.49</v>
      </c>
      <c r="I4" s="4">
        <v>1559603</v>
      </c>
      <c r="J4" s="13">
        <v>43.59</v>
      </c>
      <c r="K4" s="4">
        <v>18375801</v>
      </c>
      <c r="L4" s="13">
        <v>58.17</v>
      </c>
      <c r="M4" s="4">
        <v>3688208</v>
      </c>
      <c r="N4" s="13">
        <v>2.66</v>
      </c>
      <c r="O4" s="4">
        <v>8878176</v>
      </c>
      <c r="P4" s="13">
        <v>71.98</v>
      </c>
      <c r="Q4" s="4">
        <v>2405286</v>
      </c>
      <c r="R4" s="13">
        <v>27.06</v>
      </c>
      <c r="S4" s="4">
        <v>29460603</v>
      </c>
      <c r="T4" s="13">
        <v>35.950000000000003</v>
      </c>
      <c r="U4" s="4">
        <v>32784975</v>
      </c>
      <c r="V4" s="13">
        <v>90.29</v>
      </c>
      <c r="W4" s="4">
        <v>18502381</v>
      </c>
      <c r="X4" s="13">
        <v>108.08</v>
      </c>
      <c r="Y4" s="4">
        <v>11758103</v>
      </c>
      <c r="Z4" s="13">
        <v>86.68</v>
      </c>
      <c r="AA4" s="4">
        <v>6173633</v>
      </c>
      <c r="AB4" s="13">
        <v>65.64</v>
      </c>
      <c r="AC4" s="4">
        <v>10948884</v>
      </c>
      <c r="AD4" s="13">
        <v>83.35</v>
      </c>
      <c r="AE4" s="4">
        <v>10039424</v>
      </c>
      <c r="AF4" s="13">
        <v>99.19</v>
      </c>
      <c r="AG4" s="4">
        <v>955968</v>
      </c>
      <c r="AH4" s="13">
        <v>77.66</v>
      </c>
      <c r="AI4" s="4">
        <v>6104730</v>
      </c>
      <c r="AJ4" s="13">
        <v>67.92</v>
      </c>
      <c r="AK4" s="4">
        <v>5885961</v>
      </c>
      <c r="AL4" s="13">
        <v>41.65</v>
      </c>
      <c r="AM4" s="4">
        <v>15811108</v>
      </c>
      <c r="AN4" s="13">
        <v>89.09</v>
      </c>
      <c r="AO4" s="4">
        <v>5246379</v>
      </c>
      <c r="AP4" s="13">
        <v>302.19</v>
      </c>
      <c r="AQ4" s="4">
        <v>2774231</v>
      </c>
      <c r="AR4" s="13">
        <v>210.09</v>
      </c>
      <c r="AS4" s="4">
        <v>5368477</v>
      </c>
      <c r="AT4" s="13">
        <v>92.23</v>
      </c>
      <c r="AU4" s="4">
        <v>6211872</v>
      </c>
      <c r="AV4" s="13">
        <v>1097.58</v>
      </c>
      <c r="AW4" s="4">
        <v>1052212</v>
      </c>
      <c r="AX4" s="13">
        <v>101.26</v>
      </c>
      <c r="AY4" s="4">
        <v>5881379</v>
      </c>
      <c r="AZ4" s="13">
        <v>66.08</v>
      </c>
      <c r="BA4" s="4">
        <v>7337721</v>
      </c>
      <c r="BB4" s="13">
        <v>55.734999999999999</v>
      </c>
      <c r="BC4" s="4">
        <v>7447007</v>
      </c>
      <c r="BD4" s="13">
        <v>79.88</v>
      </c>
      <c r="BE4" s="4">
        <v>5811898</v>
      </c>
      <c r="BF4" s="13">
        <v>75.62</v>
      </c>
      <c r="BG4" s="4">
        <v>2036204</v>
      </c>
      <c r="BH4" s="13">
        <v>93.5</v>
      </c>
      <c r="BI4" s="4">
        <v>3444586</v>
      </c>
    </row>
    <row r="5" spans="1:64" x14ac:dyDescent="0.35">
      <c r="A5" s="1">
        <v>42010</v>
      </c>
      <c r="B5" s="13">
        <v>106.26</v>
      </c>
      <c r="C5" s="4">
        <v>65797116</v>
      </c>
      <c r="D5" s="13">
        <v>45.65</v>
      </c>
      <c r="E5" s="4">
        <v>36447854</v>
      </c>
      <c r="F5" s="13">
        <v>19.190000000000001</v>
      </c>
      <c r="G5" s="4">
        <v>4944121</v>
      </c>
      <c r="H5" s="13">
        <v>96.25</v>
      </c>
      <c r="I5" s="4">
        <v>2219434</v>
      </c>
      <c r="J5" s="13">
        <v>43.14</v>
      </c>
      <c r="K5" s="4">
        <v>19229461</v>
      </c>
      <c r="L5" s="13">
        <v>57.2</v>
      </c>
      <c r="M5" s="4">
        <v>3182909</v>
      </c>
      <c r="N5" s="13">
        <v>2.63</v>
      </c>
      <c r="O5" s="4">
        <v>13916645</v>
      </c>
      <c r="P5" s="13">
        <v>70.53</v>
      </c>
      <c r="Q5" s="4">
        <v>2895356</v>
      </c>
      <c r="R5" s="13">
        <v>27.05</v>
      </c>
      <c r="S5" s="4">
        <v>47297634</v>
      </c>
      <c r="T5" s="13">
        <v>35.28</v>
      </c>
      <c r="U5" s="4">
        <v>30847578</v>
      </c>
      <c r="V5" s="13">
        <v>89.81</v>
      </c>
      <c r="W5" s="4">
        <v>16670713</v>
      </c>
      <c r="X5" s="13">
        <v>108.03</v>
      </c>
      <c r="Y5" s="4">
        <v>11591591</v>
      </c>
      <c r="Z5" s="13">
        <v>84.21</v>
      </c>
      <c r="AA5" s="4">
        <v>8150001</v>
      </c>
      <c r="AB5" s="13">
        <v>62.93</v>
      </c>
      <c r="AC5" s="4">
        <v>18054690</v>
      </c>
      <c r="AD5" s="13">
        <v>81.72</v>
      </c>
      <c r="AE5" s="4">
        <v>9758355</v>
      </c>
      <c r="AF5" s="13">
        <v>96.11</v>
      </c>
      <c r="AG5" s="4">
        <v>1072840</v>
      </c>
      <c r="AH5" s="13">
        <v>77</v>
      </c>
      <c r="AI5" s="4">
        <v>6038092</v>
      </c>
      <c r="AJ5" s="13">
        <v>66.02</v>
      </c>
      <c r="AK5" s="4">
        <v>5795753</v>
      </c>
      <c r="AL5" s="13">
        <v>40.83</v>
      </c>
      <c r="AM5" s="4">
        <v>20023006</v>
      </c>
      <c r="AN5" s="13">
        <v>88.21</v>
      </c>
      <c r="AO5" s="4">
        <v>2802266</v>
      </c>
      <c r="AP5" s="13">
        <v>295.29000000000002</v>
      </c>
      <c r="AQ5" s="4">
        <v>3519034</v>
      </c>
      <c r="AR5" s="13">
        <v>211.28</v>
      </c>
      <c r="AS5" s="4">
        <v>6261936</v>
      </c>
      <c r="AT5" s="13">
        <v>92.4</v>
      </c>
      <c r="AU5" s="4">
        <v>6484094</v>
      </c>
      <c r="AV5" s="13">
        <v>1079.96</v>
      </c>
      <c r="AW5" s="4">
        <v>1082465</v>
      </c>
      <c r="AX5" s="13">
        <v>100.95</v>
      </c>
      <c r="AY5" s="4">
        <v>4913547</v>
      </c>
      <c r="AZ5" s="13">
        <v>66.23</v>
      </c>
      <c r="BA5" s="4">
        <v>5247443</v>
      </c>
      <c r="BB5" s="13">
        <v>55.02</v>
      </c>
      <c r="BC5" s="4">
        <v>9649307</v>
      </c>
      <c r="BD5" s="13">
        <v>79.23</v>
      </c>
      <c r="BE5" s="4">
        <v>3832170</v>
      </c>
      <c r="BF5" s="13">
        <v>74.67</v>
      </c>
      <c r="BG5" s="4">
        <v>2561002</v>
      </c>
      <c r="BH5" s="13">
        <v>92.95</v>
      </c>
      <c r="BI5" s="4">
        <v>3788029</v>
      </c>
    </row>
    <row r="6" spans="1:64" x14ac:dyDescent="0.35">
      <c r="A6" s="1">
        <v>42011</v>
      </c>
      <c r="B6" s="13">
        <v>107.75</v>
      </c>
      <c r="C6" s="4">
        <v>40105934</v>
      </c>
      <c r="D6" s="13">
        <v>46.23</v>
      </c>
      <c r="E6" s="4">
        <v>29114061</v>
      </c>
      <c r="F6" s="13">
        <v>19.135000000000002</v>
      </c>
      <c r="G6" s="4">
        <v>8045186</v>
      </c>
      <c r="H6" s="13">
        <v>98.85</v>
      </c>
      <c r="I6" s="4">
        <v>3090685</v>
      </c>
      <c r="J6" s="13">
        <v>43.15</v>
      </c>
      <c r="K6" s="4">
        <v>13502164</v>
      </c>
      <c r="L6" s="13">
        <v>56.93</v>
      </c>
      <c r="M6" s="4">
        <v>4284339</v>
      </c>
      <c r="N6" s="13">
        <v>2.58</v>
      </c>
      <c r="O6" s="4">
        <v>12377554</v>
      </c>
      <c r="P6" s="13">
        <v>71.11</v>
      </c>
      <c r="Q6" s="4">
        <v>2378276</v>
      </c>
      <c r="R6" s="13">
        <v>27.3</v>
      </c>
      <c r="S6" s="4">
        <v>27570801</v>
      </c>
      <c r="T6" s="13">
        <v>36.020000000000003</v>
      </c>
      <c r="U6" s="4">
        <v>27725167</v>
      </c>
      <c r="V6" s="13">
        <v>90.72</v>
      </c>
      <c r="W6" s="4">
        <v>13590721</v>
      </c>
      <c r="X6" s="13">
        <v>107.94</v>
      </c>
      <c r="Y6" s="4">
        <v>10353817</v>
      </c>
      <c r="Z6" s="13">
        <v>83.68</v>
      </c>
      <c r="AA6" s="4">
        <v>5950338</v>
      </c>
      <c r="AB6" s="13">
        <v>63.35</v>
      </c>
      <c r="AC6" s="4">
        <v>12350537</v>
      </c>
      <c r="AD6" s="13">
        <v>81.709999999999994</v>
      </c>
      <c r="AE6" s="4">
        <v>7951588</v>
      </c>
      <c r="AF6" s="13">
        <v>95.2</v>
      </c>
      <c r="AG6" s="4">
        <v>745036</v>
      </c>
      <c r="AH6" s="13">
        <v>77.010000000000005</v>
      </c>
      <c r="AI6" s="4">
        <v>5475349</v>
      </c>
      <c r="AJ6" s="13">
        <v>66.31</v>
      </c>
      <c r="AK6" s="4">
        <v>5558227</v>
      </c>
      <c r="AL6" s="13">
        <v>41.37</v>
      </c>
      <c r="AM6" s="4">
        <v>12045879</v>
      </c>
      <c r="AN6" s="13">
        <v>88.94</v>
      </c>
      <c r="AO6" s="4">
        <v>3505973</v>
      </c>
      <c r="AP6" s="13">
        <v>298.42</v>
      </c>
      <c r="AQ6" s="4">
        <v>2640349</v>
      </c>
      <c r="AR6" s="13">
        <v>210.95</v>
      </c>
      <c r="AS6" s="4">
        <v>2968390</v>
      </c>
      <c r="AT6" s="13">
        <v>94.01</v>
      </c>
      <c r="AU6" s="4">
        <v>6400320</v>
      </c>
      <c r="AV6" s="13">
        <v>1069.57</v>
      </c>
      <c r="AW6" s="4">
        <v>955020</v>
      </c>
      <c r="AX6" s="13">
        <v>104.41</v>
      </c>
      <c r="AY6" s="4">
        <v>5090980</v>
      </c>
      <c r="AZ6" s="13">
        <v>68.2</v>
      </c>
      <c r="BA6" s="4">
        <v>4719628</v>
      </c>
      <c r="BB6" s="13">
        <v>54.924999999999997</v>
      </c>
      <c r="BC6" s="4">
        <v>9251549</v>
      </c>
      <c r="BD6" s="13">
        <v>81.180000000000007</v>
      </c>
      <c r="BE6" s="4">
        <v>4866277</v>
      </c>
      <c r="BF6" s="13">
        <v>76.38</v>
      </c>
      <c r="BG6" s="4">
        <v>1979431</v>
      </c>
      <c r="BH6" s="13">
        <v>94.87</v>
      </c>
      <c r="BI6" s="4">
        <v>3628028</v>
      </c>
    </row>
    <row r="7" spans="1:64" x14ac:dyDescent="0.35">
      <c r="A7" s="1">
        <v>42012</v>
      </c>
      <c r="B7" s="13">
        <v>111.89</v>
      </c>
      <c r="C7" s="4">
        <v>59364547</v>
      </c>
      <c r="D7" s="13">
        <v>47.59</v>
      </c>
      <c r="E7" s="4">
        <v>29645202</v>
      </c>
      <c r="F7" s="13">
        <v>19.86</v>
      </c>
      <c r="G7" s="4">
        <v>7094534</v>
      </c>
      <c r="H7" s="13">
        <v>103.79</v>
      </c>
      <c r="I7" s="4">
        <v>3334923</v>
      </c>
      <c r="J7" s="13">
        <v>43.41</v>
      </c>
      <c r="K7" s="4">
        <v>17516877</v>
      </c>
      <c r="L7" s="13">
        <v>58.59</v>
      </c>
      <c r="M7" s="4">
        <v>3756594</v>
      </c>
      <c r="N7" s="13">
        <v>2.61</v>
      </c>
      <c r="O7" s="4">
        <v>11136587</v>
      </c>
      <c r="P7" s="13">
        <v>72.915000000000006</v>
      </c>
      <c r="Q7" s="4">
        <v>2624237</v>
      </c>
      <c r="R7" s="13">
        <v>27.51</v>
      </c>
      <c r="S7" s="4">
        <v>40906993</v>
      </c>
      <c r="T7" s="13">
        <v>36.69</v>
      </c>
      <c r="U7" s="4">
        <v>31765371</v>
      </c>
      <c r="V7" s="13">
        <v>92.23</v>
      </c>
      <c r="W7" s="4">
        <v>15487496</v>
      </c>
      <c r="X7" s="13">
        <v>110.41</v>
      </c>
      <c r="Y7" s="4">
        <v>8650761</v>
      </c>
      <c r="Z7" s="13">
        <v>86.88</v>
      </c>
      <c r="AA7" s="4">
        <v>5840270</v>
      </c>
      <c r="AB7" s="13">
        <v>64.930000000000007</v>
      </c>
      <c r="AC7" s="4">
        <v>10348337</v>
      </c>
      <c r="AD7" s="13">
        <v>82.7</v>
      </c>
      <c r="AE7" s="4">
        <v>7911582</v>
      </c>
      <c r="AF7" s="13">
        <v>97.89</v>
      </c>
      <c r="AG7" s="4">
        <v>833028</v>
      </c>
      <c r="AH7" s="13">
        <v>77.69</v>
      </c>
      <c r="AI7" s="4">
        <v>6734730</v>
      </c>
      <c r="AJ7" s="13">
        <v>68.89</v>
      </c>
      <c r="AK7" s="4">
        <v>5432708</v>
      </c>
      <c r="AL7" s="13">
        <v>42.34</v>
      </c>
      <c r="AM7" s="4">
        <v>15461199</v>
      </c>
      <c r="AN7" s="13">
        <v>91.03</v>
      </c>
      <c r="AO7" s="4">
        <v>3500056</v>
      </c>
      <c r="AP7" s="13">
        <v>300.45999999999998</v>
      </c>
      <c r="AQ7" s="4">
        <v>3088398</v>
      </c>
      <c r="AR7" s="13">
        <v>210.61500000000001</v>
      </c>
      <c r="AS7" s="4">
        <v>3442509</v>
      </c>
      <c r="AT7" s="13">
        <v>94.36</v>
      </c>
      <c r="AU7" s="4">
        <v>5476740</v>
      </c>
      <c r="AV7" s="13">
        <v>1082.8499999999999</v>
      </c>
      <c r="AW7" s="4">
        <v>1047522</v>
      </c>
      <c r="AX7" s="13">
        <v>106.72</v>
      </c>
      <c r="AY7" s="4">
        <v>6468184</v>
      </c>
      <c r="AZ7" s="13">
        <v>69.64</v>
      </c>
      <c r="BA7" s="4">
        <v>5541596</v>
      </c>
      <c r="BB7" s="13">
        <v>56.41</v>
      </c>
      <c r="BC7" s="4">
        <v>10238405</v>
      </c>
      <c r="BD7" s="13">
        <v>82.49</v>
      </c>
      <c r="BE7" s="4">
        <v>6585274</v>
      </c>
      <c r="BF7" s="13">
        <v>78.91</v>
      </c>
      <c r="BG7" s="4">
        <v>2396083</v>
      </c>
      <c r="BH7" s="13">
        <v>97.06</v>
      </c>
      <c r="BI7" s="4">
        <v>2998622</v>
      </c>
    </row>
    <row r="8" spans="1:64" x14ac:dyDescent="0.35">
      <c r="A8" s="1">
        <v>42013</v>
      </c>
      <c r="B8" s="13">
        <v>112.01</v>
      </c>
      <c r="C8" s="4">
        <v>53699527</v>
      </c>
      <c r="D8" s="13">
        <v>47.19</v>
      </c>
      <c r="E8" s="4">
        <v>23944181</v>
      </c>
      <c r="F8" s="13">
        <v>19.940000000000001</v>
      </c>
      <c r="G8" s="4">
        <v>5238601</v>
      </c>
      <c r="H8" s="13">
        <v>104.895</v>
      </c>
      <c r="I8" s="4">
        <v>2343240</v>
      </c>
      <c r="J8" s="13">
        <v>43.39</v>
      </c>
      <c r="K8" s="4">
        <v>15957540</v>
      </c>
      <c r="L8" s="13">
        <v>58.16</v>
      </c>
      <c r="M8" s="4">
        <v>6875336</v>
      </c>
      <c r="N8" s="13">
        <v>2.63</v>
      </c>
      <c r="O8" s="4">
        <v>8907618</v>
      </c>
      <c r="P8" s="13">
        <v>71.84</v>
      </c>
      <c r="Q8" s="4">
        <v>1730255</v>
      </c>
      <c r="R8" s="13">
        <v>27.79</v>
      </c>
      <c r="S8" s="4">
        <v>33619558</v>
      </c>
      <c r="T8" s="13">
        <v>36.76</v>
      </c>
      <c r="U8" s="4">
        <v>22850524</v>
      </c>
      <c r="V8" s="13">
        <v>92.1</v>
      </c>
      <c r="W8" s="4">
        <v>14488415</v>
      </c>
      <c r="X8" s="13">
        <v>108.21</v>
      </c>
      <c r="Y8" s="4">
        <v>9584510</v>
      </c>
      <c r="Z8" s="13">
        <v>87.46</v>
      </c>
      <c r="AA8" s="4">
        <v>4036602</v>
      </c>
      <c r="AB8" s="13">
        <v>64.92</v>
      </c>
      <c r="AC8" s="4">
        <v>7984136</v>
      </c>
      <c r="AD8" s="13">
        <v>81.22</v>
      </c>
      <c r="AE8" s="4">
        <v>7652441</v>
      </c>
      <c r="AF8" s="13">
        <v>92.82</v>
      </c>
      <c r="AG8" s="4">
        <v>831459</v>
      </c>
      <c r="AH8" s="13">
        <v>77.540000000000006</v>
      </c>
      <c r="AI8" s="4">
        <v>5203863</v>
      </c>
      <c r="AJ8" s="13">
        <v>67.31</v>
      </c>
      <c r="AK8" s="4">
        <v>4438018</v>
      </c>
      <c r="AL8" s="13">
        <v>41.81</v>
      </c>
      <c r="AM8" s="4">
        <v>10290542</v>
      </c>
      <c r="AN8" s="13">
        <v>88.49</v>
      </c>
      <c r="AO8" s="4">
        <v>2685279</v>
      </c>
      <c r="AP8" s="13">
        <v>296.93</v>
      </c>
      <c r="AQ8" s="4">
        <v>2592360</v>
      </c>
      <c r="AR8" s="13">
        <v>206.66</v>
      </c>
      <c r="AS8" s="4">
        <v>4668295</v>
      </c>
      <c r="AT8" s="13">
        <v>93.21</v>
      </c>
      <c r="AU8" s="4">
        <v>4283293</v>
      </c>
      <c r="AV8" s="13">
        <v>1051.96</v>
      </c>
      <c r="AW8" s="4">
        <v>974431</v>
      </c>
      <c r="AX8" s="13">
        <v>104.89</v>
      </c>
      <c r="AY8" s="4">
        <v>5717610</v>
      </c>
      <c r="AZ8" s="13">
        <v>68.33</v>
      </c>
      <c r="BA8" s="4">
        <v>5643963</v>
      </c>
      <c r="BB8" s="13">
        <v>55.63</v>
      </c>
      <c r="BC8" s="4">
        <v>7008771</v>
      </c>
      <c r="BD8" s="13">
        <v>79.790000000000006</v>
      </c>
      <c r="BE8" s="4">
        <v>13778353</v>
      </c>
      <c r="BF8" s="13">
        <v>78.73</v>
      </c>
      <c r="BG8" s="4">
        <v>2350882</v>
      </c>
      <c r="BH8" s="13">
        <v>95.99</v>
      </c>
      <c r="BI8" s="4">
        <v>2344460</v>
      </c>
    </row>
    <row r="9" spans="1:64" x14ac:dyDescent="0.35">
      <c r="A9" s="1">
        <v>42016</v>
      </c>
      <c r="B9" s="13">
        <v>109.25</v>
      </c>
      <c r="C9" s="4">
        <v>49650790</v>
      </c>
      <c r="D9" s="13">
        <v>46.6</v>
      </c>
      <c r="E9" s="4">
        <v>23651887</v>
      </c>
      <c r="F9" s="13">
        <v>19.690000000000001</v>
      </c>
      <c r="G9" s="4">
        <v>4768307</v>
      </c>
      <c r="H9" s="13">
        <v>103.16</v>
      </c>
      <c r="I9" s="4">
        <v>1869822</v>
      </c>
      <c r="J9" s="13">
        <v>43.27</v>
      </c>
      <c r="K9" s="4">
        <v>16055720</v>
      </c>
      <c r="L9" s="13">
        <v>57.73</v>
      </c>
      <c r="M9" s="4">
        <v>2724454</v>
      </c>
      <c r="N9" s="13">
        <v>2.63</v>
      </c>
      <c r="O9" s="4">
        <v>9979638</v>
      </c>
      <c r="P9" s="13">
        <v>71.12</v>
      </c>
      <c r="Q9" s="4">
        <v>1337867</v>
      </c>
      <c r="R9" s="13">
        <v>28.05</v>
      </c>
      <c r="S9" s="4">
        <v>38648396</v>
      </c>
      <c r="T9" s="13">
        <v>36.6</v>
      </c>
      <c r="U9" s="4">
        <v>29400781</v>
      </c>
      <c r="V9" s="13">
        <v>90.33</v>
      </c>
      <c r="W9" s="4">
        <v>15176303</v>
      </c>
      <c r="X9" s="13">
        <v>105.88</v>
      </c>
      <c r="Y9" s="4">
        <v>8912332</v>
      </c>
      <c r="Z9" s="13">
        <v>84.51</v>
      </c>
      <c r="AA9" s="4">
        <v>4810322</v>
      </c>
      <c r="AB9" s="13">
        <v>63.07</v>
      </c>
      <c r="AC9" s="4">
        <v>8317112</v>
      </c>
      <c r="AD9" s="13">
        <v>78.05</v>
      </c>
      <c r="AE9" s="4">
        <v>13257136</v>
      </c>
      <c r="AF9" s="13">
        <v>89.27</v>
      </c>
      <c r="AG9" s="4">
        <v>1032951</v>
      </c>
      <c r="AH9" s="13">
        <v>74.95</v>
      </c>
      <c r="AI9" s="4">
        <v>7127751</v>
      </c>
      <c r="AJ9" s="13">
        <v>64.239999999999995</v>
      </c>
      <c r="AK9" s="4">
        <v>5232286</v>
      </c>
      <c r="AL9" s="13">
        <v>41.61</v>
      </c>
      <c r="AM9" s="4">
        <v>12522865</v>
      </c>
      <c r="AN9" s="13">
        <v>85.42</v>
      </c>
      <c r="AO9" s="4">
        <v>4129108</v>
      </c>
      <c r="AP9" s="13">
        <v>291.41000000000003</v>
      </c>
      <c r="AQ9" s="4">
        <v>3421392</v>
      </c>
      <c r="AR9" s="13">
        <v>202.21</v>
      </c>
      <c r="AS9" s="4">
        <v>5950280</v>
      </c>
      <c r="AT9" s="13">
        <v>93.01</v>
      </c>
      <c r="AU9" s="4">
        <v>3989585</v>
      </c>
      <c r="AV9" s="13">
        <v>1039.98</v>
      </c>
      <c r="AW9" s="4">
        <v>1078485</v>
      </c>
      <c r="AX9" s="13">
        <v>104.42</v>
      </c>
      <c r="AY9" s="4">
        <v>4992945</v>
      </c>
      <c r="AZ9" s="13">
        <v>67.849999999999994</v>
      </c>
      <c r="BA9" s="4">
        <v>4604788</v>
      </c>
      <c r="BB9" s="13">
        <v>55.2</v>
      </c>
      <c r="BC9" s="4">
        <v>4541996</v>
      </c>
      <c r="BD9" s="13">
        <v>80.23</v>
      </c>
      <c r="BE9" s="4">
        <v>5010743</v>
      </c>
      <c r="BF9" s="13">
        <v>77.905000000000001</v>
      </c>
      <c r="BG9" s="4">
        <v>1715747</v>
      </c>
      <c r="BH9" s="13">
        <v>95.86</v>
      </c>
      <c r="BI9" s="4">
        <v>2815433</v>
      </c>
      <c r="BL9" t="s">
        <v>34</v>
      </c>
    </row>
    <row r="10" spans="1:64" x14ac:dyDescent="0.35">
      <c r="A10" s="1">
        <v>42017</v>
      </c>
      <c r="B10" s="13">
        <v>110.22</v>
      </c>
      <c r="C10" s="4">
        <v>67091928</v>
      </c>
      <c r="D10" s="13">
        <v>46.354999999999997</v>
      </c>
      <c r="E10" s="4">
        <v>35270601</v>
      </c>
      <c r="F10" s="13">
        <v>19.655000000000001</v>
      </c>
      <c r="G10" s="4">
        <v>5917960</v>
      </c>
      <c r="H10" s="13">
        <v>102.58</v>
      </c>
      <c r="I10" s="4">
        <v>2433701</v>
      </c>
      <c r="J10" s="13">
        <v>42.93</v>
      </c>
      <c r="K10" s="4">
        <v>12878161</v>
      </c>
      <c r="L10" s="13">
        <v>57.97</v>
      </c>
      <c r="M10" s="4">
        <v>3509124</v>
      </c>
      <c r="N10" s="13">
        <v>2.66</v>
      </c>
      <c r="O10" s="4">
        <v>17907354</v>
      </c>
      <c r="P10" s="13">
        <v>70.59</v>
      </c>
      <c r="Q10" s="4">
        <v>2103821</v>
      </c>
      <c r="R10" s="13">
        <v>28.094999999999999</v>
      </c>
      <c r="S10" s="4">
        <v>36074151</v>
      </c>
      <c r="T10" s="13">
        <v>36.5</v>
      </c>
      <c r="U10" s="4">
        <v>31477952</v>
      </c>
      <c r="V10" s="13">
        <v>90</v>
      </c>
      <c r="W10" s="4">
        <v>17469028</v>
      </c>
      <c r="X10" s="13">
        <v>104.2</v>
      </c>
      <c r="Y10" s="4">
        <v>13277742</v>
      </c>
      <c r="Z10" s="13">
        <v>85.06</v>
      </c>
      <c r="AA10" s="4">
        <v>5446131</v>
      </c>
      <c r="AB10" s="13">
        <v>62.44</v>
      </c>
      <c r="AC10" s="4">
        <v>10240869</v>
      </c>
      <c r="AD10" s="13">
        <v>77.78</v>
      </c>
      <c r="AE10" s="4">
        <v>11936635</v>
      </c>
      <c r="AF10" s="13">
        <v>85.87</v>
      </c>
      <c r="AG10" s="4">
        <v>974634</v>
      </c>
      <c r="AH10" s="13">
        <v>74.97</v>
      </c>
      <c r="AI10" s="4">
        <v>7084487</v>
      </c>
      <c r="AJ10" s="13">
        <v>61.5</v>
      </c>
      <c r="AK10" s="4">
        <v>8886398</v>
      </c>
      <c r="AL10" s="13">
        <v>40.89</v>
      </c>
      <c r="AM10" s="4">
        <v>14166540</v>
      </c>
      <c r="AN10" s="13">
        <v>80.86</v>
      </c>
      <c r="AO10" s="4">
        <v>6287556</v>
      </c>
      <c r="AP10" s="13">
        <v>294.74</v>
      </c>
      <c r="AQ10" s="4">
        <v>4136442</v>
      </c>
      <c r="AR10" s="13">
        <v>204.25</v>
      </c>
      <c r="AS10" s="4">
        <v>4477320</v>
      </c>
      <c r="AT10" s="13">
        <v>92.83</v>
      </c>
      <c r="AU10" s="4">
        <v>5971237</v>
      </c>
      <c r="AV10" s="13">
        <v>1037.82</v>
      </c>
      <c r="AW10" s="4">
        <v>871538</v>
      </c>
      <c r="AX10" s="13">
        <v>103.73</v>
      </c>
      <c r="AY10" s="4">
        <v>5395151</v>
      </c>
      <c r="AZ10" s="13">
        <v>67.86</v>
      </c>
      <c r="BA10" s="4">
        <v>6034530</v>
      </c>
      <c r="BB10" s="13">
        <v>55.13</v>
      </c>
      <c r="BC10" s="4">
        <v>6468381</v>
      </c>
      <c r="BD10" s="13">
        <v>80.87</v>
      </c>
      <c r="BE10" s="4">
        <v>5520351</v>
      </c>
      <c r="BF10" s="13">
        <v>77.42</v>
      </c>
      <c r="BG10" s="4">
        <v>2505961</v>
      </c>
      <c r="BH10" s="13">
        <v>95.01</v>
      </c>
      <c r="BI10" s="4">
        <v>3091094</v>
      </c>
    </row>
    <row r="11" spans="1:64" x14ac:dyDescent="0.35">
      <c r="A11" s="1">
        <v>42018</v>
      </c>
      <c r="B11" s="13">
        <v>109.8</v>
      </c>
      <c r="C11" s="4">
        <v>48956588</v>
      </c>
      <c r="D11" s="13">
        <v>45.954999999999998</v>
      </c>
      <c r="E11" s="4">
        <v>29719580</v>
      </c>
      <c r="F11" s="13">
        <v>19.739999999999998</v>
      </c>
      <c r="G11" s="4">
        <v>3881531</v>
      </c>
      <c r="H11" s="13">
        <v>103.39</v>
      </c>
      <c r="I11" s="4">
        <v>2098914</v>
      </c>
      <c r="J11" s="13">
        <v>43.06</v>
      </c>
      <c r="K11" s="4">
        <v>12707442</v>
      </c>
      <c r="L11" s="13">
        <v>57.25</v>
      </c>
      <c r="M11" s="4">
        <v>3098375</v>
      </c>
      <c r="N11" s="13">
        <v>2.63</v>
      </c>
      <c r="O11" s="4">
        <v>9989870</v>
      </c>
      <c r="P11" s="13">
        <v>69.989999999999995</v>
      </c>
      <c r="Q11" s="4">
        <v>1927063</v>
      </c>
      <c r="R11" s="13">
        <v>27.92</v>
      </c>
      <c r="S11" s="4">
        <v>29494443</v>
      </c>
      <c r="T11" s="13">
        <v>36.35</v>
      </c>
      <c r="U11" s="4">
        <v>34250293</v>
      </c>
      <c r="V11" s="13">
        <v>89.74</v>
      </c>
      <c r="W11" s="4">
        <v>23272056</v>
      </c>
      <c r="X11" s="13">
        <v>103.9</v>
      </c>
      <c r="Y11" s="4">
        <v>14116923</v>
      </c>
      <c r="Z11" s="13">
        <v>87.74</v>
      </c>
      <c r="AA11" s="4">
        <v>6698177</v>
      </c>
      <c r="AB11" s="13">
        <v>62.62</v>
      </c>
      <c r="AC11" s="4">
        <v>10005362</v>
      </c>
      <c r="AD11" s="13">
        <v>78.39</v>
      </c>
      <c r="AE11" s="4">
        <v>12226689</v>
      </c>
      <c r="AF11" s="13">
        <v>85.49</v>
      </c>
      <c r="AG11" s="4">
        <v>969356</v>
      </c>
      <c r="AH11" s="13">
        <v>75.48</v>
      </c>
      <c r="AI11" s="4">
        <v>7109842</v>
      </c>
      <c r="AJ11" s="13">
        <v>59.42</v>
      </c>
      <c r="AK11" s="4">
        <v>11611127</v>
      </c>
      <c r="AL11" s="13">
        <v>41.22</v>
      </c>
      <c r="AM11" s="4">
        <v>13330471</v>
      </c>
      <c r="AN11" s="13">
        <v>77.63</v>
      </c>
      <c r="AO11" s="4">
        <v>7164703</v>
      </c>
      <c r="AP11" s="13">
        <v>293.27</v>
      </c>
      <c r="AQ11" s="4">
        <v>5538666</v>
      </c>
      <c r="AR11" s="13">
        <v>192.69</v>
      </c>
      <c r="AS11" s="4">
        <v>11551855</v>
      </c>
      <c r="AT11" s="13">
        <v>91.54</v>
      </c>
      <c r="AU11" s="4">
        <v>7745521</v>
      </c>
      <c r="AV11" s="13">
        <v>1035.67</v>
      </c>
      <c r="AW11" s="4">
        <v>755708</v>
      </c>
      <c r="AX11" s="13">
        <v>102.64</v>
      </c>
      <c r="AY11" s="4">
        <v>5384438</v>
      </c>
      <c r="AZ11" s="13">
        <v>67.39</v>
      </c>
      <c r="BA11" s="4">
        <v>4810860</v>
      </c>
      <c r="BB11" s="13">
        <v>54.03</v>
      </c>
      <c r="BC11" s="4">
        <v>10080944</v>
      </c>
      <c r="BD11" s="13">
        <v>80.42</v>
      </c>
      <c r="BE11" s="4">
        <v>4647542</v>
      </c>
      <c r="BF11" s="13">
        <v>76.569999999999993</v>
      </c>
      <c r="BG11" s="4">
        <v>1902261</v>
      </c>
      <c r="BH11" s="13">
        <v>93.71</v>
      </c>
      <c r="BI11" s="4">
        <v>3375184</v>
      </c>
    </row>
    <row r="12" spans="1:64" x14ac:dyDescent="0.35">
      <c r="A12" s="1">
        <v>42019</v>
      </c>
      <c r="B12" s="13">
        <v>106.82</v>
      </c>
      <c r="C12" s="4">
        <v>60013996</v>
      </c>
      <c r="D12" s="13">
        <v>45.48</v>
      </c>
      <c r="E12" s="4">
        <v>32750779</v>
      </c>
      <c r="F12" s="13">
        <v>19.600000000000001</v>
      </c>
      <c r="G12" s="4">
        <v>4723757</v>
      </c>
      <c r="H12" s="13">
        <v>101.32</v>
      </c>
      <c r="I12" s="4">
        <v>1837314</v>
      </c>
      <c r="J12" s="13">
        <v>42.63</v>
      </c>
      <c r="K12" s="4">
        <v>13431005</v>
      </c>
      <c r="L12" s="13">
        <v>55.11</v>
      </c>
      <c r="M12" s="4">
        <v>4821002</v>
      </c>
      <c r="N12" s="13">
        <v>2.52</v>
      </c>
      <c r="O12" s="4">
        <v>17744035</v>
      </c>
      <c r="P12" s="13">
        <v>70.290000000000006</v>
      </c>
      <c r="Q12" s="4">
        <v>2839158</v>
      </c>
      <c r="R12" s="13">
        <v>27.41</v>
      </c>
      <c r="S12" s="4">
        <v>29521090</v>
      </c>
      <c r="T12" s="13">
        <v>36.19</v>
      </c>
      <c r="U12" s="4">
        <v>47181771</v>
      </c>
      <c r="V12" s="13">
        <v>88.96</v>
      </c>
      <c r="W12" s="4">
        <v>18759590</v>
      </c>
      <c r="X12" s="13">
        <v>102.67</v>
      </c>
      <c r="Y12" s="4">
        <v>9664562</v>
      </c>
      <c r="Z12" s="13">
        <v>86.53</v>
      </c>
      <c r="AA12" s="4">
        <v>4941725</v>
      </c>
      <c r="AB12" s="13">
        <v>61.41</v>
      </c>
      <c r="AC12" s="4">
        <v>9993989</v>
      </c>
      <c r="AD12" s="13">
        <v>76.63</v>
      </c>
      <c r="AE12" s="4">
        <v>10918870</v>
      </c>
      <c r="AF12" s="13">
        <v>86.63</v>
      </c>
      <c r="AG12" s="4">
        <v>902844</v>
      </c>
      <c r="AH12" s="13">
        <v>75.989999999999995</v>
      </c>
      <c r="AI12" s="4">
        <v>7271531</v>
      </c>
      <c r="AJ12" s="13">
        <v>59.09</v>
      </c>
      <c r="AK12" s="4">
        <v>5531113</v>
      </c>
      <c r="AL12" s="13">
        <v>40.770000000000003</v>
      </c>
      <c r="AM12" s="4">
        <v>10391816</v>
      </c>
      <c r="AN12" s="13">
        <v>76.849999999999994</v>
      </c>
      <c r="AO12" s="4">
        <v>4730228</v>
      </c>
      <c r="AP12" s="13">
        <v>286.95</v>
      </c>
      <c r="AQ12" s="4">
        <v>4419196</v>
      </c>
      <c r="AR12" s="13">
        <v>191.87</v>
      </c>
      <c r="AS12" s="4">
        <v>5216524</v>
      </c>
      <c r="AT12" s="13">
        <v>91.38</v>
      </c>
      <c r="AU12" s="4">
        <v>5737468</v>
      </c>
      <c r="AV12" s="13">
        <v>998.25</v>
      </c>
      <c r="AW12" s="4">
        <v>1453268</v>
      </c>
      <c r="AX12" s="13">
        <v>101.01</v>
      </c>
      <c r="AY12" s="4">
        <v>6894979</v>
      </c>
      <c r="AZ12" s="13">
        <v>66.349999999999994</v>
      </c>
      <c r="BA12" s="4">
        <v>5288250</v>
      </c>
      <c r="BB12" s="13">
        <v>53.015000000000001</v>
      </c>
      <c r="BC12" s="4">
        <v>11705090</v>
      </c>
      <c r="BD12" s="13">
        <v>79.58</v>
      </c>
      <c r="BE12" s="4">
        <v>4063301</v>
      </c>
      <c r="BF12" s="13">
        <v>76.099999999999994</v>
      </c>
      <c r="BG12" s="4">
        <v>1787308</v>
      </c>
      <c r="BH12" s="13">
        <v>92.81</v>
      </c>
      <c r="BI12" s="4">
        <v>2117475</v>
      </c>
    </row>
    <row r="13" spans="1:64" x14ac:dyDescent="0.35">
      <c r="A13" s="1">
        <v>42020</v>
      </c>
      <c r="B13" s="13">
        <v>105.99</v>
      </c>
      <c r="C13" s="4">
        <v>78513345</v>
      </c>
      <c r="D13" s="13">
        <v>46.24</v>
      </c>
      <c r="E13" s="4">
        <v>35695289</v>
      </c>
      <c r="F13" s="13">
        <v>19.96</v>
      </c>
      <c r="G13" s="4">
        <v>4537800</v>
      </c>
      <c r="H13" s="13">
        <v>103.82</v>
      </c>
      <c r="I13" s="4">
        <v>1537485</v>
      </c>
      <c r="J13" s="13">
        <v>43.51</v>
      </c>
      <c r="K13" s="4">
        <v>17786705</v>
      </c>
      <c r="L13" s="13">
        <v>56.64</v>
      </c>
      <c r="M13" s="4">
        <v>3236722</v>
      </c>
      <c r="N13" s="13">
        <v>2.39</v>
      </c>
      <c r="O13" s="4">
        <v>30192441</v>
      </c>
      <c r="P13" s="13">
        <v>71.73</v>
      </c>
      <c r="Q13" s="4">
        <v>2375295</v>
      </c>
      <c r="R13" s="13">
        <v>27.68</v>
      </c>
      <c r="S13" s="4">
        <v>26655143</v>
      </c>
      <c r="T13" s="13">
        <v>36.450000000000003</v>
      </c>
      <c r="U13" s="4">
        <v>62812193</v>
      </c>
      <c r="V13" s="13">
        <v>91.12</v>
      </c>
      <c r="W13" s="4">
        <v>17713093</v>
      </c>
      <c r="X13" s="13">
        <v>105.12</v>
      </c>
      <c r="Y13" s="4">
        <v>12604555</v>
      </c>
      <c r="Z13" s="13">
        <v>90.31</v>
      </c>
      <c r="AA13" s="4">
        <v>5483464</v>
      </c>
      <c r="AB13" s="13">
        <v>63.08</v>
      </c>
      <c r="AC13" s="4">
        <v>10031369</v>
      </c>
      <c r="AD13" s="13">
        <v>81.33</v>
      </c>
      <c r="AE13" s="4">
        <v>17587516</v>
      </c>
      <c r="AF13" s="13">
        <v>88.94</v>
      </c>
      <c r="AG13" s="4">
        <v>781340</v>
      </c>
      <c r="AH13" s="13">
        <v>78.06</v>
      </c>
      <c r="AI13" s="4">
        <v>6564058</v>
      </c>
      <c r="AJ13" s="13">
        <v>60.83</v>
      </c>
      <c r="AK13" s="4">
        <v>4978583</v>
      </c>
      <c r="AL13" s="13">
        <v>41.53</v>
      </c>
      <c r="AM13" s="4">
        <v>8760796</v>
      </c>
      <c r="AN13" s="13">
        <v>77.56</v>
      </c>
      <c r="AO13" s="4">
        <v>4567893</v>
      </c>
      <c r="AP13" s="13">
        <v>290.74</v>
      </c>
      <c r="AQ13" s="4">
        <v>3478176</v>
      </c>
      <c r="AR13" s="13">
        <v>193.07</v>
      </c>
      <c r="AS13" s="4">
        <v>3603158</v>
      </c>
      <c r="AT13" s="13">
        <v>91.49</v>
      </c>
      <c r="AU13" s="4">
        <v>6926995</v>
      </c>
      <c r="AV13" s="13">
        <v>1008.22</v>
      </c>
      <c r="AW13" s="4">
        <v>1004758</v>
      </c>
      <c r="AX13" s="13">
        <v>104.12</v>
      </c>
      <c r="AY13" s="4">
        <v>6403841</v>
      </c>
      <c r="AZ13" s="13">
        <v>67.989999999999995</v>
      </c>
      <c r="BA13" s="4">
        <v>4817245</v>
      </c>
      <c r="BB13" s="13">
        <v>53.66</v>
      </c>
      <c r="BC13" s="4">
        <v>9823604</v>
      </c>
      <c r="BD13" s="13">
        <v>80.61</v>
      </c>
      <c r="BE13" s="4">
        <v>4507751</v>
      </c>
      <c r="BF13" s="13">
        <v>75.89</v>
      </c>
      <c r="BG13" s="4">
        <v>3146475</v>
      </c>
      <c r="BH13" s="13">
        <v>92.99</v>
      </c>
      <c r="BI13" s="4">
        <v>4384999</v>
      </c>
    </row>
    <row r="14" spans="1:64" x14ac:dyDescent="0.35">
      <c r="A14" s="1">
        <v>42024</v>
      </c>
      <c r="B14" s="13">
        <v>108.72</v>
      </c>
      <c r="C14" s="4">
        <v>49899907</v>
      </c>
      <c r="D14" s="13">
        <v>46.39</v>
      </c>
      <c r="E14" s="4">
        <v>36161860</v>
      </c>
      <c r="F14" s="13">
        <v>20.02</v>
      </c>
      <c r="G14" s="4">
        <v>3507719</v>
      </c>
      <c r="H14" s="13">
        <v>104.87</v>
      </c>
      <c r="I14" s="4">
        <v>1284387</v>
      </c>
      <c r="J14" s="13">
        <v>43.9</v>
      </c>
      <c r="K14" s="4">
        <v>16308441</v>
      </c>
      <c r="L14" s="13">
        <v>57.29</v>
      </c>
      <c r="M14" s="4">
        <v>6521542</v>
      </c>
      <c r="N14" s="13">
        <v>2.2400000000000002</v>
      </c>
      <c r="O14" s="4">
        <v>56713301</v>
      </c>
      <c r="P14" s="13">
        <v>71.489999999999995</v>
      </c>
      <c r="Q14" s="4">
        <v>1612038</v>
      </c>
      <c r="R14" s="13">
        <v>28.07</v>
      </c>
      <c r="S14" s="4">
        <v>33684162</v>
      </c>
      <c r="T14" s="13">
        <v>36.090000000000003</v>
      </c>
      <c r="U14" s="4">
        <v>35929420</v>
      </c>
      <c r="V14" s="13">
        <v>91.09</v>
      </c>
      <c r="W14" s="4">
        <v>16760994</v>
      </c>
      <c r="X14" s="13">
        <v>106.47</v>
      </c>
      <c r="Y14" s="4">
        <v>10406775</v>
      </c>
      <c r="Z14" s="13">
        <v>89.33</v>
      </c>
      <c r="AA14" s="4">
        <v>5969472</v>
      </c>
      <c r="AB14" s="13">
        <v>63.19</v>
      </c>
      <c r="AC14" s="4">
        <v>6890502</v>
      </c>
      <c r="AD14" s="13">
        <v>80.48</v>
      </c>
      <c r="AE14" s="4">
        <v>10948629</v>
      </c>
      <c r="AF14" s="13">
        <v>89.69</v>
      </c>
      <c r="AG14" s="4">
        <v>690272</v>
      </c>
      <c r="AH14" s="13">
        <v>78.010000000000005</v>
      </c>
      <c r="AI14" s="4">
        <v>5610811</v>
      </c>
      <c r="AJ14" s="13">
        <v>63.62</v>
      </c>
      <c r="AK14" s="4">
        <v>7995203</v>
      </c>
      <c r="AL14" s="13">
        <v>41.82</v>
      </c>
      <c r="AM14" s="4">
        <v>8786193</v>
      </c>
      <c r="AN14" s="13">
        <v>80.42</v>
      </c>
      <c r="AO14" s="4">
        <v>3723128</v>
      </c>
      <c r="AP14" s="13">
        <v>289.44</v>
      </c>
      <c r="AQ14" s="4">
        <v>3075081</v>
      </c>
      <c r="AR14" s="13">
        <v>191.93</v>
      </c>
      <c r="AS14" s="4">
        <v>4503182</v>
      </c>
      <c r="AT14" s="13">
        <v>90.8</v>
      </c>
      <c r="AU14" s="4">
        <v>6967278</v>
      </c>
      <c r="AV14" s="13">
        <v>1024.95</v>
      </c>
      <c r="AW14" s="4">
        <v>700262</v>
      </c>
      <c r="AX14" s="13">
        <v>103.25</v>
      </c>
      <c r="AY14" s="4">
        <v>5335526</v>
      </c>
      <c r="AZ14" s="13">
        <v>66.52</v>
      </c>
      <c r="BA14" s="4">
        <v>5926282</v>
      </c>
      <c r="BB14" s="13">
        <v>53.68</v>
      </c>
      <c r="BC14" s="4">
        <v>8338938</v>
      </c>
      <c r="BD14" s="13">
        <v>81.224999999999994</v>
      </c>
      <c r="BE14" s="4">
        <v>5369152</v>
      </c>
      <c r="BF14" s="13">
        <v>76.319999999999993</v>
      </c>
      <c r="BG14" s="4">
        <v>1618249</v>
      </c>
      <c r="BH14" s="13">
        <v>93.61</v>
      </c>
      <c r="BI14" s="4">
        <v>4701912</v>
      </c>
    </row>
    <row r="15" spans="1:64" x14ac:dyDescent="0.35">
      <c r="A15" s="1">
        <v>42025</v>
      </c>
      <c r="B15" s="13">
        <v>109.55</v>
      </c>
      <c r="C15" s="4">
        <v>48575897</v>
      </c>
      <c r="D15" s="13">
        <v>45.92</v>
      </c>
      <c r="E15" s="4">
        <v>39081143</v>
      </c>
      <c r="F15" s="13">
        <v>20.3</v>
      </c>
      <c r="G15" s="4">
        <v>3619494</v>
      </c>
      <c r="H15" s="13">
        <v>105.38</v>
      </c>
      <c r="I15" s="4">
        <v>1646348</v>
      </c>
      <c r="J15" s="13">
        <v>43.49</v>
      </c>
      <c r="K15" s="4">
        <v>15876559</v>
      </c>
      <c r="L15" s="13">
        <v>57.71</v>
      </c>
      <c r="M15" s="4">
        <v>3544888</v>
      </c>
      <c r="N15" s="13">
        <v>2.4500000000000002</v>
      </c>
      <c r="O15" s="4">
        <v>46530825</v>
      </c>
      <c r="P15" s="13">
        <v>71.540000000000006</v>
      </c>
      <c r="Q15" s="4">
        <v>1787889</v>
      </c>
      <c r="R15" s="13">
        <v>27.84</v>
      </c>
      <c r="S15" s="4">
        <v>29298538</v>
      </c>
      <c r="T15" s="13">
        <v>36.479999999999997</v>
      </c>
      <c r="U15" s="4">
        <v>27442597</v>
      </c>
      <c r="V15" s="13">
        <v>91.87</v>
      </c>
      <c r="W15" s="4">
        <v>14276380</v>
      </c>
      <c r="X15" s="13">
        <v>108.16</v>
      </c>
      <c r="Y15" s="4">
        <v>8271024</v>
      </c>
      <c r="Z15" s="13">
        <v>90.54</v>
      </c>
      <c r="AA15" s="4">
        <v>4911939</v>
      </c>
      <c r="AB15" s="13">
        <v>64.540000000000006</v>
      </c>
      <c r="AC15" s="4">
        <v>7979715</v>
      </c>
      <c r="AD15" s="13">
        <v>82.21</v>
      </c>
      <c r="AE15" s="4">
        <v>9178837</v>
      </c>
      <c r="AF15" s="13">
        <v>92.02</v>
      </c>
      <c r="AG15" s="4">
        <v>515250</v>
      </c>
      <c r="AH15" s="13">
        <v>79.239999999999995</v>
      </c>
      <c r="AI15" s="4">
        <v>4491715</v>
      </c>
      <c r="AJ15" s="13">
        <v>66.25</v>
      </c>
      <c r="AK15" s="4">
        <v>7108999</v>
      </c>
      <c r="AL15" s="13">
        <v>42</v>
      </c>
      <c r="AM15" s="4">
        <v>10657602</v>
      </c>
      <c r="AN15" s="13">
        <v>80.95</v>
      </c>
      <c r="AO15" s="4">
        <v>3579639</v>
      </c>
      <c r="AP15" s="13">
        <v>297.25</v>
      </c>
      <c r="AQ15" s="4">
        <v>10065076</v>
      </c>
      <c r="AR15" s="13">
        <v>196.57</v>
      </c>
      <c r="AS15" s="4">
        <v>4153043</v>
      </c>
      <c r="AT15" s="13">
        <v>90.34</v>
      </c>
      <c r="AU15" s="4">
        <v>8682226</v>
      </c>
      <c r="AV15" s="13">
        <v>1045.53</v>
      </c>
      <c r="AW15" s="4">
        <v>732426</v>
      </c>
      <c r="AX15" s="13">
        <v>103.53</v>
      </c>
      <c r="AY15" s="4">
        <v>5899195</v>
      </c>
      <c r="AZ15" s="13">
        <v>67.319999999999993</v>
      </c>
      <c r="BA15" s="4">
        <v>5182047</v>
      </c>
      <c r="BB15" s="13">
        <v>53.38</v>
      </c>
      <c r="BC15" s="4">
        <v>15990768</v>
      </c>
      <c r="BD15" s="13">
        <v>81.290000000000006</v>
      </c>
      <c r="BE15" s="4">
        <v>5422091</v>
      </c>
      <c r="BF15" s="13">
        <v>76.260000000000005</v>
      </c>
      <c r="BG15" s="4">
        <v>1658133</v>
      </c>
      <c r="BH15" s="13">
        <v>93.51</v>
      </c>
      <c r="BI15" s="4">
        <v>2927030</v>
      </c>
    </row>
    <row r="16" spans="1:64" x14ac:dyDescent="0.35">
      <c r="A16" s="1">
        <v>42026</v>
      </c>
      <c r="B16" s="13">
        <v>112.4</v>
      </c>
      <c r="C16" s="4">
        <v>53796409</v>
      </c>
      <c r="D16" s="13">
        <v>47.13</v>
      </c>
      <c r="E16" s="4">
        <v>35898035</v>
      </c>
      <c r="F16" s="13">
        <v>20.65</v>
      </c>
      <c r="G16" s="4">
        <v>3992810</v>
      </c>
      <c r="H16" s="13">
        <v>105.2</v>
      </c>
      <c r="I16" s="4">
        <v>2063857</v>
      </c>
      <c r="J16" s="13">
        <v>44.05</v>
      </c>
      <c r="K16" s="4">
        <v>17969124</v>
      </c>
      <c r="L16" s="13">
        <v>58</v>
      </c>
      <c r="M16" s="4">
        <v>5481512</v>
      </c>
      <c r="N16" s="13">
        <v>2.4700000000000002</v>
      </c>
      <c r="O16" s="4">
        <v>36169577</v>
      </c>
      <c r="P16" s="13">
        <v>73.48</v>
      </c>
      <c r="Q16" s="4">
        <v>2178508</v>
      </c>
      <c r="R16" s="13">
        <v>28.5</v>
      </c>
      <c r="S16" s="4">
        <v>49494661</v>
      </c>
      <c r="T16" s="13">
        <v>36.909999999999997</v>
      </c>
      <c r="U16" s="4">
        <v>31809899</v>
      </c>
      <c r="V16" s="13">
        <v>92.87</v>
      </c>
      <c r="W16" s="4">
        <v>13558953</v>
      </c>
      <c r="X16" s="13">
        <v>108.92</v>
      </c>
      <c r="Y16" s="4">
        <v>7471142</v>
      </c>
      <c r="Z16" s="13">
        <v>90.36</v>
      </c>
      <c r="AA16" s="4">
        <v>4471638</v>
      </c>
      <c r="AB16" s="13">
        <v>65.3</v>
      </c>
      <c r="AC16" s="4">
        <v>8759536</v>
      </c>
      <c r="AD16" s="13">
        <v>82.14</v>
      </c>
      <c r="AE16" s="4">
        <v>9039967</v>
      </c>
      <c r="AF16" s="13">
        <v>91.24</v>
      </c>
      <c r="AG16" s="4">
        <v>455142</v>
      </c>
      <c r="AH16" s="13">
        <v>78.86</v>
      </c>
      <c r="AI16" s="4">
        <v>5221583</v>
      </c>
      <c r="AJ16" s="13">
        <v>67.31</v>
      </c>
      <c r="AK16" s="4">
        <v>5501532</v>
      </c>
      <c r="AL16" s="13">
        <v>42.08</v>
      </c>
      <c r="AM16" s="4">
        <v>16916386</v>
      </c>
      <c r="AN16" s="13">
        <v>83.97</v>
      </c>
      <c r="AO16" s="4">
        <v>3960245</v>
      </c>
      <c r="AP16" s="13">
        <v>310.32</v>
      </c>
      <c r="AQ16" s="4">
        <v>5362640</v>
      </c>
      <c r="AR16" s="13">
        <v>201.62</v>
      </c>
      <c r="AS16" s="4">
        <v>4116905</v>
      </c>
      <c r="AT16" s="13">
        <v>90.89</v>
      </c>
      <c r="AU16" s="4">
        <v>7536416</v>
      </c>
      <c r="AV16" s="13">
        <v>1049.68</v>
      </c>
      <c r="AW16" s="4">
        <v>914334</v>
      </c>
      <c r="AX16" s="13">
        <v>106.07</v>
      </c>
      <c r="AY16" s="4">
        <v>5804132</v>
      </c>
      <c r="AZ16" s="13">
        <v>69.55</v>
      </c>
      <c r="BA16" s="4">
        <v>7069206</v>
      </c>
      <c r="BB16" s="13">
        <v>57.145000000000003</v>
      </c>
      <c r="BC16" s="4">
        <v>29893308</v>
      </c>
      <c r="BD16" s="13">
        <v>82.74</v>
      </c>
      <c r="BE16" s="4">
        <v>11956528</v>
      </c>
      <c r="BF16" s="13">
        <v>78.48</v>
      </c>
      <c r="BG16" s="4">
        <v>2106205</v>
      </c>
      <c r="BH16" s="13">
        <v>95.85</v>
      </c>
      <c r="BI16" s="4">
        <v>3476166</v>
      </c>
    </row>
    <row r="17" spans="1:61" x14ac:dyDescent="0.35">
      <c r="A17" s="1">
        <v>42027</v>
      </c>
      <c r="B17" s="13">
        <v>112.98</v>
      </c>
      <c r="C17" s="4">
        <v>46464828</v>
      </c>
      <c r="D17" s="13">
        <v>47.18</v>
      </c>
      <c r="E17" s="4">
        <v>26211594</v>
      </c>
      <c r="F17" s="13">
        <v>20.71</v>
      </c>
      <c r="G17" s="4">
        <v>3010389</v>
      </c>
      <c r="H17" s="13">
        <v>106.98</v>
      </c>
      <c r="I17" s="4">
        <v>1508816</v>
      </c>
      <c r="J17" s="13">
        <v>44.19</v>
      </c>
      <c r="K17" s="4">
        <v>14150264</v>
      </c>
      <c r="L17" s="13">
        <v>58.62</v>
      </c>
      <c r="M17" s="4">
        <v>3887260</v>
      </c>
      <c r="N17" s="13">
        <v>2.4500000000000002</v>
      </c>
      <c r="O17" s="4">
        <v>11107160</v>
      </c>
      <c r="P17" s="13">
        <v>74.06</v>
      </c>
      <c r="Q17" s="4">
        <v>1851700</v>
      </c>
      <c r="R17" s="13">
        <v>28.21</v>
      </c>
      <c r="S17" s="4">
        <v>21802535</v>
      </c>
      <c r="T17" s="13">
        <v>36.445</v>
      </c>
      <c r="U17" s="4">
        <v>27427055</v>
      </c>
      <c r="V17" s="13">
        <v>90.89</v>
      </c>
      <c r="W17" s="4">
        <v>14706313</v>
      </c>
      <c r="X17" s="13">
        <v>106.85</v>
      </c>
      <c r="Y17" s="4">
        <v>7984439</v>
      </c>
      <c r="Z17" s="13">
        <v>90.79</v>
      </c>
      <c r="AA17" s="4">
        <v>4433693</v>
      </c>
      <c r="AB17" s="13">
        <v>64.650000000000006</v>
      </c>
      <c r="AC17" s="4">
        <v>6392948</v>
      </c>
      <c r="AD17" s="13">
        <v>82</v>
      </c>
      <c r="AE17" s="4">
        <v>8032758</v>
      </c>
      <c r="AF17" s="13">
        <v>91.12</v>
      </c>
      <c r="AG17" s="4">
        <v>326650</v>
      </c>
      <c r="AH17" s="13">
        <v>78.849999999999994</v>
      </c>
      <c r="AI17" s="4">
        <v>4870102</v>
      </c>
      <c r="AJ17" s="13">
        <v>68.52</v>
      </c>
      <c r="AK17" s="4">
        <v>4667599</v>
      </c>
      <c r="AL17" s="13">
        <v>42.27</v>
      </c>
      <c r="AM17" s="4">
        <v>11256384</v>
      </c>
      <c r="AN17" s="13">
        <v>87.16</v>
      </c>
      <c r="AO17" s="4">
        <v>4638952</v>
      </c>
      <c r="AP17" s="13">
        <v>312.39</v>
      </c>
      <c r="AQ17" s="4">
        <v>4496419</v>
      </c>
      <c r="AR17" s="13">
        <v>201.29</v>
      </c>
      <c r="AS17" s="4">
        <v>3442371</v>
      </c>
      <c r="AT17" s="13">
        <v>89.56</v>
      </c>
      <c r="AU17" s="4">
        <v>11495980</v>
      </c>
      <c r="AV17" s="13">
        <v>1037.99</v>
      </c>
      <c r="AW17" s="4">
        <v>702164</v>
      </c>
      <c r="AX17" s="13">
        <v>105.37</v>
      </c>
      <c r="AY17" s="4">
        <v>4075976</v>
      </c>
      <c r="AZ17" s="13">
        <v>69.709999999999994</v>
      </c>
      <c r="BA17" s="4">
        <v>4865336</v>
      </c>
      <c r="BB17" s="13">
        <v>56.76</v>
      </c>
      <c r="BC17" s="4">
        <v>13389664</v>
      </c>
      <c r="BD17" s="13">
        <v>88.22</v>
      </c>
      <c r="BE17" s="4">
        <v>19053597</v>
      </c>
      <c r="BF17" s="13">
        <v>78.510000000000005</v>
      </c>
      <c r="BG17" s="4">
        <v>1630979</v>
      </c>
      <c r="BH17" s="13">
        <v>96.16</v>
      </c>
      <c r="BI17" s="4">
        <v>3390503</v>
      </c>
    </row>
    <row r="18" spans="1:61" x14ac:dyDescent="0.35">
      <c r="A18" s="1">
        <v>42030</v>
      </c>
      <c r="B18" s="13">
        <v>113.1</v>
      </c>
      <c r="C18" s="4">
        <v>55614979</v>
      </c>
      <c r="D18" s="13">
        <v>47.01</v>
      </c>
      <c r="E18" s="4">
        <v>42525530</v>
      </c>
      <c r="F18" s="13">
        <v>20.614999999999998</v>
      </c>
      <c r="G18" s="4">
        <v>3331008</v>
      </c>
      <c r="H18" s="13">
        <v>106.73</v>
      </c>
      <c r="I18" s="4">
        <v>961050</v>
      </c>
      <c r="J18" s="13">
        <v>43.9</v>
      </c>
      <c r="K18" s="4">
        <v>12059503</v>
      </c>
      <c r="L18" s="13">
        <v>59.78</v>
      </c>
      <c r="M18" s="4">
        <v>4753214</v>
      </c>
      <c r="N18" s="13">
        <v>2.61</v>
      </c>
      <c r="O18" s="4">
        <v>36571306</v>
      </c>
      <c r="P18" s="13">
        <v>72.739999999999995</v>
      </c>
      <c r="Q18" s="4">
        <v>3593663</v>
      </c>
      <c r="R18" s="13">
        <v>27.97</v>
      </c>
      <c r="S18" s="4">
        <v>18370085</v>
      </c>
      <c r="T18" s="13">
        <v>35.805</v>
      </c>
      <c r="U18" s="4">
        <v>30906818</v>
      </c>
      <c r="V18" s="13">
        <v>91.76</v>
      </c>
      <c r="W18" s="4">
        <v>10672507</v>
      </c>
      <c r="X18" s="13">
        <v>108.88</v>
      </c>
      <c r="Y18" s="4">
        <v>7670519</v>
      </c>
      <c r="Z18" s="13">
        <v>92.33</v>
      </c>
      <c r="AA18" s="4">
        <v>3431089</v>
      </c>
      <c r="AB18" s="13">
        <v>65.819999999999993</v>
      </c>
      <c r="AC18" s="4">
        <v>5861090</v>
      </c>
      <c r="AD18" s="13">
        <v>83.68</v>
      </c>
      <c r="AE18" s="4">
        <v>7060483</v>
      </c>
      <c r="AF18" s="13">
        <v>91.59</v>
      </c>
      <c r="AG18" s="4">
        <v>424585</v>
      </c>
      <c r="AH18" s="13">
        <v>80.319999999999993</v>
      </c>
      <c r="AI18" s="4">
        <v>3871352</v>
      </c>
      <c r="AJ18" s="13">
        <v>68.400000000000006</v>
      </c>
      <c r="AK18" s="4">
        <v>4149653</v>
      </c>
      <c r="AL18" s="13">
        <v>42.27</v>
      </c>
      <c r="AM18" s="4">
        <v>9304898</v>
      </c>
      <c r="AN18" s="13">
        <v>88.19</v>
      </c>
      <c r="AO18" s="4">
        <v>3134615</v>
      </c>
      <c r="AP18" s="13">
        <v>309.66000000000003</v>
      </c>
      <c r="AQ18" s="4">
        <v>3169665</v>
      </c>
      <c r="AR18" s="13">
        <v>206.55</v>
      </c>
      <c r="AS18" s="4">
        <v>3234522</v>
      </c>
      <c r="AT18" s="13">
        <v>90.67</v>
      </c>
      <c r="AU18" s="4">
        <v>7753275</v>
      </c>
      <c r="AV18" s="13">
        <v>1041.8599999999999</v>
      </c>
      <c r="AW18" s="4">
        <v>508310</v>
      </c>
      <c r="AX18" s="13">
        <v>106.36</v>
      </c>
      <c r="AY18" s="4">
        <v>4192274</v>
      </c>
      <c r="AZ18" s="13">
        <v>70.44</v>
      </c>
      <c r="BA18" s="4">
        <v>5064043</v>
      </c>
      <c r="BB18" s="13">
        <v>56.06</v>
      </c>
      <c r="BC18" s="4">
        <v>10291011</v>
      </c>
      <c r="BD18" s="13">
        <v>88.12</v>
      </c>
      <c r="BE18" s="4">
        <v>7049287</v>
      </c>
      <c r="BF18" s="13">
        <v>79.415000000000006</v>
      </c>
      <c r="BG18" s="4">
        <v>1373830</v>
      </c>
      <c r="BH18" s="13">
        <v>96.35</v>
      </c>
      <c r="BI18" s="4">
        <v>2482046</v>
      </c>
    </row>
    <row r="19" spans="1:61" x14ac:dyDescent="0.35">
      <c r="A19" s="1">
        <v>42031</v>
      </c>
      <c r="B19" s="13">
        <v>109.14</v>
      </c>
      <c r="C19" s="4">
        <v>95568749</v>
      </c>
      <c r="D19" s="13">
        <v>42.66</v>
      </c>
      <c r="E19" s="4">
        <v>169163953</v>
      </c>
      <c r="F19" s="13">
        <v>19.63</v>
      </c>
      <c r="G19" s="4">
        <v>8948721</v>
      </c>
      <c r="H19" s="13">
        <v>104.79</v>
      </c>
      <c r="I19" s="4">
        <v>1524274</v>
      </c>
      <c r="J19" s="13">
        <v>43.4</v>
      </c>
      <c r="K19" s="4">
        <v>14984938</v>
      </c>
      <c r="L19" s="13">
        <v>57.79</v>
      </c>
      <c r="M19" s="4">
        <v>4150674</v>
      </c>
      <c r="N19" s="13">
        <v>2.7</v>
      </c>
      <c r="O19" s="4">
        <v>51805831</v>
      </c>
      <c r="P19" s="13">
        <v>71.459999999999994</v>
      </c>
      <c r="Q19" s="4">
        <v>1798640</v>
      </c>
      <c r="R19" s="13">
        <v>26.9</v>
      </c>
      <c r="S19" s="4">
        <v>46110493</v>
      </c>
      <c r="T19" s="13">
        <v>34.185000000000002</v>
      </c>
      <c r="U19" s="4">
        <v>58456203</v>
      </c>
      <c r="V19" s="13">
        <v>90.95</v>
      </c>
      <c r="W19" s="4">
        <v>12301462</v>
      </c>
      <c r="X19" s="13">
        <v>108.26</v>
      </c>
      <c r="Y19" s="4">
        <v>6388680</v>
      </c>
      <c r="Z19" s="13">
        <v>93</v>
      </c>
      <c r="AA19" s="4">
        <v>5282954</v>
      </c>
      <c r="AB19" s="13">
        <v>65.540000000000006</v>
      </c>
      <c r="AC19" s="4">
        <v>5939916</v>
      </c>
      <c r="AD19" s="13">
        <v>84.55</v>
      </c>
      <c r="AE19" s="4">
        <v>7332821</v>
      </c>
      <c r="AF19" s="13">
        <v>92.31</v>
      </c>
      <c r="AG19" s="4">
        <v>509156</v>
      </c>
      <c r="AH19" s="13">
        <v>79.41</v>
      </c>
      <c r="AI19" s="4">
        <v>4468033</v>
      </c>
      <c r="AJ19" s="13">
        <v>69.599999999999994</v>
      </c>
      <c r="AK19" s="4">
        <v>4407871</v>
      </c>
      <c r="AL19" s="13">
        <v>42.43</v>
      </c>
      <c r="AM19" s="4">
        <v>9409799</v>
      </c>
      <c r="AN19" s="13">
        <v>88.68</v>
      </c>
      <c r="AO19" s="4">
        <v>2347938</v>
      </c>
      <c r="AP19" s="13">
        <v>306.75</v>
      </c>
      <c r="AQ19" s="4">
        <v>2920315</v>
      </c>
      <c r="AR19" s="13">
        <v>205.98</v>
      </c>
      <c r="AS19" s="4">
        <v>2781024</v>
      </c>
      <c r="AT19" s="13">
        <v>89.57</v>
      </c>
      <c r="AU19" s="4">
        <v>6640833</v>
      </c>
      <c r="AV19" s="13">
        <v>1013.86</v>
      </c>
      <c r="AW19" s="4">
        <v>942977</v>
      </c>
      <c r="AX19" s="13">
        <v>105.16</v>
      </c>
      <c r="AY19" s="4">
        <v>4606480</v>
      </c>
      <c r="AZ19" s="13">
        <v>69.849999999999994</v>
      </c>
      <c r="BA19" s="4">
        <v>5846646</v>
      </c>
      <c r="BB19" s="13">
        <v>54.69</v>
      </c>
      <c r="BC19" s="4">
        <v>9527389</v>
      </c>
      <c r="BD19" s="13">
        <v>88.34</v>
      </c>
      <c r="BE19" s="4">
        <v>5497904</v>
      </c>
      <c r="BF19" s="13">
        <v>78.61</v>
      </c>
      <c r="BG19" s="4">
        <v>1274421</v>
      </c>
      <c r="BH19" s="13">
        <v>94.5</v>
      </c>
      <c r="BI19" s="4">
        <v>3348432</v>
      </c>
    </row>
    <row r="20" spans="1:61" x14ac:dyDescent="0.35">
      <c r="A20" s="1">
        <v>42032</v>
      </c>
      <c r="B20" s="13">
        <v>115.31</v>
      </c>
      <c r="C20" s="4">
        <v>146477063</v>
      </c>
      <c r="D20" s="13">
        <v>41.19</v>
      </c>
      <c r="E20" s="4">
        <v>84507078</v>
      </c>
      <c r="F20" s="13">
        <v>19.309999999999999</v>
      </c>
      <c r="G20" s="4">
        <v>6818214</v>
      </c>
      <c r="H20" s="13">
        <v>105</v>
      </c>
      <c r="I20" s="4">
        <v>2330190</v>
      </c>
      <c r="J20" s="13">
        <v>42.69</v>
      </c>
      <c r="K20" s="4">
        <v>15132525</v>
      </c>
      <c r="L20" s="13">
        <v>56.35</v>
      </c>
      <c r="M20" s="4">
        <v>4683351</v>
      </c>
      <c r="N20" s="13">
        <v>2.63</v>
      </c>
      <c r="O20" s="4">
        <v>24786168</v>
      </c>
      <c r="P20" s="13">
        <v>70.25</v>
      </c>
      <c r="Q20" s="4">
        <v>2281065</v>
      </c>
      <c r="R20" s="13">
        <v>26.805</v>
      </c>
      <c r="S20" s="4">
        <v>32381676</v>
      </c>
      <c r="T20" s="13">
        <v>33.774999999999999</v>
      </c>
      <c r="U20" s="4">
        <v>34929097</v>
      </c>
      <c r="V20" s="13">
        <v>87.95</v>
      </c>
      <c r="W20" s="4">
        <v>17829700</v>
      </c>
      <c r="X20" s="13">
        <v>103.71</v>
      </c>
      <c r="Y20" s="4">
        <v>10526500</v>
      </c>
      <c r="Z20" s="13">
        <v>88.1</v>
      </c>
      <c r="AA20" s="4">
        <v>5773627</v>
      </c>
      <c r="AB20" s="13">
        <v>62.58</v>
      </c>
      <c r="AC20" s="4">
        <v>8679263</v>
      </c>
      <c r="AD20" s="13">
        <v>80.75</v>
      </c>
      <c r="AE20" s="4">
        <v>10041695</v>
      </c>
      <c r="AF20" s="13">
        <v>87.47</v>
      </c>
      <c r="AG20" s="4">
        <v>687162</v>
      </c>
      <c r="AH20" s="13">
        <v>76.5</v>
      </c>
      <c r="AI20" s="4">
        <v>6174824</v>
      </c>
      <c r="AJ20" s="13">
        <v>68.37</v>
      </c>
      <c r="AK20" s="4">
        <v>6039348</v>
      </c>
      <c r="AL20" s="13">
        <v>41.36</v>
      </c>
      <c r="AM20" s="4">
        <v>14269521</v>
      </c>
      <c r="AN20" s="13">
        <v>89.29</v>
      </c>
      <c r="AO20" s="4">
        <v>4216051</v>
      </c>
      <c r="AP20" s="13">
        <v>303.91000000000003</v>
      </c>
      <c r="AQ20" s="4">
        <v>3063774</v>
      </c>
      <c r="AR20" s="13">
        <v>199.37</v>
      </c>
      <c r="AS20" s="4">
        <v>3149606</v>
      </c>
      <c r="AT20" s="13">
        <v>88.78</v>
      </c>
      <c r="AU20" s="4">
        <v>6921322</v>
      </c>
      <c r="AV20" s="13">
        <v>1003.25</v>
      </c>
      <c r="AW20" s="4">
        <v>572505</v>
      </c>
      <c r="AX20" s="13">
        <v>104.74</v>
      </c>
      <c r="AY20" s="4">
        <v>4917323</v>
      </c>
      <c r="AZ20" s="13">
        <v>69.22</v>
      </c>
      <c r="BA20" s="4">
        <v>5372657</v>
      </c>
      <c r="BB20" s="13">
        <v>53.84</v>
      </c>
      <c r="BC20" s="4">
        <v>8592907</v>
      </c>
      <c r="BD20" s="13">
        <v>87.564999999999998</v>
      </c>
      <c r="BE20" s="4">
        <v>5981601</v>
      </c>
      <c r="BF20" s="13">
        <v>76.900000000000006</v>
      </c>
      <c r="BG20" s="4">
        <v>2304477</v>
      </c>
      <c r="BH20" s="13">
        <v>93.31</v>
      </c>
      <c r="BI20" s="4">
        <v>3201338</v>
      </c>
    </row>
    <row r="21" spans="1:61" x14ac:dyDescent="0.35">
      <c r="A21" s="1">
        <v>42033</v>
      </c>
      <c r="B21" s="13">
        <v>118.9</v>
      </c>
      <c r="C21" s="4">
        <v>84436432</v>
      </c>
      <c r="D21" s="13">
        <v>42.01</v>
      </c>
      <c r="E21" s="4">
        <v>63585273</v>
      </c>
      <c r="F21" s="13">
        <v>19.78</v>
      </c>
      <c r="G21" s="4">
        <v>5883531</v>
      </c>
      <c r="H21" s="13">
        <v>106.53</v>
      </c>
      <c r="I21" s="4">
        <v>1584183</v>
      </c>
      <c r="J21" s="13">
        <v>42.86</v>
      </c>
      <c r="K21" s="4">
        <v>12805069</v>
      </c>
      <c r="L21" s="13">
        <v>58.1</v>
      </c>
      <c r="M21" s="4">
        <v>4424479</v>
      </c>
      <c r="N21" s="13">
        <v>2.61</v>
      </c>
      <c r="O21" s="4">
        <v>17790203</v>
      </c>
      <c r="P21" s="13">
        <v>71.64</v>
      </c>
      <c r="Q21" s="4">
        <v>2538051</v>
      </c>
      <c r="R21" s="13">
        <v>27.22</v>
      </c>
      <c r="S21" s="4">
        <v>28095413</v>
      </c>
      <c r="T21" s="13">
        <v>34.21</v>
      </c>
      <c r="U21" s="4">
        <v>29569376</v>
      </c>
      <c r="V21" s="13">
        <v>87.58</v>
      </c>
      <c r="W21" s="4">
        <v>22682981</v>
      </c>
      <c r="X21" s="13">
        <v>103</v>
      </c>
      <c r="Y21" s="4">
        <v>13994381</v>
      </c>
      <c r="Z21" s="13">
        <v>88.91</v>
      </c>
      <c r="AA21" s="4">
        <v>5188708</v>
      </c>
      <c r="AB21" s="13">
        <v>62.82</v>
      </c>
      <c r="AC21" s="4">
        <v>11360052</v>
      </c>
      <c r="AD21" s="13">
        <v>81.900000000000006</v>
      </c>
      <c r="AE21" s="4">
        <v>9037345</v>
      </c>
      <c r="AF21" s="13">
        <v>85.44</v>
      </c>
      <c r="AG21" s="4">
        <v>958241</v>
      </c>
      <c r="AH21" s="13">
        <v>78.31</v>
      </c>
      <c r="AI21" s="4">
        <v>6297638</v>
      </c>
      <c r="AJ21" s="13">
        <v>70.48</v>
      </c>
      <c r="AK21" s="4">
        <v>5810118</v>
      </c>
      <c r="AL21" s="13">
        <v>40.71</v>
      </c>
      <c r="AM21" s="4">
        <v>14249851</v>
      </c>
      <c r="AN21" s="13">
        <v>90.01</v>
      </c>
      <c r="AO21" s="4">
        <v>2604568</v>
      </c>
      <c r="AP21" s="13">
        <v>311.77999999999997</v>
      </c>
      <c r="AQ21" s="4">
        <v>8656567</v>
      </c>
      <c r="AR21" s="13">
        <v>205.2</v>
      </c>
      <c r="AS21" s="4">
        <v>3548106</v>
      </c>
      <c r="AT21" s="13">
        <v>93.27</v>
      </c>
      <c r="AU21" s="4">
        <v>19146887</v>
      </c>
      <c r="AV21" s="13">
        <v>1014.74</v>
      </c>
      <c r="AW21" s="4">
        <v>760513</v>
      </c>
      <c r="AX21" s="13">
        <v>107.62</v>
      </c>
      <c r="AY21" s="4">
        <v>6529339</v>
      </c>
      <c r="AZ21" s="13">
        <v>69.930000000000007</v>
      </c>
      <c r="BA21" s="4">
        <v>6409410</v>
      </c>
      <c r="BB21" s="13">
        <v>53.96</v>
      </c>
      <c r="BC21" s="4">
        <v>6348775</v>
      </c>
      <c r="BD21" s="13">
        <v>89.05</v>
      </c>
      <c r="BE21" s="4">
        <v>6237930</v>
      </c>
      <c r="BF21" s="13">
        <v>77.11</v>
      </c>
      <c r="BG21" s="4">
        <v>2246978</v>
      </c>
      <c r="BH21" s="13">
        <v>94.87</v>
      </c>
      <c r="BI21" s="4">
        <v>3401193</v>
      </c>
    </row>
    <row r="22" spans="1:61" x14ac:dyDescent="0.35">
      <c r="A22" s="1">
        <v>42034</v>
      </c>
      <c r="B22" s="13">
        <v>117.16</v>
      </c>
      <c r="C22" s="4">
        <v>83745461</v>
      </c>
      <c r="D22" s="13">
        <v>40.4</v>
      </c>
      <c r="E22" s="4">
        <v>78004944</v>
      </c>
      <c r="F22" s="13">
        <v>19.204999999999998</v>
      </c>
      <c r="G22" s="4">
        <v>7454968</v>
      </c>
      <c r="H22" s="13">
        <v>102.88</v>
      </c>
      <c r="I22" s="4">
        <v>1693802</v>
      </c>
      <c r="J22" s="13">
        <v>41.89</v>
      </c>
      <c r="K22" s="4">
        <v>22590037</v>
      </c>
      <c r="L22" s="13">
        <v>56.45</v>
      </c>
      <c r="M22" s="4">
        <v>3817413</v>
      </c>
      <c r="N22" s="13">
        <v>2.57</v>
      </c>
      <c r="O22" s="4">
        <v>12908182</v>
      </c>
      <c r="P22" s="13">
        <v>70.13</v>
      </c>
      <c r="Q22" s="4">
        <v>2331834</v>
      </c>
      <c r="R22" s="13">
        <v>26.364999999999998</v>
      </c>
      <c r="S22" s="4">
        <v>38419139</v>
      </c>
      <c r="T22" s="13">
        <v>33.04</v>
      </c>
      <c r="U22" s="4">
        <v>38719736</v>
      </c>
      <c r="V22" s="13">
        <v>87.42</v>
      </c>
      <c r="W22" s="4">
        <v>22679947</v>
      </c>
      <c r="X22" s="13">
        <v>102.53</v>
      </c>
      <c r="Y22" s="4">
        <v>20584736</v>
      </c>
      <c r="Z22" s="13">
        <v>89.03</v>
      </c>
      <c r="AA22" s="4">
        <v>7469935</v>
      </c>
      <c r="AB22" s="13">
        <v>62.98</v>
      </c>
      <c r="AC22" s="4">
        <v>10524250</v>
      </c>
      <c r="AD22" s="13">
        <v>82.39</v>
      </c>
      <c r="AE22" s="4">
        <v>9947239</v>
      </c>
      <c r="AF22" s="13">
        <v>86.83</v>
      </c>
      <c r="AG22" s="4">
        <v>663452</v>
      </c>
      <c r="AH22" s="13">
        <v>80</v>
      </c>
      <c r="AI22" s="4">
        <v>9218097</v>
      </c>
      <c r="AJ22" s="13">
        <v>70.319999999999993</v>
      </c>
      <c r="AK22" s="4">
        <v>5793500</v>
      </c>
      <c r="AL22" s="13">
        <v>41.05</v>
      </c>
      <c r="AM22" s="4">
        <v>14652693</v>
      </c>
      <c r="AN22" s="13">
        <v>92.59</v>
      </c>
      <c r="AO22" s="4">
        <v>4878947</v>
      </c>
      <c r="AP22" s="13">
        <v>354.53</v>
      </c>
      <c r="AQ22" s="4">
        <v>23856060</v>
      </c>
      <c r="AR22" s="13">
        <v>203.6</v>
      </c>
      <c r="AS22" s="4">
        <v>3006959</v>
      </c>
      <c r="AT22" s="13">
        <v>92.44</v>
      </c>
      <c r="AU22" s="4">
        <v>12385371</v>
      </c>
      <c r="AV22" s="13">
        <v>1009.48</v>
      </c>
      <c r="AW22" s="4">
        <v>928378</v>
      </c>
      <c r="AX22" s="13">
        <v>104.42</v>
      </c>
      <c r="AY22" s="4">
        <v>6999952</v>
      </c>
      <c r="AZ22" s="13">
        <v>67.760000000000005</v>
      </c>
      <c r="BA22" s="4">
        <v>8963677</v>
      </c>
      <c r="BB22" s="13">
        <v>53</v>
      </c>
      <c r="BC22" s="4">
        <v>10509343</v>
      </c>
      <c r="BD22" s="13">
        <v>87.53</v>
      </c>
      <c r="BE22" s="4">
        <v>5035228</v>
      </c>
      <c r="BF22" s="13">
        <v>74.5</v>
      </c>
      <c r="BG22" s="4">
        <v>3178101</v>
      </c>
      <c r="BH22" s="13">
        <v>92.25</v>
      </c>
      <c r="BI22" s="4">
        <v>4053159</v>
      </c>
    </row>
    <row r="23" spans="1:61" x14ac:dyDescent="0.35">
      <c r="A23" s="1">
        <v>42037</v>
      </c>
      <c r="B23" s="13">
        <v>118.63</v>
      </c>
      <c r="C23" s="4">
        <v>62739100</v>
      </c>
      <c r="D23" s="13">
        <v>41.28</v>
      </c>
      <c r="E23" s="4">
        <v>50352532</v>
      </c>
      <c r="F23" s="13">
        <v>19.62</v>
      </c>
      <c r="G23" s="4">
        <v>6490149</v>
      </c>
      <c r="H23" s="13">
        <v>102.42</v>
      </c>
      <c r="I23" s="4">
        <v>2158053</v>
      </c>
      <c r="J23" s="13">
        <v>42.68</v>
      </c>
      <c r="K23" s="4">
        <v>16889510</v>
      </c>
      <c r="L23" s="13">
        <v>57.28</v>
      </c>
      <c r="M23" s="4">
        <v>3495228</v>
      </c>
      <c r="N23" s="13">
        <v>2.67</v>
      </c>
      <c r="O23" s="4">
        <v>25688696</v>
      </c>
      <c r="P23" s="13">
        <v>71.11</v>
      </c>
      <c r="Q23" s="4">
        <v>2381935</v>
      </c>
      <c r="R23" s="13">
        <v>26.83</v>
      </c>
      <c r="S23" s="4">
        <v>29416981</v>
      </c>
      <c r="T23" s="13">
        <v>33.65</v>
      </c>
      <c r="U23" s="4">
        <v>38733750</v>
      </c>
      <c r="V23" s="13">
        <v>89.58</v>
      </c>
      <c r="W23" s="4">
        <v>20306347</v>
      </c>
      <c r="X23" s="13">
        <v>106.06</v>
      </c>
      <c r="Y23" s="4">
        <v>11537611</v>
      </c>
      <c r="Z23" s="13">
        <v>92.52</v>
      </c>
      <c r="AA23" s="4">
        <v>5615475</v>
      </c>
      <c r="AB23" s="13">
        <v>65.77</v>
      </c>
      <c r="AC23" s="4">
        <v>10075752</v>
      </c>
      <c r="AD23" s="13">
        <v>84.64</v>
      </c>
      <c r="AE23" s="4">
        <v>9426758</v>
      </c>
      <c r="AF23" s="13">
        <v>91.61</v>
      </c>
      <c r="AG23" s="4">
        <v>678487</v>
      </c>
      <c r="AH23" s="13">
        <v>80.16</v>
      </c>
      <c r="AI23" s="4">
        <v>7964109</v>
      </c>
      <c r="AJ23" s="13">
        <v>72.8</v>
      </c>
      <c r="AK23" s="4">
        <v>4818851</v>
      </c>
      <c r="AL23" s="13">
        <v>41.62</v>
      </c>
      <c r="AM23" s="4">
        <v>13584524</v>
      </c>
      <c r="AN23" s="13">
        <v>93.94</v>
      </c>
      <c r="AO23" s="4">
        <v>3141363</v>
      </c>
      <c r="AP23" s="13">
        <v>364.47</v>
      </c>
      <c r="AQ23" s="4">
        <v>10231914</v>
      </c>
      <c r="AR23" s="13">
        <v>210.94</v>
      </c>
      <c r="AS23" s="4">
        <v>4149186</v>
      </c>
      <c r="AT23" s="13">
        <v>92.51</v>
      </c>
      <c r="AU23" s="4">
        <v>6751432</v>
      </c>
      <c r="AV23" s="13">
        <v>1013.03</v>
      </c>
      <c r="AW23" s="4">
        <v>655258</v>
      </c>
      <c r="AX23" s="13">
        <v>104.43</v>
      </c>
      <c r="AY23" s="4">
        <v>5012800</v>
      </c>
      <c r="AZ23" s="13">
        <v>68.41</v>
      </c>
      <c r="BA23" s="4">
        <v>5695299</v>
      </c>
      <c r="BB23" s="13">
        <v>53.71</v>
      </c>
      <c r="BC23" s="4">
        <v>7796712</v>
      </c>
      <c r="BD23" s="13">
        <v>87.99</v>
      </c>
      <c r="BE23" s="4">
        <v>6819416</v>
      </c>
      <c r="BF23" s="13">
        <v>74.8</v>
      </c>
      <c r="BG23" s="4">
        <v>3253477</v>
      </c>
      <c r="BH23" s="13">
        <v>91.92</v>
      </c>
      <c r="BI23" s="4">
        <v>4028278</v>
      </c>
    </row>
    <row r="24" spans="1:61" x14ac:dyDescent="0.35">
      <c r="A24" s="1">
        <v>42038</v>
      </c>
      <c r="B24" s="13">
        <v>118.65</v>
      </c>
      <c r="C24" s="4">
        <v>51915749</v>
      </c>
      <c r="D24" s="13">
        <v>41.6</v>
      </c>
      <c r="E24" s="4">
        <v>52082448</v>
      </c>
      <c r="F24" s="13">
        <v>20.11</v>
      </c>
      <c r="G24" s="4">
        <v>4586670</v>
      </c>
      <c r="H24" s="13">
        <v>103.2</v>
      </c>
      <c r="I24" s="4">
        <v>1538967</v>
      </c>
      <c r="J24" s="13">
        <v>43.04</v>
      </c>
      <c r="K24" s="4">
        <v>12657079</v>
      </c>
      <c r="L24" s="13">
        <v>58.61</v>
      </c>
      <c r="M24" s="4">
        <v>3474189</v>
      </c>
      <c r="N24" s="13">
        <v>2.76</v>
      </c>
      <c r="O24" s="4">
        <v>22592285</v>
      </c>
      <c r="P24" s="13">
        <v>71.92</v>
      </c>
      <c r="Q24" s="4">
        <v>1555876</v>
      </c>
      <c r="R24" s="13">
        <v>27.12</v>
      </c>
      <c r="S24" s="4">
        <v>28044338</v>
      </c>
      <c r="T24" s="13">
        <v>33.700000000000003</v>
      </c>
      <c r="U24" s="4">
        <v>36038320</v>
      </c>
      <c r="V24" s="13">
        <v>92.25</v>
      </c>
      <c r="W24" s="4">
        <v>21900857</v>
      </c>
      <c r="X24" s="13">
        <v>109.53</v>
      </c>
      <c r="Y24" s="4">
        <v>14266747</v>
      </c>
      <c r="Z24" s="13">
        <v>96.31</v>
      </c>
      <c r="AA24" s="4">
        <v>8906563</v>
      </c>
      <c r="AB24" s="13">
        <v>67.739999999999995</v>
      </c>
      <c r="AC24" s="4">
        <v>15631664</v>
      </c>
      <c r="AD24" s="13">
        <v>87.08</v>
      </c>
      <c r="AE24" s="4">
        <v>15913280</v>
      </c>
      <c r="AF24" s="13">
        <v>96.32</v>
      </c>
      <c r="AG24" s="4">
        <v>869231</v>
      </c>
      <c r="AH24" s="13">
        <v>82.15</v>
      </c>
      <c r="AI24" s="4">
        <v>7136836</v>
      </c>
      <c r="AJ24" s="13">
        <v>74.88</v>
      </c>
      <c r="AK24" s="4">
        <v>6683035</v>
      </c>
      <c r="AL24" s="13">
        <v>41.48</v>
      </c>
      <c r="AM24" s="4">
        <v>15759897</v>
      </c>
      <c r="AN24" s="13">
        <v>95.82</v>
      </c>
      <c r="AO24" s="4">
        <v>4214288</v>
      </c>
      <c r="AP24" s="13">
        <v>363.55</v>
      </c>
      <c r="AQ24" s="4">
        <v>6212565</v>
      </c>
      <c r="AR24" s="13">
        <v>218.36</v>
      </c>
      <c r="AS24" s="4">
        <v>4826244</v>
      </c>
      <c r="AT24" s="13">
        <v>93.92</v>
      </c>
      <c r="AU24" s="4">
        <v>7373047</v>
      </c>
      <c r="AV24" s="13">
        <v>1037.55</v>
      </c>
      <c r="AW24" s="4">
        <v>871536</v>
      </c>
      <c r="AX24" s="13">
        <v>107.24</v>
      </c>
      <c r="AY24" s="4">
        <v>5969829</v>
      </c>
      <c r="AZ24" s="13">
        <v>69.63</v>
      </c>
      <c r="BA24" s="4">
        <v>5101402</v>
      </c>
      <c r="BB24" s="13">
        <v>54.25</v>
      </c>
      <c r="BC24" s="4">
        <v>7400601</v>
      </c>
      <c r="BD24" s="13">
        <v>88.49</v>
      </c>
      <c r="BE24" s="4">
        <v>4626213</v>
      </c>
      <c r="BF24" s="13">
        <v>76.63</v>
      </c>
      <c r="BG24" s="4">
        <v>2757573</v>
      </c>
      <c r="BH24" s="13">
        <v>93.35</v>
      </c>
      <c r="BI24" s="4">
        <v>3970058</v>
      </c>
    </row>
    <row r="25" spans="1:61" x14ac:dyDescent="0.35">
      <c r="A25" s="1">
        <v>42039</v>
      </c>
      <c r="B25" s="13">
        <v>119.56</v>
      </c>
      <c r="C25" s="4">
        <v>70149743</v>
      </c>
      <c r="D25" s="13">
        <v>41.84</v>
      </c>
      <c r="E25" s="4">
        <v>41614812</v>
      </c>
      <c r="F25" s="13">
        <v>20.16</v>
      </c>
      <c r="G25" s="4">
        <v>4537872</v>
      </c>
      <c r="H25" s="13">
        <v>104.8</v>
      </c>
      <c r="I25" s="4">
        <v>1665825</v>
      </c>
      <c r="J25" s="13">
        <v>42.42</v>
      </c>
      <c r="K25" s="4">
        <v>12912026</v>
      </c>
      <c r="L25" s="13">
        <v>58.99</v>
      </c>
      <c r="M25" s="4">
        <v>3013135</v>
      </c>
      <c r="N25" s="13">
        <v>2.85</v>
      </c>
      <c r="O25" s="4">
        <v>34829278</v>
      </c>
      <c r="P25" s="13">
        <v>72.28</v>
      </c>
      <c r="Q25" s="4">
        <v>2165414</v>
      </c>
      <c r="R25" s="13">
        <v>26.69</v>
      </c>
      <c r="S25" s="4">
        <v>27696253</v>
      </c>
      <c r="T25" s="13">
        <v>33.6</v>
      </c>
      <c r="U25" s="4">
        <v>25052751</v>
      </c>
      <c r="V25" s="13">
        <v>91.46</v>
      </c>
      <c r="W25" s="4">
        <v>19632169</v>
      </c>
      <c r="X25" s="13">
        <v>108.35</v>
      </c>
      <c r="Y25" s="4">
        <v>10176015</v>
      </c>
      <c r="Z25" s="13">
        <v>95.19</v>
      </c>
      <c r="AA25" s="4">
        <v>9869106</v>
      </c>
      <c r="AB25" s="13">
        <v>65.87</v>
      </c>
      <c r="AC25" s="4">
        <v>12243308</v>
      </c>
      <c r="AD25" s="13">
        <v>84.55</v>
      </c>
      <c r="AE25" s="4">
        <v>12071655</v>
      </c>
      <c r="AF25" s="13">
        <v>92.66</v>
      </c>
      <c r="AG25" s="4">
        <v>674432</v>
      </c>
      <c r="AH25" s="13">
        <v>80.849999999999994</v>
      </c>
      <c r="AI25" s="4">
        <v>6871349</v>
      </c>
      <c r="AJ25" s="13">
        <v>74.42</v>
      </c>
      <c r="AK25" s="4">
        <v>5352983</v>
      </c>
      <c r="AL25" s="13">
        <v>40.799999999999997</v>
      </c>
      <c r="AM25" s="4">
        <v>12786318</v>
      </c>
      <c r="AN25" s="13">
        <v>96.19</v>
      </c>
      <c r="AO25" s="4">
        <v>4559819</v>
      </c>
      <c r="AP25" s="13">
        <v>364.75</v>
      </c>
      <c r="AQ25" s="4">
        <v>4169927</v>
      </c>
      <c r="AR25" s="13">
        <v>218.55</v>
      </c>
      <c r="AS25" s="4">
        <v>3305377</v>
      </c>
      <c r="AT25" s="13">
        <v>94.05</v>
      </c>
      <c r="AU25" s="4">
        <v>6464783</v>
      </c>
      <c r="AV25" s="13">
        <v>1028.28</v>
      </c>
      <c r="AW25" s="4">
        <v>557866</v>
      </c>
      <c r="AX25" s="13">
        <v>108.41</v>
      </c>
      <c r="AY25" s="4">
        <v>6766242</v>
      </c>
      <c r="AZ25" s="13">
        <v>70.67</v>
      </c>
      <c r="BA25" s="4">
        <v>6143680</v>
      </c>
      <c r="BB25" s="13">
        <v>53.71</v>
      </c>
      <c r="BC25" s="4">
        <v>6839873</v>
      </c>
      <c r="BD25" s="13">
        <v>88.7</v>
      </c>
      <c r="BE25" s="4">
        <v>5748349</v>
      </c>
      <c r="BF25" s="13">
        <v>75.94</v>
      </c>
      <c r="BG25" s="4">
        <v>2261605</v>
      </c>
      <c r="BH25" s="13">
        <v>92.54</v>
      </c>
      <c r="BI25" s="4">
        <v>3593657</v>
      </c>
    </row>
    <row r="26" spans="1:61" x14ac:dyDescent="0.35">
      <c r="A26" s="1">
        <v>42040</v>
      </c>
      <c r="B26" s="13">
        <v>119.94</v>
      </c>
      <c r="C26" s="4">
        <v>42246245</v>
      </c>
      <c r="D26" s="13">
        <v>42.45</v>
      </c>
      <c r="E26" s="4">
        <v>36548168</v>
      </c>
      <c r="F26" s="13">
        <v>20.484999999999999</v>
      </c>
      <c r="G26" s="4">
        <v>3511195</v>
      </c>
      <c r="H26" s="13">
        <v>106.2</v>
      </c>
      <c r="I26" s="4">
        <v>1658534</v>
      </c>
      <c r="J26" s="13">
        <v>43.16</v>
      </c>
      <c r="K26" s="4">
        <v>9630270</v>
      </c>
      <c r="L26" s="13">
        <v>59.26</v>
      </c>
      <c r="M26" s="4">
        <v>2512956</v>
      </c>
      <c r="N26" s="13">
        <v>3.31</v>
      </c>
      <c r="O26" s="4">
        <v>73355631</v>
      </c>
      <c r="P26" s="13">
        <v>73.099999999999994</v>
      </c>
      <c r="Q26" s="4">
        <v>1438782</v>
      </c>
      <c r="R26" s="13">
        <v>27.26</v>
      </c>
      <c r="S26" s="4">
        <v>20548394</v>
      </c>
      <c r="T26" s="13">
        <v>33.94</v>
      </c>
      <c r="U26" s="4">
        <v>20491447</v>
      </c>
      <c r="V26" s="13">
        <v>92.36</v>
      </c>
      <c r="W26" s="4">
        <v>12809028</v>
      </c>
      <c r="X26" s="13">
        <v>109.31</v>
      </c>
      <c r="Y26" s="4">
        <v>7533342</v>
      </c>
      <c r="Z26" s="13">
        <v>96.19</v>
      </c>
      <c r="AA26" s="4">
        <v>5596560</v>
      </c>
      <c r="AB26" s="13">
        <v>67.569999999999993</v>
      </c>
      <c r="AC26" s="4">
        <v>8708833</v>
      </c>
      <c r="AD26" s="13">
        <v>85.92</v>
      </c>
      <c r="AE26" s="4">
        <v>7749709</v>
      </c>
      <c r="AF26" s="13">
        <v>96.65</v>
      </c>
      <c r="AG26" s="4">
        <v>912050</v>
      </c>
      <c r="AH26" s="13">
        <v>82.12</v>
      </c>
      <c r="AI26" s="4">
        <v>5246950</v>
      </c>
      <c r="AJ26" s="13">
        <v>75.209999999999994</v>
      </c>
      <c r="AK26" s="4">
        <v>3014419</v>
      </c>
      <c r="AL26" s="13">
        <v>41.49</v>
      </c>
      <c r="AM26" s="4">
        <v>9426825</v>
      </c>
      <c r="AN26" s="13">
        <v>97.3</v>
      </c>
      <c r="AO26" s="4">
        <v>3494155</v>
      </c>
      <c r="AP26" s="13">
        <v>373.89</v>
      </c>
      <c r="AQ26" s="4">
        <v>7247605</v>
      </c>
      <c r="AR26" s="13">
        <v>220.99</v>
      </c>
      <c r="AS26" s="4">
        <v>3522947</v>
      </c>
      <c r="AT26" s="13">
        <v>94.34</v>
      </c>
      <c r="AU26" s="4">
        <v>5564108</v>
      </c>
      <c r="AV26" s="13">
        <v>1044.5999999999999</v>
      </c>
      <c r="AW26" s="4">
        <v>660252</v>
      </c>
      <c r="AX26" s="13">
        <v>108.99</v>
      </c>
      <c r="AY26" s="4">
        <v>4471808</v>
      </c>
      <c r="AZ26" s="13">
        <v>71.47</v>
      </c>
      <c r="BA26" s="4">
        <v>4924508</v>
      </c>
      <c r="BB26" s="13">
        <v>54.29</v>
      </c>
      <c r="BC26" s="4">
        <v>6174963</v>
      </c>
      <c r="BD26" s="13">
        <v>89.64</v>
      </c>
      <c r="BE26" s="4">
        <v>3799336</v>
      </c>
      <c r="BF26" s="13">
        <v>75.7</v>
      </c>
      <c r="BG26" s="4">
        <v>2541300</v>
      </c>
      <c r="BH26" s="13">
        <v>93.34</v>
      </c>
      <c r="BI26" s="4">
        <v>2877174</v>
      </c>
    </row>
    <row r="27" spans="1:61" x14ac:dyDescent="0.35">
      <c r="A27" s="1">
        <v>42041</v>
      </c>
      <c r="B27" s="13">
        <v>118.93</v>
      </c>
      <c r="C27" s="4">
        <v>43706567</v>
      </c>
      <c r="D27" s="13">
        <v>42.41</v>
      </c>
      <c r="E27" s="4">
        <v>34616554</v>
      </c>
      <c r="F27" s="13">
        <v>20.399999999999999</v>
      </c>
      <c r="G27" s="4">
        <v>5263073</v>
      </c>
      <c r="H27" s="13">
        <v>104.74</v>
      </c>
      <c r="I27" s="4">
        <v>1068155</v>
      </c>
      <c r="J27" s="13">
        <v>42.98</v>
      </c>
      <c r="K27" s="4">
        <v>9522111</v>
      </c>
      <c r="L27" s="13">
        <v>59.17</v>
      </c>
      <c r="M27" s="4">
        <v>2714230</v>
      </c>
      <c r="N27" s="13">
        <v>3.03</v>
      </c>
      <c r="O27" s="4">
        <v>38299959</v>
      </c>
      <c r="P27" s="13">
        <v>72.540000000000006</v>
      </c>
      <c r="Q27" s="4">
        <v>1367371</v>
      </c>
      <c r="R27" s="13">
        <v>27.24</v>
      </c>
      <c r="S27" s="4">
        <v>25482376</v>
      </c>
      <c r="T27" s="13">
        <v>33.295000000000002</v>
      </c>
      <c r="U27" s="4">
        <v>29342447</v>
      </c>
      <c r="V27" s="13">
        <v>91.5</v>
      </c>
      <c r="W27" s="4">
        <v>12331189</v>
      </c>
      <c r="X27" s="13">
        <v>109.61</v>
      </c>
      <c r="Y27" s="4">
        <v>7655453</v>
      </c>
      <c r="Z27" s="13">
        <v>95.79</v>
      </c>
      <c r="AA27" s="4">
        <v>5297775</v>
      </c>
      <c r="AB27" s="13">
        <v>67.489999999999995</v>
      </c>
      <c r="AC27" s="4">
        <v>7653088</v>
      </c>
      <c r="AD27" s="13">
        <v>86.16</v>
      </c>
      <c r="AE27" s="4">
        <v>8577766</v>
      </c>
      <c r="AF27" s="13">
        <v>94.42</v>
      </c>
      <c r="AG27" s="4">
        <v>627745</v>
      </c>
      <c r="AH27" s="13">
        <v>81.75</v>
      </c>
      <c r="AI27" s="4">
        <v>4681576</v>
      </c>
      <c r="AJ27" s="13">
        <v>76.099999999999994</v>
      </c>
      <c r="AK27" s="4">
        <v>3592204</v>
      </c>
      <c r="AL27" s="13">
        <v>41.41</v>
      </c>
      <c r="AM27" s="4">
        <v>8198999</v>
      </c>
      <c r="AN27" s="13">
        <v>98.88</v>
      </c>
      <c r="AO27" s="4">
        <v>4947051</v>
      </c>
      <c r="AP27" s="13">
        <v>374.28</v>
      </c>
      <c r="AQ27" s="4">
        <v>3892382</v>
      </c>
      <c r="AR27" s="13">
        <v>217.36</v>
      </c>
      <c r="AS27" s="4">
        <v>3243931</v>
      </c>
      <c r="AT27" s="13">
        <v>93.99</v>
      </c>
      <c r="AU27" s="4">
        <v>4662736</v>
      </c>
      <c r="AV27" s="13">
        <v>1022.42</v>
      </c>
      <c r="AW27" s="4">
        <v>1307357</v>
      </c>
      <c r="AX27" s="13">
        <v>109.04</v>
      </c>
      <c r="AY27" s="4">
        <v>4223662</v>
      </c>
      <c r="AZ27" s="13">
        <v>71.900000000000006</v>
      </c>
      <c r="BA27" s="4">
        <v>4836284</v>
      </c>
      <c r="BB27" s="13">
        <v>54.5</v>
      </c>
      <c r="BC27" s="4">
        <v>7999432</v>
      </c>
      <c r="BD27" s="13">
        <v>89</v>
      </c>
      <c r="BE27" s="4">
        <v>3917666</v>
      </c>
      <c r="BF27" s="13">
        <v>74.22</v>
      </c>
      <c r="BG27" s="4">
        <v>3403432</v>
      </c>
      <c r="BH27" s="13">
        <v>91.79</v>
      </c>
      <c r="BI27" s="4">
        <v>3690899</v>
      </c>
    </row>
    <row r="28" spans="1:61" x14ac:dyDescent="0.35">
      <c r="A28" s="1">
        <v>42044</v>
      </c>
      <c r="B28" s="13">
        <v>119.72</v>
      </c>
      <c r="C28" s="4">
        <v>38889797</v>
      </c>
      <c r="D28" s="13">
        <v>42.36</v>
      </c>
      <c r="E28" s="4">
        <v>31381061</v>
      </c>
      <c r="F28" s="13">
        <v>20.38</v>
      </c>
      <c r="G28" s="4">
        <v>6849193</v>
      </c>
      <c r="H28" s="13">
        <v>102.24</v>
      </c>
      <c r="I28" s="4">
        <v>2034641</v>
      </c>
      <c r="J28" s="13">
        <v>43.4</v>
      </c>
      <c r="K28" s="4">
        <v>12705939</v>
      </c>
      <c r="L28" s="13">
        <v>57.98</v>
      </c>
      <c r="M28" s="4">
        <v>2879045</v>
      </c>
      <c r="N28" s="13">
        <v>3.04</v>
      </c>
      <c r="O28" s="4">
        <v>24133773</v>
      </c>
      <c r="P28" s="13">
        <v>72.33</v>
      </c>
      <c r="Q28" s="4">
        <v>1628899</v>
      </c>
      <c r="R28" s="13">
        <v>27.12</v>
      </c>
      <c r="S28" s="4">
        <v>23680980</v>
      </c>
      <c r="T28" s="13">
        <v>32.93</v>
      </c>
      <c r="U28" s="4">
        <v>28705479</v>
      </c>
      <c r="V28" s="13">
        <v>91.56</v>
      </c>
      <c r="W28" s="4">
        <v>11360679</v>
      </c>
      <c r="X28" s="13">
        <v>110.43</v>
      </c>
      <c r="Y28" s="4">
        <v>6402999</v>
      </c>
      <c r="Z28" s="13">
        <v>95.95</v>
      </c>
      <c r="AA28" s="4">
        <v>4249896</v>
      </c>
      <c r="AB28" s="13">
        <v>67.849999999999994</v>
      </c>
      <c r="AC28" s="4">
        <v>8070639</v>
      </c>
      <c r="AD28" s="13">
        <v>85.82</v>
      </c>
      <c r="AE28" s="4">
        <v>7614593</v>
      </c>
      <c r="AF28" s="13">
        <v>93.82</v>
      </c>
      <c r="AG28" s="4">
        <v>450244</v>
      </c>
      <c r="AH28" s="13">
        <v>81.260000000000005</v>
      </c>
      <c r="AI28" s="4">
        <v>6582524</v>
      </c>
      <c r="AJ28" s="13">
        <v>75.930000000000007</v>
      </c>
      <c r="AK28" s="4">
        <v>2783088</v>
      </c>
      <c r="AL28" s="13">
        <v>41.2</v>
      </c>
      <c r="AM28" s="4">
        <v>8192301</v>
      </c>
      <c r="AN28" s="13">
        <v>100.17</v>
      </c>
      <c r="AO28" s="4">
        <v>4194053</v>
      </c>
      <c r="AP28" s="13">
        <v>370.56</v>
      </c>
      <c r="AQ28" s="4">
        <v>2724630</v>
      </c>
      <c r="AR28" s="13">
        <v>217.48</v>
      </c>
      <c r="AS28" s="4">
        <v>3472423</v>
      </c>
      <c r="AT28" s="13">
        <v>92.72</v>
      </c>
      <c r="AU28" s="4">
        <v>8203013</v>
      </c>
      <c r="AV28" s="13">
        <v>1033.1500000000001</v>
      </c>
      <c r="AW28" s="4">
        <v>492888</v>
      </c>
      <c r="AX28" s="13">
        <v>108.34</v>
      </c>
      <c r="AY28" s="4">
        <v>4243767</v>
      </c>
      <c r="AZ28" s="13">
        <v>70.95</v>
      </c>
      <c r="BA28" s="4">
        <v>2800884</v>
      </c>
      <c r="BB28" s="13">
        <v>54.33</v>
      </c>
      <c r="BC28" s="4">
        <v>4297064</v>
      </c>
      <c r="BD28" s="13">
        <v>88.82</v>
      </c>
      <c r="BE28" s="4">
        <v>3455807</v>
      </c>
      <c r="BF28" s="13">
        <v>73.385000000000005</v>
      </c>
      <c r="BG28" s="4">
        <v>2465762</v>
      </c>
      <c r="BH28" s="13">
        <v>91.17</v>
      </c>
      <c r="BI28" s="4">
        <v>3669698</v>
      </c>
    </row>
    <row r="29" spans="1:61" x14ac:dyDescent="0.35">
      <c r="A29" s="1">
        <v>42045</v>
      </c>
      <c r="B29" s="13">
        <v>122.02</v>
      </c>
      <c r="C29" s="4">
        <v>62008506</v>
      </c>
      <c r="D29" s="13">
        <v>42.6</v>
      </c>
      <c r="E29" s="4">
        <v>29670676</v>
      </c>
      <c r="F29" s="13">
        <v>20.95</v>
      </c>
      <c r="G29" s="4">
        <v>5655113</v>
      </c>
      <c r="H29" s="13">
        <v>107.04</v>
      </c>
      <c r="I29" s="4">
        <v>2039752</v>
      </c>
      <c r="J29" s="13">
        <v>43.99</v>
      </c>
      <c r="K29" s="4">
        <v>12714760</v>
      </c>
      <c r="L29" s="13">
        <v>58.79</v>
      </c>
      <c r="M29" s="4">
        <v>3093739</v>
      </c>
      <c r="N29" s="13">
        <v>3.04</v>
      </c>
      <c r="O29" s="4">
        <v>13995062</v>
      </c>
      <c r="P29" s="13">
        <v>72.760000000000005</v>
      </c>
      <c r="Q29" s="4">
        <v>1696213</v>
      </c>
      <c r="R29" s="13">
        <v>27.49</v>
      </c>
      <c r="S29" s="4">
        <v>22250302</v>
      </c>
      <c r="T29" s="13">
        <v>33.700000000000003</v>
      </c>
      <c r="U29" s="4">
        <v>20200009</v>
      </c>
      <c r="V29" s="13">
        <v>91.01</v>
      </c>
      <c r="W29" s="4">
        <v>12952873</v>
      </c>
      <c r="X29" s="13">
        <v>110.18</v>
      </c>
      <c r="Y29" s="4">
        <v>7033704</v>
      </c>
      <c r="Z29" s="13">
        <v>95.26</v>
      </c>
      <c r="AA29" s="4">
        <v>4308296</v>
      </c>
      <c r="AB29" s="13">
        <v>67.989999999999995</v>
      </c>
      <c r="AC29" s="4">
        <v>7876630</v>
      </c>
      <c r="AD29" s="13">
        <v>85.22</v>
      </c>
      <c r="AE29" s="4">
        <v>7217563</v>
      </c>
      <c r="AF29" s="13">
        <v>94.36</v>
      </c>
      <c r="AG29" s="4">
        <v>456766</v>
      </c>
      <c r="AH29" s="13">
        <v>81.31</v>
      </c>
      <c r="AI29" s="4">
        <v>5630777</v>
      </c>
      <c r="AJ29" s="13">
        <v>75.67</v>
      </c>
      <c r="AK29" s="4">
        <v>3340610</v>
      </c>
      <c r="AL29" s="13">
        <v>41.55</v>
      </c>
      <c r="AM29" s="4">
        <v>7945548</v>
      </c>
      <c r="AN29" s="13">
        <v>102.18</v>
      </c>
      <c r="AO29" s="4">
        <v>4515821</v>
      </c>
      <c r="AP29" s="13">
        <v>372.995</v>
      </c>
      <c r="AQ29" s="4">
        <v>2287232</v>
      </c>
      <c r="AR29" s="13">
        <v>216.29</v>
      </c>
      <c r="AS29" s="4">
        <v>5390542</v>
      </c>
      <c r="AT29" s="13">
        <v>94.02</v>
      </c>
      <c r="AU29" s="4">
        <v>4697610</v>
      </c>
      <c r="AV29" s="13">
        <v>1057.6199999999999</v>
      </c>
      <c r="AW29" s="4">
        <v>658583</v>
      </c>
      <c r="AX29" s="13">
        <v>110.67</v>
      </c>
      <c r="AY29" s="4">
        <v>5414382</v>
      </c>
      <c r="AZ29" s="13">
        <v>71.760000000000005</v>
      </c>
      <c r="BA29" s="4">
        <v>4090539</v>
      </c>
      <c r="BB29" s="13">
        <v>55.27</v>
      </c>
      <c r="BC29" s="4">
        <v>10928457</v>
      </c>
      <c r="BD29" s="13">
        <v>91.18</v>
      </c>
      <c r="BE29" s="4">
        <v>6234750</v>
      </c>
      <c r="BF29" s="13">
        <v>77.23</v>
      </c>
      <c r="BG29" s="4">
        <v>3532364</v>
      </c>
      <c r="BH29" s="13">
        <v>92.75</v>
      </c>
      <c r="BI29" s="4">
        <v>3847303</v>
      </c>
    </row>
    <row r="30" spans="1:61" x14ac:dyDescent="0.35">
      <c r="A30" s="1">
        <v>42046</v>
      </c>
      <c r="B30" s="13">
        <v>124.88</v>
      </c>
      <c r="C30" s="4">
        <v>73561797</v>
      </c>
      <c r="D30" s="13">
        <v>42.38</v>
      </c>
      <c r="E30" s="4">
        <v>38262509</v>
      </c>
      <c r="F30" s="13">
        <v>20.81</v>
      </c>
      <c r="G30" s="4">
        <v>8020778</v>
      </c>
      <c r="H30" s="13">
        <v>107.94</v>
      </c>
      <c r="I30" s="4">
        <v>1716850</v>
      </c>
      <c r="J30" s="13">
        <v>43.36</v>
      </c>
      <c r="K30" s="4">
        <v>12836944</v>
      </c>
      <c r="L30" s="13">
        <v>58.8</v>
      </c>
      <c r="M30" s="4">
        <v>3413685</v>
      </c>
      <c r="N30" s="13">
        <v>3.07</v>
      </c>
      <c r="O30" s="4">
        <v>11741088</v>
      </c>
      <c r="P30" s="13">
        <v>73.010000000000005</v>
      </c>
      <c r="Q30" s="4">
        <v>1600855</v>
      </c>
      <c r="R30" s="13">
        <v>26.93</v>
      </c>
      <c r="S30" s="4">
        <v>46213460</v>
      </c>
      <c r="T30" s="13">
        <v>33.549999999999997</v>
      </c>
      <c r="U30" s="4">
        <v>18364236</v>
      </c>
      <c r="V30" s="13">
        <v>90.6</v>
      </c>
      <c r="W30" s="4">
        <v>12240595</v>
      </c>
      <c r="X30" s="13">
        <v>109.98</v>
      </c>
      <c r="Y30" s="4">
        <v>8662041</v>
      </c>
      <c r="Z30" s="13">
        <v>93.2</v>
      </c>
      <c r="AA30" s="4">
        <v>6332334</v>
      </c>
      <c r="AB30" s="13">
        <v>67.88</v>
      </c>
      <c r="AC30" s="4">
        <v>8365366</v>
      </c>
      <c r="AD30" s="13">
        <v>84.73</v>
      </c>
      <c r="AE30" s="4">
        <v>6630782</v>
      </c>
      <c r="AF30" s="13">
        <v>90.58</v>
      </c>
      <c r="AG30" s="4">
        <v>961577</v>
      </c>
      <c r="AH30" s="13">
        <v>79.98</v>
      </c>
      <c r="AI30" s="4">
        <v>4827822</v>
      </c>
      <c r="AJ30" s="13">
        <v>74.19</v>
      </c>
      <c r="AK30" s="4">
        <v>4125583</v>
      </c>
      <c r="AL30" s="13">
        <v>41.21</v>
      </c>
      <c r="AM30" s="4">
        <v>8115394</v>
      </c>
      <c r="AN30" s="13">
        <v>100.92</v>
      </c>
      <c r="AO30" s="4">
        <v>2672217</v>
      </c>
      <c r="AP30" s="13">
        <v>375.14</v>
      </c>
      <c r="AQ30" s="4">
        <v>2786523</v>
      </c>
      <c r="AR30" s="13">
        <v>212.8</v>
      </c>
      <c r="AS30" s="4">
        <v>9769102</v>
      </c>
      <c r="AT30" s="13">
        <v>94.21</v>
      </c>
      <c r="AU30" s="4">
        <v>5153937</v>
      </c>
      <c r="AV30" s="13">
        <v>1060.06</v>
      </c>
      <c r="AW30" s="4">
        <v>515698</v>
      </c>
      <c r="AX30" s="13">
        <v>110.31</v>
      </c>
      <c r="AY30" s="4">
        <v>4553751</v>
      </c>
      <c r="AZ30" s="13">
        <v>71.430000000000007</v>
      </c>
      <c r="BA30" s="4">
        <v>3049567</v>
      </c>
      <c r="BB30" s="13">
        <v>55.14</v>
      </c>
      <c r="BC30" s="4">
        <v>6225366</v>
      </c>
      <c r="BD30" s="13">
        <v>90.79</v>
      </c>
      <c r="BE30" s="4">
        <v>3233455</v>
      </c>
      <c r="BF30" s="13">
        <v>77.02</v>
      </c>
      <c r="BG30" s="4">
        <v>1938631</v>
      </c>
      <c r="BH30" s="13">
        <v>91.31</v>
      </c>
      <c r="BI30" s="4">
        <v>4270496</v>
      </c>
    </row>
    <row r="31" spans="1:61" x14ac:dyDescent="0.35">
      <c r="A31" s="1">
        <v>42047</v>
      </c>
      <c r="B31" s="13">
        <v>126.46</v>
      </c>
      <c r="C31" s="4">
        <v>74474466</v>
      </c>
      <c r="D31" s="13">
        <v>43.09</v>
      </c>
      <c r="E31" s="4">
        <v>33268831</v>
      </c>
      <c r="F31" s="13">
        <v>22.3</v>
      </c>
      <c r="G31" s="4">
        <v>16922588</v>
      </c>
      <c r="H31" s="13">
        <v>109.7</v>
      </c>
      <c r="I31" s="4">
        <v>2107194</v>
      </c>
      <c r="J31" s="13">
        <v>43.89</v>
      </c>
      <c r="K31" s="4">
        <v>12519731</v>
      </c>
      <c r="L31" s="13">
        <v>61.26</v>
      </c>
      <c r="M31" s="4">
        <v>5284819</v>
      </c>
      <c r="N31" s="13">
        <v>3.12</v>
      </c>
      <c r="O31" s="4">
        <v>12974994</v>
      </c>
      <c r="P31" s="13">
        <v>74.59</v>
      </c>
      <c r="Q31" s="4">
        <v>2243474</v>
      </c>
      <c r="R31" s="13">
        <v>29.46</v>
      </c>
      <c r="S31" s="4">
        <v>117439078</v>
      </c>
      <c r="T31" s="13">
        <v>34.125</v>
      </c>
      <c r="U31" s="4">
        <v>20056660</v>
      </c>
      <c r="V31" s="13">
        <v>92.37</v>
      </c>
      <c r="W31" s="4">
        <v>14842992</v>
      </c>
      <c r="X31" s="13">
        <v>110.86</v>
      </c>
      <c r="Y31" s="4">
        <v>6618029</v>
      </c>
      <c r="Z31" s="13">
        <v>94.8</v>
      </c>
      <c r="AA31" s="4">
        <v>3944487</v>
      </c>
      <c r="AB31" s="13">
        <v>68.040000000000006</v>
      </c>
      <c r="AC31" s="4">
        <v>8642784</v>
      </c>
      <c r="AD31" s="13">
        <v>85.96</v>
      </c>
      <c r="AE31" s="4">
        <v>6561113</v>
      </c>
      <c r="AF31" s="13">
        <v>93.24</v>
      </c>
      <c r="AG31" s="4">
        <v>918812</v>
      </c>
      <c r="AH31" s="13">
        <v>82.04</v>
      </c>
      <c r="AI31" s="4">
        <v>6010482</v>
      </c>
      <c r="AJ31" s="13">
        <v>75.11</v>
      </c>
      <c r="AK31" s="4">
        <v>2812748</v>
      </c>
      <c r="AL31" s="13">
        <v>41.76</v>
      </c>
      <c r="AM31" s="4">
        <v>8276879</v>
      </c>
      <c r="AN31" s="13">
        <v>101.4</v>
      </c>
      <c r="AO31" s="4">
        <v>3178100</v>
      </c>
      <c r="AP31" s="13">
        <v>377.17</v>
      </c>
      <c r="AQ31" s="4">
        <v>2791050</v>
      </c>
      <c r="AR31" s="13">
        <v>202.88</v>
      </c>
      <c r="AS31" s="4">
        <v>15649607</v>
      </c>
      <c r="AT31" s="13">
        <v>95.09</v>
      </c>
      <c r="AU31" s="4">
        <v>7910116</v>
      </c>
      <c r="AV31" s="13">
        <v>1091.95</v>
      </c>
      <c r="AW31" s="4">
        <v>1199511</v>
      </c>
      <c r="AX31" s="13">
        <v>112.16</v>
      </c>
      <c r="AY31" s="4">
        <v>4592234</v>
      </c>
      <c r="AZ31" s="13">
        <v>72.19</v>
      </c>
      <c r="BA31" s="4">
        <v>3437045</v>
      </c>
      <c r="BB31" s="13">
        <v>54.734999999999999</v>
      </c>
      <c r="BC31" s="4">
        <v>8954466</v>
      </c>
      <c r="BD31" s="13">
        <v>91.825000000000003</v>
      </c>
      <c r="BE31" s="4">
        <v>3598779</v>
      </c>
      <c r="BF31" s="13">
        <v>79.02</v>
      </c>
      <c r="BG31" s="4">
        <v>2179281</v>
      </c>
      <c r="BH31" s="13">
        <v>92</v>
      </c>
      <c r="BI31" s="4">
        <v>5927893</v>
      </c>
    </row>
    <row r="32" spans="1:61" x14ac:dyDescent="0.35">
      <c r="A32" s="1">
        <v>42048</v>
      </c>
      <c r="B32" s="13">
        <v>127.08</v>
      </c>
      <c r="C32" s="4">
        <v>54272219</v>
      </c>
      <c r="D32" s="13">
        <v>43.87</v>
      </c>
      <c r="E32" s="4">
        <v>40264887</v>
      </c>
      <c r="F32" s="13">
        <v>22.31</v>
      </c>
      <c r="G32" s="4">
        <v>7752149</v>
      </c>
      <c r="H32" s="13">
        <v>110.15</v>
      </c>
      <c r="I32" s="4">
        <v>1461641</v>
      </c>
      <c r="J32" s="13">
        <v>43.93</v>
      </c>
      <c r="K32" s="4">
        <v>10155871</v>
      </c>
      <c r="L32" s="13">
        <v>62.85</v>
      </c>
      <c r="M32" s="4">
        <v>5106967</v>
      </c>
      <c r="N32" s="13">
        <v>3.15</v>
      </c>
      <c r="O32" s="4">
        <v>9627555</v>
      </c>
      <c r="P32" s="13">
        <v>76.510000000000005</v>
      </c>
      <c r="Q32" s="4">
        <v>3819312</v>
      </c>
      <c r="R32" s="13">
        <v>29.43</v>
      </c>
      <c r="S32" s="4">
        <v>50656669</v>
      </c>
      <c r="T32" s="13">
        <v>34.36</v>
      </c>
      <c r="U32" s="4">
        <v>18037927</v>
      </c>
      <c r="V32" s="13">
        <v>93.37</v>
      </c>
      <c r="W32" s="4">
        <v>12060981</v>
      </c>
      <c r="X32" s="13">
        <v>112.78</v>
      </c>
      <c r="Y32" s="4">
        <v>7494358</v>
      </c>
      <c r="Z32" s="13">
        <v>96.92</v>
      </c>
      <c r="AA32" s="4">
        <v>4158472</v>
      </c>
      <c r="AB32" s="13">
        <v>69.88</v>
      </c>
      <c r="AC32" s="4">
        <v>8419227</v>
      </c>
      <c r="AD32" s="13">
        <v>88.38</v>
      </c>
      <c r="AE32" s="4">
        <v>7562882</v>
      </c>
      <c r="AF32" s="13">
        <v>93.93</v>
      </c>
      <c r="AG32" s="4">
        <v>1017512</v>
      </c>
      <c r="AH32" s="13">
        <v>83.11</v>
      </c>
      <c r="AI32" s="4">
        <v>4523048</v>
      </c>
      <c r="AJ32" s="13">
        <v>76.62</v>
      </c>
      <c r="AK32" s="4">
        <v>3479176</v>
      </c>
      <c r="AL32" s="13">
        <v>41.97</v>
      </c>
      <c r="AM32" s="4">
        <v>8533143</v>
      </c>
      <c r="AN32" s="13">
        <v>103.48</v>
      </c>
      <c r="AO32" s="4">
        <v>2945276</v>
      </c>
      <c r="AP32" s="13">
        <v>381.83</v>
      </c>
      <c r="AQ32" s="4">
        <v>3475069</v>
      </c>
      <c r="AR32" s="13">
        <v>203.77</v>
      </c>
      <c r="AS32" s="4">
        <v>6191003</v>
      </c>
      <c r="AT32" s="13">
        <v>95.65</v>
      </c>
      <c r="AU32" s="4">
        <v>6762195</v>
      </c>
      <c r="AV32" s="13">
        <v>1103.3699999999999</v>
      </c>
      <c r="AW32" s="4">
        <v>814372</v>
      </c>
      <c r="AX32" s="13">
        <v>111.89</v>
      </c>
      <c r="AY32" s="4">
        <v>5099683</v>
      </c>
      <c r="AZ32" s="13">
        <v>72.05</v>
      </c>
      <c r="BA32" s="4">
        <v>2560275</v>
      </c>
      <c r="BB32" s="13">
        <v>56.47</v>
      </c>
      <c r="BC32" s="4">
        <v>10285359</v>
      </c>
      <c r="BD32" s="13">
        <v>91.58</v>
      </c>
      <c r="BE32" s="4">
        <v>3054761</v>
      </c>
      <c r="BF32" s="13">
        <v>79.394999999999996</v>
      </c>
      <c r="BG32" s="4">
        <v>1786014</v>
      </c>
      <c r="BH32" s="13">
        <v>92.04</v>
      </c>
      <c r="BI32" s="4">
        <v>3847781</v>
      </c>
    </row>
    <row r="33" spans="1:61" x14ac:dyDescent="0.35">
      <c r="A33" s="1">
        <v>42052</v>
      </c>
      <c r="B33" s="13">
        <v>127.83</v>
      </c>
      <c r="C33" s="4">
        <v>63152405</v>
      </c>
      <c r="D33" s="13">
        <v>43.58</v>
      </c>
      <c r="E33" s="4">
        <v>33695749</v>
      </c>
      <c r="F33" s="13">
        <v>22.375</v>
      </c>
      <c r="G33" s="4">
        <v>5083466</v>
      </c>
      <c r="H33" s="13">
        <v>110.87</v>
      </c>
      <c r="I33" s="4">
        <v>1531170</v>
      </c>
      <c r="J33" s="13">
        <v>43.84</v>
      </c>
      <c r="K33" s="4">
        <v>10119007</v>
      </c>
      <c r="L33" s="13">
        <v>62.07</v>
      </c>
      <c r="M33" s="4">
        <v>3447241</v>
      </c>
      <c r="N33" s="13">
        <v>3.11</v>
      </c>
      <c r="O33" s="4">
        <v>8678124</v>
      </c>
      <c r="P33" s="13">
        <v>77.13</v>
      </c>
      <c r="Q33" s="4">
        <v>1986617</v>
      </c>
      <c r="R33" s="13">
        <v>29.31</v>
      </c>
      <c r="S33" s="4">
        <v>34217185</v>
      </c>
      <c r="T33" s="13">
        <v>34.734999999999999</v>
      </c>
      <c r="U33" s="4">
        <v>19374148</v>
      </c>
      <c r="V33" s="13">
        <v>93.05</v>
      </c>
      <c r="W33" s="4">
        <v>11758746</v>
      </c>
      <c r="X33" s="13">
        <v>112.4</v>
      </c>
      <c r="Y33" s="4">
        <v>7097331</v>
      </c>
      <c r="Z33" s="13">
        <v>96.49</v>
      </c>
      <c r="AA33" s="4">
        <v>4234284</v>
      </c>
      <c r="AB33" s="13">
        <v>69.47</v>
      </c>
      <c r="AC33" s="4">
        <v>7652717</v>
      </c>
      <c r="AD33" s="13">
        <v>88.89</v>
      </c>
      <c r="AE33" s="4">
        <v>7958252</v>
      </c>
      <c r="AF33" s="13">
        <v>99.06</v>
      </c>
      <c r="AG33" s="4">
        <v>1042373</v>
      </c>
      <c r="AH33" s="13">
        <v>82.53</v>
      </c>
      <c r="AI33" s="4">
        <v>4490839</v>
      </c>
      <c r="AJ33" s="13">
        <v>76.900000000000006</v>
      </c>
      <c r="AK33" s="4">
        <v>3523757</v>
      </c>
      <c r="AL33" s="13">
        <v>42.1</v>
      </c>
      <c r="AM33" s="4">
        <v>9040642</v>
      </c>
      <c r="AN33" s="13">
        <v>103.82</v>
      </c>
      <c r="AO33" s="4">
        <v>3322851</v>
      </c>
      <c r="AP33" s="13">
        <v>375.43</v>
      </c>
      <c r="AQ33" s="4">
        <v>3673208</v>
      </c>
      <c r="AR33" s="13">
        <v>204.35</v>
      </c>
      <c r="AS33" s="4">
        <v>3979647</v>
      </c>
      <c r="AT33" s="13">
        <v>94.35</v>
      </c>
      <c r="AU33" s="4">
        <v>5971992</v>
      </c>
      <c r="AV33" s="13">
        <v>1120.99</v>
      </c>
      <c r="AW33" s="4">
        <v>900769</v>
      </c>
      <c r="AX33" s="13">
        <v>112</v>
      </c>
      <c r="AY33" s="4">
        <v>6029630</v>
      </c>
      <c r="AZ33" s="13">
        <v>72.47</v>
      </c>
      <c r="BA33" s="4">
        <v>3690815</v>
      </c>
      <c r="BB33" s="13">
        <v>56.414999999999999</v>
      </c>
      <c r="BC33" s="4">
        <v>7448365</v>
      </c>
      <c r="BD33" s="13">
        <v>92.03</v>
      </c>
      <c r="BE33" s="4">
        <v>3193450</v>
      </c>
      <c r="BF33" s="13">
        <v>81.290000000000006</v>
      </c>
      <c r="BG33" s="4">
        <v>3033502</v>
      </c>
      <c r="BH33" s="13">
        <v>91.86</v>
      </c>
      <c r="BI33" s="4">
        <v>3685478</v>
      </c>
    </row>
    <row r="34" spans="1:61" x14ac:dyDescent="0.35">
      <c r="A34" s="1">
        <v>42053</v>
      </c>
      <c r="B34" s="13">
        <v>128.715</v>
      </c>
      <c r="C34" s="4">
        <v>44891737</v>
      </c>
      <c r="D34" s="13">
        <v>43.53</v>
      </c>
      <c r="E34" s="4">
        <v>27111657</v>
      </c>
      <c r="F34" s="13">
        <v>22.12</v>
      </c>
      <c r="G34" s="4">
        <v>4273997</v>
      </c>
      <c r="H34" s="13">
        <v>110</v>
      </c>
      <c r="I34" s="4">
        <v>1668098</v>
      </c>
      <c r="J34" s="13">
        <v>44.1</v>
      </c>
      <c r="K34" s="4">
        <v>8661050</v>
      </c>
      <c r="L34" s="13">
        <v>63</v>
      </c>
      <c r="M34" s="4">
        <v>2534349</v>
      </c>
      <c r="N34" s="13">
        <v>3.08</v>
      </c>
      <c r="O34" s="4">
        <v>7286117</v>
      </c>
      <c r="P34" s="13">
        <v>77.73</v>
      </c>
      <c r="Q34" s="4">
        <v>1683362</v>
      </c>
      <c r="R34" s="13">
        <v>29.49</v>
      </c>
      <c r="S34" s="4">
        <v>24503737</v>
      </c>
      <c r="T34" s="13">
        <v>34.265000000000001</v>
      </c>
      <c r="U34" s="4">
        <v>19992887</v>
      </c>
      <c r="V34" s="13">
        <v>91.01</v>
      </c>
      <c r="W34" s="4">
        <v>19177925</v>
      </c>
      <c r="X34" s="13">
        <v>110.44</v>
      </c>
      <c r="Y34" s="4">
        <v>6920274</v>
      </c>
      <c r="Z34" s="13">
        <v>95.31</v>
      </c>
      <c r="AA34" s="4">
        <v>4533965</v>
      </c>
      <c r="AB34" s="13">
        <v>67.73</v>
      </c>
      <c r="AC34" s="4">
        <v>8932609</v>
      </c>
      <c r="AD34" s="13">
        <v>87.74</v>
      </c>
      <c r="AE34" s="4">
        <v>7182074</v>
      </c>
      <c r="AF34" s="13">
        <v>98.6</v>
      </c>
      <c r="AG34" s="4">
        <v>941305</v>
      </c>
      <c r="AH34" s="13">
        <v>81.37</v>
      </c>
      <c r="AI34" s="4">
        <v>5191226</v>
      </c>
      <c r="AJ34" s="13">
        <v>75.95</v>
      </c>
      <c r="AK34" s="4">
        <v>3997772</v>
      </c>
      <c r="AL34" s="13">
        <v>42.18</v>
      </c>
      <c r="AM34" s="4">
        <v>7872355</v>
      </c>
      <c r="AN34" s="13">
        <v>104.63</v>
      </c>
      <c r="AO34" s="4">
        <v>2427890</v>
      </c>
      <c r="AP34" s="13">
        <v>373.37</v>
      </c>
      <c r="AQ34" s="4">
        <v>2650610</v>
      </c>
      <c r="AR34" s="13">
        <v>204.46</v>
      </c>
      <c r="AS34" s="4">
        <v>2713598</v>
      </c>
      <c r="AT34" s="13">
        <v>94.58</v>
      </c>
      <c r="AU34" s="4">
        <v>5617510</v>
      </c>
      <c r="AV34" s="13">
        <v>1122.99</v>
      </c>
      <c r="AW34" s="4">
        <v>819825</v>
      </c>
      <c r="AX34" s="13">
        <v>111.99</v>
      </c>
      <c r="AY34" s="4">
        <v>3731576</v>
      </c>
      <c r="AZ34" s="13">
        <v>72.52</v>
      </c>
      <c r="BA34" s="4">
        <v>3765331</v>
      </c>
      <c r="BB34" s="13">
        <v>56.9</v>
      </c>
      <c r="BC34" s="4">
        <v>5919456</v>
      </c>
      <c r="BD34" s="13">
        <v>93</v>
      </c>
      <c r="BE34" s="4">
        <v>3270993</v>
      </c>
      <c r="BF34" s="13">
        <v>81.45</v>
      </c>
      <c r="BG34" s="4">
        <v>3480355</v>
      </c>
      <c r="BH34" s="13">
        <v>93.62</v>
      </c>
      <c r="BI34" s="4">
        <v>4071858</v>
      </c>
    </row>
    <row r="35" spans="1:61" x14ac:dyDescent="0.35">
      <c r="A35" s="1">
        <v>42054</v>
      </c>
      <c r="B35" s="13">
        <v>128.44999999999999</v>
      </c>
      <c r="C35" s="4">
        <v>37362381</v>
      </c>
      <c r="D35" s="13">
        <v>43.5</v>
      </c>
      <c r="E35" s="4">
        <v>27603420</v>
      </c>
      <c r="F35" s="13">
        <v>22.175000000000001</v>
      </c>
      <c r="G35" s="4">
        <v>4235760</v>
      </c>
      <c r="H35" s="13">
        <v>110.9</v>
      </c>
      <c r="I35" s="4">
        <v>1319628</v>
      </c>
      <c r="J35" s="13">
        <v>44.11</v>
      </c>
      <c r="K35" s="4">
        <v>8465711</v>
      </c>
      <c r="L35" s="13">
        <v>62.81</v>
      </c>
      <c r="M35" s="4">
        <v>2320913</v>
      </c>
      <c r="N35" s="13">
        <v>3.0550000000000002</v>
      </c>
      <c r="O35" s="4">
        <v>6573575</v>
      </c>
      <c r="P35" s="13">
        <v>77.73</v>
      </c>
      <c r="Q35" s="4">
        <v>1556077</v>
      </c>
      <c r="R35" s="13">
        <v>29.31</v>
      </c>
      <c r="S35" s="4">
        <v>21477753</v>
      </c>
      <c r="T35" s="13">
        <v>34.21</v>
      </c>
      <c r="U35" s="4">
        <v>11017541</v>
      </c>
      <c r="V35" s="13">
        <v>89.44</v>
      </c>
      <c r="W35" s="4">
        <v>19350556</v>
      </c>
      <c r="X35" s="13">
        <v>108.35</v>
      </c>
      <c r="Y35" s="4">
        <v>9721100</v>
      </c>
      <c r="Z35" s="13">
        <v>93.8</v>
      </c>
      <c r="AA35" s="4">
        <v>18682441</v>
      </c>
      <c r="AB35" s="13">
        <v>67.42</v>
      </c>
      <c r="AC35" s="4">
        <v>9022637</v>
      </c>
      <c r="AD35" s="13">
        <v>86.98</v>
      </c>
      <c r="AE35" s="4">
        <v>6764812</v>
      </c>
      <c r="AF35" s="13">
        <v>95.75</v>
      </c>
      <c r="AG35" s="4">
        <v>757685</v>
      </c>
      <c r="AH35" s="13">
        <v>80.61</v>
      </c>
      <c r="AI35" s="4">
        <v>4521458</v>
      </c>
      <c r="AJ35" s="13">
        <v>77.430000000000007</v>
      </c>
      <c r="AK35" s="4">
        <v>4599027</v>
      </c>
      <c r="AL35" s="13">
        <v>42.01</v>
      </c>
      <c r="AM35" s="4">
        <v>7892556</v>
      </c>
      <c r="AN35" s="13">
        <v>105.65</v>
      </c>
      <c r="AO35" s="4">
        <v>2626931</v>
      </c>
      <c r="AP35" s="13">
        <v>378.995</v>
      </c>
      <c r="AQ35" s="4">
        <v>2953752</v>
      </c>
      <c r="AR35" s="13">
        <v>211.70500000000001</v>
      </c>
      <c r="AS35" s="4">
        <v>5154148</v>
      </c>
      <c r="AT35" s="13">
        <v>94.19</v>
      </c>
      <c r="AU35" s="4">
        <v>6312190</v>
      </c>
      <c r="AV35" s="13">
        <v>1218.05</v>
      </c>
      <c r="AW35" s="4">
        <v>2671464</v>
      </c>
      <c r="AX35" s="13">
        <v>110.94</v>
      </c>
      <c r="AY35" s="4">
        <v>5910566</v>
      </c>
      <c r="AZ35" s="13">
        <v>72.290000000000006</v>
      </c>
      <c r="BA35" s="4">
        <v>3023034</v>
      </c>
      <c r="BB35" s="13">
        <v>57.65</v>
      </c>
      <c r="BC35" s="4">
        <v>7792235</v>
      </c>
      <c r="BD35" s="13">
        <v>93.17</v>
      </c>
      <c r="BE35" s="4">
        <v>3054588</v>
      </c>
      <c r="BF35" s="13">
        <v>83.1</v>
      </c>
      <c r="BG35" s="4">
        <v>3927430</v>
      </c>
      <c r="BH35" s="13">
        <v>93.7</v>
      </c>
      <c r="BI35" s="4">
        <v>3302616</v>
      </c>
    </row>
    <row r="36" spans="1:61" x14ac:dyDescent="0.35">
      <c r="A36" s="1">
        <v>42055</v>
      </c>
      <c r="B36" s="13">
        <v>129.495</v>
      </c>
      <c r="C36" s="4">
        <v>48948419</v>
      </c>
      <c r="D36" s="13">
        <v>43.854999999999997</v>
      </c>
      <c r="E36" s="4">
        <v>29721133</v>
      </c>
      <c r="F36" s="13">
        <v>22.335000000000001</v>
      </c>
      <c r="G36" s="4">
        <v>3943820</v>
      </c>
      <c r="H36" s="13">
        <v>112.06</v>
      </c>
      <c r="I36" s="4">
        <v>1928643</v>
      </c>
      <c r="J36" s="13">
        <v>43.77</v>
      </c>
      <c r="K36" s="4">
        <v>14731155</v>
      </c>
      <c r="L36" s="13">
        <v>63.74</v>
      </c>
      <c r="M36" s="4">
        <v>3473998</v>
      </c>
      <c r="N36" s="13">
        <v>3.06</v>
      </c>
      <c r="O36" s="4">
        <v>10667514</v>
      </c>
      <c r="P36" s="13">
        <v>78.55</v>
      </c>
      <c r="Q36" s="4">
        <v>1626881</v>
      </c>
      <c r="R36" s="13">
        <v>29.61</v>
      </c>
      <c r="S36" s="4">
        <v>25985581</v>
      </c>
      <c r="T36" s="13">
        <v>34.409999999999997</v>
      </c>
      <c r="U36" s="4">
        <v>20955571</v>
      </c>
      <c r="V36" s="13">
        <v>89.92</v>
      </c>
      <c r="W36" s="4">
        <v>15959865</v>
      </c>
      <c r="X36" s="13">
        <v>108.6</v>
      </c>
      <c r="Y36" s="4">
        <v>7610626</v>
      </c>
      <c r="Z36" s="13">
        <v>91.08</v>
      </c>
      <c r="AA36" s="4">
        <v>7937824</v>
      </c>
      <c r="AB36" s="13">
        <v>67.38</v>
      </c>
      <c r="AC36" s="4">
        <v>8782608</v>
      </c>
      <c r="AD36" s="13">
        <v>85.88</v>
      </c>
      <c r="AE36" s="4">
        <v>8123238</v>
      </c>
      <c r="AF36" s="13">
        <v>96.25</v>
      </c>
      <c r="AG36" s="4">
        <v>702375</v>
      </c>
      <c r="AH36" s="13">
        <v>80.099999999999994</v>
      </c>
      <c r="AI36" s="4">
        <v>3783058</v>
      </c>
      <c r="AJ36" s="13">
        <v>77.34</v>
      </c>
      <c r="AK36" s="4">
        <v>4566555</v>
      </c>
      <c r="AL36" s="13">
        <v>41.87</v>
      </c>
      <c r="AM36" s="4">
        <v>9709989</v>
      </c>
      <c r="AN36" s="13">
        <v>105.57</v>
      </c>
      <c r="AO36" s="4">
        <v>3239338</v>
      </c>
      <c r="AP36" s="13">
        <v>383.66</v>
      </c>
      <c r="AQ36" s="4">
        <v>3258023</v>
      </c>
      <c r="AR36" s="13">
        <v>217.11</v>
      </c>
      <c r="AS36" s="4">
        <v>5982089</v>
      </c>
      <c r="AT36" s="13">
        <v>94.19</v>
      </c>
      <c r="AU36" s="4">
        <v>8154994</v>
      </c>
      <c r="AV36" s="13">
        <v>1216.23</v>
      </c>
      <c r="AW36" s="4">
        <v>1296792</v>
      </c>
      <c r="AX36" s="13">
        <v>112.24</v>
      </c>
      <c r="AY36" s="4">
        <v>7276070</v>
      </c>
      <c r="AZ36" s="13">
        <v>73.56</v>
      </c>
      <c r="BA36" s="4">
        <v>4289902</v>
      </c>
      <c r="BB36" s="13">
        <v>58.02</v>
      </c>
      <c r="BC36" s="4">
        <v>7009697</v>
      </c>
      <c r="BD36" s="13">
        <v>93.51</v>
      </c>
      <c r="BE36" s="4">
        <v>3231331</v>
      </c>
      <c r="BF36" s="13">
        <v>83</v>
      </c>
      <c r="BG36" s="4">
        <v>1786706</v>
      </c>
      <c r="BH36" s="13">
        <v>94.93</v>
      </c>
      <c r="BI36" s="4">
        <v>3698975</v>
      </c>
    </row>
    <row r="37" spans="1:61" x14ac:dyDescent="0.35">
      <c r="A37" s="1">
        <v>42058</v>
      </c>
      <c r="B37" s="13">
        <v>133</v>
      </c>
      <c r="C37" s="4">
        <v>70974110</v>
      </c>
      <c r="D37" s="13">
        <v>44.15</v>
      </c>
      <c r="E37" s="4">
        <v>32518754</v>
      </c>
      <c r="F37" s="13">
        <v>22.16</v>
      </c>
      <c r="G37" s="4">
        <v>3125918</v>
      </c>
      <c r="H37" s="13">
        <v>112.85</v>
      </c>
      <c r="I37" s="4">
        <v>2385505</v>
      </c>
      <c r="J37" s="13">
        <v>43.78</v>
      </c>
      <c r="K37" s="4">
        <v>10995463</v>
      </c>
      <c r="L37" s="13">
        <v>62.58</v>
      </c>
      <c r="M37" s="4">
        <v>4671430</v>
      </c>
      <c r="N37" s="13">
        <v>3.06</v>
      </c>
      <c r="O37" s="4">
        <v>6323536</v>
      </c>
      <c r="P37" s="13">
        <v>78.099999999999994</v>
      </c>
      <c r="Q37" s="4">
        <v>1455823</v>
      </c>
      <c r="R37" s="13">
        <v>29.63</v>
      </c>
      <c r="S37" s="4">
        <v>24026787</v>
      </c>
      <c r="T37" s="13">
        <v>33.76</v>
      </c>
      <c r="U37" s="4">
        <v>25565529</v>
      </c>
      <c r="V37" s="13">
        <v>89.01</v>
      </c>
      <c r="W37" s="4">
        <v>12771790</v>
      </c>
      <c r="X37" s="13">
        <v>107.86</v>
      </c>
      <c r="Y37" s="4">
        <v>6723971</v>
      </c>
      <c r="Z37" s="13">
        <v>91.93</v>
      </c>
      <c r="AA37" s="4">
        <v>5501326</v>
      </c>
      <c r="AB37" s="13">
        <v>66.92</v>
      </c>
      <c r="AC37" s="4">
        <v>6072811</v>
      </c>
      <c r="AD37" s="13">
        <v>85.54</v>
      </c>
      <c r="AE37" s="4">
        <v>6033775</v>
      </c>
      <c r="AF37" s="13">
        <v>96.88</v>
      </c>
      <c r="AG37" s="4">
        <v>1027886</v>
      </c>
      <c r="AH37" s="13">
        <v>79.8</v>
      </c>
      <c r="AI37" s="4">
        <v>3162337</v>
      </c>
      <c r="AJ37" s="13">
        <v>79.33</v>
      </c>
      <c r="AK37" s="4">
        <v>3785462</v>
      </c>
      <c r="AL37" s="13">
        <v>42.03</v>
      </c>
      <c r="AM37" s="4">
        <v>7653290</v>
      </c>
      <c r="AN37" s="13">
        <v>106.35</v>
      </c>
      <c r="AO37" s="4">
        <v>2525469</v>
      </c>
      <c r="AP37" s="13">
        <v>380.14</v>
      </c>
      <c r="AQ37" s="4">
        <v>2176989</v>
      </c>
      <c r="AR37" s="13">
        <v>207.33500000000001</v>
      </c>
      <c r="AS37" s="4">
        <v>8499775</v>
      </c>
      <c r="AT37" s="13">
        <v>94.31</v>
      </c>
      <c r="AU37" s="4">
        <v>5681950</v>
      </c>
      <c r="AV37" s="13">
        <v>1207.58</v>
      </c>
      <c r="AW37" s="4">
        <v>869410</v>
      </c>
      <c r="AX37" s="13">
        <v>112.28</v>
      </c>
      <c r="AY37" s="4">
        <v>5637972</v>
      </c>
      <c r="AZ37" s="13">
        <v>73.73</v>
      </c>
      <c r="BA37" s="4">
        <v>4902878</v>
      </c>
      <c r="BB37" s="13">
        <v>58.07</v>
      </c>
      <c r="BC37" s="4">
        <v>8120259</v>
      </c>
      <c r="BD37" s="13">
        <v>93.58</v>
      </c>
      <c r="BE37" s="4">
        <v>2927286</v>
      </c>
      <c r="BF37" s="13">
        <v>82.95</v>
      </c>
      <c r="BG37" s="4">
        <v>1837592</v>
      </c>
      <c r="BH37" s="13">
        <v>95.01</v>
      </c>
      <c r="BI37" s="4">
        <v>2311113</v>
      </c>
    </row>
    <row r="38" spans="1:61" x14ac:dyDescent="0.35">
      <c r="A38" s="1">
        <v>42059</v>
      </c>
      <c r="B38" s="13">
        <v>132.16999999999999</v>
      </c>
      <c r="C38" s="4">
        <v>69228130</v>
      </c>
      <c r="D38" s="13">
        <v>44.09</v>
      </c>
      <c r="E38" s="4">
        <v>25271747</v>
      </c>
      <c r="F38" s="13">
        <v>22.31</v>
      </c>
      <c r="G38" s="4">
        <v>3733318</v>
      </c>
      <c r="H38" s="13">
        <v>113.18</v>
      </c>
      <c r="I38" s="4">
        <v>2321296</v>
      </c>
      <c r="J38" s="13">
        <v>43.88</v>
      </c>
      <c r="K38" s="4">
        <v>10522544</v>
      </c>
      <c r="L38" s="13">
        <v>61.93</v>
      </c>
      <c r="M38" s="4">
        <v>5481702</v>
      </c>
      <c r="N38" s="13">
        <v>3.11</v>
      </c>
      <c r="O38" s="4">
        <v>10916320</v>
      </c>
      <c r="P38" s="13">
        <v>77.680000000000007</v>
      </c>
      <c r="Q38" s="4">
        <v>1954329</v>
      </c>
      <c r="R38" s="13">
        <v>29.63</v>
      </c>
      <c r="S38" s="4">
        <v>18479476</v>
      </c>
      <c r="T38" s="13">
        <v>34.409999999999997</v>
      </c>
      <c r="U38" s="4">
        <v>29607469</v>
      </c>
      <c r="V38" s="13">
        <v>89.42</v>
      </c>
      <c r="W38" s="4">
        <v>9990726</v>
      </c>
      <c r="X38" s="13">
        <v>107.96</v>
      </c>
      <c r="Y38" s="4">
        <v>5708397</v>
      </c>
      <c r="Z38" s="13">
        <v>91.61</v>
      </c>
      <c r="AA38" s="4">
        <v>4214973</v>
      </c>
      <c r="AB38" s="13">
        <v>67.09</v>
      </c>
      <c r="AC38" s="4">
        <v>4867541</v>
      </c>
      <c r="AD38" s="13">
        <v>85.31</v>
      </c>
      <c r="AE38" s="4">
        <v>8430675</v>
      </c>
      <c r="AF38" s="13">
        <v>96.74</v>
      </c>
      <c r="AG38" s="4">
        <v>923235</v>
      </c>
      <c r="AH38" s="13">
        <v>79.75</v>
      </c>
      <c r="AI38" s="4">
        <v>2710934</v>
      </c>
      <c r="AJ38" s="13">
        <v>80</v>
      </c>
      <c r="AK38" s="4">
        <v>4442873</v>
      </c>
      <c r="AL38" s="13">
        <v>42.17</v>
      </c>
      <c r="AM38" s="4">
        <v>7879355</v>
      </c>
      <c r="AN38" s="13">
        <v>105.18</v>
      </c>
      <c r="AO38" s="4">
        <v>2541207</v>
      </c>
      <c r="AP38" s="13">
        <v>378.59</v>
      </c>
      <c r="AQ38" s="4">
        <v>1921850</v>
      </c>
      <c r="AR38" s="13">
        <v>204.11</v>
      </c>
      <c r="AS38" s="4">
        <v>6603560</v>
      </c>
      <c r="AT38" s="13">
        <v>94.98</v>
      </c>
      <c r="AU38" s="4">
        <v>5643590</v>
      </c>
      <c r="AV38" s="13">
        <v>1219.79</v>
      </c>
      <c r="AW38" s="4">
        <v>603751</v>
      </c>
      <c r="AX38" s="13">
        <v>116.75</v>
      </c>
      <c r="AY38" s="4">
        <v>12775465</v>
      </c>
      <c r="AZ38" s="13">
        <v>74.650000000000006</v>
      </c>
      <c r="BA38" s="4">
        <v>9780192</v>
      </c>
      <c r="BB38" s="13">
        <v>58.4</v>
      </c>
      <c r="BC38" s="4">
        <v>5041831</v>
      </c>
      <c r="BD38" s="13">
        <v>93.45</v>
      </c>
      <c r="BE38" s="4">
        <v>3168944</v>
      </c>
      <c r="BF38" s="13">
        <v>82.245000000000005</v>
      </c>
      <c r="BG38" s="4">
        <v>1361028</v>
      </c>
      <c r="BH38" s="13">
        <v>95.42</v>
      </c>
      <c r="BI38" s="4">
        <v>2619714</v>
      </c>
    </row>
    <row r="39" spans="1:61" x14ac:dyDescent="0.35">
      <c r="A39" s="1">
        <v>42060</v>
      </c>
      <c r="B39" s="13">
        <v>128.79</v>
      </c>
      <c r="C39" s="4">
        <v>74711746</v>
      </c>
      <c r="D39" s="13">
        <v>43.99</v>
      </c>
      <c r="E39" s="4">
        <v>29759820</v>
      </c>
      <c r="F39" s="13">
        <v>22.14</v>
      </c>
      <c r="G39" s="4">
        <v>3095526</v>
      </c>
      <c r="H39" s="13">
        <v>112.68</v>
      </c>
      <c r="I39" s="4">
        <v>3821591</v>
      </c>
      <c r="J39" s="13">
        <v>43.73</v>
      </c>
      <c r="K39" s="4">
        <v>11785439</v>
      </c>
      <c r="L39" s="13">
        <v>62.87</v>
      </c>
      <c r="M39" s="4">
        <v>7634047</v>
      </c>
      <c r="N39" s="13">
        <v>3.1</v>
      </c>
      <c r="O39" s="4">
        <v>6151341</v>
      </c>
      <c r="P39" s="13">
        <v>78.069999999999993</v>
      </c>
      <c r="Q39" s="4">
        <v>1256415</v>
      </c>
      <c r="R39" s="13">
        <v>29.49</v>
      </c>
      <c r="S39" s="4">
        <v>17368111</v>
      </c>
      <c r="T39" s="13">
        <v>33.945</v>
      </c>
      <c r="U39" s="4">
        <v>24686267</v>
      </c>
      <c r="V39" s="13">
        <v>89.6</v>
      </c>
      <c r="W39" s="4">
        <v>9925652</v>
      </c>
      <c r="X39" s="13">
        <v>108.58</v>
      </c>
      <c r="Y39" s="4">
        <v>4806459</v>
      </c>
      <c r="Z39" s="13">
        <v>93.03</v>
      </c>
      <c r="AA39" s="4">
        <v>5787809</v>
      </c>
      <c r="AB39" s="13">
        <v>67.53</v>
      </c>
      <c r="AC39" s="4">
        <v>6151780</v>
      </c>
      <c r="AD39" s="13">
        <v>85.21</v>
      </c>
      <c r="AE39" s="4">
        <v>5596996</v>
      </c>
      <c r="AF39" s="13">
        <v>98.24</v>
      </c>
      <c r="AG39" s="4">
        <v>751308</v>
      </c>
      <c r="AH39" s="13">
        <v>80.209999999999994</v>
      </c>
      <c r="AI39" s="4">
        <v>2892413</v>
      </c>
      <c r="AJ39" s="13">
        <v>79.09</v>
      </c>
      <c r="AK39" s="4">
        <v>2959703</v>
      </c>
      <c r="AL39" s="13">
        <v>42.11</v>
      </c>
      <c r="AM39" s="4">
        <v>7227005</v>
      </c>
      <c r="AN39" s="13">
        <v>104.66</v>
      </c>
      <c r="AO39" s="4">
        <v>2599960</v>
      </c>
      <c r="AP39" s="13">
        <v>385.37</v>
      </c>
      <c r="AQ39" s="4">
        <v>3174495</v>
      </c>
      <c r="AR39" s="13">
        <v>203.76</v>
      </c>
      <c r="AS39" s="4">
        <v>3909520</v>
      </c>
      <c r="AT39" s="13">
        <v>98.66</v>
      </c>
      <c r="AU39" s="4">
        <v>16751573</v>
      </c>
      <c r="AV39" s="13">
        <v>1250.8599999999999</v>
      </c>
      <c r="AW39" s="4">
        <v>1615859</v>
      </c>
      <c r="AX39" s="13">
        <v>116.31</v>
      </c>
      <c r="AY39" s="4">
        <v>7328170</v>
      </c>
      <c r="AZ39" s="13">
        <v>74.430000000000007</v>
      </c>
      <c r="BA39" s="4">
        <v>9318144</v>
      </c>
      <c r="BB39" s="13">
        <v>58.35</v>
      </c>
      <c r="BC39" s="4">
        <v>7677679</v>
      </c>
      <c r="BD39" s="13">
        <v>94.26</v>
      </c>
      <c r="BE39" s="4">
        <v>4060330</v>
      </c>
      <c r="BF39" s="13">
        <v>82.36</v>
      </c>
      <c r="BG39" s="4">
        <v>1344296</v>
      </c>
      <c r="BH39" s="13">
        <v>96.82</v>
      </c>
      <c r="BI39" s="4">
        <v>3526777</v>
      </c>
    </row>
    <row r="40" spans="1:61" x14ac:dyDescent="0.35">
      <c r="A40" s="1">
        <v>42061</v>
      </c>
      <c r="B40" s="13">
        <v>130.41499999999999</v>
      </c>
      <c r="C40" s="4">
        <v>91287529</v>
      </c>
      <c r="D40" s="13">
        <v>44.055</v>
      </c>
      <c r="E40" s="4">
        <v>28957329</v>
      </c>
      <c r="F40" s="13">
        <v>22.2</v>
      </c>
      <c r="G40" s="4">
        <v>3821597</v>
      </c>
      <c r="H40" s="13">
        <v>129.25</v>
      </c>
      <c r="I40" s="4">
        <v>8926267</v>
      </c>
      <c r="J40" s="13">
        <v>43.89</v>
      </c>
      <c r="K40" s="4">
        <v>8519272</v>
      </c>
      <c r="L40" s="13">
        <v>70.239999999999995</v>
      </c>
      <c r="M40" s="4">
        <v>20370821</v>
      </c>
      <c r="N40" s="13">
        <v>3.08</v>
      </c>
      <c r="O40" s="4">
        <v>8680872</v>
      </c>
      <c r="P40" s="13">
        <v>78.959999999999994</v>
      </c>
      <c r="Q40" s="4">
        <v>1545990</v>
      </c>
      <c r="R40" s="13">
        <v>29.91</v>
      </c>
      <c r="S40" s="4">
        <v>28305155</v>
      </c>
      <c r="T40" s="13">
        <v>33.65</v>
      </c>
      <c r="U40" s="4">
        <v>25928435</v>
      </c>
      <c r="V40" s="13">
        <v>88.65</v>
      </c>
      <c r="W40" s="4">
        <v>13984008</v>
      </c>
      <c r="X40" s="13">
        <v>107.06</v>
      </c>
      <c r="Y40" s="4">
        <v>5903095</v>
      </c>
      <c r="Z40" s="13">
        <v>90.13</v>
      </c>
      <c r="AA40" s="4">
        <v>5427108</v>
      </c>
      <c r="AB40" s="13">
        <v>65.849999999999994</v>
      </c>
      <c r="AC40" s="4">
        <v>7837009</v>
      </c>
      <c r="AD40" s="13">
        <v>83.89</v>
      </c>
      <c r="AE40" s="4">
        <v>8485350</v>
      </c>
      <c r="AF40" s="13">
        <v>97.52</v>
      </c>
      <c r="AG40" s="4">
        <v>793653</v>
      </c>
      <c r="AH40" s="13">
        <v>78.319999999999993</v>
      </c>
      <c r="AI40" s="4">
        <v>4696394</v>
      </c>
      <c r="AJ40" s="13">
        <v>80.06</v>
      </c>
      <c r="AK40" s="4">
        <v>4279905</v>
      </c>
      <c r="AL40" s="13">
        <v>41.22</v>
      </c>
      <c r="AM40" s="4">
        <v>10869232</v>
      </c>
      <c r="AN40" s="13">
        <v>107.04</v>
      </c>
      <c r="AO40" s="4">
        <v>3447735</v>
      </c>
      <c r="AP40" s="13">
        <v>384.8</v>
      </c>
      <c r="AQ40" s="4">
        <v>2687107</v>
      </c>
      <c r="AR40" s="13">
        <v>207.19</v>
      </c>
      <c r="AS40" s="4">
        <v>6472855</v>
      </c>
      <c r="AT40" s="13">
        <v>99.51</v>
      </c>
      <c r="AU40" s="4">
        <v>16098778</v>
      </c>
      <c r="AV40" s="13">
        <v>1241.25</v>
      </c>
      <c r="AW40" s="4">
        <v>935436</v>
      </c>
      <c r="AX40" s="13">
        <v>115.38</v>
      </c>
      <c r="AY40" s="4">
        <v>5649886</v>
      </c>
      <c r="AZ40" s="13">
        <v>74.099999999999994</v>
      </c>
      <c r="BA40" s="4">
        <v>7552310</v>
      </c>
      <c r="BB40" s="13">
        <v>58.54</v>
      </c>
      <c r="BC40" s="4">
        <v>5710837</v>
      </c>
      <c r="BD40" s="13">
        <v>94.55</v>
      </c>
      <c r="BE40" s="4">
        <v>3408176</v>
      </c>
      <c r="BF40" s="13">
        <v>83.22</v>
      </c>
      <c r="BG40" s="4">
        <v>1430105</v>
      </c>
      <c r="BH40" s="13">
        <v>96.99</v>
      </c>
      <c r="BI40" s="4">
        <v>2967471</v>
      </c>
    </row>
    <row r="41" spans="1:61" x14ac:dyDescent="0.35">
      <c r="A41" s="1">
        <v>42062</v>
      </c>
      <c r="B41" s="13">
        <v>128.46</v>
      </c>
      <c r="C41" s="4">
        <v>62014847</v>
      </c>
      <c r="D41" s="13">
        <v>43.85</v>
      </c>
      <c r="E41" s="4">
        <v>33807740</v>
      </c>
      <c r="F41" s="13">
        <v>22.06</v>
      </c>
      <c r="G41" s="4">
        <v>3937273</v>
      </c>
      <c r="H41" s="13">
        <v>127.62</v>
      </c>
      <c r="I41" s="4">
        <v>3382451</v>
      </c>
      <c r="J41" s="13">
        <v>43.82</v>
      </c>
      <c r="K41" s="4">
        <v>9549531</v>
      </c>
      <c r="L41" s="13">
        <v>69.38</v>
      </c>
      <c r="M41" s="4">
        <v>8289483</v>
      </c>
      <c r="N41" s="13">
        <v>3.11</v>
      </c>
      <c r="O41" s="4">
        <v>7150249</v>
      </c>
      <c r="P41" s="13">
        <v>79.099999999999994</v>
      </c>
      <c r="Q41" s="4">
        <v>3115789</v>
      </c>
      <c r="R41" s="13">
        <v>29.51</v>
      </c>
      <c r="S41" s="4">
        <v>29135504</v>
      </c>
      <c r="T41" s="13">
        <v>33.25</v>
      </c>
      <c r="U41" s="4">
        <v>24427300</v>
      </c>
      <c r="V41" s="13">
        <v>88.54</v>
      </c>
      <c r="W41" s="4">
        <v>13090560</v>
      </c>
      <c r="X41" s="13">
        <v>106.68</v>
      </c>
      <c r="Y41" s="4">
        <v>6396479</v>
      </c>
      <c r="Z41" s="13">
        <v>89.72</v>
      </c>
      <c r="AA41" s="4">
        <v>3837551</v>
      </c>
      <c r="AB41" s="13">
        <v>65.2</v>
      </c>
      <c r="AC41" s="4">
        <v>6963548</v>
      </c>
      <c r="AD41" s="13">
        <v>84.16</v>
      </c>
      <c r="AE41" s="4">
        <v>7835972</v>
      </c>
      <c r="AF41" s="13">
        <v>99.58</v>
      </c>
      <c r="AG41" s="4">
        <v>1009655</v>
      </c>
      <c r="AH41" s="13">
        <v>77.88</v>
      </c>
      <c r="AI41" s="4">
        <v>5123759</v>
      </c>
      <c r="AJ41" s="13">
        <v>78.459999999999994</v>
      </c>
      <c r="AK41" s="4">
        <v>4296563</v>
      </c>
      <c r="AL41" s="13">
        <v>41.01</v>
      </c>
      <c r="AM41" s="4">
        <v>10644276</v>
      </c>
      <c r="AN41" s="13">
        <v>105</v>
      </c>
      <c r="AO41" s="4">
        <v>2193127</v>
      </c>
      <c r="AP41" s="13">
        <v>380.16</v>
      </c>
      <c r="AQ41" s="4">
        <v>2532309</v>
      </c>
      <c r="AR41" s="13">
        <v>203.34</v>
      </c>
      <c r="AS41" s="4">
        <v>3882084</v>
      </c>
      <c r="AT41" s="13">
        <v>98.9</v>
      </c>
      <c r="AU41" s="4">
        <v>7552453</v>
      </c>
      <c r="AV41" s="13">
        <v>1237.48</v>
      </c>
      <c r="AW41" s="4">
        <v>645357</v>
      </c>
      <c r="AX41" s="13">
        <v>114.75</v>
      </c>
      <c r="AY41" s="4">
        <v>5732581</v>
      </c>
      <c r="AZ41" s="13">
        <v>74.09</v>
      </c>
      <c r="BA41" s="4">
        <v>4913688</v>
      </c>
      <c r="BB41" s="13">
        <v>57.91</v>
      </c>
      <c r="BC41" s="4">
        <v>6269539</v>
      </c>
      <c r="BD41" s="13">
        <v>93.484999999999999</v>
      </c>
      <c r="BE41" s="4">
        <v>4329202</v>
      </c>
      <c r="BF41" s="13">
        <v>83.1</v>
      </c>
      <c r="BG41" s="4">
        <v>2035097</v>
      </c>
      <c r="BH41" s="13">
        <v>97.12</v>
      </c>
      <c r="BI41" s="4">
        <v>3559338</v>
      </c>
    </row>
    <row r="42" spans="1:61" x14ac:dyDescent="0.35">
      <c r="A42" s="1">
        <v>42065</v>
      </c>
      <c r="B42" s="13">
        <v>129.09</v>
      </c>
      <c r="C42" s="4">
        <v>48096663</v>
      </c>
      <c r="D42" s="13">
        <v>43.88</v>
      </c>
      <c r="E42" s="4">
        <v>31924049</v>
      </c>
      <c r="F42" s="13">
        <v>22.594999999999999</v>
      </c>
      <c r="G42" s="4">
        <v>7537781</v>
      </c>
      <c r="H42" s="13">
        <v>129.02000000000001</v>
      </c>
      <c r="I42" s="4">
        <v>2789279</v>
      </c>
      <c r="J42" s="13">
        <v>44.03</v>
      </c>
      <c r="K42" s="4">
        <v>11091035</v>
      </c>
      <c r="L42" s="13">
        <v>68.459999999999994</v>
      </c>
      <c r="M42" s="4">
        <v>8124787</v>
      </c>
      <c r="N42" s="13">
        <v>3.21</v>
      </c>
      <c r="O42" s="4">
        <v>15638083</v>
      </c>
      <c r="P42" s="13">
        <v>79.790000000000006</v>
      </c>
      <c r="Q42" s="4">
        <v>1497669</v>
      </c>
      <c r="R42" s="13">
        <v>30.19</v>
      </c>
      <c r="S42" s="4">
        <v>35981920</v>
      </c>
      <c r="T42" s="13">
        <v>34.06</v>
      </c>
      <c r="U42" s="4">
        <v>25406355</v>
      </c>
      <c r="V42" s="13">
        <v>88.04</v>
      </c>
      <c r="W42" s="4">
        <v>13793671</v>
      </c>
      <c r="X42" s="13">
        <v>105.9</v>
      </c>
      <c r="Y42" s="4">
        <v>7343708</v>
      </c>
      <c r="Z42" s="13">
        <v>89.06</v>
      </c>
      <c r="AA42" s="4">
        <v>5347819</v>
      </c>
      <c r="AB42" s="13">
        <v>64.400000000000006</v>
      </c>
      <c r="AC42" s="4">
        <v>8059199</v>
      </c>
      <c r="AD42" s="13">
        <v>84.62</v>
      </c>
      <c r="AE42" s="4">
        <v>7725642</v>
      </c>
      <c r="AF42" s="13">
        <v>98.85</v>
      </c>
      <c r="AG42" s="4">
        <v>850393</v>
      </c>
      <c r="AH42" s="13">
        <v>77.739999999999995</v>
      </c>
      <c r="AI42" s="4">
        <v>4456110</v>
      </c>
      <c r="AJ42" s="13">
        <v>77</v>
      </c>
      <c r="AK42" s="4">
        <v>5976240</v>
      </c>
      <c r="AL42" s="13">
        <v>40.83</v>
      </c>
      <c r="AM42" s="4">
        <v>10911286</v>
      </c>
      <c r="AN42" s="13">
        <v>101.78</v>
      </c>
      <c r="AO42" s="4">
        <v>4631961</v>
      </c>
      <c r="AP42" s="13">
        <v>385.65499999999997</v>
      </c>
      <c r="AQ42" s="4">
        <v>2139205</v>
      </c>
      <c r="AR42" s="13">
        <v>197.32499999999999</v>
      </c>
      <c r="AS42" s="4">
        <v>7922065</v>
      </c>
      <c r="AT42" s="13">
        <v>100</v>
      </c>
      <c r="AU42" s="4">
        <v>12363347</v>
      </c>
      <c r="AV42" s="13">
        <v>1249.4000000000001</v>
      </c>
      <c r="AW42" s="4">
        <v>692432</v>
      </c>
      <c r="AX42" s="13">
        <v>116.12</v>
      </c>
      <c r="AY42" s="4">
        <v>5971908</v>
      </c>
      <c r="AZ42" s="13">
        <v>75.09</v>
      </c>
      <c r="BA42" s="4">
        <v>5187167</v>
      </c>
      <c r="BB42" s="13">
        <v>58.38</v>
      </c>
      <c r="BC42" s="4">
        <v>6490791</v>
      </c>
      <c r="BD42" s="13">
        <v>94.224999999999994</v>
      </c>
      <c r="BE42" s="4">
        <v>3973509</v>
      </c>
      <c r="BF42" s="13">
        <v>84.83</v>
      </c>
      <c r="BG42" s="4">
        <v>2349680</v>
      </c>
      <c r="BH42" s="13">
        <v>98.75</v>
      </c>
      <c r="BI42" s="4">
        <v>5512474</v>
      </c>
    </row>
    <row r="43" spans="1:61" x14ac:dyDescent="0.35">
      <c r="A43" s="1">
        <v>42066</v>
      </c>
      <c r="B43" s="13">
        <v>129.36000000000001</v>
      </c>
      <c r="C43" s="4">
        <v>37816283</v>
      </c>
      <c r="D43" s="13">
        <v>43.28</v>
      </c>
      <c r="E43" s="4">
        <v>31748648</v>
      </c>
      <c r="F43" s="13">
        <v>22.18</v>
      </c>
      <c r="G43" s="4">
        <v>4008638</v>
      </c>
      <c r="H43" s="13">
        <v>128.22</v>
      </c>
      <c r="I43" s="4">
        <v>1869031</v>
      </c>
      <c r="J43" s="13">
        <v>43.38</v>
      </c>
      <c r="K43" s="4">
        <v>10058739</v>
      </c>
      <c r="L43" s="13">
        <v>66.95</v>
      </c>
      <c r="M43" s="4">
        <v>4945625</v>
      </c>
      <c r="N43" s="13">
        <v>3.14</v>
      </c>
      <c r="O43" s="4">
        <v>8645029</v>
      </c>
      <c r="P43" s="13">
        <v>78.989999999999995</v>
      </c>
      <c r="Q43" s="4">
        <v>1617017</v>
      </c>
      <c r="R43" s="13">
        <v>29.54</v>
      </c>
      <c r="S43" s="4">
        <v>32990266</v>
      </c>
      <c r="T43" s="13">
        <v>34.094999999999999</v>
      </c>
      <c r="U43" s="4">
        <v>27331977</v>
      </c>
      <c r="V43" s="13">
        <v>87.62</v>
      </c>
      <c r="W43" s="4">
        <v>13493839</v>
      </c>
      <c r="X43" s="13">
        <v>105.16</v>
      </c>
      <c r="Y43" s="4">
        <v>6901215</v>
      </c>
      <c r="Z43" s="13">
        <v>90.37</v>
      </c>
      <c r="AA43" s="4">
        <v>4381410</v>
      </c>
      <c r="AB43" s="13">
        <v>64.78</v>
      </c>
      <c r="AC43" s="4">
        <v>5424716</v>
      </c>
      <c r="AD43" s="13">
        <v>84.91</v>
      </c>
      <c r="AE43" s="4">
        <v>6774754</v>
      </c>
      <c r="AF43" s="13">
        <v>97.94</v>
      </c>
      <c r="AG43" s="4">
        <v>902555</v>
      </c>
      <c r="AH43" s="13">
        <v>78.010000000000005</v>
      </c>
      <c r="AI43" s="4">
        <v>4275251</v>
      </c>
      <c r="AJ43" s="13">
        <v>78.09</v>
      </c>
      <c r="AK43" s="4">
        <v>3361523</v>
      </c>
      <c r="AL43" s="13">
        <v>41.09</v>
      </c>
      <c r="AM43" s="4">
        <v>7825982</v>
      </c>
      <c r="AN43" s="13">
        <v>102.77</v>
      </c>
      <c r="AO43" s="4">
        <v>3550460</v>
      </c>
      <c r="AP43" s="13">
        <v>384.61</v>
      </c>
      <c r="AQ43" s="4">
        <v>1946498</v>
      </c>
      <c r="AR43" s="13">
        <v>199.56</v>
      </c>
      <c r="AS43" s="4">
        <v>4432329</v>
      </c>
      <c r="AT43" s="13">
        <v>99.74</v>
      </c>
      <c r="AU43" s="4">
        <v>8149729</v>
      </c>
      <c r="AV43" s="13">
        <v>1242.03</v>
      </c>
      <c r="AW43" s="4">
        <v>511390</v>
      </c>
      <c r="AX43" s="13">
        <v>116.07</v>
      </c>
      <c r="AY43" s="4">
        <v>3784761</v>
      </c>
      <c r="AZ43" s="13">
        <v>75.010000000000005</v>
      </c>
      <c r="BA43" s="4">
        <v>3591054</v>
      </c>
      <c r="BB43" s="13">
        <v>58.255000000000003</v>
      </c>
      <c r="BC43" s="4">
        <v>4903877</v>
      </c>
      <c r="BD43" s="13">
        <v>94</v>
      </c>
      <c r="BE43" s="4">
        <v>3789187</v>
      </c>
      <c r="BF43" s="13">
        <v>83.91</v>
      </c>
      <c r="BG43" s="4">
        <v>1568481</v>
      </c>
      <c r="BH43" s="13">
        <v>97.97</v>
      </c>
      <c r="BI43" s="4">
        <v>3519233</v>
      </c>
    </row>
    <row r="44" spans="1:61" x14ac:dyDescent="0.35">
      <c r="A44" s="1">
        <v>42067</v>
      </c>
      <c r="B44" s="13">
        <v>128.54</v>
      </c>
      <c r="C44" s="4">
        <v>31666340</v>
      </c>
      <c r="D44" s="13">
        <v>43.055</v>
      </c>
      <c r="E44" s="4">
        <v>25748692</v>
      </c>
      <c r="F44" s="13">
        <v>22.43</v>
      </c>
      <c r="G44" s="4">
        <v>5670997</v>
      </c>
      <c r="H44" s="13">
        <v>129.4</v>
      </c>
      <c r="I44" s="4">
        <v>3614312</v>
      </c>
      <c r="J44" s="13">
        <v>43.61</v>
      </c>
      <c r="K44" s="4">
        <v>14697648</v>
      </c>
      <c r="L44" s="13">
        <v>64.88</v>
      </c>
      <c r="M44" s="4">
        <v>9121306</v>
      </c>
      <c r="N44" s="13">
        <v>3.05</v>
      </c>
      <c r="O44" s="4">
        <v>12122102</v>
      </c>
      <c r="P44" s="13">
        <v>77.63</v>
      </c>
      <c r="Q44" s="4">
        <v>2393581</v>
      </c>
      <c r="R44" s="13">
        <v>29.33</v>
      </c>
      <c r="S44" s="4">
        <v>32866925</v>
      </c>
      <c r="T44" s="13">
        <v>34.119999999999997</v>
      </c>
      <c r="U44" s="4">
        <v>23005798</v>
      </c>
      <c r="V44" s="13">
        <v>87.18</v>
      </c>
      <c r="W44" s="4">
        <v>13467554</v>
      </c>
      <c r="X44" s="13">
        <v>105.16</v>
      </c>
      <c r="Y44" s="4">
        <v>5784901</v>
      </c>
      <c r="Z44" s="13">
        <v>90.49</v>
      </c>
      <c r="AA44" s="4">
        <v>3924790</v>
      </c>
      <c r="AB44" s="13">
        <v>64.25</v>
      </c>
      <c r="AC44" s="4">
        <v>5487142</v>
      </c>
      <c r="AD44" s="13">
        <v>85.14</v>
      </c>
      <c r="AE44" s="4">
        <v>8229910</v>
      </c>
      <c r="AF44" s="13">
        <v>99.13</v>
      </c>
      <c r="AG44" s="4">
        <v>788682</v>
      </c>
      <c r="AH44" s="13">
        <v>78.33</v>
      </c>
      <c r="AI44" s="4">
        <v>3216799</v>
      </c>
      <c r="AJ44" s="13">
        <v>77.959999999999994</v>
      </c>
      <c r="AK44" s="4">
        <v>2199910</v>
      </c>
      <c r="AL44" s="13">
        <v>41.04</v>
      </c>
      <c r="AM44" s="4">
        <v>7788148</v>
      </c>
      <c r="AN44" s="13">
        <v>102.01</v>
      </c>
      <c r="AO44" s="4">
        <v>2729637</v>
      </c>
      <c r="AP44" s="13">
        <v>382.72</v>
      </c>
      <c r="AQ44" s="4">
        <v>2259141</v>
      </c>
      <c r="AR44" s="13">
        <v>202.435</v>
      </c>
      <c r="AS44" s="4">
        <v>4221962</v>
      </c>
      <c r="AT44" s="13">
        <v>100.25</v>
      </c>
      <c r="AU44" s="4">
        <v>9179359</v>
      </c>
      <c r="AV44" s="13">
        <v>1225.67</v>
      </c>
      <c r="AW44" s="4">
        <v>777655</v>
      </c>
      <c r="AX44" s="13">
        <v>114.76</v>
      </c>
      <c r="AY44" s="4">
        <v>3799034</v>
      </c>
      <c r="AZ44" s="13">
        <v>74.02</v>
      </c>
      <c r="BA44" s="4">
        <v>4988549</v>
      </c>
      <c r="BB44" s="13">
        <v>58.31</v>
      </c>
      <c r="BC44" s="4">
        <v>5791024</v>
      </c>
      <c r="BD44" s="13">
        <v>93.06</v>
      </c>
      <c r="BE44" s="4">
        <v>3887267</v>
      </c>
      <c r="BF44" s="13">
        <v>83.15</v>
      </c>
      <c r="BG44" s="4">
        <v>1097606</v>
      </c>
      <c r="BH44" s="13">
        <v>97.52</v>
      </c>
      <c r="BI44" s="4">
        <v>2426537</v>
      </c>
    </row>
    <row r="45" spans="1:61" x14ac:dyDescent="0.35">
      <c r="A45" s="1">
        <v>42068</v>
      </c>
      <c r="B45" s="13">
        <v>126.41</v>
      </c>
      <c r="C45" s="4">
        <v>56517146</v>
      </c>
      <c r="D45" s="13">
        <v>43.11</v>
      </c>
      <c r="E45" s="4">
        <v>23193541</v>
      </c>
      <c r="F45" s="13">
        <v>22.86</v>
      </c>
      <c r="G45" s="4">
        <v>8076425</v>
      </c>
      <c r="H45" s="13">
        <v>130.57</v>
      </c>
      <c r="I45" s="4">
        <v>2169454</v>
      </c>
      <c r="J45" s="13">
        <v>43.8</v>
      </c>
      <c r="K45" s="4">
        <v>10983546</v>
      </c>
      <c r="L45" s="13">
        <v>65.59</v>
      </c>
      <c r="M45" s="4">
        <v>3925156</v>
      </c>
      <c r="N45" s="13">
        <v>2.98</v>
      </c>
      <c r="O45" s="4">
        <v>11472270</v>
      </c>
      <c r="P45" s="13">
        <v>78.62</v>
      </c>
      <c r="Q45" s="4">
        <v>1850110</v>
      </c>
      <c r="R45" s="13">
        <v>29.3</v>
      </c>
      <c r="S45" s="4">
        <v>17985026</v>
      </c>
      <c r="T45" s="13">
        <v>33.729999999999997</v>
      </c>
      <c r="U45" s="4">
        <v>21225807</v>
      </c>
      <c r="V45" s="13">
        <v>86.74</v>
      </c>
      <c r="W45" s="4">
        <v>12527581</v>
      </c>
      <c r="X45" s="13">
        <v>104.73</v>
      </c>
      <c r="Y45" s="4">
        <v>5156898</v>
      </c>
      <c r="Z45" s="13">
        <v>89.59</v>
      </c>
      <c r="AA45" s="4">
        <v>2688091</v>
      </c>
      <c r="AB45" s="13">
        <v>63.33</v>
      </c>
      <c r="AC45" s="4">
        <v>5987635</v>
      </c>
      <c r="AD45" s="13">
        <v>84.82</v>
      </c>
      <c r="AE45" s="4">
        <v>5798210</v>
      </c>
      <c r="AF45" s="13">
        <v>100.54</v>
      </c>
      <c r="AG45" s="4">
        <v>527048</v>
      </c>
      <c r="AH45" s="13">
        <v>77.489999999999995</v>
      </c>
      <c r="AI45" s="4">
        <v>3614559</v>
      </c>
      <c r="AJ45" s="13">
        <v>76.88</v>
      </c>
      <c r="AK45" s="4">
        <v>2722044</v>
      </c>
      <c r="AL45" s="13">
        <v>40.840000000000003</v>
      </c>
      <c r="AM45" s="4">
        <v>5595075</v>
      </c>
      <c r="AN45" s="13">
        <v>101.75</v>
      </c>
      <c r="AO45" s="4">
        <v>1879817</v>
      </c>
      <c r="AP45" s="13">
        <v>387.83</v>
      </c>
      <c r="AQ45" s="4">
        <v>2693518</v>
      </c>
      <c r="AR45" s="13">
        <v>200.63</v>
      </c>
      <c r="AS45" s="4">
        <v>4877015</v>
      </c>
      <c r="AT45" s="13">
        <v>99.11</v>
      </c>
      <c r="AU45" s="4">
        <v>9438793</v>
      </c>
      <c r="AV45" s="13">
        <v>1231.9000000000001</v>
      </c>
      <c r="AW45" s="4">
        <v>502125</v>
      </c>
      <c r="AX45" s="13">
        <v>115.91</v>
      </c>
      <c r="AY45" s="4">
        <v>4089528</v>
      </c>
      <c r="AZ45" s="13">
        <v>74.56</v>
      </c>
      <c r="BA45" s="4">
        <v>3516830</v>
      </c>
      <c r="BB45" s="13">
        <v>59.08</v>
      </c>
      <c r="BC45" s="4">
        <v>6883186</v>
      </c>
      <c r="BD45" s="13">
        <v>93.63</v>
      </c>
      <c r="BE45" s="4">
        <v>2924375</v>
      </c>
      <c r="BF45" s="13">
        <v>82.9</v>
      </c>
      <c r="BG45" s="4">
        <v>1190104</v>
      </c>
      <c r="BH45" s="13">
        <v>98.46</v>
      </c>
      <c r="BI45" s="4">
        <v>3316847</v>
      </c>
    </row>
    <row r="46" spans="1:61" x14ac:dyDescent="0.35">
      <c r="A46" s="1">
        <v>42069</v>
      </c>
      <c r="B46" s="13">
        <v>126.6</v>
      </c>
      <c r="C46" s="4">
        <v>72842060</v>
      </c>
      <c r="D46" s="13">
        <v>42.36</v>
      </c>
      <c r="E46" s="4">
        <v>36248785</v>
      </c>
      <c r="F46" s="13">
        <v>22.55</v>
      </c>
      <c r="G46" s="4">
        <v>6434807</v>
      </c>
      <c r="H46" s="13">
        <v>127.89</v>
      </c>
      <c r="I46" s="4">
        <v>2232922</v>
      </c>
      <c r="J46" s="13">
        <v>42.38</v>
      </c>
      <c r="K46" s="4">
        <v>15086633</v>
      </c>
      <c r="L46" s="13">
        <v>64.56</v>
      </c>
      <c r="M46" s="4">
        <v>3861819</v>
      </c>
      <c r="N46" s="13">
        <v>2.92</v>
      </c>
      <c r="O46" s="4">
        <v>16785236</v>
      </c>
      <c r="P46" s="13">
        <v>77.55</v>
      </c>
      <c r="Q46" s="4">
        <v>2537112</v>
      </c>
      <c r="R46" s="13">
        <v>28.925000000000001</v>
      </c>
      <c r="S46" s="4">
        <v>27035044</v>
      </c>
      <c r="T46" s="13">
        <v>33.19</v>
      </c>
      <c r="U46" s="4">
        <v>32373136</v>
      </c>
      <c r="V46" s="13">
        <v>85.63</v>
      </c>
      <c r="W46" s="4">
        <v>16070466</v>
      </c>
      <c r="X46" s="13">
        <v>103.55</v>
      </c>
      <c r="Y46" s="4">
        <v>7213295</v>
      </c>
      <c r="Z46" s="13">
        <v>88.57</v>
      </c>
      <c r="AA46" s="4">
        <v>4063583</v>
      </c>
      <c r="AB46" s="13">
        <v>62.79</v>
      </c>
      <c r="AC46" s="4">
        <v>6732813</v>
      </c>
      <c r="AD46" s="13">
        <v>83.11</v>
      </c>
      <c r="AE46" s="4">
        <v>9674460</v>
      </c>
      <c r="AF46" s="13">
        <v>98.78</v>
      </c>
      <c r="AG46" s="4">
        <v>769337</v>
      </c>
      <c r="AH46" s="13">
        <v>74.77</v>
      </c>
      <c r="AI46" s="4">
        <v>5085374</v>
      </c>
      <c r="AJ46" s="13">
        <v>75.36</v>
      </c>
      <c r="AK46" s="4">
        <v>3681706</v>
      </c>
      <c r="AL46" s="13">
        <v>40.409999999999997</v>
      </c>
      <c r="AM46" s="4">
        <v>8754933</v>
      </c>
      <c r="AN46" s="13">
        <v>98.49</v>
      </c>
      <c r="AO46" s="4">
        <v>2296783</v>
      </c>
      <c r="AP46" s="13">
        <v>380.09</v>
      </c>
      <c r="AQ46" s="4">
        <v>2627042</v>
      </c>
      <c r="AR46" s="13">
        <v>193.88</v>
      </c>
      <c r="AS46" s="4">
        <v>6712438</v>
      </c>
      <c r="AT46" s="13">
        <v>97.13</v>
      </c>
      <c r="AU46" s="4">
        <v>9677859</v>
      </c>
      <c r="AV46" s="13">
        <v>1215.99</v>
      </c>
      <c r="AW46" s="4">
        <v>695454</v>
      </c>
      <c r="AX46" s="13">
        <v>114.45</v>
      </c>
      <c r="AY46" s="4">
        <v>5169186</v>
      </c>
      <c r="AZ46" s="13">
        <v>73.510000000000005</v>
      </c>
      <c r="BA46" s="4">
        <v>5833155</v>
      </c>
      <c r="BB46" s="13">
        <v>59.87</v>
      </c>
      <c r="BC46" s="4">
        <v>13804831</v>
      </c>
      <c r="BD46" s="13">
        <v>92.215000000000003</v>
      </c>
      <c r="BE46" s="4">
        <v>3407207</v>
      </c>
      <c r="BF46" s="13">
        <v>81.52</v>
      </c>
      <c r="BG46" s="4">
        <v>1667131</v>
      </c>
      <c r="BH46" s="13">
        <v>96.91</v>
      </c>
      <c r="BI46" s="4">
        <v>3587348</v>
      </c>
    </row>
    <row r="47" spans="1:61" x14ac:dyDescent="0.35">
      <c r="A47" s="1">
        <v>42072</v>
      </c>
      <c r="B47" s="13">
        <v>127.14</v>
      </c>
      <c r="C47" s="4">
        <v>88528487</v>
      </c>
      <c r="D47" s="13">
        <v>42.85</v>
      </c>
      <c r="E47" s="4">
        <v>32107957</v>
      </c>
      <c r="F47" s="13">
        <v>22.61</v>
      </c>
      <c r="G47" s="4">
        <v>5559693</v>
      </c>
      <c r="H47" s="13">
        <v>127.12</v>
      </c>
      <c r="I47" s="4">
        <v>1783472</v>
      </c>
      <c r="J47" s="13">
        <v>42.69</v>
      </c>
      <c r="K47" s="4">
        <v>11474174</v>
      </c>
      <c r="L47" s="13">
        <v>65.48</v>
      </c>
      <c r="M47" s="4">
        <v>4567757</v>
      </c>
      <c r="N47" s="13">
        <v>2.93</v>
      </c>
      <c r="O47" s="4">
        <v>12405937</v>
      </c>
      <c r="P47" s="13">
        <v>77.930000000000007</v>
      </c>
      <c r="Q47" s="4">
        <v>2010928</v>
      </c>
      <c r="R47" s="13">
        <v>29.36</v>
      </c>
      <c r="S47" s="4">
        <v>23007718</v>
      </c>
      <c r="T47" s="13">
        <v>32.72</v>
      </c>
      <c r="U47" s="4">
        <v>33058791</v>
      </c>
      <c r="V47" s="13">
        <v>85.16</v>
      </c>
      <c r="W47" s="4">
        <v>14503802</v>
      </c>
      <c r="X47" s="13">
        <v>103.95</v>
      </c>
      <c r="Y47" s="4">
        <v>7506197</v>
      </c>
      <c r="Z47" s="13">
        <v>87.72</v>
      </c>
      <c r="AA47" s="4">
        <v>3443595</v>
      </c>
      <c r="AB47" s="13">
        <v>61.97</v>
      </c>
      <c r="AC47" s="4">
        <v>6492752</v>
      </c>
      <c r="AD47" s="13">
        <v>82.36</v>
      </c>
      <c r="AE47" s="4">
        <v>6296376</v>
      </c>
      <c r="AF47" s="13">
        <v>97.28</v>
      </c>
      <c r="AG47" s="4">
        <v>904937</v>
      </c>
      <c r="AH47" s="13">
        <v>74.8</v>
      </c>
      <c r="AI47" s="4">
        <v>3399917</v>
      </c>
      <c r="AJ47" s="13">
        <v>76.290000000000006</v>
      </c>
      <c r="AK47" s="4">
        <v>3630475</v>
      </c>
      <c r="AL47" s="13">
        <v>40.090000000000003</v>
      </c>
      <c r="AM47" s="4">
        <v>9103781</v>
      </c>
      <c r="AN47" s="13">
        <v>99.77</v>
      </c>
      <c r="AO47" s="4">
        <v>2512946</v>
      </c>
      <c r="AP47" s="13">
        <v>378.56</v>
      </c>
      <c r="AQ47" s="4">
        <v>2311390</v>
      </c>
      <c r="AR47" s="13">
        <v>190.88</v>
      </c>
      <c r="AS47" s="4">
        <v>6736724</v>
      </c>
      <c r="AT47" s="13">
        <v>97.71</v>
      </c>
      <c r="AU47" s="4">
        <v>8460337</v>
      </c>
      <c r="AV47" s="13">
        <v>1217</v>
      </c>
      <c r="AW47" s="4">
        <v>564578</v>
      </c>
      <c r="AX47" s="13">
        <v>115.25</v>
      </c>
      <c r="AY47" s="4">
        <v>5351215</v>
      </c>
      <c r="AZ47" s="13">
        <v>74.260000000000005</v>
      </c>
      <c r="BA47" s="4">
        <v>3292103</v>
      </c>
      <c r="BB47" s="13">
        <v>60.805</v>
      </c>
      <c r="BC47" s="4">
        <v>13773801</v>
      </c>
      <c r="BD47" s="13">
        <v>93.04</v>
      </c>
      <c r="BE47" s="4">
        <v>2992440</v>
      </c>
      <c r="BF47" s="13">
        <v>82.48</v>
      </c>
      <c r="BG47" s="4">
        <v>1913544</v>
      </c>
      <c r="BH47" s="13">
        <v>97.43</v>
      </c>
      <c r="BI47" s="4">
        <v>2969434</v>
      </c>
    </row>
    <row r="48" spans="1:61" x14ac:dyDescent="0.35">
      <c r="A48" s="1">
        <v>42073</v>
      </c>
      <c r="B48" s="13">
        <v>124.51</v>
      </c>
      <c r="C48" s="4">
        <v>68856582</v>
      </c>
      <c r="D48" s="13">
        <v>42.03</v>
      </c>
      <c r="E48" s="4">
        <v>39159730</v>
      </c>
      <c r="F48" s="13">
        <v>22.995000000000001</v>
      </c>
      <c r="G48" s="4">
        <v>13180267</v>
      </c>
      <c r="H48" s="13">
        <v>125.12</v>
      </c>
      <c r="I48" s="4">
        <v>1768828</v>
      </c>
      <c r="J48" s="13">
        <v>41.82</v>
      </c>
      <c r="K48" s="4">
        <v>13960716</v>
      </c>
      <c r="L48" s="13">
        <v>63.76</v>
      </c>
      <c r="M48" s="4">
        <v>3941674</v>
      </c>
      <c r="N48" s="13">
        <v>2.92</v>
      </c>
      <c r="O48" s="4">
        <v>10312381</v>
      </c>
      <c r="P48" s="13">
        <v>76.004999999999995</v>
      </c>
      <c r="Q48" s="4">
        <v>2622028</v>
      </c>
      <c r="R48" s="13">
        <v>28.66</v>
      </c>
      <c r="S48" s="4">
        <v>26542321</v>
      </c>
      <c r="T48" s="13">
        <v>31.7</v>
      </c>
      <c r="U48" s="4">
        <v>50278887</v>
      </c>
      <c r="V48" s="13">
        <v>84.26</v>
      </c>
      <c r="W48" s="4">
        <v>17195460</v>
      </c>
      <c r="X48" s="13">
        <v>102.91</v>
      </c>
      <c r="Y48" s="4">
        <v>10679023</v>
      </c>
      <c r="Z48" s="13">
        <v>86.19</v>
      </c>
      <c r="AA48" s="4">
        <v>4862440</v>
      </c>
      <c r="AB48" s="13">
        <v>60.87</v>
      </c>
      <c r="AC48" s="4">
        <v>8922397</v>
      </c>
      <c r="AD48" s="13">
        <v>81.31</v>
      </c>
      <c r="AE48" s="4">
        <v>8140606</v>
      </c>
      <c r="AF48" s="13">
        <v>96.06</v>
      </c>
      <c r="AG48" s="4">
        <v>632967</v>
      </c>
      <c r="AH48" s="13">
        <v>73.819999999999993</v>
      </c>
      <c r="AI48" s="4">
        <v>4199367</v>
      </c>
      <c r="AJ48" s="13">
        <v>74.03</v>
      </c>
      <c r="AK48" s="4">
        <v>3496350</v>
      </c>
      <c r="AL48" s="13">
        <v>40.090000000000003</v>
      </c>
      <c r="AM48" s="4">
        <v>9492568</v>
      </c>
      <c r="AN48" s="13">
        <v>96.12</v>
      </c>
      <c r="AO48" s="4">
        <v>3127538</v>
      </c>
      <c r="AP48" s="13">
        <v>369.51</v>
      </c>
      <c r="AQ48" s="4">
        <v>3120972</v>
      </c>
      <c r="AR48" s="13">
        <v>190.32</v>
      </c>
      <c r="AS48" s="4">
        <v>5579691</v>
      </c>
      <c r="AT48" s="13">
        <v>96.29</v>
      </c>
      <c r="AU48" s="4">
        <v>7838923</v>
      </c>
      <c r="AV48" s="13">
        <v>1191.0899999999999</v>
      </c>
      <c r="AW48" s="4">
        <v>788818</v>
      </c>
      <c r="AX48" s="13">
        <v>112.56</v>
      </c>
      <c r="AY48" s="4">
        <v>5685032</v>
      </c>
      <c r="AZ48" s="13">
        <v>73.06</v>
      </c>
      <c r="BA48" s="4">
        <v>3844623</v>
      </c>
      <c r="BB48" s="13">
        <v>59.21</v>
      </c>
      <c r="BC48" s="4">
        <v>15744620</v>
      </c>
      <c r="BD48" s="13">
        <v>92.18</v>
      </c>
      <c r="BE48" s="4">
        <v>3038492</v>
      </c>
      <c r="BF48" s="13">
        <v>81.260000000000005</v>
      </c>
      <c r="BG48" s="4">
        <v>1927035</v>
      </c>
      <c r="BH48" s="13">
        <v>96.51</v>
      </c>
      <c r="BI48" s="4">
        <v>3547993</v>
      </c>
    </row>
    <row r="49" spans="1:61" x14ac:dyDescent="0.35">
      <c r="A49" s="1">
        <v>42074</v>
      </c>
      <c r="B49" s="13">
        <v>122.24</v>
      </c>
      <c r="C49" s="4">
        <v>68938974</v>
      </c>
      <c r="D49" s="13">
        <v>41.98</v>
      </c>
      <c r="E49" s="4">
        <v>32215314</v>
      </c>
      <c r="F49" s="13">
        <v>22.88</v>
      </c>
      <c r="G49" s="4">
        <v>6552965</v>
      </c>
      <c r="H49" s="13">
        <v>124.66</v>
      </c>
      <c r="I49" s="4">
        <v>1774208</v>
      </c>
      <c r="J49" s="13">
        <v>41.47</v>
      </c>
      <c r="K49" s="4">
        <v>11108839</v>
      </c>
      <c r="L49" s="13">
        <v>63.68</v>
      </c>
      <c r="M49" s="4">
        <v>3374133</v>
      </c>
      <c r="N49" s="13">
        <v>2.84</v>
      </c>
      <c r="O49" s="4">
        <v>11772832</v>
      </c>
      <c r="P49" s="13">
        <v>76.010000000000005</v>
      </c>
      <c r="Q49" s="4">
        <v>1692240</v>
      </c>
      <c r="R49" s="13">
        <v>28.26</v>
      </c>
      <c r="S49" s="4">
        <v>25160166</v>
      </c>
      <c r="T49" s="13">
        <v>32.33</v>
      </c>
      <c r="U49" s="4">
        <v>49683649</v>
      </c>
      <c r="V49" s="13">
        <v>84.02</v>
      </c>
      <c r="W49" s="4">
        <v>13004655</v>
      </c>
      <c r="X49" s="13">
        <v>103.54</v>
      </c>
      <c r="Y49" s="4">
        <v>8440653</v>
      </c>
      <c r="Z49" s="13">
        <v>86.55</v>
      </c>
      <c r="AA49" s="4">
        <v>3973714</v>
      </c>
      <c r="AB49" s="13">
        <v>61.3</v>
      </c>
      <c r="AC49" s="4">
        <v>6341230</v>
      </c>
      <c r="AD49" s="13">
        <v>81.27</v>
      </c>
      <c r="AE49" s="4">
        <v>6157002</v>
      </c>
      <c r="AF49" s="13">
        <v>94.41</v>
      </c>
      <c r="AG49" s="4">
        <v>654108</v>
      </c>
      <c r="AH49" s="13">
        <v>74.260000000000005</v>
      </c>
      <c r="AI49" s="4">
        <v>3457784</v>
      </c>
      <c r="AJ49" s="13">
        <v>74.55</v>
      </c>
      <c r="AK49" s="4">
        <v>2422360</v>
      </c>
      <c r="AL49" s="13">
        <v>39.81</v>
      </c>
      <c r="AM49" s="4">
        <v>8420923</v>
      </c>
      <c r="AN49" s="13">
        <v>96.87</v>
      </c>
      <c r="AO49" s="4">
        <v>2738224</v>
      </c>
      <c r="AP49" s="13">
        <v>366.37</v>
      </c>
      <c r="AQ49" s="4">
        <v>2495097</v>
      </c>
      <c r="AR49" s="13">
        <v>193.74</v>
      </c>
      <c r="AS49" s="4">
        <v>4974871</v>
      </c>
      <c r="AT49" s="13">
        <v>94.96</v>
      </c>
      <c r="AU49" s="4">
        <v>9391099</v>
      </c>
      <c r="AV49" s="13">
        <v>1177.55</v>
      </c>
      <c r="AW49" s="4">
        <v>706070</v>
      </c>
      <c r="AX49" s="13">
        <v>113.07</v>
      </c>
      <c r="AY49" s="4">
        <v>4356487</v>
      </c>
      <c r="AZ49" s="13">
        <v>73.069999999999993</v>
      </c>
      <c r="BA49" s="4">
        <v>3526726</v>
      </c>
      <c r="BB49" s="13">
        <v>59.674999999999997</v>
      </c>
      <c r="BC49" s="4">
        <v>10799886</v>
      </c>
      <c r="BD49" s="13">
        <v>91.42</v>
      </c>
      <c r="BE49" s="4">
        <v>4092947</v>
      </c>
      <c r="BF49" s="13">
        <v>81.069999999999993</v>
      </c>
      <c r="BG49" s="4">
        <v>1284168</v>
      </c>
      <c r="BH49" s="13">
        <v>95.34</v>
      </c>
      <c r="BI49" s="4">
        <v>3742065</v>
      </c>
    </row>
    <row r="50" spans="1:61" x14ac:dyDescent="0.35">
      <c r="A50" s="1">
        <v>42075</v>
      </c>
      <c r="B50" s="13">
        <v>124.45</v>
      </c>
      <c r="C50" s="4">
        <v>48362719</v>
      </c>
      <c r="D50" s="13">
        <v>41.02</v>
      </c>
      <c r="E50" s="4">
        <v>59992502</v>
      </c>
      <c r="F50" s="13">
        <v>22.67</v>
      </c>
      <c r="G50" s="4">
        <v>10174260</v>
      </c>
      <c r="H50" s="13">
        <v>126.12</v>
      </c>
      <c r="I50" s="4">
        <v>2230455</v>
      </c>
      <c r="J50" s="13">
        <v>41.62</v>
      </c>
      <c r="K50" s="4">
        <v>13716747</v>
      </c>
      <c r="L50" s="13">
        <v>64.95</v>
      </c>
      <c r="M50" s="4">
        <v>3809491</v>
      </c>
      <c r="N50" s="13">
        <v>2.76</v>
      </c>
      <c r="O50" s="4">
        <v>13847187</v>
      </c>
      <c r="P50" s="13">
        <v>77.400000000000006</v>
      </c>
      <c r="Q50" s="4">
        <v>1683176</v>
      </c>
      <c r="R50" s="13">
        <v>28.24</v>
      </c>
      <c r="S50" s="4">
        <v>22978712</v>
      </c>
      <c r="T50" s="13">
        <v>30.8</v>
      </c>
      <c r="U50" s="4">
        <v>107402364</v>
      </c>
      <c r="V50" s="13">
        <v>84.22</v>
      </c>
      <c r="W50" s="4">
        <v>10792898</v>
      </c>
      <c r="X50" s="13">
        <v>102.42</v>
      </c>
      <c r="Y50" s="4">
        <v>5900575</v>
      </c>
      <c r="Z50" s="13">
        <v>85.71</v>
      </c>
      <c r="AA50" s="4">
        <v>3051652</v>
      </c>
      <c r="AB50" s="13">
        <v>61.36</v>
      </c>
      <c r="AC50" s="4">
        <v>5520939</v>
      </c>
      <c r="AD50" s="13">
        <v>80.94</v>
      </c>
      <c r="AE50" s="4">
        <v>7630157</v>
      </c>
      <c r="AF50" s="13">
        <v>91.16</v>
      </c>
      <c r="AG50" s="4">
        <v>2560325</v>
      </c>
      <c r="AH50" s="13">
        <v>74.58</v>
      </c>
      <c r="AI50" s="4">
        <v>4268762</v>
      </c>
      <c r="AJ50" s="13">
        <v>74.16</v>
      </c>
      <c r="AK50" s="4">
        <v>2960806</v>
      </c>
      <c r="AL50" s="13">
        <v>39.770000000000003</v>
      </c>
      <c r="AM50" s="4">
        <v>7540809</v>
      </c>
      <c r="AN50" s="13">
        <v>95.67</v>
      </c>
      <c r="AO50" s="4">
        <v>2283640</v>
      </c>
      <c r="AP50" s="13">
        <v>374.24</v>
      </c>
      <c r="AQ50" s="4">
        <v>2810001</v>
      </c>
      <c r="AR50" s="13">
        <v>191.07</v>
      </c>
      <c r="AS50" s="4">
        <v>4149294</v>
      </c>
      <c r="AT50" s="13">
        <v>96.25</v>
      </c>
      <c r="AU50" s="4">
        <v>8765071</v>
      </c>
      <c r="AV50" s="13">
        <v>1186.5999999999999</v>
      </c>
      <c r="AW50" s="4">
        <v>522133</v>
      </c>
      <c r="AX50" s="13">
        <v>116.1</v>
      </c>
      <c r="AY50" s="4">
        <v>5741991</v>
      </c>
      <c r="AZ50" s="13">
        <v>74.94</v>
      </c>
      <c r="BA50" s="4">
        <v>3572738</v>
      </c>
      <c r="BB50" s="13">
        <v>59.41</v>
      </c>
      <c r="BC50" s="4">
        <v>7425117</v>
      </c>
      <c r="BD50" s="13">
        <v>93.38</v>
      </c>
      <c r="BE50" s="4">
        <v>3647672</v>
      </c>
      <c r="BF50" s="13">
        <v>82.8</v>
      </c>
      <c r="BG50" s="4">
        <v>1599086</v>
      </c>
      <c r="BH50" s="13">
        <v>97.04</v>
      </c>
      <c r="BI50" s="4">
        <v>2904898</v>
      </c>
    </row>
    <row r="51" spans="1:61" x14ac:dyDescent="0.35">
      <c r="A51" s="1">
        <v>42076</v>
      </c>
      <c r="B51" s="13">
        <v>123.59</v>
      </c>
      <c r="C51" s="4">
        <v>51827283</v>
      </c>
      <c r="D51" s="13">
        <v>41.38</v>
      </c>
      <c r="E51" s="4">
        <v>58007705</v>
      </c>
      <c r="F51" s="13">
        <v>22.7</v>
      </c>
      <c r="G51" s="4">
        <v>8982188</v>
      </c>
      <c r="H51" s="13">
        <v>125</v>
      </c>
      <c r="I51" s="4">
        <v>1841538</v>
      </c>
      <c r="J51" s="13">
        <v>42.38</v>
      </c>
      <c r="K51" s="4">
        <v>18405393</v>
      </c>
      <c r="L51" s="13">
        <v>64.599999999999994</v>
      </c>
      <c r="M51" s="4">
        <v>3248004</v>
      </c>
      <c r="N51" s="13">
        <v>2.75</v>
      </c>
      <c r="O51" s="4">
        <v>8099030</v>
      </c>
      <c r="P51" s="13">
        <v>77.62</v>
      </c>
      <c r="Q51" s="4">
        <v>2202818</v>
      </c>
      <c r="R51" s="13">
        <v>27.94</v>
      </c>
      <c r="S51" s="4">
        <v>36510954</v>
      </c>
      <c r="T51" s="13">
        <v>30.93</v>
      </c>
      <c r="U51" s="4">
        <v>47954708</v>
      </c>
      <c r="V51" s="13">
        <v>83.87</v>
      </c>
      <c r="W51" s="4">
        <v>16799920</v>
      </c>
      <c r="X51" s="13">
        <v>101.62</v>
      </c>
      <c r="Y51" s="4">
        <v>8345174</v>
      </c>
      <c r="Z51" s="13">
        <v>85.39</v>
      </c>
      <c r="AA51" s="4">
        <v>4415592</v>
      </c>
      <c r="AB51" s="13">
        <v>61.64</v>
      </c>
      <c r="AC51" s="4">
        <v>8255814</v>
      </c>
      <c r="AD51" s="13">
        <v>80.42</v>
      </c>
      <c r="AE51" s="4">
        <v>8836742</v>
      </c>
      <c r="AF51" s="13">
        <v>89.11</v>
      </c>
      <c r="AG51" s="4">
        <v>1103975</v>
      </c>
      <c r="AH51" s="13">
        <v>72.84</v>
      </c>
      <c r="AI51" s="4">
        <v>6199662</v>
      </c>
      <c r="AJ51" s="13">
        <v>74.64</v>
      </c>
      <c r="AK51" s="4">
        <v>2848944</v>
      </c>
      <c r="AL51" s="13">
        <v>39.92</v>
      </c>
      <c r="AM51" s="4">
        <v>8330668</v>
      </c>
      <c r="AN51" s="13">
        <v>96.2</v>
      </c>
      <c r="AO51" s="4">
        <v>2249064</v>
      </c>
      <c r="AP51" s="13">
        <v>370.58</v>
      </c>
      <c r="AQ51" s="4">
        <v>2611658</v>
      </c>
      <c r="AR51" s="13">
        <v>188.68</v>
      </c>
      <c r="AS51" s="4">
        <v>5434298</v>
      </c>
      <c r="AT51" s="13">
        <v>96.35</v>
      </c>
      <c r="AU51" s="4">
        <v>5152750</v>
      </c>
      <c r="AV51" s="13">
        <v>1157.77</v>
      </c>
      <c r="AW51" s="4">
        <v>813389</v>
      </c>
      <c r="AX51" s="13">
        <v>114.82</v>
      </c>
      <c r="AY51" s="4">
        <v>4626909</v>
      </c>
      <c r="AZ51" s="13">
        <v>74.16</v>
      </c>
      <c r="BA51" s="4">
        <v>4138213</v>
      </c>
      <c r="BB51" s="13">
        <v>59.07</v>
      </c>
      <c r="BC51" s="4">
        <v>7867000</v>
      </c>
      <c r="BD51" s="13">
        <v>93.29</v>
      </c>
      <c r="BE51" s="4">
        <v>2917626</v>
      </c>
      <c r="BF51" s="13">
        <v>82.08</v>
      </c>
      <c r="BG51" s="4">
        <v>1374593</v>
      </c>
      <c r="BH51" s="13">
        <v>95.81</v>
      </c>
      <c r="BI51" s="4">
        <v>3698053</v>
      </c>
    </row>
    <row r="52" spans="1:61" x14ac:dyDescent="0.35">
      <c r="A52" s="1">
        <v>42079</v>
      </c>
      <c r="B52" s="13">
        <v>124.95</v>
      </c>
      <c r="C52" s="4">
        <v>35874300</v>
      </c>
      <c r="D52" s="13">
        <v>41.56</v>
      </c>
      <c r="E52" s="4">
        <v>35273452</v>
      </c>
      <c r="F52" s="13">
        <v>22.97</v>
      </c>
      <c r="G52" s="4">
        <v>5923864</v>
      </c>
      <c r="H52" s="13">
        <v>129.86500000000001</v>
      </c>
      <c r="I52" s="4">
        <v>2307713</v>
      </c>
      <c r="J52" s="13">
        <v>43.41</v>
      </c>
      <c r="K52" s="4">
        <v>17423196</v>
      </c>
      <c r="L52" s="13">
        <v>66.430000000000007</v>
      </c>
      <c r="M52" s="4">
        <v>4538900</v>
      </c>
      <c r="N52" s="13">
        <v>2.76</v>
      </c>
      <c r="O52" s="4">
        <v>6132875</v>
      </c>
      <c r="P52" s="13">
        <v>78.33</v>
      </c>
      <c r="Q52" s="4">
        <v>1851377</v>
      </c>
      <c r="R52" s="13">
        <v>28.3</v>
      </c>
      <c r="S52" s="4">
        <v>25358916</v>
      </c>
      <c r="T52" s="13">
        <v>30.83</v>
      </c>
      <c r="U52" s="4">
        <v>33074615</v>
      </c>
      <c r="V52" s="13">
        <v>84.76</v>
      </c>
      <c r="W52" s="4">
        <v>13516235</v>
      </c>
      <c r="X52" s="13">
        <v>103.13</v>
      </c>
      <c r="Y52" s="4">
        <v>6780238</v>
      </c>
      <c r="Z52" s="13">
        <v>87.9</v>
      </c>
      <c r="AA52" s="4">
        <v>4953790</v>
      </c>
      <c r="AB52" s="13">
        <v>62.4</v>
      </c>
      <c r="AC52" s="4">
        <v>6317997</v>
      </c>
      <c r="AD52" s="13">
        <v>81.260000000000005</v>
      </c>
      <c r="AE52" s="4">
        <v>8265526</v>
      </c>
      <c r="AF52" s="13">
        <v>89.07</v>
      </c>
      <c r="AG52" s="4">
        <v>924267</v>
      </c>
      <c r="AH52" s="13">
        <v>73.11</v>
      </c>
      <c r="AI52" s="4">
        <v>5442558</v>
      </c>
      <c r="AJ52" s="13">
        <v>76.290000000000006</v>
      </c>
      <c r="AK52" s="4">
        <v>2471621</v>
      </c>
      <c r="AL52" s="13">
        <v>40.619999999999997</v>
      </c>
      <c r="AM52" s="4">
        <v>11276998</v>
      </c>
      <c r="AN52" s="13">
        <v>98.06</v>
      </c>
      <c r="AO52" s="4">
        <v>2369557</v>
      </c>
      <c r="AP52" s="13">
        <v>373.35</v>
      </c>
      <c r="AQ52" s="4">
        <v>2354059</v>
      </c>
      <c r="AR52" s="13">
        <v>195.7</v>
      </c>
      <c r="AS52" s="4">
        <v>5628783</v>
      </c>
      <c r="AT52" s="13">
        <v>97.15</v>
      </c>
      <c r="AU52" s="4">
        <v>4772244</v>
      </c>
      <c r="AV52" s="13">
        <v>1158.44</v>
      </c>
      <c r="AW52" s="4">
        <v>619763</v>
      </c>
      <c r="AX52" s="13">
        <v>116.5</v>
      </c>
      <c r="AY52" s="4">
        <v>4820315</v>
      </c>
      <c r="AZ52" s="13">
        <v>75.44</v>
      </c>
      <c r="BA52" s="4">
        <v>4163316</v>
      </c>
      <c r="BB52" s="13">
        <v>59.57</v>
      </c>
      <c r="BC52" s="4">
        <v>6324198</v>
      </c>
      <c r="BD52" s="13">
        <v>94.045000000000002</v>
      </c>
      <c r="BE52" s="4">
        <v>3386303</v>
      </c>
      <c r="BF52" s="13">
        <v>83.49</v>
      </c>
      <c r="BG52" s="4">
        <v>1163880</v>
      </c>
      <c r="BH52" s="13">
        <v>96.44</v>
      </c>
      <c r="BI52" s="4">
        <v>4248504</v>
      </c>
    </row>
    <row r="53" spans="1:61" x14ac:dyDescent="0.35">
      <c r="A53" s="1">
        <v>42080</v>
      </c>
      <c r="B53" s="13">
        <v>127.04</v>
      </c>
      <c r="C53" s="4">
        <v>51023104</v>
      </c>
      <c r="D53" s="13">
        <v>41.695</v>
      </c>
      <c r="E53" s="4">
        <v>31673448</v>
      </c>
      <c r="F53" s="13">
        <v>23.25</v>
      </c>
      <c r="G53" s="4">
        <v>7498556</v>
      </c>
      <c r="H53" s="13">
        <v>129.1</v>
      </c>
      <c r="I53" s="4">
        <v>1901689</v>
      </c>
      <c r="J53" s="13">
        <v>42.87</v>
      </c>
      <c r="K53" s="4">
        <v>21508988</v>
      </c>
      <c r="L53" s="13">
        <v>67.55</v>
      </c>
      <c r="M53" s="4">
        <v>5594710</v>
      </c>
      <c r="N53" s="13">
        <v>2.77</v>
      </c>
      <c r="O53" s="4">
        <v>7742219</v>
      </c>
      <c r="P53" s="13">
        <v>79.66</v>
      </c>
      <c r="Q53" s="4">
        <v>5718989</v>
      </c>
      <c r="R53" s="13">
        <v>28.15</v>
      </c>
      <c r="S53" s="4">
        <v>21895674</v>
      </c>
      <c r="T53" s="13">
        <v>30.59</v>
      </c>
      <c r="U53" s="4">
        <v>29215599</v>
      </c>
      <c r="V53" s="13">
        <v>84.08</v>
      </c>
      <c r="W53" s="4">
        <v>12979713</v>
      </c>
      <c r="X53" s="13">
        <v>103.17</v>
      </c>
      <c r="Y53" s="4">
        <v>7097520</v>
      </c>
      <c r="Z53" s="13">
        <v>86.8</v>
      </c>
      <c r="AA53" s="4">
        <v>3798569</v>
      </c>
      <c r="AB53" s="13">
        <v>62.01</v>
      </c>
      <c r="AC53" s="4">
        <v>6488885</v>
      </c>
      <c r="AD53" s="13">
        <v>80.47</v>
      </c>
      <c r="AE53" s="4">
        <v>7954608</v>
      </c>
      <c r="AF53" s="13">
        <v>89.84</v>
      </c>
      <c r="AG53" s="4">
        <v>592271</v>
      </c>
      <c r="AH53" s="13">
        <v>72.36</v>
      </c>
      <c r="AI53" s="4">
        <v>3941507</v>
      </c>
      <c r="AJ53" s="13">
        <v>75.95</v>
      </c>
      <c r="AK53" s="4">
        <v>2634270</v>
      </c>
      <c r="AL53" s="13">
        <v>40.83</v>
      </c>
      <c r="AM53" s="4">
        <v>10133171</v>
      </c>
      <c r="AN53" s="13">
        <v>97.74</v>
      </c>
      <c r="AO53" s="4">
        <v>1772162</v>
      </c>
      <c r="AP53" s="13">
        <v>371.92</v>
      </c>
      <c r="AQ53" s="4">
        <v>2036961</v>
      </c>
      <c r="AR53" s="13">
        <v>194.73</v>
      </c>
      <c r="AS53" s="4">
        <v>4894052</v>
      </c>
      <c r="AT53" s="13">
        <v>96.17</v>
      </c>
      <c r="AU53" s="4">
        <v>4530709</v>
      </c>
      <c r="AV53" s="13">
        <v>1153.57</v>
      </c>
      <c r="AW53" s="4">
        <v>554772</v>
      </c>
      <c r="AX53" s="13">
        <v>115.58</v>
      </c>
      <c r="AY53" s="4">
        <v>3715940</v>
      </c>
      <c r="AZ53" s="13">
        <v>74.569999999999993</v>
      </c>
      <c r="BA53" s="4">
        <v>3902832</v>
      </c>
      <c r="BB53" s="13">
        <v>59.49</v>
      </c>
      <c r="BC53" s="4">
        <v>6890952</v>
      </c>
      <c r="BD53" s="13">
        <v>94.385000000000005</v>
      </c>
      <c r="BE53" s="4">
        <v>2754398</v>
      </c>
      <c r="BF53" s="13">
        <v>82.44</v>
      </c>
      <c r="BG53" s="4">
        <v>1373060</v>
      </c>
      <c r="BH53" s="13">
        <v>96.54</v>
      </c>
      <c r="BI53" s="4">
        <v>3204118</v>
      </c>
    </row>
    <row r="54" spans="1:61" x14ac:dyDescent="0.35">
      <c r="A54" s="1">
        <v>42081</v>
      </c>
      <c r="B54" s="13">
        <v>128.47</v>
      </c>
      <c r="C54" s="4">
        <v>65270945</v>
      </c>
      <c r="D54" s="13">
        <v>42.5</v>
      </c>
      <c r="E54" s="4">
        <v>44194771</v>
      </c>
      <c r="F54" s="13">
        <v>22.87</v>
      </c>
      <c r="G54" s="4">
        <v>10346084</v>
      </c>
      <c r="H54" s="13">
        <v>130.44</v>
      </c>
      <c r="I54" s="4">
        <v>2125049</v>
      </c>
      <c r="J54" s="13">
        <v>44.13</v>
      </c>
      <c r="K54" s="4">
        <v>37900346</v>
      </c>
      <c r="L54" s="13">
        <v>68.55</v>
      </c>
      <c r="M54" s="4">
        <v>5576559</v>
      </c>
      <c r="N54" s="13">
        <v>2.75</v>
      </c>
      <c r="O54" s="4">
        <v>11385190</v>
      </c>
      <c r="P54" s="13">
        <v>76.89</v>
      </c>
      <c r="Q54" s="4">
        <v>10509371</v>
      </c>
      <c r="R54" s="13">
        <v>28.15</v>
      </c>
      <c r="S54" s="4">
        <v>34910854</v>
      </c>
      <c r="T54" s="13">
        <v>30.89</v>
      </c>
      <c r="U54" s="4">
        <v>39834081</v>
      </c>
      <c r="V54" s="13">
        <v>86.07</v>
      </c>
      <c r="W54" s="4">
        <v>18745653</v>
      </c>
      <c r="X54" s="13">
        <v>106.7</v>
      </c>
      <c r="Y54" s="4">
        <v>11059731</v>
      </c>
      <c r="Z54" s="13">
        <v>90.66</v>
      </c>
      <c r="AA54" s="4">
        <v>5386755</v>
      </c>
      <c r="AB54" s="13">
        <v>63.64</v>
      </c>
      <c r="AC54" s="4">
        <v>9536311</v>
      </c>
      <c r="AD54" s="13">
        <v>82.05</v>
      </c>
      <c r="AE54" s="4">
        <v>11542067</v>
      </c>
      <c r="AF54" s="13">
        <v>92</v>
      </c>
      <c r="AG54" s="4">
        <v>841236</v>
      </c>
      <c r="AH54" s="13">
        <v>74.010000000000005</v>
      </c>
      <c r="AI54" s="4">
        <v>4181639</v>
      </c>
      <c r="AJ54" s="13">
        <v>78.12</v>
      </c>
      <c r="AK54" s="4">
        <v>4731244</v>
      </c>
      <c r="AL54" s="13">
        <v>41.56</v>
      </c>
      <c r="AM54" s="4">
        <v>12009995</v>
      </c>
      <c r="AN54" s="13">
        <v>101.01</v>
      </c>
      <c r="AO54" s="4">
        <v>2554139</v>
      </c>
      <c r="AP54" s="13">
        <v>375.13499999999999</v>
      </c>
      <c r="AQ54" s="4">
        <v>2654135</v>
      </c>
      <c r="AR54" s="13">
        <v>200.71</v>
      </c>
      <c r="AS54" s="4">
        <v>4820936</v>
      </c>
      <c r="AT54" s="13">
        <v>97</v>
      </c>
      <c r="AU54" s="4">
        <v>5830963</v>
      </c>
      <c r="AV54" s="13">
        <v>1181.69</v>
      </c>
      <c r="AW54" s="4">
        <v>888843</v>
      </c>
      <c r="AX54" s="13">
        <v>116.08</v>
      </c>
      <c r="AY54" s="4">
        <v>4773550</v>
      </c>
      <c r="AZ54" s="13">
        <v>74.52</v>
      </c>
      <c r="BA54" s="4">
        <v>7011470</v>
      </c>
      <c r="BB54" s="13">
        <v>58.424999999999997</v>
      </c>
      <c r="BC54" s="4">
        <v>15651946</v>
      </c>
      <c r="BD54" s="13">
        <v>95.84</v>
      </c>
      <c r="BE54" s="4">
        <v>7714964</v>
      </c>
      <c r="BF54" s="13">
        <v>83.23</v>
      </c>
      <c r="BG54" s="4">
        <v>1676476</v>
      </c>
      <c r="BH54" s="13">
        <v>97.51</v>
      </c>
      <c r="BI54" s="4">
        <v>4427830</v>
      </c>
    </row>
    <row r="55" spans="1:61" x14ac:dyDescent="0.35">
      <c r="A55" s="1">
        <v>42082</v>
      </c>
      <c r="B55" s="13">
        <v>127.495</v>
      </c>
      <c r="C55" s="4">
        <v>45809490</v>
      </c>
      <c r="D55" s="13">
        <v>42.284999999999997</v>
      </c>
      <c r="E55" s="4">
        <v>33879066</v>
      </c>
      <c r="F55" s="13">
        <v>23.215</v>
      </c>
      <c r="G55" s="4">
        <v>7768859</v>
      </c>
      <c r="H55" s="13">
        <v>132.04</v>
      </c>
      <c r="I55" s="4">
        <v>2446101</v>
      </c>
      <c r="J55" s="13">
        <v>44.16</v>
      </c>
      <c r="K55" s="4">
        <v>15729627</v>
      </c>
      <c r="L55" s="13">
        <v>68.88</v>
      </c>
      <c r="M55" s="4">
        <v>3883076</v>
      </c>
      <c r="N55" s="13">
        <v>2.74</v>
      </c>
      <c r="O55" s="4">
        <v>8819433</v>
      </c>
      <c r="P55" s="13">
        <v>77.14</v>
      </c>
      <c r="Q55" s="4">
        <v>3519153</v>
      </c>
      <c r="R55" s="13">
        <v>28.26</v>
      </c>
      <c r="S55" s="4">
        <v>27980375</v>
      </c>
      <c r="T55" s="13">
        <v>30.74</v>
      </c>
      <c r="U55" s="4">
        <v>27414230</v>
      </c>
      <c r="V55" s="13">
        <v>84.41</v>
      </c>
      <c r="W55" s="4">
        <v>12738497</v>
      </c>
      <c r="X55" s="13">
        <v>104.75</v>
      </c>
      <c r="Y55" s="4">
        <v>7841872</v>
      </c>
      <c r="Z55" s="13">
        <v>89.53</v>
      </c>
      <c r="AA55" s="4">
        <v>3558725</v>
      </c>
      <c r="AB55" s="13">
        <v>62.76</v>
      </c>
      <c r="AC55" s="4">
        <v>7907128</v>
      </c>
      <c r="AD55" s="13">
        <v>81.010000000000005</v>
      </c>
      <c r="AE55" s="4">
        <v>8425601</v>
      </c>
      <c r="AF55" s="13">
        <v>90.04</v>
      </c>
      <c r="AG55" s="4">
        <v>425330</v>
      </c>
      <c r="AH55" s="13">
        <v>71.87</v>
      </c>
      <c r="AI55" s="4">
        <v>5466362</v>
      </c>
      <c r="AJ55" s="13">
        <v>77.510000000000005</v>
      </c>
      <c r="AK55" s="4">
        <v>2647415</v>
      </c>
      <c r="AL55" s="13">
        <v>41.53</v>
      </c>
      <c r="AM55" s="4">
        <v>8100076</v>
      </c>
      <c r="AN55" s="13">
        <v>100.06</v>
      </c>
      <c r="AO55" s="4">
        <v>1582989</v>
      </c>
      <c r="AP55" s="13">
        <v>373.24</v>
      </c>
      <c r="AQ55" s="4">
        <v>1915671</v>
      </c>
      <c r="AR55" s="13">
        <v>195.65</v>
      </c>
      <c r="AS55" s="4">
        <v>8475244</v>
      </c>
      <c r="AT55" s="13">
        <v>95.98</v>
      </c>
      <c r="AU55" s="4">
        <v>3615389</v>
      </c>
      <c r="AV55" s="13">
        <v>1176.32</v>
      </c>
      <c r="AW55" s="4">
        <v>475631</v>
      </c>
      <c r="AX55" s="13">
        <v>115.16</v>
      </c>
      <c r="AY55" s="4">
        <v>3545575</v>
      </c>
      <c r="AZ55" s="13">
        <v>74.56</v>
      </c>
      <c r="BA55" s="4">
        <v>3786170</v>
      </c>
      <c r="BB55" s="13">
        <v>57.875</v>
      </c>
      <c r="BC55" s="4">
        <v>13573341</v>
      </c>
      <c r="BD55" s="13">
        <v>97.76</v>
      </c>
      <c r="BE55" s="4">
        <v>11010309</v>
      </c>
      <c r="BF55" s="13">
        <v>84.31</v>
      </c>
      <c r="BG55" s="4">
        <v>1486559</v>
      </c>
      <c r="BH55" s="13">
        <v>98.32</v>
      </c>
      <c r="BI55" s="4">
        <v>6768043</v>
      </c>
    </row>
    <row r="56" spans="1:61" x14ac:dyDescent="0.35">
      <c r="A56" s="1">
        <v>42083</v>
      </c>
      <c r="B56" s="13">
        <v>125.9</v>
      </c>
      <c r="C56" s="4">
        <v>68695136</v>
      </c>
      <c r="D56" s="13">
        <v>42.88</v>
      </c>
      <c r="E56" s="4">
        <v>71904529</v>
      </c>
      <c r="F56" s="13">
        <v>23.47</v>
      </c>
      <c r="G56" s="4">
        <v>11552119</v>
      </c>
      <c r="H56" s="13">
        <v>133.29</v>
      </c>
      <c r="I56" s="4">
        <v>5552219</v>
      </c>
      <c r="J56" s="13">
        <v>44.41</v>
      </c>
      <c r="K56" s="4">
        <v>20724698</v>
      </c>
      <c r="L56" s="13">
        <v>67.69</v>
      </c>
      <c r="M56" s="4">
        <v>8649504</v>
      </c>
      <c r="N56" s="13">
        <v>2.8</v>
      </c>
      <c r="O56" s="4">
        <v>10764776</v>
      </c>
      <c r="P56" s="13">
        <v>77.36</v>
      </c>
      <c r="Q56" s="4">
        <v>3577649</v>
      </c>
      <c r="R56" s="13">
        <v>28.44</v>
      </c>
      <c r="S56" s="4">
        <v>37628686</v>
      </c>
      <c r="T56" s="13">
        <v>31.31</v>
      </c>
      <c r="U56" s="4">
        <v>64777075</v>
      </c>
      <c r="V56" s="13">
        <v>84.54</v>
      </c>
      <c r="W56" s="4">
        <v>36083450</v>
      </c>
      <c r="X56" s="13">
        <v>107.03</v>
      </c>
      <c r="Y56" s="4">
        <v>14064856</v>
      </c>
      <c r="Z56" s="13">
        <v>90.68</v>
      </c>
      <c r="AA56" s="4">
        <v>5980026</v>
      </c>
      <c r="AB56" s="13">
        <v>63.84</v>
      </c>
      <c r="AC56" s="4">
        <v>10059894</v>
      </c>
      <c r="AD56" s="13">
        <v>82.37</v>
      </c>
      <c r="AE56" s="4">
        <v>14383826</v>
      </c>
      <c r="AF56" s="13">
        <v>90.72</v>
      </c>
      <c r="AG56" s="4">
        <v>714397</v>
      </c>
      <c r="AH56" s="13">
        <v>72.72</v>
      </c>
      <c r="AI56" s="4">
        <v>13407501</v>
      </c>
      <c r="AJ56" s="13">
        <v>78.86</v>
      </c>
      <c r="AK56" s="4">
        <v>5172273</v>
      </c>
      <c r="AL56" s="13">
        <v>42.12</v>
      </c>
      <c r="AM56" s="4">
        <v>21224803</v>
      </c>
      <c r="AN56" s="13">
        <v>102.26</v>
      </c>
      <c r="AO56" s="4">
        <v>3890638</v>
      </c>
      <c r="AP56" s="13">
        <v>378.49</v>
      </c>
      <c r="AQ56" s="4">
        <v>3763553</v>
      </c>
      <c r="AR56" s="13">
        <v>198.08</v>
      </c>
      <c r="AS56" s="4">
        <v>4269467</v>
      </c>
      <c r="AT56" s="13">
        <v>97.05</v>
      </c>
      <c r="AU56" s="4">
        <v>10014005</v>
      </c>
      <c r="AV56" s="13">
        <v>1179.17</v>
      </c>
      <c r="AW56" s="4">
        <v>726221</v>
      </c>
      <c r="AX56" s="13">
        <v>117.49</v>
      </c>
      <c r="AY56" s="4">
        <v>8445980</v>
      </c>
      <c r="AZ56" s="13">
        <v>75.23</v>
      </c>
      <c r="BA56" s="4">
        <v>8080533</v>
      </c>
      <c r="BB56" s="13">
        <v>57.93</v>
      </c>
      <c r="BC56" s="4">
        <v>21583903</v>
      </c>
      <c r="BD56" s="13">
        <v>97.46</v>
      </c>
      <c r="BE56" s="4">
        <v>8680306</v>
      </c>
      <c r="BF56" s="13">
        <v>84.04</v>
      </c>
      <c r="BG56" s="4">
        <v>3230437</v>
      </c>
      <c r="BH56" s="13">
        <v>101.98</v>
      </c>
      <c r="BI56" s="4">
        <v>14889910</v>
      </c>
    </row>
    <row r="57" spans="1:61" x14ac:dyDescent="0.35">
      <c r="A57" s="1">
        <v>42086</v>
      </c>
      <c r="B57" s="13">
        <v>127.21</v>
      </c>
      <c r="C57" s="4">
        <v>37709674</v>
      </c>
      <c r="D57" s="13">
        <v>42.854999999999997</v>
      </c>
      <c r="E57" s="4">
        <v>26246086</v>
      </c>
      <c r="F57" s="13">
        <v>22.71</v>
      </c>
      <c r="G57" s="4">
        <v>10650277</v>
      </c>
      <c r="H57" s="13">
        <v>134.44</v>
      </c>
      <c r="I57" s="4">
        <v>2384859</v>
      </c>
      <c r="J57" s="13">
        <v>44.25</v>
      </c>
      <c r="K57" s="4">
        <v>10749232</v>
      </c>
      <c r="L57" s="13">
        <v>67.66</v>
      </c>
      <c r="M57" s="4">
        <v>3659029</v>
      </c>
      <c r="N57" s="13">
        <v>2.84</v>
      </c>
      <c r="O57" s="4">
        <v>7450247</v>
      </c>
      <c r="P57" s="13">
        <v>76.349999999999994</v>
      </c>
      <c r="Q57" s="4">
        <v>1754089</v>
      </c>
      <c r="R57" s="13">
        <v>28.405000000000001</v>
      </c>
      <c r="S57" s="4">
        <v>23478637</v>
      </c>
      <c r="T57" s="13">
        <v>31.2</v>
      </c>
      <c r="U57" s="4">
        <v>29693951</v>
      </c>
      <c r="V57" s="13">
        <v>85.43</v>
      </c>
      <c r="W57" s="4">
        <v>17450685</v>
      </c>
      <c r="X57" s="13">
        <v>105.92</v>
      </c>
      <c r="Y57" s="4">
        <v>6807745</v>
      </c>
      <c r="Z57" s="13">
        <v>89</v>
      </c>
      <c r="AA57" s="4">
        <v>3200732</v>
      </c>
      <c r="AB57" s="13">
        <v>63.23</v>
      </c>
      <c r="AC57" s="4">
        <v>7428648</v>
      </c>
      <c r="AD57" s="13">
        <v>82</v>
      </c>
      <c r="AE57" s="4">
        <v>8932120</v>
      </c>
      <c r="AF57" s="13">
        <v>91.61</v>
      </c>
      <c r="AG57" s="4">
        <v>724175</v>
      </c>
      <c r="AH57" s="13">
        <v>72.86</v>
      </c>
      <c r="AI57" s="4">
        <v>3767487</v>
      </c>
      <c r="AJ57" s="13">
        <v>78.53</v>
      </c>
      <c r="AK57" s="4">
        <v>2747407</v>
      </c>
      <c r="AL57" s="13">
        <v>42.15</v>
      </c>
      <c r="AM57" s="4">
        <v>8867871</v>
      </c>
      <c r="AN57" s="13">
        <v>102.42</v>
      </c>
      <c r="AO57" s="4">
        <v>2617946</v>
      </c>
      <c r="AP57" s="13">
        <v>375.11</v>
      </c>
      <c r="AQ57" s="4">
        <v>2239343</v>
      </c>
      <c r="AR57" s="13">
        <v>199.63</v>
      </c>
      <c r="AS57" s="4">
        <v>2631626</v>
      </c>
      <c r="AT57" s="13">
        <v>98.62</v>
      </c>
      <c r="AU57" s="4">
        <v>9232037</v>
      </c>
      <c r="AV57" s="13">
        <v>1181.18</v>
      </c>
      <c r="AW57" s="4">
        <v>460875</v>
      </c>
      <c r="AX57" s="13">
        <v>116.07</v>
      </c>
      <c r="AY57" s="4">
        <v>4095198</v>
      </c>
      <c r="AZ57" s="13">
        <v>75.37</v>
      </c>
      <c r="BA57" s="4">
        <v>5934566</v>
      </c>
      <c r="BB57" s="13">
        <v>58.62</v>
      </c>
      <c r="BC57" s="4">
        <v>7417456</v>
      </c>
      <c r="BD57" s="13">
        <v>97.37</v>
      </c>
      <c r="BE57" s="4">
        <v>3992993</v>
      </c>
      <c r="BF57" s="13">
        <v>84.27</v>
      </c>
      <c r="BG57" s="4">
        <v>2047276</v>
      </c>
      <c r="BH57" s="13">
        <v>101.46</v>
      </c>
      <c r="BI57" s="4">
        <v>5235944</v>
      </c>
    </row>
    <row r="58" spans="1:61" x14ac:dyDescent="0.35">
      <c r="A58" s="1">
        <v>42087</v>
      </c>
      <c r="B58" s="13">
        <v>126.69</v>
      </c>
      <c r="C58" s="4">
        <v>32842304</v>
      </c>
      <c r="D58" s="13">
        <v>42.9</v>
      </c>
      <c r="E58" s="4">
        <v>25513252</v>
      </c>
      <c r="F58" s="13">
        <v>22.4</v>
      </c>
      <c r="G58" s="4">
        <v>8262025</v>
      </c>
      <c r="H58" s="13">
        <v>133.12</v>
      </c>
      <c r="I58" s="4">
        <v>2581919</v>
      </c>
      <c r="J58" s="13">
        <v>43.71</v>
      </c>
      <c r="K58" s="4">
        <v>14913405</v>
      </c>
      <c r="L58" s="13">
        <v>67.37</v>
      </c>
      <c r="M58" s="4">
        <v>3216141</v>
      </c>
      <c r="N58" s="13">
        <v>2.79</v>
      </c>
      <c r="O58" s="4">
        <v>8724501</v>
      </c>
      <c r="P58" s="13">
        <v>75.45</v>
      </c>
      <c r="Q58" s="4">
        <v>2782843</v>
      </c>
      <c r="R58" s="13">
        <v>28</v>
      </c>
      <c r="S58" s="4">
        <v>23263559</v>
      </c>
      <c r="T58" s="13">
        <v>30.79</v>
      </c>
      <c r="U58" s="4">
        <v>28471374</v>
      </c>
      <c r="V58" s="13">
        <v>84.52</v>
      </c>
      <c r="W58" s="4">
        <v>10174292</v>
      </c>
      <c r="X58" s="13">
        <v>104.2</v>
      </c>
      <c r="Y58" s="4">
        <v>6677767</v>
      </c>
      <c r="Z58" s="13">
        <v>88.84</v>
      </c>
      <c r="AA58" s="4">
        <v>2681222</v>
      </c>
      <c r="AB58" s="13">
        <v>62.55</v>
      </c>
      <c r="AC58" s="4">
        <v>6377426</v>
      </c>
      <c r="AD58" s="13">
        <v>81.849999999999994</v>
      </c>
      <c r="AE58" s="4">
        <v>6446113</v>
      </c>
      <c r="AF58" s="13">
        <v>90.86</v>
      </c>
      <c r="AG58" s="4">
        <v>551019</v>
      </c>
      <c r="AH58" s="13">
        <v>72.45</v>
      </c>
      <c r="AI58" s="4">
        <v>2861855</v>
      </c>
      <c r="AJ58" s="13">
        <v>77.63</v>
      </c>
      <c r="AK58" s="4">
        <v>2198386</v>
      </c>
      <c r="AL58" s="13">
        <v>41.22</v>
      </c>
      <c r="AM58" s="4">
        <v>9430466</v>
      </c>
      <c r="AN58" s="13">
        <v>101.7</v>
      </c>
      <c r="AO58" s="4">
        <v>1969415</v>
      </c>
      <c r="AP58" s="13">
        <v>374.09</v>
      </c>
      <c r="AQ58" s="4">
        <v>2228214</v>
      </c>
      <c r="AR58" s="13">
        <v>201.72</v>
      </c>
      <c r="AS58" s="4">
        <v>3649860</v>
      </c>
      <c r="AT58" s="13">
        <v>99.36</v>
      </c>
      <c r="AU58" s="4">
        <v>7549944</v>
      </c>
      <c r="AV58" s="13">
        <v>1169.72</v>
      </c>
      <c r="AW58" s="4">
        <v>398053</v>
      </c>
      <c r="AX58" s="13">
        <v>116.15</v>
      </c>
      <c r="AY58" s="4">
        <v>4026866</v>
      </c>
      <c r="AZ58" s="13">
        <v>75.61</v>
      </c>
      <c r="BA58" s="4">
        <v>4899932</v>
      </c>
      <c r="BB58" s="13">
        <v>59.51</v>
      </c>
      <c r="BC58" s="4">
        <v>12523271</v>
      </c>
      <c r="BD58" s="13">
        <v>97.915000000000006</v>
      </c>
      <c r="BE58" s="4">
        <v>3859244</v>
      </c>
      <c r="BF58" s="13">
        <v>82.25</v>
      </c>
      <c r="BG58" s="4">
        <v>2108740</v>
      </c>
      <c r="BH58" s="13">
        <v>100.65</v>
      </c>
      <c r="BI58" s="4">
        <v>3799407</v>
      </c>
    </row>
    <row r="59" spans="1:61" x14ac:dyDescent="0.35">
      <c r="A59" s="1">
        <v>42088</v>
      </c>
      <c r="B59" s="13">
        <v>123.38</v>
      </c>
      <c r="C59" s="4">
        <v>51655177</v>
      </c>
      <c r="D59" s="13">
        <v>41.46</v>
      </c>
      <c r="E59" s="4">
        <v>43469907</v>
      </c>
      <c r="F59" s="13">
        <v>21.04</v>
      </c>
      <c r="G59" s="4">
        <v>13563840</v>
      </c>
      <c r="H59" s="13">
        <v>124.43</v>
      </c>
      <c r="I59" s="4">
        <v>4885263</v>
      </c>
      <c r="J59" s="13">
        <v>42.93</v>
      </c>
      <c r="K59" s="4">
        <v>17490993</v>
      </c>
      <c r="L59" s="13">
        <v>65.78</v>
      </c>
      <c r="M59" s="4">
        <v>4030050</v>
      </c>
      <c r="N59" s="13">
        <v>2.63</v>
      </c>
      <c r="O59" s="4">
        <v>26985252</v>
      </c>
      <c r="P59" s="13">
        <v>73.13</v>
      </c>
      <c r="Q59" s="4">
        <v>3444655</v>
      </c>
      <c r="R59" s="13">
        <v>27.46</v>
      </c>
      <c r="S59" s="4">
        <v>27158706</v>
      </c>
      <c r="T59" s="13">
        <v>29.89</v>
      </c>
      <c r="U59" s="4">
        <v>37690971</v>
      </c>
      <c r="V59" s="13">
        <v>84.86</v>
      </c>
      <c r="W59" s="4">
        <v>11934737</v>
      </c>
      <c r="X59" s="13">
        <v>105.67</v>
      </c>
      <c r="Y59" s="4">
        <v>9169445</v>
      </c>
      <c r="Z59" s="13">
        <v>89.96</v>
      </c>
      <c r="AA59" s="4">
        <v>3664807</v>
      </c>
      <c r="AB59" s="13">
        <v>63.05</v>
      </c>
      <c r="AC59" s="4">
        <v>7662259</v>
      </c>
      <c r="AD59" s="13">
        <v>83.29</v>
      </c>
      <c r="AE59" s="4">
        <v>8243059</v>
      </c>
      <c r="AF59" s="13">
        <v>92.16</v>
      </c>
      <c r="AG59" s="4">
        <v>776206</v>
      </c>
      <c r="AH59" s="13">
        <v>73.72</v>
      </c>
      <c r="AI59" s="4">
        <v>4783441</v>
      </c>
      <c r="AJ59" s="13">
        <v>79</v>
      </c>
      <c r="AK59" s="4">
        <v>4135083</v>
      </c>
      <c r="AL59" s="13">
        <v>41.13</v>
      </c>
      <c r="AM59" s="4">
        <v>9229059</v>
      </c>
      <c r="AN59" s="13">
        <v>103.08</v>
      </c>
      <c r="AO59" s="4">
        <v>3192338</v>
      </c>
      <c r="AP59" s="13">
        <v>370.96</v>
      </c>
      <c r="AQ59" s="4">
        <v>3429497</v>
      </c>
      <c r="AR59" s="13">
        <v>194.3</v>
      </c>
      <c r="AS59" s="4">
        <v>5730389</v>
      </c>
      <c r="AT59" s="13">
        <v>98.14</v>
      </c>
      <c r="AU59" s="4">
        <v>6030541</v>
      </c>
      <c r="AV59" s="13">
        <v>1152.7</v>
      </c>
      <c r="AW59" s="4">
        <v>507101</v>
      </c>
      <c r="AX59" s="13">
        <v>113.68</v>
      </c>
      <c r="AY59" s="4">
        <v>4725790</v>
      </c>
      <c r="AZ59" s="13">
        <v>74.260000000000005</v>
      </c>
      <c r="BA59" s="4">
        <v>4142909</v>
      </c>
      <c r="BB59" s="13">
        <v>58.06</v>
      </c>
      <c r="BC59" s="4">
        <v>10582492</v>
      </c>
      <c r="BD59" s="13">
        <v>95.77</v>
      </c>
      <c r="BE59" s="4">
        <v>4953585</v>
      </c>
      <c r="BF59" s="13">
        <v>79.790000000000006</v>
      </c>
      <c r="BG59" s="4">
        <v>3328888</v>
      </c>
      <c r="BH59" s="13">
        <v>98.99</v>
      </c>
      <c r="BI59" s="4">
        <v>4066747</v>
      </c>
    </row>
    <row r="60" spans="1:61" x14ac:dyDescent="0.35">
      <c r="A60" s="1">
        <v>42089</v>
      </c>
      <c r="B60" s="13">
        <v>124.24</v>
      </c>
      <c r="C60" s="4">
        <v>47572869</v>
      </c>
      <c r="D60" s="13">
        <v>41.21</v>
      </c>
      <c r="E60" s="4">
        <v>37495627</v>
      </c>
      <c r="F60" s="13">
        <v>20.965</v>
      </c>
      <c r="G60" s="4">
        <v>7797997</v>
      </c>
      <c r="H60" s="13">
        <v>124.71</v>
      </c>
      <c r="I60" s="4">
        <v>4506796</v>
      </c>
      <c r="J60" s="13">
        <v>42.99</v>
      </c>
      <c r="K60" s="4">
        <v>14065618</v>
      </c>
      <c r="L60" s="13">
        <v>65.989999999999995</v>
      </c>
      <c r="M60" s="4">
        <v>2971627</v>
      </c>
      <c r="N60" s="13">
        <v>2.65</v>
      </c>
      <c r="O60" s="4">
        <v>28286331</v>
      </c>
      <c r="P60" s="13">
        <v>72.97</v>
      </c>
      <c r="Q60" s="4">
        <v>2965546</v>
      </c>
      <c r="R60" s="13">
        <v>27.09</v>
      </c>
      <c r="S60" s="4">
        <v>48928133</v>
      </c>
      <c r="T60" s="13">
        <v>30.08</v>
      </c>
      <c r="U60" s="4">
        <v>45450135</v>
      </c>
      <c r="V60" s="13">
        <v>84.32</v>
      </c>
      <c r="W60" s="4">
        <v>14400695</v>
      </c>
      <c r="X60" s="13">
        <v>105.25</v>
      </c>
      <c r="Y60" s="4">
        <v>7276931</v>
      </c>
      <c r="Z60" s="13">
        <v>91.36</v>
      </c>
      <c r="AA60" s="4">
        <v>4857083</v>
      </c>
      <c r="AB60" s="13">
        <v>63.24</v>
      </c>
      <c r="AC60" s="4">
        <v>6889901</v>
      </c>
      <c r="AD60" s="13">
        <v>83.16</v>
      </c>
      <c r="AE60" s="4">
        <v>8150506</v>
      </c>
      <c r="AF60" s="13">
        <v>94.51</v>
      </c>
      <c r="AG60" s="4">
        <v>738455</v>
      </c>
      <c r="AH60" s="13">
        <v>73.73</v>
      </c>
      <c r="AI60" s="4">
        <v>4952509</v>
      </c>
      <c r="AJ60" s="13">
        <v>78.44</v>
      </c>
      <c r="AK60" s="4">
        <v>2035792</v>
      </c>
      <c r="AL60" s="13">
        <v>41.28</v>
      </c>
      <c r="AM60" s="4">
        <v>6586581</v>
      </c>
      <c r="AN60" s="13">
        <v>100.88</v>
      </c>
      <c r="AO60" s="4">
        <v>2193186</v>
      </c>
      <c r="AP60" s="13">
        <v>367.35</v>
      </c>
      <c r="AQ60" s="4">
        <v>2929962</v>
      </c>
      <c r="AR60" s="13">
        <v>190.405</v>
      </c>
      <c r="AS60" s="4">
        <v>4127956</v>
      </c>
      <c r="AT60" s="13">
        <v>97.64</v>
      </c>
      <c r="AU60" s="4">
        <v>10445795</v>
      </c>
      <c r="AV60" s="13">
        <v>1140.3599999999999</v>
      </c>
      <c r="AW60" s="4">
        <v>525294</v>
      </c>
      <c r="AX60" s="13">
        <v>112.37</v>
      </c>
      <c r="AY60" s="4">
        <v>5409611</v>
      </c>
      <c r="AZ60" s="13">
        <v>72.86</v>
      </c>
      <c r="BA60" s="4">
        <v>7672926</v>
      </c>
      <c r="BB60" s="13">
        <v>57.515000000000001</v>
      </c>
      <c r="BC60" s="4">
        <v>6548290</v>
      </c>
      <c r="BD60" s="13">
        <v>95.08</v>
      </c>
      <c r="BE60" s="4">
        <v>5172152</v>
      </c>
      <c r="BF60" s="13">
        <v>80.575000000000003</v>
      </c>
      <c r="BG60" s="4">
        <v>3163925</v>
      </c>
      <c r="BH60" s="13">
        <v>99.33</v>
      </c>
      <c r="BI60" s="4">
        <v>4739866</v>
      </c>
    </row>
    <row r="61" spans="1:61" x14ac:dyDescent="0.35">
      <c r="A61" s="1">
        <v>42090</v>
      </c>
      <c r="B61" s="13">
        <v>123.25</v>
      </c>
      <c r="C61" s="4">
        <v>39546151</v>
      </c>
      <c r="D61" s="13">
        <v>40.97</v>
      </c>
      <c r="E61" s="4">
        <v>34401398</v>
      </c>
      <c r="F61" s="13">
        <v>21.38</v>
      </c>
      <c r="G61" s="4">
        <v>7957152</v>
      </c>
      <c r="H61" s="13">
        <v>128.21</v>
      </c>
      <c r="I61" s="4">
        <v>2429733</v>
      </c>
      <c r="J61" s="13">
        <v>42.64</v>
      </c>
      <c r="K61" s="4">
        <v>18030789</v>
      </c>
      <c r="L61" s="13">
        <v>66.55</v>
      </c>
      <c r="M61" s="4">
        <v>2106354</v>
      </c>
      <c r="N61" s="13">
        <v>2.72</v>
      </c>
      <c r="O61" s="4">
        <v>16844090</v>
      </c>
      <c r="P61" s="13">
        <v>73.31</v>
      </c>
      <c r="Q61" s="4">
        <v>2085213</v>
      </c>
      <c r="R61" s="13">
        <v>27.13</v>
      </c>
      <c r="S61" s="4">
        <v>20464472</v>
      </c>
      <c r="T61" s="13">
        <v>32</v>
      </c>
      <c r="U61" s="4">
        <v>73857226</v>
      </c>
      <c r="V61" s="13">
        <v>83.58</v>
      </c>
      <c r="W61" s="4">
        <v>11579299</v>
      </c>
      <c r="X61" s="13">
        <v>104.28</v>
      </c>
      <c r="Y61" s="4">
        <v>5830340</v>
      </c>
      <c r="Z61" s="13">
        <v>90.56</v>
      </c>
      <c r="AA61" s="4">
        <v>2539128</v>
      </c>
      <c r="AB61" s="13">
        <v>62.93</v>
      </c>
      <c r="AC61" s="4">
        <v>5199144</v>
      </c>
      <c r="AD61" s="13">
        <v>83.31</v>
      </c>
      <c r="AE61" s="4">
        <v>5729134</v>
      </c>
      <c r="AF61" s="13">
        <v>94.97</v>
      </c>
      <c r="AG61" s="4">
        <v>958530</v>
      </c>
      <c r="AH61" s="13">
        <v>72.72</v>
      </c>
      <c r="AI61" s="4">
        <v>3598985</v>
      </c>
      <c r="AJ61" s="13">
        <v>77.61</v>
      </c>
      <c r="AK61" s="4">
        <v>1979020</v>
      </c>
      <c r="AL61" s="13">
        <v>41.27</v>
      </c>
      <c r="AM61" s="4">
        <v>7034100</v>
      </c>
      <c r="AN61" s="13">
        <v>99.65</v>
      </c>
      <c r="AO61" s="4">
        <v>2443723</v>
      </c>
      <c r="AP61" s="13">
        <v>370.56</v>
      </c>
      <c r="AQ61" s="4">
        <v>2609774</v>
      </c>
      <c r="AR61" s="13">
        <v>185</v>
      </c>
      <c r="AS61" s="4">
        <v>8604947</v>
      </c>
      <c r="AT61" s="13">
        <v>96.96</v>
      </c>
      <c r="AU61" s="4">
        <v>4642382</v>
      </c>
      <c r="AV61" s="13">
        <v>1135.19</v>
      </c>
      <c r="AW61" s="4">
        <v>447029</v>
      </c>
      <c r="AX61" s="13">
        <v>113.86</v>
      </c>
      <c r="AY61" s="4">
        <v>3879323</v>
      </c>
      <c r="AZ61" s="13">
        <v>73.67</v>
      </c>
      <c r="BA61" s="4">
        <v>3651736</v>
      </c>
      <c r="BB61" s="13">
        <v>57.63</v>
      </c>
      <c r="BC61" s="4">
        <v>6067264</v>
      </c>
      <c r="BD61" s="13">
        <v>95.07</v>
      </c>
      <c r="BE61" s="4">
        <v>3996675</v>
      </c>
      <c r="BF61" s="13">
        <v>80.819999999999993</v>
      </c>
      <c r="BG61" s="4">
        <v>1777567</v>
      </c>
      <c r="BH61" s="13">
        <v>99.88</v>
      </c>
      <c r="BI61" s="4">
        <v>2201750</v>
      </c>
    </row>
    <row r="62" spans="1:61" x14ac:dyDescent="0.35">
      <c r="A62" s="1">
        <v>42093</v>
      </c>
      <c r="B62" s="13">
        <v>126.37</v>
      </c>
      <c r="C62" s="4">
        <v>47099670</v>
      </c>
      <c r="D62" s="13">
        <v>40.96</v>
      </c>
      <c r="E62" s="4">
        <v>35049662</v>
      </c>
      <c r="F62" s="13">
        <v>21.47</v>
      </c>
      <c r="G62" s="4">
        <v>6331256</v>
      </c>
      <c r="H62" s="13">
        <v>130.55000000000001</v>
      </c>
      <c r="I62" s="4">
        <v>1952318</v>
      </c>
      <c r="J62" s="13">
        <v>43.44</v>
      </c>
      <c r="K62" s="4">
        <v>12730145</v>
      </c>
      <c r="L62" s="13">
        <v>66.849999999999994</v>
      </c>
      <c r="M62" s="4">
        <v>2741204</v>
      </c>
      <c r="N62" s="13">
        <v>2.7</v>
      </c>
      <c r="O62" s="4">
        <v>8558207</v>
      </c>
      <c r="P62" s="13">
        <v>73.599999999999994</v>
      </c>
      <c r="Q62" s="4">
        <v>1880790</v>
      </c>
      <c r="R62" s="13">
        <v>27.65</v>
      </c>
      <c r="S62" s="4">
        <v>29056308</v>
      </c>
      <c r="T62" s="13">
        <v>31.46</v>
      </c>
      <c r="U62" s="4">
        <v>51391541</v>
      </c>
      <c r="V62" s="13">
        <v>85.63</v>
      </c>
      <c r="W62" s="4">
        <v>15653170</v>
      </c>
      <c r="X62" s="13">
        <v>106.9</v>
      </c>
      <c r="Y62" s="4">
        <v>7172401</v>
      </c>
      <c r="Z62" s="13">
        <v>92.14</v>
      </c>
      <c r="AA62" s="4">
        <v>3478914</v>
      </c>
      <c r="AB62" s="13">
        <v>64</v>
      </c>
      <c r="AC62" s="4">
        <v>6027354</v>
      </c>
      <c r="AD62" s="13">
        <v>84.48</v>
      </c>
      <c r="AE62" s="4">
        <v>6537864</v>
      </c>
      <c r="AF62" s="13">
        <v>97.16</v>
      </c>
      <c r="AG62" s="4">
        <v>636649</v>
      </c>
      <c r="AH62" s="13">
        <v>73.98</v>
      </c>
      <c r="AI62" s="4">
        <v>3907040</v>
      </c>
      <c r="AJ62" s="13">
        <v>79.56</v>
      </c>
      <c r="AK62" s="4">
        <v>3035697</v>
      </c>
      <c r="AL62" s="13">
        <v>42.07</v>
      </c>
      <c r="AM62" s="4">
        <v>11577822</v>
      </c>
      <c r="AN62" s="13">
        <v>102.9</v>
      </c>
      <c r="AO62" s="4">
        <v>2251077</v>
      </c>
      <c r="AP62" s="13">
        <v>374.59</v>
      </c>
      <c r="AQ62" s="4">
        <v>1820933</v>
      </c>
      <c r="AR62" s="13">
        <v>190.57</v>
      </c>
      <c r="AS62" s="4">
        <v>10089516</v>
      </c>
      <c r="AT62" s="13">
        <v>97.88</v>
      </c>
      <c r="AU62" s="4">
        <v>4074543</v>
      </c>
      <c r="AV62" s="13">
        <v>1149.83</v>
      </c>
      <c r="AW62" s="4">
        <v>470138</v>
      </c>
      <c r="AX62" s="13">
        <v>114.63</v>
      </c>
      <c r="AY62" s="4">
        <v>3968431</v>
      </c>
      <c r="AZ62" s="13">
        <v>74.8</v>
      </c>
      <c r="BA62" s="4">
        <v>3959651</v>
      </c>
      <c r="BB62" s="13">
        <v>57.924999999999997</v>
      </c>
      <c r="BC62" s="4">
        <v>4763142</v>
      </c>
      <c r="BD62" s="13">
        <v>95.98</v>
      </c>
      <c r="BE62" s="4">
        <v>3415135</v>
      </c>
      <c r="BF62" s="13">
        <v>81.5</v>
      </c>
      <c r="BG62" s="4">
        <v>1083321</v>
      </c>
      <c r="BH62" s="13">
        <v>100.89</v>
      </c>
      <c r="BI62" s="4">
        <v>2717729</v>
      </c>
    </row>
    <row r="63" spans="1:61" x14ac:dyDescent="0.35">
      <c r="A63" s="1">
        <v>42094</v>
      </c>
      <c r="B63" s="13">
        <v>124.43</v>
      </c>
      <c r="C63" s="4">
        <v>42090553</v>
      </c>
      <c r="D63" s="13">
        <v>40.655000000000001</v>
      </c>
      <c r="E63" s="4">
        <v>34887219</v>
      </c>
      <c r="F63" s="13">
        <v>20.925000000000001</v>
      </c>
      <c r="G63" s="4">
        <v>8931942</v>
      </c>
      <c r="H63" s="13">
        <v>126.98</v>
      </c>
      <c r="I63" s="4">
        <v>1640203</v>
      </c>
      <c r="J63" s="13">
        <v>43.15</v>
      </c>
      <c r="K63" s="4">
        <v>13264196</v>
      </c>
      <c r="L63" s="13">
        <v>66.81</v>
      </c>
      <c r="M63" s="4">
        <v>4031671</v>
      </c>
      <c r="N63" s="13">
        <v>2.68</v>
      </c>
      <c r="O63" s="4">
        <v>7025016</v>
      </c>
      <c r="P63" s="13">
        <v>73.94</v>
      </c>
      <c r="Q63" s="4">
        <v>2555952</v>
      </c>
      <c r="R63" s="13">
        <v>27.524999999999999</v>
      </c>
      <c r="S63" s="4">
        <v>29258328</v>
      </c>
      <c r="T63" s="13">
        <v>31.27</v>
      </c>
      <c r="U63" s="4">
        <v>32098463</v>
      </c>
      <c r="V63" s="13">
        <v>85</v>
      </c>
      <c r="W63" s="4">
        <v>13353990</v>
      </c>
      <c r="X63" s="13">
        <v>104.98</v>
      </c>
      <c r="Y63" s="4">
        <v>7254082</v>
      </c>
      <c r="Z63" s="13">
        <v>91.69</v>
      </c>
      <c r="AA63" s="4">
        <v>3576030</v>
      </c>
      <c r="AB63" s="13">
        <v>62.26</v>
      </c>
      <c r="AC63" s="4">
        <v>9169693</v>
      </c>
      <c r="AD63" s="13">
        <v>83.44</v>
      </c>
      <c r="AE63" s="4">
        <v>7304727</v>
      </c>
      <c r="AF63" s="13">
        <v>95.79</v>
      </c>
      <c r="AG63" s="4">
        <v>1050086</v>
      </c>
      <c r="AH63" s="13">
        <v>73</v>
      </c>
      <c r="AI63" s="4">
        <v>4892869</v>
      </c>
      <c r="AJ63" s="13">
        <v>78.599999999999994</v>
      </c>
      <c r="AK63" s="4">
        <v>2715708</v>
      </c>
      <c r="AL63" s="13">
        <v>42.06</v>
      </c>
      <c r="AM63" s="4">
        <v>10712741</v>
      </c>
      <c r="AN63" s="13">
        <v>102.39</v>
      </c>
      <c r="AO63" s="4">
        <v>2889638</v>
      </c>
      <c r="AP63" s="13">
        <v>372.1</v>
      </c>
      <c r="AQ63" s="4">
        <v>2506122</v>
      </c>
      <c r="AR63" s="13">
        <v>188.77</v>
      </c>
      <c r="AS63" s="4">
        <v>5026569</v>
      </c>
      <c r="AT63" s="13">
        <v>97.44</v>
      </c>
      <c r="AU63" s="4">
        <v>5616991</v>
      </c>
      <c r="AV63" s="13">
        <v>1164.1500000000001</v>
      </c>
      <c r="AW63" s="4">
        <v>1011650</v>
      </c>
      <c r="AX63" s="13">
        <v>113.61</v>
      </c>
      <c r="AY63" s="4">
        <v>4128769</v>
      </c>
      <c r="AZ63" s="13">
        <v>74.39</v>
      </c>
      <c r="BA63" s="4">
        <v>4518310</v>
      </c>
      <c r="BB63" s="13">
        <v>57.68</v>
      </c>
      <c r="BC63" s="4">
        <v>4857859</v>
      </c>
      <c r="BD63" s="13">
        <v>94.7</v>
      </c>
      <c r="BE63" s="4">
        <v>4358877</v>
      </c>
      <c r="BF63" s="13">
        <v>80.319999999999993</v>
      </c>
      <c r="BG63" s="4">
        <v>1920806</v>
      </c>
      <c r="BH63" s="13">
        <v>100.33</v>
      </c>
      <c r="BI63" s="4">
        <v>3154617</v>
      </c>
    </row>
    <row r="64" spans="1:61" x14ac:dyDescent="0.35">
      <c r="A64" s="1">
        <v>42095</v>
      </c>
      <c r="B64" s="13">
        <v>124.25</v>
      </c>
      <c r="C64" s="4">
        <v>40621437</v>
      </c>
      <c r="D64" s="13">
        <v>40.72</v>
      </c>
      <c r="E64" s="4">
        <v>36865322</v>
      </c>
      <c r="F64" s="13">
        <v>21.01</v>
      </c>
      <c r="G64" s="4">
        <v>8269223</v>
      </c>
      <c r="H64" s="13">
        <v>125.63</v>
      </c>
      <c r="I64" s="4">
        <v>2183046</v>
      </c>
      <c r="J64" s="13">
        <v>42.94</v>
      </c>
      <c r="K64" s="4">
        <v>12050921</v>
      </c>
      <c r="L64" s="13">
        <v>66.08</v>
      </c>
      <c r="M64" s="4">
        <v>3712978</v>
      </c>
      <c r="N64" s="13">
        <v>2.69</v>
      </c>
      <c r="O64" s="4">
        <v>11240503</v>
      </c>
      <c r="P64" s="13">
        <v>75.069999999999993</v>
      </c>
      <c r="Q64" s="4">
        <v>3976036</v>
      </c>
      <c r="R64" s="13">
        <v>27.25</v>
      </c>
      <c r="S64" s="4">
        <v>22420534</v>
      </c>
      <c r="T64" s="13">
        <v>30.81</v>
      </c>
      <c r="U64" s="4">
        <v>31532086</v>
      </c>
      <c r="V64" s="13">
        <v>84.46</v>
      </c>
      <c r="W64" s="4">
        <v>14522257</v>
      </c>
      <c r="X64" s="13">
        <v>104.79</v>
      </c>
      <c r="Y64" s="4">
        <v>7347231</v>
      </c>
      <c r="Z64" s="13">
        <v>91.22</v>
      </c>
      <c r="AA64" s="4">
        <v>3814311</v>
      </c>
      <c r="AB64" s="13">
        <v>63.02</v>
      </c>
      <c r="AC64" s="4">
        <v>8939345</v>
      </c>
      <c r="AD64" s="13">
        <v>84.28</v>
      </c>
      <c r="AE64" s="4">
        <v>7808393</v>
      </c>
      <c r="AF64" s="13">
        <v>94.99</v>
      </c>
      <c r="AG64" s="4">
        <v>625007</v>
      </c>
      <c r="AH64" s="13">
        <v>74.239999999999995</v>
      </c>
      <c r="AI64" s="4">
        <v>4429167</v>
      </c>
      <c r="AJ64" s="13">
        <v>79.94</v>
      </c>
      <c r="AK64" s="4">
        <v>3257472</v>
      </c>
      <c r="AL64" s="13">
        <v>41.92</v>
      </c>
      <c r="AM64" s="4">
        <v>8302160</v>
      </c>
      <c r="AN64" s="13">
        <v>101.76</v>
      </c>
      <c r="AO64" s="4">
        <v>2713402</v>
      </c>
      <c r="AP64" s="13">
        <v>370.255</v>
      </c>
      <c r="AQ64" s="4">
        <v>2458095</v>
      </c>
      <c r="AR64" s="13">
        <v>187.59</v>
      </c>
      <c r="AS64" s="4">
        <v>3794621</v>
      </c>
      <c r="AT64" s="13">
        <v>96.29</v>
      </c>
      <c r="AU64" s="4">
        <v>7484752</v>
      </c>
      <c r="AV64" s="13">
        <v>1149.5999999999999</v>
      </c>
      <c r="AW64" s="4">
        <v>623792</v>
      </c>
      <c r="AX64" s="13">
        <v>113.13</v>
      </c>
      <c r="AY64" s="4">
        <v>4737737</v>
      </c>
      <c r="AZ64" s="13">
        <v>74.39</v>
      </c>
      <c r="BA64" s="4">
        <v>5902486</v>
      </c>
      <c r="BB64" s="13">
        <v>57.13</v>
      </c>
      <c r="BC64" s="4">
        <v>4939188</v>
      </c>
      <c r="BD64" s="13">
        <v>93.02</v>
      </c>
      <c r="BE64" s="4">
        <v>7062675</v>
      </c>
      <c r="BF64" s="13">
        <v>80.33</v>
      </c>
      <c r="BG64" s="4">
        <v>1364255</v>
      </c>
      <c r="BH64" s="13">
        <v>99.55</v>
      </c>
      <c r="BI64" s="4">
        <v>3302678</v>
      </c>
    </row>
    <row r="65" spans="1:61" x14ac:dyDescent="0.35">
      <c r="A65" s="1">
        <v>42096</v>
      </c>
      <c r="B65" s="13">
        <v>125.32</v>
      </c>
      <c r="C65" s="4">
        <v>32220131</v>
      </c>
      <c r="D65" s="13">
        <v>40.29</v>
      </c>
      <c r="E65" s="4">
        <v>37487476</v>
      </c>
      <c r="F65" s="13">
        <v>21.06</v>
      </c>
      <c r="G65" s="4">
        <v>4805086</v>
      </c>
      <c r="H65" s="13">
        <v>125.02</v>
      </c>
      <c r="I65" s="4">
        <v>1450835</v>
      </c>
      <c r="J65" s="13">
        <v>42.62</v>
      </c>
      <c r="K65" s="4">
        <v>11183925</v>
      </c>
      <c r="L65" s="13">
        <v>66.680000000000007</v>
      </c>
      <c r="M65" s="4">
        <v>2021634</v>
      </c>
      <c r="N65" s="13">
        <v>2.69</v>
      </c>
      <c r="O65" s="4">
        <v>7047568</v>
      </c>
      <c r="P65" s="13">
        <v>75.680000000000007</v>
      </c>
      <c r="Q65" s="4">
        <v>2158435</v>
      </c>
      <c r="R65" s="13">
        <v>27.13</v>
      </c>
      <c r="S65" s="4">
        <v>19527211</v>
      </c>
      <c r="T65" s="13">
        <v>30.81</v>
      </c>
      <c r="U65" s="4">
        <v>20909633</v>
      </c>
      <c r="V65" s="13">
        <v>84.3</v>
      </c>
      <c r="W65" s="4">
        <v>11297401</v>
      </c>
      <c r="X65" s="13">
        <v>105.28</v>
      </c>
      <c r="Y65" s="4">
        <v>5123901</v>
      </c>
      <c r="Z65" s="13">
        <v>92.71</v>
      </c>
      <c r="AA65" s="4">
        <v>4596338</v>
      </c>
      <c r="AB65" s="13">
        <v>63.18</v>
      </c>
      <c r="AC65" s="4">
        <v>5908158</v>
      </c>
      <c r="AD65" s="13">
        <v>84.39</v>
      </c>
      <c r="AE65" s="4">
        <v>6039614</v>
      </c>
      <c r="AF65" s="13">
        <v>94.85</v>
      </c>
      <c r="AG65" s="4">
        <v>562987</v>
      </c>
      <c r="AH65" s="13">
        <v>74.55</v>
      </c>
      <c r="AI65" s="4">
        <v>5277579</v>
      </c>
      <c r="AJ65" s="13">
        <v>78.17</v>
      </c>
      <c r="AK65" s="4">
        <v>4424716</v>
      </c>
      <c r="AL65" s="13">
        <v>41.72</v>
      </c>
      <c r="AM65" s="4">
        <v>6200287</v>
      </c>
      <c r="AN65" s="13">
        <v>97.08</v>
      </c>
      <c r="AO65" s="4">
        <v>4308489</v>
      </c>
      <c r="AP65" s="13">
        <v>372.25</v>
      </c>
      <c r="AQ65" s="4">
        <v>1875279</v>
      </c>
      <c r="AR65" s="13">
        <v>191</v>
      </c>
      <c r="AS65" s="4">
        <v>5010368</v>
      </c>
      <c r="AT65" s="13">
        <v>95.83</v>
      </c>
      <c r="AU65" s="4">
        <v>6614276</v>
      </c>
      <c r="AV65" s="13">
        <v>1160.44</v>
      </c>
      <c r="AW65" s="4">
        <v>541244</v>
      </c>
      <c r="AX65" s="13">
        <v>114.54</v>
      </c>
      <c r="AY65" s="4">
        <v>4065097</v>
      </c>
      <c r="AZ65" s="13">
        <v>74.84</v>
      </c>
      <c r="BA65" s="4">
        <v>3379164</v>
      </c>
      <c r="BB65" s="13">
        <v>56.91</v>
      </c>
      <c r="BC65" s="4">
        <v>3544472</v>
      </c>
      <c r="BD65" s="13">
        <v>94.39</v>
      </c>
      <c r="BE65" s="4">
        <v>4431509</v>
      </c>
      <c r="BF65" s="13">
        <v>80.150000000000006</v>
      </c>
      <c r="BG65" s="4">
        <v>1143127</v>
      </c>
      <c r="BH65" s="13">
        <v>99.66</v>
      </c>
      <c r="BI65" s="4">
        <v>1920221</v>
      </c>
    </row>
    <row r="66" spans="1:61" x14ac:dyDescent="0.35">
      <c r="A66" s="1">
        <v>42100</v>
      </c>
      <c r="B66" s="13">
        <v>127.35</v>
      </c>
      <c r="C66" s="4">
        <v>37193975</v>
      </c>
      <c r="D66" s="13">
        <v>41.545000000000002</v>
      </c>
      <c r="E66" s="4">
        <v>39223692</v>
      </c>
      <c r="F66" s="13">
        <v>21.664999999999999</v>
      </c>
      <c r="G66" s="4">
        <v>12896584</v>
      </c>
      <c r="H66" s="13">
        <v>125.825</v>
      </c>
      <c r="I66" s="4">
        <v>1422711</v>
      </c>
      <c r="J66" s="13">
        <v>42.96</v>
      </c>
      <c r="K66" s="4">
        <v>9766515</v>
      </c>
      <c r="L66" s="13">
        <v>67.94</v>
      </c>
      <c r="M66" s="4">
        <v>6375391</v>
      </c>
      <c r="N66" s="13">
        <v>2.7</v>
      </c>
      <c r="O66" s="4">
        <v>8178519</v>
      </c>
      <c r="P66" s="13">
        <v>76.23</v>
      </c>
      <c r="Q66" s="4">
        <v>2556459</v>
      </c>
      <c r="R66" s="13">
        <v>27.22</v>
      </c>
      <c r="S66" s="4">
        <v>20004043</v>
      </c>
      <c r="T66" s="13">
        <v>31.04</v>
      </c>
      <c r="U66" s="4">
        <v>21490933</v>
      </c>
      <c r="V66" s="13">
        <v>85.13</v>
      </c>
      <c r="W66" s="4">
        <v>10916434</v>
      </c>
      <c r="X66" s="13">
        <v>106.92</v>
      </c>
      <c r="Y66" s="4">
        <v>6723967</v>
      </c>
      <c r="Z66" s="13">
        <v>94.87</v>
      </c>
      <c r="AA66" s="4">
        <v>4770004</v>
      </c>
      <c r="AB66" s="13">
        <v>65.39</v>
      </c>
      <c r="AC66" s="4">
        <v>10169981</v>
      </c>
      <c r="AD66" s="13">
        <v>85.91</v>
      </c>
      <c r="AE66" s="4">
        <v>8092454</v>
      </c>
      <c r="AF66" s="13">
        <v>97.64</v>
      </c>
      <c r="AG66" s="4">
        <v>602164</v>
      </c>
      <c r="AH66" s="13">
        <v>76.510000000000005</v>
      </c>
      <c r="AI66" s="4">
        <v>6997452</v>
      </c>
      <c r="AJ66" s="13">
        <v>78.55</v>
      </c>
      <c r="AK66" s="4">
        <v>3260642</v>
      </c>
      <c r="AL66" s="13">
        <v>41.97</v>
      </c>
      <c r="AM66" s="4">
        <v>5481993</v>
      </c>
      <c r="AN66" s="13">
        <v>98.54</v>
      </c>
      <c r="AO66" s="4">
        <v>2554129</v>
      </c>
      <c r="AP66" s="13">
        <v>377.04</v>
      </c>
      <c r="AQ66" s="4">
        <v>3050709</v>
      </c>
      <c r="AR66" s="13">
        <v>203.1</v>
      </c>
      <c r="AS66" s="4">
        <v>12455811</v>
      </c>
      <c r="AT66" s="13">
        <v>96.28</v>
      </c>
      <c r="AU66" s="4">
        <v>4501296</v>
      </c>
      <c r="AV66" s="13">
        <v>1185.01</v>
      </c>
      <c r="AW66" s="4">
        <v>688960</v>
      </c>
      <c r="AX66" s="13">
        <v>114.95</v>
      </c>
      <c r="AY66" s="4">
        <v>3250043</v>
      </c>
      <c r="AZ66" s="13">
        <v>75.06</v>
      </c>
      <c r="BA66" s="4">
        <v>4714957</v>
      </c>
      <c r="BB66" s="13">
        <v>56.82</v>
      </c>
      <c r="BC66" s="4">
        <v>6189483</v>
      </c>
      <c r="BD66" s="13">
        <v>94.52</v>
      </c>
      <c r="BE66" s="4">
        <v>3029447</v>
      </c>
      <c r="BF66" s="13">
        <v>80.28</v>
      </c>
      <c r="BG66" s="4">
        <v>1799430</v>
      </c>
      <c r="BH66" s="13">
        <v>99.73</v>
      </c>
      <c r="BI66" s="4">
        <v>2513757</v>
      </c>
    </row>
    <row r="67" spans="1:61" x14ac:dyDescent="0.35">
      <c r="A67" s="1">
        <v>42101</v>
      </c>
      <c r="B67" s="13">
        <v>126.01</v>
      </c>
      <c r="C67" s="4">
        <v>35012268</v>
      </c>
      <c r="D67" s="13">
        <v>41.53</v>
      </c>
      <c r="E67" s="4">
        <v>28809375</v>
      </c>
      <c r="F67" s="13">
        <v>21.86</v>
      </c>
      <c r="G67" s="4">
        <v>10349069</v>
      </c>
      <c r="H67" s="13">
        <v>125.65</v>
      </c>
      <c r="I67" s="4">
        <v>1613243</v>
      </c>
      <c r="J67" s="13">
        <v>42.96</v>
      </c>
      <c r="K67" s="4">
        <v>8075569</v>
      </c>
      <c r="L67" s="13">
        <v>68.2</v>
      </c>
      <c r="M67" s="4">
        <v>3817132</v>
      </c>
      <c r="N67" s="13">
        <v>2.7</v>
      </c>
      <c r="O67" s="4">
        <v>5738069</v>
      </c>
      <c r="P67" s="13">
        <v>75.650000000000006</v>
      </c>
      <c r="Q67" s="4">
        <v>2601250</v>
      </c>
      <c r="R67" s="13">
        <v>27.39</v>
      </c>
      <c r="S67" s="4">
        <v>16861751</v>
      </c>
      <c r="T67" s="13">
        <v>31.26</v>
      </c>
      <c r="U67" s="4">
        <v>23258261</v>
      </c>
      <c r="V67" s="13">
        <v>85.75</v>
      </c>
      <c r="W67" s="4">
        <v>11836065</v>
      </c>
      <c r="X67" s="13">
        <v>108.54</v>
      </c>
      <c r="Y67" s="4">
        <v>8535966</v>
      </c>
      <c r="Z67" s="13">
        <v>94.27</v>
      </c>
      <c r="AA67" s="4">
        <v>5233202</v>
      </c>
      <c r="AB67" s="13">
        <v>65.790000000000006</v>
      </c>
      <c r="AC67" s="4">
        <v>7177210</v>
      </c>
      <c r="AD67" s="13">
        <v>86.27</v>
      </c>
      <c r="AE67" s="4">
        <v>7175690</v>
      </c>
      <c r="AF67" s="13">
        <v>98.75</v>
      </c>
      <c r="AG67" s="4">
        <v>849839</v>
      </c>
      <c r="AH67" s="13">
        <v>76.81</v>
      </c>
      <c r="AI67" s="4">
        <v>4482065</v>
      </c>
      <c r="AJ67" s="13">
        <v>77.77</v>
      </c>
      <c r="AK67" s="4">
        <v>2776119</v>
      </c>
      <c r="AL67" s="13">
        <v>41.99</v>
      </c>
      <c r="AM67" s="4">
        <v>6913033</v>
      </c>
      <c r="AN67" s="13">
        <v>98.24</v>
      </c>
      <c r="AO67" s="4">
        <v>2972187</v>
      </c>
      <c r="AP67" s="13">
        <v>374.41</v>
      </c>
      <c r="AQ67" s="4">
        <v>1954902</v>
      </c>
      <c r="AR67" s="13">
        <v>203.25</v>
      </c>
      <c r="AS67" s="4">
        <v>4347864</v>
      </c>
      <c r="AT67" s="13">
        <v>96.35</v>
      </c>
      <c r="AU67" s="4">
        <v>4443683</v>
      </c>
      <c r="AV67" s="13">
        <v>1184.98</v>
      </c>
      <c r="AW67" s="4">
        <v>384065</v>
      </c>
      <c r="AX67" s="13">
        <v>114.3</v>
      </c>
      <c r="AY67" s="4">
        <v>3189404</v>
      </c>
      <c r="AZ67" s="13">
        <v>74.11</v>
      </c>
      <c r="BA67" s="4">
        <v>3125465</v>
      </c>
      <c r="BB67" s="13">
        <v>57.08</v>
      </c>
      <c r="BC67" s="4">
        <v>6840026</v>
      </c>
      <c r="BD67" s="13">
        <v>94.07</v>
      </c>
      <c r="BE67" s="4">
        <v>2677335</v>
      </c>
      <c r="BF67" s="13">
        <v>79.150000000000006</v>
      </c>
      <c r="BG67" s="4">
        <v>2416275</v>
      </c>
      <c r="BH67" s="13">
        <v>99.61</v>
      </c>
      <c r="BI67" s="4">
        <v>1996819</v>
      </c>
    </row>
    <row r="68" spans="1:61" x14ac:dyDescent="0.35">
      <c r="A68" s="1">
        <v>42102</v>
      </c>
      <c r="B68" s="13">
        <v>125.6</v>
      </c>
      <c r="C68" s="4">
        <v>37329243</v>
      </c>
      <c r="D68" s="13">
        <v>41.42</v>
      </c>
      <c r="E68" s="4">
        <v>24753438</v>
      </c>
      <c r="F68" s="13">
        <v>22.02</v>
      </c>
      <c r="G68" s="4">
        <v>9160786</v>
      </c>
      <c r="H68" s="13">
        <v>126.79</v>
      </c>
      <c r="I68" s="4">
        <v>1360713</v>
      </c>
      <c r="J68" s="13">
        <v>43.11</v>
      </c>
      <c r="K68" s="4">
        <v>6947138</v>
      </c>
      <c r="L68" s="13">
        <v>68.209999999999994</v>
      </c>
      <c r="M68" s="4">
        <v>2566703</v>
      </c>
      <c r="N68" s="13">
        <v>2.71</v>
      </c>
      <c r="O68" s="4">
        <v>4348995</v>
      </c>
      <c r="P68" s="13">
        <v>75.44</v>
      </c>
      <c r="Q68" s="4">
        <v>1938515</v>
      </c>
      <c r="R68" s="13">
        <v>27.55</v>
      </c>
      <c r="S68" s="4">
        <v>19076426</v>
      </c>
      <c r="T68" s="13">
        <v>31.31</v>
      </c>
      <c r="U68" s="4">
        <v>18250252</v>
      </c>
      <c r="V68" s="13">
        <v>84.06</v>
      </c>
      <c r="W68" s="4">
        <v>16257095</v>
      </c>
      <c r="X68" s="13">
        <v>106.66</v>
      </c>
      <c r="Y68" s="4">
        <v>7894791</v>
      </c>
      <c r="Z68" s="13">
        <v>94.04</v>
      </c>
      <c r="AA68" s="4">
        <v>3274411</v>
      </c>
      <c r="AB68" s="13">
        <v>64.81</v>
      </c>
      <c r="AC68" s="4">
        <v>8571607</v>
      </c>
      <c r="AD68" s="13">
        <v>86.12</v>
      </c>
      <c r="AE68" s="4">
        <v>8739177</v>
      </c>
      <c r="AF68" s="13">
        <v>97.96</v>
      </c>
      <c r="AG68" s="4">
        <v>779232</v>
      </c>
      <c r="AH68" s="13">
        <v>76.599999999999994</v>
      </c>
      <c r="AI68" s="4">
        <v>5089682</v>
      </c>
      <c r="AJ68" s="13">
        <v>77.41</v>
      </c>
      <c r="AK68" s="4">
        <v>2352452</v>
      </c>
      <c r="AL68" s="13">
        <v>42.05</v>
      </c>
      <c r="AM68" s="4">
        <v>7602880</v>
      </c>
      <c r="AN68" s="13">
        <v>98.64</v>
      </c>
      <c r="AO68" s="4">
        <v>2179381</v>
      </c>
      <c r="AP68" s="13">
        <v>381.2</v>
      </c>
      <c r="AQ68" s="4">
        <v>2636434</v>
      </c>
      <c r="AR68" s="13">
        <v>207.67</v>
      </c>
      <c r="AS68" s="4">
        <v>6303117</v>
      </c>
      <c r="AT68" s="13">
        <v>96.85</v>
      </c>
      <c r="AU68" s="4">
        <v>4445210</v>
      </c>
      <c r="AV68" s="13">
        <v>1192.25</v>
      </c>
      <c r="AW68" s="4">
        <v>342941</v>
      </c>
      <c r="AX68" s="13">
        <v>115.59</v>
      </c>
      <c r="AY68" s="4">
        <v>3753476</v>
      </c>
      <c r="AZ68" s="13">
        <v>74.81</v>
      </c>
      <c r="BA68" s="4">
        <v>3439159</v>
      </c>
      <c r="BB68" s="13">
        <v>57.11</v>
      </c>
      <c r="BC68" s="4">
        <v>6875780</v>
      </c>
      <c r="BD68" s="13">
        <v>95.23</v>
      </c>
      <c r="BE68" s="4">
        <v>3413944</v>
      </c>
      <c r="BF68" s="13">
        <v>80.185000000000002</v>
      </c>
      <c r="BG68" s="4">
        <v>2202791</v>
      </c>
      <c r="BH68" s="13">
        <v>100.84</v>
      </c>
      <c r="BI68" s="4">
        <v>3261184</v>
      </c>
    </row>
    <row r="69" spans="1:61" x14ac:dyDescent="0.35">
      <c r="A69" s="1">
        <v>42103</v>
      </c>
      <c r="B69" s="13">
        <v>126.56</v>
      </c>
      <c r="C69" s="4">
        <v>32483974</v>
      </c>
      <c r="D69" s="13">
        <v>41.48</v>
      </c>
      <c r="E69" s="4">
        <v>25723861</v>
      </c>
      <c r="F69" s="13">
        <v>22.524999999999999</v>
      </c>
      <c r="G69" s="4">
        <v>9485827</v>
      </c>
      <c r="H69" s="13">
        <v>127.22</v>
      </c>
      <c r="I69" s="4">
        <v>1396054</v>
      </c>
      <c r="J69" s="13">
        <v>43.2</v>
      </c>
      <c r="K69" s="4">
        <v>9399527</v>
      </c>
      <c r="L69" s="13">
        <v>67.739999999999995</v>
      </c>
      <c r="M69" s="4">
        <v>2577520</v>
      </c>
      <c r="N69" s="13">
        <v>2.72</v>
      </c>
      <c r="O69" s="4">
        <v>7127564</v>
      </c>
      <c r="P69" s="13">
        <v>76.33</v>
      </c>
      <c r="Q69" s="4">
        <v>1556186</v>
      </c>
      <c r="R69" s="13">
        <v>27.625</v>
      </c>
      <c r="S69" s="4">
        <v>16684501</v>
      </c>
      <c r="T69" s="13">
        <v>31.24</v>
      </c>
      <c r="U69" s="4">
        <v>34167586</v>
      </c>
      <c r="V69" s="13">
        <v>84.65</v>
      </c>
      <c r="W69" s="4">
        <v>13281833</v>
      </c>
      <c r="X69" s="13">
        <v>106.95</v>
      </c>
      <c r="Y69" s="4">
        <v>5760463</v>
      </c>
      <c r="Z69" s="13">
        <v>95.71</v>
      </c>
      <c r="AA69" s="4">
        <v>3408669</v>
      </c>
      <c r="AB69" s="13">
        <v>67</v>
      </c>
      <c r="AC69" s="4">
        <v>10984054</v>
      </c>
      <c r="AD69" s="13">
        <v>88.45</v>
      </c>
      <c r="AE69" s="4">
        <v>9207274</v>
      </c>
      <c r="AF69" s="13">
        <v>100.58</v>
      </c>
      <c r="AG69" s="4">
        <v>618932</v>
      </c>
      <c r="AH69" s="13">
        <v>77.83</v>
      </c>
      <c r="AI69" s="4">
        <v>4100857</v>
      </c>
      <c r="AJ69" s="13">
        <v>77.81</v>
      </c>
      <c r="AK69" s="4">
        <v>3572685</v>
      </c>
      <c r="AL69" s="13">
        <v>42.34</v>
      </c>
      <c r="AM69" s="4">
        <v>7730475</v>
      </c>
      <c r="AN69" s="13">
        <v>99.86</v>
      </c>
      <c r="AO69" s="4">
        <v>2733950</v>
      </c>
      <c r="AP69" s="13">
        <v>383.54</v>
      </c>
      <c r="AQ69" s="4">
        <v>2392328</v>
      </c>
      <c r="AR69" s="13">
        <v>210.09</v>
      </c>
      <c r="AS69" s="4">
        <v>3800225</v>
      </c>
      <c r="AT69" s="13">
        <v>96.55</v>
      </c>
      <c r="AU69" s="4">
        <v>4790037</v>
      </c>
      <c r="AV69" s="13">
        <v>1186</v>
      </c>
      <c r="AW69" s="4">
        <v>435246</v>
      </c>
      <c r="AX69" s="13">
        <v>114.57</v>
      </c>
      <c r="AY69" s="4">
        <v>4674020</v>
      </c>
      <c r="AZ69" s="13">
        <v>74.25</v>
      </c>
      <c r="BA69" s="4">
        <v>4473070</v>
      </c>
      <c r="BB69" s="13">
        <v>57.01</v>
      </c>
      <c r="BC69" s="4">
        <v>4869947</v>
      </c>
      <c r="BD69" s="13">
        <v>47.96</v>
      </c>
      <c r="BE69" s="4">
        <v>7109621</v>
      </c>
      <c r="BF69" s="13">
        <v>80.224999999999994</v>
      </c>
      <c r="BG69" s="4">
        <v>1095926</v>
      </c>
      <c r="BH69" s="13">
        <v>100.72</v>
      </c>
      <c r="BI69" s="4">
        <v>2650494</v>
      </c>
    </row>
    <row r="70" spans="1:61" x14ac:dyDescent="0.35">
      <c r="A70" s="1">
        <v>42104</v>
      </c>
      <c r="B70" s="13">
        <v>127.1</v>
      </c>
      <c r="C70" s="4">
        <v>40187953</v>
      </c>
      <c r="D70" s="13">
        <v>41.72</v>
      </c>
      <c r="E70" s="4">
        <v>28022002</v>
      </c>
      <c r="F70" s="13">
        <v>22.76</v>
      </c>
      <c r="G70" s="4">
        <v>6468219</v>
      </c>
      <c r="H70" s="13">
        <v>126.82</v>
      </c>
      <c r="I70" s="4">
        <v>1166882</v>
      </c>
      <c r="J70" s="13">
        <v>43.51</v>
      </c>
      <c r="K70" s="4">
        <v>12542826</v>
      </c>
      <c r="L70" s="13">
        <v>67.64</v>
      </c>
      <c r="M70" s="4">
        <v>1952963</v>
      </c>
      <c r="N70" s="13">
        <v>2.76</v>
      </c>
      <c r="O70" s="4">
        <v>6184822</v>
      </c>
      <c r="P70" s="13">
        <v>76.53</v>
      </c>
      <c r="Q70" s="4">
        <v>1801204</v>
      </c>
      <c r="R70" s="13">
        <v>28.04</v>
      </c>
      <c r="S70" s="4">
        <v>24634578</v>
      </c>
      <c r="T70" s="13">
        <v>31.93</v>
      </c>
      <c r="U70" s="4">
        <v>28084894</v>
      </c>
      <c r="V70" s="13">
        <v>85.56</v>
      </c>
      <c r="W70" s="4">
        <v>13372433</v>
      </c>
      <c r="X70" s="13">
        <v>106.91</v>
      </c>
      <c r="Y70" s="4">
        <v>5012178</v>
      </c>
      <c r="Z70" s="13">
        <v>96.59</v>
      </c>
      <c r="AA70" s="4">
        <v>2570412</v>
      </c>
      <c r="AB70" s="13">
        <v>66.53</v>
      </c>
      <c r="AC70" s="4">
        <v>6015921</v>
      </c>
      <c r="AD70" s="13">
        <v>89.11</v>
      </c>
      <c r="AE70" s="4">
        <v>7315717</v>
      </c>
      <c r="AF70" s="13">
        <v>100.56</v>
      </c>
      <c r="AG70" s="4">
        <v>574069</v>
      </c>
      <c r="AH70" s="13">
        <v>78.45</v>
      </c>
      <c r="AI70" s="4">
        <v>3338221</v>
      </c>
      <c r="AJ70" s="13">
        <v>78.34</v>
      </c>
      <c r="AK70" s="4">
        <v>2306277</v>
      </c>
      <c r="AL70" s="13">
        <v>42.93</v>
      </c>
      <c r="AM70" s="4">
        <v>12245527</v>
      </c>
      <c r="AN70" s="13">
        <v>100.42</v>
      </c>
      <c r="AO70" s="4">
        <v>1353969</v>
      </c>
      <c r="AP70" s="13">
        <v>382.65</v>
      </c>
      <c r="AQ70" s="4">
        <v>2573519</v>
      </c>
      <c r="AR70" s="13">
        <v>210.9</v>
      </c>
      <c r="AS70" s="4">
        <v>4067676</v>
      </c>
      <c r="AT70" s="13">
        <v>97.8</v>
      </c>
      <c r="AU70" s="4">
        <v>5937847</v>
      </c>
      <c r="AV70" s="13">
        <v>1189.5</v>
      </c>
      <c r="AW70" s="4">
        <v>361728</v>
      </c>
      <c r="AX70" s="13">
        <v>115.24</v>
      </c>
      <c r="AY70" s="4">
        <v>3658058</v>
      </c>
      <c r="AZ70" s="13">
        <v>74.900000000000006</v>
      </c>
      <c r="BA70" s="4">
        <v>3140434</v>
      </c>
      <c r="BB70" s="13">
        <v>57.34</v>
      </c>
      <c r="BC70" s="4">
        <v>5094550</v>
      </c>
      <c r="BD70" s="13">
        <v>48.17</v>
      </c>
      <c r="BE70" s="4">
        <v>6643106</v>
      </c>
      <c r="BF70" s="13">
        <v>80.319999999999993</v>
      </c>
      <c r="BG70" s="4">
        <v>851023</v>
      </c>
      <c r="BH70" s="13">
        <v>99.97</v>
      </c>
      <c r="BI70" s="4">
        <v>2959061</v>
      </c>
    </row>
    <row r="71" spans="1:61" x14ac:dyDescent="0.35">
      <c r="A71" s="1">
        <v>42107</v>
      </c>
      <c r="B71" s="13">
        <v>126.85</v>
      </c>
      <c r="C71" s="4">
        <v>36365123</v>
      </c>
      <c r="D71" s="13">
        <v>41.76</v>
      </c>
      <c r="E71" s="4">
        <v>30276692</v>
      </c>
      <c r="F71" s="13">
        <v>22.55</v>
      </c>
      <c r="G71" s="4">
        <v>5918106</v>
      </c>
      <c r="H71" s="13">
        <v>125.345</v>
      </c>
      <c r="I71" s="4">
        <v>1048325</v>
      </c>
      <c r="J71" s="13">
        <v>43.08</v>
      </c>
      <c r="K71" s="4">
        <v>10943399</v>
      </c>
      <c r="L71" s="13">
        <v>67.08</v>
      </c>
      <c r="M71" s="4">
        <v>2130953</v>
      </c>
      <c r="N71" s="13">
        <v>2.78</v>
      </c>
      <c r="O71" s="4">
        <v>8391501</v>
      </c>
      <c r="P71" s="13">
        <v>76.02</v>
      </c>
      <c r="Q71" s="4">
        <v>1230003</v>
      </c>
      <c r="R71" s="13">
        <v>27.98</v>
      </c>
      <c r="S71" s="4">
        <v>22769580</v>
      </c>
      <c r="T71" s="13">
        <v>31.73</v>
      </c>
      <c r="U71" s="4">
        <v>23489022</v>
      </c>
      <c r="V71" s="13">
        <v>85.34</v>
      </c>
      <c r="W71" s="4">
        <v>9880507</v>
      </c>
      <c r="X71" s="13">
        <v>106.5</v>
      </c>
      <c r="Y71" s="4">
        <v>4307219</v>
      </c>
      <c r="Z71" s="13">
        <v>94.69</v>
      </c>
      <c r="AA71" s="4">
        <v>3111389</v>
      </c>
      <c r="AB71" s="13">
        <v>66.34</v>
      </c>
      <c r="AC71" s="4">
        <v>5737075</v>
      </c>
      <c r="AD71" s="13">
        <v>88.02</v>
      </c>
      <c r="AE71" s="4">
        <v>7936899</v>
      </c>
      <c r="AF71" s="13">
        <v>99.45</v>
      </c>
      <c r="AG71" s="4">
        <v>580394</v>
      </c>
      <c r="AH71" s="13">
        <v>77.739999999999995</v>
      </c>
      <c r="AI71" s="4">
        <v>2654992</v>
      </c>
      <c r="AJ71" s="13">
        <v>76.930000000000007</v>
      </c>
      <c r="AK71" s="4">
        <v>3996764</v>
      </c>
      <c r="AL71" s="13">
        <v>42.98</v>
      </c>
      <c r="AM71" s="4">
        <v>10172180</v>
      </c>
      <c r="AN71" s="13">
        <v>97.21</v>
      </c>
      <c r="AO71" s="4">
        <v>3744486</v>
      </c>
      <c r="AP71" s="13">
        <v>382.36</v>
      </c>
      <c r="AQ71" s="4">
        <v>1894453</v>
      </c>
      <c r="AR71" s="13">
        <v>209.78</v>
      </c>
      <c r="AS71" s="4">
        <v>3758230</v>
      </c>
      <c r="AT71" s="13">
        <v>97.44</v>
      </c>
      <c r="AU71" s="4">
        <v>5197891</v>
      </c>
      <c r="AV71" s="13">
        <v>1199.75</v>
      </c>
      <c r="AW71" s="4">
        <v>484428</v>
      </c>
      <c r="AX71" s="13">
        <v>114.44</v>
      </c>
      <c r="AY71" s="4">
        <v>2981956</v>
      </c>
      <c r="AZ71" s="13">
        <v>73.81</v>
      </c>
      <c r="BA71" s="4">
        <v>3448935</v>
      </c>
      <c r="BB71" s="13">
        <v>56.94</v>
      </c>
      <c r="BC71" s="4">
        <v>7020801</v>
      </c>
      <c r="BD71" s="13">
        <v>48.5</v>
      </c>
      <c r="BE71" s="4">
        <v>8171030</v>
      </c>
      <c r="BF71" s="13">
        <v>80.209999999999994</v>
      </c>
      <c r="BG71" s="4">
        <v>1027051</v>
      </c>
      <c r="BH71" s="13">
        <v>99.27</v>
      </c>
      <c r="BI71" s="4">
        <v>3656866</v>
      </c>
    </row>
    <row r="72" spans="1:61" x14ac:dyDescent="0.35">
      <c r="A72" s="1">
        <v>42108</v>
      </c>
      <c r="B72" s="13">
        <v>126.3</v>
      </c>
      <c r="C72" s="4">
        <v>25524593</v>
      </c>
      <c r="D72" s="13">
        <v>41.65</v>
      </c>
      <c r="E72" s="4">
        <v>24244382</v>
      </c>
      <c r="F72" s="13">
        <v>22.36</v>
      </c>
      <c r="G72" s="4">
        <v>5506852</v>
      </c>
      <c r="H72" s="13">
        <v>123.98</v>
      </c>
      <c r="I72" s="4">
        <v>1605075</v>
      </c>
      <c r="J72" s="13">
        <v>42.73</v>
      </c>
      <c r="K72" s="4">
        <v>10510451</v>
      </c>
      <c r="L72" s="13">
        <v>66.91</v>
      </c>
      <c r="M72" s="4">
        <v>1937976</v>
      </c>
      <c r="N72" s="13">
        <v>2.67</v>
      </c>
      <c r="O72" s="4">
        <v>13364127</v>
      </c>
      <c r="P72" s="13">
        <v>75.95</v>
      </c>
      <c r="Q72" s="4">
        <v>1924755</v>
      </c>
      <c r="R72" s="13">
        <v>27.81</v>
      </c>
      <c r="S72" s="4">
        <v>19296326</v>
      </c>
      <c r="T72" s="13">
        <v>31.49</v>
      </c>
      <c r="U72" s="4">
        <v>39754018</v>
      </c>
      <c r="V72" s="13">
        <v>86.63</v>
      </c>
      <c r="W72" s="4">
        <v>15693825</v>
      </c>
      <c r="X72" s="13">
        <v>108.84</v>
      </c>
      <c r="Y72" s="4">
        <v>7262725</v>
      </c>
      <c r="Z72" s="13">
        <v>96.46</v>
      </c>
      <c r="AA72" s="4">
        <v>3204352</v>
      </c>
      <c r="AB72" s="13">
        <v>68.36</v>
      </c>
      <c r="AC72" s="4">
        <v>8917573</v>
      </c>
      <c r="AD72" s="13">
        <v>88.8</v>
      </c>
      <c r="AE72" s="4">
        <v>12053108</v>
      </c>
      <c r="AF72" s="13">
        <v>102.32</v>
      </c>
      <c r="AG72" s="4">
        <v>911183</v>
      </c>
      <c r="AH72" s="13">
        <v>79.3</v>
      </c>
      <c r="AI72" s="4">
        <v>4573449</v>
      </c>
      <c r="AJ72" s="13">
        <v>77.83</v>
      </c>
      <c r="AK72" s="4">
        <v>3443902</v>
      </c>
      <c r="AL72" s="13">
        <v>43.01</v>
      </c>
      <c r="AM72" s="4">
        <v>8755773</v>
      </c>
      <c r="AN72" s="13">
        <v>98.04</v>
      </c>
      <c r="AO72" s="4">
        <v>3076700</v>
      </c>
      <c r="AP72" s="13">
        <v>385.11</v>
      </c>
      <c r="AQ72" s="4">
        <v>2583575</v>
      </c>
      <c r="AR72" s="13">
        <v>207.46</v>
      </c>
      <c r="AS72" s="4">
        <v>3025963</v>
      </c>
      <c r="AT72" s="13">
        <v>97.58</v>
      </c>
      <c r="AU72" s="4">
        <v>4961149</v>
      </c>
      <c r="AV72" s="13">
        <v>1204.71</v>
      </c>
      <c r="AW72" s="4">
        <v>454473</v>
      </c>
      <c r="AX72" s="13">
        <v>114.05</v>
      </c>
      <c r="AY72" s="4">
        <v>4072474</v>
      </c>
      <c r="AZ72" s="13">
        <v>73.98</v>
      </c>
      <c r="BA72" s="4">
        <v>3679520</v>
      </c>
      <c r="BB72" s="13">
        <v>56.95</v>
      </c>
      <c r="BC72" s="4">
        <v>5073378</v>
      </c>
      <c r="BD72" s="13">
        <v>48.3</v>
      </c>
      <c r="BE72" s="4">
        <v>5952424</v>
      </c>
      <c r="BF72" s="13">
        <v>79.260000000000005</v>
      </c>
      <c r="BG72" s="4">
        <v>1653799</v>
      </c>
      <c r="BH72" s="13">
        <v>99.53</v>
      </c>
      <c r="BI72" s="4">
        <v>2385422</v>
      </c>
    </row>
    <row r="73" spans="1:61" x14ac:dyDescent="0.35">
      <c r="A73" s="1">
        <v>42109</v>
      </c>
      <c r="B73" s="13">
        <v>126.78</v>
      </c>
      <c r="C73" s="4">
        <v>28970419</v>
      </c>
      <c r="D73" s="13">
        <v>42.255000000000003</v>
      </c>
      <c r="E73" s="4">
        <v>27343581</v>
      </c>
      <c r="F73" s="13">
        <v>22.63</v>
      </c>
      <c r="G73" s="4">
        <v>6088960</v>
      </c>
      <c r="H73" s="13">
        <v>125.9</v>
      </c>
      <c r="I73" s="4">
        <v>1689784</v>
      </c>
      <c r="J73" s="13">
        <v>43.99</v>
      </c>
      <c r="K73" s="4">
        <v>18188736</v>
      </c>
      <c r="L73" s="13">
        <v>67.209999999999994</v>
      </c>
      <c r="M73" s="4">
        <v>2140189</v>
      </c>
      <c r="N73" s="13">
        <v>2.7</v>
      </c>
      <c r="O73" s="4">
        <v>15281419</v>
      </c>
      <c r="P73" s="13">
        <v>76.03</v>
      </c>
      <c r="Q73" s="4">
        <v>1355474</v>
      </c>
      <c r="R73" s="13">
        <v>28.25</v>
      </c>
      <c r="S73" s="4">
        <v>31160911</v>
      </c>
      <c r="T73" s="13">
        <v>32.83</v>
      </c>
      <c r="U73" s="4">
        <v>61083450</v>
      </c>
      <c r="V73" s="13">
        <v>88.08</v>
      </c>
      <c r="W73" s="4">
        <v>15332834</v>
      </c>
      <c r="X73" s="13">
        <v>110.41</v>
      </c>
      <c r="Y73" s="4">
        <v>6703965</v>
      </c>
      <c r="Z73" s="13">
        <v>97.96</v>
      </c>
      <c r="AA73" s="4">
        <v>5859464</v>
      </c>
      <c r="AB73" s="13">
        <v>69.400000000000006</v>
      </c>
      <c r="AC73" s="4">
        <v>7773652</v>
      </c>
      <c r="AD73" s="13">
        <v>92</v>
      </c>
      <c r="AE73" s="4">
        <v>13207782</v>
      </c>
      <c r="AF73" s="13">
        <v>106.96</v>
      </c>
      <c r="AG73" s="4">
        <v>1220338</v>
      </c>
      <c r="AH73" s="13">
        <v>81.510000000000005</v>
      </c>
      <c r="AI73" s="4">
        <v>6766474</v>
      </c>
      <c r="AJ73" s="13">
        <v>78.94</v>
      </c>
      <c r="AK73" s="4">
        <v>2990007</v>
      </c>
      <c r="AL73" s="13">
        <v>43.43</v>
      </c>
      <c r="AM73" s="4">
        <v>12075816</v>
      </c>
      <c r="AN73" s="13">
        <v>98.03</v>
      </c>
      <c r="AO73" s="4">
        <v>2706166</v>
      </c>
      <c r="AP73" s="13">
        <v>383.45</v>
      </c>
      <c r="AQ73" s="4">
        <v>1933229</v>
      </c>
      <c r="AR73" s="13">
        <v>207.83</v>
      </c>
      <c r="AS73" s="4">
        <v>1952378</v>
      </c>
      <c r="AT73" s="13">
        <v>96.44</v>
      </c>
      <c r="AU73" s="4">
        <v>6604429</v>
      </c>
      <c r="AV73" s="13">
        <v>1200.95</v>
      </c>
      <c r="AW73" s="4">
        <v>402456</v>
      </c>
      <c r="AX73" s="13">
        <v>113.45</v>
      </c>
      <c r="AY73" s="4">
        <v>4210990</v>
      </c>
      <c r="AZ73" s="13">
        <v>73.41</v>
      </c>
      <c r="BA73" s="4">
        <v>3088343</v>
      </c>
      <c r="BB73" s="13">
        <v>57.015000000000001</v>
      </c>
      <c r="BC73" s="4">
        <v>5178383</v>
      </c>
      <c r="BD73" s="13">
        <v>48.14</v>
      </c>
      <c r="BE73" s="4">
        <v>5162169</v>
      </c>
      <c r="BF73" s="13">
        <v>78.959999999999994</v>
      </c>
      <c r="BG73" s="4">
        <v>1381282</v>
      </c>
      <c r="BH73" s="13">
        <v>99.83</v>
      </c>
      <c r="BI73" s="4">
        <v>2858142</v>
      </c>
    </row>
    <row r="74" spans="1:61" x14ac:dyDescent="0.35">
      <c r="A74" s="1">
        <v>42110</v>
      </c>
      <c r="B74" s="13">
        <v>126.17</v>
      </c>
      <c r="C74" s="4">
        <v>28368987</v>
      </c>
      <c r="D74" s="13">
        <v>42.16</v>
      </c>
      <c r="E74" s="4">
        <v>22509652</v>
      </c>
      <c r="F74" s="13">
        <v>22.49</v>
      </c>
      <c r="G74" s="4">
        <v>3882058</v>
      </c>
      <c r="H74" s="13">
        <v>125.33</v>
      </c>
      <c r="I74" s="4">
        <v>1545578</v>
      </c>
      <c r="J74" s="13">
        <v>43.46</v>
      </c>
      <c r="K74" s="4">
        <v>11960843</v>
      </c>
      <c r="L74" s="13">
        <v>67.91</v>
      </c>
      <c r="M74" s="4">
        <v>2269293</v>
      </c>
      <c r="N74" s="13">
        <v>2.87</v>
      </c>
      <c r="O74" s="4">
        <v>28617313</v>
      </c>
      <c r="P74" s="13">
        <v>75.150000000000006</v>
      </c>
      <c r="Q74" s="4">
        <v>2069782</v>
      </c>
      <c r="R74" s="13">
        <v>28.6</v>
      </c>
      <c r="S74" s="4">
        <v>29863528</v>
      </c>
      <c r="T74" s="13">
        <v>32.869999999999997</v>
      </c>
      <c r="U74" s="4">
        <v>28903195</v>
      </c>
      <c r="V74" s="13">
        <v>87.73</v>
      </c>
      <c r="W74" s="4">
        <v>9570809</v>
      </c>
      <c r="X74" s="13">
        <v>110.16</v>
      </c>
      <c r="Y74" s="4">
        <v>5904249</v>
      </c>
      <c r="Z74" s="13">
        <v>98</v>
      </c>
      <c r="AA74" s="4">
        <v>4054436</v>
      </c>
      <c r="AB74" s="13">
        <v>69.010000000000005</v>
      </c>
      <c r="AC74" s="4">
        <v>8395037</v>
      </c>
      <c r="AD74" s="13">
        <v>91.89</v>
      </c>
      <c r="AE74" s="4">
        <v>17143244</v>
      </c>
      <c r="AF74" s="13">
        <v>105.36</v>
      </c>
      <c r="AG74" s="4">
        <v>831358</v>
      </c>
      <c r="AH74" s="13">
        <v>81.37</v>
      </c>
      <c r="AI74" s="4">
        <v>5510780</v>
      </c>
      <c r="AJ74" s="13">
        <v>79.239999999999995</v>
      </c>
      <c r="AK74" s="4">
        <v>2545740</v>
      </c>
      <c r="AL74" s="13">
        <v>43.68</v>
      </c>
      <c r="AM74" s="4">
        <v>15156208</v>
      </c>
      <c r="AN74" s="13">
        <v>100</v>
      </c>
      <c r="AO74" s="4">
        <v>3150231</v>
      </c>
      <c r="AP74" s="13">
        <v>386.04</v>
      </c>
      <c r="AQ74" s="4">
        <v>2080418</v>
      </c>
      <c r="AR74" s="13">
        <v>206.7</v>
      </c>
      <c r="AS74" s="4">
        <v>1659059</v>
      </c>
      <c r="AT74" s="13">
        <v>95.63</v>
      </c>
      <c r="AU74" s="4">
        <v>5071657</v>
      </c>
      <c r="AV74" s="13">
        <v>1206.0899999999999</v>
      </c>
      <c r="AW74" s="4">
        <v>518519</v>
      </c>
      <c r="AX74" s="13">
        <v>113.37</v>
      </c>
      <c r="AY74" s="4">
        <v>4013015</v>
      </c>
      <c r="AZ74" s="13">
        <v>74.08</v>
      </c>
      <c r="BA74" s="4">
        <v>3846109</v>
      </c>
      <c r="BB74" s="13">
        <v>57.034999999999997</v>
      </c>
      <c r="BC74" s="4">
        <v>4415096</v>
      </c>
      <c r="BD74" s="13">
        <v>48.244999999999997</v>
      </c>
      <c r="BE74" s="4">
        <v>5312499</v>
      </c>
      <c r="BF74" s="13">
        <v>78.510000000000005</v>
      </c>
      <c r="BG74" s="4">
        <v>1711162</v>
      </c>
      <c r="BH74" s="13">
        <v>99.9</v>
      </c>
      <c r="BI74" s="4">
        <v>2051969</v>
      </c>
    </row>
    <row r="75" spans="1:61" x14ac:dyDescent="0.35">
      <c r="A75" s="1">
        <v>42111</v>
      </c>
      <c r="B75" s="13">
        <v>124.75</v>
      </c>
      <c r="C75" s="4">
        <v>51957046</v>
      </c>
      <c r="D75" s="13">
        <v>41.615000000000002</v>
      </c>
      <c r="E75" s="4">
        <v>42387608</v>
      </c>
      <c r="F75" s="13">
        <v>22.2</v>
      </c>
      <c r="G75" s="4">
        <v>7340917</v>
      </c>
      <c r="H75" s="13">
        <v>121.85</v>
      </c>
      <c r="I75" s="4">
        <v>2681726</v>
      </c>
      <c r="J75" s="13">
        <v>43</v>
      </c>
      <c r="K75" s="4">
        <v>12473535</v>
      </c>
      <c r="L75" s="13">
        <v>65.81</v>
      </c>
      <c r="M75" s="4">
        <v>3794160</v>
      </c>
      <c r="N75" s="13">
        <v>2.5750000000000002</v>
      </c>
      <c r="O75" s="4">
        <v>53185288</v>
      </c>
      <c r="P75" s="13">
        <v>73.150000000000006</v>
      </c>
      <c r="Q75" s="4">
        <v>3856527</v>
      </c>
      <c r="R75" s="13">
        <v>27.914999999999999</v>
      </c>
      <c r="S75" s="4">
        <v>36904655</v>
      </c>
      <c r="T75" s="13">
        <v>32.47</v>
      </c>
      <c r="U75" s="4">
        <v>30593601</v>
      </c>
      <c r="V75" s="13">
        <v>86.93</v>
      </c>
      <c r="W75" s="4">
        <v>14430130</v>
      </c>
      <c r="X75" s="13">
        <v>109.11</v>
      </c>
      <c r="Y75" s="4">
        <v>6548736</v>
      </c>
      <c r="Z75" s="13">
        <v>97.23</v>
      </c>
      <c r="AA75" s="4">
        <v>3201209</v>
      </c>
      <c r="AB75" s="13">
        <v>67.69</v>
      </c>
      <c r="AC75" s="4">
        <v>9616719</v>
      </c>
      <c r="AD75" s="13">
        <v>92.86</v>
      </c>
      <c r="AE75" s="4">
        <v>20002632</v>
      </c>
      <c r="AF75" s="13">
        <v>104.29</v>
      </c>
      <c r="AG75" s="4">
        <v>609701</v>
      </c>
      <c r="AH75" s="13">
        <v>80.53</v>
      </c>
      <c r="AI75" s="4">
        <v>6579346</v>
      </c>
      <c r="AJ75" s="13">
        <v>78.010000000000005</v>
      </c>
      <c r="AK75" s="4">
        <v>2411018</v>
      </c>
      <c r="AL75" s="13">
        <v>43.9</v>
      </c>
      <c r="AM75" s="4">
        <v>13205692</v>
      </c>
      <c r="AN75" s="13">
        <v>98.72</v>
      </c>
      <c r="AO75" s="4">
        <v>2612295</v>
      </c>
      <c r="AP75" s="13">
        <v>375.56</v>
      </c>
      <c r="AQ75" s="4">
        <v>3839664</v>
      </c>
      <c r="AR75" s="13">
        <v>206.79</v>
      </c>
      <c r="AS75" s="4">
        <v>2469926</v>
      </c>
      <c r="AT75" s="13">
        <v>94.88</v>
      </c>
      <c r="AU75" s="4">
        <v>6933576</v>
      </c>
      <c r="AV75" s="13">
        <v>1187.53</v>
      </c>
      <c r="AW75" s="4">
        <v>598097</v>
      </c>
      <c r="AX75" s="13">
        <v>112.1</v>
      </c>
      <c r="AY75" s="4">
        <v>6245213</v>
      </c>
      <c r="AZ75" s="13">
        <v>72.55</v>
      </c>
      <c r="BA75" s="4">
        <v>5547417</v>
      </c>
      <c r="BB75" s="13">
        <v>55.79</v>
      </c>
      <c r="BC75" s="4">
        <v>8919539</v>
      </c>
      <c r="BD75" s="13">
        <v>47.62</v>
      </c>
      <c r="BE75" s="4">
        <v>7539865</v>
      </c>
      <c r="BF75" s="13">
        <v>77.64</v>
      </c>
      <c r="BG75" s="4">
        <v>2927673</v>
      </c>
      <c r="BH75" s="13">
        <v>98.55</v>
      </c>
      <c r="BI75" s="4">
        <v>3024766</v>
      </c>
    </row>
    <row r="76" spans="1:61" x14ac:dyDescent="0.35">
      <c r="A76" s="1">
        <v>42114</v>
      </c>
      <c r="B76" s="13">
        <v>127.6</v>
      </c>
      <c r="C76" s="4">
        <v>47054310</v>
      </c>
      <c r="D76" s="13">
        <v>42.905000000000001</v>
      </c>
      <c r="E76" s="4">
        <v>46057733</v>
      </c>
      <c r="F76" s="13">
        <v>22.09</v>
      </c>
      <c r="G76" s="4">
        <v>5790646</v>
      </c>
      <c r="H76" s="13">
        <v>123.02500000000001</v>
      </c>
      <c r="I76" s="4">
        <v>1329947</v>
      </c>
      <c r="J76" s="13">
        <v>43.32</v>
      </c>
      <c r="K76" s="4">
        <v>10426440</v>
      </c>
      <c r="L76" s="13">
        <v>66.900000000000006</v>
      </c>
      <c r="M76" s="4">
        <v>1945182</v>
      </c>
      <c r="N76" s="13">
        <v>2.4900000000000002</v>
      </c>
      <c r="O76" s="4">
        <v>29164284</v>
      </c>
      <c r="P76" s="13">
        <v>73.92</v>
      </c>
      <c r="Q76" s="4">
        <v>1688291</v>
      </c>
      <c r="R76" s="13">
        <v>28.48</v>
      </c>
      <c r="S76" s="4">
        <v>21921809</v>
      </c>
      <c r="T76" s="13">
        <v>32.729999999999997</v>
      </c>
      <c r="U76" s="4">
        <v>20649257</v>
      </c>
      <c r="V76" s="13">
        <v>87.24</v>
      </c>
      <c r="W76" s="4">
        <v>11593561</v>
      </c>
      <c r="X76" s="13">
        <v>110.29</v>
      </c>
      <c r="Y76" s="4">
        <v>7148830</v>
      </c>
      <c r="Z76" s="13">
        <v>97.74</v>
      </c>
      <c r="AA76" s="4">
        <v>3130708</v>
      </c>
      <c r="AB76" s="13">
        <v>68.61</v>
      </c>
      <c r="AC76" s="4">
        <v>7846070</v>
      </c>
      <c r="AD76" s="13">
        <v>92.47</v>
      </c>
      <c r="AE76" s="4">
        <v>8937996</v>
      </c>
      <c r="AF76" s="13">
        <v>105.26</v>
      </c>
      <c r="AG76" s="4">
        <v>480163</v>
      </c>
      <c r="AH76" s="13">
        <v>80.37</v>
      </c>
      <c r="AI76" s="4">
        <v>3881136</v>
      </c>
      <c r="AJ76" s="13">
        <v>79.3</v>
      </c>
      <c r="AK76" s="4">
        <v>2620139</v>
      </c>
      <c r="AL76" s="13">
        <v>43.71</v>
      </c>
      <c r="AM76" s="4">
        <v>11344771</v>
      </c>
      <c r="AN76" s="13">
        <v>99.33</v>
      </c>
      <c r="AO76" s="4">
        <v>2236633</v>
      </c>
      <c r="AP76" s="13">
        <v>389.51</v>
      </c>
      <c r="AQ76" s="4">
        <v>5016148</v>
      </c>
      <c r="AR76" s="13">
        <v>205.27</v>
      </c>
      <c r="AS76" s="4">
        <v>2559251</v>
      </c>
      <c r="AT76" s="13">
        <v>96.18</v>
      </c>
      <c r="AU76" s="4">
        <v>4382441</v>
      </c>
      <c r="AV76" s="13">
        <v>1191.42</v>
      </c>
      <c r="AW76" s="4">
        <v>473751</v>
      </c>
      <c r="AX76" s="13">
        <v>112.86</v>
      </c>
      <c r="AY76" s="4">
        <v>4397308</v>
      </c>
      <c r="AZ76" s="13">
        <v>72.63</v>
      </c>
      <c r="BA76" s="4">
        <v>3610914</v>
      </c>
      <c r="BB76" s="13">
        <v>56.07</v>
      </c>
      <c r="BC76" s="4">
        <v>8691242</v>
      </c>
      <c r="BD76" s="13">
        <v>47.97</v>
      </c>
      <c r="BE76" s="4">
        <v>4868425</v>
      </c>
      <c r="BF76" s="13">
        <v>79.77</v>
      </c>
      <c r="BG76" s="4">
        <v>3587604</v>
      </c>
      <c r="BH76" s="13">
        <v>99.99</v>
      </c>
      <c r="BI76" s="4">
        <v>3104286</v>
      </c>
    </row>
    <row r="77" spans="1:61" x14ac:dyDescent="0.35">
      <c r="A77" s="1">
        <v>42115</v>
      </c>
      <c r="B77" s="13">
        <v>126.91</v>
      </c>
      <c r="C77" s="4">
        <v>32435057</v>
      </c>
      <c r="D77" s="13">
        <v>42.634999999999998</v>
      </c>
      <c r="E77" s="4">
        <v>26013844</v>
      </c>
      <c r="F77" s="13">
        <v>22.055</v>
      </c>
      <c r="G77" s="4">
        <v>5761365</v>
      </c>
      <c r="H77" s="13">
        <v>123.1</v>
      </c>
      <c r="I77" s="4">
        <v>2061554</v>
      </c>
      <c r="J77" s="13">
        <v>43.42</v>
      </c>
      <c r="K77" s="4">
        <v>9312916</v>
      </c>
      <c r="L77" s="13">
        <v>67.38</v>
      </c>
      <c r="M77" s="4">
        <v>2223673</v>
      </c>
      <c r="N77" s="13">
        <v>2.35</v>
      </c>
      <c r="O77" s="4">
        <v>31279416</v>
      </c>
      <c r="P77" s="13">
        <v>74.62</v>
      </c>
      <c r="Q77" s="4">
        <v>1894585</v>
      </c>
      <c r="R77" s="13">
        <v>28.69</v>
      </c>
      <c r="S77" s="4">
        <v>23956868</v>
      </c>
      <c r="T77" s="13">
        <v>32.43</v>
      </c>
      <c r="U77" s="4">
        <v>19023835</v>
      </c>
      <c r="V77" s="13">
        <v>86.88</v>
      </c>
      <c r="W77" s="4">
        <v>10100460</v>
      </c>
      <c r="X77" s="13">
        <v>109.73</v>
      </c>
      <c r="Y77" s="4">
        <v>5674862</v>
      </c>
      <c r="Z77" s="13">
        <v>96.59</v>
      </c>
      <c r="AA77" s="4">
        <v>3238541</v>
      </c>
      <c r="AB77" s="13">
        <v>68.02</v>
      </c>
      <c r="AC77" s="4">
        <v>5563444</v>
      </c>
      <c r="AD77" s="13">
        <v>91.29</v>
      </c>
      <c r="AE77" s="4">
        <v>6850233</v>
      </c>
      <c r="AF77" s="13">
        <v>104.61</v>
      </c>
      <c r="AG77" s="4">
        <v>483534</v>
      </c>
      <c r="AH77" s="13">
        <v>79.45</v>
      </c>
      <c r="AI77" s="4">
        <v>2982318</v>
      </c>
      <c r="AJ77" s="13">
        <v>79.5</v>
      </c>
      <c r="AK77" s="4">
        <v>2458132</v>
      </c>
      <c r="AL77" s="13">
        <v>43.61</v>
      </c>
      <c r="AM77" s="4">
        <v>7973127</v>
      </c>
      <c r="AN77" s="13">
        <v>100.01</v>
      </c>
      <c r="AO77" s="4">
        <v>1607059</v>
      </c>
      <c r="AP77" s="13">
        <v>391.18</v>
      </c>
      <c r="AQ77" s="4">
        <v>4643524</v>
      </c>
      <c r="AR77" s="13">
        <v>209.41</v>
      </c>
      <c r="AS77" s="4">
        <v>3432541</v>
      </c>
      <c r="AT77" s="13">
        <v>94.87</v>
      </c>
      <c r="AU77" s="4">
        <v>5981687</v>
      </c>
      <c r="AV77" s="13">
        <v>1194.26</v>
      </c>
      <c r="AW77" s="4">
        <v>361295</v>
      </c>
      <c r="AX77" s="13">
        <v>113.17</v>
      </c>
      <c r="AY77" s="4">
        <v>3899843</v>
      </c>
      <c r="AZ77" s="13">
        <v>73.239999999999995</v>
      </c>
      <c r="BA77" s="4">
        <v>4046466</v>
      </c>
      <c r="BB77" s="13">
        <v>56.414999999999999</v>
      </c>
      <c r="BC77" s="4">
        <v>7438615</v>
      </c>
      <c r="BD77" s="13">
        <v>48.37</v>
      </c>
      <c r="BE77" s="4">
        <v>6213360</v>
      </c>
      <c r="BF77" s="13">
        <v>80.47</v>
      </c>
      <c r="BG77" s="4">
        <v>2344305</v>
      </c>
      <c r="BH77" s="13">
        <v>100.29</v>
      </c>
      <c r="BI77" s="4">
        <v>2562651</v>
      </c>
    </row>
    <row r="78" spans="1:61" x14ac:dyDescent="0.35">
      <c r="A78" s="1">
        <v>42116</v>
      </c>
      <c r="B78" s="13">
        <v>128.62</v>
      </c>
      <c r="C78" s="4">
        <v>37654505</v>
      </c>
      <c r="D78" s="13">
        <v>42.984999999999999</v>
      </c>
      <c r="E78" s="4">
        <v>25064273</v>
      </c>
      <c r="F78" s="13">
        <v>22.31</v>
      </c>
      <c r="G78" s="4">
        <v>5185481</v>
      </c>
      <c r="H78" s="13">
        <v>127.895</v>
      </c>
      <c r="I78" s="4">
        <v>2257971</v>
      </c>
      <c r="J78" s="13">
        <v>43.55</v>
      </c>
      <c r="K78" s="4">
        <v>7343916</v>
      </c>
      <c r="L78" s="13">
        <v>67.709999999999994</v>
      </c>
      <c r="M78" s="4">
        <v>2051362</v>
      </c>
      <c r="N78" s="13">
        <v>2.2799999999999998</v>
      </c>
      <c r="O78" s="4">
        <v>27634939</v>
      </c>
      <c r="P78" s="13">
        <v>75.5</v>
      </c>
      <c r="Q78" s="4">
        <v>1523834</v>
      </c>
      <c r="R78" s="13">
        <v>28.62</v>
      </c>
      <c r="S78" s="4">
        <v>19111703</v>
      </c>
      <c r="T78" s="13">
        <v>32.700000000000003</v>
      </c>
      <c r="U78" s="4">
        <v>21144178</v>
      </c>
      <c r="V78" s="13">
        <v>87.46</v>
      </c>
      <c r="W78" s="4">
        <v>8663587</v>
      </c>
      <c r="X78" s="13">
        <v>109.5</v>
      </c>
      <c r="Y78" s="4">
        <v>5643072</v>
      </c>
      <c r="Z78" s="13">
        <v>97.7</v>
      </c>
      <c r="AA78" s="4">
        <v>2897780</v>
      </c>
      <c r="AB78" s="13">
        <v>67.88</v>
      </c>
      <c r="AC78" s="4">
        <v>4480162</v>
      </c>
      <c r="AD78" s="13">
        <v>92.16</v>
      </c>
      <c r="AE78" s="4">
        <v>5910221</v>
      </c>
      <c r="AF78" s="13">
        <v>105.44</v>
      </c>
      <c r="AG78" s="4">
        <v>645527</v>
      </c>
      <c r="AH78" s="13">
        <v>79.59</v>
      </c>
      <c r="AI78" s="4">
        <v>3466230</v>
      </c>
      <c r="AJ78" s="13">
        <v>80.92</v>
      </c>
      <c r="AK78" s="4">
        <v>2822370</v>
      </c>
      <c r="AL78" s="13">
        <v>44.07</v>
      </c>
      <c r="AM78" s="4">
        <v>7393230</v>
      </c>
      <c r="AN78" s="13">
        <v>102.13</v>
      </c>
      <c r="AO78" s="4">
        <v>2241325</v>
      </c>
      <c r="AP78" s="13">
        <v>389.8</v>
      </c>
      <c r="AQ78" s="4">
        <v>3474724</v>
      </c>
      <c r="AR78" s="13">
        <v>219.44</v>
      </c>
      <c r="AS78" s="4">
        <v>7863037</v>
      </c>
      <c r="AT78" s="13">
        <v>97.84</v>
      </c>
      <c r="AU78" s="4">
        <v>19254300</v>
      </c>
      <c r="AV78" s="13">
        <v>1212.9000000000001</v>
      </c>
      <c r="AW78" s="4">
        <v>434571</v>
      </c>
      <c r="AX78" s="13">
        <v>112.99</v>
      </c>
      <c r="AY78" s="4">
        <v>4065535</v>
      </c>
      <c r="AZ78" s="13">
        <v>73.069999999999993</v>
      </c>
      <c r="BA78" s="4">
        <v>3152495</v>
      </c>
      <c r="BB78" s="13">
        <v>56.75</v>
      </c>
      <c r="BC78" s="4">
        <v>11053409</v>
      </c>
      <c r="BD78" s="13">
        <v>48.335000000000001</v>
      </c>
      <c r="BE78" s="4">
        <v>7248119</v>
      </c>
      <c r="BF78" s="13">
        <v>80.784999999999997</v>
      </c>
      <c r="BG78" s="4">
        <v>1572044</v>
      </c>
      <c r="BH78" s="13">
        <v>100.15</v>
      </c>
      <c r="BI78" s="4">
        <v>1952895</v>
      </c>
    </row>
    <row r="79" spans="1:61" x14ac:dyDescent="0.35">
      <c r="A79" s="1">
        <v>42117</v>
      </c>
      <c r="B79" s="13">
        <v>129.66999999999999</v>
      </c>
      <c r="C79" s="4">
        <v>45770902</v>
      </c>
      <c r="D79" s="13">
        <v>43.34</v>
      </c>
      <c r="E79" s="4">
        <v>46309530</v>
      </c>
      <c r="F79" s="13">
        <v>22.22</v>
      </c>
      <c r="G79" s="4">
        <v>6484469</v>
      </c>
      <c r="H79" s="13">
        <v>124.07</v>
      </c>
      <c r="I79" s="4">
        <v>2805254</v>
      </c>
      <c r="J79" s="13">
        <v>43.39</v>
      </c>
      <c r="K79" s="4">
        <v>11310989</v>
      </c>
      <c r="L79" s="13">
        <v>68.47</v>
      </c>
      <c r="M79" s="4">
        <v>3518394</v>
      </c>
      <c r="N79" s="13">
        <v>2.33</v>
      </c>
      <c r="O79" s="4">
        <v>15130407</v>
      </c>
      <c r="P79" s="13">
        <v>76.52</v>
      </c>
      <c r="Q79" s="4">
        <v>1714116</v>
      </c>
      <c r="R79" s="13">
        <v>28.675000000000001</v>
      </c>
      <c r="S79" s="4">
        <v>22230105</v>
      </c>
      <c r="T79" s="13">
        <v>32.35</v>
      </c>
      <c r="U79" s="4">
        <v>23775289</v>
      </c>
      <c r="V79" s="13">
        <v>87.54</v>
      </c>
      <c r="W79" s="4">
        <v>9866129</v>
      </c>
      <c r="X79" s="13">
        <v>109.97</v>
      </c>
      <c r="Y79" s="4">
        <v>6940005</v>
      </c>
      <c r="Z79" s="13">
        <v>98.27</v>
      </c>
      <c r="AA79" s="4">
        <v>2708426</v>
      </c>
      <c r="AB79" s="13">
        <v>68.260000000000005</v>
      </c>
      <c r="AC79" s="4">
        <v>4627518</v>
      </c>
      <c r="AD79" s="13">
        <v>93.05</v>
      </c>
      <c r="AE79" s="4">
        <v>6192534</v>
      </c>
      <c r="AF79" s="13">
        <v>107.22</v>
      </c>
      <c r="AG79" s="4">
        <v>517496</v>
      </c>
      <c r="AH79" s="13">
        <v>80.040000000000006</v>
      </c>
      <c r="AI79" s="4">
        <v>3425361</v>
      </c>
      <c r="AJ79" s="13">
        <v>81.23</v>
      </c>
      <c r="AK79" s="4">
        <v>2919041</v>
      </c>
      <c r="AL79" s="13">
        <v>44.57</v>
      </c>
      <c r="AM79" s="4">
        <v>11688281</v>
      </c>
      <c r="AN79" s="13">
        <v>101.69</v>
      </c>
      <c r="AO79" s="4">
        <v>1806551</v>
      </c>
      <c r="AP79" s="13">
        <v>389.99</v>
      </c>
      <c r="AQ79" s="4">
        <v>7979985</v>
      </c>
      <c r="AR79" s="13">
        <v>218.6</v>
      </c>
      <c r="AS79" s="4">
        <v>4411184</v>
      </c>
      <c r="AT79" s="13">
        <v>97</v>
      </c>
      <c r="AU79" s="4">
        <v>6336484</v>
      </c>
      <c r="AV79" s="13">
        <v>1221.0999999999999</v>
      </c>
      <c r="AW79" s="4">
        <v>463679</v>
      </c>
      <c r="AX79" s="13">
        <v>113.96</v>
      </c>
      <c r="AY79" s="4">
        <v>3945310</v>
      </c>
      <c r="AZ79" s="13">
        <v>73.37</v>
      </c>
      <c r="BA79" s="4">
        <v>4170762</v>
      </c>
      <c r="BB79" s="13">
        <v>58.89</v>
      </c>
      <c r="BC79" s="4">
        <v>15701968</v>
      </c>
      <c r="BD79" s="13">
        <v>49.43</v>
      </c>
      <c r="BE79" s="4">
        <v>15866051</v>
      </c>
      <c r="BF79" s="13">
        <v>81.349999999999994</v>
      </c>
      <c r="BG79" s="4">
        <v>1236693</v>
      </c>
      <c r="BH79" s="13">
        <v>101.11</v>
      </c>
      <c r="BI79" s="4">
        <v>2334063</v>
      </c>
    </row>
    <row r="80" spans="1:61" x14ac:dyDescent="0.35">
      <c r="A80" s="1">
        <v>42118</v>
      </c>
      <c r="B80" s="13">
        <v>130.28</v>
      </c>
      <c r="C80" s="4">
        <v>44525905</v>
      </c>
      <c r="D80" s="13">
        <v>47.87</v>
      </c>
      <c r="E80" s="4">
        <v>130933665</v>
      </c>
      <c r="F80" s="13">
        <v>22.03</v>
      </c>
      <c r="G80" s="4">
        <v>6023972</v>
      </c>
      <c r="H80" s="13">
        <v>119.5</v>
      </c>
      <c r="I80" s="4">
        <v>5505870</v>
      </c>
      <c r="J80" s="13">
        <v>43.08</v>
      </c>
      <c r="K80" s="4">
        <v>17767086</v>
      </c>
      <c r="L80" s="13">
        <v>67.83</v>
      </c>
      <c r="M80" s="4">
        <v>1911547</v>
      </c>
      <c r="N80" s="13">
        <v>2.2999999999999998</v>
      </c>
      <c r="O80" s="4">
        <v>15001242</v>
      </c>
      <c r="P80" s="13">
        <v>76.540000000000006</v>
      </c>
      <c r="Q80" s="4">
        <v>1831099</v>
      </c>
      <c r="R80" s="13">
        <v>28.82</v>
      </c>
      <c r="S80" s="4">
        <v>27145555</v>
      </c>
      <c r="T80" s="13">
        <v>32.08</v>
      </c>
      <c r="U80" s="4">
        <v>22759909</v>
      </c>
      <c r="V80" s="13">
        <v>86.97</v>
      </c>
      <c r="W80" s="4">
        <v>8405737</v>
      </c>
      <c r="X80" s="13">
        <v>109.87</v>
      </c>
      <c r="Y80" s="4">
        <v>4994970</v>
      </c>
      <c r="Z80" s="13">
        <v>96.72</v>
      </c>
      <c r="AA80" s="4">
        <v>3139607</v>
      </c>
      <c r="AB80" s="13">
        <v>67.510000000000005</v>
      </c>
      <c r="AC80" s="4">
        <v>6275747</v>
      </c>
      <c r="AD80" s="13">
        <v>91.61</v>
      </c>
      <c r="AE80" s="4">
        <v>7604019</v>
      </c>
      <c r="AF80" s="13">
        <v>106.84</v>
      </c>
      <c r="AG80" s="4">
        <v>522245</v>
      </c>
      <c r="AH80" s="13">
        <v>79.77</v>
      </c>
      <c r="AI80" s="4">
        <v>3432011</v>
      </c>
      <c r="AJ80" s="13">
        <v>81.59</v>
      </c>
      <c r="AK80" s="4">
        <v>2067713</v>
      </c>
      <c r="AL80" s="13">
        <v>44.34</v>
      </c>
      <c r="AM80" s="4">
        <v>6702770</v>
      </c>
      <c r="AN80" s="13">
        <v>103.15</v>
      </c>
      <c r="AO80" s="4">
        <v>2107214</v>
      </c>
      <c r="AP80" s="13">
        <v>445.1</v>
      </c>
      <c r="AQ80" s="4">
        <v>17176904</v>
      </c>
      <c r="AR80" s="13">
        <v>218.42500000000001</v>
      </c>
      <c r="AS80" s="4">
        <v>2427843</v>
      </c>
      <c r="AT80" s="13">
        <v>98.74</v>
      </c>
      <c r="AU80" s="4">
        <v>7741339</v>
      </c>
      <c r="AV80" s="13">
        <v>1233.0899999999999</v>
      </c>
      <c r="AW80" s="4">
        <v>599265</v>
      </c>
      <c r="AX80" s="13">
        <v>113.7</v>
      </c>
      <c r="AY80" s="4">
        <v>2879124</v>
      </c>
      <c r="AZ80" s="13">
        <v>73.16</v>
      </c>
      <c r="BA80" s="4">
        <v>2400993</v>
      </c>
      <c r="BB80" s="13">
        <v>59.2</v>
      </c>
      <c r="BC80" s="4">
        <v>8691674</v>
      </c>
      <c r="BD80" s="13">
        <v>51.84</v>
      </c>
      <c r="BE80" s="4">
        <v>22284881</v>
      </c>
      <c r="BF80" s="13">
        <v>81.84</v>
      </c>
      <c r="BG80" s="4">
        <v>1131871</v>
      </c>
      <c r="BH80" s="13">
        <v>100.95</v>
      </c>
      <c r="BI80" s="4">
        <v>2166951</v>
      </c>
    </row>
    <row r="81" spans="1:61" x14ac:dyDescent="0.35">
      <c r="A81" s="1">
        <v>42121</v>
      </c>
      <c r="B81" s="13">
        <v>132.65</v>
      </c>
      <c r="C81" s="4">
        <v>96954207</v>
      </c>
      <c r="D81" s="13">
        <v>48.03</v>
      </c>
      <c r="E81" s="4">
        <v>59248172</v>
      </c>
      <c r="F81" s="13">
        <v>22.2</v>
      </c>
      <c r="G81" s="4">
        <v>6211356</v>
      </c>
      <c r="H81" s="13">
        <v>120.15</v>
      </c>
      <c r="I81" s="4">
        <v>2732020</v>
      </c>
      <c r="J81" s="13">
        <v>43.61</v>
      </c>
      <c r="K81" s="4">
        <v>12916013</v>
      </c>
      <c r="L81" s="13">
        <v>67.84</v>
      </c>
      <c r="M81" s="4">
        <v>2643190</v>
      </c>
      <c r="N81" s="13">
        <v>2.34</v>
      </c>
      <c r="O81" s="4">
        <v>13486896</v>
      </c>
      <c r="P81" s="13">
        <v>76.55</v>
      </c>
      <c r="Q81" s="4">
        <v>1653200</v>
      </c>
      <c r="R81" s="13">
        <v>28.89</v>
      </c>
      <c r="S81" s="4">
        <v>22952006</v>
      </c>
      <c r="T81" s="13">
        <v>32.5</v>
      </c>
      <c r="U81" s="4">
        <v>25869583</v>
      </c>
      <c r="V81" s="13">
        <v>87.01</v>
      </c>
      <c r="W81" s="4">
        <v>10534606</v>
      </c>
      <c r="X81" s="13">
        <v>109.7</v>
      </c>
      <c r="Y81" s="4">
        <v>4858713</v>
      </c>
      <c r="Z81" s="13">
        <v>97.36</v>
      </c>
      <c r="AA81" s="4">
        <v>2980509</v>
      </c>
      <c r="AB81" s="13">
        <v>67.06</v>
      </c>
      <c r="AC81" s="4">
        <v>4427917</v>
      </c>
      <c r="AD81" s="13">
        <v>92.33</v>
      </c>
      <c r="AE81" s="4">
        <v>7422456</v>
      </c>
      <c r="AF81" s="13">
        <v>106.68</v>
      </c>
      <c r="AG81" s="4">
        <v>437704</v>
      </c>
      <c r="AH81" s="13">
        <v>79.430000000000007</v>
      </c>
      <c r="AI81" s="4">
        <v>4671104</v>
      </c>
      <c r="AJ81" s="13">
        <v>81.069999999999993</v>
      </c>
      <c r="AK81" s="4">
        <v>2039966</v>
      </c>
      <c r="AL81" s="13">
        <v>44.11</v>
      </c>
      <c r="AM81" s="4">
        <v>8314825</v>
      </c>
      <c r="AN81" s="13">
        <v>102.94</v>
      </c>
      <c r="AO81" s="4">
        <v>2449656</v>
      </c>
      <c r="AP81" s="13">
        <v>438.56</v>
      </c>
      <c r="AQ81" s="4">
        <v>5430949</v>
      </c>
      <c r="AR81" s="13">
        <v>231.55</v>
      </c>
      <c r="AS81" s="4">
        <v>11672627</v>
      </c>
      <c r="AT81" s="13">
        <v>96.44</v>
      </c>
      <c r="AU81" s="4">
        <v>7282677</v>
      </c>
      <c r="AV81" s="13">
        <v>1253.2</v>
      </c>
      <c r="AW81" s="4">
        <v>650640</v>
      </c>
      <c r="AX81" s="13">
        <v>111.39</v>
      </c>
      <c r="AY81" s="4">
        <v>5618018</v>
      </c>
      <c r="AZ81" s="13">
        <v>71.84</v>
      </c>
      <c r="BA81" s="4">
        <v>5629062</v>
      </c>
      <c r="BB81" s="13">
        <v>59.09</v>
      </c>
      <c r="BC81" s="4">
        <v>6904765</v>
      </c>
      <c r="BD81" s="13">
        <v>50.87</v>
      </c>
      <c r="BE81" s="4">
        <v>11222608</v>
      </c>
      <c r="BF81" s="13">
        <v>81.37</v>
      </c>
      <c r="BG81" s="4">
        <v>2220702</v>
      </c>
      <c r="BH81" s="13">
        <v>100.94</v>
      </c>
      <c r="BI81" s="4">
        <v>2579174</v>
      </c>
    </row>
    <row r="82" spans="1:61" x14ac:dyDescent="0.35">
      <c r="A82" s="1">
        <v>42122</v>
      </c>
      <c r="B82" s="13">
        <v>130.56</v>
      </c>
      <c r="C82" s="4">
        <v>118923970</v>
      </c>
      <c r="D82" s="13">
        <v>49.155000000000001</v>
      </c>
      <c r="E82" s="4">
        <v>60730778</v>
      </c>
      <c r="F82" s="13">
        <v>22.305</v>
      </c>
      <c r="G82" s="4">
        <v>5862106</v>
      </c>
      <c r="H82" s="13">
        <v>117.45</v>
      </c>
      <c r="I82" s="4">
        <v>3103101</v>
      </c>
      <c r="J82" s="13">
        <v>44.5</v>
      </c>
      <c r="K82" s="4">
        <v>18287732</v>
      </c>
      <c r="L82" s="13">
        <v>66.89</v>
      </c>
      <c r="M82" s="4">
        <v>2832750</v>
      </c>
      <c r="N82" s="13">
        <v>2.31</v>
      </c>
      <c r="O82" s="4">
        <v>11448708</v>
      </c>
      <c r="P82" s="13">
        <v>76.02</v>
      </c>
      <c r="Q82" s="4">
        <v>1698227</v>
      </c>
      <c r="R82" s="13">
        <v>29.32</v>
      </c>
      <c r="S82" s="4">
        <v>24315253</v>
      </c>
      <c r="T82" s="13">
        <v>33.020000000000003</v>
      </c>
      <c r="U82" s="4">
        <v>29572822</v>
      </c>
      <c r="V82" s="13">
        <v>87.8</v>
      </c>
      <c r="W82" s="4">
        <v>9633764</v>
      </c>
      <c r="X82" s="13">
        <v>111.12</v>
      </c>
      <c r="Y82" s="4">
        <v>5321604</v>
      </c>
      <c r="Z82" s="13">
        <v>98.46</v>
      </c>
      <c r="AA82" s="4">
        <v>3736627</v>
      </c>
      <c r="AB82" s="13">
        <v>67.739999999999995</v>
      </c>
      <c r="AC82" s="4">
        <v>4265664</v>
      </c>
      <c r="AD82" s="13">
        <v>92.66</v>
      </c>
      <c r="AE82" s="4">
        <v>4480472</v>
      </c>
      <c r="AF82" s="13">
        <v>105.83</v>
      </c>
      <c r="AG82" s="4">
        <v>433577</v>
      </c>
      <c r="AH82" s="13">
        <v>79.7</v>
      </c>
      <c r="AI82" s="4">
        <v>2747615</v>
      </c>
      <c r="AJ82" s="13">
        <v>81.61</v>
      </c>
      <c r="AK82" s="4">
        <v>2265009</v>
      </c>
      <c r="AL82" s="13">
        <v>43.2</v>
      </c>
      <c r="AM82" s="4">
        <v>10311705</v>
      </c>
      <c r="AN82" s="13">
        <v>102.51</v>
      </c>
      <c r="AO82" s="4">
        <v>1580244</v>
      </c>
      <c r="AP82" s="13">
        <v>429.31</v>
      </c>
      <c r="AQ82" s="4">
        <v>4140483</v>
      </c>
      <c r="AR82" s="13">
        <v>230.48</v>
      </c>
      <c r="AS82" s="4">
        <v>6085379</v>
      </c>
      <c r="AT82" s="13">
        <v>96.83</v>
      </c>
      <c r="AU82" s="4">
        <v>4357419</v>
      </c>
      <c r="AV82" s="13">
        <v>1242.1199999999999</v>
      </c>
      <c r="AW82" s="4">
        <v>455305</v>
      </c>
      <c r="AX82" s="13">
        <v>110.58</v>
      </c>
      <c r="AY82" s="4">
        <v>5743300</v>
      </c>
      <c r="AZ82" s="13">
        <v>71.739999999999995</v>
      </c>
      <c r="BA82" s="4">
        <v>4181007</v>
      </c>
      <c r="BB82" s="13">
        <v>59.48</v>
      </c>
      <c r="BC82" s="4">
        <v>9443758</v>
      </c>
      <c r="BD82" s="13">
        <v>50.61</v>
      </c>
      <c r="BE82" s="4">
        <v>8882901</v>
      </c>
      <c r="BF82" s="13">
        <v>81.319999999999993</v>
      </c>
      <c r="BG82" s="4">
        <v>1804031</v>
      </c>
      <c r="BH82" s="13">
        <v>99.86</v>
      </c>
      <c r="BI82" s="4">
        <v>3015812</v>
      </c>
    </row>
    <row r="83" spans="1:61" x14ac:dyDescent="0.35">
      <c r="A83" s="1">
        <v>42123</v>
      </c>
      <c r="B83" s="13">
        <v>128.63999999999999</v>
      </c>
      <c r="C83" s="4">
        <v>63386083</v>
      </c>
      <c r="D83" s="13">
        <v>49.06</v>
      </c>
      <c r="E83" s="4">
        <v>47804562</v>
      </c>
      <c r="F83" s="13">
        <v>22.14</v>
      </c>
      <c r="G83" s="4">
        <v>4878919</v>
      </c>
      <c r="H83" s="13">
        <v>117.03</v>
      </c>
      <c r="I83" s="4">
        <v>2090310</v>
      </c>
      <c r="J83" s="13">
        <v>44.73</v>
      </c>
      <c r="K83" s="4">
        <v>36608698</v>
      </c>
      <c r="L83" s="13">
        <v>74.650000000000006</v>
      </c>
      <c r="M83" s="4">
        <v>28245832</v>
      </c>
      <c r="N83" s="13">
        <v>2.2799999999999998</v>
      </c>
      <c r="O83" s="4">
        <v>11870217</v>
      </c>
      <c r="P83" s="13">
        <v>76.650000000000006</v>
      </c>
      <c r="Q83" s="4">
        <v>2423865</v>
      </c>
      <c r="R83" s="13">
        <v>29.05</v>
      </c>
      <c r="S83" s="4">
        <v>22463654</v>
      </c>
      <c r="T83" s="13">
        <v>32.884999999999998</v>
      </c>
      <c r="U83" s="4">
        <v>21819019</v>
      </c>
      <c r="V83" s="13">
        <v>87.87</v>
      </c>
      <c r="W83" s="4">
        <v>12534119</v>
      </c>
      <c r="X83" s="13">
        <v>111.73</v>
      </c>
      <c r="Y83" s="4">
        <v>5665849</v>
      </c>
      <c r="Z83" s="13">
        <v>99.74</v>
      </c>
      <c r="AA83" s="4">
        <v>3902568</v>
      </c>
      <c r="AB83" s="13">
        <v>68.06</v>
      </c>
      <c r="AC83" s="4">
        <v>6038368</v>
      </c>
      <c r="AD83" s="13">
        <v>94.28</v>
      </c>
      <c r="AE83" s="4">
        <v>8134066</v>
      </c>
      <c r="AF83" s="13">
        <v>106.7</v>
      </c>
      <c r="AG83" s="4">
        <v>565882</v>
      </c>
      <c r="AH83" s="13">
        <v>80.11</v>
      </c>
      <c r="AI83" s="4">
        <v>3929699</v>
      </c>
      <c r="AJ83" s="13">
        <v>81</v>
      </c>
      <c r="AK83" s="4">
        <v>2855579</v>
      </c>
      <c r="AL83" s="13">
        <v>43.07</v>
      </c>
      <c r="AM83" s="4">
        <v>9974289</v>
      </c>
      <c r="AN83" s="13">
        <v>102.53</v>
      </c>
      <c r="AO83" s="4">
        <v>2420606</v>
      </c>
      <c r="AP83" s="13">
        <v>429.37</v>
      </c>
      <c r="AQ83" s="4">
        <v>3621688</v>
      </c>
      <c r="AR83" s="13">
        <v>232.45</v>
      </c>
      <c r="AS83" s="4">
        <v>3936077</v>
      </c>
      <c r="AT83" s="13">
        <v>97.02</v>
      </c>
      <c r="AU83" s="4">
        <v>5697231</v>
      </c>
      <c r="AV83" s="13">
        <v>1248.51</v>
      </c>
      <c r="AW83" s="4">
        <v>533648</v>
      </c>
      <c r="AX83" s="13">
        <v>108.71</v>
      </c>
      <c r="AY83" s="4">
        <v>7238947</v>
      </c>
      <c r="AZ83" s="13">
        <v>70.44</v>
      </c>
      <c r="BA83" s="4">
        <v>4526691</v>
      </c>
      <c r="BB83" s="13">
        <v>58.88</v>
      </c>
      <c r="BC83" s="4">
        <v>7271861</v>
      </c>
      <c r="BD83" s="13">
        <v>50.65</v>
      </c>
      <c r="BE83" s="4">
        <v>7161992</v>
      </c>
      <c r="BF83" s="13">
        <v>83.87</v>
      </c>
      <c r="BG83" s="4">
        <v>5530237</v>
      </c>
      <c r="BH83" s="13">
        <v>100.17</v>
      </c>
      <c r="BI83" s="4">
        <v>2697562</v>
      </c>
    </row>
    <row r="84" spans="1:61" x14ac:dyDescent="0.35">
      <c r="A84" s="1">
        <v>42124</v>
      </c>
      <c r="B84" s="13">
        <v>125.15</v>
      </c>
      <c r="C84" s="4">
        <v>83195423</v>
      </c>
      <c r="D84" s="13">
        <v>48.64</v>
      </c>
      <c r="E84" s="4">
        <v>64725457</v>
      </c>
      <c r="F84" s="13">
        <v>22.195</v>
      </c>
      <c r="G84" s="4">
        <v>5471083</v>
      </c>
      <c r="H84" s="13">
        <v>116.88</v>
      </c>
      <c r="I84" s="4">
        <v>2133943</v>
      </c>
      <c r="J84" s="13">
        <v>43.62</v>
      </c>
      <c r="K84" s="4">
        <v>20196267</v>
      </c>
      <c r="L84" s="13">
        <v>72.819999999999993</v>
      </c>
      <c r="M84" s="4">
        <v>17492074</v>
      </c>
      <c r="N84" s="13">
        <v>2.2599999999999998</v>
      </c>
      <c r="O84" s="4">
        <v>11465305</v>
      </c>
      <c r="P84" s="13">
        <v>76.06</v>
      </c>
      <c r="Q84" s="4">
        <v>2109174</v>
      </c>
      <c r="R84" s="13">
        <v>28.83</v>
      </c>
      <c r="S84" s="4">
        <v>26514496</v>
      </c>
      <c r="T84" s="13">
        <v>32.549999999999997</v>
      </c>
      <c r="U84" s="4">
        <v>22013324</v>
      </c>
      <c r="V84" s="13">
        <v>87.37</v>
      </c>
      <c r="W84" s="4">
        <v>13947730</v>
      </c>
      <c r="X84" s="13">
        <v>111.06</v>
      </c>
      <c r="Y84" s="4">
        <v>6666787</v>
      </c>
      <c r="Z84" s="13">
        <v>98.95</v>
      </c>
      <c r="AA84" s="4">
        <v>3462023</v>
      </c>
      <c r="AB84" s="13">
        <v>67.92</v>
      </c>
      <c r="AC84" s="4">
        <v>7365705</v>
      </c>
      <c r="AD84" s="13">
        <v>94.61</v>
      </c>
      <c r="AE84" s="4">
        <v>8166595</v>
      </c>
      <c r="AF84" s="13">
        <v>104.97</v>
      </c>
      <c r="AG84" s="4">
        <v>532660</v>
      </c>
      <c r="AH84" s="13">
        <v>80.099999999999994</v>
      </c>
      <c r="AI84" s="4">
        <v>3855225</v>
      </c>
      <c r="AJ84" s="13">
        <v>79.31</v>
      </c>
      <c r="AK84" s="4">
        <v>4829420</v>
      </c>
      <c r="AL84" s="13">
        <v>42.95</v>
      </c>
      <c r="AM84" s="4">
        <v>9123854</v>
      </c>
      <c r="AN84" s="13">
        <v>98.57</v>
      </c>
      <c r="AO84" s="4">
        <v>5030232</v>
      </c>
      <c r="AP84" s="13">
        <v>421.78</v>
      </c>
      <c r="AQ84" s="4">
        <v>3647877</v>
      </c>
      <c r="AR84" s="13">
        <v>226.05</v>
      </c>
      <c r="AS84" s="4">
        <v>3911857</v>
      </c>
      <c r="AT84" s="13">
        <v>96.55</v>
      </c>
      <c r="AU84" s="4">
        <v>8300290</v>
      </c>
      <c r="AV84" s="13">
        <v>1237.81</v>
      </c>
      <c r="AW84" s="4">
        <v>581233</v>
      </c>
      <c r="AX84" s="13">
        <v>106.98</v>
      </c>
      <c r="AY84" s="4">
        <v>9041570</v>
      </c>
      <c r="AZ84" s="13">
        <v>68.86</v>
      </c>
      <c r="BA84" s="4">
        <v>10950737</v>
      </c>
      <c r="BB84" s="13">
        <v>58.26</v>
      </c>
      <c r="BC84" s="4">
        <v>6285909</v>
      </c>
      <c r="BD84" s="13">
        <v>49.58</v>
      </c>
      <c r="BE84" s="4">
        <v>8492048</v>
      </c>
      <c r="BF84" s="13">
        <v>80.05</v>
      </c>
      <c r="BG84" s="4">
        <v>5499457</v>
      </c>
      <c r="BH84" s="13">
        <v>98.84</v>
      </c>
      <c r="BI84" s="4">
        <v>3248480</v>
      </c>
    </row>
    <row r="85" spans="1:61" x14ac:dyDescent="0.35">
      <c r="A85" s="1">
        <v>42125</v>
      </c>
      <c r="B85" s="13">
        <v>128.94999999999999</v>
      </c>
      <c r="C85" s="4">
        <v>58512638</v>
      </c>
      <c r="D85" s="13">
        <v>48.655000000000001</v>
      </c>
      <c r="E85" s="4">
        <v>38937336</v>
      </c>
      <c r="F85" s="13">
        <v>22.75</v>
      </c>
      <c r="G85" s="4">
        <v>6424185</v>
      </c>
      <c r="H85" s="13">
        <v>122.8</v>
      </c>
      <c r="I85" s="4">
        <v>2533922</v>
      </c>
      <c r="J85" s="13">
        <v>44.37</v>
      </c>
      <c r="K85" s="4">
        <v>11941981</v>
      </c>
      <c r="L85" s="13">
        <v>73.36</v>
      </c>
      <c r="M85" s="4">
        <v>9210823</v>
      </c>
      <c r="N85" s="13">
        <v>2.31</v>
      </c>
      <c r="O85" s="4">
        <v>11662803</v>
      </c>
      <c r="P85" s="13">
        <v>76.430000000000007</v>
      </c>
      <c r="Q85" s="4">
        <v>1745421</v>
      </c>
      <c r="R85" s="13">
        <v>29.13</v>
      </c>
      <c r="S85" s="4">
        <v>18935955</v>
      </c>
      <c r="T85" s="13">
        <v>33.42</v>
      </c>
      <c r="U85" s="4">
        <v>27091249</v>
      </c>
      <c r="V85" s="13">
        <v>88.85</v>
      </c>
      <c r="W85" s="4">
        <v>12257076</v>
      </c>
      <c r="X85" s="13">
        <v>109.04</v>
      </c>
      <c r="Y85" s="4">
        <v>10362711</v>
      </c>
      <c r="Z85" s="13">
        <v>98.9</v>
      </c>
      <c r="AA85" s="4">
        <v>3584709</v>
      </c>
      <c r="AB85" s="13">
        <v>67.44</v>
      </c>
      <c r="AC85" s="4">
        <v>5974391</v>
      </c>
      <c r="AD85" s="13">
        <v>93</v>
      </c>
      <c r="AE85" s="4">
        <v>6926695</v>
      </c>
      <c r="AF85" s="13">
        <v>105.01</v>
      </c>
      <c r="AG85" s="4">
        <v>478990</v>
      </c>
      <c r="AH85" s="13">
        <v>80.5</v>
      </c>
      <c r="AI85" s="4">
        <v>3351709</v>
      </c>
      <c r="AJ85" s="13">
        <v>81.61</v>
      </c>
      <c r="AK85" s="4">
        <v>3061894</v>
      </c>
      <c r="AL85" s="13">
        <v>43.13</v>
      </c>
      <c r="AM85" s="4">
        <v>6668314</v>
      </c>
      <c r="AN85" s="13">
        <v>102.66</v>
      </c>
      <c r="AO85" s="4">
        <v>2849180</v>
      </c>
      <c r="AP85" s="13">
        <v>422.87</v>
      </c>
      <c r="AQ85" s="4">
        <v>3565824</v>
      </c>
      <c r="AR85" s="13">
        <v>226.03</v>
      </c>
      <c r="AS85" s="4">
        <v>5281689</v>
      </c>
      <c r="AT85" s="13">
        <v>97.8</v>
      </c>
      <c r="AU85" s="4">
        <v>6280298</v>
      </c>
      <c r="AV85" s="13">
        <v>1260.43</v>
      </c>
      <c r="AW85" s="4">
        <v>880207</v>
      </c>
      <c r="AX85" s="13">
        <v>109.55</v>
      </c>
      <c r="AY85" s="4">
        <v>6696926</v>
      </c>
      <c r="AZ85" s="13">
        <v>70.7</v>
      </c>
      <c r="BA85" s="4">
        <v>9932040</v>
      </c>
      <c r="BB85" s="13">
        <v>59.295000000000002</v>
      </c>
      <c r="BC85" s="4">
        <v>6853228</v>
      </c>
      <c r="BD85" s="13">
        <v>50.29</v>
      </c>
      <c r="BE85" s="4">
        <v>5916509</v>
      </c>
      <c r="BF85" s="13">
        <v>80.965000000000003</v>
      </c>
      <c r="BG85" s="4">
        <v>1877684</v>
      </c>
      <c r="BH85" s="13">
        <v>100.78</v>
      </c>
      <c r="BI85" s="4">
        <v>3341749</v>
      </c>
    </row>
    <row r="86" spans="1:61" x14ac:dyDescent="0.35">
      <c r="A86" s="1">
        <v>42128</v>
      </c>
      <c r="B86" s="13">
        <v>128.69999999999999</v>
      </c>
      <c r="C86" s="4">
        <v>50988278</v>
      </c>
      <c r="D86" s="13">
        <v>48.24</v>
      </c>
      <c r="E86" s="4">
        <v>34039485</v>
      </c>
      <c r="F86" s="13">
        <v>22.61</v>
      </c>
      <c r="G86" s="4">
        <v>5018024</v>
      </c>
      <c r="H86" s="13">
        <v>121.16</v>
      </c>
      <c r="I86" s="4">
        <v>1420702</v>
      </c>
      <c r="J86" s="13">
        <v>44.59</v>
      </c>
      <c r="K86" s="4">
        <v>9168246</v>
      </c>
      <c r="L86" s="13">
        <v>71.599999999999994</v>
      </c>
      <c r="M86" s="4">
        <v>5058524</v>
      </c>
      <c r="N86" s="13">
        <v>2.31</v>
      </c>
      <c r="O86" s="4">
        <v>9670083</v>
      </c>
      <c r="P86" s="13">
        <v>75.849999999999994</v>
      </c>
      <c r="Q86" s="4">
        <v>1655632</v>
      </c>
      <c r="R86" s="13">
        <v>29.17</v>
      </c>
      <c r="S86" s="4">
        <v>16484128</v>
      </c>
      <c r="T86" s="13">
        <v>33.43</v>
      </c>
      <c r="U86" s="4">
        <v>21397275</v>
      </c>
      <c r="V86" s="13">
        <v>89.11</v>
      </c>
      <c r="W86" s="4">
        <v>10343675</v>
      </c>
      <c r="X86" s="13">
        <v>108.32</v>
      </c>
      <c r="Y86" s="4">
        <v>7660071</v>
      </c>
      <c r="Z86" s="13">
        <v>99.39</v>
      </c>
      <c r="AA86" s="4">
        <v>7312741</v>
      </c>
      <c r="AB86" s="13">
        <v>67.02</v>
      </c>
      <c r="AC86" s="4">
        <v>6638102</v>
      </c>
      <c r="AD86" s="13">
        <v>92.98</v>
      </c>
      <c r="AE86" s="4">
        <v>4993711</v>
      </c>
      <c r="AF86" s="13">
        <v>105.59</v>
      </c>
      <c r="AG86" s="4">
        <v>685700</v>
      </c>
      <c r="AH86" s="13">
        <v>80.03</v>
      </c>
      <c r="AI86" s="4">
        <v>2778351</v>
      </c>
      <c r="AJ86" s="13">
        <v>80.84</v>
      </c>
      <c r="AK86" s="4">
        <v>2833678</v>
      </c>
      <c r="AL86" s="13">
        <v>42.83</v>
      </c>
      <c r="AM86" s="4">
        <v>6317037</v>
      </c>
      <c r="AN86" s="13">
        <v>101.25</v>
      </c>
      <c r="AO86" s="4">
        <v>2045447</v>
      </c>
      <c r="AP86" s="13">
        <v>423.04</v>
      </c>
      <c r="AQ86" s="4">
        <v>2270448</v>
      </c>
      <c r="AR86" s="13">
        <v>230.51</v>
      </c>
      <c r="AS86" s="4">
        <v>4434596</v>
      </c>
      <c r="AT86" s="13">
        <v>96.13</v>
      </c>
      <c r="AU86" s="4">
        <v>8426262</v>
      </c>
      <c r="AV86" s="13">
        <v>1267.46</v>
      </c>
      <c r="AW86" s="4">
        <v>571564</v>
      </c>
      <c r="AX86" s="13">
        <v>110.06</v>
      </c>
      <c r="AY86" s="4">
        <v>3366760</v>
      </c>
      <c r="AZ86" s="13">
        <v>71.25</v>
      </c>
      <c r="BA86" s="4">
        <v>4889699</v>
      </c>
      <c r="BB86" s="13">
        <v>59.11</v>
      </c>
      <c r="BC86" s="4">
        <v>4129966</v>
      </c>
      <c r="BD86" s="13">
        <v>50.445</v>
      </c>
      <c r="BE86" s="4">
        <v>7493420</v>
      </c>
      <c r="BF86" s="13">
        <v>80.510000000000005</v>
      </c>
      <c r="BG86" s="4">
        <v>1678454</v>
      </c>
      <c r="BH86" s="13">
        <v>100.83</v>
      </c>
      <c r="BI86" s="4">
        <v>2278890</v>
      </c>
    </row>
    <row r="87" spans="1:61" x14ac:dyDescent="0.35">
      <c r="A87" s="1">
        <v>42129</v>
      </c>
      <c r="B87" s="13">
        <v>125.8</v>
      </c>
      <c r="C87" s="4">
        <v>49271416</v>
      </c>
      <c r="D87" s="13">
        <v>47.6</v>
      </c>
      <c r="E87" s="4">
        <v>50369191</v>
      </c>
      <c r="F87" s="13">
        <v>22.03</v>
      </c>
      <c r="G87" s="4">
        <v>7323195</v>
      </c>
      <c r="H87" s="13">
        <v>116.785</v>
      </c>
      <c r="I87" s="4">
        <v>2208950</v>
      </c>
      <c r="J87" s="13">
        <v>43.92</v>
      </c>
      <c r="K87" s="4">
        <v>11410737</v>
      </c>
      <c r="L87" s="13">
        <v>72.75</v>
      </c>
      <c r="M87" s="4">
        <v>20008542</v>
      </c>
      <c r="N87" s="13">
        <v>2.2799999999999998</v>
      </c>
      <c r="O87" s="4">
        <v>12371555</v>
      </c>
      <c r="P87" s="13">
        <v>75</v>
      </c>
      <c r="Q87" s="4">
        <v>2052192</v>
      </c>
      <c r="R87" s="13">
        <v>28.89</v>
      </c>
      <c r="S87" s="4">
        <v>22463800</v>
      </c>
      <c r="T87" s="13">
        <v>32.64</v>
      </c>
      <c r="U87" s="4">
        <v>29779184</v>
      </c>
      <c r="V87" s="13">
        <v>88.61</v>
      </c>
      <c r="W87" s="4">
        <v>11895027</v>
      </c>
      <c r="X87" s="13">
        <v>108</v>
      </c>
      <c r="Y87" s="4">
        <v>6463346</v>
      </c>
      <c r="Z87" s="13">
        <v>94.54</v>
      </c>
      <c r="AA87" s="4">
        <v>11761970</v>
      </c>
      <c r="AB87" s="13">
        <v>67.2</v>
      </c>
      <c r="AC87" s="4">
        <v>9142889</v>
      </c>
      <c r="AD87" s="13">
        <v>92.04</v>
      </c>
      <c r="AE87" s="4">
        <v>7349816</v>
      </c>
      <c r="AF87" s="13">
        <v>104.25</v>
      </c>
      <c r="AG87" s="4">
        <v>733351</v>
      </c>
      <c r="AH87" s="13">
        <v>78.62</v>
      </c>
      <c r="AI87" s="4">
        <v>4876624</v>
      </c>
      <c r="AJ87" s="13">
        <v>80.44</v>
      </c>
      <c r="AK87" s="4">
        <v>2279344</v>
      </c>
      <c r="AL87" s="13">
        <v>42.65</v>
      </c>
      <c r="AM87" s="4">
        <v>5769908</v>
      </c>
      <c r="AN87" s="13">
        <v>101.83</v>
      </c>
      <c r="AO87" s="4">
        <v>1924040</v>
      </c>
      <c r="AP87" s="13">
        <v>421.19</v>
      </c>
      <c r="AQ87" s="4">
        <v>2856386</v>
      </c>
      <c r="AR87" s="13">
        <v>232.95</v>
      </c>
      <c r="AS87" s="4">
        <v>5796873</v>
      </c>
      <c r="AT87" s="13">
        <v>96.13</v>
      </c>
      <c r="AU87" s="4">
        <v>7637026</v>
      </c>
      <c r="AV87" s="13">
        <v>1263.32</v>
      </c>
      <c r="AW87" s="4">
        <v>732094</v>
      </c>
      <c r="AX87" s="13">
        <v>108.06</v>
      </c>
      <c r="AY87" s="4">
        <v>4164751</v>
      </c>
      <c r="AZ87" s="13">
        <v>70.430000000000007</v>
      </c>
      <c r="BA87" s="4">
        <v>4017450</v>
      </c>
      <c r="BB87" s="13">
        <v>57.935000000000002</v>
      </c>
      <c r="BC87" s="4">
        <v>7878534</v>
      </c>
      <c r="BD87" s="13">
        <v>49.405000000000001</v>
      </c>
      <c r="BE87" s="4">
        <v>10691207</v>
      </c>
      <c r="BF87" s="13">
        <v>78.209999999999994</v>
      </c>
      <c r="BG87" s="4">
        <v>2694137</v>
      </c>
      <c r="BH87" s="13">
        <v>100.42</v>
      </c>
      <c r="BI87" s="4">
        <v>2552252</v>
      </c>
    </row>
    <row r="88" spans="1:61" x14ac:dyDescent="0.35">
      <c r="A88" s="1">
        <v>42130</v>
      </c>
      <c r="B88" s="13">
        <v>125.01</v>
      </c>
      <c r="C88" s="4">
        <v>72141010</v>
      </c>
      <c r="D88" s="13">
        <v>46.28</v>
      </c>
      <c r="E88" s="4">
        <v>52433020</v>
      </c>
      <c r="F88" s="13">
        <v>22.1</v>
      </c>
      <c r="G88" s="4">
        <v>7912111</v>
      </c>
      <c r="H88" s="13">
        <v>116.77500000000001</v>
      </c>
      <c r="I88" s="4">
        <v>1447542</v>
      </c>
      <c r="J88" s="13">
        <v>43.26</v>
      </c>
      <c r="K88" s="4">
        <v>12732068</v>
      </c>
      <c r="L88" s="13">
        <v>73.790000000000006</v>
      </c>
      <c r="M88" s="4">
        <v>11122088</v>
      </c>
      <c r="N88" s="13">
        <v>2.29</v>
      </c>
      <c r="O88" s="4">
        <v>18492059</v>
      </c>
      <c r="P88" s="13">
        <v>74.48</v>
      </c>
      <c r="Q88" s="4">
        <v>1997335</v>
      </c>
      <c r="R88" s="13">
        <v>28.97</v>
      </c>
      <c r="S88" s="4">
        <v>23571965</v>
      </c>
      <c r="T88" s="13">
        <v>32.22</v>
      </c>
      <c r="U88" s="4">
        <v>31985381</v>
      </c>
      <c r="V88" s="13">
        <v>88.19</v>
      </c>
      <c r="W88" s="4">
        <v>11273450</v>
      </c>
      <c r="X88" s="13">
        <v>107.95</v>
      </c>
      <c r="Y88" s="4">
        <v>5820403</v>
      </c>
      <c r="Z88" s="13">
        <v>95.08</v>
      </c>
      <c r="AA88" s="4">
        <v>5163486</v>
      </c>
      <c r="AB88" s="13">
        <v>67.23</v>
      </c>
      <c r="AC88" s="4">
        <v>7089554</v>
      </c>
      <c r="AD88" s="13">
        <v>92.27</v>
      </c>
      <c r="AE88" s="4">
        <v>6665451</v>
      </c>
      <c r="AF88" s="13">
        <v>101.83</v>
      </c>
      <c r="AG88" s="4">
        <v>759611</v>
      </c>
      <c r="AH88" s="13">
        <v>79.42</v>
      </c>
      <c r="AI88" s="4">
        <v>6801009</v>
      </c>
      <c r="AJ88" s="13">
        <v>79.819999999999993</v>
      </c>
      <c r="AK88" s="4">
        <v>3398718</v>
      </c>
      <c r="AL88" s="13">
        <v>42.67</v>
      </c>
      <c r="AM88" s="4">
        <v>6358288</v>
      </c>
      <c r="AN88" s="13">
        <v>101.02</v>
      </c>
      <c r="AO88" s="4">
        <v>2449721</v>
      </c>
      <c r="AP88" s="13">
        <v>419.1</v>
      </c>
      <c r="AQ88" s="4">
        <v>2552474</v>
      </c>
      <c r="AR88" s="13">
        <v>230.43</v>
      </c>
      <c r="AS88" s="4">
        <v>5270933</v>
      </c>
      <c r="AT88" s="13">
        <v>96.39</v>
      </c>
      <c r="AU88" s="4">
        <v>6614471</v>
      </c>
      <c r="AV88" s="13">
        <v>1264.1500000000001</v>
      </c>
      <c r="AW88" s="4">
        <v>1203441</v>
      </c>
      <c r="AX88" s="13">
        <v>108.31</v>
      </c>
      <c r="AY88" s="4">
        <v>3996648</v>
      </c>
      <c r="AZ88" s="13">
        <v>70.77</v>
      </c>
      <c r="BA88" s="4">
        <v>4356300</v>
      </c>
      <c r="BB88" s="13">
        <v>57.49</v>
      </c>
      <c r="BC88" s="4">
        <v>7014481</v>
      </c>
      <c r="BD88" s="13">
        <v>48.93</v>
      </c>
      <c r="BE88" s="4">
        <v>8033489</v>
      </c>
      <c r="BF88" s="13">
        <v>78.819999999999993</v>
      </c>
      <c r="BG88" s="4">
        <v>2273600</v>
      </c>
      <c r="BH88" s="13">
        <v>100.22</v>
      </c>
      <c r="BI88" s="4">
        <v>2698250</v>
      </c>
    </row>
    <row r="89" spans="1:61" x14ac:dyDescent="0.35">
      <c r="A89" s="1">
        <v>42131</v>
      </c>
      <c r="B89" s="13">
        <v>125.26</v>
      </c>
      <c r="C89" s="4">
        <v>43940895</v>
      </c>
      <c r="D89" s="13">
        <v>46.7</v>
      </c>
      <c r="E89" s="4">
        <v>32971654</v>
      </c>
      <c r="F89" s="13">
        <v>22.49</v>
      </c>
      <c r="G89" s="4">
        <v>13364077</v>
      </c>
      <c r="H89" s="13">
        <v>122.48</v>
      </c>
      <c r="I89" s="4">
        <v>2354180</v>
      </c>
      <c r="J89" s="13">
        <v>43.48</v>
      </c>
      <c r="K89" s="4">
        <v>8787086</v>
      </c>
      <c r="L89" s="13">
        <v>74.52</v>
      </c>
      <c r="M89" s="4">
        <v>4377714</v>
      </c>
      <c r="N89" s="13">
        <v>2.3199999999999998</v>
      </c>
      <c r="O89" s="4">
        <v>15015605</v>
      </c>
      <c r="P89" s="13">
        <v>74.73</v>
      </c>
      <c r="Q89" s="4">
        <v>2010135</v>
      </c>
      <c r="R89" s="13">
        <v>28.805</v>
      </c>
      <c r="S89" s="4">
        <v>22643831</v>
      </c>
      <c r="T89" s="13">
        <v>32.244999999999997</v>
      </c>
      <c r="U89" s="4">
        <v>21475299</v>
      </c>
      <c r="V89" s="13">
        <v>87.6</v>
      </c>
      <c r="W89" s="4">
        <v>9992451</v>
      </c>
      <c r="X89" s="13">
        <v>107.57</v>
      </c>
      <c r="Y89" s="4">
        <v>5798286</v>
      </c>
      <c r="Z89" s="13">
        <v>93.5</v>
      </c>
      <c r="AA89" s="4">
        <v>5197832</v>
      </c>
      <c r="AB89" s="13">
        <v>66.62</v>
      </c>
      <c r="AC89" s="4">
        <v>6298900</v>
      </c>
      <c r="AD89" s="13">
        <v>90.23</v>
      </c>
      <c r="AE89" s="4">
        <v>8670070</v>
      </c>
      <c r="AF89" s="13">
        <v>101.9</v>
      </c>
      <c r="AG89" s="4">
        <v>594585</v>
      </c>
      <c r="AH89" s="13">
        <v>77.61</v>
      </c>
      <c r="AI89" s="4">
        <v>6703303</v>
      </c>
      <c r="AJ89" s="13">
        <v>79.94</v>
      </c>
      <c r="AK89" s="4">
        <v>4047619</v>
      </c>
      <c r="AL89" s="13">
        <v>42.66</v>
      </c>
      <c r="AM89" s="4">
        <v>7628846</v>
      </c>
      <c r="AN89" s="13">
        <v>102.69</v>
      </c>
      <c r="AO89" s="4">
        <v>2377824</v>
      </c>
      <c r="AP89" s="13">
        <v>426.88</v>
      </c>
      <c r="AQ89" s="4">
        <v>2766132</v>
      </c>
      <c r="AR89" s="13">
        <v>236.8</v>
      </c>
      <c r="AS89" s="4">
        <v>9455909</v>
      </c>
      <c r="AT89" s="13">
        <v>96.78</v>
      </c>
      <c r="AU89" s="4">
        <v>5019232</v>
      </c>
      <c r="AV89" s="13">
        <v>1213.49</v>
      </c>
      <c r="AW89" s="4">
        <v>2163940</v>
      </c>
      <c r="AX89" s="13">
        <v>110.04</v>
      </c>
      <c r="AY89" s="4">
        <v>5400160</v>
      </c>
      <c r="AZ89" s="13">
        <v>72.290000000000006</v>
      </c>
      <c r="BA89" s="4">
        <v>5523399</v>
      </c>
      <c r="BB89" s="13">
        <v>57.96</v>
      </c>
      <c r="BC89" s="4">
        <v>6625880</v>
      </c>
      <c r="BD89" s="13">
        <v>49.35</v>
      </c>
      <c r="BE89" s="4">
        <v>5681417</v>
      </c>
      <c r="BF89" s="13">
        <v>78.48</v>
      </c>
      <c r="BG89" s="4">
        <v>2587234</v>
      </c>
      <c r="BH89" s="13">
        <v>101.45</v>
      </c>
      <c r="BI89" s="4">
        <v>2763164</v>
      </c>
    </row>
    <row r="90" spans="1:61" x14ac:dyDescent="0.35">
      <c r="A90" s="1">
        <v>42132</v>
      </c>
      <c r="B90" s="13">
        <v>127.62</v>
      </c>
      <c r="C90" s="4">
        <v>55550382</v>
      </c>
      <c r="D90" s="13">
        <v>47.75</v>
      </c>
      <c r="E90" s="4">
        <v>35364911</v>
      </c>
      <c r="F90" s="13">
        <v>20.824999999999999</v>
      </c>
      <c r="G90" s="4">
        <v>28663778</v>
      </c>
      <c r="H90" s="13">
        <v>123.33</v>
      </c>
      <c r="I90" s="4">
        <v>1484612</v>
      </c>
      <c r="J90" s="13">
        <v>44.01</v>
      </c>
      <c r="K90" s="4">
        <v>9582856</v>
      </c>
      <c r="L90" s="13">
        <v>72.400000000000006</v>
      </c>
      <c r="M90" s="4">
        <v>6156444</v>
      </c>
      <c r="N90" s="13">
        <v>2.31</v>
      </c>
      <c r="O90" s="4">
        <v>9758803</v>
      </c>
      <c r="P90" s="13">
        <v>76.31</v>
      </c>
      <c r="Q90" s="4">
        <v>1585632</v>
      </c>
      <c r="R90" s="13">
        <v>29.23</v>
      </c>
      <c r="S90" s="4">
        <v>22572376</v>
      </c>
      <c r="T90" s="13">
        <v>32.799999999999997</v>
      </c>
      <c r="U90" s="4">
        <v>26926511</v>
      </c>
      <c r="V90" s="13">
        <v>88.99</v>
      </c>
      <c r="W90" s="4">
        <v>11390293</v>
      </c>
      <c r="X90" s="13">
        <v>108.65</v>
      </c>
      <c r="Y90" s="4">
        <v>7078850</v>
      </c>
      <c r="Z90" s="13">
        <v>93.5</v>
      </c>
      <c r="AA90" s="4">
        <v>4922339</v>
      </c>
      <c r="AB90" s="13">
        <v>67.17</v>
      </c>
      <c r="AC90" s="4">
        <v>5961199</v>
      </c>
      <c r="AD90" s="13">
        <v>92.43</v>
      </c>
      <c r="AE90" s="4">
        <v>6078858</v>
      </c>
      <c r="AF90" s="13">
        <v>103.31</v>
      </c>
      <c r="AG90" s="4">
        <v>483353</v>
      </c>
      <c r="AH90" s="13">
        <v>77.900000000000006</v>
      </c>
      <c r="AI90" s="4">
        <v>6213059</v>
      </c>
      <c r="AJ90" s="13">
        <v>81.63</v>
      </c>
      <c r="AK90" s="4">
        <v>3008871</v>
      </c>
      <c r="AL90" s="13">
        <v>43.03</v>
      </c>
      <c r="AM90" s="4">
        <v>6884324</v>
      </c>
      <c r="AN90" s="13">
        <v>104.88</v>
      </c>
      <c r="AO90" s="4">
        <v>2595583</v>
      </c>
      <c r="AP90" s="13">
        <v>433.69</v>
      </c>
      <c r="AQ90" s="4">
        <v>2908838</v>
      </c>
      <c r="AR90" s="13">
        <v>236.61</v>
      </c>
      <c r="AS90" s="4">
        <v>4668236</v>
      </c>
      <c r="AT90" s="13">
        <v>98.23</v>
      </c>
      <c r="AU90" s="4">
        <v>7543054</v>
      </c>
      <c r="AV90" s="13">
        <v>1204.76</v>
      </c>
      <c r="AW90" s="4">
        <v>796795</v>
      </c>
      <c r="AX90" s="13">
        <v>112.47</v>
      </c>
      <c r="AY90" s="4">
        <v>6435306</v>
      </c>
      <c r="AZ90" s="13">
        <v>73.260000000000005</v>
      </c>
      <c r="BA90" s="4">
        <v>4171205</v>
      </c>
      <c r="BB90" s="13">
        <v>58.82</v>
      </c>
      <c r="BC90" s="4">
        <v>4820281</v>
      </c>
      <c r="BD90" s="13">
        <v>49.78</v>
      </c>
      <c r="BE90" s="4">
        <v>6039840</v>
      </c>
      <c r="BF90" s="13">
        <v>80.3</v>
      </c>
      <c r="BG90" s="4">
        <v>1865621</v>
      </c>
      <c r="BH90" s="13">
        <v>102.44</v>
      </c>
      <c r="BI90" s="4">
        <v>2767390</v>
      </c>
    </row>
    <row r="91" spans="1:61" x14ac:dyDescent="0.35">
      <c r="A91" s="1">
        <v>42135</v>
      </c>
      <c r="B91" s="13">
        <v>126.32</v>
      </c>
      <c r="C91" s="4">
        <v>42035757</v>
      </c>
      <c r="D91" s="13">
        <v>47.37</v>
      </c>
      <c r="E91" s="4">
        <v>24609416</v>
      </c>
      <c r="F91" s="13">
        <v>20.63</v>
      </c>
      <c r="G91" s="4">
        <v>13603644</v>
      </c>
      <c r="H91" s="13">
        <v>122.81</v>
      </c>
      <c r="I91" s="4">
        <v>1241770</v>
      </c>
      <c r="J91" s="13">
        <v>43.84</v>
      </c>
      <c r="K91" s="4">
        <v>7429355</v>
      </c>
      <c r="L91" s="13">
        <v>71.2</v>
      </c>
      <c r="M91" s="4">
        <v>4048513</v>
      </c>
      <c r="N91" s="13">
        <v>2.3199999999999998</v>
      </c>
      <c r="O91" s="4">
        <v>10046911</v>
      </c>
      <c r="P91" s="13">
        <v>76.784999999999997</v>
      </c>
      <c r="Q91" s="4">
        <v>2140410</v>
      </c>
      <c r="R91" s="13">
        <v>29.21</v>
      </c>
      <c r="S91" s="4">
        <v>27045187</v>
      </c>
      <c r="T91" s="13">
        <v>32.69</v>
      </c>
      <c r="U91" s="4">
        <v>18358579</v>
      </c>
      <c r="V91" s="13">
        <v>86.78</v>
      </c>
      <c r="W91" s="4">
        <v>11997787</v>
      </c>
      <c r="X91" s="13">
        <v>107.36</v>
      </c>
      <c r="Y91" s="4">
        <v>6003613</v>
      </c>
      <c r="Z91" s="13">
        <v>91.61</v>
      </c>
      <c r="AA91" s="4">
        <v>3952431</v>
      </c>
      <c r="AB91" s="13">
        <v>65.28</v>
      </c>
      <c r="AC91" s="4">
        <v>7261767</v>
      </c>
      <c r="AD91" s="13">
        <v>91.77</v>
      </c>
      <c r="AE91" s="4">
        <v>7335809</v>
      </c>
      <c r="AF91" s="13">
        <v>101.72</v>
      </c>
      <c r="AG91" s="4">
        <v>558895</v>
      </c>
      <c r="AH91" s="13">
        <v>76.680000000000007</v>
      </c>
      <c r="AI91" s="4">
        <v>4985753</v>
      </c>
      <c r="AJ91" s="13">
        <v>80.540000000000006</v>
      </c>
      <c r="AK91" s="4">
        <v>2406418</v>
      </c>
      <c r="AL91" s="13">
        <v>42.64</v>
      </c>
      <c r="AM91" s="4">
        <v>5453390</v>
      </c>
      <c r="AN91" s="13">
        <v>102.28</v>
      </c>
      <c r="AO91" s="4">
        <v>2246351</v>
      </c>
      <c r="AP91" s="13">
        <v>432.85</v>
      </c>
      <c r="AQ91" s="4">
        <v>2393737</v>
      </c>
      <c r="AR91" s="13">
        <v>239.49</v>
      </c>
      <c r="AS91" s="4">
        <v>5672262</v>
      </c>
      <c r="AT91" s="13">
        <v>97.51</v>
      </c>
      <c r="AU91" s="4">
        <v>4123700</v>
      </c>
      <c r="AV91" s="13">
        <v>1186.3800000000001</v>
      </c>
      <c r="AW91" s="4">
        <v>685868</v>
      </c>
      <c r="AX91" s="13">
        <v>111.9</v>
      </c>
      <c r="AY91" s="4">
        <v>3725195</v>
      </c>
      <c r="AZ91" s="13">
        <v>73.22</v>
      </c>
      <c r="BA91" s="4">
        <v>3940413</v>
      </c>
      <c r="BB91" s="13">
        <v>58.34</v>
      </c>
      <c r="BC91" s="4">
        <v>4560702</v>
      </c>
      <c r="BD91" s="13">
        <v>49.5</v>
      </c>
      <c r="BE91" s="4">
        <v>5047180</v>
      </c>
      <c r="BF91" s="13">
        <v>79.72</v>
      </c>
      <c r="BG91" s="4">
        <v>1853089</v>
      </c>
      <c r="BH91" s="13">
        <v>102.79</v>
      </c>
      <c r="BI91" s="4">
        <v>2669910</v>
      </c>
    </row>
    <row r="92" spans="1:61" x14ac:dyDescent="0.35">
      <c r="A92" s="1">
        <v>42136</v>
      </c>
      <c r="B92" s="13">
        <v>125.86499999999999</v>
      </c>
      <c r="C92" s="4">
        <v>48160032</v>
      </c>
      <c r="D92" s="13">
        <v>47.35</v>
      </c>
      <c r="E92" s="4">
        <v>29928264</v>
      </c>
      <c r="F92" s="13">
        <v>20.83</v>
      </c>
      <c r="G92" s="4">
        <v>9719994</v>
      </c>
      <c r="H92" s="13">
        <v>122.95</v>
      </c>
      <c r="I92" s="4">
        <v>1026435</v>
      </c>
      <c r="J92" s="13">
        <v>43.57</v>
      </c>
      <c r="K92" s="4">
        <v>8515835</v>
      </c>
      <c r="L92" s="13">
        <v>71.77</v>
      </c>
      <c r="M92" s="4">
        <v>3575503</v>
      </c>
      <c r="N92" s="13">
        <v>2.35</v>
      </c>
      <c r="O92" s="4">
        <v>10017533</v>
      </c>
      <c r="P92" s="13">
        <v>76.569999999999993</v>
      </c>
      <c r="Q92" s="4">
        <v>2082578</v>
      </c>
      <c r="R92" s="13">
        <v>29.23</v>
      </c>
      <c r="S92" s="4">
        <v>31760956</v>
      </c>
      <c r="T92" s="13">
        <v>32.25</v>
      </c>
      <c r="U92" s="4">
        <v>24530199</v>
      </c>
      <c r="V92" s="13">
        <v>87.02</v>
      </c>
      <c r="W92" s="4">
        <v>9788887</v>
      </c>
      <c r="X92" s="13">
        <v>107.56</v>
      </c>
      <c r="Y92" s="4">
        <v>5026480</v>
      </c>
      <c r="Z92" s="13">
        <v>93.41</v>
      </c>
      <c r="AA92" s="4">
        <v>3468510</v>
      </c>
      <c r="AB92" s="13">
        <v>65.400000000000006</v>
      </c>
      <c r="AC92" s="4">
        <v>4719688</v>
      </c>
      <c r="AD92" s="13">
        <v>92.47</v>
      </c>
      <c r="AE92" s="4">
        <v>5088142</v>
      </c>
      <c r="AF92" s="13">
        <v>100.61</v>
      </c>
      <c r="AG92" s="4">
        <v>796286</v>
      </c>
      <c r="AH92" s="13">
        <v>76.680000000000007</v>
      </c>
      <c r="AI92" s="4">
        <v>4101038</v>
      </c>
      <c r="AJ92" s="13">
        <v>80.5</v>
      </c>
      <c r="AK92" s="4">
        <v>2245805</v>
      </c>
      <c r="AL92" s="13">
        <v>42.7</v>
      </c>
      <c r="AM92" s="4">
        <v>7106777</v>
      </c>
      <c r="AN92" s="13">
        <v>101.33</v>
      </c>
      <c r="AO92" s="4">
        <v>1814210</v>
      </c>
      <c r="AP92" s="13">
        <v>431.02</v>
      </c>
      <c r="AQ92" s="4">
        <v>1947822</v>
      </c>
      <c r="AR92" s="13">
        <v>244.74</v>
      </c>
      <c r="AS92" s="4">
        <v>6363429</v>
      </c>
      <c r="AT92" s="13">
        <v>97.95</v>
      </c>
      <c r="AU92" s="4">
        <v>4848072</v>
      </c>
      <c r="AV92" s="13">
        <v>1183.47</v>
      </c>
      <c r="AW92" s="4">
        <v>687203</v>
      </c>
      <c r="AX92" s="13">
        <v>112.52</v>
      </c>
      <c r="AY92" s="4">
        <v>4053840</v>
      </c>
      <c r="AZ92" s="13">
        <v>73.67</v>
      </c>
      <c r="BA92" s="4">
        <v>3849976</v>
      </c>
      <c r="BB92" s="13">
        <v>58.3</v>
      </c>
      <c r="BC92" s="4">
        <v>4561443</v>
      </c>
      <c r="BD92" s="13">
        <v>49.71</v>
      </c>
      <c r="BE92" s="4">
        <v>5868552</v>
      </c>
      <c r="BF92" s="13">
        <v>79.16</v>
      </c>
      <c r="BG92" s="4">
        <v>1247191</v>
      </c>
      <c r="BH92" s="13">
        <v>102.37</v>
      </c>
      <c r="BI92" s="4">
        <v>2338230</v>
      </c>
    </row>
    <row r="93" spans="1:61" x14ac:dyDescent="0.35">
      <c r="A93" s="1">
        <v>42137</v>
      </c>
      <c r="B93" s="13">
        <v>126.01</v>
      </c>
      <c r="C93" s="4">
        <v>34694235</v>
      </c>
      <c r="D93" s="13">
        <v>47.625</v>
      </c>
      <c r="E93" s="4">
        <v>34184613</v>
      </c>
      <c r="F93" s="13">
        <v>20.95</v>
      </c>
      <c r="G93" s="4">
        <v>7713070</v>
      </c>
      <c r="H93" s="13">
        <v>123.13</v>
      </c>
      <c r="I93" s="4">
        <v>1186617</v>
      </c>
      <c r="J93" s="13">
        <v>43.79</v>
      </c>
      <c r="K93" s="4">
        <v>7451216</v>
      </c>
      <c r="L93" s="13">
        <v>71.790000000000006</v>
      </c>
      <c r="M93" s="4">
        <v>4209655</v>
      </c>
      <c r="N93" s="13">
        <v>2.37</v>
      </c>
      <c r="O93" s="4">
        <v>7575944</v>
      </c>
      <c r="P93" s="13">
        <v>77.08</v>
      </c>
      <c r="Q93" s="4">
        <v>1830543</v>
      </c>
      <c r="R93" s="13">
        <v>29.35</v>
      </c>
      <c r="S93" s="4">
        <v>38263966</v>
      </c>
      <c r="T93" s="13">
        <v>32.64</v>
      </c>
      <c r="U93" s="4">
        <v>20470841</v>
      </c>
      <c r="V93" s="13">
        <v>86.56</v>
      </c>
      <c r="W93" s="4">
        <v>8629433</v>
      </c>
      <c r="X93" s="13">
        <v>107.7</v>
      </c>
      <c r="Y93" s="4">
        <v>5517559</v>
      </c>
      <c r="Z93" s="13">
        <v>91.6</v>
      </c>
      <c r="AA93" s="4">
        <v>3548294</v>
      </c>
      <c r="AB93" s="13">
        <v>65.39</v>
      </c>
      <c r="AC93" s="4">
        <v>5424484</v>
      </c>
      <c r="AD93" s="13">
        <v>92.51</v>
      </c>
      <c r="AE93" s="4">
        <v>5913632</v>
      </c>
      <c r="AF93" s="13">
        <v>101.6</v>
      </c>
      <c r="AG93" s="4">
        <v>558646</v>
      </c>
      <c r="AH93" s="13">
        <v>76.17</v>
      </c>
      <c r="AI93" s="4">
        <v>3524789</v>
      </c>
      <c r="AJ93" s="13">
        <v>80.77</v>
      </c>
      <c r="AK93" s="4">
        <v>2343143</v>
      </c>
      <c r="AL93" s="13">
        <v>42.16</v>
      </c>
      <c r="AM93" s="4">
        <v>11285889</v>
      </c>
      <c r="AN93" s="13">
        <v>102.28</v>
      </c>
      <c r="AO93" s="4">
        <v>1499803</v>
      </c>
      <c r="AP93" s="13">
        <v>426.87</v>
      </c>
      <c r="AQ93" s="4">
        <v>1996328</v>
      </c>
      <c r="AR93" s="13">
        <v>243.18</v>
      </c>
      <c r="AS93" s="4">
        <v>5440165</v>
      </c>
      <c r="AT93" s="13">
        <v>97.35</v>
      </c>
      <c r="AU93" s="4">
        <v>6526893</v>
      </c>
      <c r="AV93" s="13">
        <v>1177.75</v>
      </c>
      <c r="AW93" s="4">
        <v>562838</v>
      </c>
      <c r="AX93" s="13">
        <v>111.19</v>
      </c>
      <c r="AY93" s="4">
        <v>4340651</v>
      </c>
      <c r="AZ93" s="13">
        <v>73.11</v>
      </c>
      <c r="BA93" s="4">
        <v>3292398</v>
      </c>
      <c r="BB93" s="13">
        <v>58.81</v>
      </c>
      <c r="BC93" s="4">
        <v>6374419</v>
      </c>
      <c r="BD93" s="13">
        <v>49.59</v>
      </c>
      <c r="BE93" s="4">
        <v>4927094</v>
      </c>
      <c r="BF93" s="13">
        <v>78.680000000000007</v>
      </c>
      <c r="BG93" s="4">
        <v>1647188</v>
      </c>
      <c r="BH93" s="13">
        <v>102.16</v>
      </c>
      <c r="BI93" s="4">
        <v>2254143</v>
      </c>
    </row>
    <row r="94" spans="1:61" x14ac:dyDescent="0.35">
      <c r="A94" s="1">
        <v>42138</v>
      </c>
      <c r="B94" s="13">
        <v>128.94999999999999</v>
      </c>
      <c r="C94" s="4">
        <v>45203456</v>
      </c>
      <c r="D94" s="13">
        <v>48.72</v>
      </c>
      <c r="E94" s="4">
        <v>32980892</v>
      </c>
      <c r="F94" s="13">
        <v>21.29</v>
      </c>
      <c r="G94" s="4">
        <v>7326280</v>
      </c>
      <c r="H94" s="13">
        <v>126.94</v>
      </c>
      <c r="I94" s="4">
        <v>2327927</v>
      </c>
      <c r="J94" s="13">
        <v>44.38</v>
      </c>
      <c r="K94" s="4">
        <v>7293021</v>
      </c>
      <c r="L94" s="13">
        <v>72.88</v>
      </c>
      <c r="M94" s="4">
        <v>3199469</v>
      </c>
      <c r="N94" s="13">
        <v>2.33</v>
      </c>
      <c r="O94" s="4">
        <v>8865090</v>
      </c>
      <c r="P94" s="13">
        <v>79.430000000000007</v>
      </c>
      <c r="Q94" s="4">
        <v>3068066</v>
      </c>
      <c r="R94" s="13">
        <v>29.05</v>
      </c>
      <c r="S94" s="4">
        <v>56696268</v>
      </c>
      <c r="T94" s="13">
        <v>32.97</v>
      </c>
      <c r="U94" s="4">
        <v>21098939</v>
      </c>
      <c r="V94" s="13">
        <v>86.97</v>
      </c>
      <c r="W94" s="4">
        <v>8791275</v>
      </c>
      <c r="X94" s="13">
        <v>108.45</v>
      </c>
      <c r="Y94" s="4">
        <v>9751666</v>
      </c>
      <c r="Z94" s="13">
        <v>90.73</v>
      </c>
      <c r="AA94" s="4">
        <v>3582206</v>
      </c>
      <c r="AB94" s="13">
        <v>65.42</v>
      </c>
      <c r="AC94" s="4">
        <v>4345287</v>
      </c>
      <c r="AD94" s="13">
        <v>92.17</v>
      </c>
      <c r="AE94" s="4">
        <v>5266416</v>
      </c>
      <c r="AF94" s="13">
        <v>100.25</v>
      </c>
      <c r="AG94" s="4">
        <v>442730</v>
      </c>
      <c r="AH94" s="13">
        <v>76.290000000000006</v>
      </c>
      <c r="AI94" s="4">
        <v>2457982</v>
      </c>
      <c r="AJ94" s="13">
        <v>81.63</v>
      </c>
      <c r="AK94" s="4">
        <v>2658355</v>
      </c>
      <c r="AL94" s="13">
        <v>42.14</v>
      </c>
      <c r="AM94" s="4">
        <v>6944314</v>
      </c>
      <c r="AN94" s="13">
        <v>104.71</v>
      </c>
      <c r="AO94" s="4">
        <v>1871843</v>
      </c>
      <c r="AP94" s="13">
        <v>432.28</v>
      </c>
      <c r="AQ94" s="4">
        <v>1888477</v>
      </c>
      <c r="AR94" s="13">
        <v>244.1</v>
      </c>
      <c r="AS94" s="4">
        <v>2895936</v>
      </c>
      <c r="AT94" s="13">
        <v>97.71</v>
      </c>
      <c r="AU94" s="4">
        <v>4743954</v>
      </c>
      <c r="AV94" s="13">
        <v>1190.0899999999999</v>
      </c>
      <c r="AW94" s="4">
        <v>506503</v>
      </c>
      <c r="AX94" s="13">
        <v>111.94</v>
      </c>
      <c r="AY94" s="4">
        <v>3815733</v>
      </c>
      <c r="AZ94" s="13">
        <v>72.260000000000005</v>
      </c>
      <c r="BA94" s="4">
        <v>5764067</v>
      </c>
      <c r="BB94" s="13">
        <v>60.1</v>
      </c>
      <c r="BC94" s="4">
        <v>6108793</v>
      </c>
      <c r="BD94" s="13">
        <v>50.555</v>
      </c>
      <c r="BE94" s="4">
        <v>7339742</v>
      </c>
      <c r="BF94" s="13">
        <v>80.575000000000003</v>
      </c>
      <c r="BG94" s="4">
        <v>1847384</v>
      </c>
      <c r="BH94" s="13">
        <v>103.44</v>
      </c>
      <c r="BI94" s="4">
        <v>2716687</v>
      </c>
    </row>
    <row r="95" spans="1:61" x14ac:dyDescent="0.35">
      <c r="A95" s="1">
        <v>42139</v>
      </c>
      <c r="B95" s="13">
        <v>128.77000000000001</v>
      </c>
      <c r="C95" s="4">
        <v>38208034</v>
      </c>
      <c r="D95" s="13">
        <v>48.295000000000002</v>
      </c>
      <c r="E95" s="4">
        <v>28642694</v>
      </c>
      <c r="F95" s="13">
        <v>21.3</v>
      </c>
      <c r="G95" s="4">
        <v>5395619</v>
      </c>
      <c r="H95" s="13">
        <v>127.87</v>
      </c>
      <c r="I95" s="4">
        <v>2263082</v>
      </c>
      <c r="J95" s="13">
        <v>44.15</v>
      </c>
      <c r="K95" s="4">
        <v>9369535</v>
      </c>
      <c r="L95" s="13">
        <v>72.400000000000006</v>
      </c>
      <c r="M95" s="4">
        <v>3649319</v>
      </c>
      <c r="N95" s="13">
        <v>2.3199999999999998</v>
      </c>
      <c r="O95" s="4">
        <v>8054813</v>
      </c>
      <c r="P95" s="13">
        <v>78.92</v>
      </c>
      <c r="Q95" s="4">
        <v>2676185</v>
      </c>
      <c r="R95" s="13">
        <v>29.55</v>
      </c>
      <c r="S95" s="4">
        <v>37677292</v>
      </c>
      <c r="T95" s="13">
        <v>32.99</v>
      </c>
      <c r="U95" s="4">
        <v>17149694</v>
      </c>
      <c r="V95" s="13">
        <v>87.35</v>
      </c>
      <c r="W95" s="4">
        <v>8422209</v>
      </c>
      <c r="X95" s="13">
        <v>108.03</v>
      </c>
      <c r="Y95" s="4">
        <v>5641588</v>
      </c>
      <c r="Z95" s="13">
        <v>90.47</v>
      </c>
      <c r="AA95" s="4">
        <v>3267370</v>
      </c>
      <c r="AB95" s="13">
        <v>65.760000000000005</v>
      </c>
      <c r="AC95" s="4">
        <v>4728831</v>
      </c>
      <c r="AD95" s="13">
        <v>92.14</v>
      </c>
      <c r="AE95" s="4">
        <v>4640458</v>
      </c>
      <c r="AF95" s="13">
        <v>101.23</v>
      </c>
      <c r="AG95" s="4">
        <v>835168</v>
      </c>
      <c r="AH95" s="13">
        <v>76.84</v>
      </c>
      <c r="AI95" s="4">
        <v>2724745</v>
      </c>
      <c r="AJ95" s="13">
        <v>81.05</v>
      </c>
      <c r="AK95" s="4">
        <v>2046500</v>
      </c>
      <c r="AL95" s="13">
        <v>42.62</v>
      </c>
      <c r="AM95" s="4">
        <v>9122090</v>
      </c>
      <c r="AN95" s="13">
        <v>103.45</v>
      </c>
      <c r="AO95" s="4">
        <v>1599679</v>
      </c>
      <c r="AP95" s="13">
        <v>426</v>
      </c>
      <c r="AQ95" s="4">
        <v>4240306</v>
      </c>
      <c r="AR95" s="13">
        <v>248.84</v>
      </c>
      <c r="AS95" s="4">
        <v>4527563</v>
      </c>
      <c r="AT95" s="13">
        <v>98.04</v>
      </c>
      <c r="AU95" s="4">
        <v>7607217</v>
      </c>
      <c r="AV95" s="13">
        <v>1198.8</v>
      </c>
      <c r="AW95" s="4">
        <v>704150</v>
      </c>
      <c r="AX95" s="13">
        <v>113.35</v>
      </c>
      <c r="AY95" s="4">
        <v>4575811</v>
      </c>
      <c r="AZ95" s="13">
        <v>73.09</v>
      </c>
      <c r="BA95" s="4">
        <v>4784816</v>
      </c>
      <c r="BB95" s="13">
        <v>59.41</v>
      </c>
      <c r="BC95" s="4">
        <v>6181902</v>
      </c>
      <c r="BD95" s="13">
        <v>50.8</v>
      </c>
      <c r="BE95" s="4">
        <v>6016694</v>
      </c>
      <c r="BF95" s="13">
        <v>80.900000000000006</v>
      </c>
      <c r="BG95" s="4">
        <v>1965826</v>
      </c>
      <c r="BH95" s="13">
        <v>104.98</v>
      </c>
      <c r="BI95" s="4">
        <v>3932648</v>
      </c>
    </row>
    <row r="96" spans="1:61" x14ac:dyDescent="0.35">
      <c r="A96" s="1">
        <v>42142</v>
      </c>
      <c r="B96" s="13">
        <v>130.19</v>
      </c>
      <c r="C96" s="4">
        <v>50882918</v>
      </c>
      <c r="D96" s="13">
        <v>48.01</v>
      </c>
      <c r="E96" s="4">
        <v>24136502</v>
      </c>
      <c r="F96" s="13">
        <v>21.27</v>
      </c>
      <c r="G96" s="4">
        <v>8124292</v>
      </c>
      <c r="H96" s="13">
        <v>130.18</v>
      </c>
      <c r="I96" s="4">
        <v>1798419</v>
      </c>
      <c r="J96" s="13">
        <v>44.24</v>
      </c>
      <c r="K96" s="4">
        <v>6070949</v>
      </c>
      <c r="L96" s="13">
        <v>72.8</v>
      </c>
      <c r="M96" s="4">
        <v>2856708</v>
      </c>
      <c r="N96" s="13">
        <v>2.35</v>
      </c>
      <c r="O96" s="4">
        <v>4732781</v>
      </c>
      <c r="P96" s="13">
        <v>79.41</v>
      </c>
      <c r="Q96" s="4">
        <v>1436008</v>
      </c>
      <c r="R96" s="13">
        <v>29.76</v>
      </c>
      <c r="S96" s="4">
        <v>23953043</v>
      </c>
      <c r="T96" s="13">
        <v>33.409999999999997</v>
      </c>
      <c r="U96" s="4">
        <v>23689479</v>
      </c>
      <c r="V96" s="13">
        <v>86.85</v>
      </c>
      <c r="W96" s="4">
        <v>6395354</v>
      </c>
      <c r="X96" s="13">
        <v>106.65</v>
      </c>
      <c r="Y96" s="4">
        <v>6390598</v>
      </c>
      <c r="Z96" s="13">
        <v>91.8</v>
      </c>
      <c r="AA96" s="4">
        <v>3017958</v>
      </c>
      <c r="AB96" s="13">
        <v>66.040000000000006</v>
      </c>
      <c r="AC96" s="4">
        <v>5158582</v>
      </c>
      <c r="AD96" s="13">
        <v>92.75</v>
      </c>
      <c r="AE96" s="4">
        <v>4023607</v>
      </c>
      <c r="AF96" s="13">
        <v>100.79</v>
      </c>
      <c r="AG96" s="4">
        <v>559904</v>
      </c>
      <c r="AH96" s="13">
        <v>77.239999999999995</v>
      </c>
      <c r="AI96" s="4">
        <v>3209162</v>
      </c>
      <c r="AJ96" s="13">
        <v>81.33</v>
      </c>
      <c r="AK96" s="4">
        <v>2015663</v>
      </c>
      <c r="AL96" s="13">
        <v>42.83</v>
      </c>
      <c r="AM96" s="4">
        <v>6951814</v>
      </c>
      <c r="AN96" s="13">
        <v>104.27</v>
      </c>
      <c r="AO96" s="4">
        <v>1283935</v>
      </c>
      <c r="AP96" s="13">
        <v>425.24</v>
      </c>
      <c r="AQ96" s="4">
        <v>2390229</v>
      </c>
      <c r="AR96" s="13">
        <v>248.75</v>
      </c>
      <c r="AS96" s="4">
        <v>3353212</v>
      </c>
      <c r="AT96" s="13">
        <v>98.02</v>
      </c>
      <c r="AU96" s="4">
        <v>4100835</v>
      </c>
      <c r="AV96" s="13">
        <v>1216.8399999999999</v>
      </c>
      <c r="AW96" s="4">
        <v>597211</v>
      </c>
      <c r="AX96" s="13">
        <v>114.33</v>
      </c>
      <c r="AY96" s="4">
        <v>6878237</v>
      </c>
      <c r="AZ96" s="13">
        <v>73.06</v>
      </c>
      <c r="BA96" s="4">
        <v>4982877</v>
      </c>
      <c r="BB96" s="13">
        <v>59.46</v>
      </c>
      <c r="BC96" s="4">
        <v>3936919</v>
      </c>
      <c r="BD96" s="13">
        <v>51.18</v>
      </c>
      <c r="BE96" s="4">
        <v>8999761</v>
      </c>
      <c r="BF96" s="13">
        <v>81.23</v>
      </c>
      <c r="BG96" s="4">
        <v>1416399</v>
      </c>
      <c r="BH96" s="13">
        <v>104.75</v>
      </c>
      <c r="BI96" s="4">
        <v>2522616</v>
      </c>
    </row>
    <row r="97" spans="1:61" x14ac:dyDescent="0.35">
      <c r="A97" s="1">
        <v>42143</v>
      </c>
      <c r="B97" s="13">
        <v>130.07</v>
      </c>
      <c r="C97" s="4">
        <v>44633240</v>
      </c>
      <c r="D97" s="13">
        <v>47.58</v>
      </c>
      <c r="E97" s="4">
        <v>28574813</v>
      </c>
      <c r="F97" s="13">
        <v>21.04</v>
      </c>
      <c r="G97" s="4">
        <v>6345222</v>
      </c>
      <c r="H97" s="13">
        <v>129.47</v>
      </c>
      <c r="I97" s="4">
        <v>1605267</v>
      </c>
      <c r="J97" s="13">
        <v>44.32</v>
      </c>
      <c r="K97" s="4">
        <v>8639951</v>
      </c>
      <c r="L97" s="13">
        <v>71.48</v>
      </c>
      <c r="M97" s="4">
        <v>5104114</v>
      </c>
      <c r="N97" s="13">
        <v>2.2799999999999998</v>
      </c>
      <c r="O97" s="4">
        <v>9588414</v>
      </c>
      <c r="P97" s="13">
        <v>79.62</v>
      </c>
      <c r="Q97" s="4">
        <v>2065598</v>
      </c>
      <c r="R97" s="13">
        <v>29.734999999999999</v>
      </c>
      <c r="S97" s="4">
        <v>18926264</v>
      </c>
      <c r="T97" s="13">
        <v>33.15</v>
      </c>
      <c r="U97" s="4">
        <v>21867134</v>
      </c>
      <c r="V97" s="13">
        <v>86.99</v>
      </c>
      <c r="W97" s="4">
        <v>9777078</v>
      </c>
      <c r="X97" s="13">
        <v>105.02</v>
      </c>
      <c r="Y97" s="4">
        <v>7927644</v>
      </c>
      <c r="Z97" s="13">
        <v>90.26</v>
      </c>
      <c r="AA97" s="4">
        <v>3588533</v>
      </c>
      <c r="AB97" s="13">
        <v>65.12</v>
      </c>
      <c r="AC97" s="4">
        <v>7945956</v>
      </c>
      <c r="AD97" s="13">
        <v>90.56</v>
      </c>
      <c r="AE97" s="4">
        <v>6212991</v>
      </c>
      <c r="AF97" s="13">
        <v>99.66</v>
      </c>
      <c r="AG97" s="4">
        <v>968380</v>
      </c>
      <c r="AH97" s="13">
        <v>75.84</v>
      </c>
      <c r="AI97" s="4">
        <v>5170806</v>
      </c>
      <c r="AJ97" s="13">
        <v>80.7</v>
      </c>
      <c r="AK97" s="4">
        <v>2549160</v>
      </c>
      <c r="AL97" s="13">
        <v>42.86</v>
      </c>
      <c r="AM97" s="4">
        <v>5859306</v>
      </c>
      <c r="AN97" s="13">
        <v>104.26</v>
      </c>
      <c r="AO97" s="4">
        <v>1721342</v>
      </c>
      <c r="AP97" s="13">
        <v>421.71</v>
      </c>
      <c r="AQ97" s="4">
        <v>2465240</v>
      </c>
      <c r="AR97" s="13">
        <v>247.14</v>
      </c>
      <c r="AS97" s="4">
        <v>3674231</v>
      </c>
      <c r="AT97" s="13">
        <v>100.68</v>
      </c>
      <c r="AU97" s="4">
        <v>10809150</v>
      </c>
      <c r="AV97" s="13">
        <v>1213.6600000000001</v>
      </c>
      <c r="AW97" s="4">
        <v>539553</v>
      </c>
      <c r="AX97" s="13">
        <v>112.34</v>
      </c>
      <c r="AY97" s="4">
        <v>11133206</v>
      </c>
      <c r="AZ97" s="13">
        <v>71.83</v>
      </c>
      <c r="BA97" s="4">
        <v>8728252</v>
      </c>
      <c r="BB97" s="13">
        <v>59.25</v>
      </c>
      <c r="BC97" s="4">
        <v>2942182</v>
      </c>
      <c r="BD97" s="13">
        <v>51.42</v>
      </c>
      <c r="BE97" s="4">
        <v>6976052</v>
      </c>
      <c r="BF97" s="13">
        <v>80.900000000000006</v>
      </c>
      <c r="BG97" s="4">
        <v>1553483</v>
      </c>
      <c r="BH97" s="13">
        <v>104.64</v>
      </c>
      <c r="BI97" s="4">
        <v>2985644</v>
      </c>
    </row>
    <row r="98" spans="1:61" x14ac:dyDescent="0.35">
      <c r="A98" s="1">
        <v>42144</v>
      </c>
      <c r="B98" s="13">
        <v>130.06</v>
      </c>
      <c r="C98" s="4">
        <v>36454932</v>
      </c>
      <c r="D98" s="13">
        <v>47.58</v>
      </c>
      <c r="E98" s="4">
        <v>25047919</v>
      </c>
      <c r="F98" s="13">
        <v>21.04</v>
      </c>
      <c r="G98" s="4">
        <v>4920581</v>
      </c>
      <c r="H98" s="13">
        <v>129.11000000000001</v>
      </c>
      <c r="I98" s="4">
        <v>1872132</v>
      </c>
      <c r="J98" s="13">
        <v>44.29</v>
      </c>
      <c r="K98" s="4">
        <v>9055667</v>
      </c>
      <c r="L98" s="13">
        <v>70.16</v>
      </c>
      <c r="M98" s="4">
        <v>9728295</v>
      </c>
      <c r="N98" s="13">
        <v>2.3199999999999998</v>
      </c>
      <c r="O98" s="4">
        <v>6947688</v>
      </c>
      <c r="P98" s="13">
        <v>79.61</v>
      </c>
      <c r="Q98" s="4">
        <v>2639039</v>
      </c>
      <c r="R98" s="13">
        <v>29.62</v>
      </c>
      <c r="S98" s="4">
        <v>19410906</v>
      </c>
      <c r="T98" s="13">
        <v>33.369999999999997</v>
      </c>
      <c r="U98" s="4">
        <v>21359801</v>
      </c>
      <c r="V98" s="13">
        <v>87.13</v>
      </c>
      <c r="W98" s="4">
        <v>7276571</v>
      </c>
      <c r="X98" s="13">
        <v>105.25</v>
      </c>
      <c r="Y98" s="4">
        <v>6521187</v>
      </c>
      <c r="Z98" s="13">
        <v>90.46</v>
      </c>
      <c r="AA98" s="4">
        <v>3734401</v>
      </c>
      <c r="AB98" s="13">
        <v>64.78</v>
      </c>
      <c r="AC98" s="4">
        <v>4837627</v>
      </c>
      <c r="AD98" s="13">
        <v>90.75</v>
      </c>
      <c r="AE98" s="4">
        <v>4476315</v>
      </c>
      <c r="AF98" s="13">
        <v>98.48</v>
      </c>
      <c r="AG98" s="4">
        <v>484947</v>
      </c>
      <c r="AH98" s="13">
        <v>76.62</v>
      </c>
      <c r="AI98" s="4">
        <v>3627559</v>
      </c>
      <c r="AJ98" s="13">
        <v>80.52</v>
      </c>
      <c r="AK98" s="4">
        <v>2551703</v>
      </c>
      <c r="AL98" s="13">
        <v>42.59</v>
      </c>
      <c r="AM98" s="4">
        <v>6005046</v>
      </c>
      <c r="AN98" s="13">
        <v>104.33</v>
      </c>
      <c r="AO98" s="4">
        <v>1781678</v>
      </c>
      <c r="AP98" s="13">
        <v>423.86</v>
      </c>
      <c r="AQ98" s="4">
        <v>2196159</v>
      </c>
      <c r="AR98" s="13">
        <v>244.35</v>
      </c>
      <c r="AS98" s="4">
        <v>3755569</v>
      </c>
      <c r="AT98" s="13">
        <v>100.11</v>
      </c>
      <c r="AU98" s="4">
        <v>6185077</v>
      </c>
      <c r="AV98" s="13">
        <v>1208.18</v>
      </c>
      <c r="AW98" s="4">
        <v>519451</v>
      </c>
      <c r="AX98" s="13">
        <v>112.1</v>
      </c>
      <c r="AY98" s="4">
        <v>7004521</v>
      </c>
      <c r="AZ98" s="13">
        <v>68.5</v>
      </c>
      <c r="BA98" s="4">
        <v>16012465</v>
      </c>
      <c r="BB98" s="13">
        <v>59.15</v>
      </c>
      <c r="BC98" s="4">
        <v>4903396</v>
      </c>
      <c r="BD98" s="13">
        <v>51.03</v>
      </c>
      <c r="BE98" s="4">
        <v>5644662</v>
      </c>
      <c r="BF98" s="13">
        <v>80.66</v>
      </c>
      <c r="BG98" s="4">
        <v>1246581</v>
      </c>
      <c r="BH98" s="13">
        <v>104.61</v>
      </c>
      <c r="BI98" s="4">
        <v>2700151</v>
      </c>
    </row>
    <row r="99" spans="1:61" x14ac:dyDescent="0.35">
      <c r="A99" s="1">
        <v>42145</v>
      </c>
      <c r="B99" s="13">
        <v>131.38999999999999</v>
      </c>
      <c r="C99" s="4">
        <v>39730364</v>
      </c>
      <c r="D99" s="13">
        <v>47.42</v>
      </c>
      <c r="E99" s="4">
        <v>22410698</v>
      </c>
      <c r="F99" s="13">
        <v>20.89</v>
      </c>
      <c r="G99" s="4">
        <v>5992250</v>
      </c>
      <c r="H99" s="13">
        <v>129.59</v>
      </c>
      <c r="I99" s="4">
        <v>2130951</v>
      </c>
      <c r="J99" s="13">
        <v>44.28</v>
      </c>
      <c r="K99" s="4">
        <v>8036392</v>
      </c>
      <c r="L99" s="13">
        <v>72.91</v>
      </c>
      <c r="M99" s="4">
        <v>12315972</v>
      </c>
      <c r="N99" s="13">
        <v>2.2799999999999998</v>
      </c>
      <c r="O99" s="4">
        <v>7127745</v>
      </c>
      <c r="P99" s="13">
        <v>80.56</v>
      </c>
      <c r="Q99" s="4">
        <v>2761464</v>
      </c>
      <c r="R99" s="13">
        <v>29.43</v>
      </c>
      <c r="S99" s="4">
        <v>20806934</v>
      </c>
      <c r="T99" s="13">
        <v>33.549999999999997</v>
      </c>
      <c r="U99" s="4">
        <v>21269776</v>
      </c>
      <c r="V99" s="13">
        <v>87.21</v>
      </c>
      <c r="W99" s="4">
        <v>8357353</v>
      </c>
      <c r="X99" s="13">
        <v>105.49</v>
      </c>
      <c r="Y99" s="4">
        <v>6549347</v>
      </c>
      <c r="Z99" s="13">
        <v>91.49</v>
      </c>
      <c r="AA99" s="4">
        <v>3957981</v>
      </c>
      <c r="AB99" s="13">
        <v>65.58</v>
      </c>
      <c r="AC99" s="4">
        <v>6049929</v>
      </c>
      <c r="AD99" s="13">
        <v>92.03</v>
      </c>
      <c r="AE99" s="4">
        <v>5117024</v>
      </c>
      <c r="AF99" s="13">
        <v>98.57</v>
      </c>
      <c r="AG99" s="4">
        <v>396558</v>
      </c>
      <c r="AH99" s="13">
        <v>76.95</v>
      </c>
      <c r="AI99" s="4">
        <v>3460102</v>
      </c>
      <c r="AJ99" s="13">
        <v>81</v>
      </c>
      <c r="AK99" s="4">
        <v>2289441</v>
      </c>
      <c r="AL99" s="13">
        <v>42.66</v>
      </c>
      <c r="AM99" s="4">
        <v>5862539</v>
      </c>
      <c r="AN99" s="13">
        <v>103.66</v>
      </c>
      <c r="AO99" s="4">
        <v>2105160</v>
      </c>
      <c r="AP99" s="13">
        <v>431.63</v>
      </c>
      <c r="AQ99" s="4">
        <v>4121401</v>
      </c>
      <c r="AR99" s="13">
        <v>245.62</v>
      </c>
      <c r="AS99" s="4">
        <v>1970643</v>
      </c>
      <c r="AT99" s="13">
        <v>99.28</v>
      </c>
      <c r="AU99" s="4">
        <v>4730442</v>
      </c>
      <c r="AV99" s="13">
        <v>1212.6300000000001</v>
      </c>
      <c r="AW99" s="4">
        <v>323294</v>
      </c>
      <c r="AX99" s="13">
        <v>112.01</v>
      </c>
      <c r="AY99" s="4">
        <v>4238635</v>
      </c>
      <c r="AZ99" s="13">
        <v>68.72</v>
      </c>
      <c r="BA99" s="4">
        <v>8765450</v>
      </c>
      <c r="BB99" s="13">
        <v>59.74</v>
      </c>
      <c r="BC99" s="4">
        <v>5144056</v>
      </c>
      <c r="BD99" s="13">
        <v>51.33</v>
      </c>
      <c r="BE99" s="4">
        <v>5084042</v>
      </c>
      <c r="BF99" s="13">
        <v>80.47</v>
      </c>
      <c r="BG99" s="4">
        <v>1330448</v>
      </c>
      <c r="BH99" s="13">
        <v>104.4</v>
      </c>
      <c r="BI99" s="4">
        <v>2727550</v>
      </c>
    </row>
    <row r="100" spans="1:61" x14ac:dyDescent="0.35">
      <c r="A100" s="1">
        <v>42146</v>
      </c>
      <c r="B100" s="13">
        <v>132.54</v>
      </c>
      <c r="C100" s="4">
        <v>45595972</v>
      </c>
      <c r="D100" s="13">
        <v>46.9</v>
      </c>
      <c r="E100" s="4">
        <v>25720583</v>
      </c>
      <c r="F100" s="13">
        <v>20.86</v>
      </c>
      <c r="G100" s="4">
        <v>5315282</v>
      </c>
      <c r="H100" s="13">
        <v>132.63999999999999</v>
      </c>
      <c r="I100" s="4">
        <v>2285551</v>
      </c>
      <c r="J100" s="13">
        <v>43.93</v>
      </c>
      <c r="K100" s="4">
        <v>7484345</v>
      </c>
      <c r="L100" s="13">
        <v>75.010000000000005</v>
      </c>
      <c r="M100" s="4">
        <v>11304837</v>
      </c>
      <c r="N100" s="13">
        <v>2.2799999999999998</v>
      </c>
      <c r="O100" s="4">
        <v>12845410</v>
      </c>
      <c r="P100" s="13">
        <v>80.040000000000006</v>
      </c>
      <c r="Q100" s="4">
        <v>1825194</v>
      </c>
      <c r="R100" s="13">
        <v>29.26</v>
      </c>
      <c r="S100" s="4">
        <v>20079663</v>
      </c>
      <c r="T100" s="13">
        <v>33.450000000000003</v>
      </c>
      <c r="U100" s="4">
        <v>20845033</v>
      </c>
      <c r="V100" s="13">
        <v>86.52</v>
      </c>
      <c r="W100" s="4">
        <v>7598432</v>
      </c>
      <c r="X100" s="13">
        <v>104.89</v>
      </c>
      <c r="Y100" s="4">
        <v>4717179</v>
      </c>
      <c r="Z100" s="13">
        <v>90.26</v>
      </c>
      <c r="AA100" s="4">
        <v>3055520</v>
      </c>
      <c r="AB100" s="13">
        <v>65.11</v>
      </c>
      <c r="AC100" s="4">
        <v>3804927</v>
      </c>
      <c r="AD100" s="13">
        <v>92.02</v>
      </c>
      <c r="AE100" s="4">
        <v>4104163</v>
      </c>
      <c r="AF100" s="13">
        <v>98.5</v>
      </c>
      <c r="AG100" s="4">
        <v>412141</v>
      </c>
      <c r="AH100" s="13">
        <v>77.010000000000005</v>
      </c>
      <c r="AI100" s="4">
        <v>3740877</v>
      </c>
      <c r="AJ100" s="13">
        <v>80.97</v>
      </c>
      <c r="AK100" s="4">
        <v>1734980</v>
      </c>
      <c r="AL100" s="13">
        <v>42.69</v>
      </c>
      <c r="AM100" s="4">
        <v>5626848</v>
      </c>
      <c r="AN100" s="13">
        <v>103.08</v>
      </c>
      <c r="AO100" s="4">
        <v>2169006</v>
      </c>
      <c r="AP100" s="13">
        <v>427.63</v>
      </c>
      <c r="AQ100" s="4">
        <v>2020629</v>
      </c>
      <c r="AR100" s="13">
        <v>247.73</v>
      </c>
      <c r="AS100" s="4">
        <v>2223089</v>
      </c>
      <c r="AT100" s="13">
        <v>98.99</v>
      </c>
      <c r="AU100" s="4">
        <v>4559491</v>
      </c>
      <c r="AV100" s="13">
        <v>1208.5</v>
      </c>
      <c r="AW100" s="4">
        <v>409995</v>
      </c>
      <c r="AX100" s="13">
        <v>112.16</v>
      </c>
      <c r="AY100" s="4">
        <v>3693959</v>
      </c>
      <c r="AZ100" s="13">
        <v>69.540000000000006</v>
      </c>
      <c r="BA100" s="4">
        <v>4862548</v>
      </c>
      <c r="BB100" s="13">
        <v>59.72</v>
      </c>
      <c r="BC100" s="4">
        <v>4542518</v>
      </c>
      <c r="BD100" s="13">
        <v>51.48</v>
      </c>
      <c r="BE100" s="4">
        <v>5857672</v>
      </c>
      <c r="BF100" s="13">
        <v>80.150000000000006</v>
      </c>
      <c r="BG100" s="4">
        <v>934857</v>
      </c>
      <c r="BH100" s="13">
        <v>104.43</v>
      </c>
      <c r="BI100" s="4">
        <v>2827388</v>
      </c>
    </row>
    <row r="101" spans="1:61" x14ac:dyDescent="0.35">
      <c r="A101" s="1">
        <v>42150</v>
      </c>
      <c r="B101" s="13">
        <v>129.62</v>
      </c>
      <c r="C101" s="4">
        <v>70697560</v>
      </c>
      <c r="D101" s="13">
        <v>46.59</v>
      </c>
      <c r="E101" s="4">
        <v>29581860</v>
      </c>
      <c r="F101" s="13">
        <v>20.73</v>
      </c>
      <c r="G101" s="4">
        <v>6493277</v>
      </c>
      <c r="H101" s="13">
        <v>131.30000000000001</v>
      </c>
      <c r="I101" s="4">
        <v>2678069</v>
      </c>
      <c r="J101" s="13">
        <v>43.33</v>
      </c>
      <c r="K101" s="4">
        <v>10440443</v>
      </c>
      <c r="L101" s="13">
        <v>73.569999999999993</v>
      </c>
      <c r="M101" s="4">
        <v>6547792</v>
      </c>
      <c r="N101" s="13">
        <v>2.2200000000000002</v>
      </c>
      <c r="O101" s="4">
        <v>10007826</v>
      </c>
      <c r="P101" s="13">
        <v>79.364999999999995</v>
      </c>
      <c r="Q101" s="4">
        <v>2080761</v>
      </c>
      <c r="R101" s="13">
        <v>28.95</v>
      </c>
      <c r="S101" s="4">
        <v>25877100</v>
      </c>
      <c r="T101" s="13">
        <v>33.104999999999997</v>
      </c>
      <c r="U101" s="4">
        <v>28594511</v>
      </c>
      <c r="V101" s="13">
        <v>85.35</v>
      </c>
      <c r="W101" s="4">
        <v>11288963</v>
      </c>
      <c r="X101" s="13">
        <v>103.29</v>
      </c>
      <c r="Y101" s="4">
        <v>8010150</v>
      </c>
      <c r="Z101" s="13">
        <v>89.15</v>
      </c>
      <c r="AA101" s="4">
        <v>3920667</v>
      </c>
      <c r="AB101" s="13">
        <v>63.84</v>
      </c>
      <c r="AC101" s="4">
        <v>6128788</v>
      </c>
      <c r="AD101" s="13">
        <v>90.74</v>
      </c>
      <c r="AE101" s="4">
        <v>6106654</v>
      </c>
      <c r="AF101" s="13">
        <v>97.01</v>
      </c>
      <c r="AG101" s="4">
        <v>592441</v>
      </c>
      <c r="AH101" s="13">
        <v>76.72</v>
      </c>
      <c r="AI101" s="4">
        <v>5200648</v>
      </c>
      <c r="AJ101" s="13">
        <v>79.36</v>
      </c>
      <c r="AK101" s="4">
        <v>3202850</v>
      </c>
      <c r="AL101" s="13">
        <v>42.09</v>
      </c>
      <c r="AM101" s="4">
        <v>7409404</v>
      </c>
      <c r="AN101" s="13">
        <v>100.44</v>
      </c>
      <c r="AO101" s="4">
        <v>3236494</v>
      </c>
      <c r="AP101" s="13">
        <v>425.47</v>
      </c>
      <c r="AQ101" s="4">
        <v>2244185</v>
      </c>
      <c r="AR101" s="13">
        <v>247.45500000000001</v>
      </c>
      <c r="AS101" s="4">
        <v>3498682</v>
      </c>
      <c r="AT101" s="13">
        <v>98.46</v>
      </c>
      <c r="AU101" s="4">
        <v>7123129</v>
      </c>
      <c r="AV101" s="13">
        <v>1195.78</v>
      </c>
      <c r="AW101" s="4">
        <v>611443</v>
      </c>
      <c r="AX101" s="13">
        <v>110.93</v>
      </c>
      <c r="AY101" s="4">
        <v>4612599</v>
      </c>
      <c r="AZ101" s="13">
        <v>69.58</v>
      </c>
      <c r="BA101" s="4">
        <v>6815967</v>
      </c>
      <c r="BB101" s="13">
        <v>58.725000000000001</v>
      </c>
      <c r="BC101" s="4">
        <v>6309692</v>
      </c>
      <c r="BD101" s="13">
        <v>50.84</v>
      </c>
      <c r="BE101" s="4">
        <v>7369923</v>
      </c>
      <c r="BF101" s="13">
        <v>78.709999999999994</v>
      </c>
      <c r="BG101" s="4">
        <v>1210194</v>
      </c>
      <c r="BH101" s="13">
        <v>103.42</v>
      </c>
      <c r="BI101" s="4">
        <v>2845684</v>
      </c>
    </row>
    <row r="102" spans="1:61" x14ac:dyDescent="0.35">
      <c r="A102" s="1">
        <v>42151</v>
      </c>
      <c r="B102" s="13">
        <v>132.04499999999999</v>
      </c>
      <c r="C102" s="4">
        <v>45833246</v>
      </c>
      <c r="D102" s="13">
        <v>47.61</v>
      </c>
      <c r="E102" s="4">
        <v>27335639</v>
      </c>
      <c r="F102" s="13">
        <v>21.84</v>
      </c>
      <c r="G102" s="4">
        <v>10808271</v>
      </c>
      <c r="H102" s="13">
        <v>141.49</v>
      </c>
      <c r="I102" s="4">
        <v>11424785</v>
      </c>
      <c r="J102" s="13">
        <v>44.14</v>
      </c>
      <c r="K102" s="4">
        <v>11096773</v>
      </c>
      <c r="L102" s="13">
        <v>73.95</v>
      </c>
      <c r="M102" s="4">
        <v>3926998</v>
      </c>
      <c r="N102" s="13">
        <v>2.2799999999999998</v>
      </c>
      <c r="O102" s="4">
        <v>17511026</v>
      </c>
      <c r="P102" s="13">
        <v>80.16</v>
      </c>
      <c r="Q102" s="4">
        <v>1671821</v>
      </c>
      <c r="R102" s="13">
        <v>29.31</v>
      </c>
      <c r="S102" s="4">
        <v>23959933</v>
      </c>
      <c r="T102" s="13">
        <v>33.71</v>
      </c>
      <c r="U102" s="4">
        <v>30172655</v>
      </c>
      <c r="V102" s="13">
        <v>85.11</v>
      </c>
      <c r="W102" s="4">
        <v>10778275</v>
      </c>
      <c r="X102" s="13">
        <v>103.11</v>
      </c>
      <c r="Y102" s="4">
        <v>5857534</v>
      </c>
      <c r="Z102" s="13">
        <v>89</v>
      </c>
      <c r="AA102" s="4">
        <v>3016885</v>
      </c>
      <c r="AB102" s="13">
        <v>63.82</v>
      </c>
      <c r="AC102" s="4">
        <v>6754869</v>
      </c>
      <c r="AD102" s="13">
        <v>91</v>
      </c>
      <c r="AE102" s="4">
        <v>5406845</v>
      </c>
      <c r="AF102" s="13">
        <v>95.75</v>
      </c>
      <c r="AG102" s="4">
        <v>541010</v>
      </c>
      <c r="AH102" s="13">
        <v>76.819999999999993</v>
      </c>
      <c r="AI102" s="4">
        <v>4090261</v>
      </c>
      <c r="AJ102" s="13">
        <v>79.19</v>
      </c>
      <c r="AK102" s="4">
        <v>3369594</v>
      </c>
      <c r="AL102" s="13">
        <v>41.99</v>
      </c>
      <c r="AM102" s="4">
        <v>8585350</v>
      </c>
      <c r="AN102" s="13">
        <v>100.96</v>
      </c>
      <c r="AO102" s="4">
        <v>2344771</v>
      </c>
      <c r="AP102" s="13">
        <v>431.42</v>
      </c>
      <c r="AQ102" s="4">
        <v>2231088</v>
      </c>
      <c r="AR102" s="13">
        <v>247.43</v>
      </c>
      <c r="AS102" s="4">
        <v>3408200</v>
      </c>
      <c r="AT102" s="13">
        <v>98.66</v>
      </c>
      <c r="AU102" s="4">
        <v>8129531</v>
      </c>
      <c r="AV102" s="13">
        <v>1197.76</v>
      </c>
      <c r="AW102" s="4">
        <v>555742</v>
      </c>
      <c r="AX102" s="13">
        <v>112.16</v>
      </c>
      <c r="AY102" s="4">
        <v>4147790</v>
      </c>
      <c r="AZ102" s="13">
        <v>70.72</v>
      </c>
      <c r="BA102" s="4">
        <v>5265529</v>
      </c>
      <c r="BB102" s="13">
        <v>59.38</v>
      </c>
      <c r="BC102" s="4">
        <v>4278374</v>
      </c>
      <c r="BD102" s="13">
        <v>51.59</v>
      </c>
      <c r="BE102" s="4">
        <v>6213573</v>
      </c>
      <c r="BF102" s="13">
        <v>79.2</v>
      </c>
      <c r="BG102" s="4">
        <v>1530557</v>
      </c>
      <c r="BH102" s="13">
        <v>102.84</v>
      </c>
      <c r="BI102" s="4">
        <v>4448372</v>
      </c>
    </row>
    <row r="103" spans="1:61" x14ac:dyDescent="0.35">
      <c r="A103" s="1">
        <v>42152</v>
      </c>
      <c r="B103" s="13">
        <v>131.78</v>
      </c>
      <c r="C103" s="4">
        <v>30733309</v>
      </c>
      <c r="D103" s="13">
        <v>47.45</v>
      </c>
      <c r="E103" s="4">
        <v>19283666</v>
      </c>
      <c r="F103" s="13">
        <v>22.14</v>
      </c>
      <c r="G103" s="4">
        <v>8191431</v>
      </c>
      <c r="H103" s="13">
        <v>142.38</v>
      </c>
      <c r="I103" s="4">
        <v>24912338</v>
      </c>
      <c r="J103" s="13">
        <v>43.86</v>
      </c>
      <c r="K103" s="4">
        <v>7273163</v>
      </c>
      <c r="L103" s="13">
        <v>72.680000000000007</v>
      </c>
      <c r="M103" s="4">
        <v>5066271</v>
      </c>
      <c r="N103" s="13">
        <v>2.27</v>
      </c>
      <c r="O103" s="4">
        <v>12354612</v>
      </c>
      <c r="P103" s="13">
        <v>80.015000000000001</v>
      </c>
      <c r="Q103" s="4">
        <v>1248364</v>
      </c>
      <c r="R103" s="13">
        <v>29.35</v>
      </c>
      <c r="S103" s="4">
        <v>18219564</v>
      </c>
      <c r="T103" s="13">
        <v>34.01</v>
      </c>
      <c r="U103" s="4">
        <v>27065690</v>
      </c>
      <c r="V103" s="13">
        <v>85.11</v>
      </c>
      <c r="W103" s="4">
        <v>8038943</v>
      </c>
      <c r="X103" s="13">
        <v>103.24</v>
      </c>
      <c r="Y103" s="4">
        <v>5099925</v>
      </c>
      <c r="Z103" s="13">
        <v>89.15</v>
      </c>
      <c r="AA103" s="4">
        <v>3790844</v>
      </c>
      <c r="AB103" s="13">
        <v>63.86</v>
      </c>
      <c r="AC103" s="4">
        <v>5192453</v>
      </c>
      <c r="AD103" s="13">
        <v>90.65</v>
      </c>
      <c r="AE103" s="4">
        <v>4400280</v>
      </c>
      <c r="AF103" s="13">
        <v>93.87</v>
      </c>
      <c r="AG103" s="4">
        <v>701463</v>
      </c>
      <c r="AH103" s="13">
        <v>77.73</v>
      </c>
      <c r="AI103" s="4">
        <v>4787805</v>
      </c>
      <c r="AJ103" s="13">
        <v>79.56</v>
      </c>
      <c r="AK103" s="4">
        <v>3302186</v>
      </c>
      <c r="AL103" s="13">
        <v>41.62</v>
      </c>
      <c r="AM103" s="4">
        <v>9250265</v>
      </c>
      <c r="AN103" s="13">
        <v>102.77</v>
      </c>
      <c r="AO103" s="4">
        <v>1826520</v>
      </c>
      <c r="AP103" s="13">
        <v>426.57</v>
      </c>
      <c r="AQ103" s="4">
        <v>1912436</v>
      </c>
      <c r="AR103" s="13">
        <v>251.45</v>
      </c>
      <c r="AS103" s="4">
        <v>3647283</v>
      </c>
      <c r="AT103" s="13">
        <v>96.48</v>
      </c>
      <c r="AU103" s="4">
        <v>10204033</v>
      </c>
      <c r="AV103" s="13">
        <v>1190.55</v>
      </c>
      <c r="AW103" s="4">
        <v>394943</v>
      </c>
      <c r="AX103" s="13">
        <v>112.19</v>
      </c>
      <c r="AY103" s="4">
        <v>2806141</v>
      </c>
      <c r="AZ103" s="13">
        <v>70.45</v>
      </c>
      <c r="BA103" s="4">
        <v>2814456</v>
      </c>
      <c r="BB103" s="13">
        <v>60.56</v>
      </c>
      <c r="BC103" s="4">
        <v>8989419</v>
      </c>
      <c r="BD103" s="13">
        <v>51.81</v>
      </c>
      <c r="BE103" s="4">
        <v>5874382</v>
      </c>
      <c r="BF103" s="13">
        <v>79.03</v>
      </c>
      <c r="BG103" s="4">
        <v>1308389</v>
      </c>
      <c r="BH103" s="13">
        <v>102.3</v>
      </c>
      <c r="BI103" s="4">
        <v>2890833</v>
      </c>
    </row>
    <row r="104" spans="1:61" x14ac:dyDescent="0.35">
      <c r="A104" s="1">
        <v>42153</v>
      </c>
      <c r="B104" s="13">
        <v>130.28</v>
      </c>
      <c r="C104" s="4">
        <v>50884452</v>
      </c>
      <c r="D104" s="13">
        <v>46.86</v>
      </c>
      <c r="E104" s="4">
        <v>36519594</v>
      </c>
      <c r="F104" s="13">
        <v>22.13</v>
      </c>
      <c r="G104" s="4">
        <v>8379244</v>
      </c>
      <c r="H104" s="13">
        <v>148.07</v>
      </c>
      <c r="I104" s="4">
        <v>11824429</v>
      </c>
      <c r="J104" s="13">
        <v>43.49</v>
      </c>
      <c r="K104" s="4">
        <v>10358719</v>
      </c>
      <c r="L104" s="13">
        <v>72.75</v>
      </c>
      <c r="M104" s="4">
        <v>4838129</v>
      </c>
      <c r="N104" s="13">
        <v>2.2799999999999998</v>
      </c>
      <c r="O104" s="4">
        <v>7750487</v>
      </c>
      <c r="P104" s="13">
        <v>79.09</v>
      </c>
      <c r="Q104" s="4">
        <v>3288029</v>
      </c>
      <c r="R104" s="13">
        <v>29.31</v>
      </c>
      <c r="S104" s="4">
        <v>26018129</v>
      </c>
      <c r="T104" s="13">
        <v>34.46</v>
      </c>
      <c r="U104" s="4">
        <v>43545500</v>
      </c>
      <c r="V104" s="13">
        <v>85.2</v>
      </c>
      <c r="W104" s="4">
        <v>14631316</v>
      </c>
      <c r="X104" s="13">
        <v>103</v>
      </c>
      <c r="Y104" s="4">
        <v>6673374</v>
      </c>
      <c r="Z104" s="13">
        <v>88.69</v>
      </c>
      <c r="AA104" s="4">
        <v>3948896</v>
      </c>
      <c r="AB104" s="13">
        <v>63.68</v>
      </c>
      <c r="AC104" s="4">
        <v>5701567</v>
      </c>
      <c r="AD104" s="13">
        <v>90.77</v>
      </c>
      <c r="AE104" s="4">
        <v>6089695</v>
      </c>
      <c r="AF104" s="13">
        <v>91.95</v>
      </c>
      <c r="AG104" s="4">
        <v>1130938</v>
      </c>
      <c r="AH104" s="13">
        <v>78.19</v>
      </c>
      <c r="AI104" s="4">
        <v>6049098</v>
      </c>
      <c r="AJ104" s="13">
        <v>79.12</v>
      </c>
      <c r="AK104" s="4">
        <v>3734321</v>
      </c>
      <c r="AL104" s="13">
        <v>41.49</v>
      </c>
      <c r="AM104" s="4">
        <v>9531679</v>
      </c>
      <c r="AN104" s="13">
        <v>103.46</v>
      </c>
      <c r="AO104" s="4">
        <v>2817560</v>
      </c>
      <c r="AP104" s="13">
        <v>429.23</v>
      </c>
      <c r="AQ104" s="4">
        <v>3016060</v>
      </c>
      <c r="AR104" s="13">
        <v>250.8</v>
      </c>
      <c r="AS104" s="4">
        <v>3789283</v>
      </c>
      <c r="AT104" s="13">
        <v>95.93</v>
      </c>
      <c r="AU104" s="4">
        <v>6439140</v>
      </c>
      <c r="AV104" s="13">
        <v>1172.04</v>
      </c>
      <c r="AW104" s="4">
        <v>843121</v>
      </c>
      <c r="AX104" s="13">
        <v>111.42</v>
      </c>
      <c r="AY104" s="4">
        <v>5310612</v>
      </c>
      <c r="AZ104" s="13">
        <v>69.98</v>
      </c>
      <c r="BA104" s="4">
        <v>4131280</v>
      </c>
      <c r="BB104" s="13">
        <v>61.36</v>
      </c>
      <c r="BC104" s="4">
        <v>14680840</v>
      </c>
      <c r="BD104" s="13">
        <v>51.96</v>
      </c>
      <c r="BE104" s="4">
        <v>9399112</v>
      </c>
      <c r="BF104" s="13">
        <v>77.989999999999995</v>
      </c>
      <c r="BG104" s="4">
        <v>2532166</v>
      </c>
      <c r="BH104" s="13">
        <v>101.67</v>
      </c>
      <c r="BI104" s="4">
        <v>2781140</v>
      </c>
    </row>
    <row r="105" spans="1:61" x14ac:dyDescent="0.35">
      <c r="A105" s="1">
        <v>42156</v>
      </c>
      <c r="B105" s="13">
        <v>130.535</v>
      </c>
      <c r="C105" s="4">
        <v>32112797</v>
      </c>
      <c r="D105" s="13">
        <v>47.23</v>
      </c>
      <c r="E105" s="4">
        <v>28837332</v>
      </c>
      <c r="F105" s="13">
        <v>22.38</v>
      </c>
      <c r="G105" s="4">
        <v>9316504</v>
      </c>
      <c r="H105" s="13">
        <v>146.62</v>
      </c>
      <c r="I105" s="4">
        <v>8357903</v>
      </c>
      <c r="J105" s="13">
        <v>43.79</v>
      </c>
      <c r="K105" s="4">
        <v>9764305</v>
      </c>
      <c r="L105" s="13">
        <v>73.099999999999994</v>
      </c>
      <c r="M105" s="4">
        <v>3191441</v>
      </c>
      <c r="N105" s="13">
        <v>2.25</v>
      </c>
      <c r="O105" s="4">
        <v>6803664</v>
      </c>
      <c r="P105" s="13">
        <v>79.87</v>
      </c>
      <c r="Q105" s="4">
        <v>2288815</v>
      </c>
      <c r="R105" s="13">
        <v>29.18</v>
      </c>
      <c r="S105" s="4">
        <v>23799371</v>
      </c>
      <c r="T105" s="13">
        <v>33.905000000000001</v>
      </c>
      <c r="U105" s="4">
        <v>46734502</v>
      </c>
      <c r="V105" s="13">
        <v>85.13</v>
      </c>
      <c r="W105" s="4">
        <v>9077512</v>
      </c>
      <c r="X105" s="13">
        <v>102.63</v>
      </c>
      <c r="Y105" s="4">
        <v>5412416</v>
      </c>
      <c r="Z105" s="13">
        <v>88.76</v>
      </c>
      <c r="AA105" s="4">
        <v>2886599</v>
      </c>
      <c r="AB105" s="13">
        <v>63.61</v>
      </c>
      <c r="AC105" s="4">
        <v>4140426</v>
      </c>
      <c r="AD105" s="13">
        <v>90.65</v>
      </c>
      <c r="AE105" s="4">
        <v>5003319</v>
      </c>
      <c r="AF105" s="13">
        <v>91.61</v>
      </c>
      <c r="AG105" s="4">
        <v>659484</v>
      </c>
      <c r="AH105" s="13">
        <v>78.89</v>
      </c>
      <c r="AI105" s="4">
        <v>5066495</v>
      </c>
      <c r="AJ105" s="13">
        <v>79.349999999999994</v>
      </c>
      <c r="AK105" s="4">
        <v>3007512</v>
      </c>
      <c r="AL105" s="13">
        <v>41.29</v>
      </c>
      <c r="AM105" s="4">
        <v>8953575</v>
      </c>
      <c r="AN105" s="13">
        <v>103.55</v>
      </c>
      <c r="AO105" s="4">
        <v>2346399</v>
      </c>
      <c r="AP105" s="13">
        <v>430.92</v>
      </c>
      <c r="AQ105" s="4">
        <v>2253264</v>
      </c>
      <c r="AR105" s="13">
        <v>249.45</v>
      </c>
      <c r="AS105" s="4">
        <v>2505057</v>
      </c>
      <c r="AT105" s="13">
        <v>96.22</v>
      </c>
      <c r="AU105" s="4">
        <v>4919173</v>
      </c>
      <c r="AV105" s="13">
        <v>1166.6600000000001</v>
      </c>
      <c r="AW105" s="4">
        <v>662508</v>
      </c>
      <c r="AX105" s="13">
        <v>111.67</v>
      </c>
      <c r="AY105" s="4">
        <v>5114842</v>
      </c>
      <c r="AZ105" s="13">
        <v>70.14</v>
      </c>
      <c r="BA105" s="4">
        <v>4165401</v>
      </c>
      <c r="BB105" s="13">
        <v>62.56</v>
      </c>
      <c r="BC105" s="4">
        <v>14098761</v>
      </c>
      <c r="BD105" s="13">
        <v>52.22</v>
      </c>
      <c r="BE105" s="4">
        <v>7075082</v>
      </c>
      <c r="BF105" s="13">
        <v>77.97</v>
      </c>
      <c r="BG105" s="4">
        <v>1928288</v>
      </c>
      <c r="BH105" s="13">
        <v>101.76</v>
      </c>
      <c r="BI105" s="4">
        <v>2472075</v>
      </c>
    </row>
    <row r="106" spans="1:61" x14ac:dyDescent="0.35">
      <c r="A106" s="1">
        <v>42157</v>
      </c>
      <c r="B106" s="13">
        <v>129.96</v>
      </c>
      <c r="C106" s="4">
        <v>33667627</v>
      </c>
      <c r="D106" s="13">
        <v>46.92</v>
      </c>
      <c r="E106" s="4">
        <v>21498326</v>
      </c>
      <c r="F106" s="13">
        <v>21.934999999999999</v>
      </c>
      <c r="G106" s="4">
        <v>5607582</v>
      </c>
      <c r="H106" s="13">
        <v>144.16</v>
      </c>
      <c r="I106" s="4">
        <v>4126385</v>
      </c>
      <c r="J106" s="13">
        <v>43.7</v>
      </c>
      <c r="K106" s="4">
        <v>8275894</v>
      </c>
      <c r="L106" s="13">
        <v>72.900000000000006</v>
      </c>
      <c r="M106" s="4">
        <v>2622954</v>
      </c>
      <c r="N106" s="13">
        <v>2.2999999999999998</v>
      </c>
      <c r="O106" s="4">
        <v>7105950</v>
      </c>
      <c r="P106" s="13">
        <v>79.819999999999993</v>
      </c>
      <c r="Q106" s="4">
        <v>1533956</v>
      </c>
      <c r="R106" s="13">
        <v>29.08</v>
      </c>
      <c r="S106" s="4">
        <v>15995587</v>
      </c>
      <c r="T106" s="13">
        <v>33.270000000000003</v>
      </c>
      <c r="U106" s="4">
        <v>36351102</v>
      </c>
      <c r="V106" s="13">
        <v>85.14</v>
      </c>
      <c r="W106" s="4">
        <v>9328322</v>
      </c>
      <c r="X106" s="13">
        <v>102.58</v>
      </c>
      <c r="Y106" s="4">
        <v>5040002</v>
      </c>
      <c r="Z106" s="13">
        <v>89.77</v>
      </c>
      <c r="AA106" s="4">
        <v>3581554</v>
      </c>
      <c r="AB106" s="13">
        <v>64.069999999999993</v>
      </c>
      <c r="AC106" s="4">
        <v>5076840</v>
      </c>
      <c r="AD106" s="13">
        <v>91.5</v>
      </c>
      <c r="AE106" s="4">
        <v>5290611</v>
      </c>
      <c r="AF106" s="13">
        <v>92.69</v>
      </c>
      <c r="AG106" s="4">
        <v>596516</v>
      </c>
      <c r="AH106" s="13">
        <v>79.44</v>
      </c>
      <c r="AI106" s="4">
        <v>5438433</v>
      </c>
      <c r="AJ106" s="13">
        <v>79.099999999999994</v>
      </c>
      <c r="AK106" s="4">
        <v>3281629</v>
      </c>
      <c r="AL106" s="13">
        <v>41.29</v>
      </c>
      <c r="AM106" s="4">
        <v>8267568</v>
      </c>
      <c r="AN106" s="13">
        <v>103.03</v>
      </c>
      <c r="AO106" s="4">
        <v>1924591</v>
      </c>
      <c r="AP106" s="13">
        <v>430.99</v>
      </c>
      <c r="AQ106" s="4">
        <v>1669845</v>
      </c>
      <c r="AR106" s="13">
        <v>248.35</v>
      </c>
      <c r="AS106" s="4">
        <v>2134809</v>
      </c>
      <c r="AT106" s="13">
        <v>96.29</v>
      </c>
      <c r="AU106" s="4">
        <v>4430255</v>
      </c>
      <c r="AV106" s="13">
        <v>1196.02</v>
      </c>
      <c r="AW106" s="4">
        <v>1035122</v>
      </c>
      <c r="AX106" s="13">
        <v>111.59</v>
      </c>
      <c r="AY106" s="4">
        <v>6088225</v>
      </c>
      <c r="AZ106" s="13">
        <v>70.150000000000006</v>
      </c>
      <c r="BA106" s="4">
        <v>4807688</v>
      </c>
      <c r="BB106" s="13">
        <v>62</v>
      </c>
      <c r="BC106" s="4">
        <v>7093853</v>
      </c>
      <c r="BD106" s="13">
        <v>51.73</v>
      </c>
      <c r="BE106" s="4">
        <v>7877799</v>
      </c>
      <c r="BF106" s="13">
        <v>78.430000000000007</v>
      </c>
      <c r="BG106" s="4">
        <v>1378320</v>
      </c>
      <c r="BH106" s="13">
        <v>102.11</v>
      </c>
      <c r="BI106" s="4">
        <v>2487338</v>
      </c>
    </row>
    <row r="107" spans="1:61" x14ac:dyDescent="0.35">
      <c r="A107" s="1">
        <v>42158</v>
      </c>
      <c r="B107" s="13">
        <v>130.12</v>
      </c>
      <c r="C107" s="4">
        <v>30983542</v>
      </c>
      <c r="D107" s="13">
        <v>46.85</v>
      </c>
      <c r="E107" s="4">
        <v>28002154</v>
      </c>
      <c r="F107" s="13">
        <v>21.7</v>
      </c>
      <c r="G107" s="4">
        <v>6269692</v>
      </c>
      <c r="H107" s="13">
        <v>143.06</v>
      </c>
      <c r="I107" s="4">
        <v>3045007</v>
      </c>
      <c r="J107" s="13">
        <v>43.97</v>
      </c>
      <c r="K107" s="4">
        <v>9220901</v>
      </c>
      <c r="L107" s="13">
        <v>73.47</v>
      </c>
      <c r="M107" s="4">
        <v>2649472</v>
      </c>
      <c r="N107" s="13">
        <v>2.2799999999999998</v>
      </c>
      <c r="O107" s="4">
        <v>8062307</v>
      </c>
      <c r="P107" s="13">
        <v>80.13</v>
      </c>
      <c r="Q107" s="4">
        <v>1972025</v>
      </c>
      <c r="R107" s="13">
        <v>29.09</v>
      </c>
      <c r="S107" s="4">
        <v>20536900</v>
      </c>
      <c r="T107" s="13">
        <v>32.729999999999997</v>
      </c>
      <c r="U107" s="4">
        <v>38138690</v>
      </c>
      <c r="V107" s="13">
        <v>84.95</v>
      </c>
      <c r="W107" s="4">
        <v>8179540</v>
      </c>
      <c r="X107" s="13">
        <v>102.17</v>
      </c>
      <c r="Y107" s="4">
        <v>5175666</v>
      </c>
      <c r="Z107" s="13">
        <v>89.01</v>
      </c>
      <c r="AA107" s="4">
        <v>2158389</v>
      </c>
      <c r="AB107" s="13">
        <v>63.8</v>
      </c>
      <c r="AC107" s="4">
        <v>5380761</v>
      </c>
      <c r="AD107" s="13">
        <v>91.36</v>
      </c>
      <c r="AE107" s="4">
        <v>3967209</v>
      </c>
      <c r="AF107" s="13">
        <v>91.32</v>
      </c>
      <c r="AG107" s="4">
        <v>643943</v>
      </c>
      <c r="AH107" s="13">
        <v>78.37</v>
      </c>
      <c r="AI107" s="4">
        <v>4171026</v>
      </c>
      <c r="AJ107" s="13">
        <v>78.3</v>
      </c>
      <c r="AK107" s="4">
        <v>3198839</v>
      </c>
      <c r="AL107" s="13">
        <v>40.869999999999997</v>
      </c>
      <c r="AM107" s="4">
        <v>9184373</v>
      </c>
      <c r="AN107" s="13">
        <v>102.2</v>
      </c>
      <c r="AO107" s="4">
        <v>2583832</v>
      </c>
      <c r="AP107" s="13">
        <v>436.59</v>
      </c>
      <c r="AQ107" s="4">
        <v>2727914</v>
      </c>
      <c r="AR107" s="13">
        <v>248.99</v>
      </c>
      <c r="AS107" s="4">
        <v>1781505</v>
      </c>
      <c r="AT107" s="13">
        <v>96.52</v>
      </c>
      <c r="AU107" s="4">
        <v>4165709</v>
      </c>
      <c r="AV107" s="13">
        <v>1193.71</v>
      </c>
      <c r="AW107" s="4">
        <v>691627</v>
      </c>
      <c r="AX107" s="13">
        <v>113.16</v>
      </c>
      <c r="AY107" s="4">
        <v>6337980</v>
      </c>
      <c r="AZ107" s="13">
        <v>70.650000000000006</v>
      </c>
      <c r="BA107" s="4">
        <v>3433479</v>
      </c>
      <c r="BB107" s="13">
        <v>62.01</v>
      </c>
      <c r="BC107" s="4">
        <v>7914080</v>
      </c>
      <c r="BD107" s="13">
        <v>52.12</v>
      </c>
      <c r="BE107" s="4">
        <v>5522702</v>
      </c>
      <c r="BF107" s="13">
        <v>79.38</v>
      </c>
      <c r="BG107" s="4">
        <v>1677759</v>
      </c>
      <c r="BH107" s="13">
        <v>102.51</v>
      </c>
      <c r="BI107" s="4">
        <v>2383352</v>
      </c>
    </row>
    <row r="108" spans="1:61" x14ac:dyDescent="0.35">
      <c r="A108" s="1">
        <v>42159</v>
      </c>
      <c r="B108" s="13">
        <v>129.36000000000001</v>
      </c>
      <c r="C108" s="4">
        <v>38450118</v>
      </c>
      <c r="D108" s="13">
        <v>46.36</v>
      </c>
      <c r="E108" s="4">
        <v>27745512</v>
      </c>
      <c r="F108" s="13">
        <v>22.09</v>
      </c>
      <c r="G108" s="4">
        <v>8092765</v>
      </c>
      <c r="H108" s="13">
        <v>141.19999999999999</v>
      </c>
      <c r="I108" s="4">
        <v>2801749</v>
      </c>
      <c r="J108" s="13">
        <v>43.77</v>
      </c>
      <c r="K108" s="4">
        <v>13783142</v>
      </c>
      <c r="L108" s="13">
        <v>72.209999999999994</v>
      </c>
      <c r="M108" s="4">
        <v>2767492</v>
      </c>
      <c r="N108" s="13">
        <v>2.33</v>
      </c>
      <c r="O108" s="4">
        <v>11575844</v>
      </c>
      <c r="P108" s="13">
        <v>78.75</v>
      </c>
      <c r="Q108" s="4">
        <v>1659256</v>
      </c>
      <c r="R108" s="13">
        <v>28.61</v>
      </c>
      <c r="S108" s="4">
        <v>26774517</v>
      </c>
      <c r="T108" s="13">
        <v>32.31</v>
      </c>
      <c r="U108" s="4">
        <v>33761835</v>
      </c>
      <c r="V108" s="13">
        <v>84.22</v>
      </c>
      <c r="W108" s="4">
        <v>12607257</v>
      </c>
      <c r="X108" s="13">
        <v>101.39</v>
      </c>
      <c r="Y108" s="4">
        <v>6896416</v>
      </c>
      <c r="Z108" s="13">
        <v>87.38</v>
      </c>
      <c r="AA108" s="4">
        <v>3774189</v>
      </c>
      <c r="AB108" s="13">
        <v>63</v>
      </c>
      <c r="AC108" s="4">
        <v>5361723</v>
      </c>
      <c r="AD108" s="13">
        <v>90.07</v>
      </c>
      <c r="AE108" s="4">
        <v>6451771</v>
      </c>
      <c r="AF108" s="13">
        <v>88.09</v>
      </c>
      <c r="AG108" s="4">
        <v>605673</v>
      </c>
      <c r="AH108" s="13">
        <v>77.3</v>
      </c>
      <c r="AI108" s="4">
        <v>4749181</v>
      </c>
      <c r="AJ108" s="13">
        <v>77.38</v>
      </c>
      <c r="AK108" s="4">
        <v>2622961</v>
      </c>
      <c r="AL108" s="13">
        <v>40.1</v>
      </c>
      <c r="AM108" s="4">
        <v>14621440</v>
      </c>
      <c r="AN108" s="13">
        <v>100.33</v>
      </c>
      <c r="AO108" s="4">
        <v>3022157</v>
      </c>
      <c r="AP108" s="13">
        <v>430.78</v>
      </c>
      <c r="AQ108" s="4">
        <v>2510761</v>
      </c>
      <c r="AR108" s="13">
        <v>245.92</v>
      </c>
      <c r="AS108" s="4">
        <v>2453615</v>
      </c>
      <c r="AT108" s="13">
        <v>96.31</v>
      </c>
      <c r="AU108" s="4">
        <v>4702848</v>
      </c>
      <c r="AV108" s="13">
        <v>1185.74</v>
      </c>
      <c r="AW108" s="4">
        <v>496525</v>
      </c>
      <c r="AX108" s="13">
        <v>111.46</v>
      </c>
      <c r="AY108" s="4">
        <v>4328576</v>
      </c>
      <c r="AZ108" s="13">
        <v>70.14</v>
      </c>
      <c r="BA108" s="4">
        <v>4554565</v>
      </c>
      <c r="BB108" s="13">
        <v>62.49</v>
      </c>
      <c r="BC108" s="4">
        <v>7723297</v>
      </c>
      <c r="BD108" s="13">
        <v>51.72</v>
      </c>
      <c r="BE108" s="4">
        <v>6230805</v>
      </c>
      <c r="BF108" s="13">
        <v>78.48</v>
      </c>
      <c r="BG108" s="4">
        <v>1515010</v>
      </c>
      <c r="BH108" s="13">
        <v>101.95</v>
      </c>
      <c r="BI108" s="4">
        <v>2233584</v>
      </c>
    </row>
    <row r="109" spans="1:61" x14ac:dyDescent="0.35">
      <c r="A109" s="1">
        <v>42160</v>
      </c>
      <c r="B109" s="13">
        <v>128.65</v>
      </c>
      <c r="C109" s="4">
        <v>35626800</v>
      </c>
      <c r="D109" s="13">
        <v>46.14</v>
      </c>
      <c r="E109" s="4">
        <v>25438086</v>
      </c>
      <c r="F109" s="13">
        <v>22.26</v>
      </c>
      <c r="G109" s="4">
        <v>7833001</v>
      </c>
      <c r="H109" s="13">
        <v>143.81</v>
      </c>
      <c r="I109" s="4">
        <v>3859274</v>
      </c>
      <c r="J109" s="13">
        <v>43.81</v>
      </c>
      <c r="K109" s="4">
        <v>12850735</v>
      </c>
      <c r="L109" s="13">
        <v>73.55</v>
      </c>
      <c r="M109" s="4">
        <v>3187601</v>
      </c>
      <c r="N109" s="13">
        <v>2.33</v>
      </c>
      <c r="O109" s="4">
        <v>7349686</v>
      </c>
      <c r="P109" s="13">
        <v>78.86</v>
      </c>
      <c r="Q109" s="4">
        <v>1325884</v>
      </c>
      <c r="R109" s="13">
        <v>28.58</v>
      </c>
      <c r="S109" s="4">
        <v>25357935</v>
      </c>
      <c r="T109" s="13">
        <v>31.84</v>
      </c>
      <c r="U109" s="4">
        <v>27778516</v>
      </c>
      <c r="V109" s="13">
        <v>84.28</v>
      </c>
      <c r="W109" s="4">
        <v>11388508</v>
      </c>
      <c r="X109" s="13">
        <v>101.59</v>
      </c>
      <c r="Y109" s="4">
        <v>6080925</v>
      </c>
      <c r="Z109" s="13">
        <v>89.68</v>
      </c>
      <c r="AA109" s="4">
        <v>4429916</v>
      </c>
      <c r="AB109" s="13">
        <v>63.04</v>
      </c>
      <c r="AC109" s="4">
        <v>5809871</v>
      </c>
      <c r="AD109" s="13">
        <v>90.17</v>
      </c>
      <c r="AE109" s="4">
        <v>7120039</v>
      </c>
      <c r="AF109" s="13">
        <v>89.81</v>
      </c>
      <c r="AG109" s="4">
        <v>1177271</v>
      </c>
      <c r="AH109" s="13">
        <v>79.09</v>
      </c>
      <c r="AI109" s="4">
        <v>5369633</v>
      </c>
      <c r="AJ109" s="13">
        <v>78.05</v>
      </c>
      <c r="AK109" s="4">
        <v>1934356</v>
      </c>
      <c r="AL109" s="13">
        <v>40.4</v>
      </c>
      <c r="AM109" s="4">
        <v>12104285</v>
      </c>
      <c r="AN109" s="13">
        <v>100.92</v>
      </c>
      <c r="AO109" s="4">
        <v>2907043</v>
      </c>
      <c r="AP109" s="13">
        <v>426.95</v>
      </c>
      <c r="AQ109" s="4">
        <v>1907855</v>
      </c>
      <c r="AR109" s="13">
        <v>249.14</v>
      </c>
      <c r="AS109" s="4">
        <v>3022026</v>
      </c>
      <c r="AT109" s="13">
        <v>95.54</v>
      </c>
      <c r="AU109" s="4">
        <v>3959308</v>
      </c>
      <c r="AV109" s="13">
        <v>1178.1600000000001</v>
      </c>
      <c r="AW109" s="4">
        <v>421746</v>
      </c>
      <c r="AX109" s="13">
        <v>110.37</v>
      </c>
      <c r="AY109" s="4">
        <v>4505390</v>
      </c>
      <c r="AZ109" s="13">
        <v>69.790000000000006</v>
      </c>
      <c r="BA109" s="4">
        <v>4291481</v>
      </c>
      <c r="BB109" s="13">
        <v>63.23</v>
      </c>
      <c r="BC109" s="4">
        <v>10098378</v>
      </c>
      <c r="BD109" s="13">
        <v>52.19</v>
      </c>
      <c r="BE109" s="4">
        <v>7123248</v>
      </c>
      <c r="BF109" s="13">
        <v>78.38</v>
      </c>
      <c r="BG109" s="4">
        <v>838033</v>
      </c>
      <c r="BH109" s="13">
        <v>102.03</v>
      </c>
      <c r="BI109" s="4">
        <v>1895873</v>
      </c>
    </row>
    <row r="110" spans="1:61" x14ac:dyDescent="0.35">
      <c r="A110" s="1">
        <v>42163</v>
      </c>
      <c r="B110" s="13">
        <v>127.8</v>
      </c>
      <c r="C110" s="4">
        <v>52674786</v>
      </c>
      <c r="D110" s="13">
        <v>45.73</v>
      </c>
      <c r="E110" s="4">
        <v>22121634</v>
      </c>
      <c r="F110" s="13">
        <v>21.75</v>
      </c>
      <c r="G110" s="4">
        <v>8570301</v>
      </c>
      <c r="H110" s="13">
        <v>138.63</v>
      </c>
      <c r="I110" s="4">
        <v>5442174</v>
      </c>
      <c r="J110" s="13">
        <v>43.1</v>
      </c>
      <c r="K110" s="4">
        <v>9112216</v>
      </c>
      <c r="L110" s="13">
        <v>71.84</v>
      </c>
      <c r="M110" s="4">
        <v>3830632</v>
      </c>
      <c r="N110" s="13">
        <v>2.31</v>
      </c>
      <c r="O110" s="4">
        <v>6212876</v>
      </c>
      <c r="P110" s="13">
        <v>78.16</v>
      </c>
      <c r="Q110" s="4">
        <v>1621644</v>
      </c>
      <c r="R110" s="13">
        <v>28.274999999999999</v>
      </c>
      <c r="S110" s="4">
        <v>19011738</v>
      </c>
      <c r="T110" s="13">
        <v>31.3</v>
      </c>
      <c r="U110" s="4">
        <v>38171576</v>
      </c>
      <c r="V110" s="13">
        <v>84.85</v>
      </c>
      <c r="W110" s="4">
        <v>12244688</v>
      </c>
      <c r="X110" s="13">
        <v>100.42</v>
      </c>
      <c r="Y110" s="4">
        <v>8213862</v>
      </c>
      <c r="Z110" s="13">
        <v>89.11</v>
      </c>
      <c r="AA110" s="4">
        <v>2755687</v>
      </c>
      <c r="AB110" s="13">
        <v>63.43</v>
      </c>
      <c r="AC110" s="4">
        <v>6630611</v>
      </c>
      <c r="AD110" s="13">
        <v>89.37</v>
      </c>
      <c r="AE110" s="4">
        <v>7115204</v>
      </c>
      <c r="AF110" s="13">
        <v>89.31</v>
      </c>
      <c r="AG110" s="4">
        <v>696992</v>
      </c>
      <c r="AH110" s="13">
        <v>77.23</v>
      </c>
      <c r="AI110" s="4">
        <v>4815541</v>
      </c>
      <c r="AJ110" s="13">
        <v>77.180000000000007</v>
      </c>
      <c r="AK110" s="4">
        <v>3344564</v>
      </c>
      <c r="AL110" s="13">
        <v>40.200000000000003</v>
      </c>
      <c r="AM110" s="4">
        <v>6453253</v>
      </c>
      <c r="AN110" s="13">
        <v>100.46</v>
      </c>
      <c r="AO110" s="4">
        <v>1520856</v>
      </c>
      <c r="AP110" s="13">
        <v>423.5</v>
      </c>
      <c r="AQ110" s="4">
        <v>2172525</v>
      </c>
      <c r="AR110" s="13">
        <v>256.29000000000002</v>
      </c>
      <c r="AS110" s="4">
        <v>5016997</v>
      </c>
      <c r="AT110" s="13">
        <v>95.32</v>
      </c>
      <c r="AU110" s="4">
        <v>4594648</v>
      </c>
      <c r="AV110" s="13">
        <v>1164.05</v>
      </c>
      <c r="AW110" s="4">
        <v>555361</v>
      </c>
      <c r="AX110" s="13">
        <v>109.93</v>
      </c>
      <c r="AY110" s="4">
        <v>3449728</v>
      </c>
      <c r="AZ110" s="13">
        <v>68.680000000000007</v>
      </c>
      <c r="BA110" s="4">
        <v>4432966</v>
      </c>
      <c r="BB110" s="13">
        <v>60.85</v>
      </c>
      <c r="BC110" s="4">
        <v>12336740</v>
      </c>
      <c r="BD110" s="13">
        <v>51.53</v>
      </c>
      <c r="BE110" s="4">
        <v>6320181</v>
      </c>
      <c r="BF110" s="13">
        <v>76.959999999999994</v>
      </c>
      <c r="BG110" s="4">
        <v>2038208</v>
      </c>
      <c r="BH110" s="13">
        <v>101.44</v>
      </c>
      <c r="BI110" s="4">
        <v>2157045</v>
      </c>
    </row>
    <row r="111" spans="1:61" x14ac:dyDescent="0.35">
      <c r="A111" s="1">
        <v>42164</v>
      </c>
      <c r="B111" s="13">
        <v>127.42</v>
      </c>
      <c r="C111" s="4">
        <v>56075420</v>
      </c>
      <c r="D111" s="13">
        <v>45.65</v>
      </c>
      <c r="E111" s="4">
        <v>24406057</v>
      </c>
      <c r="F111" s="13">
        <v>21.86</v>
      </c>
      <c r="G111" s="4">
        <v>6422222</v>
      </c>
      <c r="H111" s="13">
        <v>140.21</v>
      </c>
      <c r="I111" s="4">
        <v>4407137</v>
      </c>
      <c r="J111" s="13">
        <v>43.07</v>
      </c>
      <c r="K111" s="4">
        <v>7634180</v>
      </c>
      <c r="L111" s="13">
        <v>71.760000000000005</v>
      </c>
      <c r="M111" s="4">
        <v>3236515</v>
      </c>
      <c r="N111" s="13">
        <v>2.29</v>
      </c>
      <c r="O111" s="4">
        <v>12282656</v>
      </c>
      <c r="P111" s="13">
        <v>77.900000000000006</v>
      </c>
      <c r="Q111" s="4">
        <v>2100935</v>
      </c>
      <c r="R111" s="13">
        <v>28.24</v>
      </c>
      <c r="S111" s="4">
        <v>15527495</v>
      </c>
      <c r="T111" s="13">
        <v>31.25</v>
      </c>
      <c r="U111" s="4">
        <v>33976735</v>
      </c>
      <c r="V111" s="13">
        <v>84.58</v>
      </c>
      <c r="W111" s="4">
        <v>8105514</v>
      </c>
      <c r="X111" s="13">
        <v>100.42</v>
      </c>
      <c r="Y111" s="4">
        <v>7156959</v>
      </c>
      <c r="Z111" s="13">
        <v>89.09</v>
      </c>
      <c r="AA111" s="4">
        <v>2660975</v>
      </c>
      <c r="AB111" s="13">
        <v>63.06</v>
      </c>
      <c r="AC111" s="4">
        <v>6316866</v>
      </c>
      <c r="AD111" s="13">
        <v>89.86</v>
      </c>
      <c r="AE111" s="4">
        <v>5077769</v>
      </c>
      <c r="AF111" s="13">
        <v>89.18</v>
      </c>
      <c r="AG111" s="4">
        <v>727118</v>
      </c>
      <c r="AH111" s="13">
        <v>77.48</v>
      </c>
      <c r="AI111" s="4">
        <v>4066939</v>
      </c>
      <c r="AJ111" s="13">
        <v>76.790000000000006</v>
      </c>
      <c r="AK111" s="4">
        <v>3383298</v>
      </c>
      <c r="AL111" s="13">
        <v>40.24</v>
      </c>
      <c r="AM111" s="4">
        <v>7012171</v>
      </c>
      <c r="AN111" s="13">
        <v>99.33</v>
      </c>
      <c r="AO111" s="4">
        <v>2486900</v>
      </c>
      <c r="AP111" s="13">
        <v>425.48</v>
      </c>
      <c r="AQ111" s="4">
        <v>2288663</v>
      </c>
      <c r="AR111" s="13">
        <v>256</v>
      </c>
      <c r="AS111" s="4">
        <v>2611146</v>
      </c>
      <c r="AT111" s="13">
        <v>94.73</v>
      </c>
      <c r="AU111" s="4">
        <v>7770880</v>
      </c>
      <c r="AV111" s="13">
        <v>1163.27</v>
      </c>
      <c r="AW111" s="4">
        <v>479723</v>
      </c>
      <c r="AX111" s="13">
        <v>109.53</v>
      </c>
      <c r="AY111" s="4">
        <v>3658994</v>
      </c>
      <c r="AZ111" s="13">
        <v>68.53</v>
      </c>
      <c r="BA111" s="4">
        <v>5228594</v>
      </c>
      <c r="BB111" s="13">
        <v>60.41</v>
      </c>
      <c r="BC111" s="4">
        <v>9551836</v>
      </c>
      <c r="BD111" s="13">
        <v>51.54</v>
      </c>
      <c r="BE111" s="4">
        <v>5034038</v>
      </c>
      <c r="BF111" s="13">
        <v>77.319999999999993</v>
      </c>
      <c r="BG111" s="4">
        <v>1205525</v>
      </c>
      <c r="BH111" s="13">
        <v>101.35</v>
      </c>
      <c r="BI111" s="4">
        <v>1738422</v>
      </c>
    </row>
    <row r="112" spans="1:61" x14ac:dyDescent="0.35">
      <c r="A112" s="1">
        <v>42165</v>
      </c>
      <c r="B112" s="13">
        <v>128.88</v>
      </c>
      <c r="C112" s="4">
        <v>39087250</v>
      </c>
      <c r="D112" s="13">
        <v>46.61</v>
      </c>
      <c r="E112" s="4">
        <v>28417405</v>
      </c>
      <c r="F112" s="13">
        <v>21.47</v>
      </c>
      <c r="G112" s="4">
        <v>13236526</v>
      </c>
      <c r="H112" s="13">
        <v>142.86000000000001</v>
      </c>
      <c r="I112" s="4">
        <v>4261656</v>
      </c>
      <c r="J112" s="13">
        <v>43.94</v>
      </c>
      <c r="K112" s="4">
        <v>15518411</v>
      </c>
      <c r="L112" s="13">
        <v>73.03</v>
      </c>
      <c r="M112" s="4">
        <v>2476618</v>
      </c>
      <c r="N112" s="13">
        <v>2.3199999999999998</v>
      </c>
      <c r="O112" s="4">
        <v>8161224</v>
      </c>
      <c r="P112" s="13">
        <v>79.56</v>
      </c>
      <c r="Q112" s="4">
        <v>1775952</v>
      </c>
      <c r="R112" s="13">
        <v>28.66</v>
      </c>
      <c r="S112" s="4">
        <v>26223345</v>
      </c>
      <c r="T112" s="13">
        <v>31.82</v>
      </c>
      <c r="U112" s="4">
        <v>33336820</v>
      </c>
      <c r="V112" s="13">
        <v>85.21</v>
      </c>
      <c r="W112" s="4">
        <v>10147049</v>
      </c>
      <c r="X112" s="13">
        <v>101.83</v>
      </c>
      <c r="Y112" s="4">
        <v>7588426</v>
      </c>
      <c r="Z112" s="13">
        <v>90.41</v>
      </c>
      <c r="AA112" s="4">
        <v>2914822</v>
      </c>
      <c r="AB112" s="13">
        <v>64.02</v>
      </c>
      <c r="AC112" s="4">
        <v>4776336</v>
      </c>
      <c r="AD112" s="13">
        <v>91.63</v>
      </c>
      <c r="AE112" s="4">
        <v>6045616</v>
      </c>
      <c r="AF112" s="13">
        <v>90.51</v>
      </c>
      <c r="AG112" s="4">
        <v>719933</v>
      </c>
      <c r="AH112" s="13">
        <v>78.83</v>
      </c>
      <c r="AI112" s="4">
        <v>4643648</v>
      </c>
      <c r="AJ112" s="13">
        <v>77.8</v>
      </c>
      <c r="AK112" s="4">
        <v>3600154</v>
      </c>
      <c r="AL112" s="13">
        <v>40.229999999999997</v>
      </c>
      <c r="AM112" s="4">
        <v>8036629</v>
      </c>
      <c r="AN112" s="13">
        <v>101.79</v>
      </c>
      <c r="AO112" s="4">
        <v>2399762</v>
      </c>
      <c r="AP112" s="13">
        <v>430.77</v>
      </c>
      <c r="AQ112" s="4">
        <v>2172333</v>
      </c>
      <c r="AR112" s="13">
        <v>250.7</v>
      </c>
      <c r="AS112" s="4">
        <v>3454453</v>
      </c>
      <c r="AT112" s="13">
        <v>95.3</v>
      </c>
      <c r="AU112" s="4">
        <v>4828577</v>
      </c>
      <c r="AV112" s="13">
        <v>1179.94</v>
      </c>
      <c r="AW112" s="4">
        <v>550776</v>
      </c>
      <c r="AX112" s="13">
        <v>110.98</v>
      </c>
      <c r="AY112" s="4">
        <v>3967931</v>
      </c>
      <c r="AZ112" s="13">
        <v>69.17</v>
      </c>
      <c r="BA112" s="4">
        <v>4768734</v>
      </c>
      <c r="BB112" s="13">
        <v>60.47</v>
      </c>
      <c r="BC112" s="4">
        <v>8881398</v>
      </c>
      <c r="BD112" s="13">
        <v>52.69</v>
      </c>
      <c r="BE112" s="4">
        <v>8003611</v>
      </c>
      <c r="BF112" s="13">
        <v>77.23</v>
      </c>
      <c r="BG112" s="4">
        <v>1344543</v>
      </c>
      <c r="BH112" s="13">
        <v>103.34</v>
      </c>
      <c r="BI112" s="4">
        <v>3135199</v>
      </c>
    </row>
    <row r="113" spans="1:61" x14ac:dyDescent="0.35">
      <c r="A113" s="1">
        <v>42166</v>
      </c>
      <c r="B113" s="13">
        <v>128.59</v>
      </c>
      <c r="C113" s="4">
        <v>35390887</v>
      </c>
      <c r="D113" s="13">
        <v>46.44</v>
      </c>
      <c r="E113" s="4">
        <v>27347758</v>
      </c>
      <c r="F113" s="13">
        <v>21.7</v>
      </c>
      <c r="G113" s="4">
        <v>7076296</v>
      </c>
      <c r="H113" s="13">
        <v>141.99</v>
      </c>
      <c r="I113" s="4">
        <v>3151681</v>
      </c>
      <c r="J113" s="13">
        <v>44.28</v>
      </c>
      <c r="K113" s="4">
        <v>12519260</v>
      </c>
      <c r="L113" s="13">
        <v>72.400000000000006</v>
      </c>
      <c r="M113" s="4">
        <v>2371664</v>
      </c>
      <c r="N113" s="13">
        <v>2.3199999999999998</v>
      </c>
      <c r="O113" s="4">
        <v>7671032</v>
      </c>
      <c r="P113" s="13">
        <v>79.650000000000006</v>
      </c>
      <c r="Q113" s="4">
        <v>1918251</v>
      </c>
      <c r="R113" s="13">
        <v>28.86</v>
      </c>
      <c r="S113" s="4">
        <v>24387127</v>
      </c>
      <c r="T113" s="13">
        <v>31.85</v>
      </c>
      <c r="U113" s="4">
        <v>24293627</v>
      </c>
      <c r="V113" s="13">
        <v>85.09</v>
      </c>
      <c r="W113" s="4">
        <v>7759265</v>
      </c>
      <c r="X113" s="13">
        <v>101.12</v>
      </c>
      <c r="Y113" s="4">
        <v>5582880</v>
      </c>
      <c r="Z113" s="13">
        <v>90.65</v>
      </c>
      <c r="AA113" s="4">
        <v>2300930</v>
      </c>
      <c r="AB113" s="13">
        <v>64.03</v>
      </c>
      <c r="AC113" s="4">
        <v>3890693</v>
      </c>
      <c r="AD113" s="13">
        <v>90.67</v>
      </c>
      <c r="AE113" s="4">
        <v>5134637</v>
      </c>
      <c r="AF113" s="13">
        <v>89.65</v>
      </c>
      <c r="AG113" s="4">
        <v>562607</v>
      </c>
      <c r="AH113" s="13">
        <v>78.89</v>
      </c>
      <c r="AI113" s="4">
        <v>3355602</v>
      </c>
      <c r="AJ113" s="13">
        <v>78.67</v>
      </c>
      <c r="AK113" s="4">
        <v>3126404</v>
      </c>
      <c r="AL113" s="13">
        <v>39.78</v>
      </c>
      <c r="AM113" s="4">
        <v>11938190</v>
      </c>
      <c r="AN113" s="13">
        <v>52.03</v>
      </c>
      <c r="AO113" s="4">
        <v>4141727</v>
      </c>
      <c r="AP113" s="13">
        <v>432.97</v>
      </c>
      <c r="AQ113" s="4">
        <v>2922459</v>
      </c>
      <c r="AR113" s="13">
        <v>251.41</v>
      </c>
      <c r="AS113" s="4">
        <v>2044058</v>
      </c>
      <c r="AT113" s="13">
        <v>95.59</v>
      </c>
      <c r="AU113" s="4">
        <v>4203867</v>
      </c>
      <c r="AV113" s="13">
        <v>1181.93</v>
      </c>
      <c r="AW113" s="4">
        <v>365522</v>
      </c>
      <c r="AX113" s="13">
        <v>111.29</v>
      </c>
      <c r="AY113" s="4">
        <v>3642764</v>
      </c>
      <c r="AZ113" s="13">
        <v>69.040000000000006</v>
      </c>
      <c r="BA113" s="4">
        <v>3605644</v>
      </c>
      <c r="BB113" s="13">
        <v>60.45</v>
      </c>
      <c r="BC113" s="4">
        <v>7099050</v>
      </c>
      <c r="BD113" s="13">
        <v>52.49</v>
      </c>
      <c r="BE113" s="4">
        <v>6030167</v>
      </c>
      <c r="BF113" s="13">
        <v>77.27</v>
      </c>
      <c r="BG113" s="4">
        <v>2253878</v>
      </c>
      <c r="BH113" s="13">
        <v>103.88</v>
      </c>
      <c r="BI113" s="4">
        <v>3089014</v>
      </c>
    </row>
    <row r="114" spans="1:61" x14ac:dyDescent="0.35">
      <c r="A114" s="1">
        <v>42167</v>
      </c>
      <c r="B114" s="13">
        <v>127.17</v>
      </c>
      <c r="C114" s="4">
        <v>36886246</v>
      </c>
      <c r="D114" s="13">
        <v>45.97</v>
      </c>
      <c r="E114" s="4">
        <v>23930972</v>
      </c>
      <c r="F114" s="13">
        <v>21.11</v>
      </c>
      <c r="G114" s="4">
        <v>8093164</v>
      </c>
      <c r="H114" s="13">
        <v>140.47</v>
      </c>
      <c r="I114" s="4">
        <v>1914513</v>
      </c>
      <c r="J114" s="13">
        <v>44.34</v>
      </c>
      <c r="K114" s="4">
        <v>11742306</v>
      </c>
      <c r="L114" s="13">
        <v>71.77</v>
      </c>
      <c r="M114" s="4">
        <v>2288123</v>
      </c>
      <c r="N114" s="13">
        <v>2.31</v>
      </c>
      <c r="O114" s="4">
        <v>4557596</v>
      </c>
      <c r="P114" s="13">
        <v>79.86</v>
      </c>
      <c r="Q114" s="4">
        <v>1794851</v>
      </c>
      <c r="R114" s="13">
        <v>28.54</v>
      </c>
      <c r="S114" s="4">
        <v>21919545</v>
      </c>
      <c r="T114" s="13">
        <v>31.32</v>
      </c>
      <c r="U114" s="4">
        <v>31629752</v>
      </c>
      <c r="V114" s="13">
        <v>84.02</v>
      </c>
      <c r="W114" s="4">
        <v>8347341</v>
      </c>
      <c r="X114" s="13">
        <v>99.87</v>
      </c>
      <c r="Y114" s="4">
        <v>6475549</v>
      </c>
      <c r="Z114" s="13">
        <v>89.53</v>
      </c>
      <c r="AA114" s="4">
        <v>2464075</v>
      </c>
      <c r="AB114" s="13">
        <v>63.51</v>
      </c>
      <c r="AC114" s="4">
        <v>4996904</v>
      </c>
      <c r="AD114" s="13">
        <v>90.15</v>
      </c>
      <c r="AE114" s="4">
        <v>3997843</v>
      </c>
      <c r="AF114" s="13">
        <v>89.27</v>
      </c>
      <c r="AG114" s="4">
        <v>524592</v>
      </c>
      <c r="AH114" s="13">
        <v>77.78</v>
      </c>
      <c r="AI114" s="4">
        <v>3671322</v>
      </c>
      <c r="AJ114" s="13">
        <v>77.650000000000006</v>
      </c>
      <c r="AK114" s="4">
        <v>2574633</v>
      </c>
      <c r="AL114" s="13">
        <v>38.92</v>
      </c>
      <c r="AM114" s="4">
        <v>27761565</v>
      </c>
      <c r="AN114" s="13">
        <v>51.03</v>
      </c>
      <c r="AO114" s="4">
        <v>4201654</v>
      </c>
      <c r="AP114" s="13">
        <v>429.92</v>
      </c>
      <c r="AQ114" s="4">
        <v>2054385</v>
      </c>
      <c r="AR114" s="13">
        <v>250.69</v>
      </c>
      <c r="AS114" s="4">
        <v>1422335</v>
      </c>
      <c r="AT114" s="13">
        <v>95.06</v>
      </c>
      <c r="AU114" s="4">
        <v>3702368</v>
      </c>
      <c r="AV114" s="13">
        <v>1174.17</v>
      </c>
      <c r="AW114" s="4">
        <v>354247</v>
      </c>
      <c r="AX114" s="13">
        <v>110.6</v>
      </c>
      <c r="AY114" s="4">
        <v>4301864</v>
      </c>
      <c r="AZ114" s="13">
        <v>69.03</v>
      </c>
      <c r="BA114" s="4">
        <v>4350898</v>
      </c>
      <c r="BB114" s="13">
        <v>60.02</v>
      </c>
      <c r="BC114" s="4">
        <v>6916768</v>
      </c>
      <c r="BD114" s="13">
        <v>52.63</v>
      </c>
      <c r="BE114" s="4">
        <v>5236747</v>
      </c>
      <c r="BF114" s="13">
        <v>76.63</v>
      </c>
      <c r="BG114" s="4">
        <v>2104479</v>
      </c>
      <c r="BH114" s="13">
        <v>103.78</v>
      </c>
      <c r="BI114" s="4">
        <v>2066519</v>
      </c>
    </row>
    <row r="115" spans="1:61" x14ac:dyDescent="0.35">
      <c r="A115" s="1">
        <v>42170</v>
      </c>
      <c r="B115" s="13">
        <v>126.92</v>
      </c>
      <c r="C115" s="4">
        <v>43988946</v>
      </c>
      <c r="D115" s="13">
        <v>45.475000000000001</v>
      </c>
      <c r="E115" s="4">
        <v>33254517</v>
      </c>
      <c r="F115" s="13">
        <v>21.07</v>
      </c>
      <c r="G115" s="4">
        <v>7663673</v>
      </c>
      <c r="H115" s="13">
        <v>143.12</v>
      </c>
      <c r="I115" s="4">
        <v>3456545</v>
      </c>
      <c r="J115" s="13">
        <v>43.72</v>
      </c>
      <c r="K115" s="4">
        <v>16727756</v>
      </c>
      <c r="L115" s="13">
        <v>72.56</v>
      </c>
      <c r="M115" s="4">
        <v>2844600</v>
      </c>
      <c r="N115" s="13">
        <v>2.3199999999999998</v>
      </c>
      <c r="O115" s="4">
        <v>8627827</v>
      </c>
      <c r="P115" s="13">
        <v>78.900000000000006</v>
      </c>
      <c r="Q115" s="4">
        <v>2459672</v>
      </c>
      <c r="R115" s="13">
        <v>28.48</v>
      </c>
      <c r="S115" s="4">
        <v>25722123</v>
      </c>
      <c r="T115" s="13">
        <v>31.39</v>
      </c>
      <c r="U115" s="4">
        <v>23174992</v>
      </c>
      <c r="V115" s="13">
        <v>83.72</v>
      </c>
      <c r="W115" s="4">
        <v>9563933</v>
      </c>
      <c r="X115" s="13">
        <v>99.29</v>
      </c>
      <c r="Y115" s="4">
        <v>6178081</v>
      </c>
      <c r="Z115" s="13">
        <v>89.22</v>
      </c>
      <c r="AA115" s="4">
        <v>2795348</v>
      </c>
      <c r="AB115" s="13">
        <v>63.27</v>
      </c>
      <c r="AC115" s="4">
        <v>4710220</v>
      </c>
      <c r="AD115" s="13">
        <v>89.43</v>
      </c>
      <c r="AE115" s="4">
        <v>5330493</v>
      </c>
      <c r="AF115" s="13">
        <v>90.51</v>
      </c>
      <c r="AG115" s="4">
        <v>466629</v>
      </c>
      <c r="AH115" s="13">
        <v>77.45</v>
      </c>
      <c r="AI115" s="4">
        <v>3037094</v>
      </c>
      <c r="AJ115" s="13">
        <v>78.08</v>
      </c>
      <c r="AK115" s="4">
        <v>2546597</v>
      </c>
      <c r="AL115" s="13">
        <v>39.36</v>
      </c>
      <c r="AM115" s="4">
        <v>15535631</v>
      </c>
      <c r="AN115" s="13">
        <v>51.06</v>
      </c>
      <c r="AO115" s="4">
        <v>3648837</v>
      </c>
      <c r="AP115" s="13">
        <v>423.67</v>
      </c>
      <c r="AQ115" s="4">
        <v>2050987</v>
      </c>
      <c r="AR115" s="13">
        <v>250.38</v>
      </c>
      <c r="AS115" s="4">
        <v>2186175</v>
      </c>
      <c r="AT115" s="13">
        <v>94.3</v>
      </c>
      <c r="AU115" s="4">
        <v>5861757</v>
      </c>
      <c r="AV115" s="13">
        <v>1175.3599999999999</v>
      </c>
      <c r="AW115" s="4">
        <v>461751</v>
      </c>
      <c r="AX115" s="13">
        <v>110.01</v>
      </c>
      <c r="AY115" s="4">
        <v>3965178</v>
      </c>
      <c r="AZ115" s="13">
        <v>69.11</v>
      </c>
      <c r="BA115" s="4">
        <v>4988984</v>
      </c>
      <c r="BB115" s="13">
        <v>60</v>
      </c>
      <c r="BC115" s="4">
        <v>8105709</v>
      </c>
      <c r="BD115" s="13">
        <v>52.27</v>
      </c>
      <c r="BE115" s="4">
        <v>5554964</v>
      </c>
      <c r="BF115" s="13">
        <v>77.02</v>
      </c>
      <c r="BG115" s="4">
        <v>1754352</v>
      </c>
      <c r="BH115" s="13">
        <v>103.35</v>
      </c>
      <c r="BI115" s="4">
        <v>2450997</v>
      </c>
    </row>
    <row r="116" spans="1:61" x14ac:dyDescent="0.35">
      <c r="A116" s="1">
        <v>42171</v>
      </c>
      <c r="B116" s="13">
        <v>127.6</v>
      </c>
      <c r="C116" s="4">
        <v>31494131</v>
      </c>
      <c r="D116" s="13">
        <v>45.83</v>
      </c>
      <c r="E116" s="4">
        <v>27070306</v>
      </c>
      <c r="F116" s="13">
        <v>21.33</v>
      </c>
      <c r="G116" s="4">
        <v>6422253</v>
      </c>
      <c r="H116" s="13">
        <v>141.99</v>
      </c>
      <c r="I116" s="4">
        <v>2099750</v>
      </c>
      <c r="J116" s="13">
        <v>44.64</v>
      </c>
      <c r="K116" s="4">
        <v>18271560</v>
      </c>
      <c r="L116" s="13">
        <v>73.400000000000006</v>
      </c>
      <c r="M116" s="4">
        <v>3434208</v>
      </c>
      <c r="N116" s="13">
        <v>2.35</v>
      </c>
      <c r="O116" s="4">
        <v>9795010</v>
      </c>
      <c r="P116" s="13">
        <v>79.94</v>
      </c>
      <c r="Q116" s="4">
        <v>3579416</v>
      </c>
      <c r="R116" s="13">
        <v>28.71</v>
      </c>
      <c r="S116" s="4">
        <v>16920270</v>
      </c>
      <c r="T116" s="13">
        <v>31.635000000000002</v>
      </c>
      <c r="U116" s="4">
        <v>20254468</v>
      </c>
      <c r="V116" s="13">
        <v>84.68</v>
      </c>
      <c r="W116" s="4">
        <v>9100116</v>
      </c>
      <c r="X116" s="13">
        <v>100.04</v>
      </c>
      <c r="Y116" s="4">
        <v>8763706</v>
      </c>
      <c r="Z116" s="13">
        <v>90.08</v>
      </c>
      <c r="AA116" s="4">
        <v>2286365</v>
      </c>
      <c r="AB116" s="13">
        <v>63.43</v>
      </c>
      <c r="AC116" s="4">
        <v>5310277</v>
      </c>
      <c r="AD116" s="13">
        <v>89.69</v>
      </c>
      <c r="AE116" s="4">
        <v>3731674</v>
      </c>
      <c r="AF116" s="13">
        <v>89.61</v>
      </c>
      <c r="AG116" s="4">
        <v>424866</v>
      </c>
      <c r="AH116" s="13">
        <v>78.510000000000005</v>
      </c>
      <c r="AI116" s="4">
        <v>3747297</v>
      </c>
      <c r="AJ116" s="13">
        <v>78.39</v>
      </c>
      <c r="AK116" s="4">
        <v>2511046</v>
      </c>
      <c r="AL116" s="13">
        <v>39.49</v>
      </c>
      <c r="AM116" s="4">
        <v>11661004</v>
      </c>
      <c r="AN116" s="13">
        <v>51.19</v>
      </c>
      <c r="AO116" s="4">
        <v>3049684</v>
      </c>
      <c r="AP116" s="13">
        <v>427.26</v>
      </c>
      <c r="AQ116" s="4">
        <v>2297469</v>
      </c>
      <c r="AR116" s="13">
        <v>253.12</v>
      </c>
      <c r="AS116" s="4">
        <v>1984678</v>
      </c>
      <c r="AT116" s="13">
        <v>94.63</v>
      </c>
      <c r="AU116" s="4">
        <v>3094773</v>
      </c>
      <c r="AV116" s="13">
        <v>1176.2</v>
      </c>
      <c r="AW116" s="4">
        <v>407670</v>
      </c>
      <c r="AX116" s="13">
        <v>110.23</v>
      </c>
      <c r="AY116" s="4">
        <v>3466563</v>
      </c>
      <c r="AZ116" s="13">
        <v>69.400000000000006</v>
      </c>
      <c r="BA116" s="4">
        <v>3425978</v>
      </c>
      <c r="BB116" s="13">
        <v>60.52</v>
      </c>
      <c r="BC116" s="4">
        <v>9411739</v>
      </c>
      <c r="BD116" s="13">
        <v>52.965000000000003</v>
      </c>
      <c r="BE116" s="4">
        <v>6106529</v>
      </c>
      <c r="BF116" s="13">
        <v>76.73</v>
      </c>
      <c r="BG116" s="4">
        <v>1463707</v>
      </c>
      <c r="BH116" s="13">
        <v>104.56</v>
      </c>
      <c r="BI116" s="4">
        <v>2517049</v>
      </c>
    </row>
    <row r="117" spans="1:61" x14ac:dyDescent="0.35">
      <c r="A117" s="1">
        <v>42172</v>
      </c>
      <c r="B117" s="13">
        <v>127.3</v>
      </c>
      <c r="C117" s="4">
        <v>32918071</v>
      </c>
      <c r="D117" s="13">
        <v>45.97</v>
      </c>
      <c r="E117" s="4">
        <v>28704061</v>
      </c>
      <c r="F117" s="13">
        <v>21.58</v>
      </c>
      <c r="G117" s="4">
        <v>5838648</v>
      </c>
      <c r="H117" s="13">
        <v>140.685</v>
      </c>
      <c r="I117" s="4">
        <v>2542890</v>
      </c>
      <c r="J117" s="13">
        <v>44.91</v>
      </c>
      <c r="K117" s="4">
        <v>27080848</v>
      </c>
      <c r="L117" s="13">
        <v>74.42</v>
      </c>
      <c r="M117" s="4">
        <v>7291587</v>
      </c>
      <c r="N117" s="13">
        <v>2.4700000000000002</v>
      </c>
      <c r="O117" s="4">
        <v>27497874</v>
      </c>
      <c r="P117" s="13">
        <v>77.91</v>
      </c>
      <c r="Q117" s="4">
        <v>6464247</v>
      </c>
      <c r="R117" s="13">
        <v>28.93</v>
      </c>
      <c r="S117" s="4">
        <v>20959035</v>
      </c>
      <c r="T117" s="13">
        <v>31.95</v>
      </c>
      <c r="U117" s="4">
        <v>28194229</v>
      </c>
      <c r="V117" s="13">
        <v>84.73</v>
      </c>
      <c r="W117" s="4">
        <v>9090188</v>
      </c>
      <c r="X117" s="13">
        <v>99.76</v>
      </c>
      <c r="Y117" s="4">
        <v>8231073</v>
      </c>
      <c r="Z117" s="13">
        <v>89.02</v>
      </c>
      <c r="AA117" s="4">
        <v>4998133</v>
      </c>
      <c r="AB117" s="13">
        <v>63.09</v>
      </c>
      <c r="AC117" s="4">
        <v>4740983</v>
      </c>
      <c r="AD117" s="13">
        <v>89.67</v>
      </c>
      <c r="AE117" s="4">
        <v>4656449</v>
      </c>
      <c r="AF117" s="13">
        <v>89.93</v>
      </c>
      <c r="AG117" s="4">
        <v>558596</v>
      </c>
      <c r="AH117" s="13">
        <v>78.8</v>
      </c>
      <c r="AI117" s="4">
        <v>4163755</v>
      </c>
      <c r="AJ117" s="13">
        <v>78.84</v>
      </c>
      <c r="AK117" s="4">
        <v>2799328</v>
      </c>
      <c r="AL117" s="13">
        <v>39.520000000000003</v>
      </c>
      <c r="AM117" s="4">
        <v>12392979</v>
      </c>
      <c r="AN117" s="13">
        <v>51.3</v>
      </c>
      <c r="AO117" s="4">
        <v>4327201</v>
      </c>
      <c r="AP117" s="13">
        <v>427.81</v>
      </c>
      <c r="AQ117" s="4">
        <v>2185869</v>
      </c>
      <c r="AR117" s="13">
        <v>260.41000000000003</v>
      </c>
      <c r="AS117" s="4">
        <v>5512920</v>
      </c>
      <c r="AT117" s="13">
        <v>95.22</v>
      </c>
      <c r="AU117" s="4">
        <v>3940986</v>
      </c>
      <c r="AV117" s="13">
        <v>1163.57</v>
      </c>
      <c r="AW117" s="4">
        <v>556194</v>
      </c>
      <c r="AX117" s="13">
        <v>110.47</v>
      </c>
      <c r="AY117" s="4">
        <v>5722179</v>
      </c>
      <c r="AZ117" s="13">
        <v>69.67</v>
      </c>
      <c r="BA117" s="4">
        <v>3380615</v>
      </c>
      <c r="BB117" s="13">
        <v>60.55</v>
      </c>
      <c r="BC117" s="4">
        <v>4559240</v>
      </c>
      <c r="BD117" s="13">
        <v>53.24</v>
      </c>
      <c r="BE117" s="4">
        <v>6735294</v>
      </c>
      <c r="BF117" s="13">
        <v>77.02</v>
      </c>
      <c r="BG117" s="4">
        <v>1546672</v>
      </c>
      <c r="BH117" s="13">
        <v>104.75</v>
      </c>
      <c r="BI117" s="4">
        <v>2036247</v>
      </c>
    </row>
    <row r="118" spans="1:61" x14ac:dyDescent="0.35">
      <c r="A118" s="1">
        <v>42173</v>
      </c>
      <c r="B118" s="13">
        <v>127.88</v>
      </c>
      <c r="C118" s="4">
        <v>35407220</v>
      </c>
      <c r="D118" s="13">
        <v>46.72</v>
      </c>
      <c r="E118" s="4">
        <v>32658343</v>
      </c>
      <c r="F118" s="13">
        <v>21.94</v>
      </c>
      <c r="G118" s="4">
        <v>7485090</v>
      </c>
      <c r="H118" s="13">
        <v>143</v>
      </c>
      <c r="I118" s="4">
        <v>2529800</v>
      </c>
      <c r="J118" s="13">
        <v>42.74</v>
      </c>
      <c r="K118" s="4">
        <v>79138433</v>
      </c>
      <c r="L118" s="13">
        <v>75.709999999999994</v>
      </c>
      <c r="M118" s="4">
        <v>4230262</v>
      </c>
      <c r="N118" s="13">
        <v>2.52</v>
      </c>
      <c r="O118" s="4">
        <v>25400150</v>
      </c>
      <c r="P118" s="13">
        <v>79.39</v>
      </c>
      <c r="Q118" s="4">
        <v>3858561</v>
      </c>
      <c r="R118" s="13">
        <v>29.21</v>
      </c>
      <c r="S118" s="4">
        <v>24156052</v>
      </c>
      <c r="T118" s="13">
        <v>32.380000000000003</v>
      </c>
      <c r="U118" s="4">
        <v>27722373</v>
      </c>
      <c r="V118" s="13">
        <v>85.48</v>
      </c>
      <c r="W118" s="4">
        <v>10247825</v>
      </c>
      <c r="X118" s="13">
        <v>100.25</v>
      </c>
      <c r="Y118" s="4">
        <v>7167979</v>
      </c>
      <c r="Z118" s="13">
        <v>88.81</v>
      </c>
      <c r="AA118" s="4">
        <v>3602476</v>
      </c>
      <c r="AB118" s="13">
        <v>62.93</v>
      </c>
      <c r="AC118" s="4">
        <v>5413298</v>
      </c>
      <c r="AD118" s="13">
        <v>88.63</v>
      </c>
      <c r="AE118" s="4">
        <v>7862814</v>
      </c>
      <c r="AF118" s="13">
        <v>90.28</v>
      </c>
      <c r="AG118" s="4">
        <v>774953</v>
      </c>
      <c r="AH118" s="13">
        <v>79.099999999999994</v>
      </c>
      <c r="AI118" s="4">
        <v>4335143</v>
      </c>
      <c r="AJ118" s="13">
        <v>80.03</v>
      </c>
      <c r="AK118" s="4">
        <v>2508081</v>
      </c>
      <c r="AL118" s="13">
        <v>40.08</v>
      </c>
      <c r="AM118" s="4">
        <v>15194289</v>
      </c>
      <c r="AN118" s="13">
        <v>51.94</v>
      </c>
      <c r="AO118" s="4">
        <v>3742877</v>
      </c>
      <c r="AP118" s="13">
        <v>439.39</v>
      </c>
      <c r="AQ118" s="4">
        <v>3378360</v>
      </c>
      <c r="AR118" s="13">
        <v>261.89</v>
      </c>
      <c r="AS118" s="4">
        <v>2782703</v>
      </c>
      <c r="AT118" s="13">
        <v>96.17</v>
      </c>
      <c r="AU118" s="4">
        <v>5100999</v>
      </c>
      <c r="AV118" s="13">
        <v>1173.96</v>
      </c>
      <c r="AW118" s="4">
        <v>597246</v>
      </c>
      <c r="AX118" s="13">
        <v>111.85</v>
      </c>
      <c r="AY118" s="4">
        <v>7222590</v>
      </c>
      <c r="AZ118" s="13">
        <v>70.150000000000006</v>
      </c>
      <c r="BA118" s="4">
        <v>4462413</v>
      </c>
      <c r="BB118" s="13">
        <v>60.69</v>
      </c>
      <c r="BC118" s="4">
        <v>6987746</v>
      </c>
      <c r="BD118" s="13">
        <v>54.11</v>
      </c>
      <c r="BE118" s="4">
        <v>10712142</v>
      </c>
      <c r="BF118" s="13">
        <v>78.150000000000006</v>
      </c>
      <c r="BG118" s="4">
        <v>1506863</v>
      </c>
      <c r="BH118" s="13">
        <v>106</v>
      </c>
      <c r="BI118" s="4">
        <v>2845265</v>
      </c>
    </row>
    <row r="119" spans="1:61" x14ac:dyDescent="0.35">
      <c r="A119" s="1">
        <v>42174</v>
      </c>
      <c r="B119" s="13">
        <v>126.6</v>
      </c>
      <c r="C119" s="4">
        <v>54716887</v>
      </c>
      <c r="D119" s="13">
        <v>46.1</v>
      </c>
      <c r="E119" s="4">
        <v>63837036</v>
      </c>
      <c r="F119" s="13">
        <v>21.87</v>
      </c>
      <c r="G119" s="4">
        <v>8891427</v>
      </c>
      <c r="H119" s="13">
        <v>142.88999999999999</v>
      </c>
      <c r="I119" s="4">
        <v>2688091</v>
      </c>
      <c r="J119" s="13">
        <v>41.59</v>
      </c>
      <c r="K119" s="4">
        <v>37430200</v>
      </c>
      <c r="L119" s="13">
        <v>75</v>
      </c>
      <c r="M119" s="4">
        <v>5372649</v>
      </c>
      <c r="N119" s="13">
        <v>2.58</v>
      </c>
      <c r="O119" s="4">
        <v>25551695</v>
      </c>
      <c r="P119" s="13">
        <v>79.7</v>
      </c>
      <c r="Q119" s="4">
        <v>3155595</v>
      </c>
      <c r="R119" s="13">
        <v>29.03</v>
      </c>
      <c r="S119" s="4">
        <v>31970053</v>
      </c>
      <c r="T119" s="13">
        <v>32.07</v>
      </c>
      <c r="U119" s="4">
        <v>39008379</v>
      </c>
      <c r="V119" s="13">
        <v>85.21</v>
      </c>
      <c r="W119" s="4">
        <v>16129576</v>
      </c>
      <c r="X119" s="13">
        <v>99.47</v>
      </c>
      <c r="Y119" s="4">
        <v>10512046</v>
      </c>
      <c r="Z119" s="13">
        <v>88.27</v>
      </c>
      <c r="AA119" s="4">
        <v>4298559</v>
      </c>
      <c r="AB119" s="13">
        <v>62.35</v>
      </c>
      <c r="AC119" s="4">
        <v>13125911</v>
      </c>
      <c r="AD119" s="13">
        <v>86.62</v>
      </c>
      <c r="AE119" s="4">
        <v>13888646</v>
      </c>
      <c r="AF119" s="13">
        <v>89.39</v>
      </c>
      <c r="AG119" s="4">
        <v>719505</v>
      </c>
      <c r="AH119" s="13">
        <v>77.97</v>
      </c>
      <c r="AI119" s="4">
        <v>5622169</v>
      </c>
      <c r="AJ119" s="13">
        <v>79.67</v>
      </c>
      <c r="AK119" s="4">
        <v>3030710</v>
      </c>
      <c r="AL119" s="13">
        <v>39.54</v>
      </c>
      <c r="AM119" s="4">
        <v>16779670</v>
      </c>
      <c r="AN119" s="13">
        <v>51.9</v>
      </c>
      <c r="AO119" s="4">
        <v>4295602</v>
      </c>
      <c r="AP119" s="13">
        <v>434.92</v>
      </c>
      <c r="AQ119" s="4">
        <v>4495087</v>
      </c>
      <c r="AR119" s="13">
        <v>262.51</v>
      </c>
      <c r="AS119" s="4">
        <v>2463013</v>
      </c>
      <c r="AT119" s="13">
        <v>96.08</v>
      </c>
      <c r="AU119" s="4">
        <v>8279349</v>
      </c>
      <c r="AV119" s="13">
        <v>1158.46</v>
      </c>
      <c r="AW119" s="4">
        <v>566807</v>
      </c>
      <c r="AX119" s="13">
        <v>112.43</v>
      </c>
      <c r="AY119" s="4">
        <v>9255075</v>
      </c>
      <c r="AZ119" s="13">
        <v>69.989999999999995</v>
      </c>
      <c r="BA119" s="4">
        <v>11947443</v>
      </c>
      <c r="BB119" s="13">
        <v>61.17</v>
      </c>
      <c r="BC119" s="4">
        <v>10540069</v>
      </c>
      <c r="BD119" s="13">
        <v>53.93</v>
      </c>
      <c r="BE119" s="4">
        <v>10609714</v>
      </c>
      <c r="BF119" s="13">
        <v>77.64</v>
      </c>
      <c r="BG119" s="4">
        <v>1810696</v>
      </c>
      <c r="BH119" s="13">
        <v>106.53</v>
      </c>
      <c r="BI119" s="4">
        <v>3642779</v>
      </c>
    </row>
    <row r="120" spans="1:61" x14ac:dyDescent="0.35">
      <c r="A120" s="1">
        <v>42177</v>
      </c>
      <c r="B120" s="13">
        <v>127.61</v>
      </c>
      <c r="C120" s="4">
        <v>34039345</v>
      </c>
      <c r="D120" s="13">
        <v>46.23</v>
      </c>
      <c r="E120" s="4">
        <v>20318055</v>
      </c>
      <c r="F120" s="13">
        <v>21.774999999999999</v>
      </c>
      <c r="G120" s="4">
        <v>12855929</v>
      </c>
      <c r="H120" s="13">
        <v>143.27500000000001</v>
      </c>
      <c r="I120" s="4">
        <v>2285310</v>
      </c>
      <c r="J120" s="13">
        <v>41.49</v>
      </c>
      <c r="K120" s="4">
        <v>22368267</v>
      </c>
      <c r="L120" s="13">
        <v>74.78</v>
      </c>
      <c r="M120" s="4">
        <v>3112685</v>
      </c>
      <c r="N120" s="13">
        <v>2.62</v>
      </c>
      <c r="O120" s="4">
        <v>19410133</v>
      </c>
      <c r="P120" s="13">
        <v>82.28</v>
      </c>
      <c r="Q120" s="4">
        <v>5829955</v>
      </c>
      <c r="R120" s="13">
        <v>28.94</v>
      </c>
      <c r="S120" s="4">
        <v>20160009</v>
      </c>
      <c r="T120" s="13">
        <v>32.26</v>
      </c>
      <c r="U120" s="4">
        <v>23608409</v>
      </c>
      <c r="V120" s="13">
        <v>85.17</v>
      </c>
      <c r="W120" s="4">
        <v>9465144</v>
      </c>
      <c r="X120" s="13">
        <v>100.29</v>
      </c>
      <c r="Y120" s="4">
        <v>6416085</v>
      </c>
      <c r="Z120" s="13">
        <v>88.08</v>
      </c>
      <c r="AA120" s="4">
        <v>2845624</v>
      </c>
      <c r="AB120" s="13">
        <v>62.58</v>
      </c>
      <c r="AC120" s="4">
        <v>4356609</v>
      </c>
      <c r="AD120" s="13">
        <v>86.97</v>
      </c>
      <c r="AE120" s="4">
        <v>7415392</v>
      </c>
      <c r="AF120" s="13">
        <v>92.58</v>
      </c>
      <c r="AG120" s="4">
        <v>1353680</v>
      </c>
      <c r="AH120" s="13">
        <v>78.790000000000006</v>
      </c>
      <c r="AI120" s="4">
        <v>3588745</v>
      </c>
      <c r="AJ120" s="13">
        <v>79.599999999999994</v>
      </c>
      <c r="AK120" s="4">
        <v>3152950</v>
      </c>
      <c r="AL120" s="13">
        <v>39.65</v>
      </c>
      <c r="AM120" s="4">
        <v>15374599</v>
      </c>
      <c r="AN120" s="13">
        <v>51.89</v>
      </c>
      <c r="AO120" s="4">
        <v>2555434</v>
      </c>
      <c r="AP120" s="13">
        <v>436.29</v>
      </c>
      <c r="AQ120" s="4">
        <v>1823572</v>
      </c>
      <c r="AR120" s="13">
        <v>259.79000000000002</v>
      </c>
      <c r="AS120" s="4">
        <v>4561079</v>
      </c>
      <c r="AT120" s="13">
        <v>96.87</v>
      </c>
      <c r="AU120" s="4">
        <v>3893258</v>
      </c>
      <c r="AV120" s="13">
        <v>1150.3900000000001</v>
      </c>
      <c r="AW120" s="4">
        <v>687400</v>
      </c>
      <c r="AX120" s="13">
        <v>113.07</v>
      </c>
      <c r="AY120" s="4">
        <v>3190171</v>
      </c>
      <c r="AZ120" s="13">
        <v>70.290000000000006</v>
      </c>
      <c r="BA120" s="4">
        <v>4052755</v>
      </c>
      <c r="BB120" s="13">
        <v>61.75</v>
      </c>
      <c r="BC120" s="4">
        <v>5167298</v>
      </c>
      <c r="BD120" s="13">
        <v>53.9</v>
      </c>
      <c r="BE120" s="4">
        <v>7100665</v>
      </c>
      <c r="BF120" s="13">
        <v>77.91</v>
      </c>
      <c r="BG120" s="4">
        <v>1312289</v>
      </c>
      <c r="BH120" s="13">
        <v>106.79</v>
      </c>
      <c r="BI120" s="4">
        <v>2093333</v>
      </c>
    </row>
    <row r="121" spans="1:61" x14ac:dyDescent="0.35">
      <c r="A121" s="1">
        <v>42178</v>
      </c>
      <c r="B121" s="13">
        <v>127.03</v>
      </c>
      <c r="C121" s="4">
        <v>30268863</v>
      </c>
      <c r="D121" s="13">
        <v>45.91</v>
      </c>
      <c r="E121" s="4">
        <v>25896473</v>
      </c>
      <c r="F121" s="13">
        <v>21.22</v>
      </c>
      <c r="G121" s="4">
        <v>10351627</v>
      </c>
      <c r="H121" s="13">
        <v>141.63999999999999</v>
      </c>
      <c r="I121" s="4">
        <v>2149691</v>
      </c>
      <c r="J121" s="13">
        <v>41.71</v>
      </c>
      <c r="K121" s="4">
        <v>17394280</v>
      </c>
      <c r="L121" s="13">
        <v>74.2</v>
      </c>
      <c r="M121" s="4">
        <v>3142355</v>
      </c>
      <c r="N121" s="13">
        <v>2.61</v>
      </c>
      <c r="O121" s="4">
        <v>17919551</v>
      </c>
      <c r="P121" s="13">
        <v>83.55</v>
      </c>
      <c r="Q121" s="4">
        <v>4944995</v>
      </c>
      <c r="R121" s="13">
        <v>28.785</v>
      </c>
      <c r="S121" s="4">
        <v>21041320</v>
      </c>
      <c r="T121" s="13">
        <v>32.085000000000001</v>
      </c>
      <c r="U121" s="4">
        <v>17995949</v>
      </c>
      <c r="V121" s="13">
        <v>85.07</v>
      </c>
      <c r="W121" s="4">
        <v>10223910</v>
      </c>
      <c r="X121" s="13">
        <v>100.09</v>
      </c>
      <c r="Y121" s="4">
        <v>5697930</v>
      </c>
      <c r="Z121" s="13">
        <v>88.79</v>
      </c>
      <c r="AA121" s="4">
        <v>3613321</v>
      </c>
      <c r="AB121" s="13">
        <v>63.17</v>
      </c>
      <c r="AC121" s="4">
        <v>3643707</v>
      </c>
      <c r="AD121" s="13">
        <v>88</v>
      </c>
      <c r="AE121" s="4">
        <v>5930958</v>
      </c>
      <c r="AF121" s="13">
        <v>93.78</v>
      </c>
      <c r="AG121" s="4">
        <v>829811</v>
      </c>
      <c r="AH121" s="13">
        <v>79.400000000000006</v>
      </c>
      <c r="AI121" s="4">
        <v>4640647</v>
      </c>
      <c r="AJ121" s="13">
        <v>80.31</v>
      </c>
      <c r="AK121" s="4">
        <v>2453100</v>
      </c>
      <c r="AL121" s="13">
        <v>39.43</v>
      </c>
      <c r="AM121" s="4">
        <v>10056158</v>
      </c>
      <c r="AN121" s="13">
        <v>52.19</v>
      </c>
      <c r="AO121" s="4">
        <v>4048356</v>
      </c>
      <c r="AP121" s="13">
        <v>445.99</v>
      </c>
      <c r="AQ121" s="4">
        <v>3245049</v>
      </c>
      <c r="AR121" s="13">
        <v>267.67</v>
      </c>
      <c r="AS121" s="4">
        <v>3870818</v>
      </c>
      <c r="AT121" s="13">
        <v>97.18</v>
      </c>
      <c r="AU121" s="4">
        <v>4541658</v>
      </c>
      <c r="AV121" s="13">
        <v>1155.95</v>
      </c>
      <c r="AW121" s="4">
        <v>429592</v>
      </c>
      <c r="AX121" s="13">
        <v>113.18</v>
      </c>
      <c r="AY121" s="4">
        <v>3075864</v>
      </c>
      <c r="AZ121" s="13">
        <v>70.599999999999994</v>
      </c>
      <c r="BA121" s="4">
        <v>3634251</v>
      </c>
      <c r="BB121" s="13">
        <v>61.93</v>
      </c>
      <c r="BC121" s="4">
        <v>5533347</v>
      </c>
      <c r="BD121" s="13">
        <v>54.115000000000002</v>
      </c>
      <c r="BE121" s="4">
        <v>5679984</v>
      </c>
      <c r="BF121" s="13">
        <v>77.59</v>
      </c>
      <c r="BG121" s="4">
        <v>1212255</v>
      </c>
      <c r="BH121" s="13">
        <v>107.2</v>
      </c>
      <c r="BI121" s="4">
        <v>2967143</v>
      </c>
    </row>
    <row r="122" spans="1:61" x14ac:dyDescent="0.35">
      <c r="A122" s="1">
        <v>42179</v>
      </c>
      <c r="B122" s="13">
        <v>128.11000000000001</v>
      </c>
      <c r="C122" s="4">
        <v>55280855</v>
      </c>
      <c r="D122" s="13">
        <v>45.634999999999998</v>
      </c>
      <c r="E122" s="4">
        <v>34890901</v>
      </c>
      <c r="F122" s="13">
        <v>21.01</v>
      </c>
      <c r="G122" s="4">
        <v>6334204</v>
      </c>
      <c r="H122" s="13">
        <v>139.97</v>
      </c>
      <c r="I122" s="4">
        <v>2240180</v>
      </c>
      <c r="J122" s="13">
        <v>41.2</v>
      </c>
      <c r="K122" s="4">
        <v>17768233</v>
      </c>
      <c r="L122" s="13">
        <v>73.5</v>
      </c>
      <c r="M122" s="4">
        <v>2763289</v>
      </c>
      <c r="N122" s="13">
        <v>2.62</v>
      </c>
      <c r="O122" s="4">
        <v>17516734</v>
      </c>
      <c r="P122" s="13">
        <v>83.4</v>
      </c>
      <c r="Q122" s="4">
        <v>4311199</v>
      </c>
      <c r="R122" s="13">
        <v>28.51</v>
      </c>
      <c r="S122" s="4">
        <v>20978767</v>
      </c>
      <c r="T122" s="13">
        <v>31.91</v>
      </c>
      <c r="U122" s="4">
        <v>23313889</v>
      </c>
      <c r="V122" s="13">
        <v>84.68</v>
      </c>
      <c r="W122" s="4">
        <v>11800118</v>
      </c>
      <c r="X122" s="13">
        <v>99.27</v>
      </c>
      <c r="Y122" s="4">
        <v>7451884</v>
      </c>
      <c r="Z122" s="13">
        <v>88.34</v>
      </c>
      <c r="AA122" s="4">
        <v>3785853</v>
      </c>
      <c r="AB122" s="13">
        <v>62.83</v>
      </c>
      <c r="AC122" s="4">
        <v>3974768</v>
      </c>
      <c r="AD122" s="13">
        <v>87.51</v>
      </c>
      <c r="AE122" s="4">
        <v>6565598</v>
      </c>
      <c r="AF122" s="13">
        <v>93.05</v>
      </c>
      <c r="AG122" s="4">
        <v>359712</v>
      </c>
      <c r="AH122" s="13">
        <v>79.319999999999993</v>
      </c>
      <c r="AI122" s="4">
        <v>3859749</v>
      </c>
      <c r="AJ122" s="13">
        <v>79.19</v>
      </c>
      <c r="AK122" s="4">
        <v>3106393</v>
      </c>
      <c r="AL122" s="13">
        <v>39.450000000000003</v>
      </c>
      <c r="AM122" s="4">
        <v>10459509</v>
      </c>
      <c r="AN122" s="13">
        <v>51.68</v>
      </c>
      <c r="AO122" s="4">
        <v>3531380</v>
      </c>
      <c r="AP122" s="13">
        <v>440.84</v>
      </c>
      <c r="AQ122" s="4">
        <v>2620827</v>
      </c>
      <c r="AR122" s="13">
        <v>265.17</v>
      </c>
      <c r="AS122" s="4">
        <v>2412293</v>
      </c>
      <c r="AT122" s="13">
        <v>96.64</v>
      </c>
      <c r="AU122" s="4">
        <v>3927133</v>
      </c>
      <c r="AV122" s="13">
        <v>1154.92</v>
      </c>
      <c r="AW122" s="4">
        <v>384585</v>
      </c>
      <c r="AX122" s="13">
        <v>112.35</v>
      </c>
      <c r="AY122" s="4">
        <v>3716056</v>
      </c>
      <c r="AZ122" s="13">
        <v>70.08</v>
      </c>
      <c r="BA122" s="4">
        <v>3543932</v>
      </c>
      <c r="BB122" s="13">
        <v>61.61</v>
      </c>
      <c r="BC122" s="4">
        <v>8430037</v>
      </c>
      <c r="BD122" s="13">
        <v>53.71</v>
      </c>
      <c r="BE122" s="4">
        <v>5524969</v>
      </c>
      <c r="BF122" s="13">
        <v>76.37</v>
      </c>
      <c r="BG122" s="4">
        <v>2098444</v>
      </c>
      <c r="BH122" s="13">
        <v>106.22</v>
      </c>
      <c r="BI122" s="4">
        <v>2528099</v>
      </c>
    </row>
    <row r="123" spans="1:61" x14ac:dyDescent="0.35">
      <c r="A123" s="1">
        <v>42180</v>
      </c>
      <c r="B123" s="13">
        <v>127.5</v>
      </c>
      <c r="C123" s="4">
        <v>31938100</v>
      </c>
      <c r="D123" s="13">
        <v>45.65</v>
      </c>
      <c r="E123" s="4">
        <v>20615995</v>
      </c>
      <c r="F123" s="13">
        <v>21.17</v>
      </c>
      <c r="G123" s="4">
        <v>8761548</v>
      </c>
      <c r="H123" s="13">
        <v>139.22999999999999</v>
      </c>
      <c r="I123" s="4">
        <v>1754678</v>
      </c>
      <c r="J123" s="13">
        <v>41.06</v>
      </c>
      <c r="K123" s="4">
        <v>13587225</v>
      </c>
      <c r="L123" s="13">
        <v>73.61</v>
      </c>
      <c r="M123" s="4">
        <v>1958170</v>
      </c>
      <c r="N123" s="13">
        <v>2.58</v>
      </c>
      <c r="O123" s="4">
        <v>18360175</v>
      </c>
      <c r="P123" s="13">
        <v>83.94</v>
      </c>
      <c r="Q123" s="4">
        <v>3052904</v>
      </c>
      <c r="R123" s="13">
        <v>28.4</v>
      </c>
      <c r="S123" s="4">
        <v>14606105</v>
      </c>
      <c r="T123" s="13">
        <v>31.99</v>
      </c>
      <c r="U123" s="4">
        <v>22743275</v>
      </c>
      <c r="V123" s="13">
        <v>83.93</v>
      </c>
      <c r="W123" s="4">
        <v>10259382</v>
      </c>
      <c r="X123" s="13">
        <v>98.34</v>
      </c>
      <c r="Y123" s="4">
        <v>6062807</v>
      </c>
      <c r="Z123" s="13">
        <v>87.65</v>
      </c>
      <c r="AA123" s="4">
        <v>3797792</v>
      </c>
      <c r="AB123" s="13">
        <v>62.22</v>
      </c>
      <c r="AC123" s="4">
        <v>4706519</v>
      </c>
      <c r="AD123" s="13">
        <v>86.67</v>
      </c>
      <c r="AE123" s="4">
        <v>5865803</v>
      </c>
      <c r="AF123" s="13">
        <v>91.07</v>
      </c>
      <c r="AG123" s="4">
        <v>531468</v>
      </c>
      <c r="AH123" s="13">
        <v>78.53</v>
      </c>
      <c r="AI123" s="4">
        <v>4245391</v>
      </c>
      <c r="AJ123" s="13">
        <v>78.89</v>
      </c>
      <c r="AK123" s="4">
        <v>2347771</v>
      </c>
      <c r="AL123" s="13">
        <v>38.979999999999997</v>
      </c>
      <c r="AM123" s="4">
        <v>9188066</v>
      </c>
      <c r="AN123" s="13">
        <v>51.44</v>
      </c>
      <c r="AO123" s="4">
        <v>2813655</v>
      </c>
      <c r="AP123" s="13">
        <v>440.1</v>
      </c>
      <c r="AQ123" s="4">
        <v>2237458</v>
      </c>
      <c r="AR123" s="13">
        <v>268.79000000000002</v>
      </c>
      <c r="AS123" s="4">
        <v>2849204</v>
      </c>
      <c r="AT123" s="13">
        <v>95.79</v>
      </c>
      <c r="AU123" s="4">
        <v>4322309</v>
      </c>
      <c r="AV123" s="13">
        <v>1149.19</v>
      </c>
      <c r="AW123" s="4">
        <v>335050</v>
      </c>
      <c r="AX123" s="13">
        <v>112.24</v>
      </c>
      <c r="AY123" s="4">
        <v>4467082</v>
      </c>
      <c r="AZ123" s="13">
        <v>69.66</v>
      </c>
      <c r="BA123" s="4">
        <v>3399297</v>
      </c>
      <c r="BB123" s="13">
        <v>61.594999999999999</v>
      </c>
      <c r="BC123" s="4">
        <v>6005391</v>
      </c>
      <c r="BD123" s="13">
        <v>54.07</v>
      </c>
      <c r="BE123" s="4">
        <v>5389863</v>
      </c>
      <c r="BF123" s="13">
        <v>76.165000000000006</v>
      </c>
      <c r="BG123" s="4">
        <v>1335671</v>
      </c>
      <c r="BH123" s="13">
        <v>105.22</v>
      </c>
      <c r="BI123" s="4">
        <v>5405685</v>
      </c>
    </row>
    <row r="124" spans="1:61" x14ac:dyDescent="0.35">
      <c r="A124" s="1">
        <v>42181</v>
      </c>
      <c r="B124" s="13">
        <v>126.75</v>
      </c>
      <c r="C124" s="4">
        <v>44066841</v>
      </c>
      <c r="D124" s="13">
        <v>45.26</v>
      </c>
      <c r="E124" s="4">
        <v>49835287</v>
      </c>
      <c r="F124" s="13">
        <v>20.74</v>
      </c>
      <c r="G124" s="4">
        <v>10532373</v>
      </c>
      <c r="H124" s="13">
        <v>135.15</v>
      </c>
      <c r="I124" s="4">
        <v>7179840</v>
      </c>
      <c r="J124" s="13">
        <v>40.99</v>
      </c>
      <c r="K124" s="4">
        <v>39687270</v>
      </c>
      <c r="L124" s="13">
        <v>72.34</v>
      </c>
      <c r="M124" s="4">
        <v>4089771</v>
      </c>
      <c r="N124" s="13">
        <v>2.4700000000000002</v>
      </c>
      <c r="O124" s="4">
        <v>97054249</v>
      </c>
      <c r="P124" s="13">
        <v>82.74</v>
      </c>
      <c r="Q124" s="4">
        <v>5914717</v>
      </c>
      <c r="R124" s="13">
        <v>28.28</v>
      </c>
      <c r="S124" s="4">
        <v>28087785</v>
      </c>
      <c r="T124" s="13">
        <v>31.02</v>
      </c>
      <c r="U124" s="4">
        <v>62157179</v>
      </c>
      <c r="V124" s="13">
        <v>83.86</v>
      </c>
      <c r="W124" s="4">
        <v>19023328</v>
      </c>
      <c r="X124" s="13">
        <v>98.6</v>
      </c>
      <c r="Y124" s="4">
        <v>10015533</v>
      </c>
      <c r="Z124" s="13">
        <v>88.06</v>
      </c>
      <c r="AA124" s="4">
        <v>11406641</v>
      </c>
      <c r="AB124" s="13">
        <v>62.18</v>
      </c>
      <c r="AC124" s="4">
        <v>6684200</v>
      </c>
      <c r="AD124" s="13">
        <v>86.67</v>
      </c>
      <c r="AE124" s="4">
        <v>25487302</v>
      </c>
      <c r="AF124" s="13">
        <v>91.17</v>
      </c>
      <c r="AG124" s="4">
        <v>1021043</v>
      </c>
      <c r="AH124" s="13">
        <v>79.209999999999994</v>
      </c>
      <c r="AI124" s="4">
        <v>5961558</v>
      </c>
      <c r="AJ124" s="13">
        <v>79.62</v>
      </c>
      <c r="AK124" s="4">
        <v>8753563</v>
      </c>
      <c r="AL124" s="13">
        <v>38.96</v>
      </c>
      <c r="AM124" s="4">
        <v>35917876</v>
      </c>
      <c r="AN124" s="13">
        <v>51.97</v>
      </c>
      <c r="AO124" s="4">
        <v>9232248</v>
      </c>
      <c r="AP124" s="13">
        <v>438.1</v>
      </c>
      <c r="AQ124" s="4">
        <v>2624479</v>
      </c>
      <c r="AR124" s="13">
        <v>267.08999999999997</v>
      </c>
      <c r="AS124" s="4">
        <v>3838434</v>
      </c>
      <c r="AT124" s="13">
        <v>97.29</v>
      </c>
      <c r="AU124" s="4">
        <v>6039506</v>
      </c>
      <c r="AV124" s="13">
        <v>1140.9000000000001</v>
      </c>
      <c r="AW124" s="4">
        <v>611707</v>
      </c>
      <c r="AX124" s="13">
        <v>112.6</v>
      </c>
      <c r="AY124" s="4">
        <v>4208527</v>
      </c>
      <c r="AZ124" s="13">
        <v>68.61</v>
      </c>
      <c r="BA124" s="4">
        <v>9297480</v>
      </c>
      <c r="BB124" s="13">
        <v>61.034999999999997</v>
      </c>
      <c r="BC124" s="4">
        <v>6690678</v>
      </c>
      <c r="BD124" s="13">
        <v>54.62</v>
      </c>
      <c r="BE124" s="4">
        <v>6637183</v>
      </c>
      <c r="BF124" s="13">
        <v>76.02</v>
      </c>
      <c r="BG124" s="4">
        <v>3597100</v>
      </c>
      <c r="BH124" s="13">
        <v>109.71</v>
      </c>
      <c r="BI124" s="4">
        <v>10143810</v>
      </c>
    </row>
    <row r="125" spans="1:61" x14ac:dyDescent="0.35">
      <c r="A125" s="1">
        <v>42184</v>
      </c>
      <c r="B125" s="13">
        <v>124.53</v>
      </c>
      <c r="C125" s="4">
        <v>49161427</v>
      </c>
      <c r="D125" s="13">
        <v>44.37</v>
      </c>
      <c r="E125" s="4">
        <v>34081746</v>
      </c>
      <c r="F125" s="13">
        <v>20.12</v>
      </c>
      <c r="G125" s="4">
        <v>9793096</v>
      </c>
      <c r="H125" s="13">
        <v>132.01</v>
      </c>
      <c r="I125" s="4">
        <v>4047290</v>
      </c>
      <c r="J125" s="13">
        <v>40.42</v>
      </c>
      <c r="K125" s="4">
        <v>18195515</v>
      </c>
      <c r="L125" s="13">
        <v>70</v>
      </c>
      <c r="M125" s="4">
        <v>2698207</v>
      </c>
      <c r="N125" s="13">
        <v>2.34</v>
      </c>
      <c r="O125" s="4">
        <v>22971506</v>
      </c>
      <c r="P125" s="13">
        <v>81.28</v>
      </c>
      <c r="Q125" s="4">
        <v>4060269</v>
      </c>
      <c r="R125" s="13">
        <v>27.54</v>
      </c>
      <c r="S125" s="4">
        <v>31838316</v>
      </c>
      <c r="T125" s="13">
        <v>30.39</v>
      </c>
      <c r="U125" s="4">
        <v>35194454</v>
      </c>
      <c r="V125" s="13">
        <v>82.82</v>
      </c>
      <c r="W125" s="4">
        <v>11739236</v>
      </c>
      <c r="X125" s="13">
        <v>96.69</v>
      </c>
      <c r="Y125" s="4">
        <v>8764550</v>
      </c>
      <c r="Z125" s="13">
        <v>86.25</v>
      </c>
      <c r="AA125" s="4">
        <v>4022274</v>
      </c>
      <c r="AB125" s="13">
        <v>61.01</v>
      </c>
      <c r="AC125" s="4">
        <v>5256851</v>
      </c>
      <c r="AD125" s="13">
        <v>85.66</v>
      </c>
      <c r="AE125" s="4">
        <v>7008397</v>
      </c>
      <c r="AF125" s="13">
        <v>88.71</v>
      </c>
      <c r="AG125" s="4">
        <v>558473</v>
      </c>
      <c r="AH125" s="13">
        <v>77.37</v>
      </c>
      <c r="AI125" s="4">
        <v>4893559</v>
      </c>
      <c r="AJ125" s="13">
        <v>78.489999999999995</v>
      </c>
      <c r="AK125" s="4">
        <v>4888279</v>
      </c>
      <c r="AL125" s="13">
        <v>38.36</v>
      </c>
      <c r="AM125" s="4">
        <v>12289459</v>
      </c>
      <c r="AN125" s="13">
        <v>50.85</v>
      </c>
      <c r="AO125" s="4">
        <v>2832546</v>
      </c>
      <c r="AP125" s="13">
        <v>429.86</v>
      </c>
      <c r="AQ125" s="4">
        <v>2753193</v>
      </c>
      <c r="AR125" s="13">
        <v>262.02</v>
      </c>
      <c r="AS125" s="4">
        <v>3478909</v>
      </c>
      <c r="AT125" s="13">
        <v>95.44</v>
      </c>
      <c r="AU125" s="4">
        <v>8412817</v>
      </c>
      <c r="AV125" s="13">
        <v>1107.73</v>
      </c>
      <c r="AW125" s="4">
        <v>707558</v>
      </c>
      <c r="AX125" s="13">
        <v>110.54</v>
      </c>
      <c r="AY125" s="4">
        <v>5187380</v>
      </c>
      <c r="AZ125" s="13">
        <v>67.53</v>
      </c>
      <c r="BA125" s="4">
        <v>5311192</v>
      </c>
      <c r="BB125" s="13">
        <v>59.37</v>
      </c>
      <c r="BC125" s="4">
        <v>7653575</v>
      </c>
      <c r="BD125" s="13">
        <v>53.55</v>
      </c>
      <c r="BE125" s="4">
        <v>6534077</v>
      </c>
      <c r="BF125" s="13">
        <v>73.83</v>
      </c>
      <c r="BG125" s="4">
        <v>2026906</v>
      </c>
      <c r="BH125" s="13">
        <v>107.67</v>
      </c>
      <c r="BI125" s="4">
        <v>4502451</v>
      </c>
    </row>
    <row r="126" spans="1:61" x14ac:dyDescent="0.35">
      <c r="A126" s="1">
        <v>42185</v>
      </c>
      <c r="B126" s="13">
        <v>125.425</v>
      </c>
      <c r="C126" s="4">
        <v>44370682</v>
      </c>
      <c r="D126" s="13">
        <v>44.15</v>
      </c>
      <c r="E126" s="4">
        <v>35945384</v>
      </c>
      <c r="F126" s="13">
        <v>20.11</v>
      </c>
      <c r="G126" s="4">
        <v>7897857</v>
      </c>
      <c r="H126" s="13">
        <v>132.93</v>
      </c>
      <c r="I126" s="4">
        <v>2869544</v>
      </c>
      <c r="J126" s="13">
        <v>40.299999999999997</v>
      </c>
      <c r="K126" s="4">
        <v>16691538</v>
      </c>
      <c r="L126" s="13">
        <v>69.63</v>
      </c>
      <c r="M126" s="4">
        <v>3559892</v>
      </c>
      <c r="N126" s="13">
        <v>2.4</v>
      </c>
      <c r="O126" s="4">
        <v>19381262</v>
      </c>
      <c r="P126" s="13">
        <v>81.010000000000005</v>
      </c>
      <c r="Q126" s="4">
        <v>4086360</v>
      </c>
      <c r="R126" s="13">
        <v>27.46</v>
      </c>
      <c r="S126" s="4">
        <v>31236844</v>
      </c>
      <c r="T126" s="13">
        <v>30.414999999999999</v>
      </c>
      <c r="U126" s="4">
        <v>34412200</v>
      </c>
      <c r="V126" s="13">
        <v>83.2</v>
      </c>
      <c r="W126" s="4">
        <v>14981145</v>
      </c>
      <c r="X126" s="13">
        <v>96.47</v>
      </c>
      <c r="Y126" s="4">
        <v>9925372</v>
      </c>
      <c r="Z126" s="13">
        <v>87.55</v>
      </c>
      <c r="AA126" s="4">
        <v>3941448</v>
      </c>
      <c r="AB126" s="13">
        <v>61.41</v>
      </c>
      <c r="AC126" s="4">
        <v>5356245</v>
      </c>
      <c r="AD126" s="13">
        <v>86.19</v>
      </c>
      <c r="AE126" s="4">
        <v>8043459</v>
      </c>
      <c r="AF126" s="13">
        <v>89.22</v>
      </c>
      <c r="AG126" s="4">
        <v>596255</v>
      </c>
      <c r="AH126" s="13">
        <v>77.77</v>
      </c>
      <c r="AI126" s="4">
        <v>4075201</v>
      </c>
      <c r="AJ126" s="13">
        <v>80.56</v>
      </c>
      <c r="AK126" s="4">
        <v>4716790</v>
      </c>
      <c r="AL126" s="13">
        <v>38.39</v>
      </c>
      <c r="AM126" s="4">
        <v>10812448</v>
      </c>
      <c r="AN126" s="13">
        <v>52.31</v>
      </c>
      <c r="AO126" s="4">
        <v>3946697</v>
      </c>
      <c r="AP126" s="13">
        <v>434.09</v>
      </c>
      <c r="AQ126" s="4">
        <v>2596873</v>
      </c>
      <c r="AR126" s="13">
        <v>268.26</v>
      </c>
      <c r="AS126" s="4">
        <v>3086935</v>
      </c>
      <c r="AT126" s="13">
        <v>95.07</v>
      </c>
      <c r="AU126" s="4">
        <v>6656019</v>
      </c>
      <c r="AV126" s="13">
        <v>1151.3699999999999</v>
      </c>
      <c r="AW126" s="4">
        <v>1082624</v>
      </c>
      <c r="AX126" s="13">
        <v>111.13</v>
      </c>
      <c r="AY126" s="4">
        <v>5938810</v>
      </c>
      <c r="AZ126" s="13">
        <v>66.97</v>
      </c>
      <c r="BA126" s="4">
        <v>10151052</v>
      </c>
      <c r="BB126" s="13">
        <v>60.24</v>
      </c>
      <c r="BC126" s="4">
        <v>8664750</v>
      </c>
      <c r="BD126" s="13">
        <v>53.615000000000002</v>
      </c>
      <c r="BE126" s="4">
        <v>9793969</v>
      </c>
      <c r="BF126" s="13">
        <v>74.39</v>
      </c>
      <c r="BG126" s="4">
        <v>1828769</v>
      </c>
      <c r="BH126" s="13">
        <v>108.02</v>
      </c>
      <c r="BI126" s="4">
        <v>3765554</v>
      </c>
    </row>
    <row r="127" spans="1:61" x14ac:dyDescent="0.35">
      <c r="A127" s="1">
        <v>42186</v>
      </c>
      <c r="B127" s="13">
        <v>126.6</v>
      </c>
      <c r="C127" s="4">
        <v>30238811</v>
      </c>
      <c r="D127" s="13">
        <v>44.445</v>
      </c>
      <c r="E127" s="4">
        <v>28343907</v>
      </c>
      <c r="F127" s="13">
        <v>20.399999999999999</v>
      </c>
      <c r="G127" s="4">
        <v>7573001</v>
      </c>
      <c r="H127" s="13">
        <v>135.5</v>
      </c>
      <c r="I127" s="4">
        <v>4306490</v>
      </c>
      <c r="J127" s="13">
        <v>40.24</v>
      </c>
      <c r="K127" s="4">
        <v>13948619</v>
      </c>
      <c r="L127" s="13">
        <v>70.540000000000006</v>
      </c>
      <c r="M127" s="4">
        <v>3061276</v>
      </c>
      <c r="N127" s="13">
        <v>2.42</v>
      </c>
      <c r="O127" s="4">
        <v>19374972</v>
      </c>
      <c r="P127" s="13">
        <v>80.944999999999993</v>
      </c>
      <c r="Q127" s="4">
        <v>2944498</v>
      </c>
      <c r="R127" s="13">
        <v>27.35</v>
      </c>
      <c r="S127" s="4">
        <v>24461290</v>
      </c>
      <c r="T127" s="13">
        <v>30.18</v>
      </c>
      <c r="U127" s="4">
        <v>27178920</v>
      </c>
      <c r="V127" s="13">
        <v>82.37</v>
      </c>
      <c r="W127" s="4">
        <v>13529076</v>
      </c>
      <c r="X127" s="13">
        <v>96.09</v>
      </c>
      <c r="Y127" s="4">
        <v>7295347</v>
      </c>
      <c r="Z127" s="13">
        <v>85.77</v>
      </c>
      <c r="AA127" s="4">
        <v>4644490</v>
      </c>
      <c r="AB127" s="13">
        <v>60.03</v>
      </c>
      <c r="AC127" s="4">
        <v>7394067</v>
      </c>
      <c r="AD127" s="13">
        <v>84.3</v>
      </c>
      <c r="AE127" s="4">
        <v>10109039</v>
      </c>
      <c r="AF127" s="13">
        <v>86.94</v>
      </c>
      <c r="AG127" s="4">
        <v>798744</v>
      </c>
      <c r="AH127" s="13">
        <v>75.95</v>
      </c>
      <c r="AI127" s="4">
        <v>4242691</v>
      </c>
      <c r="AJ127" s="13">
        <v>81.3</v>
      </c>
      <c r="AK127" s="4">
        <v>3779633</v>
      </c>
      <c r="AL127" s="13">
        <v>37.979999999999997</v>
      </c>
      <c r="AM127" s="4">
        <v>10625002</v>
      </c>
      <c r="AN127" s="13">
        <v>53.77</v>
      </c>
      <c r="AO127" s="4">
        <v>7556750</v>
      </c>
      <c r="AP127" s="13">
        <v>437.39</v>
      </c>
      <c r="AQ127" s="4">
        <v>1987076</v>
      </c>
      <c r="AR127" s="13">
        <v>269.14999999999998</v>
      </c>
      <c r="AS127" s="4">
        <v>2101224</v>
      </c>
      <c r="AT127" s="13">
        <v>95.76</v>
      </c>
      <c r="AU127" s="4">
        <v>4446181</v>
      </c>
      <c r="AV127" s="13">
        <v>1150.3499999999999</v>
      </c>
      <c r="AW127" s="4">
        <v>621617</v>
      </c>
      <c r="AX127" s="13">
        <v>112.07</v>
      </c>
      <c r="AY127" s="4">
        <v>4216233</v>
      </c>
      <c r="AZ127" s="13">
        <v>67.239999999999995</v>
      </c>
      <c r="BA127" s="4">
        <v>5783947</v>
      </c>
      <c r="BB127" s="13">
        <v>60.424999999999997</v>
      </c>
      <c r="BC127" s="4">
        <v>8249936</v>
      </c>
      <c r="BD127" s="13">
        <v>53.89</v>
      </c>
      <c r="BE127" s="4">
        <v>6107698</v>
      </c>
      <c r="BF127" s="13">
        <v>74.989999999999995</v>
      </c>
      <c r="BG127" s="4">
        <v>1854777</v>
      </c>
      <c r="BH127" s="13">
        <v>109.43</v>
      </c>
      <c r="BI127" s="4">
        <v>2961976</v>
      </c>
    </row>
    <row r="128" spans="1:61" x14ac:dyDescent="0.35">
      <c r="A128" s="1">
        <v>42187</v>
      </c>
      <c r="B128" s="13">
        <v>126.44</v>
      </c>
      <c r="C128" s="4">
        <v>27210952</v>
      </c>
      <c r="D128" s="13">
        <v>44.4</v>
      </c>
      <c r="E128" s="4">
        <v>21752013</v>
      </c>
      <c r="F128" s="13">
        <v>20.420000000000002</v>
      </c>
      <c r="G128" s="4">
        <v>3644115</v>
      </c>
      <c r="H128" s="13">
        <v>137.63999999999999</v>
      </c>
      <c r="I128" s="4">
        <v>3279652</v>
      </c>
      <c r="J128" s="13">
        <v>40.36</v>
      </c>
      <c r="K128" s="4">
        <v>11644070</v>
      </c>
      <c r="L128" s="13">
        <v>70.42</v>
      </c>
      <c r="M128" s="4">
        <v>1562251</v>
      </c>
      <c r="N128" s="13">
        <v>2.5299999999999998</v>
      </c>
      <c r="O128" s="4">
        <v>31185949</v>
      </c>
      <c r="P128" s="13">
        <v>80.75</v>
      </c>
      <c r="Q128" s="4">
        <v>2200892</v>
      </c>
      <c r="R128" s="13">
        <v>27.33</v>
      </c>
      <c r="S128" s="4">
        <v>15635547</v>
      </c>
      <c r="T128" s="13">
        <v>30.555</v>
      </c>
      <c r="U128" s="4">
        <v>27105223</v>
      </c>
      <c r="V128" s="13">
        <v>83.14</v>
      </c>
      <c r="W128" s="4">
        <v>9187997</v>
      </c>
      <c r="X128" s="13">
        <v>95.87</v>
      </c>
      <c r="Y128" s="4">
        <v>6419079</v>
      </c>
      <c r="Z128" s="13">
        <v>85.67</v>
      </c>
      <c r="AA128" s="4">
        <v>2699914</v>
      </c>
      <c r="AB128" s="13">
        <v>60.52</v>
      </c>
      <c r="AC128" s="4">
        <v>6777174</v>
      </c>
      <c r="AD128" s="13">
        <v>84.01</v>
      </c>
      <c r="AE128" s="4">
        <v>7607217</v>
      </c>
      <c r="AF128" s="13">
        <v>87.55</v>
      </c>
      <c r="AG128" s="4">
        <v>468517</v>
      </c>
      <c r="AH128" s="13">
        <v>75.73</v>
      </c>
      <c r="AI128" s="4">
        <v>3007405</v>
      </c>
      <c r="AJ128" s="13">
        <v>81.45</v>
      </c>
      <c r="AK128" s="4">
        <v>3388871</v>
      </c>
      <c r="AL128" s="13">
        <v>38.03</v>
      </c>
      <c r="AM128" s="4">
        <v>8738957</v>
      </c>
      <c r="AN128" s="13">
        <v>54.01</v>
      </c>
      <c r="AO128" s="4">
        <v>3549754</v>
      </c>
      <c r="AP128" s="13">
        <v>437.71</v>
      </c>
      <c r="AQ128" s="4">
        <v>1343397</v>
      </c>
      <c r="AR128" s="13">
        <v>280.02</v>
      </c>
      <c r="AS128" s="4">
        <v>7163930</v>
      </c>
      <c r="AT128" s="13">
        <v>96.17</v>
      </c>
      <c r="AU128" s="4">
        <v>3250897</v>
      </c>
      <c r="AV128" s="13">
        <v>1143.07</v>
      </c>
      <c r="AW128" s="4">
        <v>396817</v>
      </c>
      <c r="AX128" s="13">
        <v>111.49</v>
      </c>
      <c r="AY128" s="4">
        <v>3845043</v>
      </c>
      <c r="AZ128" s="13">
        <v>66.7</v>
      </c>
      <c r="BA128" s="4">
        <v>6064949</v>
      </c>
      <c r="BB128" s="13">
        <v>61.85</v>
      </c>
      <c r="BC128" s="4">
        <v>16497061</v>
      </c>
      <c r="BD128" s="13">
        <v>54.24</v>
      </c>
      <c r="BE128" s="4">
        <v>5684667</v>
      </c>
      <c r="BF128" s="13">
        <v>74.8</v>
      </c>
      <c r="BG128" s="4">
        <v>1227494</v>
      </c>
      <c r="BH128" s="13">
        <v>109.87</v>
      </c>
      <c r="BI128" s="4">
        <v>2950011</v>
      </c>
    </row>
    <row r="129" spans="1:61" x14ac:dyDescent="0.35">
      <c r="A129" s="1">
        <v>42191</v>
      </c>
      <c r="B129" s="13">
        <v>126</v>
      </c>
      <c r="C129" s="4">
        <v>28060431</v>
      </c>
      <c r="D129" s="13">
        <v>44.39</v>
      </c>
      <c r="E129" s="4">
        <v>23033961</v>
      </c>
      <c r="F129" s="13">
        <v>20.170000000000002</v>
      </c>
      <c r="G129" s="4">
        <v>5369413</v>
      </c>
      <c r="H129" s="13">
        <v>134.19999999999999</v>
      </c>
      <c r="I129" s="4">
        <v>3018809</v>
      </c>
      <c r="J129" s="13">
        <v>40.15</v>
      </c>
      <c r="K129" s="4">
        <v>12434117</v>
      </c>
      <c r="L129" s="13">
        <v>69.16</v>
      </c>
      <c r="M129" s="4">
        <v>3586673</v>
      </c>
      <c r="N129" s="13">
        <v>2.4700000000000002</v>
      </c>
      <c r="O129" s="4">
        <v>20349371</v>
      </c>
      <c r="P129" s="13">
        <v>80.5</v>
      </c>
      <c r="Q129" s="4">
        <v>2590913</v>
      </c>
      <c r="R129" s="13">
        <v>27.22</v>
      </c>
      <c r="S129" s="4">
        <v>22858247</v>
      </c>
      <c r="T129" s="13">
        <v>30.04</v>
      </c>
      <c r="U129" s="4">
        <v>32468065</v>
      </c>
      <c r="V129" s="13">
        <v>82.53</v>
      </c>
      <c r="W129" s="4">
        <v>11694425</v>
      </c>
      <c r="X129" s="13">
        <v>94.77</v>
      </c>
      <c r="Y129" s="4">
        <v>8341632</v>
      </c>
      <c r="Z129" s="13">
        <v>85.09</v>
      </c>
      <c r="AA129" s="4">
        <v>3513261</v>
      </c>
      <c r="AB129" s="13">
        <v>59.06</v>
      </c>
      <c r="AC129" s="4">
        <v>7553690</v>
      </c>
      <c r="AD129" s="13">
        <v>83.49</v>
      </c>
      <c r="AE129" s="4">
        <v>7612688</v>
      </c>
      <c r="AF129" s="13">
        <v>85.57</v>
      </c>
      <c r="AG129" s="4">
        <v>1004332</v>
      </c>
      <c r="AH129" s="13">
        <v>73.900000000000006</v>
      </c>
      <c r="AI129" s="4">
        <v>4217406</v>
      </c>
      <c r="AJ129" s="13">
        <v>81.540000000000006</v>
      </c>
      <c r="AK129" s="4">
        <v>3978710</v>
      </c>
      <c r="AL129" s="13">
        <v>37.5</v>
      </c>
      <c r="AM129" s="4">
        <v>9553625</v>
      </c>
      <c r="AN129" s="13">
        <v>54.76</v>
      </c>
      <c r="AO129" s="4">
        <v>4622039</v>
      </c>
      <c r="AP129" s="13">
        <v>436.04</v>
      </c>
      <c r="AQ129" s="4">
        <v>1903161</v>
      </c>
      <c r="AR129" s="13">
        <v>279.72000000000003</v>
      </c>
      <c r="AS129" s="4">
        <v>4121933</v>
      </c>
      <c r="AT129" s="13">
        <v>95.65</v>
      </c>
      <c r="AU129" s="4">
        <v>3852466</v>
      </c>
      <c r="AV129" s="13">
        <v>1141.43</v>
      </c>
      <c r="AW129" s="4">
        <v>464359</v>
      </c>
      <c r="AX129" s="13">
        <v>111.32</v>
      </c>
      <c r="AY129" s="4">
        <v>3864664</v>
      </c>
      <c r="AZ129" s="13">
        <v>66.25</v>
      </c>
      <c r="BA129" s="4">
        <v>10279923</v>
      </c>
      <c r="BB129" s="13">
        <v>61.755000000000003</v>
      </c>
      <c r="BC129" s="4">
        <v>16172395</v>
      </c>
      <c r="BD129" s="13">
        <v>54.305</v>
      </c>
      <c r="BE129" s="4">
        <v>5396439</v>
      </c>
      <c r="BF129" s="13">
        <v>74.31</v>
      </c>
      <c r="BG129" s="4">
        <v>1700134</v>
      </c>
      <c r="BH129" s="13">
        <v>109.84</v>
      </c>
      <c r="BI129" s="4">
        <v>2495662</v>
      </c>
    </row>
    <row r="130" spans="1:61" x14ac:dyDescent="0.35">
      <c r="A130" s="1">
        <v>42192</v>
      </c>
      <c r="B130" s="13">
        <v>125.69</v>
      </c>
      <c r="C130" s="4">
        <v>46946811</v>
      </c>
      <c r="D130" s="13">
        <v>44.3</v>
      </c>
      <c r="E130" s="4">
        <v>36435827</v>
      </c>
      <c r="F130" s="13">
        <v>19.79</v>
      </c>
      <c r="G130" s="4">
        <v>14856327</v>
      </c>
      <c r="H130" s="13">
        <v>132.84</v>
      </c>
      <c r="I130" s="4">
        <v>5926944</v>
      </c>
      <c r="J130" s="13">
        <v>40.159999999999997</v>
      </c>
      <c r="K130" s="4">
        <v>16437099</v>
      </c>
      <c r="L130" s="13">
        <v>70.260000000000005</v>
      </c>
      <c r="M130" s="4">
        <v>4937165</v>
      </c>
      <c r="N130" s="13">
        <v>2.09</v>
      </c>
      <c r="O130" s="4">
        <v>46418656</v>
      </c>
      <c r="P130" s="13">
        <v>80.59</v>
      </c>
      <c r="Q130" s="4">
        <v>2781935</v>
      </c>
      <c r="R130" s="13">
        <v>27.36</v>
      </c>
      <c r="S130" s="4">
        <v>25436748</v>
      </c>
      <c r="T130" s="13">
        <v>29.9</v>
      </c>
      <c r="U130" s="4">
        <v>43833713</v>
      </c>
      <c r="V130" s="13">
        <v>82.87</v>
      </c>
      <c r="W130" s="4">
        <v>15641535</v>
      </c>
      <c r="X130" s="13">
        <v>95.27</v>
      </c>
      <c r="Y130" s="4">
        <v>11774876</v>
      </c>
      <c r="Z130" s="13">
        <v>86.72</v>
      </c>
      <c r="AA130" s="4">
        <v>5118308</v>
      </c>
      <c r="AB130" s="13">
        <v>59.65</v>
      </c>
      <c r="AC130" s="4">
        <v>7129830</v>
      </c>
      <c r="AD130" s="13">
        <v>84.2</v>
      </c>
      <c r="AE130" s="4">
        <v>9442329</v>
      </c>
      <c r="AF130" s="13">
        <v>88.94</v>
      </c>
      <c r="AG130" s="4">
        <v>1025819</v>
      </c>
      <c r="AH130" s="13">
        <v>74.2</v>
      </c>
      <c r="AI130" s="4">
        <v>4818491</v>
      </c>
      <c r="AJ130" s="13">
        <v>82.35</v>
      </c>
      <c r="AK130" s="4">
        <v>4170671</v>
      </c>
      <c r="AL130" s="13">
        <v>37.74</v>
      </c>
      <c r="AM130" s="4">
        <v>12956919</v>
      </c>
      <c r="AN130" s="13">
        <v>55.54</v>
      </c>
      <c r="AO130" s="4">
        <v>6941585</v>
      </c>
      <c r="AP130" s="13">
        <v>436.72</v>
      </c>
      <c r="AQ130" s="4">
        <v>3454248</v>
      </c>
      <c r="AR130" s="13">
        <v>267.88</v>
      </c>
      <c r="AS130" s="4">
        <v>6105126</v>
      </c>
      <c r="AT130" s="13">
        <v>96.68</v>
      </c>
      <c r="AU130" s="4">
        <v>4794388</v>
      </c>
      <c r="AV130" s="13">
        <v>1145.01</v>
      </c>
      <c r="AW130" s="4">
        <v>563807</v>
      </c>
      <c r="AX130" s="13">
        <v>112.4</v>
      </c>
      <c r="AY130" s="4">
        <v>5515857</v>
      </c>
      <c r="AZ130" s="13">
        <v>67.37</v>
      </c>
      <c r="BA130" s="4">
        <v>8437868</v>
      </c>
      <c r="BB130" s="13">
        <v>61.98</v>
      </c>
      <c r="BC130" s="4">
        <v>21087689</v>
      </c>
      <c r="BD130" s="13">
        <v>54.375</v>
      </c>
      <c r="BE130" s="4">
        <v>9462256</v>
      </c>
      <c r="BF130" s="13">
        <v>75.44</v>
      </c>
      <c r="BG130" s="4">
        <v>2767958</v>
      </c>
      <c r="BH130" s="13">
        <v>111.29</v>
      </c>
      <c r="BI130" s="4">
        <v>3603535</v>
      </c>
    </row>
    <row r="131" spans="1:61" x14ac:dyDescent="0.35">
      <c r="A131" s="1">
        <v>42193</v>
      </c>
      <c r="B131" s="13">
        <v>122.57</v>
      </c>
      <c r="C131" s="4">
        <v>60761614</v>
      </c>
      <c r="D131" s="13">
        <v>44.24</v>
      </c>
      <c r="E131" s="4">
        <v>39785901</v>
      </c>
      <c r="F131" s="13">
        <v>19.649999999999999</v>
      </c>
      <c r="G131" s="4">
        <v>8312287</v>
      </c>
      <c r="H131" s="13">
        <v>128.05000000000001</v>
      </c>
      <c r="I131" s="4">
        <v>5137126</v>
      </c>
      <c r="J131" s="13">
        <v>39.770000000000003</v>
      </c>
      <c r="K131" s="4">
        <v>14598700</v>
      </c>
      <c r="L131" s="13">
        <v>69.39</v>
      </c>
      <c r="M131" s="4">
        <v>2988534</v>
      </c>
      <c r="N131" s="13">
        <v>2.0099999999999998</v>
      </c>
      <c r="O131" s="4">
        <v>15302900</v>
      </c>
      <c r="P131" s="13">
        <v>79.989999999999995</v>
      </c>
      <c r="Q131" s="4">
        <v>4157628</v>
      </c>
      <c r="R131" s="13">
        <v>26.99</v>
      </c>
      <c r="S131" s="4">
        <v>27863352</v>
      </c>
      <c r="T131" s="13">
        <v>29.5</v>
      </c>
      <c r="U131" s="4">
        <v>45223830</v>
      </c>
      <c r="V131" s="13">
        <v>81.97</v>
      </c>
      <c r="W131" s="4">
        <v>10056994</v>
      </c>
      <c r="X131" s="13">
        <v>93.56</v>
      </c>
      <c r="Y131" s="4">
        <v>7719125</v>
      </c>
      <c r="Z131" s="13">
        <v>84.49</v>
      </c>
      <c r="AA131" s="4">
        <v>4681214</v>
      </c>
      <c r="AB131" s="13">
        <v>58.36</v>
      </c>
      <c r="AC131" s="4">
        <v>5629112</v>
      </c>
      <c r="AD131" s="13">
        <v>82.92</v>
      </c>
      <c r="AE131" s="4">
        <v>6747014</v>
      </c>
      <c r="AF131" s="13">
        <v>86.37</v>
      </c>
      <c r="AG131" s="4">
        <v>530304</v>
      </c>
      <c r="AH131" s="13">
        <v>72.540000000000006</v>
      </c>
      <c r="AI131" s="4">
        <v>3446601</v>
      </c>
      <c r="AJ131" s="13">
        <v>78.5</v>
      </c>
      <c r="AK131" s="4">
        <v>4513141</v>
      </c>
      <c r="AL131" s="13">
        <v>37.299999999999997</v>
      </c>
      <c r="AM131" s="4">
        <v>10496651</v>
      </c>
      <c r="AN131" s="13">
        <v>53.97</v>
      </c>
      <c r="AO131" s="4">
        <v>3632778</v>
      </c>
      <c r="AP131" s="13">
        <v>429.7</v>
      </c>
      <c r="AQ131" s="4">
        <v>2383130</v>
      </c>
      <c r="AR131" s="13">
        <v>254.96</v>
      </c>
      <c r="AS131" s="4">
        <v>6221077</v>
      </c>
      <c r="AT131" s="13">
        <v>95.84</v>
      </c>
      <c r="AU131" s="4">
        <v>4914297</v>
      </c>
      <c r="AV131" s="13">
        <v>1116.94</v>
      </c>
      <c r="AW131" s="4">
        <v>806820</v>
      </c>
      <c r="AX131" s="13">
        <v>111</v>
      </c>
      <c r="AY131" s="4">
        <v>3794058</v>
      </c>
      <c r="AZ131" s="13">
        <v>66.53</v>
      </c>
      <c r="BA131" s="4">
        <v>4941558</v>
      </c>
      <c r="BB131" s="13">
        <v>60.99</v>
      </c>
      <c r="BC131" s="4">
        <v>14301982</v>
      </c>
      <c r="BD131" s="13">
        <v>53.39</v>
      </c>
      <c r="BE131" s="4">
        <v>8139303</v>
      </c>
      <c r="BF131" s="13">
        <v>73.959999999999994</v>
      </c>
      <c r="BG131" s="4">
        <v>2016157</v>
      </c>
      <c r="BH131" s="13">
        <v>109.27</v>
      </c>
      <c r="BI131" s="4">
        <v>3366817</v>
      </c>
    </row>
    <row r="132" spans="1:61" x14ac:dyDescent="0.35">
      <c r="A132" s="1">
        <v>42194</v>
      </c>
      <c r="B132" s="13">
        <v>120.07</v>
      </c>
      <c r="C132" s="4">
        <v>78595038</v>
      </c>
      <c r="D132" s="13">
        <v>44.52</v>
      </c>
      <c r="E132" s="4">
        <v>32424672</v>
      </c>
      <c r="F132" s="13">
        <v>19.41</v>
      </c>
      <c r="G132" s="4">
        <v>8939745</v>
      </c>
      <c r="H132" s="13">
        <v>124.68</v>
      </c>
      <c r="I132" s="4">
        <v>7346882</v>
      </c>
      <c r="J132" s="13">
        <v>40.18</v>
      </c>
      <c r="K132" s="4">
        <v>13348301</v>
      </c>
      <c r="L132" s="13">
        <v>69.959999999999994</v>
      </c>
      <c r="M132" s="4">
        <v>3297535</v>
      </c>
      <c r="N132" s="13">
        <v>1.98</v>
      </c>
      <c r="O132" s="4">
        <v>23378175</v>
      </c>
      <c r="P132" s="13">
        <v>80.47</v>
      </c>
      <c r="Q132" s="4">
        <v>3068877</v>
      </c>
      <c r="R132" s="13">
        <v>26.91</v>
      </c>
      <c r="S132" s="4">
        <v>20129736</v>
      </c>
      <c r="T132" s="13">
        <v>28.93</v>
      </c>
      <c r="U132" s="4">
        <v>47167803</v>
      </c>
      <c r="V132" s="13">
        <v>81.599999999999994</v>
      </c>
      <c r="W132" s="4">
        <v>11980543</v>
      </c>
      <c r="X132" s="13">
        <v>93.78</v>
      </c>
      <c r="Y132" s="4">
        <v>7908996</v>
      </c>
      <c r="Z132" s="13">
        <v>85.3</v>
      </c>
      <c r="AA132" s="4">
        <v>3783964</v>
      </c>
      <c r="AB132" s="13">
        <v>58.67</v>
      </c>
      <c r="AC132" s="4">
        <v>5436649</v>
      </c>
      <c r="AD132" s="13">
        <v>83.55</v>
      </c>
      <c r="AE132" s="4">
        <v>7410506</v>
      </c>
      <c r="AF132" s="13">
        <v>87.68</v>
      </c>
      <c r="AG132" s="4">
        <v>504331</v>
      </c>
      <c r="AH132" s="13">
        <v>73.12</v>
      </c>
      <c r="AI132" s="4">
        <v>3554510</v>
      </c>
      <c r="AJ132" s="13">
        <v>79.45</v>
      </c>
      <c r="AK132" s="4">
        <v>3839194</v>
      </c>
      <c r="AL132" s="13">
        <v>37.5</v>
      </c>
      <c r="AM132" s="4">
        <v>9087113</v>
      </c>
      <c r="AN132" s="13">
        <v>53.38</v>
      </c>
      <c r="AO132" s="4">
        <v>5963258</v>
      </c>
      <c r="AP132" s="13">
        <v>434.39</v>
      </c>
      <c r="AQ132" s="4">
        <v>2271395</v>
      </c>
      <c r="AR132" s="13">
        <v>257.92</v>
      </c>
      <c r="AS132" s="4">
        <v>3334077</v>
      </c>
      <c r="AT132" s="13">
        <v>96.49</v>
      </c>
      <c r="AU132" s="4">
        <v>5482465</v>
      </c>
      <c r="AV132" s="13">
        <v>1126.07</v>
      </c>
      <c r="AW132" s="4">
        <v>638665</v>
      </c>
      <c r="AX132" s="13">
        <v>111.38</v>
      </c>
      <c r="AY132" s="4">
        <v>3643735</v>
      </c>
      <c r="AZ132" s="13">
        <v>67.02</v>
      </c>
      <c r="BA132" s="4">
        <v>3767944</v>
      </c>
      <c r="BB132" s="13">
        <v>61.77</v>
      </c>
      <c r="BC132" s="4">
        <v>9137997</v>
      </c>
      <c r="BD132" s="13">
        <v>54.05</v>
      </c>
      <c r="BE132" s="4">
        <v>7681013</v>
      </c>
      <c r="BF132" s="13">
        <v>74.180000000000007</v>
      </c>
      <c r="BG132" s="4">
        <v>1599201</v>
      </c>
      <c r="BH132" s="13">
        <v>109.44</v>
      </c>
      <c r="BI132" s="4">
        <v>3084201</v>
      </c>
    </row>
    <row r="133" spans="1:61" x14ac:dyDescent="0.35">
      <c r="A133" s="1">
        <v>42195</v>
      </c>
      <c r="B133" s="13">
        <v>123.28</v>
      </c>
      <c r="C133" s="4">
        <v>61354474</v>
      </c>
      <c r="D133" s="13">
        <v>44.61</v>
      </c>
      <c r="E133" s="4">
        <v>25465757</v>
      </c>
      <c r="F133" s="13">
        <v>19.75</v>
      </c>
      <c r="G133" s="4">
        <v>5417717</v>
      </c>
      <c r="H133" s="13">
        <v>129.84</v>
      </c>
      <c r="I133" s="4">
        <v>5094891</v>
      </c>
      <c r="J133" s="13">
        <v>40.36</v>
      </c>
      <c r="K133" s="4">
        <v>10470907</v>
      </c>
      <c r="L133" s="13">
        <v>71.14</v>
      </c>
      <c r="M133" s="4">
        <v>2252167</v>
      </c>
      <c r="N133" s="13">
        <v>1.96</v>
      </c>
      <c r="O133" s="4">
        <v>17520833</v>
      </c>
      <c r="P133" s="13">
        <v>80.59</v>
      </c>
      <c r="Q133" s="4">
        <v>3025163</v>
      </c>
      <c r="R133" s="13">
        <v>27.28</v>
      </c>
      <c r="S133" s="4">
        <v>16079311</v>
      </c>
      <c r="T133" s="13">
        <v>29.17</v>
      </c>
      <c r="U133" s="4">
        <v>31423799</v>
      </c>
      <c r="V133" s="13">
        <v>82.22</v>
      </c>
      <c r="W133" s="4">
        <v>8628659</v>
      </c>
      <c r="X133" s="13">
        <v>94.41</v>
      </c>
      <c r="Y133" s="4">
        <v>5631910</v>
      </c>
      <c r="Z133" s="13">
        <v>84.54</v>
      </c>
      <c r="AA133" s="4">
        <v>2903774</v>
      </c>
      <c r="AB133" s="13">
        <v>59.13</v>
      </c>
      <c r="AC133" s="4">
        <v>5056865</v>
      </c>
      <c r="AD133" s="13">
        <v>83.96</v>
      </c>
      <c r="AE133" s="4">
        <v>6512167</v>
      </c>
      <c r="AF133" s="13">
        <v>87.64</v>
      </c>
      <c r="AG133" s="4">
        <v>849418</v>
      </c>
      <c r="AH133" s="13">
        <v>73.31</v>
      </c>
      <c r="AI133" s="4">
        <v>3371934</v>
      </c>
      <c r="AJ133" s="13">
        <v>81.489999999999995</v>
      </c>
      <c r="AK133" s="4">
        <v>3236138</v>
      </c>
      <c r="AL133" s="13">
        <v>38.090000000000003</v>
      </c>
      <c r="AM133" s="4">
        <v>8792392</v>
      </c>
      <c r="AN133" s="13">
        <v>54.49</v>
      </c>
      <c r="AO133" s="4">
        <v>4473780</v>
      </c>
      <c r="AP133" s="13">
        <v>443.51</v>
      </c>
      <c r="AQ133" s="4">
        <v>2400981</v>
      </c>
      <c r="AR133" s="13">
        <v>259.14999999999998</v>
      </c>
      <c r="AS133" s="4">
        <v>2610858</v>
      </c>
      <c r="AT133" s="13">
        <v>97.65</v>
      </c>
      <c r="AU133" s="4">
        <v>5179204</v>
      </c>
      <c r="AV133" s="13">
        <v>1143.19</v>
      </c>
      <c r="AW133" s="4">
        <v>533337</v>
      </c>
      <c r="AX133" s="13">
        <v>113.1</v>
      </c>
      <c r="AY133" s="4">
        <v>4631403</v>
      </c>
      <c r="AZ133" s="13">
        <v>67.849999999999994</v>
      </c>
      <c r="BA133" s="4">
        <v>4158093</v>
      </c>
      <c r="BB133" s="13">
        <v>62.37</v>
      </c>
      <c r="BC133" s="4">
        <v>8502124</v>
      </c>
      <c r="BD133" s="13">
        <v>54.57</v>
      </c>
      <c r="BE133" s="4">
        <v>8087800</v>
      </c>
      <c r="BF133" s="13">
        <v>75.97</v>
      </c>
      <c r="BG133" s="4">
        <v>1416825</v>
      </c>
      <c r="BH133" s="13">
        <v>110.52</v>
      </c>
      <c r="BI133" s="4">
        <v>2580078</v>
      </c>
    </row>
    <row r="134" spans="1:61" x14ac:dyDescent="0.35">
      <c r="A134" s="1">
        <v>42198</v>
      </c>
      <c r="B134" s="13">
        <v>125.66</v>
      </c>
      <c r="C134" s="4">
        <v>41440538</v>
      </c>
      <c r="D134" s="13">
        <v>45.54</v>
      </c>
      <c r="E134" s="4">
        <v>28178329</v>
      </c>
      <c r="F134" s="13">
        <v>19.88</v>
      </c>
      <c r="G134" s="4">
        <v>5311791</v>
      </c>
      <c r="H134" s="13">
        <v>129.18</v>
      </c>
      <c r="I134" s="4">
        <v>2530399</v>
      </c>
      <c r="J134" s="13">
        <v>40.799999999999997</v>
      </c>
      <c r="K134" s="4">
        <v>10716991</v>
      </c>
      <c r="L134" s="13">
        <v>71.05</v>
      </c>
      <c r="M134" s="4">
        <v>2446358</v>
      </c>
      <c r="N134" s="13">
        <v>1.96</v>
      </c>
      <c r="O134" s="4">
        <v>9080930</v>
      </c>
      <c r="P134" s="13">
        <v>81.44</v>
      </c>
      <c r="Q134" s="4">
        <v>4597216</v>
      </c>
      <c r="R134" s="13">
        <v>27.79</v>
      </c>
      <c r="S134" s="4">
        <v>20623079</v>
      </c>
      <c r="T134" s="13">
        <v>29.73</v>
      </c>
      <c r="U134" s="4">
        <v>26452360</v>
      </c>
      <c r="V134" s="13">
        <v>82.42</v>
      </c>
      <c r="W134" s="4">
        <v>8026658</v>
      </c>
      <c r="X134" s="13">
        <v>94.6</v>
      </c>
      <c r="Y134" s="4">
        <v>5038824</v>
      </c>
      <c r="Z134" s="13">
        <v>84.21</v>
      </c>
      <c r="AA134" s="4">
        <v>3830171</v>
      </c>
      <c r="AB134" s="13">
        <v>58.93</v>
      </c>
      <c r="AC134" s="4">
        <v>4905927</v>
      </c>
      <c r="AD134" s="13">
        <v>84.29</v>
      </c>
      <c r="AE134" s="4">
        <v>5613661</v>
      </c>
      <c r="AF134" s="13">
        <v>90.02</v>
      </c>
      <c r="AG134" s="4">
        <v>793804</v>
      </c>
      <c r="AH134" s="13">
        <v>73.45</v>
      </c>
      <c r="AI134" s="4">
        <v>3107747</v>
      </c>
      <c r="AJ134" s="13">
        <v>83.42</v>
      </c>
      <c r="AK134" s="4">
        <v>4148869</v>
      </c>
      <c r="AL134" s="13">
        <v>38.19</v>
      </c>
      <c r="AM134" s="4">
        <v>10243343</v>
      </c>
      <c r="AN134" s="13">
        <v>58.78</v>
      </c>
      <c r="AO134" s="4">
        <v>14320772</v>
      </c>
      <c r="AP134" s="13">
        <v>455.57</v>
      </c>
      <c r="AQ134" s="4">
        <v>3956802</v>
      </c>
      <c r="AR134" s="13">
        <v>262.16000000000003</v>
      </c>
      <c r="AS134" s="4">
        <v>2960319</v>
      </c>
      <c r="AT134" s="13">
        <v>98.43</v>
      </c>
      <c r="AU134" s="4">
        <v>4578676</v>
      </c>
      <c r="AV134" s="13">
        <v>1171.3900000000001</v>
      </c>
      <c r="AW134" s="4">
        <v>627520</v>
      </c>
      <c r="AX134" s="13">
        <v>114.9</v>
      </c>
      <c r="AY134" s="4">
        <v>4171921</v>
      </c>
      <c r="AZ134" s="13">
        <v>68.3</v>
      </c>
      <c r="BA134" s="4">
        <v>4158345</v>
      </c>
      <c r="BB134" s="13">
        <v>63.47</v>
      </c>
      <c r="BC134" s="4">
        <v>14748519</v>
      </c>
      <c r="BD134" s="13">
        <v>55.7</v>
      </c>
      <c r="BE134" s="4">
        <v>7477170</v>
      </c>
      <c r="BF134" s="13">
        <v>76.98</v>
      </c>
      <c r="BG134" s="4">
        <v>1756049</v>
      </c>
      <c r="BH134" s="13">
        <v>112.41</v>
      </c>
      <c r="BI134" s="4">
        <v>2523821</v>
      </c>
    </row>
    <row r="135" spans="1:61" x14ac:dyDescent="0.35">
      <c r="A135" s="1">
        <v>42199</v>
      </c>
      <c r="B135" s="13">
        <v>125.61</v>
      </c>
      <c r="C135" s="4">
        <v>31768139</v>
      </c>
      <c r="D135" s="13">
        <v>45.62</v>
      </c>
      <c r="E135" s="4">
        <v>22880260</v>
      </c>
      <c r="F135" s="13">
        <v>19.89</v>
      </c>
      <c r="G135" s="4">
        <v>6230429</v>
      </c>
      <c r="H135" s="13">
        <v>132.30000000000001</v>
      </c>
      <c r="I135" s="4">
        <v>2628918</v>
      </c>
      <c r="J135" s="13">
        <v>40.78</v>
      </c>
      <c r="K135" s="4">
        <v>9298777</v>
      </c>
      <c r="L135" s="13">
        <v>71.790000000000006</v>
      </c>
      <c r="M135" s="4">
        <v>2024089</v>
      </c>
      <c r="N135" s="13">
        <v>2.0499999999999998</v>
      </c>
      <c r="O135" s="4">
        <v>15812298</v>
      </c>
      <c r="P135" s="13">
        <v>81.89</v>
      </c>
      <c r="Q135" s="4">
        <v>4428123</v>
      </c>
      <c r="R135" s="13">
        <v>28.03</v>
      </c>
      <c r="S135" s="4">
        <v>20932759</v>
      </c>
      <c r="T135" s="13">
        <v>29.65</v>
      </c>
      <c r="U135" s="4">
        <v>39778254</v>
      </c>
      <c r="V135" s="13">
        <v>83.11</v>
      </c>
      <c r="W135" s="4">
        <v>9310155</v>
      </c>
      <c r="X135" s="13">
        <v>95.55</v>
      </c>
      <c r="Y135" s="4">
        <v>5218610</v>
      </c>
      <c r="Z135" s="13">
        <v>85.23</v>
      </c>
      <c r="AA135" s="4">
        <v>3276097</v>
      </c>
      <c r="AB135" s="13">
        <v>59.53</v>
      </c>
      <c r="AC135" s="4">
        <v>5480979</v>
      </c>
      <c r="AD135" s="13">
        <v>85.29</v>
      </c>
      <c r="AE135" s="4">
        <v>6151599</v>
      </c>
      <c r="AF135" s="13">
        <v>91.26</v>
      </c>
      <c r="AG135" s="4">
        <v>627512</v>
      </c>
      <c r="AH135" s="13">
        <v>74.28</v>
      </c>
      <c r="AI135" s="4">
        <v>3365223</v>
      </c>
      <c r="AJ135" s="13">
        <v>83.52</v>
      </c>
      <c r="AK135" s="4">
        <v>4884483</v>
      </c>
      <c r="AL135" s="13">
        <v>38.020000000000003</v>
      </c>
      <c r="AM135" s="4">
        <v>10260573</v>
      </c>
      <c r="AN135" s="13">
        <v>58.79</v>
      </c>
      <c r="AO135" s="4">
        <v>7000622</v>
      </c>
      <c r="AP135" s="13">
        <v>465.57</v>
      </c>
      <c r="AQ135" s="4">
        <v>4736215</v>
      </c>
      <c r="AR135" s="13">
        <v>265.64999999999998</v>
      </c>
      <c r="AS135" s="4">
        <v>1907641</v>
      </c>
      <c r="AT135" s="13">
        <v>98.78</v>
      </c>
      <c r="AU135" s="4">
        <v>5746119</v>
      </c>
      <c r="AV135" s="13">
        <v>1171.43</v>
      </c>
      <c r="AW135" s="4">
        <v>322973</v>
      </c>
      <c r="AX135" s="13">
        <v>115.36</v>
      </c>
      <c r="AY135" s="4">
        <v>3688931</v>
      </c>
      <c r="AZ135" s="13">
        <v>68.39</v>
      </c>
      <c r="BA135" s="4">
        <v>4981890</v>
      </c>
      <c r="BB135" s="13">
        <v>63.59</v>
      </c>
      <c r="BC135" s="4">
        <v>10984862</v>
      </c>
      <c r="BD135" s="13">
        <v>55.75</v>
      </c>
      <c r="BE135" s="4">
        <v>7028025</v>
      </c>
      <c r="BF135" s="13">
        <v>77.260000000000005</v>
      </c>
      <c r="BG135" s="4">
        <v>1214121</v>
      </c>
      <c r="BH135" s="13">
        <v>112.34</v>
      </c>
      <c r="BI135" s="4">
        <v>2780734</v>
      </c>
    </row>
    <row r="136" spans="1:61" x14ac:dyDescent="0.35">
      <c r="A136" s="1">
        <v>42200</v>
      </c>
      <c r="B136" s="13">
        <v>126.82</v>
      </c>
      <c r="C136" s="4">
        <v>33649200</v>
      </c>
      <c r="D136" s="13">
        <v>45.76</v>
      </c>
      <c r="E136" s="4">
        <v>26629615</v>
      </c>
      <c r="F136" s="13">
        <v>19.75</v>
      </c>
      <c r="G136" s="4">
        <v>6643348</v>
      </c>
      <c r="H136" s="13">
        <v>131.72</v>
      </c>
      <c r="I136" s="4">
        <v>2309967</v>
      </c>
      <c r="J136" s="13">
        <v>40.79</v>
      </c>
      <c r="K136" s="4">
        <v>9326667</v>
      </c>
      <c r="L136" s="13">
        <v>71.36</v>
      </c>
      <c r="M136" s="4">
        <v>1722344</v>
      </c>
      <c r="N136" s="13">
        <v>1.96</v>
      </c>
      <c r="O136" s="4">
        <v>13517822</v>
      </c>
      <c r="P136" s="13">
        <v>82.12</v>
      </c>
      <c r="Q136" s="4">
        <v>3214918</v>
      </c>
      <c r="R136" s="13">
        <v>28.11</v>
      </c>
      <c r="S136" s="4">
        <v>23378353</v>
      </c>
      <c r="T136" s="13">
        <v>29.69</v>
      </c>
      <c r="U136" s="4">
        <v>47852544</v>
      </c>
      <c r="V136" s="13">
        <v>82.76</v>
      </c>
      <c r="W136" s="4">
        <v>9289210</v>
      </c>
      <c r="X136" s="13">
        <v>94.24</v>
      </c>
      <c r="Y136" s="4">
        <v>6490360</v>
      </c>
      <c r="Z136" s="13">
        <v>83.25</v>
      </c>
      <c r="AA136" s="4">
        <v>3917347</v>
      </c>
      <c r="AB136" s="13">
        <v>58.42</v>
      </c>
      <c r="AC136" s="4">
        <v>5229830</v>
      </c>
      <c r="AD136" s="13">
        <v>83.63</v>
      </c>
      <c r="AE136" s="4">
        <v>8792945</v>
      </c>
      <c r="AF136" s="13">
        <v>88.96</v>
      </c>
      <c r="AG136" s="4">
        <v>674627</v>
      </c>
      <c r="AH136" s="13">
        <v>73.09</v>
      </c>
      <c r="AI136" s="4">
        <v>4156152</v>
      </c>
      <c r="AJ136" s="13">
        <v>81.77</v>
      </c>
      <c r="AK136" s="4">
        <v>3737683</v>
      </c>
      <c r="AL136" s="13">
        <v>37.58</v>
      </c>
      <c r="AM136" s="4">
        <v>10426813</v>
      </c>
      <c r="AN136" s="13">
        <v>57.51</v>
      </c>
      <c r="AO136" s="4">
        <v>5316051</v>
      </c>
      <c r="AP136" s="13">
        <v>461.19</v>
      </c>
      <c r="AQ136" s="4">
        <v>2987399</v>
      </c>
      <c r="AR136" s="13">
        <v>263.14</v>
      </c>
      <c r="AS136" s="4">
        <v>2021621</v>
      </c>
      <c r="AT136" s="13">
        <v>99.07</v>
      </c>
      <c r="AU136" s="4">
        <v>7572526</v>
      </c>
      <c r="AV136" s="13">
        <v>1167.54</v>
      </c>
      <c r="AW136" s="4">
        <v>324554</v>
      </c>
      <c r="AX136" s="13">
        <v>115.58</v>
      </c>
      <c r="AY136" s="4">
        <v>3365201</v>
      </c>
      <c r="AZ136" s="13">
        <v>68.27</v>
      </c>
      <c r="BA136" s="4">
        <v>3532819</v>
      </c>
      <c r="BB136" s="13">
        <v>63.44</v>
      </c>
      <c r="BC136" s="4">
        <v>12970669</v>
      </c>
      <c r="BD136" s="13">
        <v>55.34</v>
      </c>
      <c r="BE136" s="4">
        <v>8212573</v>
      </c>
      <c r="BF136" s="13">
        <v>77.36</v>
      </c>
      <c r="BG136" s="4">
        <v>1637158</v>
      </c>
      <c r="BH136" s="13">
        <v>111.9</v>
      </c>
      <c r="BI136" s="4">
        <v>2508568</v>
      </c>
    </row>
    <row r="137" spans="1:61" x14ac:dyDescent="0.35">
      <c r="A137" s="1">
        <v>42201</v>
      </c>
      <c r="B137" s="13">
        <v>128.51</v>
      </c>
      <c r="C137" s="4">
        <v>36222447</v>
      </c>
      <c r="D137" s="13">
        <v>46.66</v>
      </c>
      <c r="E137" s="4">
        <v>26271673</v>
      </c>
      <c r="F137" s="13">
        <v>20.190000000000001</v>
      </c>
      <c r="G137" s="4">
        <v>7072291</v>
      </c>
      <c r="H137" s="13">
        <v>134.69999999999999</v>
      </c>
      <c r="I137" s="4">
        <v>3397696</v>
      </c>
      <c r="J137" s="13">
        <v>40.96</v>
      </c>
      <c r="K137" s="4">
        <v>14861034</v>
      </c>
      <c r="L137" s="13">
        <v>72.42</v>
      </c>
      <c r="M137" s="4">
        <v>2774882</v>
      </c>
      <c r="N137" s="13">
        <v>1.87</v>
      </c>
      <c r="O137" s="4">
        <v>20653274</v>
      </c>
      <c r="P137" s="13">
        <v>82.52</v>
      </c>
      <c r="Q137" s="4">
        <v>2058116</v>
      </c>
      <c r="R137" s="13">
        <v>28.32</v>
      </c>
      <c r="S137" s="4">
        <v>21058128</v>
      </c>
      <c r="T137" s="13">
        <v>29.9</v>
      </c>
      <c r="U137" s="4">
        <v>81166689</v>
      </c>
      <c r="V137" s="13">
        <v>82.91</v>
      </c>
      <c r="W137" s="4">
        <v>8267647</v>
      </c>
      <c r="X137" s="13">
        <v>94.48</v>
      </c>
      <c r="Y137" s="4">
        <v>6422701</v>
      </c>
      <c r="Z137" s="13">
        <v>82.4</v>
      </c>
      <c r="AA137" s="4">
        <v>4019255</v>
      </c>
      <c r="AB137" s="13">
        <v>57.95</v>
      </c>
      <c r="AC137" s="4">
        <v>5322877</v>
      </c>
      <c r="AD137" s="13">
        <v>83.89</v>
      </c>
      <c r="AE137" s="4">
        <v>6623529</v>
      </c>
      <c r="AF137" s="13">
        <v>88.31</v>
      </c>
      <c r="AG137" s="4">
        <v>395047</v>
      </c>
      <c r="AH137" s="13">
        <v>72.5</v>
      </c>
      <c r="AI137" s="4">
        <v>4419937</v>
      </c>
      <c r="AJ137" s="13">
        <v>83.21</v>
      </c>
      <c r="AK137" s="4">
        <v>3018197</v>
      </c>
      <c r="AL137" s="13">
        <v>37.4</v>
      </c>
      <c r="AM137" s="4">
        <v>13587632</v>
      </c>
      <c r="AN137" s="13">
        <v>58.48</v>
      </c>
      <c r="AO137" s="4">
        <v>5929962</v>
      </c>
      <c r="AP137" s="13">
        <v>475.48</v>
      </c>
      <c r="AQ137" s="4">
        <v>4095581</v>
      </c>
      <c r="AR137" s="13">
        <v>266.68</v>
      </c>
      <c r="AS137" s="4">
        <v>1615961</v>
      </c>
      <c r="AT137" s="13">
        <v>97.86</v>
      </c>
      <c r="AU137" s="4">
        <v>7696176</v>
      </c>
      <c r="AV137" s="13">
        <v>1182.99</v>
      </c>
      <c r="AW137" s="4">
        <v>275986</v>
      </c>
      <c r="AX137" s="13">
        <v>114.73</v>
      </c>
      <c r="AY137" s="4">
        <v>5234834</v>
      </c>
      <c r="AZ137" s="13">
        <v>68.23</v>
      </c>
      <c r="BA137" s="4">
        <v>5654552</v>
      </c>
      <c r="BB137" s="13">
        <v>65.59</v>
      </c>
      <c r="BC137" s="4">
        <v>31025297</v>
      </c>
      <c r="BD137" s="13">
        <v>55.74</v>
      </c>
      <c r="BE137" s="4">
        <v>7305520</v>
      </c>
      <c r="BF137" s="13">
        <v>78.25</v>
      </c>
      <c r="BG137" s="4">
        <v>1756531</v>
      </c>
      <c r="BH137" s="13">
        <v>112.34</v>
      </c>
      <c r="BI137" s="4">
        <v>2167857</v>
      </c>
    </row>
    <row r="138" spans="1:61" x14ac:dyDescent="0.35">
      <c r="A138" s="1">
        <v>42202</v>
      </c>
      <c r="B138" s="13">
        <v>129.62</v>
      </c>
      <c r="C138" s="4">
        <v>46164710</v>
      </c>
      <c r="D138" s="13">
        <v>46.62</v>
      </c>
      <c r="E138" s="4">
        <v>29467107</v>
      </c>
      <c r="F138" s="13">
        <v>20.07</v>
      </c>
      <c r="G138" s="4">
        <v>5509308</v>
      </c>
      <c r="H138" s="13">
        <v>133.66</v>
      </c>
      <c r="I138" s="4">
        <v>2900008</v>
      </c>
      <c r="J138" s="13">
        <v>40.4</v>
      </c>
      <c r="K138" s="4">
        <v>14574365</v>
      </c>
      <c r="L138" s="13">
        <v>72.81</v>
      </c>
      <c r="M138" s="4">
        <v>3005844</v>
      </c>
      <c r="N138" s="13">
        <v>1.79</v>
      </c>
      <c r="O138" s="4">
        <v>28127072</v>
      </c>
      <c r="P138" s="13">
        <v>82.1</v>
      </c>
      <c r="Q138" s="4">
        <v>2402732</v>
      </c>
      <c r="R138" s="13">
        <v>28.18</v>
      </c>
      <c r="S138" s="4">
        <v>24248902</v>
      </c>
      <c r="T138" s="13">
        <v>29.47</v>
      </c>
      <c r="U138" s="4">
        <v>43697631</v>
      </c>
      <c r="V138" s="13">
        <v>82.61</v>
      </c>
      <c r="W138" s="4">
        <v>12156000</v>
      </c>
      <c r="X138" s="13">
        <v>93.15</v>
      </c>
      <c r="Y138" s="4">
        <v>8214191</v>
      </c>
      <c r="Z138" s="13">
        <v>80.5</v>
      </c>
      <c r="AA138" s="4">
        <v>6069336</v>
      </c>
      <c r="AB138" s="13">
        <v>57.2</v>
      </c>
      <c r="AC138" s="4">
        <v>7363807</v>
      </c>
      <c r="AD138" s="13">
        <v>83.71</v>
      </c>
      <c r="AE138" s="4">
        <v>9097834</v>
      </c>
      <c r="AF138" s="13">
        <v>87.85</v>
      </c>
      <c r="AG138" s="4">
        <v>549202</v>
      </c>
      <c r="AH138" s="13">
        <v>71.92</v>
      </c>
      <c r="AI138" s="4">
        <v>4105193</v>
      </c>
      <c r="AJ138" s="13">
        <v>83.24</v>
      </c>
      <c r="AK138" s="4">
        <v>2502249</v>
      </c>
      <c r="AL138" s="13">
        <v>36.89</v>
      </c>
      <c r="AM138" s="4">
        <v>13944494</v>
      </c>
      <c r="AN138" s="13">
        <v>58.58</v>
      </c>
      <c r="AO138" s="4">
        <v>4507883</v>
      </c>
      <c r="AP138" s="13">
        <v>483.01</v>
      </c>
      <c r="AQ138" s="4">
        <v>4932176</v>
      </c>
      <c r="AR138" s="13">
        <v>274.66000000000003</v>
      </c>
      <c r="AS138" s="4">
        <v>5004099</v>
      </c>
      <c r="AT138" s="13">
        <v>97.5</v>
      </c>
      <c r="AU138" s="4">
        <v>6429758</v>
      </c>
      <c r="AV138" s="13">
        <v>1216</v>
      </c>
      <c r="AW138" s="4">
        <v>938253</v>
      </c>
      <c r="AX138" s="13">
        <v>114.47</v>
      </c>
      <c r="AY138" s="4">
        <v>5497580</v>
      </c>
      <c r="AZ138" s="13">
        <v>67.53</v>
      </c>
      <c r="BA138" s="4">
        <v>6601177</v>
      </c>
      <c r="BB138" s="13">
        <v>66.290000000000006</v>
      </c>
      <c r="BC138" s="4">
        <v>26169406</v>
      </c>
      <c r="BD138" s="13">
        <v>55.69</v>
      </c>
      <c r="BE138" s="4">
        <v>8715431</v>
      </c>
      <c r="BF138" s="13">
        <v>77.7</v>
      </c>
      <c r="BG138" s="4">
        <v>1715662</v>
      </c>
      <c r="BH138" s="13">
        <v>112.8</v>
      </c>
      <c r="BI138" s="4">
        <v>2272657</v>
      </c>
    </row>
    <row r="139" spans="1:61" x14ac:dyDescent="0.35">
      <c r="A139" s="1">
        <v>42205</v>
      </c>
      <c r="B139" s="13">
        <v>132.07</v>
      </c>
      <c r="C139" s="4">
        <v>58900203</v>
      </c>
      <c r="D139" s="13">
        <v>46.92</v>
      </c>
      <c r="E139" s="4">
        <v>30631905</v>
      </c>
      <c r="F139" s="13">
        <v>19.7</v>
      </c>
      <c r="G139" s="4">
        <v>4710259</v>
      </c>
      <c r="H139" s="13">
        <v>134.63999999999999</v>
      </c>
      <c r="I139" s="4">
        <v>2356334</v>
      </c>
      <c r="J139" s="13">
        <v>39.93</v>
      </c>
      <c r="K139" s="4">
        <v>17488145</v>
      </c>
      <c r="L139" s="13">
        <v>72.77</v>
      </c>
      <c r="M139" s="4">
        <v>2175899</v>
      </c>
      <c r="N139" s="13">
        <v>1.8</v>
      </c>
      <c r="O139" s="4">
        <v>12142361</v>
      </c>
      <c r="P139" s="13">
        <v>82.09</v>
      </c>
      <c r="Q139" s="4">
        <v>1995809</v>
      </c>
      <c r="R139" s="13">
        <v>28.03</v>
      </c>
      <c r="S139" s="4">
        <v>19477041</v>
      </c>
      <c r="T139" s="13">
        <v>29.1</v>
      </c>
      <c r="U139" s="4">
        <v>33812936</v>
      </c>
      <c r="V139" s="13">
        <v>81.760000000000005</v>
      </c>
      <c r="W139" s="4">
        <v>12957060</v>
      </c>
      <c r="X139" s="13">
        <v>92.94</v>
      </c>
      <c r="Y139" s="4">
        <v>6018088</v>
      </c>
      <c r="Z139" s="13">
        <v>77.930000000000007</v>
      </c>
      <c r="AA139" s="4">
        <v>7054034</v>
      </c>
      <c r="AB139" s="13">
        <v>56.57</v>
      </c>
      <c r="AC139" s="4">
        <v>8086921</v>
      </c>
      <c r="AD139" s="13">
        <v>83.52</v>
      </c>
      <c r="AE139" s="4">
        <v>7110838</v>
      </c>
      <c r="AF139" s="13">
        <v>86.64</v>
      </c>
      <c r="AG139" s="4">
        <v>650788</v>
      </c>
      <c r="AH139" s="13">
        <v>70.260000000000005</v>
      </c>
      <c r="AI139" s="4">
        <v>5402149</v>
      </c>
      <c r="AJ139" s="13">
        <v>82.33</v>
      </c>
      <c r="AK139" s="4">
        <v>3095162</v>
      </c>
      <c r="AL139" s="13">
        <v>36.299999999999997</v>
      </c>
      <c r="AM139" s="4">
        <v>12922680</v>
      </c>
      <c r="AN139" s="13">
        <v>57.53</v>
      </c>
      <c r="AO139" s="4">
        <v>4103548</v>
      </c>
      <c r="AP139" s="13">
        <v>488.1</v>
      </c>
      <c r="AQ139" s="4">
        <v>4752491</v>
      </c>
      <c r="AR139" s="13">
        <v>282.26</v>
      </c>
      <c r="AS139" s="4">
        <v>4978454</v>
      </c>
      <c r="AT139" s="13">
        <v>97.49</v>
      </c>
      <c r="AU139" s="4">
        <v>4947041</v>
      </c>
      <c r="AV139" s="13">
        <v>1247.9100000000001</v>
      </c>
      <c r="AW139" s="4">
        <v>886838</v>
      </c>
      <c r="AX139" s="13">
        <v>113.41</v>
      </c>
      <c r="AY139" s="4">
        <v>6107521</v>
      </c>
      <c r="AZ139" s="13">
        <v>66.7</v>
      </c>
      <c r="BA139" s="4">
        <v>5333004</v>
      </c>
      <c r="BB139" s="13">
        <v>28.57</v>
      </c>
      <c r="BC139" s="4">
        <v>37485739</v>
      </c>
      <c r="BD139" s="13">
        <v>56.21</v>
      </c>
      <c r="BE139" s="4">
        <v>8029646</v>
      </c>
      <c r="BF139" s="13">
        <v>77.83</v>
      </c>
      <c r="BG139" s="4">
        <v>1275982</v>
      </c>
      <c r="BH139" s="13">
        <v>113.13</v>
      </c>
      <c r="BI139" s="4">
        <v>2989101</v>
      </c>
    </row>
    <row r="140" spans="1:61" x14ac:dyDescent="0.35">
      <c r="A140" s="1">
        <v>42206</v>
      </c>
      <c r="B140" s="13">
        <v>130.75</v>
      </c>
      <c r="C140" s="4">
        <v>76756427</v>
      </c>
      <c r="D140" s="13">
        <v>47.28</v>
      </c>
      <c r="E140" s="4">
        <v>42781899</v>
      </c>
      <c r="F140" s="13">
        <v>19.79</v>
      </c>
      <c r="G140" s="4">
        <v>3743010</v>
      </c>
      <c r="H140" s="13">
        <v>134.51</v>
      </c>
      <c r="I140" s="4">
        <v>3153230</v>
      </c>
      <c r="J140" s="13">
        <v>39.57</v>
      </c>
      <c r="K140" s="4">
        <v>14679096</v>
      </c>
      <c r="L140" s="13">
        <v>73.83</v>
      </c>
      <c r="M140" s="4">
        <v>3620516</v>
      </c>
      <c r="N140" s="13">
        <v>1.8</v>
      </c>
      <c r="O140" s="4">
        <v>15034469</v>
      </c>
      <c r="P140" s="13">
        <v>81.19</v>
      </c>
      <c r="Q140" s="4">
        <v>3916364</v>
      </c>
      <c r="R140" s="13">
        <v>27.84</v>
      </c>
      <c r="S140" s="4">
        <v>23874026</v>
      </c>
      <c r="T140" s="13">
        <v>28.72</v>
      </c>
      <c r="U140" s="4">
        <v>45190988</v>
      </c>
      <c r="V140" s="13">
        <v>81.66</v>
      </c>
      <c r="W140" s="4">
        <v>8677069</v>
      </c>
      <c r="X140" s="13">
        <v>93.9</v>
      </c>
      <c r="Y140" s="4">
        <v>7043079</v>
      </c>
      <c r="Z140" s="13">
        <v>77.33</v>
      </c>
      <c r="AA140" s="4">
        <v>6823693</v>
      </c>
      <c r="AB140" s="13">
        <v>56.49</v>
      </c>
      <c r="AC140" s="4">
        <v>8424497</v>
      </c>
      <c r="AD140" s="13">
        <v>84.3</v>
      </c>
      <c r="AE140" s="4">
        <v>7809215</v>
      </c>
      <c r="AF140" s="13">
        <v>87.79</v>
      </c>
      <c r="AG140" s="4">
        <v>504121</v>
      </c>
      <c r="AH140" s="13">
        <v>70.22</v>
      </c>
      <c r="AI140" s="4">
        <v>4008964</v>
      </c>
      <c r="AJ140" s="13">
        <v>81.98</v>
      </c>
      <c r="AK140" s="4">
        <v>2214957</v>
      </c>
      <c r="AL140" s="13">
        <v>35.840000000000003</v>
      </c>
      <c r="AM140" s="4">
        <v>17693129</v>
      </c>
      <c r="AN140" s="13">
        <v>57.15</v>
      </c>
      <c r="AO140" s="4">
        <v>3330359</v>
      </c>
      <c r="AP140" s="13">
        <v>488</v>
      </c>
      <c r="AQ140" s="4">
        <v>3181831</v>
      </c>
      <c r="AR140" s="13">
        <v>266.77</v>
      </c>
      <c r="AS140" s="4">
        <v>6108686</v>
      </c>
      <c r="AT140" s="13">
        <v>97.32</v>
      </c>
      <c r="AU140" s="4">
        <v>4206703</v>
      </c>
      <c r="AV140" s="13">
        <v>1235.2</v>
      </c>
      <c r="AW140" s="4">
        <v>563464</v>
      </c>
      <c r="AX140" s="13">
        <v>113.86</v>
      </c>
      <c r="AY140" s="4">
        <v>4660582</v>
      </c>
      <c r="AZ140" s="13">
        <v>66.39</v>
      </c>
      <c r="BA140" s="4">
        <v>5375148</v>
      </c>
      <c r="BB140" s="13">
        <v>28.6</v>
      </c>
      <c r="BC140" s="4">
        <v>44336320</v>
      </c>
      <c r="BD140" s="13">
        <v>56.2</v>
      </c>
      <c r="BE140" s="4">
        <v>6717452</v>
      </c>
      <c r="BF140" s="13">
        <v>76.599999999999994</v>
      </c>
      <c r="BG140" s="4">
        <v>2271065</v>
      </c>
      <c r="BH140" s="13">
        <v>112.99</v>
      </c>
      <c r="BI140" s="4">
        <v>2313160</v>
      </c>
    </row>
    <row r="141" spans="1:61" x14ac:dyDescent="0.35">
      <c r="A141" s="1">
        <v>42207</v>
      </c>
      <c r="B141" s="13">
        <v>125.22</v>
      </c>
      <c r="C141" s="4">
        <v>115450607</v>
      </c>
      <c r="D141" s="13">
        <v>45.54</v>
      </c>
      <c r="E141" s="4">
        <v>59152427</v>
      </c>
      <c r="F141" s="13">
        <v>19.405000000000001</v>
      </c>
      <c r="G141" s="4">
        <v>8911819</v>
      </c>
      <c r="H141" s="13">
        <v>129.59</v>
      </c>
      <c r="I141" s="4">
        <v>6134647</v>
      </c>
      <c r="J141" s="13">
        <v>39.42</v>
      </c>
      <c r="K141" s="4">
        <v>16796982</v>
      </c>
      <c r="L141" s="13">
        <v>73.87</v>
      </c>
      <c r="M141" s="4">
        <v>3297119</v>
      </c>
      <c r="N141" s="13">
        <v>1.79</v>
      </c>
      <c r="O141" s="4">
        <v>16043360</v>
      </c>
      <c r="P141" s="13">
        <v>80.73</v>
      </c>
      <c r="Q141" s="4">
        <v>2601230</v>
      </c>
      <c r="R141" s="13">
        <v>27.53</v>
      </c>
      <c r="S141" s="4">
        <v>26889222</v>
      </c>
      <c r="T141" s="13">
        <v>28.605</v>
      </c>
      <c r="U141" s="4">
        <v>36387172</v>
      </c>
      <c r="V141" s="13">
        <v>81.790000000000006</v>
      </c>
      <c r="W141" s="4">
        <v>13181463</v>
      </c>
      <c r="X141" s="13">
        <v>93.51</v>
      </c>
      <c r="Y141" s="4">
        <v>9327496</v>
      </c>
      <c r="Z141" s="13">
        <v>76.09</v>
      </c>
      <c r="AA141" s="4">
        <v>7205219</v>
      </c>
      <c r="AB141" s="13">
        <v>55.83</v>
      </c>
      <c r="AC141" s="4">
        <v>10373332</v>
      </c>
      <c r="AD141" s="13">
        <v>85.26</v>
      </c>
      <c r="AE141" s="4">
        <v>10588986</v>
      </c>
      <c r="AF141" s="13">
        <v>85.43</v>
      </c>
      <c r="AG141" s="4">
        <v>632069</v>
      </c>
      <c r="AH141" s="13">
        <v>69.47</v>
      </c>
      <c r="AI141" s="4">
        <v>4960359</v>
      </c>
      <c r="AJ141" s="13">
        <v>81.83</v>
      </c>
      <c r="AK141" s="4">
        <v>3725551</v>
      </c>
      <c r="AL141" s="13">
        <v>35.36</v>
      </c>
      <c r="AM141" s="4">
        <v>15381008</v>
      </c>
      <c r="AN141" s="13">
        <v>57.07</v>
      </c>
      <c r="AO141" s="4">
        <v>4207305</v>
      </c>
      <c r="AP141" s="13">
        <v>488.27</v>
      </c>
      <c r="AQ141" s="4">
        <v>3114898</v>
      </c>
      <c r="AR141" s="13">
        <v>267.87</v>
      </c>
      <c r="AS141" s="4">
        <v>3104960</v>
      </c>
      <c r="AT141" s="13">
        <v>97.58</v>
      </c>
      <c r="AU141" s="4">
        <v>5392596</v>
      </c>
      <c r="AV141" s="13">
        <v>1233.97</v>
      </c>
      <c r="AW141" s="4">
        <v>360515</v>
      </c>
      <c r="AX141" s="13">
        <v>114.9</v>
      </c>
      <c r="AY141" s="4">
        <v>5485245</v>
      </c>
      <c r="AZ141" s="13">
        <v>67.44</v>
      </c>
      <c r="BA141" s="4">
        <v>4920950</v>
      </c>
      <c r="BB141" s="13">
        <v>28.45</v>
      </c>
      <c r="BC141" s="4">
        <v>33660993</v>
      </c>
      <c r="BD141" s="13">
        <v>56.69</v>
      </c>
      <c r="BE141" s="4">
        <v>6876059</v>
      </c>
      <c r="BF141" s="13">
        <v>76.930000000000007</v>
      </c>
      <c r="BG141" s="4">
        <v>1601871</v>
      </c>
      <c r="BH141" s="13">
        <v>114.09</v>
      </c>
      <c r="BI141" s="4">
        <v>2977064</v>
      </c>
    </row>
    <row r="142" spans="1:61" x14ac:dyDescent="0.35">
      <c r="A142" s="1">
        <v>42208</v>
      </c>
      <c r="B142" s="13">
        <v>125.16</v>
      </c>
      <c r="C142" s="4">
        <v>50999452</v>
      </c>
      <c r="D142" s="13">
        <v>46.11</v>
      </c>
      <c r="E142" s="4">
        <v>33934010</v>
      </c>
      <c r="F142" s="13">
        <v>19.649999999999999</v>
      </c>
      <c r="G142" s="4">
        <v>4247872</v>
      </c>
      <c r="H142" s="13">
        <v>131.97</v>
      </c>
      <c r="I142" s="4">
        <v>3060810</v>
      </c>
      <c r="J142" s="13">
        <v>39</v>
      </c>
      <c r="K142" s="4">
        <v>18083839</v>
      </c>
      <c r="L142" s="13">
        <v>72.209999999999994</v>
      </c>
      <c r="M142" s="4">
        <v>3231569</v>
      </c>
      <c r="N142" s="13">
        <v>1.76</v>
      </c>
      <c r="O142" s="4">
        <v>10641876</v>
      </c>
      <c r="P142" s="13">
        <v>80.64</v>
      </c>
      <c r="Q142" s="4">
        <v>2579457</v>
      </c>
      <c r="R142" s="13">
        <v>28.01</v>
      </c>
      <c r="S142" s="4">
        <v>34103205</v>
      </c>
      <c r="T142" s="13">
        <v>28.594999999999999</v>
      </c>
      <c r="U142" s="4">
        <v>33775157</v>
      </c>
      <c r="V142" s="13">
        <v>81.14</v>
      </c>
      <c r="W142" s="4">
        <v>10496096</v>
      </c>
      <c r="X142" s="13">
        <v>92.94</v>
      </c>
      <c r="Y142" s="4">
        <v>7360651</v>
      </c>
      <c r="Z142" s="13">
        <v>76.319999999999993</v>
      </c>
      <c r="AA142" s="4">
        <v>6335408</v>
      </c>
      <c r="AB142" s="13">
        <v>54.04</v>
      </c>
      <c r="AC142" s="4">
        <v>12065338</v>
      </c>
      <c r="AD142" s="13">
        <v>86.02</v>
      </c>
      <c r="AE142" s="4">
        <v>6419279</v>
      </c>
      <c r="AF142" s="13">
        <v>86.83</v>
      </c>
      <c r="AG142" s="4">
        <v>574178</v>
      </c>
      <c r="AH142" s="13">
        <v>69.69</v>
      </c>
      <c r="AI142" s="4">
        <v>3708043</v>
      </c>
      <c r="AJ142" s="13">
        <v>81.39</v>
      </c>
      <c r="AK142" s="4">
        <v>2110277</v>
      </c>
      <c r="AL142" s="13">
        <v>34.950000000000003</v>
      </c>
      <c r="AM142" s="4">
        <v>16306965</v>
      </c>
      <c r="AN142" s="13">
        <v>56.33</v>
      </c>
      <c r="AO142" s="4">
        <v>4170140</v>
      </c>
      <c r="AP142" s="13">
        <v>482.18</v>
      </c>
      <c r="AQ142" s="4">
        <v>9374431</v>
      </c>
      <c r="AR142" s="13">
        <v>267.2</v>
      </c>
      <c r="AS142" s="4">
        <v>2227239</v>
      </c>
      <c r="AT142" s="13">
        <v>97.09</v>
      </c>
      <c r="AU142" s="4">
        <v>10380706</v>
      </c>
      <c r="AV142" s="13">
        <v>1228.96</v>
      </c>
      <c r="AW142" s="4">
        <v>428682</v>
      </c>
      <c r="AX142" s="13">
        <v>114.59</v>
      </c>
      <c r="AY142" s="4">
        <v>4308872</v>
      </c>
      <c r="AZ142" s="13">
        <v>67.7</v>
      </c>
      <c r="BA142" s="4">
        <v>4169253</v>
      </c>
      <c r="BB142" s="13">
        <v>28.43</v>
      </c>
      <c r="BC142" s="4">
        <v>40433467</v>
      </c>
      <c r="BD142" s="13">
        <v>56.56</v>
      </c>
      <c r="BE142" s="4">
        <v>12439229</v>
      </c>
      <c r="BF142" s="13">
        <v>74.62</v>
      </c>
      <c r="BG142" s="4">
        <v>3260923</v>
      </c>
      <c r="BH142" s="13">
        <v>114</v>
      </c>
      <c r="BI142" s="4">
        <v>3357394</v>
      </c>
    </row>
    <row r="143" spans="1:61" x14ac:dyDescent="0.35">
      <c r="A143" s="1">
        <v>42209</v>
      </c>
      <c r="B143" s="13">
        <v>124.5</v>
      </c>
      <c r="C143" s="4">
        <v>42162332</v>
      </c>
      <c r="D143" s="13">
        <v>45.94</v>
      </c>
      <c r="E143" s="4">
        <v>32333244</v>
      </c>
      <c r="F143" s="13">
        <v>19.420000000000002</v>
      </c>
      <c r="G143" s="4">
        <v>4721099</v>
      </c>
      <c r="H143" s="13">
        <v>128.47999999999999</v>
      </c>
      <c r="I143" s="4">
        <v>3631061</v>
      </c>
      <c r="J143" s="13">
        <v>39</v>
      </c>
      <c r="K143" s="4">
        <v>12030320</v>
      </c>
      <c r="L143" s="13">
        <v>73.92</v>
      </c>
      <c r="M143" s="4">
        <v>3480262</v>
      </c>
      <c r="N143" s="13">
        <v>1.67</v>
      </c>
      <c r="O143" s="4">
        <v>16478376</v>
      </c>
      <c r="P143" s="13">
        <v>80.98</v>
      </c>
      <c r="Q143" s="4">
        <v>3575251</v>
      </c>
      <c r="R143" s="13">
        <v>28.4</v>
      </c>
      <c r="S143" s="4">
        <v>39471714</v>
      </c>
      <c r="T143" s="13">
        <v>28.06</v>
      </c>
      <c r="U143" s="4">
        <v>31621031</v>
      </c>
      <c r="V143" s="13">
        <v>79.94</v>
      </c>
      <c r="W143" s="4">
        <v>14888464</v>
      </c>
      <c r="X143" s="13">
        <v>90.6</v>
      </c>
      <c r="Y143" s="4">
        <v>11158429</v>
      </c>
      <c r="Z143" s="13">
        <v>75.16</v>
      </c>
      <c r="AA143" s="4">
        <v>5850150</v>
      </c>
      <c r="AB143" s="13">
        <v>52.09</v>
      </c>
      <c r="AC143" s="4">
        <v>13241748</v>
      </c>
      <c r="AD143" s="13">
        <v>82.9</v>
      </c>
      <c r="AE143" s="4">
        <v>8745808</v>
      </c>
      <c r="AF143" s="13">
        <v>86.38</v>
      </c>
      <c r="AG143" s="4">
        <v>902248</v>
      </c>
      <c r="AH143" s="13">
        <v>68.42</v>
      </c>
      <c r="AI143" s="4">
        <v>4836538</v>
      </c>
      <c r="AJ143" s="13">
        <v>79.03</v>
      </c>
      <c r="AK143" s="4">
        <v>5377096</v>
      </c>
      <c r="AL143" s="13">
        <v>34.85</v>
      </c>
      <c r="AM143" s="4">
        <v>13054284</v>
      </c>
      <c r="AN143" s="13">
        <v>56.32</v>
      </c>
      <c r="AO143" s="4">
        <v>5449045</v>
      </c>
      <c r="AP143" s="13">
        <v>529.41999999999996</v>
      </c>
      <c r="AQ143" s="4">
        <v>21909381</v>
      </c>
      <c r="AR143" s="13">
        <v>265.41000000000003</v>
      </c>
      <c r="AS143" s="4">
        <v>2836498</v>
      </c>
      <c r="AT143" s="13">
        <v>96.1</v>
      </c>
      <c r="AU143" s="4">
        <v>5554624</v>
      </c>
      <c r="AV143" s="13">
        <v>1197.42</v>
      </c>
      <c r="AW143" s="4">
        <v>988571</v>
      </c>
      <c r="AX143" s="13">
        <v>113.59</v>
      </c>
      <c r="AY143" s="4">
        <v>4427770</v>
      </c>
      <c r="AZ143" s="13">
        <v>67.180000000000007</v>
      </c>
      <c r="BA143" s="4">
        <v>3628971</v>
      </c>
      <c r="BB143" s="13">
        <v>28.23</v>
      </c>
      <c r="BC143" s="4">
        <v>16134405</v>
      </c>
      <c r="BD143" s="13">
        <v>57.29</v>
      </c>
      <c r="BE143" s="4">
        <v>14559687</v>
      </c>
      <c r="BF143" s="13">
        <v>74.02</v>
      </c>
      <c r="BG143" s="4">
        <v>2747325</v>
      </c>
      <c r="BH143" s="13">
        <v>112.99</v>
      </c>
      <c r="BI143" s="4">
        <v>2983621</v>
      </c>
    </row>
    <row r="144" spans="1:61" x14ac:dyDescent="0.35">
      <c r="A144" s="1">
        <v>42212</v>
      </c>
      <c r="B144" s="13">
        <v>122.77</v>
      </c>
      <c r="C144" s="4">
        <v>44455540</v>
      </c>
      <c r="D144" s="13">
        <v>45.35</v>
      </c>
      <c r="E144" s="4">
        <v>39701420</v>
      </c>
      <c r="F144" s="13">
        <v>19.309999999999999</v>
      </c>
      <c r="G144" s="4">
        <v>4810520</v>
      </c>
      <c r="H144" s="13">
        <v>124.65</v>
      </c>
      <c r="I144" s="4">
        <v>3489346</v>
      </c>
      <c r="J144" s="13">
        <v>38.51</v>
      </c>
      <c r="K144" s="4">
        <v>15756829</v>
      </c>
      <c r="L144" s="13">
        <v>72.459999999999994</v>
      </c>
      <c r="M144" s="4">
        <v>3478402</v>
      </c>
      <c r="N144" s="13">
        <v>1.62</v>
      </c>
      <c r="O144" s="4">
        <v>11916468</v>
      </c>
      <c r="P144" s="13">
        <v>79.930000000000007</v>
      </c>
      <c r="Q144" s="4">
        <v>2762686</v>
      </c>
      <c r="R144" s="13">
        <v>28.21</v>
      </c>
      <c r="S144" s="4">
        <v>30914429</v>
      </c>
      <c r="T144" s="13">
        <v>28.35</v>
      </c>
      <c r="U144" s="4">
        <v>42161050</v>
      </c>
      <c r="V144" s="13">
        <v>79.260000000000005</v>
      </c>
      <c r="W144" s="4">
        <v>14996094</v>
      </c>
      <c r="X144" s="13">
        <v>89.14</v>
      </c>
      <c r="Y144" s="4">
        <v>10342743</v>
      </c>
      <c r="Z144" s="13">
        <v>73.19</v>
      </c>
      <c r="AA144" s="4">
        <v>5621305</v>
      </c>
      <c r="AB144" s="13">
        <v>50.65</v>
      </c>
      <c r="AC144" s="4">
        <v>14268141</v>
      </c>
      <c r="AD144" s="13">
        <v>81.760000000000005</v>
      </c>
      <c r="AE144" s="4">
        <v>7186179</v>
      </c>
      <c r="AF144" s="13">
        <v>86.05</v>
      </c>
      <c r="AG144" s="4">
        <v>734528</v>
      </c>
      <c r="AH144" s="13">
        <v>67.760000000000005</v>
      </c>
      <c r="AI144" s="4">
        <v>6065562</v>
      </c>
      <c r="AJ144" s="13">
        <v>76.72</v>
      </c>
      <c r="AK144" s="4">
        <v>7687943</v>
      </c>
      <c r="AL144" s="13">
        <v>35.22</v>
      </c>
      <c r="AM144" s="4">
        <v>18827745</v>
      </c>
      <c r="AN144" s="13">
        <v>54.46</v>
      </c>
      <c r="AO144" s="4">
        <v>8150914</v>
      </c>
      <c r="AP144" s="13">
        <v>531.41</v>
      </c>
      <c r="AQ144" s="4">
        <v>7490960</v>
      </c>
      <c r="AR144" s="13">
        <v>253.01</v>
      </c>
      <c r="AS144" s="4">
        <v>4694192</v>
      </c>
      <c r="AT144" s="13">
        <v>96.04</v>
      </c>
      <c r="AU144" s="4">
        <v>5818602</v>
      </c>
      <c r="AV144" s="13">
        <v>1186.08</v>
      </c>
      <c r="AW144" s="4">
        <v>562446</v>
      </c>
      <c r="AX144" s="13">
        <v>113.07</v>
      </c>
      <c r="AY144" s="4">
        <v>4468238</v>
      </c>
      <c r="AZ144" s="13">
        <v>67.040000000000006</v>
      </c>
      <c r="BA144" s="4">
        <v>3422463</v>
      </c>
      <c r="BB144" s="13">
        <v>28</v>
      </c>
      <c r="BC144" s="4">
        <v>15915438</v>
      </c>
      <c r="BD144" s="13">
        <v>56.98</v>
      </c>
      <c r="BE144" s="4">
        <v>8993523</v>
      </c>
      <c r="BF144" s="13">
        <v>73.900000000000006</v>
      </c>
      <c r="BG144" s="4">
        <v>2378017</v>
      </c>
      <c r="BH144" s="13">
        <v>111.73</v>
      </c>
      <c r="BI144" s="4">
        <v>3324030</v>
      </c>
    </row>
    <row r="145" spans="1:61" x14ac:dyDescent="0.35">
      <c r="A145" s="1">
        <v>42213</v>
      </c>
      <c r="B145" s="13">
        <v>123.38</v>
      </c>
      <c r="C145" s="4">
        <v>33618097</v>
      </c>
      <c r="D145" s="13">
        <v>45.34</v>
      </c>
      <c r="E145" s="4">
        <v>34328948</v>
      </c>
      <c r="F145" s="13">
        <v>19.73</v>
      </c>
      <c r="G145" s="4">
        <v>4957733</v>
      </c>
      <c r="H145" s="13">
        <v>128.41999999999999</v>
      </c>
      <c r="I145" s="4">
        <v>2786940</v>
      </c>
      <c r="J145" s="13">
        <v>39.28</v>
      </c>
      <c r="K145" s="4">
        <v>14289205</v>
      </c>
      <c r="L145" s="13">
        <v>73.790000000000006</v>
      </c>
      <c r="M145" s="4">
        <v>3435198</v>
      </c>
      <c r="N145" s="13">
        <v>1.77</v>
      </c>
      <c r="O145" s="4">
        <v>14614569</v>
      </c>
      <c r="P145" s="13">
        <v>80.59</v>
      </c>
      <c r="Q145" s="4">
        <v>2681012</v>
      </c>
      <c r="R145" s="13">
        <v>28.21</v>
      </c>
      <c r="S145" s="4">
        <v>23573236</v>
      </c>
      <c r="T145" s="13">
        <v>28.96</v>
      </c>
      <c r="U145" s="4">
        <v>33182433</v>
      </c>
      <c r="V145" s="13">
        <v>82.48</v>
      </c>
      <c r="W145" s="4">
        <v>19777278</v>
      </c>
      <c r="X145" s="13">
        <v>92.4</v>
      </c>
      <c r="Y145" s="4">
        <v>11536851</v>
      </c>
      <c r="Z145" s="13">
        <v>76.849999999999994</v>
      </c>
      <c r="AA145" s="4">
        <v>7887190</v>
      </c>
      <c r="AB145" s="13">
        <v>52.24</v>
      </c>
      <c r="AC145" s="4">
        <v>13384644</v>
      </c>
      <c r="AD145" s="13">
        <v>82.5</v>
      </c>
      <c r="AE145" s="4">
        <v>8330598</v>
      </c>
      <c r="AF145" s="13">
        <v>88.97</v>
      </c>
      <c r="AG145" s="4">
        <v>719734</v>
      </c>
      <c r="AH145" s="13">
        <v>69.62</v>
      </c>
      <c r="AI145" s="4">
        <v>5107938</v>
      </c>
      <c r="AJ145" s="13">
        <v>78.650000000000006</v>
      </c>
      <c r="AK145" s="4">
        <v>4784224</v>
      </c>
      <c r="AL145" s="13">
        <v>35.57</v>
      </c>
      <c r="AM145" s="4">
        <v>17220805</v>
      </c>
      <c r="AN145" s="13">
        <v>54.51</v>
      </c>
      <c r="AO145" s="4">
        <v>6126089</v>
      </c>
      <c r="AP145" s="13">
        <v>526.03</v>
      </c>
      <c r="AQ145" s="4">
        <v>5273092</v>
      </c>
      <c r="AR145" s="13">
        <v>264.82</v>
      </c>
      <c r="AS145" s="4">
        <v>3895808</v>
      </c>
      <c r="AT145" s="13">
        <v>97.33</v>
      </c>
      <c r="AU145" s="4">
        <v>4862990</v>
      </c>
      <c r="AV145" s="13">
        <v>1208.0899999999999</v>
      </c>
      <c r="AW145" s="4">
        <v>453100</v>
      </c>
      <c r="AX145" s="13">
        <v>114.84</v>
      </c>
      <c r="AY145" s="4">
        <v>4176783</v>
      </c>
      <c r="AZ145" s="13">
        <v>67.8</v>
      </c>
      <c r="BA145" s="4">
        <v>4397959</v>
      </c>
      <c r="BB145" s="13">
        <v>28.33</v>
      </c>
      <c r="BC145" s="4">
        <v>33249991</v>
      </c>
      <c r="BD145" s="13">
        <v>57.14</v>
      </c>
      <c r="BE145" s="4">
        <v>8689215</v>
      </c>
      <c r="BF145" s="13">
        <v>74.59</v>
      </c>
      <c r="BG145" s="4">
        <v>2632464</v>
      </c>
      <c r="BH145" s="13">
        <v>113.47</v>
      </c>
      <c r="BI145" s="4">
        <v>3474118</v>
      </c>
    </row>
    <row r="146" spans="1:61" x14ac:dyDescent="0.35">
      <c r="A146" s="1">
        <v>42214</v>
      </c>
      <c r="B146" s="13">
        <v>122.99</v>
      </c>
      <c r="C146" s="4">
        <v>37011653</v>
      </c>
      <c r="D146" s="13">
        <v>46.29</v>
      </c>
      <c r="E146" s="4">
        <v>40945864</v>
      </c>
      <c r="F146" s="13">
        <v>19.97</v>
      </c>
      <c r="G146" s="4">
        <v>5817033</v>
      </c>
      <c r="H146" s="13">
        <v>128.58000000000001</v>
      </c>
      <c r="I146" s="4">
        <v>3340717</v>
      </c>
      <c r="J146" s="13">
        <v>39.79</v>
      </c>
      <c r="K146" s="4">
        <v>13016410</v>
      </c>
      <c r="L146" s="13">
        <v>73.88</v>
      </c>
      <c r="M146" s="4">
        <v>2158689</v>
      </c>
      <c r="N146" s="13">
        <v>1.96</v>
      </c>
      <c r="O146" s="4">
        <v>25582209</v>
      </c>
      <c r="P146" s="13">
        <v>80.25</v>
      </c>
      <c r="Q146" s="4">
        <v>2178014</v>
      </c>
      <c r="R146" s="13">
        <v>28.4</v>
      </c>
      <c r="S146" s="4">
        <v>21419884</v>
      </c>
      <c r="T146" s="13">
        <v>29.01</v>
      </c>
      <c r="U146" s="4">
        <v>26470181</v>
      </c>
      <c r="V146" s="13">
        <v>83.14</v>
      </c>
      <c r="W146" s="4">
        <v>13913768</v>
      </c>
      <c r="X146" s="13">
        <v>93.25</v>
      </c>
      <c r="Y146" s="4">
        <v>9821523</v>
      </c>
      <c r="Z146" s="13">
        <v>77.739999999999995</v>
      </c>
      <c r="AA146" s="4">
        <v>6360574</v>
      </c>
      <c r="AB146" s="13">
        <v>52.9</v>
      </c>
      <c r="AC146" s="4">
        <v>11816703</v>
      </c>
      <c r="AD146" s="13">
        <v>83.89</v>
      </c>
      <c r="AE146" s="4">
        <v>8491144</v>
      </c>
      <c r="AF146" s="13">
        <v>91.09</v>
      </c>
      <c r="AG146" s="4">
        <v>752375</v>
      </c>
      <c r="AH146" s="13">
        <v>70.86</v>
      </c>
      <c r="AI146" s="4">
        <v>5591665</v>
      </c>
      <c r="AJ146" s="13">
        <v>80.03</v>
      </c>
      <c r="AK146" s="4">
        <v>4379968</v>
      </c>
      <c r="AL146" s="13">
        <v>35.24</v>
      </c>
      <c r="AM146" s="4">
        <v>19895320</v>
      </c>
      <c r="AN146" s="13">
        <v>55.81</v>
      </c>
      <c r="AO146" s="4">
        <v>6782334</v>
      </c>
      <c r="AP146" s="13">
        <v>529</v>
      </c>
      <c r="AQ146" s="4">
        <v>3752634</v>
      </c>
      <c r="AR146" s="13">
        <v>263.82</v>
      </c>
      <c r="AS146" s="4">
        <v>2790095</v>
      </c>
      <c r="AT146" s="13">
        <v>98.21</v>
      </c>
      <c r="AU146" s="4">
        <v>6006535</v>
      </c>
      <c r="AV146" s="13">
        <v>1219.43</v>
      </c>
      <c r="AW146" s="4">
        <v>470675</v>
      </c>
      <c r="AX146" s="13">
        <v>116.37</v>
      </c>
      <c r="AY146" s="4">
        <v>5104040</v>
      </c>
      <c r="AZ146" s="13">
        <v>68.739999999999995</v>
      </c>
      <c r="BA146" s="4">
        <v>5205899</v>
      </c>
      <c r="BB146" s="13">
        <v>28.75</v>
      </c>
      <c r="BC146" s="4">
        <v>13841286</v>
      </c>
      <c r="BD146" s="13">
        <v>57.51</v>
      </c>
      <c r="BE146" s="4">
        <v>8470512</v>
      </c>
      <c r="BF146" s="13">
        <v>77</v>
      </c>
      <c r="BG146" s="4">
        <v>3417864</v>
      </c>
      <c r="BH146" s="13">
        <v>114.92</v>
      </c>
      <c r="BI146" s="4">
        <v>3419946</v>
      </c>
    </row>
    <row r="147" spans="1:61" x14ac:dyDescent="0.35">
      <c r="A147" s="1">
        <v>42215</v>
      </c>
      <c r="B147" s="13">
        <v>122.37</v>
      </c>
      <c r="C147" s="4">
        <v>33628268</v>
      </c>
      <c r="D147" s="13">
        <v>46.88</v>
      </c>
      <c r="E147" s="4">
        <v>39777883</v>
      </c>
      <c r="F147" s="13">
        <v>20.02</v>
      </c>
      <c r="G147" s="4">
        <v>4754479</v>
      </c>
      <c r="H147" s="13">
        <v>127.65</v>
      </c>
      <c r="I147" s="4">
        <v>3916889</v>
      </c>
      <c r="J147" s="13">
        <v>39.65</v>
      </c>
      <c r="K147" s="4">
        <v>13634237</v>
      </c>
      <c r="L147" s="13">
        <v>73.36</v>
      </c>
      <c r="M147" s="4">
        <v>2362845</v>
      </c>
      <c r="N147" s="13">
        <v>1.93</v>
      </c>
      <c r="O147" s="4">
        <v>15837969</v>
      </c>
      <c r="P147" s="13">
        <v>81.290000000000006</v>
      </c>
      <c r="Q147" s="4">
        <v>2072732</v>
      </c>
      <c r="R147" s="13">
        <v>28.3</v>
      </c>
      <c r="S147" s="4">
        <v>17458084</v>
      </c>
      <c r="T147" s="13">
        <v>28.91</v>
      </c>
      <c r="U147" s="4">
        <v>26582443</v>
      </c>
      <c r="V147" s="13">
        <v>83.01</v>
      </c>
      <c r="W147" s="4">
        <v>11139943</v>
      </c>
      <c r="X147" s="13">
        <v>93.03</v>
      </c>
      <c r="Y147" s="4">
        <v>6435725</v>
      </c>
      <c r="Z147" s="13">
        <v>78.540000000000006</v>
      </c>
      <c r="AA147" s="4">
        <v>4539802</v>
      </c>
      <c r="AB147" s="13">
        <v>52.07</v>
      </c>
      <c r="AC147" s="4">
        <v>10081574</v>
      </c>
      <c r="AD147" s="13">
        <v>83.52</v>
      </c>
      <c r="AE147" s="4">
        <v>4653503</v>
      </c>
      <c r="AF147" s="13">
        <v>89.67</v>
      </c>
      <c r="AG147" s="4">
        <v>603581</v>
      </c>
      <c r="AH147" s="13">
        <v>71.400000000000006</v>
      </c>
      <c r="AI147" s="4">
        <v>4943627</v>
      </c>
      <c r="AJ147" s="13">
        <v>79.12</v>
      </c>
      <c r="AK147" s="4">
        <v>4040972</v>
      </c>
      <c r="AL147" s="13">
        <v>35.03</v>
      </c>
      <c r="AM147" s="4">
        <v>12778514</v>
      </c>
      <c r="AN147" s="13">
        <v>53.94</v>
      </c>
      <c r="AO147" s="4">
        <v>8238419</v>
      </c>
      <c r="AP147" s="13">
        <v>536.76</v>
      </c>
      <c r="AQ147" s="4">
        <v>3743065</v>
      </c>
      <c r="AR147" s="13">
        <v>266.79000000000002</v>
      </c>
      <c r="AS147" s="4">
        <v>2034560</v>
      </c>
      <c r="AT147" s="13">
        <v>99.17</v>
      </c>
      <c r="AU147" s="4">
        <v>5372529</v>
      </c>
      <c r="AV147" s="13">
        <v>1222.06</v>
      </c>
      <c r="AW147" s="4">
        <v>523852</v>
      </c>
      <c r="AX147" s="13">
        <v>116.46</v>
      </c>
      <c r="AY147" s="4">
        <v>3291136</v>
      </c>
      <c r="AZ147" s="13">
        <v>68.86</v>
      </c>
      <c r="BA147" s="4">
        <v>3566940</v>
      </c>
      <c r="BB147" s="13">
        <v>28.37</v>
      </c>
      <c r="BC147" s="4">
        <v>11812890</v>
      </c>
      <c r="BD147" s="13">
        <v>58.06</v>
      </c>
      <c r="BE147" s="4">
        <v>7337948</v>
      </c>
      <c r="BF147" s="13">
        <v>72.64</v>
      </c>
      <c r="BG147" s="4">
        <v>6515290</v>
      </c>
      <c r="BH147" s="13">
        <v>115.01</v>
      </c>
      <c r="BI147" s="4">
        <v>2797031</v>
      </c>
    </row>
    <row r="148" spans="1:61" x14ac:dyDescent="0.35">
      <c r="A148" s="1">
        <v>42216</v>
      </c>
      <c r="B148" s="13">
        <v>121.3</v>
      </c>
      <c r="C148" s="4">
        <v>42884953</v>
      </c>
      <c r="D148" s="13">
        <v>46.7</v>
      </c>
      <c r="E148" s="4">
        <v>31201480</v>
      </c>
      <c r="F148" s="13">
        <v>19.95</v>
      </c>
      <c r="G148" s="4">
        <v>5459211</v>
      </c>
      <c r="H148" s="13">
        <v>125.14</v>
      </c>
      <c r="I148" s="4">
        <v>3059283</v>
      </c>
      <c r="J148" s="13">
        <v>39.94</v>
      </c>
      <c r="K148" s="4">
        <v>13706065</v>
      </c>
      <c r="L148" s="13">
        <v>73.3</v>
      </c>
      <c r="M148" s="4">
        <v>2144550</v>
      </c>
      <c r="N148" s="13">
        <v>1.93</v>
      </c>
      <c r="O148" s="4">
        <v>7733694</v>
      </c>
      <c r="P148" s="13">
        <v>81.99</v>
      </c>
      <c r="Q148" s="4">
        <v>2893613</v>
      </c>
      <c r="R148" s="13">
        <v>28.42</v>
      </c>
      <c r="S148" s="4">
        <v>20375986</v>
      </c>
      <c r="T148" s="13">
        <v>28.95</v>
      </c>
      <c r="U148" s="4">
        <v>27158763</v>
      </c>
      <c r="V148" s="13">
        <v>79.209999999999994</v>
      </c>
      <c r="W148" s="4">
        <v>26232661</v>
      </c>
      <c r="X148" s="13">
        <v>88.48</v>
      </c>
      <c r="Y148" s="4">
        <v>19063381</v>
      </c>
      <c r="Z148" s="13">
        <v>77.19</v>
      </c>
      <c r="AA148" s="4">
        <v>4190210</v>
      </c>
      <c r="AB148" s="13">
        <v>50.34</v>
      </c>
      <c r="AC148" s="4">
        <v>12202290</v>
      </c>
      <c r="AD148" s="13">
        <v>82.82</v>
      </c>
      <c r="AE148" s="4">
        <v>5568630</v>
      </c>
      <c r="AF148" s="13">
        <v>88.45</v>
      </c>
      <c r="AG148" s="4">
        <v>453868</v>
      </c>
      <c r="AH148" s="13">
        <v>70.2</v>
      </c>
      <c r="AI148" s="4">
        <v>4917084</v>
      </c>
      <c r="AJ148" s="13">
        <v>79.5</v>
      </c>
      <c r="AK148" s="4">
        <v>3615751</v>
      </c>
      <c r="AL148" s="13">
        <v>34.64</v>
      </c>
      <c r="AM148" s="4">
        <v>14217882</v>
      </c>
      <c r="AN148" s="13">
        <v>54.67</v>
      </c>
      <c r="AO148" s="4">
        <v>6042875</v>
      </c>
      <c r="AP148" s="13">
        <v>536.15</v>
      </c>
      <c r="AQ148" s="4">
        <v>3025598</v>
      </c>
      <c r="AR148" s="13">
        <v>266.14999999999998</v>
      </c>
      <c r="AS148" s="4">
        <v>2222552</v>
      </c>
      <c r="AT148" s="13">
        <v>99.86</v>
      </c>
      <c r="AU148" s="4">
        <v>7646980</v>
      </c>
      <c r="AV148" s="13">
        <v>1243.57</v>
      </c>
      <c r="AW148" s="4">
        <v>797514</v>
      </c>
      <c r="AX148" s="13">
        <v>117.03</v>
      </c>
      <c r="AY148" s="4">
        <v>4301198</v>
      </c>
      <c r="AZ148" s="13">
        <v>69.36</v>
      </c>
      <c r="BA148" s="4">
        <v>4316435</v>
      </c>
      <c r="BB148" s="13">
        <v>28.12</v>
      </c>
      <c r="BC148" s="4">
        <v>11864133</v>
      </c>
      <c r="BD148" s="13">
        <v>57.93</v>
      </c>
      <c r="BE148" s="4">
        <v>6519528</v>
      </c>
      <c r="BF148" s="13">
        <v>72.61</v>
      </c>
      <c r="BG148" s="4">
        <v>3438888</v>
      </c>
      <c r="BH148" s="13">
        <v>115.22</v>
      </c>
      <c r="BI148" s="4">
        <v>2539325</v>
      </c>
    </row>
    <row r="149" spans="1:61" x14ac:dyDescent="0.35">
      <c r="A149" s="1">
        <v>42219</v>
      </c>
      <c r="B149" s="13">
        <v>118.44</v>
      </c>
      <c r="C149" s="4">
        <v>69975968</v>
      </c>
      <c r="D149" s="13">
        <v>46.81</v>
      </c>
      <c r="E149" s="4">
        <v>24125886</v>
      </c>
      <c r="F149" s="13">
        <v>20.29</v>
      </c>
      <c r="G149" s="4">
        <v>9928278</v>
      </c>
      <c r="H149" s="13">
        <v>125.8</v>
      </c>
      <c r="I149" s="4">
        <v>2727263</v>
      </c>
      <c r="J149" s="13">
        <v>39.71</v>
      </c>
      <c r="K149" s="4">
        <v>12444523</v>
      </c>
      <c r="L149" s="13">
        <v>72.44</v>
      </c>
      <c r="M149" s="4">
        <v>2581418</v>
      </c>
      <c r="N149" s="13">
        <v>2.2000000000000002</v>
      </c>
      <c r="O149" s="4">
        <v>26218162</v>
      </c>
      <c r="P149" s="13">
        <v>81.400000000000006</v>
      </c>
      <c r="Q149" s="4">
        <v>2073985</v>
      </c>
      <c r="R149" s="13">
        <v>28.36</v>
      </c>
      <c r="S149" s="4">
        <v>17450923</v>
      </c>
      <c r="T149" s="13">
        <v>29.05</v>
      </c>
      <c r="U149" s="4">
        <v>26213584</v>
      </c>
      <c r="V149" s="13">
        <v>78.06</v>
      </c>
      <c r="W149" s="4">
        <v>15767743</v>
      </c>
      <c r="X149" s="13">
        <v>85.6</v>
      </c>
      <c r="Y149" s="4">
        <v>14142213</v>
      </c>
      <c r="Z149" s="13">
        <v>76.44</v>
      </c>
      <c r="AA149" s="4">
        <v>5136474</v>
      </c>
      <c r="AB149" s="13">
        <v>49.71</v>
      </c>
      <c r="AC149" s="4">
        <v>11241135</v>
      </c>
      <c r="AD149" s="13">
        <v>82.08</v>
      </c>
      <c r="AE149" s="4">
        <v>6808840</v>
      </c>
      <c r="AF149" s="13">
        <v>84.89</v>
      </c>
      <c r="AG149" s="4">
        <v>653537</v>
      </c>
      <c r="AH149" s="13">
        <v>69.400000000000006</v>
      </c>
      <c r="AI149" s="4">
        <v>3998870</v>
      </c>
      <c r="AJ149" s="13">
        <v>78.680000000000007</v>
      </c>
      <c r="AK149" s="4">
        <v>4085467</v>
      </c>
      <c r="AL149" s="13">
        <v>33.75</v>
      </c>
      <c r="AM149" s="4">
        <v>19066462</v>
      </c>
      <c r="AN149" s="13">
        <v>53.2</v>
      </c>
      <c r="AO149" s="4">
        <v>6816003</v>
      </c>
      <c r="AP149" s="13">
        <v>535.03</v>
      </c>
      <c r="AQ149" s="4">
        <v>3014236</v>
      </c>
      <c r="AR149" s="13">
        <v>259.99</v>
      </c>
      <c r="AS149" s="4">
        <v>2553474</v>
      </c>
      <c r="AT149" s="13">
        <v>99.42</v>
      </c>
      <c r="AU149" s="4">
        <v>4427299</v>
      </c>
      <c r="AV149" s="13">
        <v>1240.48</v>
      </c>
      <c r="AW149" s="4">
        <v>589197</v>
      </c>
      <c r="AX149" s="13">
        <v>116.89</v>
      </c>
      <c r="AY149" s="4">
        <v>3645105</v>
      </c>
      <c r="AZ149" s="13">
        <v>68.91</v>
      </c>
      <c r="BA149" s="4">
        <v>5576824</v>
      </c>
      <c r="BB149" s="13">
        <v>28.33</v>
      </c>
      <c r="BC149" s="4">
        <v>16138710</v>
      </c>
      <c r="BD149" s="13">
        <v>58.19</v>
      </c>
      <c r="BE149" s="4">
        <v>7664002</v>
      </c>
      <c r="BF149" s="13">
        <v>72.569999999999993</v>
      </c>
      <c r="BG149" s="4">
        <v>2314231</v>
      </c>
      <c r="BH149" s="13">
        <v>114.83</v>
      </c>
      <c r="BI149" s="4">
        <v>2495999</v>
      </c>
    </row>
    <row r="150" spans="1:61" x14ac:dyDescent="0.35">
      <c r="A150" s="1">
        <v>42220</v>
      </c>
      <c r="B150" s="13">
        <v>114.64</v>
      </c>
      <c r="C150" s="4">
        <v>124138623</v>
      </c>
      <c r="D150" s="13">
        <v>47.54</v>
      </c>
      <c r="E150" s="4">
        <v>33403916</v>
      </c>
      <c r="F150" s="13">
        <v>20.37</v>
      </c>
      <c r="G150" s="4">
        <v>6502514</v>
      </c>
      <c r="H150" s="13">
        <v>123.47</v>
      </c>
      <c r="I150" s="4">
        <v>4746709</v>
      </c>
      <c r="J150" s="13">
        <v>39.659999999999997</v>
      </c>
      <c r="K150" s="4">
        <v>9697334</v>
      </c>
      <c r="L150" s="13">
        <v>71.89</v>
      </c>
      <c r="M150" s="4">
        <v>2089266</v>
      </c>
      <c r="N150" s="13">
        <v>2.13</v>
      </c>
      <c r="O150" s="4">
        <v>14328420</v>
      </c>
      <c r="P150" s="13">
        <v>82.06</v>
      </c>
      <c r="Q150" s="4">
        <v>1375432</v>
      </c>
      <c r="R150" s="13">
        <v>28.03</v>
      </c>
      <c r="S150" s="4">
        <v>18578117</v>
      </c>
      <c r="T150" s="13">
        <v>29.13</v>
      </c>
      <c r="U150" s="4">
        <v>25741719</v>
      </c>
      <c r="V150" s="13">
        <v>77.17</v>
      </c>
      <c r="W150" s="4">
        <v>18874419</v>
      </c>
      <c r="X150" s="13">
        <v>85.21</v>
      </c>
      <c r="Y150" s="4">
        <v>8537190</v>
      </c>
      <c r="Z150" s="13">
        <v>76.739999999999995</v>
      </c>
      <c r="AA150" s="4">
        <v>3981908</v>
      </c>
      <c r="AB150" s="13">
        <v>49.87</v>
      </c>
      <c r="AC150" s="4">
        <v>7690581</v>
      </c>
      <c r="AD150" s="13">
        <v>82.27</v>
      </c>
      <c r="AE150" s="4">
        <v>4707309</v>
      </c>
      <c r="AF150" s="13">
        <v>83.54</v>
      </c>
      <c r="AG150" s="4">
        <v>945400</v>
      </c>
      <c r="AH150" s="13">
        <v>69.03</v>
      </c>
      <c r="AI150" s="4">
        <v>3649707</v>
      </c>
      <c r="AJ150" s="13">
        <v>78.260000000000005</v>
      </c>
      <c r="AK150" s="4">
        <v>3601251</v>
      </c>
      <c r="AL150" s="13">
        <v>33.659999999999997</v>
      </c>
      <c r="AM150" s="4">
        <v>12619264</v>
      </c>
      <c r="AN150" s="13">
        <v>52.19</v>
      </c>
      <c r="AO150" s="4">
        <v>6719273</v>
      </c>
      <c r="AP150" s="13">
        <v>531.9</v>
      </c>
      <c r="AQ150" s="4">
        <v>2934590</v>
      </c>
      <c r="AR150" s="13">
        <v>266.27999999999997</v>
      </c>
      <c r="AS150" s="4">
        <v>2352530</v>
      </c>
      <c r="AT150" s="13">
        <v>99.14</v>
      </c>
      <c r="AU150" s="4">
        <v>2842075</v>
      </c>
      <c r="AV150" s="13">
        <v>1283.99</v>
      </c>
      <c r="AW150" s="4">
        <v>1242425</v>
      </c>
      <c r="AX150" s="13">
        <v>117.53</v>
      </c>
      <c r="AY150" s="4">
        <v>3008159</v>
      </c>
      <c r="AZ150" s="13">
        <v>69.36</v>
      </c>
      <c r="BA150" s="4">
        <v>3132509</v>
      </c>
      <c r="BB150" s="13">
        <v>28.41</v>
      </c>
      <c r="BC150" s="4">
        <v>9727317</v>
      </c>
      <c r="BD150" s="13">
        <v>58.7</v>
      </c>
      <c r="BE150" s="4">
        <v>9113083</v>
      </c>
      <c r="BF150" s="13">
        <v>72.22</v>
      </c>
      <c r="BG150" s="4">
        <v>1862069</v>
      </c>
      <c r="BH150" s="13">
        <v>115.77</v>
      </c>
      <c r="BI150" s="4">
        <v>2614496</v>
      </c>
    </row>
    <row r="151" spans="1:61" x14ac:dyDescent="0.35">
      <c r="A151" s="1">
        <v>42221</v>
      </c>
      <c r="B151" s="13">
        <v>115.4</v>
      </c>
      <c r="C151" s="4">
        <v>99312613</v>
      </c>
      <c r="D151" s="13">
        <v>47.58</v>
      </c>
      <c r="E151" s="4">
        <v>26959655</v>
      </c>
      <c r="F151" s="13">
        <v>20.58</v>
      </c>
      <c r="G151" s="4">
        <v>5865652</v>
      </c>
      <c r="H151" s="13">
        <v>124.75</v>
      </c>
      <c r="I151" s="4">
        <v>3416249</v>
      </c>
      <c r="J151" s="13">
        <v>39.64</v>
      </c>
      <c r="K151" s="4">
        <v>11982011</v>
      </c>
      <c r="L151" s="13">
        <v>72.53</v>
      </c>
      <c r="M151" s="4">
        <v>2108929</v>
      </c>
      <c r="N151" s="13">
        <v>2.16</v>
      </c>
      <c r="O151" s="4">
        <v>13236010</v>
      </c>
      <c r="P151" s="13">
        <v>83.38</v>
      </c>
      <c r="Q151" s="4">
        <v>1773755</v>
      </c>
      <c r="R151" s="13">
        <v>28.27</v>
      </c>
      <c r="S151" s="4">
        <v>19236228</v>
      </c>
      <c r="T151" s="13">
        <v>29.12</v>
      </c>
      <c r="U151" s="4">
        <v>23622731</v>
      </c>
      <c r="V151" s="13">
        <v>77.17</v>
      </c>
      <c r="W151" s="4">
        <v>16544386</v>
      </c>
      <c r="X151" s="13">
        <v>84.03</v>
      </c>
      <c r="Y151" s="4">
        <v>11254620</v>
      </c>
      <c r="Z151" s="13">
        <v>76.09</v>
      </c>
      <c r="AA151" s="4">
        <v>4896806</v>
      </c>
      <c r="AB151" s="13">
        <v>49.12</v>
      </c>
      <c r="AC151" s="4">
        <v>8047236</v>
      </c>
      <c r="AD151" s="13">
        <v>82.5</v>
      </c>
      <c r="AE151" s="4">
        <v>5812519</v>
      </c>
      <c r="AF151" s="13">
        <v>78.66</v>
      </c>
      <c r="AG151" s="4">
        <v>1367382</v>
      </c>
      <c r="AH151" s="13">
        <v>68.66</v>
      </c>
      <c r="AI151" s="4">
        <v>3938580</v>
      </c>
      <c r="AJ151" s="13">
        <v>78.28</v>
      </c>
      <c r="AK151" s="4">
        <v>3102653</v>
      </c>
      <c r="AL151" s="13">
        <v>32.24</v>
      </c>
      <c r="AM151" s="4">
        <v>25141194</v>
      </c>
      <c r="AN151" s="13">
        <v>51.68</v>
      </c>
      <c r="AO151" s="4">
        <v>6923749</v>
      </c>
      <c r="AP151" s="13">
        <v>537.01</v>
      </c>
      <c r="AQ151" s="4">
        <v>2889350</v>
      </c>
      <c r="AR151" s="13">
        <v>270.13</v>
      </c>
      <c r="AS151" s="4">
        <v>6214319</v>
      </c>
      <c r="AT151" s="13">
        <v>99.8</v>
      </c>
      <c r="AU151" s="4">
        <v>3560581</v>
      </c>
      <c r="AV151" s="13">
        <v>1351.21</v>
      </c>
      <c r="AW151" s="4">
        <v>2106184</v>
      </c>
      <c r="AX151" s="13">
        <v>118</v>
      </c>
      <c r="AY151" s="4">
        <v>4299076</v>
      </c>
      <c r="AZ151" s="13">
        <v>69.94</v>
      </c>
      <c r="BA151" s="4">
        <v>3914939</v>
      </c>
      <c r="BB151" s="13">
        <v>28.56</v>
      </c>
      <c r="BC151" s="4">
        <v>10476401</v>
      </c>
      <c r="BD151" s="13">
        <v>59.01</v>
      </c>
      <c r="BE151" s="4">
        <v>7349063</v>
      </c>
      <c r="BF151" s="13">
        <v>70.7</v>
      </c>
      <c r="BG151" s="4">
        <v>4158501</v>
      </c>
      <c r="BH151" s="13">
        <v>116.75</v>
      </c>
      <c r="BI151" s="4">
        <v>3426532</v>
      </c>
    </row>
    <row r="152" spans="1:61" x14ac:dyDescent="0.35">
      <c r="A152" s="1">
        <v>42222</v>
      </c>
      <c r="B152" s="13">
        <v>115.13</v>
      </c>
      <c r="C152" s="4">
        <v>52903040</v>
      </c>
      <c r="D152" s="13">
        <v>46.62</v>
      </c>
      <c r="E152" s="4">
        <v>27368000</v>
      </c>
      <c r="F152" s="13">
        <v>20.45</v>
      </c>
      <c r="G152" s="4">
        <v>16391890</v>
      </c>
      <c r="H152" s="13">
        <v>123.27</v>
      </c>
      <c r="I152" s="4">
        <v>4605158</v>
      </c>
      <c r="J152" s="13">
        <v>39.32</v>
      </c>
      <c r="K152" s="4">
        <v>10613026</v>
      </c>
      <c r="L152" s="13">
        <v>70.430000000000007</v>
      </c>
      <c r="M152" s="4">
        <v>2195447</v>
      </c>
      <c r="N152" s="13">
        <v>2.11</v>
      </c>
      <c r="O152" s="4">
        <v>9475686</v>
      </c>
      <c r="P152" s="13">
        <v>82.19</v>
      </c>
      <c r="Q152" s="4">
        <v>2272316</v>
      </c>
      <c r="R152" s="13">
        <v>28.21</v>
      </c>
      <c r="S152" s="4">
        <v>20143763</v>
      </c>
      <c r="T152" s="13">
        <v>29.01</v>
      </c>
      <c r="U152" s="4">
        <v>27958192</v>
      </c>
      <c r="V152" s="13">
        <v>78.09</v>
      </c>
      <c r="W152" s="4">
        <v>13005213</v>
      </c>
      <c r="X152" s="13">
        <v>85.19</v>
      </c>
      <c r="Y152" s="4">
        <v>9805030</v>
      </c>
      <c r="Z152" s="13">
        <v>77.680000000000007</v>
      </c>
      <c r="AA152" s="4">
        <v>6709536</v>
      </c>
      <c r="AB152" s="13">
        <v>50.28</v>
      </c>
      <c r="AC152" s="4">
        <v>11641105</v>
      </c>
      <c r="AD152" s="13">
        <v>83.59</v>
      </c>
      <c r="AE152" s="4">
        <v>8265712</v>
      </c>
      <c r="AF152" s="13">
        <v>76.760000000000005</v>
      </c>
      <c r="AG152" s="4">
        <v>1853945</v>
      </c>
      <c r="AH152" s="13">
        <v>69.42</v>
      </c>
      <c r="AI152" s="4">
        <v>5514077</v>
      </c>
      <c r="AJ152" s="13">
        <v>79.64</v>
      </c>
      <c r="AK152" s="4">
        <v>4605267</v>
      </c>
      <c r="AL152" s="13">
        <v>32.69</v>
      </c>
      <c r="AM152" s="4">
        <v>24389887</v>
      </c>
      <c r="AN152" s="13">
        <v>52.15</v>
      </c>
      <c r="AO152" s="4">
        <v>6241744</v>
      </c>
      <c r="AP152" s="13">
        <v>529.46</v>
      </c>
      <c r="AQ152" s="4">
        <v>3820453</v>
      </c>
      <c r="AR152" s="13">
        <v>246.13</v>
      </c>
      <c r="AS152" s="4">
        <v>14623754</v>
      </c>
      <c r="AT152" s="13">
        <v>99.35</v>
      </c>
      <c r="AU152" s="4">
        <v>6740241</v>
      </c>
      <c r="AV152" s="13">
        <v>1351.8</v>
      </c>
      <c r="AW152" s="4">
        <v>868814</v>
      </c>
      <c r="AX152" s="13">
        <v>116.56</v>
      </c>
      <c r="AY152" s="4">
        <v>4768869</v>
      </c>
      <c r="AZ152" s="13">
        <v>69.31</v>
      </c>
      <c r="BA152" s="4">
        <v>4841924</v>
      </c>
      <c r="BB152" s="13">
        <v>28.16</v>
      </c>
      <c r="BC152" s="4">
        <v>9167568</v>
      </c>
      <c r="BD152" s="13">
        <v>57.23</v>
      </c>
      <c r="BE152" s="4">
        <v>11064470</v>
      </c>
      <c r="BF152" s="13">
        <v>70.930000000000007</v>
      </c>
      <c r="BG152" s="4">
        <v>3782408</v>
      </c>
      <c r="BH152" s="13">
        <v>115.12</v>
      </c>
      <c r="BI152" s="4">
        <v>3105733</v>
      </c>
    </row>
    <row r="153" spans="1:61" x14ac:dyDescent="0.35">
      <c r="A153" s="1">
        <v>42223</v>
      </c>
      <c r="B153" s="13">
        <v>115.52</v>
      </c>
      <c r="C153" s="4">
        <v>38670405</v>
      </c>
      <c r="D153" s="13">
        <v>46.74</v>
      </c>
      <c r="E153" s="4">
        <v>19163038</v>
      </c>
      <c r="F153" s="13">
        <v>22.98</v>
      </c>
      <c r="G153" s="4">
        <v>35131171</v>
      </c>
      <c r="H153" s="13">
        <v>122.55</v>
      </c>
      <c r="I153" s="4">
        <v>3052867</v>
      </c>
      <c r="J153" s="13">
        <v>39.56</v>
      </c>
      <c r="K153" s="4">
        <v>10655096</v>
      </c>
      <c r="L153" s="13">
        <v>70.41</v>
      </c>
      <c r="M153" s="4">
        <v>2226194</v>
      </c>
      <c r="N153" s="13">
        <v>2.09</v>
      </c>
      <c r="O153" s="4">
        <v>7680811</v>
      </c>
      <c r="P153" s="13">
        <v>82.69</v>
      </c>
      <c r="Q153" s="4">
        <v>1990308</v>
      </c>
      <c r="R153" s="13">
        <v>28.15</v>
      </c>
      <c r="S153" s="4">
        <v>16039411</v>
      </c>
      <c r="T153" s="13">
        <v>28.88</v>
      </c>
      <c r="U153" s="4">
        <v>25606125</v>
      </c>
      <c r="V153" s="13">
        <v>76.83</v>
      </c>
      <c r="W153" s="4">
        <v>12187623</v>
      </c>
      <c r="X153" s="13">
        <v>83.75</v>
      </c>
      <c r="Y153" s="4">
        <v>7422037</v>
      </c>
      <c r="Z153" s="13">
        <v>73.760000000000005</v>
      </c>
      <c r="AA153" s="4">
        <v>8476104</v>
      </c>
      <c r="AB153" s="13">
        <v>48.84</v>
      </c>
      <c r="AC153" s="4">
        <v>10286258</v>
      </c>
      <c r="AD153" s="13">
        <v>82.25</v>
      </c>
      <c r="AE153" s="4">
        <v>6275920</v>
      </c>
      <c r="AF153" s="13">
        <v>73.92</v>
      </c>
      <c r="AG153" s="4">
        <v>969831</v>
      </c>
      <c r="AH153" s="13">
        <v>68.78</v>
      </c>
      <c r="AI153" s="4">
        <v>3206723</v>
      </c>
      <c r="AJ153" s="13">
        <v>79.62</v>
      </c>
      <c r="AK153" s="4">
        <v>2969386</v>
      </c>
      <c r="AL153" s="13">
        <v>32.14</v>
      </c>
      <c r="AM153" s="4">
        <v>13378192</v>
      </c>
      <c r="AN153" s="13">
        <v>51.17</v>
      </c>
      <c r="AO153" s="4">
        <v>5200128</v>
      </c>
      <c r="AP153" s="13">
        <v>522.62</v>
      </c>
      <c r="AQ153" s="4">
        <v>3969215</v>
      </c>
      <c r="AR153" s="13">
        <v>242.51</v>
      </c>
      <c r="AS153" s="4">
        <v>5073390</v>
      </c>
      <c r="AT153" s="13">
        <v>98.92</v>
      </c>
      <c r="AU153" s="4">
        <v>3463672</v>
      </c>
      <c r="AV153" s="13">
        <v>1317.35</v>
      </c>
      <c r="AW153" s="4">
        <v>705867</v>
      </c>
      <c r="AX153" s="13">
        <v>116.93</v>
      </c>
      <c r="AY153" s="4">
        <v>3986101</v>
      </c>
      <c r="AZ153" s="13">
        <v>69.53</v>
      </c>
      <c r="BA153" s="4">
        <v>3310684</v>
      </c>
      <c r="BB153" s="13">
        <v>28.55</v>
      </c>
      <c r="BC153" s="4">
        <v>12680073</v>
      </c>
      <c r="BD153" s="13">
        <v>57.2</v>
      </c>
      <c r="BE153" s="4">
        <v>7781995</v>
      </c>
      <c r="BF153" s="13">
        <v>71.37</v>
      </c>
      <c r="BG153" s="4">
        <v>2691997</v>
      </c>
      <c r="BH153" s="13">
        <v>114.51</v>
      </c>
      <c r="BI153" s="4">
        <v>2953945</v>
      </c>
    </row>
    <row r="154" spans="1:61" x14ac:dyDescent="0.35">
      <c r="A154" s="1">
        <v>42226</v>
      </c>
      <c r="B154" s="13">
        <v>119.72</v>
      </c>
      <c r="C154" s="4">
        <v>54951597</v>
      </c>
      <c r="D154" s="13">
        <v>47.33</v>
      </c>
      <c r="E154" s="4">
        <v>23079870</v>
      </c>
      <c r="F154" s="13">
        <v>23.78</v>
      </c>
      <c r="G154" s="4">
        <v>16557636</v>
      </c>
      <c r="H154" s="13">
        <v>127.28</v>
      </c>
      <c r="I154" s="4">
        <v>2890660</v>
      </c>
      <c r="J154" s="13">
        <v>39.89</v>
      </c>
      <c r="K154" s="4">
        <v>9525807</v>
      </c>
      <c r="L154" s="13">
        <v>71.27</v>
      </c>
      <c r="M154" s="4">
        <v>1814009</v>
      </c>
      <c r="N154" s="13">
        <v>1.93</v>
      </c>
      <c r="O154" s="4">
        <v>29926180</v>
      </c>
      <c r="P154" s="13">
        <v>83.62</v>
      </c>
      <c r="Q154" s="4">
        <v>1999640</v>
      </c>
      <c r="R154" s="13">
        <v>28.59</v>
      </c>
      <c r="S154" s="4">
        <v>23740009</v>
      </c>
      <c r="T154" s="13">
        <v>29.64</v>
      </c>
      <c r="U154" s="4">
        <v>22807360</v>
      </c>
      <c r="V154" s="13">
        <v>78.75</v>
      </c>
      <c r="W154" s="4">
        <v>14876012</v>
      </c>
      <c r="X154" s="13">
        <v>85.89</v>
      </c>
      <c r="Y154" s="4">
        <v>8342004</v>
      </c>
      <c r="Z154" s="13">
        <v>76.27</v>
      </c>
      <c r="AA154" s="4">
        <v>6935217</v>
      </c>
      <c r="AB154" s="13">
        <v>50.2</v>
      </c>
      <c r="AC154" s="4">
        <v>10574039</v>
      </c>
      <c r="AD154" s="13">
        <v>84.44</v>
      </c>
      <c r="AE154" s="4">
        <v>6776568</v>
      </c>
      <c r="AF154" s="13">
        <v>77.34</v>
      </c>
      <c r="AG154" s="4">
        <v>826269</v>
      </c>
      <c r="AH154" s="13">
        <v>71.28</v>
      </c>
      <c r="AI154" s="4">
        <v>4478096</v>
      </c>
      <c r="AJ154" s="13">
        <v>82.52</v>
      </c>
      <c r="AK154" s="4">
        <v>3876738</v>
      </c>
      <c r="AL154" s="13">
        <v>32.5</v>
      </c>
      <c r="AM154" s="4">
        <v>16658866</v>
      </c>
      <c r="AN154" s="13">
        <v>53.26</v>
      </c>
      <c r="AO154" s="4">
        <v>4897977</v>
      </c>
      <c r="AP154" s="13">
        <v>524</v>
      </c>
      <c r="AQ154" s="4">
        <v>2615926</v>
      </c>
      <c r="AR154" s="13">
        <v>241.14</v>
      </c>
      <c r="AS154" s="4">
        <v>4185860</v>
      </c>
      <c r="AT154" s="13">
        <v>99.39</v>
      </c>
      <c r="AU154" s="4">
        <v>3994544</v>
      </c>
      <c r="AV154" s="13">
        <v>1323.75</v>
      </c>
      <c r="AW154" s="4">
        <v>549944</v>
      </c>
      <c r="AX154" s="13">
        <v>117.6</v>
      </c>
      <c r="AY154" s="4">
        <v>3408880</v>
      </c>
      <c r="AZ154" s="13">
        <v>69.569999999999993</v>
      </c>
      <c r="BA154" s="4">
        <v>5759443</v>
      </c>
      <c r="BB154" s="13">
        <v>28.66</v>
      </c>
      <c r="BC154" s="4">
        <v>7176839</v>
      </c>
      <c r="BD154" s="13">
        <v>56.27</v>
      </c>
      <c r="BE154" s="4">
        <v>12029150</v>
      </c>
      <c r="BF154" s="13">
        <v>72.55</v>
      </c>
      <c r="BG154" s="4">
        <v>1788334</v>
      </c>
      <c r="BH154" s="13">
        <v>115.36</v>
      </c>
      <c r="BI154" s="4">
        <v>2306632</v>
      </c>
    </row>
    <row r="155" spans="1:61" x14ac:dyDescent="0.35">
      <c r="A155" s="1">
        <v>42227</v>
      </c>
      <c r="B155" s="13">
        <v>113.49</v>
      </c>
      <c r="C155" s="4">
        <v>97082814</v>
      </c>
      <c r="D155" s="13">
        <v>46.41</v>
      </c>
      <c r="E155" s="4">
        <v>29237402</v>
      </c>
      <c r="F155" s="13">
        <v>23.66</v>
      </c>
      <c r="G155" s="4">
        <v>10875209</v>
      </c>
      <c r="H155" s="13">
        <v>124.21</v>
      </c>
      <c r="I155" s="4">
        <v>2674448</v>
      </c>
      <c r="J155" s="13">
        <v>39.17</v>
      </c>
      <c r="K155" s="4">
        <v>10600501</v>
      </c>
      <c r="L155" s="13">
        <v>71.63</v>
      </c>
      <c r="M155" s="4">
        <v>2406181</v>
      </c>
      <c r="N155" s="13">
        <v>1.9</v>
      </c>
      <c r="O155" s="4">
        <v>7479178</v>
      </c>
      <c r="P155" s="13">
        <v>83.9</v>
      </c>
      <c r="Q155" s="4">
        <v>3103220</v>
      </c>
      <c r="R155" s="13">
        <v>28.02</v>
      </c>
      <c r="S155" s="4">
        <v>25391904</v>
      </c>
      <c r="T155" s="13">
        <v>28.97</v>
      </c>
      <c r="U155" s="4">
        <v>23758859</v>
      </c>
      <c r="V155" s="13">
        <v>77.489999999999995</v>
      </c>
      <c r="W155" s="4">
        <v>14486353</v>
      </c>
      <c r="X155" s="13">
        <v>85.78</v>
      </c>
      <c r="Y155" s="4">
        <v>9797380</v>
      </c>
      <c r="Z155" s="13">
        <v>77.3</v>
      </c>
      <c r="AA155" s="4">
        <v>5976015</v>
      </c>
      <c r="AB155" s="13">
        <v>50.4</v>
      </c>
      <c r="AC155" s="4">
        <v>10713638</v>
      </c>
      <c r="AD155" s="13">
        <v>84.36</v>
      </c>
      <c r="AE155" s="4">
        <v>6088436</v>
      </c>
      <c r="AF155" s="13">
        <v>77.39</v>
      </c>
      <c r="AG155" s="4">
        <v>573543</v>
      </c>
      <c r="AH155" s="13">
        <v>71.48</v>
      </c>
      <c r="AI155" s="4">
        <v>5104438</v>
      </c>
      <c r="AJ155" s="13">
        <v>83.7</v>
      </c>
      <c r="AK155" s="4">
        <v>3584090</v>
      </c>
      <c r="AL155" s="13">
        <v>32.89</v>
      </c>
      <c r="AM155" s="4">
        <v>15593028</v>
      </c>
      <c r="AN155" s="13">
        <v>55.86</v>
      </c>
      <c r="AO155" s="4">
        <v>7974879</v>
      </c>
      <c r="AP155" s="13">
        <v>527.46</v>
      </c>
      <c r="AQ155" s="4">
        <v>2676600</v>
      </c>
      <c r="AR155" s="13">
        <v>237.37</v>
      </c>
      <c r="AS155" s="4">
        <v>4264939</v>
      </c>
      <c r="AT155" s="13">
        <v>98.81</v>
      </c>
      <c r="AU155" s="4">
        <v>3584996</v>
      </c>
      <c r="AV155" s="13">
        <v>1307.8699999999999</v>
      </c>
      <c r="AW155" s="4">
        <v>513426</v>
      </c>
      <c r="AX155" s="13">
        <v>117.69</v>
      </c>
      <c r="AY155" s="4">
        <v>4080013</v>
      </c>
      <c r="AZ155" s="13">
        <v>69.42</v>
      </c>
      <c r="BA155" s="4">
        <v>5485950</v>
      </c>
      <c r="BB155" s="13">
        <v>28.14</v>
      </c>
      <c r="BC155" s="4">
        <v>9935700</v>
      </c>
      <c r="BD155" s="13">
        <v>56.35</v>
      </c>
      <c r="BE155" s="4">
        <v>8062553</v>
      </c>
      <c r="BF155" s="13">
        <v>72.14</v>
      </c>
      <c r="BG155" s="4">
        <v>1926858</v>
      </c>
      <c r="BH155" s="13">
        <v>114.46</v>
      </c>
      <c r="BI155" s="4">
        <v>2553706</v>
      </c>
    </row>
    <row r="156" spans="1:61" x14ac:dyDescent="0.35">
      <c r="A156" s="1">
        <v>42228</v>
      </c>
      <c r="B156" s="13">
        <v>115.24</v>
      </c>
      <c r="C156" s="4">
        <v>101685610</v>
      </c>
      <c r="D156" s="13">
        <v>46.74</v>
      </c>
      <c r="E156" s="4">
        <v>30198532</v>
      </c>
      <c r="F156" s="13">
        <v>23.72</v>
      </c>
      <c r="G156" s="4">
        <v>9602012</v>
      </c>
      <c r="H156" s="13">
        <v>125.73</v>
      </c>
      <c r="I156" s="4">
        <v>2733953</v>
      </c>
      <c r="J156" s="13">
        <v>39.28</v>
      </c>
      <c r="K156" s="4">
        <v>11150861</v>
      </c>
      <c r="L156" s="13">
        <v>71.040000000000006</v>
      </c>
      <c r="M156" s="4">
        <v>3159626</v>
      </c>
      <c r="N156" s="13">
        <v>1.9</v>
      </c>
      <c r="O156" s="4">
        <v>8527768</v>
      </c>
      <c r="P156" s="13">
        <v>83.82</v>
      </c>
      <c r="Q156" s="4">
        <v>2218544</v>
      </c>
      <c r="R156" s="13">
        <v>27.9</v>
      </c>
      <c r="S156" s="4">
        <v>42151915</v>
      </c>
      <c r="T156" s="13">
        <v>29.46</v>
      </c>
      <c r="U156" s="4">
        <v>33639471</v>
      </c>
      <c r="V156" s="13">
        <v>78.790000000000006</v>
      </c>
      <c r="W156" s="4">
        <v>16909190</v>
      </c>
      <c r="X156" s="13">
        <v>86.79</v>
      </c>
      <c r="Y156" s="4">
        <v>11380674</v>
      </c>
      <c r="Z156" s="13">
        <v>79.930000000000007</v>
      </c>
      <c r="AA156" s="4">
        <v>8330618</v>
      </c>
      <c r="AB156" s="13">
        <v>51.54</v>
      </c>
      <c r="AC156" s="4">
        <v>14037600</v>
      </c>
      <c r="AD156" s="13">
        <v>84.83</v>
      </c>
      <c r="AE156" s="4">
        <v>6745871</v>
      </c>
      <c r="AF156" s="13">
        <v>77.989999999999995</v>
      </c>
      <c r="AG156" s="4">
        <v>817463</v>
      </c>
      <c r="AH156" s="13">
        <v>73.73</v>
      </c>
      <c r="AI156" s="4">
        <v>8084126</v>
      </c>
      <c r="AJ156" s="13">
        <v>84.32</v>
      </c>
      <c r="AK156" s="4">
        <v>5056435</v>
      </c>
      <c r="AL156" s="13">
        <v>33.85</v>
      </c>
      <c r="AM156" s="4">
        <v>21248285</v>
      </c>
      <c r="AN156" s="13">
        <v>57.8</v>
      </c>
      <c r="AO156" s="4">
        <v>8129892</v>
      </c>
      <c r="AP156" s="13">
        <v>525.91</v>
      </c>
      <c r="AQ156" s="4">
        <v>4014684</v>
      </c>
      <c r="AR156" s="13">
        <v>238.17</v>
      </c>
      <c r="AS156" s="4">
        <v>3739157</v>
      </c>
      <c r="AT156" s="13">
        <v>98.28</v>
      </c>
      <c r="AU156" s="4">
        <v>4207236</v>
      </c>
      <c r="AV156" s="13">
        <v>1294.71</v>
      </c>
      <c r="AW156" s="4">
        <v>770209</v>
      </c>
      <c r="AX156" s="13">
        <v>117.69</v>
      </c>
      <c r="AY156" s="4">
        <v>4620961</v>
      </c>
      <c r="AZ156" s="13">
        <v>68.97</v>
      </c>
      <c r="BA156" s="4">
        <v>5046576</v>
      </c>
      <c r="BB156" s="13">
        <v>28.01</v>
      </c>
      <c r="BC156" s="4">
        <v>11164987</v>
      </c>
      <c r="BD156" s="13">
        <v>56.38</v>
      </c>
      <c r="BE156" s="4">
        <v>10075571</v>
      </c>
      <c r="BF156" s="13">
        <v>72.27</v>
      </c>
      <c r="BG156" s="4">
        <v>2758040</v>
      </c>
      <c r="BH156" s="13">
        <v>113.06</v>
      </c>
      <c r="BI156" s="4">
        <v>3587342</v>
      </c>
    </row>
    <row r="157" spans="1:61" x14ac:dyDescent="0.35">
      <c r="A157" s="1">
        <v>42229</v>
      </c>
      <c r="B157" s="13">
        <v>115.15</v>
      </c>
      <c r="C157" s="4">
        <v>48535789</v>
      </c>
      <c r="D157" s="13">
        <v>46.73</v>
      </c>
      <c r="E157" s="4">
        <v>22627241</v>
      </c>
      <c r="F157" s="13">
        <v>23.52</v>
      </c>
      <c r="G157" s="4">
        <v>6922146</v>
      </c>
      <c r="H157" s="13">
        <v>124.19</v>
      </c>
      <c r="I157" s="4">
        <v>1457171</v>
      </c>
      <c r="J157" s="13">
        <v>39.31</v>
      </c>
      <c r="K157" s="4">
        <v>7785664</v>
      </c>
      <c r="L157" s="13">
        <v>71.400000000000006</v>
      </c>
      <c r="M157" s="4">
        <v>2302930</v>
      </c>
      <c r="N157" s="13">
        <v>1.79</v>
      </c>
      <c r="O157" s="4">
        <v>7839742</v>
      </c>
      <c r="P157" s="13">
        <v>84.31</v>
      </c>
      <c r="Q157" s="4">
        <v>1963567</v>
      </c>
      <c r="R157" s="13">
        <v>28.7</v>
      </c>
      <c r="S157" s="4">
        <v>61153978</v>
      </c>
      <c r="T157" s="13">
        <v>28.87</v>
      </c>
      <c r="U157" s="4">
        <v>18821945</v>
      </c>
      <c r="V157" s="13">
        <v>78.650000000000006</v>
      </c>
      <c r="W157" s="4">
        <v>13154102</v>
      </c>
      <c r="X157" s="13">
        <v>85.85</v>
      </c>
      <c r="Y157" s="4">
        <v>9562433</v>
      </c>
      <c r="Z157" s="13">
        <v>79.680000000000007</v>
      </c>
      <c r="AA157" s="4">
        <v>5889702</v>
      </c>
      <c r="AB157" s="13">
        <v>50.1</v>
      </c>
      <c r="AC157" s="4">
        <v>10045531</v>
      </c>
      <c r="AD157" s="13">
        <v>84.09</v>
      </c>
      <c r="AE157" s="4">
        <v>5908478</v>
      </c>
      <c r="AF157" s="13">
        <v>74.97</v>
      </c>
      <c r="AG157" s="4">
        <v>544315</v>
      </c>
      <c r="AH157" s="13">
        <v>72.930000000000007</v>
      </c>
      <c r="AI157" s="4">
        <v>7357650</v>
      </c>
      <c r="AJ157" s="13">
        <v>83.08</v>
      </c>
      <c r="AK157" s="4">
        <v>4177415</v>
      </c>
      <c r="AL157" s="13">
        <v>33.14</v>
      </c>
      <c r="AM157" s="4">
        <v>11537895</v>
      </c>
      <c r="AN157" s="13">
        <v>56.99</v>
      </c>
      <c r="AO157" s="4">
        <v>4881356</v>
      </c>
      <c r="AP157" s="13">
        <v>529.66</v>
      </c>
      <c r="AQ157" s="4">
        <v>2895238</v>
      </c>
      <c r="AR157" s="13">
        <v>242.51</v>
      </c>
      <c r="AS157" s="4">
        <v>4689182</v>
      </c>
      <c r="AT157" s="13">
        <v>99.37</v>
      </c>
      <c r="AU157" s="4">
        <v>4636402</v>
      </c>
      <c r="AV157" s="13">
        <v>1285.47</v>
      </c>
      <c r="AW157" s="4">
        <v>411099</v>
      </c>
      <c r="AX157" s="13">
        <v>119.02</v>
      </c>
      <c r="AY157" s="4">
        <v>6255459</v>
      </c>
      <c r="AZ157" s="13">
        <v>71.209999999999994</v>
      </c>
      <c r="BA157" s="4">
        <v>8551485</v>
      </c>
      <c r="BB157" s="13">
        <v>27.99</v>
      </c>
      <c r="BC157" s="4">
        <v>7423038</v>
      </c>
      <c r="BD157" s="13">
        <v>56.85</v>
      </c>
      <c r="BE157" s="4">
        <v>6731474</v>
      </c>
      <c r="BF157" s="13">
        <v>72.3</v>
      </c>
      <c r="BG157" s="4">
        <v>1533131</v>
      </c>
      <c r="BH157" s="13">
        <v>113.6</v>
      </c>
      <c r="BI157" s="4">
        <v>2953866</v>
      </c>
    </row>
    <row r="158" spans="1:61" x14ac:dyDescent="0.35">
      <c r="A158" s="1">
        <v>42230</v>
      </c>
      <c r="B158" s="13">
        <v>115.96</v>
      </c>
      <c r="C158" s="4">
        <v>42929516</v>
      </c>
      <c r="D158" s="13">
        <v>47</v>
      </c>
      <c r="E158" s="4">
        <v>21473402</v>
      </c>
      <c r="F158" s="13">
        <v>23.54</v>
      </c>
      <c r="G158" s="4">
        <v>5366261</v>
      </c>
      <c r="H158" s="13">
        <v>121.96</v>
      </c>
      <c r="I158" s="4">
        <v>2650230</v>
      </c>
      <c r="J158" s="13">
        <v>39.409999999999997</v>
      </c>
      <c r="K158" s="4">
        <v>7184959</v>
      </c>
      <c r="L158" s="13">
        <v>72.989999999999995</v>
      </c>
      <c r="M158" s="4">
        <v>3246939</v>
      </c>
      <c r="N158" s="13">
        <v>1.84</v>
      </c>
      <c r="O158" s="4">
        <v>6183360</v>
      </c>
      <c r="P158" s="13">
        <v>86.12</v>
      </c>
      <c r="Q158" s="4">
        <v>2610165</v>
      </c>
      <c r="R158" s="13">
        <v>29.03</v>
      </c>
      <c r="S158" s="4">
        <v>24890756</v>
      </c>
      <c r="T158" s="13">
        <v>29.02</v>
      </c>
      <c r="U158" s="4">
        <v>14302700</v>
      </c>
      <c r="V158" s="13">
        <v>78.36</v>
      </c>
      <c r="W158" s="4">
        <v>9129284</v>
      </c>
      <c r="X158" s="13">
        <v>85.99</v>
      </c>
      <c r="Y158" s="4">
        <v>7748930</v>
      </c>
      <c r="Z158" s="13">
        <v>79.930000000000007</v>
      </c>
      <c r="AA158" s="4">
        <v>3908053</v>
      </c>
      <c r="AB158" s="13">
        <v>49.77</v>
      </c>
      <c r="AC158" s="4">
        <v>7851087</v>
      </c>
      <c r="AD158" s="13">
        <v>83.86</v>
      </c>
      <c r="AE158" s="4">
        <v>4201472</v>
      </c>
      <c r="AF158" s="13">
        <v>74.260000000000005</v>
      </c>
      <c r="AG158" s="4">
        <v>625398</v>
      </c>
      <c r="AH158" s="13">
        <v>73.400000000000006</v>
      </c>
      <c r="AI158" s="4">
        <v>3204728</v>
      </c>
      <c r="AJ158" s="13">
        <v>82.3</v>
      </c>
      <c r="AK158" s="4">
        <v>3276953</v>
      </c>
      <c r="AL158" s="13">
        <v>33.96</v>
      </c>
      <c r="AM158" s="4">
        <v>17777147</v>
      </c>
      <c r="AN158" s="13">
        <v>55.66</v>
      </c>
      <c r="AO158" s="4">
        <v>4516457</v>
      </c>
      <c r="AP158" s="13">
        <v>531.52</v>
      </c>
      <c r="AQ158" s="4">
        <v>1994799</v>
      </c>
      <c r="AR158" s="13">
        <v>243.15</v>
      </c>
      <c r="AS158" s="4">
        <v>4364810</v>
      </c>
      <c r="AT158" s="13">
        <v>99.27</v>
      </c>
      <c r="AU158" s="4">
        <v>3185582</v>
      </c>
      <c r="AV158" s="13">
        <v>1283.8</v>
      </c>
      <c r="AW158" s="4">
        <v>609988</v>
      </c>
      <c r="AX158" s="13">
        <v>119.75</v>
      </c>
      <c r="AY158" s="4">
        <v>5135524</v>
      </c>
      <c r="AZ158" s="13">
        <v>72.11</v>
      </c>
      <c r="BA158" s="4">
        <v>5864623</v>
      </c>
      <c r="BB158" s="13">
        <v>28.26</v>
      </c>
      <c r="BC158" s="4">
        <v>7262779</v>
      </c>
      <c r="BD158" s="13">
        <v>57.1</v>
      </c>
      <c r="BE158" s="4">
        <v>4803903</v>
      </c>
      <c r="BF158" s="13">
        <v>71.849999999999994</v>
      </c>
      <c r="BG158" s="4">
        <v>1351959</v>
      </c>
      <c r="BH158" s="13">
        <v>114.36</v>
      </c>
      <c r="BI158" s="4">
        <v>2343067</v>
      </c>
    </row>
    <row r="159" spans="1:61" x14ac:dyDescent="0.35">
      <c r="A159" s="1">
        <v>42233</v>
      </c>
      <c r="B159" s="13">
        <v>117.16</v>
      </c>
      <c r="C159" s="4">
        <v>40884745</v>
      </c>
      <c r="D159" s="13">
        <v>47.32</v>
      </c>
      <c r="E159" s="4">
        <v>21099746</v>
      </c>
      <c r="F159" s="13">
        <v>23.39</v>
      </c>
      <c r="G159" s="4">
        <v>6846973</v>
      </c>
      <c r="H159" s="13">
        <v>125.52</v>
      </c>
      <c r="I159" s="4">
        <v>2129300</v>
      </c>
      <c r="J159" s="13">
        <v>39.72</v>
      </c>
      <c r="K159" s="4">
        <v>7631157</v>
      </c>
      <c r="L159" s="13">
        <v>74.040000000000006</v>
      </c>
      <c r="M159" s="4">
        <v>3073920</v>
      </c>
      <c r="N159" s="13">
        <v>1.8</v>
      </c>
      <c r="O159" s="4">
        <v>9062449</v>
      </c>
      <c r="P159" s="13">
        <v>86.77</v>
      </c>
      <c r="Q159" s="4">
        <v>1788317</v>
      </c>
      <c r="R159" s="13">
        <v>28.824999999999999</v>
      </c>
      <c r="S159" s="4">
        <v>21263997</v>
      </c>
      <c r="T159" s="13">
        <v>29.08</v>
      </c>
      <c r="U159" s="4">
        <v>15548322</v>
      </c>
      <c r="V159" s="13">
        <v>78.77</v>
      </c>
      <c r="W159" s="4">
        <v>9365433</v>
      </c>
      <c r="X159" s="13">
        <v>83.23</v>
      </c>
      <c r="Y159" s="4">
        <v>12602499</v>
      </c>
      <c r="Z159" s="13">
        <v>80.010000000000005</v>
      </c>
      <c r="AA159" s="4">
        <v>3747234</v>
      </c>
      <c r="AB159" s="13">
        <v>49.56</v>
      </c>
      <c r="AC159" s="4">
        <v>5807407</v>
      </c>
      <c r="AD159" s="13">
        <v>83.5</v>
      </c>
      <c r="AE159" s="4">
        <v>4845407</v>
      </c>
      <c r="AF159" s="13">
        <v>75.319999999999993</v>
      </c>
      <c r="AG159" s="4">
        <v>457294</v>
      </c>
      <c r="AH159" s="13">
        <v>73.739999999999995</v>
      </c>
      <c r="AI159" s="4">
        <v>4883817</v>
      </c>
      <c r="AJ159" s="13">
        <v>83.06</v>
      </c>
      <c r="AK159" s="4">
        <v>2586758</v>
      </c>
      <c r="AL159" s="13">
        <v>34.36</v>
      </c>
      <c r="AM159" s="4">
        <v>15873007</v>
      </c>
      <c r="AN159" s="13">
        <v>55.87</v>
      </c>
      <c r="AO159" s="4">
        <v>2646443</v>
      </c>
      <c r="AP159" s="13">
        <v>535.22</v>
      </c>
      <c r="AQ159" s="4">
        <v>2581680</v>
      </c>
      <c r="AR159" s="13">
        <v>254.99</v>
      </c>
      <c r="AS159" s="4">
        <v>7176690</v>
      </c>
      <c r="AT159" s="13">
        <v>100.66</v>
      </c>
      <c r="AU159" s="4">
        <v>5204060</v>
      </c>
      <c r="AV159" s="13">
        <v>1306.56</v>
      </c>
      <c r="AW159" s="4">
        <v>519262</v>
      </c>
      <c r="AX159" s="13">
        <v>119.7</v>
      </c>
      <c r="AY159" s="4">
        <v>7255634</v>
      </c>
      <c r="AZ159" s="13">
        <v>72.48</v>
      </c>
      <c r="BA159" s="4">
        <v>5238469</v>
      </c>
      <c r="BB159" s="13">
        <v>28.29</v>
      </c>
      <c r="BC159" s="4">
        <v>9457946</v>
      </c>
      <c r="BD159" s="13">
        <v>57.74</v>
      </c>
      <c r="BE159" s="4">
        <v>5768362</v>
      </c>
      <c r="BF159" s="13">
        <v>72.94</v>
      </c>
      <c r="BG159" s="4">
        <v>1294439</v>
      </c>
      <c r="BH159" s="13">
        <v>114.98</v>
      </c>
      <c r="BI159" s="4">
        <v>1958730</v>
      </c>
    </row>
    <row r="160" spans="1:61" x14ac:dyDescent="0.35">
      <c r="A160" s="1">
        <v>42234</v>
      </c>
      <c r="B160" s="13">
        <v>116.5</v>
      </c>
      <c r="C160" s="4">
        <v>34560708</v>
      </c>
      <c r="D160" s="13">
        <v>47.27</v>
      </c>
      <c r="E160" s="4">
        <v>23574104</v>
      </c>
      <c r="F160" s="13">
        <v>23.08</v>
      </c>
      <c r="G160" s="4">
        <v>7177055</v>
      </c>
      <c r="H160" s="13">
        <v>122.24</v>
      </c>
      <c r="I160" s="4">
        <v>1950181</v>
      </c>
      <c r="J160" s="13">
        <v>39.83</v>
      </c>
      <c r="K160" s="4">
        <v>9950594</v>
      </c>
      <c r="L160" s="13">
        <v>72.58</v>
      </c>
      <c r="M160" s="4">
        <v>4126517</v>
      </c>
      <c r="N160" s="13">
        <v>1.8</v>
      </c>
      <c r="O160" s="4">
        <v>9751946</v>
      </c>
      <c r="P160" s="13">
        <v>86.45</v>
      </c>
      <c r="Q160" s="4">
        <v>1468312</v>
      </c>
      <c r="R160" s="13">
        <v>28.25</v>
      </c>
      <c r="S160" s="4">
        <v>32210431</v>
      </c>
      <c r="T160" s="13">
        <v>28.91</v>
      </c>
      <c r="U160" s="4">
        <v>19182638</v>
      </c>
      <c r="V160" s="13">
        <v>77.900000000000006</v>
      </c>
      <c r="W160" s="4">
        <v>9815315</v>
      </c>
      <c r="X160" s="13">
        <v>83.44</v>
      </c>
      <c r="Y160" s="4">
        <v>9093385</v>
      </c>
      <c r="Z160" s="13">
        <v>80.41</v>
      </c>
      <c r="AA160" s="4">
        <v>3536669</v>
      </c>
      <c r="AB160" s="13">
        <v>49.51</v>
      </c>
      <c r="AC160" s="4">
        <v>7310189</v>
      </c>
      <c r="AD160" s="13">
        <v>83.15</v>
      </c>
      <c r="AE160" s="4">
        <v>5106455</v>
      </c>
      <c r="AF160" s="13">
        <v>75.040000000000006</v>
      </c>
      <c r="AG160" s="4">
        <v>670784</v>
      </c>
      <c r="AH160" s="13">
        <v>73.790000000000006</v>
      </c>
      <c r="AI160" s="4">
        <v>3786019</v>
      </c>
      <c r="AJ160" s="13">
        <v>83.25</v>
      </c>
      <c r="AK160" s="4">
        <v>2516812</v>
      </c>
      <c r="AL160" s="13">
        <v>33.94</v>
      </c>
      <c r="AM160" s="4">
        <v>11529987</v>
      </c>
      <c r="AN160" s="13">
        <v>55.48</v>
      </c>
      <c r="AO160" s="4">
        <v>2966691</v>
      </c>
      <c r="AP160" s="13">
        <v>535.02</v>
      </c>
      <c r="AQ160" s="4">
        <v>2071342</v>
      </c>
      <c r="AR160" s="13">
        <v>260.72000000000003</v>
      </c>
      <c r="AS160" s="4">
        <v>4195035</v>
      </c>
      <c r="AT160" s="13">
        <v>100.76</v>
      </c>
      <c r="AU160" s="4">
        <v>4257289</v>
      </c>
      <c r="AV160" s="13">
        <v>1291.83</v>
      </c>
      <c r="AW160" s="4">
        <v>426804</v>
      </c>
      <c r="AX160" s="13">
        <v>122.8</v>
      </c>
      <c r="AY160" s="4">
        <v>11021859</v>
      </c>
      <c r="AZ160" s="13">
        <v>73.02</v>
      </c>
      <c r="BA160" s="4">
        <v>10796077</v>
      </c>
      <c r="BB160" s="13">
        <v>27.77</v>
      </c>
      <c r="BC160" s="4">
        <v>10865002</v>
      </c>
      <c r="BD160" s="13">
        <v>57.83</v>
      </c>
      <c r="BE160" s="4">
        <v>5575441</v>
      </c>
      <c r="BF160" s="13">
        <v>72.38</v>
      </c>
      <c r="BG160" s="4">
        <v>1073479</v>
      </c>
      <c r="BH160" s="13">
        <v>114.82</v>
      </c>
      <c r="BI160" s="4">
        <v>1835725</v>
      </c>
    </row>
    <row r="161" spans="1:61" x14ac:dyDescent="0.35">
      <c r="A161" s="1">
        <v>42235</v>
      </c>
      <c r="B161" s="13">
        <v>115.01</v>
      </c>
      <c r="C161" s="4">
        <v>48286510</v>
      </c>
      <c r="D161" s="13">
        <v>46.61</v>
      </c>
      <c r="E161" s="4">
        <v>31485511</v>
      </c>
      <c r="F161" s="13">
        <v>22.99</v>
      </c>
      <c r="G161" s="4">
        <v>6231842</v>
      </c>
      <c r="H161" s="13">
        <v>121.45</v>
      </c>
      <c r="I161" s="4">
        <v>3089417</v>
      </c>
      <c r="J161" s="13">
        <v>39.53</v>
      </c>
      <c r="K161" s="4">
        <v>11112865</v>
      </c>
      <c r="L161" s="13">
        <v>72.040000000000006</v>
      </c>
      <c r="M161" s="4">
        <v>4774867</v>
      </c>
      <c r="N161" s="13">
        <v>1.8</v>
      </c>
      <c r="O161" s="4">
        <v>7441178</v>
      </c>
      <c r="P161" s="13">
        <v>85.48</v>
      </c>
      <c r="Q161" s="4">
        <v>2461363</v>
      </c>
      <c r="R161" s="13">
        <v>27.8</v>
      </c>
      <c r="S161" s="4">
        <v>30023909</v>
      </c>
      <c r="T161" s="13">
        <v>28.36</v>
      </c>
      <c r="U161" s="4">
        <v>30530143</v>
      </c>
      <c r="V161" s="13">
        <v>76.23</v>
      </c>
      <c r="W161" s="4">
        <v>17010104</v>
      </c>
      <c r="X161" s="13">
        <v>80.91</v>
      </c>
      <c r="Y161" s="4">
        <v>13129019</v>
      </c>
      <c r="Z161" s="13">
        <v>77.069999999999993</v>
      </c>
      <c r="AA161" s="4">
        <v>6122928</v>
      </c>
      <c r="AB161" s="13">
        <v>47.68</v>
      </c>
      <c r="AC161" s="4">
        <v>14528514</v>
      </c>
      <c r="AD161" s="13">
        <v>80.67</v>
      </c>
      <c r="AE161" s="4">
        <v>9410304</v>
      </c>
      <c r="AF161" s="13">
        <v>72.63</v>
      </c>
      <c r="AG161" s="4">
        <v>883103</v>
      </c>
      <c r="AH161" s="13">
        <v>72.16</v>
      </c>
      <c r="AI161" s="4">
        <v>5700831</v>
      </c>
      <c r="AJ161" s="13">
        <v>80.8</v>
      </c>
      <c r="AK161" s="4">
        <v>4913553</v>
      </c>
      <c r="AL161" s="13">
        <v>33.58</v>
      </c>
      <c r="AM161" s="4">
        <v>13184421</v>
      </c>
      <c r="AN161" s="13">
        <v>54.5</v>
      </c>
      <c r="AO161" s="4">
        <v>4168375</v>
      </c>
      <c r="AP161" s="13">
        <v>532.91999999999996</v>
      </c>
      <c r="AQ161" s="4">
        <v>2324040</v>
      </c>
      <c r="AR161" s="13">
        <v>255.25</v>
      </c>
      <c r="AS161" s="4">
        <v>3604282</v>
      </c>
      <c r="AT161" s="13">
        <v>101.1</v>
      </c>
      <c r="AU161" s="4">
        <v>5988961</v>
      </c>
      <c r="AV161" s="13">
        <v>1291.3499999999999</v>
      </c>
      <c r="AW161" s="4">
        <v>471544</v>
      </c>
      <c r="AX161" s="13">
        <v>122.76</v>
      </c>
      <c r="AY161" s="4">
        <v>6490297</v>
      </c>
      <c r="AZ161" s="13">
        <v>74.37</v>
      </c>
      <c r="BA161" s="4">
        <v>11734101</v>
      </c>
      <c r="BB161" s="13">
        <v>27.43</v>
      </c>
      <c r="BC161" s="4">
        <v>11332923</v>
      </c>
      <c r="BD161" s="13">
        <v>57.59</v>
      </c>
      <c r="BE161" s="4">
        <v>6044193</v>
      </c>
      <c r="BF161" s="13">
        <v>71.91</v>
      </c>
      <c r="BG161" s="4">
        <v>1959253</v>
      </c>
      <c r="BH161" s="13">
        <v>114.96</v>
      </c>
      <c r="BI161" s="4">
        <v>3108217</v>
      </c>
    </row>
    <row r="162" spans="1:61" x14ac:dyDescent="0.35">
      <c r="A162" s="1">
        <v>42236</v>
      </c>
      <c r="B162" s="13">
        <v>112.65</v>
      </c>
      <c r="C162" s="4">
        <v>68501622</v>
      </c>
      <c r="D162" s="13">
        <v>45.66</v>
      </c>
      <c r="E162" s="4">
        <v>36238227</v>
      </c>
      <c r="F162" s="13">
        <v>22.16</v>
      </c>
      <c r="G162" s="4">
        <v>10673329</v>
      </c>
      <c r="H162" s="13">
        <v>115.03</v>
      </c>
      <c r="I162" s="4">
        <v>4175550</v>
      </c>
      <c r="J162" s="13">
        <v>38.630000000000003</v>
      </c>
      <c r="K162" s="4">
        <v>13071171</v>
      </c>
      <c r="L162" s="13">
        <v>67.819999999999993</v>
      </c>
      <c r="M162" s="4">
        <v>8168018</v>
      </c>
      <c r="N162" s="13">
        <v>1.7</v>
      </c>
      <c r="O162" s="4">
        <v>13745659</v>
      </c>
      <c r="P162" s="13">
        <v>82.69</v>
      </c>
      <c r="Q162" s="4">
        <v>3108772</v>
      </c>
      <c r="R162" s="13">
        <v>27.04</v>
      </c>
      <c r="S162" s="4">
        <v>37889402</v>
      </c>
      <c r="T162" s="13">
        <v>27.53</v>
      </c>
      <c r="U162" s="4">
        <v>31936568</v>
      </c>
      <c r="V162" s="13">
        <v>74.569999999999993</v>
      </c>
      <c r="W162" s="4">
        <v>17811205</v>
      </c>
      <c r="X162" s="13">
        <v>79.239999999999995</v>
      </c>
      <c r="Y162" s="4">
        <v>11857241</v>
      </c>
      <c r="Z162" s="13">
        <v>76.73</v>
      </c>
      <c r="AA162" s="4">
        <v>6793498</v>
      </c>
      <c r="AB162" s="13">
        <v>47</v>
      </c>
      <c r="AC162" s="4">
        <v>10554731</v>
      </c>
      <c r="AD162" s="13">
        <v>79.44</v>
      </c>
      <c r="AE162" s="4">
        <v>8483777</v>
      </c>
      <c r="AF162" s="13">
        <v>65.05</v>
      </c>
      <c r="AG162" s="4">
        <v>1863502</v>
      </c>
      <c r="AH162" s="13">
        <v>70.47</v>
      </c>
      <c r="AI162" s="4">
        <v>4265601</v>
      </c>
      <c r="AJ162" s="13">
        <v>79.53</v>
      </c>
      <c r="AK162" s="4">
        <v>3737812</v>
      </c>
      <c r="AL162" s="13">
        <v>32.69</v>
      </c>
      <c r="AM162" s="4">
        <v>13786249</v>
      </c>
      <c r="AN162" s="13">
        <v>53.29</v>
      </c>
      <c r="AO162" s="4">
        <v>4835653</v>
      </c>
      <c r="AP162" s="13">
        <v>515.78</v>
      </c>
      <c r="AQ162" s="4">
        <v>4407990</v>
      </c>
      <c r="AR162" s="13">
        <v>242.18</v>
      </c>
      <c r="AS162" s="4">
        <v>4905757</v>
      </c>
      <c r="AT162" s="13">
        <v>99.76</v>
      </c>
      <c r="AU162" s="4">
        <v>6668035</v>
      </c>
      <c r="AV162" s="13">
        <v>1257.54</v>
      </c>
      <c r="AW162" s="4">
        <v>696228</v>
      </c>
      <c r="AX162" s="13">
        <v>120.54</v>
      </c>
      <c r="AY162" s="4">
        <v>5555537</v>
      </c>
      <c r="AZ162" s="13">
        <v>73.180000000000007</v>
      </c>
      <c r="BA162" s="4">
        <v>7023198</v>
      </c>
      <c r="BB162" s="13">
        <v>26.52</v>
      </c>
      <c r="BC162" s="4">
        <v>15819519</v>
      </c>
      <c r="BD162" s="13">
        <v>55.81</v>
      </c>
      <c r="BE162" s="4">
        <v>7470885</v>
      </c>
      <c r="BF162" s="13">
        <v>70</v>
      </c>
      <c r="BG162" s="4">
        <v>2792624</v>
      </c>
      <c r="BH162" s="13">
        <v>112.3</v>
      </c>
      <c r="BI162" s="4">
        <v>3268423</v>
      </c>
    </row>
    <row r="163" spans="1:61" x14ac:dyDescent="0.35">
      <c r="A163" s="1">
        <v>42237</v>
      </c>
      <c r="B163" s="13">
        <v>105.76</v>
      </c>
      <c r="C163" s="4">
        <v>128275471</v>
      </c>
      <c r="D163" s="13">
        <v>43.07</v>
      </c>
      <c r="E163" s="4">
        <v>70053084</v>
      </c>
      <c r="F163" s="13">
        <v>21.47</v>
      </c>
      <c r="G163" s="4">
        <v>9566639</v>
      </c>
      <c r="H163" s="13">
        <v>111.45</v>
      </c>
      <c r="I163" s="4">
        <v>5647227</v>
      </c>
      <c r="J163" s="13">
        <v>37.549999999999997</v>
      </c>
      <c r="K163" s="4">
        <v>19411349</v>
      </c>
      <c r="L163" s="13">
        <v>69.150000000000006</v>
      </c>
      <c r="M163" s="4">
        <v>13138715</v>
      </c>
      <c r="N163" s="13">
        <v>1.78</v>
      </c>
      <c r="O163" s="4">
        <v>12529458</v>
      </c>
      <c r="P163" s="13">
        <v>78.87</v>
      </c>
      <c r="Q163" s="4">
        <v>6807377</v>
      </c>
      <c r="R163" s="13">
        <v>26.47</v>
      </c>
      <c r="S163" s="4">
        <v>48502400</v>
      </c>
      <c r="T163" s="13">
        <v>26.56</v>
      </c>
      <c r="U163" s="4">
        <v>52288393</v>
      </c>
      <c r="V163" s="13">
        <v>72.13</v>
      </c>
      <c r="W163" s="4">
        <v>25488846</v>
      </c>
      <c r="X163" s="13">
        <v>75.760000000000005</v>
      </c>
      <c r="Y163" s="4">
        <v>18383555</v>
      </c>
      <c r="Z163" s="13">
        <v>74.86</v>
      </c>
      <c r="AA163" s="4">
        <v>7769068</v>
      </c>
      <c r="AB163" s="13">
        <v>45.39</v>
      </c>
      <c r="AC163" s="4">
        <v>13905684</v>
      </c>
      <c r="AD163" s="13">
        <v>77.5</v>
      </c>
      <c r="AE163" s="4">
        <v>11130514</v>
      </c>
      <c r="AF163" s="13">
        <v>63.62</v>
      </c>
      <c r="AG163" s="4">
        <v>1138659</v>
      </c>
      <c r="AH163" s="13">
        <v>69.260000000000005</v>
      </c>
      <c r="AI163" s="4">
        <v>6091476</v>
      </c>
      <c r="AJ163" s="13">
        <v>75.739999999999995</v>
      </c>
      <c r="AK163" s="4">
        <v>7353245</v>
      </c>
      <c r="AL163" s="13">
        <v>31.79</v>
      </c>
      <c r="AM163" s="4">
        <v>17683642</v>
      </c>
      <c r="AN163" s="13">
        <v>48.38</v>
      </c>
      <c r="AO163" s="4">
        <v>12564712</v>
      </c>
      <c r="AP163" s="13">
        <v>494.47</v>
      </c>
      <c r="AQ163" s="4">
        <v>6706466</v>
      </c>
      <c r="AR163" s="13">
        <v>230.77</v>
      </c>
      <c r="AS163" s="4">
        <v>6590234</v>
      </c>
      <c r="AT163" s="13">
        <v>97.13</v>
      </c>
      <c r="AU163" s="4">
        <v>10979952</v>
      </c>
      <c r="AV163" s="13">
        <v>1216.92</v>
      </c>
      <c r="AW163" s="4">
        <v>1211787</v>
      </c>
      <c r="AX163" s="13">
        <v>116.16</v>
      </c>
      <c r="AY163" s="4">
        <v>10190666</v>
      </c>
      <c r="AZ163" s="13">
        <v>71.11</v>
      </c>
      <c r="BA163" s="4">
        <v>8210582</v>
      </c>
      <c r="BB163" s="13">
        <v>25.77</v>
      </c>
      <c r="BC163" s="4">
        <v>19527744</v>
      </c>
      <c r="BD163" s="13">
        <v>52.84</v>
      </c>
      <c r="BE163" s="4">
        <v>20211503</v>
      </c>
      <c r="BF163" s="13">
        <v>69.33</v>
      </c>
      <c r="BG163" s="4">
        <v>4293520</v>
      </c>
      <c r="BH163" s="13">
        <v>106.87</v>
      </c>
      <c r="BI163" s="4">
        <v>7956425</v>
      </c>
    </row>
    <row r="164" spans="1:61" x14ac:dyDescent="0.35">
      <c r="A164" s="1">
        <v>42240</v>
      </c>
      <c r="B164" s="13">
        <v>103.12</v>
      </c>
      <c r="C164" s="4">
        <v>162206292</v>
      </c>
      <c r="D164" s="13">
        <v>41.68</v>
      </c>
      <c r="E164" s="4">
        <v>88753660</v>
      </c>
      <c r="F164" s="13">
        <v>20.71</v>
      </c>
      <c r="G164" s="4">
        <v>17057073</v>
      </c>
      <c r="H164" s="13">
        <v>109.94</v>
      </c>
      <c r="I164" s="4">
        <v>6903990</v>
      </c>
      <c r="J164" s="13">
        <v>36.08</v>
      </c>
      <c r="K164" s="4">
        <v>32522280</v>
      </c>
      <c r="L164" s="13">
        <v>65.17</v>
      </c>
      <c r="M164" s="4">
        <v>9650019</v>
      </c>
      <c r="N164" s="13">
        <v>1.75</v>
      </c>
      <c r="O164" s="4">
        <v>17217369</v>
      </c>
      <c r="P164" s="13">
        <v>74.27</v>
      </c>
      <c r="Q164" s="4">
        <v>6938457</v>
      </c>
      <c r="R164" s="13">
        <v>25.19</v>
      </c>
      <c r="S164" s="4">
        <v>61666993</v>
      </c>
      <c r="T164" s="13">
        <v>26.25</v>
      </c>
      <c r="U164" s="4">
        <v>83234171</v>
      </c>
      <c r="V164" s="13">
        <v>68.72</v>
      </c>
      <c r="W164" s="4">
        <v>35531225</v>
      </c>
      <c r="X164" s="13">
        <v>72.12</v>
      </c>
      <c r="Y164" s="4">
        <v>24191930</v>
      </c>
      <c r="Z164" s="13">
        <v>69.260000000000005</v>
      </c>
      <c r="AA164" s="4">
        <v>9518764</v>
      </c>
      <c r="AB164" s="13">
        <v>42.93</v>
      </c>
      <c r="AC164" s="4">
        <v>21256687</v>
      </c>
      <c r="AD164" s="13">
        <v>73.87</v>
      </c>
      <c r="AE164" s="4">
        <v>17350861</v>
      </c>
      <c r="AF164" s="13">
        <v>59.29</v>
      </c>
      <c r="AG164" s="4">
        <v>1140998</v>
      </c>
      <c r="AH164" s="13">
        <v>65.73</v>
      </c>
      <c r="AI164" s="4">
        <v>10491124</v>
      </c>
      <c r="AJ164" s="13">
        <v>71.66</v>
      </c>
      <c r="AK164" s="4">
        <v>7050117</v>
      </c>
      <c r="AL164" s="13">
        <v>30.28</v>
      </c>
      <c r="AM164" s="4">
        <v>21738007</v>
      </c>
      <c r="AN164" s="13">
        <v>45.82</v>
      </c>
      <c r="AO164" s="4">
        <v>13158007</v>
      </c>
      <c r="AP164" s="13">
        <v>463.37</v>
      </c>
      <c r="AQ164" s="4">
        <v>10097601</v>
      </c>
      <c r="AR164" s="13">
        <v>218.87</v>
      </c>
      <c r="AS164" s="4">
        <v>9581585</v>
      </c>
      <c r="AT164" s="13">
        <v>92.87</v>
      </c>
      <c r="AU164" s="4">
        <v>15074780</v>
      </c>
      <c r="AV164" s="13">
        <v>1174.1199999999999</v>
      </c>
      <c r="AW164" s="4">
        <v>1157280</v>
      </c>
      <c r="AX164" s="13">
        <v>112.54</v>
      </c>
      <c r="AY164" s="4">
        <v>13983094</v>
      </c>
      <c r="AZ164" s="13">
        <v>68.31</v>
      </c>
      <c r="BA164" s="4">
        <v>10961159</v>
      </c>
      <c r="BB164" s="13">
        <v>24.93</v>
      </c>
      <c r="BC164" s="4">
        <v>23085797</v>
      </c>
      <c r="BD164" s="13">
        <v>50.34</v>
      </c>
      <c r="BE164" s="4">
        <v>27158813</v>
      </c>
      <c r="BF164" s="13">
        <v>66.69</v>
      </c>
      <c r="BG164" s="4">
        <v>5155266</v>
      </c>
      <c r="BH164" s="13">
        <v>103.87</v>
      </c>
      <c r="BI164" s="4">
        <v>9941305</v>
      </c>
    </row>
    <row r="165" spans="1:61" x14ac:dyDescent="0.35">
      <c r="A165" s="1">
        <v>42241</v>
      </c>
      <c r="B165" s="13">
        <v>103.74</v>
      </c>
      <c r="C165" s="4">
        <v>103601599</v>
      </c>
      <c r="D165" s="13">
        <v>40.47</v>
      </c>
      <c r="E165" s="4">
        <v>70616597</v>
      </c>
      <c r="F165" s="13">
        <v>20.28</v>
      </c>
      <c r="G165" s="4">
        <v>15567110</v>
      </c>
      <c r="H165" s="13">
        <v>108.51</v>
      </c>
      <c r="I165" s="4">
        <v>4392105</v>
      </c>
      <c r="J165" s="13">
        <v>35.450000000000003</v>
      </c>
      <c r="K165" s="4">
        <v>21393562</v>
      </c>
      <c r="L165" s="13">
        <v>65.180000000000007</v>
      </c>
      <c r="M165" s="4">
        <v>7103992</v>
      </c>
      <c r="N165" s="13">
        <v>1.66</v>
      </c>
      <c r="O165" s="4">
        <v>12097696</v>
      </c>
      <c r="P165" s="13">
        <v>74.569999999999993</v>
      </c>
      <c r="Q165" s="4">
        <v>7465401</v>
      </c>
      <c r="R165" s="13">
        <v>24.62</v>
      </c>
      <c r="S165" s="4">
        <v>40610051</v>
      </c>
      <c r="T165" s="13">
        <v>25.87</v>
      </c>
      <c r="U165" s="4">
        <v>59371859</v>
      </c>
      <c r="V165" s="13">
        <v>68.709999999999994</v>
      </c>
      <c r="W165" s="4">
        <v>30409744</v>
      </c>
      <c r="X165" s="13">
        <v>70.02</v>
      </c>
      <c r="Y165" s="4">
        <v>21127982</v>
      </c>
      <c r="Z165" s="13">
        <v>68.36</v>
      </c>
      <c r="AA165" s="4">
        <v>6720591</v>
      </c>
      <c r="AB165" s="13">
        <v>42.19</v>
      </c>
      <c r="AC165" s="4">
        <v>15891815</v>
      </c>
      <c r="AD165" s="13">
        <v>72.52</v>
      </c>
      <c r="AE165" s="4">
        <v>12085158</v>
      </c>
      <c r="AF165" s="13">
        <v>58.72</v>
      </c>
      <c r="AG165" s="4">
        <v>836843</v>
      </c>
      <c r="AH165" s="13">
        <v>65.75</v>
      </c>
      <c r="AI165" s="4">
        <v>8425477</v>
      </c>
      <c r="AJ165" s="13">
        <v>70.55</v>
      </c>
      <c r="AK165" s="4">
        <v>4731512</v>
      </c>
      <c r="AL165" s="13">
        <v>29.93</v>
      </c>
      <c r="AM165" s="4">
        <v>17602157</v>
      </c>
      <c r="AN165" s="13">
        <v>43.77</v>
      </c>
      <c r="AO165" s="4">
        <v>8947449</v>
      </c>
      <c r="AP165" s="13">
        <v>466.37</v>
      </c>
      <c r="AQ165" s="4">
        <v>5679329</v>
      </c>
      <c r="AR165" s="13">
        <v>220.03</v>
      </c>
      <c r="AS165" s="4">
        <v>4327294</v>
      </c>
      <c r="AT165" s="13">
        <v>91.21</v>
      </c>
      <c r="AU165" s="4">
        <v>11468798</v>
      </c>
      <c r="AV165" s="13">
        <v>1178.81</v>
      </c>
      <c r="AW165" s="4">
        <v>959575</v>
      </c>
      <c r="AX165" s="13">
        <v>110.97</v>
      </c>
      <c r="AY165" s="4">
        <v>10221090</v>
      </c>
      <c r="AZ165" s="13">
        <v>66.989999999999995</v>
      </c>
      <c r="BA165" s="4">
        <v>7464129</v>
      </c>
      <c r="BB165" s="13">
        <v>25.23</v>
      </c>
      <c r="BC165" s="4">
        <v>22650351</v>
      </c>
      <c r="BD165" s="13">
        <v>51.09</v>
      </c>
      <c r="BE165" s="4">
        <v>19659002</v>
      </c>
      <c r="BF165" s="13">
        <v>66.56</v>
      </c>
      <c r="BG165" s="4">
        <v>4220756</v>
      </c>
      <c r="BH165" s="13">
        <v>103.53</v>
      </c>
      <c r="BI165" s="4">
        <v>6808054</v>
      </c>
    </row>
    <row r="166" spans="1:61" x14ac:dyDescent="0.35">
      <c r="A166" s="1">
        <v>42242</v>
      </c>
      <c r="B166" s="13">
        <v>109.69</v>
      </c>
      <c r="C166" s="4">
        <v>96774611</v>
      </c>
      <c r="D166" s="13">
        <v>42.71</v>
      </c>
      <c r="E166" s="4">
        <v>63407996</v>
      </c>
      <c r="F166" s="13">
        <v>21.81</v>
      </c>
      <c r="G166" s="4">
        <v>15374439</v>
      </c>
      <c r="H166" s="13">
        <v>116.2</v>
      </c>
      <c r="I166" s="4">
        <v>5935382</v>
      </c>
      <c r="J166" s="13">
        <v>36.909999999999997</v>
      </c>
      <c r="K166" s="4">
        <v>20554291</v>
      </c>
      <c r="L166" s="13">
        <v>68.52</v>
      </c>
      <c r="M166" s="4">
        <v>8044051</v>
      </c>
      <c r="N166" s="13">
        <v>1.72</v>
      </c>
      <c r="O166" s="4">
        <v>10715268</v>
      </c>
      <c r="P166" s="13">
        <v>77.33</v>
      </c>
      <c r="Q166" s="4">
        <v>4243640</v>
      </c>
      <c r="R166" s="13">
        <v>25.68</v>
      </c>
      <c r="S166" s="4">
        <v>54783233</v>
      </c>
      <c r="T166" s="13">
        <v>27.3</v>
      </c>
      <c r="U166" s="4">
        <v>47386736</v>
      </c>
      <c r="V166" s="13">
        <v>72.5</v>
      </c>
      <c r="W166" s="4">
        <v>34436044</v>
      </c>
      <c r="X166" s="13">
        <v>73.09</v>
      </c>
      <c r="Y166" s="4">
        <v>17400442</v>
      </c>
      <c r="Z166" s="13">
        <v>70.989999999999995</v>
      </c>
      <c r="AA166" s="4">
        <v>6763714</v>
      </c>
      <c r="AB166" s="13">
        <v>43.41</v>
      </c>
      <c r="AC166" s="4">
        <v>18990977</v>
      </c>
      <c r="AD166" s="13">
        <v>70.09</v>
      </c>
      <c r="AE166" s="4">
        <v>58004323</v>
      </c>
      <c r="AF166" s="13">
        <v>59.53</v>
      </c>
      <c r="AG166" s="4">
        <v>963639</v>
      </c>
      <c r="AH166" s="13">
        <v>67.150000000000006</v>
      </c>
      <c r="AI166" s="4">
        <v>7990193</v>
      </c>
      <c r="AJ166" s="13">
        <v>73.3</v>
      </c>
      <c r="AK166" s="4">
        <v>4573119</v>
      </c>
      <c r="AL166" s="13">
        <v>30.79</v>
      </c>
      <c r="AM166" s="4">
        <v>16906290</v>
      </c>
      <c r="AN166" s="13">
        <v>45.52</v>
      </c>
      <c r="AO166" s="4">
        <v>10292571</v>
      </c>
      <c r="AP166" s="13">
        <v>500.77</v>
      </c>
      <c r="AQ166" s="4">
        <v>6358639</v>
      </c>
      <c r="AR166" s="13">
        <v>224.84</v>
      </c>
      <c r="AS166" s="4">
        <v>4963042</v>
      </c>
      <c r="AT166" s="13">
        <v>95.15</v>
      </c>
      <c r="AU166" s="4">
        <v>16439804</v>
      </c>
      <c r="AV166" s="13">
        <v>1223.46</v>
      </c>
      <c r="AW166" s="4">
        <v>838445</v>
      </c>
      <c r="AX166" s="13">
        <v>115.93</v>
      </c>
      <c r="AY166" s="4">
        <v>9313225</v>
      </c>
      <c r="AZ166" s="13">
        <v>68.75</v>
      </c>
      <c r="BA166" s="4">
        <v>6497075</v>
      </c>
      <c r="BB166" s="13">
        <v>26.17</v>
      </c>
      <c r="BC166" s="4">
        <v>16808996</v>
      </c>
      <c r="BD166" s="13">
        <v>53.96</v>
      </c>
      <c r="BE166" s="4">
        <v>15517591</v>
      </c>
      <c r="BF166" s="13">
        <v>69.92</v>
      </c>
      <c r="BG166" s="4">
        <v>4370238</v>
      </c>
      <c r="BH166" s="13">
        <v>108.76</v>
      </c>
      <c r="BI166" s="4">
        <v>7578024</v>
      </c>
    </row>
    <row r="167" spans="1:61" x14ac:dyDescent="0.35">
      <c r="A167" s="1">
        <v>42243</v>
      </c>
      <c r="B167" s="13">
        <v>112.92</v>
      </c>
      <c r="C167" s="4">
        <v>84616056</v>
      </c>
      <c r="D167" s="13">
        <v>43.9</v>
      </c>
      <c r="E167" s="4">
        <v>50943211</v>
      </c>
      <c r="F167" s="13">
        <v>22.63</v>
      </c>
      <c r="G167" s="4">
        <v>11594083</v>
      </c>
      <c r="H167" s="13">
        <v>126.26</v>
      </c>
      <c r="I167" s="4">
        <v>9188191</v>
      </c>
      <c r="J167" s="13">
        <v>36.82</v>
      </c>
      <c r="K167" s="4">
        <v>28218161</v>
      </c>
      <c r="L167" s="13">
        <v>69.94</v>
      </c>
      <c r="M167" s="4">
        <v>4918115</v>
      </c>
      <c r="N167" s="13">
        <v>1.78</v>
      </c>
      <c r="O167" s="4">
        <v>11839293</v>
      </c>
      <c r="P167" s="13">
        <v>78.91</v>
      </c>
      <c r="Q167" s="4">
        <v>5197157</v>
      </c>
      <c r="R167" s="13">
        <v>26.17</v>
      </c>
      <c r="S167" s="4">
        <v>36504711</v>
      </c>
      <c r="T167" s="13">
        <v>27.72</v>
      </c>
      <c r="U167" s="4">
        <v>38649417</v>
      </c>
      <c r="V167" s="13">
        <v>74.849999999999994</v>
      </c>
      <c r="W167" s="4">
        <v>24570983</v>
      </c>
      <c r="X167" s="13">
        <v>77.64</v>
      </c>
      <c r="Y167" s="4">
        <v>21539601</v>
      </c>
      <c r="Z167" s="13">
        <v>75.790000000000006</v>
      </c>
      <c r="AA167" s="4">
        <v>7160693</v>
      </c>
      <c r="AB167" s="13">
        <v>45.87</v>
      </c>
      <c r="AC167" s="4">
        <v>19431556</v>
      </c>
      <c r="AD167" s="13">
        <v>73.849999999999994</v>
      </c>
      <c r="AE167" s="4">
        <v>28622068</v>
      </c>
      <c r="AF167" s="13">
        <v>63.94</v>
      </c>
      <c r="AG167" s="4">
        <v>1175708</v>
      </c>
      <c r="AH167" s="13">
        <v>70.56</v>
      </c>
      <c r="AI167" s="4">
        <v>8175571</v>
      </c>
      <c r="AJ167" s="13">
        <v>75.02</v>
      </c>
      <c r="AK167" s="4">
        <v>5814346</v>
      </c>
      <c r="AL167" s="13">
        <v>32</v>
      </c>
      <c r="AM167" s="4">
        <v>18991715</v>
      </c>
      <c r="AN167" s="13">
        <v>46.67</v>
      </c>
      <c r="AO167" s="4">
        <v>7755129</v>
      </c>
      <c r="AP167" s="13">
        <v>518.37</v>
      </c>
      <c r="AQ167" s="4">
        <v>6114506</v>
      </c>
      <c r="AR167" s="13">
        <v>242.99</v>
      </c>
      <c r="AS167" s="4">
        <v>7655959</v>
      </c>
      <c r="AT167" s="13">
        <v>97.33</v>
      </c>
      <c r="AU167" s="4">
        <v>10187067</v>
      </c>
      <c r="AV167" s="13">
        <v>1252.01</v>
      </c>
      <c r="AW167" s="4">
        <v>789053</v>
      </c>
      <c r="AX167" s="13">
        <v>117.66</v>
      </c>
      <c r="AY167" s="4">
        <v>7579059</v>
      </c>
      <c r="AZ167" s="13">
        <v>69.06</v>
      </c>
      <c r="BA167" s="4">
        <v>6607851</v>
      </c>
      <c r="BB167" s="13">
        <v>27.1</v>
      </c>
      <c r="BC167" s="4">
        <v>18148477</v>
      </c>
      <c r="BD167" s="13">
        <v>55.95</v>
      </c>
      <c r="BE167" s="4">
        <v>15987923</v>
      </c>
      <c r="BF167" s="13">
        <v>71.11</v>
      </c>
      <c r="BG167" s="4">
        <v>2250569</v>
      </c>
      <c r="BH167" s="13">
        <v>112.62</v>
      </c>
      <c r="BI167" s="4">
        <v>6808662</v>
      </c>
    </row>
    <row r="168" spans="1:61" x14ac:dyDescent="0.35">
      <c r="A168" s="1">
        <v>42244</v>
      </c>
      <c r="B168" s="13">
        <v>113.29</v>
      </c>
      <c r="C168" s="4">
        <v>53164407</v>
      </c>
      <c r="D168" s="13">
        <v>43.93</v>
      </c>
      <c r="E168" s="4">
        <v>28246725</v>
      </c>
      <c r="F168" s="13">
        <v>22.73</v>
      </c>
      <c r="G168" s="4">
        <v>8023632</v>
      </c>
      <c r="H168" s="13">
        <v>127.62</v>
      </c>
      <c r="I168" s="4">
        <v>3632201</v>
      </c>
      <c r="J168" s="13">
        <v>37.46</v>
      </c>
      <c r="K168" s="4">
        <v>21559081</v>
      </c>
      <c r="L168" s="13">
        <v>70.25</v>
      </c>
      <c r="M168" s="4">
        <v>4191060</v>
      </c>
      <c r="N168" s="13">
        <v>1.85</v>
      </c>
      <c r="O168" s="4">
        <v>10924564</v>
      </c>
      <c r="P168" s="13">
        <v>79.400000000000006</v>
      </c>
      <c r="Q168" s="4">
        <v>3316397</v>
      </c>
      <c r="R168" s="13">
        <v>26</v>
      </c>
      <c r="S168" s="4">
        <v>26918859</v>
      </c>
      <c r="T168" s="13">
        <v>28.42</v>
      </c>
      <c r="U168" s="4">
        <v>43452360</v>
      </c>
      <c r="V168" s="13">
        <v>75.069999999999993</v>
      </c>
      <c r="W168" s="4">
        <v>18997331</v>
      </c>
      <c r="X168" s="13">
        <v>80.430000000000007</v>
      </c>
      <c r="Y168" s="4">
        <v>23735371</v>
      </c>
      <c r="Z168" s="13">
        <v>77.31</v>
      </c>
      <c r="AA168" s="4">
        <v>6962188</v>
      </c>
      <c r="AB168" s="13">
        <v>46.82</v>
      </c>
      <c r="AC168" s="4">
        <v>14901989</v>
      </c>
      <c r="AD168" s="13">
        <v>76.06</v>
      </c>
      <c r="AE168" s="4">
        <v>15702909</v>
      </c>
      <c r="AF168" s="13">
        <v>65.959999999999994</v>
      </c>
      <c r="AG168" s="4">
        <v>1066587</v>
      </c>
      <c r="AH168" s="13">
        <v>71.84</v>
      </c>
      <c r="AI168" s="4">
        <v>6653703</v>
      </c>
      <c r="AJ168" s="13">
        <v>77.23</v>
      </c>
      <c r="AK168" s="4">
        <v>4889932</v>
      </c>
      <c r="AL168" s="13">
        <v>32.630000000000003</v>
      </c>
      <c r="AM168" s="4">
        <v>16668080</v>
      </c>
      <c r="AN168" s="13">
        <v>47.22</v>
      </c>
      <c r="AO168" s="4">
        <v>7196703</v>
      </c>
      <c r="AP168" s="13">
        <v>518.01</v>
      </c>
      <c r="AQ168" s="4">
        <v>2746708</v>
      </c>
      <c r="AR168" s="13">
        <v>248.48</v>
      </c>
      <c r="AS168" s="4">
        <v>5513673</v>
      </c>
      <c r="AT168" s="13">
        <v>96.25</v>
      </c>
      <c r="AU168" s="4">
        <v>5606013</v>
      </c>
      <c r="AV168" s="13">
        <v>1259.3900000000001</v>
      </c>
      <c r="AW168" s="4">
        <v>502752</v>
      </c>
      <c r="AX168" s="13">
        <v>117.52</v>
      </c>
      <c r="AY168" s="4">
        <v>5015991</v>
      </c>
      <c r="AZ168" s="13">
        <v>68.45</v>
      </c>
      <c r="BA168" s="4">
        <v>6283377</v>
      </c>
      <c r="BB168" s="13">
        <v>27.25</v>
      </c>
      <c r="BC168" s="4">
        <v>11313447</v>
      </c>
      <c r="BD168" s="13">
        <v>55.63</v>
      </c>
      <c r="BE168" s="4">
        <v>7584826</v>
      </c>
      <c r="BF168" s="13">
        <v>71.58</v>
      </c>
      <c r="BG168" s="4">
        <v>1532909</v>
      </c>
      <c r="BH168" s="13">
        <v>112.5</v>
      </c>
      <c r="BI168" s="4">
        <v>3763058</v>
      </c>
    </row>
    <row r="169" spans="1:61" x14ac:dyDescent="0.35">
      <c r="A169" s="1">
        <v>42247</v>
      </c>
      <c r="B169" s="13">
        <v>112.76</v>
      </c>
      <c r="C169" s="4">
        <v>56229271</v>
      </c>
      <c r="D169" s="13">
        <v>43.52</v>
      </c>
      <c r="E169" s="4">
        <v>34441662</v>
      </c>
      <c r="F169" s="13">
        <v>22.48</v>
      </c>
      <c r="G169" s="4">
        <v>5483810</v>
      </c>
      <c r="H169" s="13">
        <v>125.97</v>
      </c>
      <c r="I169" s="4">
        <v>3008702</v>
      </c>
      <c r="J169" s="13">
        <v>37.090000000000003</v>
      </c>
      <c r="K169" s="4">
        <v>15352800</v>
      </c>
      <c r="L169" s="13">
        <v>69.36</v>
      </c>
      <c r="M169" s="4">
        <v>3891898</v>
      </c>
      <c r="N169" s="13">
        <v>1.81</v>
      </c>
      <c r="O169" s="4">
        <v>6516004</v>
      </c>
      <c r="P169" s="13">
        <v>78.569999999999993</v>
      </c>
      <c r="Q169" s="4">
        <v>2313076</v>
      </c>
      <c r="R169" s="13">
        <v>25.88</v>
      </c>
      <c r="S169" s="4">
        <v>32388255</v>
      </c>
      <c r="T169" s="13">
        <v>28.54</v>
      </c>
      <c r="U169" s="4">
        <v>42401832</v>
      </c>
      <c r="V169" s="13">
        <v>75.239999999999995</v>
      </c>
      <c r="W169" s="4">
        <v>19570103</v>
      </c>
      <c r="X169" s="13">
        <v>80.989999999999995</v>
      </c>
      <c r="Y169" s="4">
        <v>16880412</v>
      </c>
      <c r="Z169" s="13">
        <v>78.31</v>
      </c>
      <c r="AA169" s="4">
        <v>6863989</v>
      </c>
      <c r="AB169" s="13">
        <v>49.15</v>
      </c>
      <c r="AC169" s="4">
        <v>17775131</v>
      </c>
      <c r="AD169" s="13">
        <v>77.37</v>
      </c>
      <c r="AE169" s="4">
        <v>17008402</v>
      </c>
      <c r="AF169" s="13">
        <v>66.06</v>
      </c>
      <c r="AG169" s="4">
        <v>1294004</v>
      </c>
      <c r="AH169" s="13">
        <v>73.010000000000005</v>
      </c>
      <c r="AI169" s="4">
        <v>7338513</v>
      </c>
      <c r="AJ169" s="13">
        <v>79.069999999999993</v>
      </c>
      <c r="AK169" s="4">
        <v>8614317</v>
      </c>
      <c r="AL169" s="13">
        <v>32.409999999999997</v>
      </c>
      <c r="AM169" s="4">
        <v>19084637</v>
      </c>
      <c r="AN169" s="13">
        <v>47.31</v>
      </c>
      <c r="AO169" s="4">
        <v>7783887</v>
      </c>
      <c r="AP169" s="13">
        <v>512.89</v>
      </c>
      <c r="AQ169" s="4">
        <v>3002293</v>
      </c>
      <c r="AR169" s="13">
        <v>249.06</v>
      </c>
      <c r="AS169" s="4">
        <v>4700232</v>
      </c>
      <c r="AT169" s="13">
        <v>95.02</v>
      </c>
      <c r="AU169" s="4">
        <v>5086647</v>
      </c>
      <c r="AV169" s="13">
        <v>1248.6400000000001</v>
      </c>
      <c r="AW169" s="4">
        <v>467834</v>
      </c>
      <c r="AX169" s="13">
        <v>116.46</v>
      </c>
      <c r="AY169" s="4">
        <v>5444482</v>
      </c>
      <c r="AZ169" s="13">
        <v>69.17</v>
      </c>
      <c r="BA169" s="4">
        <v>6775069</v>
      </c>
      <c r="BB169" s="13">
        <v>27.11</v>
      </c>
      <c r="BC169" s="4">
        <v>11635758</v>
      </c>
      <c r="BD169" s="13">
        <v>54.71</v>
      </c>
      <c r="BE169" s="4">
        <v>7971204</v>
      </c>
      <c r="BF169" s="13">
        <v>70.66</v>
      </c>
      <c r="BG169" s="4">
        <v>2026170</v>
      </c>
      <c r="BH169" s="13">
        <v>111.75</v>
      </c>
      <c r="BI169" s="4">
        <v>3536787</v>
      </c>
    </row>
    <row r="170" spans="1:61" x14ac:dyDescent="0.35">
      <c r="A170" s="1">
        <v>42248</v>
      </c>
      <c r="B170" s="13">
        <v>107.72</v>
      </c>
      <c r="C170" s="4">
        <v>76845860</v>
      </c>
      <c r="D170" s="13">
        <v>41.82</v>
      </c>
      <c r="E170" s="4">
        <v>49688896</v>
      </c>
      <c r="F170" s="13">
        <v>21.56</v>
      </c>
      <c r="G170" s="4">
        <v>8835220</v>
      </c>
      <c r="H170" s="13">
        <v>119.37</v>
      </c>
      <c r="I170" s="4">
        <v>4974919</v>
      </c>
      <c r="J170" s="13">
        <v>36.01</v>
      </c>
      <c r="K170" s="4">
        <v>19948697</v>
      </c>
      <c r="L170" s="13">
        <v>66.63</v>
      </c>
      <c r="M170" s="4">
        <v>4373911</v>
      </c>
      <c r="N170" s="13">
        <v>1.71</v>
      </c>
      <c r="O170" s="4">
        <v>8470710</v>
      </c>
      <c r="P170" s="13">
        <v>75.989999999999995</v>
      </c>
      <c r="Q170" s="4">
        <v>3206418</v>
      </c>
      <c r="R170" s="13">
        <v>25.12</v>
      </c>
      <c r="S170" s="4">
        <v>32705393</v>
      </c>
      <c r="T170" s="13">
        <v>27.82</v>
      </c>
      <c r="U170" s="4">
        <v>44143954</v>
      </c>
      <c r="V170" s="13">
        <v>72.08</v>
      </c>
      <c r="W170" s="4">
        <v>24092930</v>
      </c>
      <c r="X170" s="13">
        <v>78.19</v>
      </c>
      <c r="Y170" s="4">
        <v>17954185</v>
      </c>
      <c r="Z170" s="13">
        <v>76.02</v>
      </c>
      <c r="AA170" s="4">
        <v>6376917</v>
      </c>
      <c r="AB170" s="13">
        <v>47.75</v>
      </c>
      <c r="AC170" s="4">
        <v>17192415</v>
      </c>
      <c r="AD170" s="13">
        <v>75.42</v>
      </c>
      <c r="AE170" s="4">
        <v>14970038</v>
      </c>
      <c r="AF170" s="13">
        <v>63.76</v>
      </c>
      <c r="AG170" s="4">
        <v>821512</v>
      </c>
      <c r="AH170" s="13">
        <v>70.010000000000005</v>
      </c>
      <c r="AI170" s="4">
        <v>7094487</v>
      </c>
      <c r="AJ170" s="13">
        <v>77.59</v>
      </c>
      <c r="AK170" s="4">
        <v>5302245</v>
      </c>
      <c r="AL170" s="13">
        <v>31.39</v>
      </c>
      <c r="AM170" s="4">
        <v>17001524</v>
      </c>
      <c r="AN170" s="13">
        <v>46.06</v>
      </c>
      <c r="AO170" s="4">
        <v>6551668</v>
      </c>
      <c r="AP170" s="13">
        <v>496.54</v>
      </c>
      <c r="AQ170" s="4">
        <v>3864514</v>
      </c>
      <c r="AR170" s="13">
        <v>238.63</v>
      </c>
      <c r="AS170" s="4">
        <v>5454765</v>
      </c>
      <c r="AT170" s="13">
        <v>93.47</v>
      </c>
      <c r="AU170" s="4">
        <v>7308379</v>
      </c>
      <c r="AV170" s="13">
        <v>1215.3599999999999</v>
      </c>
      <c r="AW170" s="4">
        <v>579267</v>
      </c>
      <c r="AX170" s="13">
        <v>113.07</v>
      </c>
      <c r="AY170" s="4">
        <v>7392882</v>
      </c>
      <c r="AZ170" s="13">
        <v>67.75</v>
      </c>
      <c r="BA170" s="4">
        <v>7115221</v>
      </c>
      <c r="BB170" s="13">
        <v>26.48</v>
      </c>
      <c r="BC170" s="4">
        <v>15491939</v>
      </c>
      <c r="BD170" s="13">
        <v>53.5</v>
      </c>
      <c r="BE170" s="4">
        <v>13424932</v>
      </c>
      <c r="BF170" s="13">
        <v>69.09</v>
      </c>
      <c r="BG170" s="4">
        <v>3175733</v>
      </c>
      <c r="BH170" s="13">
        <v>108.63</v>
      </c>
      <c r="BI170" s="4">
        <v>4692618</v>
      </c>
    </row>
    <row r="171" spans="1:61" x14ac:dyDescent="0.35">
      <c r="A171" s="1">
        <v>42249</v>
      </c>
      <c r="B171" s="13">
        <v>112.34</v>
      </c>
      <c r="C171" s="4">
        <v>61888812</v>
      </c>
      <c r="D171" s="13">
        <v>43.36</v>
      </c>
      <c r="E171" s="4">
        <v>37671518</v>
      </c>
      <c r="F171" s="13">
        <v>22.21</v>
      </c>
      <c r="G171" s="4">
        <v>8601065</v>
      </c>
      <c r="H171" s="13">
        <v>124.04</v>
      </c>
      <c r="I171" s="4">
        <v>3670043</v>
      </c>
      <c r="J171" s="13">
        <v>36.75</v>
      </c>
      <c r="K171" s="4">
        <v>15049271</v>
      </c>
      <c r="L171" s="13">
        <v>67.98</v>
      </c>
      <c r="M171" s="4">
        <v>3465377</v>
      </c>
      <c r="N171" s="13">
        <v>1.77</v>
      </c>
      <c r="O171" s="4">
        <v>6306136</v>
      </c>
      <c r="P171" s="13">
        <v>77.25</v>
      </c>
      <c r="Q171" s="4">
        <v>3533790</v>
      </c>
      <c r="R171" s="13">
        <v>25.65</v>
      </c>
      <c r="S171" s="4">
        <v>27925308</v>
      </c>
      <c r="T171" s="13">
        <v>28.6</v>
      </c>
      <c r="U171" s="4">
        <v>34618814</v>
      </c>
      <c r="V171" s="13">
        <v>73.23</v>
      </c>
      <c r="W171" s="4">
        <v>16936898</v>
      </c>
      <c r="X171" s="13">
        <v>78.06</v>
      </c>
      <c r="Y171" s="4">
        <v>14255864</v>
      </c>
      <c r="Z171" s="13">
        <v>77.709999999999994</v>
      </c>
      <c r="AA171" s="4">
        <v>5356520</v>
      </c>
      <c r="AB171" s="13">
        <v>48.19</v>
      </c>
      <c r="AC171" s="4">
        <v>11265847</v>
      </c>
      <c r="AD171" s="13">
        <v>75.41</v>
      </c>
      <c r="AE171" s="4">
        <v>12993053</v>
      </c>
      <c r="AF171" s="13">
        <v>63.34</v>
      </c>
      <c r="AG171" s="4">
        <v>834808</v>
      </c>
      <c r="AH171" s="13">
        <v>71.08</v>
      </c>
      <c r="AI171" s="4">
        <v>5666250</v>
      </c>
      <c r="AJ171" s="13">
        <v>78.56</v>
      </c>
      <c r="AK171" s="4">
        <v>3621875</v>
      </c>
      <c r="AL171" s="13">
        <v>31.31</v>
      </c>
      <c r="AM171" s="4">
        <v>13794325</v>
      </c>
      <c r="AN171" s="13">
        <v>46.81</v>
      </c>
      <c r="AO171" s="4">
        <v>4970546</v>
      </c>
      <c r="AP171" s="13">
        <v>510.55</v>
      </c>
      <c r="AQ171" s="4">
        <v>3707116</v>
      </c>
      <c r="AR171" s="13">
        <v>247.69</v>
      </c>
      <c r="AS171" s="4">
        <v>4629174</v>
      </c>
      <c r="AT171" s="13">
        <v>96.04</v>
      </c>
      <c r="AU171" s="4">
        <v>6908059</v>
      </c>
      <c r="AV171" s="13">
        <v>1242.8699999999999</v>
      </c>
      <c r="AW171" s="4">
        <v>413100</v>
      </c>
      <c r="AX171" s="13">
        <v>116.48</v>
      </c>
      <c r="AY171" s="4">
        <v>6487436</v>
      </c>
      <c r="AZ171" s="13">
        <v>69.040000000000006</v>
      </c>
      <c r="BA171" s="4">
        <v>4452586</v>
      </c>
      <c r="BB171" s="13">
        <v>26.87</v>
      </c>
      <c r="BC171" s="4">
        <v>10907649</v>
      </c>
      <c r="BD171" s="13">
        <v>55.26</v>
      </c>
      <c r="BE171" s="4">
        <v>9891071</v>
      </c>
      <c r="BF171" s="13">
        <v>70.92</v>
      </c>
      <c r="BG171" s="4">
        <v>2373407</v>
      </c>
      <c r="BH171" s="13">
        <v>110.7</v>
      </c>
      <c r="BI171" s="4">
        <v>4268157</v>
      </c>
    </row>
    <row r="172" spans="1:61" x14ac:dyDescent="0.35">
      <c r="A172" s="1">
        <v>42250</v>
      </c>
      <c r="B172" s="13">
        <v>110.37</v>
      </c>
      <c r="C172" s="4">
        <v>53233940</v>
      </c>
      <c r="D172" s="13">
        <v>43.5</v>
      </c>
      <c r="E172" s="4">
        <v>28285205</v>
      </c>
      <c r="F172" s="13">
        <v>22.27</v>
      </c>
      <c r="G172" s="4">
        <v>6563938</v>
      </c>
      <c r="H172" s="13">
        <v>123.77</v>
      </c>
      <c r="I172" s="4">
        <v>2995375</v>
      </c>
      <c r="J172" s="13">
        <v>36.9</v>
      </c>
      <c r="K172" s="4">
        <v>11787777</v>
      </c>
      <c r="L172" s="13">
        <v>68.25</v>
      </c>
      <c r="M172" s="4">
        <v>2937142</v>
      </c>
      <c r="N172" s="13">
        <v>1.79</v>
      </c>
      <c r="O172" s="4">
        <v>7154356</v>
      </c>
      <c r="P172" s="13">
        <v>78.319999999999993</v>
      </c>
      <c r="Q172" s="4">
        <v>3480072</v>
      </c>
      <c r="R172" s="13">
        <v>25.9</v>
      </c>
      <c r="S172" s="4">
        <v>27958365</v>
      </c>
      <c r="T172" s="13">
        <v>29.08</v>
      </c>
      <c r="U172" s="4">
        <v>38665922</v>
      </c>
      <c r="V172" s="13">
        <v>73.790000000000006</v>
      </c>
      <c r="W172" s="4">
        <v>13451867</v>
      </c>
      <c r="X172" s="13">
        <v>78.260000000000005</v>
      </c>
      <c r="Y172" s="4">
        <v>12282635</v>
      </c>
      <c r="Z172" s="13">
        <v>77.45</v>
      </c>
      <c r="AA172" s="4">
        <v>6228140</v>
      </c>
      <c r="AB172" s="13">
        <v>48.18</v>
      </c>
      <c r="AC172" s="4">
        <v>9703819</v>
      </c>
      <c r="AD172" s="13">
        <v>76.260000000000005</v>
      </c>
      <c r="AE172" s="4">
        <v>11091033</v>
      </c>
      <c r="AF172" s="13">
        <v>64.39</v>
      </c>
      <c r="AG172" s="4">
        <v>1138843</v>
      </c>
      <c r="AH172" s="13">
        <v>70.86</v>
      </c>
      <c r="AI172" s="4">
        <v>4740538</v>
      </c>
      <c r="AJ172" s="13">
        <v>78.459999999999994</v>
      </c>
      <c r="AK172" s="4">
        <v>3358267</v>
      </c>
      <c r="AL172" s="13">
        <v>31.08</v>
      </c>
      <c r="AM172" s="4">
        <v>12123136</v>
      </c>
      <c r="AN172" s="13">
        <v>46.98</v>
      </c>
      <c r="AO172" s="4">
        <v>5437971</v>
      </c>
      <c r="AP172" s="13">
        <v>504.72</v>
      </c>
      <c r="AQ172" s="4">
        <v>3149694</v>
      </c>
      <c r="AR172" s="13">
        <v>245.57</v>
      </c>
      <c r="AS172" s="4">
        <v>4194772</v>
      </c>
      <c r="AT172" s="13">
        <v>96.01</v>
      </c>
      <c r="AU172" s="4">
        <v>6313887</v>
      </c>
      <c r="AV172" s="13">
        <v>1240.3699999999999</v>
      </c>
      <c r="AW172" s="4">
        <v>544515</v>
      </c>
      <c r="AX172" s="13">
        <v>116.6</v>
      </c>
      <c r="AY172" s="4">
        <v>5302908</v>
      </c>
      <c r="AZ172" s="13">
        <v>69.099999999999994</v>
      </c>
      <c r="BA172" s="4">
        <v>3419496</v>
      </c>
      <c r="BB172" s="13">
        <v>27.04</v>
      </c>
      <c r="BC172" s="4">
        <v>12281618</v>
      </c>
      <c r="BD172" s="13">
        <v>54.69</v>
      </c>
      <c r="BE172" s="4">
        <v>7968868</v>
      </c>
      <c r="BF172" s="13">
        <v>71.069999999999993</v>
      </c>
      <c r="BG172" s="4">
        <v>1615427</v>
      </c>
      <c r="BH172" s="13">
        <v>110.85</v>
      </c>
      <c r="BI172" s="4">
        <v>3032526</v>
      </c>
    </row>
    <row r="173" spans="1:61" x14ac:dyDescent="0.35">
      <c r="A173" s="1">
        <v>42251</v>
      </c>
      <c r="B173" s="13">
        <v>109.27</v>
      </c>
      <c r="C173" s="4">
        <v>49996311</v>
      </c>
      <c r="D173" s="13">
        <v>42.61</v>
      </c>
      <c r="E173" s="4">
        <v>37138775</v>
      </c>
      <c r="F173" s="13">
        <v>21.75</v>
      </c>
      <c r="G173" s="4">
        <v>7200245</v>
      </c>
      <c r="H173" s="13">
        <v>121.15</v>
      </c>
      <c r="I173" s="4">
        <v>2492474</v>
      </c>
      <c r="J173" s="13">
        <v>36.270000000000003</v>
      </c>
      <c r="K173" s="4">
        <v>13147872</v>
      </c>
      <c r="L173" s="13">
        <v>67.13</v>
      </c>
      <c r="M173" s="4">
        <v>3146045</v>
      </c>
      <c r="N173" s="13">
        <v>1.82</v>
      </c>
      <c r="O173" s="4">
        <v>6725294</v>
      </c>
      <c r="P173" s="13">
        <v>76.89</v>
      </c>
      <c r="Q173" s="4">
        <v>2326519</v>
      </c>
      <c r="R173" s="13">
        <v>25.52</v>
      </c>
      <c r="S173" s="4">
        <v>26904250</v>
      </c>
      <c r="T173" s="13">
        <v>28.52</v>
      </c>
      <c r="U173" s="4">
        <v>29117537</v>
      </c>
      <c r="V173" s="13">
        <v>72.459999999999994</v>
      </c>
      <c r="W173" s="4">
        <v>14902476</v>
      </c>
      <c r="X173" s="13">
        <v>76.67</v>
      </c>
      <c r="Y173" s="4">
        <v>11210025</v>
      </c>
      <c r="Z173" s="13">
        <v>76.89</v>
      </c>
      <c r="AA173" s="4">
        <v>4700715</v>
      </c>
      <c r="AB173" s="13">
        <v>47.2</v>
      </c>
      <c r="AC173" s="4">
        <v>10521102</v>
      </c>
      <c r="AD173" s="13">
        <v>75</v>
      </c>
      <c r="AE173" s="4">
        <v>9072165</v>
      </c>
      <c r="AF173" s="13">
        <v>63.49</v>
      </c>
      <c r="AG173" s="4">
        <v>622982</v>
      </c>
      <c r="AH173" s="13">
        <v>69.650000000000006</v>
      </c>
      <c r="AI173" s="4">
        <v>4580035</v>
      </c>
      <c r="AJ173" s="13">
        <v>77.2</v>
      </c>
      <c r="AK173" s="4">
        <v>4266706</v>
      </c>
      <c r="AL173" s="13">
        <v>30.77</v>
      </c>
      <c r="AM173" s="4">
        <v>12082506</v>
      </c>
      <c r="AN173" s="13">
        <v>46.34</v>
      </c>
      <c r="AO173" s="4">
        <v>3597194</v>
      </c>
      <c r="AP173" s="13">
        <v>499</v>
      </c>
      <c r="AQ173" s="4">
        <v>2692510</v>
      </c>
      <c r="AR173" s="13">
        <v>241.93</v>
      </c>
      <c r="AS173" s="4">
        <v>3689153</v>
      </c>
      <c r="AT173" s="13">
        <v>94.85</v>
      </c>
      <c r="AU173" s="4">
        <v>4429092</v>
      </c>
      <c r="AV173" s="13">
        <v>1245.25</v>
      </c>
      <c r="AW173" s="4">
        <v>607962</v>
      </c>
      <c r="AX173" s="13">
        <v>114.42</v>
      </c>
      <c r="AY173" s="4">
        <v>5752377</v>
      </c>
      <c r="AZ173" s="13">
        <v>67.8</v>
      </c>
      <c r="BA173" s="4">
        <v>3235651</v>
      </c>
      <c r="BB173" s="13">
        <v>26.48</v>
      </c>
      <c r="BC173" s="4">
        <v>9066895</v>
      </c>
      <c r="BD173" s="13">
        <v>54.28</v>
      </c>
      <c r="BE173" s="4">
        <v>6994267</v>
      </c>
      <c r="BF173" s="13">
        <v>70.02</v>
      </c>
      <c r="BG173" s="4">
        <v>1533299</v>
      </c>
      <c r="BH173" s="13">
        <v>109.69</v>
      </c>
      <c r="BI173" s="4">
        <v>3563534</v>
      </c>
    </row>
    <row r="174" spans="1:61" x14ac:dyDescent="0.35">
      <c r="A174" s="1">
        <v>42255</v>
      </c>
      <c r="B174" s="13">
        <v>112.31</v>
      </c>
      <c r="C174" s="4">
        <v>54843626</v>
      </c>
      <c r="D174" s="13">
        <v>43.89</v>
      </c>
      <c r="E174" s="4">
        <v>32469766</v>
      </c>
      <c r="F174" s="13">
        <v>22.68</v>
      </c>
      <c r="G174" s="4">
        <v>5961218</v>
      </c>
      <c r="H174" s="13">
        <v>129.16</v>
      </c>
      <c r="I174" s="4">
        <v>3547710</v>
      </c>
      <c r="J174" s="13">
        <v>37.68</v>
      </c>
      <c r="K174" s="4">
        <v>18949564</v>
      </c>
      <c r="L174" s="13">
        <v>70.760000000000005</v>
      </c>
      <c r="M174" s="4">
        <v>4098365</v>
      </c>
      <c r="N174" s="13">
        <v>1.88</v>
      </c>
      <c r="O174" s="4">
        <v>6009499</v>
      </c>
      <c r="P174" s="13">
        <v>79.78</v>
      </c>
      <c r="Q174" s="4">
        <v>2670642</v>
      </c>
      <c r="R174" s="13">
        <v>26.3</v>
      </c>
      <c r="S174" s="4">
        <v>20932880</v>
      </c>
      <c r="T174" s="13">
        <v>29.5</v>
      </c>
      <c r="U174" s="4">
        <v>27804971</v>
      </c>
      <c r="V174" s="13">
        <v>73.5</v>
      </c>
      <c r="W174" s="4">
        <v>13626907</v>
      </c>
      <c r="X174" s="13">
        <v>76.84</v>
      </c>
      <c r="Y174" s="4">
        <v>9316497</v>
      </c>
      <c r="Z174" s="13">
        <v>77.66</v>
      </c>
      <c r="AA174" s="4">
        <v>5137591</v>
      </c>
      <c r="AB174" s="13">
        <v>48.46</v>
      </c>
      <c r="AC174" s="4">
        <v>13561505</v>
      </c>
      <c r="AD174" s="13">
        <v>75.540000000000006</v>
      </c>
      <c r="AE174" s="4">
        <v>7189525</v>
      </c>
      <c r="AF174" s="13">
        <v>64.38</v>
      </c>
      <c r="AG174" s="4">
        <v>624456</v>
      </c>
      <c r="AH174" s="13">
        <v>69.5</v>
      </c>
      <c r="AI174" s="4">
        <v>5321760</v>
      </c>
      <c r="AJ174" s="13">
        <v>79.88</v>
      </c>
      <c r="AK174" s="4">
        <v>6212467</v>
      </c>
      <c r="AL174" s="13">
        <v>31.09</v>
      </c>
      <c r="AM174" s="4">
        <v>13803624</v>
      </c>
      <c r="AN174" s="13">
        <v>47.72</v>
      </c>
      <c r="AO174" s="4">
        <v>4154153</v>
      </c>
      <c r="AP174" s="13">
        <v>517.54</v>
      </c>
      <c r="AQ174" s="4">
        <v>3810653</v>
      </c>
      <c r="AR174" s="13">
        <v>248.17</v>
      </c>
      <c r="AS174" s="4">
        <v>3138231</v>
      </c>
      <c r="AT174" s="13">
        <v>96.78</v>
      </c>
      <c r="AU174" s="4">
        <v>5771063</v>
      </c>
      <c r="AV174" s="13">
        <v>1280.4000000000001</v>
      </c>
      <c r="AW174" s="4">
        <v>659879</v>
      </c>
      <c r="AX174" s="13">
        <v>116.43</v>
      </c>
      <c r="AY174" s="4">
        <v>5775792</v>
      </c>
      <c r="AZ174" s="13">
        <v>69.31</v>
      </c>
      <c r="BA174" s="4">
        <v>4102999</v>
      </c>
      <c r="BB174" s="13">
        <v>26.36</v>
      </c>
      <c r="BC174" s="4">
        <v>14685929</v>
      </c>
      <c r="BD174" s="13">
        <v>55.21</v>
      </c>
      <c r="BE174" s="4">
        <v>8051710</v>
      </c>
      <c r="BF174" s="13">
        <v>72.42</v>
      </c>
      <c r="BG174" s="4">
        <v>2292716</v>
      </c>
      <c r="BH174" s="13">
        <v>111.75</v>
      </c>
      <c r="BI174" s="4">
        <v>2755662</v>
      </c>
    </row>
    <row r="175" spans="1:61" x14ac:dyDescent="0.35">
      <c r="A175" s="1">
        <v>42256</v>
      </c>
      <c r="B175" s="13">
        <v>110.15</v>
      </c>
      <c r="C175" s="4">
        <v>85010804</v>
      </c>
      <c r="D175" s="13">
        <v>43.07</v>
      </c>
      <c r="E175" s="4">
        <v>33469485</v>
      </c>
      <c r="F175" s="13">
        <v>22.23</v>
      </c>
      <c r="G175" s="4">
        <v>7234849</v>
      </c>
      <c r="H175" s="13">
        <v>127.17</v>
      </c>
      <c r="I175" s="4">
        <v>3150185</v>
      </c>
      <c r="J175" s="13">
        <v>37.090000000000003</v>
      </c>
      <c r="K175" s="4">
        <v>14710188</v>
      </c>
      <c r="L175" s="13">
        <v>69.03</v>
      </c>
      <c r="M175" s="4">
        <v>3652770</v>
      </c>
      <c r="N175" s="13">
        <v>1.85</v>
      </c>
      <c r="O175" s="4">
        <v>12612253</v>
      </c>
      <c r="P175" s="13">
        <v>78.52</v>
      </c>
      <c r="Q175" s="4">
        <v>2460260</v>
      </c>
      <c r="R175" s="13">
        <v>25.94</v>
      </c>
      <c r="S175" s="4">
        <v>25032342</v>
      </c>
      <c r="T175" s="13">
        <v>29.24</v>
      </c>
      <c r="U175" s="4">
        <v>30774099</v>
      </c>
      <c r="V175" s="13">
        <v>72</v>
      </c>
      <c r="W175" s="4">
        <v>17246222</v>
      </c>
      <c r="X175" s="13">
        <v>74.92</v>
      </c>
      <c r="Y175" s="4">
        <v>11297445</v>
      </c>
      <c r="Z175" s="13">
        <v>76.930000000000007</v>
      </c>
      <c r="AA175" s="4">
        <v>6445384</v>
      </c>
      <c r="AB175" s="13">
        <v>47.85</v>
      </c>
      <c r="AC175" s="4">
        <v>16203060</v>
      </c>
      <c r="AD175" s="13">
        <v>74.400000000000006</v>
      </c>
      <c r="AE175" s="4">
        <v>10927152</v>
      </c>
      <c r="AF175" s="13">
        <v>63.61</v>
      </c>
      <c r="AG175" s="4">
        <v>692271</v>
      </c>
      <c r="AH175" s="13">
        <v>67.64</v>
      </c>
      <c r="AI175" s="4">
        <v>4225807</v>
      </c>
      <c r="AJ175" s="13">
        <v>80.650000000000006</v>
      </c>
      <c r="AK175" s="4">
        <v>6346146</v>
      </c>
      <c r="AL175" s="13">
        <v>30.64</v>
      </c>
      <c r="AM175" s="4">
        <v>11298645</v>
      </c>
      <c r="AN175" s="13">
        <v>47.45</v>
      </c>
      <c r="AO175" s="4">
        <v>5960290</v>
      </c>
      <c r="AP175" s="13">
        <v>516.89</v>
      </c>
      <c r="AQ175" s="4">
        <v>4370657</v>
      </c>
      <c r="AR175" s="13">
        <v>248.91</v>
      </c>
      <c r="AS175" s="4">
        <v>3390788</v>
      </c>
      <c r="AT175" s="13">
        <v>95.43</v>
      </c>
      <c r="AU175" s="4">
        <v>5129373</v>
      </c>
      <c r="AV175" s="13">
        <v>1276.72</v>
      </c>
      <c r="AW175" s="4">
        <v>497781</v>
      </c>
      <c r="AX175" s="13">
        <v>113.97</v>
      </c>
      <c r="AY175" s="4">
        <v>5316362</v>
      </c>
      <c r="AZ175" s="13">
        <v>68.11</v>
      </c>
      <c r="BA175" s="4">
        <v>4096823</v>
      </c>
      <c r="BB175" s="13">
        <v>26.2</v>
      </c>
      <c r="BC175" s="4">
        <v>10328409</v>
      </c>
      <c r="BD175" s="13">
        <v>54.69</v>
      </c>
      <c r="BE175" s="4">
        <v>8406656</v>
      </c>
      <c r="BF175" s="13">
        <v>71.19</v>
      </c>
      <c r="BG175" s="4">
        <v>1775325</v>
      </c>
      <c r="BH175" s="13">
        <v>109.86</v>
      </c>
      <c r="BI175" s="4">
        <v>3174861</v>
      </c>
    </row>
    <row r="176" spans="1:61" x14ac:dyDescent="0.35">
      <c r="A176" s="1">
        <v>42257</v>
      </c>
      <c r="B176" s="13">
        <v>112.57</v>
      </c>
      <c r="C176" s="4">
        <v>62892831</v>
      </c>
      <c r="D176" s="13">
        <v>43.29</v>
      </c>
      <c r="E176" s="4">
        <v>31366630</v>
      </c>
      <c r="F176" s="13">
        <v>22.58</v>
      </c>
      <c r="G176" s="4">
        <v>8926896</v>
      </c>
      <c r="H176" s="13">
        <v>128.72</v>
      </c>
      <c r="I176" s="4">
        <v>3622400</v>
      </c>
      <c r="J176" s="13">
        <v>37.61</v>
      </c>
      <c r="K176" s="4">
        <v>16930643</v>
      </c>
      <c r="L176" s="13">
        <v>69.739999999999995</v>
      </c>
      <c r="M176" s="4">
        <v>2861189</v>
      </c>
      <c r="N176" s="13">
        <v>1.84</v>
      </c>
      <c r="O176" s="4">
        <v>4290423</v>
      </c>
      <c r="P176" s="13">
        <v>78.7</v>
      </c>
      <c r="Q176" s="4">
        <v>3541000</v>
      </c>
      <c r="R176" s="13">
        <v>26.26</v>
      </c>
      <c r="S176" s="4">
        <v>26424581</v>
      </c>
      <c r="T176" s="13">
        <v>29.27</v>
      </c>
      <c r="U176" s="4">
        <v>25195775</v>
      </c>
      <c r="V176" s="13">
        <v>72.52</v>
      </c>
      <c r="W176" s="4">
        <v>12353853</v>
      </c>
      <c r="X176" s="13">
        <v>75.66</v>
      </c>
      <c r="Y176" s="4">
        <v>11475168</v>
      </c>
      <c r="Z176" s="13">
        <v>78.06</v>
      </c>
      <c r="AA176" s="4">
        <v>4814677</v>
      </c>
      <c r="AB176" s="13">
        <v>48.43</v>
      </c>
      <c r="AC176" s="4">
        <v>8874711</v>
      </c>
      <c r="AD176" s="13">
        <v>74.069999999999993</v>
      </c>
      <c r="AE176" s="4">
        <v>8261016</v>
      </c>
      <c r="AF176" s="13">
        <v>62.43</v>
      </c>
      <c r="AG176" s="4">
        <v>788691</v>
      </c>
      <c r="AH176" s="13">
        <v>67.739999999999995</v>
      </c>
      <c r="AI176" s="4">
        <v>4474067</v>
      </c>
      <c r="AJ176" s="13">
        <v>81.02</v>
      </c>
      <c r="AK176" s="4">
        <v>4424868</v>
      </c>
      <c r="AL176" s="13">
        <v>30.5</v>
      </c>
      <c r="AM176" s="4">
        <v>11384753</v>
      </c>
      <c r="AN176" s="13">
        <v>48.16</v>
      </c>
      <c r="AO176" s="4">
        <v>5334607</v>
      </c>
      <c r="AP176" s="13">
        <v>522.24</v>
      </c>
      <c r="AQ176" s="4">
        <v>2575982</v>
      </c>
      <c r="AR176" s="13">
        <v>248.48</v>
      </c>
      <c r="AS176" s="4">
        <v>2709024</v>
      </c>
      <c r="AT176" s="13">
        <v>95.25</v>
      </c>
      <c r="AU176" s="4">
        <v>6210823</v>
      </c>
      <c r="AV176" s="13">
        <v>1287.74</v>
      </c>
      <c r="AW176" s="4">
        <v>406418</v>
      </c>
      <c r="AX176" s="13">
        <v>114.49</v>
      </c>
      <c r="AY176" s="4">
        <v>5259120</v>
      </c>
      <c r="AZ176" s="13">
        <v>67.930000000000007</v>
      </c>
      <c r="BA176" s="4">
        <v>4538149</v>
      </c>
      <c r="BB176" s="13">
        <v>26.15</v>
      </c>
      <c r="BC176" s="4">
        <v>12912109</v>
      </c>
      <c r="BD176" s="13">
        <v>55.37</v>
      </c>
      <c r="BE176" s="4">
        <v>8924778</v>
      </c>
      <c r="BF176" s="13">
        <v>72.27</v>
      </c>
      <c r="BG176" s="4">
        <v>1605925</v>
      </c>
      <c r="BH176" s="13">
        <v>110.38</v>
      </c>
      <c r="BI176" s="4">
        <v>3681451</v>
      </c>
    </row>
    <row r="177" spans="1:61" x14ac:dyDescent="0.35">
      <c r="A177" s="1">
        <v>42258</v>
      </c>
      <c r="B177" s="13">
        <v>114.21</v>
      </c>
      <c r="C177" s="4">
        <v>49915473</v>
      </c>
      <c r="D177" s="13">
        <v>43.48</v>
      </c>
      <c r="E177" s="4">
        <v>27132527</v>
      </c>
      <c r="F177" s="13">
        <v>22.65</v>
      </c>
      <c r="G177" s="4">
        <v>7539608</v>
      </c>
      <c r="H177" s="13">
        <v>131.08000000000001</v>
      </c>
      <c r="I177" s="4">
        <v>3960598</v>
      </c>
      <c r="J177" s="13">
        <v>37.92</v>
      </c>
      <c r="K177" s="4">
        <v>12948612</v>
      </c>
      <c r="L177" s="13">
        <v>70.05</v>
      </c>
      <c r="M177" s="4">
        <v>3442038</v>
      </c>
      <c r="N177" s="13">
        <v>2.0099999999999998</v>
      </c>
      <c r="O177" s="4">
        <v>31010289</v>
      </c>
      <c r="P177" s="13">
        <v>79.19</v>
      </c>
      <c r="Q177" s="4">
        <v>2913733</v>
      </c>
      <c r="R177" s="13">
        <v>26.02</v>
      </c>
      <c r="S177" s="4">
        <v>21529112</v>
      </c>
      <c r="T177" s="13">
        <v>29.47</v>
      </c>
      <c r="U177" s="4">
        <v>21786879</v>
      </c>
      <c r="V177" s="13">
        <v>72.69</v>
      </c>
      <c r="W177" s="4">
        <v>12172259</v>
      </c>
      <c r="X177" s="13">
        <v>75.790000000000006</v>
      </c>
      <c r="Y177" s="4">
        <v>11032075</v>
      </c>
      <c r="Z177" s="13">
        <v>77.150000000000006</v>
      </c>
      <c r="AA177" s="4">
        <v>4571796</v>
      </c>
      <c r="AB177" s="13">
        <v>47.36</v>
      </c>
      <c r="AC177" s="4">
        <v>9270679</v>
      </c>
      <c r="AD177" s="13">
        <v>73.7</v>
      </c>
      <c r="AE177" s="4">
        <v>8359761</v>
      </c>
      <c r="AF177" s="13">
        <v>59.75</v>
      </c>
      <c r="AG177" s="4">
        <v>708249</v>
      </c>
      <c r="AH177" s="13">
        <v>66.900000000000006</v>
      </c>
      <c r="AI177" s="4">
        <v>5637426</v>
      </c>
      <c r="AJ177" s="13">
        <v>80.599999999999994</v>
      </c>
      <c r="AK177" s="4">
        <v>3950677</v>
      </c>
      <c r="AL177" s="13">
        <v>30.1</v>
      </c>
      <c r="AM177" s="4">
        <v>13886571</v>
      </c>
      <c r="AN177" s="13">
        <v>47.87</v>
      </c>
      <c r="AO177" s="4">
        <v>3643795</v>
      </c>
      <c r="AP177" s="13">
        <v>529.44000000000005</v>
      </c>
      <c r="AQ177" s="4">
        <v>3227862</v>
      </c>
      <c r="AR177" s="13">
        <v>250.24</v>
      </c>
      <c r="AS177" s="4">
        <v>2350844</v>
      </c>
      <c r="AT177" s="13">
        <v>97.41</v>
      </c>
      <c r="AU177" s="4">
        <v>6656255</v>
      </c>
      <c r="AV177" s="13">
        <v>1290.4100000000001</v>
      </c>
      <c r="AW177" s="4">
        <v>401632</v>
      </c>
      <c r="AX177" s="13">
        <v>115.44</v>
      </c>
      <c r="AY177" s="4">
        <v>4472836</v>
      </c>
      <c r="AZ177" s="13">
        <v>68.63</v>
      </c>
      <c r="BA177" s="4">
        <v>3415165</v>
      </c>
      <c r="BB177" s="13">
        <v>26.32</v>
      </c>
      <c r="BC177" s="4">
        <v>6241164</v>
      </c>
      <c r="BD177" s="13">
        <v>56.53</v>
      </c>
      <c r="BE177" s="4">
        <v>8363110</v>
      </c>
      <c r="BF177" s="13">
        <v>73.010000000000005</v>
      </c>
      <c r="BG177" s="4">
        <v>1560296</v>
      </c>
      <c r="BH177" s="13">
        <v>111.82</v>
      </c>
      <c r="BI177" s="4">
        <v>2794776</v>
      </c>
    </row>
    <row r="178" spans="1:61" x14ac:dyDescent="0.35">
      <c r="A178" s="1">
        <v>42261</v>
      </c>
      <c r="B178" s="13">
        <v>115.31</v>
      </c>
      <c r="C178" s="4">
        <v>58363431</v>
      </c>
      <c r="D178" s="13">
        <v>43.04</v>
      </c>
      <c r="E178" s="4">
        <v>23656048</v>
      </c>
      <c r="F178" s="13">
        <v>22.69</v>
      </c>
      <c r="G178" s="4">
        <v>4811636</v>
      </c>
      <c r="H178" s="13">
        <v>131.19</v>
      </c>
      <c r="I178" s="4">
        <v>3464308</v>
      </c>
      <c r="J178" s="13">
        <v>37.56</v>
      </c>
      <c r="K178" s="4">
        <v>15021459</v>
      </c>
      <c r="L178" s="13">
        <v>69.89</v>
      </c>
      <c r="M178" s="4">
        <v>3436040</v>
      </c>
      <c r="N178" s="13">
        <v>1.82</v>
      </c>
      <c r="O178" s="4">
        <v>16458540</v>
      </c>
      <c r="P178" s="13">
        <v>78.459999999999994</v>
      </c>
      <c r="Q178" s="4">
        <v>2545884</v>
      </c>
      <c r="R178" s="13">
        <v>25.7</v>
      </c>
      <c r="S178" s="4">
        <v>18636396</v>
      </c>
      <c r="T178" s="13">
        <v>29.39</v>
      </c>
      <c r="U178" s="4">
        <v>24065075</v>
      </c>
      <c r="V178" s="13">
        <v>72.489999999999995</v>
      </c>
      <c r="W178" s="4">
        <v>10738538</v>
      </c>
      <c r="X178" s="13">
        <v>75.77</v>
      </c>
      <c r="Y178" s="4">
        <v>10235464</v>
      </c>
      <c r="Z178" s="13">
        <v>76.430000000000007</v>
      </c>
      <c r="AA178" s="4">
        <v>3704992</v>
      </c>
      <c r="AB178" s="13">
        <v>46.77</v>
      </c>
      <c r="AC178" s="4">
        <v>8768849</v>
      </c>
      <c r="AD178" s="13">
        <v>72.84</v>
      </c>
      <c r="AE178" s="4">
        <v>5997558</v>
      </c>
      <c r="AF178" s="13">
        <v>58.75</v>
      </c>
      <c r="AG178" s="4">
        <v>522665</v>
      </c>
      <c r="AH178" s="13">
        <v>66.19</v>
      </c>
      <c r="AI178" s="4">
        <v>3878540</v>
      </c>
      <c r="AJ178" s="13">
        <v>78.209999999999994</v>
      </c>
      <c r="AK178" s="4">
        <v>4261239</v>
      </c>
      <c r="AL178" s="13">
        <v>29.86</v>
      </c>
      <c r="AM178" s="4">
        <v>9674122</v>
      </c>
      <c r="AN178" s="13">
        <v>46.52</v>
      </c>
      <c r="AO178" s="4">
        <v>4080951</v>
      </c>
      <c r="AP178" s="13">
        <v>521.38</v>
      </c>
      <c r="AQ178" s="4">
        <v>3130241</v>
      </c>
      <c r="AR178" s="13">
        <v>253.19</v>
      </c>
      <c r="AS178" s="4">
        <v>2890851</v>
      </c>
      <c r="AT178" s="13">
        <v>96.97</v>
      </c>
      <c r="AU178" s="4">
        <v>4557201</v>
      </c>
      <c r="AV178" s="13">
        <v>1286.83</v>
      </c>
      <c r="AW178" s="4">
        <v>411648</v>
      </c>
      <c r="AX178" s="13">
        <v>114.73</v>
      </c>
      <c r="AY178" s="4">
        <v>4248741</v>
      </c>
      <c r="AZ178" s="13">
        <v>68.150000000000006</v>
      </c>
      <c r="BA178" s="4">
        <v>2645120</v>
      </c>
      <c r="BB178" s="13">
        <v>25.75</v>
      </c>
      <c r="BC178" s="4">
        <v>9207844</v>
      </c>
      <c r="BD178" s="13">
        <v>56.29</v>
      </c>
      <c r="BE178" s="4">
        <v>5464463</v>
      </c>
      <c r="BF178" s="13">
        <v>72.989999999999995</v>
      </c>
      <c r="BG178" s="4">
        <v>1706849</v>
      </c>
      <c r="BH178" s="13">
        <v>111.89</v>
      </c>
      <c r="BI178" s="4">
        <v>3416637</v>
      </c>
    </row>
    <row r="179" spans="1:61" x14ac:dyDescent="0.35">
      <c r="A179" s="1">
        <v>42262</v>
      </c>
      <c r="B179" s="13">
        <v>116.28</v>
      </c>
      <c r="C179" s="4">
        <v>43341155</v>
      </c>
      <c r="D179" s="13">
        <v>43.98</v>
      </c>
      <c r="E179" s="4">
        <v>28882206</v>
      </c>
      <c r="F179" s="13">
        <v>22.94</v>
      </c>
      <c r="G179" s="4">
        <v>8199412</v>
      </c>
      <c r="H179" s="13">
        <v>134.38</v>
      </c>
      <c r="I179" s="4">
        <v>3080387</v>
      </c>
      <c r="J179" s="13">
        <v>37.99</v>
      </c>
      <c r="K179" s="4">
        <v>14877921</v>
      </c>
      <c r="L179" s="13">
        <v>71.27</v>
      </c>
      <c r="M179" s="4">
        <v>4276380</v>
      </c>
      <c r="N179" s="13">
        <v>1.86</v>
      </c>
      <c r="O179" s="4">
        <v>6524360</v>
      </c>
      <c r="P179" s="13">
        <v>79.53</v>
      </c>
      <c r="Q179" s="4">
        <v>3436283</v>
      </c>
      <c r="R179" s="13">
        <v>25.98</v>
      </c>
      <c r="S179" s="4">
        <v>20479406</v>
      </c>
      <c r="T179" s="13">
        <v>29.73</v>
      </c>
      <c r="U179" s="4">
        <v>29819023</v>
      </c>
      <c r="V179" s="13">
        <v>72.86</v>
      </c>
      <c r="W179" s="4">
        <v>11979773</v>
      </c>
      <c r="X179" s="13">
        <v>77.17</v>
      </c>
      <c r="Y179" s="4">
        <v>11678095</v>
      </c>
      <c r="Z179" s="13">
        <v>77.25</v>
      </c>
      <c r="AA179" s="4">
        <v>3650540</v>
      </c>
      <c r="AB179" s="13">
        <v>47.28</v>
      </c>
      <c r="AC179" s="4">
        <v>6678240</v>
      </c>
      <c r="AD179" s="13">
        <v>73.59</v>
      </c>
      <c r="AE179" s="4">
        <v>8408816</v>
      </c>
      <c r="AF179" s="13">
        <v>59.24</v>
      </c>
      <c r="AG179" s="4">
        <v>524046</v>
      </c>
      <c r="AH179" s="13">
        <v>66.75</v>
      </c>
      <c r="AI179" s="4">
        <v>4761080</v>
      </c>
      <c r="AJ179" s="13">
        <v>79.209999999999994</v>
      </c>
      <c r="AK179" s="4">
        <v>4053905</v>
      </c>
      <c r="AL179" s="13">
        <v>30.19</v>
      </c>
      <c r="AM179" s="4">
        <v>10595434</v>
      </c>
      <c r="AN179" s="13">
        <v>47.25</v>
      </c>
      <c r="AO179" s="4">
        <v>3755408</v>
      </c>
      <c r="AP179" s="13">
        <v>522.37</v>
      </c>
      <c r="AQ179" s="4">
        <v>2865933</v>
      </c>
      <c r="AR179" s="13">
        <v>253.57</v>
      </c>
      <c r="AS179" s="4">
        <v>2933466</v>
      </c>
      <c r="AT179" s="13">
        <v>98.19</v>
      </c>
      <c r="AU179" s="4">
        <v>5142633</v>
      </c>
      <c r="AV179" s="13">
        <v>1318.8</v>
      </c>
      <c r="AW179" s="4">
        <v>721765</v>
      </c>
      <c r="AX179" s="13">
        <v>116.18</v>
      </c>
      <c r="AY179" s="4">
        <v>4994007</v>
      </c>
      <c r="AZ179" s="13">
        <v>69.44</v>
      </c>
      <c r="BA179" s="4">
        <v>5798850</v>
      </c>
      <c r="BB179" s="13">
        <v>25.98</v>
      </c>
      <c r="BC179" s="4">
        <v>12316822</v>
      </c>
      <c r="BD179" s="13">
        <v>56.91</v>
      </c>
      <c r="BE179" s="4">
        <v>6741341</v>
      </c>
      <c r="BF179" s="13">
        <v>72.239999999999995</v>
      </c>
      <c r="BG179" s="4">
        <v>3177509</v>
      </c>
      <c r="BH179" s="13">
        <v>113.84</v>
      </c>
      <c r="BI179" s="4">
        <v>3849656</v>
      </c>
    </row>
    <row r="180" spans="1:61" x14ac:dyDescent="0.35">
      <c r="A180" s="1">
        <v>42263</v>
      </c>
      <c r="B180" s="13">
        <v>116.41</v>
      </c>
      <c r="C180" s="4">
        <v>37173489</v>
      </c>
      <c r="D180" s="13">
        <v>44.3</v>
      </c>
      <c r="E180" s="4">
        <v>23372162</v>
      </c>
      <c r="F180" s="13">
        <v>23.1</v>
      </c>
      <c r="G180" s="4">
        <v>4337684</v>
      </c>
      <c r="H180" s="13">
        <v>131.49</v>
      </c>
      <c r="I180" s="4">
        <v>2731717</v>
      </c>
      <c r="J180" s="13">
        <v>38.270000000000003</v>
      </c>
      <c r="K180" s="4">
        <v>19573970</v>
      </c>
      <c r="L180" s="13">
        <v>71.88</v>
      </c>
      <c r="M180" s="4">
        <v>3330301</v>
      </c>
      <c r="N180" s="13">
        <v>1.89</v>
      </c>
      <c r="O180" s="4">
        <v>4928291</v>
      </c>
      <c r="P180" s="13">
        <v>80.53</v>
      </c>
      <c r="Q180" s="4">
        <v>2509817</v>
      </c>
      <c r="R180" s="13">
        <v>26.07</v>
      </c>
      <c r="S180" s="4">
        <v>21245275</v>
      </c>
      <c r="T180" s="13">
        <v>29.77</v>
      </c>
      <c r="U180" s="4">
        <v>25957758</v>
      </c>
      <c r="V180" s="13">
        <v>74.3</v>
      </c>
      <c r="W180" s="4">
        <v>15214174</v>
      </c>
      <c r="X180" s="13">
        <v>79.02</v>
      </c>
      <c r="Y180" s="4">
        <v>12593547</v>
      </c>
      <c r="Z180" s="13">
        <v>79.94</v>
      </c>
      <c r="AA180" s="4">
        <v>3996039</v>
      </c>
      <c r="AB180" s="13">
        <v>49.47</v>
      </c>
      <c r="AC180" s="4">
        <v>11354040</v>
      </c>
      <c r="AD180" s="13">
        <v>76.16</v>
      </c>
      <c r="AE180" s="4">
        <v>7685164</v>
      </c>
      <c r="AF180" s="13">
        <v>61.52</v>
      </c>
      <c r="AG180" s="4">
        <v>857059</v>
      </c>
      <c r="AH180" s="13">
        <v>68.39</v>
      </c>
      <c r="AI180" s="4">
        <v>5134914</v>
      </c>
      <c r="AJ180" s="13">
        <v>79.19</v>
      </c>
      <c r="AK180" s="4">
        <v>4018391</v>
      </c>
      <c r="AL180" s="13">
        <v>30.69</v>
      </c>
      <c r="AM180" s="4">
        <v>14039866</v>
      </c>
      <c r="AN180" s="13">
        <v>46.67</v>
      </c>
      <c r="AO180" s="4">
        <v>7669242</v>
      </c>
      <c r="AP180" s="13">
        <v>527.39</v>
      </c>
      <c r="AQ180" s="4">
        <v>2252790</v>
      </c>
      <c r="AR180" s="13">
        <v>262.25</v>
      </c>
      <c r="AS180" s="4">
        <v>4417081</v>
      </c>
      <c r="AT180" s="13">
        <v>98.69</v>
      </c>
      <c r="AU180" s="4">
        <v>5198679</v>
      </c>
      <c r="AV180" s="13">
        <v>1320.48</v>
      </c>
      <c r="AW180" s="4">
        <v>478417</v>
      </c>
      <c r="AX180" s="13">
        <v>117.82</v>
      </c>
      <c r="AY180" s="4">
        <v>5285136</v>
      </c>
      <c r="AZ180" s="13">
        <v>70.069999999999993</v>
      </c>
      <c r="BA180" s="4">
        <v>3765480</v>
      </c>
      <c r="BB180" s="13">
        <v>26.74</v>
      </c>
      <c r="BC180" s="4">
        <v>13030701</v>
      </c>
      <c r="BD180" s="13">
        <v>57.26</v>
      </c>
      <c r="BE180" s="4">
        <v>6593362</v>
      </c>
      <c r="BF180" s="13">
        <v>72.790000000000006</v>
      </c>
      <c r="BG180" s="4">
        <v>1895123</v>
      </c>
      <c r="BH180" s="13">
        <v>115.58</v>
      </c>
      <c r="BI180" s="4">
        <v>4052221</v>
      </c>
    </row>
    <row r="181" spans="1:61" x14ac:dyDescent="0.35">
      <c r="A181" s="1">
        <v>42264</v>
      </c>
      <c r="B181" s="13">
        <v>113.92</v>
      </c>
      <c r="C181" s="4">
        <v>64112641</v>
      </c>
      <c r="D181" s="13">
        <v>44.25</v>
      </c>
      <c r="E181" s="4">
        <v>32768161</v>
      </c>
      <c r="F181" s="13">
        <v>23.31</v>
      </c>
      <c r="G181" s="4">
        <v>6717769</v>
      </c>
      <c r="H181" s="13">
        <v>130.61000000000001</v>
      </c>
      <c r="I181" s="4">
        <v>1991761</v>
      </c>
      <c r="J181" s="13">
        <v>36.74</v>
      </c>
      <c r="K181" s="4">
        <v>37298982</v>
      </c>
      <c r="L181" s="13">
        <v>72.319999999999993</v>
      </c>
      <c r="M181" s="4">
        <v>4205946</v>
      </c>
      <c r="N181" s="13">
        <v>1.89</v>
      </c>
      <c r="O181" s="4">
        <v>5831567</v>
      </c>
      <c r="P181" s="13">
        <v>80.31</v>
      </c>
      <c r="Q181" s="4">
        <v>4892893</v>
      </c>
      <c r="R181" s="13">
        <v>25.88</v>
      </c>
      <c r="S181" s="4">
        <v>25409636</v>
      </c>
      <c r="T181" s="13">
        <v>29.71</v>
      </c>
      <c r="U181" s="4">
        <v>29805245</v>
      </c>
      <c r="V181" s="13">
        <v>74.459999999999994</v>
      </c>
      <c r="W181" s="4">
        <v>15603018</v>
      </c>
      <c r="X181" s="13">
        <v>79.41</v>
      </c>
      <c r="Y181" s="4">
        <v>12324310</v>
      </c>
      <c r="Z181" s="13">
        <v>79.66</v>
      </c>
      <c r="AA181" s="4">
        <v>5499094</v>
      </c>
      <c r="AB181" s="13">
        <v>50.13</v>
      </c>
      <c r="AC181" s="4">
        <v>14823614</v>
      </c>
      <c r="AD181" s="13">
        <v>75.3</v>
      </c>
      <c r="AE181" s="4">
        <v>8500054</v>
      </c>
      <c r="AF181" s="13">
        <v>61.89</v>
      </c>
      <c r="AG181" s="4">
        <v>638230</v>
      </c>
      <c r="AH181" s="13">
        <v>68.34</v>
      </c>
      <c r="AI181" s="4">
        <v>5801751</v>
      </c>
      <c r="AJ181" s="13">
        <v>79.31</v>
      </c>
      <c r="AK181" s="4">
        <v>4060333</v>
      </c>
      <c r="AL181" s="13">
        <v>30.83</v>
      </c>
      <c r="AM181" s="4">
        <v>15865728</v>
      </c>
      <c r="AN181" s="13">
        <v>46.83</v>
      </c>
      <c r="AO181" s="4">
        <v>5194173</v>
      </c>
      <c r="AP181" s="13">
        <v>538.87</v>
      </c>
      <c r="AQ181" s="4">
        <v>4169484</v>
      </c>
      <c r="AR181" s="13">
        <v>262.07</v>
      </c>
      <c r="AS181" s="4">
        <v>3585812</v>
      </c>
      <c r="AT181" s="13">
        <v>97.84</v>
      </c>
      <c r="AU181" s="4">
        <v>7954984</v>
      </c>
      <c r="AV181" s="13">
        <v>1318</v>
      </c>
      <c r="AW181" s="4">
        <v>482023</v>
      </c>
      <c r="AX181" s="13">
        <v>117.91</v>
      </c>
      <c r="AY181" s="4">
        <v>6607052</v>
      </c>
      <c r="AZ181" s="13">
        <v>70.48</v>
      </c>
      <c r="BA181" s="4">
        <v>4367354</v>
      </c>
      <c r="BB181" s="13">
        <v>26.27</v>
      </c>
      <c r="BC181" s="4">
        <v>14936531</v>
      </c>
      <c r="BD181" s="13">
        <v>57.28</v>
      </c>
      <c r="BE181" s="4">
        <v>7525349</v>
      </c>
      <c r="BF181" s="13">
        <v>72.16</v>
      </c>
      <c r="BG181" s="4">
        <v>2208071</v>
      </c>
      <c r="BH181" s="13">
        <v>115.27</v>
      </c>
      <c r="BI181" s="4">
        <v>4031321</v>
      </c>
    </row>
    <row r="182" spans="1:61" x14ac:dyDescent="0.35">
      <c r="A182" s="1">
        <v>42265</v>
      </c>
      <c r="B182" s="13">
        <v>113.45</v>
      </c>
      <c r="C182" s="4">
        <v>74285291</v>
      </c>
      <c r="D182" s="13">
        <v>43.48</v>
      </c>
      <c r="E182" s="4">
        <v>63143684</v>
      </c>
      <c r="F182" s="13">
        <v>23.29</v>
      </c>
      <c r="G182" s="4">
        <v>8160255</v>
      </c>
      <c r="H182" s="13">
        <v>127.59</v>
      </c>
      <c r="I182" s="4">
        <v>4402110</v>
      </c>
      <c r="J182" s="13">
        <v>36.380000000000003</v>
      </c>
      <c r="K182" s="4">
        <v>34919765</v>
      </c>
      <c r="L182" s="13">
        <v>71.400000000000006</v>
      </c>
      <c r="M182" s="4">
        <v>6039474</v>
      </c>
      <c r="N182" s="13">
        <v>1.87</v>
      </c>
      <c r="O182" s="4">
        <v>11814043</v>
      </c>
      <c r="P182" s="13">
        <v>81.25</v>
      </c>
      <c r="Q182" s="4">
        <v>16424002</v>
      </c>
      <c r="R182" s="13">
        <v>25.54</v>
      </c>
      <c r="S182" s="4">
        <v>40020051</v>
      </c>
      <c r="T182" s="13">
        <v>29.02</v>
      </c>
      <c r="U182" s="4">
        <v>60693435</v>
      </c>
      <c r="V182" s="13">
        <v>72.680000000000007</v>
      </c>
      <c r="W182" s="4">
        <v>23180160</v>
      </c>
      <c r="X182" s="13">
        <v>77.739999999999995</v>
      </c>
      <c r="Y182" s="4">
        <v>18635914</v>
      </c>
      <c r="Z182" s="13">
        <v>76.260000000000005</v>
      </c>
      <c r="AA182" s="4">
        <v>6047594</v>
      </c>
      <c r="AB182" s="13">
        <v>48.36</v>
      </c>
      <c r="AC182" s="4">
        <v>12763284</v>
      </c>
      <c r="AD182" s="13">
        <v>72.540000000000006</v>
      </c>
      <c r="AE182" s="4">
        <v>12646492</v>
      </c>
      <c r="AF182" s="13">
        <v>60.73</v>
      </c>
      <c r="AG182" s="4">
        <v>989695</v>
      </c>
      <c r="AH182" s="13">
        <v>66.84</v>
      </c>
      <c r="AI182" s="4">
        <v>6138511</v>
      </c>
      <c r="AJ182" s="13">
        <v>78.59</v>
      </c>
      <c r="AK182" s="4">
        <v>12950806</v>
      </c>
      <c r="AL182" s="13">
        <v>30.38</v>
      </c>
      <c r="AM182" s="4">
        <v>30589803</v>
      </c>
      <c r="AN182" s="13">
        <v>46.09</v>
      </c>
      <c r="AO182" s="4">
        <v>6192324</v>
      </c>
      <c r="AP182" s="13">
        <v>540.26</v>
      </c>
      <c r="AQ182" s="4">
        <v>6160075</v>
      </c>
      <c r="AR182" s="13">
        <v>260.62</v>
      </c>
      <c r="AS182" s="4">
        <v>3763064</v>
      </c>
      <c r="AT182" s="13">
        <v>97.05</v>
      </c>
      <c r="AU182" s="4">
        <v>10492672</v>
      </c>
      <c r="AV182" s="13">
        <v>1294.47</v>
      </c>
      <c r="AW182" s="4">
        <v>1213350</v>
      </c>
      <c r="AX182" s="13">
        <v>115.12</v>
      </c>
      <c r="AY182" s="4">
        <v>11366739</v>
      </c>
      <c r="AZ182" s="13">
        <v>68.19</v>
      </c>
      <c r="BA182" s="4">
        <v>8800871</v>
      </c>
      <c r="BB182" s="13">
        <v>26.02</v>
      </c>
      <c r="BC182" s="4">
        <v>23469850</v>
      </c>
      <c r="BD182" s="13">
        <v>56.84</v>
      </c>
      <c r="BE182" s="4">
        <v>16268035</v>
      </c>
      <c r="BF182" s="13">
        <v>69.680000000000007</v>
      </c>
      <c r="BG182" s="4">
        <v>7984753</v>
      </c>
      <c r="BH182" s="13">
        <v>115.05</v>
      </c>
      <c r="BI182" s="4">
        <v>9307499</v>
      </c>
    </row>
    <row r="183" spans="1:61" x14ac:dyDescent="0.35">
      <c r="A183" s="1">
        <v>42268</v>
      </c>
      <c r="B183" s="13">
        <v>115.21</v>
      </c>
      <c r="C183" s="4">
        <v>50221965</v>
      </c>
      <c r="D183" s="13">
        <v>44.11</v>
      </c>
      <c r="E183" s="4">
        <v>26177224</v>
      </c>
      <c r="F183" s="13">
        <v>23.53</v>
      </c>
      <c r="G183" s="4">
        <v>7046616</v>
      </c>
      <c r="H183" s="13">
        <v>127.26</v>
      </c>
      <c r="I183" s="4">
        <v>1651455</v>
      </c>
      <c r="J183" s="13">
        <v>36.83</v>
      </c>
      <c r="K183" s="4">
        <v>14964384</v>
      </c>
      <c r="L183" s="13">
        <v>72.14</v>
      </c>
      <c r="M183" s="4">
        <v>2913980</v>
      </c>
      <c r="N183" s="13">
        <v>1.81</v>
      </c>
      <c r="O183" s="4">
        <v>5377758</v>
      </c>
      <c r="P183" s="13">
        <v>83.32</v>
      </c>
      <c r="Q183" s="4">
        <v>4919715</v>
      </c>
      <c r="R183" s="13">
        <v>25.54</v>
      </c>
      <c r="S183" s="4">
        <v>21945645</v>
      </c>
      <c r="T183" s="13">
        <v>29.16</v>
      </c>
      <c r="U183" s="4">
        <v>24417127</v>
      </c>
      <c r="V183" s="13">
        <v>73.39</v>
      </c>
      <c r="W183" s="4">
        <v>10852972</v>
      </c>
      <c r="X183" s="13">
        <v>78.09</v>
      </c>
      <c r="Y183" s="4">
        <v>8523538</v>
      </c>
      <c r="Z183" s="13">
        <v>76.52</v>
      </c>
      <c r="AA183" s="4">
        <v>3258693</v>
      </c>
      <c r="AB183" s="13">
        <v>48.75</v>
      </c>
      <c r="AC183" s="4">
        <v>7728208</v>
      </c>
      <c r="AD183" s="13">
        <v>72.87</v>
      </c>
      <c r="AE183" s="4">
        <v>5935912</v>
      </c>
      <c r="AF183" s="13">
        <v>61.79</v>
      </c>
      <c r="AG183" s="4">
        <v>730765</v>
      </c>
      <c r="AH183" s="13">
        <v>66.8</v>
      </c>
      <c r="AI183" s="4">
        <v>3424926</v>
      </c>
      <c r="AJ183" s="13">
        <v>79.260000000000005</v>
      </c>
      <c r="AK183" s="4">
        <v>3399079</v>
      </c>
      <c r="AL183" s="13">
        <v>30.67</v>
      </c>
      <c r="AM183" s="4">
        <v>9636814</v>
      </c>
      <c r="AN183" s="13">
        <v>46.17</v>
      </c>
      <c r="AO183" s="4">
        <v>3244650</v>
      </c>
      <c r="AP183" s="13">
        <v>548.39</v>
      </c>
      <c r="AQ183" s="4">
        <v>3283313</v>
      </c>
      <c r="AR183" s="13">
        <v>264.2</v>
      </c>
      <c r="AS183" s="4">
        <v>6120155</v>
      </c>
      <c r="AT183" s="13">
        <v>97.9</v>
      </c>
      <c r="AU183" s="4">
        <v>4543492</v>
      </c>
      <c r="AV183" s="13">
        <v>1307.48</v>
      </c>
      <c r="AW183" s="4">
        <v>581740</v>
      </c>
      <c r="AX183" s="13">
        <v>116.58</v>
      </c>
      <c r="AY183" s="4">
        <v>5201825</v>
      </c>
      <c r="AZ183" s="13">
        <v>69.599999999999994</v>
      </c>
      <c r="BA183" s="4">
        <v>5276066</v>
      </c>
      <c r="BB183" s="13">
        <v>25.92</v>
      </c>
      <c r="BC183" s="4">
        <v>9344103</v>
      </c>
      <c r="BD183" s="13">
        <v>57.54</v>
      </c>
      <c r="BE183" s="4">
        <v>6220131</v>
      </c>
      <c r="BF183" s="13">
        <v>70.22</v>
      </c>
      <c r="BG183" s="4">
        <v>1980438</v>
      </c>
      <c r="BH183" s="13">
        <v>116.56</v>
      </c>
      <c r="BI183" s="4">
        <v>4373284</v>
      </c>
    </row>
    <row r="184" spans="1:61" x14ac:dyDescent="0.35">
      <c r="A184" s="1">
        <v>42269</v>
      </c>
      <c r="B184" s="13">
        <v>113.4</v>
      </c>
      <c r="C184" s="4">
        <v>50346159</v>
      </c>
      <c r="D184" s="13">
        <v>43.9</v>
      </c>
      <c r="E184" s="4">
        <v>28085903</v>
      </c>
      <c r="F184" s="13">
        <v>22.89</v>
      </c>
      <c r="G184" s="4">
        <v>5708923</v>
      </c>
      <c r="H184" s="13">
        <v>124.7</v>
      </c>
      <c r="I184" s="4">
        <v>2248268</v>
      </c>
      <c r="J184" s="13">
        <v>36.19</v>
      </c>
      <c r="K184" s="4">
        <v>19979673</v>
      </c>
      <c r="L184" s="13">
        <v>71.650000000000006</v>
      </c>
      <c r="M184" s="4">
        <v>3460141</v>
      </c>
      <c r="N184" s="13">
        <v>1.73</v>
      </c>
      <c r="O184" s="4">
        <v>9975166</v>
      </c>
      <c r="P184" s="13">
        <v>84.66</v>
      </c>
      <c r="Q184" s="4">
        <v>6336486</v>
      </c>
      <c r="R184" s="13">
        <v>25.14</v>
      </c>
      <c r="S184" s="4">
        <v>21305238</v>
      </c>
      <c r="T184" s="13">
        <v>28.67</v>
      </c>
      <c r="U184" s="4">
        <v>28576221</v>
      </c>
      <c r="V184" s="13">
        <v>72.739999999999995</v>
      </c>
      <c r="W184" s="4">
        <v>14245205</v>
      </c>
      <c r="X184" s="13">
        <v>77.25</v>
      </c>
      <c r="Y184" s="4">
        <v>9692322</v>
      </c>
      <c r="Z184" s="13">
        <v>75.22</v>
      </c>
      <c r="AA184" s="4">
        <v>3433933</v>
      </c>
      <c r="AB184" s="13">
        <v>48.62</v>
      </c>
      <c r="AC184" s="4">
        <v>10223365</v>
      </c>
      <c r="AD184" s="13">
        <v>72.569999999999993</v>
      </c>
      <c r="AE184" s="4">
        <v>5894869</v>
      </c>
      <c r="AF184" s="13">
        <v>60.63</v>
      </c>
      <c r="AG184" s="4">
        <v>669278</v>
      </c>
      <c r="AH184" s="13">
        <v>65.760000000000005</v>
      </c>
      <c r="AI184" s="4">
        <v>6193955</v>
      </c>
      <c r="AJ184" s="13">
        <v>78.17</v>
      </c>
      <c r="AK184" s="4">
        <v>2957193</v>
      </c>
      <c r="AL184" s="13">
        <v>30.11</v>
      </c>
      <c r="AM184" s="4">
        <v>9837594</v>
      </c>
      <c r="AN184" s="13">
        <v>45.94</v>
      </c>
      <c r="AO184" s="4">
        <v>4515755</v>
      </c>
      <c r="AP184" s="13">
        <v>538.4</v>
      </c>
      <c r="AQ184" s="4">
        <v>3841748</v>
      </c>
      <c r="AR184" s="13">
        <v>260.94</v>
      </c>
      <c r="AS184" s="4">
        <v>3664353</v>
      </c>
      <c r="AT184" s="13">
        <v>97.2</v>
      </c>
      <c r="AU184" s="4">
        <v>6254535</v>
      </c>
      <c r="AV184" s="13">
        <v>1288.95</v>
      </c>
      <c r="AW184" s="4">
        <v>516037</v>
      </c>
      <c r="AX184" s="13">
        <v>115.8</v>
      </c>
      <c r="AY184" s="4">
        <v>4631619</v>
      </c>
      <c r="AZ184" s="13">
        <v>68.67</v>
      </c>
      <c r="BA184" s="4">
        <v>3926192</v>
      </c>
      <c r="BB184" s="13">
        <v>25.61</v>
      </c>
      <c r="BC184" s="4">
        <v>10875336</v>
      </c>
      <c r="BD184" s="13">
        <v>57.12</v>
      </c>
      <c r="BE184" s="4">
        <v>8585093</v>
      </c>
      <c r="BF184" s="13">
        <v>68.05</v>
      </c>
      <c r="BG184" s="4">
        <v>3303150</v>
      </c>
      <c r="BH184" s="13">
        <v>115.97</v>
      </c>
      <c r="BI184" s="4">
        <v>3777745</v>
      </c>
    </row>
    <row r="185" spans="1:61" x14ac:dyDescent="0.35">
      <c r="A185" s="1">
        <v>42270</v>
      </c>
      <c r="B185" s="13">
        <v>114.32</v>
      </c>
      <c r="C185" s="4">
        <v>35756716</v>
      </c>
      <c r="D185" s="13">
        <v>43.87</v>
      </c>
      <c r="E185" s="4">
        <v>17145238</v>
      </c>
      <c r="F185" s="13">
        <v>23</v>
      </c>
      <c r="G185" s="4">
        <v>4040849</v>
      </c>
      <c r="H185" s="13">
        <v>125.54</v>
      </c>
      <c r="I185" s="4">
        <v>2187850</v>
      </c>
      <c r="J185" s="13">
        <v>35.99</v>
      </c>
      <c r="K185" s="4">
        <v>16991591</v>
      </c>
      <c r="L185" s="13">
        <v>71.989999999999995</v>
      </c>
      <c r="M185" s="4">
        <v>2688807</v>
      </c>
      <c r="N185" s="13">
        <v>1.7</v>
      </c>
      <c r="O185" s="4">
        <v>9649200</v>
      </c>
      <c r="P185" s="13">
        <v>85.5</v>
      </c>
      <c r="Q185" s="4">
        <v>4007659</v>
      </c>
      <c r="R185" s="13">
        <v>25.28</v>
      </c>
      <c r="S185" s="4">
        <v>18804158</v>
      </c>
      <c r="T185" s="13">
        <v>28.74</v>
      </c>
      <c r="U185" s="4">
        <v>25983954</v>
      </c>
      <c r="V185" s="13">
        <v>72.3</v>
      </c>
      <c r="W185" s="4">
        <v>13784836</v>
      </c>
      <c r="X185" s="13">
        <v>76.12</v>
      </c>
      <c r="Y185" s="4">
        <v>9043003</v>
      </c>
      <c r="Z185" s="13">
        <v>73.040000000000006</v>
      </c>
      <c r="AA185" s="4">
        <v>3891372</v>
      </c>
      <c r="AB185" s="13">
        <v>47.86</v>
      </c>
      <c r="AC185" s="4">
        <v>6322985</v>
      </c>
      <c r="AD185" s="13">
        <v>71.94</v>
      </c>
      <c r="AE185" s="4">
        <v>5726670</v>
      </c>
      <c r="AF185" s="13">
        <v>56.32</v>
      </c>
      <c r="AG185" s="4">
        <v>888529</v>
      </c>
      <c r="AH185" s="13">
        <v>64.819999999999993</v>
      </c>
      <c r="AI185" s="4">
        <v>3909010</v>
      </c>
      <c r="AJ185" s="13">
        <v>77.849999999999994</v>
      </c>
      <c r="AK185" s="4">
        <v>2485190</v>
      </c>
      <c r="AL185" s="13">
        <v>29.06</v>
      </c>
      <c r="AM185" s="4">
        <v>13009847</v>
      </c>
      <c r="AN185" s="13">
        <v>46.26</v>
      </c>
      <c r="AO185" s="4">
        <v>3288635</v>
      </c>
      <c r="AP185" s="13">
        <v>536.07000000000005</v>
      </c>
      <c r="AQ185" s="4">
        <v>2237571</v>
      </c>
      <c r="AR185" s="13">
        <v>261.06</v>
      </c>
      <c r="AS185" s="4">
        <v>2600778</v>
      </c>
      <c r="AT185" s="13">
        <v>97.38</v>
      </c>
      <c r="AU185" s="4">
        <v>3035339</v>
      </c>
      <c r="AV185" s="13">
        <v>1275.99</v>
      </c>
      <c r="AW185" s="4">
        <v>395043</v>
      </c>
      <c r="AX185" s="13">
        <v>116.17</v>
      </c>
      <c r="AY185" s="4">
        <v>4084866</v>
      </c>
      <c r="AZ185" s="13">
        <v>68.73</v>
      </c>
      <c r="BA185" s="4">
        <v>2391121</v>
      </c>
      <c r="BB185" s="13">
        <v>25.59</v>
      </c>
      <c r="BC185" s="4">
        <v>6766312</v>
      </c>
      <c r="BD185" s="13">
        <v>57.79</v>
      </c>
      <c r="BE185" s="4">
        <v>6829205</v>
      </c>
      <c r="BF185" s="13">
        <v>67.72</v>
      </c>
      <c r="BG185" s="4">
        <v>1374411</v>
      </c>
      <c r="BH185" s="13">
        <v>115.43</v>
      </c>
      <c r="BI185" s="4">
        <v>4527853</v>
      </c>
    </row>
    <row r="186" spans="1:61" x14ac:dyDescent="0.35">
      <c r="A186" s="1">
        <v>42271</v>
      </c>
      <c r="B186" s="13">
        <v>115</v>
      </c>
      <c r="C186" s="4">
        <v>50219475</v>
      </c>
      <c r="D186" s="13">
        <v>43.91</v>
      </c>
      <c r="E186" s="4">
        <v>27905607</v>
      </c>
      <c r="F186" s="13">
        <v>23.44</v>
      </c>
      <c r="G186" s="4">
        <v>9561031</v>
      </c>
      <c r="H186" s="13">
        <v>124.1</v>
      </c>
      <c r="I186" s="4">
        <v>4499496</v>
      </c>
      <c r="J186" s="13">
        <v>36.06</v>
      </c>
      <c r="K186" s="4">
        <v>18059542</v>
      </c>
      <c r="L186" s="13">
        <v>71.709999999999994</v>
      </c>
      <c r="M186" s="4">
        <v>3056012</v>
      </c>
      <c r="N186" s="13">
        <v>1.72</v>
      </c>
      <c r="O186" s="4">
        <v>11247701</v>
      </c>
      <c r="P186" s="13">
        <v>83.91</v>
      </c>
      <c r="Q186" s="4">
        <v>4463720</v>
      </c>
      <c r="R186" s="13">
        <v>25.41</v>
      </c>
      <c r="S186" s="4">
        <v>35598016</v>
      </c>
      <c r="T186" s="13">
        <v>28.48</v>
      </c>
      <c r="U186" s="4">
        <v>32754744</v>
      </c>
      <c r="V186" s="13">
        <v>72.73</v>
      </c>
      <c r="W186" s="4">
        <v>14584249</v>
      </c>
      <c r="X186" s="13">
        <v>76.89</v>
      </c>
      <c r="Y186" s="4">
        <v>10302612</v>
      </c>
      <c r="Z186" s="13">
        <v>73.260000000000005</v>
      </c>
      <c r="AA186" s="4">
        <v>4443613</v>
      </c>
      <c r="AB186" s="13">
        <v>47.76</v>
      </c>
      <c r="AC186" s="4">
        <v>8185808</v>
      </c>
      <c r="AD186" s="13">
        <v>72.69</v>
      </c>
      <c r="AE186" s="4">
        <v>7655265</v>
      </c>
      <c r="AF186" s="13">
        <v>53.39</v>
      </c>
      <c r="AG186" s="4">
        <v>1755042</v>
      </c>
      <c r="AH186" s="13">
        <v>65.08</v>
      </c>
      <c r="AI186" s="4">
        <v>4369334</v>
      </c>
      <c r="AJ186" s="13">
        <v>77.650000000000006</v>
      </c>
      <c r="AK186" s="4">
        <v>3727522</v>
      </c>
      <c r="AL186" s="13">
        <v>29.34</v>
      </c>
      <c r="AM186" s="4">
        <v>24926570</v>
      </c>
      <c r="AN186" s="13">
        <v>46.67</v>
      </c>
      <c r="AO186" s="4">
        <v>3582127</v>
      </c>
      <c r="AP186" s="13">
        <v>533.75</v>
      </c>
      <c r="AQ186" s="4">
        <v>3500964</v>
      </c>
      <c r="AR186" s="13">
        <v>263.12</v>
      </c>
      <c r="AS186" s="4">
        <v>3448191</v>
      </c>
      <c r="AT186" s="13">
        <v>97.29</v>
      </c>
      <c r="AU186" s="4">
        <v>4138791</v>
      </c>
      <c r="AV186" s="13">
        <v>1281.1300000000001</v>
      </c>
      <c r="AW186" s="4">
        <v>596501</v>
      </c>
      <c r="AX186" s="13">
        <v>116.34</v>
      </c>
      <c r="AY186" s="4">
        <v>5172266</v>
      </c>
      <c r="AZ186" s="13">
        <v>68.48</v>
      </c>
      <c r="BA186" s="4">
        <v>4179990</v>
      </c>
      <c r="BB186" s="13">
        <v>25.61</v>
      </c>
      <c r="BC186" s="4">
        <v>9734027</v>
      </c>
      <c r="BD186" s="13">
        <v>58.37</v>
      </c>
      <c r="BE186" s="4">
        <v>10027330</v>
      </c>
      <c r="BF186" s="13">
        <v>68.2</v>
      </c>
      <c r="BG186" s="4">
        <v>2969721</v>
      </c>
      <c r="BH186" s="13">
        <v>114.79</v>
      </c>
      <c r="BI186" s="4">
        <v>7176348</v>
      </c>
    </row>
    <row r="187" spans="1:61" x14ac:dyDescent="0.35">
      <c r="A187" s="1">
        <v>42272</v>
      </c>
      <c r="B187" s="13">
        <v>114.71</v>
      </c>
      <c r="C187" s="4">
        <v>56151926</v>
      </c>
      <c r="D187" s="13">
        <v>43.94</v>
      </c>
      <c r="E187" s="4">
        <v>29384601</v>
      </c>
      <c r="F187" s="13">
        <v>23.61</v>
      </c>
      <c r="G187" s="4">
        <v>9242268</v>
      </c>
      <c r="H187" s="13">
        <v>126.74</v>
      </c>
      <c r="I187" s="4">
        <v>3508675</v>
      </c>
      <c r="J187" s="13">
        <v>36.049999999999997</v>
      </c>
      <c r="K187" s="4">
        <v>19386998</v>
      </c>
      <c r="L187" s="13">
        <v>72.44</v>
      </c>
      <c r="M187" s="4">
        <v>4829926</v>
      </c>
      <c r="N187" s="13">
        <v>1.71</v>
      </c>
      <c r="O187" s="4">
        <v>5644642</v>
      </c>
      <c r="P187" s="13">
        <v>83.13</v>
      </c>
      <c r="Q187" s="4">
        <v>3736860</v>
      </c>
      <c r="R187" s="13">
        <v>26.024999999999999</v>
      </c>
      <c r="S187" s="4">
        <v>37618273</v>
      </c>
      <c r="T187" s="13">
        <v>28.81</v>
      </c>
      <c r="U187" s="4">
        <v>29192322</v>
      </c>
      <c r="V187" s="13">
        <v>73.23</v>
      </c>
      <c r="W187" s="4">
        <v>15175317</v>
      </c>
      <c r="X187" s="13">
        <v>77.7</v>
      </c>
      <c r="Y187" s="4">
        <v>10862600</v>
      </c>
      <c r="Z187" s="13">
        <v>72.790000000000006</v>
      </c>
      <c r="AA187" s="4">
        <v>3894307</v>
      </c>
      <c r="AB187" s="13">
        <v>47.19</v>
      </c>
      <c r="AC187" s="4">
        <v>8631437</v>
      </c>
      <c r="AD187" s="13">
        <v>72.900000000000006</v>
      </c>
      <c r="AE187" s="4">
        <v>5655646</v>
      </c>
      <c r="AF187" s="13">
        <v>54</v>
      </c>
      <c r="AG187" s="4">
        <v>1220972</v>
      </c>
      <c r="AH187" s="13">
        <v>66.12</v>
      </c>
      <c r="AI187" s="4">
        <v>5653486</v>
      </c>
      <c r="AJ187" s="13">
        <v>77.94</v>
      </c>
      <c r="AK187" s="4">
        <v>3193094</v>
      </c>
      <c r="AL187" s="13">
        <v>29.42</v>
      </c>
      <c r="AM187" s="4">
        <v>13195262</v>
      </c>
      <c r="AN187" s="13">
        <v>47.33</v>
      </c>
      <c r="AO187" s="4">
        <v>4736057</v>
      </c>
      <c r="AP187" s="13">
        <v>524.25</v>
      </c>
      <c r="AQ187" s="4">
        <v>4030998</v>
      </c>
      <c r="AR187" s="13">
        <v>256.91000000000003</v>
      </c>
      <c r="AS187" s="4">
        <v>3773392</v>
      </c>
      <c r="AT187" s="13">
        <v>97.59</v>
      </c>
      <c r="AU187" s="4">
        <v>4825781</v>
      </c>
      <c r="AV187" s="13">
        <v>1252.76</v>
      </c>
      <c r="AW187" s="4">
        <v>744911</v>
      </c>
      <c r="AX187" s="13">
        <v>116.74</v>
      </c>
      <c r="AY187" s="4">
        <v>5478907</v>
      </c>
      <c r="AZ187" s="13">
        <v>68.69</v>
      </c>
      <c r="BA187" s="4">
        <v>3628609</v>
      </c>
      <c r="BB187" s="13">
        <v>25.33</v>
      </c>
      <c r="BC187" s="4">
        <v>8717904</v>
      </c>
      <c r="BD187" s="13">
        <v>57.99</v>
      </c>
      <c r="BE187" s="4">
        <v>10627026</v>
      </c>
      <c r="BF187" s="13">
        <v>68.5</v>
      </c>
      <c r="BG187" s="4">
        <v>2276368</v>
      </c>
      <c r="BH187" s="13">
        <v>125</v>
      </c>
      <c r="BI187" s="4">
        <v>18484093</v>
      </c>
    </row>
    <row r="188" spans="1:61" x14ac:dyDescent="0.35">
      <c r="A188" s="1">
        <v>42275</v>
      </c>
      <c r="B188" s="13">
        <v>112.44</v>
      </c>
      <c r="C188" s="4">
        <v>52109011</v>
      </c>
      <c r="D188" s="13">
        <v>43.29</v>
      </c>
      <c r="E188" s="4">
        <v>27613785</v>
      </c>
      <c r="F188" s="13">
        <v>23.3</v>
      </c>
      <c r="G188" s="4">
        <v>9889576</v>
      </c>
      <c r="H188" s="13">
        <v>120.85</v>
      </c>
      <c r="I188" s="4">
        <v>3988650</v>
      </c>
      <c r="J188" s="13">
        <v>35.44</v>
      </c>
      <c r="K188" s="4">
        <v>21742693</v>
      </c>
      <c r="L188" s="13">
        <v>69.040000000000006</v>
      </c>
      <c r="M188" s="4">
        <v>5638494</v>
      </c>
      <c r="N188" s="13">
        <v>1.66</v>
      </c>
      <c r="O188" s="4">
        <v>5693063</v>
      </c>
      <c r="P188" s="13">
        <v>80.52</v>
      </c>
      <c r="Q188" s="4">
        <v>3435652</v>
      </c>
      <c r="R188" s="13">
        <v>25.66</v>
      </c>
      <c r="S188" s="4">
        <v>27211183</v>
      </c>
      <c r="T188" s="13">
        <v>28.76</v>
      </c>
      <c r="U188" s="4">
        <v>42290970</v>
      </c>
      <c r="V188" s="13">
        <v>72.599999999999994</v>
      </c>
      <c r="W188" s="4">
        <v>14571908</v>
      </c>
      <c r="X188" s="13">
        <v>75.77</v>
      </c>
      <c r="Y188" s="4">
        <v>10567039</v>
      </c>
      <c r="Z188" s="13">
        <v>69.430000000000007</v>
      </c>
      <c r="AA188" s="4">
        <v>4581857</v>
      </c>
      <c r="AB188" s="13">
        <v>45.85</v>
      </c>
      <c r="AC188" s="4">
        <v>8003416</v>
      </c>
      <c r="AD188" s="13">
        <v>69.37</v>
      </c>
      <c r="AE188" s="4">
        <v>9189146</v>
      </c>
      <c r="AF188" s="13">
        <v>50.11</v>
      </c>
      <c r="AG188" s="4">
        <v>955422</v>
      </c>
      <c r="AH188" s="13">
        <v>63.64</v>
      </c>
      <c r="AI188" s="4">
        <v>4811202</v>
      </c>
      <c r="AJ188" s="13">
        <v>74.11</v>
      </c>
      <c r="AK188" s="4">
        <v>4161945</v>
      </c>
      <c r="AL188" s="13">
        <v>27.55</v>
      </c>
      <c r="AM188" s="4">
        <v>21313198</v>
      </c>
      <c r="AN188" s="13">
        <v>45.03</v>
      </c>
      <c r="AO188" s="4">
        <v>4127879</v>
      </c>
      <c r="AP188" s="13">
        <v>504.06</v>
      </c>
      <c r="AQ188" s="4">
        <v>5434532</v>
      </c>
      <c r="AR188" s="13">
        <v>248.43</v>
      </c>
      <c r="AS188" s="4">
        <v>4901057</v>
      </c>
      <c r="AT188" s="13">
        <v>95.96</v>
      </c>
      <c r="AU188" s="4">
        <v>6609789</v>
      </c>
      <c r="AV188" s="13">
        <v>1199.1400000000001</v>
      </c>
      <c r="AW188" s="4">
        <v>1147809</v>
      </c>
      <c r="AX188" s="13">
        <v>114.1</v>
      </c>
      <c r="AY188" s="4">
        <v>5994609</v>
      </c>
      <c r="AZ188" s="13">
        <v>67.150000000000006</v>
      </c>
      <c r="BA188" s="4">
        <v>5607487</v>
      </c>
      <c r="BB188" s="13">
        <v>24.14</v>
      </c>
      <c r="BC188" s="4">
        <v>15787789</v>
      </c>
      <c r="BD188" s="13">
        <v>55.77</v>
      </c>
      <c r="BE188" s="4">
        <v>11548114</v>
      </c>
      <c r="BF188" s="13">
        <v>66.17</v>
      </c>
      <c r="BG188" s="4">
        <v>2552164</v>
      </c>
      <c r="BH188" s="13">
        <v>122.14</v>
      </c>
      <c r="BI188" s="4">
        <v>8225352</v>
      </c>
    </row>
    <row r="189" spans="1:61" x14ac:dyDescent="0.35">
      <c r="A189" s="1">
        <v>42276</v>
      </c>
      <c r="B189" s="13">
        <v>109.06</v>
      </c>
      <c r="C189" s="4">
        <v>73365384</v>
      </c>
      <c r="D189" s="13">
        <v>43.44</v>
      </c>
      <c r="E189" s="4">
        <v>32763557</v>
      </c>
      <c r="F189" s="13">
        <v>23.71</v>
      </c>
      <c r="G189" s="4">
        <v>9518373</v>
      </c>
      <c r="H189" s="13">
        <v>119.67</v>
      </c>
      <c r="I189" s="4">
        <v>4799082</v>
      </c>
      <c r="J189" s="13">
        <v>35.51</v>
      </c>
      <c r="K189" s="4">
        <v>19785933</v>
      </c>
      <c r="L189" s="13">
        <v>68.38</v>
      </c>
      <c r="M189" s="4">
        <v>4660178</v>
      </c>
      <c r="N189" s="13">
        <v>1.67</v>
      </c>
      <c r="O189" s="4">
        <v>7005323</v>
      </c>
      <c r="P189" s="13">
        <v>79.83</v>
      </c>
      <c r="Q189" s="4">
        <v>3126333</v>
      </c>
      <c r="R189" s="13">
        <v>25.64</v>
      </c>
      <c r="S189" s="4">
        <v>27095642</v>
      </c>
      <c r="T189" s="13">
        <v>29.24</v>
      </c>
      <c r="U189" s="4">
        <v>34169562</v>
      </c>
      <c r="V189" s="13">
        <v>72.97</v>
      </c>
      <c r="W189" s="4">
        <v>13754439</v>
      </c>
      <c r="X189" s="13">
        <v>76.25</v>
      </c>
      <c r="Y189" s="4">
        <v>8797768</v>
      </c>
      <c r="Z189" s="13">
        <v>70.13</v>
      </c>
      <c r="AA189" s="4">
        <v>3773586</v>
      </c>
      <c r="AB189" s="13">
        <v>46.57</v>
      </c>
      <c r="AC189" s="4">
        <v>7977997</v>
      </c>
      <c r="AD189" s="13">
        <v>69.099999999999994</v>
      </c>
      <c r="AE189" s="4">
        <v>11466965</v>
      </c>
      <c r="AF189" s="13">
        <v>48.92</v>
      </c>
      <c r="AG189" s="4">
        <v>1288994</v>
      </c>
      <c r="AH189" s="13">
        <v>64.47</v>
      </c>
      <c r="AI189" s="4">
        <v>4058534</v>
      </c>
      <c r="AJ189" s="13">
        <v>74.510000000000005</v>
      </c>
      <c r="AK189" s="4">
        <v>4335367</v>
      </c>
      <c r="AL189" s="13">
        <v>26.16</v>
      </c>
      <c r="AM189" s="4">
        <v>31528603</v>
      </c>
      <c r="AN189" s="13">
        <v>45.54</v>
      </c>
      <c r="AO189" s="4">
        <v>5439447</v>
      </c>
      <c r="AP189" s="13">
        <v>496.07</v>
      </c>
      <c r="AQ189" s="4">
        <v>4457532</v>
      </c>
      <c r="AR189" s="13">
        <v>246.65</v>
      </c>
      <c r="AS189" s="4">
        <v>3703154</v>
      </c>
      <c r="AT189" s="13">
        <v>97.48</v>
      </c>
      <c r="AU189" s="4">
        <v>6944797</v>
      </c>
      <c r="AV189" s="13">
        <v>1200.32</v>
      </c>
      <c r="AW189" s="4">
        <v>586798</v>
      </c>
      <c r="AX189" s="13">
        <v>112.91</v>
      </c>
      <c r="AY189" s="4">
        <v>7908808</v>
      </c>
      <c r="AZ189" s="13">
        <v>66.77</v>
      </c>
      <c r="BA189" s="4">
        <v>4355277</v>
      </c>
      <c r="BB189" s="13">
        <v>24.08</v>
      </c>
      <c r="BC189" s="4">
        <v>19652244</v>
      </c>
      <c r="BD189" s="13">
        <v>55.72</v>
      </c>
      <c r="BE189" s="4">
        <v>9392065</v>
      </c>
      <c r="BF189" s="13">
        <v>65.44</v>
      </c>
      <c r="BG189" s="4">
        <v>3576136</v>
      </c>
      <c r="BH189" s="13">
        <v>119.67</v>
      </c>
      <c r="BI189" s="4">
        <v>7207207</v>
      </c>
    </row>
    <row r="190" spans="1:61" x14ac:dyDescent="0.35">
      <c r="A190" s="1">
        <v>42277</v>
      </c>
      <c r="B190" s="13">
        <v>110.3</v>
      </c>
      <c r="C190" s="4">
        <v>66473033</v>
      </c>
      <c r="D190" s="13">
        <v>44.26</v>
      </c>
      <c r="E190" s="4">
        <v>34958880</v>
      </c>
      <c r="F190" s="13">
        <v>24.65</v>
      </c>
      <c r="G190" s="4">
        <v>13909541</v>
      </c>
      <c r="H190" s="13">
        <v>125.01</v>
      </c>
      <c r="I190" s="4">
        <v>4395488</v>
      </c>
      <c r="J190" s="13">
        <v>36.119999999999997</v>
      </c>
      <c r="K190" s="4">
        <v>16214971</v>
      </c>
      <c r="L190" s="13">
        <v>69.430000000000007</v>
      </c>
      <c r="M190" s="4">
        <v>4080103</v>
      </c>
      <c r="N190" s="13">
        <v>1.72</v>
      </c>
      <c r="O190" s="4">
        <v>5739499</v>
      </c>
      <c r="P190" s="13">
        <v>82.22</v>
      </c>
      <c r="Q190" s="4">
        <v>3653750</v>
      </c>
      <c r="R190" s="13">
        <v>26.25</v>
      </c>
      <c r="S190" s="4">
        <v>32093661</v>
      </c>
      <c r="T190" s="13">
        <v>30.14</v>
      </c>
      <c r="U190" s="4">
        <v>41051713</v>
      </c>
      <c r="V190" s="13">
        <v>74.349999999999994</v>
      </c>
      <c r="W190" s="4">
        <v>18176502</v>
      </c>
      <c r="X190" s="13">
        <v>78.88</v>
      </c>
      <c r="Y190" s="4">
        <v>14108838</v>
      </c>
      <c r="Z190" s="13">
        <v>72.8</v>
      </c>
      <c r="AA190" s="4">
        <v>4809186</v>
      </c>
      <c r="AB190" s="13">
        <v>47.96</v>
      </c>
      <c r="AC190" s="4">
        <v>8814440</v>
      </c>
      <c r="AD190" s="13">
        <v>68.97</v>
      </c>
      <c r="AE190" s="4">
        <v>11785844</v>
      </c>
      <c r="AF190" s="13">
        <v>51.52</v>
      </c>
      <c r="AG190" s="4">
        <v>952443</v>
      </c>
      <c r="AH190" s="13">
        <v>66.150000000000006</v>
      </c>
      <c r="AI190" s="4">
        <v>5168550</v>
      </c>
      <c r="AJ190" s="13">
        <v>76.84</v>
      </c>
      <c r="AK190" s="4">
        <v>3900993</v>
      </c>
      <c r="AL190" s="13">
        <v>27.68</v>
      </c>
      <c r="AM190" s="4">
        <v>28022275</v>
      </c>
      <c r="AN190" s="13">
        <v>46.33</v>
      </c>
      <c r="AO190" s="4">
        <v>5986940</v>
      </c>
      <c r="AP190" s="13">
        <v>511.89</v>
      </c>
      <c r="AQ190" s="4">
        <v>4004681</v>
      </c>
      <c r="AR190" s="13">
        <v>248.4</v>
      </c>
      <c r="AS190" s="4">
        <v>4929582</v>
      </c>
      <c r="AT190" s="13">
        <v>98.53</v>
      </c>
      <c r="AU190" s="4">
        <v>5517625</v>
      </c>
      <c r="AV190" s="13">
        <v>1236.8599999999999</v>
      </c>
      <c r="AW190" s="4">
        <v>795104</v>
      </c>
      <c r="AX190" s="13">
        <v>115.49</v>
      </c>
      <c r="AY190" s="4">
        <v>5395592</v>
      </c>
      <c r="AZ190" s="13">
        <v>68.92</v>
      </c>
      <c r="BA190" s="4">
        <v>4936020</v>
      </c>
      <c r="BB190" s="13">
        <v>24.44</v>
      </c>
      <c r="BC190" s="4">
        <v>12862211</v>
      </c>
      <c r="BD190" s="13">
        <v>56.84</v>
      </c>
      <c r="BE190" s="4">
        <v>9799610</v>
      </c>
      <c r="BF190" s="13">
        <v>68.2</v>
      </c>
      <c r="BG190" s="4">
        <v>3578177</v>
      </c>
      <c r="BH190" s="13">
        <v>122.97</v>
      </c>
      <c r="BI190" s="4">
        <v>4718904</v>
      </c>
    </row>
    <row r="191" spans="1:61" x14ac:dyDescent="0.35">
      <c r="A191" s="1">
        <v>42278</v>
      </c>
      <c r="B191" s="13">
        <v>109.58</v>
      </c>
      <c r="C191" s="4">
        <v>63929100</v>
      </c>
      <c r="D191" s="13">
        <v>44.61</v>
      </c>
      <c r="E191" s="4">
        <v>28657859</v>
      </c>
      <c r="F191" s="13">
        <v>24.17</v>
      </c>
      <c r="G191" s="4">
        <v>12232427</v>
      </c>
      <c r="H191" s="13">
        <v>122.14</v>
      </c>
      <c r="I191" s="4">
        <v>4567436</v>
      </c>
      <c r="J191" s="13">
        <v>36.24</v>
      </c>
      <c r="K191" s="4">
        <v>18331302</v>
      </c>
      <c r="L191" s="13">
        <v>72.91</v>
      </c>
      <c r="M191" s="4">
        <v>8106913</v>
      </c>
      <c r="N191" s="13">
        <v>1.74</v>
      </c>
      <c r="O191" s="4">
        <v>5531739</v>
      </c>
      <c r="P191" s="13">
        <v>83.75</v>
      </c>
      <c r="Q191" s="4">
        <v>3407757</v>
      </c>
      <c r="R191" s="13">
        <v>25.73</v>
      </c>
      <c r="S191" s="4">
        <v>26933244</v>
      </c>
      <c r="T191" s="13">
        <v>30</v>
      </c>
      <c r="U191" s="4">
        <v>29832842</v>
      </c>
      <c r="V191" s="13">
        <v>74.06</v>
      </c>
      <c r="W191" s="4">
        <v>14397814</v>
      </c>
      <c r="X191" s="13">
        <v>78.34</v>
      </c>
      <c r="Y191" s="4">
        <v>11111852</v>
      </c>
      <c r="Z191" s="13">
        <v>73.59</v>
      </c>
      <c r="AA191" s="4">
        <v>5684140</v>
      </c>
      <c r="AB191" s="13">
        <v>48.16</v>
      </c>
      <c r="AC191" s="4">
        <v>10430271</v>
      </c>
      <c r="AD191" s="13">
        <v>67.650000000000006</v>
      </c>
      <c r="AE191" s="4">
        <v>12055433</v>
      </c>
      <c r="AF191" s="13">
        <v>52.06</v>
      </c>
      <c r="AG191" s="4">
        <v>1062690</v>
      </c>
      <c r="AH191" s="13">
        <v>65.97</v>
      </c>
      <c r="AI191" s="4">
        <v>5161529</v>
      </c>
      <c r="AJ191" s="13">
        <v>77.930000000000007</v>
      </c>
      <c r="AK191" s="4">
        <v>3044029</v>
      </c>
      <c r="AL191" s="13">
        <v>28.13</v>
      </c>
      <c r="AM191" s="4">
        <v>17190727</v>
      </c>
      <c r="AN191" s="13">
        <v>47.93</v>
      </c>
      <c r="AO191" s="4">
        <v>5413260</v>
      </c>
      <c r="AP191" s="13">
        <v>520.72</v>
      </c>
      <c r="AQ191" s="4">
        <v>3768483</v>
      </c>
      <c r="AR191" s="13">
        <v>239.88</v>
      </c>
      <c r="AS191" s="4">
        <v>4572964</v>
      </c>
      <c r="AT191" s="13">
        <v>98.78</v>
      </c>
      <c r="AU191" s="4">
        <v>4456559</v>
      </c>
      <c r="AV191" s="13">
        <v>1247.08</v>
      </c>
      <c r="AW191" s="4">
        <v>818506</v>
      </c>
      <c r="AX191" s="13">
        <v>117.03</v>
      </c>
      <c r="AY191" s="4">
        <v>5215227</v>
      </c>
      <c r="AZ191" s="13">
        <v>69.790000000000006</v>
      </c>
      <c r="BA191" s="4">
        <v>5185167</v>
      </c>
      <c r="BB191" s="13">
        <v>24.91</v>
      </c>
      <c r="BC191" s="4">
        <v>16269125</v>
      </c>
      <c r="BD191" s="13">
        <v>57.48</v>
      </c>
      <c r="BE191" s="4">
        <v>8497124</v>
      </c>
      <c r="BF191" s="13">
        <v>70.11</v>
      </c>
      <c r="BG191" s="4">
        <v>3394247</v>
      </c>
      <c r="BH191" s="13">
        <v>123.83</v>
      </c>
      <c r="BI191" s="4">
        <v>4497110</v>
      </c>
    </row>
    <row r="192" spans="1:61" x14ac:dyDescent="0.35">
      <c r="A192" s="1">
        <v>42279</v>
      </c>
      <c r="B192" s="13">
        <v>110.38</v>
      </c>
      <c r="C192" s="4">
        <v>58019758</v>
      </c>
      <c r="D192" s="13">
        <v>45.57</v>
      </c>
      <c r="E192" s="4">
        <v>41839035</v>
      </c>
      <c r="F192" s="13">
        <v>24.8</v>
      </c>
      <c r="G192" s="4">
        <v>9653639</v>
      </c>
      <c r="H192" s="13">
        <v>123.33</v>
      </c>
      <c r="I192" s="4">
        <v>3520745</v>
      </c>
      <c r="J192" s="13">
        <v>36.89</v>
      </c>
      <c r="K192" s="4">
        <v>18772805</v>
      </c>
      <c r="L192" s="13">
        <v>73.930000000000007</v>
      </c>
      <c r="M192" s="4">
        <v>4838649</v>
      </c>
      <c r="N192" s="13">
        <v>1.83</v>
      </c>
      <c r="O192" s="4">
        <v>7146087</v>
      </c>
      <c r="P192" s="13">
        <v>83.99</v>
      </c>
      <c r="Q192" s="4">
        <v>3402556</v>
      </c>
      <c r="R192" s="13">
        <v>25.76</v>
      </c>
      <c r="S192" s="4">
        <v>34910695</v>
      </c>
      <c r="T192" s="13">
        <v>30.51</v>
      </c>
      <c r="U192" s="4">
        <v>27901454</v>
      </c>
      <c r="V192" s="13">
        <v>75.88</v>
      </c>
      <c r="W192" s="4">
        <v>18811345</v>
      </c>
      <c r="X192" s="13">
        <v>81.55</v>
      </c>
      <c r="Y192" s="4">
        <v>13051868</v>
      </c>
      <c r="Z192" s="13">
        <v>77.06</v>
      </c>
      <c r="AA192" s="4">
        <v>6032611</v>
      </c>
      <c r="AB192" s="13">
        <v>51.19</v>
      </c>
      <c r="AC192" s="4">
        <v>12573491</v>
      </c>
      <c r="AD192" s="13">
        <v>70.319999999999993</v>
      </c>
      <c r="AE192" s="4">
        <v>12738837</v>
      </c>
      <c r="AF192" s="13">
        <v>55.29</v>
      </c>
      <c r="AG192" s="4">
        <v>738512</v>
      </c>
      <c r="AH192" s="13">
        <v>68.790000000000006</v>
      </c>
      <c r="AI192" s="4">
        <v>4839832</v>
      </c>
      <c r="AJ192" s="13">
        <v>79.48</v>
      </c>
      <c r="AK192" s="4">
        <v>2467099</v>
      </c>
      <c r="AL192" s="13">
        <v>29.63</v>
      </c>
      <c r="AM192" s="4">
        <v>21982664</v>
      </c>
      <c r="AN192" s="13">
        <v>48.39</v>
      </c>
      <c r="AO192" s="4">
        <v>4639177</v>
      </c>
      <c r="AP192" s="13">
        <v>532.54</v>
      </c>
      <c r="AQ192" s="4">
        <v>4597795</v>
      </c>
      <c r="AR192" s="13">
        <v>247.57</v>
      </c>
      <c r="AS192" s="4">
        <v>4423982</v>
      </c>
      <c r="AT192" s="13">
        <v>99.79</v>
      </c>
      <c r="AU192" s="4">
        <v>4400760</v>
      </c>
      <c r="AV192" s="13">
        <v>1265.68</v>
      </c>
      <c r="AW192" s="4">
        <v>756962</v>
      </c>
      <c r="AX192" s="13">
        <v>117.81</v>
      </c>
      <c r="AY192" s="4">
        <v>4359794</v>
      </c>
      <c r="AZ192" s="13">
        <v>70.23</v>
      </c>
      <c r="BA192" s="4">
        <v>4389925</v>
      </c>
      <c r="BB192" s="13">
        <v>25.53</v>
      </c>
      <c r="BC192" s="4">
        <v>13228024</v>
      </c>
      <c r="BD192" s="13">
        <v>58.08</v>
      </c>
      <c r="BE192" s="4">
        <v>9036765</v>
      </c>
      <c r="BF192" s="13">
        <v>71.459999999999994</v>
      </c>
      <c r="BG192" s="4">
        <v>2748905</v>
      </c>
      <c r="BH192" s="13">
        <v>125.21</v>
      </c>
      <c r="BI192" s="4">
        <v>4557204</v>
      </c>
    </row>
    <row r="193" spans="1:61" x14ac:dyDescent="0.35">
      <c r="A193" s="1">
        <v>42282</v>
      </c>
      <c r="B193" s="13">
        <v>110.78</v>
      </c>
      <c r="C193" s="4">
        <v>52064743</v>
      </c>
      <c r="D193" s="13">
        <v>46.63</v>
      </c>
      <c r="E193" s="4">
        <v>34369286</v>
      </c>
      <c r="F193" s="13">
        <v>25.42</v>
      </c>
      <c r="G193" s="4">
        <v>12050571</v>
      </c>
      <c r="H193" s="13">
        <v>121.22</v>
      </c>
      <c r="I193" s="4">
        <v>3908477</v>
      </c>
      <c r="J193" s="13">
        <v>37.590000000000003</v>
      </c>
      <c r="K193" s="4">
        <v>12741707</v>
      </c>
      <c r="L193" s="13">
        <v>75.27</v>
      </c>
      <c r="M193" s="4">
        <v>4169677</v>
      </c>
      <c r="N193" s="13">
        <v>1.8</v>
      </c>
      <c r="O193" s="4">
        <v>7595560</v>
      </c>
      <c r="P193" s="13">
        <v>85.84</v>
      </c>
      <c r="Q193" s="4">
        <v>4204821</v>
      </c>
      <c r="R193" s="13">
        <v>26.85</v>
      </c>
      <c r="S193" s="4">
        <v>30217882</v>
      </c>
      <c r="T193" s="13">
        <v>31.21</v>
      </c>
      <c r="U193" s="4">
        <v>34842513</v>
      </c>
      <c r="V193" s="13">
        <v>76.81</v>
      </c>
      <c r="W193" s="4">
        <v>18486731</v>
      </c>
      <c r="X193" s="13">
        <v>84.03</v>
      </c>
      <c r="Y193" s="4">
        <v>14196767</v>
      </c>
      <c r="Z193" s="13">
        <v>80.650000000000006</v>
      </c>
      <c r="AA193" s="4">
        <v>7429268</v>
      </c>
      <c r="AB193" s="13">
        <v>52.98</v>
      </c>
      <c r="AC193" s="4">
        <v>12806592</v>
      </c>
      <c r="AD193" s="13">
        <v>72.09</v>
      </c>
      <c r="AE193" s="4">
        <v>8800813</v>
      </c>
      <c r="AF193" s="13">
        <v>60.51</v>
      </c>
      <c r="AG193" s="4">
        <v>1514670</v>
      </c>
      <c r="AH193" s="13">
        <v>70.650000000000006</v>
      </c>
      <c r="AI193" s="4">
        <v>4629036</v>
      </c>
      <c r="AJ193" s="13">
        <v>81.819999999999993</v>
      </c>
      <c r="AK193" s="4">
        <v>3449624</v>
      </c>
      <c r="AL193" s="13">
        <v>30.95</v>
      </c>
      <c r="AM193" s="4">
        <v>20112709</v>
      </c>
      <c r="AN193" s="13">
        <v>50.58</v>
      </c>
      <c r="AO193" s="4">
        <v>4987222</v>
      </c>
      <c r="AP193" s="13">
        <v>543.67999999999995</v>
      </c>
      <c r="AQ193" s="4">
        <v>3391359</v>
      </c>
      <c r="AR193" s="13">
        <v>246.15</v>
      </c>
      <c r="AS193" s="4">
        <v>3689865</v>
      </c>
      <c r="AT193" s="13">
        <v>101.17</v>
      </c>
      <c r="AU193" s="4">
        <v>6501556</v>
      </c>
      <c r="AV193" s="13">
        <v>1274.8599999999999</v>
      </c>
      <c r="AW193" s="4">
        <v>572775</v>
      </c>
      <c r="AX193" s="13">
        <v>119.2</v>
      </c>
      <c r="AY193" s="4">
        <v>4528683</v>
      </c>
      <c r="AZ193" s="13">
        <v>71.77</v>
      </c>
      <c r="BA193" s="4">
        <v>4491974</v>
      </c>
      <c r="BB193" s="13">
        <v>25.734999999999999</v>
      </c>
      <c r="BC193" s="4">
        <v>11762140</v>
      </c>
      <c r="BD193" s="13">
        <v>59.04</v>
      </c>
      <c r="BE193" s="4">
        <v>8198998</v>
      </c>
      <c r="BF193" s="13">
        <v>72.760000000000005</v>
      </c>
      <c r="BG193" s="4">
        <v>2101350</v>
      </c>
      <c r="BH193" s="13">
        <v>124.27</v>
      </c>
      <c r="BI193" s="4">
        <v>4823696</v>
      </c>
    </row>
    <row r="194" spans="1:61" x14ac:dyDescent="0.35">
      <c r="A194" s="1">
        <v>42283</v>
      </c>
      <c r="B194" s="13">
        <v>111.31</v>
      </c>
      <c r="C194" s="4">
        <v>48856977</v>
      </c>
      <c r="D194" s="13">
        <v>46.75</v>
      </c>
      <c r="E194" s="4">
        <v>27510808</v>
      </c>
      <c r="F194" s="13">
        <v>25.75</v>
      </c>
      <c r="G194" s="4">
        <v>11360526</v>
      </c>
      <c r="H194" s="13">
        <v>117.11</v>
      </c>
      <c r="I194" s="4">
        <v>11599854</v>
      </c>
      <c r="J194" s="13">
        <v>37.729999999999997</v>
      </c>
      <c r="K194" s="4">
        <v>12427267</v>
      </c>
      <c r="L194" s="13">
        <v>74.42</v>
      </c>
      <c r="M194" s="4">
        <v>2519414</v>
      </c>
      <c r="N194" s="13">
        <v>1.83</v>
      </c>
      <c r="O194" s="4">
        <v>8665487</v>
      </c>
      <c r="P194" s="13">
        <v>85.15</v>
      </c>
      <c r="Q194" s="4">
        <v>4262976</v>
      </c>
      <c r="R194" s="13">
        <v>27.23</v>
      </c>
      <c r="S194" s="4">
        <v>34609939</v>
      </c>
      <c r="T194" s="13">
        <v>31.74</v>
      </c>
      <c r="U194" s="4">
        <v>35530196</v>
      </c>
      <c r="V194" s="13">
        <v>77.89</v>
      </c>
      <c r="W194" s="4">
        <v>18757917</v>
      </c>
      <c r="X194" s="13">
        <v>86.99</v>
      </c>
      <c r="Y194" s="4">
        <v>18897094</v>
      </c>
      <c r="Z194" s="13">
        <v>82.84</v>
      </c>
      <c r="AA194" s="4">
        <v>6777047</v>
      </c>
      <c r="AB194" s="13">
        <v>55.14</v>
      </c>
      <c r="AC194" s="4">
        <v>15414030</v>
      </c>
      <c r="AD194" s="13">
        <v>73.94</v>
      </c>
      <c r="AE194" s="4">
        <v>11672472</v>
      </c>
      <c r="AF194" s="13">
        <v>62.18</v>
      </c>
      <c r="AG194" s="4">
        <v>1362460</v>
      </c>
      <c r="AH194" s="13">
        <v>71.59</v>
      </c>
      <c r="AI194" s="4">
        <v>6591650</v>
      </c>
      <c r="AJ194" s="13">
        <v>82.58</v>
      </c>
      <c r="AK194" s="4">
        <v>5355152</v>
      </c>
      <c r="AL194" s="13">
        <v>31.78</v>
      </c>
      <c r="AM194" s="4">
        <v>16970339</v>
      </c>
      <c r="AN194" s="13">
        <v>50.04</v>
      </c>
      <c r="AO194" s="4">
        <v>5707630</v>
      </c>
      <c r="AP194" s="13">
        <v>537.48</v>
      </c>
      <c r="AQ194" s="4">
        <v>4547519</v>
      </c>
      <c r="AR194" s="13">
        <v>241.46</v>
      </c>
      <c r="AS194" s="4">
        <v>5235897</v>
      </c>
      <c r="AT194" s="13">
        <v>101.9</v>
      </c>
      <c r="AU194" s="4">
        <v>7252381</v>
      </c>
      <c r="AV194" s="13">
        <v>1275.45</v>
      </c>
      <c r="AW194" s="4">
        <v>405781</v>
      </c>
      <c r="AX194" s="13">
        <v>118.68</v>
      </c>
      <c r="AY194" s="4">
        <v>5275370</v>
      </c>
      <c r="AZ194" s="13">
        <v>71.19</v>
      </c>
      <c r="BA194" s="4">
        <v>5256769</v>
      </c>
      <c r="BB194" s="13">
        <v>25.68</v>
      </c>
      <c r="BC194" s="4">
        <v>9041570</v>
      </c>
      <c r="BD194" s="13">
        <v>58.69</v>
      </c>
      <c r="BE194" s="4">
        <v>5642949</v>
      </c>
      <c r="BF194" s="13">
        <v>71.91</v>
      </c>
      <c r="BG194" s="4">
        <v>2560682</v>
      </c>
      <c r="BH194" s="13">
        <v>123.19</v>
      </c>
      <c r="BI194" s="4">
        <v>3832681</v>
      </c>
    </row>
    <row r="195" spans="1:61" x14ac:dyDescent="0.35">
      <c r="A195" s="1">
        <v>42284</v>
      </c>
      <c r="B195" s="13">
        <v>110.78</v>
      </c>
      <c r="C195" s="4">
        <v>46765550</v>
      </c>
      <c r="D195" s="13">
        <v>46.8</v>
      </c>
      <c r="E195" s="4">
        <v>27711492</v>
      </c>
      <c r="F195" s="13">
        <v>26.02</v>
      </c>
      <c r="G195" s="4">
        <v>7753799</v>
      </c>
      <c r="H195" s="13">
        <v>118.64</v>
      </c>
      <c r="I195" s="4">
        <v>3728380</v>
      </c>
      <c r="J195" s="13">
        <v>37.659999999999997</v>
      </c>
      <c r="K195" s="4">
        <v>16369772</v>
      </c>
      <c r="L195" s="13">
        <v>75</v>
      </c>
      <c r="M195" s="4">
        <v>3049822</v>
      </c>
      <c r="N195" s="13">
        <v>1.86</v>
      </c>
      <c r="O195" s="4">
        <v>7859214</v>
      </c>
      <c r="P195" s="13">
        <v>80.650000000000006</v>
      </c>
      <c r="Q195" s="4">
        <v>14474830</v>
      </c>
      <c r="R195" s="13">
        <v>27.54</v>
      </c>
      <c r="S195" s="4">
        <v>29749725</v>
      </c>
      <c r="T195" s="13">
        <v>32.314999999999998</v>
      </c>
      <c r="U195" s="4">
        <v>36930069</v>
      </c>
      <c r="V195" s="13">
        <v>79.2</v>
      </c>
      <c r="W195" s="4">
        <v>18703210</v>
      </c>
      <c r="X195" s="13">
        <v>88.12</v>
      </c>
      <c r="Y195" s="4">
        <v>17694437</v>
      </c>
      <c r="Z195" s="13">
        <v>83.77</v>
      </c>
      <c r="AA195" s="4">
        <v>6959165</v>
      </c>
      <c r="AB195" s="13">
        <v>55.27</v>
      </c>
      <c r="AC195" s="4">
        <v>13769071</v>
      </c>
      <c r="AD195" s="13">
        <v>75.349999999999994</v>
      </c>
      <c r="AE195" s="4">
        <v>12667466</v>
      </c>
      <c r="AF195" s="13">
        <v>63.72</v>
      </c>
      <c r="AG195" s="4">
        <v>1572356</v>
      </c>
      <c r="AH195" s="13">
        <v>71.89</v>
      </c>
      <c r="AI195" s="4">
        <v>7653000</v>
      </c>
      <c r="AJ195" s="13">
        <v>83.24</v>
      </c>
      <c r="AK195" s="4">
        <v>4017284</v>
      </c>
      <c r="AL195" s="13">
        <v>32.14</v>
      </c>
      <c r="AM195" s="4">
        <v>20814527</v>
      </c>
      <c r="AN195" s="13">
        <v>50.29</v>
      </c>
      <c r="AO195" s="4">
        <v>5432685</v>
      </c>
      <c r="AP195" s="13">
        <v>541.94000000000005</v>
      </c>
      <c r="AQ195" s="4">
        <v>3812087</v>
      </c>
      <c r="AR195" s="13">
        <v>231.96</v>
      </c>
      <c r="AS195" s="4">
        <v>6813959</v>
      </c>
      <c r="AT195" s="13">
        <v>101.77</v>
      </c>
      <c r="AU195" s="4">
        <v>6530995</v>
      </c>
      <c r="AV195" s="13">
        <v>1291.58</v>
      </c>
      <c r="AW195" s="4">
        <v>485571</v>
      </c>
      <c r="AX195" s="13">
        <v>119.65</v>
      </c>
      <c r="AY195" s="4">
        <v>4810700</v>
      </c>
      <c r="AZ195" s="13">
        <v>71.790000000000006</v>
      </c>
      <c r="BA195" s="4">
        <v>4716583</v>
      </c>
      <c r="BB195" s="13">
        <v>25.68</v>
      </c>
      <c r="BC195" s="4">
        <v>11440476</v>
      </c>
      <c r="BD195" s="13">
        <v>58.78</v>
      </c>
      <c r="BE195" s="4">
        <v>8138313</v>
      </c>
      <c r="BF195" s="13">
        <v>74.17</v>
      </c>
      <c r="BG195" s="4">
        <v>2406448</v>
      </c>
      <c r="BH195" s="13">
        <v>122.1</v>
      </c>
      <c r="BI195" s="4">
        <v>5111530</v>
      </c>
    </row>
    <row r="196" spans="1:61" x14ac:dyDescent="0.35">
      <c r="A196" s="1">
        <v>42285</v>
      </c>
      <c r="B196" s="13">
        <v>109.5</v>
      </c>
      <c r="C196" s="4">
        <v>61979577</v>
      </c>
      <c r="D196" s="13">
        <v>47.45</v>
      </c>
      <c r="E196" s="4">
        <v>33772709</v>
      </c>
      <c r="F196" s="13">
        <v>26.17</v>
      </c>
      <c r="G196" s="4">
        <v>11501741</v>
      </c>
      <c r="H196" s="13">
        <v>116.69</v>
      </c>
      <c r="I196" s="4">
        <v>4140853</v>
      </c>
      <c r="J196" s="13">
        <v>37.89</v>
      </c>
      <c r="K196" s="4">
        <v>13247649</v>
      </c>
      <c r="L196" s="13">
        <v>75.09</v>
      </c>
      <c r="M196" s="4">
        <v>3804667</v>
      </c>
      <c r="N196" s="13">
        <v>1.93</v>
      </c>
      <c r="O196" s="4">
        <v>9198667</v>
      </c>
      <c r="P196" s="13">
        <v>82.26</v>
      </c>
      <c r="Q196" s="4">
        <v>4596042</v>
      </c>
      <c r="R196" s="13">
        <v>27.91</v>
      </c>
      <c r="S196" s="4">
        <v>22500248</v>
      </c>
      <c r="T196" s="13">
        <v>32.520000000000003</v>
      </c>
      <c r="U196" s="4">
        <v>27794648</v>
      </c>
      <c r="V196" s="13">
        <v>80.03</v>
      </c>
      <c r="W196" s="4">
        <v>14344692</v>
      </c>
      <c r="X196" s="13">
        <v>89.91</v>
      </c>
      <c r="Y196" s="4">
        <v>11299052</v>
      </c>
      <c r="Z196" s="13">
        <v>87.04</v>
      </c>
      <c r="AA196" s="4">
        <v>6795014</v>
      </c>
      <c r="AB196" s="13">
        <v>56.28</v>
      </c>
      <c r="AC196" s="4">
        <v>9496894</v>
      </c>
      <c r="AD196" s="13">
        <v>76.64</v>
      </c>
      <c r="AE196" s="4">
        <v>8446571</v>
      </c>
      <c r="AF196" s="13">
        <v>65.430000000000007</v>
      </c>
      <c r="AG196" s="4">
        <v>860483</v>
      </c>
      <c r="AH196" s="13">
        <v>74.069999999999993</v>
      </c>
      <c r="AI196" s="4">
        <v>6135423</v>
      </c>
      <c r="AJ196" s="13">
        <v>84.58</v>
      </c>
      <c r="AK196" s="4">
        <v>3179529</v>
      </c>
      <c r="AL196" s="13">
        <v>32.68</v>
      </c>
      <c r="AM196" s="4">
        <v>13559612</v>
      </c>
      <c r="AN196" s="13">
        <v>51.08</v>
      </c>
      <c r="AO196" s="4">
        <v>3570765</v>
      </c>
      <c r="AP196" s="13">
        <v>533.16</v>
      </c>
      <c r="AQ196" s="4">
        <v>4676440</v>
      </c>
      <c r="AR196" s="13">
        <v>226.72</v>
      </c>
      <c r="AS196" s="4">
        <v>6133216</v>
      </c>
      <c r="AT196" s="13">
        <v>102.95</v>
      </c>
      <c r="AU196" s="4">
        <v>8218856</v>
      </c>
      <c r="AV196" s="13">
        <v>1304.32</v>
      </c>
      <c r="AW196" s="4">
        <v>432654</v>
      </c>
      <c r="AX196" s="13">
        <v>121.06</v>
      </c>
      <c r="AY196" s="4">
        <v>4958197</v>
      </c>
      <c r="AZ196" s="13">
        <v>73.17</v>
      </c>
      <c r="BA196" s="4">
        <v>3966027</v>
      </c>
      <c r="BB196" s="13">
        <v>24.15</v>
      </c>
      <c r="BC196" s="4">
        <v>48539520</v>
      </c>
      <c r="BD196" s="13">
        <v>59.46</v>
      </c>
      <c r="BE196" s="4">
        <v>6834836</v>
      </c>
      <c r="BF196" s="13">
        <v>76.56</v>
      </c>
      <c r="BG196" s="4">
        <v>3494696</v>
      </c>
      <c r="BH196" s="13">
        <v>124.91</v>
      </c>
      <c r="BI196" s="4">
        <v>3811322</v>
      </c>
    </row>
    <row r="197" spans="1:61" x14ac:dyDescent="0.35">
      <c r="A197" s="1">
        <v>42286</v>
      </c>
      <c r="B197" s="13">
        <v>112.12</v>
      </c>
      <c r="C197" s="4">
        <v>52766140</v>
      </c>
      <c r="D197" s="13">
        <v>47.11</v>
      </c>
      <c r="E197" s="4">
        <v>28600632</v>
      </c>
      <c r="F197" s="13">
        <v>26.07</v>
      </c>
      <c r="G197" s="4">
        <v>10581210</v>
      </c>
      <c r="H197" s="13">
        <v>116.91</v>
      </c>
      <c r="I197" s="4">
        <v>3447856</v>
      </c>
      <c r="J197" s="13">
        <v>38.1</v>
      </c>
      <c r="K197" s="4">
        <v>14656414</v>
      </c>
      <c r="L197" s="13">
        <v>75.25</v>
      </c>
      <c r="M197" s="4">
        <v>3113597</v>
      </c>
      <c r="N197" s="13">
        <v>1.96</v>
      </c>
      <c r="O197" s="4">
        <v>8629061</v>
      </c>
      <c r="P197" s="13">
        <v>83.82</v>
      </c>
      <c r="Q197" s="4">
        <v>3774304</v>
      </c>
      <c r="R197" s="13">
        <v>27.91</v>
      </c>
      <c r="S197" s="4">
        <v>22125821</v>
      </c>
      <c r="T197" s="13">
        <v>32.14</v>
      </c>
      <c r="U197" s="4">
        <v>24209923</v>
      </c>
      <c r="V197" s="13">
        <v>79.260000000000005</v>
      </c>
      <c r="W197" s="4">
        <v>17384670</v>
      </c>
      <c r="X197" s="13">
        <v>89.57</v>
      </c>
      <c r="Y197" s="4">
        <v>10011072</v>
      </c>
      <c r="Z197" s="13">
        <v>87.3</v>
      </c>
      <c r="AA197" s="4">
        <v>5802175</v>
      </c>
      <c r="AB197" s="13">
        <v>56.1</v>
      </c>
      <c r="AC197" s="4">
        <v>9118838</v>
      </c>
      <c r="AD197" s="13">
        <v>76.36</v>
      </c>
      <c r="AE197" s="4">
        <v>6842514</v>
      </c>
      <c r="AF197" s="13">
        <v>64.180000000000007</v>
      </c>
      <c r="AG197" s="4">
        <v>1096240</v>
      </c>
      <c r="AH197" s="13">
        <v>73.599999999999994</v>
      </c>
      <c r="AI197" s="4">
        <v>5815557</v>
      </c>
      <c r="AJ197" s="13">
        <v>83.52</v>
      </c>
      <c r="AK197" s="4">
        <v>3104270</v>
      </c>
      <c r="AL197" s="13">
        <v>32.35</v>
      </c>
      <c r="AM197" s="4">
        <v>11714216</v>
      </c>
      <c r="AN197" s="13">
        <v>49.64</v>
      </c>
      <c r="AO197" s="4">
        <v>4880612</v>
      </c>
      <c r="AP197" s="13">
        <v>539.79999999999995</v>
      </c>
      <c r="AQ197" s="4">
        <v>3537364</v>
      </c>
      <c r="AR197" s="13">
        <v>220.69</v>
      </c>
      <c r="AS197" s="4">
        <v>6158370</v>
      </c>
      <c r="AT197" s="13">
        <v>102.76</v>
      </c>
      <c r="AU197" s="4">
        <v>5756563</v>
      </c>
      <c r="AV197" s="13">
        <v>1313.29</v>
      </c>
      <c r="AW197" s="4">
        <v>420060</v>
      </c>
      <c r="AX197" s="13">
        <v>121.33</v>
      </c>
      <c r="AY197" s="4">
        <v>3893492</v>
      </c>
      <c r="AZ197" s="13">
        <v>73.33</v>
      </c>
      <c r="BA197" s="4">
        <v>3403467</v>
      </c>
      <c r="BB197" s="13">
        <v>24.3</v>
      </c>
      <c r="BC197" s="4">
        <v>17628918</v>
      </c>
      <c r="BD197" s="13">
        <v>60.07</v>
      </c>
      <c r="BE197" s="4">
        <v>7969884</v>
      </c>
      <c r="BF197" s="13">
        <v>76.47</v>
      </c>
      <c r="BG197" s="4">
        <v>2007403</v>
      </c>
      <c r="BH197" s="13">
        <v>124.94</v>
      </c>
      <c r="BI197" s="4">
        <v>3470261</v>
      </c>
    </row>
    <row r="198" spans="1:61" x14ac:dyDescent="0.35">
      <c r="A198" s="1">
        <v>42289</v>
      </c>
      <c r="B198" s="13">
        <v>111.6</v>
      </c>
      <c r="C198" s="4">
        <v>30467204</v>
      </c>
      <c r="D198" s="13">
        <v>47</v>
      </c>
      <c r="E198" s="4">
        <v>19769066</v>
      </c>
      <c r="F198" s="13">
        <v>26.35</v>
      </c>
      <c r="G198" s="4">
        <v>5689727</v>
      </c>
      <c r="H198" s="13">
        <v>117.68</v>
      </c>
      <c r="I198" s="4">
        <v>2419353</v>
      </c>
      <c r="J198" s="13">
        <v>38.04</v>
      </c>
      <c r="K198" s="4">
        <v>11022515</v>
      </c>
      <c r="L198" s="13">
        <v>75.88</v>
      </c>
      <c r="M198" s="4">
        <v>2594479</v>
      </c>
      <c r="N198" s="13">
        <v>1.87</v>
      </c>
      <c r="O198" s="4">
        <v>7687701</v>
      </c>
      <c r="P198" s="13">
        <v>83.92</v>
      </c>
      <c r="Q198" s="4">
        <v>2707166</v>
      </c>
      <c r="R198" s="13">
        <v>27.96</v>
      </c>
      <c r="S198" s="4">
        <v>14486035</v>
      </c>
      <c r="T198" s="13">
        <v>32.21</v>
      </c>
      <c r="U198" s="4">
        <v>18795025</v>
      </c>
      <c r="V198" s="13">
        <v>79.3</v>
      </c>
      <c r="W198" s="4">
        <v>9931754</v>
      </c>
      <c r="X198" s="13">
        <v>88.74</v>
      </c>
      <c r="Y198" s="4">
        <v>7917484</v>
      </c>
      <c r="Z198" s="13">
        <v>86.03</v>
      </c>
      <c r="AA198" s="4">
        <v>4804228</v>
      </c>
      <c r="AB198" s="13">
        <v>55.27</v>
      </c>
      <c r="AC198" s="4">
        <v>7484498</v>
      </c>
      <c r="AD198" s="13">
        <v>74.94</v>
      </c>
      <c r="AE198" s="4">
        <v>7575742</v>
      </c>
      <c r="AF198" s="13">
        <v>62.43</v>
      </c>
      <c r="AG198" s="4">
        <v>686265</v>
      </c>
      <c r="AH198" s="13">
        <v>73.040000000000006</v>
      </c>
      <c r="AI198" s="4">
        <v>3293320</v>
      </c>
      <c r="AJ198" s="13">
        <v>83.87</v>
      </c>
      <c r="AK198" s="4">
        <v>1791057</v>
      </c>
      <c r="AL198" s="13">
        <v>32.29</v>
      </c>
      <c r="AM198" s="4">
        <v>10832410</v>
      </c>
      <c r="AN198" s="13">
        <v>49.77</v>
      </c>
      <c r="AO198" s="4">
        <v>2778950</v>
      </c>
      <c r="AP198" s="13">
        <v>550.19000000000005</v>
      </c>
      <c r="AQ198" s="4">
        <v>2776103</v>
      </c>
      <c r="AR198" s="13">
        <v>215.58</v>
      </c>
      <c r="AS198" s="4">
        <v>3836303</v>
      </c>
      <c r="AT198" s="13">
        <v>103.24</v>
      </c>
      <c r="AU198" s="4">
        <v>3448175</v>
      </c>
      <c r="AV198" s="13">
        <v>1347.19</v>
      </c>
      <c r="AW198" s="4">
        <v>601825</v>
      </c>
      <c r="AX198" s="13">
        <v>121.9</v>
      </c>
      <c r="AY198" s="4">
        <v>2861908</v>
      </c>
      <c r="AZ198" s="13">
        <v>73.81</v>
      </c>
      <c r="BA198" s="4">
        <v>2789399</v>
      </c>
      <c r="BB198" s="13">
        <v>24.56</v>
      </c>
      <c r="BC198" s="4">
        <v>9882337</v>
      </c>
      <c r="BD198" s="13">
        <v>60.54</v>
      </c>
      <c r="BE198" s="4">
        <v>6430301</v>
      </c>
      <c r="BF198" s="13">
        <v>76.41</v>
      </c>
      <c r="BG198" s="4">
        <v>1516653</v>
      </c>
      <c r="BH198" s="13">
        <v>126.43</v>
      </c>
      <c r="BI198" s="4">
        <v>2724455</v>
      </c>
    </row>
    <row r="199" spans="1:61" x14ac:dyDescent="0.35">
      <c r="A199" s="1">
        <v>42290</v>
      </c>
      <c r="B199" s="13">
        <v>111.79</v>
      </c>
      <c r="C199" s="4">
        <v>33049256</v>
      </c>
      <c r="D199" s="13">
        <v>46.89</v>
      </c>
      <c r="E199" s="4">
        <v>19987816</v>
      </c>
      <c r="F199" s="13">
        <v>26.4</v>
      </c>
      <c r="G199" s="4">
        <v>7461071</v>
      </c>
      <c r="H199" s="13">
        <v>113.42</v>
      </c>
      <c r="I199" s="4">
        <v>3247546</v>
      </c>
      <c r="J199" s="13">
        <v>37.82</v>
      </c>
      <c r="K199" s="4">
        <v>11575627</v>
      </c>
      <c r="L199" s="13">
        <v>76.63</v>
      </c>
      <c r="M199" s="4">
        <v>5578612</v>
      </c>
      <c r="N199" s="13">
        <v>1.92</v>
      </c>
      <c r="O199" s="4">
        <v>6698446</v>
      </c>
      <c r="P199" s="13">
        <v>83.65</v>
      </c>
      <c r="Q199" s="4">
        <v>1992787</v>
      </c>
      <c r="R199" s="13">
        <v>27.85</v>
      </c>
      <c r="S199" s="4">
        <v>15107154</v>
      </c>
      <c r="T199" s="13">
        <v>32.04</v>
      </c>
      <c r="U199" s="4">
        <v>35588607</v>
      </c>
      <c r="V199" s="13">
        <v>79.16</v>
      </c>
      <c r="W199" s="4">
        <v>12326598</v>
      </c>
      <c r="X199" s="13">
        <v>88.38</v>
      </c>
      <c r="Y199" s="4">
        <v>8012541</v>
      </c>
      <c r="Z199" s="13">
        <v>85.28</v>
      </c>
      <c r="AA199" s="4">
        <v>5605930</v>
      </c>
      <c r="AB199" s="13">
        <v>55.04</v>
      </c>
      <c r="AC199" s="4">
        <v>6214734</v>
      </c>
      <c r="AD199" s="13">
        <v>74.64</v>
      </c>
      <c r="AE199" s="4">
        <v>6666336</v>
      </c>
      <c r="AF199" s="13">
        <v>61.41</v>
      </c>
      <c r="AG199" s="4">
        <v>642823</v>
      </c>
      <c r="AH199" s="13">
        <v>72.709999999999994</v>
      </c>
      <c r="AI199" s="4">
        <v>3054765</v>
      </c>
      <c r="AJ199" s="13">
        <v>82.16</v>
      </c>
      <c r="AK199" s="4">
        <v>3322231</v>
      </c>
      <c r="AL199" s="13">
        <v>31.48</v>
      </c>
      <c r="AM199" s="4">
        <v>11646833</v>
      </c>
      <c r="AN199" s="13">
        <v>48.78</v>
      </c>
      <c r="AO199" s="4">
        <v>3816425</v>
      </c>
      <c r="AP199" s="13">
        <v>548.9</v>
      </c>
      <c r="AQ199" s="4">
        <v>2938044</v>
      </c>
      <c r="AR199" s="13">
        <v>219.25</v>
      </c>
      <c r="AS199" s="4">
        <v>5171535</v>
      </c>
      <c r="AT199" s="13">
        <v>103.38</v>
      </c>
      <c r="AU199" s="4">
        <v>4697279</v>
      </c>
      <c r="AV199" s="13">
        <v>1345</v>
      </c>
      <c r="AW199" s="4">
        <v>502723</v>
      </c>
      <c r="AX199" s="13">
        <v>121.61</v>
      </c>
      <c r="AY199" s="4">
        <v>2971353</v>
      </c>
      <c r="AZ199" s="13">
        <v>72.97</v>
      </c>
      <c r="BA199" s="4">
        <v>4102028</v>
      </c>
      <c r="BB199" s="13">
        <v>24.62</v>
      </c>
      <c r="BC199" s="4">
        <v>11539408</v>
      </c>
      <c r="BD199" s="13">
        <v>60.16</v>
      </c>
      <c r="BE199" s="4">
        <v>6262774</v>
      </c>
      <c r="BF199" s="13">
        <v>75.28</v>
      </c>
      <c r="BG199" s="4">
        <v>2917307</v>
      </c>
      <c r="BH199" s="13">
        <v>125.81</v>
      </c>
      <c r="BI199" s="4">
        <v>3177677</v>
      </c>
    </row>
    <row r="200" spans="1:61" x14ac:dyDescent="0.35">
      <c r="A200" s="1">
        <v>42291</v>
      </c>
      <c r="B200" s="13">
        <v>110.21</v>
      </c>
      <c r="C200" s="4">
        <v>44462449</v>
      </c>
      <c r="D200" s="13">
        <v>46.68</v>
      </c>
      <c r="E200" s="4">
        <v>24697766</v>
      </c>
      <c r="F200" s="13">
        <v>27.36</v>
      </c>
      <c r="G200" s="4">
        <v>15304756</v>
      </c>
      <c r="H200" s="13">
        <v>117.46</v>
      </c>
      <c r="I200" s="4">
        <v>3352990</v>
      </c>
      <c r="J200" s="13">
        <v>37.26</v>
      </c>
      <c r="K200" s="4">
        <v>14069721</v>
      </c>
      <c r="L200" s="13">
        <v>75.58</v>
      </c>
      <c r="M200" s="4">
        <v>3447225</v>
      </c>
      <c r="N200" s="13">
        <v>1.95</v>
      </c>
      <c r="O200" s="4">
        <v>10184322</v>
      </c>
      <c r="P200" s="13">
        <v>83.8</v>
      </c>
      <c r="Q200" s="4">
        <v>2391210</v>
      </c>
      <c r="R200" s="13">
        <v>27.82</v>
      </c>
      <c r="S200" s="4">
        <v>20144012</v>
      </c>
      <c r="T200" s="13">
        <v>32.799999999999997</v>
      </c>
      <c r="U200" s="4">
        <v>75954805</v>
      </c>
      <c r="V200" s="13">
        <v>80.16</v>
      </c>
      <c r="W200" s="4">
        <v>14485998</v>
      </c>
      <c r="X200" s="13">
        <v>89.76</v>
      </c>
      <c r="Y200" s="4">
        <v>9734525</v>
      </c>
      <c r="Z200" s="13">
        <v>85.78</v>
      </c>
      <c r="AA200" s="4">
        <v>3325357</v>
      </c>
      <c r="AB200" s="13">
        <v>55.46</v>
      </c>
      <c r="AC200" s="4">
        <v>6410179</v>
      </c>
      <c r="AD200" s="13">
        <v>75.010000000000005</v>
      </c>
      <c r="AE200" s="4">
        <v>7187763</v>
      </c>
      <c r="AF200" s="13">
        <v>61.26</v>
      </c>
      <c r="AG200" s="4">
        <v>695068</v>
      </c>
      <c r="AH200" s="13">
        <v>73.900000000000006</v>
      </c>
      <c r="AI200" s="4">
        <v>4263853</v>
      </c>
      <c r="AJ200" s="13">
        <v>82.47</v>
      </c>
      <c r="AK200" s="4">
        <v>2173054</v>
      </c>
      <c r="AL200" s="13">
        <v>31.73</v>
      </c>
      <c r="AM200" s="4">
        <v>10165469</v>
      </c>
      <c r="AN200" s="13">
        <v>48.59</v>
      </c>
      <c r="AO200" s="4">
        <v>3635936</v>
      </c>
      <c r="AP200" s="13">
        <v>544.83000000000004</v>
      </c>
      <c r="AQ200" s="4">
        <v>3582060</v>
      </c>
      <c r="AR200" s="13">
        <v>216.88</v>
      </c>
      <c r="AS200" s="4">
        <v>3104446</v>
      </c>
      <c r="AT200" s="13">
        <v>102.82</v>
      </c>
      <c r="AU200" s="4">
        <v>9093040</v>
      </c>
      <c r="AV200" s="13">
        <v>1311.08</v>
      </c>
      <c r="AW200" s="4">
        <v>896631</v>
      </c>
      <c r="AX200" s="13">
        <v>120.27</v>
      </c>
      <c r="AY200" s="4">
        <v>5200407</v>
      </c>
      <c r="AZ200" s="13">
        <v>72.040000000000006</v>
      </c>
      <c r="BA200" s="4">
        <v>3758215</v>
      </c>
      <c r="BB200" s="13">
        <v>23.995000000000001</v>
      </c>
      <c r="BC200" s="4">
        <v>14584429</v>
      </c>
      <c r="BD200" s="13">
        <v>58.82</v>
      </c>
      <c r="BE200" s="4">
        <v>8365604</v>
      </c>
      <c r="BF200" s="13">
        <v>74.17</v>
      </c>
      <c r="BG200" s="4">
        <v>2326161</v>
      </c>
      <c r="BH200" s="13">
        <v>125.84</v>
      </c>
      <c r="BI200" s="4">
        <v>3254532</v>
      </c>
    </row>
    <row r="201" spans="1:61" x14ac:dyDescent="0.35">
      <c r="A201" s="1">
        <v>42292</v>
      </c>
      <c r="B201" s="13">
        <v>111.86</v>
      </c>
      <c r="C201" s="4">
        <v>37673452</v>
      </c>
      <c r="D201" s="13">
        <v>47.01</v>
      </c>
      <c r="E201" s="4">
        <v>27189370</v>
      </c>
      <c r="F201" s="13">
        <v>27.43</v>
      </c>
      <c r="G201" s="4">
        <v>13151151</v>
      </c>
      <c r="H201" s="13">
        <v>121.87</v>
      </c>
      <c r="I201" s="4">
        <v>4931580</v>
      </c>
      <c r="J201" s="13">
        <v>37.549999999999997</v>
      </c>
      <c r="K201" s="4">
        <v>12205521</v>
      </c>
      <c r="L201" s="13">
        <v>77.7</v>
      </c>
      <c r="M201" s="4">
        <v>3295313</v>
      </c>
      <c r="N201" s="13">
        <v>1.97</v>
      </c>
      <c r="O201" s="4">
        <v>27327109</v>
      </c>
      <c r="P201" s="13">
        <v>86.77</v>
      </c>
      <c r="Q201" s="4">
        <v>4381865</v>
      </c>
      <c r="R201" s="13">
        <v>28.15</v>
      </c>
      <c r="S201" s="4">
        <v>18996867</v>
      </c>
      <c r="T201" s="13">
        <v>32.75</v>
      </c>
      <c r="U201" s="4">
        <v>37634791</v>
      </c>
      <c r="V201" s="13">
        <v>81.48</v>
      </c>
      <c r="W201" s="4">
        <v>13640875</v>
      </c>
      <c r="X201" s="13">
        <v>90.72</v>
      </c>
      <c r="Y201" s="4">
        <v>8960365</v>
      </c>
      <c r="Z201" s="13">
        <v>87.14</v>
      </c>
      <c r="AA201" s="4">
        <v>3610766</v>
      </c>
      <c r="AB201" s="13">
        <v>55.23</v>
      </c>
      <c r="AC201" s="4">
        <v>7832423</v>
      </c>
      <c r="AD201" s="13">
        <v>76.16</v>
      </c>
      <c r="AE201" s="4">
        <v>11034706</v>
      </c>
      <c r="AF201" s="13">
        <v>62.16</v>
      </c>
      <c r="AG201" s="4">
        <v>584505</v>
      </c>
      <c r="AH201" s="13">
        <v>74.72</v>
      </c>
      <c r="AI201" s="4">
        <v>5442610</v>
      </c>
      <c r="AJ201" s="13">
        <v>83.49</v>
      </c>
      <c r="AK201" s="4">
        <v>2289667</v>
      </c>
      <c r="AL201" s="13">
        <v>32.229999999999997</v>
      </c>
      <c r="AM201" s="4">
        <v>8701456</v>
      </c>
      <c r="AN201" s="13">
        <v>50.1</v>
      </c>
      <c r="AO201" s="4">
        <v>4517502</v>
      </c>
      <c r="AP201" s="13">
        <v>562.44000000000005</v>
      </c>
      <c r="AQ201" s="4">
        <v>4937034</v>
      </c>
      <c r="AR201" s="13">
        <v>221.31</v>
      </c>
      <c r="AS201" s="4">
        <v>2844233</v>
      </c>
      <c r="AT201" s="13">
        <v>103.66</v>
      </c>
      <c r="AU201" s="4">
        <v>10168313</v>
      </c>
      <c r="AV201" s="13">
        <v>1327.29</v>
      </c>
      <c r="AW201" s="4">
        <v>601924</v>
      </c>
      <c r="AX201" s="13">
        <v>121.81</v>
      </c>
      <c r="AY201" s="4">
        <v>3448925</v>
      </c>
      <c r="AZ201" s="13">
        <v>72.650000000000006</v>
      </c>
      <c r="BA201" s="4">
        <v>3016310</v>
      </c>
      <c r="BB201" s="13">
        <v>24.51</v>
      </c>
      <c r="BC201" s="4">
        <v>16102126</v>
      </c>
      <c r="BD201" s="13">
        <v>59.69</v>
      </c>
      <c r="BE201" s="4">
        <v>9745919</v>
      </c>
      <c r="BF201" s="13">
        <v>74.84</v>
      </c>
      <c r="BG201" s="4">
        <v>1858741</v>
      </c>
      <c r="BH201" s="13">
        <v>128.79</v>
      </c>
      <c r="BI201" s="4">
        <v>5382399</v>
      </c>
    </row>
    <row r="202" spans="1:61" x14ac:dyDescent="0.35">
      <c r="A202" s="1">
        <v>42293</v>
      </c>
      <c r="B202" s="13">
        <v>111.04</v>
      </c>
      <c r="C202" s="4">
        <v>39232609</v>
      </c>
      <c r="D202" s="13">
        <v>47.51</v>
      </c>
      <c r="E202" s="4">
        <v>26450334</v>
      </c>
      <c r="F202" s="13">
        <v>27.86</v>
      </c>
      <c r="G202" s="4">
        <v>11209897</v>
      </c>
      <c r="H202" s="13">
        <v>121.07</v>
      </c>
      <c r="I202" s="4">
        <v>1986583</v>
      </c>
      <c r="J202" s="13">
        <v>37.369999999999997</v>
      </c>
      <c r="K202" s="4">
        <v>19694671</v>
      </c>
      <c r="L202" s="13">
        <v>78.77</v>
      </c>
      <c r="M202" s="4">
        <v>3613399</v>
      </c>
      <c r="N202" s="13">
        <v>1.94</v>
      </c>
      <c r="O202" s="4">
        <v>21544863</v>
      </c>
      <c r="P202" s="13">
        <v>88.67</v>
      </c>
      <c r="Q202" s="4">
        <v>5332073</v>
      </c>
      <c r="R202" s="13">
        <v>28.25</v>
      </c>
      <c r="S202" s="4">
        <v>19948295</v>
      </c>
      <c r="T202" s="13">
        <v>33.04</v>
      </c>
      <c r="U202" s="4">
        <v>29371313</v>
      </c>
      <c r="V202" s="13">
        <v>82.48</v>
      </c>
      <c r="W202" s="4">
        <v>14304431</v>
      </c>
      <c r="X202" s="13">
        <v>91.29</v>
      </c>
      <c r="Y202" s="4">
        <v>7821198</v>
      </c>
      <c r="Z202" s="13">
        <v>87.5</v>
      </c>
      <c r="AA202" s="4">
        <v>4128452</v>
      </c>
      <c r="AB202" s="13">
        <v>55.23</v>
      </c>
      <c r="AC202" s="4">
        <v>7316955</v>
      </c>
      <c r="AD202" s="13">
        <v>74.510000000000005</v>
      </c>
      <c r="AE202" s="4">
        <v>17828719</v>
      </c>
      <c r="AF202" s="13">
        <v>61.91</v>
      </c>
      <c r="AG202" s="4">
        <v>806653</v>
      </c>
      <c r="AH202" s="13">
        <v>74.23</v>
      </c>
      <c r="AI202" s="4">
        <v>5191599</v>
      </c>
      <c r="AJ202" s="13">
        <v>84.12</v>
      </c>
      <c r="AK202" s="4">
        <v>2678980</v>
      </c>
      <c r="AL202" s="13">
        <v>32.21</v>
      </c>
      <c r="AM202" s="4">
        <v>9741788</v>
      </c>
      <c r="AN202" s="13">
        <v>51.13</v>
      </c>
      <c r="AO202" s="4">
        <v>4642636</v>
      </c>
      <c r="AP202" s="13">
        <v>570.76</v>
      </c>
      <c r="AQ202" s="4">
        <v>4315792</v>
      </c>
      <c r="AR202" s="13">
        <v>227.01</v>
      </c>
      <c r="AS202" s="4">
        <v>4334493</v>
      </c>
      <c r="AT202" s="13">
        <v>104.82</v>
      </c>
      <c r="AU202" s="4">
        <v>7168307</v>
      </c>
      <c r="AV202" s="13">
        <v>1336.57</v>
      </c>
      <c r="AW202" s="4">
        <v>528988</v>
      </c>
      <c r="AX202" s="13">
        <v>122.74</v>
      </c>
      <c r="AY202" s="4">
        <v>4068819</v>
      </c>
      <c r="AZ202" s="13">
        <v>72.78</v>
      </c>
      <c r="BA202" s="4">
        <v>4149498</v>
      </c>
      <c r="BB202" s="13">
        <v>24.55</v>
      </c>
      <c r="BC202" s="4">
        <v>9143192</v>
      </c>
      <c r="BD202" s="13">
        <v>59.93</v>
      </c>
      <c r="BE202" s="4">
        <v>12860812</v>
      </c>
      <c r="BF202" s="13">
        <v>73.83</v>
      </c>
      <c r="BG202" s="4">
        <v>2774281</v>
      </c>
      <c r="BH202" s="13">
        <v>130.47</v>
      </c>
      <c r="BI202" s="4">
        <v>4660808</v>
      </c>
    </row>
    <row r="203" spans="1:61" x14ac:dyDescent="0.35">
      <c r="A203" s="1">
        <v>42296</v>
      </c>
      <c r="B203" s="13">
        <v>111.73</v>
      </c>
      <c r="C203" s="4">
        <v>29759153</v>
      </c>
      <c r="D203" s="13">
        <v>47.62</v>
      </c>
      <c r="E203" s="4">
        <v>29387581</v>
      </c>
      <c r="F203" s="13">
        <v>27.81</v>
      </c>
      <c r="G203" s="4">
        <v>7367780</v>
      </c>
      <c r="H203" s="13">
        <v>118.96</v>
      </c>
      <c r="I203" s="4">
        <v>1859322</v>
      </c>
      <c r="J203" s="13">
        <v>36.869999999999997</v>
      </c>
      <c r="K203" s="4">
        <v>18100494</v>
      </c>
      <c r="L203" s="13">
        <v>77.930000000000007</v>
      </c>
      <c r="M203" s="4">
        <v>4346942</v>
      </c>
      <c r="N203" s="13">
        <v>2.0099999999999998</v>
      </c>
      <c r="O203" s="4">
        <v>10670760</v>
      </c>
      <c r="P203" s="13">
        <v>88.4</v>
      </c>
      <c r="Q203" s="4">
        <v>3353922</v>
      </c>
      <c r="R203" s="13">
        <v>28.25</v>
      </c>
      <c r="S203" s="4">
        <v>20778054</v>
      </c>
      <c r="T203" s="13">
        <v>33.590000000000003</v>
      </c>
      <c r="U203" s="4">
        <v>37624029</v>
      </c>
      <c r="V203" s="13">
        <v>80.989999999999995</v>
      </c>
      <c r="W203" s="4">
        <v>14155779</v>
      </c>
      <c r="X203" s="13">
        <v>90.03</v>
      </c>
      <c r="Y203" s="4">
        <v>8900398</v>
      </c>
      <c r="Z203" s="13">
        <v>84.81</v>
      </c>
      <c r="AA203" s="4">
        <v>4256501</v>
      </c>
      <c r="AB203" s="13">
        <v>53.69</v>
      </c>
      <c r="AC203" s="4">
        <v>7980749</v>
      </c>
      <c r="AD203" s="13">
        <v>74.14</v>
      </c>
      <c r="AE203" s="4">
        <v>7585968</v>
      </c>
      <c r="AF203" s="13">
        <v>61.76</v>
      </c>
      <c r="AG203" s="4">
        <v>472505</v>
      </c>
      <c r="AH203" s="13">
        <v>72.709999999999994</v>
      </c>
      <c r="AI203" s="4">
        <v>4920879</v>
      </c>
      <c r="AJ203" s="13">
        <v>81.62</v>
      </c>
      <c r="AK203" s="4">
        <v>3054068</v>
      </c>
      <c r="AL203" s="13">
        <v>31.72</v>
      </c>
      <c r="AM203" s="4">
        <v>11211210</v>
      </c>
      <c r="AN203" s="13">
        <v>49.06</v>
      </c>
      <c r="AO203" s="4">
        <v>4341580</v>
      </c>
      <c r="AP203" s="13">
        <v>573.15</v>
      </c>
      <c r="AQ203" s="4">
        <v>4375420</v>
      </c>
      <c r="AR203" s="13">
        <v>228.1</v>
      </c>
      <c r="AS203" s="4">
        <v>2507895</v>
      </c>
      <c r="AT203" s="13">
        <v>104.49</v>
      </c>
      <c r="AU203" s="4">
        <v>7064295</v>
      </c>
      <c r="AV203" s="13">
        <v>1376.13</v>
      </c>
      <c r="AW203" s="4">
        <v>700741</v>
      </c>
      <c r="AX203" s="13">
        <v>123.1</v>
      </c>
      <c r="AY203" s="4">
        <v>3097713</v>
      </c>
      <c r="AZ203" s="13">
        <v>73.430000000000007</v>
      </c>
      <c r="BA203" s="4">
        <v>3765576</v>
      </c>
      <c r="BB203" s="13">
        <v>24.555</v>
      </c>
      <c r="BC203" s="4">
        <v>11451944</v>
      </c>
      <c r="BD203" s="13">
        <v>60.97</v>
      </c>
      <c r="BE203" s="4">
        <v>8117213</v>
      </c>
      <c r="BF203" s="13">
        <v>73.38</v>
      </c>
      <c r="BG203" s="4">
        <v>2426672</v>
      </c>
      <c r="BH203" s="13">
        <v>133.21</v>
      </c>
      <c r="BI203" s="4">
        <v>6293928</v>
      </c>
    </row>
    <row r="204" spans="1:61" x14ac:dyDescent="0.35">
      <c r="A204" s="1">
        <v>42297</v>
      </c>
      <c r="B204" s="13">
        <v>113.77</v>
      </c>
      <c r="C204" s="4">
        <v>48967763</v>
      </c>
      <c r="D204" s="13">
        <v>47.77</v>
      </c>
      <c r="E204" s="4">
        <v>30802235</v>
      </c>
      <c r="F204" s="13">
        <v>27.77</v>
      </c>
      <c r="G204" s="4">
        <v>6620614</v>
      </c>
      <c r="H204" s="13">
        <v>119.89</v>
      </c>
      <c r="I204" s="4">
        <v>2191985</v>
      </c>
      <c r="J204" s="13">
        <v>36.86</v>
      </c>
      <c r="K204" s="4">
        <v>13678087</v>
      </c>
      <c r="L204" s="13">
        <v>77.53</v>
      </c>
      <c r="M204" s="4">
        <v>2006732</v>
      </c>
      <c r="N204" s="13">
        <v>2.02</v>
      </c>
      <c r="O204" s="4">
        <v>5584188</v>
      </c>
      <c r="P204" s="13">
        <v>86.84</v>
      </c>
      <c r="Q204" s="4">
        <v>2694218</v>
      </c>
      <c r="R204" s="13">
        <v>28.5</v>
      </c>
      <c r="S204" s="4">
        <v>20335775</v>
      </c>
      <c r="T204" s="13">
        <v>33.44</v>
      </c>
      <c r="U204" s="4">
        <v>24416140</v>
      </c>
      <c r="V204" s="13">
        <v>80.83</v>
      </c>
      <c r="W204" s="4">
        <v>12340108</v>
      </c>
      <c r="X204" s="13">
        <v>89.99</v>
      </c>
      <c r="Y204" s="4">
        <v>8221081</v>
      </c>
      <c r="Z204" s="13">
        <v>84.87</v>
      </c>
      <c r="AA204" s="4">
        <v>3553364</v>
      </c>
      <c r="AB204" s="13">
        <v>53.54</v>
      </c>
      <c r="AC204" s="4">
        <v>8553624</v>
      </c>
      <c r="AD204" s="13">
        <v>75.55</v>
      </c>
      <c r="AE204" s="4">
        <v>8901435</v>
      </c>
      <c r="AF204" s="13">
        <v>62.72</v>
      </c>
      <c r="AG204" s="4">
        <v>513995</v>
      </c>
      <c r="AH204" s="13">
        <v>72.58</v>
      </c>
      <c r="AI204" s="4">
        <v>4464717</v>
      </c>
      <c r="AJ204" s="13">
        <v>81.599999999999994</v>
      </c>
      <c r="AK204" s="4">
        <v>2896029</v>
      </c>
      <c r="AL204" s="13">
        <v>31.93</v>
      </c>
      <c r="AM204" s="4">
        <v>9148107</v>
      </c>
      <c r="AN204" s="13">
        <v>47.34</v>
      </c>
      <c r="AO204" s="4">
        <v>5012317</v>
      </c>
      <c r="AP204" s="13">
        <v>560.88</v>
      </c>
      <c r="AQ204" s="4">
        <v>4346209</v>
      </c>
      <c r="AR204" s="13">
        <v>213.03</v>
      </c>
      <c r="AS204" s="4">
        <v>14900047</v>
      </c>
      <c r="AT204" s="13">
        <v>103.84</v>
      </c>
      <c r="AU204" s="4">
        <v>4872192</v>
      </c>
      <c r="AV204" s="13">
        <v>1372.51</v>
      </c>
      <c r="AW204" s="4">
        <v>471982</v>
      </c>
      <c r="AX204" s="13">
        <v>122.85</v>
      </c>
      <c r="AY204" s="4">
        <v>3318402</v>
      </c>
      <c r="AZ204" s="13">
        <v>72.84</v>
      </c>
      <c r="BA204" s="4">
        <v>3632143</v>
      </c>
      <c r="BB204" s="13">
        <v>24.42</v>
      </c>
      <c r="BC204" s="4">
        <v>12340050</v>
      </c>
      <c r="BD204" s="13">
        <v>60.88</v>
      </c>
      <c r="BE204" s="4">
        <v>6089097</v>
      </c>
      <c r="BF204" s="13">
        <v>74.89</v>
      </c>
      <c r="BG204" s="4">
        <v>1776452</v>
      </c>
      <c r="BH204" s="13">
        <v>132.37</v>
      </c>
      <c r="BI204" s="4">
        <v>4552098</v>
      </c>
    </row>
    <row r="205" spans="1:61" x14ac:dyDescent="0.35">
      <c r="A205" s="1">
        <v>42298</v>
      </c>
      <c r="B205" s="13">
        <v>113.76</v>
      </c>
      <c r="C205" s="4">
        <v>42326974</v>
      </c>
      <c r="D205" s="13">
        <v>47.2</v>
      </c>
      <c r="E205" s="4">
        <v>25264710</v>
      </c>
      <c r="F205" s="13">
        <v>27.41</v>
      </c>
      <c r="G205" s="4">
        <v>9667049</v>
      </c>
      <c r="H205" s="13">
        <v>120.5</v>
      </c>
      <c r="I205" s="4">
        <v>2820894</v>
      </c>
      <c r="J205" s="13">
        <v>36.619999999999997</v>
      </c>
      <c r="K205" s="4">
        <v>11072051</v>
      </c>
      <c r="L205" s="13">
        <v>75.83</v>
      </c>
      <c r="M205" s="4">
        <v>3134754</v>
      </c>
      <c r="N205" s="13">
        <v>2.1</v>
      </c>
      <c r="O205" s="4">
        <v>14966473</v>
      </c>
      <c r="P205" s="13">
        <v>86.13</v>
      </c>
      <c r="Q205" s="4">
        <v>2901500</v>
      </c>
      <c r="R205" s="13">
        <v>28.28</v>
      </c>
      <c r="S205" s="4">
        <v>19174380</v>
      </c>
      <c r="T205" s="13">
        <v>33.369999999999997</v>
      </c>
      <c r="U205" s="4">
        <v>32005294</v>
      </c>
      <c r="V205" s="13">
        <v>80.209999999999994</v>
      </c>
      <c r="W205" s="4">
        <v>10286440</v>
      </c>
      <c r="X205" s="13">
        <v>89.33</v>
      </c>
      <c r="Y205" s="4">
        <v>7431113</v>
      </c>
      <c r="Z205" s="13">
        <v>83.78</v>
      </c>
      <c r="AA205" s="4">
        <v>3007351</v>
      </c>
      <c r="AB205" s="13">
        <v>52.97</v>
      </c>
      <c r="AC205" s="4">
        <v>6333540</v>
      </c>
      <c r="AD205" s="13">
        <v>75.63</v>
      </c>
      <c r="AE205" s="4">
        <v>7945712</v>
      </c>
      <c r="AF205" s="13">
        <v>60.83</v>
      </c>
      <c r="AG205" s="4">
        <v>487054</v>
      </c>
      <c r="AH205" s="13">
        <v>72.010000000000005</v>
      </c>
      <c r="AI205" s="4">
        <v>3651576</v>
      </c>
      <c r="AJ205" s="13">
        <v>80.5</v>
      </c>
      <c r="AK205" s="4">
        <v>2347867</v>
      </c>
      <c r="AL205" s="13">
        <v>31.42</v>
      </c>
      <c r="AM205" s="4">
        <v>12116600</v>
      </c>
      <c r="AN205" s="13">
        <v>46.78</v>
      </c>
      <c r="AO205" s="4">
        <v>4900315</v>
      </c>
      <c r="AP205" s="13">
        <v>555.77</v>
      </c>
      <c r="AQ205" s="4">
        <v>3361655</v>
      </c>
      <c r="AR205" s="13">
        <v>210.09</v>
      </c>
      <c r="AS205" s="4">
        <v>4183471</v>
      </c>
      <c r="AT205" s="13">
        <v>102.54</v>
      </c>
      <c r="AU205" s="4">
        <v>8308921</v>
      </c>
      <c r="AV205" s="13">
        <v>1364.29</v>
      </c>
      <c r="AW205" s="4">
        <v>482390</v>
      </c>
      <c r="AX205" s="13">
        <v>123.3</v>
      </c>
      <c r="AY205" s="4">
        <v>3492176</v>
      </c>
      <c r="AZ205" s="13">
        <v>72.72</v>
      </c>
      <c r="BA205" s="4">
        <v>2982723</v>
      </c>
      <c r="BB205" s="13">
        <v>24.21</v>
      </c>
      <c r="BC205" s="4">
        <v>17814030</v>
      </c>
      <c r="BD205" s="13">
        <v>60.53</v>
      </c>
      <c r="BE205" s="4">
        <v>6063923</v>
      </c>
      <c r="BF205" s="13">
        <v>73.849999999999994</v>
      </c>
      <c r="BG205" s="4">
        <v>1542388</v>
      </c>
      <c r="BH205" s="13">
        <v>132.47</v>
      </c>
      <c r="BI205" s="4">
        <v>2752861</v>
      </c>
    </row>
    <row r="206" spans="1:61" x14ac:dyDescent="0.35">
      <c r="A206" s="1">
        <v>42299</v>
      </c>
      <c r="B206" s="13">
        <v>115.5</v>
      </c>
      <c r="C206" s="4">
        <v>41654089</v>
      </c>
      <c r="D206" s="13">
        <v>48.03</v>
      </c>
      <c r="E206" s="4">
        <v>56637074</v>
      </c>
      <c r="F206" s="13">
        <v>28.4</v>
      </c>
      <c r="G206" s="4">
        <v>7672091</v>
      </c>
      <c r="H206" s="13">
        <v>125.34</v>
      </c>
      <c r="I206" s="4">
        <v>3434441</v>
      </c>
      <c r="J206" s="13">
        <v>37.79</v>
      </c>
      <c r="K206" s="4">
        <v>14701371</v>
      </c>
      <c r="L206" s="13">
        <v>77.37</v>
      </c>
      <c r="M206" s="4">
        <v>3280051</v>
      </c>
      <c r="N206" s="13">
        <v>2.14</v>
      </c>
      <c r="O206" s="4">
        <v>8208419</v>
      </c>
      <c r="P206" s="13">
        <v>88.46</v>
      </c>
      <c r="Q206" s="4">
        <v>3547138</v>
      </c>
      <c r="R206" s="13">
        <v>29.01</v>
      </c>
      <c r="S206" s="4">
        <v>32162485</v>
      </c>
      <c r="T206" s="13">
        <v>34.4</v>
      </c>
      <c r="U206" s="4">
        <v>39572646</v>
      </c>
      <c r="V206" s="13">
        <v>82.89</v>
      </c>
      <c r="W206" s="4">
        <v>14823462</v>
      </c>
      <c r="X206" s="13">
        <v>91.62</v>
      </c>
      <c r="Y206" s="4">
        <v>8971668</v>
      </c>
      <c r="Z206" s="13">
        <v>85.8</v>
      </c>
      <c r="AA206" s="4">
        <v>2901135</v>
      </c>
      <c r="AB206" s="13">
        <v>54.58</v>
      </c>
      <c r="AC206" s="4">
        <v>7372597</v>
      </c>
      <c r="AD206" s="13">
        <v>78.260000000000005</v>
      </c>
      <c r="AE206" s="4">
        <v>9091210</v>
      </c>
      <c r="AF206" s="13">
        <v>59.05</v>
      </c>
      <c r="AG206" s="4">
        <v>716552</v>
      </c>
      <c r="AH206" s="13">
        <v>74.34</v>
      </c>
      <c r="AI206" s="4">
        <v>4261661</v>
      </c>
      <c r="AJ206" s="13">
        <v>82.61</v>
      </c>
      <c r="AK206" s="4">
        <v>3323812</v>
      </c>
      <c r="AL206" s="13">
        <v>29.75</v>
      </c>
      <c r="AM206" s="4">
        <v>42030312</v>
      </c>
      <c r="AN206" s="13">
        <v>47.65</v>
      </c>
      <c r="AO206" s="4">
        <v>5531109</v>
      </c>
      <c r="AP206" s="13">
        <v>563.91</v>
      </c>
      <c r="AQ206" s="4">
        <v>7779372</v>
      </c>
      <c r="AR206" s="13">
        <v>211.72</v>
      </c>
      <c r="AS206" s="4">
        <v>2825159</v>
      </c>
      <c r="AT206" s="13">
        <v>110.87</v>
      </c>
      <c r="AU206" s="4">
        <v>25286588</v>
      </c>
      <c r="AV206" s="13">
        <v>1354.47</v>
      </c>
      <c r="AW206" s="4">
        <v>679620</v>
      </c>
      <c r="AX206" s="13">
        <v>124.36</v>
      </c>
      <c r="AY206" s="4">
        <v>5855338</v>
      </c>
      <c r="AZ206" s="13">
        <v>73.42</v>
      </c>
      <c r="BA206" s="4">
        <v>3810199</v>
      </c>
      <c r="BB206" s="13">
        <v>27.58</v>
      </c>
      <c r="BC206" s="4">
        <v>44605862</v>
      </c>
      <c r="BD206" s="13">
        <v>61.49</v>
      </c>
      <c r="BE206" s="4">
        <v>9182031</v>
      </c>
      <c r="BF206" s="13">
        <v>76.87</v>
      </c>
      <c r="BG206" s="4">
        <v>3517072</v>
      </c>
      <c r="BH206" s="13">
        <v>132.41</v>
      </c>
      <c r="BI206" s="4">
        <v>4647376</v>
      </c>
    </row>
    <row r="207" spans="1:61" x14ac:dyDescent="0.35">
      <c r="A207" s="1">
        <v>42300</v>
      </c>
      <c r="B207" s="13">
        <v>119.08</v>
      </c>
      <c r="C207" s="4">
        <v>59366914</v>
      </c>
      <c r="D207" s="13">
        <v>52.87</v>
      </c>
      <c r="E207" s="4">
        <v>135227059</v>
      </c>
      <c r="F207" s="13">
        <v>28.59</v>
      </c>
      <c r="G207" s="4">
        <v>9544357</v>
      </c>
      <c r="H207" s="13">
        <v>129.58000000000001</v>
      </c>
      <c r="I207" s="4">
        <v>3549800</v>
      </c>
      <c r="J207" s="13">
        <v>38.07</v>
      </c>
      <c r="K207" s="4">
        <v>16469067</v>
      </c>
      <c r="L207" s="13">
        <v>78.56</v>
      </c>
      <c r="M207" s="4">
        <v>3971392</v>
      </c>
      <c r="N207" s="13">
        <v>2.21</v>
      </c>
      <c r="O207" s="4">
        <v>9564205</v>
      </c>
      <c r="P207" s="13">
        <v>87.86</v>
      </c>
      <c r="Q207" s="4">
        <v>6744138</v>
      </c>
      <c r="R207" s="13">
        <v>29.35</v>
      </c>
      <c r="S207" s="4">
        <v>26076929</v>
      </c>
      <c r="T207" s="13">
        <v>34.9</v>
      </c>
      <c r="U207" s="4">
        <v>42796629</v>
      </c>
      <c r="V207" s="13">
        <v>82.98</v>
      </c>
      <c r="W207" s="4">
        <v>13215678</v>
      </c>
      <c r="X207" s="13">
        <v>91.24</v>
      </c>
      <c r="Y207" s="4">
        <v>8134783</v>
      </c>
      <c r="Z207" s="13">
        <v>85.43</v>
      </c>
      <c r="AA207" s="4">
        <v>2674924</v>
      </c>
      <c r="AB207" s="13">
        <v>54.61</v>
      </c>
      <c r="AC207" s="4">
        <v>5907240</v>
      </c>
      <c r="AD207" s="13">
        <v>78.349999999999994</v>
      </c>
      <c r="AE207" s="4">
        <v>8867371</v>
      </c>
      <c r="AF207" s="13">
        <v>58.66</v>
      </c>
      <c r="AG207" s="4">
        <v>631597</v>
      </c>
      <c r="AH207" s="13">
        <v>73.709999999999994</v>
      </c>
      <c r="AI207" s="4">
        <v>4026512</v>
      </c>
      <c r="AJ207" s="13">
        <v>83.35</v>
      </c>
      <c r="AK207" s="4">
        <v>2523733</v>
      </c>
      <c r="AL207" s="13">
        <v>29.23</v>
      </c>
      <c r="AM207" s="4">
        <v>19729339</v>
      </c>
      <c r="AN207" s="13">
        <v>48.59</v>
      </c>
      <c r="AO207" s="4">
        <v>3314226</v>
      </c>
      <c r="AP207" s="13">
        <v>599.03</v>
      </c>
      <c r="AQ207" s="4">
        <v>10692667</v>
      </c>
      <c r="AR207" s="13">
        <v>209.09</v>
      </c>
      <c r="AS207" s="4">
        <v>4235462</v>
      </c>
      <c r="AT207" s="13">
        <v>112.59</v>
      </c>
      <c r="AU207" s="4">
        <v>11677294</v>
      </c>
      <c r="AV207" s="13">
        <v>1366.49</v>
      </c>
      <c r="AW207" s="4">
        <v>630310</v>
      </c>
      <c r="AX207" s="13">
        <v>124.61</v>
      </c>
      <c r="AY207" s="4">
        <v>5281580</v>
      </c>
      <c r="AZ207" s="13">
        <v>73.55</v>
      </c>
      <c r="BA207" s="4">
        <v>3344876</v>
      </c>
      <c r="BB207" s="13">
        <v>28.16</v>
      </c>
      <c r="BC207" s="4">
        <v>21803571</v>
      </c>
      <c r="BD207" s="13">
        <v>62.61</v>
      </c>
      <c r="BE207" s="4">
        <v>8205994</v>
      </c>
      <c r="BF207" s="13">
        <v>75.295000000000002</v>
      </c>
      <c r="BG207" s="4">
        <v>4880436</v>
      </c>
      <c r="BH207" s="13">
        <v>130.53</v>
      </c>
      <c r="BI207" s="4">
        <v>5258868</v>
      </c>
    </row>
    <row r="208" spans="1:61" x14ac:dyDescent="0.35">
      <c r="A208" s="1">
        <v>42303</v>
      </c>
      <c r="B208" s="13">
        <v>115.28</v>
      </c>
      <c r="C208" s="4">
        <v>66333781</v>
      </c>
      <c r="D208" s="13">
        <v>54.25</v>
      </c>
      <c r="E208" s="4">
        <v>64633324</v>
      </c>
      <c r="F208" s="13">
        <v>28.46</v>
      </c>
      <c r="G208" s="4">
        <v>6185935</v>
      </c>
      <c r="H208" s="13">
        <v>123.61</v>
      </c>
      <c r="I208" s="4">
        <v>5813765</v>
      </c>
      <c r="J208" s="13">
        <v>38.369999999999997</v>
      </c>
      <c r="K208" s="4">
        <v>12330620</v>
      </c>
      <c r="L208" s="13">
        <v>78.22</v>
      </c>
      <c r="M208" s="4">
        <v>2740340</v>
      </c>
      <c r="N208" s="13">
        <v>2.15</v>
      </c>
      <c r="O208" s="4">
        <v>6313499</v>
      </c>
      <c r="P208" s="13">
        <v>88.84</v>
      </c>
      <c r="Q208" s="4">
        <v>2375718</v>
      </c>
      <c r="R208" s="13">
        <v>28.95</v>
      </c>
      <c r="S208" s="4">
        <v>20354775</v>
      </c>
      <c r="T208" s="13">
        <v>34.590000000000003</v>
      </c>
      <c r="U208" s="4">
        <v>22646897</v>
      </c>
      <c r="V208" s="13">
        <v>81.22</v>
      </c>
      <c r="W208" s="4">
        <v>12576449</v>
      </c>
      <c r="X208" s="13">
        <v>88.77</v>
      </c>
      <c r="Y208" s="4">
        <v>8606586</v>
      </c>
      <c r="Z208" s="13">
        <v>83.39</v>
      </c>
      <c r="AA208" s="4">
        <v>3496534</v>
      </c>
      <c r="AB208" s="13">
        <v>52.95</v>
      </c>
      <c r="AC208" s="4">
        <v>5565161</v>
      </c>
      <c r="AD208" s="13">
        <v>77.150000000000006</v>
      </c>
      <c r="AE208" s="4">
        <v>7887154</v>
      </c>
      <c r="AF208" s="13">
        <v>56.35</v>
      </c>
      <c r="AG208" s="4">
        <v>732998</v>
      </c>
      <c r="AH208" s="13">
        <v>71.66</v>
      </c>
      <c r="AI208" s="4">
        <v>3858126</v>
      </c>
      <c r="AJ208" s="13">
        <v>83</v>
      </c>
      <c r="AK208" s="4">
        <v>3124300</v>
      </c>
      <c r="AL208" s="13">
        <v>27.56</v>
      </c>
      <c r="AM208" s="4">
        <v>41037486</v>
      </c>
      <c r="AN208" s="13">
        <v>48.72</v>
      </c>
      <c r="AO208" s="4">
        <v>3702723</v>
      </c>
      <c r="AP208" s="13">
        <v>608.61</v>
      </c>
      <c r="AQ208" s="4">
        <v>4269715</v>
      </c>
      <c r="AR208" s="13">
        <v>215.26</v>
      </c>
      <c r="AS208" s="4">
        <v>3391438</v>
      </c>
      <c r="AT208" s="13">
        <v>112.18</v>
      </c>
      <c r="AU208" s="4">
        <v>11478642</v>
      </c>
      <c r="AV208" s="13">
        <v>1416.32</v>
      </c>
      <c r="AW208" s="4">
        <v>864618</v>
      </c>
      <c r="AX208" s="13">
        <v>125.01</v>
      </c>
      <c r="AY208" s="4">
        <v>4550203</v>
      </c>
      <c r="AZ208" s="13">
        <v>74.16</v>
      </c>
      <c r="BA208" s="4">
        <v>4114415</v>
      </c>
      <c r="BB208" s="13">
        <v>28.17</v>
      </c>
      <c r="BC208" s="4">
        <v>13164791</v>
      </c>
      <c r="BD208" s="13">
        <v>63.43</v>
      </c>
      <c r="BE208" s="4">
        <v>9751716</v>
      </c>
      <c r="BF208" s="13">
        <v>76.61</v>
      </c>
      <c r="BG208" s="4">
        <v>2077174</v>
      </c>
      <c r="BH208" s="13">
        <v>131.38</v>
      </c>
      <c r="BI208" s="4">
        <v>3441359</v>
      </c>
    </row>
    <row r="209" spans="1:61" x14ac:dyDescent="0.35">
      <c r="A209" s="1">
        <v>42304</v>
      </c>
      <c r="B209" s="13">
        <v>114.55</v>
      </c>
      <c r="C209" s="4">
        <v>69884400</v>
      </c>
      <c r="D209" s="13">
        <v>53.69</v>
      </c>
      <c r="E209" s="4">
        <v>50999907</v>
      </c>
      <c r="F209" s="13">
        <v>28.44</v>
      </c>
      <c r="G209" s="4">
        <v>5206678</v>
      </c>
      <c r="H209" s="13">
        <v>121.49</v>
      </c>
      <c r="I209" s="4">
        <v>3228023</v>
      </c>
      <c r="J209" s="13">
        <v>38.340000000000003</v>
      </c>
      <c r="K209" s="4">
        <v>14110454</v>
      </c>
      <c r="L209" s="13">
        <v>77.75</v>
      </c>
      <c r="M209" s="4">
        <v>1683837</v>
      </c>
      <c r="N209" s="13">
        <v>2.15</v>
      </c>
      <c r="O209" s="4">
        <v>5755594</v>
      </c>
      <c r="P209" s="13">
        <v>88.05</v>
      </c>
      <c r="Q209" s="4">
        <v>2593605</v>
      </c>
      <c r="R209" s="13">
        <v>29.05</v>
      </c>
      <c r="S209" s="4">
        <v>19480621</v>
      </c>
      <c r="T209" s="13">
        <v>34.47</v>
      </c>
      <c r="U209" s="4">
        <v>22630111</v>
      </c>
      <c r="V209" s="13">
        <v>81.09</v>
      </c>
      <c r="W209" s="4">
        <v>13579364</v>
      </c>
      <c r="X209" s="13">
        <v>87.7</v>
      </c>
      <c r="Y209" s="4">
        <v>9328837</v>
      </c>
      <c r="Z209" s="13">
        <v>82.7</v>
      </c>
      <c r="AA209" s="4">
        <v>5147717</v>
      </c>
      <c r="AB209" s="13">
        <v>51.69</v>
      </c>
      <c r="AC209" s="4">
        <v>7990173</v>
      </c>
      <c r="AD209" s="13">
        <v>76.95</v>
      </c>
      <c r="AE209" s="4">
        <v>9291564</v>
      </c>
      <c r="AF209" s="13">
        <v>52.97</v>
      </c>
      <c r="AG209" s="4">
        <v>1211664</v>
      </c>
      <c r="AH209" s="13">
        <v>70.2</v>
      </c>
      <c r="AI209" s="4">
        <v>4484862</v>
      </c>
      <c r="AJ209" s="13">
        <v>83.56</v>
      </c>
      <c r="AK209" s="4">
        <v>2595766</v>
      </c>
      <c r="AL209" s="13">
        <v>27.28</v>
      </c>
      <c r="AM209" s="4">
        <v>28020035</v>
      </c>
      <c r="AN209" s="13">
        <v>48.98</v>
      </c>
      <c r="AO209" s="4">
        <v>5123144</v>
      </c>
      <c r="AP209" s="13">
        <v>611.01</v>
      </c>
      <c r="AQ209" s="4">
        <v>3787136</v>
      </c>
      <c r="AR209" s="13">
        <v>210.35</v>
      </c>
      <c r="AS209" s="4">
        <v>3519449</v>
      </c>
      <c r="AT209" s="13">
        <v>111.64</v>
      </c>
      <c r="AU209" s="4">
        <v>10013342</v>
      </c>
      <c r="AV209" s="13">
        <v>1403.28</v>
      </c>
      <c r="AW209" s="4">
        <v>478992</v>
      </c>
      <c r="AX209" s="13">
        <v>124.47</v>
      </c>
      <c r="AY209" s="4">
        <v>3674805</v>
      </c>
      <c r="AZ209" s="13">
        <v>73.55</v>
      </c>
      <c r="BA209" s="4">
        <v>3387766</v>
      </c>
      <c r="BB209" s="13">
        <v>28.37</v>
      </c>
      <c r="BC209" s="4">
        <v>10970521</v>
      </c>
      <c r="BD209" s="13">
        <v>62.71</v>
      </c>
      <c r="BE209" s="4">
        <v>8973243</v>
      </c>
      <c r="BF209" s="13">
        <v>77.989999999999995</v>
      </c>
      <c r="BG209" s="4">
        <v>4555678</v>
      </c>
      <c r="BH209" s="13">
        <v>130.82</v>
      </c>
      <c r="BI209" s="4">
        <v>3075020</v>
      </c>
    </row>
    <row r="210" spans="1:61" x14ac:dyDescent="0.35">
      <c r="A210" s="1">
        <v>42305</v>
      </c>
      <c r="B210" s="13">
        <v>119.27</v>
      </c>
      <c r="C210" s="4">
        <v>85551352</v>
      </c>
      <c r="D210" s="13">
        <v>53.98</v>
      </c>
      <c r="E210" s="4">
        <v>47000753</v>
      </c>
      <c r="F210" s="13">
        <v>28.67</v>
      </c>
      <c r="G210" s="4">
        <v>5425852</v>
      </c>
      <c r="H210" s="13">
        <v>127.09</v>
      </c>
      <c r="I210" s="4">
        <v>3096584</v>
      </c>
      <c r="J210" s="13">
        <v>38.880000000000003</v>
      </c>
      <c r="K210" s="4">
        <v>14020019</v>
      </c>
      <c r="L210" s="13">
        <v>78.53</v>
      </c>
      <c r="M210" s="4">
        <v>3266816</v>
      </c>
      <c r="N210" s="13">
        <v>2.1800000000000002</v>
      </c>
      <c r="O210" s="4">
        <v>6950607</v>
      </c>
      <c r="P210" s="13">
        <v>88.5</v>
      </c>
      <c r="Q210" s="4">
        <v>3206706</v>
      </c>
      <c r="R210" s="13">
        <v>29.36</v>
      </c>
      <c r="S210" s="4">
        <v>23741378</v>
      </c>
      <c r="T210" s="13">
        <v>34.71</v>
      </c>
      <c r="U210" s="4">
        <v>21908366</v>
      </c>
      <c r="V210" s="13">
        <v>82.28</v>
      </c>
      <c r="W210" s="4">
        <v>12473034</v>
      </c>
      <c r="X210" s="13">
        <v>89.79</v>
      </c>
      <c r="Y210" s="4">
        <v>8236499</v>
      </c>
      <c r="Z210" s="13">
        <v>84.79</v>
      </c>
      <c r="AA210" s="4">
        <v>3830015</v>
      </c>
      <c r="AB210" s="13">
        <v>53.34</v>
      </c>
      <c r="AC210" s="4">
        <v>9325983</v>
      </c>
      <c r="AD210" s="13">
        <v>79.13</v>
      </c>
      <c r="AE210" s="4">
        <v>11293215</v>
      </c>
      <c r="AF210" s="13">
        <v>55.08</v>
      </c>
      <c r="AG210" s="4">
        <v>870645</v>
      </c>
      <c r="AH210" s="13">
        <v>73.81</v>
      </c>
      <c r="AI210" s="4">
        <v>7533311</v>
      </c>
      <c r="AJ210" s="13">
        <v>84.89</v>
      </c>
      <c r="AK210" s="4">
        <v>2672455</v>
      </c>
      <c r="AL210" s="13">
        <v>27.74</v>
      </c>
      <c r="AM210" s="4">
        <v>23600051</v>
      </c>
      <c r="AN210" s="13">
        <v>49.84</v>
      </c>
      <c r="AO210" s="4">
        <v>5051601</v>
      </c>
      <c r="AP210" s="13">
        <v>617.1</v>
      </c>
      <c r="AQ210" s="4">
        <v>3926200</v>
      </c>
      <c r="AR210" s="13">
        <v>212.96</v>
      </c>
      <c r="AS210" s="4">
        <v>2728593</v>
      </c>
      <c r="AT210" s="13">
        <v>112.94</v>
      </c>
      <c r="AU210" s="4">
        <v>4390331</v>
      </c>
      <c r="AV210" s="13">
        <v>1404.52</v>
      </c>
      <c r="AW210" s="4">
        <v>533585</v>
      </c>
      <c r="AX210" s="13">
        <v>123.82</v>
      </c>
      <c r="AY210" s="4">
        <v>6821538</v>
      </c>
      <c r="AZ210" s="13">
        <v>74.02</v>
      </c>
      <c r="BA210" s="4">
        <v>3769973</v>
      </c>
      <c r="BB210" s="13">
        <v>28.25</v>
      </c>
      <c r="BC210" s="4">
        <v>11374140</v>
      </c>
      <c r="BD210" s="13">
        <v>63.51</v>
      </c>
      <c r="BE210" s="4">
        <v>9627260</v>
      </c>
      <c r="BF210" s="13">
        <v>76.89</v>
      </c>
      <c r="BG210" s="4">
        <v>5232935</v>
      </c>
      <c r="BH210" s="13">
        <v>131.29</v>
      </c>
      <c r="BI210" s="4">
        <v>3545653</v>
      </c>
    </row>
    <row r="211" spans="1:61" x14ac:dyDescent="0.35">
      <c r="A211" s="1">
        <v>42306</v>
      </c>
      <c r="B211" s="13">
        <v>120.53</v>
      </c>
      <c r="C211" s="4">
        <v>51227334</v>
      </c>
      <c r="D211" s="13">
        <v>53.36</v>
      </c>
      <c r="E211" s="4">
        <v>30202078</v>
      </c>
      <c r="F211" s="13">
        <v>27.68</v>
      </c>
      <c r="G211" s="4">
        <v>8179177</v>
      </c>
      <c r="H211" s="13">
        <v>120.09</v>
      </c>
      <c r="I211" s="4">
        <v>6158178</v>
      </c>
      <c r="J211" s="13">
        <v>38.86</v>
      </c>
      <c r="K211" s="4">
        <v>11432860</v>
      </c>
      <c r="L211" s="13">
        <v>78.14</v>
      </c>
      <c r="M211" s="4">
        <v>1822088</v>
      </c>
      <c r="N211" s="13">
        <v>2.13</v>
      </c>
      <c r="O211" s="4">
        <v>4500419</v>
      </c>
      <c r="P211" s="13">
        <v>88.12</v>
      </c>
      <c r="Q211" s="4">
        <v>1623429</v>
      </c>
      <c r="R211" s="13">
        <v>29.14</v>
      </c>
      <c r="S211" s="4">
        <v>16717819</v>
      </c>
      <c r="T211" s="13">
        <v>34.03</v>
      </c>
      <c r="U211" s="4">
        <v>21325186</v>
      </c>
      <c r="V211" s="13">
        <v>82.23</v>
      </c>
      <c r="W211" s="4">
        <v>10341163</v>
      </c>
      <c r="X211" s="13">
        <v>89.89</v>
      </c>
      <c r="Y211" s="4">
        <v>6686014</v>
      </c>
      <c r="Z211" s="13">
        <v>85.52</v>
      </c>
      <c r="AA211" s="4">
        <v>2984088</v>
      </c>
      <c r="AB211" s="13">
        <v>53.62</v>
      </c>
      <c r="AC211" s="4">
        <v>9326307</v>
      </c>
      <c r="AD211" s="13">
        <v>78.69</v>
      </c>
      <c r="AE211" s="4">
        <v>6612798</v>
      </c>
      <c r="AF211" s="13">
        <v>54.89</v>
      </c>
      <c r="AG211" s="4">
        <v>679090</v>
      </c>
      <c r="AH211" s="13">
        <v>74.13</v>
      </c>
      <c r="AI211" s="4">
        <v>4827064</v>
      </c>
      <c r="AJ211" s="13">
        <v>86.43</v>
      </c>
      <c r="AK211" s="4">
        <v>3568939</v>
      </c>
      <c r="AL211" s="13">
        <v>27.2</v>
      </c>
      <c r="AM211" s="4">
        <v>15677070</v>
      </c>
      <c r="AN211" s="13">
        <v>51.24</v>
      </c>
      <c r="AO211" s="4">
        <v>4959714</v>
      </c>
      <c r="AP211" s="13">
        <v>626.54999999999995</v>
      </c>
      <c r="AQ211" s="4">
        <v>3896026</v>
      </c>
      <c r="AR211" s="13">
        <v>211.63</v>
      </c>
      <c r="AS211" s="4">
        <v>1805032</v>
      </c>
      <c r="AT211" s="13">
        <v>112.62</v>
      </c>
      <c r="AU211" s="4">
        <v>3752593</v>
      </c>
      <c r="AV211" s="13">
        <v>1425.65</v>
      </c>
      <c r="AW211" s="4">
        <v>525722</v>
      </c>
      <c r="AX211" s="13">
        <v>123.63</v>
      </c>
      <c r="AY211" s="4">
        <v>4635318</v>
      </c>
      <c r="AZ211" s="13">
        <v>73.87</v>
      </c>
      <c r="BA211" s="4">
        <v>2941962</v>
      </c>
      <c r="BB211" s="13">
        <v>28.175000000000001</v>
      </c>
      <c r="BC211" s="4">
        <v>9022522</v>
      </c>
      <c r="BD211" s="13">
        <v>62.5</v>
      </c>
      <c r="BE211" s="4">
        <v>14839093</v>
      </c>
      <c r="BF211" s="13">
        <v>76.98</v>
      </c>
      <c r="BG211" s="4">
        <v>3891266</v>
      </c>
      <c r="BH211" s="13">
        <v>131.12</v>
      </c>
      <c r="BI211" s="4">
        <v>2479488</v>
      </c>
    </row>
    <row r="212" spans="1:61" x14ac:dyDescent="0.35">
      <c r="A212" s="1">
        <v>42307</v>
      </c>
      <c r="B212" s="13">
        <v>119.5</v>
      </c>
      <c r="C212" s="4">
        <v>49365254</v>
      </c>
      <c r="D212" s="13">
        <v>52.64</v>
      </c>
      <c r="E212" s="4">
        <v>46619761</v>
      </c>
      <c r="F212" s="13">
        <v>28.37</v>
      </c>
      <c r="G212" s="4">
        <v>7528965</v>
      </c>
      <c r="H212" s="13">
        <v>123.13</v>
      </c>
      <c r="I212" s="4">
        <v>2551618</v>
      </c>
      <c r="J212" s="13">
        <v>38.840000000000003</v>
      </c>
      <c r="K212" s="4">
        <v>16471536</v>
      </c>
      <c r="L212" s="13">
        <v>77.709999999999994</v>
      </c>
      <c r="M212" s="4">
        <v>3371637</v>
      </c>
      <c r="N212" s="13">
        <v>2.12</v>
      </c>
      <c r="O212" s="4">
        <v>4897116</v>
      </c>
      <c r="P212" s="13">
        <v>88.66</v>
      </c>
      <c r="Q212" s="4">
        <v>2131604</v>
      </c>
      <c r="R212" s="13">
        <v>28.85</v>
      </c>
      <c r="S212" s="4">
        <v>22334055</v>
      </c>
      <c r="T212" s="13">
        <v>33.86</v>
      </c>
      <c r="U212" s="4">
        <v>24693857</v>
      </c>
      <c r="V212" s="13">
        <v>82.74</v>
      </c>
      <c r="W212" s="4">
        <v>18758594</v>
      </c>
      <c r="X212" s="13">
        <v>90.88</v>
      </c>
      <c r="Y212" s="4">
        <v>11559260</v>
      </c>
      <c r="Z212" s="13">
        <v>85.85</v>
      </c>
      <c r="AA212" s="4">
        <v>3161572</v>
      </c>
      <c r="AB212" s="13">
        <v>53.35</v>
      </c>
      <c r="AC212" s="4">
        <v>7544592</v>
      </c>
      <c r="AD212" s="13">
        <v>78.16</v>
      </c>
      <c r="AE212" s="4">
        <v>9474809</v>
      </c>
      <c r="AF212" s="13">
        <v>57.15</v>
      </c>
      <c r="AG212" s="4">
        <v>875867</v>
      </c>
      <c r="AH212" s="13">
        <v>74.540000000000006</v>
      </c>
      <c r="AI212" s="4">
        <v>4684083</v>
      </c>
      <c r="AJ212" s="13">
        <v>89.05</v>
      </c>
      <c r="AK212" s="4">
        <v>7125367</v>
      </c>
      <c r="AL212" s="13">
        <v>27.35</v>
      </c>
      <c r="AM212" s="4">
        <v>19809227</v>
      </c>
      <c r="AN212" s="13">
        <v>51.8</v>
      </c>
      <c r="AO212" s="4">
        <v>5376659</v>
      </c>
      <c r="AP212" s="13">
        <v>625.9</v>
      </c>
      <c r="AQ212" s="4">
        <v>3874363</v>
      </c>
      <c r="AR212" s="13">
        <v>206.93</v>
      </c>
      <c r="AS212" s="4">
        <v>4438901</v>
      </c>
      <c r="AT212" s="13">
        <v>112.25</v>
      </c>
      <c r="AU212" s="4">
        <v>6409469</v>
      </c>
      <c r="AV212" s="13">
        <v>1454.24</v>
      </c>
      <c r="AW212" s="4">
        <v>994289</v>
      </c>
      <c r="AX212" s="13">
        <v>123.64</v>
      </c>
      <c r="AY212" s="4">
        <v>4991516</v>
      </c>
      <c r="AZ212" s="13">
        <v>73.83</v>
      </c>
      <c r="BA212" s="4">
        <v>4418884</v>
      </c>
      <c r="BB212" s="13">
        <v>27.9</v>
      </c>
      <c r="BC212" s="4">
        <v>9792570</v>
      </c>
      <c r="BD212" s="13">
        <v>62.57</v>
      </c>
      <c r="BE212" s="4">
        <v>16822302</v>
      </c>
      <c r="BF212" s="13">
        <v>76.78</v>
      </c>
      <c r="BG212" s="4">
        <v>2561105</v>
      </c>
      <c r="BH212" s="13">
        <v>131.03</v>
      </c>
      <c r="BI212" s="4">
        <v>3615414</v>
      </c>
    </row>
    <row r="213" spans="1:61" x14ac:dyDescent="0.35">
      <c r="A213" s="1">
        <v>42310</v>
      </c>
      <c r="B213" s="13">
        <v>121.18</v>
      </c>
      <c r="C213" s="4">
        <v>32203267</v>
      </c>
      <c r="D213" s="13">
        <v>53.24</v>
      </c>
      <c r="E213" s="4">
        <v>30284982</v>
      </c>
      <c r="F213" s="13">
        <v>28.7</v>
      </c>
      <c r="G213" s="4">
        <v>4752197</v>
      </c>
      <c r="H213" s="13">
        <v>123.8</v>
      </c>
      <c r="I213" s="4">
        <v>2606780</v>
      </c>
      <c r="J213" s="13">
        <v>39.75</v>
      </c>
      <c r="K213" s="4">
        <v>19789669</v>
      </c>
      <c r="L213" s="13">
        <v>79.2</v>
      </c>
      <c r="M213" s="4">
        <v>3110018</v>
      </c>
      <c r="N213" s="13">
        <v>2.19</v>
      </c>
      <c r="O213" s="4">
        <v>5858746</v>
      </c>
      <c r="P213" s="13">
        <v>89.91</v>
      </c>
      <c r="Q213" s="4">
        <v>2904654</v>
      </c>
      <c r="R213" s="13">
        <v>28.77</v>
      </c>
      <c r="S213" s="4">
        <v>28912599</v>
      </c>
      <c r="T213" s="13">
        <v>34.11</v>
      </c>
      <c r="U213" s="4">
        <v>21743084</v>
      </c>
      <c r="V213" s="13">
        <v>85.28</v>
      </c>
      <c r="W213" s="4">
        <v>21266523</v>
      </c>
      <c r="X213" s="13">
        <v>94.96</v>
      </c>
      <c r="Y213" s="4">
        <v>14277339</v>
      </c>
      <c r="Z213" s="13">
        <v>86.07</v>
      </c>
      <c r="AA213" s="4">
        <v>3597501</v>
      </c>
      <c r="AB213" s="13">
        <v>54.94</v>
      </c>
      <c r="AC213" s="4">
        <v>8140575</v>
      </c>
      <c r="AD213" s="13">
        <v>79.430000000000007</v>
      </c>
      <c r="AE213" s="4">
        <v>8480144</v>
      </c>
      <c r="AF213" s="13">
        <v>58.21</v>
      </c>
      <c r="AG213" s="4">
        <v>828338</v>
      </c>
      <c r="AH213" s="13">
        <v>75.58</v>
      </c>
      <c r="AI213" s="4">
        <v>4634650</v>
      </c>
      <c r="AJ213" s="13">
        <v>90.6</v>
      </c>
      <c r="AK213" s="4">
        <v>4939666</v>
      </c>
      <c r="AL213" s="13">
        <v>26.62</v>
      </c>
      <c r="AM213" s="4">
        <v>26276220</v>
      </c>
      <c r="AN213" s="13">
        <v>52.92</v>
      </c>
      <c r="AO213" s="4">
        <v>4317159</v>
      </c>
      <c r="AP213" s="13">
        <v>628.35</v>
      </c>
      <c r="AQ213" s="4">
        <v>2816479</v>
      </c>
      <c r="AR213" s="13">
        <v>213.79</v>
      </c>
      <c r="AS213" s="4">
        <v>3927944</v>
      </c>
      <c r="AT213" s="13">
        <v>112.11</v>
      </c>
      <c r="AU213" s="4">
        <v>5663034</v>
      </c>
      <c r="AV213" s="13">
        <v>1467.19</v>
      </c>
      <c r="AW213" s="4">
        <v>498575</v>
      </c>
      <c r="AX213" s="13">
        <v>124.41</v>
      </c>
      <c r="AY213" s="4">
        <v>3715626</v>
      </c>
      <c r="AZ213" s="13">
        <v>73.77</v>
      </c>
      <c r="BA213" s="4">
        <v>3880225</v>
      </c>
      <c r="BB213" s="13">
        <v>28.5</v>
      </c>
      <c r="BC213" s="4">
        <v>11305864</v>
      </c>
      <c r="BD213" s="13">
        <v>62.24</v>
      </c>
      <c r="BE213" s="4">
        <v>8547237</v>
      </c>
      <c r="BF213" s="13">
        <v>77.459999999999994</v>
      </c>
      <c r="BG213" s="4">
        <v>1614199</v>
      </c>
      <c r="BH213" s="13">
        <v>131.19</v>
      </c>
      <c r="BI213" s="4">
        <v>3061590</v>
      </c>
    </row>
    <row r="214" spans="1:61" x14ac:dyDescent="0.35">
      <c r="A214" s="1">
        <v>42311</v>
      </c>
      <c r="B214" s="13">
        <v>122.57</v>
      </c>
      <c r="C214" s="4">
        <v>45518976</v>
      </c>
      <c r="D214" s="13">
        <v>54.15</v>
      </c>
      <c r="E214" s="4">
        <v>36596931</v>
      </c>
      <c r="F214" s="13">
        <v>28.5</v>
      </c>
      <c r="G214" s="4">
        <v>9419230</v>
      </c>
      <c r="H214" s="13">
        <v>122.14</v>
      </c>
      <c r="I214" s="4">
        <v>2622248</v>
      </c>
      <c r="J214" s="13">
        <v>40.200000000000003</v>
      </c>
      <c r="K214" s="4">
        <v>17153098</v>
      </c>
      <c r="L214" s="13">
        <v>78.63</v>
      </c>
      <c r="M214" s="4">
        <v>2398471</v>
      </c>
      <c r="N214" s="13">
        <v>2.2799999999999998</v>
      </c>
      <c r="O214" s="4">
        <v>8705832</v>
      </c>
      <c r="P214" s="13">
        <v>90.36</v>
      </c>
      <c r="Q214" s="4">
        <v>2102228</v>
      </c>
      <c r="R214" s="13">
        <v>28.61</v>
      </c>
      <c r="S214" s="4">
        <v>30555332</v>
      </c>
      <c r="T214" s="13">
        <v>34.31</v>
      </c>
      <c r="U214" s="4">
        <v>18167033</v>
      </c>
      <c r="V214" s="13">
        <v>86.85</v>
      </c>
      <c r="W214" s="4">
        <v>20115909</v>
      </c>
      <c r="X214" s="13">
        <v>98.14</v>
      </c>
      <c r="Y214" s="4">
        <v>17669242</v>
      </c>
      <c r="Z214" s="13">
        <v>88.45</v>
      </c>
      <c r="AA214" s="4">
        <v>5513885</v>
      </c>
      <c r="AB214" s="13">
        <v>56.73</v>
      </c>
      <c r="AC214" s="4">
        <v>9126419</v>
      </c>
      <c r="AD214" s="13">
        <v>81.52</v>
      </c>
      <c r="AE214" s="4">
        <v>10257014</v>
      </c>
      <c r="AF214" s="13">
        <v>50.88</v>
      </c>
      <c r="AG214" s="4">
        <v>4109148</v>
      </c>
      <c r="AH214" s="13">
        <v>76.599999999999994</v>
      </c>
      <c r="AI214" s="4">
        <v>5243151</v>
      </c>
      <c r="AJ214" s="13">
        <v>92.67</v>
      </c>
      <c r="AK214" s="4">
        <v>3636646</v>
      </c>
      <c r="AL214" s="13">
        <v>27.51</v>
      </c>
      <c r="AM214" s="4">
        <v>20129943</v>
      </c>
      <c r="AN214" s="13">
        <v>54.63</v>
      </c>
      <c r="AO214" s="4">
        <v>6035256</v>
      </c>
      <c r="AP214" s="13">
        <v>625.30999999999995</v>
      </c>
      <c r="AQ214" s="4">
        <v>3246910</v>
      </c>
      <c r="AR214" s="13">
        <v>208.35</v>
      </c>
      <c r="AS214" s="4">
        <v>8332486</v>
      </c>
      <c r="AT214" s="13">
        <v>112.08</v>
      </c>
      <c r="AU214" s="4">
        <v>4584932</v>
      </c>
      <c r="AV214" s="13">
        <v>1464.9</v>
      </c>
      <c r="AW214" s="4">
        <v>415091</v>
      </c>
      <c r="AX214" s="13">
        <v>125.66</v>
      </c>
      <c r="AY214" s="4">
        <v>4313696</v>
      </c>
      <c r="AZ214" s="13">
        <v>73.95</v>
      </c>
      <c r="BA214" s="4">
        <v>3174209</v>
      </c>
      <c r="BB214" s="13">
        <v>28.9</v>
      </c>
      <c r="BC214" s="4">
        <v>16644134</v>
      </c>
      <c r="BD214" s="13">
        <v>62.8</v>
      </c>
      <c r="BE214" s="4">
        <v>8847718</v>
      </c>
      <c r="BF214" s="13">
        <v>76.709999999999994</v>
      </c>
      <c r="BG214" s="4">
        <v>1930946</v>
      </c>
      <c r="BH214" s="13">
        <v>131.4</v>
      </c>
      <c r="BI214" s="4">
        <v>2745972</v>
      </c>
    </row>
    <row r="215" spans="1:61" x14ac:dyDescent="0.35">
      <c r="A215" s="1">
        <v>42312</v>
      </c>
      <c r="B215" s="13">
        <v>122</v>
      </c>
      <c r="C215" s="4">
        <v>44886050</v>
      </c>
      <c r="D215" s="13">
        <v>54.4</v>
      </c>
      <c r="E215" s="4">
        <v>37087849</v>
      </c>
      <c r="F215" s="13">
        <v>28.03</v>
      </c>
      <c r="G215" s="4">
        <v>11056571</v>
      </c>
      <c r="H215" s="13">
        <v>124.11</v>
      </c>
      <c r="I215" s="4">
        <v>4309796</v>
      </c>
      <c r="J215" s="13">
        <v>40.479999999999997</v>
      </c>
      <c r="K215" s="4">
        <v>16863293</v>
      </c>
      <c r="L215" s="13">
        <v>78.39</v>
      </c>
      <c r="M215" s="4">
        <v>2586211</v>
      </c>
      <c r="N215" s="13">
        <v>2.2000000000000002</v>
      </c>
      <c r="O215" s="4">
        <v>8205318</v>
      </c>
      <c r="P215" s="13">
        <v>91.01</v>
      </c>
      <c r="Q215" s="4">
        <v>1873683</v>
      </c>
      <c r="R215" s="13">
        <v>28.47</v>
      </c>
      <c r="S215" s="4">
        <v>28591793</v>
      </c>
      <c r="T215" s="13">
        <v>34.15</v>
      </c>
      <c r="U215" s="4">
        <v>20762063</v>
      </c>
      <c r="V215" s="13">
        <v>85.98</v>
      </c>
      <c r="W215" s="4">
        <v>14245441</v>
      </c>
      <c r="X215" s="13">
        <v>96.77</v>
      </c>
      <c r="Y215" s="4">
        <v>11931305</v>
      </c>
      <c r="Z215" s="13">
        <v>86.47</v>
      </c>
      <c r="AA215" s="4">
        <v>3908732</v>
      </c>
      <c r="AB215" s="13">
        <v>56.34</v>
      </c>
      <c r="AC215" s="4">
        <v>8720194</v>
      </c>
      <c r="AD215" s="13">
        <v>80.31</v>
      </c>
      <c r="AE215" s="4">
        <v>8788448</v>
      </c>
      <c r="AF215" s="13">
        <v>50.13</v>
      </c>
      <c r="AG215" s="4">
        <v>1864691</v>
      </c>
      <c r="AH215" s="13">
        <v>75.760000000000005</v>
      </c>
      <c r="AI215" s="4">
        <v>4415161</v>
      </c>
      <c r="AJ215" s="13">
        <v>93.33</v>
      </c>
      <c r="AK215" s="4">
        <v>3933932</v>
      </c>
      <c r="AL215" s="13">
        <v>26.81</v>
      </c>
      <c r="AM215" s="4">
        <v>22767459</v>
      </c>
      <c r="AN215" s="13">
        <v>54.8</v>
      </c>
      <c r="AO215" s="4">
        <v>4567701</v>
      </c>
      <c r="AP215" s="13">
        <v>640.95000000000005</v>
      </c>
      <c r="AQ215" s="4">
        <v>4840501</v>
      </c>
      <c r="AR215" s="13">
        <v>231.63</v>
      </c>
      <c r="AS215" s="4">
        <v>12726366</v>
      </c>
      <c r="AT215" s="13">
        <v>112.4</v>
      </c>
      <c r="AU215" s="4">
        <v>6797075</v>
      </c>
      <c r="AV215" s="13">
        <v>1469.56</v>
      </c>
      <c r="AW215" s="4">
        <v>507382</v>
      </c>
      <c r="AX215" s="13">
        <v>125.38</v>
      </c>
      <c r="AY215" s="4">
        <v>4101588</v>
      </c>
      <c r="AZ215" s="13">
        <v>73.099999999999994</v>
      </c>
      <c r="BA215" s="4">
        <v>5475939</v>
      </c>
      <c r="BB215" s="13">
        <v>29.3</v>
      </c>
      <c r="BC215" s="4">
        <v>13532753</v>
      </c>
      <c r="BD215" s="13">
        <v>61.96</v>
      </c>
      <c r="BE215" s="4">
        <v>9085091</v>
      </c>
      <c r="BF215" s="13">
        <v>77.02</v>
      </c>
      <c r="BG215" s="4">
        <v>1352873</v>
      </c>
      <c r="BH215" s="13">
        <v>130.36000000000001</v>
      </c>
      <c r="BI215" s="4">
        <v>2595134</v>
      </c>
    </row>
    <row r="216" spans="1:61" x14ac:dyDescent="0.35">
      <c r="A216" s="1">
        <v>42313</v>
      </c>
      <c r="B216" s="13">
        <v>120.92</v>
      </c>
      <c r="C216" s="4">
        <v>39552680</v>
      </c>
      <c r="D216" s="13">
        <v>54.38</v>
      </c>
      <c r="E216" s="4">
        <v>31468485</v>
      </c>
      <c r="F216" s="13">
        <v>27.71</v>
      </c>
      <c r="G216" s="4">
        <v>11969974</v>
      </c>
      <c r="H216" s="13">
        <v>121.06</v>
      </c>
      <c r="I216" s="4">
        <v>2830793</v>
      </c>
      <c r="J216" s="13">
        <v>40.35</v>
      </c>
      <c r="K216" s="4">
        <v>16358795</v>
      </c>
      <c r="L216" s="13">
        <v>78.709999999999994</v>
      </c>
      <c r="M216" s="4">
        <v>2602374</v>
      </c>
      <c r="N216" s="13">
        <v>2.2000000000000002</v>
      </c>
      <c r="O216" s="4">
        <v>4302179</v>
      </c>
      <c r="P216" s="13">
        <v>90.55</v>
      </c>
      <c r="Q216" s="4">
        <v>1836270</v>
      </c>
      <c r="R216" s="13">
        <v>28.43</v>
      </c>
      <c r="S216" s="4">
        <v>21988608</v>
      </c>
      <c r="T216" s="13">
        <v>34</v>
      </c>
      <c r="U216" s="4">
        <v>16486057</v>
      </c>
      <c r="V216" s="13">
        <v>84.81</v>
      </c>
      <c r="W216" s="4">
        <v>12291124</v>
      </c>
      <c r="X216" s="13">
        <v>94.55</v>
      </c>
      <c r="Y216" s="4">
        <v>11184823</v>
      </c>
      <c r="Z216" s="13">
        <v>86.47</v>
      </c>
      <c r="AA216" s="4">
        <v>4033751</v>
      </c>
      <c r="AB216" s="13">
        <v>56.28</v>
      </c>
      <c r="AC216" s="4">
        <v>7232779</v>
      </c>
      <c r="AD216" s="13">
        <v>78.8</v>
      </c>
      <c r="AE216" s="4">
        <v>6730872</v>
      </c>
      <c r="AF216" s="13">
        <v>50.14</v>
      </c>
      <c r="AG216" s="4">
        <v>1236468</v>
      </c>
      <c r="AH216" s="13">
        <v>75.709999999999994</v>
      </c>
      <c r="AI216" s="4">
        <v>3953316</v>
      </c>
      <c r="AJ216" s="13">
        <v>93.68</v>
      </c>
      <c r="AK216" s="4">
        <v>3115249</v>
      </c>
      <c r="AL216" s="13">
        <v>25.91</v>
      </c>
      <c r="AM216" s="4">
        <v>23001095</v>
      </c>
      <c r="AN216" s="13">
        <v>55.65</v>
      </c>
      <c r="AO216" s="4">
        <v>5881440</v>
      </c>
      <c r="AP216" s="13">
        <v>655.65</v>
      </c>
      <c r="AQ216" s="4">
        <v>4723825</v>
      </c>
      <c r="AR216" s="13">
        <v>231.77</v>
      </c>
      <c r="AS216" s="4">
        <v>4496843</v>
      </c>
      <c r="AT216" s="13">
        <v>112.85</v>
      </c>
      <c r="AU216" s="4">
        <v>5059117</v>
      </c>
      <c r="AV216" s="13">
        <v>1462.64</v>
      </c>
      <c r="AW216" s="4">
        <v>549417</v>
      </c>
      <c r="AX216" s="13">
        <v>125.72</v>
      </c>
      <c r="AY216" s="4">
        <v>3059445</v>
      </c>
      <c r="AZ216" s="13">
        <v>73.58</v>
      </c>
      <c r="BA216" s="4">
        <v>3334413</v>
      </c>
      <c r="BB216" s="13">
        <v>29.3</v>
      </c>
      <c r="BC216" s="4">
        <v>12500420</v>
      </c>
      <c r="BD216" s="13">
        <v>62.28</v>
      </c>
      <c r="BE216" s="4">
        <v>6144979</v>
      </c>
      <c r="BF216" s="13">
        <v>76.72</v>
      </c>
      <c r="BG216" s="4">
        <v>1215674</v>
      </c>
      <c r="BH216" s="13">
        <v>131.86000000000001</v>
      </c>
      <c r="BI216" s="4">
        <v>2534149</v>
      </c>
    </row>
    <row r="217" spans="1:61" x14ac:dyDescent="0.35">
      <c r="A217" s="1">
        <v>42314</v>
      </c>
      <c r="B217" s="13">
        <v>121.06</v>
      </c>
      <c r="C217" s="4">
        <v>33042283</v>
      </c>
      <c r="D217" s="13">
        <v>54.92</v>
      </c>
      <c r="E217" s="4">
        <v>32851204</v>
      </c>
      <c r="F217" s="13">
        <v>31.55</v>
      </c>
      <c r="G217" s="4">
        <v>29306777</v>
      </c>
      <c r="H217" s="13">
        <v>129.66999999999999</v>
      </c>
      <c r="I217" s="4">
        <v>4528677</v>
      </c>
      <c r="J217" s="13">
        <v>40.619999999999997</v>
      </c>
      <c r="K217" s="4">
        <v>16481837</v>
      </c>
      <c r="L217" s="13">
        <v>79.41</v>
      </c>
      <c r="M217" s="4">
        <v>2835077</v>
      </c>
      <c r="N217" s="13">
        <v>2.15</v>
      </c>
      <c r="O217" s="4">
        <v>8997105</v>
      </c>
      <c r="P217" s="13">
        <v>90.69</v>
      </c>
      <c r="Q217" s="4">
        <v>2004247</v>
      </c>
      <c r="R217" s="13">
        <v>28.45</v>
      </c>
      <c r="S217" s="4">
        <v>26107573</v>
      </c>
      <c r="T217" s="13">
        <v>33.840000000000003</v>
      </c>
      <c r="U217" s="4">
        <v>23701653</v>
      </c>
      <c r="V217" s="13">
        <v>84.47</v>
      </c>
      <c r="W217" s="4">
        <v>12491678</v>
      </c>
      <c r="X217" s="13">
        <v>94.03</v>
      </c>
      <c r="Y217" s="4">
        <v>9634175</v>
      </c>
      <c r="Z217" s="13">
        <v>85.27</v>
      </c>
      <c r="AA217" s="4">
        <v>5272285</v>
      </c>
      <c r="AB217" s="13">
        <v>55.77</v>
      </c>
      <c r="AC217" s="4">
        <v>6562173</v>
      </c>
      <c r="AD217" s="13">
        <v>79.06</v>
      </c>
      <c r="AE217" s="4">
        <v>7444335</v>
      </c>
      <c r="AF217" s="13">
        <v>48.37</v>
      </c>
      <c r="AG217" s="4">
        <v>1142806</v>
      </c>
      <c r="AH217" s="13">
        <v>75.099999999999994</v>
      </c>
      <c r="AI217" s="4">
        <v>3652464</v>
      </c>
      <c r="AJ217" s="13">
        <v>92.75</v>
      </c>
      <c r="AK217" s="4">
        <v>2447058</v>
      </c>
      <c r="AL217" s="13">
        <v>26.06</v>
      </c>
      <c r="AM217" s="4">
        <v>23294598</v>
      </c>
      <c r="AN217" s="13">
        <v>55.97</v>
      </c>
      <c r="AO217" s="4">
        <v>3043275</v>
      </c>
      <c r="AP217" s="13">
        <v>659.37</v>
      </c>
      <c r="AQ217" s="4">
        <v>4092165</v>
      </c>
      <c r="AR217" s="13">
        <v>232.36</v>
      </c>
      <c r="AS217" s="4">
        <v>2445293</v>
      </c>
      <c r="AT217" s="13">
        <v>113.31</v>
      </c>
      <c r="AU217" s="4">
        <v>4615631</v>
      </c>
      <c r="AV217" s="13">
        <v>1449.9</v>
      </c>
      <c r="AW217" s="4">
        <v>1177182</v>
      </c>
      <c r="AX217" s="13">
        <v>125.98</v>
      </c>
      <c r="AY217" s="4">
        <v>3752029</v>
      </c>
      <c r="AZ217" s="13">
        <v>73.14</v>
      </c>
      <c r="BA217" s="4">
        <v>4223340</v>
      </c>
      <c r="BB217" s="13">
        <v>29.4</v>
      </c>
      <c r="BC217" s="4">
        <v>12308438</v>
      </c>
      <c r="BD217" s="13">
        <v>61.97</v>
      </c>
      <c r="BE217" s="4">
        <v>6616305</v>
      </c>
      <c r="BF217" s="13">
        <v>76.680000000000007</v>
      </c>
      <c r="BG217" s="4">
        <v>1395760</v>
      </c>
      <c r="BH217" s="13">
        <v>131.78</v>
      </c>
      <c r="BI217" s="4">
        <v>2418812</v>
      </c>
    </row>
    <row r="218" spans="1:61" x14ac:dyDescent="0.35">
      <c r="A218" s="1">
        <v>42317</v>
      </c>
      <c r="B218" s="13">
        <v>120.57</v>
      </c>
      <c r="C218" s="4">
        <v>33871405</v>
      </c>
      <c r="D218" s="13">
        <v>54.16</v>
      </c>
      <c r="E218" s="4">
        <v>32513067</v>
      </c>
      <c r="F218" s="13">
        <v>31.41</v>
      </c>
      <c r="G218" s="4">
        <v>12314225</v>
      </c>
      <c r="H218" s="13">
        <v>126.5</v>
      </c>
      <c r="I218" s="4">
        <v>2825012</v>
      </c>
      <c r="J218" s="13">
        <v>40.1</v>
      </c>
      <c r="K218" s="4">
        <v>14604873</v>
      </c>
      <c r="L218" s="13">
        <v>78.22</v>
      </c>
      <c r="M218" s="4">
        <v>3088338</v>
      </c>
      <c r="N218" s="13">
        <v>2.11</v>
      </c>
      <c r="O218" s="4">
        <v>6231734</v>
      </c>
      <c r="P218" s="13">
        <v>89.8</v>
      </c>
      <c r="Q218" s="4">
        <v>1705162</v>
      </c>
      <c r="R218" s="13">
        <v>28.18</v>
      </c>
      <c r="S218" s="4">
        <v>25865917</v>
      </c>
      <c r="T218" s="13">
        <v>33.35</v>
      </c>
      <c r="U218" s="4">
        <v>24168738</v>
      </c>
      <c r="V218" s="13">
        <v>81.95</v>
      </c>
      <c r="W218" s="4">
        <v>13551176</v>
      </c>
      <c r="X218" s="13">
        <v>92.32</v>
      </c>
      <c r="Y218" s="4">
        <v>7659074</v>
      </c>
      <c r="Z218" s="13">
        <v>85.37</v>
      </c>
      <c r="AA218" s="4">
        <v>3849949</v>
      </c>
      <c r="AB218" s="13">
        <v>54.64</v>
      </c>
      <c r="AC218" s="4">
        <v>5615155</v>
      </c>
      <c r="AD218" s="13">
        <v>77.91</v>
      </c>
      <c r="AE218" s="4">
        <v>5859955</v>
      </c>
      <c r="AF218" s="13">
        <v>47.55</v>
      </c>
      <c r="AG218" s="4">
        <v>1082948</v>
      </c>
      <c r="AH218" s="13">
        <v>75.209999999999994</v>
      </c>
      <c r="AI218" s="4">
        <v>4096303</v>
      </c>
      <c r="AJ218" s="13">
        <v>92.01</v>
      </c>
      <c r="AK218" s="4">
        <v>2730452</v>
      </c>
      <c r="AL218" s="13">
        <v>25.56</v>
      </c>
      <c r="AM218" s="4">
        <v>15609741</v>
      </c>
      <c r="AN218" s="13">
        <v>54.32</v>
      </c>
      <c r="AO218" s="4">
        <v>3187312</v>
      </c>
      <c r="AP218" s="13">
        <v>655.49</v>
      </c>
      <c r="AQ218" s="4">
        <v>4048823</v>
      </c>
      <c r="AR218" s="13">
        <v>225.33</v>
      </c>
      <c r="AS218" s="4">
        <v>3850860</v>
      </c>
      <c r="AT218" s="13">
        <v>112.93</v>
      </c>
      <c r="AU218" s="4">
        <v>8423804</v>
      </c>
      <c r="AV218" s="13">
        <v>1311.15</v>
      </c>
      <c r="AW218" s="4">
        <v>2652401</v>
      </c>
      <c r="AX218" s="13">
        <v>124.5</v>
      </c>
      <c r="AY218" s="4">
        <v>4988836</v>
      </c>
      <c r="AZ218" s="13">
        <v>72.02</v>
      </c>
      <c r="BA218" s="4">
        <v>5622003</v>
      </c>
      <c r="BB218" s="13">
        <v>29.18</v>
      </c>
      <c r="BC218" s="4">
        <v>11251998</v>
      </c>
      <c r="BD218" s="13">
        <v>61.34</v>
      </c>
      <c r="BE218" s="4">
        <v>6838326</v>
      </c>
      <c r="BF218" s="13">
        <v>75.760000000000005</v>
      </c>
      <c r="BG218" s="4">
        <v>1238087</v>
      </c>
      <c r="BH218" s="13">
        <v>130.47999999999999</v>
      </c>
      <c r="BI218" s="4">
        <v>3090597</v>
      </c>
    </row>
    <row r="219" spans="1:61" x14ac:dyDescent="0.35">
      <c r="A219" s="1">
        <v>42318</v>
      </c>
      <c r="B219" s="13">
        <v>116.77</v>
      </c>
      <c r="C219" s="4">
        <v>59127931</v>
      </c>
      <c r="D219" s="13">
        <v>53.51</v>
      </c>
      <c r="E219" s="4">
        <v>55283697</v>
      </c>
      <c r="F219" s="13">
        <v>30.81</v>
      </c>
      <c r="G219" s="4">
        <v>13806497</v>
      </c>
      <c r="H219" s="13">
        <v>119.86</v>
      </c>
      <c r="I219" s="4">
        <v>4475924</v>
      </c>
      <c r="J219" s="13">
        <v>39.92</v>
      </c>
      <c r="K219" s="4">
        <v>11294021</v>
      </c>
      <c r="L219" s="13">
        <v>78.25</v>
      </c>
      <c r="M219" s="4">
        <v>2610508</v>
      </c>
      <c r="N219" s="13">
        <v>2.02</v>
      </c>
      <c r="O219" s="4">
        <v>6162153</v>
      </c>
      <c r="P219" s="13">
        <v>90.28</v>
      </c>
      <c r="Q219" s="4">
        <v>1943618</v>
      </c>
      <c r="R219" s="13">
        <v>27.98</v>
      </c>
      <c r="S219" s="4">
        <v>26701825</v>
      </c>
      <c r="T219" s="13">
        <v>33.21</v>
      </c>
      <c r="U219" s="4">
        <v>22451689</v>
      </c>
      <c r="V219" s="13">
        <v>82.35</v>
      </c>
      <c r="W219" s="4">
        <v>14238006</v>
      </c>
      <c r="X219" s="13">
        <v>93.23</v>
      </c>
      <c r="Y219" s="4">
        <v>6823080</v>
      </c>
      <c r="Z219" s="13">
        <v>86.58</v>
      </c>
      <c r="AA219" s="4">
        <v>3909672</v>
      </c>
      <c r="AB219" s="13">
        <v>54.65</v>
      </c>
      <c r="AC219" s="4">
        <v>5186752</v>
      </c>
      <c r="AD219" s="13">
        <v>78.77</v>
      </c>
      <c r="AE219" s="4">
        <v>5949886</v>
      </c>
      <c r="AF219" s="13">
        <v>46.65</v>
      </c>
      <c r="AG219" s="4">
        <v>795592</v>
      </c>
      <c r="AH219" s="13">
        <v>76.260000000000005</v>
      </c>
      <c r="AI219" s="4">
        <v>4063886</v>
      </c>
      <c r="AJ219" s="13">
        <v>92.1</v>
      </c>
      <c r="AK219" s="4">
        <v>2299178</v>
      </c>
      <c r="AL219" s="13">
        <v>25.45</v>
      </c>
      <c r="AM219" s="4">
        <v>13289326</v>
      </c>
      <c r="AN219" s="13">
        <v>54.77</v>
      </c>
      <c r="AO219" s="4">
        <v>2645059</v>
      </c>
      <c r="AP219" s="13">
        <v>659.68</v>
      </c>
      <c r="AQ219" s="4">
        <v>3489483</v>
      </c>
      <c r="AR219" s="13">
        <v>216.5</v>
      </c>
      <c r="AS219" s="4">
        <v>4617007</v>
      </c>
      <c r="AT219" s="13">
        <v>113.22</v>
      </c>
      <c r="AU219" s="4">
        <v>12716508</v>
      </c>
      <c r="AV219" s="13">
        <v>1323.54</v>
      </c>
      <c r="AW219" s="4">
        <v>927813</v>
      </c>
      <c r="AX219" s="13">
        <v>125.26</v>
      </c>
      <c r="AY219" s="4">
        <v>3872869</v>
      </c>
      <c r="AZ219" s="13">
        <v>73.34</v>
      </c>
      <c r="BA219" s="4">
        <v>3789343</v>
      </c>
      <c r="BB219" s="13">
        <v>29.14</v>
      </c>
      <c r="BC219" s="4">
        <v>13603133</v>
      </c>
      <c r="BD219" s="13">
        <v>62.18</v>
      </c>
      <c r="BE219" s="4">
        <v>6689040</v>
      </c>
      <c r="BF219" s="13">
        <v>76.52</v>
      </c>
      <c r="BG219" s="4">
        <v>1024653</v>
      </c>
      <c r="BH219" s="13">
        <v>130</v>
      </c>
      <c r="BI219" s="4">
        <v>2643708</v>
      </c>
    </row>
    <row r="220" spans="1:61" x14ac:dyDescent="0.35">
      <c r="A220" s="1">
        <v>42319</v>
      </c>
      <c r="B220" s="13">
        <v>116.11</v>
      </c>
      <c r="C220" s="4">
        <v>45217971</v>
      </c>
      <c r="D220" s="13">
        <v>53.65</v>
      </c>
      <c r="E220" s="4">
        <v>36516260</v>
      </c>
      <c r="F220" s="13">
        <v>30.51</v>
      </c>
      <c r="G220" s="4">
        <v>15503157</v>
      </c>
      <c r="H220" s="13">
        <v>119.95</v>
      </c>
      <c r="I220" s="4">
        <v>2595841</v>
      </c>
      <c r="J220" s="13">
        <v>39.04</v>
      </c>
      <c r="K220" s="4">
        <v>18861512</v>
      </c>
      <c r="L220" s="13">
        <v>78.709999999999994</v>
      </c>
      <c r="M220" s="4">
        <v>2385722</v>
      </c>
      <c r="N220" s="13">
        <v>2.0699999999999998</v>
      </c>
      <c r="O220" s="4">
        <v>3532050</v>
      </c>
      <c r="P220" s="13">
        <v>91.21</v>
      </c>
      <c r="Q220" s="4">
        <v>2361580</v>
      </c>
      <c r="R220" s="13">
        <v>27.82</v>
      </c>
      <c r="S220" s="4">
        <v>32599338</v>
      </c>
      <c r="T220" s="13">
        <v>32.86</v>
      </c>
      <c r="U220" s="4">
        <v>19864710</v>
      </c>
      <c r="V220" s="13">
        <v>81.62</v>
      </c>
      <c r="W220" s="4">
        <v>9598043</v>
      </c>
      <c r="X220" s="13">
        <v>92.19</v>
      </c>
      <c r="Y220" s="4">
        <v>6085309</v>
      </c>
      <c r="Z220" s="13">
        <v>83.32</v>
      </c>
      <c r="AA220" s="4">
        <v>3545517</v>
      </c>
      <c r="AB220" s="13">
        <v>53.44</v>
      </c>
      <c r="AC220" s="4">
        <v>6977653</v>
      </c>
      <c r="AD220" s="13">
        <v>77.63</v>
      </c>
      <c r="AE220" s="4">
        <v>5575173</v>
      </c>
      <c r="AF220" s="13">
        <v>43.73</v>
      </c>
      <c r="AG220" s="4">
        <v>1175924</v>
      </c>
      <c r="AH220" s="13">
        <v>75.62</v>
      </c>
      <c r="AI220" s="4">
        <v>5102099</v>
      </c>
      <c r="AJ220" s="13">
        <v>90.59</v>
      </c>
      <c r="AK220" s="4">
        <v>2590000</v>
      </c>
      <c r="AL220" s="13">
        <v>24.4</v>
      </c>
      <c r="AM220" s="4">
        <v>24793094</v>
      </c>
      <c r="AN220" s="13">
        <v>54.85</v>
      </c>
      <c r="AO220" s="4">
        <v>3078162</v>
      </c>
      <c r="AP220" s="13">
        <v>673.25</v>
      </c>
      <c r="AQ220" s="4">
        <v>5387309</v>
      </c>
      <c r="AR220" s="13">
        <v>219.08</v>
      </c>
      <c r="AS220" s="4">
        <v>3347806</v>
      </c>
      <c r="AT220" s="13">
        <v>113.85</v>
      </c>
      <c r="AU220" s="4">
        <v>8396833</v>
      </c>
      <c r="AV220" s="13">
        <v>1329.58</v>
      </c>
      <c r="AW220" s="4">
        <v>596852</v>
      </c>
      <c r="AX220" s="13">
        <v>124.71</v>
      </c>
      <c r="AY220" s="4">
        <v>3247636</v>
      </c>
      <c r="AZ220" s="13">
        <v>72.12</v>
      </c>
      <c r="BA220" s="4">
        <v>3219624</v>
      </c>
      <c r="BB220" s="13">
        <v>28.95</v>
      </c>
      <c r="BC220" s="4">
        <v>22126874</v>
      </c>
      <c r="BD220" s="13">
        <v>61.87</v>
      </c>
      <c r="BE220" s="4">
        <v>4437315</v>
      </c>
      <c r="BF220" s="13">
        <v>75.459999999999994</v>
      </c>
      <c r="BG220" s="4">
        <v>1261689</v>
      </c>
      <c r="BH220" s="13">
        <v>127.42</v>
      </c>
      <c r="BI220" s="4">
        <v>4289025</v>
      </c>
    </row>
    <row r="221" spans="1:61" x14ac:dyDescent="0.35">
      <c r="A221" s="1">
        <v>42320</v>
      </c>
      <c r="B221" s="13">
        <v>115.72</v>
      </c>
      <c r="C221" s="4">
        <v>32525579</v>
      </c>
      <c r="D221" s="13">
        <v>53.32</v>
      </c>
      <c r="E221" s="4">
        <v>35361095</v>
      </c>
      <c r="F221" s="13">
        <v>30.4</v>
      </c>
      <c r="G221" s="4">
        <v>7277017</v>
      </c>
      <c r="H221" s="13">
        <v>119.85</v>
      </c>
      <c r="I221" s="4">
        <v>2658754</v>
      </c>
      <c r="J221" s="13">
        <v>38.630000000000003</v>
      </c>
      <c r="K221" s="4">
        <v>14591612</v>
      </c>
      <c r="L221" s="13">
        <v>78.3</v>
      </c>
      <c r="M221" s="4">
        <v>3159795</v>
      </c>
      <c r="N221" s="13">
        <v>2</v>
      </c>
      <c r="O221" s="4">
        <v>3576805</v>
      </c>
      <c r="P221" s="13">
        <v>90.84</v>
      </c>
      <c r="Q221" s="4">
        <v>2458777</v>
      </c>
      <c r="R221" s="13">
        <v>27.83</v>
      </c>
      <c r="S221" s="4">
        <v>38135852</v>
      </c>
      <c r="T221" s="13">
        <v>32.4</v>
      </c>
      <c r="U221" s="4">
        <v>23265389</v>
      </c>
      <c r="V221" s="13">
        <v>79.41</v>
      </c>
      <c r="W221" s="4">
        <v>16050638</v>
      </c>
      <c r="X221" s="13">
        <v>89.86</v>
      </c>
      <c r="Y221" s="4">
        <v>8951325</v>
      </c>
      <c r="Z221" s="13">
        <v>81.69</v>
      </c>
      <c r="AA221" s="4">
        <v>3436682</v>
      </c>
      <c r="AB221" s="13">
        <v>51.97</v>
      </c>
      <c r="AC221" s="4">
        <v>7391138</v>
      </c>
      <c r="AD221" s="13">
        <v>76.599999999999994</v>
      </c>
      <c r="AE221" s="4">
        <v>8141941</v>
      </c>
      <c r="AF221" s="13">
        <v>41.11</v>
      </c>
      <c r="AG221" s="4">
        <v>1464591</v>
      </c>
      <c r="AH221" s="13">
        <v>73.14</v>
      </c>
      <c r="AI221" s="4">
        <v>3867145</v>
      </c>
      <c r="AJ221" s="13">
        <v>89.24</v>
      </c>
      <c r="AK221" s="4">
        <v>2692300</v>
      </c>
      <c r="AL221" s="13">
        <v>23.46</v>
      </c>
      <c r="AM221" s="4">
        <v>26245111</v>
      </c>
      <c r="AN221" s="13">
        <v>54.71</v>
      </c>
      <c r="AO221" s="4">
        <v>5816906</v>
      </c>
      <c r="AP221" s="13">
        <v>665.6</v>
      </c>
      <c r="AQ221" s="4">
        <v>4284678</v>
      </c>
      <c r="AR221" s="13">
        <v>212.94</v>
      </c>
      <c r="AS221" s="4">
        <v>2915900</v>
      </c>
      <c r="AT221" s="13">
        <v>112.11</v>
      </c>
      <c r="AU221" s="4">
        <v>5893840</v>
      </c>
      <c r="AV221" s="13">
        <v>1314.01</v>
      </c>
      <c r="AW221" s="4">
        <v>561238</v>
      </c>
      <c r="AX221" s="13">
        <v>123.81</v>
      </c>
      <c r="AY221" s="4">
        <v>4285682</v>
      </c>
      <c r="AZ221" s="13">
        <v>72.709999999999994</v>
      </c>
      <c r="BA221" s="4">
        <v>5641297</v>
      </c>
      <c r="BB221" s="13">
        <v>28.56</v>
      </c>
      <c r="BC221" s="4">
        <v>11702685</v>
      </c>
      <c r="BD221" s="13">
        <v>61.07</v>
      </c>
      <c r="BE221" s="4">
        <v>6793779</v>
      </c>
      <c r="BF221" s="13">
        <v>74.52</v>
      </c>
      <c r="BG221" s="4">
        <v>1284918</v>
      </c>
      <c r="BH221" s="13">
        <v>125.98</v>
      </c>
      <c r="BI221" s="4">
        <v>4693975</v>
      </c>
    </row>
    <row r="222" spans="1:61" x14ac:dyDescent="0.35">
      <c r="A222" s="1">
        <v>42321</v>
      </c>
      <c r="B222" s="13">
        <v>112.34</v>
      </c>
      <c r="C222" s="4">
        <v>45812403</v>
      </c>
      <c r="D222" s="13">
        <v>52.84</v>
      </c>
      <c r="E222" s="4">
        <v>36848175</v>
      </c>
      <c r="F222" s="13">
        <v>29.8</v>
      </c>
      <c r="G222" s="4">
        <v>7323501</v>
      </c>
      <c r="H222" s="13">
        <v>117.54</v>
      </c>
      <c r="I222" s="4">
        <v>3982433</v>
      </c>
      <c r="J222" s="13">
        <v>37.299999999999997</v>
      </c>
      <c r="K222" s="4">
        <v>23987579</v>
      </c>
      <c r="L222" s="13">
        <v>75.599999999999994</v>
      </c>
      <c r="M222" s="4">
        <v>3922589</v>
      </c>
      <c r="N222" s="13">
        <v>1.99</v>
      </c>
      <c r="O222" s="4">
        <v>5920191</v>
      </c>
      <c r="P222" s="13">
        <v>89.02</v>
      </c>
      <c r="Q222" s="4">
        <v>1831380</v>
      </c>
      <c r="R222" s="13">
        <v>26.21</v>
      </c>
      <c r="S222" s="4">
        <v>94556197</v>
      </c>
      <c r="T222" s="13">
        <v>32.11</v>
      </c>
      <c r="U222" s="4">
        <v>23673174</v>
      </c>
      <c r="V222" s="13">
        <v>78.099999999999994</v>
      </c>
      <c r="W222" s="4">
        <v>17527266</v>
      </c>
      <c r="X222" s="13">
        <v>88.68</v>
      </c>
      <c r="Y222" s="4">
        <v>7676617</v>
      </c>
      <c r="Z222" s="13">
        <v>82.25</v>
      </c>
      <c r="AA222" s="4">
        <v>3111772</v>
      </c>
      <c r="AB222" s="13">
        <v>51.83</v>
      </c>
      <c r="AC222" s="4">
        <v>6390860</v>
      </c>
      <c r="AD222" s="13">
        <v>76.14</v>
      </c>
      <c r="AE222" s="4">
        <v>7311390</v>
      </c>
      <c r="AF222" s="13">
        <v>41.45</v>
      </c>
      <c r="AG222" s="4">
        <v>1556736</v>
      </c>
      <c r="AH222" s="13">
        <v>73.510000000000005</v>
      </c>
      <c r="AI222" s="4">
        <v>3690909</v>
      </c>
      <c r="AJ222" s="13">
        <v>89.08</v>
      </c>
      <c r="AK222" s="4">
        <v>3079995</v>
      </c>
      <c r="AL222" s="13">
        <v>23.35</v>
      </c>
      <c r="AM222" s="4">
        <v>26398742</v>
      </c>
      <c r="AN222" s="13">
        <v>53.68</v>
      </c>
      <c r="AO222" s="4">
        <v>4016900</v>
      </c>
      <c r="AP222" s="13">
        <v>642.35</v>
      </c>
      <c r="AQ222" s="4">
        <v>6261076</v>
      </c>
      <c r="AR222" s="13">
        <v>207.19</v>
      </c>
      <c r="AS222" s="4">
        <v>3430327</v>
      </c>
      <c r="AT222" s="13">
        <v>109.97</v>
      </c>
      <c r="AU222" s="4">
        <v>8602406</v>
      </c>
      <c r="AV222" s="13">
        <v>1297.75</v>
      </c>
      <c r="AW222" s="4">
        <v>779937</v>
      </c>
      <c r="AX222" s="13">
        <v>120</v>
      </c>
      <c r="AY222" s="4">
        <v>8728758</v>
      </c>
      <c r="AZ222" s="13">
        <v>70.09</v>
      </c>
      <c r="BA222" s="4">
        <v>6960914</v>
      </c>
      <c r="BB222" s="13">
        <v>28.19</v>
      </c>
      <c r="BC222" s="4">
        <v>14700840</v>
      </c>
      <c r="BD222" s="13">
        <v>59.74</v>
      </c>
      <c r="BE222" s="4">
        <v>8821593</v>
      </c>
      <c r="BF222" s="13">
        <v>72.739999999999995</v>
      </c>
      <c r="BG222" s="4">
        <v>1643143</v>
      </c>
      <c r="BH222" s="13">
        <v>121.86</v>
      </c>
      <c r="BI222" s="4">
        <v>8185488</v>
      </c>
    </row>
    <row r="223" spans="1:61" x14ac:dyDescent="0.35">
      <c r="A223" s="1">
        <v>42324</v>
      </c>
      <c r="B223" s="13">
        <v>114.175</v>
      </c>
      <c r="C223" s="4">
        <v>38106701</v>
      </c>
      <c r="D223" s="13">
        <v>53.765000000000001</v>
      </c>
      <c r="E223" s="4">
        <v>32165198</v>
      </c>
      <c r="F223" s="13">
        <v>30.4</v>
      </c>
      <c r="G223" s="4">
        <v>8607008</v>
      </c>
      <c r="H223" s="13">
        <v>121.47</v>
      </c>
      <c r="I223" s="4">
        <v>2779556</v>
      </c>
      <c r="J223" s="13">
        <v>38.119999999999997</v>
      </c>
      <c r="K223" s="4">
        <v>16740998</v>
      </c>
      <c r="L223" s="13">
        <v>76.260000000000005</v>
      </c>
      <c r="M223" s="4">
        <v>4053171</v>
      </c>
      <c r="N223" s="13">
        <v>1.99</v>
      </c>
      <c r="O223" s="4">
        <v>4149664</v>
      </c>
      <c r="P223" s="13">
        <v>89.765000000000001</v>
      </c>
      <c r="Q223" s="4">
        <v>2198456</v>
      </c>
      <c r="R223" s="13">
        <v>26.79</v>
      </c>
      <c r="S223" s="4">
        <v>44949588</v>
      </c>
      <c r="T223" s="13">
        <v>32.1</v>
      </c>
      <c r="U223" s="4">
        <v>29899659</v>
      </c>
      <c r="V223" s="13">
        <v>80.900000000000006</v>
      </c>
      <c r="W223" s="4">
        <v>14548134</v>
      </c>
      <c r="X223" s="13">
        <v>91.45</v>
      </c>
      <c r="Y223" s="4">
        <v>10101083</v>
      </c>
      <c r="Z223" s="13">
        <v>84.79</v>
      </c>
      <c r="AA223" s="4">
        <v>3052651</v>
      </c>
      <c r="AB223" s="13">
        <v>54.37</v>
      </c>
      <c r="AC223" s="4">
        <v>8294200</v>
      </c>
      <c r="AD223" s="13">
        <v>78.33</v>
      </c>
      <c r="AE223" s="4">
        <v>6662471</v>
      </c>
      <c r="AF223" s="13">
        <v>43.3</v>
      </c>
      <c r="AG223" s="4">
        <v>1112432</v>
      </c>
      <c r="AH223" s="13">
        <v>74.97</v>
      </c>
      <c r="AI223" s="4">
        <v>4423031</v>
      </c>
      <c r="AJ223" s="13">
        <v>91.07</v>
      </c>
      <c r="AK223" s="4">
        <v>2743470</v>
      </c>
      <c r="AL223" s="13">
        <v>24.03</v>
      </c>
      <c r="AM223" s="4">
        <v>20676075</v>
      </c>
      <c r="AN223" s="13">
        <v>53.77</v>
      </c>
      <c r="AO223" s="4">
        <v>4258477</v>
      </c>
      <c r="AP223" s="13">
        <v>647.80999999999995</v>
      </c>
      <c r="AQ223" s="4">
        <v>7435934</v>
      </c>
      <c r="AR223" s="13">
        <v>214.31</v>
      </c>
      <c r="AS223" s="4">
        <v>2925395</v>
      </c>
      <c r="AT223" s="13">
        <v>111.06</v>
      </c>
      <c r="AU223" s="4">
        <v>6731754</v>
      </c>
      <c r="AV223" s="13">
        <v>1266.8699999999999</v>
      </c>
      <c r="AW223" s="4">
        <v>1708408</v>
      </c>
      <c r="AX223" s="13">
        <v>120.84</v>
      </c>
      <c r="AY223" s="4">
        <v>7785740</v>
      </c>
      <c r="AZ223" s="13">
        <v>71.64</v>
      </c>
      <c r="BA223" s="4">
        <v>5583607</v>
      </c>
      <c r="BB223" s="13">
        <v>28.48</v>
      </c>
      <c r="BC223" s="4">
        <v>11121434</v>
      </c>
      <c r="BD223" s="13">
        <v>60.68</v>
      </c>
      <c r="BE223" s="4">
        <v>8096603</v>
      </c>
      <c r="BF223" s="13">
        <v>73.72</v>
      </c>
      <c r="BG223" s="4">
        <v>13436993</v>
      </c>
      <c r="BH223" s="13">
        <v>123.46</v>
      </c>
      <c r="BI223" s="4">
        <v>4573246</v>
      </c>
    </row>
    <row r="224" spans="1:61" x14ac:dyDescent="0.35">
      <c r="A224" s="1">
        <v>42325</v>
      </c>
      <c r="B224" s="13">
        <v>113.69</v>
      </c>
      <c r="C224" s="4">
        <v>27616939</v>
      </c>
      <c r="D224" s="13">
        <v>52.97</v>
      </c>
      <c r="E224" s="4">
        <v>31551255</v>
      </c>
      <c r="F224" s="13">
        <v>30.4</v>
      </c>
      <c r="G224" s="4">
        <v>6426235</v>
      </c>
      <c r="H224" s="13">
        <v>122.06</v>
      </c>
      <c r="I224" s="4">
        <v>1986829</v>
      </c>
      <c r="J224" s="13">
        <v>38.130000000000003</v>
      </c>
      <c r="K224" s="4">
        <v>14819972</v>
      </c>
      <c r="L224" s="13">
        <v>77.239999999999995</v>
      </c>
      <c r="M224" s="4">
        <v>4567575</v>
      </c>
      <c r="N224" s="13">
        <v>1.98</v>
      </c>
      <c r="O224" s="4">
        <v>5825098</v>
      </c>
      <c r="P224" s="13">
        <v>90.29</v>
      </c>
      <c r="Q224" s="4">
        <v>1736480</v>
      </c>
      <c r="R224" s="13">
        <v>26.81</v>
      </c>
      <c r="S224" s="4">
        <v>30490199</v>
      </c>
      <c r="T224" s="13">
        <v>32.64</v>
      </c>
      <c r="U224" s="4">
        <v>22636378</v>
      </c>
      <c r="V224" s="13">
        <v>79.959999999999994</v>
      </c>
      <c r="W224" s="4">
        <v>10011689</v>
      </c>
      <c r="X224" s="13">
        <v>91.03</v>
      </c>
      <c r="Y224" s="4">
        <v>7575788</v>
      </c>
      <c r="Z224" s="13">
        <v>82.98</v>
      </c>
      <c r="AA224" s="4">
        <v>3290260</v>
      </c>
      <c r="AB224" s="13">
        <v>53.9</v>
      </c>
      <c r="AC224" s="4">
        <v>6222858</v>
      </c>
      <c r="AD224" s="13">
        <v>76.739999999999995</v>
      </c>
      <c r="AE224" s="4">
        <v>5579153</v>
      </c>
      <c r="AF224" s="13">
        <v>42.25</v>
      </c>
      <c r="AG224" s="4">
        <v>859168</v>
      </c>
      <c r="AH224" s="13">
        <v>74.25</v>
      </c>
      <c r="AI224" s="4">
        <v>3348896</v>
      </c>
      <c r="AJ224" s="13">
        <v>91.12</v>
      </c>
      <c r="AK224" s="4">
        <v>2306671</v>
      </c>
      <c r="AL224" s="13">
        <v>23.36</v>
      </c>
      <c r="AM224" s="4">
        <v>18029889</v>
      </c>
      <c r="AN224" s="13">
        <v>54.26</v>
      </c>
      <c r="AO224" s="4">
        <v>4277435</v>
      </c>
      <c r="AP224" s="13">
        <v>643.29999999999995</v>
      </c>
      <c r="AQ224" s="4">
        <v>4320177</v>
      </c>
      <c r="AR224" s="13">
        <v>214</v>
      </c>
      <c r="AS224" s="4">
        <v>2148679</v>
      </c>
      <c r="AT224" s="13">
        <v>110.94</v>
      </c>
      <c r="AU224" s="4">
        <v>6027620</v>
      </c>
      <c r="AV224" s="13">
        <v>1258.79</v>
      </c>
      <c r="AW224" s="4">
        <v>899255</v>
      </c>
      <c r="AX224" s="13">
        <v>126.18</v>
      </c>
      <c r="AY224" s="4">
        <v>10517133</v>
      </c>
      <c r="AZ224" s="13">
        <v>72.849999999999994</v>
      </c>
      <c r="BA224" s="4">
        <v>10214046</v>
      </c>
      <c r="BB224" s="13">
        <v>28.45</v>
      </c>
      <c r="BC224" s="4">
        <v>9095780</v>
      </c>
      <c r="BD224" s="13">
        <v>60.55</v>
      </c>
      <c r="BE224" s="4">
        <v>6695251</v>
      </c>
      <c r="BF224" s="13">
        <v>72.77</v>
      </c>
      <c r="BG224" s="4">
        <v>7677839</v>
      </c>
      <c r="BH224" s="13">
        <v>122.58</v>
      </c>
      <c r="BI224" s="4">
        <v>5290763</v>
      </c>
    </row>
    <row r="225" spans="1:61" x14ac:dyDescent="0.35">
      <c r="A225" s="1">
        <v>42326</v>
      </c>
      <c r="B225" s="13">
        <v>117.29</v>
      </c>
      <c r="C225" s="4">
        <v>46674697</v>
      </c>
      <c r="D225" s="13">
        <v>53.85</v>
      </c>
      <c r="E225" s="4">
        <v>29710030</v>
      </c>
      <c r="F225" s="13">
        <v>31.03</v>
      </c>
      <c r="G225" s="4">
        <v>8755358</v>
      </c>
      <c r="H225" s="13">
        <v>125.92</v>
      </c>
      <c r="I225" s="4">
        <v>2027043</v>
      </c>
      <c r="J225" s="13">
        <v>38.700000000000003</v>
      </c>
      <c r="K225" s="4">
        <v>11958895</v>
      </c>
      <c r="L225" s="13">
        <v>77.349999999999994</v>
      </c>
      <c r="M225" s="4">
        <v>6442497</v>
      </c>
      <c r="N225" s="13">
        <v>2.12</v>
      </c>
      <c r="O225" s="4">
        <v>9384658</v>
      </c>
      <c r="P225" s="13">
        <v>91.27</v>
      </c>
      <c r="Q225" s="4">
        <v>1453597</v>
      </c>
      <c r="R225" s="13">
        <v>27.12</v>
      </c>
      <c r="S225" s="4">
        <v>27015720</v>
      </c>
      <c r="T225" s="13">
        <v>33.159999999999997</v>
      </c>
      <c r="U225" s="4">
        <v>18619760</v>
      </c>
      <c r="V225" s="13">
        <v>80.739999999999995</v>
      </c>
      <c r="W225" s="4">
        <v>10884594</v>
      </c>
      <c r="X225" s="13">
        <v>92.21</v>
      </c>
      <c r="Y225" s="4">
        <v>6886943</v>
      </c>
      <c r="Z225" s="13">
        <v>85.15</v>
      </c>
      <c r="AA225" s="4">
        <v>3200890</v>
      </c>
      <c r="AB225" s="13">
        <v>54.48</v>
      </c>
      <c r="AC225" s="4">
        <v>4918671</v>
      </c>
      <c r="AD225" s="13">
        <v>78.55</v>
      </c>
      <c r="AE225" s="4">
        <v>6955133</v>
      </c>
      <c r="AF225" s="13">
        <v>42.98</v>
      </c>
      <c r="AG225" s="4">
        <v>882773</v>
      </c>
      <c r="AH225" s="13">
        <v>75.77</v>
      </c>
      <c r="AI225" s="4">
        <v>3602303</v>
      </c>
      <c r="AJ225" s="13">
        <v>92.54</v>
      </c>
      <c r="AK225" s="4">
        <v>1857450</v>
      </c>
      <c r="AL225" s="13">
        <v>24.3</v>
      </c>
      <c r="AM225" s="4">
        <v>25328828</v>
      </c>
      <c r="AN225" s="13">
        <v>55.68</v>
      </c>
      <c r="AO225" s="4">
        <v>3395658</v>
      </c>
      <c r="AP225" s="13">
        <v>663.54</v>
      </c>
      <c r="AQ225" s="4">
        <v>4469769</v>
      </c>
      <c r="AR225" s="13">
        <v>221.07</v>
      </c>
      <c r="AS225" s="4">
        <v>2811900</v>
      </c>
      <c r="AT225" s="13">
        <v>112.53</v>
      </c>
      <c r="AU225" s="4">
        <v>5194490</v>
      </c>
      <c r="AV225" s="13">
        <v>1278.5</v>
      </c>
      <c r="AW225" s="4">
        <v>804488</v>
      </c>
      <c r="AX225" s="13">
        <v>126.54</v>
      </c>
      <c r="AY225" s="4">
        <v>6501984</v>
      </c>
      <c r="AZ225" s="13">
        <v>73.48</v>
      </c>
      <c r="BA225" s="4">
        <v>9541404</v>
      </c>
      <c r="BB225" s="13">
        <v>28.75</v>
      </c>
      <c r="BC225" s="4">
        <v>10796523</v>
      </c>
      <c r="BD225" s="13">
        <v>61.8</v>
      </c>
      <c r="BE225" s="4">
        <v>7215255</v>
      </c>
      <c r="BF225" s="13">
        <v>72.23</v>
      </c>
      <c r="BG225" s="4">
        <v>5285056</v>
      </c>
      <c r="BH225" s="13">
        <v>125.78</v>
      </c>
      <c r="BI225" s="4">
        <v>5298850</v>
      </c>
    </row>
    <row r="226" spans="1:61" x14ac:dyDescent="0.35">
      <c r="A226" s="1">
        <v>42327</v>
      </c>
      <c r="B226" s="13">
        <v>118.78</v>
      </c>
      <c r="C226" s="4">
        <v>43295820</v>
      </c>
      <c r="D226" s="13">
        <v>53.94</v>
      </c>
      <c r="E226" s="4">
        <v>28149228</v>
      </c>
      <c r="F226" s="13">
        <v>31.12</v>
      </c>
      <c r="G226" s="4">
        <v>6351803</v>
      </c>
      <c r="H226" s="13">
        <v>125.21</v>
      </c>
      <c r="I226" s="4">
        <v>3279096</v>
      </c>
      <c r="J226" s="13">
        <v>39.020000000000003</v>
      </c>
      <c r="K226" s="4">
        <v>12306060</v>
      </c>
      <c r="L226" s="13">
        <v>80.64</v>
      </c>
      <c r="M226" s="4">
        <v>11602837</v>
      </c>
      <c r="N226" s="13">
        <v>2.14</v>
      </c>
      <c r="O226" s="4">
        <v>4704259</v>
      </c>
      <c r="P226" s="13">
        <v>91.76</v>
      </c>
      <c r="Q226" s="4">
        <v>2414445</v>
      </c>
      <c r="R226" s="13">
        <v>27.37</v>
      </c>
      <c r="S226" s="4">
        <v>27417442</v>
      </c>
      <c r="T226" s="13">
        <v>34.299999999999997</v>
      </c>
      <c r="U226" s="4">
        <v>45381552</v>
      </c>
      <c r="V226" s="13">
        <v>80.3</v>
      </c>
      <c r="W226" s="4">
        <v>9453285</v>
      </c>
      <c r="X226" s="13">
        <v>90.83</v>
      </c>
      <c r="Y226" s="4">
        <v>6096699</v>
      </c>
      <c r="Z226" s="13">
        <v>82.65</v>
      </c>
      <c r="AA226" s="4">
        <v>2797857</v>
      </c>
      <c r="AB226" s="13">
        <v>53.56</v>
      </c>
      <c r="AC226" s="4">
        <v>6315712</v>
      </c>
      <c r="AD226" s="13">
        <v>77.92</v>
      </c>
      <c r="AE226" s="4">
        <v>6674558</v>
      </c>
      <c r="AF226" s="13">
        <v>42.1</v>
      </c>
      <c r="AG226" s="4">
        <v>696503</v>
      </c>
      <c r="AH226" s="13">
        <v>75.3</v>
      </c>
      <c r="AI226" s="4">
        <v>3755384</v>
      </c>
      <c r="AJ226" s="13">
        <v>92.38</v>
      </c>
      <c r="AK226" s="4">
        <v>2367397</v>
      </c>
      <c r="AL226" s="13">
        <v>23.66</v>
      </c>
      <c r="AM226" s="4">
        <v>16080979</v>
      </c>
      <c r="AN226" s="13">
        <v>55.81</v>
      </c>
      <c r="AO226" s="4">
        <v>3559962</v>
      </c>
      <c r="AP226" s="13">
        <v>661.27</v>
      </c>
      <c r="AQ226" s="4">
        <v>4705237</v>
      </c>
      <c r="AR226" s="13">
        <v>221.8</v>
      </c>
      <c r="AS226" s="4">
        <v>2504375</v>
      </c>
      <c r="AT226" s="13">
        <v>113.3</v>
      </c>
      <c r="AU226" s="4">
        <v>5323499</v>
      </c>
      <c r="AV226" s="13">
        <v>1284.6500000000001</v>
      </c>
      <c r="AW226" s="4">
        <v>555726</v>
      </c>
      <c r="AX226" s="13">
        <v>126.86</v>
      </c>
      <c r="AY226" s="4">
        <v>4662194</v>
      </c>
      <c r="AZ226" s="13">
        <v>73.39</v>
      </c>
      <c r="BA226" s="4">
        <v>7321792</v>
      </c>
      <c r="BB226" s="13">
        <v>28.77</v>
      </c>
      <c r="BC226" s="4">
        <v>6751603</v>
      </c>
      <c r="BD226" s="13">
        <v>61.46</v>
      </c>
      <c r="BE226" s="4">
        <v>5154366</v>
      </c>
      <c r="BF226" s="13">
        <v>72.569999999999993</v>
      </c>
      <c r="BG226" s="4">
        <v>3243330</v>
      </c>
      <c r="BH226" s="13">
        <v>125.78</v>
      </c>
      <c r="BI226" s="4">
        <v>4278781</v>
      </c>
    </row>
    <row r="227" spans="1:61" x14ac:dyDescent="0.35">
      <c r="A227" s="1">
        <v>42328</v>
      </c>
      <c r="B227" s="13">
        <v>119.3</v>
      </c>
      <c r="C227" s="4">
        <v>34287096</v>
      </c>
      <c r="D227" s="13">
        <v>54.19</v>
      </c>
      <c r="E227" s="4">
        <v>37147608</v>
      </c>
      <c r="F227" s="13">
        <v>31.39</v>
      </c>
      <c r="G227" s="4">
        <v>5993587</v>
      </c>
      <c r="H227" s="13">
        <v>126.4</v>
      </c>
      <c r="I227" s="4">
        <v>2805741</v>
      </c>
      <c r="J227" s="13">
        <v>39.340000000000003</v>
      </c>
      <c r="K227" s="4">
        <v>12023190</v>
      </c>
      <c r="L227" s="13">
        <v>80.989999999999995</v>
      </c>
      <c r="M227" s="4">
        <v>5336273</v>
      </c>
      <c r="N227" s="13">
        <v>2.2200000000000002</v>
      </c>
      <c r="O227" s="4">
        <v>10727076</v>
      </c>
      <c r="P227" s="13">
        <v>91.81</v>
      </c>
      <c r="Q227" s="4">
        <v>2134505</v>
      </c>
      <c r="R227" s="13">
        <v>27.57</v>
      </c>
      <c r="S227" s="4">
        <v>26502758</v>
      </c>
      <c r="T227" s="13">
        <v>34.659999999999997</v>
      </c>
      <c r="U227" s="4">
        <v>41137747</v>
      </c>
      <c r="V227" s="13">
        <v>79.790000000000006</v>
      </c>
      <c r="W227" s="4">
        <v>10144448</v>
      </c>
      <c r="X227" s="13">
        <v>89.01</v>
      </c>
      <c r="Y227" s="4">
        <v>8561439</v>
      </c>
      <c r="Z227" s="13">
        <v>82.63</v>
      </c>
      <c r="AA227" s="4">
        <v>2980718</v>
      </c>
      <c r="AB227" s="13">
        <v>52.93</v>
      </c>
      <c r="AC227" s="4">
        <v>5729302</v>
      </c>
      <c r="AD227" s="13">
        <v>77.150000000000006</v>
      </c>
      <c r="AE227" s="4">
        <v>8480546</v>
      </c>
      <c r="AF227" s="13">
        <v>40.17</v>
      </c>
      <c r="AG227" s="4">
        <v>794741</v>
      </c>
      <c r="AH227" s="13">
        <v>74.09</v>
      </c>
      <c r="AI227" s="4">
        <v>3240858</v>
      </c>
      <c r="AJ227" s="13">
        <v>91.67</v>
      </c>
      <c r="AK227" s="4">
        <v>2758692</v>
      </c>
      <c r="AL227" s="13">
        <v>23.39</v>
      </c>
      <c r="AM227" s="4">
        <v>19739905</v>
      </c>
      <c r="AN227" s="13">
        <v>55.93</v>
      </c>
      <c r="AO227" s="4">
        <v>3573834</v>
      </c>
      <c r="AP227" s="13">
        <v>668.45</v>
      </c>
      <c r="AQ227" s="4">
        <v>3896135</v>
      </c>
      <c r="AR227" s="13">
        <v>220.01</v>
      </c>
      <c r="AS227" s="4">
        <v>4400722</v>
      </c>
      <c r="AT227" s="13">
        <v>113.91</v>
      </c>
      <c r="AU227" s="4">
        <v>6659387</v>
      </c>
      <c r="AV227" s="13">
        <v>1281.53</v>
      </c>
      <c r="AW227" s="4">
        <v>626894</v>
      </c>
      <c r="AX227" s="13">
        <v>130.21</v>
      </c>
      <c r="AY227" s="4">
        <v>8191901</v>
      </c>
      <c r="AZ227" s="13">
        <v>75.77</v>
      </c>
      <c r="BA227" s="4">
        <v>6589723</v>
      </c>
      <c r="BB227" s="13">
        <v>29.06</v>
      </c>
      <c r="BC227" s="4">
        <v>7997296</v>
      </c>
      <c r="BD227" s="13">
        <v>61.99</v>
      </c>
      <c r="BE227" s="4">
        <v>8302476</v>
      </c>
      <c r="BF227" s="13">
        <v>72.31</v>
      </c>
      <c r="BG227" s="4">
        <v>2331993</v>
      </c>
      <c r="BH227" s="13">
        <v>132.65</v>
      </c>
      <c r="BI227" s="4">
        <v>9532375</v>
      </c>
    </row>
    <row r="228" spans="1:61" x14ac:dyDescent="0.35">
      <c r="A228" s="1">
        <v>42331</v>
      </c>
      <c r="B228" s="13">
        <v>117.75</v>
      </c>
      <c r="C228" s="4">
        <v>32482528</v>
      </c>
      <c r="D228" s="13">
        <v>54.19</v>
      </c>
      <c r="E228" s="4">
        <v>28235918</v>
      </c>
      <c r="F228" s="13">
        <v>30.92</v>
      </c>
      <c r="G228" s="4">
        <v>6063751</v>
      </c>
      <c r="H228" s="13">
        <v>124.41</v>
      </c>
      <c r="I228" s="4">
        <v>1600330</v>
      </c>
      <c r="J228" s="13">
        <v>39.14</v>
      </c>
      <c r="K228" s="4">
        <v>9111899</v>
      </c>
      <c r="L228" s="13">
        <v>80.78</v>
      </c>
      <c r="M228" s="4">
        <v>3594666</v>
      </c>
      <c r="N228" s="13">
        <v>2.2200000000000002</v>
      </c>
      <c r="O228" s="4">
        <v>4863244</v>
      </c>
      <c r="P228" s="13">
        <v>91.96</v>
      </c>
      <c r="Q228" s="4">
        <v>1570368</v>
      </c>
      <c r="R228" s="13">
        <v>27.43</v>
      </c>
      <c r="S228" s="4">
        <v>24684856</v>
      </c>
      <c r="T228" s="13">
        <v>34.479999999999997</v>
      </c>
      <c r="U228" s="4">
        <v>20152861</v>
      </c>
      <c r="V228" s="13">
        <v>80.28</v>
      </c>
      <c r="W228" s="4">
        <v>11868403</v>
      </c>
      <c r="X228" s="13">
        <v>90.01</v>
      </c>
      <c r="Y228" s="4">
        <v>6889551</v>
      </c>
      <c r="Z228" s="13">
        <v>82.57</v>
      </c>
      <c r="AA228" s="4">
        <v>2718656</v>
      </c>
      <c r="AB228" s="13">
        <v>53.28</v>
      </c>
      <c r="AC228" s="4">
        <v>5609929</v>
      </c>
      <c r="AD228" s="13">
        <v>77.22</v>
      </c>
      <c r="AE228" s="4">
        <v>5859599</v>
      </c>
      <c r="AF228" s="13">
        <v>39.590000000000003</v>
      </c>
      <c r="AG228" s="4">
        <v>1094831</v>
      </c>
      <c r="AH228" s="13">
        <v>74.099999999999994</v>
      </c>
      <c r="AI228" s="4">
        <v>2492105</v>
      </c>
      <c r="AJ228" s="13">
        <v>92.17</v>
      </c>
      <c r="AK228" s="4">
        <v>2725744</v>
      </c>
      <c r="AL228" s="13">
        <v>23.67</v>
      </c>
      <c r="AM228" s="4">
        <v>17791022</v>
      </c>
      <c r="AN228" s="13">
        <v>56.41</v>
      </c>
      <c r="AO228" s="4">
        <v>5128686</v>
      </c>
      <c r="AP228" s="13">
        <v>678.99</v>
      </c>
      <c r="AQ228" s="4">
        <v>4385057</v>
      </c>
      <c r="AR228" s="13">
        <v>217.75</v>
      </c>
      <c r="AS228" s="4">
        <v>2526199</v>
      </c>
      <c r="AT228" s="13">
        <v>114.47</v>
      </c>
      <c r="AU228" s="4">
        <v>4968405</v>
      </c>
      <c r="AV228" s="13">
        <v>1264.32</v>
      </c>
      <c r="AW228" s="4">
        <v>486902</v>
      </c>
      <c r="AX228" s="13">
        <v>132.5</v>
      </c>
      <c r="AY228" s="4">
        <v>6329651</v>
      </c>
      <c r="AZ228" s="13">
        <v>76.67</v>
      </c>
      <c r="BA228" s="4">
        <v>5280889</v>
      </c>
      <c r="BB228" s="13">
        <v>28.84</v>
      </c>
      <c r="BC228" s="4">
        <v>7365384</v>
      </c>
      <c r="BD228" s="13">
        <v>62.64</v>
      </c>
      <c r="BE228" s="4">
        <v>8493485</v>
      </c>
      <c r="BF228" s="13">
        <v>72.400000000000006</v>
      </c>
      <c r="BG228" s="4">
        <v>2274902</v>
      </c>
      <c r="BH228" s="13">
        <v>132.46</v>
      </c>
      <c r="BI228" s="4">
        <v>3567781</v>
      </c>
    </row>
    <row r="229" spans="1:61" x14ac:dyDescent="0.35">
      <c r="A229" s="1">
        <v>42332</v>
      </c>
      <c r="B229" s="13">
        <v>118.88</v>
      </c>
      <c r="C229" s="4">
        <v>42803172</v>
      </c>
      <c r="D229" s="13">
        <v>54.25</v>
      </c>
      <c r="E229" s="4">
        <v>24600043</v>
      </c>
      <c r="F229" s="13">
        <v>31.17</v>
      </c>
      <c r="G229" s="4">
        <v>4885692</v>
      </c>
      <c r="H229" s="13">
        <v>128.34</v>
      </c>
      <c r="I229" s="4">
        <v>3565884</v>
      </c>
      <c r="J229" s="13">
        <v>39.46</v>
      </c>
      <c r="K229" s="4">
        <v>13766306</v>
      </c>
      <c r="L229" s="13">
        <v>80.39</v>
      </c>
      <c r="M229" s="4">
        <v>3420254</v>
      </c>
      <c r="N229" s="13">
        <v>2.34</v>
      </c>
      <c r="O229" s="4">
        <v>15859712</v>
      </c>
      <c r="P229" s="13">
        <v>92</v>
      </c>
      <c r="Q229" s="4">
        <v>2046161</v>
      </c>
      <c r="R229" s="13">
        <v>27.27</v>
      </c>
      <c r="S229" s="4">
        <v>32859230</v>
      </c>
      <c r="T229" s="13">
        <v>34.36</v>
      </c>
      <c r="U229" s="4">
        <v>21413535</v>
      </c>
      <c r="V229" s="13">
        <v>81.88</v>
      </c>
      <c r="W229" s="4">
        <v>15055512</v>
      </c>
      <c r="X229" s="13">
        <v>91.35</v>
      </c>
      <c r="Y229" s="4">
        <v>8549048</v>
      </c>
      <c r="Z229" s="13">
        <v>85.14</v>
      </c>
      <c r="AA229" s="4">
        <v>4421124</v>
      </c>
      <c r="AB229" s="13">
        <v>55.32</v>
      </c>
      <c r="AC229" s="4">
        <v>8209372</v>
      </c>
      <c r="AD229" s="13">
        <v>78.180000000000007</v>
      </c>
      <c r="AE229" s="4">
        <v>6960511</v>
      </c>
      <c r="AF229" s="13">
        <v>41.53</v>
      </c>
      <c r="AG229" s="4">
        <v>1602472</v>
      </c>
      <c r="AH229" s="13">
        <v>75.900000000000006</v>
      </c>
      <c r="AI229" s="4">
        <v>4274639</v>
      </c>
      <c r="AJ229" s="13">
        <v>93.13</v>
      </c>
      <c r="AK229" s="4">
        <v>2807360</v>
      </c>
      <c r="AL229" s="13">
        <v>24.41</v>
      </c>
      <c r="AM229" s="4">
        <v>24222203</v>
      </c>
      <c r="AN229" s="13">
        <v>57.19</v>
      </c>
      <c r="AO229" s="4">
        <v>3290597</v>
      </c>
      <c r="AP229" s="13">
        <v>671.15</v>
      </c>
      <c r="AQ229" s="4">
        <v>4543417</v>
      </c>
      <c r="AR229" s="13">
        <v>218.25</v>
      </c>
      <c r="AS229" s="4">
        <v>2480293</v>
      </c>
      <c r="AT229" s="13">
        <v>114.28</v>
      </c>
      <c r="AU229" s="4">
        <v>6047679</v>
      </c>
      <c r="AV229" s="13">
        <v>1240.18</v>
      </c>
      <c r="AW229" s="4">
        <v>1390553</v>
      </c>
      <c r="AX229" s="13">
        <v>133.6</v>
      </c>
      <c r="AY229" s="4">
        <v>6672683</v>
      </c>
      <c r="AZ229" s="13">
        <v>77.39</v>
      </c>
      <c r="BA229" s="4">
        <v>5431728</v>
      </c>
      <c r="BB229" s="13">
        <v>29</v>
      </c>
      <c r="BC229" s="4">
        <v>7769361</v>
      </c>
      <c r="BD229" s="13">
        <v>61.96</v>
      </c>
      <c r="BE229" s="4">
        <v>7908223</v>
      </c>
      <c r="BF229" s="13">
        <v>70.98</v>
      </c>
      <c r="BG229" s="4">
        <v>4296512</v>
      </c>
      <c r="BH229" s="13">
        <v>132.51</v>
      </c>
      <c r="BI229" s="4">
        <v>2655771</v>
      </c>
    </row>
    <row r="230" spans="1:61" x14ac:dyDescent="0.35">
      <c r="A230" s="1">
        <v>42333</v>
      </c>
      <c r="B230" s="13">
        <v>118.03</v>
      </c>
      <c r="C230" s="4">
        <v>21388308</v>
      </c>
      <c r="D230" s="13">
        <v>53.69</v>
      </c>
      <c r="E230" s="4">
        <v>21005147</v>
      </c>
      <c r="F230" s="13">
        <v>31.13</v>
      </c>
      <c r="G230" s="4">
        <v>3457476</v>
      </c>
      <c r="H230" s="13">
        <v>128.38999999999999</v>
      </c>
      <c r="I230" s="4">
        <v>2139595</v>
      </c>
      <c r="J230" s="13">
        <v>39.26</v>
      </c>
      <c r="K230" s="4">
        <v>8015177</v>
      </c>
      <c r="L230" s="13">
        <v>80.41</v>
      </c>
      <c r="M230" s="4">
        <v>2487318</v>
      </c>
      <c r="N230" s="13">
        <v>2.38</v>
      </c>
      <c r="O230" s="4">
        <v>6915207</v>
      </c>
      <c r="P230" s="13">
        <v>91.77</v>
      </c>
      <c r="Q230" s="4">
        <v>1117751</v>
      </c>
      <c r="R230" s="13">
        <v>27.24</v>
      </c>
      <c r="S230" s="4">
        <v>22472771</v>
      </c>
      <c r="T230" s="13">
        <v>34.450000000000003</v>
      </c>
      <c r="U230" s="4">
        <v>17939406</v>
      </c>
      <c r="V230" s="13">
        <v>81.25</v>
      </c>
      <c r="W230" s="4">
        <v>8980425</v>
      </c>
      <c r="X230" s="13">
        <v>90.87</v>
      </c>
      <c r="Y230" s="4">
        <v>5419252</v>
      </c>
      <c r="Z230" s="13">
        <v>83.53</v>
      </c>
      <c r="AA230" s="4">
        <v>3037031</v>
      </c>
      <c r="AB230" s="13">
        <v>54.38</v>
      </c>
      <c r="AC230" s="4">
        <v>5144138</v>
      </c>
      <c r="AD230" s="13">
        <v>77.53</v>
      </c>
      <c r="AE230" s="4">
        <v>4055405</v>
      </c>
      <c r="AF230" s="13">
        <v>40.57</v>
      </c>
      <c r="AG230" s="4">
        <v>957209</v>
      </c>
      <c r="AH230" s="13">
        <v>75.38</v>
      </c>
      <c r="AI230" s="4">
        <v>2949354</v>
      </c>
      <c r="AJ230" s="13">
        <v>92.77</v>
      </c>
      <c r="AK230" s="4">
        <v>1949525</v>
      </c>
      <c r="AL230" s="13">
        <v>24.1</v>
      </c>
      <c r="AM230" s="4">
        <v>15940227</v>
      </c>
      <c r="AN230" s="13">
        <v>58.05</v>
      </c>
      <c r="AO230" s="4">
        <v>6586042</v>
      </c>
      <c r="AP230" s="13">
        <v>675.34</v>
      </c>
      <c r="AQ230" s="4">
        <v>2697889</v>
      </c>
      <c r="AR230" s="13">
        <v>229.64</v>
      </c>
      <c r="AS230" s="4">
        <v>3990779</v>
      </c>
      <c r="AT230" s="13">
        <v>114.4</v>
      </c>
      <c r="AU230" s="4">
        <v>7477153</v>
      </c>
      <c r="AV230" s="13">
        <v>1245.75</v>
      </c>
      <c r="AW230" s="4">
        <v>420986</v>
      </c>
      <c r="AX230" s="13">
        <v>134.65</v>
      </c>
      <c r="AY230" s="4">
        <v>5300949</v>
      </c>
      <c r="AZ230" s="13">
        <v>77.61</v>
      </c>
      <c r="BA230" s="4">
        <v>5264977</v>
      </c>
      <c r="BB230" s="13">
        <v>29</v>
      </c>
      <c r="BC230" s="4">
        <v>6658522</v>
      </c>
      <c r="BD230" s="13">
        <v>62.19</v>
      </c>
      <c r="BE230" s="4">
        <v>4549913</v>
      </c>
      <c r="BF230" s="13">
        <v>71.84</v>
      </c>
      <c r="BG230" s="4">
        <v>2248105</v>
      </c>
      <c r="BH230" s="13">
        <v>134.13</v>
      </c>
      <c r="BI230" s="4">
        <v>3494506</v>
      </c>
    </row>
    <row r="231" spans="1:61" x14ac:dyDescent="0.35">
      <c r="A231" s="1">
        <v>42335</v>
      </c>
      <c r="B231" s="13">
        <v>117.81</v>
      </c>
      <c r="C231" s="4">
        <v>13046445</v>
      </c>
      <c r="D231" s="13">
        <v>53.93</v>
      </c>
      <c r="E231" s="4">
        <v>9009132</v>
      </c>
      <c r="F231" s="13">
        <v>31.39</v>
      </c>
      <c r="G231" s="4">
        <v>2175202</v>
      </c>
      <c r="H231" s="13">
        <v>130.04</v>
      </c>
      <c r="I231" s="4">
        <v>1326156</v>
      </c>
      <c r="J231" s="13">
        <v>39.18</v>
      </c>
      <c r="K231" s="4">
        <v>6869874</v>
      </c>
      <c r="L231" s="13">
        <v>79.97</v>
      </c>
      <c r="M231" s="4">
        <v>2221886</v>
      </c>
      <c r="N231" s="13">
        <v>2.33</v>
      </c>
      <c r="O231" s="4">
        <v>2606577</v>
      </c>
      <c r="P231" s="13">
        <v>92.17</v>
      </c>
      <c r="Q231" s="4">
        <v>632970</v>
      </c>
      <c r="R231" s="13">
        <v>27.32</v>
      </c>
      <c r="S231" s="4">
        <v>9532251</v>
      </c>
      <c r="T231" s="13">
        <v>34.46</v>
      </c>
      <c r="U231" s="4">
        <v>6620857</v>
      </c>
      <c r="V231" s="13">
        <v>81.23</v>
      </c>
      <c r="W231" s="4">
        <v>4156645</v>
      </c>
      <c r="X231" s="13">
        <v>90.37</v>
      </c>
      <c r="Y231" s="4">
        <v>2547796</v>
      </c>
      <c r="Z231" s="13">
        <v>82.02</v>
      </c>
      <c r="AA231" s="4">
        <v>1446573</v>
      </c>
      <c r="AB231" s="13">
        <v>53.48</v>
      </c>
      <c r="AC231" s="4">
        <v>2785972</v>
      </c>
      <c r="AD231" s="13">
        <v>77.33</v>
      </c>
      <c r="AE231" s="4">
        <v>3147340</v>
      </c>
      <c r="AF231" s="13">
        <v>39.94</v>
      </c>
      <c r="AG231" s="4">
        <v>297370</v>
      </c>
      <c r="AH231" s="13">
        <v>75.19</v>
      </c>
      <c r="AI231" s="4">
        <v>1415320</v>
      </c>
      <c r="AJ231" s="13">
        <v>92.76</v>
      </c>
      <c r="AK231" s="4">
        <v>769914</v>
      </c>
      <c r="AL231" s="13">
        <v>23.87</v>
      </c>
      <c r="AM231" s="4">
        <v>7419657</v>
      </c>
      <c r="AN231" s="13">
        <v>58.57</v>
      </c>
      <c r="AO231" s="4">
        <v>1718061</v>
      </c>
      <c r="AP231" s="13">
        <v>673.26</v>
      </c>
      <c r="AQ231" s="4">
        <v>1966801</v>
      </c>
      <c r="AR231" s="13">
        <v>231.61</v>
      </c>
      <c r="AS231" s="4">
        <v>1949353</v>
      </c>
      <c r="AT231" s="13">
        <v>114.23</v>
      </c>
      <c r="AU231" s="4">
        <v>2763685</v>
      </c>
      <c r="AV231" s="13">
        <v>1244.99</v>
      </c>
      <c r="AW231" s="4">
        <v>278974</v>
      </c>
      <c r="AX231" s="13">
        <v>134.74</v>
      </c>
      <c r="AY231" s="4">
        <v>3337790</v>
      </c>
      <c r="AZ231" s="13">
        <v>77.34</v>
      </c>
      <c r="BA231" s="4">
        <v>2255258</v>
      </c>
      <c r="BB231" s="13">
        <v>29.1</v>
      </c>
      <c r="BC231" s="4">
        <v>5318344</v>
      </c>
      <c r="BD231" s="13">
        <v>62.18</v>
      </c>
      <c r="BE231" s="4">
        <v>2447902</v>
      </c>
      <c r="BF231" s="13">
        <v>71.48</v>
      </c>
      <c r="BG231" s="4">
        <v>642661</v>
      </c>
      <c r="BH231" s="13">
        <v>134.33000000000001</v>
      </c>
      <c r="BI231" s="4">
        <v>2264117</v>
      </c>
    </row>
    <row r="232" spans="1:61" x14ac:dyDescent="0.35">
      <c r="A232" s="1">
        <v>42338</v>
      </c>
      <c r="B232" s="13">
        <v>118.3</v>
      </c>
      <c r="C232" s="4">
        <v>39180322</v>
      </c>
      <c r="D232" s="13">
        <v>54.35</v>
      </c>
      <c r="E232" s="4">
        <v>56241417</v>
      </c>
      <c r="F232" s="13">
        <v>31.72</v>
      </c>
      <c r="G232" s="4">
        <v>8181080</v>
      </c>
      <c r="H232" s="13">
        <v>130.44999999999999</v>
      </c>
      <c r="I232" s="4">
        <v>3261477</v>
      </c>
      <c r="J232" s="13">
        <v>38.97</v>
      </c>
      <c r="K232" s="4">
        <v>18969785</v>
      </c>
      <c r="L232" s="13">
        <v>79.69</v>
      </c>
      <c r="M232" s="4">
        <v>4449696</v>
      </c>
      <c r="N232" s="13">
        <v>2.36</v>
      </c>
      <c r="O232" s="4">
        <v>9924441</v>
      </c>
      <c r="P232" s="13">
        <v>91.46</v>
      </c>
      <c r="Q232" s="4">
        <v>2380229</v>
      </c>
      <c r="R232" s="13">
        <v>27.25</v>
      </c>
      <c r="S232" s="4">
        <v>30736731</v>
      </c>
      <c r="T232" s="13">
        <v>34.770000000000003</v>
      </c>
      <c r="U232" s="4">
        <v>21785791</v>
      </c>
      <c r="V232" s="13">
        <v>81.66</v>
      </c>
      <c r="W232" s="4">
        <v>17729175</v>
      </c>
      <c r="X232" s="13">
        <v>91.32</v>
      </c>
      <c r="Y232" s="4">
        <v>12179419</v>
      </c>
      <c r="Z232" s="13">
        <v>83.43</v>
      </c>
      <c r="AA232" s="4">
        <v>3833480</v>
      </c>
      <c r="AB232" s="13">
        <v>54.05</v>
      </c>
      <c r="AC232" s="4">
        <v>8738273</v>
      </c>
      <c r="AD232" s="13">
        <v>77.150000000000006</v>
      </c>
      <c r="AE232" s="4">
        <v>7979350</v>
      </c>
      <c r="AF232" s="13">
        <v>39.299999999999997</v>
      </c>
      <c r="AG232" s="4">
        <v>1195200</v>
      </c>
      <c r="AH232" s="13">
        <v>75.59</v>
      </c>
      <c r="AI232" s="4">
        <v>5466227</v>
      </c>
      <c r="AJ232" s="13">
        <v>91.53</v>
      </c>
      <c r="AK232" s="4">
        <v>4113066</v>
      </c>
      <c r="AL232" s="13">
        <v>23.57</v>
      </c>
      <c r="AM232" s="4">
        <v>21295130</v>
      </c>
      <c r="AN232" s="13">
        <v>58.41</v>
      </c>
      <c r="AO232" s="4">
        <v>5534837</v>
      </c>
      <c r="AP232" s="13">
        <v>664.8</v>
      </c>
      <c r="AQ232" s="4">
        <v>5693172</v>
      </c>
      <c r="AR232" s="13">
        <v>230.26</v>
      </c>
      <c r="AS232" s="4">
        <v>2659813</v>
      </c>
      <c r="AT232" s="13">
        <v>114.16</v>
      </c>
      <c r="AU232" s="4">
        <v>7872034</v>
      </c>
      <c r="AV232" s="13">
        <v>1248.8499999999999</v>
      </c>
      <c r="AW232" s="4">
        <v>539293</v>
      </c>
      <c r="AX232" s="13">
        <v>133.88</v>
      </c>
      <c r="AY232" s="4">
        <v>8057870</v>
      </c>
      <c r="AZ232" s="13">
        <v>76.599999999999994</v>
      </c>
      <c r="BA232" s="4">
        <v>6815006</v>
      </c>
      <c r="BB232" s="13">
        <v>29.59</v>
      </c>
      <c r="BC232" s="4">
        <v>16687417</v>
      </c>
      <c r="BD232" s="13">
        <v>61.39</v>
      </c>
      <c r="BE232" s="4">
        <v>9863771</v>
      </c>
      <c r="BF232" s="13">
        <v>70.91</v>
      </c>
      <c r="BG232" s="4">
        <v>3183420</v>
      </c>
      <c r="BH232" s="13">
        <v>132.28</v>
      </c>
      <c r="BI232" s="4">
        <v>4369434</v>
      </c>
    </row>
    <row r="233" spans="1:61" x14ac:dyDescent="0.35">
      <c r="A233" s="1">
        <v>42339</v>
      </c>
      <c r="B233" s="13">
        <v>117.34</v>
      </c>
      <c r="C233" s="4">
        <v>34852374</v>
      </c>
      <c r="D233" s="13">
        <v>55.22</v>
      </c>
      <c r="E233" s="4">
        <v>39952779</v>
      </c>
      <c r="F233" s="13">
        <v>32.75</v>
      </c>
      <c r="G233" s="4">
        <v>10237433</v>
      </c>
      <c r="H233" s="13">
        <v>132.88999999999999</v>
      </c>
      <c r="I233" s="4">
        <v>4325498</v>
      </c>
      <c r="J233" s="13">
        <v>39.229999999999997</v>
      </c>
      <c r="K233" s="4">
        <v>12718191</v>
      </c>
      <c r="L233" s="13">
        <v>81.010000000000005</v>
      </c>
      <c r="M233" s="4">
        <v>3767381</v>
      </c>
      <c r="N233" s="13">
        <v>2.34</v>
      </c>
      <c r="O233" s="4">
        <v>5646364</v>
      </c>
      <c r="P233" s="13">
        <v>92.55</v>
      </c>
      <c r="Q233" s="4">
        <v>1545116</v>
      </c>
      <c r="R233" s="13">
        <v>27.57</v>
      </c>
      <c r="S233" s="4">
        <v>31406279</v>
      </c>
      <c r="T233" s="13">
        <v>35.090000000000003</v>
      </c>
      <c r="U233" s="4">
        <v>23560239</v>
      </c>
      <c r="V233" s="13">
        <v>81.89</v>
      </c>
      <c r="W233" s="4">
        <v>13916981</v>
      </c>
      <c r="X233" s="13">
        <v>92.48</v>
      </c>
      <c r="Y233" s="4">
        <v>6975541</v>
      </c>
      <c r="Z233" s="13">
        <v>84.05</v>
      </c>
      <c r="AA233" s="4">
        <v>2584237</v>
      </c>
      <c r="AB233" s="13">
        <v>54.61</v>
      </c>
      <c r="AC233" s="4">
        <v>7704110</v>
      </c>
      <c r="AD233" s="13">
        <v>78.17</v>
      </c>
      <c r="AE233" s="4">
        <v>8172422</v>
      </c>
      <c r="AF233" s="13">
        <v>38.32</v>
      </c>
      <c r="AG233" s="4">
        <v>1372092</v>
      </c>
      <c r="AH233" s="13">
        <v>76.69</v>
      </c>
      <c r="AI233" s="4">
        <v>4660658</v>
      </c>
      <c r="AJ233" s="13">
        <v>92.67</v>
      </c>
      <c r="AK233" s="4">
        <v>2580520</v>
      </c>
      <c r="AL233" s="13">
        <v>22.42</v>
      </c>
      <c r="AM233" s="4">
        <v>29355602</v>
      </c>
      <c r="AN233" s="13">
        <v>59.34</v>
      </c>
      <c r="AO233" s="4">
        <v>4660794</v>
      </c>
      <c r="AP233" s="13">
        <v>679.06</v>
      </c>
      <c r="AQ233" s="4">
        <v>4751152</v>
      </c>
      <c r="AR233" s="13">
        <v>237.19</v>
      </c>
      <c r="AS233" s="4">
        <v>3733955</v>
      </c>
      <c r="AT233" s="13">
        <v>114.45</v>
      </c>
      <c r="AU233" s="4">
        <v>5321941</v>
      </c>
      <c r="AV233" s="13">
        <v>1282.5</v>
      </c>
      <c r="AW233" s="4">
        <v>682714</v>
      </c>
      <c r="AX233" s="13">
        <v>134.43</v>
      </c>
      <c r="AY233" s="4">
        <v>5267607</v>
      </c>
      <c r="AZ233" s="13">
        <v>77.13</v>
      </c>
      <c r="BA233" s="4">
        <v>3477319</v>
      </c>
      <c r="BB233" s="13">
        <v>29.05</v>
      </c>
      <c r="BC233" s="4">
        <v>12950662</v>
      </c>
      <c r="BD233" s="13">
        <v>61.37</v>
      </c>
      <c r="BE233" s="4">
        <v>10910838</v>
      </c>
      <c r="BF233" s="13">
        <v>72.260000000000005</v>
      </c>
      <c r="BG233" s="4">
        <v>2563109</v>
      </c>
      <c r="BH233" s="13">
        <v>133.31</v>
      </c>
      <c r="BI233" s="4">
        <v>3428542</v>
      </c>
    </row>
    <row r="234" spans="1:61" x14ac:dyDescent="0.35">
      <c r="A234" s="1">
        <v>42340</v>
      </c>
      <c r="B234" s="13">
        <v>116.28</v>
      </c>
      <c r="C234" s="4">
        <v>33386563</v>
      </c>
      <c r="D234" s="13">
        <v>55.21</v>
      </c>
      <c r="E234" s="4">
        <v>47274879</v>
      </c>
      <c r="F234" s="13">
        <v>32.5</v>
      </c>
      <c r="G234" s="4">
        <v>7356004</v>
      </c>
      <c r="H234" s="13">
        <v>132.21</v>
      </c>
      <c r="I234" s="4">
        <v>5436395</v>
      </c>
      <c r="J234" s="13">
        <v>38.700000000000003</v>
      </c>
      <c r="K234" s="4">
        <v>13694239</v>
      </c>
      <c r="L234" s="13">
        <v>80.88</v>
      </c>
      <c r="M234" s="4">
        <v>3379825</v>
      </c>
      <c r="N234" s="13">
        <v>2.27</v>
      </c>
      <c r="O234" s="4">
        <v>7501680</v>
      </c>
      <c r="P234" s="13">
        <v>92.02</v>
      </c>
      <c r="Q234" s="4">
        <v>1904456</v>
      </c>
      <c r="R234" s="13">
        <v>27.44</v>
      </c>
      <c r="S234" s="4">
        <v>29178172</v>
      </c>
      <c r="T234" s="13">
        <v>34.83</v>
      </c>
      <c r="U234" s="4">
        <v>18688180</v>
      </c>
      <c r="V234" s="13">
        <v>79.55</v>
      </c>
      <c r="W234" s="4">
        <v>16299981</v>
      </c>
      <c r="X234" s="13">
        <v>90.25</v>
      </c>
      <c r="Y234" s="4">
        <v>11830749</v>
      </c>
      <c r="Z234" s="13">
        <v>80.86</v>
      </c>
      <c r="AA234" s="4">
        <v>4543302</v>
      </c>
      <c r="AB234" s="13">
        <v>52.55</v>
      </c>
      <c r="AC234" s="4">
        <v>10649280</v>
      </c>
      <c r="AD234" s="13">
        <v>75.81</v>
      </c>
      <c r="AE234" s="4">
        <v>9595025</v>
      </c>
      <c r="AF234" s="13">
        <v>36.880000000000003</v>
      </c>
      <c r="AG234" s="4">
        <v>1361270</v>
      </c>
      <c r="AH234" s="13">
        <v>75.31</v>
      </c>
      <c r="AI234" s="4">
        <v>6622359</v>
      </c>
      <c r="AJ234" s="13">
        <v>90.44</v>
      </c>
      <c r="AK234" s="4">
        <v>3024720</v>
      </c>
      <c r="AL234" s="13">
        <v>20.66</v>
      </c>
      <c r="AM234" s="4">
        <v>67556579</v>
      </c>
      <c r="AN234" s="13">
        <v>58.01</v>
      </c>
      <c r="AO234" s="4">
        <v>5086581</v>
      </c>
      <c r="AP234" s="13">
        <v>676.01</v>
      </c>
      <c r="AQ234" s="4">
        <v>4273526</v>
      </c>
      <c r="AR234" s="13">
        <v>231.99</v>
      </c>
      <c r="AS234" s="4">
        <v>2981468</v>
      </c>
      <c r="AT234" s="13">
        <v>113.72</v>
      </c>
      <c r="AU234" s="4">
        <v>5692204</v>
      </c>
      <c r="AV234" s="13">
        <v>1275.44</v>
      </c>
      <c r="AW234" s="4">
        <v>426325</v>
      </c>
      <c r="AX234" s="13">
        <v>133.81</v>
      </c>
      <c r="AY234" s="4">
        <v>5022711</v>
      </c>
      <c r="AZ234" s="13">
        <v>76.3</v>
      </c>
      <c r="BA234" s="4">
        <v>7085377</v>
      </c>
      <c r="BB234" s="13">
        <v>28.97</v>
      </c>
      <c r="BC234" s="4">
        <v>10628445</v>
      </c>
      <c r="BD234" s="13">
        <v>61.22</v>
      </c>
      <c r="BE234" s="4">
        <v>6587454</v>
      </c>
      <c r="BF234" s="13">
        <v>71.69</v>
      </c>
      <c r="BG234" s="4">
        <v>2828392</v>
      </c>
      <c r="BH234" s="13">
        <v>132.65</v>
      </c>
      <c r="BI234" s="4">
        <v>3982770</v>
      </c>
    </row>
    <row r="235" spans="1:61" x14ac:dyDescent="0.35">
      <c r="A235" s="1">
        <v>42341</v>
      </c>
      <c r="B235" s="13">
        <v>115.2</v>
      </c>
      <c r="C235" s="4">
        <v>41569509</v>
      </c>
      <c r="D235" s="13">
        <v>54.2</v>
      </c>
      <c r="E235" s="4">
        <v>38627835</v>
      </c>
      <c r="F235" s="13">
        <v>32.43</v>
      </c>
      <c r="G235" s="4">
        <v>6166405</v>
      </c>
      <c r="H235" s="13">
        <v>144.78</v>
      </c>
      <c r="I235" s="4">
        <v>12066113</v>
      </c>
      <c r="J235" s="13">
        <v>37.81</v>
      </c>
      <c r="K235" s="4">
        <v>20322532</v>
      </c>
      <c r="L235" s="13">
        <v>79.930000000000007</v>
      </c>
      <c r="M235" s="4">
        <v>4770095</v>
      </c>
      <c r="N235" s="13">
        <v>2.23</v>
      </c>
      <c r="O235" s="4">
        <v>7059859</v>
      </c>
      <c r="P235" s="13">
        <v>89.91</v>
      </c>
      <c r="Q235" s="4">
        <v>2425554</v>
      </c>
      <c r="R235" s="13">
        <v>26.95</v>
      </c>
      <c r="S235" s="4">
        <v>25783765</v>
      </c>
      <c r="T235" s="13">
        <v>34.04</v>
      </c>
      <c r="U235" s="4">
        <v>30131055</v>
      </c>
      <c r="V235" s="13">
        <v>78.41</v>
      </c>
      <c r="W235" s="4">
        <v>14870252</v>
      </c>
      <c r="X235" s="13">
        <v>88.85</v>
      </c>
      <c r="Y235" s="4">
        <v>10996782</v>
      </c>
      <c r="Z235" s="13">
        <v>80.989999999999995</v>
      </c>
      <c r="AA235" s="4">
        <v>4674971</v>
      </c>
      <c r="AB235" s="13">
        <v>51.61</v>
      </c>
      <c r="AC235" s="4">
        <v>10673036</v>
      </c>
      <c r="AD235" s="13">
        <v>74.81</v>
      </c>
      <c r="AE235" s="4">
        <v>8292735</v>
      </c>
      <c r="AF235" s="13">
        <v>36.020000000000003</v>
      </c>
      <c r="AG235" s="4">
        <v>885047</v>
      </c>
      <c r="AH235" s="13">
        <v>72.430000000000007</v>
      </c>
      <c r="AI235" s="4">
        <v>6962144</v>
      </c>
      <c r="AJ235" s="13">
        <v>88.57</v>
      </c>
      <c r="AK235" s="4">
        <v>2834604</v>
      </c>
      <c r="AL235" s="13">
        <v>19.260000000000002</v>
      </c>
      <c r="AM235" s="4">
        <v>73717276</v>
      </c>
      <c r="AN235" s="13">
        <v>54.44</v>
      </c>
      <c r="AO235" s="4">
        <v>9487577</v>
      </c>
      <c r="AP235" s="13">
        <v>666.25</v>
      </c>
      <c r="AQ235" s="4">
        <v>5064736</v>
      </c>
      <c r="AR235" s="13">
        <v>232.71</v>
      </c>
      <c r="AS235" s="4">
        <v>2939564</v>
      </c>
      <c r="AT235" s="13">
        <v>113.39</v>
      </c>
      <c r="AU235" s="4">
        <v>6558595</v>
      </c>
      <c r="AV235" s="13">
        <v>1280.08</v>
      </c>
      <c r="AW235" s="4">
        <v>666714</v>
      </c>
      <c r="AX235" s="13">
        <v>130.93</v>
      </c>
      <c r="AY235" s="4">
        <v>6688008</v>
      </c>
      <c r="AZ235" s="13">
        <v>75.12</v>
      </c>
      <c r="BA235" s="4">
        <v>5191704</v>
      </c>
      <c r="BB235" s="13">
        <v>28.59</v>
      </c>
      <c r="BC235" s="4">
        <v>13641397</v>
      </c>
      <c r="BD235" s="13">
        <v>59.55</v>
      </c>
      <c r="BE235" s="4">
        <v>12056103</v>
      </c>
      <c r="BF235" s="13">
        <v>68.78</v>
      </c>
      <c r="BG235" s="4">
        <v>3219139</v>
      </c>
      <c r="BH235" s="13">
        <v>129.12</v>
      </c>
      <c r="BI235" s="4">
        <v>5324870</v>
      </c>
    </row>
    <row r="236" spans="1:61" x14ac:dyDescent="0.35">
      <c r="A236" s="1">
        <v>42342</v>
      </c>
      <c r="B236" s="13">
        <v>119.03</v>
      </c>
      <c r="C236" s="4">
        <v>57776977</v>
      </c>
      <c r="D236" s="13">
        <v>55.91</v>
      </c>
      <c r="E236" s="4">
        <v>43963662</v>
      </c>
      <c r="F236" s="13">
        <v>33.75</v>
      </c>
      <c r="G236" s="4">
        <v>11468924</v>
      </c>
      <c r="H236" s="13">
        <v>147.56</v>
      </c>
      <c r="I236" s="4">
        <v>6032923</v>
      </c>
      <c r="J236" s="13">
        <v>39.159999999999997</v>
      </c>
      <c r="K236" s="4">
        <v>18206591</v>
      </c>
      <c r="L236" s="13">
        <v>82.14</v>
      </c>
      <c r="M236" s="4">
        <v>4341733</v>
      </c>
      <c r="N236" s="13">
        <v>2.2799999999999998</v>
      </c>
      <c r="O236" s="4">
        <v>4573578</v>
      </c>
      <c r="P236" s="13">
        <v>92.58</v>
      </c>
      <c r="Q236" s="4">
        <v>2980839</v>
      </c>
      <c r="R236" s="13">
        <v>27.48</v>
      </c>
      <c r="S236" s="4">
        <v>28143745</v>
      </c>
      <c r="T236" s="13">
        <v>34.935000000000002</v>
      </c>
      <c r="U236" s="4">
        <v>24900994</v>
      </c>
      <c r="V236" s="13">
        <v>78.86</v>
      </c>
      <c r="W236" s="4">
        <v>20156434</v>
      </c>
      <c r="X236" s="13">
        <v>89.71</v>
      </c>
      <c r="Y236" s="4">
        <v>13170192</v>
      </c>
      <c r="Z236" s="13">
        <v>80.489999999999995</v>
      </c>
      <c r="AA236" s="4">
        <v>4754216</v>
      </c>
      <c r="AB236" s="13">
        <v>51.19</v>
      </c>
      <c r="AC236" s="4">
        <v>9393929</v>
      </c>
      <c r="AD236" s="13">
        <v>74.709999999999994</v>
      </c>
      <c r="AE236" s="4">
        <v>8605324</v>
      </c>
      <c r="AF236" s="13">
        <v>30.23</v>
      </c>
      <c r="AG236" s="4">
        <v>3033412</v>
      </c>
      <c r="AH236" s="13">
        <v>71.72</v>
      </c>
      <c r="AI236" s="4">
        <v>8909597</v>
      </c>
      <c r="AJ236" s="13">
        <v>90.2</v>
      </c>
      <c r="AK236" s="4">
        <v>3025884</v>
      </c>
      <c r="AL236" s="13">
        <v>16.82</v>
      </c>
      <c r="AM236" s="4">
        <v>153024495</v>
      </c>
      <c r="AN236" s="13">
        <v>55.63</v>
      </c>
      <c r="AO236" s="4">
        <v>7325169</v>
      </c>
      <c r="AP236" s="13">
        <v>672.64</v>
      </c>
      <c r="AQ236" s="4">
        <v>4534796</v>
      </c>
      <c r="AR236" s="13">
        <v>230.38</v>
      </c>
      <c r="AS236" s="4">
        <v>2573603</v>
      </c>
      <c r="AT236" s="13">
        <v>116.2</v>
      </c>
      <c r="AU236" s="4">
        <v>7778164</v>
      </c>
      <c r="AV236" s="13">
        <v>1300.48</v>
      </c>
      <c r="AW236" s="4">
        <v>556281</v>
      </c>
      <c r="AX236" s="13">
        <v>134.53</v>
      </c>
      <c r="AY236" s="4">
        <v>5387092</v>
      </c>
      <c r="AZ236" s="13">
        <v>76.760000000000005</v>
      </c>
      <c r="BA236" s="4">
        <v>4374844</v>
      </c>
      <c r="BB236" s="13">
        <v>29.35</v>
      </c>
      <c r="BC236" s="4">
        <v>10055859</v>
      </c>
      <c r="BD236" s="13">
        <v>61.75</v>
      </c>
      <c r="BE236" s="4">
        <v>9100588</v>
      </c>
      <c r="BF236" s="13">
        <v>71.040000000000006</v>
      </c>
      <c r="BG236" s="4">
        <v>3475179</v>
      </c>
      <c r="BH236" s="13">
        <v>132.33000000000001</v>
      </c>
      <c r="BI236" s="4">
        <v>3705205</v>
      </c>
    </row>
    <row r="237" spans="1:61" x14ac:dyDescent="0.35">
      <c r="A237" s="1">
        <v>42345</v>
      </c>
      <c r="B237" s="13">
        <v>118.28</v>
      </c>
      <c r="C237" s="4">
        <v>32084249</v>
      </c>
      <c r="D237" s="13">
        <v>55.81</v>
      </c>
      <c r="E237" s="4">
        <v>30709765</v>
      </c>
      <c r="F237" s="13">
        <v>33.11</v>
      </c>
      <c r="G237" s="4">
        <v>8339679</v>
      </c>
      <c r="H237" s="13">
        <v>148.83000000000001</v>
      </c>
      <c r="I237" s="4">
        <v>4476940</v>
      </c>
      <c r="J237" s="13">
        <v>38.82</v>
      </c>
      <c r="K237" s="4">
        <v>13798471</v>
      </c>
      <c r="L237" s="13">
        <v>80.680000000000007</v>
      </c>
      <c r="M237" s="4">
        <v>2962541</v>
      </c>
      <c r="N237" s="13">
        <v>2.355</v>
      </c>
      <c r="O237" s="4">
        <v>8479583</v>
      </c>
      <c r="P237" s="13">
        <v>89.6</v>
      </c>
      <c r="Q237" s="4">
        <v>3958684</v>
      </c>
      <c r="R237" s="13">
        <v>27.49</v>
      </c>
      <c r="S237" s="4">
        <v>15350240</v>
      </c>
      <c r="T237" s="13">
        <v>34.984999999999999</v>
      </c>
      <c r="U237" s="4">
        <v>17731885</v>
      </c>
      <c r="V237" s="13">
        <v>76.8</v>
      </c>
      <c r="W237" s="4">
        <v>17676103</v>
      </c>
      <c r="X237" s="13">
        <v>87.28</v>
      </c>
      <c r="Y237" s="4">
        <v>15378937</v>
      </c>
      <c r="Z237" s="13">
        <v>76.19</v>
      </c>
      <c r="AA237" s="4">
        <v>6354450</v>
      </c>
      <c r="AB237" s="13">
        <v>48.99</v>
      </c>
      <c r="AC237" s="4">
        <v>11541385</v>
      </c>
      <c r="AD237" s="13">
        <v>72.8</v>
      </c>
      <c r="AE237" s="4">
        <v>10563045</v>
      </c>
      <c r="AF237" s="13">
        <v>26.03</v>
      </c>
      <c r="AG237" s="4">
        <v>5217128</v>
      </c>
      <c r="AH237" s="13">
        <v>69.319999999999993</v>
      </c>
      <c r="AI237" s="4">
        <v>7639497</v>
      </c>
      <c r="AJ237" s="13">
        <v>86.69</v>
      </c>
      <c r="AK237" s="4">
        <v>5261622</v>
      </c>
      <c r="AL237" s="13">
        <v>16.420000000000002</v>
      </c>
      <c r="AM237" s="4">
        <v>137200173</v>
      </c>
      <c r="AN237" s="13">
        <v>53.69</v>
      </c>
      <c r="AO237" s="4">
        <v>7250636</v>
      </c>
      <c r="AP237" s="13">
        <v>669.83</v>
      </c>
      <c r="AQ237" s="4">
        <v>3732814</v>
      </c>
      <c r="AR237" s="13">
        <v>231.13</v>
      </c>
      <c r="AS237" s="4">
        <v>3144223</v>
      </c>
      <c r="AT237" s="13">
        <v>116.42</v>
      </c>
      <c r="AU237" s="4">
        <v>4810666</v>
      </c>
      <c r="AV237" s="13">
        <v>1302.42</v>
      </c>
      <c r="AW237" s="4">
        <v>409781</v>
      </c>
      <c r="AX237" s="13">
        <v>133.93</v>
      </c>
      <c r="AY237" s="4">
        <v>5444257</v>
      </c>
      <c r="AZ237" s="13">
        <v>76.45</v>
      </c>
      <c r="BA237" s="4">
        <v>3277939</v>
      </c>
      <c r="BB237" s="13">
        <v>29.05</v>
      </c>
      <c r="BC237" s="4">
        <v>7037073</v>
      </c>
      <c r="BD237" s="13">
        <v>61.89</v>
      </c>
      <c r="BE237" s="4">
        <v>5967809</v>
      </c>
      <c r="BF237" s="13">
        <v>69.5</v>
      </c>
      <c r="BG237" s="4">
        <v>3073427</v>
      </c>
      <c r="BH237" s="13">
        <v>131.6</v>
      </c>
      <c r="BI237" s="4">
        <v>3094981</v>
      </c>
    </row>
    <row r="238" spans="1:61" x14ac:dyDescent="0.35">
      <c r="A238" s="1">
        <v>42346</v>
      </c>
      <c r="B238" s="13">
        <v>118.23</v>
      </c>
      <c r="C238" s="4">
        <v>34309450</v>
      </c>
      <c r="D238" s="13">
        <v>55.79</v>
      </c>
      <c r="E238" s="4">
        <v>32878026</v>
      </c>
      <c r="F238" s="13">
        <v>33.56</v>
      </c>
      <c r="G238" s="4">
        <v>7862233</v>
      </c>
      <c r="H238" s="13">
        <v>147.78</v>
      </c>
      <c r="I238" s="4">
        <v>3456001</v>
      </c>
      <c r="J238" s="13">
        <v>38.729999999999997</v>
      </c>
      <c r="K238" s="4">
        <v>15219665</v>
      </c>
      <c r="L238" s="13">
        <v>81.08</v>
      </c>
      <c r="M238" s="4">
        <v>2105681</v>
      </c>
      <c r="N238" s="13">
        <v>2.39</v>
      </c>
      <c r="O238" s="4">
        <v>9056162</v>
      </c>
      <c r="P238" s="13">
        <v>91.72</v>
      </c>
      <c r="Q238" s="4">
        <v>3372856</v>
      </c>
      <c r="R238" s="13">
        <v>27.15</v>
      </c>
      <c r="S238" s="4">
        <v>18635748</v>
      </c>
      <c r="T238" s="13">
        <v>34.75</v>
      </c>
      <c r="U238" s="4">
        <v>13380229</v>
      </c>
      <c r="V238" s="13">
        <v>74.63</v>
      </c>
      <c r="W238" s="4">
        <v>24217600</v>
      </c>
      <c r="X238" s="13">
        <v>86.44</v>
      </c>
      <c r="Y238" s="4">
        <v>13397477</v>
      </c>
      <c r="Z238" s="13">
        <v>77.11</v>
      </c>
      <c r="AA238" s="4">
        <v>5336845</v>
      </c>
      <c r="AB238" s="13">
        <v>48.3</v>
      </c>
      <c r="AC238" s="4">
        <v>8723011</v>
      </c>
      <c r="AD238" s="13">
        <v>71.5</v>
      </c>
      <c r="AE238" s="4">
        <v>8305165</v>
      </c>
      <c r="AF238" s="13">
        <v>28.05</v>
      </c>
      <c r="AG238" s="4">
        <v>3109435</v>
      </c>
      <c r="AH238" s="13">
        <v>67.3</v>
      </c>
      <c r="AI238" s="4">
        <v>7669139</v>
      </c>
      <c r="AJ238" s="13">
        <v>86.45</v>
      </c>
      <c r="AK238" s="4">
        <v>3427267</v>
      </c>
      <c r="AL238" s="13">
        <v>15.72</v>
      </c>
      <c r="AM238" s="4">
        <v>159174852</v>
      </c>
      <c r="AN238" s="13">
        <v>52.73</v>
      </c>
      <c r="AO238" s="4">
        <v>4990872</v>
      </c>
      <c r="AP238" s="13">
        <v>677.33</v>
      </c>
      <c r="AQ238" s="4">
        <v>3651908</v>
      </c>
      <c r="AR238" s="13">
        <v>226.72</v>
      </c>
      <c r="AS238" s="4">
        <v>2687636</v>
      </c>
      <c r="AT238" s="13">
        <v>116.53</v>
      </c>
      <c r="AU238" s="4">
        <v>4814227</v>
      </c>
      <c r="AV238" s="13">
        <v>1303.97</v>
      </c>
      <c r="AW238" s="4">
        <v>339080</v>
      </c>
      <c r="AX238" s="13">
        <v>133.84</v>
      </c>
      <c r="AY238" s="4">
        <v>4731424</v>
      </c>
      <c r="AZ238" s="13">
        <v>77.17</v>
      </c>
      <c r="BA238" s="4">
        <v>4019555</v>
      </c>
      <c r="BB238" s="13">
        <v>28.785</v>
      </c>
      <c r="BC238" s="4">
        <v>8936447</v>
      </c>
      <c r="BD238" s="13">
        <v>62.16</v>
      </c>
      <c r="BE238" s="4">
        <v>6664947</v>
      </c>
      <c r="BF238" s="13">
        <v>69.58</v>
      </c>
      <c r="BG238" s="4">
        <v>2449216</v>
      </c>
      <c r="BH238" s="13">
        <v>131.69999999999999</v>
      </c>
      <c r="BI238" s="4">
        <v>2802855</v>
      </c>
    </row>
    <row r="239" spans="1:61" x14ac:dyDescent="0.35">
      <c r="A239" s="1">
        <v>42347</v>
      </c>
      <c r="B239" s="13">
        <v>115.62</v>
      </c>
      <c r="C239" s="4">
        <v>46361357</v>
      </c>
      <c r="D239" s="13">
        <v>54.98</v>
      </c>
      <c r="E239" s="4">
        <v>36373209</v>
      </c>
      <c r="F239" s="13">
        <v>32.71</v>
      </c>
      <c r="G239" s="4">
        <v>9316871</v>
      </c>
      <c r="H239" s="13">
        <v>145.65</v>
      </c>
      <c r="I239" s="4">
        <v>3080268</v>
      </c>
      <c r="J239" s="13">
        <v>38.58</v>
      </c>
      <c r="K239" s="4">
        <v>17516146</v>
      </c>
      <c r="L239" s="13">
        <v>79.709999999999994</v>
      </c>
      <c r="M239" s="4">
        <v>3181476</v>
      </c>
      <c r="N239" s="13">
        <v>2.35</v>
      </c>
      <c r="O239" s="4">
        <v>8709960</v>
      </c>
      <c r="P239" s="13">
        <v>89.56</v>
      </c>
      <c r="Q239" s="4">
        <v>3333572</v>
      </c>
      <c r="R239" s="13">
        <v>26.73</v>
      </c>
      <c r="S239" s="4">
        <v>24127425</v>
      </c>
      <c r="T239" s="13">
        <v>34.81</v>
      </c>
      <c r="U239" s="4">
        <v>22548299</v>
      </c>
      <c r="V239" s="13">
        <v>75.63</v>
      </c>
      <c r="W239" s="4">
        <v>22036336</v>
      </c>
      <c r="X239" s="13">
        <v>87.6</v>
      </c>
      <c r="Y239" s="4">
        <v>14675834</v>
      </c>
      <c r="Z239" s="13">
        <v>78.38</v>
      </c>
      <c r="AA239" s="4">
        <v>5377123</v>
      </c>
      <c r="AB239" s="13">
        <v>48.47</v>
      </c>
      <c r="AC239" s="4">
        <v>9890950</v>
      </c>
      <c r="AD239" s="13">
        <v>72.12</v>
      </c>
      <c r="AE239" s="4">
        <v>9310319</v>
      </c>
      <c r="AF239" s="13">
        <v>31.41</v>
      </c>
      <c r="AG239" s="4">
        <v>2964442</v>
      </c>
      <c r="AH239" s="13">
        <v>67.95</v>
      </c>
      <c r="AI239" s="4">
        <v>4973351</v>
      </c>
      <c r="AJ239" s="13">
        <v>86.09</v>
      </c>
      <c r="AK239" s="4">
        <v>2916822</v>
      </c>
      <c r="AL239" s="13">
        <v>16.809999999999999</v>
      </c>
      <c r="AM239" s="4">
        <v>196318067</v>
      </c>
      <c r="AN239" s="13">
        <v>51.98</v>
      </c>
      <c r="AO239" s="4">
        <v>7146466</v>
      </c>
      <c r="AP239" s="13">
        <v>664.79</v>
      </c>
      <c r="AQ239" s="4">
        <v>5158172</v>
      </c>
      <c r="AR239" s="13">
        <v>224.52</v>
      </c>
      <c r="AS239" s="4">
        <v>3057753</v>
      </c>
      <c r="AT239" s="13">
        <v>116.58</v>
      </c>
      <c r="AU239" s="4">
        <v>7604711</v>
      </c>
      <c r="AV239" s="13">
        <v>1294.99</v>
      </c>
      <c r="AW239" s="4">
        <v>384325</v>
      </c>
      <c r="AX239" s="13">
        <v>131.9</v>
      </c>
      <c r="AY239" s="4">
        <v>5055629</v>
      </c>
      <c r="AZ239" s="13">
        <v>76.12</v>
      </c>
      <c r="BA239" s="4">
        <v>3040205</v>
      </c>
      <c r="BB239" s="13">
        <v>28.34</v>
      </c>
      <c r="BC239" s="4">
        <v>7131708</v>
      </c>
      <c r="BD239" s="13">
        <v>61.18</v>
      </c>
      <c r="BE239" s="4">
        <v>8541573</v>
      </c>
      <c r="BF239" s="13">
        <v>68.02</v>
      </c>
      <c r="BG239" s="4">
        <v>2904901</v>
      </c>
      <c r="BH239" s="13">
        <v>128.84</v>
      </c>
      <c r="BI239" s="4">
        <v>3721445</v>
      </c>
    </row>
    <row r="240" spans="1:61" x14ac:dyDescent="0.35">
      <c r="A240" s="1">
        <v>42348</v>
      </c>
      <c r="B240" s="13">
        <v>116.17</v>
      </c>
      <c r="C240" s="4">
        <v>29212727</v>
      </c>
      <c r="D240" s="13">
        <v>55.27</v>
      </c>
      <c r="E240" s="4">
        <v>31775826</v>
      </c>
      <c r="F240" s="13">
        <v>32.979999999999997</v>
      </c>
      <c r="G240" s="4">
        <v>5914923</v>
      </c>
      <c r="H240" s="13">
        <v>147.33000000000001</v>
      </c>
      <c r="I240" s="4">
        <v>3307833</v>
      </c>
      <c r="J240" s="13">
        <v>38.19</v>
      </c>
      <c r="K240" s="4">
        <v>18358289</v>
      </c>
      <c r="L240" s="13">
        <v>79.38</v>
      </c>
      <c r="M240" s="4">
        <v>2032778</v>
      </c>
      <c r="N240" s="13">
        <v>2.4500000000000002</v>
      </c>
      <c r="O240" s="4">
        <v>13069423</v>
      </c>
      <c r="P240" s="13">
        <v>88.96</v>
      </c>
      <c r="Q240" s="4">
        <v>4751879</v>
      </c>
      <c r="R240" s="13">
        <v>26.77</v>
      </c>
      <c r="S240" s="4">
        <v>23382403</v>
      </c>
      <c r="T240" s="13">
        <v>34.770000000000003</v>
      </c>
      <c r="U240" s="4">
        <v>17400745</v>
      </c>
      <c r="V240" s="13">
        <v>75.69</v>
      </c>
      <c r="W240" s="4">
        <v>20142376</v>
      </c>
      <c r="X240" s="13">
        <v>89.3</v>
      </c>
      <c r="Y240" s="4">
        <v>14534835</v>
      </c>
      <c r="Z240" s="13">
        <v>78.180000000000007</v>
      </c>
      <c r="AA240" s="4">
        <v>5033285</v>
      </c>
      <c r="AB240" s="13">
        <v>49.22</v>
      </c>
      <c r="AC240" s="4">
        <v>11059943</v>
      </c>
      <c r="AD240" s="13">
        <v>71.48</v>
      </c>
      <c r="AE240" s="4">
        <v>7200947</v>
      </c>
      <c r="AF240" s="13">
        <v>32.08</v>
      </c>
      <c r="AG240" s="4">
        <v>2885651</v>
      </c>
      <c r="AH240" s="13">
        <v>68.42</v>
      </c>
      <c r="AI240" s="4">
        <v>5003785</v>
      </c>
      <c r="AJ240" s="13">
        <v>86.75</v>
      </c>
      <c r="AK240" s="4">
        <v>2694463</v>
      </c>
      <c r="AL240" s="13">
        <v>17.010000000000002</v>
      </c>
      <c r="AM240" s="4">
        <v>77769270</v>
      </c>
      <c r="AN240" s="13">
        <v>52.35</v>
      </c>
      <c r="AO240" s="4">
        <v>4236083</v>
      </c>
      <c r="AP240" s="13">
        <v>662.32</v>
      </c>
      <c r="AQ240" s="4">
        <v>3455472</v>
      </c>
      <c r="AR240" s="13">
        <v>227.07</v>
      </c>
      <c r="AS240" s="4">
        <v>2071692</v>
      </c>
      <c r="AT240" s="13">
        <v>117.2</v>
      </c>
      <c r="AU240" s="4">
        <v>5299897</v>
      </c>
      <c r="AV240" s="13">
        <v>1306.5</v>
      </c>
      <c r="AW240" s="4">
        <v>461775</v>
      </c>
      <c r="AX240" s="13">
        <v>132.54</v>
      </c>
      <c r="AY240" s="4">
        <v>4186225</v>
      </c>
      <c r="AZ240" s="13">
        <v>76.17</v>
      </c>
      <c r="BA240" s="4">
        <v>2942671</v>
      </c>
      <c r="BB240" s="13">
        <v>28.57</v>
      </c>
      <c r="BC240" s="4">
        <v>8830798</v>
      </c>
      <c r="BD240" s="13">
        <v>61.87</v>
      </c>
      <c r="BE240" s="4">
        <v>6623896</v>
      </c>
      <c r="BF240" s="13">
        <v>68.23</v>
      </c>
      <c r="BG240" s="4">
        <v>1956764</v>
      </c>
      <c r="BH240" s="13">
        <v>128.63999999999999</v>
      </c>
      <c r="BI240" s="4">
        <v>2841272</v>
      </c>
    </row>
    <row r="241" spans="1:61" x14ac:dyDescent="0.35">
      <c r="A241" s="1">
        <v>42349</v>
      </c>
      <c r="B241" s="13">
        <v>113.18</v>
      </c>
      <c r="C241" s="4">
        <v>46886161</v>
      </c>
      <c r="D241" s="13">
        <v>54.06</v>
      </c>
      <c r="E241" s="4">
        <v>39549497</v>
      </c>
      <c r="F241" s="13">
        <v>32.49</v>
      </c>
      <c r="G241" s="4">
        <v>5683038</v>
      </c>
      <c r="H241" s="13">
        <v>144.41999999999999</v>
      </c>
      <c r="I241" s="4">
        <v>2777695</v>
      </c>
      <c r="J241" s="13">
        <v>37.21</v>
      </c>
      <c r="K241" s="4">
        <v>20346816</v>
      </c>
      <c r="L241" s="13">
        <v>76.87</v>
      </c>
      <c r="M241" s="4">
        <v>4490664</v>
      </c>
      <c r="N241" s="13">
        <v>2.36</v>
      </c>
      <c r="O241" s="4">
        <v>11890021</v>
      </c>
      <c r="P241" s="13">
        <v>91.42</v>
      </c>
      <c r="Q241" s="4">
        <v>8315042</v>
      </c>
      <c r="R241" s="13">
        <v>26.16</v>
      </c>
      <c r="S241" s="4">
        <v>34295664</v>
      </c>
      <c r="T241" s="13">
        <v>34.270000000000003</v>
      </c>
      <c r="U241" s="4">
        <v>21251423</v>
      </c>
      <c r="V241" s="13">
        <v>74.34</v>
      </c>
      <c r="W241" s="4">
        <v>20473141</v>
      </c>
      <c r="X241" s="13">
        <v>86.44</v>
      </c>
      <c r="Y241" s="4">
        <v>13186853</v>
      </c>
      <c r="Z241" s="13">
        <v>74.89</v>
      </c>
      <c r="AA241" s="4">
        <v>4961982</v>
      </c>
      <c r="AB241" s="13">
        <v>48.13</v>
      </c>
      <c r="AC241" s="4">
        <v>14658388</v>
      </c>
      <c r="AD241" s="13">
        <v>69.819999999999993</v>
      </c>
      <c r="AE241" s="4">
        <v>9436094</v>
      </c>
      <c r="AF241" s="13">
        <v>28.42</v>
      </c>
      <c r="AG241" s="4">
        <v>1803238</v>
      </c>
      <c r="AH241" s="13">
        <v>66.03</v>
      </c>
      <c r="AI241" s="4">
        <v>6358261</v>
      </c>
      <c r="AJ241" s="13">
        <v>82.78</v>
      </c>
      <c r="AK241" s="4">
        <v>4232834</v>
      </c>
      <c r="AL241" s="13">
        <v>16.66</v>
      </c>
      <c r="AM241" s="4">
        <v>85328064</v>
      </c>
      <c r="AN241" s="13">
        <v>49.62</v>
      </c>
      <c r="AO241" s="4">
        <v>6665221</v>
      </c>
      <c r="AP241" s="13">
        <v>640.15</v>
      </c>
      <c r="AQ241" s="4">
        <v>5474420</v>
      </c>
      <c r="AR241" s="13">
        <v>217.02</v>
      </c>
      <c r="AS241" s="4">
        <v>3268726</v>
      </c>
      <c r="AT241" s="13">
        <v>116.08</v>
      </c>
      <c r="AU241" s="4">
        <v>5736380</v>
      </c>
      <c r="AV241" s="13">
        <v>1285.33</v>
      </c>
      <c r="AW241" s="4">
        <v>535879</v>
      </c>
      <c r="AX241" s="13">
        <v>130.44</v>
      </c>
      <c r="AY241" s="4">
        <v>5300764</v>
      </c>
      <c r="AZ241" s="13">
        <v>75.010000000000005</v>
      </c>
      <c r="BA241" s="4">
        <v>3686501</v>
      </c>
      <c r="BB241" s="13">
        <v>27.965</v>
      </c>
      <c r="BC241" s="4">
        <v>9105158</v>
      </c>
      <c r="BD241" s="13">
        <v>59.82</v>
      </c>
      <c r="BE241" s="4">
        <v>11489255</v>
      </c>
      <c r="BF241" s="13">
        <v>66.849999999999994</v>
      </c>
      <c r="BG241" s="4">
        <v>2137818</v>
      </c>
      <c r="BH241" s="13">
        <v>126.29</v>
      </c>
      <c r="BI241" s="4">
        <v>4138012</v>
      </c>
    </row>
    <row r="242" spans="1:61" x14ac:dyDescent="0.35">
      <c r="A242" s="1">
        <v>42352</v>
      </c>
      <c r="B242" s="13">
        <v>112.48</v>
      </c>
      <c r="C242" s="4">
        <v>65003609</v>
      </c>
      <c r="D242" s="13">
        <v>55.14</v>
      </c>
      <c r="E242" s="4">
        <v>47006491</v>
      </c>
      <c r="F242" s="13">
        <v>32.57</v>
      </c>
      <c r="G242" s="4">
        <v>6908645</v>
      </c>
      <c r="H242" s="13">
        <v>142.51</v>
      </c>
      <c r="I242" s="4">
        <v>3706972</v>
      </c>
      <c r="J242" s="13">
        <v>37.65</v>
      </c>
      <c r="K242" s="4">
        <v>20142709</v>
      </c>
      <c r="L242" s="13">
        <v>76.989999999999995</v>
      </c>
      <c r="M242" s="4">
        <v>3946733</v>
      </c>
      <c r="N242" s="13">
        <v>2.34</v>
      </c>
      <c r="O242" s="4">
        <v>7700690</v>
      </c>
      <c r="P242" s="13">
        <v>93.26</v>
      </c>
      <c r="Q242" s="4">
        <v>3792644</v>
      </c>
      <c r="R242" s="13">
        <v>26.49</v>
      </c>
      <c r="S242" s="4">
        <v>32744930</v>
      </c>
      <c r="T242" s="13">
        <v>34.47</v>
      </c>
      <c r="U242" s="4">
        <v>19528029</v>
      </c>
      <c r="V242" s="13">
        <v>76.03</v>
      </c>
      <c r="W242" s="4">
        <v>21976535</v>
      </c>
      <c r="X242" s="13">
        <v>89.33</v>
      </c>
      <c r="Y242" s="4">
        <v>12430668</v>
      </c>
      <c r="Z242" s="13">
        <v>76.86</v>
      </c>
      <c r="AA242" s="4">
        <v>5854629</v>
      </c>
      <c r="AB242" s="13">
        <v>49.53</v>
      </c>
      <c r="AC242" s="4">
        <v>14173937</v>
      </c>
      <c r="AD242" s="13">
        <v>70.02</v>
      </c>
      <c r="AE242" s="4">
        <v>11322542</v>
      </c>
      <c r="AF242" s="13">
        <v>27.83</v>
      </c>
      <c r="AG242" s="4">
        <v>1812687</v>
      </c>
      <c r="AH242" s="13">
        <v>66.650000000000006</v>
      </c>
      <c r="AI242" s="4">
        <v>6615373</v>
      </c>
      <c r="AJ242" s="13">
        <v>81.400000000000006</v>
      </c>
      <c r="AK242" s="4">
        <v>5113503</v>
      </c>
      <c r="AL242" s="13">
        <v>16</v>
      </c>
      <c r="AM242" s="4">
        <v>70692884</v>
      </c>
      <c r="AN242" s="13">
        <v>47.99</v>
      </c>
      <c r="AO242" s="4">
        <v>9474171</v>
      </c>
      <c r="AP242" s="13">
        <v>657.91</v>
      </c>
      <c r="AQ242" s="4">
        <v>4361273</v>
      </c>
      <c r="AR242" s="13">
        <v>218.58</v>
      </c>
      <c r="AS242" s="4">
        <v>2831518</v>
      </c>
      <c r="AT242" s="13">
        <v>116.26</v>
      </c>
      <c r="AU242" s="4">
        <v>7660702</v>
      </c>
      <c r="AV242" s="13">
        <v>1297.8800000000001</v>
      </c>
      <c r="AW242" s="4">
        <v>369372</v>
      </c>
      <c r="AX242" s="13">
        <v>132.01</v>
      </c>
      <c r="AY242" s="4">
        <v>5960071</v>
      </c>
      <c r="AZ242" s="13">
        <v>75.650000000000006</v>
      </c>
      <c r="BA242" s="4">
        <v>4430895</v>
      </c>
      <c r="BB242" s="13">
        <v>28.035</v>
      </c>
      <c r="BC242" s="4">
        <v>11470364</v>
      </c>
      <c r="BD242" s="13">
        <v>59.92</v>
      </c>
      <c r="BE242" s="4">
        <v>13453719</v>
      </c>
      <c r="BF242" s="13">
        <v>66.430000000000007</v>
      </c>
      <c r="BG242" s="4">
        <v>3159777</v>
      </c>
      <c r="BH242" s="13">
        <v>127.86</v>
      </c>
      <c r="BI242" s="4">
        <v>3995664</v>
      </c>
    </row>
    <row r="243" spans="1:61" x14ac:dyDescent="0.35">
      <c r="A243" s="1">
        <v>42353</v>
      </c>
      <c r="B243" s="13">
        <v>110.49</v>
      </c>
      <c r="C243" s="4">
        <v>53323105</v>
      </c>
      <c r="D243" s="13">
        <v>55.2</v>
      </c>
      <c r="E243" s="4">
        <v>39842998</v>
      </c>
      <c r="F243" s="13">
        <v>32.97</v>
      </c>
      <c r="G243" s="4">
        <v>7682354</v>
      </c>
      <c r="H243" s="13">
        <v>143.27000000000001</v>
      </c>
      <c r="I243" s="4">
        <v>3539795</v>
      </c>
      <c r="J243" s="13">
        <v>38.21</v>
      </c>
      <c r="K243" s="4">
        <v>19263508</v>
      </c>
      <c r="L243" s="13">
        <v>77.37</v>
      </c>
      <c r="M243" s="4">
        <v>3393458</v>
      </c>
      <c r="N243" s="13">
        <v>2.36</v>
      </c>
      <c r="O243" s="4">
        <v>7423859</v>
      </c>
      <c r="P243" s="13">
        <v>94.02</v>
      </c>
      <c r="Q243" s="4">
        <v>4099757</v>
      </c>
      <c r="R243" s="13">
        <v>26.85</v>
      </c>
      <c r="S243" s="4">
        <v>30393725</v>
      </c>
      <c r="T243" s="13">
        <v>35.18</v>
      </c>
      <c r="U243" s="4">
        <v>24365862</v>
      </c>
      <c r="V243" s="13">
        <v>79.430000000000007</v>
      </c>
      <c r="W243" s="4">
        <v>24366833</v>
      </c>
      <c r="X243" s="13">
        <v>92.76</v>
      </c>
      <c r="Y243" s="4">
        <v>19158528</v>
      </c>
      <c r="Z243" s="13">
        <v>77.3</v>
      </c>
      <c r="AA243" s="4">
        <v>5700995</v>
      </c>
      <c r="AB243" s="13">
        <v>50.56</v>
      </c>
      <c r="AC243" s="4">
        <v>10759874</v>
      </c>
      <c r="AD243" s="13">
        <v>71.84</v>
      </c>
      <c r="AE243" s="4">
        <v>10511825</v>
      </c>
      <c r="AF243" s="13">
        <v>28.25</v>
      </c>
      <c r="AG243" s="4">
        <v>1436537</v>
      </c>
      <c r="AH243" s="13">
        <v>68.44</v>
      </c>
      <c r="AI243" s="4">
        <v>5330582</v>
      </c>
      <c r="AJ243" s="13">
        <v>81.78</v>
      </c>
      <c r="AK243" s="4">
        <v>5233067</v>
      </c>
      <c r="AL243" s="13">
        <v>15.84</v>
      </c>
      <c r="AM243" s="4">
        <v>46945298</v>
      </c>
      <c r="AN243" s="13">
        <v>49.16</v>
      </c>
      <c r="AO243" s="4">
        <v>9240229</v>
      </c>
      <c r="AP243" s="13">
        <v>658.64</v>
      </c>
      <c r="AQ243" s="4">
        <v>4753415</v>
      </c>
      <c r="AR243" s="13">
        <v>221.09</v>
      </c>
      <c r="AS243" s="4">
        <v>2244424</v>
      </c>
      <c r="AT243" s="13">
        <v>116.93</v>
      </c>
      <c r="AU243" s="4">
        <v>6118270</v>
      </c>
      <c r="AV243" s="13">
        <v>1323.73</v>
      </c>
      <c r="AW243" s="4">
        <v>709201</v>
      </c>
      <c r="AX243" s="13">
        <v>131.29</v>
      </c>
      <c r="AY243" s="4">
        <v>4921773</v>
      </c>
      <c r="AZ243" s="13">
        <v>74.900000000000006</v>
      </c>
      <c r="BA243" s="4">
        <v>4646262</v>
      </c>
      <c r="BB243" s="13">
        <v>28.31</v>
      </c>
      <c r="BC243" s="4">
        <v>10287054</v>
      </c>
      <c r="BD243" s="13">
        <v>59.98</v>
      </c>
      <c r="BE243" s="4">
        <v>7842073</v>
      </c>
      <c r="BF243" s="13">
        <v>66.62</v>
      </c>
      <c r="BG243" s="4">
        <v>3123609</v>
      </c>
      <c r="BH243" s="13">
        <v>128.61000000000001</v>
      </c>
      <c r="BI243" s="4">
        <v>3434762</v>
      </c>
    </row>
    <row r="244" spans="1:61" x14ac:dyDescent="0.35">
      <c r="A244" s="1">
        <v>42354</v>
      </c>
      <c r="B244" s="13">
        <v>111.34</v>
      </c>
      <c r="C244" s="4">
        <v>56238467</v>
      </c>
      <c r="D244" s="13">
        <v>56.13</v>
      </c>
      <c r="E244" s="4">
        <v>37503300</v>
      </c>
      <c r="F244" s="13">
        <v>33.17</v>
      </c>
      <c r="G244" s="4">
        <v>5908874</v>
      </c>
      <c r="H244" s="13">
        <v>143.88</v>
      </c>
      <c r="I244" s="4">
        <v>2964384</v>
      </c>
      <c r="J244" s="13">
        <v>38.909999999999997</v>
      </c>
      <c r="K244" s="4">
        <v>23477974</v>
      </c>
      <c r="L244" s="13">
        <v>78.89</v>
      </c>
      <c r="M244" s="4">
        <v>3749367</v>
      </c>
      <c r="N244" s="13">
        <v>2.54</v>
      </c>
      <c r="O244" s="4">
        <v>19543566</v>
      </c>
      <c r="P244" s="13">
        <v>95.56</v>
      </c>
      <c r="Q244" s="4">
        <v>2613859</v>
      </c>
      <c r="R244" s="13">
        <v>27.234999999999999</v>
      </c>
      <c r="S244" s="4">
        <v>22731521</v>
      </c>
      <c r="T244" s="13">
        <v>35.299999999999997</v>
      </c>
      <c r="U244" s="4">
        <v>23257890</v>
      </c>
      <c r="V244" s="13">
        <v>79.150000000000006</v>
      </c>
      <c r="W244" s="4">
        <v>17233853</v>
      </c>
      <c r="X244" s="13">
        <v>93.44</v>
      </c>
      <c r="Y244" s="4">
        <v>16917859</v>
      </c>
      <c r="Z244" s="13">
        <v>75.8</v>
      </c>
      <c r="AA244" s="4">
        <v>4961252</v>
      </c>
      <c r="AB244" s="13">
        <v>49.35</v>
      </c>
      <c r="AC244" s="4">
        <v>11438912</v>
      </c>
      <c r="AD244" s="13">
        <v>71.22</v>
      </c>
      <c r="AE244" s="4">
        <v>7865611</v>
      </c>
      <c r="AF244" s="13">
        <v>28.28</v>
      </c>
      <c r="AG244" s="4">
        <v>1478619</v>
      </c>
      <c r="AH244" s="13">
        <v>68.87</v>
      </c>
      <c r="AI244" s="4">
        <v>5563722</v>
      </c>
      <c r="AJ244" s="13">
        <v>83.06</v>
      </c>
      <c r="AK244" s="4">
        <v>3981581</v>
      </c>
      <c r="AL244" s="13">
        <v>15.94</v>
      </c>
      <c r="AM244" s="4">
        <v>41548582</v>
      </c>
      <c r="AN244" s="13">
        <v>49.7</v>
      </c>
      <c r="AO244" s="4">
        <v>6943519</v>
      </c>
      <c r="AP244" s="13">
        <v>675.77</v>
      </c>
      <c r="AQ244" s="4">
        <v>3964470</v>
      </c>
      <c r="AR244" s="13">
        <v>234.51</v>
      </c>
      <c r="AS244" s="4">
        <v>5104341</v>
      </c>
      <c r="AT244" s="13">
        <v>117.84</v>
      </c>
      <c r="AU244" s="4">
        <v>6306287</v>
      </c>
      <c r="AV244" s="13">
        <v>1332.31</v>
      </c>
      <c r="AW244" s="4">
        <v>413345</v>
      </c>
      <c r="AX244" s="13">
        <v>132.9</v>
      </c>
      <c r="AY244" s="4">
        <v>4711726</v>
      </c>
      <c r="AZ244" s="13">
        <v>76.13</v>
      </c>
      <c r="BA244" s="4">
        <v>5063209</v>
      </c>
      <c r="BB244" s="13">
        <v>28.57</v>
      </c>
      <c r="BC244" s="4">
        <v>12510232</v>
      </c>
      <c r="BD244" s="13">
        <v>60.35</v>
      </c>
      <c r="BE244" s="4">
        <v>9281835</v>
      </c>
      <c r="BF244" s="13">
        <v>67.16</v>
      </c>
      <c r="BG244" s="4">
        <v>3480292</v>
      </c>
      <c r="BH244" s="13">
        <v>130.93</v>
      </c>
      <c r="BI244" s="4">
        <v>3771074</v>
      </c>
    </row>
    <row r="245" spans="1:61" x14ac:dyDescent="0.35">
      <c r="A245" s="1">
        <v>42355</v>
      </c>
      <c r="B245" s="13">
        <v>108.98</v>
      </c>
      <c r="C245" s="4">
        <v>44772827</v>
      </c>
      <c r="D245" s="13">
        <v>55.7</v>
      </c>
      <c r="E245" s="4">
        <v>41280907</v>
      </c>
      <c r="F245" s="13">
        <v>32.67</v>
      </c>
      <c r="G245" s="4">
        <v>6354044</v>
      </c>
      <c r="H245" s="13">
        <v>140.47999999999999</v>
      </c>
      <c r="I245" s="4">
        <v>2437829</v>
      </c>
      <c r="J245" s="13">
        <v>36.93</v>
      </c>
      <c r="K245" s="4">
        <v>42879939</v>
      </c>
      <c r="L245" s="13">
        <v>78.430000000000007</v>
      </c>
      <c r="M245" s="4">
        <v>2654725</v>
      </c>
      <c r="N245" s="13">
        <v>2.56</v>
      </c>
      <c r="O245" s="4">
        <v>11374071</v>
      </c>
      <c r="P245" s="13">
        <v>94.2</v>
      </c>
      <c r="Q245" s="4">
        <v>3069671</v>
      </c>
      <c r="R245" s="13">
        <v>26.72</v>
      </c>
      <c r="S245" s="4">
        <v>24812204</v>
      </c>
      <c r="T245" s="13">
        <v>34.909999999999997</v>
      </c>
      <c r="U245" s="4">
        <v>24963557</v>
      </c>
      <c r="V245" s="13">
        <v>77.959999999999994</v>
      </c>
      <c r="W245" s="4">
        <v>17362915</v>
      </c>
      <c r="X245" s="13">
        <v>90.54</v>
      </c>
      <c r="Y245" s="4">
        <v>14082454</v>
      </c>
      <c r="Z245" s="13">
        <v>73.3</v>
      </c>
      <c r="AA245" s="4">
        <v>6109966</v>
      </c>
      <c r="AB245" s="13">
        <v>47.28</v>
      </c>
      <c r="AC245" s="4">
        <v>12951122</v>
      </c>
      <c r="AD245" s="13">
        <v>69.2</v>
      </c>
      <c r="AE245" s="4">
        <v>8278552</v>
      </c>
      <c r="AF245" s="13">
        <v>26.42</v>
      </c>
      <c r="AG245" s="4">
        <v>1960605</v>
      </c>
      <c r="AH245" s="13">
        <v>66.42</v>
      </c>
      <c r="AI245" s="4">
        <v>5748233</v>
      </c>
      <c r="AJ245" s="13">
        <v>81.78</v>
      </c>
      <c r="AK245" s="4">
        <v>3147685</v>
      </c>
      <c r="AL245" s="13">
        <v>15.37</v>
      </c>
      <c r="AM245" s="4">
        <v>42606067</v>
      </c>
      <c r="AN245" s="13">
        <v>51.32</v>
      </c>
      <c r="AO245" s="4">
        <v>6733892</v>
      </c>
      <c r="AP245" s="13">
        <v>670.65</v>
      </c>
      <c r="AQ245" s="4">
        <v>3681645</v>
      </c>
      <c r="AR245" s="13">
        <v>233.39</v>
      </c>
      <c r="AS245" s="4">
        <v>3298638</v>
      </c>
      <c r="AT245" s="13">
        <v>117.5</v>
      </c>
      <c r="AU245" s="4">
        <v>5275921</v>
      </c>
      <c r="AV245" s="13">
        <v>1313.74</v>
      </c>
      <c r="AW245" s="4">
        <v>504918</v>
      </c>
      <c r="AX245" s="13">
        <v>131.35</v>
      </c>
      <c r="AY245" s="4">
        <v>4345798</v>
      </c>
      <c r="AZ245" s="13">
        <v>74.900000000000006</v>
      </c>
      <c r="BA245" s="4">
        <v>4419358</v>
      </c>
      <c r="BB245" s="13">
        <v>28.05</v>
      </c>
      <c r="BC245" s="4">
        <v>7321669</v>
      </c>
      <c r="BD245" s="13">
        <v>59.515000000000001</v>
      </c>
      <c r="BE245" s="4">
        <v>9079430</v>
      </c>
      <c r="BF245" s="13">
        <v>66.03</v>
      </c>
      <c r="BG245" s="4">
        <v>2410477</v>
      </c>
      <c r="BH245" s="13">
        <v>130.22</v>
      </c>
      <c r="BI245" s="4">
        <v>3700400</v>
      </c>
    </row>
    <row r="246" spans="1:61" x14ac:dyDescent="0.35">
      <c r="A246" s="1">
        <v>42356</v>
      </c>
      <c r="B246" s="13">
        <v>106.03</v>
      </c>
      <c r="C246" s="4">
        <v>96453327</v>
      </c>
      <c r="D246" s="13">
        <v>54.13</v>
      </c>
      <c r="E246" s="4">
        <v>84684164</v>
      </c>
      <c r="F246" s="13">
        <v>32.14</v>
      </c>
      <c r="G246" s="4">
        <v>9897424</v>
      </c>
      <c r="H246" s="13">
        <v>140.19999999999999</v>
      </c>
      <c r="I246" s="4">
        <v>5196366</v>
      </c>
      <c r="J246" s="13">
        <v>36.35</v>
      </c>
      <c r="K246" s="4">
        <v>28726814</v>
      </c>
      <c r="L246" s="13">
        <v>77.03</v>
      </c>
      <c r="M246" s="4">
        <v>6721373</v>
      </c>
      <c r="N246" s="13">
        <v>2.4500000000000002</v>
      </c>
      <c r="O246" s="4">
        <v>17988100</v>
      </c>
      <c r="P246" s="13">
        <v>91.31</v>
      </c>
      <c r="Q246" s="4">
        <v>5314241</v>
      </c>
      <c r="R246" s="13">
        <v>26.27</v>
      </c>
      <c r="S246" s="4">
        <v>36732726</v>
      </c>
      <c r="T246" s="13">
        <v>33.865000000000002</v>
      </c>
      <c r="U246" s="4">
        <v>41336631</v>
      </c>
      <c r="V246" s="13">
        <v>77.28</v>
      </c>
      <c r="W246" s="4">
        <v>28835969</v>
      </c>
      <c r="X246" s="13">
        <v>89.81</v>
      </c>
      <c r="Y246" s="4">
        <v>20167178</v>
      </c>
      <c r="Z246" s="13">
        <v>71.430000000000007</v>
      </c>
      <c r="AA246" s="4">
        <v>6633829</v>
      </c>
      <c r="AB246" s="13">
        <v>45.93</v>
      </c>
      <c r="AC246" s="4">
        <v>16525394</v>
      </c>
      <c r="AD246" s="13">
        <v>67.34</v>
      </c>
      <c r="AE246" s="4">
        <v>15152644</v>
      </c>
      <c r="AF246" s="13">
        <v>25.74</v>
      </c>
      <c r="AG246" s="4">
        <v>2749183</v>
      </c>
      <c r="AH246" s="13">
        <v>65.959999999999994</v>
      </c>
      <c r="AI246" s="4">
        <v>7027355</v>
      </c>
      <c r="AJ246" s="13">
        <v>80.56</v>
      </c>
      <c r="AK246" s="4">
        <v>6246566</v>
      </c>
      <c r="AL246" s="13">
        <v>15.14</v>
      </c>
      <c r="AM246" s="4">
        <v>59706528</v>
      </c>
      <c r="AN246" s="13">
        <v>50.35</v>
      </c>
      <c r="AO246" s="4">
        <v>8334121</v>
      </c>
      <c r="AP246" s="13">
        <v>664.14</v>
      </c>
      <c r="AQ246" s="4">
        <v>6841304</v>
      </c>
      <c r="AR246" s="13">
        <v>230.46</v>
      </c>
      <c r="AS246" s="4">
        <v>3014170</v>
      </c>
      <c r="AT246" s="13">
        <v>116.66</v>
      </c>
      <c r="AU246" s="4">
        <v>11238875</v>
      </c>
      <c r="AV246" s="13">
        <v>1285.67</v>
      </c>
      <c r="AW246" s="4">
        <v>882232</v>
      </c>
      <c r="AX246" s="13">
        <v>130.29</v>
      </c>
      <c r="AY246" s="4">
        <v>9840572</v>
      </c>
      <c r="AZ246" s="13">
        <v>73.89</v>
      </c>
      <c r="BA246" s="4">
        <v>6948357</v>
      </c>
      <c r="BB246" s="13">
        <v>27.46</v>
      </c>
      <c r="BC246" s="4">
        <v>20493785</v>
      </c>
      <c r="BD246" s="13">
        <v>58.62</v>
      </c>
      <c r="BE246" s="4">
        <v>18099462</v>
      </c>
      <c r="BF246" s="13">
        <v>65.11</v>
      </c>
      <c r="BG246" s="4">
        <v>4835457</v>
      </c>
      <c r="BH246" s="13">
        <v>128.52000000000001</v>
      </c>
      <c r="BI246" s="4">
        <v>6902330</v>
      </c>
    </row>
    <row r="247" spans="1:61" x14ac:dyDescent="0.35">
      <c r="A247" s="1">
        <v>42359</v>
      </c>
      <c r="B247" s="13">
        <v>107.33</v>
      </c>
      <c r="C247" s="4">
        <v>47590610</v>
      </c>
      <c r="D247" s="13">
        <v>54.83</v>
      </c>
      <c r="E247" s="4">
        <v>37246325</v>
      </c>
      <c r="F247" s="13">
        <v>32.895000000000003</v>
      </c>
      <c r="G247" s="4">
        <v>7105373</v>
      </c>
      <c r="H247" s="13">
        <v>145.80000000000001</v>
      </c>
      <c r="I247" s="4">
        <v>2662659</v>
      </c>
      <c r="J247" s="13">
        <v>36.42</v>
      </c>
      <c r="K247" s="4">
        <v>15042283</v>
      </c>
      <c r="L247" s="13">
        <v>77.290000000000006</v>
      </c>
      <c r="M247" s="4">
        <v>3011577</v>
      </c>
      <c r="N247" s="13">
        <v>2.5299999999999998</v>
      </c>
      <c r="O247" s="4">
        <v>6876564</v>
      </c>
      <c r="P247" s="13">
        <v>91.62</v>
      </c>
      <c r="Q247" s="4">
        <v>2663575</v>
      </c>
      <c r="R247" s="13">
        <v>26.635000000000002</v>
      </c>
      <c r="S247" s="4">
        <v>20242927</v>
      </c>
      <c r="T247" s="13">
        <v>34.24</v>
      </c>
      <c r="U247" s="4">
        <v>18006803</v>
      </c>
      <c r="V247" s="13">
        <v>77.260000000000005</v>
      </c>
      <c r="W247" s="4">
        <v>14460450</v>
      </c>
      <c r="X247" s="13">
        <v>89.24</v>
      </c>
      <c r="Y247" s="4">
        <v>12852265</v>
      </c>
      <c r="Z247" s="13">
        <v>70.25</v>
      </c>
      <c r="AA247" s="4">
        <v>5078834</v>
      </c>
      <c r="AB247" s="13">
        <v>45.1</v>
      </c>
      <c r="AC247" s="4">
        <v>10873348</v>
      </c>
      <c r="AD247" s="13">
        <v>67.95</v>
      </c>
      <c r="AE247" s="4">
        <v>7861292</v>
      </c>
      <c r="AF247" s="13">
        <v>26.06</v>
      </c>
      <c r="AG247" s="4">
        <v>3864881</v>
      </c>
      <c r="AH247" s="13">
        <v>66.14</v>
      </c>
      <c r="AI247" s="4">
        <v>4534425</v>
      </c>
      <c r="AJ247" s="13">
        <v>80.62</v>
      </c>
      <c r="AK247" s="4">
        <v>2809418</v>
      </c>
      <c r="AL247" s="13">
        <v>15.14</v>
      </c>
      <c r="AM247" s="4">
        <v>42261482</v>
      </c>
      <c r="AN247" s="13">
        <v>51.4</v>
      </c>
      <c r="AO247" s="4">
        <v>5264584</v>
      </c>
      <c r="AP247" s="13">
        <v>664.51</v>
      </c>
      <c r="AQ247" s="4">
        <v>3250900</v>
      </c>
      <c r="AR247" s="13">
        <v>232.56</v>
      </c>
      <c r="AS247" s="4">
        <v>1953174</v>
      </c>
      <c r="AT247" s="13">
        <v>117.69</v>
      </c>
      <c r="AU247" s="4">
        <v>3344606</v>
      </c>
      <c r="AV247" s="13">
        <v>1275.71</v>
      </c>
      <c r="AW247" s="4">
        <v>464461</v>
      </c>
      <c r="AX247" s="13">
        <v>131.31</v>
      </c>
      <c r="AY247" s="4">
        <v>3414798</v>
      </c>
      <c r="AZ247" s="13">
        <v>74.89</v>
      </c>
      <c r="BA247" s="4">
        <v>3418518</v>
      </c>
      <c r="BB247" s="13">
        <v>27.59</v>
      </c>
      <c r="BC247" s="4">
        <v>10801518</v>
      </c>
      <c r="BD247" s="13">
        <v>59.54</v>
      </c>
      <c r="BE247" s="4">
        <v>7187470</v>
      </c>
      <c r="BF247" s="13">
        <v>65.17</v>
      </c>
      <c r="BG247" s="4">
        <v>2204944</v>
      </c>
      <c r="BH247" s="13">
        <v>129.80000000000001</v>
      </c>
      <c r="BI247" s="4">
        <v>4486342</v>
      </c>
    </row>
    <row r="248" spans="1:61" x14ac:dyDescent="0.35">
      <c r="A248" s="1">
        <v>42360</v>
      </c>
      <c r="B248" s="13">
        <v>107.23</v>
      </c>
      <c r="C248" s="4">
        <v>32789367</v>
      </c>
      <c r="D248" s="13">
        <v>55.35</v>
      </c>
      <c r="E248" s="4">
        <v>28322241</v>
      </c>
      <c r="F248" s="13">
        <v>32.93</v>
      </c>
      <c r="G248" s="4">
        <v>3250269</v>
      </c>
      <c r="H248" s="13">
        <v>145.1</v>
      </c>
      <c r="I248" s="4">
        <v>2168429</v>
      </c>
      <c r="J248" s="13">
        <v>36.590000000000003</v>
      </c>
      <c r="K248" s="4">
        <v>13924822</v>
      </c>
      <c r="L248" s="13">
        <v>77.86</v>
      </c>
      <c r="M248" s="4">
        <v>2100351</v>
      </c>
      <c r="N248" s="13">
        <v>2.77</v>
      </c>
      <c r="O248" s="4">
        <v>24893205</v>
      </c>
      <c r="P248" s="13">
        <v>93.82</v>
      </c>
      <c r="Q248" s="4">
        <v>1873594</v>
      </c>
      <c r="R248" s="13">
        <v>26.89</v>
      </c>
      <c r="S248" s="4">
        <v>18966280</v>
      </c>
      <c r="T248" s="13">
        <v>34.729999999999997</v>
      </c>
      <c r="U248" s="4">
        <v>18421967</v>
      </c>
      <c r="V248" s="13">
        <v>77.650000000000006</v>
      </c>
      <c r="W248" s="4">
        <v>13855761</v>
      </c>
      <c r="X248" s="13">
        <v>90.27</v>
      </c>
      <c r="Y248" s="4">
        <v>9661724</v>
      </c>
      <c r="Z248" s="13">
        <v>69.81</v>
      </c>
      <c r="AA248" s="4">
        <v>5234648</v>
      </c>
      <c r="AB248" s="13">
        <v>46.28</v>
      </c>
      <c r="AC248" s="4">
        <v>10361467</v>
      </c>
      <c r="AD248" s="13">
        <v>69.489999999999995</v>
      </c>
      <c r="AE248" s="4">
        <v>7950929</v>
      </c>
      <c r="AF248" s="13">
        <v>27.05</v>
      </c>
      <c r="AG248" s="4">
        <v>2736728</v>
      </c>
      <c r="AH248" s="13">
        <v>66.98</v>
      </c>
      <c r="AI248" s="4">
        <v>5755295</v>
      </c>
      <c r="AJ248" s="13">
        <v>81.7</v>
      </c>
      <c r="AK248" s="4">
        <v>2623061</v>
      </c>
      <c r="AL248" s="13">
        <v>15.32</v>
      </c>
      <c r="AM248" s="4">
        <v>34631228</v>
      </c>
      <c r="AN248" s="13">
        <v>51.6</v>
      </c>
      <c r="AO248" s="4">
        <v>4619219</v>
      </c>
      <c r="AP248" s="13">
        <v>663.15</v>
      </c>
      <c r="AQ248" s="4">
        <v>2667795</v>
      </c>
      <c r="AR248" s="13">
        <v>229.95</v>
      </c>
      <c r="AS248" s="4">
        <v>1961495</v>
      </c>
      <c r="AT248" s="13">
        <v>117.72</v>
      </c>
      <c r="AU248" s="4">
        <v>4091991</v>
      </c>
      <c r="AV248" s="13">
        <v>1277.49</v>
      </c>
      <c r="AW248" s="4">
        <v>303321</v>
      </c>
      <c r="AX248" s="13">
        <v>131.88</v>
      </c>
      <c r="AY248" s="4">
        <v>3401932</v>
      </c>
      <c r="AZ248" s="13">
        <v>75.16</v>
      </c>
      <c r="BA248" s="4">
        <v>3428328</v>
      </c>
      <c r="BB248" s="13">
        <v>27.89</v>
      </c>
      <c r="BC248" s="4">
        <v>12376411</v>
      </c>
      <c r="BD248" s="13">
        <v>59.99</v>
      </c>
      <c r="BE248" s="4">
        <v>6501424</v>
      </c>
      <c r="BF248" s="13">
        <v>68.489999999999995</v>
      </c>
      <c r="BG248" s="4">
        <v>5676555</v>
      </c>
      <c r="BH248" s="13">
        <v>131.85</v>
      </c>
      <c r="BI248" s="4">
        <v>8609199</v>
      </c>
    </row>
    <row r="249" spans="1:61" x14ac:dyDescent="0.35">
      <c r="A249" s="1">
        <v>42361</v>
      </c>
      <c r="B249" s="13">
        <v>108.61</v>
      </c>
      <c r="C249" s="4">
        <v>32657354</v>
      </c>
      <c r="D249" s="13">
        <v>55.82</v>
      </c>
      <c r="E249" s="4">
        <v>27279832</v>
      </c>
      <c r="F249" s="13">
        <v>33.055</v>
      </c>
      <c r="G249" s="4">
        <v>3063139</v>
      </c>
      <c r="H249" s="13">
        <v>146.51</v>
      </c>
      <c r="I249" s="4">
        <v>1617039</v>
      </c>
      <c r="J249" s="13">
        <v>36.93</v>
      </c>
      <c r="K249" s="4">
        <v>12832271</v>
      </c>
      <c r="L249" s="13">
        <v>78.040000000000006</v>
      </c>
      <c r="M249" s="4">
        <v>2652787</v>
      </c>
      <c r="N249" s="13">
        <v>2.83</v>
      </c>
      <c r="O249" s="4">
        <v>30365300</v>
      </c>
      <c r="P249" s="13">
        <v>94.7</v>
      </c>
      <c r="Q249" s="4">
        <v>1526504</v>
      </c>
      <c r="R249" s="13">
        <v>27.4</v>
      </c>
      <c r="S249" s="4">
        <v>18803741</v>
      </c>
      <c r="T249" s="13">
        <v>35</v>
      </c>
      <c r="U249" s="4">
        <v>12526530</v>
      </c>
      <c r="V249" s="13">
        <v>80.19</v>
      </c>
      <c r="W249" s="4">
        <v>15184195</v>
      </c>
      <c r="X249" s="13">
        <v>93.81</v>
      </c>
      <c r="Y249" s="4">
        <v>11172797</v>
      </c>
      <c r="Z249" s="13">
        <v>73.69</v>
      </c>
      <c r="AA249" s="4">
        <v>5352682</v>
      </c>
      <c r="AB249" s="13">
        <v>49.03</v>
      </c>
      <c r="AC249" s="4">
        <v>9806911</v>
      </c>
      <c r="AD249" s="13">
        <v>71.010000000000005</v>
      </c>
      <c r="AE249" s="4">
        <v>7757722</v>
      </c>
      <c r="AF249" s="13">
        <v>28.18</v>
      </c>
      <c r="AG249" s="4">
        <v>2916311</v>
      </c>
      <c r="AH249" s="13">
        <v>69.209999999999994</v>
      </c>
      <c r="AI249" s="4">
        <v>5647940</v>
      </c>
      <c r="AJ249" s="13">
        <v>84.8</v>
      </c>
      <c r="AK249" s="4">
        <v>3113811</v>
      </c>
      <c r="AL249" s="13">
        <v>16.41</v>
      </c>
      <c r="AM249" s="4">
        <v>49429337</v>
      </c>
      <c r="AN249" s="13">
        <v>52.71</v>
      </c>
      <c r="AO249" s="4">
        <v>4457698</v>
      </c>
      <c r="AP249" s="13">
        <v>663.7</v>
      </c>
      <c r="AQ249" s="4">
        <v>2722922</v>
      </c>
      <c r="AR249" s="13">
        <v>229.7</v>
      </c>
      <c r="AS249" s="4">
        <v>1554979</v>
      </c>
      <c r="AT249" s="13">
        <v>118.8</v>
      </c>
      <c r="AU249" s="4">
        <v>3641874</v>
      </c>
      <c r="AV249" s="13">
        <v>1279.05</v>
      </c>
      <c r="AW249" s="4">
        <v>268699</v>
      </c>
      <c r="AX249" s="13">
        <v>133.11000000000001</v>
      </c>
      <c r="AY249" s="4">
        <v>3244802</v>
      </c>
      <c r="AZ249" s="13">
        <v>76.16</v>
      </c>
      <c r="BA249" s="4">
        <v>3258174</v>
      </c>
      <c r="BB249" s="13">
        <v>27.78</v>
      </c>
      <c r="BC249" s="4">
        <v>5315333</v>
      </c>
      <c r="BD249" s="13">
        <v>60.34</v>
      </c>
      <c r="BE249" s="4">
        <v>4510229</v>
      </c>
      <c r="BF249" s="13">
        <v>68.849999999999994</v>
      </c>
      <c r="BG249" s="4">
        <v>2263551</v>
      </c>
      <c r="BH249" s="13">
        <v>128.71</v>
      </c>
      <c r="BI249" s="4">
        <v>28659650</v>
      </c>
    </row>
    <row r="250" spans="1:61" x14ac:dyDescent="0.35">
      <c r="A250" s="1">
        <v>42362</v>
      </c>
      <c r="B250" s="13">
        <v>108.03</v>
      </c>
      <c r="C250" s="4">
        <v>13596680</v>
      </c>
      <c r="D250" s="13">
        <v>55.67</v>
      </c>
      <c r="E250" s="4">
        <v>9570002</v>
      </c>
      <c r="F250" s="13">
        <v>33.17</v>
      </c>
      <c r="G250" s="4">
        <v>1311231</v>
      </c>
      <c r="H250" s="13">
        <v>146.32</v>
      </c>
      <c r="I250" s="4">
        <v>743630</v>
      </c>
      <c r="J250" s="13">
        <v>37.01</v>
      </c>
      <c r="K250" s="4">
        <v>4953878</v>
      </c>
      <c r="L250" s="13">
        <v>77.83</v>
      </c>
      <c r="M250" s="4">
        <v>1084670</v>
      </c>
      <c r="N250" s="13">
        <v>2.92</v>
      </c>
      <c r="O250" s="4">
        <v>11900888</v>
      </c>
      <c r="P250" s="13">
        <v>94.3</v>
      </c>
      <c r="Q250" s="4">
        <v>602505</v>
      </c>
      <c r="R250" s="13">
        <v>27.38</v>
      </c>
      <c r="S250" s="4">
        <v>8202379</v>
      </c>
      <c r="T250" s="13">
        <v>34.979999999999997</v>
      </c>
      <c r="U250" s="4">
        <v>5893789</v>
      </c>
      <c r="V250" s="13">
        <v>79.33</v>
      </c>
      <c r="W250" s="4">
        <v>5848311</v>
      </c>
      <c r="X250" s="13">
        <v>92.05</v>
      </c>
      <c r="Y250" s="4">
        <v>4998746</v>
      </c>
      <c r="Z250" s="13">
        <v>73.42</v>
      </c>
      <c r="AA250" s="4">
        <v>1792921</v>
      </c>
      <c r="AB250" s="13">
        <v>48.59</v>
      </c>
      <c r="AC250" s="4">
        <v>3262118</v>
      </c>
      <c r="AD250" s="13">
        <v>70.53</v>
      </c>
      <c r="AE250" s="4">
        <v>2968765</v>
      </c>
      <c r="AF250" s="13">
        <v>27.22</v>
      </c>
      <c r="AG250" s="4">
        <v>535245</v>
      </c>
      <c r="AH250" s="13">
        <v>69.2</v>
      </c>
      <c r="AI250" s="4">
        <v>2206369</v>
      </c>
      <c r="AJ250" s="13">
        <v>84.36</v>
      </c>
      <c r="AK250" s="4">
        <v>1054240</v>
      </c>
      <c r="AL250" s="13">
        <v>16.079999999999998</v>
      </c>
      <c r="AM250" s="4">
        <v>16650569</v>
      </c>
      <c r="AN250" s="13">
        <v>52.64</v>
      </c>
      <c r="AO250" s="4">
        <v>1372138</v>
      </c>
      <c r="AP250" s="13">
        <v>662.79</v>
      </c>
      <c r="AQ250" s="4">
        <v>1092970</v>
      </c>
      <c r="AR250" s="13">
        <v>230.57</v>
      </c>
      <c r="AS250" s="4">
        <v>710277</v>
      </c>
      <c r="AT250" s="13">
        <v>118.57</v>
      </c>
      <c r="AU250" s="4">
        <v>1659340</v>
      </c>
      <c r="AV250" s="13">
        <v>1273.07</v>
      </c>
      <c r="AW250" s="4">
        <v>159323</v>
      </c>
      <c r="AX250" s="13">
        <v>132.9</v>
      </c>
      <c r="AY250" s="4">
        <v>1517075</v>
      </c>
      <c r="AZ250" s="13">
        <v>76.28</v>
      </c>
      <c r="BA250" s="4">
        <v>1758900</v>
      </c>
      <c r="BB250" s="13">
        <v>27.66</v>
      </c>
      <c r="BC250" s="4">
        <v>2517278</v>
      </c>
      <c r="BD250" s="13">
        <v>60.32</v>
      </c>
      <c r="BE250" s="4">
        <v>2215418</v>
      </c>
      <c r="BF250" s="13">
        <v>68.77</v>
      </c>
      <c r="BG250" s="4">
        <v>789895</v>
      </c>
      <c r="BH250" s="13">
        <v>63.18</v>
      </c>
      <c r="BI250" s="4">
        <v>13890843</v>
      </c>
    </row>
    <row r="251" spans="1:61" x14ac:dyDescent="0.35">
      <c r="A251" s="1">
        <v>42366</v>
      </c>
      <c r="B251" s="13">
        <v>106.82</v>
      </c>
      <c r="C251" s="4">
        <v>26704210</v>
      </c>
      <c r="D251" s="13">
        <v>55.95</v>
      </c>
      <c r="E251" s="4">
        <v>22458293</v>
      </c>
      <c r="F251" s="13">
        <v>33.14</v>
      </c>
      <c r="G251" s="4">
        <v>3550703</v>
      </c>
      <c r="H251" s="13">
        <v>146.35</v>
      </c>
      <c r="I251" s="4">
        <v>1387585</v>
      </c>
      <c r="J251" s="13">
        <v>36.79</v>
      </c>
      <c r="K251" s="4">
        <v>10921929</v>
      </c>
      <c r="L251" s="13">
        <v>78.2</v>
      </c>
      <c r="M251" s="4">
        <v>2327407</v>
      </c>
      <c r="N251" s="13">
        <v>3</v>
      </c>
      <c r="O251" s="4">
        <v>16050492</v>
      </c>
      <c r="P251" s="13">
        <v>94.2</v>
      </c>
      <c r="Q251" s="4">
        <v>1027064</v>
      </c>
      <c r="R251" s="13">
        <v>27.31</v>
      </c>
      <c r="S251" s="4">
        <v>14204904</v>
      </c>
      <c r="T251" s="13">
        <v>34.93</v>
      </c>
      <c r="U251" s="4">
        <v>9449390</v>
      </c>
      <c r="V251" s="13">
        <v>78.739999999999995</v>
      </c>
      <c r="W251" s="4">
        <v>9715843</v>
      </c>
      <c r="X251" s="13">
        <v>90.36</v>
      </c>
      <c r="Y251" s="4">
        <v>6799990</v>
      </c>
      <c r="Z251" s="13">
        <v>70.489999999999995</v>
      </c>
      <c r="AA251" s="4">
        <v>3998011</v>
      </c>
      <c r="AB251" s="13">
        <v>47.19</v>
      </c>
      <c r="AC251" s="4">
        <v>8786568</v>
      </c>
      <c r="AD251" s="13">
        <v>70.42</v>
      </c>
      <c r="AE251" s="4">
        <v>6616877</v>
      </c>
      <c r="AF251" s="13">
        <v>26.07</v>
      </c>
      <c r="AG251" s="4">
        <v>1536707</v>
      </c>
      <c r="AH251" s="13">
        <v>67.989999999999995</v>
      </c>
      <c r="AI251" s="4">
        <v>3520340</v>
      </c>
      <c r="AJ251" s="13">
        <v>82.46</v>
      </c>
      <c r="AK251" s="4">
        <v>1690520</v>
      </c>
      <c r="AL251" s="13">
        <v>15.26</v>
      </c>
      <c r="AM251" s="4">
        <v>28998321</v>
      </c>
      <c r="AN251" s="13">
        <v>51.6</v>
      </c>
      <c r="AO251" s="4">
        <v>2325778</v>
      </c>
      <c r="AP251" s="13">
        <v>675.2</v>
      </c>
      <c r="AQ251" s="4">
        <v>3783555</v>
      </c>
      <c r="AR251" s="13">
        <v>228.95</v>
      </c>
      <c r="AS251" s="4">
        <v>1901304</v>
      </c>
      <c r="AT251" s="13">
        <v>118.75</v>
      </c>
      <c r="AU251" s="4">
        <v>2777327</v>
      </c>
      <c r="AV251" s="13">
        <v>1272.96</v>
      </c>
      <c r="AW251" s="4">
        <v>266442</v>
      </c>
      <c r="AX251" s="13">
        <v>132.68</v>
      </c>
      <c r="AY251" s="4">
        <v>2607306</v>
      </c>
      <c r="AZ251" s="13">
        <v>76.44</v>
      </c>
      <c r="BA251" s="4">
        <v>2860347</v>
      </c>
      <c r="BB251" s="13">
        <v>27.64</v>
      </c>
      <c r="BC251" s="4">
        <v>3722913</v>
      </c>
      <c r="BD251" s="13">
        <v>60.19</v>
      </c>
      <c r="BE251" s="4">
        <v>4437236</v>
      </c>
      <c r="BF251" s="13">
        <v>68.849999999999994</v>
      </c>
      <c r="BG251" s="4">
        <v>1459767</v>
      </c>
      <c r="BH251" s="13">
        <v>63.81</v>
      </c>
      <c r="BI251" s="4">
        <v>8786830</v>
      </c>
    </row>
    <row r="252" spans="1:61" x14ac:dyDescent="0.35">
      <c r="A252" s="1">
        <v>42367</v>
      </c>
      <c r="B252" s="13">
        <v>108.74</v>
      </c>
      <c r="C252" s="4">
        <v>30931243</v>
      </c>
      <c r="D252" s="13">
        <v>56.55</v>
      </c>
      <c r="E252" s="4">
        <v>27731403</v>
      </c>
      <c r="F252" s="13">
        <v>33.68</v>
      </c>
      <c r="G252" s="4">
        <v>5091512</v>
      </c>
      <c r="H252" s="13">
        <v>147.94</v>
      </c>
      <c r="I252" s="4">
        <v>2253573</v>
      </c>
      <c r="J252" s="13">
        <v>37.04</v>
      </c>
      <c r="K252" s="4">
        <v>10708638</v>
      </c>
      <c r="L252" s="13">
        <v>79.44</v>
      </c>
      <c r="M252" s="4">
        <v>2230203</v>
      </c>
      <c r="N252" s="13">
        <v>3</v>
      </c>
      <c r="O252" s="4">
        <v>15300911</v>
      </c>
      <c r="P252" s="13">
        <v>95.33</v>
      </c>
      <c r="Q252" s="4">
        <v>1124878</v>
      </c>
      <c r="R252" s="13">
        <v>27.77</v>
      </c>
      <c r="S252" s="4">
        <v>16319644</v>
      </c>
      <c r="T252" s="13">
        <v>35.44</v>
      </c>
      <c r="U252" s="4">
        <v>14188583</v>
      </c>
      <c r="V252" s="13">
        <v>79.16</v>
      </c>
      <c r="W252" s="4">
        <v>8838979</v>
      </c>
      <c r="X252" s="13">
        <v>91.25</v>
      </c>
      <c r="Y252" s="4">
        <v>6471219</v>
      </c>
      <c r="Z252" s="13">
        <v>71.09</v>
      </c>
      <c r="AA252" s="4">
        <v>3168438</v>
      </c>
      <c r="AB252" s="13">
        <v>47.77</v>
      </c>
      <c r="AC252" s="4">
        <v>6285348</v>
      </c>
      <c r="AD252" s="13">
        <v>70.510000000000005</v>
      </c>
      <c r="AE252" s="4">
        <v>6986989</v>
      </c>
      <c r="AF252" s="13">
        <v>26.17</v>
      </c>
      <c r="AG252" s="4">
        <v>1923308</v>
      </c>
      <c r="AH252" s="13">
        <v>68.19</v>
      </c>
      <c r="AI252" s="4">
        <v>3503381</v>
      </c>
      <c r="AJ252" s="13">
        <v>82.77</v>
      </c>
      <c r="AK252" s="4">
        <v>1906144</v>
      </c>
      <c r="AL252" s="13">
        <v>15.1</v>
      </c>
      <c r="AM252" s="4">
        <v>31517823</v>
      </c>
      <c r="AN252" s="13">
        <v>52.16</v>
      </c>
      <c r="AO252" s="4">
        <v>1927807</v>
      </c>
      <c r="AP252" s="13">
        <v>693.97</v>
      </c>
      <c r="AQ252" s="4">
        <v>5734996</v>
      </c>
      <c r="AR252" s="13">
        <v>237.19</v>
      </c>
      <c r="AS252" s="4">
        <v>2406290</v>
      </c>
      <c r="AT252" s="13">
        <v>120.07</v>
      </c>
      <c r="AU252" s="4">
        <v>3213942</v>
      </c>
      <c r="AV252" s="13">
        <v>1302.4000000000001</v>
      </c>
      <c r="AW252" s="4">
        <v>404797</v>
      </c>
      <c r="AX252" s="13">
        <v>133.69999999999999</v>
      </c>
      <c r="AY252" s="4">
        <v>3037424</v>
      </c>
      <c r="AZ252" s="13">
        <v>77.13</v>
      </c>
      <c r="BA252" s="4">
        <v>2661126</v>
      </c>
      <c r="BB252" s="13">
        <v>27.91</v>
      </c>
      <c r="BC252" s="4">
        <v>4332437</v>
      </c>
      <c r="BD252" s="13">
        <v>61.13</v>
      </c>
      <c r="BE252" s="4">
        <v>5477335</v>
      </c>
      <c r="BF252" s="13">
        <v>68.75</v>
      </c>
      <c r="BG252" s="4">
        <v>1910609</v>
      </c>
      <c r="BH252" s="13">
        <v>64.260000000000005</v>
      </c>
      <c r="BI252" s="4">
        <v>6708638</v>
      </c>
    </row>
    <row r="253" spans="1:61" x14ac:dyDescent="0.35">
      <c r="A253" s="1">
        <v>42368</v>
      </c>
      <c r="B253" s="13">
        <v>107.32</v>
      </c>
      <c r="C253" s="4">
        <v>25213777</v>
      </c>
      <c r="D253" s="13">
        <v>56.31</v>
      </c>
      <c r="E253" s="4">
        <v>21704505</v>
      </c>
      <c r="F253" s="13">
        <v>33.39</v>
      </c>
      <c r="G253" s="4">
        <v>4508570</v>
      </c>
      <c r="H253" s="13">
        <v>147.37</v>
      </c>
      <c r="I253" s="4">
        <v>1739558</v>
      </c>
      <c r="J253" s="13">
        <v>36.92</v>
      </c>
      <c r="K253" s="4">
        <v>9585554</v>
      </c>
      <c r="L253" s="13">
        <v>79.14</v>
      </c>
      <c r="M253" s="4">
        <v>1814777</v>
      </c>
      <c r="N253" s="13">
        <v>2.98</v>
      </c>
      <c r="O253" s="4">
        <v>10046610</v>
      </c>
      <c r="P253" s="13">
        <v>95.28</v>
      </c>
      <c r="Q253" s="4">
        <v>1153823</v>
      </c>
      <c r="R253" s="13">
        <v>27.53</v>
      </c>
      <c r="S253" s="4">
        <v>10620325</v>
      </c>
      <c r="T253" s="13">
        <v>34.99</v>
      </c>
      <c r="U253" s="4">
        <v>11566786</v>
      </c>
      <c r="V253" s="13">
        <v>78.11</v>
      </c>
      <c r="W253" s="4">
        <v>9314646</v>
      </c>
      <c r="X253" s="13">
        <v>90.09</v>
      </c>
      <c r="Y253" s="4">
        <v>5600215</v>
      </c>
      <c r="Z253" s="13">
        <v>70.61</v>
      </c>
      <c r="AA253" s="4">
        <v>3354675</v>
      </c>
      <c r="AB253" s="13">
        <v>46.6</v>
      </c>
      <c r="AC253" s="4">
        <v>6605053</v>
      </c>
      <c r="AD253" s="13">
        <v>69.64</v>
      </c>
      <c r="AE253" s="4">
        <v>5744633</v>
      </c>
      <c r="AF253" s="13">
        <v>26.05</v>
      </c>
      <c r="AG253" s="4">
        <v>1792205</v>
      </c>
      <c r="AH253" s="13">
        <v>67.02</v>
      </c>
      <c r="AI253" s="4">
        <v>3137124</v>
      </c>
      <c r="AJ253" s="13">
        <v>82.01</v>
      </c>
      <c r="AK253" s="4">
        <v>1527677</v>
      </c>
      <c r="AL253" s="13">
        <v>14.54</v>
      </c>
      <c r="AM253" s="4">
        <v>35201582</v>
      </c>
      <c r="AN253" s="13">
        <v>52.3</v>
      </c>
      <c r="AO253" s="4">
        <v>2757735</v>
      </c>
      <c r="AP253" s="13">
        <v>689.07</v>
      </c>
      <c r="AQ253" s="4">
        <v>3519003</v>
      </c>
      <c r="AR253" s="13">
        <v>238.09</v>
      </c>
      <c r="AS253" s="4">
        <v>3697921</v>
      </c>
      <c r="AT253" s="13">
        <v>119.43</v>
      </c>
      <c r="AU253" s="4">
        <v>2400802</v>
      </c>
      <c r="AV253" s="13">
        <v>1289.1600000000001</v>
      </c>
      <c r="AW253" s="4">
        <v>273057</v>
      </c>
      <c r="AX253" s="13">
        <v>133.35</v>
      </c>
      <c r="AY253" s="4">
        <v>2484826</v>
      </c>
      <c r="AZ253" s="13">
        <v>76.86</v>
      </c>
      <c r="BA253" s="4">
        <v>2209384</v>
      </c>
      <c r="BB253" s="13">
        <v>27.75</v>
      </c>
      <c r="BC253" s="4">
        <v>4036314</v>
      </c>
      <c r="BD253" s="13">
        <v>60.82</v>
      </c>
      <c r="BE253" s="4">
        <v>3973912</v>
      </c>
      <c r="BF253" s="13">
        <v>68.02</v>
      </c>
      <c r="BG253" s="4">
        <v>1512157</v>
      </c>
      <c r="BH253" s="13">
        <v>63.25</v>
      </c>
      <c r="BI253" s="4">
        <v>5817947</v>
      </c>
    </row>
    <row r="254" spans="1:61" x14ac:dyDescent="0.35">
      <c r="A254" s="1">
        <v>42369</v>
      </c>
      <c r="B254" s="13">
        <v>105.26</v>
      </c>
      <c r="C254" s="4">
        <v>40912316</v>
      </c>
      <c r="D254" s="13">
        <v>55.48</v>
      </c>
      <c r="E254" s="4">
        <v>27334061</v>
      </c>
      <c r="F254" s="13">
        <v>32.96</v>
      </c>
      <c r="G254" s="4">
        <v>3713202</v>
      </c>
      <c r="H254" s="13">
        <v>145.15</v>
      </c>
      <c r="I254" s="4">
        <v>1967344</v>
      </c>
      <c r="J254" s="13">
        <v>36.53</v>
      </c>
      <c r="K254" s="4">
        <v>10332409</v>
      </c>
      <c r="L254" s="13">
        <v>78.400000000000006</v>
      </c>
      <c r="M254" s="4">
        <v>2463047</v>
      </c>
      <c r="N254" s="13">
        <v>2.87</v>
      </c>
      <c r="O254" s="4">
        <v>11086106</v>
      </c>
      <c r="P254" s="13">
        <v>93.94</v>
      </c>
      <c r="Q254" s="4">
        <v>1453954</v>
      </c>
      <c r="R254" s="13">
        <v>27.155000000000001</v>
      </c>
      <c r="S254" s="4">
        <v>17041452</v>
      </c>
      <c r="T254" s="13">
        <v>34.450000000000003</v>
      </c>
      <c r="U254" s="4">
        <v>14736687</v>
      </c>
      <c r="V254" s="13">
        <v>77.95</v>
      </c>
      <c r="W254" s="4">
        <v>10285519</v>
      </c>
      <c r="X254" s="13">
        <v>89.96</v>
      </c>
      <c r="Y254" s="4">
        <v>6988718</v>
      </c>
      <c r="Z254" s="13">
        <v>70.790000000000006</v>
      </c>
      <c r="AA254" s="4">
        <v>3117340</v>
      </c>
      <c r="AB254" s="13">
        <v>46.69</v>
      </c>
      <c r="AC254" s="4">
        <v>6681687</v>
      </c>
      <c r="AD254" s="13">
        <v>69.75</v>
      </c>
      <c r="AE254" s="4">
        <v>5271122</v>
      </c>
      <c r="AF254" s="13">
        <v>27.06</v>
      </c>
      <c r="AG254" s="4">
        <v>2328996</v>
      </c>
      <c r="AH254" s="13">
        <v>67.61</v>
      </c>
      <c r="AI254" s="4">
        <v>4618026</v>
      </c>
      <c r="AJ254" s="13">
        <v>81.8</v>
      </c>
      <c r="AK254" s="4">
        <v>2095784</v>
      </c>
      <c r="AL254" s="13">
        <v>14.92</v>
      </c>
      <c r="AM254" s="4">
        <v>30263072</v>
      </c>
      <c r="AN254" s="13">
        <v>51.84</v>
      </c>
      <c r="AO254" s="4">
        <v>2567899</v>
      </c>
      <c r="AP254" s="13">
        <v>675.89</v>
      </c>
      <c r="AQ254" s="4">
        <v>3749560</v>
      </c>
      <c r="AR254" s="13">
        <v>240.01</v>
      </c>
      <c r="AS254" s="4">
        <v>2715038</v>
      </c>
      <c r="AT254" s="13">
        <v>118.14</v>
      </c>
      <c r="AU254" s="4">
        <v>3723186</v>
      </c>
      <c r="AV254" s="13">
        <v>1274.95</v>
      </c>
      <c r="AW254" s="4">
        <v>337743</v>
      </c>
      <c r="AX254" s="13">
        <v>132.25</v>
      </c>
      <c r="AY254" s="4">
        <v>3178724</v>
      </c>
      <c r="AZ254" s="13">
        <v>76.040000000000006</v>
      </c>
      <c r="BA254" s="4">
        <v>2388158</v>
      </c>
      <c r="BB254" s="13">
        <v>27.48</v>
      </c>
      <c r="BC254" s="4">
        <v>4923805</v>
      </c>
      <c r="BD254" s="13">
        <v>60.03</v>
      </c>
      <c r="BE254" s="4">
        <v>4960875</v>
      </c>
      <c r="BF254" s="13">
        <v>67.040000000000006</v>
      </c>
      <c r="BG254" s="4">
        <v>1940968</v>
      </c>
      <c r="BH254" s="13">
        <v>62.5</v>
      </c>
      <c r="BI254" s="4">
        <v>6454656</v>
      </c>
    </row>
    <row r="255" spans="1:61" x14ac:dyDescent="0.35">
      <c r="A255" s="1">
        <v>42373</v>
      </c>
      <c r="B255" s="13">
        <v>105.35</v>
      </c>
      <c r="C255" s="4">
        <v>67649387</v>
      </c>
      <c r="D255" s="13">
        <v>54.8</v>
      </c>
      <c r="E255" s="4">
        <v>53777963</v>
      </c>
      <c r="F255" s="13">
        <v>32.369999999999997</v>
      </c>
      <c r="G255" s="4">
        <v>8951907</v>
      </c>
      <c r="H255" s="13">
        <v>142.28</v>
      </c>
      <c r="I255" s="4">
        <v>3096976</v>
      </c>
      <c r="J255" s="13">
        <v>35.75</v>
      </c>
      <c r="K255" s="4">
        <v>18784386</v>
      </c>
      <c r="L255" s="13">
        <v>76.709999999999994</v>
      </c>
      <c r="M255" s="4">
        <v>4919206</v>
      </c>
      <c r="N255" s="13">
        <v>2.77</v>
      </c>
      <c r="O255" s="4">
        <v>32516771</v>
      </c>
      <c r="P255" s="13">
        <v>91.97</v>
      </c>
      <c r="Q255" s="4">
        <v>2993832</v>
      </c>
      <c r="R255" s="13">
        <v>26.41</v>
      </c>
      <c r="S255" s="4">
        <v>35827068</v>
      </c>
      <c r="T255" s="13">
        <v>33.99</v>
      </c>
      <c r="U255" s="4">
        <v>27882190</v>
      </c>
      <c r="V255" s="13">
        <v>77.459999999999994</v>
      </c>
      <c r="W255" s="4">
        <v>20400084</v>
      </c>
      <c r="X255" s="13">
        <v>88.85</v>
      </c>
      <c r="Y255" s="4">
        <v>11397278</v>
      </c>
      <c r="Z255" s="13">
        <v>69.680000000000007</v>
      </c>
      <c r="AA255" s="4">
        <v>5136714</v>
      </c>
      <c r="AB255" s="13">
        <v>46.88</v>
      </c>
      <c r="AC255" s="4">
        <v>8917998</v>
      </c>
      <c r="AD255" s="13">
        <v>69.180000000000007</v>
      </c>
      <c r="AE255" s="4">
        <v>9160182</v>
      </c>
      <c r="AF255" s="13">
        <v>26.8</v>
      </c>
      <c r="AG255" s="4">
        <v>2263360</v>
      </c>
      <c r="AH255" s="13">
        <v>67.41</v>
      </c>
      <c r="AI255" s="4">
        <v>4777618</v>
      </c>
      <c r="AJ255" s="13">
        <v>80.08</v>
      </c>
      <c r="AK255" s="4">
        <v>3251429</v>
      </c>
      <c r="AL255" s="13">
        <v>15.27</v>
      </c>
      <c r="AM255" s="4">
        <v>33649598</v>
      </c>
      <c r="AN255" s="13">
        <v>51.24</v>
      </c>
      <c r="AO255" s="4">
        <v>5497256</v>
      </c>
      <c r="AP255" s="13">
        <v>636.99</v>
      </c>
      <c r="AQ255" s="4">
        <v>9314519</v>
      </c>
      <c r="AR255" s="13">
        <v>223.41</v>
      </c>
      <c r="AS255" s="4">
        <v>6827146</v>
      </c>
      <c r="AT255" s="13">
        <v>117.58</v>
      </c>
      <c r="AU255" s="4">
        <v>9995004</v>
      </c>
      <c r="AV255" s="13">
        <v>1245.3699999999999</v>
      </c>
      <c r="AW255" s="4">
        <v>767815</v>
      </c>
      <c r="AX255" s="13">
        <v>131.07</v>
      </c>
      <c r="AY255" s="4">
        <v>8050884</v>
      </c>
      <c r="AZ255" s="13">
        <v>75.28</v>
      </c>
      <c r="BA255" s="4">
        <v>6534574</v>
      </c>
      <c r="BB255" s="13">
        <v>26.43</v>
      </c>
      <c r="BC255" s="4">
        <v>19107563</v>
      </c>
      <c r="BD255" s="13">
        <v>58.26</v>
      </c>
      <c r="BE255" s="4">
        <v>13521544</v>
      </c>
      <c r="BF255" s="13">
        <v>65.38</v>
      </c>
      <c r="BG255" s="4">
        <v>3899473</v>
      </c>
      <c r="BH255" s="13">
        <v>61.52</v>
      </c>
      <c r="BI255" s="4">
        <v>11626813</v>
      </c>
    </row>
    <row r="256" spans="1:61" x14ac:dyDescent="0.35">
      <c r="A256" s="1">
        <v>42374</v>
      </c>
      <c r="B256" s="13">
        <v>102.71</v>
      </c>
      <c r="C256" s="4">
        <v>55790992</v>
      </c>
      <c r="D256" s="13">
        <v>55.05</v>
      </c>
      <c r="E256" s="4">
        <v>34079674</v>
      </c>
      <c r="F256" s="13">
        <v>32.89</v>
      </c>
      <c r="G256" s="4">
        <v>12256814</v>
      </c>
      <c r="H256" s="13">
        <v>137.52000000000001</v>
      </c>
      <c r="I256" s="4">
        <v>3817993</v>
      </c>
      <c r="J256" s="13">
        <v>35.64</v>
      </c>
      <c r="K256" s="4">
        <v>25340678</v>
      </c>
      <c r="L256" s="13">
        <v>77.05</v>
      </c>
      <c r="M256" s="4">
        <v>2656811</v>
      </c>
      <c r="N256" s="13">
        <v>2.75</v>
      </c>
      <c r="O256" s="4">
        <v>12972260</v>
      </c>
      <c r="P256" s="13">
        <v>92.34</v>
      </c>
      <c r="Q256" s="4">
        <v>1821298</v>
      </c>
      <c r="R256" s="13">
        <v>26.29</v>
      </c>
      <c r="S256" s="4">
        <v>22024912</v>
      </c>
      <c r="T256" s="13">
        <v>33.83</v>
      </c>
      <c r="U256" s="4">
        <v>16709510</v>
      </c>
      <c r="V256" s="13">
        <v>78.12</v>
      </c>
      <c r="W256" s="4">
        <v>11993500</v>
      </c>
      <c r="X256" s="13">
        <v>89.61</v>
      </c>
      <c r="Y256" s="4">
        <v>7883427</v>
      </c>
      <c r="Z256" s="13">
        <v>70.13</v>
      </c>
      <c r="AA256" s="4">
        <v>3665194</v>
      </c>
      <c r="AB256" s="13">
        <v>47.4</v>
      </c>
      <c r="AC256" s="4">
        <v>7012434</v>
      </c>
      <c r="AD256" s="13">
        <v>69.5</v>
      </c>
      <c r="AE256" s="4">
        <v>6783560</v>
      </c>
      <c r="AF256" s="13">
        <v>26.38</v>
      </c>
      <c r="AG256" s="4">
        <v>1843044</v>
      </c>
      <c r="AH256" s="13">
        <v>68.53</v>
      </c>
      <c r="AI256" s="4">
        <v>4467973</v>
      </c>
      <c r="AJ256" s="13">
        <v>81</v>
      </c>
      <c r="AK256" s="4">
        <v>2849946</v>
      </c>
      <c r="AL256" s="13">
        <v>15.58</v>
      </c>
      <c r="AM256" s="4">
        <v>29113929</v>
      </c>
      <c r="AN256" s="13">
        <v>50.6</v>
      </c>
      <c r="AO256" s="4">
        <v>5485062</v>
      </c>
      <c r="AP256" s="13">
        <v>633.79</v>
      </c>
      <c r="AQ256" s="4">
        <v>5822603</v>
      </c>
      <c r="AR256" s="13">
        <v>223.43</v>
      </c>
      <c r="AS256" s="4">
        <v>3186752</v>
      </c>
      <c r="AT256" s="13">
        <v>119.2</v>
      </c>
      <c r="AU256" s="4">
        <v>6314015</v>
      </c>
      <c r="AV256" s="13">
        <v>1210.69</v>
      </c>
      <c r="AW256" s="4">
        <v>895344</v>
      </c>
      <c r="AX256" s="13">
        <v>130.43</v>
      </c>
      <c r="AY256" s="4">
        <v>5320942</v>
      </c>
      <c r="AZ256" s="13">
        <v>75.44</v>
      </c>
      <c r="BA256" s="4">
        <v>5198874</v>
      </c>
      <c r="BB256" s="13">
        <v>26.12</v>
      </c>
      <c r="BC256" s="4">
        <v>16691359</v>
      </c>
      <c r="BD256" s="13">
        <v>58.65</v>
      </c>
      <c r="BE256" s="4">
        <v>9617778</v>
      </c>
      <c r="BF256" s="13">
        <v>65.59</v>
      </c>
      <c r="BG256" s="4">
        <v>2699060</v>
      </c>
      <c r="BH256" s="13">
        <v>62.38</v>
      </c>
      <c r="BI256" s="4">
        <v>9220645</v>
      </c>
    </row>
    <row r="257" spans="1:61" x14ac:dyDescent="0.35">
      <c r="A257" s="1">
        <v>42375</v>
      </c>
      <c r="B257" s="13">
        <v>100.7</v>
      </c>
      <c r="C257" s="4">
        <v>68457388</v>
      </c>
      <c r="D257" s="13">
        <v>54.05</v>
      </c>
      <c r="E257" s="4">
        <v>39518863</v>
      </c>
      <c r="F257" s="13">
        <v>31.53</v>
      </c>
      <c r="G257" s="4">
        <v>11233604</v>
      </c>
      <c r="H257" s="13">
        <v>133.29</v>
      </c>
      <c r="I257" s="4">
        <v>5082351</v>
      </c>
      <c r="J257" s="13">
        <v>35.82</v>
      </c>
      <c r="K257" s="4">
        <v>18165714</v>
      </c>
      <c r="L257" s="13">
        <v>76.290000000000006</v>
      </c>
      <c r="M257" s="4">
        <v>3484375</v>
      </c>
      <c r="N257" s="13">
        <v>2.5049999999999999</v>
      </c>
      <c r="O257" s="4">
        <v>23759374</v>
      </c>
      <c r="P257" s="13">
        <v>91.02</v>
      </c>
      <c r="Q257" s="4">
        <v>1673989</v>
      </c>
      <c r="R257" s="13">
        <v>26.01</v>
      </c>
      <c r="S257" s="4">
        <v>30799802</v>
      </c>
      <c r="T257" s="13">
        <v>33.08</v>
      </c>
      <c r="U257" s="4">
        <v>25491255</v>
      </c>
      <c r="V257" s="13">
        <v>77.47</v>
      </c>
      <c r="W257" s="4">
        <v>18826900</v>
      </c>
      <c r="X257" s="13">
        <v>86.07</v>
      </c>
      <c r="Y257" s="4">
        <v>14511395</v>
      </c>
      <c r="Z257" s="13">
        <v>67.319999999999993</v>
      </c>
      <c r="AA257" s="4">
        <v>6626717</v>
      </c>
      <c r="AB257" s="13">
        <v>45.35</v>
      </c>
      <c r="AC257" s="4">
        <v>10995614</v>
      </c>
      <c r="AD257" s="13">
        <v>67.7</v>
      </c>
      <c r="AE257" s="4">
        <v>11923005</v>
      </c>
      <c r="AF257" s="13">
        <v>23.19</v>
      </c>
      <c r="AG257" s="4">
        <v>2620389</v>
      </c>
      <c r="AH257" s="13">
        <v>65.44</v>
      </c>
      <c r="AI257" s="4">
        <v>6740484</v>
      </c>
      <c r="AJ257" s="13">
        <v>78.03</v>
      </c>
      <c r="AK257" s="4">
        <v>4273268</v>
      </c>
      <c r="AL257" s="13">
        <v>14.77</v>
      </c>
      <c r="AM257" s="4">
        <v>28462612</v>
      </c>
      <c r="AN257" s="13">
        <v>48.72</v>
      </c>
      <c r="AO257" s="4">
        <v>7328538</v>
      </c>
      <c r="AP257" s="13">
        <v>632.65</v>
      </c>
      <c r="AQ257" s="4">
        <v>5329197</v>
      </c>
      <c r="AR257" s="13">
        <v>219.04</v>
      </c>
      <c r="AS257" s="4">
        <v>3779128</v>
      </c>
      <c r="AT257" s="13">
        <v>118.4</v>
      </c>
      <c r="AU257" s="4">
        <v>6543760</v>
      </c>
      <c r="AV257" s="13">
        <v>1196.71</v>
      </c>
      <c r="AW257" s="4">
        <v>561265</v>
      </c>
      <c r="AX257" s="13">
        <v>129.08000000000001</v>
      </c>
      <c r="AY257" s="4">
        <v>8199577</v>
      </c>
      <c r="AZ257" s="13">
        <v>73.94</v>
      </c>
      <c r="BA257" s="4">
        <v>5326477</v>
      </c>
      <c r="BB257" s="13">
        <v>26.41</v>
      </c>
      <c r="BC257" s="4">
        <v>12139899</v>
      </c>
      <c r="BD257" s="13">
        <v>58.13</v>
      </c>
      <c r="BE257" s="4">
        <v>8266322</v>
      </c>
      <c r="BF257" s="13">
        <v>63.62</v>
      </c>
      <c r="BG257" s="4">
        <v>4167145</v>
      </c>
      <c r="BH257" s="13">
        <v>61.49</v>
      </c>
      <c r="BI257" s="4">
        <v>6551556</v>
      </c>
    </row>
    <row r="258" spans="1:61" x14ac:dyDescent="0.35">
      <c r="A258" s="1">
        <v>42376</v>
      </c>
      <c r="B258" s="13">
        <v>96.45</v>
      </c>
      <c r="C258" s="4">
        <v>81094428</v>
      </c>
      <c r="D258" s="13">
        <v>52.17</v>
      </c>
      <c r="E258" s="4">
        <v>56564852</v>
      </c>
      <c r="F258" s="13">
        <v>30.28</v>
      </c>
      <c r="G258" s="4">
        <v>16132575</v>
      </c>
      <c r="H258" s="13">
        <v>129.05000000000001</v>
      </c>
      <c r="I258" s="4">
        <v>5005631</v>
      </c>
      <c r="J258" s="13">
        <v>35.04</v>
      </c>
      <c r="K258" s="4">
        <v>22591403</v>
      </c>
      <c r="L258" s="13">
        <v>74.3</v>
      </c>
      <c r="M258" s="4">
        <v>6972169</v>
      </c>
      <c r="N258" s="13">
        <v>2.2749999999999999</v>
      </c>
      <c r="O258" s="4">
        <v>22203514</v>
      </c>
      <c r="P258" s="13">
        <v>89.11</v>
      </c>
      <c r="Q258" s="4">
        <v>2717802</v>
      </c>
      <c r="R258" s="13">
        <v>25.41</v>
      </c>
      <c r="S258" s="4">
        <v>43235370</v>
      </c>
      <c r="T258" s="13">
        <v>31.84</v>
      </c>
      <c r="U258" s="4">
        <v>37680521</v>
      </c>
      <c r="V258" s="13">
        <v>76.23</v>
      </c>
      <c r="W258" s="4">
        <v>21263761</v>
      </c>
      <c r="X258" s="13">
        <v>83.02</v>
      </c>
      <c r="Y258" s="4">
        <v>15368822</v>
      </c>
      <c r="Z258" s="13">
        <v>65.459999999999994</v>
      </c>
      <c r="AA258" s="4">
        <v>5297934</v>
      </c>
      <c r="AB258" s="13">
        <v>44.06</v>
      </c>
      <c r="AC258" s="4">
        <v>10843954</v>
      </c>
      <c r="AD258" s="13">
        <v>66.19</v>
      </c>
      <c r="AE258" s="4">
        <v>12041043</v>
      </c>
      <c r="AF258" s="13">
        <v>21.46</v>
      </c>
      <c r="AG258" s="4">
        <v>2400062</v>
      </c>
      <c r="AH258" s="13">
        <v>64.260000000000005</v>
      </c>
      <c r="AI258" s="4">
        <v>6562615</v>
      </c>
      <c r="AJ258" s="13">
        <v>76.45</v>
      </c>
      <c r="AK258" s="4">
        <v>6357978</v>
      </c>
      <c r="AL258" s="13">
        <v>14.25</v>
      </c>
      <c r="AM258" s="4">
        <v>27846822</v>
      </c>
      <c r="AN258" s="13">
        <v>47.99</v>
      </c>
      <c r="AO258" s="4">
        <v>7563519</v>
      </c>
      <c r="AP258" s="13">
        <v>607.94000000000005</v>
      </c>
      <c r="AQ258" s="4">
        <v>7074915</v>
      </c>
      <c r="AR258" s="13">
        <v>215.65</v>
      </c>
      <c r="AS258" s="4">
        <v>3554251</v>
      </c>
      <c r="AT258" s="13">
        <v>115.66</v>
      </c>
      <c r="AU258" s="4">
        <v>7477876</v>
      </c>
      <c r="AV258" s="13">
        <v>1167.19</v>
      </c>
      <c r="AW258" s="4">
        <v>1092082</v>
      </c>
      <c r="AX258" s="13">
        <v>125.4</v>
      </c>
      <c r="AY258" s="4">
        <v>12550970</v>
      </c>
      <c r="AZ258" s="13">
        <v>72.069999999999993</v>
      </c>
      <c r="BA258" s="4">
        <v>6401595</v>
      </c>
      <c r="BB258" s="13">
        <v>25.69</v>
      </c>
      <c r="BC258" s="4">
        <v>13350043</v>
      </c>
      <c r="BD258" s="13">
        <v>56.69</v>
      </c>
      <c r="BE258" s="4">
        <v>11140877</v>
      </c>
      <c r="BF258" s="13">
        <v>61.82</v>
      </c>
      <c r="BG258" s="4">
        <v>6444904</v>
      </c>
      <c r="BH258" s="13">
        <v>59.85</v>
      </c>
      <c r="BI258" s="4">
        <v>10881313</v>
      </c>
    </row>
    <row r="259" spans="1:61" x14ac:dyDescent="0.35">
      <c r="A259" s="1">
        <v>42377</v>
      </c>
      <c r="B259" s="13">
        <v>96.96</v>
      </c>
      <c r="C259" s="4">
        <v>70798016</v>
      </c>
      <c r="D259" s="13">
        <v>52.33</v>
      </c>
      <c r="E259" s="4">
        <v>48753969</v>
      </c>
      <c r="F259" s="13">
        <v>29.63</v>
      </c>
      <c r="G259" s="4">
        <v>9961782</v>
      </c>
      <c r="H259" s="13">
        <v>128.19999999999999</v>
      </c>
      <c r="I259" s="4">
        <v>6464148</v>
      </c>
      <c r="J259" s="13">
        <v>34.65</v>
      </c>
      <c r="K259" s="4">
        <v>21962204</v>
      </c>
      <c r="L259" s="13">
        <v>73.23</v>
      </c>
      <c r="M259" s="4">
        <v>3673762</v>
      </c>
      <c r="N259" s="13">
        <v>2.14</v>
      </c>
      <c r="O259" s="4">
        <v>31822424</v>
      </c>
      <c r="P259" s="13">
        <v>87.85</v>
      </c>
      <c r="Q259" s="4">
        <v>2263449</v>
      </c>
      <c r="R259" s="13">
        <v>24.78</v>
      </c>
      <c r="S259" s="4">
        <v>28609697</v>
      </c>
      <c r="T259" s="13">
        <v>31.51</v>
      </c>
      <c r="U259" s="4">
        <v>29953840</v>
      </c>
      <c r="V259" s="13">
        <v>74.69</v>
      </c>
      <c r="W259" s="4">
        <v>19033628</v>
      </c>
      <c r="X259" s="13">
        <v>82.13</v>
      </c>
      <c r="Y259" s="4">
        <v>11891638</v>
      </c>
      <c r="Z259" s="13">
        <v>65.52</v>
      </c>
      <c r="AA259" s="4">
        <v>4990105</v>
      </c>
      <c r="AB259" s="13">
        <v>43.29</v>
      </c>
      <c r="AC259" s="4">
        <v>9118753</v>
      </c>
      <c r="AD259" s="13">
        <v>65.08</v>
      </c>
      <c r="AE259" s="4">
        <v>9657925</v>
      </c>
      <c r="AF259" s="13">
        <v>22.59</v>
      </c>
      <c r="AG259" s="4">
        <v>1811240</v>
      </c>
      <c r="AH259" s="13">
        <v>63.17</v>
      </c>
      <c r="AI259" s="4">
        <v>6203032</v>
      </c>
      <c r="AJ259" s="13">
        <v>75.209999999999994</v>
      </c>
      <c r="AK259" s="4">
        <v>6009952</v>
      </c>
      <c r="AL259" s="13">
        <v>14.77</v>
      </c>
      <c r="AM259" s="4">
        <v>29610992</v>
      </c>
      <c r="AN259" s="13">
        <v>46.19</v>
      </c>
      <c r="AO259" s="4">
        <v>5025970</v>
      </c>
      <c r="AP259" s="13">
        <v>607.04999999999995</v>
      </c>
      <c r="AQ259" s="4">
        <v>5512915</v>
      </c>
      <c r="AR259" s="13">
        <v>211</v>
      </c>
      <c r="AS259" s="4">
        <v>3628058</v>
      </c>
      <c r="AT259" s="13">
        <v>115.48</v>
      </c>
      <c r="AU259" s="4">
        <v>6103431</v>
      </c>
      <c r="AV259" s="13">
        <v>1136.96</v>
      </c>
      <c r="AW259" s="4">
        <v>1023037</v>
      </c>
      <c r="AX259" s="13">
        <v>123.9</v>
      </c>
      <c r="AY259" s="4">
        <v>7104540</v>
      </c>
      <c r="AZ259" s="13">
        <v>70.88</v>
      </c>
      <c r="BA259" s="4">
        <v>5325901</v>
      </c>
      <c r="BB259" s="13">
        <v>25.75</v>
      </c>
      <c r="BC259" s="4">
        <v>11233795</v>
      </c>
      <c r="BD259" s="13">
        <v>56.63</v>
      </c>
      <c r="BE259" s="4">
        <v>10427021</v>
      </c>
      <c r="BF259" s="13">
        <v>62.65</v>
      </c>
      <c r="BG259" s="4">
        <v>4510253</v>
      </c>
      <c r="BH259" s="13">
        <v>58.87</v>
      </c>
      <c r="BI259" s="4">
        <v>11191253</v>
      </c>
    </row>
    <row r="260" spans="1:61" x14ac:dyDescent="0.35">
      <c r="A260" s="1">
        <v>42380</v>
      </c>
      <c r="B260" s="13">
        <v>98.53</v>
      </c>
      <c r="C260" s="4">
        <v>49739377</v>
      </c>
      <c r="D260" s="13">
        <v>52.3</v>
      </c>
      <c r="E260" s="4">
        <v>36943756</v>
      </c>
      <c r="F260" s="13">
        <v>29.68</v>
      </c>
      <c r="G260" s="4">
        <v>10235095</v>
      </c>
      <c r="H260" s="13">
        <v>128.04</v>
      </c>
      <c r="I260" s="4">
        <v>3894076</v>
      </c>
      <c r="J260" s="13">
        <v>34.94</v>
      </c>
      <c r="K260" s="4">
        <v>18726561</v>
      </c>
      <c r="L260" s="13">
        <v>73.180000000000007</v>
      </c>
      <c r="M260" s="4">
        <v>3685083</v>
      </c>
      <c r="N260" s="13">
        <v>2.34</v>
      </c>
      <c r="O260" s="4">
        <v>19629314</v>
      </c>
      <c r="P260" s="13">
        <v>89.38</v>
      </c>
      <c r="Q260" s="4">
        <v>2362163</v>
      </c>
      <c r="R260" s="13">
        <v>25.27</v>
      </c>
      <c r="S260" s="4">
        <v>32346903</v>
      </c>
      <c r="T260" s="13">
        <v>32.06</v>
      </c>
      <c r="U260" s="4">
        <v>27732435</v>
      </c>
      <c r="V260" s="13">
        <v>73.69</v>
      </c>
      <c r="W260" s="4">
        <v>21352955</v>
      </c>
      <c r="X260" s="13">
        <v>80.77</v>
      </c>
      <c r="Y260" s="4">
        <v>14366364</v>
      </c>
      <c r="Z260" s="13">
        <v>63.67</v>
      </c>
      <c r="AA260" s="4">
        <v>5356702</v>
      </c>
      <c r="AB260" s="13">
        <v>41.12</v>
      </c>
      <c r="AC260" s="4">
        <v>17258754</v>
      </c>
      <c r="AD260" s="13">
        <v>64.83</v>
      </c>
      <c r="AE260" s="4">
        <v>8693081</v>
      </c>
      <c r="AF260" s="13">
        <v>21.87</v>
      </c>
      <c r="AG260" s="4">
        <v>1537284</v>
      </c>
      <c r="AH260" s="13">
        <v>61.22</v>
      </c>
      <c r="AI260" s="4">
        <v>9126177</v>
      </c>
      <c r="AJ260" s="13">
        <v>76.180000000000007</v>
      </c>
      <c r="AK260" s="4">
        <v>4355962</v>
      </c>
      <c r="AL260" s="13">
        <v>14.16</v>
      </c>
      <c r="AM260" s="4">
        <v>31358954</v>
      </c>
      <c r="AN260" s="13">
        <v>45.72</v>
      </c>
      <c r="AO260" s="4">
        <v>7508740</v>
      </c>
      <c r="AP260" s="13">
        <v>617.74</v>
      </c>
      <c r="AQ260" s="4">
        <v>4891551</v>
      </c>
      <c r="AR260" s="13">
        <v>207.85</v>
      </c>
      <c r="AS260" s="4">
        <v>4091422</v>
      </c>
      <c r="AT260" s="13">
        <v>116.69</v>
      </c>
      <c r="AU260" s="4">
        <v>6392820</v>
      </c>
      <c r="AV260" s="13">
        <v>1136.28</v>
      </c>
      <c r="AW260" s="4">
        <v>635296</v>
      </c>
      <c r="AX260" s="13">
        <v>125.78</v>
      </c>
      <c r="AY260" s="4">
        <v>6811614</v>
      </c>
      <c r="AZ260" s="13">
        <v>72.680000000000007</v>
      </c>
      <c r="BA260" s="4">
        <v>5443251</v>
      </c>
      <c r="BB260" s="13">
        <v>26.1</v>
      </c>
      <c r="BC260" s="4">
        <v>11939875</v>
      </c>
      <c r="BD260" s="13">
        <v>57.82</v>
      </c>
      <c r="BE260" s="4">
        <v>10757313</v>
      </c>
      <c r="BF260" s="13">
        <v>63.16</v>
      </c>
      <c r="BG260" s="4">
        <v>4568680</v>
      </c>
      <c r="BH260" s="13">
        <v>59.55</v>
      </c>
      <c r="BI260" s="4">
        <v>12824968</v>
      </c>
    </row>
    <row r="261" spans="1:61" x14ac:dyDescent="0.35">
      <c r="A261" s="1">
        <v>42381</v>
      </c>
      <c r="B261" s="13">
        <v>99.96</v>
      </c>
      <c r="C261" s="4">
        <v>49154227</v>
      </c>
      <c r="D261" s="13">
        <v>52.78</v>
      </c>
      <c r="E261" s="4">
        <v>36095539</v>
      </c>
      <c r="F261" s="13">
        <v>30.18</v>
      </c>
      <c r="G261" s="4">
        <v>11733893</v>
      </c>
      <c r="H261" s="13">
        <v>129.91999999999999</v>
      </c>
      <c r="I261" s="4">
        <v>4111206</v>
      </c>
      <c r="J261" s="13">
        <v>35.369999999999997</v>
      </c>
      <c r="K261" s="4">
        <v>18457346</v>
      </c>
      <c r="L261" s="13">
        <v>74.459999999999994</v>
      </c>
      <c r="M261" s="4">
        <v>4108087</v>
      </c>
      <c r="N261" s="13">
        <v>2.39</v>
      </c>
      <c r="O261" s="4">
        <v>17986135</v>
      </c>
      <c r="P261" s="13">
        <v>89.82</v>
      </c>
      <c r="Q261" s="4">
        <v>2370481</v>
      </c>
      <c r="R261" s="13">
        <v>25.35</v>
      </c>
      <c r="S261" s="4">
        <v>30122412</v>
      </c>
      <c r="T261" s="13">
        <v>32.68</v>
      </c>
      <c r="U261" s="4">
        <v>28587697</v>
      </c>
      <c r="V261" s="13">
        <v>75.2</v>
      </c>
      <c r="W261" s="4">
        <v>21864130</v>
      </c>
      <c r="X261" s="13">
        <v>82.15</v>
      </c>
      <c r="Y261" s="4">
        <v>13477497</v>
      </c>
      <c r="Z261" s="13">
        <v>62.92</v>
      </c>
      <c r="AA261" s="4">
        <v>7124494</v>
      </c>
      <c r="AB261" s="13">
        <v>40.25</v>
      </c>
      <c r="AC261" s="4">
        <v>16782858</v>
      </c>
      <c r="AD261" s="13">
        <v>64.739999999999995</v>
      </c>
      <c r="AE261" s="4">
        <v>10188979</v>
      </c>
      <c r="AF261" s="13">
        <v>22.02</v>
      </c>
      <c r="AG261" s="4">
        <v>2404801</v>
      </c>
      <c r="AH261" s="13">
        <v>60.97</v>
      </c>
      <c r="AI261" s="4">
        <v>7996876</v>
      </c>
      <c r="AJ261" s="13">
        <v>77.819999999999993</v>
      </c>
      <c r="AK261" s="4">
        <v>5370143</v>
      </c>
      <c r="AL261" s="13">
        <v>13.6</v>
      </c>
      <c r="AM261" s="4">
        <v>46923148</v>
      </c>
      <c r="AN261" s="13">
        <v>46.39</v>
      </c>
      <c r="AO261" s="4">
        <v>4931889</v>
      </c>
      <c r="AP261" s="13">
        <v>617.89</v>
      </c>
      <c r="AQ261" s="4">
        <v>4724100</v>
      </c>
      <c r="AR261" s="13">
        <v>209.97</v>
      </c>
      <c r="AS261" s="4">
        <v>3091917</v>
      </c>
      <c r="AT261" s="13">
        <v>117.44</v>
      </c>
      <c r="AU261" s="4">
        <v>5639728</v>
      </c>
      <c r="AV261" s="13">
        <v>1148.92</v>
      </c>
      <c r="AW261" s="4">
        <v>798363</v>
      </c>
      <c r="AX261" s="13">
        <v>127.49</v>
      </c>
      <c r="AY261" s="4">
        <v>5695664</v>
      </c>
      <c r="AZ261" s="13">
        <v>73.27</v>
      </c>
      <c r="BA261" s="4">
        <v>4649509</v>
      </c>
      <c r="BB261" s="13">
        <v>26.21</v>
      </c>
      <c r="BC261" s="4">
        <v>9444188</v>
      </c>
      <c r="BD261" s="13">
        <v>59.46</v>
      </c>
      <c r="BE261" s="4">
        <v>12375826</v>
      </c>
      <c r="BF261" s="13">
        <v>64.319999999999993</v>
      </c>
      <c r="BG261" s="4">
        <v>4915297</v>
      </c>
      <c r="BH261" s="13">
        <v>59.94</v>
      </c>
      <c r="BI261" s="4">
        <v>8292167</v>
      </c>
    </row>
    <row r="262" spans="1:61" x14ac:dyDescent="0.35">
      <c r="A262" s="1">
        <v>42382</v>
      </c>
      <c r="B262" s="13">
        <v>97.39</v>
      </c>
      <c r="C262" s="4">
        <v>62439631</v>
      </c>
      <c r="D262" s="13">
        <v>51.64</v>
      </c>
      <c r="E262" s="4">
        <v>66883571</v>
      </c>
      <c r="F262" s="13">
        <v>29.26</v>
      </c>
      <c r="G262" s="4">
        <v>12041762</v>
      </c>
      <c r="H262" s="13">
        <v>123.31</v>
      </c>
      <c r="I262" s="4">
        <v>4846963</v>
      </c>
      <c r="J262" s="13">
        <v>34.08</v>
      </c>
      <c r="K262" s="4">
        <v>28322878</v>
      </c>
      <c r="L262" s="13">
        <v>72.349999999999994</v>
      </c>
      <c r="M262" s="4">
        <v>4727516</v>
      </c>
      <c r="N262" s="13">
        <v>2.25</v>
      </c>
      <c r="O262" s="4">
        <v>12749689</v>
      </c>
      <c r="P262" s="13">
        <v>88.3</v>
      </c>
      <c r="Q262" s="4">
        <v>3409113</v>
      </c>
      <c r="R262" s="13">
        <v>24.6</v>
      </c>
      <c r="S262" s="4">
        <v>33431552</v>
      </c>
      <c r="T262" s="13">
        <v>31.91</v>
      </c>
      <c r="U262" s="4">
        <v>34445691</v>
      </c>
      <c r="V262" s="13">
        <v>75.650000000000006</v>
      </c>
      <c r="W262" s="4">
        <v>26052729</v>
      </c>
      <c r="X262" s="13">
        <v>81.33</v>
      </c>
      <c r="Y262" s="4">
        <v>15550097</v>
      </c>
      <c r="Z262" s="13">
        <v>64.17</v>
      </c>
      <c r="AA262" s="4">
        <v>7745432</v>
      </c>
      <c r="AB262" s="13">
        <v>39</v>
      </c>
      <c r="AC262" s="4">
        <v>19016544</v>
      </c>
      <c r="AD262" s="13">
        <v>63.95</v>
      </c>
      <c r="AE262" s="4">
        <v>12729906</v>
      </c>
      <c r="AF262" s="13">
        <v>17.28</v>
      </c>
      <c r="AG262" s="4">
        <v>6701864</v>
      </c>
      <c r="AH262" s="13">
        <v>60.4</v>
      </c>
      <c r="AI262" s="4">
        <v>7836353</v>
      </c>
      <c r="AJ262" s="13">
        <v>75.25</v>
      </c>
      <c r="AK262" s="4">
        <v>6500193</v>
      </c>
      <c r="AL262" s="13">
        <v>12.95</v>
      </c>
      <c r="AM262" s="4">
        <v>41765424</v>
      </c>
      <c r="AN262" s="13">
        <v>42.28</v>
      </c>
      <c r="AO262" s="4">
        <v>9902160</v>
      </c>
      <c r="AP262" s="13">
        <v>581.80999999999995</v>
      </c>
      <c r="AQ262" s="4">
        <v>7655239</v>
      </c>
      <c r="AR262" s="13">
        <v>200.31</v>
      </c>
      <c r="AS262" s="4">
        <v>4126416</v>
      </c>
      <c r="AT262" s="13">
        <v>115.12</v>
      </c>
      <c r="AU262" s="4">
        <v>6985962</v>
      </c>
      <c r="AV262" s="13">
        <v>1098.9000000000001</v>
      </c>
      <c r="AW262" s="4">
        <v>1136632</v>
      </c>
      <c r="AX262" s="13">
        <v>121.4</v>
      </c>
      <c r="AY262" s="4">
        <v>8932228</v>
      </c>
      <c r="AZ262" s="13">
        <v>69.900000000000006</v>
      </c>
      <c r="BA262" s="4">
        <v>7755289</v>
      </c>
      <c r="BB262" s="13">
        <v>25.41</v>
      </c>
      <c r="BC262" s="4">
        <v>11659930</v>
      </c>
      <c r="BD262" s="13">
        <v>57.87</v>
      </c>
      <c r="BE262" s="4">
        <v>11303603</v>
      </c>
      <c r="BF262" s="13">
        <v>60.27</v>
      </c>
      <c r="BG262" s="4">
        <v>5475488</v>
      </c>
      <c r="BH262" s="13">
        <v>58.78</v>
      </c>
      <c r="BI262" s="4">
        <v>9944268</v>
      </c>
    </row>
    <row r="263" spans="1:61" x14ac:dyDescent="0.35">
      <c r="A263" s="1">
        <v>42383</v>
      </c>
      <c r="B263" s="13">
        <v>99.52</v>
      </c>
      <c r="C263" s="4">
        <v>63170127</v>
      </c>
      <c r="D263" s="13">
        <v>53.11</v>
      </c>
      <c r="E263" s="4">
        <v>52381918</v>
      </c>
      <c r="F263" s="13">
        <v>28.67</v>
      </c>
      <c r="G263" s="4">
        <v>15005864</v>
      </c>
      <c r="H263" s="13">
        <v>125.19</v>
      </c>
      <c r="I263" s="4">
        <v>6394241</v>
      </c>
      <c r="J263" s="13">
        <v>34.79</v>
      </c>
      <c r="K263" s="4">
        <v>19523567</v>
      </c>
      <c r="L263" s="13">
        <v>73.069999999999993</v>
      </c>
      <c r="M263" s="4">
        <v>4738223</v>
      </c>
      <c r="N263" s="13">
        <v>2.21</v>
      </c>
      <c r="O263" s="4">
        <v>15666568</v>
      </c>
      <c r="P263" s="13">
        <v>89.8</v>
      </c>
      <c r="Q263" s="4">
        <v>4087502</v>
      </c>
      <c r="R263" s="13">
        <v>24.66</v>
      </c>
      <c r="S263" s="4">
        <v>42902408</v>
      </c>
      <c r="T263" s="13">
        <v>32.74</v>
      </c>
      <c r="U263" s="4">
        <v>48728154</v>
      </c>
      <c r="V263" s="13">
        <v>79.12</v>
      </c>
      <c r="W263" s="4">
        <v>33806670</v>
      </c>
      <c r="X263" s="13">
        <v>85.47</v>
      </c>
      <c r="Y263" s="4">
        <v>16433363</v>
      </c>
      <c r="Z263" s="13">
        <v>65.260000000000005</v>
      </c>
      <c r="AA263" s="4">
        <v>7134868</v>
      </c>
      <c r="AB263" s="13">
        <v>41.25</v>
      </c>
      <c r="AC263" s="4">
        <v>18244771</v>
      </c>
      <c r="AD263" s="13">
        <v>64.680000000000007</v>
      </c>
      <c r="AE263" s="4">
        <v>13814691</v>
      </c>
      <c r="AF263" s="13">
        <v>18.79</v>
      </c>
      <c r="AG263" s="4">
        <v>4930026</v>
      </c>
      <c r="AH263" s="13">
        <v>64</v>
      </c>
      <c r="AI263" s="4">
        <v>9582273</v>
      </c>
      <c r="AJ263" s="13">
        <v>79.28</v>
      </c>
      <c r="AK263" s="4">
        <v>5363508</v>
      </c>
      <c r="AL263" s="13">
        <v>13.98</v>
      </c>
      <c r="AM263" s="4">
        <v>37319026</v>
      </c>
      <c r="AN263" s="13">
        <v>43.66</v>
      </c>
      <c r="AO263" s="4">
        <v>9076027</v>
      </c>
      <c r="AP263" s="13">
        <v>593</v>
      </c>
      <c r="AQ263" s="4">
        <v>7237978</v>
      </c>
      <c r="AR263" s="13">
        <v>206.18</v>
      </c>
      <c r="AS263" s="4">
        <v>6490741</v>
      </c>
      <c r="AT263" s="13">
        <v>116.62</v>
      </c>
      <c r="AU263" s="4">
        <v>9204523</v>
      </c>
      <c r="AV263" s="13">
        <v>1121.3800000000001</v>
      </c>
      <c r="AW263" s="4">
        <v>1160286</v>
      </c>
      <c r="AX263" s="13">
        <v>119.62</v>
      </c>
      <c r="AY263" s="4">
        <v>13389107</v>
      </c>
      <c r="AZ263" s="13">
        <v>69.91</v>
      </c>
      <c r="BA263" s="4">
        <v>8323847</v>
      </c>
      <c r="BB263" s="13">
        <v>25.86</v>
      </c>
      <c r="BC263" s="4">
        <v>16551139</v>
      </c>
      <c r="BD263" s="13">
        <v>58.98</v>
      </c>
      <c r="BE263" s="4">
        <v>11444106</v>
      </c>
      <c r="BF263" s="13">
        <v>60.74</v>
      </c>
      <c r="BG263" s="4">
        <v>7445758</v>
      </c>
      <c r="BH263" s="13">
        <v>58.51</v>
      </c>
      <c r="BI263" s="4">
        <v>9989036</v>
      </c>
    </row>
    <row r="264" spans="1:61" x14ac:dyDescent="0.35">
      <c r="A264" s="1">
        <v>42384</v>
      </c>
      <c r="B264" s="13">
        <v>97.13</v>
      </c>
      <c r="C264" s="4">
        <v>79833891</v>
      </c>
      <c r="D264" s="13">
        <v>50.99</v>
      </c>
      <c r="E264" s="4">
        <v>71820697</v>
      </c>
      <c r="F264" s="13">
        <v>27.11</v>
      </c>
      <c r="G264" s="4">
        <v>21036303</v>
      </c>
      <c r="H264" s="13">
        <v>119.97</v>
      </c>
      <c r="I264" s="4">
        <v>7591645</v>
      </c>
      <c r="J264" s="13">
        <v>34.119999999999997</v>
      </c>
      <c r="K264" s="4">
        <v>25425008</v>
      </c>
      <c r="L264" s="13">
        <v>70.86</v>
      </c>
      <c r="M264" s="4">
        <v>9572093</v>
      </c>
      <c r="N264" s="13">
        <v>2.0299999999999998</v>
      </c>
      <c r="O264" s="4">
        <v>21199273</v>
      </c>
      <c r="P264" s="13">
        <v>89.17</v>
      </c>
      <c r="Q264" s="4">
        <v>3937523</v>
      </c>
      <c r="R264" s="13">
        <v>23.62</v>
      </c>
      <c r="S264" s="4">
        <v>64092779</v>
      </c>
      <c r="T264" s="13">
        <v>29.76</v>
      </c>
      <c r="U264" s="4">
        <v>76373920</v>
      </c>
      <c r="V264" s="13">
        <v>77.58</v>
      </c>
      <c r="W264" s="4">
        <v>28342063</v>
      </c>
      <c r="X264" s="13">
        <v>83.67</v>
      </c>
      <c r="Y264" s="4">
        <v>17870289</v>
      </c>
      <c r="Z264" s="13">
        <v>62.97</v>
      </c>
      <c r="AA264" s="4">
        <v>5870594</v>
      </c>
      <c r="AB264" s="13">
        <v>39.36</v>
      </c>
      <c r="AC264" s="4">
        <v>19118555</v>
      </c>
      <c r="AD264" s="13">
        <v>63.01</v>
      </c>
      <c r="AE264" s="4">
        <v>14702276</v>
      </c>
      <c r="AF264" s="13">
        <v>17.04</v>
      </c>
      <c r="AG264" s="4">
        <v>3587084</v>
      </c>
      <c r="AH264" s="13">
        <v>62.79</v>
      </c>
      <c r="AI264" s="4">
        <v>7414443</v>
      </c>
      <c r="AJ264" s="13">
        <v>78.47</v>
      </c>
      <c r="AK264" s="4">
        <v>5343180</v>
      </c>
      <c r="AL264" s="13">
        <v>13</v>
      </c>
      <c r="AM264" s="4">
        <v>41974699</v>
      </c>
      <c r="AN264" s="13">
        <v>41.42</v>
      </c>
      <c r="AO264" s="4">
        <v>7876147</v>
      </c>
      <c r="AP264" s="13">
        <v>570.17999999999995</v>
      </c>
      <c r="AQ264" s="4">
        <v>7784523</v>
      </c>
      <c r="AR264" s="13">
        <v>204.99</v>
      </c>
      <c r="AS264" s="4">
        <v>5578640</v>
      </c>
      <c r="AT264" s="13">
        <v>115.18</v>
      </c>
      <c r="AU264" s="4">
        <v>10201938</v>
      </c>
      <c r="AV264" s="13">
        <v>1086.74</v>
      </c>
      <c r="AW264" s="4">
        <v>1076567</v>
      </c>
      <c r="AX264" s="13">
        <v>119.23</v>
      </c>
      <c r="AY264" s="4">
        <v>10514991</v>
      </c>
      <c r="AZ264" s="13">
        <v>68.989999999999995</v>
      </c>
      <c r="BA264" s="4">
        <v>7995135</v>
      </c>
      <c r="BB264" s="13">
        <v>25.26</v>
      </c>
      <c r="BC264" s="4">
        <v>14332658</v>
      </c>
      <c r="BD264" s="13">
        <v>58</v>
      </c>
      <c r="BE264" s="4">
        <v>15246127</v>
      </c>
      <c r="BF264" s="13">
        <v>59.55</v>
      </c>
      <c r="BG264" s="4">
        <v>8374913</v>
      </c>
      <c r="BH264" s="13">
        <v>57.56</v>
      </c>
      <c r="BI264" s="4">
        <v>12208250</v>
      </c>
    </row>
    <row r="265" spans="1:61" x14ac:dyDescent="0.35">
      <c r="A265" s="1">
        <v>42388</v>
      </c>
      <c r="B265" s="13">
        <v>96.66</v>
      </c>
      <c r="C265" s="4">
        <v>53087747</v>
      </c>
      <c r="D265" s="13">
        <v>50.56</v>
      </c>
      <c r="E265" s="4">
        <v>43564538</v>
      </c>
      <c r="F265" s="13">
        <v>27.33</v>
      </c>
      <c r="G265" s="4">
        <v>11428537</v>
      </c>
      <c r="H265" s="13">
        <v>120.07</v>
      </c>
      <c r="I265" s="4">
        <v>5477260</v>
      </c>
      <c r="J265" s="13">
        <v>34.549999999999997</v>
      </c>
      <c r="K265" s="4">
        <v>21423142</v>
      </c>
      <c r="L265" s="13">
        <v>70.8</v>
      </c>
      <c r="M265" s="4">
        <v>7353790</v>
      </c>
      <c r="N265" s="13">
        <v>1.95</v>
      </c>
      <c r="O265" s="4">
        <v>18978876</v>
      </c>
      <c r="P265" s="13">
        <v>89.18</v>
      </c>
      <c r="Q265" s="4">
        <v>3680618</v>
      </c>
      <c r="R265" s="13">
        <v>23.85</v>
      </c>
      <c r="S265" s="4">
        <v>52533544</v>
      </c>
      <c r="T265" s="13">
        <v>29.8</v>
      </c>
      <c r="U265" s="4">
        <v>28878108</v>
      </c>
      <c r="V265" s="13">
        <v>76.400000000000006</v>
      </c>
      <c r="W265" s="4">
        <v>22684537</v>
      </c>
      <c r="X265" s="13">
        <v>81.510000000000005</v>
      </c>
      <c r="Y265" s="4">
        <v>13155558</v>
      </c>
      <c r="Z265" s="13">
        <v>60.98</v>
      </c>
      <c r="AA265" s="4">
        <v>5476957</v>
      </c>
      <c r="AB265" s="13">
        <v>36.4</v>
      </c>
      <c r="AC265" s="4">
        <v>20838247</v>
      </c>
      <c r="AD265" s="13">
        <v>62.82</v>
      </c>
      <c r="AE265" s="4">
        <v>11463539</v>
      </c>
      <c r="AF265" s="13">
        <v>16.02</v>
      </c>
      <c r="AG265" s="4">
        <v>2876204</v>
      </c>
      <c r="AH265" s="13">
        <v>61.46</v>
      </c>
      <c r="AI265" s="4">
        <v>7852015</v>
      </c>
      <c r="AJ265" s="13">
        <v>78.67</v>
      </c>
      <c r="AK265" s="4">
        <v>4574336</v>
      </c>
      <c r="AL265" s="13">
        <v>12.55</v>
      </c>
      <c r="AM265" s="4">
        <v>34748929</v>
      </c>
      <c r="AN265" s="13">
        <v>41.2</v>
      </c>
      <c r="AO265" s="4">
        <v>5665017</v>
      </c>
      <c r="AP265" s="13">
        <v>574.48</v>
      </c>
      <c r="AQ265" s="4">
        <v>4807165</v>
      </c>
      <c r="AR265" s="13">
        <v>204.72</v>
      </c>
      <c r="AS265" s="4">
        <v>4038676</v>
      </c>
      <c r="AT265" s="13">
        <v>117.5</v>
      </c>
      <c r="AU265" s="4">
        <v>9195272</v>
      </c>
      <c r="AV265" s="13">
        <v>1094.5</v>
      </c>
      <c r="AW265" s="4">
        <v>679946</v>
      </c>
      <c r="AX265" s="13">
        <v>119.76</v>
      </c>
      <c r="AY265" s="4">
        <v>6350726</v>
      </c>
      <c r="AZ265" s="13">
        <v>69.459999999999994</v>
      </c>
      <c r="BA265" s="4">
        <v>6643011</v>
      </c>
      <c r="BB265" s="13">
        <v>25.77</v>
      </c>
      <c r="BC265" s="4">
        <v>13824615</v>
      </c>
      <c r="BD265" s="13">
        <v>58.55</v>
      </c>
      <c r="BE265" s="4">
        <v>12288950</v>
      </c>
      <c r="BF265" s="13">
        <v>58.38</v>
      </c>
      <c r="BG265" s="4">
        <v>5212770</v>
      </c>
      <c r="BH265" s="13">
        <v>58.32</v>
      </c>
      <c r="BI265" s="4">
        <v>9924279</v>
      </c>
    </row>
    <row r="266" spans="1:61" x14ac:dyDescent="0.35">
      <c r="A266" s="1">
        <v>42389</v>
      </c>
      <c r="B266" s="13">
        <v>96.79</v>
      </c>
      <c r="C266" s="4">
        <v>72334416</v>
      </c>
      <c r="D266" s="13">
        <v>50.79</v>
      </c>
      <c r="E266" s="4">
        <v>63272993</v>
      </c>
      <c r="F266" s="13">
        <v>27.48</v>
      </c>
      <c r="G266" s="4">
        <v>12029457</v>
      </c>
      <c r="H266" s="13">
        <v>123.83</v>
      </c>
      <c r="I266" s="4">
        <v>10398813</v>
      </c>
      <c r="J266" s="13">
        <v>33.94</v>
      </c>
      <c r="K266" s="4">
        <v>25278716</v>
      </c>
      <c r="L266" s="13">
        <v>70.33</v>
      </c>
      <c r="M266" s="4">
        <v>8083583</v>
      </c>
      <c r="N266" s="13">
        <v>1.8</v>
      </c>
      <c r="O266" s="4">
        <v>29243601</v>
      </c>
      <c r="P266" s="13">
        <v>87.94</v>
      </c>
      <c r="Q266" s="4">
        <v>3667159</v>
      </c>
      <c r="R266" s="13">
        <v>22.9</v>
      </c>
      <c r="S266" s="4">
        <v>83632356</v>
      </c>
      <c r="T266" s="13">
        <v>29.59</v>
      </c>
      <c r="U266" s="4">
        <v>39598190</v>
      </c>
      <c r="V266" s="13">
        <v>73.180000000000007</v>
      </c>
      <c r="W266" s="4">
        <v>33300754</v>
      </c>
      <c r="X266" s="13">
        <v>78.98</v>
      </c>
      <c r="Y266" s="4">
        <v>26151133</v>
      </c>
      <c r="Z266" s="13">
        <v>60.24</v>
      </c>
      <c r="AA266" s="4">
        <v>10621636</v>
      </c>
      <c r="AB266" s="13">
        <v>34.75</v>
      </c>
      <c r="AC266" s="4">
        <v>31382718</v>
      </c>
      <c r="AD266" s="13">
        <v>61.06</v>
      </c>
      <c r="AE266" s="4">
        <v>16075418</v>
      </c>
      <c r="AF266" s="13">
        <v>16.23</v>
      </c>
      <c r="AG266" s="4">
        <v>3311361</v>
      </c>
      <c r="AH266" s="13">
        <v>59.62</v>
      </c>
      <c r="AI266" s="4">
        <v>9785212</v>
      </c>
      <c r="AJ266" s="13">
        <v>76.930000000000007</v>
      </c>
      <c r="AK266" s="4">
        <v>5169864</v>
      </c>
      <c r="AL266" s="13">
        <v>12.01</v>
      </c>
      <c r="AM266" s="4">
        <v>49810425</v>
      </c>
      <c r="AN266" s="13">
        <v>40.5</v>
      </c>
      <c r="AO266" s="4">
        <v>7634249</v>
      </c>
      <c r="AP266" s="13">
        <v>571.77</v>
      </c>
      <c r="AQ266" s="4">
        <v>7966406</v>
      </c>
      <c r="AR266" s="13">
        <v>198.7</v>
      </c>
      <c r="AS266" s="4">
        <v>5838608</v>
      </c>
      <c r="AT266" s="13">
        <v>115.78</v>
      </c>
      <c r="AU266" s="4">
        <v>11905195</v>
      </c>
      <c r="AV266" s="13">
        <v>1081.33</v>
      </c>
      <c r="AW266" s="4">
        <v>1062901</v>
      </c>
      <c r="AX266" s="13">
        <v>116.46</v>
      </c>
      <c r="AY266" s="4">
        <v>11331418</v>
      </c>
      <c r="AZ266" s="13">
        <v>68.069999999999993</v>
      </c>
      <c r="BA266" s="4">
        <v>9844082</v>
      </c>
      <c r="BB266" s="13">
        <v>25.82</v>
      </c>
      <c r="BC266" s="4">
        <v>17507946</v>
      </c>
      <c r="BD266" s="13">
        <v>56.92</v>
      </c>
      <c r="BE266" s="4">
        <v>22786359</v>
      </c>
      <c r="BF266" s="13">
        <v>59.81</v>
      </c>
      <c r="BG266" s="4">
        <v>8220507</v>
      </c>
      <c r="BH266" s="13">
        <v>59.04</v>
      </c>
      <c r="BI266" s="4">
        <v>16234233</v>
      </c>
    </row>
    <row r="267" spans="1:61" x14ac:dyDescent="0.35">
      <c r="A267" s="1">
        <v>42390</v>
      </c>
      <c r="B267" s="13">
        <v>96.3</v>
      </c>
      <c r="C267" s="4">
        <v>52161463</v>
      </c>
      <c r="D267" s="13">
        <v>50.48</v>
      </c>
      <c r="E267" s="4">
        <v>40191157</v>
      </c>
      <c r="F267" s="13">
        <v>27.8</v>
      </c>
      <c r="G267" s="4">
        <v>12036422</v>
      </c>
      <c r="H267" s="13">
        <v>124.53</v>
      </c>
      <c r="I267" s="4">
        <v>4848109</v>
      </c>
      <c r="J267" s="13">
        <v>34.119999999999997</v>
      </c>
      <c r="K267" s="4">
        <v>20380296</v>
      </c>
      <c r="L267" s="13">
        <v>69.510000000000005</v>
      </c>
      <c r="M267" s="4">
        <v>4636133</v>
      </c>
      <c r="N267" s="13">
        <v>2.09</v>
      </c>
      <c r="O267" s="4">
        <v>26387931</v>
      </c>
      <c r="P267" s="13">
        <v>88</v>
      </c>
      <c r="Q267" s="4">
        <v>4298802</v>
      </c>
      <c r="R267" s="13">
        <v>22.9</v>
      </c>
      <c r="S267" s="4">
        <v>46267871</v>
      </c>
      <c r="T267" s="13">
        <v>29.66</v>
      </c>
      <c r="U267" s="4">
        <v>30157376</v>
      </c>
      <c r="V267" s="13">
        <v>74.099999999999994</v>
      </c>
      <c r="W267" s="4">
        <v>22265576</v>
      </c>
      <c r="X267" s="13">
        <v>81.05</v>
      </c>
      <c r="Y267" s="4">
        <v>16107819</v>
      </c>
      <c r="Z267" s="13">
        <v>63.75</v>
      </c>
      <c r="AA267" s="4">
        <v>7404077</v>
      </c>
      <c r="AB267" s="13">
        <v>36.909999999999997</v>
      </c>
      <c r="AC267" s="4">
        <v>19576220</v>
      </c>
      <c r="AD267" s="13">
        <v>61.45</v>
      </c>
      <c r="AE267" s="4">
        <v>12999419</v>
      </c>
      <c r="AF267" s="13">
        <v>18.739999999999998</v>
      </c>
      <c r="AG267" s="4">
        <v>3306605</v>
      </c>
      <c r="AH267" s="13">
        <v>60.85</v>
      </c>
      <c r="AI267" s="4">
        <v>7201507</v>
      </c>
      <c r="AJ267" s="13">
        <v>76.040000000000006</v>
      </c>
      <c r="AK267" s="4">
        <v>4360681</v>
      </c>
      <c r="AL267" s="13">
        <v>13.88</v>
      </c>
      <c r="AM267" s="4">
        <v>69707230</v>
      </c>
      <c r="AN267" s="13">
        <v>39.61</v>
      </c>
      <c r="AO267" s="4">
        <v>7611511</v>
      </c>
      <c r="AP267" s="13">
        <v>575.02</v>
      </c>
      <c r="AQ267" s="4">
        <v>4952217</v>
      </c>
      <c r="AR267" s="13">
        <v>199.97</v>
      </c>
      <c r="AS267" s="4">
        <v>3166159</v>
      </c>
      <c r="AT267" s="13">
        <v>117.84</v>
      </c>
      <c r="AU267" s="4">
        <v>9839121</v>
      </c>
      <c r="AV267" s="13">
        <v>1089.1400000000001</v>
      </c>
      <c r="AW267" s="4">
        <v>543581</v>
      </c>
      <c r="AX267" s="13">
        <v>120.22</v>
      </c>
      <c r="AY267" s="4">
        <v>8993902</v>
      </c>
      <c r="AZ267" s="13">
        <v>69.319999999999993</v>
      </c>
      <c r="BA267" s="4">
        <v>7615656</v>
      </c>
      <c r="BB267" s="13">
        <v>26.09</v>
      </c>
      <c r="BC267" s="4">
        <v>15403092</v>
      </c>
      <c r="BD267" s="13">
        <v>59.03</v>
      </c>
      <c r="BE267" s="4">
        <v>20888519</v>
      </c>
      <c r="BF267" s="13">
        <v>61.65</v>
      </c>
      <c r="BG267" s="4">
        <v>6139936</v>
      </c>
      <c r="BH267" s="13">
        <v>60.56</v>
      </c>
      <c r="BI267" s="4">
        <v>16121599</v>
      </c>
    </row>
    <row r="268" spans="1:61" x14ac:dyDescent="0.35">
      <c r="A268" s="1">
        <v>42391</v>
      </c>
      <c r="B268" s="13">
        <v>101.42</v>
      </c>
      <c r="C268" s="4">
        <v>65800467</v>
      </c>
      <c r="D268" s="13">
        <v>52.29</v>
      </c>
      <c r="E268" s="4">
        <v>37555789</v>
      </c>
      <c r="F268" s="13">
        <v>28.45</v>
      </c>
      <c r="G268" s="4">
        <v>6450312</v>
      </c>
      <c r="H268" s="13">
        <v>124.51</v>
      </c>
      <c r="I268" s="4">
        <v>5843070</v>
      </c>
      <c r="J268" s="13">
        <v>34.799999999999997</v>
      </c>
      <c r="K268" s="4">
        <v>15892665</v>
      </c>
      <c r="L268" s="13">
        <v>71.55</v>
      </c>
      <c r="M268" s="4">
        <v>3751845</v>
      </c>
      <c r="N268" s="13">
        <v>2.02</v>
      </c>
      <c r="O268" s="4">
        <v>16245515</v>
      </c>
      <c r="P268" s="13">
        <v>89.63</v>
      </c>
      <c r="Q268" s="4">
        <v>5390252</v>
      </c>
      <c r="R268" s="13">
        <v>23.37</v>
      </c>
      <c r="S268" s="4">
        <v>55049038</v>
      </c>
      <c r="T268" s="13">
        <v>29.925000000000001</v>
      </c>
      <c r="U268" s="4">
        <v>25326490</v>
      </c>
      <c r="V268" s="13">
        <v>76.569999999999993</v>
      </c>
      <c r="W268" s="4">
        <v>22530323</v>
      </c>
      <c r="X268" s="13">
        <v>83.54</v>
      </c>
      <c r="Y268" s="4">
        <v>15724559</v>
      </c>
      <c r="Z268" s="13">
        <v>66.02</v>
      </c>
      <c r="AA268" s="4">
        <v>6827131</v>
      </c>
      <c r="AB268" s="13">
        <v>37.67</v>
      </c>
      <c r="AC268" s="4">
        <v>18558656</v>
      </c>
      <c r="AD268" s="13">
        <v>65.2</v>
      </c>
      <c r="AE268" s="4">
        <v>19387708</v>
      </c>
      <c r="AF268" s="13">
        <v>20.45</v>
      </c>
      <c r="AG268" s="4">
        <v>3273154</v>
      </c>
      <c r="AH268" s="13">
        <v>63.8</v>
      </c>
      <c r="AI268" s="4">
        <v>7590085</v>
      </c>
      <c r="AJ268" s="13">
        <v>80.03</v>
      </c>
      <c r="AK268" s="4">
        <v>4035575</v>
      </c>
      <c r="AL268" s="13">
        <v>15.34</v>
      </c>
      <c r="AM268" s="4">
        <v>62530767</v>
      </c>
      <c r="AN268" s="13">
        <v>42.83</v>
      </c>
      <c r="AO268" s="4">
        <v>9569587</v>
      </c>
      <c r="AP268" s="13">
        <v>596.38</v>
      </c>
      <c r="AQ268" s="4">
        <v>5120144</v>
      </c>
      <c r="AR268" s="13">
        <v>202.55</v>
      </c>
      <c r="AS268" s="4">
        <v>3124055</v>
      </c>
      <c r="AT268" s="13">
        <v>118.4</v>
      </c>
      <c r="AU268" s="4">
        <v>9016579</v>
      </c>
      <c r="AV268" s="13">
        <v>1118.1099999999999</v>
      </c>
      <c r="AW268" s="4">
        <v>736024</v>
      </c>
      <c r="AX268" s="13">
        <v>122.76</v>
      </c>
      <c r="AY268" s="4">
        <v>6554471</v>
      </c>
      <c r="AZ268" s="13">
        <v>70.5</v>
      </c>
      <c r="BA268" s="4">
        <v>5722243</v>
      </c>
      <c r="BB268" s="13">
        <v>26.43</v>
      </c>
      <c r="BC268" s="4">
        <v>10446999</v>
      </c>
      <c r="BD268" s="13">
        <v>59.17</v>
      </c>
      <c r="BE268" s="4">
        <v>32820193</v>
      </c>
      <c r="BF268" s="13">
        <v>62.46</v>
      </c>
      <c r="BG268" s="4">
        <v>4769659</v>
      </c>
      <c r="BH268" s="13">
        <v>60.88</v>
      </c>
      <c r="BI268" s="4">
        <v>8430089</v>
      </c>
    </row>
    <row r="269" spans="1:61" x14ac:dyDescent="0.35">
      <c r="A269" s="1">
        <v>42394</v>
      </c>
      <c r="B269" s="13">
        <v>99.44</v>
      </c>
      <c r="C269" s="4">
        <v>51794525</v>
      </c>
      <c r="D269" s="13">
        <v>51.79</v>
      </c>
      <c r="E269" s="4">
        <v>34707717</v>
      </c>
      <c r="F269" s="13">
        <v>28.42</v>
      </c>
      <c r="G269" s="4">
        <v>6768203</v>
      </c>
      <c r="H269" s="13">
        <v>124.49</v>
      </c>
      <c r="I269" s="4">
        <v>6135937</v>
      </c>
      <c r="J269" s="13">
        <v>34.340000000000003</v>
      </c>
      <c r="K269" s="4">
        <v>16793613</v>
      </c>
      <c r="L269" s="13">
        <v>69.92</v>
      </c>
      <c r="M269" s="4">
        <v>2765064</v>
      </c>
      <c r="N269" s="13">
        <v>2.12</v>
      </c>
      <c r="O269" s="4">
        <v>13080926</v>
      </c>
      <c r="P269" s="13">
        <v>86.77</v>
      </c>
      <c r="Q269" s="4">
        <v>3945006</v>
      </c>
      <c r="R269" s="13">
        <v>23.17</v>
      </c>
      <c r="S269" s="4">
        <v>64066120</v>
      </c>
      <c r="T269" s="13">
        <v>29.6</v>
      </c>
      <c r="U269" s="4">
        <v>26440976</v>
      </c>
      <c r="V269" s="13">
        <v>73.98</v>
      </c>
      <c r="W269" s="4">
        <v>17086643</v>
      </c>
      <c r="X269" s="13">
        <v>80.89</v>
      </c>
      <c r="Y269" s="4">
        <v>12370283</v>
      </c>
      <c r="Z269" s="13">
        <v>61.59</v>
      </c>
      <c r="AA269" s="4">
        <v>4969205</v>
      </c>
      <c r="AB269" s="13">
        <v>34.200000000000003</v>
      </c>
      <c r="AC269" s="4">
        <v>19646777</v>
      </c>
      <c r="AD269" s="13">
        <v>63.3</v>
      </c>
      <c r="AE269" s="4">
        <v>13865329</v>
      </c>
      <c r="AF269" s="13">
        <v>20.75</v>
      </c>
      <c r="AG269" s="4">
        <v>3551345</v>
      </c>
      <c r="AH269" s="13">
        <v>61.79</v>
      </c>
      <c r="AI269" s="4">
        <v>5622683</v>
      </c>
      <c r="AJ269" s="13">
        <v>76.23</v>
      </c>
      <c r="AK269" s="4">
        <v>4273699</v>
      </c>
      <c r="AL269" s="13">
        <v>14.19</v>
      </c>
      <c r="AM269" s="4">
        <v>36429253</v>
      </c>
      <c r="AN269" s="13">
        <v>40.770000000000003</v>
      </c>
      <c r="AO269" s="4">
        <v>5836451</v>
      </c>
      <c r="AP269" s="13">
        <v>596.53</v>
      </c>
      <c r="AQ269" s="4">
        <v>4396079</v>
      </c>
      <c r="AR269" s="13">
        <v>196.38</v>
      </c>
      <c r="AS269" s="4">
        <v>2698739</v>
      </c>
      <c r="AT269" s="13">
        <v>119.2</v>
      </c>
      <c r="AU269" s="4">
        <v>15141460</v>
      </c>
      <c r="AV269" s="13">
        <v>1097.93</v>
      </c>
      <c r="AW269" s="4">
        <v>428074</v>
      </c>
      <c r="AX269" s="13">
        <v>121.71</v>
      </c>
      <c r="AY269" s="4">
        <v>4854686</v>
      </c>
      <c r="AZ269" s="13">
        <v>69.900000000000006</v>
      </c>
      <c r="BA269" s="4">
        <v>5640063</v>
      </c>
      <c r="BB269" s="13">
        <v>26.135000000000002</v>
      </c>
      <c r="BC269" s="4">
        <v>9867137</v>
      </c>
      <c r="BD269" s="13">
        <v>57.71</v>
      </c>
      <c r="BE269" s="4">
        <v>13554262</v>
      </c>
      <c r="BF269" s="13">
        <v>60.12</v>
      </c>
      <c r="BG269" s="4">
        <v>3230982</v>
      </c>
      <c r="BH269" s="13">
        <v>60.7</v>
      </c>
      <c r="BI269" s="4">
        <v>10383418</v>
      </c>
    </row>
    <row r="270" spans="1:61" x14ac:dyDescent="0.35">
      <c r="A270" s="1">
        <v>42395</v>
      </c>
      <c r="B270" s="13">
        <v>99.99</v>
      </c>
      <c r="C270" s="4">
        <v>75077002</v>
      </c>
      <c r="D270" s="13">
        <v>52.17</v>
      </c>
      <c r="E270" s="4">
        <v>28900820</v>
      </c>
      <c r="F270" s="13">
        <v>28.7</v>
      </c>
      <c r="G270" s="4">
        <v>5699182</v>
      </c>
      <c r="H270" s="13">
        <v>124.39</v>
      </c>
      <c r="I270" s="4">
        <v>11913374</v>
      </c>
      <c r="J270" s="13">
        <v>35.229999999999997</v>
      </c>
      <c r="K270" s="4">
        <v>19729566</v>
      </c>
      <c r="L270" s="13">
        <v>69.87</v>
      </c>
      <c r="M270" s="4">
        <v>2931184</v>
      </c>
      <c r="N270" s="13">
        <v>2.0699999999999998</v>
      </c>
      <c r="O270" s="4">
        <v>11097391</v>
      </c>
      <c r="P270" s="13">
        <v>86.89</v>
      </c>
      <c r="Q270" s="4">
        <v>2746345</v>
      </c>
      <c r="R270" s="13">
        <v>23.72</v>
      </c>
      <c r="S270" s="4">
        <v>25162200</v>
      </c>
      <c r="T270" s="13">
        <v>29.94</v>
      </c>
      <c r="U270" s="4">
        <v>24754949</v>
      </c>
      <c r="V270" s="13">
        <v>76.7</v>
      </c>
      <c r="W270" s="4">
        <v>18724704</v>
      </c>
      <c r="X270" s="13">
        <v>84.12</v>
      </c>
      <c r="Y270" s="4">
        <v>12191392</v>
      </c>
      <c r="Z270" s="13">
        <v>66.03</v>
      </c>
      <c r="AA270" s="4">
        <v>6788957</v>
      </c>
      <c r="AB270" s="13">
        <v>35.35</v>
      </c>
      <c r="AC270" s="4">
        <v>28696178</v>
      </c>
      <c r="AD270" s="13">
        <v>65.33</v>
      </c>
      <c r="AE270" s="4">
        <v>13829889</v>
      </c>
      <c r="AF270" s="13">
        <v>22.29</v>
      </c>
      <c r="AG270" s="4">
        <v>2745786</v>
      </c>
      <c r="AH270" s="13">
        <v>63.23</v>
      </c>
      <c r="AI270" s="4">
        <v>5580941</v>
      </c>
      <c r="AJ270" s="13">
        <v>77.760000000000005</v>
      </c>
      <c r="AK270" s="4">
        <v>3177606</v>
      </c>
      <c r="AL270" s="13">
        <v>14.97</v>
      </c>
      <c r="AM270" s="4">
        <v>31242906</v>
      </c>
      <c r="AN270" s="13">
        <v>41.56</v>
      </c>
      <c r="AO270" s="4">
        <v>5022212</v>
      </c>
      <c r="AP270" s="13">
        <v>601.25</v>
      </c>
      <c r="AQ270" s="4">
        <v>3765655</v>
      </c>
      <c r="AR270" s="13">
        <v>193.56</v>
      </c>
      <c r="AS270" s="4">
        <v>4964180</v>
      </c>
      <c r="AT270" s="13">
        <v>120.43</v>
      </c>
      <c r="AU270" s="4">
        <v>8326085</v>
      </c>
      <c r="AV270" s="13">
        <v>1111.54</v>
      </c>
      <c r="AW270" s="4">
        <v>744826</v>
      </c>
      <c r="AX270" s="13">
        <v>122.2</v>
      </c>
      <c r="AY270" s="4">
        <v>4475561</v>
      </c>
      <c r="AZ270" s="13">
        <v>70</v>
      </c>
      <c r="BA270" s="4">
        <v>4638670</v>
      </c>
      <c r="BB270" s="13">
        <v>26.65</v>
      </c>
      <c r="BC270" s="4">
        <v>7625452</v>
      </c>
      <c r="BD270" s="13">
        <v>58.61</v>
      </c>
      <c r="BE270" s="4">
        <v>8898100</v>
      </c>
      <c r="BF270" s="13">
        <v>61.94</v>
      </c>
      <c r="BG270" s="4">
        <v>3255632</v>
      </c>
      <c r="BH270" s="13">
        <v>61.11</v>
      </c>
      <c r="BI270" s="4">
        <v>8005226</v>
      </c>
    </row>
    <row r="271" spans="1:61" x14ac:dyDescent="0.35">
      <c r="A271" s="1">
        <v>42396</v>
      </c>
      <c r="B271" s="13">
        <v>93.42</v>
      </c>
      <c r="C271" s="4">
        <v>133369674</v>
      </c>
      <c r="D271" s="13">
        <v>51.22</v>
      </c>
      <c r="E271" s="4">
        <v>36775194</v>
      </c>
      <c r="F271" s="13">
        <v>28.36</v>
      </c>
      <c r="G271" s="4">
        <v>5792528</v>
      </c>
      <c r="H271" s="13">
        <v>122.35</v>
      </c>
      <c r="I271" s="4">
        <v>5815600</v>
      </c>
      <c r="J271" s="13">
        <v>34.909999999999997</v>
      </c>
      <c r="K271" s="4">
        <v>20567567</v>
      </c>
      <c r="L271" s="13">
        <v>67.430000000000007</v>
      </c>
      <c r="M271" s="4">
        <v>5487294</v>
      </c>
      <c r="N271" s="13">
        <v>2.13</v>
      </c>
      <c r="O271" s="4">
        <v>10833249</v>
      </c>
      <c r="P271" s="13">
        <v>84.85</v>
      </c>
      <c r="Q271" s="4">
        <v>3070623</v>
      </c>
      <c r="R271" s="13">
        <v>23.43</v>
      </c>
      <c r="S271" s="4">
        <v>24654015</v>
      </c>
      <c r="T271" s="13">
        <v>29.81</v>
      </c>
      <c r="U271" s="4">
        <v>26384138</v>
      </c>
      <c r="V271" s="13">
        <v>75.290000000000006</v>
      </c>
      <c r="W271" s="4">
        <v>18106113</v>
      </c>
      <c r="X271" s="13">
        <v>83.29</v>
      </c>
      <c r="Y271" s="4">
        <v>12380644</v>
      </c>
      <c r="Z271" s="13">
        <v>66.069999999999993</v>
      </c>
      <c r="AA271" s="4">
        <v>7071277</v>
      </c>
      <c r="AB271" s="13">
        <v>36.21</v>
      </c>
      <c r="AC271" s="4">
        <v>22071776</v>
      </c>
      <c r="AD271" s="13">
        <v>65.55</v>
      </c>
      <c r="AE271" s="4">
        <v>12628951</v>
      </c>
      <c r="AF271" s="13">
        <v>22.49</v>
      </c>
      <c r="AG271" s="4">
        <v>3274441</v>
      </c>
      <c r="AH271" s="13">
        <v>64.16</v>
      </c>
      <c r="AI271" s="4">
        <v>6212392</v>
      </c>
      <c r="AJ271" s="13">
        <v>77.73</v>
      </c>
      <c r="AK271" s="4">
        <v>4782135</v>
      </c>
      <c r="AL271" s="13">
        <v>14.22</v>
      </c>
      <c r="AM271" s="4">
        <v>39059218</v>
      </c>
      <c r="AN271" s="13">
        <v>39.86</v>
      </c>
      <c r="AO271" s="4">
        <v>8433155</v>
      </c>
      <c r="AP271" s="13">
        <v>583.35</v>
      </c>
      <c r="AQ271" s="4">
        <v>5152853</v>
      </c>
      <c r="AR271" s="13">
        <v>188.07</v>
      </c>
      <c r="AS271" s="4">
        <v>3617221</v>
      </c>
      <c r="AT271" s="13">
        <v>120.87</v>
      </c>
      <c r="AU271" s="4">
        <v>7408976</v>
      </c>
      <c r="AV271" s="13">
        <v>1043.7</v>
      </c>
      <c r="AW271" s="4">
        <v>1173993</v>
      </c>
      <c r="AX271" s="13">
        <v>121.57</v>
      </c>
      <c r="AY271" s="4">
        <v>5430974</v>
      </c>
      <c r="AZ271" s="13">
        <v>69.55</v>
      </c>
      <c r="BA271" s="4">
        <v>5342101</v>
      </c>
      <c r="BB271" s="13">
        <v>26.42</v>
      </c>
      <c r="BC271" s="4">
        <v>18597781</v>
      </c>
      <c r="BD271" s="13">
        <v>57.63</v>
      </c>
      <c r="BE271" s="4">
        <v>12491252</v>
      </c>
      <c r="BF271" s="13">
        <v>60.64</v>
      </c>
      <c r="BG271" s="4">
        <v>4022690</v>
      </c>
      <c r="BH271" s="13">
        <v>59.58</v>
      </c>
      <c r="BI271" s="4">
        <v>8593736</v>
      </c>
    </row>
    <row r="272" spans="1:61" x14ac:dyDescent="0.35">
      <c r="A272" s="1">
        <v>42397</v>
      </c>
      <c r="B272" s="13">
        <v>94.09</v>
      </c>
      <c r="C272" s="4">
        <v>55678825</v>
      </c>
      <c r="D272" s="13">
        <v>52.055</v>
      </c>
      <c r="E272" s="4">
        <v>62513789</v>
      </c>
      <c r="F272" s="13">
        <v>28.05</v>
      </c>
      <c r="G272" s="4">
        <v>6919451</v>
      </c>
      <c r="H272" s="13">
        <v>126.37</v>
      </c>
      <c r="I272" s="4">
        <v>4996916</v>
      </c>
      <c r="J272" s="13">
        <v>35.33</v>
      </c>
      <c r="K272" s="4">
        <v>15472757</v>
      </c>
      <c r="L272" s="13">
        <v>65.69</v>
      </c>
      <c r="M272" s="4">
        <v>8733997</v>
      </c>
      <c r="N272" s="13">
        <v>2.08</v>
      </c>
      <c r="O272" s="4">
        <v>7118372</v>
      </c>
      <c r="P272" s="13">
        <v>84.52</v>
      </c>
      <c r="Q272" s="4">
        <v>5315646</v>
      </c>
      <c r="R272" s="13">
        <v>23.105</v>
      </c>
      <c r="S272" s="4">
        <v>31833515</v>
      </c>
      <c r="T272" s="13">
        <v>29.97</v>
      </c>
      <c r="U272" s="4">
        <v>22028142</v>
      </c>
      <c r="V272" s="13">
        <v>76.989999999999995</v>
      </c>
      <c r="W272" s="4">
        <v>16157715</v>
      </c>
      <c r="X272" s="13">
        <v>85.92</v>
      </c>
      <c r="Y272" s="4">
        <v>13017445</v>
      </c>
      <c r="Z272" s="13">
        <v>68.63</v>
      </c>
      <c r="AA272" s="4">
        <v>6737656</v>
      </c>
      <c r="AB272" s="13">
        <v>38.020000000000003</v>
      </c>
      <c r="AC272" s="4">
        <v>16876169</v>
      </c>
      <c r="AD272" s="13">
        <v>69.510000000000005</v>
      </c>
      <c r="AE272" s="4">
        <v>16450730</v>
      </c>
      <c r="AF272" s="13">
        <v>23.66</v>
      </c>
      <c r="AG272" s="4">
        <v>2722156</v>
      </c>
      <c r="AH272" s="13">
        <v>65.87</v>
      </c>
      <c r="AI272" s="4">
        <v>7598531</v>
      </c>
      <c r="AJ272" s="13">
        <v>78.7</v>
      </c>
      <c r="AK272" s="4">
        <v>5160954</v>
      </c>
      <c r="AL272" s="13">
        <v>15.29</v>
      </c>
      <c r="AM272" s="4">
        <v>44750744</v>
      </c>
      <c r="AN272" s="13">
        <v>40.22</v>
      </c>
      <c r="AO272" s="4">
        <v>4811048</v>
      </c>
      <c r="AP272" s="13">
        <v>635.35</v>
      </c>
      <c r="AQ272" s="4">
        <v>14015171</v>
      </c>
      <c r="AR272" s="13">
        <v>189.7</v>
      </c>
      <c r="AS272" s="4">
        <v>4592754</v>
      </c>
      <c r="AT272" s="13">
        <v>122.38</v>
      </c>
      <c r="AU272" s="4">
        <v>7460478</v>
      </c>
      <c r="AV272" s="13">
        <v>1043.1300000000001</v>
      </c>
      <c r="AW272" s="4">
        <v>1128273</v>
      </c>
      <c r="AX272" s="13">
        <v>122.28</v>
      </c>
      <c r="AY272" s="4">
        <v>4871577</v>
      </c>
      <c r="AZ272" s="13">
        <v>69.23</v>
      </c>
      <c r="BA272" s="4">
        <v>5036227</v>
      </c>
      <c r="BB272" s="13">
        <v>23.13</v>
      </c>
      <c r="BC272" s="4">
        <v>55880811</v>
      </c>
      <c r="BD272" s="13">
        <v>59.284999999999997</v>
      </c>
      <c r="BE272" s="4">
        <v>11832368</v>
      </c>
      <c r="BF272" s="13">
        <v>59.21</v>
      </c>
      <c r="BG272" s="4">
        <v>4650675</v>
      </c>
      <c r="BH272" s="13">
        <v>61.2</v>
      </c>
      <c r="BI272" s="4">
        <v>10207035</v>
      </c>
    </row>
    <row r="273" spans="1:61" x14ac:dyDescent="0.35">
      <c r="A273" s="1">
        <v>42398</v>
      </c>
      <c r="B273" s="13">
        <v>97.34</v>
      </c>
      <c r="C273" s="4">
        <v>64416504</v>
      </c>
      <c r="D273" s="13">
        <v>55.09</v>
      </c>
      <c r="E273" s="4">
        <v>83611686</v>
      </c>
      <c r="F273" s="13">
        <v>29.29</v>
      </c>
      <c r="G273" s="4">
        <v>7762622</v>
      </c>
      <c r="H273" s="13">
        <v>133.71</v>
      </c>
      <c r="I273" s="4">
        <v>25944857</v>
      </c>
      <c r="J273" s="13">
        <v>36.31</v>
      </c>
      <c r="K273" s="4">
        <v>19059281</v>
      </c>
      <c r="L273" s="13">
        <v>68.06</v>
      </c>
      <c r="M273" s="4">
        <v>5612319</v>
      </c>
      <c r="N273" s="13">
        <v>2.2000000000000002</v>
      </c>
      <c r="O273" s="4">
        <v>11998088</v>
      </c>
      <c r="P273" s="13">
        <v>89.13</v>
      </c>
      <c r="Q273" s="4">
        <v>4679475</v>
      </c>
      <c r="R273" s="13">
        <v>23.79</v>
      </c>
      <c r="S273" s="4">
        <v>39692550</v>
      </c>
      <c r="T273" s="13">
        <v>31.02</v>
      </c>
      <c r="U273" s="4">
        <v>38311356</v>
      </c>
      <c r="V273" s="13">
        <v>77.849999999999994</v>
      </c>
      <c r="W273" s="4">
        <v>25161887</v>
      </c>
      <c r="X273" s="13">
        <v>86.47</v>
      </c>
      <c r="Y273" s="4">
        <v>20248924</v>
      </c>
      <c r="Z273" s="13">
        <v>71.02</v>
      </c>
      <c r="AA273" s="4">
        <v>6883204</v>
      </c>
      <c r="AB273" s="13">
        <v>39.08</v>
      </c>
      <c r="AC273" s="4">
        <v>18712582</v>
      </c>
      <c r="AD273" s="13">
        <v>72.27</v>
      </c>
      <c r="AE273" s="4">
        <v>18255274</v>
      </c>
      <c r="AF273" s="13">
        <v>22.47</v>
      </c>
      <c r="AG273" s="4">
        <v>3617593</v>
      </c>
      <c r="AH273" s="13">
        <v>68.83</v>
      </c>
      <c r="AI273" s="4">
        <v>10015306</v>
      </c>
      <c r="AJ273" s="13">
        <v>80.150000000000006</v>
      </c>
      <c r="AK273" s="4">
        <v>7448393</v>
      </c>
      <c r="AL273" s="13">
        <v>16.45</v>
      </c>
      <c r="AM273" s="4">
        <v>44148220</v>
      </c>
      <c r="AN273" s="13">
        <v>41.79</v>
      </c>
      <c r="AO273" s="4">
        <v>7007464</v>
      </c>
      <c r="AP273" s="13">
        <v>587</v>
      </c>
      <c r="AQ273" s="4">
        <v>14677550</v>
      </c>
      <c r="AR273" s="13">
        <v>191.2</v>
      </c>
      <c r="AS273" s="4">
        <v>2852289</v>
      </c>
      <c r="AT273" s="13">
        <v>123.78</v>
      </c>
      <c r="AU273" s="4">
        <v>10549947</v>
      </c>
      <c r="AV273" s="13">
        <v>1064.97</v>
      </c>
      <c r="AW273" s="4">
        <v>873601</v>
      </c>
      <c r="AX273" s="13">
        <v>125.76</v>
      </c>
      <c r="AY273" s="4">
        <v>7616222</v>
      </c>
      <c r="AZ273" s="13">
        <v>71.66</v>
      </c>
      <c r="BA273" s="4">
        <v>6143629</v>
      </c>
      <c r="BB273" s="13">
        <v>23.46</v>
      </c>
      <c r="BC273" s="4">
        <v>30604899</v>
      </c>
      <c r="BD273" s="13">
        <v>60.77</v>
      </c>
      <c r="BE273" s="4">
        <v>13224438</v>
      </c>
      <c r="BF273" s="13">
        <v>61.28</v>
      </c>
      <c r="BG273" s="4">
        <v>3170979</v>
      </c>
      <c r="BH273" s="13">
        <v>62.01</v>
      </c>
      <c r="BI273" s="4">
        <v>10475161</v>
      </c>
    </row>
    <row r="274" spans="1:61" x14ac:dyDescent="0.35">
      <c r="A274" s="1">
        <v>42401</v>
      </c>
      <c r="B274" s="13">
        <v>96.43</v>
      </c>
      <c r="C274" s="4">
        <v>40943541</v>
      </c>
      <c r="D274" s="13">
        <v>54.71</v>
      </c>
      <c r="E274" s="4">
        <v>44208542</v>
      </c>
      <c r="F274" s="13">
        <v>29.3</v>
      </c>
      <c r="G274" s="4">
        <v>7247099</v>
      </c>
      <c r="H274" s="13">
        <v>137.68</v>
      </c>
      <c r="I274" s="4">
        <v>4561892</v>
      </c>
      <c r="J274" s="13">
        <v>36.32</v>
      </c>
      <c r="K274" s="4">
        <v>14143998</v>
      </c>
      <c r="L274" s="13">
        <v>68.44</v>
      </c>
      <c r="M274" s="4">
        <v>4396381</v>
      </c>
      <c r="N274" s="13">
        <v>2.14</v>
      </c>
      <c r="O274" s="4">
        <v>8816117</v>
      </c>
      <c r="P274" s="13">
        <v>89.61</v>
      </c>
      <c r="Q274" s="4">
        <v>2893124</v>
      </c>
      <c r="R274" s="13">
        <v>23.48</v>
      </c>
      <c r="S274" s="4">
        <v>24006389</v>
      </c>
      <c r="T274" s="13">
        <v>30.82</v>
      </c>
      <c r="U274" s="4">
        <v>19015120</v>
      </c>
      <c r="V274" s="13">
        <v>76.290000000000006</v>
      </c>
      <c r="W274" s="4">
        <v>16754164</v>
      </c>
      <c r="X274" s="13">
        <v>85.29</v>
      </c>
      <c r="Y274" s="4">
        <v>10958349</v>
      </c>
      <c r="Z274" s="13">
        <v>69.09</v>
      </c>
      <c r="AA274" s="4">
        <v>4489147</v>
      </c>
      <c r="AB274" s="13">
        <v>38.6</v>
      </c>
      <c r="AC274" s="4">
        <v>12782753</v>
      </c>
      <c r="AD274" s="13">
        <v>71.459999999999994</v>
      </c>
      <c r="AE274" s="4">
        <v>12047077</v>
      </c>
      <c r="AF274" s="13">
        <v>21.51</v>
      </c>
      <c r="AG274" s="4">
        <v>2333702</v>
      </c>
      <c r="AH274" s="13">
        <v>66.56</v>
      </c>
      <c r="AI274" s="4">
        <v>6053990</v>
      </c>
      <c r="AJ274" s="13">
        <v>79.48</v>
      </c>
      <c r="AK274" s="4">
        <v>4487703</v>
      </c>
      <c r="AL274" s="13">
        <v>15.19</v>
      </c>
      <c r="AM274" s="4">
        <v>39813667</v>
      </c>
      <c r="AN274" s="13">
        <v>41.77</v>
      </c>
      <c r="AO274" s="4">
        <v>6672141</v>
      </c>
      <c r="AP274" s="13">
        <v>574.80999999999995</v>
      </c>
      <c r="AQ274" s="4">
        <v>6355123</v>
      </c>
      <c r="AR274" s="13">
        <v>196.94</v>
      </c>
      <c r="AS274" s="4">
        <v>5297639</v>
      </c>
      <c r="AT274" s="13">
        <v>124.61</v>
      </c>
      <c r="AU274" s="4">
        <v>6189906</v>
      </c>
      <c r="AV274" s="13">
        <v>1084.8699999999999</v>
      </c>
      <c r="AW274" s="4">
        <v>613287</v>
      </c>
      <c r="AX274" s="13">
        <v>126.51</v>
      </c>
      <c r="AY274" s="4">
        <v>4674058</v>
      </c>
      <c r="AZ274" s="13">
        <v>72.66</v>
      </c>
      <c r="BA274" s="4">
        <v>5384994</v>
      </c>
      <c r="BB274" s="13">
        <v>23.94</v>
      </c>
      <c r="BC274" s="4">
        <v>19884853</v>
      </c>
      <c r="BD274" s="13">
        <v>61.4</v>
      </c>
      <c r="BE274" s="4">
        <v>9529094</v>
      </c>
      <c r="BF274" s="13">
        <v>61.42</v>
      </c>
      <c r="BG274" s="4">
        <v>3495730</v>
      </c>
      <c r="BH274" s="13">
        <v>63.16</v>
      </c>
      <c r="BI274" s="4">
        <v>8247810</v>
      </c>
    </row>
    <row r="275" spans="1:61" x14ac:dyDescent="0.35">
      <c r="A275" s="1">
        <v>42402</v>
      </c>
      <c r="B275" s="13">
        <v>94.48</v>
      </c>
      <c r="C275" s="4">
        <v>37357215</v>
      </c>
      <c r="D275" s="13">
        <v>53</v>
      </c>
      <c r="E275" s="4">
        <v>56313753</v>
      </c>
      <c r="F275" s="13">
        <v>28.06</v>
      </c>
      <c r="G275" s="4">
        <v>8547710</v>
      </c>
      <c r="H275" s="13">
        <v>133.24</v>
      </c>
      <c r="I275" s="4">
        <v>5900471</v>
      </c>
      <c r="J275" s="13">
        <v>35.35</v>
      </c>
      <c r="K275" s="4">
        <v>17404484</v>
      </c>
      <c r="L275" s="13">
        <v>64.52</v>
      </c>
      <c r="M275" s="4">
        <v>7636867</v>
      </c>
      <c r="N275" s="13">
        <v>1.99</v>
      </c>
      <c r="O275" s="4">
        <v>11224069</v>
      </c>
      <c r="P275" s="13">
        <v>87.95</v>
      </c>
      <c r="Q275" s="4">
        <v>3070904</v>
      </c>
      <c r="R275" s="13">
        <v>22.83</v>
      </c>
      <c r="S275" s="4">
        <v>36203661</v>
      </c>
      <c r="T275" s="13">
        <v>29.8</v>
      </c>
      <c r="U275" s="4">
        <v>24994282</v>
      </c>
      <c r="V275" s="13">
        <v>74.59</v>
      </c>
      <c r="W275" s="4">
        <v>21404223</v>
      </c>
      <c r="X275" s="13">
        <v>81.239999999999995</v>
      </c>
      <c r="Y275" s="4">
        <v>13326168</v>
      </c>
      <c r="Z275" s="13">
        <v>67.16</v>
      </c>
      <c r="AA275" s="4">
        <v>5463616</v>
      </c>
      <c r="AB275" s="13">
        <v>36.590000000000003</v>
      </c>
      <c r="AC275" s="4">
        <v>15918805</v>
      </c>
      <c r="AD275" s="13">
        <v>68.84</v>
      </c>
      <c r="AE275" s="4">
        <v>13600841</v>
      </c>
      <c r="AF275" s="13">
        <v>21.53</v>
      </c>
      <c r="AG275" s="4">
        <v>2609924</v>
      </c>
      <c r="AH275" s="13">
        <v>65.48</v>
      </c>
      <c r="AI275" s="4">
        <v>5763104</v>
      </c>
      <c r="AJ275" s="13">
        <v>78.5</v>
      </c>
      <c r="AK275" s="4">
        <v>4295444</v>
      </c>
      <c r="AL275" s="13">
        <v>14.65</v>
      </c>
      <c r="AM275" s="4">
        <v>29444027</v>
      </c>
      <c r="AN275" s="13">
        <v>40.270000000000003</v>
      </c>
      <c r="AO275" s="4">
        <v>6799421</v>
      </c>
      <c r="AP275" s="13">
        <v>552.1</v>
      </c>
      <c r="AQ275" s="4">
        <v>6312045</v>
      </c>
      <c r="AR275" s="13">
        <v>182.78</v>
      </c>
      <c r="AS275" s="4">
        <v>5773637</v>
      </c>
      <c r="AT275" s="13">
        <v>123.95</v>
      </c>
      <c r="AU275" s="4">
        <v>7652982</v>
      </c>
      <c r="AV275" s="13">
        <v>1066.79</v>
      </c>
      <c r="AW275" s="4">
        <v>680128</v>
      </c>
      <c r="AX275" s="13">
        <v>125.27</v>
      </c>
      <c r="AY275" s="4">
        <v>5832204</v>
      </c>
      <c r="AZ275" s="13">
        <v>71.87</v>
      </c>
      <c r="BA275" s="4">
        <v>5250848</v>
      </c>
      <c r="BB275" s="13">
        <v>23.29</v>
      </c>
      <c r="BC275" s="4">
        <v>16073922</v>
      </c>
      <c r="BD275" s="13">
        <v>60.695</v>
      </c>
      <c r="BE275" s="4">
        <v>9407352</v>
      </c>
      <c r="BF275" s="13">
        <v>59.07</v>
      </c>
      <c r="BG275" s="4">
        <v>3929013</v>
      </c>
      <c r="BH275" s="13">
        <v>62.55</v>
      </c>
      <c r="BI275" s="4">
        <v>9458486</v>
      </c>
    </row>
    <row r="276" spans="1:61" x14ac:dyDescent="0.35">
      <c r="A276" s="1">
        <v>42403</v>
      </c>
      <c r="B276" s="13">
        <v>96.35</v>
      </c>
      <c r="C276" s="4">
        <v>45964294</v>
      </c>
      <c r="D276" s="13">
        <v>52.16</v>
      </c>
      <c r="E276" s="4">
        <v>57559814</v>
      </c>
      <c r="F276" s="13">
        <v>28.2</v>
      </c>
      <c r="G276" s="4">
        <v>8169351</v>
      </c>
      <c r="H276" s="13">
        <v>131.36000000000001</v>
      </c>
      <c r="I276" s="4">
        <v>5623382</v>
      </c>
      <c r="J276" s="13">
        <v>35.69</v>
      </c>
      <c r="K276" s="4">
        <v>13855330</v>
      </c>
      <c r="L276" s="13">
        <v>65.34</v>
      </c>
      <c r="M276" s="4">
        <v>7994465</v>
      </c>
      <c r="N276" s="13">
        <v>2.0699999999999998</v>
      </c>
      <c r="O276" s="4">
        <v>9978631</v>
      </c>
      <c r="P276" s="13">
        <v>87.99</v>
      </c>
      <c r="Q276" s="4">
        <v>3185809</v>
      </c>
      <c r="R276" s="13">
        <v>23.1</v>
      </c>
      <c r="S276" s="4">
        <v>32231426</v>
      </c>
      <c r="T276" s="13">
        <v>29.34</v>
      </c>
      <c r="U276" s="4">
        <v>44660057</v>
      </c>
      <c r="V276" s="13">
        <v>78.48</v>
      </c>
      <c r="W276" s="4">
        <v>25873717</v>
      </c>
      <c r="X276" s="13">
        <v>84.62</v>
      </c>
      <c r="Y276" s="4">
        <v>13964076</v>
      </c>
      <c r="Z276" s="13">
        <v>70.19</v>
      </c>
      <c r="AA276" s="4">
        <v>5381169</v>
      </c>
      <c r="AB276" s="13">
        <v>38.630000000000003</v>
      </c>
      <c r="AC276" s="4">
        <v>19847720</v>
      </c>
      <c r="AD276" s="13">
        <v>70.83</v>
      </c>
      <c r="AE276" s="4">
        <v>12837120</v>
      </c>
      <c r="AF276" s="13">
        <v>22.25</v>
      </c>
      <c r="AG276" s="4">
        <v>3236993</v>
      </c>
      <c r="AH276" s="13">
        <v>68.13</v>
      </c>
      <c r="AI276" s="4">
        <v>6419586</v>
      </c>
      <c r="AJ276" s="13">
        <v>79.099999999999994</v>
      </c>
      <c r="AK276" s="4">
        <v>7337489</v>
      </c>
      <c r="AL276" s="13">
        <v>15.61</v>
      </c>
      <c r="AM276" s="4">
        <v>30033525</v>
      </c>
      <c r="AN276" s="13">
        <v>37.200000000000003</v>
      </c>
      <c r="AO276" s="4">
        <v>15690048</v>
      </c>
      <c r="AP276" s="13">
        <v>531.07000000000005</v>
      </c>
      <c r="AQ276" s="4">
        <v>10048709</v>
      </c>
      <c r="AR276" s="13">
        <v>173.48</v>
      </c>
      <c r="AS276" s="4">
        <v>7931362</v>
      </c>
      <c r="AT276" s="13">
        <v>121.47</v>
      </c>
      <c r="AU276" s="4">
        <v>9326962</v>
      </c>
      <c r="AV276" s="13">
        <v>1049.1600000000001</v>
      </c>
      <c r="AW276" s="4">
        <v>793924</v>
      </c>
      <c r="AX276" s="13">
        <v>123.79</v>
      </c>
      <c r="AY276" s="4">
        <v>7485657</v>
      </c>
      <c r="AZ276" s="13">
        <v>67.42</v>
      </c>
      <c r="BA276" s="4">
        <v>17607546</v>
      </c>
      <c r="BB276" s="13">
        <v>23.5</v>
      </c>
      <c r="BC276" s="4">
        <v>19749237</v>
      </c>
      <c r="BD276" s="13">
        <v>59.53</v>
      </c>
      <c r="BE276" s="4">
        <v>12254460</v>
      </c>
      <c r="BF276" s="13">
        <v>59.39</v>
      </c>
      <c r="BG276" s="4">
        <v>3559903</v>
      </c>
      <c r="BH276" s="13">
        <v>62.49</v>
      </c>
      <c r="BI276" s="4">
        <v>7213516</v>
      </c>
    </row>
    <row r="277" spans="1:61" x14ac:dyDescent="0.35">
      <c r="A277" s="1">
        <v>42404</v>
      </c>
      <c r="B277" s="13">
        <v>96.6</v>
      </c>
      <c r="C277" s="4">
        <v>46471652</v>
      </c>
      <c r="D277" s="13">
        <v>52</v>
      </c>
      <c r="E277" s="4">
        <v>46987123</v>
      </c>
      <c r="F277" s="13">
        <v>28.21</v>
      </c>
      <c r="G277" s="4">
        <v>8703450</v>
      </c>
      <c r="H277" s="13">
        <v>136.12</v>
      </c>
      <c r="I277" s="4">
        <v>6083322</v>
      </c>
      <c r="J277" s="13">
        <v>36.450000000000003</v>
      </c>
      <c r="K277" s="4">
        <v>16925925</v>
      </c>
      <c r="L277" s="13">
        <v>67.2</v>
      </c>
      <c r="M277" s="4">
        <v>7220374</v>
      </c>
      <c r="N277" s="13">
        <v>2.09</v>
      </c>
      <c r="O277" s="4">
        <v>8284838</v>
      </c>
      <c r="P277" s="13">
        <v>86.36</v>
      </c>
      <c r="Q277" s="4">
        <v>3417381</v>
      </c>
      <c r="R277" s="13">
        <v>23.54</v>
      </c>
      <c r="S277" s="4">
        <v>29280471</v>
      </c>
      <c r="T277" s="13">
        <v>29.77</v>
      </c>
      <c r="U277" s="4">
        <v>29257839</v>
      </c>
      <c r="V277" s="13">
        <v>79.83</v>
      </c>
      <c r="W277" s="4">
        <v>23658665</v>
      </c>
      <c r="X277" s="13">
        <v>84.79</v>
      </c>
      <c r="Y277" s="4">
        <v>12824997</v>
      </c>
      <c r="Z277" s="13">
        <v>68.44</v>
      </c>
      <c r="AA277" s="4">
        <v>5174334</v>
      </c>
      <c r="AB277" s="13">
        <v>35.32</v>
      </c>
      <c r="AC277" s="4">
        <v>49188160</v>
      </c>
      <c r="AD277" s="13">
        <v>70.540000000000006</v>
      </c>
      <c r="AE277" s="4">
        <v>10892712</v>
      </c>
      <c r="AF277" s="13">
        <v>23.51</v>
      </c>
      <c r="AG277" s="4">
        <v>3100617</v>
      </c>
      <c r="AH277" s="13">
        <v>66.98</v>
      </c>
      <c r="AI277" s="4">
        <v>9267260</v>
      </c>
      <c r="AJ277" s="13">
        <v>79.88</v>
      </c>
      <c r="AK277" s="4">
        <v>5657732</v>
      </c>
      <c r="AL277" s="13">
        <v>15.66</v>
      </c>
      <c r="AM277" s="4">
        <v>31668453</v>
      </c>
      <c r="AN277" s="13">
        <v>34.94</v>
      </c>
      <c r="AO277" s="4">
        <v>17638105</v>
      </c>
      <c r="AP277" s="13">
        <v>536.26</v>
      </c>
      <c r="AQ277" s="4">
        <v>6199070</v>
      </c>
      <c r="AR277" s="13">
        <v>175.33</v>
      </c>
      <c r="AS277" s="4">
        <v>4385366</v>
      </c>
      <c r="AT277" s="13">
        <v>120.66</v>
      </c>
      <c r="AU277" s="4">
        <v>7595031</v>
      </c>
      <c r="AV277" s="13">
        <v>1069.0999999999999</v>
      </c>
      <c r="AW277" s="4">
        <v>766661</v>
      </c>
      <c r="AX277" s="13">
        <v>121.11</v>
      </c>
      <c r="AY277" s="4">
        <v>9171816</v>
      </c>
      <c r="AZ277" s="13">
        <v>67.959999999999994</v>
      </c>
      <c r="BA277" s="4">
        <v>8986929</v>
      </c>
      <c r="BB277" s="13">
        <v>23.49</v>
      </c>
      <c r="BC277" s="4">
        <v>15936804</v>
      </c>
      <c r="BD277" s="13">
        <v>58.29</v>
      </c>
      <c r="BE277" s="4">
        <v>13944926</v>
      </c>
      <c r="BF277" s="13">
        <v>60.71</v>
      </c>
      <c r="BG277" s="4">
        <v>4331455</v>
      </c>
      <c r="BH277" s="13">
        <v>60.17</v>
      </c>
      <c r="BI277" s="4">
        <v>10455716</v>
      </c>
    </row>
    <row r="278" spans="1:61" x14ac:dyDescent="0.35">
      <c r="A278" s="1">
        <v>42405</v>
      </c>
      <c r="B278" s="13">
        <v>94.02</v>
      </c>
      <c r="C278" s="4">
        <v>46418064</v>
      </c>
      <c r="D278" s="13">
        <v>50.16</v>
      </c>
      <c r="E278" s="4">
        <v>62008994</v>
      </c>
      <c r="F278" s="13">
        <v>26.43</v>
      </c>
      <c r="G278" s="4">
        <v>15010685</v>
      </c>
      <c r="H278" s="13">
        <v>128.36000000000001</v>
      </c>
      <c r="I278" s="4">
        <v>7095317</v>
      </c>
      <c r="J278" s="13">
        <v>35.700000000000003</v>
      </c>
      <c r="K278" s="4">
        <v>17312179</v>
      </c>
      <c r="L278" s="13">
        <v>58.51</v>
      </c>
      <c r="M278" s="4">
        <v>19063849</v>
      </c>
      <c r="N278" s="13">
        <v>1.98</v>
      </c>
      <c r="O278" s="4">
        <v>7914421</v>
      </c>
      <c r="P278" s="13">
        <v>79.2</v>
      </c>
      <c r="Q278" s="4">
        <v>10644177</v>
      </c>
      <c r="R278" s="13">
        <v>22.89</v>
      </c>
      <c r="S278" s="4">
        <v>32640975</v>
      </c>
      <c r="T278" s="13">
        <v>29.04</v>
      </c>
      <c r="U278" s="4">
        <v>27957541</v>
      </c>
      <c r="V278" s="13">
        <v>80.08</v>
      </c>
      <c r="W278" s="4">
        <v>26719850</v>
      </c>
      <c r="X278" s="13">
        <v>82.88</v>
      </c>
      <c r="Y278" s="4">
        <v>15090100</v>
      </c>
      <c r="Z278" s="13">
        <v>67.06</v>
      </c>
      <c r="AA278" s="4">
        <v>5514373</v>
      </c>
      <c r="AB278" s="13">
        <v>32.9</v>
      </c>
      <c r="AC278" s="4">
        <v>46173241</v>
      </c>
      <c r="AD278" s="13">
        <v>68.81</v>
      </c>
      <c r="AE278" s="4">
        <v>16470457</v>
      </c>
      <c r="AF278" s="13">
        <v>22.81</v>
      </c>
      <c r="AG278" s="4">
        <v>3238402</v>
      </c>
      <c r="AH278" s="13">
        <v>65.47</v>
      </c>
      <c r="AI278" s="4">
        <v>6392817</v>
      </c>
      <c r="AJ278" s="13">
        <v>78.33</v>
      </c>
      <c r="AK278" s="4">
        <v>4650378</v>
      </c>
      <c r="AL278" s="13">
        <v>15.66</v>
      </c>
      <c r="AM278" s="4">
        <v>22066491</v>
      </c>
      <c r="AN278" s="13">
        <v>32.299999999999997</v>
      </c>
      <c r="AO278" s="4">
        <v>15529663</v>
      </c>
      <c r="AP278" s="13">
        <v>502.13</v>
      </c>
      <c r="AQ278" s="4">
        <v>9708929</v>
      </c>
      <c r="AR278" s="13">
        <v>162.6</v>
      </c>
      <c r="AS278" s="4">
        <v>9437591</v>
      </c>
      <c r="AT278" s="13">
        <v>115.4</v>
      </c>
      <c r="AU278" s="4">
        <v>13261695</v>
      </c>
      <c r="AV278" s="13">
        <v>1015.55</v>
      </c>
      <c r="AW278" s="4">
        <v>1036315</v>
      </c>
      <c r="AX278" s="13">
        <v>116.43</v>
      </c>
      <c r="AY278" s="4">
        <v>8117679</v>
      </c>
      <c r="AZ278" s="13">
        <v>65.84</v>
      </c>
      <c r="BA278" s="4">
        <v>7501778</v>
      </c>
      <c r="BB278" s="13">
        <v>23.2</v>
      </c>
      <c r="BC278" s="4">
        <v>18872325</v>
      </c>
      <c r="BD278" s="13">
        <v>54.49</v>
      </c>
      <c r="BE278" s="4">
        <v>24529008</v>
      </c>
      <c r="BF278" s="13">
        <v>60.01</v>
      </c>
      <c r="BG278" s="4">
        <v>3703670</v>
      </c>
      <c r="BH278" s="13">
        <v>57.17</v>
      </c>
      <c r="BI278" s="4">
        <v>14415858</v>
      </c>
    </row>
    <row r="279" spans="1:61" x14ac:dyDescent="0.35">
      <c r="A279" s="1">
        <v>42408</v>
      </c>
      <c r="B279" s="13">
        <v>95.01</v>
      </c>
      <c r="C279" s="4">
        <v>54021375</v>
      </c>
      <c r="D279" s="13">
        <v>49.41</v>
      </c>
      <c r="E279" s="4">
        <v>59290497</v>
      </c>
      <c r="F279" s="13">
        <v>25.22</v>
      </c>
      <c r="G279" s="4">
        <v>15221320</v>
      </c>
      <c r="H279" s="13">
        <v>121.86</v>
      </c>
      <c r="I279" s="4">
        <v>9124221</v>
      </c>
      <c r="J279" s="13">
        <v>35.61</v>
      </c>
      <c r="K279" s="4">
        <v>20118847</v>
      </c>
      <c r="L279" s="13">
        <v>54.05</v>
      </c>
      <c r="M279" s="4">
        <v>18025420</v>
      </c>
      <c r="N279" s="13">
        <v>1.93</v>
      </c>
      <c r="O279" s="4">
        <v>11588981</v>
      </c>
      <c r="P279" s="13">
        <v>74.94</v>
      </c>
      <c r="Q279" s="4">
        <v>12909967</v>
      </c>
      <c r="R279" s="13">
        <v>22.93</v>
      </c>
      <c r="S279" s="4">
        <v>38842141</v>
      </c>
      <c r="T279" s="13">
        <v>28.82</v>
      </c>
      <c r="U279" s="4">
        <v>28725928</v>
      </c>
      <c r="V279" s="13">
        <v>81.16</v>
      </c>
      <c r="W279" s="4">
        <v>26601176</v>
      </c>
      <c r="X279" s="13">
        <v>85.99</v>
      </c>
      <c r="Y279" s="4">
        <v>17712810</v>
      </c>
      <c r="Z279" s="13">
        <v>68.430000000000007</v>
      </c>
      <c r="AA279" s="4">
        <v>6274494</v>
      </c>
      <c r="AB279" s="13">
        <v>34.43</v>
      </c>
      <c r="AC279" s="4">
        <v>21946207</v>
      </c>
      <c r="AD279" s="13">
        <v>69.78</v>
      </c>
      <c r="AE279" s="4">
        <v>12547486</v>
      </c>
      <c r="AF279" s="13">
        <v>19.760000000000002</v>
      </c>
      <c r="AG279" s="4">
        <v>3003307</v>
      </c>
      <c r="AH279" s="13">
        <v>66.19</v>
      </c>
      <c r="AI279" s="4">
        <v>6595953</v>
      </c>
      <c r="AJ279" s="13">
        <v>76.28</v>
      </c>
      <c r="AK279" s="4">
        <v>7979823</v>
      </c>
      <c r="AL279" s="13">
        <v>14.92</v>
      </c>
      <c r="AM279" s="4">
        <v>39388656</v>
      </c>
      <c r="AN279" s="13">
        <v>30.73</v>
      </c>
      <c r="AO279" s="4">
        <v>17272974</v>
      </c>
      <c r="AP279" s="13">
        <v>488.1</v>
      </c>
      <c r="AQ279" s="4">
        <v>9825509</v>
      </c>
      <c r="AR279" s="13">
        <v>147.99</v>
      </c>
      <c r="AS279" s="4">
        <v>9312988</v>
      </c>
      <c r="AT279" s="13">
        <v>116.05</v>
      </c>
      <c r="AU279" s="4">
        <v>11311503</v>
      </c>
      <c r="AV279" s="13">
        <v>973.8</v>
      </c>
      <c r="AW279" s="4">
        <v>1193989</v>
      </c>
      <c r="AX279" s="13">
        <v>111.85</v>
      </c>
      <c r="AY279" s="4">
        <v>11286592</v>
      </c>
      <c r="AZ279" s="13">
        <v>63.55</v>
      </c>
      <c r="BA279" s="4">
        <v>8311018</v>
      </c>
      <c r="BB279" s="13">
        <v>22.48</v>
      </c>
      <c r="BC279" s="4">
        <v>20601179</v>
      </c>
      <c r="BD279" s="13">
        <v>54.14</v>
      </c>
      <c r="BE279" s="4">
        <v>21457492</v>
      </c>
      <c r="BF279" s="13">
        <v>59.44</v>
      </c>
      <c r="BG279" s="4">
        <v>5115953</v>
      </c>
      <c r="BH279" s="13">
        <v>55.04</v>
      </c>
      <c r="BI279" s="4">
        <v>21214515</v>
      </c>
    </row>
    <row r="280" spans="1:61" x14ac:dyDescent="0.35">
      <c r="A280" s="1">
        <v>42409</v>
      </c>
      <c r="B280" s="13">
        <v>94.99</v>
      </c>
      <c r="C280" s="4">
        <v>44331195</v>
      </c>
      <c r="D280" s="13">
        <v>49.28</v>
      </c>
      <c r="E280" s="4">
        <v>46740474</v>
      </c>
      <c r="F280" s="13">
        <v>25.49</v>
      </c>
      <c r="G280" s="4">
        <v>10634314</v>
      </c>
      <c r="H280" s="13">
        <v>119.71</v>
      </c>
      <c r="I280" s="4">
        <v>6340018</v>
      </c>
      <c r="J280" s="13">
        <v>35.08</v>
      </c>
      <c r="K280" s="4">
        <v>17819755</v>
      </c>
      <c r="L280" s="13">
        <v>57.33</v>
      </c>
      <c r="M280" s="4">
        <v>16477677</v>
      </c>
      <c r="N280" s="13">
        <v>1.9</v>
      </c>
      <c r="O280" s="4">
        <v>14991465</v>
      </c>
      <c r="P280" s="13">
        <v>73.849999999999994</v>
      </c>
      <c r="Q280" s="4">
        <v>6697354</v>
      </c>
      <c r="R280" s="13">
        <v>22.65</v>
      </c>
      <c r="S280" s="4">
        <v>30767214</v>
      </c>
      <c r="T280" s="13">
        <v>28.81</v>
      </c>
      <c r="U280" s="4">
        <v>22902625</v>
      </c>
      <c r="V280" s="13">
        <v>80.08</v>
      </c>
      <c r="W280" s="4">
        <v>18418094</v>
      </c>
      <c r="X280" s="13">
        <v>82.92</v>
      </c>
      <c r="Y280" s="4">
        <v>12605567</v>
      </c>
      <c r="Z280" s="13">
        <v>65.59</v>
      </c>
      <c r="AA280" s="4">
        <v>6382825</v>
      </c>
      <c r="AB280" s="13">
        <v>33.58</v>
      </c>
      <c r="AC280" s="4">
        <v>20405394</v>
      </c>
      <c r="AD280" s="13">
        <v>67.8</v>
      </c>
      <c r="AE280" s="4">
        <v>11138191</v>
      </c>
      <c r="AF280" s="13">
        <v>17.62</v>
      </c>
      <c r="AG280" s="4">
        <v>3579683</v>
      </c>
      <c r="AH280" s="13">
        <v>65.22</v>
      </c>
      <c r="AI280" s="4">
        <v>4970495</v>
      </c>
      <c r="AJ280" s="13">
        <v>75.44</v>
      </c>
      <c r="AK280" s="4">
        <v>4348610</v>
      </c>
      <c r="AL280" s="13">
        <v>14.61</v>
      </c>
      <c r="AM280" s="4">
        <v>26664177</v>
      </c>
      <c r="AN280" s="13">
        <v>31.4</v>
      </c>
      <c r="AO280" s="4">
        <v>16889055</v>
      </c>
      <c r="AP280" s="13">
        <v>482.07</v>
      </c>
      <c r="AQ280" s="4">
        <v>7077915</v>
      </c>
      <c r="AR280" s="13">
        <v>148.25</v>
      </c>
      <c r="AS280" s="4">
        <v>8651648</v>
      </c>
      <c r="AT280" s="13">
        <v>117.01</v>
      </c>
      <c r="AU280" s="4">
        <v>7525722</v>
      </c>
      <c r="AV280" s="13">
        <v>991.29</v>
      </c>
      <c r="AW280" s="4">
        <v>1043821</v>
      </c>
      <c r="AX280" s="13">
        <v>113.86</v>
      </c>
      <c r="AY280" s="4">
        <v>7572939</v>
      </c>
      <c r="AZ280" s="13">
        <v>64.150000000000006</v>
      </c>
      <c r="BA280" s="4">
        <v>6025594</v>
      </c>
      <c r="BB280" s="13">
        <v>22.01</v>
      </c>
      <c r="BC280" s="4">
        <v>16786367</v>
      </c>
      <c r="BD280" s="13">
        <v>54.42</v>
      </c>
      <c r="BE280" s="4">
        <v>11605059</v>
      </c>
      <c r="BF280" s="13">
        <v>60.77</v>
      </c>
      <c r="BG280" s="4">
        <v>5311054</v>
      </c>
      <c r="BH280" s="13">
        <v>55.68</v>
      </c>
      <c r="BI280" s="4">
        <v>10915657</v>
      </c>
    </row>
    <row r="281" spans="1:61" x14ac:dyDescent="0.35">
      <c r="A281" s="1">
        <v>42410</v>
      </c>
      <c r="B281" s="13">
        <v>94.27</v>
      </c>
      <c r="C281" s="4">
        <v>42343601</v>
      </c>
      <c r="D281" s="13">
        <v>49.71</v>
      </c>
      <c r="E281" s="4">
        <v>38236954</v>
      </c>
      <c r="F281" s="13">
        <v>25.43</v>
      </c>
      <c r="G281" s="4">
        <v>8394980</v>
      </c>
      <c r="H281" s="13">
        <v>119.2</v>
      </c>
      <c r="I281" s="4">
        <v>4547274</v>
      </c>
      <c r="J281" s="13">
        <v>35.200000000000003</v>
      </c>
      <c r="K281" s="4">
        <v>13368654</v>
      </c>
      <c r="L281" s="13">
        <v>58.76</v>
      </c>
      <c r="M281" s="4">
        <v>9859731</v>
      </c>
      <c r="N281" s="13">
        <v>1.84</v>
      </c>
      <c r="O281" s="4">
        <v>9466130</v>
      </c>
      <c r="P281" s="13">
        <v>75.53</v>
      </c>
      <c r="Q281" s="4">
        <v>6465276</v>
      </c>
      <c r="R281" s="13">
        <v>22.51</v>
      </c>
      <c r="S281" s="4">
        <v>36896116</v>
      </c>
      <c r="T281" s="13">
        <v>28.23</v>
      </c>
      <c r="U281" s="4">
        <v>27267783</v>
      </c>
      <c r="V281" s="13">
        <v>79.349999999999994</v>
      </c>
      <c r="W281" s="4">
        <v>16610943</v>
      </c>
      <c r="X281" s="13">
        <v>83.04</v>
      </c>
      <c r="Y281" s="4">
        <v>12110253</v>
      </c>
      <c r="Z281" s="13">
        <v>65.790000000000006</v>
      </c>
      <c r="AA281" s="4">
        <v>4302085</v>
      </c>
      <c r="AB281" s="13">
        <v>32.340000000000003</v>
      </c>
      <c r="AC281" s="4">
        <v>16643367</v>
      </c>
      <c r="AD281" s="13">
        <v>67.73</v>
      </c>
      <c r="AE281" s="4">
        <v>8324497</v>
      </c>
      <c r="AF281" s="13">
        <v>18.16</v>
      </c>
      <c r="AG281" s="4">
        <v>2574981</v>
      </c>
      <c r="AH281" s="13">
        <v>65.66</v>
      </c>
      <c r="AI281" s="4">
        <v>7296964</v>
      </c>
      <c r="AJ281" s="13">
        <v>75.290000000000006</v>
      </c>
      <c r="AK281" s="4">
        <v>5693361</v>
      </c>
      <c r="AL281" s="13">
        <v>14.6</v>
      </c>
      <c r="AM281" s="4">
        <v>22830532</v>
      </c>
      <c r="AN281" s="13">
        <v>31.67</v>
      </c>
      <c r="AO281" s="4">
        <v>9776543</v>
      </c>
      <c r="AP281" s="13">
        <v>490.48</v>
      </c>
      <c r="AQ281" s="4">
        <v>6786181</v>
      </c>
      <c r="AR281" s="13">
        <v>143.66999999999999</v>
      </c>
      <c r="AS281" s="4">
        <v>10406513</v>
      </c>
      <c r="AT281" s="13">
        <v>117.54</v>
      </c>
      <c r="AU281" s="4">
        <v>5726298</v>
      </c>
      <c r="AV281" s="13">
        <v>1032.77</v>
      </c>
      <c r="AW281" s="4">
        <v>970540</v>
      </c>
      <c r="AX281" s="13">
        <v>114.33</v>
      </c>
      <c r="AY281" s="4">
        <v>5307617</v>
      </c>
      <c r="AZ281" s="13">
        <v>64.06</v>
      </c>
      <c r="BA281" s="4">
        <v>4219637</v>
      </c>
      <c r="BB281" s="13">
        <v>22.32</v>
      </c>
      <c r="BC281" s="4">
        <v>12220538</v>
      </c>
      <c r="BD281" s="13">
        <v>55.14</v>
      </c>
      <c r="BE281" s="4">
        <v>11663942</v>
      </c>
      <c r="BF281" s="13">
        <v>61.38</v>
      </c>
      <c r="BG281" s="4">
        <v>3575455</v>
      </c>
      <c r="BH281" s="13">
        <v>57.41</v>
      </c>
      <c r="BI281" s="4">
        <v>13376815</v>
      </c>
    </row>
    <row r="282" spans="1:61" x14ac:dyDescent="0.35">
      <c r="A282" s="1">
        <v>42411</v>
      </c>
      <c r="B282" s="13">
        <v>93.7</v>
      </c>
      <c r="C282" s="4">
        <v>50074711</v>
      </c>
      <c r="D282" s="13">
        <v>49.69</v>
      </c>
      <c r="E282" s="4">
        <v>48878571</v>
      </c>
      <c r="F282" s="13">
        <v>25.3</v>
      </c>
      <c r="G282" s="4">
        <v>8503635</v>
      </c>
      <c r="H282" s="13">
        <v>116.31</v>
      </c>
      <c r="I282" s="4">
        <v>6667322</v>
      </c>
      <c r="J282" s="13">
        <v>34.840000000000003</v>
      </c>
      <c r="K282" s="4">
        <v>18889731</v>
      </c>
      <c r="L282" s="13">
        <v>59.24</v>
      </c>
      <c r="M282" s="4">
        <v>7778959</v>
      </c>
      <c r="N282" s="13">
        <v>1.86</v>
      </c>
      <c r="O282" s="4">
        <v>7858282</v>
      </c>
      <c r="P282" s="13">
        <v>74.94</v>
      </c>
      <c r="Q282" s="4">
        <v>4984695</v>
      </c>
      <c r="R282" s="13">
        <v>24.68</v>
      </c>
      <c r="S282" s="4">
        <v>92695952</v>
      </c>
      <c r="T282" s="13">
        <v>28.22</v>
      </c>
      <c r="U282" s="4">
        <v>28450212</v>
      </c>
      <c r="V282" s="13">
        <v>79.599999999999994</v>
      </c>
      <c r="W282" s="4">
        <v>19331627</v>
      </c>
      <c r="X282" s="13">
        <v>82.99</v>
      </c>
      <c r="Y282" s="4">
        <v>12741442</v>
      </c>
      <c r="Z282" s="13">
        <v>65.56</v>
      </c>
      <c r="AA282" s="4">
        <v>5413000</v>
      </c>
      <c r="AB282" s="13">
        <v>31.88</v>
      </c>
      <c r="AC282" s="4">
        <v>20843147</v>
      </c>
      <c r="AD282" s="13">
        <v>68.83</v>
      </c>
      <c r="AE282" s="4">
        <v>12122912</v>
      </c>
      <c r="AF282" s="13">
        <v>15.43</v>
      </c>
      <c r="AG282" s="4">
        <v>3491909</v>
      </c>
      <c r="AH282" s="13">
        <v>66.2</v>
      </c>
      <c r="AI282" s="4">
        <v>6039267</v>
      </c>
      <c r="AJ282" s="13">
        <v>72.900000000000006</v>
      </c>
      <c r="AK282" s="4">
        <v>7720776</v>
      </c>
      <c r="AL282" s="13">
        <v>13.96</v>
      </c>
      <c r="AM282" s="4">
        <v>34935590</v>
      </c>
      <c r="AN282" s="13">
        <v>30.83</v>
      </c>
      <c r="AO282" s="4">
        <v>11198937</v>
      </c>
      <c r="AP282" s="13">
        <v>503.82</v>
      </c>
      <c r="AQ282" s="4">
        <v>7397393</v>
      </c>
      <c r="AR282" s="13">
        <v>150.47</v>
      </c>
      <c r="AS282" s="4">
        <v>14252364</v>
      </c>
      <c r="AT282" s="13">
        <v>116.73</v>
      </c>
      <c r="AU282" s="4">
        <v>7568647</v>
      </c>
      <c r="AV282" s="13">
        <v>1055.24</v>
      </c>
      <c r="AW282" s="4">
        <v>1036562</v>
      </c>
      <c r="AX282" s="13">
        <v>113.27</v>
      </c>
      <c r="AY282" s="4">
        <v>6447062</v>
      </c>
      <c r="AZ282" s="13">
        <v>63.4</v>
      </c>
      <c r="BA282" s="4">
        <v>4746324</v>
      </c>
      <c r="BB282" s="13">
        <v>22.08</v>
      </c>
      <c r="BC282" s="4">
        <v>17634531</v>
      </c>
      <c r="BD282" s="13">
        <v>54.92</v>
      </c>
      <c r="BE282" s="4">
        <v>12106062</v>
      </c>
      <c r="BF282" s="13">
        <v>61.59</v>
      </c>
      <c r="BG282" s="4">
        <v>4797584</v>
      </c>
      <c r="BH282" s="13">
        <v>56</v>
      </c>
      <c r="BI282" s="4">
        <v>13090937</v>
      </c>
    </row>
    <row r="283" spans="1:61" x14ac:dyDescent="0.35">
      <c r="A283" s="1">
        <v>42412</v>
      </c>
      <c r="B283" s="13">
        <v>93.99</v>
      </c>
      <c r="C283" s="4">
        <v>40351381</v>
      </c>
      <c r="D283" s="13">
        <v>50.5</v>
      </c>
      <c r="E283" s="4">
        <v>34243324</v>
      </c>
      <c r="F283" s="13">
        <v>25.73</v>
      </c>
      <c r="G283" s="4">
        <v>8520367</v>
      </c>
      <c r="H283" s="13">
        <v>121.66</v>
      </c>
      <c r="I283" s="4">
        <v>3996513</v>
      </c>
      <c r="J283" s="13">
        <v>35.54</v>
      </c>
      <c r="K283" s="4">
        <v>15837938</v>
      </c>
      <c r="L283" s="13">
        <v>59.68</v>
      </c>
      <c r="M283" s="4">
        <v>5081557</v>
      </c>
      <c r="N283" s="13">
        <v>1.83</v>
      </c>
      <c r="O283" s="4">
        <v>9957298</v>
      </c>
      <c r="P283" s="13">
        <v>76.67</v>
      </c>
      <c r="Q283" s="4">
        <v>4368740</v>
      </c>
      <c r="R283" s="13">
        <v>25.11</v>
      </c>
      <c r="S283" s="4">
        <v>49753603</v>
      </c>
      <c r="T283" s="13">
        <v>28.64</v>
      </c>
      <c r="U283" s="4">
        <v>19698998</v>
      </c>
      <c r="V283" s="13">
        <v>81.03</v>
      </c>
      <c r="W283" s="4">
        <v>16687846</v>
      </c>
      <c r="X283" s="13">
        <v>85.43</v>
      </c>
      <c r="Y283" s="4">
        <v>9835059</v>
      </c>
      <c r="Z283" s="13">
        <v>67.7</v>
      </c>
      <c r="AA283" s="4">
        <v>5476817</v>
      </c>
      <c r="AB283" s="13">
        <v>32.9</v>
      </c>
      <c r="AC283" s="4">
        <v>14965376</v>
      </c>
      <c r="AD283" s="13">
        <v>70.31</v>
      </c>
      <c r="AE283" s="4">
        <v>10756299</v>
      </c>
      <c r="AF283" s="13">
        <v>16.28</v>
      </c>
      <c r="AG283" s="4">
        <v>4947240</v>
      </c>
      <c r="AH283" s="13">
        <v>67.06</v>
      </c>
      <c r="AI283" s="4">
        <v>5024932</v>
      </c>
      <c r="AJ283" s="13">
        <v>75.2</v>
      </c>
      <c r="AK283" s="4">
        <v>4217731</v>
      </c>
      <c r="AL283" s="13">
        <v>14.96</v>
      </c>
      <c r="AM283" s="4">
        <v>21842136</v>
      </c>
      <c r="AN283" s="13">
        <v>31.73</v>
      </c>
      <c r="AO283" s="4">
        <v>7304159</v>
      </c>
      <c r="AP283" s="13">
        <v>507.08</v>
      </c>
      <c r="AQ283" s="4">
        <v>5384787</v>
      </c>
      <c r="AR283" s="13">
        <v>151.04</v>
      </c>
      <c r="AS283" s="4">
        <v>7235783</v>
      </c>
      <c r="AT283" s="13">
        <v>117.93</v>
      </c>
      <c r="AU283" s="4">
        <v>8552812</v>
      </c>
      <c r="AV283" s="13">
        <v>1058.01</v>
      </c>
      <c r="AW283" s="4">
        <v>811551</v>
      </c>
      <c r="AX283" s="13">
        <v>116.32</v>
      </c>
      <c r="AY283" s="4">
        <v>5361634</v>
      </c>
      <c r="AZ283" s="13">
        <v>64.87</v>
      </c>
      <c r="BA283" s="4">
        <v>4259956</v>
      </c>
      <c r="BB283" s="13">
        <v>22.49</v>
      </c>
      <c r="BC283" s="4">
        <v>11866134</v>
      </c>
      <c r="BD283" s="13">
        <v>55.86</v>
      </c>
      <c r="BE283" s="4">
        <v>8680205</v>
      </c>
      <c r="BF283" s="13">
        <v>63.8</v>
      </c>
      <c r="BG283" s="4">
        <v>3711608</v>
      </c>
      <c r="BH283" s="13">
        <v>56.42</v>
      </c>
      <c r="BI283" s="4">
        <v>10229492</v>
      </c>
    </row>
    <row r="284" spans="1:61" x14ac:dyDescent="0.35">
      <c r="A284" s="1">
        <v>42416</v>
      </c>
      <c r="B284" s="13">
        <v>96.64</v>
      </c>
      <c r="C284" s="4">
        <v>49057916</v>
      </c>
      <c r="D284" s="13">
        <v>51.09</v>
      </c>
      <c r="E284" s="4">
        <v>37291208</v>
      </c>
      <c r="F284" s="13">
        <v>26.99</v>
      </c>
      <c r="G284" s="4">
        <v>12133795</v>
      </c>
      <c r="H284" s="13">
        <v>126.24</v>
      </c>
      <c r="I284" s="4">
        <v>3852097</v>
      </c>
      <c r="J284" s="13">
        <v>35.700000000000003</v>
      </c>
      <c r="K284" s="4">
        <v>19676336</v>
      </c>
      <c r="L284" s="13">
        <v>59.72</v>
      </c>
      <c r="M284" s="4">
        <v>5726184</v>
      </c>
      <c r="N284" s="13">
        <v>1.83</v>
      </c>
      <c r="O284" s="4">
        <v>11853372</v>
      </c>
      <c r="P284" s="13">
        <v>78.88</v>
      </c>
      <c r="Q284" s="4">
        <v>4736362</v>
      </c>
      <c r="R284" s="13">
        <v>25.84</v>
      </c>
      <c r="S284" s="4">
        <v>40401697</v>
      </c>
      <c r="T284" s="13">
        <v>28.78</v>
      </c>
      <c r="U284" s="4">
        <v>30705228</v>
      </c>
      <c r="V284" s="13">
        <v>81.22</v>
      </c>
      <c r="W284" s="4">
        <v>15912159</v>
      </c>
      <c r="X284" s="13">
        <v>84.81</v>
      </c>
      <c r="Y284" s="4">
        <v>10631525</v>
      </c>
      <c r="Z284" s="13">
        <v>67.89</v>
      </c>
      <c r="AA284" s="4">
        <v>3747915</v>
      </c>
      <c r="AB284" s="13">
        <v>32.76</v>
      </c>
      <c r="AC284" s="4">
        <v>12851728</v>
      </c>
      <c r="AD284" s="13">
        <v>71.75</v>
      </c>
      <c r="AE284" s="4">
        <v>9571848</v>
      </c>
      <c r="AF284" s="13">
        <v>17.25</v>
      </c>
      <c r="AG284" s="4">
        <v>7197584</v>
      </c>
      <c r="AH284" s="13">
        <v>68.010000000000005</v>
      </c>
      <c r="AI284" s="4">
        <v>6296607</v>
      </c>
      <c r="AJ284" s="13">
        <v>78.25</v>
      </c>
      <c r="AK284" s="4">
        <v>5690327</v>
      </c>
      <c r="AL284" s="13">
        <v>15.62</v>
      </c>
      <c r="AM284" s="4">
        <v>26860792</v>
      </c>
      <c r="AN284" s="13">
        <v>32.54</v>
      </c>
      <c r="AO284" s="4">
        <v>7469657</v>
      </c>
      <c r="AP284" s="13">
        <v>521.1</v>
      </c>
      <c r="AQ284" s="4">
        <v>5118500</v>
      </c>
      <c r="AR284" s="13">
        <v>155.16999999999999</v>
      </c>
      <c r="AS284" s="4">
        <v>5593794</v>
      </c>
      <c r="AT284" s="13">
        <v>119.18</v>
      </c>
      <c r="AU284" s="4">
        <v>10835814</v>
      </c>
      <c r="AV284" s="13">
        <v>1110.68</v>
      </c>
      <c r="AW284" s="4">
        <v>1119669</v>
      </c>
      <c r="AX284" s="13">
        <v>119.43</v>
      </c>
      <c r="AY284" s="4">
        <v>6966351</v>
      </c>
      <c r="AZ284" s="13">
        <v>67.430000000000007</v>
      </c>
      <c r="BA284" s="4">
        <v>7764910</v>
      </c>
      <c r="BB284" s="13">
        <v>22.95</v>
      </c>
      <c r="BC284" s="4">
        <v>10380587</v>
      </c>
      <c r="BD284" s="13">
        <v>56.41</v>
      </c>
      <c r="BE284" s="4">
        <v>11594766</v>
      </c>
      <c r="BF284" s="13">
        <v>65.06</v>
      </c>
      <c r="BG284" s="4">
        <v>5517628</v>
      </c>
      <c r="BH284" s="13">
        <v>57.79</v>
      </c>
      <c r="BI284" s="4">
        <v>8057969</v>
      </c>
    </row>
    <row r="285" spans="1:61" x14ac:dyDescent="0.35">
      <c r="A285" s="1">
        <v>42417</v>
      </c>
      <c r="B285" s="13">
        <v>98.12</v>
      </c>
      <c r="C285" s="4">
        <v>44863243</v>
      </c>
      <c r="D285" s="13">
        <v>52.42</v>
      </c>
      <c r="E285" s="4">
        <v>40788968</v>
      </c>
      <c r="F285" s="13">
        <v>27.66</v>
      </c>
      <c r="G285" s="4">
        <v>19286666</v>
      </c>
      <c r="H285" s="13">
        <v>130.68</v>
      </c>
      <c r="I285" s="4">
        <v>3274208</v>
      </c>
      <c r="J285" s="13">
        <v>36.630000000000003</v>
      </c>
      <c r="K285" s="4">
        <v>13186471</v>
      </c>
      <c r="L285" s="13">
        <v>63.49</v>
      </c>
      <c r="M285" s="4">
        <v>9836689</v>
      </c>
      <c r="N285" s="13">
        <v>1.9</v>
      </c>
      <c r="O285" s="4">
        <v>13770167</v>
      </c>
      <c r="P285" s="13">
        <v>81.849999999999994</v>
      </c>
      <c r="Q285" s="4">
        <v>4474238</v>
      </c>
      <c r="R285" s="13">
        <v>26.46</v>
      </c>
      <c r="S285" s="4">
        <v>36904695</v>
      </c>
      <c r="T285" s="13">
        <v>29.47</v>
      </c>
      <c r="U285" s="4">
        <v>27691728</v>
      </c>
      <c r="V285" s="13">
        <v>82</v>
      </c>
      <c r="W285" s="4">
        <v>17006669</v>
      </c>
      <c r="X285" s="13">
        <v>88.31</v>
      </c>
      <c r="Y285" s="4">
        <v>12710513</v>
      </c>
      <c r="Z285" s="13">
        <v>70.819999999999993</v>
      </c>
      <c r="AA285" s="4">
        <v>6288161</v>
      </c>
      <c r="AB285" s="13">
        <v>33.909999999999997</v>
      </c>
      <c r="AC285" s="4">
        <v>18316589</v>
      </c>
      <c r="AD285" s="13">
        <v>72.930000000000007</v>
      </c>
      <c r="AE285" s="4">
        <v>10132069</v>
      </c>
      <c r="AF285" s="13">
        <v>20.59</v>
      </c>
      <c r="AG285" s="4">
        <v>11257746</v>
      </c>
      <c r="AH285" s="13">
        <v>70.63</v>
      </c>
      <c r="AI285" s="4">
        <v>6539832</v>
      </c>
      <c r="AJ285" s="13">
        <v>80.59</v>
      </c>
      <c r="AK285" s="4">
        <v>4465360</v>
      </c>
      <c r="AL285" s="13">
        <v>17.18</v>
      </c>
      <c r="AM285" s="4">
        <v>56675110</v>
      </c>
      <c r="AN285" s="13">
        <v>32.96</v>
      </c>
      <c r="AO285" s="4">
        <v>7617745</v>
      </c>
      <c r="AP285" s="13">
        <v>534.1</v>
      </c>
      <c r="AQ285" s="4">
        <v>4824002</v>
      </c>
      <c r="AR285" s="13">
        <v>168.68</v>
      </c>
      <c r="AS285" s="4">
        <v>5825159</v>
      </c>
      <c r="AT285" s="13">
        <v>118.64</v>
      </c>
      <c r="AU285" s="4">
        <v>12728952</v>
      </c>
      <c r="AV285" s="13">
        <v>1235.56</v>
      </c>
      <c r="AW285" s="4">
        <v>2381950</v>
      </c>
      <c r="AX285" s="13">
        <v>121.21</v>
      </c>
      <c r="AY285" s="4">
        <v>5970736</v>
      </c>
      <c r="AZ285" s="13">
        <v>68</v>
      </c>
      <c r="BA285" s="4">
        <v>6145296</v>
      </c>
      <c r="BB285" s="13">
        <v>23.22</v>
      </c>
      <c r="BC285" s="4">
        <v>10903970</v>
      </c>
      <c r="BD285" s="13">
        <v>57.63</v>
      </c>
      <c r="BE285" s="4">
        <v>11955188</v>
      </c>
      <c r="BF285" s="13">
        <v>66.680000000000007</v>
      </c>
      <c r="BG285" s="4">
        <v>4907280</v>
      </c>
      <c r="BH285" s="13">
        <v>58.17</v>
      </c>
      <c r="BI285" s="4">
        <v>10332698</v>
      </c>
    </row>
    <row r="286" spans="1:61" x14ac:dyDescent="0.35">
      <c r="A286" s="1">
        <v>42418</v>
      </c>
      <c r="B286" s="13">
        <v>96.26</v>
      </c>
      <c r="C286" s="4">
        <v>39020983</v>
      </c>
      <c r="D286" s="13">
        <v>52.19</v>
      </c>
      <c r="E286" s="4">
        <v>27176035</v>
      </c>
      <c r="F286" s="13">
        <v>30.04</v>
      </c>
      <c r="G286" s="4">
        <v>26716489</v>
      </c>
      <c r="H286" s="13">
        <v>127.07</v>
      </c>
      <c r="I286" s="4">
        <v>3920177</v>
      </c>
      <c r="J286" s="13">
        <v>36.630000000000003</v>
      </c>
      <c r="K286" s="4">
        <v>12866629</v>
      </c>
      <c r="L286" s="13">
        <v>61.7</v>
      </c>
      <c r="M286" s="4">
        <v>6723994</v>
      </c>
      <c r="N286" s="13">
        <v>1.91</v>
      </c>
      <c r="O286" s="4">
        <v>10823412</v>
      </c>
      <c r="P286" s="13">
        <v>80.53</v>
      </c>
      <c r="Q286" s="4">
        <v>3560252</v>
      </c>
      <c r="R286" s="13">
        <v>26.43</v>
      </c>
      <c r="S286" s="4">
        <v>31288180</v>
      </c>
      <c r="T286" s="13">
        <v>29.42</v>
      </c>
      <c r="U286" s="4">
        <v>20623257</v>
      </c>
      <c r="V286" s="13">
        <v>82.45</v>
      </c>
      <c r="W286" s="4">
        <v>14873699</v>
      </c>
      <c r="X286" s="13">
        <v>86.73</v>
      </c>
      <c r="Y286" s="4">
        <v>9517800</v>
      </c>
      <c r="Z286" s="13">
        <v>69.459999999999994</v>
      </c>
      <c r="AA286" s="4">
        <v>3668080</v>
      </c>
      <c r="AB286" s="13">
        <v>33.700000000000003</v>
      </c>
      <c r="AC286" s="4">
        <v>16898719</v>
      </c>
      <c r="AD286" s="13">
        <v>72.680000000000007</v>
      </c>
      <c r="AE286" s="4">
        <v>8123729</v>
      </c>
      <c r="AF286" s="13">
        <v>23.03</v>
      </c>
      <c r="AG286" s="4">
        <v>11813222</v>
      </c>
      <c r="AH286" s="13">
        <v>70.290000000000006</v>
      </c>
      <c r="AI286" s="4">
        <v>4878554</v>
      </c>
      <c r="AJ286" s="13">
        <v>79.44</v>
      </c>
      <c r="AK286" s="4">
        <v>4608951</v>
      </c>
      <c r="AL286" s="13">
        <v>17.89</v>
      </c>
      <c r="AM286" s="4">
        <v>38347198</v>
      </c>
      <c r="AN286" s="13">
        <v>31.37</v>
      </c>
      <c r="AO286" s="4">
        <v>7977259</v>
      </c>
      <c r="AP286" s="13">
        <v>525</v>
      </c>
      <c r="AQ286" s="4">
        <v>4735008</v>
      </c>
      <c r="AR286" s="13">
        <v>166.77</v>
      </c>
      <c r="AS286" s="4">
        <v>3887574</v>
      </c>
      <c r="AT286" s="13">
        <v>117.17</v>
      </c>
      <c r="AU286" s="4">
        <v>9707053</v>
      </c>
      <c r="AV286" s="13">
        <v>1251.95</v>
      </c>
      <c r="AW286" s="4">
        <v>1060133</v>
      </c>
      <c r="AX286" s="13">
        <v>119.97</v>
      </c>
      <c r="AY286" s="4">
        <v>4460722</v>
      </c>
      <c r="AZ286" s="13">
        <v>67.72</v>
      </c>
      <c r="BA286" s="4">
        <v>5887628</v>
      </c>
      <c r="BB286" s="13">
        <v>23.53</v>
      </c>
      <c r="BC286" s="4">
        <v>11111073</v>
      </c>
      <c r="BD286" s="13">
        <v>56.96</v>
      </c>
      <c r="BE286" s="4">
        <v>8493953</v>
      </c>
      <c r="BF286" s="13">
        <v>64.94</v>
      </c>
      <c r="BG286" s="4">
        <v>7969291</v>
      </c>
      <c r="BH286" s="13">
        <v>58.6</v>
      </c>
      <c r="BI286" s="4">
        <v>9658703</v>
      </c>
    </row>
    <row r="287" spans="1:61" x14ac:dyDescent="0.35">
      <c r="A287" s="1">
        <v>42419</v>
      </c>
      <c r="B287" s="13">
        <v>96.04</v>
      </c>
      <c r="C287" s="4">
        <v>35374173</v>
      </c>
      <c r="D287" s="13">
        <v>51.82</v>
      </c>
      <c r="E287" s="4">
        <v>33559073</v>
      </c>
      <c r="F287" s="13">
        <v>30.44</v>
      </c>
      <c r="G287" s="4">
        <v>13140732</v>
      </c>
      <c r="H287" s="13">
        <v>128.66999999999999</v>
      </c>
      <c r="I287" s="4">
        <v>3111806</v>
      </c>
      <c r="J287" s="13">
        <v>36.78</v>
      </c>
      <c r="K287" s="4">
        <v>13203418</v>
      </c>
      <c r="L287" s="13">
        <v>62.14</v>
      </c>
      <c r="M287" s="4">
        <v>4905560</v>
      </c>
      <c r="N287" s="13">
        <v>1.91</v>
      </c>
      <c r="O287" s="4">
        <v>7784114</v>
      </c>
      <c r="P287" s="13">
        <v>80.87</v>
      </c>
      <c r="Q287" s="4">
        <v>3928918</v>
      </c>
      <c r="R287" s="13">
        <v>26.55</v>
      </c>
      <c r="S287" s="4">
        <v>28791720</v>
      </c>
      <c r="T287" s="13">
        <v>28.71</v>
      </c>
      <c r="U287" s="4">
        <v>42056701</v>
      </c>
      <c r="V287" s="13">
        <v>82.5</v>
      </c>
      <c r="W287" s="4">
        <v>13615902</v>
      </c>
      <c r="X287" s="13">
        <v>86.5</v>
      </c>
      <c r="Y287" s="4">
        <v>9783335</v>
      </c>
      <c r="Z287" s="13">
        <v>69.709999999999994</v>
      </c>
      <c r="AA287" s="4">
        <v>3575080</v>
      </c>
      <c r="AB287" s="13">
        <v>32.869999999999997</v>
      </c>
      <c r="AC287" s="4">
        <v>14644008</v>
      </c>
      <c r="AD287" s="13">
        <v>72.87</v>
      </c>
      <c r="AE287" s="4">
        <v>8339044</v>
      </c>
      <c r="AF287" s="13">
        <v>21.38</v>
      </c>
      <c r="AG287" s="4">
        <v>7923568</v>
      </c>
      <c r="AH287" s="13">
        <v>70.260000000000005</v>
      </c>
      <c r="AI287" s="4">
        <v>5546984</v>
      </c>
      <c r="AJ287" s="13">
        <v>80.09</v>
      </c>
      <c r="AK287" s="4">
        <v>3173455</v>
      </c>
      <c r="AL287" s="13">
        <v>17.37</v>
      </c>
      <c r="AM287" s="4">
        <v>27373592</v>
      </c>
      <c r="AN287" s="13">
        <v>31.59</v>
      </c>
      <c r="AO287" s="4">
        <v>5887554</v>
      </c>
      <c r="AP287" s="13">
        <v>534.9</v>
      </c>
      <c r="AQ287" s="4">
        <v>4974717</v>
      </c>
      <c r="AR287" s="13">
        <v>166.58</v>
      </c>
      <c r="AS287" s="4">
        <v>2959390</v>
      </c>
      <c r="AT287" s="13">
        <v>116.53</v>
      </c>
      <c r="AU287" s="4">
        <v>10793653</v>
      </c>
      <c r="AV287" s="13">
        <v>1283.74</v>
      </c>
      <c r="AW287" s="4">
        <v>1052541</v>
      </c>
      <c r="AX287" s="13">
        <v>121.69</v>
      </c>
      <c r="AY287" s="4">
        <v>5435541</v>
      </c>
      <c r="AZ287" s="13">
        <v>68.52</v>
      </c>
      <c r="BA287" s="4">
        <v>4967899</v>
      </c>
      <c r="BB287" s="13">
        <v>23.81</v>
      </c>
      <c r="BC287" s="4">
        <v>9784555</v>
      </c>
      <c r="BD287" s="13">
        <v>57.67</v>
      </c>
      <c r="BE287" s="4">
        <v>9033620</v>
      </c>
      <c r="BF287" s="13">
        <v>65.709999999999994</v>
      </c>
      <c r="BG287" s="4">
        <v>3596820</v>
      </c>
      <c r="BH287" s="13">
        <v>59.31</v>
      </c>
      <c r="BI287" s="4">
        <v>10080086</v>
      </c>
    </row>
    <row r="288" spans="1:61" x14ac:dyDescent="0.35">
      <c r="A288" s="1">
        <v>42422</v>
      </c>
      <c r="B288" s="13">
        <v>96.88</v>
      </c>
      <c r="C288" s="4">
        <v>34280758</v>
      </c>
      <c r="D288" s="13">
        <v>52.65</v>
      </c>
      <c r="E288" s="4">
        <v>25008291</v>
      </c>
      <c r="F288" s="13">
        <v>31.52</v>
      </c>
      <c r="G288" s="4">
        <v>11241697</v>
      </c>
      <c r="H288" s="13">
        <v>130.63999999999999</v>
      </c>
      <c r="I288" s="4">
        <v>2420365</v>
      </c>
      <c r="J288" s="13">
        <v>37.11</v>
      </c>
      <c r="K288" s="4">
        <v>10109943</v>
      </c>
      <c r="L288" s="13">
        <v>63.98</v>
      </c>
      <c r="M288" s="4">
        <v>7453252</v>
      </c>
      <c r="N288" s="13">
        <v>2.0099999999999998</v>
      </c>
      <c r="O288" s="4">
        <v>9895491</v>
      </c>
      <c r="P288" s="13">
        <v>83.8</v>
      </c>
      <c r="Q288" s="4">
        <v>3615504</v>
      </c>
      <c r="R288" s="13">
        <v>26.63</v>
      </c>
      <c r="S288" s="4">
        <v>24608129</v>
      </c>
      <c r="T288" s="13">
        <v>29.35</v>
      </c>
      <c r="U288" s="4">
        <v>23893145</v>
      </c>
      <c r="V288" s="13">
        <v>82.39</v>
      </c>
      <c r="W288" s="4">
        <v>14595198</v>
      </c>
      <c r="X288" s="13">
        <v>88.82</v>
      </c>
      <c r="Y288" s="4">
        <v>10299941</v>
      </c>
      <c r="Z288" s="13">
        <v>72.209999999999994</v>
      </c>
      <c r="AA288" s="4">
        <v>4684646</v>
      </c>
      <c r="AB288" s="13">
        <v>34.450000000000003</v>
      </c>
      <c r="AC288" s="4">
        <v>11543966</v>
      </c>
      <c r="AD288" s="13">
        <v>74.37</v>
      </c>
      <c r="AE288" s="4">
        <v>7649870</v>
      </c>
      <c r="AF288" s="13">
        <v>22.53</v>
      </c>
      <c r="AG288" s="4">
        <v>5160881</v>
      </c>
      <c r="AH288" s="13">
        <v>71.680000000000007</v>
      </c>
      <c r="AI288" s="4">
        <v>4665069</v>
      </c>
      <c r="AJ288" s="13">
        <v>80.87</v>
      </c>
      <c r="AK288" s="4">
        <v>3278059</v>
      </c>
      <c r="AL288" s="13">
        <v>17.899999999999999</v>
      </c>
      <c r="AM288" s="4">
        <v>25510466</v>
      </c>
      <c r="AN288" s="13">
        <v>33.380000000000003</v>
      </c>
      <c r="AO288" s="4">
        <v>6627151</v>
      </c>
      <c r="AP288" s="13">
        <v>559.5</v>
      </c>
      <c r="AQ288" s="4">
        <v>5566553</v>
      </c>
      <c r="AR288" s="13">
        <v>177.74</v>
      </c>
      <c r="AS288" s="4">
        <v>5060051</v>
      </c>
      <c r="AT288" s="13">
        <v>117.67</v>
      </c>
      <c r="AU288" s="4">
        <v>6223270</v>
      </c>
      <c r="AV288" s="13">
        <v>1288.42</v>
      </c>
      <c r="AW288" s="4">
        <v>827413</v>
      </c>
      <c r="AX288" s="13">
        <v>122.85</v>
      </c>
      <c r="AY288" s="4">
        <v>7796862</v>
      </c>
      <c r="AZ288" s="13">
        <v>69.47</v>
      </c>
      <c r="BA288" s="4">
        <v>6246583</v>
      </c>
      <c r="BB288" s="13">
        <v>24.24</v>
      </c>
      <c r="BC288" s="4">
        <v>9724873</v>
      </c>
      <c r="BD288" s="13">
        <v>58.87</v>
      </c>
      <c r="BE288" s="4">
        <v>8390689</v>
      </c>
      <c r="BF288" s="13">
        <v>66.790000000000006</v>
      </c>
      <c r="BG288" s="4">
        <v>5341629</v>
      </c>
      <c r="BH288" s="13">
        <v>60.17</v>
      </c>
      <c r="BI288" s="4">
        <v>11523446</v>
      </c>
    </row>
    <row r="289" spans="1:61" x14ac:dyDescent="0.35">
      <c r="A289" s="1">
        <v>42423</v>
      </c>
      <c r="B289" s="13">
        <v>94.69</v>
      </c>
      <c r="C289" s="4">
        <v>31942633</v>
      </c>
      <c r="D289" s="13">
        <v>51.18</v>
      </c>
      <c r="E289" s="4">
        <v>28895274</v>
      </c>
      <c r="F289" s="13">
        <v>31.6</v>
      </c>
      <c r="G289" s="4">
        <v>9234450</v>
      </c>
      <c r="H289" s="13">
        <v>128.16</v>
      </c>
      <c r="I289" s="4">
        <v>2235165</v>
      </c>
      <c r="J289" s="13">
        <v>36.549999999999997</v>
      </c>
      <c r="K289" s="4">
        <v>9417125</v>
      </c>
      <c r="L289" s="13">
        <v>62.9</v>
      </c>
      <c r="M289" s="4">
        <v>5280449</v>
      </c>
      <c r="N289" s="13">
        <v>1.97</v>
      </c>
      <c r="O289" s="4">
        <v>6710579</v>
      </c>
      <c r="P289" s="13">
        <v>83.07</v>
      </c>
      <c r="Q289" s="4">
        <v>2958412</v>
      </c>
      <c r="R289" s="13">
        <v>26.12</v>
      </c>
      <c r="S289" s="4">
        <v>28097508</v>
      </c>
      <c r="T289" s="13">
        <v>28.8</v>
      </c>
      <c r="U289" s="4">
        <v>26638208</v>
      </c>
      <c r="V289" s="13">
        <v>81.23</v>
      </c>
      <c r="W289" s="4">
        <v>11041630</v>
      </c>
      <c r="X289" s="13">
        <v>84.91</v>
      </c>
      <c r="Y289" s="4">
        <v>10655795</v>
      </c>
      <c r="Z289" s="13">
        <v>68.02</v>
      </c>
      <c r="AA289" s="4">
        <v>4418684</v>
      </c>
      <c r="AB289" s="13">
        <v>32.92</v>
      </c>
      <c r="AC289" s="4">
        <v>9719568</v>
      </c>
      <c r="AD289" s="13">
        <v>72.08</v>
      </c>
      <c r="AE289" s="4">
        <v>8201911</v>
      </c>
      <c r="AF289" s="13">
        <v>21.17</v>
      </c>
      <c r="AG289" s="4">
        <v>7292880</v>
      </c>
      <c r="AH289" s="13">
        <v>69</v>
      </c>
      <c r="AI289" s="4">
        <v>4214663</v>
      </c>
      <c r="AJ289" s="13">
        <v>78.56</v>
      </c>
      <c r="AK289" s="4">
        <v>3323355</v>
      </c>
      <c r="AL289" s="13">
        <v>17.420000000000002</v>
      </c>
      <c r="AM289" s="4">
        <v>19113202</v>
      </c>
      <c r="AN289" s="13">
        <v>31.61</v>
      </c>
      <c r="AO289" s="4">
        <v>6632378</v>
      </c>
      <c r="AP289" s="13">
        <v>552.94000000000005</v>
      </c>
      <c r="AQ289" s="4">
        <v>4050790</v>
      </c>
      <c r="AR289" s="13">
        <v>177.21</v>
      </c>
      <c r="AS289" s="4">
        <v>5984374</v>
      </c>
      <c r="AT289" s="13">
        <v>116.9</v>
      </c>
      <c r="AU289" s="4">
        <v>5276672</v>
      </c>
      <c r="AV289" s="13">
        <v>1261.8900000000001</v>
      </c>
      <c r="AW289" s="4">
        <v>617825</v>
      </c>
      <c r="AX289" s="13">
        <v>124.53</v>
      </c>
      <c r="AY289" s="4">
        <v>11168725</v>
      </c>
      <c r="AZ289" s="13">
        <v>67.900000000000006</v>
      </c>
      <c r="BA289" s="4">
        <v>10980436</v>
      </c>
      <c r="BB289" s="13">
        <v>23.62</v>
      </c>
      <c r="BC289" s="4">
        <v>10125507</v>
      </c>
      <c r="BD289" s="13">
        <v>58.46</v>
      </c>
      <c r="BE289" s="4">
        <v>7064095</v>
      </c>
      <c r="BF289" s="13">
        <v>66.27</v>
      </c>
      <c r="BG289" s="4">
        <v>3016301</v>
      </c>
      <c r="BH289" s="13">
        <v>60.21</v>
      </c>
      <c r="BI289" s="4">
        <v>7504589</v>
      </c>
    </row>
    <row r="290" spans="1:61" x14ac:dyDescent="0.35">
      <c r="A290" s="1">
        <v>42424</v>
      </c>
      <c r="B290" s="13">
        <v>96.1</v>
      </c>
      <c r="C290" s="4">
        <v>36255745</v>
      </c>
      <c r="D290" s="13">
        <v>51.36</v>
      </c>
      <c r="E290" s="4">
        <v>33014457</v>
      </c>
      <c r="F290" s="13">
        <v>31.82</v>
      </c>
      <c r="G290" s="4">
        <v>8421336</v>
      </c>
      <c r="H290" s="13">
        <v>130.34</v>
      </c>
      <c r="I290" s="4">
        <v>2567965</v>
      </c>
      <c r="J290" s="13">
        <v>36.630000000000003</v>
      </c>
      <c r="K290" s="4">
        <v>10978188</v>
      </c>
      <c r="L290" s="13">
        <v>62.52</v>
      </c>
      <c r="M290" s="4">
        <v>11909375</v>
      </c>
      <c r="N290" s="13">
        <v>2.02</v>
      </c>
      <c r="O290" s="4">
        <v>6906231</v>
      </c>
      <c r="P290" s="13">
        <v>83.42</v>
      </c>
      <c r="Q290" s="4">
        <v>2667257</v>
      </c>
      <c r="R290" s="13">
        <v>26.32</v>
      </c>
      <c r="S290" s="4">
        <v>22960773</v>
      </c>
      <c r="T290" s="13">
        <v>29.19</v>
      </c>
      <c r="U290" s="4">
        <v>21593601</v>
      </c>
      <c r="V290" s="13">
        <v>81.52</v>
      </c>
      <c r="W290" s="4">
        <v>13777543</v>
      </c>
      <c r="X290" s="13">
        <v>85.27</v>
      </c>
      <c r="Y290" s="4">
        <v>9775214</v>
      </c>
      <c r="Z290" s="13">
        <v>69.52</v>
      </c>
      <c r="AA290" s="4">
        <v>4151505</v>
      </c>
      <c r="AB290" s="13">
        <v>32.96</v>
      </c>
      <c r="AC290" s="4">
        <v>10965316</v>
      </c>
      <c r="AD290" s="13">
        <v>72.209999999999994</v>
      </c>
      <c r="AE290" s="4">
        <v>7857744</v>
      </c>
      <c r="AF290" s="13">
        <v>22.13</v>
      </c>
      <c r="AG290" s="4">
        <v>6637050</v>
      </c>
      <c r="AH290" s="13">
        <v>69.47</v>
      </c>
      <c r="AI290" s="4">
        <v>3447371</v>
      </c>
      <c r="AJ290" s="13">
        <v>79.09</v>
      </c>
      <c r="AK290" s="4">
        <v>3667194</v>
      </c>
      <c r="AL290" s="13">
        <v>17.71</v>
      </c>
      <c r="AM290" s="4">
        <v>20362937</v>
      </c>
      <c r="AN290" s="13">
        <v>33.97</v>
      </c>
      <c r="AO290" s="4">
        <v>9142146</v>
      </c>
      <c r="AP290" s="13">
        <v>554.04</v>
      </c>
      <c r="AQ290" s="4">
        <v>6231668</v>
      </c>
      <c r="AR290" s="13">
        <v>179</v>
      </c>
      <c r="AS290" s="4">
        <v>5395609</v>
      </c>
      <c r="AT290" s="13">
        <v>117.06</v>
      </c>
      <c r="AU290" s="4">
        <v>5349845</v>
      </c>
      <c r="AV290" s="13">
        <v>1264.21</v>
      </c>
      <c r="AW290" s="4">
        <v>774420</v>
      </c>
      <c r="AX290" s="13">
        <v>125.61</v>
      </c>
      <c r="AY290" s="4">
        <v>7935545</v>
      </c>
      <c r="AZ290" s="13">
        <v>68.62</v>
      </c>
      <c r="BA290" s="4">
        <v>12532486</v>
      </c>
      <c r="BB290" s="13">
        <v>23.96</v>
      </c>
      <c r="BC290" s="4">
        <v>9471736</v>
      </c>
      <c r="BD290" s="13">
        <v>58.11</v>
      </c>
      <c r="BE290" s="4">
        <v>10780882</v>
      </c>
      <c r="BF290" s="13">
        <v>67.03</v>
      </c>
      <c r="BG290" s="4">
        <v>3740715</v>
      </c>
      <c r="BH290" s="13">
        <v>60.4</v>
      </c>
      <c r="BI290" s="4">
        <v>10390838</v>
      </c>
    </row>
    <row r="291" spans="1:61" x14ac:dyDescent="0.35">
      <c r="A291" s="1">
        <v>42425</v>
      </c>
      <c r="B291" s="13">
        <v>96.76</v>
      </c>
      <c r="C291" s="4">
        <v>27582659</v>
      </c>
      <c r="D291" s="13">
        <v>52.1</v>
      </c>
      <c r="E291" s="4">
        <v>26939467</v>
      </c>
      <c r="F291" s="13">
        <v>31.89</v>
      </c>
      <c r="G291" s="4">
        <v>8740367</v>
      </c>
      <c r="H291" s="13">
        <v>132.47</v>
      </c>
      <c r="I291" s="4">
        <v>2565226</v>
      </c>
      <c r="J291" s="13">
        <v>37.29</v>
      </c>
      <c r="K291" s="4">
        <v>11566042</v>
      </c>
      <c r="L291" s="13">
        <v>69.42</v>
      </c>
      <c r="M291" s="4">
        <v>18246124</v>
      </c>
      <c r="N291" s="13">
        <v>2.0299999999999998</v>
      </c>
      <c r="O291" s="4">
        <v>5614399</v>
      </c>
      <c r="P291" s="13">
        <v>86.68</v>
      </c>
      <c r="Q291" s="4">
        <v>3284022</v>
      </c>
      <c r="R291" s="13">
        <v>26.6</v>
      </c>
      <c r="S291" s="4">
        <v>18655096</v>
      </c>
      <c r="T291" s="13">
        <v>29.62</v>
      </c>
      <c r="U291" s="4">
        <v>17571439</v>
      </c>
      <c r="V291" s="13">
        <v>82.01</v>
      </c>
      <c r="W291" s="4">
        <v>13706441</v>
      </c>
      <c r="X291" s="13">
        <v>85.3</v>
      </c>
      <c r="Y291" s="4">
        <v>9452639</v>
      </c>
      <c r="Z291" s="13">
        <v>68.5</v>
      </c>
      <c r="AA291" s="4">
        <v>5356663</v>
      </c>
      <c r="AB291" s="13">
        <v>33.06</v>
      </c>
      <c r="AC291" s="4">
        <v>10323227</v>
      </c>
      <c r="AD291" s="13">
        <v>72.349999999999994</v>
      </c>
      <c r="AE291" s="4">
        <v>6358302</v>
      </c>
      <c r="AF291" s="13">
        <v>24.3</v>
      </c>
      <c r="AG291" s="4">
        <v>7662839</v>
      </c>
      <c r="AH291" s="13">
        <v>69.650000000000006</v>
      </c>
      <c r="AI291" s="4">
        <v>2522903</v>
      </c>
      <c r="AJ291" s="13">
        <v>78.760000000000005</v>
      </c>
      <c r="AK291" s="4">
        <v>3297210</v>
      </c>
      <c r="AL291" s="13">
        <v>17.75</v>
      </c>
      <c r="AM291" s="4">
        <v>17649951</v>
      </c>
      <c r="AN291" s="13">
        <v>34.22</v>
      </c>
      <c r="AO291" s="4">
        <v>6777514</v>
      </c>
      <c r="AP291" s="13">
        <v>555.15</v>
      </c>
      <c r="AQ291" s="4">
        <v>4525463</v>
      </c>
      <c r="AR291" s="13">
        <v>187.43</v>
      </c>
      <c r="AS291" s="4">
        <v>5750741</v>
      </c>
      <c r="AT291" s="13">
        <v>118.37</v>
      </c>
      <c r="AU291" s="4">
        <v>6033959</v>
      </c>
      <c r="AV291" s="13">
        <v>1263.4100000000001</v>
      </c>
      <c r="AW291" s="4">
        <v>728969</v>
      </c>
      <c r="AX291" s="13">
        <v>126.86</v>
      </c>
      <c r="AY291" s="4">
        <v>4738820</v>
      </c>
      <c r="AZ291" s="13">
        <v>68.7</v>
      </c>
      <c r="BA291" s="4">
        <v>5839927</v>
      </c>
      <c r="BB291" s="13">
        <v>24.18</v>
      </c>
      <c r="BC291" s="4">
        <v>7554617</v>
      </c>
      <c r="BD291" s="13">
        <v>58.75</v>
      </c>
      <c r="BE291" s="4">
        <v>6262127</v>
      </c>
      <c r="BF291" s="13">
        <v>68.3</v>
      </c>
      <c r="BG291" s="4">
        <v>4236249</v>
      </c>
      <c r="BH291" s="13">
        <v>62.38</v>
      </c>
      <c r="BI291" s="4">
        <v>8524250</v>
      </c>
    </row>
    <row r="292" spans="1:61" x14ac:dyDescent="0.35">
      <c r="A292" s="1">
        <v>42426</v>
      </c>
      <c r="B292" s="13">
        <v>96.91</v>
      </c>
      <c r="C292" s="4">
        <v>28991131</v>
      </c>
      <c r="D292" s="13">
        <v>51.3</v>
      </c>
      <c r="E292" s="4">
        <v>35975925</v>
      </c>
      <c r="F292" s="13">
        <v>31.68</v>
      </c>
      <c r="G292" s="4">
        <v>9049073</v>
      </c>
      <c r="H292" s="13">
        <v>133.11000000000001</v>
      </c>
      <c r="I292" s="4">
        <v>2714154</v>
      </c>
      <c r="J292" s="13">
        <v>36.96</v>
      </c>
      <c r="K292" s="4">
        <v>16548735</v>
      </c>
      <c r="L292" s="13">
        <v>69.72</v>
      </c>
      <c r="M292" s="4">
        <v>8364166</v>
      </c>
      <c r="N292" s="13">
        <v>2.0699999999999998</v>
      </c>
      <c r="O292" s="4">
        <v>7911456</v>
      </c>
      <c r="P292" s="13">
        <v>86.6</v>
      </c>
      <c r="Q292" s="4">
        <v>3723198</v>
      </c>
      <c r="R292" s="13">
        <v>26.41</v>
      </c>
      <c r="S292" s="4">
        <v>18113041</v>
      </c>
      <c r="T292" s="13">
        <v>29.8</v>
      </c>
      <c r="U292" s="4">
        <v>19902219</v>
      </c>
      <c r="V292" s="13">
        <v>81.75</v>
      </c>
      <c r="W292" s="4">
        <v>14343253</v>
      </c>
      <c r="X292" s="13">
        <v>84.35</v>
      </c>
      <c r="Y292" s="4">
        <v>9369888</v>
      </c>
      <c r="Z292" s="13">
        <v>67.5</v>
      </c>
      <c r="AA292" s="4">
        <v>10600825</v>
      </c>
      <c r="AB292" s="13">
        <v>34.119999999999997</v>
      </c>
      <c r="AC292" s="4">
        <v>11003008</v>
      </c>
      <c r="AD292" s="13">
        <v>72.47</v>
      </c>
      <c r="AE292" s="4">
        <v>6000675</v>
      </c>
      <c r="AF292" s="13">
        <v>25.55</v>
      </c>
      <c r="AG292" s="4">
        <v>7250046</v>
      </c>
      <c r="AH292" s="13">
        <v>69.8</v>
      </c>
      <c r="AI292" s="4">
        <v>3347839</v>
      </c>
      <c r="AJ292" s="13">
        <v>79.099999999999994</v>
      </c>
      <c r="AK292" s="4">
        <v>2490116</v>
      </c>
      <c r="AL292" s="13">
        <v>17.760000000000002</v>
      </c>
      <c r="AM292" s="4">
        <v>19703250</v>
      </c>
      <c r="AN292" s="13">
        <v>34.22</v>
      </c>
      <c r="AO292" s="4">
        <v>5919413</v>
      </c>
      <c r="AP292" s="13">
        <v>555.23</v>
      </c>
      <c r="AQ292" s="4">
        <v>4877039</v>
      </c>
      <c r="AR292" s="13">
        <v>190.34</v>
      </c>
      <c r="AS292" s="4">
        <v>6065117</v>
      </c>
      <c r="AT292" s="13">
        <v>117.06</v>
      </c>
      <c r="AU292" s="4">
        <v>5193676</v>
      </c>
      <c r="AV292" s="13">
        <v>1254.27</v>
      </c>
      <c r="AW292" s="4">
        <v>614650</v>
      </c>
      <c r="AX292" s="13">
        <v>126.26</v>
      </c>
      <c r="AY292" s="4">
        <v>4608229</v>
      </c>
      <c r="AZ292" s="13">
        <v>69.099999999999994</v>
      </c>
      <c r="BA292" s="4">
        <v>5288053</v>
      </c>
      <c r="BB292" s="13">
        <v>24.18</v>
      </c>
      <c r="BC292" s="4">
        <v>7415041</v>
      </c>
      <c r="BD292" s="13">
        <v>58.34</v>
      </c>
      <c r="BE292" s="4">
        <v>7473374</v>
      </c>
      <c r="BF292" s="13">
        <v>68.150000000000006</v>
      </c>
      <c r="BG292" s="4">
        <v>2961937</v>
      </c>
      <c r="BH292" s="13">
        <v>62.6</v>
      </c>
      <c r="BI292" s="4">
        <v>8896102</v>
      </c>
    </row>
    <row r="293" spans="1:61" x14ac:dyDescent="0.35">
      <c r="A293" s="1">
        <v>42429</v>
      </c>
      <c r="B293" s="13">
        <v>96.69</v>
      </c>
      <c r="C293" s="4">
        <v>35216277</v>
      </c>
      <c r="D293" s="13">
        <v>50.88</v>
      </c>
      <c r="E293" s="4">
        <v>31654036</v>
      </c>
      <c r="F293" s="13">
        <v>31.36</v>
      </c>
      <c r="G293" s="4">
        <v>8083618</v>
      </c>
      <c r="H293" s="13">
        <v>133.97</v>
      </c>
      <c r="I293" s="4">
        <v>3591092</v>
      </c>
      <c r="J293" s="13">
        <v>36.78</v>
      </c>
      <c r="K293" s="4">
        <v>22300166</v>
      </c>
      <c r="L293" s="13">
        <v>67.75</v>
      </c>
      <c r="M293" s="4">
        <v>7688139</v>
      </c>
      <c r="N293" s="13">
        <v>2.14</v>
      </c>
      <c r="O293" s="4">
        <v>11400321</v>
      </c>
      <c r="P293" s="13">
        <v>85.15</v>
      </c>
      <c r="Q293" s="4">
        <v>3164397</v>
      </c>
      <c r="R293" s="13">
        <v>26.18</v>
      </c>
      <c r="S293" s="4">
        <v>24763106</v>
      </c>
      <c r="T293" s="13">
        <v>29.59</v>
      </c>
      <c r="U293" s="4">
        <v>22903077</v>
      </c>
      <c r="V293" s="13">
        <v>80.150000000000006</v>
      </c>
      <c r="W293" s="4">
        <v>18903553</v>
      </c>
      <c r="X293" s="13">
        <v>83.44</v>
      </c>
      <c r="Y293" s="4">
        <v>11549592</v>
      </c>
      <c r="Z293" s="13">
        <v>64.739999999999995</v>
      </c>
      <c r="AA293" s="4">
        <v>7950263</v>
      </c>
      <c r="AB293" s="13">
        <v>33.83</v>
      </c>
      <c r="AC293" s="4">
        <v>10521743</v>
      </c>
      <c r="AD293" s="13">
        <v>71.72</v>
      </c>
      <c r="AE293" s="4">
        <v>7726132</v>
      </c>
      <c r="AF293" s="13">
        <v>26.88</v>
      </c>
      <c r="AG293" s="4">
        <v>11800260</v>
      </c>
      <c r="AH293" s="13">
        <v>68.819999999999993</v>
      </c>
      <c r="AI293" s="4">
        <v>4650975</v>
      </c>
      <c r="AJ293" s="13">
        <v>79.39</v>
      </c>
      <c r="AK293" s="4">
        <v>3106395</v>
      </c>
      <c r="AL293" s="13">
        <v>18.09</v>
      </c>
      <c r="AM293" s="4">
        <v>25549793</v>
      </c>
      <c r="AN293" s="13">
        <v>34.25</v>
      </c>
      <c r="AO293" s="4">
        <v>7611848</v>
      </c>
      <c r="AP293" s="13">
        <v>552.52</v>
      </c>
      <c r="AQ293" s="4">
        <v>4145396</v>
      </c>
      <c r="AR293" s="13">
        <v>191.93</v>
      </c>
      <c r="AS293" s="4">
        <v>4498997</v>
      </c>
      <c r="AT293" s="13">
        <v>117.19</v>
      </c>
      <c r="AU293" s="4">
        <v>6467747</v>
      </c>
      <c r="AV293" s="13">
        <v>1265.21</v>
      </c>
      <c r="AW293" s="4">
        <v>728230</v>
      </c>
      <c r="AX293" s="13">
        <v>124.12</v>
      </c>
      <c r="AY293" s="4">
        <v>5575320</v>
      </c>
      <c r="AZ293" s="13">
        <v>67.53</v>
      </c>
      <c r="BA293" s="4">
        <v>6373117</v>
      </c>
      <c r="BB293" s="13">
        <v>23.8</v>
      </c>
      <c r="BC293" s="4">
        <v>7062168</v>
      </c>
      <c r="BD293" s="13">
        <v>58.21</v>
      </c>
      <c r="BE293" s="4">
        <v>7645081</v>
      </c>
      <c r="BF293" s="13">
        <v>68.150000000000006</v>
      </c>
      <c r="BG293" s="4">
        <v>4900574</v>
      </c>
      <c r="BH293" s="13">
        <v>61.59</v>
      </c>
      <c r="BI293" s="4">
        <v>7720619</v>
      </c>
    </row>
    <row r="294" spans="1:61" x14ac:dyDescent="0.35">
      <c r="A294" s="1">
        <v>42430</v>
      </c>
      <c r="B294" s="13">
        <v>100.53</v>
      </c>
      <c r="C294" s="4">
        <v>50407147</v>
      </c>
      <c r="D294" s="13">
        <v>52.58</v>
      </c>
      <c r="E294" s="4">
        <v>33024535</v>
      </c>
      <c r="F294" s="13">
        <v>32.75</v>
      </c>
      <c r="G294" s="4">
        <v>8717512</v>
      </c>
      <c r="H294" s="13">
        <v>138.43</v>
      </c>
      <c r="I294" s="4">
        <v>4490578</v>
      </c>
      <c r="J294" s="13">
        <v>37.99</v>
      </c>
      <c r="K294" s="4">
        <v>13030757</v>
      </c>
      <c r="L294" s="13">
        <v>70.02</v>
      </c>
      <c r="M294" s="4">
        <v>5146609</v>
      </c>
      <c r="N294" s="13">
        <v>2.1800000000000002</v>
      </c>
      <c r="O294" s="4">
        <v>9011185</v>
      </c>
      <c r="P294" s="13">
        <v>88.37</v>
      </c>
      <c r="Q294" s="4">
        <v>3604652</v>
      </c>
      <c r="R294" s="13">
        <v>26.83</v>
      </c>
      <c r="S294" s="4">
        <v>25245390</v>
      </c>
      <c r="T294" s="13">
        <v>30.37</v>
      </c>
      <c r="U294" s="4">
        <v>25502568</v>
      </c>
      <c r="V294" s="13">
        <v>81.28</v>
      </c>
      <c r="W294" s="4">
        <v>15730643</v>
      </c>
      <c r="X294" s="13">
        <v>86.13</v>
      </c>
      <c r="Y294" s="4">
        <v>11614709</v>
      </c>
      <c r="Z294" s="13">
        <v>65.02</v>
      </c>
      <c r="AA294" s="4">
        <v>7542893</v>
      </c>
      <c r="AB294" s="13">
        <v>34.46</v>
      </c>
      <c r="AC294" s="4">
        <v>11581017</v>
      </c>
      <c r="AD294" s="13">
        <v>74.010000000000005</v>
      </c>
      <c r="AE294" s="4">
        <v>8321033</v>
      </c>
      <c r="AF294" s="13">
        <v>26.44</v>
      </c>
      <c r="AG294" s="4">
        <v>5107432</v>
      </c>
      <c r="AH294" s="13">
        <v>70.45</v>
      </c>
      <c r="AI294" s="4">
        <v>4472145</v>
      </c>
      <c r="AJ294" s="13">
        <v>83.41</v>
      </c>
      <c r="AK294" s="4">
        <v>6029010</v>
      </c>
      <c r="AL294" s="13">
        <v>18.11</v>
      </c>
      <c r="AM294" s="4">
        <v>19100426</v>
      </c>
      <c r="AN294" s="13">
        <v>34.630000000000003</v>
      </c>
      <c r="AO294" s="4">
        <v>7681550</v>
      </c>
      <c r="AP294" s="13">
        <v>579.04</v>
      </c>
      <c r="AQ294" s="4">
        <v>5038452</v>
      </c>
      <c r="AR294" s="13">
        <v>186.35</v>
      </c>
      <c r="AS294" s="4">
        <v>6712159</v>
      </c>
      <c r="AT294" s="13">
        <v>118.85</v>
      </c>
      <c r="AU294" s="4">
        <v>4731479</v>
      </c>
      <c r="AV294" s="13">
        <v>1295.92</v>
      </c>
      <c r="AW294" s="4">
        <v>571068</v>
      </c>
      <c r="AX294" s="13">
        <v>125.7</v>
      </c>
      <c r="AY294" s="4">
        <v>4916912</v>
      </c>
      <c r="AZ294" s="13">
        <v>69.040000000000006</v>
      </c>
      <c r="BA294" s="4">
        <v>5590404</v>
      </c>
      <c r="BB294" s="13">
        <v>24.25</v>
      </c>
      <c r="BC294" s="4">
        <v>8742194</v>
      </c>
      <c r="BD294" s="13">
        <v>60.04</v>
      </c>
      <c r="BE294" s="4">
        <v>9183562</v>
      </c>
      <c r="BF294" s="13">
        <v>68.930000000000007</v>
      </c>
      <c r="BG294" s="4">
        <v>3416008</v>
      </c>
      <c r="BH294" s="13">
        <v>62.92</v>
      </c>
      <c r="BI294" s="4">
        <v>7438258</v>
      </c>
    </row>
    <row r="295" spans="1:61" x14ac:dyDescent="0.35">
      <c r="A295" s="1">
        <v>42431</v>
      </c>
      <c r="B295" s="13">
        <v>100.75</v>
      </c>
      <c r="C295" s="4">
        <v>33169560</v>
      </c>
      <c r="D295" s="13">
        <v>52.95</v>
      </c>
      <c r="E295" s="4">
        <v>29289884</v>
      </c>
      <c r="F295" s="13">
        <v>32.94</v>
      </c>
      <c r="G295" s="4">
        <v>5845933</v>
      </c>
      <c r="H295" s="13">
        <v>136.97</v>
      </c>
      <c r="I295" s="4">
        <v>4383586</v>
      </c>
      <c r="J295" s="13">
        <v>37.76</v>
      </c>
      <c r="K295" s="4">
        <v>12791151</v>
      </c>
      <c r="L295" s="13">
        <v>70.430000000000007</v>
      </c>
      <c r="M295" s="4">
        <v>4927575</v>
      </c>
      <c r="N295" s="13">
        <v>2.3199999999999998</v>
      </c>
      <c r="O295" s="4">
        <v>10845691</v>
      </c>
      <c r="P295" s="13">
        <v>88.39</v>
      </c>
      <c r="Q295" s="4">
        <v>2863529</v>
      </c>
      <c r="R295" s="13">
        <v>26.9</v>
      </c>
      <c r="S295" s="4">
        <v>19020058</v>
      </c>
      <c r="T295" s="13">
        <v>30.54</v>
      </c>
      <c r="U295" s="4">
        <v>23779774</v>
      </c>
      <c r="V295" s="13">
        <v>82.7</v>
      </c>
      <c r="W295" s="4">
        <v>14094352</v>
      </c>
      <c r="X295" s="13">
        <v>87.14</v>
      </c>
      <c r="Y295" s="4">
        <v>9637588</v>
      </c>
      <c r="Z295" s="13">
        <v>67</v>
      </c>
      <c r="AA295" s="4">
        <v>5243390</v>
      </c>
      <c r="AB295" s="13">
        <v>36.49</v>
      </c>
      <c r="AC295" s="4">
        <v>16943664</v>
      </c>
      <c r="AD295" s="13">
        <v>74.41</v>
      </c>
      <c r="AE295" s="4">
        <v>8584048</v>
      </c>
      <c r="AF295" s="13">
        <v>27.19</v>
      </c>
      <c r="AG295" s="4">
        <v>5137060</v>
      </c>
      <c r="AH295" s="13">
        <v>71.61</v>
      </c>
      <c r="AI295" s="4">
        <v>4522414</v>
      </c>
      <c r="AJ295" s="13">
        <v>84.57</v>
      </c>
      <c r="AK295" s="4">
        <v>3585456</v>
      </c>
      <c r="AL295" s="13">
        <v>18.62</v>
      </c>
      <c r="AM295" s="4">
        <v>25913832</v>
      </c>
      <c r="AN295" s="13">
        <v>34.71</v>
      </c>
      <c r="AO295" s="4">
        <v>5810896</v>
      </c>
      <c r="AP295" s="13">
        <v>580.21</v>
      </c>
      <c r="AQ295" s="4">
        <v>4582170</v>
      </c>
      <c r="AR295" s="13">
        <v>188.34</v>
      </c>
      <c r="AS295" s="4">
        <v>4862396</v>
      </c>
      <c r="AT295" s="13">
        <v>118.48</v>
      </c>
      <c r="AU295" s="4">
        <v>4267748</v>
      </c>
      <c r="AV295" s="13">
        <v>1301.3699999999999</v>
      </c>
      <c r="AW295" s="4">
        <v>469906</v>
      </c>
      <c r="AX295" s="13">
        <v>125.59</v>
      </c>
      <c r="AY295" s="4">
        <v>3967489</v>
      </c>
      <c r="AZ295" s="13">
        <v>69.09</v>
      </c>
      <c r="BA295" s="4">
        <v>4286221</v>
      </c>
      <c r="BB295" s="13">
        <v>23.72</v>
      </c>
      <c r="BC295" s="4">
        <v>9875817</v>
      </c>
      <c r="BD295" s="13">
        <v>59.56</v>
      </c>
      <c r="BE295" s="4">
        <v>8856392</v>
      </c>
      <c r="BF295" s="13">
        <v>68.83</v>
      </c>
      <c r="BG295" s="4">
        <v>2733127</v>
      </c>
      <c r="BH295" s="13">
        <v>62.22</v>
      </c>
      <c r="BI295" s="4">
        <v>8465840</v>
      </c>
    </row>
    <row r="296" spans="1:61" x14ac:dyDescent="0.35">
      <c r="A296" s="1">
        <v>42432</v>
      </c>
      <c r="B296" s="13">
        <v>101.5</v>
      </c>
      <c r="C296" s="4">
        <v>36955742</v>
      </c>
      <c r="D296" s="13">
        <v>52.35</v>
      </c>
      <c r="E296" s="4">
        <v>24427813</v>
      </c>
      <c r="F296" s="13">
        <v>32.65</v>
      </c>
      <c r="G296" s="4">
        <v>7550088</v>
      </c>
      <c r="H296" s="13">
        <v>137.33000000000001</v>
      </c>
      <c r="I296" s="4">
        <v>5943719</v>
      </c>
      <c r="J296" s="13">
        <v>37.89</v>
      </c>
      <c r="K296" s="4">
        <v>8832188</v>
      </c>
      <c r="L296" s="13">
        <v>70.8</v>
      </c>
      <c r="M296" s="4">
        <v>3241795</v>
      </c>
      <c r="N296" s="13">
        <v>2.46</v>
      </c>
      <c r="O296" s="4">
        <v>22092400</v>
      </c>
      <c r="P296" s="13">
        <v>87.21</v>
      </c>
      <c r="Q296" s="4">
        <v>3082086</v>
      </c>
      <c r="R296" s="13">
        <v>26.87</v>
      </c>
      <c r="S296" s="4">
        <v>19002244</v>
      </c>
      <c r="T296" s="13">
        <v>30.58</v>
      </c>
      <c r="U296" s="4">
        <v>25625212</v>
      </c>
      <c r="V296" s="13">
        <v>82.4</v>
      </c>
      <c r="W296" s="4">
        <v>13216192</v>
      </c>
      <c r="X296" s="13">
        <v>87.53</v>
      </c>
      <c r="Y296" s="4">
        <v>8526088</v>
      </c>
      <c r="Z296" s="13">
        <v>69.25</v>
      </c>
      <c r="AA296" s="4">
        <v>6644356</v>
      </c>
      <c r="AB296" s="13">
        <v>38.56</v>
      </c>
      <c r="AC296" s="4">
        <v>20248681</v>
      </c>
      <c r="AD296" s="13">
        <v>74.849999999999994</v>
      </c>
      <c r="AE296" s="4">
        <v>7811542</v>
      </c>
      <c r="AF296" s="13">
        <v>28.75</v>
      </c>
      <c r="AG296" s="4">
        <v>4272931</v>
      </c>
      <c r="AH296" s="13">
        <v>70.489999999999995</v>
      </c>
      <c r="AI296" s="4">
        <v>6663151</v>
      </c>
      <c r="AJ296" s="13">
        <v>86.09</v>
      </c>
      <c r="AK296" s="4">
        <v>3831310</v>
      </c>
      <c r="AL296" s="13">
        <v>18.899999999999999</v>
      </c>
      <c r="AM296" s="4">
        <v>30061855</v>
      </c>
      <c r="AN296" s="13">
        <v>37.32</v>
      </c>
      <c r="AO296" s="4">
        <v>9908165</v>
      </c>
      <c r="AP296" s="13">
        <v>577.49</v>
      </c>
      <c r="AQ296" s="4">
        <v>2741292</v>
      </c>
      <c r="AR296" s="13">
        <v>195.74</v>
      </c>
      <c r="AS296" s="4">
        <v>4829018</v>
      </c>
      <c r="AT296" s="13">
        <v>116.69</v>
      </c>
      <c r="AU296" s="4">
        <v>9131980</v>
      </c>
      <c r="AV296" s="13">
        <v>1303.04</v>
      </c>
      <c r="AW296" s="4">
        <v>446917</v>
      </c>
      <c r="AX296" s="13">
        <v>126.8</v>
      </c>
      <c r="AY296" s="4">
        <v>5009737</v>
      </c>
      <c r="AZ296" s="13">
        <v>69.930000000000007</v>
      </c>
      <c r="BA296" s="4">
        <v>4530911</v>
      </c>
      <c r="BB296" s="13">
        <v>23.94</v>
      </c>
      <c r="BC296" s="4">
        <v>7778223</v>
      </c>
      <c r="BD296" s="13">
        <v>59.04</v>
      </c>
      <c r="BE296" s="4">
        <v>8262455</v>
      </c>
      <c r="BF296" s="13">
        <v>68.680000000000007</v>
      </c>
      <c r="BG296" s="4">
        <v>2341004</v>
      </c>
      <c r="BH296" s="13">
        <v>61.47</v>
      </c>
      <c r="BI296" s="4">
        <v>7924362</v>
      </c>
    </row>
    <row r="297" spans="1:61" x14ac:dyDescent="0.35">
      <c r="A297" s="1">
        <v>42433</v>
      </c>
      <c r="B297" s="13">
        <v>103.01</v>
      </c>
      <c r="C297" s="4">
        <v>46055100</v>
      </c>
      <c r="D297" s="13">
        <v>52.03</v>
      </c>
      <c r="E297" s="4">
        <v>33034150</v>
      </c>
      <c r="F297" s="13">
        <v>32.549999999999997</v>
      </c>
      <c r="G297" s="4">
        <v>4382634</v>
      </c>
      <c r="H297" s="13">
        <v>146.06</v>
      </c>
      <c r="I297" s="4">
        <v>7239892</v>
      </c>
      <c r="J297" s="13">
        <v>37.89</v>
      </c>
      <c r="K297" s="4">
        <v>10638366</v>
      </c>
      <c r="L297" s="13">
        <v>71.06</v>
      </c>
      <c r="M297" s="4">
        <v>4352956</v>
      </c>
      <c r="N297" s="13">
        <v>2.37</v>
      </c>
      <c r="O297" s="4">
        <v>15448987</v>
      </c>
      <c r="P297" s="13">
        <v>86.18</v>
      </c>
      <c r="Q297" s="4">
        <v>3002480</v>
      </c>
      <c r="R297" s="13">
        <v>26.8</v>
      </c>
      <c r="S297" s="4">
        <v>19429859</v>
      </c>
      <c r="T297" s="13">
        <v>30.63</v>
      </c>
      <c r="U297" s="4">
        <v>20356845</v>
      </c>
      <c r="V297" s="13">
        <v>82.29</v>
      </c>
      <c r="W297" s="4">
        <v>18402742</v>
      </c>
      <c r="X297" s="13">
        <v>87.93</v>
      </c>
      <c r="Y297" s="4">
        <v>9328586</v>
      </c>
      <c r="Z297" s="13">
        <v>71.41</v>
      </c>
      <c r="AA297" s="4">
        <v>7930767</v>
      </c>
      <c r="AB297" s="13">
        <v>41.12</v>
      </c>
      <c r="AC297" s="4">
        <v>24819082</v>
      </c>
      <c r="AD297" s="13">
        <v>74.83</v>
      </c>
      <c r="AE297" s="4">
        <v>11415865</v>
      </c>
      <c r="AF297" s="13">
        <v>29.5</v>
      </c>
      <c r="AG297" s="4">
        <v>4313172</v>
      </c>
      <c r="AH297" s="13">
        <v>69.72</v>
      </c>
      <c r="AI297" s="4">
        <v>5744777</v>
      </c>
      <c r="AJ297" s="13">
        <v>85.78</v>
      </c>
      <c r="AK297" s="4">
        <v>2891051</v>
      </c>
      <c r="AL297" s="13">
        <v>18.52</v>
      </c>
      <c r="AM297" s="4">
        <v>32679624</v>
      </c>
      <c r="AN297" s="13">
        <v>37.06</v>
      </c>
      <c r="AO297" s="4">
        <v>7528532</v>
      </c>
      <c r="AP297" s="13">
        <v>575.14</v>
      </c>
      <c r="AQ297" s="4">
        <v>3416545</v>
      </c>
      <c r="AR297" s="13">
        <v>201.04</v>
      </c>
      <c r="AS297" s="4">
        <v>6489058</v>
      </c>
      <c r="AT297" s="13">
        <v>117.18</v>
      </c>
      <c r="AU297" s="4">
        <v>5857404</v>
      </c>
      <c r="AV297" s="13">
        <v>1297.71</v>
      </c>
      <c r="AW297" s="4">
        <v>601417</v>
      </c>
      <c r="AX297" s="13">
        <v>125.56</v>
      </c>
      <c r="AY297" s="4">
        <v>6448180</v>
      </c>
      <c r="AZ297" s="13">
        <v>70.39</v>
      </c>
      <c r="BA297" s="4">
        <v>5022559</v>
      </c>
      <c r="BB297" s="13">
        <v>24.41</v>
      </c>
      <c r="BC297" s="4">
        <v>8254233</v>
      </c>
      <c r="BD297" s="13">
        <v>58.7</v>
      </c>
      <c r="BE297" s="4">
        <v>8344773</v>
      </c>
      <c r="BF297" s="13">
        <v>68.98</v>
      </c>
      <c r="BG297" s="4">
        <v>1828883</v>
      </c>
      <c r="BH297" s="13">
        <v>61.26</v>
      </c>
      <c r="BI297" s="4">
        <v>7279438</v>
      </c>
    </row>
    <row r="298" spans="1:61" x14ac:dyDescent="0.35">
      <c r="A298" s="1">
        <v>42436</v>
      </c>
      <c r="B298" s="13">
        <v>101.87</v>
      </c>
      <c r="C298" s="4">
        <v>35915810</v>
      </c>
      <c r="D298" s="13">
        <v>51.03</v>
      </c>
      <c r="E298" s="4">
        <v>38428816</v>
      </c>
      <c r="F298" s="13">
        <v>32.340000000000003</v>
      </c>
      <c r="G298" s="4">
        <v>6005495</v>
      </c>
      <c r="H298" s="13">
        <v>143.51</v>
      </c>
      <c r="I298" s="4">
        <v>4139574</v>
      </c>
      <c r="J298" s="13">
        <v>38.36</v>
      </c>
      <c r="K298" s="4">
        <v>13011008</v>
      </c>
      <c r="L298" s="13">
        <v>70.489999999999995</v>
      </c>
      <c r="M298" s="4">
        <v>4624944</v>
      </c>
      <c r="N298" s="13">
        <v>2.4700000000000002</v>
      </c>
      <c r="O298" s="4">
        <v>8801832</v>
      </c>
      <c r="P298" s="13">
        <v>85.11</v>
      </c>
      <c r="Q298" s="4">
        <v>3124542</v>
      </c>
      <c r="R298" s="13">
        <v>27.14</v>
      </c>
      <c r="S298" s="4">
        <v>21549496</v>
      </c>
      <c r="T298" s="13">
        <v>30.94</v>
      </c>
      <c r="U298" s="4">
        <v>18879949</v>
      </c>
      <c r="V298" s="13">
        <v>84.46</v>
      </c>
      <c r="W298" s="4">
        <v>18945555</v>
      </c>
      <c r="X298" s="13">
        <v>90.67</v>
      </c>
      <c r="Y298" s="4">
        <v>12784315</v>
      </c>
      <c r="Z298" s="13">
        <v>75.47</v>
      </c>
      <c r="AA298" s="4">
        <v>8446319</v>
      </c>
      <c r="AB298" s="13">
        <v>41.4</v>
      </c>
      <c r="AC298" s="4">
        <v>17548261</v>
      </c>
      <c r="AD298" s="13">
        <v>76.16</v>
      </c>
      <c r="AE298" s="4">
        <v>9613959</v>
      </c>
      <c r="AF298" s="13">
        <v>30.03</v>
      </c>
      <c r="AG298" s="4">
        <v>3978187</v>
      </c>
      <c r="AH298" s="13">
        <v>70.349999999999994</v>
      </c>
      <c r="AI298" s="4">
        <v>6939634</v>
      </c>
      <c r="AJ298" s="13">
        <v>87.41</v>
      </c>
      <c r="AK298" s="4">
        <v>3741780</v>
      </c>
      <c r="AL298" s="13">
        <v>18.79</v>
      </c>
      <c r="AM298" s="4">
        <v>26735721</v>
      </c>
      <c r="AN298" s="13">
        <v>36.86</v>
      </c>
      <c r="AO298" s="4">
        <v>6840381</v>
      </c>
      <c r="AP298" s="13">
        <v>562.79999999999995</v>
      </c>
      <c r="AQ298" s="4">
        <v>4932527</v>
      </c>
      <c r="AR298" s="13">
        <v>205.29</v>
      </c>
      <c r="AS298" s="4">
        <v>5337072</v>
      </c>
      <c r="AT298" s="13">
        <v>117.15</v>
      </c>
      <c r="AU298" s="4">
        <v>5640744</v>
      </c>
      <c r="AV298" s="13">
        <v>1291.43</v>
      </c>
      <c r="AW298" s="4">
        <v>504808</v>
      </c>
      <c r="AX298" s="13">
        <v>126.17</v>
      </c>
      <c r="AY298" s="4">
        <v>4161174</v>
      </c>
      <c r="AZ298" s="13">
        <v>70.77</v>
      </c>
      <c r="BA298" s="4">
        <v>4778973</v>
      </c>
      <c r="BB298" s="13">
        <v>24.26</v>
      </c>
      <c r="BC298" s="4">
        <v>4891670</v>
      </c>
      <c r="BD298" s="13">
        <v>58</v>
      </c>
      <c r="BE298" s="4">
        <v>9204624</v>
      </c>
      <c r="BF298" s="13">
        <v>69.540000000000006</v>
      </c>
      <c r="BG298" s="4">
        <v>2742371</v>
      </c>
      <c r="BH298" s="13">
        <v>59.25</v>
      </c>
      <c r="BI298" s="4">
        <v>12829552</v>
      </c>
    </row>
    <row r="299" spans="1:61" x14ac:dyDescent="0.35">
      <c r="A299" s="1">
        <v>42437</v>
      </c>
      <c r="B299" s="13">
        <v>101.03</v>
      </c>
      <c r="C299" s="4">
        <v>31561889</v>
      </c>
      <c r="D299" s="13">
        <v>51.65</v>
      </c>
      <c r="E299" s="4">
        <v>33835119</v>
      </c>
      <c r="F299" s="13">
        <v>31.75</v>
      </c>
      <c r="G299" s="4">
        <v>6873478</v>
      </c>
      <c r="H299" s="13">
        <v>139.63</v>
      </c>
      <c r="I299" s="4">
        <v>3321617</v>
      </c>
      <c r="J299" s="13">
        <v>38.15</v>
      </c>
      <c r="K299" s="4">
        <v>12384441</v>
      </c>
      <c r="L299" s="13">
        <v>69.819999999999993</v>
      </c>
      <c r="M299" s="4">
        <v>4083731</v>
      </c>
      <c r="N299" s="13">
        <v>2.2999999999999998</v>
      </c>
      <c r="O299" s="4">
        <v>10026930</v>
      </c>
      <c r="P299" s="13">
        <v>84.35</v>
      </c>
      <c r="Q299" s="4">
        <v>3245661</v>
      </c>
      <c r="R299" s="13">
        <v>27.05</v>
      </c>
      <c r="S299" s="4">
        <v>23821273</v>
      </c>
      <c r="T299" s="13">
        <v>30.56</v>
      </c>
      <c r="U299" s="4">
        <v>19104928</v>
      </c>
      <c r="V299" s="13">
        <v>82.63</v>
      </c>
      <c r="W299" s="4">
        <v>14003912</v>
      </c>
      <c r="X299" s="13">
        <v>88.74</v>
      </c>
      <c r="Y299" s="4">
        <v>10508379</v>
      </c>
      <c r="Z299" s="13">
        <v>70.56</v>
      </c>
      <c r="AA299" s="4">
        <v>6598941</v>
      </c>
      <c r="AB299" s="13">
        <v>38.619999999999997</v>
      </c>
      <c r="AC299" s="4">
        <v>14129291</v>
      </c>
      <c r="AD299" s="13">
        <v>72.7</v>
      </c>
      <c r="AE299" s="4">
        <v>8727106</v>
      </c>
      <c r="AF299" s="13">
        <v>27.05</v>
      </c>
      <c r="AG299" s="4">
        <v>4224365</v>
      </c>
      <c r="AH299" s="13">
        <v>66.400000000000006</v>
      </c>
      <c r="AI299" s="4">
        <v>7144897</v>
      </c>
      <c r="AJ299" s="13">
        <v>84.8</v>
      </c>
      <c r="AK299" s="4">
        <v>3514423</v>
      </c>
      <c r="AL299" s="13">
        <v>17.8</v>
      </c>
      <c r="AM299" s="4">
        <v>22986867</v>
      </c>
      <c r="AN299" s="13">
        <v>35.17</v>
      </c>
      <c r="AO299" s="4">
        <v>7230649</v>
      </c>
      <c r="AP299" s="13">
        <v>560.26</v>
      </c>
      <c r="AQ299" s="4">
        <v>4729952</v>
      </c>
      <c r="AR299" s="13">
        <v>202.6</v>
      </c>
      <c r="AS299" s="4">
        <v>4178693</v>
      </c>
      <c r="AT299" s="13">
        <v>118.42</v>
      </c>
      <c r="AU299" s="4">
        <v>6236181</v>
      </c>
      <c r="AV299" s="13">
        <v>1282.77</v>
      </c>
      <c r="AW299" s="4">
        <v>420433</v>
      </c>
      <c r="AX299" s="13">
        <v>126.72</v>
      </c>
      <c r="AY299" s="4">
        <v>5280935</v>
      </c>
      <c r="AZ299" s="13">
        <v>70.989999999999995</v>
      </c>
      <c r="BA299" s="4">
        <v>5702393</v>
      </c>
      <c r="BB299" s="13">
        <v>24.07</v>
      </c>
      <c r="BC299" s="4">
        <v>11573991</v>
      </c>
      <c r="BD299" s="13">
        <v>57.6</v>
      </c>
      <c r="BE299" s="4">
        <v>8127426</v>
      </c>
      <c r="BF299" s="13">
        <v>68.41</v>
      </c>
      <c r="BG299" s="4">
        <v>4362110</v>
      </c>
      <c r="BH299" s="13">
        <v>59.81</v>
      </c>
      <c r="BI299" s="4">
        <v>9307915</v>
      </c>
    </row>
    <row r="300" spans="1:61" x14ac:dyDescent="0.35">
      <c r="A300" s="1">
        <v>42438</v>
      </c>
      <c r="B300" s="13">
        <v>101.12</v>
      </c>
      <c r="C300" s="4">
        <v>27201683</v>
      </c>
      <c r="D300" s="13">
        <v>52.84</v>
      </c>
      <c r="E300" s="4">
        <v>28251588</v>
      </c>
      <c r="F300" s="13">
        <v>31.73</v>
      </c>
      <c r="G300" s="4">
        <v>5569737</v>
      </c>
      <c r="H300" s="13">
        <v>141.96</v>
      </c>
      <c r="I300" s="4">
        <v>3115229</v>
      </c>
      <c r="J300" s="13">
        <v>38.479999999999997</v>
      </c>
      <c r="K300" s="4">
        <v>16786465</v>
      </c>
      <c r="L300" s="13">
        <v>71.040000000000006</v>
      </c>
      <c r="M300" s="4">
        <v>4255571</v>
      </c>
      <c r="N300" s="13">
        <v>2.2599999999999998</v>
      </c>
      <c r="O300" s="4">
        <v>13082444</v>
      </c>
      <c r="P300" s="13">
        <v>85.27</v>
      </c>
      <c r="Q300" s="4">
        <v>2491523</v>
      </c>
      <c r="R300" s="13">
        <v>27.61</v>
      </c>
      <c r="S300" s="4">
        <v>38890209</v>
      </c>
      <c r="T300" s="13">
        <v>30.864999999999998</v>
      </c>
      <c r="U300" s="4">
        <v>14707806</v>
      </c>
      <c r="V300" s="13">
        <v>82.4</v>
      </c>
      <c r="W300" s="4">
        <v>14139276</v>
      </c>
      <c r="X300" s="13">
        <v>92.82</v>
      </c>
      <c r="Y300" s="4">
        <v>19323119</v>
      </c>
      <c r="Z300" s="13">
        <v>72.260000000000005</v>
      </c>
      <c r="AA300" s="4">
        <v>4693466</v>
      </c>
      <c r="AB300" s="13">
        <v>39.049999999999997</v>
      </c>
      <c r="AC300" s="4">
        <v>13347800</v>
      </c>
      <c r="AD300" s="13">
        <v>72.75</v>
      </c>
      <c r="AE300" s="4">
        <v>6966573</v>
      </c>
      <c r="AF300" s="13">
        <v>28.36</v>
      </c>
      <c r="AG300" s="4">
        <v>4108178</v>
      </c>
      <c r="AH300" s="13">
        <v>68.430000000000007</v>
      </c>
      <c r="AI300" s="4">
        <v>5721562</v>
      </c>
      <c r="AJ300" s="13">
        <v>86.09</v>
      </c>
      <c r="AK300" s="4">
        <v>3076768</v>
      </c>
      <c r="AL300" s="13">
        <v>17.989999999999998</v>
      </c>
      <c r="AM300" s="4">
        <v>19378923</v>
      </c>
      <c r="AN300" s="13">
        <v>37.06</v>
      </c>
      <c r="AO300" s="4">
        <v>7656703</v>
      </c>
      <c r="AP300" s="13">
        <v>559.47</v>
      </c>
      <c r="AQ300" s="4">
        <v>4377283</v>
      </c>
      <c r="AR300" s="13">
        <v>208.72</v>
      </c>
      <c r="AS300" s="4">
        <v>3208554</v>
      </c>
      <c r="AT300" s="13">
        <v>119.64</v>
      </c>
      <c r="AU300" s="4">
        <v>6428198</v>
      </c>
      <c r="AV300" s="13">
        <v>1291.8900000000001</v>
      </c>
      <c r="AW300" s="4">
        <v>443079</v>
      </c>
      <c r="AX300" s="13">
        <v>126.03</v>
      </c>
      <c r="AY300" s="4">
        <v>4047028</v>
      </c>
      <c r="AZ300" s="13">
        <v>70.849999999999994</v>
      </c>
      <c r="BA300" s="4">
        <v>3358307</v>
      </c>
      <c r="BB300" s="13">
        <v>23.95</v>
      </c>
      <c r="BC300" s="4">
        <v>12347667</v>
      </c>
      <c r="BD300" s="13">
        <v>57.07</v>
      </c>
      <c r="BE300" s="4">
        <v>9734589</v>
      </c>
      <c r="BF300" s="13">
        <v>68.59</v>
      </c>
      <c r="BG300" s="4">
        <v>2283898</v>
      </c>
      <c r="BH300" s="13">
        <v>58.33</v>
      </c>
      <c r="BI300" s="4">
        <v>12766907</v>
      </c>
    </row>
    <row r="301" spans="1:61" x14ac:dyDescent="0.35">
      <c r="A301" s="1">
        <v>42439</v>
      </c>
      <c r="B301" s="13">
        <v>101.17</v>
      </c>
      <c r="C301" s="4">
        <v>33513577</v>
      </c>
      <c r="D301" s="13">
        <v>52.05</v>
      </c>
      <c r="E301" s="4">
        <v>38387804</v>
      </c>
      <c r="F301" s="13">
        <v>31.68</v>
      </c>
      <c r="G301" s="4">
        <v>7152137</v>
      </c>
      <c r="H301" s="13">
        <v>144.41999999999999</v>
      </c>
      <c r="I301" s="4">
        <v>5454629</v>
      </c>
      <c r="J301" s="13">
        <v>38.049999999999997</v>
      </c>
      <c r="K301" s="4">
        <v>17621289</v>
      </c>
      <c r="L301" s="13">
        <v>70.7</v>
      </c>
      <c r="M301" s="4">
        <v>4977862</v>
      </c>
      <c r="N301" s="13">
        <v>2.2599999999999998</v>
      </c>
      <c r="O301" s="4">
        <v>9625514</v>
      </c>
      <c r="P301" s="13">
        <v>84.85</v>
      </c>
      <c r="Q301" s="4">
        <v>2969730</v>
      </c>
      <c r="R301" s="13">
        <v>27.38</v>
      </c>
      <c r="S301" s="4">
        <v>33327333</v>
      </c>
      <c r="T301" s="13">
        <v>31.25</v>
      </c>
      <c r="U301" s="4">
        <v>29584840</v>
      </c>
      <c r="V301" s="13">
        <v>82.18</v>
      </c>
      <c r="W301" s="4">
        <v>15898276</v>
      </c>
      <c r="X301" s="13">
        <v>93.94</v>
      </c>
      <c r="Y301" s="4">
        <v>12090872</v>
      </c>
      <c r="Z301" s="13">
        <v>72.27</v>
      </c>
      <c r="AA301" s="4">
        <v>4558447</v>
      </c>
      <c r="AB301" s="13">
        <v>39.03</v>
      </c>
      <c r="AC301" s="4">
        <v>10860114</v>
      </c>
      <c r="AD301" s="13">
        <v>73.180000000000007</v>
      </c>
      <c r="AE301" s="4">
        <v>7058378</v>
      </c>
      <c r="AF301" s="13">
        <v>27.29</v>
      </c>
      <c r="AG301" s="4">
        <v>3810458</v>
      </c>
      <c r="AH301" s="13">
        <v>68.44</v>
      </c>
      <c r="AI301" s="4">
        <v>4637739</v>
      </c>
      <c r="AJ301" s="13">
        <v>85.43</v>
      </c>
      <c r="AK301" s="4">
        <v>2464552</v>
      </c>
      <c r="AL301" s="13">
        <v>17.71</v>
      </c>
      <c r="AM301" s="4">
        <v>29243658</v>
      </c>
      <c r="AN301" s="13">
        <v>36.340000000000003</v>
      </c>
      <c r="AO301" s="4">
        <v>6048922</v>
      </c>
      <c r="AP301" s="13">
        <v>558.92999999999995</v>
      </c>
      <c r="AQ301" s="4">
        <v>3919892</v>
      </c>
      <c r="AR301" s="13">
        <v>205.18</v>
      </c>
      <c r="AS301" s="4">
        <v>5192523</v>
      </c>
      <c r="AT301" s="13">
        <v>119.98</v>
      </c>
      <c r="AU301" s="4">
        <v>6171581</v>
      </c>
      <c r="AV301" s="13">
        <v>1293.77</v>
      </c>
      <c r="AW301" s="4">
        <v>431334</v>
      </c>
      <c r="AX301" s="13">
        <v>125.89</v>
      </c>
      <c r="AY301" s="4">
        <v>4503668</v>
      </c>
      <c r="AZ301" s="13">
        <v>70.7</v>
      </c>
      <c r="BA301" s="4">
        <v>3966222</v>
      </c>
      <c r="BB301" s="13">
        <v>23.69</v>
      </c>
      <c r="BC301" s="4">
        <v>19207599</v>
      </c>
      <c r="BD301" s="13">
        <v>57.52</v>
      </c>
      <c r="BE301" s="4">
        <v>7023785</v>
      </c>
      <c r="BF301" s="13">
        <v>67.959999999999994</v>
      </c>
      <c r="BG301" s="4">
        <v>2281313</v>
      </c>
      <c r="BH301" s="13">
        <v>58.88</v>
      </c>
      <c r="BI301" s="4">
        <v>9402576</v>
      </c>
    </row>
    <row r="302" spans="1:61" x14ac:dyDescent="0.35">
      <c r="A302" s="1">
        <v>42440</v>
      </c>
      <c r="B302" s="13">
        <v>102.26</v>
      </c>
      <c r="C302" s="4">
        <v>27408237</v>
      </c>
      <c r="D302" s="13">
        <v>53.07</v>
      </c>
      <c r="E302" s="4">
        <v>32275677</v>
      </c>
      <c r="F302" s="13">
        <v>32.22</v>
      </c>
      <c r="G302" s="4">
        <v>6934986</v>
      </c>
      <c r="H302" s="13">
        <v>148.82</v>
      </c>
      <c r="I302" s="4">
        <v>5582161</v>
      </c>
      <c r="J302" s="13">
        <v>38.950000000000003</v>
      </c>
      <c r="K302" s="4">
        <v>13143306</v>
      </c>
      <c r="L302" s="13">
        <v>71.63</v>
      </c>
      <c r="M302" s="4">
        <v>3426755</v>
      </c>
      <c r="N302" s="13">
        <v>2.52</v>
      </c>
      <c r="O302" s="4">
        <v>21382383</v>
      </c>
      <c r="P302" s="13">
        <v>86</v>
      </c>
      <c r="Q302" s="4">
        <v>3330376</v>
      </c>
      <c r="R302" s="13">
        <v>27.86</v>
      </c>
      <c r="S302" s="4">
        <v>21873085</v>
      </c>
      <c r="T302" s="13">
        <v>31.76</v>
      </c>
      <c r="U302" s="4">
        <v>22811232</v>
      </c>
      <c r="V302" s="13">
        <v>82.19</v>
      </c>
      <c r="W302" s="4">
        <v>15370176</v>
      </c>
      <c r="X302" s="13">
        <v>94.58</v>
      </c>
      <c r="Y302" s="4">
        <v>14098765</v>
      </c>
      <c r="Z302" s="13">
        <v>75.180000000000007</v>
      </c>
      <c r="AA302" s="4">
        <v>4281958</v>
      </c>
      <c r="AB302" s="13">
        <v>40.520000000000003</v>
      </c>
      <c r="AC302" s="4">
        <v>13656330</v>
      </c>
      <c r="AD302" s="13">
        <v>75</v>
      </c>
      <c r="AE302" s="4">
        <v>8054479</v>
      </c>
      <c r="AF302" s="13">
        <v>28.34</v>
      </c>
      <c r="AG302" s="4">
        <v>4237669</v>
      </c>
      <c r="AH302" s="13">
        <v>69.95</v>
      </c>
      <c r="AI302" s="4">
        <v>3925331</v>
      </c>
      <c r="AJ302" s="13">
        <v>86.43</v>
      </c>
      <c r="AK302" s="4">
        <v>2914715</v>
      </c>
      <c r="AL302" s="13">
        <v>18.62</v>
      </c>
      <c r="AM302" s="4">
        <v>28249275</v>
      </c>
      <c r="AN302" s="13">
        <v>37.72</v>
      </c>
      <c r="AO302" s="4">
        <v>5110165</v>
      </c>
      <c r="AP302" s="13">
        <v>569.61</v>
      </c>
      <c r="AQ302" s="4">
        <v>3771310</v>
      </c>
      <c r="AR302" s="13">
        <v>207.5</v>
      </c>
      <c r="AS302" s="4">
        <v>3343077</v>
      </c>
      <c r="AT302" s="13">
        <v>121.55</v>
      </c>
      <c r="AU302" s="4">
        <v>7042293</v>
      </c>
      <c r="AV302" s="13">
        <v>1326.87</v>
      </c>
      <c r="AW302" s="4">
        <v>649020</v>
      </c>
      <c r="AX302" s="13">
        <v>128.46</v>
      </c>
      <c r="AY302" s="4">
        <v>4626637</v>
      </c>
      <c r="AZ302" s="13">
        <v>72.12</v>
      </c>
      <c r="BA302" s="4">
        <v>3912321</v>
      </c>
      <c r="BB302" s="13">
        <v>24.02</v>
      </c>
      <c r="BC302" s="4">
        <v>13853960</v>
      </c>
      <c r="BD302" s="13">
        <v>57.59</v>
      </c>
      <c r="BE302" s="4">
        <v>15497560</v>
      </c>
      <c r="BF302" s="13">
        <v>68.89</v>
      </c>
      <c r="BG302" s="4">
        <v>1878081</v>
      </c>
      <c r="BH302" s="13">
        <v>60.08</v>
      </c>
      <c r="BI302" s="4">
        <v>8834380</v>
      </c>
    </row>
    <row r="303" spans="1:61" x14ac:dyDescent="0.35">
      <c r="A303" s="1">
        <v>42443</v>
      </c>
      <c r="B303" s="13">
        <v>102.52</v>
      </c>
      <c r="C303" s="4">
        <v>25076062</v>
      </c>
      <c r="D303" s="13">
        <v>53.17</v>
      </c>
      <c r="E303" s="4">
        <v>24083616</v>
      </c>
      <c r="F303" s="13">
        <v>32.299999999999997</v>
      </c>
      <c r="G303" s="4">
        <v>4757868</v>
      </c>
      <c r="H303" s="13">
        <v>148.13999999999999</v>
      </c>
      <c r="I303" s="4">
        <v>2844425</v>
      </c>
      <c r="J303" s="13">
        <v>38.700000000000003</v>
      </c>
      <c r="K303" s="4">
        <v>14704491</v>
      </c>
      <c r="L303" s="13">
        <v>72.22</v>
      </c>
      <c r="M303" s="4">
        <v>3864097</v>
      </c>
      <c r="N303" s="13">
        <v>2.72</v>
      </c>
      <c r="O303" s="4">
        <v>33848017</v>
      </c>
      <c r="P303" s="13">
        <v>87.01</v>
      </c>
      <c r="Q303" s="4">
        <v>3754525</v>
      </c>
      <c r="R303" s="13">
        <v>27.7</v>
      </c>
      <c r="S303" s="4">
        <v>18291719</v>
      </c>
      <c r="T303" s="13">
        <v>31.43</v>
      </c>
      <c r="U303" s="4">
        <v>17438583</v>
      </c>
      <c r="V303" s="13">
        <v>82.41</v>
      </c>
      <c r="W303" s="4">
        <v>13344595</v>
      </c>
      <c r="X303" s="13">
        <v>94.26</v>
      </c>
      <c r="Y303" s="4">
        <v>6898929</v>
      </c>
      <c r="Z303" s="13">
        <v>74.78</v>
      </c>
      <c r="AA303" s="4">
        <v>3188435</v>
      </c>
      <c r="AB303" s="13">
        <v>40.01</v>
      </c>
      <c r="AC303" s="4">
        <v>9316722</v>
      </c>
      <c r="AD303" s="13">
        <v>73.44</v>
      </c>
      <c r="AE303" s="4">
        <v>5949518</v>
      </c>
      <c r="AF303" s="13">
        <v>29.11</v>
      </c>
      <c r="AG303" s="4">
        <v>2971808</v>
      </c>
      <c r="AH303" s="13">
        <v>69.05</v>
      </c>
      <c r="AI303" s="4">
        <v>2938192</v>
      </c>
      <c r="AJ303" s="13">
        <v>86.18</v>
      </c>
      <c r="AK303" s="4">
        <v>2028610</v>
      </c>
      <c r="AL303" s="13">
        <v>18.739999999999998</v>
      </c>
      <c r="AM303" s="4">
        <v>19145246</v>
      </c>
      <c r="AN303" s="13">
        <v>37.04</v>
      </c>
      <c r="AO303" s="4">
        <v>4473825</v>
      </c>
      <c r="AP303" s="13">
        <v>573.37</v>
      </c>
      <c r="AQ303" s="4">
        <v>3454152</v>
      </c>
      <c r="AR303" s="13">
        <v>215.15</v>
      </c>
      <c r="AS303" s="4">
        <v>4065706</v>
      </c>
      <c r="AT303" s="13">
        <v>122.9</v>
      </c>
      <c r="AU303" s="4">
        <v>7912091</v>
      </c>
      <c r="AV303" s="13">
        <v>1325.73</v>
      </c>
      <c r="AW303" s="4">
        <v>490886</v>
      </c>
      <c r="AX303" s="13">
        <v>128.84</v>
      </c>
      <c r="AY303" s="4">
        <v>3653235</v>
      </c>
      <c r="AZ303" s="13">
        <v>72.75</v>
      </c>
      <c r="BA303" s="4">
        <v>4127386</v>
      </c>
      <c r="BB303" s="13">
        <v>24.28</v>
      </c>
      <c r="BC303" s="4">
        <v>16007661</v>
      </c>
      <c r="BD303" s="13">
        <v>58.65</v>
      </c>
      <c r="BE303" s="4">
        <v>9053250</v>
      </c>
      <c r="BF303" s="13">
        <v>70.930000000000007</v>
      </c>
      <c r="BG303" s="4">
        <v>8951395</v>
      </c>
      <c r="BH303" s="13">
        <v>60.81</v>
      </c>
      <c r="BI303" s="4">
        <v>7090509</v>
      </c>
    </row>
    <row r="304" spans="1:61" x14ac:dyDescent="0.35">
      <c r="A304" s="1">
        <v>42444</v>
      </c>
      <c r="B304" s="13">
        <v>104.58</v>
      </c>
      <c r="C304" s="4">
        <v>40067734</v>
      </c>
      <c r="D304" s="13">
        <v>53.59</v>
      </c>
      <c r="E304" s="4">
        <v>21104763</v>
      </c>
      <c r="F304" s="13">
        <v>32.14</v>
      </c>
      <c r="G304" s="4">
        <v>5655420</v>
      </c>
      <c r="H304" s="13">
        <v>148.47</v>
      </c>
      <c r="I304" s="4">
        <v>3089141</v>
      </c>
      <c r="J304" s="13">
        <v>38.74</v>
      </c>
      <c r="K304" s="4">
        <v>17502867</v>
      </c>
      <c r="L304" s="13">
        <v>71.7</v>
      </c>
      <c r="M304" s="4">
        <v>3205330</v>
      </c>
      <c r="N304" s="13">
        <v>2.4900000000000002</v>
      </c>
      <c r="O304" s="4">
        <v>21573551</v>
      </c>
      <c r="P304" s="13">
        <v>86.83</v>
      </c>
      <c r="Q304" s="4">
        <v>2909597</v>
      </c>
      <c r="R304" s="13">
        <v>27.66</v>
      </c>
      <c r="S304" s="4">
        <v>16917163</v>
      </c>
      <c r="T304" s="13">
        <v>31.65</v>
      </c>
      <c r="U304" s="4">
        <v>16927746</v>
      </c>
      <c r="V304" s="13">
        <v>82.82</v>
      </c>
      <c r="W304" s="4">
        <v>9213045</v>
      </c>
      <c r="X304" s="13">
        <v>94.27</v>
      </c>
      <c r="Y304" s="4">
        <v>7006274</v>
      </c>
      <c r="Z304" s="13">
        <v>73.61</v>
      </c>
      <c r="AA304" s="4">
        <v>3910475</v>
      </c>
      <c r="AB304" s="13">
        <v>39.83</v>
      </c>
      <c r="AC304" s="4">
        <v>7838825</v>
      </c>
      <c r="AD304" s="13">
        <v>73.23</v>
      </c>
      <c r="AE304" s="4">
        <v>6815385</v>
      </c>
      <c r="AF304" s="13">
        <v>27.93</v>
      </c>
      <c r="AG304" s="4">
        <v>2255396</v>
      </c>
      <c r="AH304" s="13">
        <v>68.33</v>
      </c>
      <c r="AI304" s="4">
        <v>4179976</v>
      </c>
      <c r="AJ304" s="13">
        <v>86.6</v>
      </c>
      <c r="AK304" s="4">
        <v>2208874</v>
      </c>
      <c r="AL304" s="13">
        <v>18.07</v>
      </c>
      <c r="AM304" s="4">
        <v>17542735</v>
      </c>
      <c r="AN304" s="13">
        <v>36.630000000000003</v>
      </c>
      <c r="AO304" s="4">
        <v>4699940</v>
      </c>
      <c r="AP304" s="13">
        <v>577.02</v>
      </c>
      <c r="AQ304" s="4">
        <v>3876821</v>
      </c>
      <c r="AR304" s="13">
        <v>218.34</v>
      </c>
      <c r="AS304" s="4">
        <v>3180452</v>
      </c>
      <c r="AT304" s="13">
        <v>123.43</v>
      </c>
      <c r="AU304" s="4">
        <v>5061379</v>
      </c>
      <c r="AV304" s="13">
        <v>1332.13</v>
      </c>
      <c r="AW304" s="4">
        <v>383006</v>
      </c>
      <c r="AX304" s="13">
        <v>129.71</v>
      </c>
      <c r="AY304" s="4">
        <v>4034561</v>
      </c>
      <c r="AZ304" s="13">
        <v>73.099999999999994</v>
      </c>
      <c r="BA304" s="4">
        <v>5604625</v>
      </c>
      <c r="BB304" s="13">
        <v>23.58</v>
      </c>
      <c r="BC304" s="4">
        <v>8854213</v>
      </c>
      <c r="BD304" s="13">
        <v>59.08</v>
      </c>
      <c r="BE304" s="4">
        <v>7428469</v>
      </c>
      <c r="BF304" s="13">
        <v>70.41</v>
      </c>
      <c r="BG304" s="4">
        <v>4007640</v>
      </c>
      <c r="BH304" s="13">
        <v>61.4</v>
      </c>
      <c r="BI304" s="4">
        <v>6188824</v>
      </c>
    </row>
    <row r="305" spans="1:61" x14ac:dyDescent="0.35">
      <c r="A305" s="1">
        <v>42445</v>
      </c>
      <c r="B305" s="13">
        <v>105.97</v>
      </c>
      <c r="C305" s="4">
        <v>38303493</v>
      </c>
      <c r="D305" s="13">
        <v>54.35</v>
      </c>
      <c r="E305" s="4">
        <v>31691742</v>
      </c>
      <c r="F305" s="13">
        <v>33.1</v>
      </c>
      <c r="G305" s="4">
        <v>9091068</v>
      </c>
      <c r="H305" s="13">
        <v>148.63</v>
      </c>
      <c r="I305" s="4">
        <v>3490583</v>
      </c>
      <c r="J305" s="13">
        <v>40.22</v>
      </c>
      <c r="K305" s="4">
        <v>49082261</v>
      </c>
      <c r="L305" s="13">
        <v>72.73</v>
      </c>
      <c r="M305" s="4">
        <v>2985761</v>
      </c>
      <c r="N305" s="13">
        <v>2.63</v>
      </c>
      <c r="O305" s="4">
        <v>13015657</v>
      </c>
      <c r="P305" s="13">
        <v>88.17</v>
      </c>
      <c r="Q305" s="4">
        <v>3383006</v>
      </c>
      <c r="R305" s="13">
        <v>27.88</v>
      </c>
      <c r="S305" s="4">
        <v>19087842</v>
      </c>
      <c r="T305" s="13">
        <v>31.69</v>
      </c>
      <c r="U305" s="4">
        <v>26298416</v>
      </c>
      <c r="V305" s="13">
        <v>82.87</v>
      </c>
      <c r="W305" s="4">
        <v>11492063</v>
      </c>
      <c r="X305" s="13">
        <v>95.4</v>
      </c>
      <c r="Y305" s="4">
        <v>9969157</v>
      </c>
      <c r="Z305" s="13">
        <v>75.040000000000006</v>
      </c>
      <c r="AA305" s="4">
        <v>4881804</v>
      </c>
      <c r="AB305" s="13">
        <v>41.87</v>
      </c>
      <c r="AC305" s="4">
        <v>10151428</v>
      </c>
      <c r="AD305" s="13">
        <v>73.349999999999994</v>
      </c>
      <c r="AE305" s="4">
        <v>7173119</v>
      </c>
      <c r="AF305" s="13">
        <v>30.24</v>
      </c>
      <c r="AG305" s="4">
        <v>6343003</v>
      </c>
      <c r="AH305" s="13">
        <v>69.42</v>
      </c>
      <c r="AI305" s="4">
        <v>3601495</v>
      </c>
      <c r="AJ305" s="13">
        <v>87.57</v>
      </c>
      <c r="AK305" s="4">
        <v>2351820</v>
      </c>
      <c r="AL305" s="13">
        <v>18.89</v>
      </c>
      <c r="AM305" s="4">
        <v>24480859</v>
      </c>
      <c r="AN305" s="13">
        <v>38.39</v>
      </c>
      <c r="AO305" s="4">
        <v>7734533</v>
      </c>
      <c r="AP305" s="13">
        <v>574.27</v>
      </c>
      <c r="AQ305" s="4">
        <v>3537669</v>
      </c>
      <c r="AR305" s="13">
        <v>221.93</v>
      </c>
      <c r="AS305" s="4">
        <v>3516703</v>
      </c>
      <c r="AT305" s="13">
        <v>123.52</v>
      </c>
      <c r="AU305" s="4">
        <v>6716710</v>
      </c>
      <c r="AV305" s="13">
        <v>1350.99</v>
      </c>
      <c r="AW305" s="4">
        <v>536150</v>
      </c>
      <c r="AX305" s="13">
        <v>130.44999999999999</v>
      </c>
      <c r="AY305" s="4">
        <v>3609559</v>
      </c>
      <c r="AZ305" s="13">
        <v>73.78</v>
      </c>
      <c r="BA305" s="4">
        <v>5099471</v>
      </c>
      <c r="BB305" s="13">
        <v>23.68</v>
      </c>
      <c r="BC305" s="4">
        <v>22222998</v>
      </c>
      <c r="BD305" s="13">
        <v>59.67</v>
      </c>
      <c r="BE305" s="4">
        <v>8069427</v>
      </c>
      <c r="BF305" s="13">
        <v>71.239999999999995</v>
      </c>
      <c r="BG305" s="4">
        <v>3382967</v>
      </c>
      <c r="BH305" s="13">
        <v>61.86</v>
      </c>
      <c r="BI305" s="4">
        <v>7018279</v>
      </c>
    </row>
    <row r="306" spans="1:61" x14ac:dyDescent="0.35">
      <c r="A306" s="1">
        <v>42446</v>
      </c>
      <c r="B306" s="13">
        <v>105.8</v>
      </c>
      <c r="C306" s="4">
        <v>34420705</v>
      </c>
      <c r="D306" s="13">
        <v>54.66</v>
      </c>
      <c r="E306" s="4">
        <v>28223947</v>
      </c>
      <c r="F306" s="13">
        <v>32.82</v>
      </c>
      <c r="G306" s="4">
        <v>8841959</v>
      </c>
      <c r="H306" s="13">
        <v>151.55000000000001</v>
      </c>
      <c r="I306" s="4">
        <v>4470822</v>
      </c>
      <c r="J306" s="13">
        <v>40.61</v>
      </c>
      <c r="K306" s="4">
        <v>22163514</v>
      </c>
      <c r="L306" s="13">
        <v>72.72</v>
      </c>
      <c r="M306" s="4">
        <v>3379676</v>
      </c>
      <c r="N306" s="13">
        <v>2.8</v>
      </c>
      <c r="O306" s="4">
        <v>29000838</v>
      </c>
      <c r="P306" s="13">
        <v>89.96</v>
      </c>
      <c r="Q306" s="4">
        <v>6914582</v>
      </c>
      <c r="R306" s="13">
        <v>28.19</v>
      </c>
      <c r="S306" s="4">
        <v>28501857</v>
      </c>
      <c r="T306" s="13">
        <v>31.98</v>
      </c>
      <c r="U306" s="4">
        <v>22865286</v>
      </c>
      <c r="V306" s="13">
        <v>84.1</v>
      </c>
      <c r="W306" s="4">
        <v>13673859</v>
      </c>
      <c r="X306" s="13">
        <v>96.89</v>
      </c>
      <c r="Y306" s="4">
        <v>10679350</v>
      </c>
      <c r="Z306" s="13">
        <v>76.5</v>
      </c>
      <c r="AA306" s="4">
        <v>4675149</v>
      </c>
      <c r="AB306" s="13">
        <v>43.01</v>
      </c>
      <c r="AC306" s="4">
        <v>12435001</v>
      </c>
      <c r="AD306" s="13">
        <v>74.540000000000006</v>
      </c>
      <c r="AE306" s="4">
        <v>7072133</v>
      </c>
      <c r="AF306" s="13">
        <v>30.23</v>
      </c>
      <c r="AG306" s="4">
        <v>4301117</v>
      </c>
      <c r="AH306" s="13">
        <v>70.66</v>
      </c>
      <c r="AI306" s="4">
        <v>4337138</v>
      </c>
      <c r="AJ306" s="13">
        <v>88.38</v>
      </c>
      <c r="AK306" s="4">
        <v>2463452</v>
      </c>
      <c r="AL306" s="13">
        <v>18.84</v>
      </c>
      <c r="AM306" s="4">
        <v>18210565</v>
      </c>
      <c r="AN306" s="13">
        <v>37.520000000000003</v>
      </c>
      <c r="AO306" s="4">
        <v>7819966</v>
      </c>
      <c r="AP306" s="13">
        <v>559.44000000000005</v>
      </c>
      <c r="AQ306" s="4">
        <v>5928105</v>
      </c>
      <c r="AR306" s="13">
        <v>226.38</v>
      </c>
      <c r="AS306" s="4">
        <v>3782891</v>
      </c>
      <c r="AT306" s="13">
        <v>123.16</v>
      </c>
      <c r="AU306" s="4">
        <v>6108726</v>
      </c>
      <c r="AV306" s="13">
        <v>1346.86</v>
      </c>
      <c r="AW306" s="4">
        <v>390106</v>
      </c>
      <c r="AX306" s="13">
        <v>130.88</v>
      </c>
      <c r="AY306" s="4">
        <v>4131168</v>
      </c>
      <c r="AZ306" s="13">
        <v>74.02</v>
      </c>
      <c r="BA306" s="4">
        <v>4150014</v>
      </c>
      <c r="BB306" s="13">
        <v>23.76</v>
      </c>
      <c r="BC306" s="4">
        <v>11338938</v>
      </c>
      <c r="BD306" s="13">
        <v>59.55</v>
      </c>
      <c r="BE306" s="4">
        <v>7734658</v>
      </c>
      <c r="BF306" s="13">
        <v>71.8</v>
      </c>
      <c r="BG306" s="4">
        <v>4546582</v>
      </c>
      <c r="BH306" s="13">
        <v>63.18</v>
      </c>
      <c r="BI306" s="4">
        <v>9926830</v>
      </c>
    </row>
    <row r="307" spans="1:61" x14ac:dyDescent="0.35">
      <c r="A307" s="1">
        <v>42447</v>
      </c>
      <c r="B307" s="13">
        <v>105.92</v>
      </c>
      <c r="C307" s="4">
        <v>44205171</v>
      </c>
      <c r="D307" s="13">
        <v>53.49</v>
      </c>
      <c r="E307" s="4">
        <v>67625518</v>
      </c>
      <c r="F307" s="13">
        <v>33.81</v>
      </c>
      <c r="G307" s="4">
        <v>13637802</v>
      </c>
      <c r="H307" s="13">
        <v>152.49</v>
      </c>
      <c r="I307" s="4">
        <v>7056844</v>
      </c>
      <c r="J307" s="13">
        <v>41.48</v>
      </c>
      <c r="K307" s="4">
        <v>34354028</v>
      </c>
      <c r="L307" s="13">
        <v>72.650000000000006</v>
      </c>
      <c r="M307" s="4">
        <v>5995902</v>
      </c>
      <c r="N307" s="13">
        <v>2.93</v>
      </c>
      <c r="O307" s="4">
        <v>26330503</v>
      </c>
      <c r="P307" s="13">
        <v>93.42</v>
      </c>
      <c r="Q307" s="4">
        <v>12530111</v>
      </c>
      <c r="R307" s="13">
        <v>28.33</v>
      </c>
      <c r="S307" s="4">
        <v>43132365</v>
      </c>
      <c r="T307" s="13">
        <v>32.68</v>
      </c>
      <c r="U307" s="4">
        <v>49934246</v>
      </c>
      <c r="V307" s="13">
        <v>84.2</v>
      </c>
      <c r="W307" s="4">
        <v>19637014</v>
      </c>
      <c r="X307" s="13">
        <v>97.69</v>
      </c>
      <c r="Y307" s="4">
        <v>14436252</v>
      </c>
      <c r="Z307" s="13">
        <v>75.63</v>
      </c>
      <c r="AA307" s="4">
        <v>7455577</v>
      </c>
      <c r="AB307" s="13">
        <v>43.02</v>
      </c>
      <c r="AC307" s="4">
        <v>20946242</v>
      </c>
      <c r="AD307" s="13">
        <v>73.52</v>
      </c>
      <c r="AE307" s="4">
        <v>9549059</v>
      </c>
      <c r="AF307" s="13">
        <v>29.75</v>
      </c>
      <c r="AG307" s="4">
        <v>8939744</v>
      </c>
      <c r="AH307" s="13">
        <v>71.3</v>
      </c>
      <c r="AI307" s="4">
        <v>5978247</v>
      </c>
      <c r="AJ307" s="13">
        <v>89.41</v>
      </c>
      <c r="AK307" s="4">
        <v>5398225</v>
      </c>
      <c r="AL307" s="13">
        <v>18.73</v>
      </c>
      <c r="AM307" s="4">
        <v>29933338</v>
      </c>
      <c r="AN307" s="13">
        <v>38.229999999999997</v>
      </c>
      <c r="AO307" s="4">
        <v>9248928</v>
      </c>
      <c r="AP307" s="13">
        <v>552.08000000000004</v>
      </c>
      <c r="AQ307" s="4">
        <v>7296885</v>
      </c>
      <c r="AR307" s="13">
        <v>232.74</v>
      </c>
      <c r="AS307" s="4">
        <v>4711793</v>
      </c>
      <c r="AT307" s="13">
        <v>124.08</v>
      </c>
      <c r="AU307" s="4">
        <v>14783806</v>
      </c>
      <c r="AV307" s="13">
        <v>1344.22</v>
      </c>
      <c r="AW307" s="4">
        <v>473016</v>
      </c>
      <c r="AX307" s="13">
        <v>131.35</v>
      </c>
      <c r="AY307" s="4">
        <v>8069183</v>
      </c>
      <c r="AZ307" s="13">
        <v>74.930000000000007</v>
      </c>
      <c r="BA307" s="4">
        <v>6499902</v>
      </c>
      <c r="BB307" s="13">
        <v>23.77</v>
      </c>
      <c r="BC307" s="4">
        <v>19940429</v>
      </c>
      <c r="BD307" s="13">
        <v>59.7</v>
      </c>
      <c r="BE307" s="4">
        <v>14313578</v>
      </c>
      <c r="BF307" s="13">
        <v>73.16</v>
      </c>
      <c r="BG307" s="4">
        <v>13530670</v>
      </c>
      <c r="BH307" s="13">
        <v>62.99</v>
      </c>
      <c r="BI307" s="4">
        <v>13192883</v>
      </c>
    </row>
    <row r="308" spans="1:61" x14ac:dyDescent="0.35">
      <c r="A308" s="1">
        <v>42450</v>
      </c>
      <c r="B308" s="13">
        <v>105.91</v>
      </c>
      <c r="C308" s="4">
        <v>35502678</v>
      </c>
      <c r="D308" s="13">
        <v>53.86</v>
      </c>
      <c r="E308" s="4">
        <v>23925716</v>
      </c>
      <c r="F308" s="13">
        <v>33.909999999999997</v>
      </c>
      <c r="G308" s="4">
        <v>8444539</v>
      </c>
      <c r="H308" s="13">
        <v>152.88999999999999</v>
      </c>
      <c r="I308" s="4">
        <v>2820679</v>
      </c>
      <c r="J308" s="13">
        <v>41.61</v>
      </c>
      <c r="K308" s="4">
        <v>17275055</v>
      </c>
      <c r="L308" s="13">
        <v>72.25</v>
      </c>
      <c r="M308" s="4">
        <v>2852053</v>
      </c>
      <c r="N308" s="13">
        <v>2.8</v>
      </c>
      <c r="O308" s="4">
        <v>13464942</v>
      </c>
      <c r="P308" s="13">
        <v>92.5</v>
      </c>
      <c r="Q308" s="4">
        <v>4657275</v>
      </c>
      <c r="R308" s="13">
        <v>28.19</v>
      </c>
      <c r="S308" s="4">
        <v>23799234</v>
      </c>
      <c r="T308" s="13">
        <v>32.340000000000003</v>
      </c>
      <c r="U308" s="4">
        <v>21760871</v>
      </c>
      <c r="V308" s="13">
        <v>83.62</v>
      </c>
      <c r="W308" s="4">
        <v>8385359</v>
      </c>
      <c r="X308" s="13">
        <v>96.44</v>
      </c>
      <c r="Y308" s="4">
        <v>8040053</v>
      </c>
      <c r="Z308" s="13">
        <v>75.959999999999994</v>
      </c>
      <c r="AA308" s="4">
        <v>2899578</v>
      </c>
      <c r="AB308" s="13">
        <v>42.58</v>
      </c>
      <c r="AC308" s="4">
        <v>8409642</v>
      </c>
      <c r="AD308" s="13">
        <v>74.89</v>
      </c>
      <c r="AE308" s="4">
        <v>7508461</v>
      </c>
      <c r="AF308" s="13">
        <v>29.25</v>
      </c>
      <c r="AG308" s="4">
        <v>2919810</v>
      </c>
      <c r="AH308" s="13">
        <v>70.67</v>
      </c>
      <c r="AI308" s="4">
        <v>2326964</v>
      </c>
      <c r="AJ308" s="13">
        <v>89.69</v>
      </c>
      <c r="AK308" s="4">
        <v>2170176</v>
      </c>
      <c r="AL308" s="13">
        <v>18.36</v>
      </c>
      <c r="AM308" s="4">
        <v>14001752</v>
      </c>
      <c r="AN308" s="13">
        <v>38.42</v>
      </c>
      <c r="AO308" s="4">
        <v>4143718</v>
      </c>
      <c r="AP308" s="13">
        <v>553.98</v>
      </c>
      <c r="AQ308" s="4">
        <v>5155732</v>
      </c>
      <c r="AR308" s="13">
        <v>238.32</v>
      </c>
      <c r="AS308" s="4">
        <v>5307822</v>
      </c>
      <c r="AT308" s="13">
        <v>123.81</v>
      </c>
      <c r="AU308" s="4">
        <v>4050102</v>
      </c>
      <c r="AV308" s="13">
        <v>1350.51</v>
      </c>
      <c r="AW308" s="4">
        <v>256898</v>
      </c>
      <c r="AX308" s="13">
        <v>131.01</v>
      </c>
      <c r="AY308" s="4">
        <v>3816956</v>
      </c>
      <c r="AZ308" s="13">
        <v>75.22</v>
      </c>
      <c r="BA308" s="4">
        <v>5383380</v>
      </c>
      <c r="BB308" s="13">
        <v>24.34</v>
      </c>
      <c r="BC308" s="4">
        <v>14712695</v>
      </c>
      <c r="BD308" s="13">
        <v>59.1</v>
      </c>
      <c r="BE308" s="4">
        <v>6487185</v>
      </c>
      <c r="BF308" s="13">
        <v>72.3</v>
      </c>
      <c r="BG308" s="4">
        <v>13664464</v>
      </c>
      <c r="BH308" s="13">
        <v>64.72</v>
      </c>
      <c r="BI308" s="4">
        <v>13635416</v>
      </c>
    </row>
    <row r="309" spans="1:61" x14ac:dyDescent="0.35">
      <c r="A309" s="1">
        <v>42451</v>
      </c>
      <c r="B309" s="13">
        <v>106.72</v>
      </c>
      <c r="C309" s="4">
        <v>32444375</v>
      </c>
      <c r="D309" s="13">
        <v>54.07</v>
      </c>
      <c r="E309" s="4">
        <v>23124143</v>
      </c>
      <c r="F309" s="13">
        <v>33.85</v>
      </c>
      <c r="G309" s="4">
        <v>6050266</v>
      </c>
      <c r="H309" s="13">
        <v>154.76</v>
      </c>
      <c r="I309" s="4">
        <v>3394481</v>
      </c>
      <c r="J309" s="13">
        <v>41.38</v>
      </c>
      <c r="K309" s="4">
        <v>11970527</v>
      </c>
      <c r="L309" s="13">
        <v>72.849999999999994</v>
      </c>
      <c r="M309" s="4">
        <v>3348113</v>
      </c>
      <c r="N309" s="13">
        <v>2.79</v>
      </c>
      <c r="O309" s="4">
        <v>10315800</v>
      </c>
      <c r="P309" s="13">
        <v>92.56</v>
      </c>
      <c r="Q309" s="4">
        <v>4475815</v>
      </c>
      <c r="R309" s="13">
        <v>28.28</v>
      </c>
      <c r="S309" s="4">
        <v>23599299</v>
      </c>
      <c r="T309" s="13">
        <v>32.32</v>
      </c>
      <c r="U309" s="4">
        <v>22200449</v>
      </c>
      <c r="V309" s="13">
        <v>84.12</v>
      </c>
      <c r="W309" s="4">
        <v>13005080</v>
      </c>
      <c r="X309" s="13">
        <v>95.5</v>
      </c>
      <c r="Y309" s="4">
        <v>7567117</v>
      </c>
      <c r="Z309" s="13">
        <v>75.900000000000006</v>
      </c>
      <c r="AA309" s="4">
        <v>2844325</v>
      </c>
      <c r="AB309" s="13">
        <v>41.92</v>
      </c>
      <c r="AC309" s="4">
        <v>8245307</v>
      </c>
      <c r="AD309" s="13">
        <v>73.61</v>
      </c>
      <c r="AE309" s="4">
        <v>6230701</v>
      </c>
      <c r="AF309" s="13">
        <v>29.88</v>
      </c>
      <c r="AG309" s="4">
        <v>3847310</v>
      </c>
      <c r="AH309" s="13">
        <v>69.61</v>
      </c>
      <c r="AI309" s="4">
        <v>3321014</v>
      </c>
      <c r="AJ309" s="13">
        <v>90.16</v>
      </c>
      <c r="AK309" s="4">
        <v>2171351</v>
      </c>
      <c r="AL309" s="13">
        <v>18.5</v>
      </c>
      <c r="AM309" s="4">
        <v>16667070</v>
      </c>
      <c r="AN309" s="13">
        <v>38.57</v>
      </c>
      <c r="AO309" s="4">
        <v>4779972</v>
      </c>
      <c r="AP309" s="13">
        <v>560.48</v>
      </c>
      <c r="AQ309" s="4">
        <v>4000564</v>
      </c>
      <c r="AR309" s="13">
        <v>234.24</v>
      </c>
      <c r="AS309" s="4">
        <v>4315988</v>
      </c>
      <c r="AT309" s="13">
        <v>123.82</v>
      </c>
      <c r="AU309" s="4">
        <v>3494464</v>
      </c>
      <c r="AV309" s="13">
        <v>1319.41</v>
      </c>
      <c r="AW309" s="4">
        <v>840773</v>
      </c>
      <c r="AX309" s="13">
        <v>130.59</v>
      </c>
      <c r="AY309" s="4">
        <v>3946527</v>
      </c>
      <c r="AZ309" s="13">
        <v>75.25</v>
      </c>
      <c r="BA309" s="4">
        <v>5431265</v>
      </c>
      <c r="BB309" s="13">
        <v>24.13</v>
      </c>
      <c r="BC309" s="4">
        <v>8961002</v>
      </c>
      <c r="BD309" s="13">
        <v>59.38</v>
      </c>
      <c r="BE309" s="4">
        <v>8246837</v>
      </c>
      <c r="BF309" s="13">
        <v>70.92</v>
      </c>
      <c r="BG309" s="4">
        <v>7182977</v>
      </c>
      <c r="BH309" s="13">
        <v>64.900000000000006</v>
      </c>
      <c r="BI309" s="4">
        <v>18212861</v>
      </c>
    </row>
    <row r="310" spans="1:61" x14ac:dyDescent="0.35">
      <c r="A310" s="1">
        <v>42452</v>
      </c>
      <c r="B310" s="13">
        <v>106.13</v>
      </c>
      <c r="C310" s="4">
        <v>25703495</v>
      </c>
      <c r="D310" s="13">
        <v>53.97</v>
      </c>
      <c r="E310" s="4">
        <v>20129015</v>
      </c>
      <c r="F310" s="13">
        <v>34.43</v>
      </c>
      <c r="G310" s="4">
        <v>10725171</v>
      </c>
      <c r="H310" s="13">
        <v>152.99</v>
      </c>
      <c r="I310" s="4">
        <v>2757731</v>
      </c>
      <c r="J310" s="13">
        <v>40.75</v>
      </c>
      <c r="K310" s="4">
        <v>13666756</v>
      </c>
      <c r="L310" s="13">
        <v>71.78</v>
      </c>
      <c r="M310" s="4">
        <v>2945941</v>
      </c>
      <c r="N310" s="13">
        <v>2.68</v>
      </c>
      <c r="O310" s="4">
        <v>10167129</v>
      </c>
      <c r="P310" s="13">
        <v>92.16</v>
      </c>
      <c r="Q310" s="4">
        <v>2767607</v>
      </c>
      <c r="R310" s="13">
        <v>27.83</v>
      </c>
      <c r="S310" s="4">
        <v>19217486</v>
      </c>
      <c r="T310" s="13">
        <v>32</v>
      </c>
      <c r="U310" s="4">
        <v>18765319</v>
      </c>
      <c r="V310" s="13">
        <v>83.75</v>
      </c>
      <c r="W310" s="4">
        <v>12748876</v>
      </c>
      <c r="X310" s="13">
        <v>93.59</v>
      </c>
      <c r="Y310" s="4">
        <v>10302848</v>
      </c>
      <c r="Z310" s="13">
        <v>74.34</v>
      </c>
      <c r="AA310" s="4">
        <v>3840738</v>
      </c>
      <c r="AB310" s="13">
        <v>39.85</v>
      </c>
      <c r="AC310" s="4">
        <v>11232675</v>
      </c>
      <c r="AD310" s="13">
        <v>72.959999999999994</v>
      </c>
      <c r="AE310" s="4">
        <v>5923607</v>
      </c>
      <c r="AF310" s="13">
        <v>28.06</v>
      </c>
      <c r="AG310" s="4">
        <v>3181236</v>
      </c>
      <c r="AH310" s="13">
        <v>68.290000000000006</v>
      </c>
      <c r="AI310" s="4">
        <v>4478906</v>
      </c>
      <c r="AJ310" s="13">
        <v>88.12</v>
      </c>
      <c r="AK310" s="4">
        <v>2012458</v>
      </c>
      <c r="AL310" s="13">
        <v>17.75</v>
      </c>
      <c r="AM310" s="4">
        <v>21831871</v>
      </c>
      <c r="AN310" s="13">
        <v>37.24</v>
      </c>
      <c r="AO310" s="4">
        <v>5294390</v>
      </c>
      <c r="AP310" s="13">
        <v>569.63</v>
      </c>
      <c r="AQ310" s="4">
        <v>3983720</v>
      </c>
      <c r="AR310" s="13">
        <v>222.58</v>
      </c>
      <c r="AS310" s="4">
        <v>4948841</v>
      </c>
      <c r="AT310" s="13">
        <v>124.19</v>
      </c>
      <c r="AU310" s="4">
        <v>4143636</v>
      </c>
      <c r="AV310" s="13">
        <v>1306.1099999999999</v>
      </c>
      <c r="AW310" s="4">
        <v>447934</v>
      </c>
      <c r="AX310" s="13">
        <v>130.22</v>
      </c>
      <c r="AY310" s="4">
        <v>3625269</v>
      </c>
      <c r="AZ310" s="13">
        <v>74.78</v>
      </c>
      <c r="BA310" s="4">
        <v>3777972</v>
      </c>
      <c r="BB310" s="13">
        <v>24.17</v>
      </c>
      <c r="BC310" s="4">
        <v>7740851</v>
      </c>
      <c r="BD310" s="13">
        <v>58.83</v>
      </c>
      <c r="BE310" s="4">
        <v>5794495</v>
      </c>
      <c r="BF310" s="13">
        <v>69.599999999999994</v>
      </c>
      <c r="BG310" s="4">
        <v>7108045</v>
      </c>
      <c r="BH310" s="13">
        <v>62.44</v>
      </c>
      <c r="BI310" s="4">
        <v>26987016</v>
      </c>
    </row>
    <row r="311" spans="1:61" x14ac:dyDescent="0.35">
      <c r="A311" s="1">
        <v>42453</v>
      </c>
      <c r="B311" s="13">
        <v>105.67</v>
      </c>
      <c r="C311" s="4">
        <v>26132955</v>
      </c>
      <c r="D311" s="13">
        <v>54.21</v>
      </c>
      <c r="E311" s="4">
        <v>19949972</v>
      </c>
      <c r="F311" s="13">
        <v>34.479999999999997</v>
      </c>
      <c r="G311" s="4">
        <v>6123854</v>
      </c>
      <c r="H311" s="13">
        <v>153</v>
      </c>
      <c r="I311" s="4">
        <v>2565064</v>
      </c>
      <c r="J311" s="13">
        <v>40.97</v>
      </c>
      <c r="K311" s="4">
        <v>11956212</v>
      </c>
      <c r="L311" s="13">
        <v>72.44</v>
      </c>
      <c r="M311" s="4">
        <v>2698984</v>
      </c>
      <c r="N311" s="13">
        <v>2.79</v>
      </c>
      <c r="O311" s="4">
        <v>10040161</v>
      </c>
      <c r="P311" s="13">
        <v>92.52</v>
      </c>
      <c r="Q311" s="4">
        <v>3266804</v>
      </c>
      <c r="R311" s="13">
        <v>27.96</v>
      </c>
      <c r="S311" s="4">
        <v>15871866</v>
      </c>
      <c r="T311" s="13">
        <v>31.88</v>
      </c>
      <c r="U311" s="4">
        <v>14211908</v>
      </c>
      <c r="V311" s="13">
        <v>83.98</v>
      </c>
      <c r="W311" s="4">
        <v>9368327</v>
      </c>
      <c r="X311" s="13">
        <v>94.85</v>
      </c>
      <c r="Y311" s="4">
        <v>8159102</v>
      </c>
      <c r="Z311" s="13">
        <v>74.3</v>
      </c>
      <c r="AA311" s="4">
        <v>3621436</v>
      </c>
      <c r="AB311" s="13">
        <v>40.04</v>
      </c>
      <c r="AC311" s="4">
        <v>9218268</v>
      </c>
      <c r="AD311" s="13">
        <v>72.58</v>
      </c>
      <c r="AE311" s="4">
        <v>8185161</v>
      </c>
      <c r="AF311" s="13">
        <v>28.07</v>
      </c>
      <c r="AG311" s="4">
        <v>2780179</v>
      </c>
      <c r="AH311" s="13">
        <v>68.510000000000005</v>
      </c>
      <c r="AI311" s="4">
        <v>5142178</v>
      </c>
      <c r="AJ311" s="13">
        <v>88.06</v>
      </c>
      <c r="AK311" s="4">
        <v>2547273</v>
      </c>
      <c r="AL311" s="13">
        <v>18.09</v>
      </c>
      <c r="AM311" s="4">
        <v>22244137</v>
      </c>
      <c r="AN311" s="13">
        <v>36.869999999999997</v>
      </c>
      <c r="AO311" s="4">
        <v>4945219</v>
      </c>
      <c r="AP311" s="13">
        <v>582.95000000000005</v>
      </c>
      <c r="AQ311" s="4">
        <v>5185539</v>
      </c>
      <c r="AR311" s="13">
        <v>227.75</v>
      </c>
      <c r="AS311" s="4">
        <v>4960900</v>
      </c>
      <c r="AT311" s="13">
        <v>123.29</v>
      </c>
      <c r="AU311" s="4">
        <v>5797096</v>
      </c>
      <c r="AV311" s="13">
        <v>1301.19</v>
      </c>
      <c r="AW311" s="4">
        <v>383675</v>
      </c>
      <c r="AX311" s="13">
        <v>130.46</v>
      </c>
      <c r="AY311" s="4">
        <v>3449469</v>
      </c>
      <c r="AZ311" s="13">
        <v>74.77</v>
      </c>
      <c r="BA311" s="4">
        <v>3677351</v>
      </c>
      <c r="BB311" s="13">
        <v>24.33</v>
      </c>
      <c r="BC311" s="4">
        <v>13475086</v>
      </c>
      <c r="BD311" s="13">
        <v>58.36</v>
      </c>
      <c r="BE311" s="4">
        <v>5948307</v>
      </c>
      <c r="BF311" s="13">
        <v>68.64</v>
      </c>
      <c r="BG311" s="4">
        <v>5624402</v>
      </c>
      <c r="BH311" s="13">
        <v>61.65</v>
      </c>
      <c r="BI311" s="4">
        <v>12231325</v>
      </c>
    </row>
    <row r="312" spans="1:61" x14ac:dyDescent="0.35">
      <c r="A312" s="1">
        <v>42457</v>
      </c>
      <c r="B312" s="13">
        <v>105.19</v>
      </c>
      <c r="C312" s="4">
        <v>19411372</v>
      </c>
      <c r="D312" s="13">
        <v>53.54</v>
      </c>
      <c r="E312" s="4">
        <v>17025050</v>
      </c>
      <c r="F312" s="13">
        <v>34.83</v>
      </c>
      <c r="G312" s="4">
        <v>6634700</v>
      </c>
      <c r="H312" s="13">
        <v>153.1</v>
      </c>
      <c r="I312" s="4">
        <v>1722440</v>
      </c>
      <c r="J312" s="13">
        <v>40.619999999999997</v>
      </c>
      <c r="K312" s="4">
        <v>14646960</v>
      </c>
      <c r="L312" s="13">
        <v>71.95</v>
      </c>
      <c r="M312" s="4">
        <v>2688105</v>
      </c>
      <c r="N312" s="13">
        <v>2.78</v>
      </c>
      <c r="O312" s="4">
        <v>7683731</v>
      </c>
      <c r="P312" s="13">
        <v>92.4</v>
      </c>
      <c r="Q312" s="4">
        <v>2282982</v>
      </c>
      <c r="R312" s="13">
        <v>27.9</v>
      </c>
      <c r="S312" s="4">
        <v>12785874</v>
      </c>
      <c r="T312" s="13">
        <v>31.9</v>
      </c>
      <c r="U312" s="4">
        <v>11433018</v>
      </c>
      <c r="V312" s="13">
        <v>84.22</v>
      </c>
      <c r="W312" s="4">
        <v>7490353</v>
      </c>
      <c r="X312" s="13">
        <v>94.68</v>
      </c>
      <c r="Y312" s="4">
        <v>5054040</v>
      </c>
      <c r="Z312" s="13">
        <v>74.53</v>
      </c>
      <c r="AA312" s="4">
        <v>2628650</v>
      </c>
      <c r="AB312" s="13">
        <v>39.68</v>
      </c>
      <c r="AC312" s="4">
        <v>6647556</v>
      </c>
      <c r="AD312" s="13">
        <v>72.8</v>
      </c>
      <c r="AE312" s="4">
        <v>8008784</v>
      </c>
      <c r="AF312" s="13">
        <v>28.02</v>
      </c>
      <c r="AG312" s="4">
        <v>3478954</v>
      </c>
      <c r="AH312" s="13">
        <v>68.03</v>
      </c>
      <c r="AI312" s="4">
        <v>2499595</v>
      </c>
      <c r="AJ312" s="13">
        <v>87.49</v>
      </c>
      <c r="AK312" s="4">
        <v>2083466</v>
      </c>
      <c r="AL312" s="13">
        <v>17.809999999999999</v>
      </c>
      <c r="AM312" s="4">
        <v>11399896</v>
      </c>
      <c r="AN312" s="13">
        <v>36.979999999999997</v>
      </c>
      <c r="AO312" s="4">
        <v>3849659</v>
      </c>
      <c r="AP312" s="13">
        <v>579.87</v>
      </c>
      <c r="AQ312" s="4">
        <v>3121522</v>
      </c>
      <c r="AR312" s="13">
        <v>230.26</v>
      </c>
      <c r="AS312" s="4">
        <v>3925685</v>
      </c>
      <c r="AT312" s="13">
        <v>123.17</v>
      </c>
      <c r="AU312" s="4">
        <v>4784378</v>
      </c>
      <c r="AV312" s="13">
        <v>1287.03</v>
      </c>
      <c r="AW312" s="4">
        <v>454165</v>
      </c>
      <c r="AX312" s="13">
        <v>131.08000000000001</v>
      </c>
      <c r="AY312" s="4">
        <v>2621143</v>
      </c>
      <c r="AZ312" s="13">
        <v>74.989999999999995</v>
      </c>
      <c r="BA312" s="4">
        <v>2925925</v>
      </c>
      <c r="BB312" s="13">
        <v>24.12</v>
      </c>
      <c r="BC312" s="4">
        <v>5699691</v>
      </c>
      <c r="BD312" s="13">
        <v>58.96</v>
      </c>
      <c r="BE312" s="4">
        <v>5791603</v>
      </c>
      <c r="BF312" s="13">
        <v>71.34</v>
      </c>
      <c r="BG312" s="4">
        <v>6831583</v>
      </c>
      <c r="BH312" s="13">
        <v>61.34</v>
      </c>
      <c r="BI312" s="4">
        <v>7898992</v>
      </c>
    </row>
    <row r="313" spans="1:61" x14ac:dyDescent="0.35">
      <c r="A313" s="1">
        <v>42458</v>
      </c>
      <c r="B313" s="13">
        <v>107.68</v>
      </c>
      <c r="C313" s="4">
        <v>31190083</v>
      </c>
      <c r="D313" s="13">
        <v>54.71</v>
      </c>
      <c r="E313" s="4">
        <v>23924329</v>
      </c>
      <c r="F313" s="13">
        <v>35.39</v>
      </c>
      <c r="G313" s="4">
        <v>6545266</v>
      </c>
      <c r="H313" s="13">
        <v>154.13</v>
      </c>
      <c r="I313" s="4">
        <v>2677251</v>
      </c>
      <c r="J313" s="13">
        <v>40.700000000000003</v>
      </c>
      <c r="K313" s="4">
        <v>15159236</v>
      </c>
      <c r="L313" s="13">
        <v>72.3</v>
      </c>
      <c r="M313" s="4">
        <v>4606053</v>
      </c>
      <c r="N313" s="13">
        <v>2.86</v>
      </c>
      <c r="O313" s="4">
        <v>13616186</v>
      </c>
      <c r="P313" s="13">
        <v>93.22</v>
      </c>
      <c r="Q313" s="4">
        <v>4248811</v>
      </c>
      <c r="R313" s="13">
        <v>28.1</v>
      </c>
      <c r="S313" s="4">
        <v>17139330</v>
      </c>
      <c r="T313" s="13">
        <v>32.380000000000003</v>
      </c>
      <c r="U313" s="4">
        <v>15313190</v>
      </c>
      <c r="V313" s="13">
        <v>84.53</v>
      </c>
      <c r="W313" s="4">
        <v>9977887</v>
      </c>
      <c r="X313" s="13">
        <v>95.32</v>
      </c>
      <c r="Y313" s="4">
        <v>6616592</v>
      </c>
      <c r="Z313" s="13">
        <v>75.45</v>
      </c>
      <c r="AA313" s="4">
        <v>3242950</v>
      </c>
      <c r="AB313" s="13">
        <v>39.619999999999997</v>
      </c>
      <c r="AC313" s="4">
        <v>8115752</v>
      </c>
      <c r="AD313" s="13">
        <v>73</v>
      </c>
      <c r="AE313" s="4">
        <v>10450219</v>
      </c>
      <c r="AF313" s="13">
        <v>28.24</v>
      </c>
      <c r="AG313" s="4">
        <v>3749873</v>
      </c>
      <c r="AH313" s="13">
        <v>67.930000000000007</v>
      </c>
      <c r="AI313" s="4">
        <v>3324714</v>
      </c>
      <c r="AJ313" s="13">
        <v>87.43</v>
      </c>
      <c r="AK313" s="4">
        <v>1974603</v>
      </c>
      <c r="AL313" s="13">
        <v>17.649999999999999</v>
      </c>
      <c r="AM313" s="4">
        <v>19568022</v>
      </c>
      <c r="AN313" s="13">
        <v>36.659999999999997</v>
      </c>
      <c r="AO313" s="4">
        <v>5832715</v>
      </c>
      <c r="AP313" s="13">
        <v>593.86</v>
      </c>
      <c r="AQ313" s="4">
        <v>4392567</v>
      </c>
      <c r="AR313" s="13">
        <v>230.13</v>
      </c>
      <c r="AS313" s="4">
        <v>4014330</v>
      </c>
      <c r="AT313" s="13">
        <v>123.97</v>
      </c>
      <c r="AU313" s="4">
        <v>7188190</v>
      </c>
      <c r="AV313" s="13">
        <v>1307.8900000000001</v>
      </c>
      <c r="AW313" s="4">
        <v>427654</v>
      </c>
      <c r="AX313" s="13">
        <v>132.47</v>
      </c>
      <c r="AY313" s="4">
        <v>3405373</v>
      </c>
      <c r="AZ313" s="13">
        <v>75.67</v>
      </c>
      <c r="BA313" s="4">
        <v>4421408</v>
      </c>
      <c r="BB313" s="13">
        <v>24.1</v>
      </c>
      <c r="BC313" s="4">
        <v>13859661</v>
      </c>
      <c r="BD313" s="13">
        <v>59.55</v>
      </c>
      <c r="BE313" s="4">
        <v>6031947</v>
      </c>
      <c r="BF313" s="13">
        <v>70.7</v>
      </c>
      <c r="BG313" s="4">
        <v>4709303</v>
      </c>
      <c r="BH313" s="13">
        <v>61.49</v>
      </c>
      <c r="BI313" s="4">
        <v>7837765</v>
      </c>
    </row>
    <row r="314" spans="1:61" x14ac:dyDescent="0.35">
      <c r="A314" s="1">
        <v>42459</v>
      </c>
      <c r="B314" s="13">
        <v>109.56</v>
      </c>
      <c r="C314" s="4">
        <v>45601149</v>
      </c>
      <c r="D314" s="13">
        <v>55.05</v>
      </c>
      <c r="E314" s="4">
        <v>23008260</v>
      </c>
      <c r="F314" s="13">
        <v>35.76</v>
      </c>
      <c r="G314" s="4">
        <v>9417474</v>
      </c>
      <c r="H314" s="13">
        <v>156.93</v>
      </c>
      <c r="I314" s="4">
        <v>2679419</v>
      </c>
      <c r="J314" s="13">
        <v>40.97</v>
      </c>
      <c r="K314" s="4">
        <v>9803646</v>
      </c>
      <c r="L314" s="13">
        <v>74.3</v>
      </c>
      <c r="M314" s="4">
        <v>5181054</v>
      </c>
      <c r="N314" s="13">
        <v>2.86</v>
      </c>
      <c r="O314" s="4">
        <v>14945925</v>
      </c>
      <c r="P314" s="13">
        <v>93.78</v>
      </c>
      <c r="Q314" s="4">
        <v>6797236</v>
      </c>
      <c r="R314" s="13">
        <v>28.46</v>
      </c>
      <c r="S314" s="4">
        <v>19390162</v>
      </c>
      <c r="T314" s="13">
        <v>32.71</v>
      </c>
      <c r="U314" s="4">
        <v>16598019</v>
      </c>
      <c r="V314" s="13">
        <v>84.52</v>
      </c>
      <c r="W314" s="4">
        <v>10807029</v>
      </c>
      <c r="X314" s="13">
        <v>95.25</v>
      </c>
      <c r="Y314" s="4">
        <v>6182944</v>
      </c>
      <c r="Z314" s="13">
        <v>73.66</v>
      </c>
      <c r="AA314" s="4">
        <v>4136216</v>
      </c>
      <c r="AB314" s="13">
        <v>40.08</v>
      </c>
      <c r="AC314" s="4">
        <v>7776971</v>
      </c>
      <c r="AD314" s="13">
        <v>74.41</v>
      </c>
      <c r="AE314" s="4">
        <v>8328670</v>
      </c>
      <c r="AF314" s="13">
        <v>29.09</v>
      </c>
      <c r="AG314" s="4">
        <v>4515905</v>
      </c>
      <c r="AH314" s="13">
        <v>68.599999999999994</v>
      </c>
      <c r="AI314" s="4">
        <v>3037557</v>
      </c>
      <c r="AJ314" s="13">
        <v>87.62</v>
      </c>
      <c r="AK314" s="4">
        <v>1850859</v>
      </c>
      <c r="AL314" s="13">
        <v>17.86</v>
      </c>
      <c r="AM314" s="4">
        <v>23309002</v>
      </c>
      <c r="AN314" s="13">
        <v>36.58</v>
      </c>
      <c r="AO314" s="4">
        <v>5087840</v>
      </c>
      <c r="AP314" s="13">
        <v>598.69000000000005</v>
      </c>
      <c r="AQ314" s="4">
        <v>3890461</v>
      </c>
      <c r="AR314" s="13">
        <v>226.89</v>
      </c>
      <c r="AS314" s="4">
        <v>4032982</v>
      </c>
      <c r="AT314" s="13">
        <v>125.83</v>
      </c>
      <c r="AU314" s="4">
        <v>4853663</v>
      </c>
      <c r="AV314" s="13">
        <v>1317.03</v>
      </c>
      <c r="AW314" s="4">
        <v>376741</v>
      </c>
      <c r="AX314" s="13">
        <v>133.41999999999999</v>
      </c>
      <c r="AY314" s="4">
        <v>3138348</v>
      </c>
      <c r="AZ314" s="13">
        <v>76.02</v>
      </c>
      <c r="BA314" s="4">
        <v>3170203</v>
      </c>
      <c r="BB314" s="13">
        <v>24.04</v>
      </c>
      <c r="BC314" s="4">
        <v>11125731</v>
      </c>
      <c r="BD314" s="13">
        <v>60.01</v>
      </c>
      <c r="BE314" s="4">
        <v>5723499</v>
      </c>
      <c r="BF314" s="13">
        <v>71.55</v>
      </c>
      <c r="BG314" s="4">
        <v>2362701</v>
      </c>
      <c r="BH314" s="13">
        <v>62.04</v>
      </c>
      <c r="BI314" s="4">
        <v>7859341</v>
      </c>
    </row>
    <row r="315" spans="1:61" x14ac:dyDescent="0.35">
      <c r="A315" s="1">
        <v>42460</v>
      </c>
      <c r="B315" s="13">
        <v>108.99</v>
      </c>
      <c r="C315" s="4">
        <v>25888449</v>
      </c>
      <c r="D315" s="13">
        <v>55.23</v>
      </c>
      <c r="E315" s="4">
        <v>26360495</v>
      </c>
      <c r="F315" s="13">
        <v>35.630000000000003</v>
      </c>
      <c r="G315" s="4">
        <v>9497052</v>
      </c>
      <c r="H315" s="13">
        <v>154.5</v>
      </c>
      <c r="I315" s="4">
        <v>2496805</v>
      </c>
      <c r="J315" s="13">
        <v>40.909999999999997</v>
      </c>
      <c r="K315" s="4">
        <v>10196456</v>
      </c>
      <c r="L315" s="13">
        <v>73.83</v>
      </c>
      <c r="M315" s="4">
        <v>4226854</v>
      </c>
      <c r="N315" s="13">
        <v>2.85</v>
      </c>
      <c r="O315" s="4">
        <v>9071495</v>
      </c>
      <c r="P315" s="13">
        <v>93.8</v>
      </c>
      <c r="Q315" s="4">
        <v>6561355</v>
      </c>
      <c r="R315" s="13">
        <v>28.47</v>
      </c>
      <c r="S315" s="4">
        <v>18377563</v>
      </c>
      <c r="T315" s="13">
        <v>32.35</v>
      </c>
      <c r="U315" s="4">
        <v>17879995</v>
      </c>
      <c r="V315" s="13">
        <v>83.59</v>
      </c>
      <c r="W315" s="4">
        <v>13896906</v>
      </c>
      <c r="X315" s="13">
        <v>95.4</v>
      </c>
      <c r="Y315" s="4">
        <v>5943864</v>
      </c>
      <c r="Z315" s="13">
        <v>72.58</v>
      </c>
      <c r="AA315" s="4">
        <v>5664728</v>
      </c>
      <c r="AB315" s="13">
        <v>40.270000000000003</v>
      </c>
      <c r="AC315" s="4">
        <v>9353053</v>
      </c>
      <c r="AD315" s="13">
        <v>73.75</v>
      </c>
      <c r="AE315" s="4">
        <v>8608727</v>
      </c>
      <c r="AF315" s="13">
        <v>29.86</v>
      </c>
      <c r="AG315" s="4">
        <v>3686167</v>
      </c>
      <c r="AH315" s="13">
        <v>68.430000000000007</v>
      </c>
      <c r="AI315" s="4">
        <v>3304675</v>
      </c>
      <c r="AJ315" s="13">
        <v>86.59</v>
      </c>
      <c r="AK315" s="4">
        <v>2810570</v>
      </c>
      <c r="AL315" s="13">
        <v>17.86</v>
      </c>
      <c r="AM315" s="4">
        <v>20078209</v>
      </c>
      <c r="AN315" s="13">
        <v>37.18</v>
      </c>
      <c r="AO315" s="4">
        <v>5148721</v>
      </c>
      <c r="AP315" s="13">
        <v>593.64</v>
      </c>
      <c r="AQ315" s="4">
        <v>2681811</v>
      </c>
      <c r="AR315" s="13">
        <v>229.77</v>
      </c>
      <c r="AS315" s="4">
        <v>8012872</v>
      </c>
      <c r="AT315" s="13">
        <v>125.68</v>
      </c>
      <c r="AU315" s="4">
        <v>7685896</v>
      </c>
      <c r="AV315" s="13">
        <v>1288.96</v>
      </c>
      <c r="AW315" s="4">
        <v>488678</v>
      </c>
      <c r="AX315" s="13">
        <v>133.43</v>
      </c>
      <c r="AY315" s="4">
        <v>3685885</v>
      </c>
      <c r="AZ315" s="13">
        <v>75.75</v>
      </c>
      <c r="BA315" s="4">
        <v>3681644</v>
      </c>
      <c r="BB315" s="13">
        <v>23.86</v>
      </c>
      <c r="BC315" s="4">
        <v>14866569</v>
      </c>
      <c r="BD315" s="13">
        <v>59.7</v>
      </c>
      <c r="BE315" s="4">
        <v>5622834</v>
      </c>
      <c r="BF315" s="13">
        <v>71.180000000000007</v>
      </c>
      <c r="BG315" s="4">
        <v>4621028</v>
      </c>
      <c r="BH315" s="13">
        <v>61.47</v>
      </c>
      <c r="BI315" s="4">
        <v>8257807</v>
      </c>
    </row>
    <row r="316" spans="1:61" x14ac:dyDescent="0.35">
      <c r="A316" s="1">
        <v>42461</v>
      </c>
      <c r="B316" s="13">
        <v>109.99</v>
      </c>
      <c r="C316" s="4">
        <v>25873950</v>
      </c>
      <c r="D316" s="13">
        <v>55.57</v>
      </c>
      <c r="E316" s="4">
        <v>24399193</v>
      </c>
      <c r="F316" s="13">
        <v>36.15</v>
      </c>
      <c r="G316" s="4">
        <v>8707319</v>
      </c>
      <c r="H316" s="13">
        <v>157.80000000000001</v>
      </c>
      <c r="I316" s="4">
        <v>2567076</v>
      </c>
      <c r="J316" s="13">
        <v>41.16</v>
      </c>
      <c r="K316" s="4">
        <v>9574125</v>
      </c>
      <c r="L316" s="13">
        <v>75.73</v>
      </c>
      <c r="M316" s="4">
        <v>4550581</v>
      </c>
      <c r="N316" s="13">
        <v>2.83</v>
      </c>
      <c r="O316" s="4">
        <v>8257676</v>
      </c>
      <c r="P316" s="13">
        <v>95.16</v>
      </c>
      <c r="Q316" s="4">
        <v>3981331</v>
      </c>
      <c r="R316" s="13">
        <v>28.69</v>
      </c>
      <c r="S316" s="4">
        <v>23026363</v>
      </c>
      <c r="T316" s="13">
        <v>32.450000000000003</v>
      </c>
      <c r="U316" s="4">
        <v>18049694</v>
      </c>
      <c r="V316" s="13">
        <v>82.96</v>
      </c>
      <c r="W316" s="4">
        <v>12235334</v>
      </c>
      <c r="X316" s="13">
        <v>94.26</v>
      </c>
      <c r="Y316" s="4">
        <v>7555891</v>
      </c>
      <c r="Z316" s="13">
        <v>72.040000000000006</v>
      </c>
      <c r="AA316" s="4">
        <v>5143426</v>
      </c>
      <c r="AB316" s="13">
        <v>39.78</v>
      </c>
      <c r="AC316" s="4">
        <v>9090484</v>
      </c>
      <c r="AD316" s="13">
        <v>72.12</v>
      </c>
      <c r="AE316" s="4">
        <v>21467765</v>
      </c>
      <c r="AF316" s="13">
        <v>28.26</v>
      </c>
      <c r="AG316" s="4">
        <v>3518645</v>
      </c>
      <c r="AH316" s="13">
        <v>68.2</v>
      </c>
      <c r="AI316" s="4">
        <v>2629544</v>
      </c>
      <c r="AJ316" s="13">
        <v>85.67</v>
      </c>
      <c r="AK316" s="4">
        <v>2639102</v>
      </c>
      <c r="AL316" s="13">
        <v>17.309999999999999</v>
      </c>
      <c r="AM316" s="4">
        <v>19031370</v>
      </c>
      <c r="AN316" s="13">
        <v>36.39</v>
      </c>
      <c r="AO316" s="4">
        <v>4312641</v>
      </c>
      <c r="AP316" s="13">
        <v>598.5</v>
      </c>
      <c r="AQ316" s="4">
        <v>2917386</v>
      </c>
      <c r="AR316" s="13">
        <v>237.59</v>
      </c>
      <c r="AS316" s="4">
        <v>15997509</v>
      </c>
      <c r="AT316" s="13">
        <v>127.02</v>
      </c>
      <c r="AU316" s="4">
        <v>5212405</v>
      </c>
      <c r="AV316" s="13">
        <v>1299.7</v>
      </c>
      <c r="AW316" s="4">
        <v>567945</v>
      </c>
      <c r="AX316" s="13">
        <v>134.85</v>
      </c>
      <c r="AY316" s="4">
        <v>4259433</v>
      </c>
      <c r="AZ316" s="13">
        <v>76.5</v>
      </c>
      <c r="BA316" s="4">
        <v>3548288</v>
      </c>
      <c r="BB316" s="13">
        <v>23.88</v>
      </c>
      <c r="BC316" s="4">
        <v>11167897</v>
      </c>
      <c r="BD316" s="13">
        <v>61.02</v>
      </c>
      <c r="BE316" s="4">
        <v>9401126</v>
      </c>
      <c r="BF316" s="13">
        <v>67.13</v>
      </c>
      <c r="BG316" s="4">
        <v>18178877</v>
      </c>
      <c r="BH316" s="13">
        <v>61.59</v>
      </c>
      <c r="BI316" s="4">
        <v>7555272</v>
      </c>
    </row>
    <row r="317" spans="1:61" x14ac:dyDescent="0.35">
      <c r="A317" s="1">
        <v>42464</v>
      </c>
      <c r="B317" s="13">
        <v>111.12</v>
      </c>
      <c r="C317" s="4">
        <v>37356204</v>
      </c>
      <c r="D317" s="13">
        <v>55.43</v>
      </c>
      <c r="E317" s="4">
        <v>18928810</v>
      </c>
      <c r="F317" s="13">
        <v>35.799999999999997</v>
      </c>
      <c r="G317" s="4">
        <v>9848551</v>
      </c>
      <c r="H317" s="13">
        <v>156.01</v>
      </c>
      <c r="I317" s="4">
        <v>1776139</v>
      </c>
      <c r="J317" s="13">
        <v>41.07</v>
      </c>
      <c r="K317" s="4">
        <v>10243450</v>
      </c>
      <c r="L317" s="13">
        <v>75.69</v>
      </c>
      <c r="M317" s="4">
        <v>2978254</v>
      </c>
      <c r="N317" s="13">
        <v>2.83</v>
      </c>
      <c r="O317" s="4">
        <v>5591055</v>
      </c>
      <c r="P317" s="13">
        <v>94.5</v>
      </c>
      <c r="Q317" s="4">
        <v>2398328</v>
      </c>
      <c r="R317" s="13">
        <v>28.14</v>
      </c>
      <c r="S317" s="4">
        <v>17890041</v>
      </c>
      <c r="T317" s="13">
        <v>32</v>
      </c>
      <c r="U317" s="4">
        <v>21581634</v>
      </c>
      <c r="V317" s="13">
        <v>83.16</v>
      </c>
      <c r="W317" s="4">
        <v>8050167</v>
      </c>
      <c r="X317" s="13">
        <v>93.43</v>
      </c>
      <c r="Y317" s="4">
        <v>6552034</v>
      </c>
      <c r="Z317" s="13">
        <v>70.31</v>
      </c>
      <c r="AA317" s="4">
        <v>3452993</v>
      </c>
      <c r="AB317" s="13">
        <v>39.1</v>
      </c>
      <c r="AC317" s="4">
        <v>8663214</v>
      </c>
      <c r="AD317" s="13">
        <v>72.64</v>
      </c>
      <c r="AE317" s="4">
        <v>9265305</v>
      </c>
      <c r="AF317" s="13">
        <v>27.52</v>
      </c>
      <c r="AG317" s="4">
        <v>3169625</v>
      </c>
      <c r="AH317" s="13">
        <v>68.19</v>
      </c>
      <c r="AI317" s="4">
        <v>3233764</v>
      </c>
      <c r="AJ317" s="13">
        <v>85.73</v>
      </c>
      <c r="AK317" s="4">
        <v>1817392</v>
      </c>
      <c r="AL317" s="13">
        <v>17.190000000000001</v>
      </c>
      <c r="AM317" s="4">
        <v>15161428</v>
      </c>
      <c r="AN317" s="13">
        <v>36.65</v>
      </c>
      <c r="AO317" s="4">
        <v>3225687</v>
      </c>
      <c r="AP317" s="13">
        <v>593.19000000000005</v>
      </c>
      <c r="AQ317" s="4">
        <v>2470825</v>
      </c>
      <c r="AR317" s="13">
        <v>246.99</v>
      </c>
      <c r="AS317" s="4">
        <v>13475327</v>
      </c>
      <c r="AT317" s="13">
        <v>127.57</v>
      </c>
      <c r="AU317" s="4">
        <v>4239620</v>
      </c>
      <c r="AV317" s="13">
        <v>1281.76</v>
      </c>
      <c r="AW317" s="4">
        <v>357174</v>
      </c>
      <c r="AX317" s="13">
        <v>134.85</v>
      </c>
      <c r="AY317" s="4">
        <v>3548253</v>
      </c>
      <c r="AZ317" s="13">
        <v>76.180000000000007</v>
      </c>
      <c r="BA317" s="4">
        <v>3847321</v>
      </c>
      <c r="BB317" s="13">
        <v>24.03</v>
      </c>
      <c r="BC317" s="4">
        <v>12415857</v>
      </c>
      <c r="BD317" s="13">
        <v>60.25</v>
      </c>
      <c r="BE317" s="4">
        <v>5799864</v>
      </c>
      <c r="BF317" s="13">
        <v>66.36</v>
      </c>
      <c r="BG317" s="4">
        <v>5528788</v>
      </c>
      <c r="BH317" s="13">
        <v>59.97</v>
      </c>
      <c r="BI317" s="4">
        <v>16523442</v>
      </c>
    </row>
    <row r="318" spans="1:61" x14ac:dyDescent="0.35">
      <c r="A318" s="1">
        <v>42465</v>
      </c>
      <c r="B318" s="13">
        <v>109.81</v>
      </c>
      <c r="C318" s="4">
        <v>26578652</v>
      </c>
      <c r="D318" s="13">
        <v>54.56</v>
      </c>
      <c r="E318" s="4">
        <v>19272255</v>
      </c>
      <c r="F318" s="13">
        <v>35.75</v>
      </c>
      <c r="G318" s="4">
        <v>8489215</v>
      </c>
      <c r="H318" s="13">
        <v>155.03</v>
      </c>
      <c r="I318" s="4">
        <v>5691998</v>
      </c>
      <c r="J318" s="13">
        <v>40.53</v>
      </c>
      <c r="K318" s="4">
        <v>9111323</v>
      </c>
      <c r="L318" s="13">
        <v>74.58</v>
      </c>
      <c r="M318" s="4">
        <v>2365360</v>
      </c>
      <c r="N318" s="13">
        <v>2.76</v>
      </c>
      <c r="O318" s="4">
        <v>9640183</v>
      </c>
      <c r="P318" s="13">
        <v>94.17</v>
      </c>
      <c r="Q318" s="4">
        <v>2472627</v>
      </c>
      <c r="R318" s="13">
        <v>27.58</v>
      </c>
      <c r="S318" s="4">
        <v>24245658</v>
      </c>
      <c r="T318" s="13">
        <v>31.9</v>
      </c>
      <c r="U318" s="4">
        <v>20080011</v>
      </c>
      <c r="V318" s="13">
        <v>82.21</v>
      </c>
      <c r="W318" s="4">
        <v>10446841</v>
      </c>
      <c r="X318" s="13">
        <v>92.67</v>
      </c>
      <c r="Y318" s="4">
        <v>6661963</v>
      </c>
      <c r="Z318" s="13">
        <v>70.540000000000006</v>
      </c>
      <c r="AA318" s="4">
        <v>3467458</v>
      </c>
      <c r="AB318" s="13">
        <v>39.04</v>
      </c>
      <c r="AC318" s="4">
        <v>7838144</v>
      </c>
      <c r="AD318" s="13">
        <v>72.66</v>
      </c>
      <c r="AE318" s="4">
        <v>9575246</v>
      </c>
      <c r="AF318" s="13">
        <v>28.06</v>
      </c>
      <c r="AG318" s="4">
        <v>3352692</v>
      </c>
      <c r="AH318" s="13">
        <v>67.42</v>
      </c>
      <c r="AI318" s="4">
        <v>4191365</v>
      </c>
      <c r="AJ318" s="13">
        <v>84.81</v>
      </c>
      <c r="AK318" s="4">
        <v>2126096</v>
      </c>
      <c r="AL318" s="13">
        <v>17.010000000000002</v>
      </c>
      <c r="AM318" s="4">
        <v>17496142</v>
      </c>
      <c r="AN318" s="13">
        <v>36.28</v>
      </c>
      <c r="AO318" s="4">
        <v>4397449</v>
      </c>
      <c r="AP318" s="13">
        <v>586.14</v>
      </c>
      <c r="AQ318" s="4">
        <v>2308884</v>
      </c>
      <c r="AR318" s="13">
        <v>255.47</v>
      </c>
      <c r="AS318" s="4">
        <v>9948699</v>
      </c>
      <c r="AT318" s="13">
        <v>127.38</v>
      </c>
      <c r="AU318" s="4">
        <v>6282243</v>
      </c>
      <c r="AV318" s="13">
        <v>1279.08</v>
      </c>
      <c r="AW318" s="4">
        <v>373157</v>
      </c>
      <c r="AX318" s="13">
        <v>134.58000000000001</v>
      </c>
      <c r="AY318" s="4">
        <v>4068595</v>
      </c>
      <c r="AZ318" s="13">
        <v>75.87</v>
      </c>
      <c r="BA318" s="4">
        <v>4080468</v>
      </c>
      <c r="BB318" s="13">
        <v>24.39</v>
      </c>
      <c r="BC318" s="4">
        <v>16589849</v>
      </c>
      <c r="BD318" s="13">
        <v>60.04</v>
      </c>
      <c r="BE318" s="4">
        <v>4994792</v>
      </c>
      <c r="BF318" s="13">
        <v>65.84</v>
      </c>
      <c r="BG318" s="4">
        <v>5785518</v>
      </c>
      <c r="BH318" s="13">
        <v>59.67</v>
      </c>
      <c r="BI318" s="4">
        <v>7554009</v>
      </c>
    </row>
    <row r="319" spans="1:61" x14ac:dyDescent="0.35">
      <c r="A319" s="1">
        <v>42466</v>
      </c>
      <c r="B319" s="13">
        <v>110.96</v>
      </c>
      <c r="C319" s="4">
        <v>26404077</v>
      </c>
      <c r="D319" s="13">
        <v>55.12</v>
      </c>
      <c r="E319" s="4">
        <v>21188682</v>
      </c>
      <c r="F319" s="13">
        <v>35.799999999999997</v>
      </c>
      <c r="G319" s="4">
        <v>11334379</v>
      </c>
      <c r="H319" s="13">
        <v>157.54</v>
      </c>
      <c r="I319" s="4">
        <v>2814894</v>
      </c>
      <c r="J319" s="13">
        <v>40.75</v>
      </c>
      <c r="K319" s="4">
        <v>12516159</v>
      </c>
      <c r="L319" s="13">
        <v>75.58</v>
      </c>
      <c r="M319" s="4">
        <v>2033373</v>
      </c>
      <c r="N319" s="13">
        <v>2.8</v>
      </c>
      <c r="O319" s="4">
        <v>12534644</v>
      </c>
      <c r="P319" s="13">
        <v>95.4</v>
      </c>
      <c r="Q319" s="4">
        <v>2705679</v>
      </c>
      <c r="R319" s="13">
        <v>28</v>
      </c>
      <c r="S319" s="4">
        <v>20395805</v>
      </c>
      <c r="T319" s="13">
        <v>32.08</v>
      </c>
      <c r="U319" s="4">
        <v>15740607</v>
      </c>
      <c r="V319" s="13">
        <v>83.31</v>
      </c>
      <c r="W319" s="4">
        <v>9320161</v>
      </c>
      <c r="X319" s="13">
        <v>94.84</v>
      </c>
      <c r="Y319" s="4">
        <v>6836439</v>
      </c>
      <c r="Z319" s="13">
        <v>71.22</v>
      </c>
      <c r="AA319" s="4">
        <v>4159188</v>
      </c>
      <c r="AB319" s="13">
        <v>40.75</v>
      </c>
      <c r="AC319" s="4">
        <v>9816799</v>
      </c>
      <c r="AD319" s="13">
        <v>73.16</v>
      </c>
      <c r="AE319" s="4">
        <v>10080733</v>
      </c>
      <c r="AF319" s="13">
        <v>28.68</v>
      </c>
      <c r="AG319" s="4">
        <v>2647093</v>
      </c>
      <c r="AH319" s="13">
        <v>70.12</v>
      </c>
      <c r="AI319" s="4">
        <v>4120751</v>
      </c>
      <c r="AJ319" s="13">
        <v>85.02</v>
      </c>
      <c r="AK319" s="4">
        <v>3171957</v>
      </c>
      <c r="AL319" s="13">
        <v>17.600000000000001</v>
      </c>
      <c r="AM319" s="4">
        <v>17201114</v>
      </c>
      <c r="AN319" s="13">
        <v>36.47</v>
      </c>
      <c r="AO319" s="4">
        <v>6859745</v>
      </c>
      <c r="AP319" s="13">
        <v>602.08000000000004</v>
      </c>
      <c r="AQ319" s="4">
        <v>2849909</v>
      </c>
      <c r="AR319" s="13">
        <v>265.42</v>
      </c>
      <c r="AS319" s="4">
        <v>11705479</v>
      </c>
      <c r="AT319" s="13">
        <v>127.52</v>
      </c>
      <c r="AU319" s="4">
        <v>5619947</v>
      </c>
      <c r="AV319" s="13">
        <v>1293.01</v>
      </c>
      <c r="AW319" s="4">
        <v>280800</v>
      </c>
      <c r="AX319" s="13">
        <v>135.44</v>
      </c>
      <c r="AY319" s="4">
        <v>3365550</v>
      </c>
      <c r="AZ319" s="13">
        <v>76.09</v>
      </c>
      <c r="BA319" s="4">
        <v>4577782</v>
      </c>
      <c r="BB319" s="13">
        <v>25.43</v>
      </c>
      <c r="BC319" s="4">
        <v>21660532</v>
      </c>
      <c r="BD319" s="13">
        <v>60.83</v>
      </c>
      <c r="BE319" s="4">
        <v>5667253</v>
      </c>
      <c r="BF319" s="13">
        <v>66.14</v>
      </c>
      <c r="BG319" s="4">
        <v>3508901</v>
      </c>
      <c r="BH319" s="13">
        <v>60.31</v>
      </c>
      <c r="BI319" s="4">
        <v>10201539</v>
      </c>
    </row>
    <row r="320" spans="1:61" x14ac:dyDescent="0.35">
      <c r="A320" s="1">
        <v>42467</v>
      </c>
      <c r="B320" s="13">
        <v>108.54</v>
      </c>
      <c r="C320" s="4">
        <v>31801870</v>
      </c>
      <c r="D320" s="13">
        <v>54.46</v>
      </c>
      <c r="E320" s="4">
        <v>19225092</v>
      </c>
      <c r="F320" s="13">
        <v>35.43</v>
      </c>
      <c r="G320" s="4">
        <v>9452644</v>
      </c>
      <c r="H320" s="13">
        <v>154.97</v>
      </c>
      <c r="I320" s="4">
        <v>2297509</v>
      </c>
      <c r="J320" s="13">
        <v>39.97</v>
      </c>
      <c r="K320" s="4">
        <v>12838607</v>
      </c>
      <c r="L320" s="13">
        <v>75.319999999999993</v>
      </c>
      <c r="M320" s="4">
        <v>3843669</v>
      </c>
      <c r="N320" s="13">
        <v>2.64</v>
      </c>
      <c r="O320" s="4">
        <v>13479207</v>
      </c>
      <c r="P320" s="13">
        <v>93.78</v>
      </c>
      <c r="Q320" s="4">
        <v>2370458</v>
      </c>
      <c r="R320" s="13">
        <v>27.6</v>
      </c>
      <c r="S320" s="4">
        <v>17016844</v>
      </c>
      <c r="T320" s="13">
        <v>31.55</v>
      </c>
      <c r="U320" s="4">
        <v>23738226</v>
      </c>
      <c r="V320" s="13">
        <v>82.37</v>
      </c>
      <c r="W320" s="4">
        <v>8267069</v>
      </c>
      <c r="X320" s="13">
        <v>94.79</v>
      </c>
      <c r="Y320" s="4">
        <v>6817715</v>
      </c>
      <c r="Z320" s="13">
        <v>71.45</v>
      </c>
      <c r="AA320" s="4">
        <v>3017643</v>
      </c>
      <c r="AB320" s="13">
        <v>40.31</v>
      </c>
      <c r="AC320" s="4">
        <v>7117592</v>
      </c>
      <c r="AD320" s="13">
        <v>72.010000000000005</v>
      </c>
      <c r="AE320" s="4">
        <v>7505759</v>
      </c>
      <c r="AF320" s="13">
        <v>28.72</v>
      </c>
      <c r="AG320" s="4">
        <v>2279907</v>
      </c>
      <c r="AH320" s="13">
        <v>69.38</v>
      </c>
      <c r="AI320" s="4">
        <v>2558835</v>
      </c>
      <c r="AJ320" s="13">
        <v>84.51</v>
      </c>
      <c r="AK320" s="4">
        <v>1751829</v>
      </c>
      <c r="AL320" s="13">
        <v>17.53</v>
      </c>
      <c r="AM320" s="4">
        <v>13617507</v>
      </c>
      <c r="AN320" s="13">
        <v>37.46</v>
      </c>
      <c r="AO320" s="4">
        <v>8238539</v>
      </c>
      <c r="AP320" s="13">
        <v>591.42999999999995</v>
      </c>
      <c r="AQ320" s="4">
        <v>3189037</v>
      </c>
      <c r="AR320" s="13">
        <v>257.2</v>
      </c>
      <c r="AS320" s="4">
        <v>8856171</v>
      </c>
      <c r="AT320" s="13">
        <v>128.13999999999999</v>
      </c>
      <c r="AU320" s="4">
        <v>4720775</v>
      </c>
      <c r="AV320" s="13">
        <v>1276.5</v>
      </c>
      <c r="AW320" s="4">
        <v>389216</v>
      </c>
      <c r="AX320" s="13">
        <v>133.87</v>
      </c>
      <c r="AY320" s="4">
        <v>3953672</v>
      </c>
      <c r="AZ320" s="13">
        <v>75.349999999999994</v>
      </c>
      <c r="BA320" s="4">
        <v>4450745</v>
      </c>
      <c r="BB320" s="13">
        <v>24.1</v>
      </c>
      <c r="BC320" s="4">
        <v>20124364</v>
      </c>
      <c r="BD320" s="13">
        <v>61.17</v>
      </c>
      <c r="BE320" s="4">
        <v>8239174</v>
      </c>
      <c r="BF320" s="13">
        <v>65.53</v>
      </c>
      <c r="BG320" s="4">
        <v>4226982</v>
      </c>
      <c r="BH320" s="13">
        <v>60.3</v>
      </c>
      <c r="BI320" s="4">
        <v>7092947</v>
      </c>
    </row>
    <row r="321" spans="1:61" x14ac:dyDescent="0.35">
      <c r="A321" s="1">
        <v>42468</v>
      </c>
      <c r="B321" s="13">
        <v>108.66</v>
      </c>
      <c r="C321" s="4">
        <v>23581740</v>
      </c>
      <c r="D321" s="13">
        <v>54.42</v>
      </c>
      <c r="E321" s="4">
        <v>22167223</v>
      </c>
      <c r="F321" s="13">
        <v>35.659999999999997</v>
      </c>
      <c r="G321" s="4">
        <v>6398373</v>
      </c>
      <c r="H321" s="13">
        <v>156.15</v>
      </c>
      <c r="I321" s="4">
        <v>1852553</v>
      </c>
      <c r="J321" s="13">
        <v>40.36</v>
      </c>
      <c r="K321" s="4">
        <v>8011702</v>
      </c>
      <c r="L321" s="13">
        <v>74.849999999999994</v>
      </c>
      <c r="M321" s="4">
        <v>2375723</v>
      </c>
      <c r="N321" s="13">
        <v>2.74</v>
      </c>
      <c r="O321" s="4">
        <v>8489046</v>
      </c>
      <c r="P321" s="13">
        <v>94.07</v>
      </c>
      <c r="Q321" s="4">
        <v>2063189</v>
      </c>
      <c r="R321" s="13">
        <v>27.69</v>
      </c>
      <c r="S321" s="4">
        <v>14495574</v>
      </c>
      <c r="T321" s="13">
        <v>31.63</v>
      </c>
      <c r="U321" s="4">
        <v>17031882</v>
      </c>
      <c r="V321" s="13">
        <v>83.21</v>
      </c>
      <c r="W321" s="4">
        <v>9376167</v>
      </c>
      <c r="X321" s="13">
        <v>96.33</v>
      </c>
      <c r="Y321" s="4">
        <v>7108491</v>
      </c>
      <c r="Z321" s="13">
        <v>73.47</v>
      </c>
      <c r="AA321" s="4">
        <v>3215857</v>
      </c>
      <c r="AB321" s="13">
        <v>41.23</v>
      </c>
      <c r="AC321" s="4">
        <v>8081282</v>
      </c>
      <c r="AD321" s="13">
        <v>73.849999999999994</v>
      </c>
      <c r="AE321" s="4">
        <v>6129571</v>
      </c>
      <c r="AF321" s="13">
        <v>29.57</v>
      </c>
      <c r="AG321" s="4">
        <v>2739484</v>
      </c>
      <c r="AH321" s="13">
        <v>70.599999999999994</v>
      </c>
      <c r="AI321" s="4">
        <v>3212668</v>
      </c>
      <c r="AJ321" s="13">
        <v>86.06</v>
      </c>
      <c r="AK321" s="4">
        <v>2741333</v>
      </c>
      <c r="AL321" s="13">
        <v>17.940000000000001</v>
      </c>
      <c r="AM321" s="4">
        <v>13133916</v>
      </c>
      <c r="AN321" s="13">
        <v>38.700000000000003</v>
      </c>
      <c r="AO321" s="4">
        <v>6048091</v>
      </c>
      <c r="AP321" s="13">
        <v>594.6</v>
      </c>
      <c r="AQ321" s="4">
        <v>2591936</v>
      </c>
      <c r="AR321" s="13">
        <v>250.07</v>
      </c>
      <c r="AS321" s="4">
        <v>7363935</v>
      </c>
      <c r="AT321" s="13">
        <v>127.96</v>
      </c>
      <c r="AU321" s="4">
        <v>3625607</v>
      </c>
      <c r="AV321" s="13">
        <v>1274.1500000000001</v>
      </c>
      <c r="AW321" s="4">
        <v>300888</v>
      </c>
      <c r="AX321" s="13">
        <v>133.62</v>
      </c>
      <c r="AY321" s="4">
        <v>2924397</v>
      </c>
      <c r="AZ321" s="13">
        <v>75.03</v>
      </c>
      <c r="BA321" s="4">
        <v>3758679</v>
      </c>
      <c r="BB321" s="13">
        <v>24.07</v>
      </c>
      <c r="BC321" s="4">
        <v>8497372</v>
      </c>
      <c r="BD321" s="13">
        <v>61.04</v>
      </c>
      <c r="BE321" s="4">
        <v>5064894</v>
      </c>
      <c r="BF321" s="13">
        <v>66.569999999999993</v>
      </c>
      <c r="BG321" s="4">
        <v>9372423</v>
      </c>
      <c r="BH321" s="13">
        <v>59.42</v>
      </c>
      <c r="BI321" s="4">
        <v>8761653</v>
      </c>
    </row>
    <row r="322" spans="1:61" x14ac:dyDescent="0.35">
      <c r="A322" s="1">
        <v>42471</v>
      </c>
      <c r="B322" s="13">
        <v>109.02</v>
      </c>
      <c r="C322" s="4">
        <v>29407518</v>
      </c>
      <c r="D322" s="13">
        <v>54.31</v>
      </c>
      <c r="E322" s="4">
        <v>21414227</v>
      </c>
      <c r="F322" s="13">
        <v>35.880000000000003</v>
      </c>
      <c r="G322" s="4">
        <v>9688098</v>
      </c>
      <c r="H322" s="13">
        <v>155.61000000000001</v>
      </c>
      <c r="I322" s="4">
        <v>1856812</v>
      </c>
      <c r="J322" s="13">
        <v>40.39</v>
      </c>
      <c r="K322" s="4">
        <v>10399576</v>
      </c>
      <c r="L322" s="13">
        <v>74.16</v>
      </c>
      <c r="M322" s="4">
        <v>2151806</v>
      </c>
      <c r="N322" s="13">
        <v>2.76</v>
      </c>
      <c r="O322" s="4">
        <v>9045056</v>
      </c>
      <c r="P322" s="13">
        <v>92.95</v>
      </c>
      <c r="Q322" s="4">
        <v>2165096</v>
      </c>
      <c r="R322" s="13">
        <v>27.62</v>
      </c>
      <c r="S322" s="4">
        <v>18762887</v>
      </c>
      <c r="T322" s="13">
        <v>31.67</v>
      </c>
      <c r="U322" s="4">
        <v>19707683</v>
      </c>
      <c r="V322" s="13">
        <v>83.32</v>
      </c>
      <c r="W322" s="4">
        <v>9924974</v>
      </c>
      <c r="X322" s="13">
        <v>95.24</v>
      </c>
      <c r="Y322" s="4">
        <v>6644156</v>
      </c>
      <c r="Z322" s="13">
        <v>74.010000000000005</v>
      </c>
      <c r="AA322" s="4">
        <v>3457517</v>
      </c>
      <c r="AB322" s="13">
        <v>41.19</v>
      </c>
      <c r="AC322" s="4">
        <v>7177765</v>
      </c>
      <c r="AD322" s="13">
        <v>73.88</v>
      </c>
      <c r="AE322" s="4">
        <v>7465100</v>
      </c>
      <c r="AF322" s="13">
        <v>30</v>
      </c>
      <c r="AG322" s="4">
        <v>3254685</v>
      </c>
      <c r="AH322" s="13">
        <v>70.790000000000006</v>
      </c>
      <c r="AI322" s="4">
        <v>3170905</v>
      </c>
      <c r="AJ322" s="13">
        <v>84.58</v>
      </c>
      <c r="AK322" s="4">
        <v>2158143</v>
      </c>
      <c r="AL322" s="13">
        <v>17.79</v>
      </c>
      <c r="AM322" s="4">
        <v>11400395</v>
      </c>
      <c r="AN322" s="13">
        <v>37.99</v>
      </c>
      <c r="AO322" s="4">
        <v>4808159</v>
      </c>
      <c r="AP322" s="13">
        <v>595.92999999999995</v>
      </c>
      <c r="AQ322" s="4">
        <v>2704267</v>
      </c>
      <c r="AR322" s="13">
        <v>249.92</v>
      </c>
      <c r="AS322" s="4">
        <v>9161693</v>
      </c>
      <c r="AT322" s="13">
        <v>127.56</v>
      </c>
      <c r="AU322" s="4">
        <v>6973708</v>
      </c>
      <c r="AV322" s="13">
        <v>1264.6300000000001</v>
      </c>
      <c r="AW322" s="4">
        <v>294633</v>
      </c>
      <c r="AX322" s="13">
        <v>133.01</v>
      </c>
      <c r="AY322" s="4">
        <v>3472679</v>
      </c>
      <c r="AZ322" s="13">
        <v>75.150000000000006</v>
      </c>
      <c r="BA322" s="4">
        <v>3852092</v>
      </c>
      <c r="BB322" s="13">
        <v>24.06</v>
      </c>
      <c r="BC322" s="4">
        <v>7405132</v>
      </c>
      <c r="BD322" s="13">
        <v>60.9</v>
      </c>
      <c r="BE322" s="4">
        <v>6103358</v>
      </c>
      <c r="BF322" s="13">
        <v>67.12</v>
      </c>
      <c r="BG322" s="4">
        <v>6513871</v>
      </c>
      <c r="BH322" s="13">
        <v>57.92</v>
      </c>
      <c r="BI322" s="4">
        <v>12593383</v>
      </c>
    </row>
    <row r="323" spans="1:61" x14ac:dyDescent="0.35">
      <c r="A323" s="1">
        <v>42472</v>
      </c>
      <c r="B323" s="13">
        <v>110.44</v>
      </c>
      <c r="C323" s="4">
        <v>27232325</v>
      </c>
      <c r="D323" s="13">
        <v>54.65</v>
      </c>
      <c r="E323" s="4">
        <v>24944288</v>
      </c>
      <c r="F323" s="13">
        <v>35.840000000000003</v>
      </c>
      <c r="G323" s="4">
        <v>7319077</v>
      </c>
      <c r="H323" s="13">
        <v>155.43</v>
      </c>
      <c r="I323" s="4">
        <v>1653719</v>
      </c>
      <c r="J323" s="13">
        <v>40.42</v>
      </c>
      <c r="K323" s="4">
        <v>9245042</v>
      </c>
      <c r="L323" s="13">
        <v>74.27</v>
      </c>
      <c r="M323" s="4">
        <v>2259726</v>
      </c>
      <c r="N323" s="13">
        <v>2.81</v>
      </c>
      <c r="O323" s="4">
        <v>16131946</v>
      </c>
      <c r="P323" s="13">
        <v>93.42</v>
      </c>
      <c r="Q323" s="4">
        <v>2078977</v>
      </c>
      <c r="R323" s="13">
        <v>27.64</v>
      </c>
      <c r="S323" s="4">
        <v>27741441</v>
      </c>
      <c r="T323" s="13">
        <v>31.86</v>
      </c>
      <c r="U323" s="4">
        <v>16774210</v>
      </c>
      <c r="V323" s="13">
        <v>84.35</v>
      </c>
      <c r="W323" s="4">
        <v>9986128</v>
      </c>
      <c r="X323" s="13">
        <v>97.51</v>
      </c>
      <c r="Y323" s="4">
        <v>8783354</v>
      </c>
      <c r="Z323" s="13">
        <v>77.510000000000005</v>
      </c>
      <c r="AA323" s="4">
        <v>5527980</v>
      </c>
      <c r="AB323" s="13">
        <v>43.47</v>
      </c>
      <c r="AC323" s="4">
        <v>10651816</v>
      </c>
      <c r="AD323" s="13">
        <v>75.900000000000006</v>
      </c>
      <c r="AE323" s="4">
        <v>8227592</v>
      </c>
      <c r="AF323" s="13">
        <v>32.19</v>
      </c>
      <c r="AG323" s="4">
        <v>3597212</v>
      </c>
      <c r="AH323" s="13">
        <v>72.45</v>
      </c>
      <c r="AI323" s="4">
        <v>4211047</v>
      </c>
      <c r="AJ323" s="13">
        <v>85.98</v>
      </c>
      <c r="AK323" s="4">
        <v>2587521</v>
      </c>
      <c r="AL323" s="13">
        <v>18.760000000000002</v>
      </c>
      <c r="AM323" s="4">
        <v>23881501</v>
      </c>
      <c r="AN323" s="13">
        <v>38.99</v>
      </c>
      <c r="AO323" s="4">
        <v>7376858</v>
      </c>
      <c r="AP323" s="13">
        <v>603.16999999999996</v>
      </c>
      <c r="AQ323" s="4">
        <v>2641062</v>
      </c>
      <c r="AR323" s="13">
        <v>247.82</v>
      </c>
      <c r="AS323" s="4">
        <v>5763208</v>
      </c>
      <c r="AT323" s="13">
        <v>127.61</v>
      </c>
      <c r="AU323" s="4">
        <v>5211376</v>
      </c>
      <c r="AV323" s="13">
        <v>1300.28</v>
      </c>
      <c r="AW323" s="4">
        <v>449622</v>
      </c>
      <c r="AX323" s="13">
        <v>134.38</v>
      </c>
      <c r="AY323" s="4">
        <v>4251412</v>
      </c>
      <c r="AZ323" s="13">
        <v>75.73</v>
      </c>
      <c r="BA323" s="4">
        <v>3864138</v>
      </c>
      <c r="BB323" s="13">
        <v>24.42</v>
      </c>
      <c r="BC323" s="4">
        <v>8928036</v>
      </c>
      <c r="BD323" s="13">
        <v>59.5</v>
      </c>
      <c r="BE323" s="4">
        <v>17565750</v>
      </c>
      <c r="BF323" s="13">
        <v>67.34</v>
      </c>
      <c r="BG323" s="4">
        <v>3384558</v>
      </c>
      <c r="BH323" s="13">
        <v>58.55</v>
      </c>
      <c r="BI323" s="4">
        <v>12471148</v>
      </c>
    </row>
    <row r="324" spans="1:61" x14ac:dyDescent="0.35">
      <c r="A324" s="1">
        <v>42473</v>
      </c>
      <c r="B324" s="13">
        <v>112.04</v>
      </c>
      <c r="C324" s="4">
        <v>33257316</v>
      </c>
      <c r="D324" s="13">
        <v>55.35</v>
      </c>
      <c r="E324" s="4">
        <v>20817961</v>
      </c>
      <c r="F324" s="13">
        <v>36.74</v>
      </c>
      <c r="G324" s="4">
        <v>8767861</v>
      </c>
      <c r="H324" s="13">
        <v>159.47999999999999</v>
      </c>
      <c r="I324" s="4">
        <v>2173044</v>
      </c>
      <c r="J324" s="13">
        <v>41.31</v>
      </c>
      <c r="K324" s="4">
        <v>12752341</v>
      </c>
      <c r="L324" s="13">
        <v>75.95</v>
      </c>
      <c r="M324" s="4">
        <v>3099862</v>
      </c>
      <c r="N324" s="13">
        <v>2.8</v>
      </c>
      <c r="O324" s="4">
        <v>8047980</v>
      </c>
      <c r="P324" s="13">
        <v>94.53</v>
      </c>
      <c r="Q324" s="4">
        <v>2054988</v>
      </c>
      <c r="R324" s="13">
        <v>28.23</v>
      </c>
      <c r="S324" s="4">
        <v>25433265</v>
      </c>
      <c r="T324" s="13">
        <v>32.130000000000003</v>
      </c>
      <c r="U324" s="4">
        <v>19968076</v>
      </c>
      <c r="V324" s="13">
        <v>84.83</v>
      </c>
      <c r="W324" s="4">
        <v>9235668</v>
      </c>
      <c r="X324" s="13">
        <v>97.6</v>
      </c>
      <c r="Y324" s="4">
        <v>6406752</v>
      </c>
      <c r="Z324" s="13">
        <v>77.78</v>
      </c>
      <c r="AA324" s="4">
        <v>4629055</v>
      </c>
      <c r="AB324" s="13">
        <v>43.58</v>
      </c>
      <c r="AC324" s="4">
        <v>9397610</v>
      </c>
      <c r="AD324" s="13">
        <v>77.37</v>
      </c>
      <c r="AE324" s="4">
        <v>8647454</v>
      </c>
      <c r="AF324" s="13">
        <v>31.99</v>
      </c>
      <c r="AG324" s="4">
        <v>4199030</v>
      </c>
      <c r="AH324" s="13">
        <v>72.239999999999995</v>
      </c>
      <c r="AI324" s="4">
        <v>3753218</v>
      </c>
      <c r="AJ324" s="13">
        <v>87.01</v>
      </c>
      <c r="AK324" s="4">
        <v>2089163</v>
      </c>
      <c r="AL324" s="13">
        <v>18.559999999999999</v>
      </c>
      <c r="AM324" s="4">
        <v>14725135</v>
      </c>
      <c r="AN324" s="13">
        <v>39.659999999999997</v>
      </c>
      <c r="AO324" s="4">
        <v>4598831</v>
      </c>
      <c r="AP324" s="13">
        <v>614.82000000000005</v>
      </c>
      <c r="AQ324" s="4">
        <v>4228349</v>
      </c>
      <c r="AR324" s="13">
        <v>254.53</v>
      </c>
      <c r="AS324" s="4">
        <v>4925595</v>
      </c>
      <c r="AT324" s="13">
        <v>126.89</v>
      </c>
      <c r="AU324" s="4">
        <v>4985207</v>
      </c>
      <c r="AV324" s="13">
        <v>1317.76</v>
      </c>
      <c r="AW324" s="4">
        <v>605677</v>
      </c>
      <c r="AX324" s="13">
        <v>133.84</v>
      </c>
      <c r="AY324" s="4">
        <v>4324776</v>
      </c>
      <c r="AZ324" s="13">
        <v>76.66</v>
      </c>
      <c r="BA324" s="4">
        <v>4192854</v>
      </c>
      <c r="BB324" s="13">
        <v>25.08</v>
      </c>
      <c r="BC324" s="4">
        <v>17002221</v>
      </c>
      <c r="BD324" s="13">
        <v>60.21</v>
      </c>
      <c r="BE324" s="4">
        <v>9898527</v>
      </c>
      <c r="BF324" s="13">
        <v>67.63</v>
      </c>
      <c r="BG324" s="4">
        <v>3471630</v>
      </c>
      <c r="BH324" s="13">
        <v>59.58</v>
      </c>
      <c r="BI324" s="4">
        <v>10629071</v>
      </c>
    </row>
    <row r="325" spans="1:61" x14ac:dyDescent="0.35">
      <c r="A325" s="1">
        <v>42474</v>
      </c>
      <c r="B325" s="13">
        <v>112.1</v>
      </c>
      <c r="C325" s="4">
        <v>25473923</v>
      </c>
      <c r="D325" s="13">
        <v>55.36</v>
      </c>
      <c r="E325" s="4">
        <v>20877108</v>
      </c>
      <c r="F325" s="13">
        <v>36.840000000000003</v>
      </c>
      <c r="G325" s="4">
        <v>10414131</v>
      </c>
      <c r="H325" s="13">
        <v>158.82</v>
      </c>
      <c r="I325" s="4">
        <v>2755135</v>
      </c>
      <c r="J325" s="13">
        <v>41.24</v>
      </c>
      <c r="K325" s="4">
        <v>9150486</v>
      </c>
      <c r="L325" s="13">
        <v>76.150000000000006</v>
      </c>
      <c r="M325" s="4">
        <v>2696226</v>
      </c>
      <c r="N325" s="13">
        <v>2.72</v>
      </c>
      <c r="O325" s="4">
        <v>8985330</v>
      </c>
      <c r="P325" s="13">
        <v>94.44</v>
      </c>
      <c r="Q325" s="4">
        <v>1764045</v>
      </c>
      <c r="R325" s="13">
        <v>28.25</v>
      </c>
      <c r="S325" s="4">
        <v>15049112</v>
      </c>
      <c r="T325" s="13">
        <v>31.8</v>
      </c>
      <c r="U325" s="4">
        <v>21620893</v>
      </c>
      <c r="V325" s="13">
        <v>85.43</v>
      </c>
      <c r="W325" s="4">
        <v>10625784</v>
      </c>
      <c r="X325" s="13">
        <v>97.98</v>
      </c>
      <c r="Y325" s="4">
        <v>6162187</v>
      </c>
      <c r="Z325" s="13">
        <v>77.81</v>
      </c>
      <c r="AA325" s="4">
        <v>2666691</v>
      </c>
      <c r="AB325" s="13">
        <v>44.22</v>
      </c>
      <c r="AC325" s="4">
        <v>8241232</v>
      </c>
      <c r="AD325" s="13">
        <v>77.16</v>
      </c>
      <c r="AE325" s="4">
        <v>5349742</v>
      </c>
      <c r="AF325" s="13">
        <v>32.11</v>
      </c>
      <c r="AG325" s="4">
        <v>3330707</v>
      </c>
      <c r="AH325" s="13">
        <v>74.319999999999993</v>
      </c>
      <c r="AI325" s="4">
        <v>6062730</v>
      </c>
      <c r="AJ325" s="13">
        <v>86.92</v>
      </c>
      <c r="AK325" s="4">
        <v>1735350</v>
      </c>
      <c r="AL325" s="13">
        <v>18.5</v>
      </c>
      <c r="AM325" s="4">
        <v>13136661</v>
      </c>
      <c r="AN325" s="13">
        <v>39.42</v>
      </c>
      <c r="AO325" s="4">
        <v>4263246</v>
      </c>
      <c r="AP325" s="13">
        <v>620.75</v>
      </c>
      <c r="AQ325" s="4">
        <v>3512136</v>
      </c>
      <c r="AR325" s="13">
        <v>251.86</v>
      </c>
      <c r="AS325" s="4">
        <v>4132185</v>
      </c>
      <c r="AT325" s="13">
        <v>127.51</v>
      </c>
      <c r="AU325" s="4">
        <v>4834785</v>
      </c>
      <c r="AV325" s="13">
        <v>1336.39</v>
      </c>
      <c r="AW325" s="4">
        <v>520172</v>
      </c>
      <c r="AX325" s="13">
        <v>134.37</v>
      </c>
      <c r="AY325" s="4">
        <v>4183300</v>
      </c>
      <c r="AZ325" s="13">
        <v>76.5</v>
      </c>
      <c r="BA325" s="4">
        <v>3670517</v>
      </c>
      <c r="BB325" s="13">
        <v>25.21</v>
      </c>
      <c r="BC325" s="4">
        <v>7870714</v>
      </c>
      <c r="BD325" s="13">
        <v>60.13</v>
      </c>
      <c r="BE325" s="4">
        <v>5157368</v>
      </c>
      <c r="BF325" s="13">
        <v>67.84</v>
      </c>
      <c r="BG325" s="4">
        <v>4324209</v>
      </c>
      <c r="BH325" s="13">
        <v>59.49</v>
      </c>
      <c r="BI325" s="4">
        <v>7785161</v>
      </c>
    </row>
    <row r="326" spans="1:61" x14ac:dyDescent="0.35">
      <c r="A326" s="1">
        <v>42475</v>
      </c>
      <c r="B326" s="13">
        <v>109.85</v>
      </c>
      <c r="C326" s="4">
        <v>46938969</v>
      </c>
      <c r="D326" s="13">
        <v>55.65</v>
      </c>
      <c r="E326" s="4">
        <v>28793753</v>
      </c>
      <c r="F326" s="13">
        <v>37.130000000000003</v>
      </c>
      <c r="G326" s="4">
        <v>10924273</v>
      </c>
      <c r="H326" s="13">
        <v>155.49</v>
      </c>
      <c r="I326" s="4">
        <v>2768497</v>
      </c>
      <c r="J326" s="13">
        <v>41.02</v>
      </c>
      <c r="K326" s="4">
        <v>10340334</v>
      </c>
      <c r="L326" s="13">
        <v>76.31</v>
      </c>
      <c r="M326" s="4">
        <v>2132924</v>
      </c>
      <c r="N326" s="13">
        <v>2.7</v>
      </c>
      <c r="O326" s="4">
        <v>7487498</v>
      </c>
      <c r="P326" s="13">
        <v>95.16</v>
      </c>
      <c r="Q326" s="4">
        <v>2187368</v>
      </c>
      <c r="R326" s="13">
        <v>27.9</v>
      </c>
      <c r="S326" s="4">
        <v>23804382</v>
      </c>
      <c r="T326" s="13">
        <v>31.46</v>
      </c>
      <c r="U326" s="4">
        <v>28782769</v>
      </c>
      <c r="V326" s="13">
        <v>84.97</v>
      </c>
      <c r="W326" s="4">
        <v>11280211</v>
      </c>
      <c r="X326" s="13">
        <v>97.23</v>
      </c>
      <c r="Y326" s="4">
        <v>6551643</v>
      </c>
      <c r="Z326" s="13">
        <v>75.709999999999994</v>
      </c>
      <c r="AA326" s="4">
        <v>4868804</v>
      </c>
      <c r="AB326" s="13">
        <v>43.7</v>
      </c>
      <c r="AC326" s="4">
        <v>8164486</v>
      </c>
      <c r="AD326" s="13">
        <v>76.260000000000005</v>
      </c>
      <c r="AE326" s="4">
        <v>6869867</v>
      </c>
      <c r="AF326" s="13">
        <v>32.54</v>
      </c>
      <c r="AG326" s="4">
        <v>4166829</v>
      </c>
      <c r="AH326" s="13">
        <v>72.150000000000006</v>
      </c>
      <c r="AI326" s="4">
        <v>4782314</v>
      </c>
      <c r="AJ326" s="13">
        <v>84.85</v>
      </c>
      <c r="AK326" s="4">
        <v>2723372</v>
      </c>
      <c r="AL326" s="13">
        <v>18.16</v>
      </c>
      <c r="AM326" s="4">
        <v>14091397</v>
      </c>
      <c r="AN326" s="13">
        <v>37.9</v>
      </c>
      <c r="AO326" s="4">
        <v>7522671</v>
      </c>
      <c r="AP326" s="13">
        <v>625.89</v>
      </c>
      <c r="AQ326" s="4">
        <v>2887681</v>
      </c>
      <c r="AR326" s="13">
        <v>254.51</v>
      </c>
      <c r="AS326" s="4">
        <v>3752366</v>
      </c>
      <c r="AT326" s="13">
        <v>127.78</v>
      </c>
      <c r="AU326" s="4">
        <v>3103785</v>
      </c>
      <c r="AV326" s="13">
        <v>1331.9</v>
      </c>
      <c r="AW326" s="4">
        <v>479526</v>
      </c>
      <c r="AX326" s="13">
        <v>135.01</v>
      </c>
      <c r="AY326" s="4">
        <v>3508913</v>
      </c>
      <c r="AZ326" s="13">
        <v>77.31</v>
      </c>
      <c r="BA326" s="4">
        <v>4967240</v>
      </c>
      <c r="BB326" s="13">
        <v>25.22</v>
      </c>
      <c r="BC326" s="4">
        <v>6344571</v>
      </c>
      <c r="BD326" s="13">
        <v>60.51</v>
      </c>
      <c r="BE326" s="4">
        <v>5965310</v>
      </c>
      <c r="BF326" s="13">
        <v>67.92</v>
      </c>
      <c r="BG326" s="4">
        <v>4420244</v>
      </c>
      <c r="BH326" s="13">
        <v>59.5</v>
      </c>
      <c r="BI326" s="4">
        <v>7653565</v>
      </c>
    </row>
    <row r="327" spans="1:61" x14ac:dyDescent="0.35">
      <c r="A327" s="1">
        <v>42478</v>
      </c>
      <c r="B327" s="13">
        <v>107.48</v>
      </c>
      <c r="C327" s="4">
        <v>60821461</v>
      </c>
      <c r="D327" s="13">
        <v>56.46</v>
      </c>
      <c r="E327" s="4">
        <v>23785950</v>
      </c>
      <c r="F327" s="13">
        <v>36.97</v>
      </c>
      <c r="G327" s="4">
        <v>7683044</v>
      </c>
      <c r="H327" s="13">
        <v>155.9</v>
      </c>
      <c r="I327" s="4">
        <v>1529690</v>
      </c>
      <c r="J327" s="13">
        <v>41.24</v>
      </c>
      <c r="K327" s="4">
        <v>8849259</v>
      </c>
      <c r="L327" s="13">
        <v>77.27</v>
      </c>
      <c r="M327" s="4">
        <v>1916112</v>
      </c>
      <c r="N327" s="13">
        <v>2.76</v>
      </c>
      <c r="O327" s="4">
        <v>8938814</v>
      </c>
      <c r="P327" s="13">
        <v>96.55</v>
      </c>
      <c r="Q327" s="4">
        <v>2174945</v>
      </c>
      <c r="R327" s="13">
        <v>28.19</v>
      </c>
      <c r="S327" s="4">
        <v>15762894</v>
      </c>
      <c r="T327" s="13">
        <v>31.65</v>
      </c>
      <c r="U327" s="4">
        <v>21566599</v>
      </c>
      <c r="V327" s="13">
        <v>85.78</v>
      </c>
      <c r="W327" s="4">
        <v>9096983</v>
      </c>
      <c r="X327" s="13">
        <v>98.7</v>
      </c>
      <c r="Y327" s="4">
        <v>7770171</v>
      </c>
      <c r="Z327" s="13">
        <v>77.44</v>
      </c>
      <c r="AA327" s="4">
        <v>3586372</v>
      </c>
      <c r="AB327" s="13">
        <v>45</v>
      </c>
      <c r="AC327" s="4">
        <v>9362669</v>
      </c>
      <c r="AD327" s="13">
        <v>77.45</v>
      </c>
      <c r="AE327" s="4">
        <v>5947529</v>
      </c>
      <c r="AF327" s="13">
        <v>33.49</v>
      </c>
      <c r="AG327" s="4">
        <v>3248921</v>
      </c>
      <c r="AH327" s="13">
        <v>73.3</v>
      </c>
      <c r="AI327" s="4">
        <v>3763102</v>
      </c>
      <c r="AJ327" s="13">
        <v>85.65</v>
      </c>
      <c r="AK327" s="4">
        <v>2454626</v>
      </c>
      <c r="AL327" s="13">
        <v>18.5</v>
      </c>
      <c r="AM327" s="4">
        <v>15459552</v>
      </c>
      <c r="AN327" s="13">
        <v>38.42</v>
      </c>
      <c r="AO327" s="4">
        <v>3663809</v>
      </c>
      <c r="AP327" s="13">
        <v>635.35</v>
      </c>
      <c r="AQ327" s="4">
        <v>4360883</v>
      </c>
      <c r="AR327" s="13">
        <v>253.88</v>
      </c>
      <c r="AS327" s="4">
        <v>4271362</v>
      </c>
      <c r="AT327" s="13">
        <v>128.85</v>
      </c>
      <c r="AU327" s="4">
        <v>4525553</v>
      </c>
      <c r="AV327" s="13">
        <v>1353.37</v>
      </c>
      <c r="AW327" s="4">
        <v>638857</v>
      </c>
      <c r="AX327" s="13">
        <v>136.80000000000001</v>
      </c>
      <c r="AY327" s="4">
        <v>3965031</v>
      </c>
      <c r="AZ327" s="13">
        <v>77.36</v>
      </c>
      <c r="BA327" s="4">
        <v>3613434</v>
      </c>
      <c r="BB327" s="13">
        <v>25.31</v>
      </c>
      <c r="BC327" s="4">
        <v>5954699</v>
      </c>
      <c r="BD327" s="13">
        <v>60.89</v>
      </c>
      <c r="BE327" s="4">
        <v>7228573</v>
      </c>
      <c r="BF327" s="13">
        <v>67.540000000000006</v>
      </c>
      <c r="BG327" s="4">
        <v>4992591</v>
      </c>
      <c r="BH327" s="13">
        <v>59.57</v>
      </c>
      <c r="BI327" s="4">
        <v>6075932</v>
      </c>
    </row>
    <row r="328" spans="1:61" x14ac:dyDescent="0.35">
      <c r="A328" s="1">
        <v>42479</v>
      </c>
      <c r="B328" s="13">
        <v>106.91</v>
      </c>
      <c r="C328" s="4">
        <v>32384879</v>
      </c>
      <c r="D328" s="13">
        <v>56.39</v>
      </c>
      <c r="E328" s="4">
        <v>29596827</v>
      </c>
      <c r="F328" s="13">
        <v>36.31</v>
      </c>
      <c r="G328" s="4">
        <v>7728777</v>
      </c>
      <c r="H328" s="13">
        <v>151.07</v>
      </c>
      <c r="I328" s="4">
        <v>2456039</v>
      </c>
      <c r="J328" s="13">
        <v>41.06</v>
      </c>
      <c r="K328" s="4">
        <v>9884448</v>
      </c>
      <c r="L328" s="13">
        <v>76.19</v>
      </c>
      <c r="M328" s="4">
        <v>2365209</v>
      </c>
      <c r="N328" s="13">
        <v>2.62</v>
      </c>
      <c r="O328" s="4">
        <v>11719940</v>
      </c>
      <c r="P328" s="13">
        <v>96.52</v>
      </c>
      <c r="Q328" s="4">
        <v>2507545</v>
      </c>
      <c r="R328" s="13">
        <v>28.33</v>
      </c>
      <c r="S328" s="4">
        <v>20307744</v>
      </c>
      <c r="T328" s="13">
        <v>31.6</v>
      </c>
      <c r="U328" s="4">
        <v>33619314</v>
      </c>
      <c r="V328" s="13">
        <v>86.21</v>
      </c>
      <c r="W328" s="4">
        <v>10354460</v>
      </c>
      <c r="X328" s="13">
        <v>100.5</v>
      </c>
      <c r="Y328" s="4">
        <v>10584822</v>
      </c>
      <c r="Z328" s="13">
        <v>79.13</v>
      </c>
      <c r="AA328" s="4">
        <v>3829927</v>
      </c>
      <c r="AB328" s="13">
        <v>47.06</v>
      </c>
      <c r="AC328" s="4">
        <v>12874111</v>
      </c>
      <c r="AD328" s="13">
        <v>79.64</v>
      </c>
      <c r="AE328" s="4">
        <v>10334206</v>
      </c>
      <c r="AF328" s="13">
        <v>37.21</v>
      </c>
      <c r="AG328" s="4">
        <v>4435000</v>
      </c>
      <c r="AH328" s="13">
        <v>74.86</v>
      </c>
      <c r="AI328" s="4">
        <v>4027198</v>
      </c>
      <c r="AJ328" s="13">
        <v>86.42</v>
      </c>
      <c r="AK328" s="4">
        <v>1935777</v>
      </c>
      <c r="AL328" s="13">
        <v>19.16</v>
      </c>
      <c r="AM328" s="4">
        <v>26032199</v>
      </c>
      <c r="AN328" s="13">
        <v>38.33</v>
      </c>
      <c r="AO328" s="4">
        <v>4934276</v>
      </c>
      <c r="AP328" s="13">
        <v>627.9</v>
      </c>
      <c r="AQ328" s="4">
        <v>4055870</v>
      </c>
      <c r="AR328" s="13">
        <v>247.37</v>
      </c>
      <c r="AS328" s="4">
        <v>6357526</v>
      </c>
      <c r="AT328" s="13">
        <v>128.86000000000001</v>
      </c>
      <c r="AU328" s="4">
        <v>4606325</v>
      </c>
      <c r="AV328" s="13">
        <v>1345.78</v>
      </c>
      <c r="AW328" s="4">
        <v>435046</v>
      </c>
      <c r="AX328" s="13">
        <v>135.44</v>
      </c>
      <c r="AY328" s="4">
        <v>4649466</v>
      </c>
      <c r="AZ328" s="13">
        <v>76.41</v>
      </c>
      <c r="BA328" s="4">
        <v>4821969</v>
      </c>
      <c r="BB328" s="13">
        <v>24.3</v>
      </c>
      <c r="BC328" s="4">
        <v>20833709</v>
      </c>
      <c r="BD328" s="13">
        <v>60.9</v>
      </c>
      <c r="BE328" s="4">
        <v>7283570</v>
      </c>
      <c r="BF328" s="13">
        <v>67.81</v>
      </c>
      <c r="BG328" s="4">
        <v>5440748</v>
      </c>
      <c r="BH328" s="13">
        <v>59.56</v>
      </c>
      <c r="BI328" s="4">
        <v>6594446</v>
      </c>
    </row>
    <row r="329" spans="1:61" x14ac:dyDescent="0.35">
      <c r="A329" s="1">
        <v>42480</v>
      </c>
      <c r="B329" s="13">
        <v>107.13</v>
      </c>
      <c r="C329" s="4">
        <v>30611030</v>
      </c>
      <c r="D329" s="13">
        <v>55.59</v>
      </c>
      <c r="E329" s="4">
        <v>36195714</v>
      </c>
      <c r="F329" s="13">
        <v>36.450000000000003</v>
      </c>
      <c r="G329" s="4">
        <v>5004434</v>
      </c>
      <c r="H329" s="13">
        <v>153.22999999999999</v>
      </c>
      <c r="I329" s="4">
        <v>1943543</v>
      </c>
      <c r="J329" s="13">
        <v>41.1</v>
      </c>
      <c r="K329" s="4">
        <v>8481174</v>
      </c>
      <c r="L329" s="13">
        <v>76.14</v>
      </c>
      <c r="M329" s="4">
        <v>2001585</v>
      </c>
      <c r="N329" s="13">
        <v>2.7</v>
      </c>
      <c r="O329" s="4">
        <v>7926104</v>
      </c>
      <c r="P329" s="13">
        <v>96.33</v>
      </c>
      <c r="Q329" s="4">
        <v>2712058</v>
      </c>
      <c r="R329" s="13">
        <v>28.44</v>
      </c>
      <c r="S329" s="4">
        <v>19937778</v>
      </c>
      <c r="T329" s="13">
        <v>32</v>
      </c>
      <c r="U329" s="4">
        <v>57629791</v>
      </c>
      <c r="V329" s="13">
        <v>86.8</v>
      </c>
      <c r="W329" s="4">
        <v>15247074</v>
      </c>
      <c r="X329" s="13">
        <v>101.69</v>
      </c>
      <c r="Y329" s="4">
        <v>10150459</v>
      </c>
      <c r="Z329" s="13">
        <v>79.37</v>
      </c>
      <c r="AA329" s="4">
        <v>4066163</v>
      </c>
      <c r="AB329" s="13">
        <v>47.08</v>
      </c>
      <c r="AC329" s="4">
        <v>8500398</v>
      </c>
      <c r="AD329" s="13">
        <v>81.099999999999994</v>
      </c>
      <c r="AE329" s="4">
        <v>12106050</v>
      </c>
      <c r="AF329" s="13">
        <v>37.79</v>
      </c>
      <c r="AG329" s="4">
        <v>5092501</v>
      </c>
      <c r="AH329" s="13">
        <v>75.069999999999993</v>
      </c>
      <c r="AI329" s="4">
        <v>4187240</v>
      </c>
      <c r="AJ329" s="13">
        <v>86.69</v>
      </c>
      <c r="AK329" s="4">
        <v>2344321</v>
      </c>
      <c r="AL329" s="13">
        <v>19</v>
      </c>
      <c r="AM329" s="4">
        <v>26881052</v>
      </c>
      <c r="AN329" s="13">
        <v>39.450000000000003</v>
      </c>
      <c r="AO329" s="4">
        <v>4593726</v>
      </c>
      <c r="AP329" s="13">
        <v>632.99</v>
      </c>
      <c r="AQ329" s="4">
        <v>2609425</v>
      </c>
      <c r="AR329" s="13">
        <v>249.97</v>
      </c>
      <c r="AS329" s="4">
        <v>5194051</v>
      </c>
      <c r="AT329" s="13">
        <v>128.55000000000001</v>
      </c>
      <c r="AU329" s="4">
        <v>5006666</v>
      </c>
      <c r="AV329" s="13">
        <v>1350</v>
      </c>
      <c r="AW329" s="4">
        <v>416722</v>
      </c>
      <c r="AX329" s="13">
        <v>135.19</v>
      </c>
      <c r="AY329" s="4">
        <v>4760195</v>
      </c>
      <c r="AZ329" s="13">
        <v>76.34</v>
      </c>
      <c r="BA329" s="4">
        <v>4043945</v>
      </c>
      <c r="BB329" s="13">
        <v>24.66</v>
      </c>
      <c r="BC329" s="4">
        <v>8495185</v>
      </c>
      <c r="BD329" s="13">
        <v>60.9</v>
      </c>
      <c r="BE329" s="4">
        <v>5558770</v>
      </c>
      <c r="BF329" s="13">
        <v>67.86</v>
      </c>
      <c r="BG329" s="4">
        <v>5106318</v>
      </c>
      <c r="BH329" s="13">
        <v>59.62</v>
      </c>
      <c r="BI329" s="4">
        <v>7177508</v>
      </c>
    </row>
    <row r="330" spans="1:61" x14ac:dyDescent="0.35">
      <c r="A330" s="1">
        <v>42481</v>
      </c>
      <c r="B330" s="13">
        <v>105.97</v>
      </c>
      <c r="C330" s="4">
        <v>31552525</v>
      </c>
      <c r="D330" s="13">
        <v>55.78</v>
      </c>
      <c r="E330" s="4">
        <v>38909096</v>
      </c>
      <c r="F330" s="13">
        <v>36.409999999999997</v>
      </c>
      <c r="G330" s="4">
        <v>4456989</v>
      </c>
      <c r="H330" s="13">
        <v>151.35</v>
      </c>
      <c r="I330" s="4">
        <v>1611670</v>
      </c>
      <c r="J330" s="13">
        <v>40.99</v>
      </c>
      <c r="K330" s="4">
        <v>11954053</v>
      </c>
      <c r="L330" s="13">
        <v>77.150000000000006</v>
      </c>
      <c r="M330" s="4">
        <v>3542455</v>
      </c>
      <c r="N330" s="13">
        <v>2.62</v>
      </c>
      <c r="O330" s="4">
        <v>13957207</v>
      </c>
      <c r="P330" s="13">
        <v>96.37</v>
      </c>
      <c r="Q330" s="4">
        <v>2067712</v>
      </c>
      <c r="R330" s="13">
        <v>28.24</v>
      </c>
      <c r="S330" s="4">
        <v>17339866</v>
      </c>
      <c r="T330" s="13">
        <v>31.97</v>
      </c>
      <c r="U330" s="4">
        <v>28431358</v>
      </c>
      <c r="V330" s="13">
        <v>86.79</v>
      </c>
      <c r="W330" s="4">
        <v>12075295</v>
      </c>
      <c r="X330" s="13">
        <v>101.4</v>
      </c>
      <c r="Y330" s="4">
        <v>8278558</v>
      </c>
      <c r="Z330" s="13">
        <v>79.16</v>
      </c>
      <c r="AA330" s="4">
        <v>3336607</v>
      </c>
      <c r="AB330" s="13">
        <v>46.23</v>
      </c>
      <c r="AC330" s="4">
        <v>10010703</v>
      </c>
      <c r="AD330" s="13">
        <v>80.27</v>
      </c>
      <c r="AE330" s="4">
        <v>8294056</v>
      </c>
      <c r="AF330" s="13">
        <v>38.43</v>
      </c>
      <c r="AG330" s="4">
        <v>3744389</v>
      </c>
      <c r="AH330" s="13">
        <v>74.62</v>
      </c>
      <c r="AI330" s="4">
        <v>3228825</v>
      </c>
      <c r="AJ330" s="13">
        <v>87.4</v>
      </c>
      <c r="AK330" s="4">
        <v>2270687</v>
      </c>
      <c r="AL330" s="13">
        <v>18.16</v>
      </c>
      <c r="AM330" s="4">
        <v>26426900</v>
      </c>
      <c r="AN330" s="13">
        <v>40.72</v>
      </c>
      <c r="AO330" s="4">
        <v>8873001</v>
      </c>
      <c r="AP330" s="13">
        <v>631</v>
      </c>
      <c r="AQ330" s="4">
        <v>2596298</v>
      </c>
      <c r="AR330" s="13">
        <v>248.29</v>
      </c>
      <c r="AS330" s="4">
        <v>2783059</v>
      </c>
      <c r="AT330" s="13">
        <v>125.79</v>
      </c>
      <c r="AU330" s="4">
        <v>7947587</v>
      </c>
      <c r="AV330" s="13">
        <v>1340</v>
      </c>
      <c r="AW330" s="4">
        <v>269618</v>
      </c>
      <c r="AX330" s="13">
        <v>134.6</v>
      </c>
      <c r="AY330" s="4">
        <v>3542180</v>
      </c>
      <c r="AZ330" s="13">
        <v>75.83</v>
      </c>
      <c r="BA330" s="4">
        <v>4000600</v>
      </c>
      <c r="BB330" s="13">
        <v>24.69</v>
      </c>
      <c r="BC330" s="4">
        <v>8403878</v>
      </c>
      <c r="BD330" s="13">
        <v>60.64</v>
      </c>
      <c r="BE330" s="4">
        <v>12799083</v>
      </c>
      <c r="BF330" s="13">
        <v>68.23</v>
      </c>
      <c r="BG330" s="4">
        <v>4477155</v>
      </c>
      <c r="BH330" s="13">
        <v>60.08</v>
      </c>
      <c r="BI330" s="4">
        <v>7156668</v>
      </c>
    </row>
    <row r="331" spans="1:61" x14ac:dyDescent="0.35">
      <c r="A331" s="1">
        <v>42482</v>
      </c>
      <c r="B331" s="13">
        <v>105.68</v>
      </c>
      <c r="C331" s="4">
        <v>33683121</v>
      </c>
      <c r="D331" s="13">
        <v>51.78</v>
      </c>
      <c r="E331" s="4">
        <v>126834091</v>
      </c>
      <c r="F331" s="13">
        <v>36.270000000000003</v>
      </c>
      <c r="G331" s="4">
        <v>5588539</v>
      </c>
      <c r="H331" s="13">
        <v>150.33000000000001</v>
      </c>
      <c r="I331" s="4">
        <v>2569914</v>
      </c>
      <c r="J331" s="13">
        <v>40.700000000000003</v>
      </c>
      <c r="K331" s="4">
        <v>15003315</v>
      </c>
      <c r="L331" s="13">
        <v>76.48</v>
      </c>
      <c r="M331" s="4">
        <v>3184509</v>
      </c>
      <c r="N331" s="13">
        <v>3.99</v>
      </c>
      <c r="O331" s="4">
        <v>143265305</v>
      </c>
      <c r="P331" s="13">
        <v>94.79</v>
      </c>
      <c r="Q331" s="4">
        <v>3797944</v>
      </c>
      <c r="R331" s="13">
        <v>28.15</v>
      </c>
      <c r="S331" s="4">
        <v>23147609</v>
      </c>
      <c r="T331" s="13">
        <v>31.64</v>
      </c>
      <c r="U331" s="4">
        <v>29625641</v>
      </c>
      <c r="V331" s="13">
        <v>87.53</v>
      </c>
      <c r="W331" s="4">
        <v>9150823</v>
      </c>
      <c r="X331" s="13">
        <v>102.01</v>
      </c>
      <c r="Y331" s="4">
        <v>5753998</v>
      </c>
      <c r="Z331" s="13">
        <v>80.92</v>
      </c>
      <c r="AA331" s="4">
        <v>3157284</v>
      </c>
      <c r="AB331" s="13">
        <v>47.62</v>
      </c>
      <c r="AC331" s="4">
        <v>9399869</v>
      </c>
      <c r="AD331" s="13">
        <v>79.930000000000007</v>
      </c>
      <c r="AE331" s="4">
        <v>9933393</v>
      </c>
      <c r="AF331" s="13">
        <v>39.67</v>
      </c>
      <c r="AG331" s="4">
        <v>3706868</v>
      </c>
      <c r="AH331" s="13">
        <v>75.849999999999994</v>
      </c>
      <c r="AI331" s="4">
        <v>2851904</v>
      </c>
      <c r="AJ331" s="13">
        <v>87.98</v>
      </c>
      <c r="AK331" s="4">
        <v>2038942</v>
      </c>
      <c r="AL331" s="13">
        <v>18.12</v>
      </c>
      <c r="AM331" s="4">
        <v>18536698</v>
      </c>
      <c r="AN331" s="13">
        <v>41.46</v>
      </c>
      <c r="AO331" s="4">
        <v>6155180</v>
      </c>
      <c r="AP331" s="13">
        <v>620.5</v>
      </c>
      <c r="AQ331" s="4">
        <v>5083904</v>
      </c>
      <c r="AR331" s="13">
        <v>253.75</v>
      </c>
      <c r="AS331" s="4">
        <v>3786327</v>
      </c>
      <c r="AT331" s="13">
        <v>125.5</v>
      </c>
      <c r="AU331" s="4">
        <v>9311250</v>
      </c>
      <c r="AV331" s="13">
        <v>1338.5</v>
      </c>
      <c r="AW331" s="4">
        <v>527039</v>
      </c>
      <c r="AX331" s="13">
        <v>135.66</v>
      </c>
      <c r="AY331" s="4">
        <v>4180910</v>
      </c>
      <c r="AZ331" s="13">
        <v>76.05</v>
      </c>
      <c r="BA331" s="4">
        <v>2754751</v>
      </c>
      <c r="BB331" s="13">
        <v>24.4</v>
      </c>
      <c r="BC331" s="4">
        <v>10639604</v>
      </c>
      <c r="BD331" s="13">
        <v>57.68</v>
      </c>
      <c r="BE331" s="4">
        <v>29836693</v>
      </c>
      <c r="BF331" s="13">
        <v>66.540000000000006</v>
      </c>
      <c r="BG331" s="4">
        <v>5375738</v>
      </c>
      <c r="BH331" s="13">
        <v>59.43</v>
      </c>
      <c r="BI331" s="4">
        <v>8294326</v>
      </c>
    </row>
    <row r="332" spans="1:61" x14ac:dyDescent="0.35">
      <c r="A332" s="1">
        <v>42485</v>
      </c>
      <c r="B332" s="13">
        <v>105.08</v>
      </c>
      <c r="C332" s="4">
        <v>28031588</v>
      </c>
      <c r="D332" s="13">
        <v>52.11</v>
      </c>
      <c r="E332" s="4">
        <v>33226948</v>
      </c>
      <c r="F332" s="13">
        <v>36.450000000000003</v>
      </c>
      <c r="G332" s="4">
        <v>4799765</v>
      </c>
      <c r="H332" s="13">
        <v>149.1</v>
      </c>
      <c r="I332" s="4">
        <v>1087065</v>
      </c>
      <c r="J332" s="13">
        <v>40.78</v>
      </c>
      <c r="K332" s="4">
        <v>10876223</v>
      </c>
      <c r="L332" s="13">
        <v>76.510000000000005</v>
      </c>
      <c r="M332" s="4">
        <v>2456207</v>
      </c>
      <c r="N332" s="13">
        <v>3.45</v>
      </c>
      <c r="O332" s="4">
        <v>80607909</v>
      </c>
      <c r="P332" s="13">
        <v>95.8</v>
      </c>
      <c r="Q332" s="4">
        <v>2046954</v>
      </c>
      <c r="R332" s="13">
        <v>28.23</v>
      </c>
      <c r="S332" s="4">
        <v>16434811</v>
      </c>
      <c r="T332" s="13">
        <v>31.39</v>
      </c>
      <c r="U332" s="4">
        <v>19315711</v>
      </c>
      <c r="V332" s="13">
        <v>87.33</v>
      </c>
      <c r="W332" s="4">
        <v>8076440</v>
      </c>
      <c r="X332" s="13">
        <v>101.51</v>
      </c>
      <c r="Y332" s="4">
        <v>6612117</v>
      </c>
      <c r="Z332" s="13">
        <v>79.760000000000005</v>
      </c>
      <c r="AA332" s="4">
        <v>2828067</v>
      </c>
      <c r="AB332" s="13">
        <v>46.27</v>
      </c>
      <c r="AC332" s="4">
        <v>11597112</v>
      </c>
      <c r="AD332" s="13">
        <v>78.77</v>
      </c>
      <c r="AE332" s="4">
        <v>6684424</v>
      </c>
      <c r="AF332" s="13">
        <v>37.54</v>
      </c>
      <c r="AG332" s="4">
        <v>3321700</v>
      </c>
      <c r="AH332" s="13">
        <v>75.099999999999994</v>
      </c>
      <c r="AI332" s="4">
        <v>3065239</v>
      </c>
      <c r="AJ332" s="13">
        <v>87.93</v>
      </c>
      <c r="AK332" s="4">
        <v>1730672</v>
      </c>
      <c r="AL332" s="13">
        <v>17.489999999999998</v>
      </c>
      <c r="AM332" s="4">
        <v>25534626</v>
      </c>
      <c r="AN332" s="13">
        <v>41.18</v>
      </c>
      <c r="AO332" s="4">
        <v>3947763</v>
      </c>
      <c r="AP332" s="13">
        <v>626.20000000000005</v>
      </c>
      <c r="AQ332" s="4">
        <v>2682924</v>
      </c>
      <c r="AR332" s="13">
        <v>251.82</v>
      </c>
      <c r="AS332" s="4">
        <v>3670348</v>
      </c>
      <c r="AT332" s="13">
        <v>127.46</v>
      </c>
      <c r="AU332" s="4">
        <v>6979925</v>
      </c>
      <c r="AV332" s="13">
        <v>1335.27</v>
      </c>
      <c r="AW332" s="4">
        <v>393904</v>
      </c>
      <c r="AX332" s="13">
        <v>135.65</v>
      </c>
      <c r="AY332" s="4">
        <v>2835404</v>
      </c>
      <c r="AZ332" s="13">
        <v>76.19</v>
      </c>
      <c r="BA332" s="4">
        <v>3258295</v>
      </c>
      <c r="BB332" s="13">
        <v>24.22</v>
      </c>
      <c r="BC332" s="4">
        <v>16246835</v>
      </c>
      <c r="BD332" s="13">
        <v>57.77</v>
      </c>
      <c r="BE332" s="4">
        <v>8428038</v>
      </c>
      <c r="BF332" s="13">
        <v>66.98</v>
      </c>
      <c r="BG332" s="4">
        <v>3443800</v>
      </c>
      <c r="BH332" s="13">
        <v>59.21</v>
      </c>
      <c r="BI332" s="4">
        <v>6117737</v>
      </c>
    </row>
    <row r="333" spans="1:61" x14ac:dyDescent="0.35">
      <c r="A333" s="1">
        <v>42486</v>
      </c>
      <c r="B333" s="13">
        <v>104.35</v>
      </c>
      <c r="C333" s="4">
        <v>56016165</v>
      </c>
      <c r="D333" s="13">
        <v>51.44</v>
      </c>
      <c r="E333" s="4">
        <v>33532636</v>
      </c>
      <c r="F333" s="13">
        <v>36.479999999999997</v>
      </c>
      <c r="G333" s="4">
        <v>5363364</v>
      </c>
      <c r="H333" s="13">
        <v>150.76</v>
      </c>
      <c r="I333" s="4">
        <v>2630941</v>
      </c>
      <c r="J333" s="13">
        <v>40.65</v>
      </c>
      <c r="K333" s="4">
        <v>8365822</v>
      </c>
      <c r="L333" s="13">
        <v>76.209999999999994</v>
      </c>
      <c r="M333" s="4">
        <v>1953745</v>
      </c>
      <c r="N333" s="13">
        <v>3.66</v>
      </c>
      <c r="O333" s="4">
        <v>36336919</v>
      </c>
      <c r="P333" s="13">
        <v>96.15</v>
      </c>
      <c r="Q333" s="4">
        <v>1419291</v>
      </c>
      <c r="R333" s="13">
        <v>28.45</v>
      </c>
      <c r="S333" s="4">
        <v>18151544</v>
      </c>
      <c r="T333" s="13">
        <v>31.4</v>
      </c>
      <c r="U333" s="4">
        <v>20976362</v>
      </c>
      <c r="V333" s="13">
        <v>87.63</v>
      </c>
      <c r="W333" s="4">
        <v>9425865</v>
      </c>
      <c r="X333" s="13">
        <v>102.29</v>
      </c>
      <c r="Y333" s="4">
        <v>5650728</v>
      </c>
      <c r="Z333" s="13">
        <v>82.78</v>
      </c>
      <c r="AA333" s="4">
        <v>3654744</v>
      </c>
      <c r="AB333" s="13">
        <v>48.08</v>
      </c>
      <c r="AC333" s="4">
        <v>10715434</v>
      </c>
      <c r="AD333" s="13">
        <v>79.2</v>
      </c>
      <c r="AE333" s="4">
        <v>5452631</v>
      </c>
      <c r="AF333" s="13">
        <v>38.1</v>
      </c>
      <c r="AG333" s="4">
        <v>1848638</v>
      </c>
      <c r="AH333" s="13">
        <v>76.48</v>
      </c>
      <c r="AI333" s="4">
        <v>3224332</v>
      </c>
      <c r="AJ333" s="13">
        <v>88.4</v>
      </c>
      <c r="AK333" s="4">
        <v>1655285</v>
      </c>
      <c r="AL333" s="13">
        <v>17.899999999999999</v>
      </c>
      <c r="AM333" s="4">
        <v>15974630</v>
      </c>
      <c r="AN333" s="13">
        <v>41.46</v>
      </c>
      <c r="AO333" s="4">
        <v>3854710</v>
      </c>
      <c r="AP333" s="13">
        <v>616.88</v>
      </c>
      <c r="AQ333" s="4">
        <v>2521433</v>
      </c>
      <c r="AR333" s="13">
        <v>253.74</v>
      </c>
      <c r="AS333" s="4">
        <v>3223839</v>
      </c>
      <c r="AT333" s="13">
        <v>127.71</v>
      </c>
      <c r="AU333" s="4">
        <v>4082343</v>
      </c>
      <c r="AV333" s="13">
        <v>1333.95</v>
      </c>
      <c r="AW333" s="4">
        <v>320371</v>
      </c>
      <c r="AX333" s="13">
        <v>135.34</v>
      </c>
      <c r="AY333" s="4">
        <v>3507212</v>
      </c>
      <c r="AZ333" s="13">
        <v>76.319999999999993</v>
      </c>
      <c r="BA333" s="4">
        <v>3480875</v>
      </c>
      <c r="BB333" s="13">
        <v>24.49</v>
      </c>
      <c r="BC333" s="4">
        <v>18002720</v>
      </c>
      <c r="BD333" s="13">
        <v>57.72</v>
      </c>
      <c r="BE333" s="4">
        <v>8839067</v>
      </c>
      <c r="BF333" s="13">
        <v>67</v>
      </c>
      <c r="BG333" s="4">
        <v>4445605</v>
      </c>
      <c r="BH333" s="13">
        <v>59.54</v>
      </c>
      <c r="BI333" s="4">
        <v>5582155</v>
      </c>
    </row>
    <row r="334" spans="1:61" x14ac:dyDescent="0.35">
      <c r="A334" s="1">
        <v>42487</v>
      </c>
      <c r="B334" s="13">
        <v>97.82</v>
      </c>
      <c r="C334" s="4">
        <v>114602142</v>
      </c>
      <c r="D334" s="13">
        <v>50.94</v>
      </c>
      <c r="E334" s="4">
        <v>43369256</v>
      </c>
      <c r="F334" s="13">
        <v>37.31</v>
      </c>
      <c r="G334" s="4">
        <v>8809858</v>
      </c>
      <c r="H334" s="13">
        <v>151.53</v>
      </c>
      <c r="I334" s="4">
        <v>3893442</v>
      </c>
      <c r="J334" s="13">
        <v>40.85</v>
      </c>
      <c r="K334" s="4">
        <v>8742137</v>
      </c>
      <c r="L334" s="13">
        <v>75.69</v>
      </c>
      <c r="M334" s="4">
        <v>3359285</v>
      </c>
      <c r="N334" s="13">
        <v>3.73</v>
      </c>
      <c r="O334" s="4">
        <v>24186756</v>
      </c>
      <c r="P334" s="13">
        <v>95.64</v>
      </c>
      <c r="Q334" s="4">
        <v>2082752</v>
      </c>
      <c r="R334" s="13">
        <v>28.64</v>
      </c>
      <c r="S334" s="4">
        <v>20930999</v>
      </c>
      <c r="T334" s="13">
        <v>31.75</v>
      </c>
      <c r="U334" s="4">
        <v>20006239</v>
      </c>
      <c r="V334" s="13">
        <v>88.46</v>
      </c>
      <c r="W334" s="4">
        <v>10463503</v>
      </c>
      <c r="X334" s="13">
        <v>103.85</v>
      </c>
      <c r="Y334" s="4">
        <v>8383591</v>
      </c>
      <c r="Z334" s="13">
        <v>84.51</v>
      </c>
      <c r="AA334" s="4">
        <v>3795123</v>
      </c>
      <c r="AB334" s="13">
        <v>48.11</v>
      </c>
      <c r="AC334" s="4">
        <v>11556539</v>
      </c>
      <c r="AD334" s="13">
        <v>80.599999999999994</v>
      </c>
      <c r="AE334" s="4">
        <v>7311719</v>
      </c>
      <c r="AF334" s="13">
        <v>40.46</v>
      </c>
      <c r="AG334" s="4">
        <v>3874394</v>
      </c>
      <c r="AH334" s="13">
        <v>77.52</v>
      </c>
      <c r="AI334" s="4">
        <v>3678644</v>
      </c>
      <c r="AJ334" s="13">
        <v>88.95</v>
      </c>
      <c r="AK334" s="4">
        <v>2451686</v>
      </c>
      <c r="AL334" s="13">
        <v>18.29</v>
      </c>
      <c r="AM334" s="4">
        <v>20835250</v>
      </c>
      <c r="AN334" s="13">
        <v>41.37</v>
      </c>
      <c r="AO334" s="4">
        <v>6778734</v>
      </c>
      <c r="AP334" s="13">
        <v>606.57000000000005</v>
      </c>
      <c r="AQ334" s="4">
        <v>4068767</v>
      </c>
      <c r="AR334" s="13">
        <v>251.47</v>
      </c>
      <c r="AS334" s="4">
        <v>3205808</v>
      </c>
      <c r="AT334" s="13">
        <v>128.30000000000001</v>
      </c>
      <c r="AU334" s="4">
        <v>4436223</v>
      </c>
      <c r="AV334" s="13">
        <v>1353.74</v>
      </c>
      <c r="AW334" s="4">
        <v>395711</v>
      </c>
      <c r="AX334" s="13">
        <v>135.75</v>
      </c>
      <c r="AY334" s="4">
        <v>3488050</v>
      </c>
      <c r="AZ334" s="13">
        <v>76.94</v>
      </c>
      <c r="BA334" s="4">
        <v>3245778</v>
      </c>
      <c r="BB334" s="13">
        <v>25.27</v>
      </c>
      <c r="BC334" s="4">
        <v>29282941</v>
      </c>
      <c r="BD334" s="13">
        <v>56.9</v>
      </c>
      <c r="BE334" s="4">
        <v>12390767</v>
      </c>
      <c r="BF334" s="13">
        <v>68.680000000000007</v>
      </c>
      <c r="BG334" s="4">
        <v>6220458</v>
      </c>
      <c r="BH334" s="13">
        <v>59.27</v>
      </c>
      <c r="BI334" s="4">
        <v>8094578</v>
      </c>
    </row>
    <row r="335" spans="1:61" x14ac:dyDescent="0.35">
      <c r="A335" s="1">
        <v>42488</v>
      </c>
      <c r="B335" s="13">
        <v>94.83</v>
      </c>
      <c r="C335" s="4">
        <v>82242690</v>
      </c>
      <c r="D335" s="13">
        <v>49.9</v>
      </c>
      <c r="E335" s="4">
        <v>43134846</v>
      </c>
      <c r="F335" s="13">
        <v>36.200000000000003</v>
      </c>
      <c r="G335" s="4">
        <v>9530551</v>
      </c>
      <c r="H335" s="13">
        <v>147.99</v>
      </c>
      <c r="I335" s="4">
        <v>2552027</v>
      </c>
      <c r="J335" s="13">
        <v>40.33</v>
      </c>
      <c r="K335" s="4">
        <v>9233815</v>
      </c>
      <c r="L335" s="13">
        <v>75.38</v>
      </c>
      <c r="M335" s="4">
        <v>3824824</v>
      </c>
      <c r="N335" s="13">
        <v>3.61</v>
      </c>
      <c r="O335" s="4">
        <v>20230013</v>
      </c>
      <c r="P335" s="13">
        <v>93.64</v>
      </c>
      <c r="Q335" s="4">
        <v>3497804</v>
      </c>
      <c r="R335" s="13">
        <v>27.96</v>
      </c>
      <c r="S335" s="4">
        <v>29616182</v>
      </c>
      <c r="T335" s="13">
        <v>31.11</v>
      </c>
      <c r="U335" s="4">
        <v>25146389</v>
      </c>
      <c r="V335" s="13">
        <v>88.03</v>
      </c>
      <c r="W335" s="4">
        <v>11276191</v>
      </c>
      <c r="X335" s="13">
        <v>102.4</v>
      </c>
      <c r="Y335" s="4">
        <v>7597951</v>
      </c>
      <c r="Z335" s="13">
        <v>81.89</v>
      </c>
      <c r="AA335" s="4">
        <v>3265960</v>
      </c>
      <c r="AB335" s="13">
        <v>47.67</v>
      </c>
      <c r="AC335" s="4">
        <v>12327591</v>
      </c>
      <c r="AD335" s="13">
        <v>79.78</v>
      </c>
      <c r="AE335" s="4">
        <v>6661075</v>
      </c>
      <c r="AF335" s="13">
        <v>38.71</v>
      </c>
      <c r="AG335" s="4">
        <v>3346765</v>
      </c>
      <c r="AH335" s="13">
        <v>76.23</v>
      </c>
      <c r="AI335" s="4">
        <v>3683334</v>
      </c>
      <c r="AJ335" s="13">
        <v>87.79</v>
      </c>
      <c r="AK335" s="4">
        <v>3038950</v>
      </c>
      <c r="AL335" s="13">
        <v>17.66</v>
      </c>
      <c r="AM335" s="4">
        <v>17479499</v>
      </c>
      <c r="AN335" s="13">
        <v>40.98</v>
      </c>
      <c r="AO335" s="4">
        <v>7923002</v>
      </c>
      <c r="AP335" s="13">
        <v>602</v>
      </c>
      <c r="AQ335" s="4">
        <v>7872605</v>
      </c>
      <c r="AR335" s="13">
        <v>247.71</v>
      </c>
      <c r="AS335" s="4">
        <v>2518990</v>
      </c>
      <c r="AT335" s="13">
        <v>127.92</v>
      </c>
      <c r="AU335" s="4">
        <v>3385801</v>
      </c>
      <c r="AV335" s="13">
        <v>1317.59</v>
      </c>
      <c r="AW335" s="4">
        <v>743380</v>
      </c>
      <c r="AX335" s="13">
        <v>132.72999999999999</v>
      </c>
      <c r="AY335" s="4">
        <v>5553551</v>
      </c>
      <c r="AZ335" s="13">
        <v>75.39</v>
      </c>
      <c r="BA335" s="4">
        <v>3188931</v>
      </c>
      <c r="BB335" s="13">
        <v>24.62</v>
      </c>
      <c r="BC335" s="4">
        <v>13422084</v>
      </c>
      <c r="BD335" s="13">
        <v>56.42</v>
      </c>
      <c r="BE335" s="4">
        <v>9196560</v>
      </c>
      <c r="BF335" s="13">
        <v>69.239999999999995</v>
      </c>
      <c r="BG335" s="4">
        <v>7221058</v>
      </c>
      <c r="BH335" s="13">
        <v>58.54</v>
      </c>
      <c r="BI335" s="4">
        <v>6028575</v>
      </c>
    </row>
    <row r="336" spans="1:61" x14ac:dyDescent="0.35">
      <c r="A336" s="1">
        <v>42489</v>
      </c>
      <c r="B336" s="13">
        <v>93.74</v>
      </c>
      <c r="C336" s="4">
        <v>68531478</v>
      </c>
      <c r="D336" s="13">
        <v>49.87</v>
      </c>
      <c r="E336" s="4">
        <v>48411684</v>
      </c>
      <c r="F336" s="13">
        <v>35.53</v>
      </c>
      <c r="G336" s="4">
        <v>8047562</v>
      </c>
      <c r="H336" s="13">
        <v>145.75</v>
      </c>
      <c r="I336" s="4">
        <v>3506716</v>
      </c>
      <c r="J336" s="13">
        <v>39.86</v>
      </c>
      <c r="K336" s="4">
        <v>12883301</v>
      </c>
      <c r="L336" s="13">
        <v>75.8</v>
      </c>
      <c r="M336" s="4">
        <v>3227967</v>
      </c>
      <c r="N336" s="13">
        <v>3.55</v>
      </c>
      <c r="O336" s="4">
        <v>17717828</v>
      </c>
      <c r="P336" s="13">
        <v>94.22</v>
      </c>
      <c r="Q336" s="4">
        <v>3163816</v>
      </c>
      <c r="R336" s="13">
        <v>27.49</v>
      </c>
      <c r="S336" s="4">
        <v>33890149</v>
      </c>
      <c r="T336" s="13">
        <v>30.28</v>
      </c>
      <c r="U336" s="4">
        <v>36443747</v>
      </c>
      <c r="V336" s="13">
        <v>88.4</v>
      </c>
      <c r="W336" s="4">
        <v>17885945</v>
      </c>
      <c r="X336" s="13">
        <v>102.18</v>
      </c>
      <c r="Y336" s="4">
        <v>8826940</v>
      </c>
      <c r="Z336" s="13">
        <v>82.62</v>
      </c>
      <c r="AA336" s="4">
        <v>4570581</v>
      </c>
      <c r="AB336" s="13">
        <v>47.79</v>
      </c>
      <c r="AC336" s="4">
        <v>9024036</v>
      </c>
      <c r="AD336" s="13">
        <v>80.34</v>
      </c>
      <c r="AE336" s="4">
        <v>8606612</v>
      </c>
      <c r="AF336" s="13">
        <v>40.46</v>
      </c>
      <c r="AG336" s="4">
        <v>3799878</v>
      </c>
      <c r="AH336" s="13">
        <v>76.650000000000006</v>
      </c>
      <c r="AI336" s="4">
        <v>4495288</v>
      </c>
      <c r="AJ336" s="13">
        <v>82.11</v>
      </c>
      <c r="AK336" s="4">
        <v>7296812</v>
      </c>
      <c r="AL336" s="13">
        <v>17.760000000000002</v>
      </c>
      <c r="AM336" s="4">
        <v>14697110</v>
      </c>
      <c r="AN336" s="13">
        <v>39.08</v>
      </c>
      <c r="AO336" s="4">
        <v>7856215</v>
      </c>
      <c r="AP336" s="13">
        <v>659.59</v>
      </c>
      <c r="AQ336" s="4">
        <v>10310739</v>
      </c>
      <c r="AR336" s="13">
        <v>240.76</v>
      </c>
      <c r="AS336" s="4">
        <v>5413787</v>
      </c>
      <c r="AT336" s="13">
        <v>126.49</v>
      </c>
      <c r="AU336" s="4">
        <v>6276920</v>
      </c>
      <c r="AV336" s="13">
        <v>1343.66</v>
      </c>
      <c r="AW336" s="4">
        <v>1018017</v>
      </c>
      <c r="AX336" s="13">
        <v>133.88999999999999</v>
      </c>
      <c r="AY336" s="4">
        <v>4610053</v>
      </c>
      <c r="AZ336" s="13">
        <v>76.02</v>
      </c>
      <c r="BA336" s="4">
        <v>6631886</v>
      </c>
      <c r="BB336" s="13">
        <v>24.43</v>
      </c>
      <c r="BC336" s="4">
        <v>20154889</v>
      </c>
      <c r="BD336" s="13">
        <v>56.23</v>
      </c>
      <c r="BE336" s="4">
        <v>12133364</v>
      </c>
      <c r="BF336" s="13">
        <v>70.09</v>
      </c>
      <c r="BG336" s="4">
        <v>6485753</v>
      </c>
      <c r="BH336" s="13">
        <v>58.94</v>
      </c>
      <c r="BI336" s="4">
        <v>8178658</v>
      </c>
    </row>
    <row r="337" spans="1:61" x14ac:dyDescent="0.35">
      <c r="A337" s="1">
        <v>42492</v>
      </c>
      <c r="B337" s="13">
        <v>93.64</v>
      </c>
      <c r="C337" s="4">
        <v>48160104</v>
      </c>
      <c r="D337" s="13">
        <v>50.61</v>
      </c>
      <c r="E337" s="4">
        <v>33114539</v>
      </c>
      <c r="F337" s="13">
        <v>36</v>
      </c>
      <c r="G337" s="4">
        <v>6401920</v>
      </c>
      <c r="H337" s="13">
        <v>146.08000000000001</v>
      </c>
      <c r="I337" s="4">
        <v>1952538</v>
      </c>
      <c r="J337" s="13">
        <v>40.299999999999997</v>
      </c>
      <c r="K337" s="4">
        <v>10454246</v>
      </c>
      <c r="L337" s="13">
        <v>77.25</v>
      </c>
      <c r="M337" s="4">
        <v>3287354</v>
      </c>
      <c r="N337" s="13">
        <v>3.74</v>
      </c>
      <c r="O337" s="4">
        <v>16972770</v>
      </c>
      <c r="P337" s="13">
        <v>94.9</v>
      </c>
      <c r="Q337" s="4">
        <v>2330575</v>
      </c>
      <c r="R337" s="13">
        <v>27.37</v>
      </c>
      <c r="S337" s="4">
        <v>27361670</v>
      </c>
      <c r="T337" s="13">
        <v>30.61</v>
      </c>
      <c r="U337" s="4">
        <v>21086632</v>
      </c>
      <c r="V337" s="13">
        <v>89.13</v>
      </c>
      <c r="W337" s="4">
        <v>10273739</v>
      </c>
      <c r="X337" s="13">
        <v>103.31</v>
      </c>
      <c r="Y337" s="4">
        <v>6844501</v>
      </c>
      <c r="Z337" s="13">
        <v>82.78</v>
      </c>
      <c r="AA337" s="4">
        <v>4300747</v>
      </c>
      <c r="AB337" s="13">
        <v>46.85</v>
      </c>
      <c r="AC337" s="4">
        <v>8278814</v>
      </c>
      <c r="AD337" s="13">
        <v>79.400000000000006</v>
      </c>
      <c r="AE337" s="4">
        <v>7388064</v>
      </c>
      <c r="AF337" s="13">
        <v>38.92</v>
      </c>
      <c r="AG337" s="4">
        <v>3086591</v>
      </c>
      <c r="AH337" s="13">
        <v>76.33</v>
      </c>
      <c r="AI337" s="4">
        <v>3354917</v>
      </c>
      <c r="AJ337" s="13">
        <v>82.2</v>
      </c>
      <c r="AK337" s="4">
        <v>4486779</v>
      </c>
      <c r="AL337" s="13">
        <v>17.59</v>
      </c>
      <c r="AM337" s="4">
        <v>12943624</v>
      </c>
      <c r="AN337" s="13">
        <v>38.58</v>
      </c>
      <c r="AO337" s="4">
        <v>7610783</v>
      </c>
      <c r="AP337" s="13">
        <v>683.85</v>
      </c>
      <c r="AQ337" s="4">
        <v>6578517</v>
      </c>
      <c r="AR337" s="13">
        <v>241.8</v>
      </c>
      <c r="AS337" s="4">
        <v>3843935</v>
      </c>
      <c r="AT337" s="13">
        <v>128.19999999999999</v>
      </c>
      <c r="AU337" s="4">
        <v>4830848</v>
      </c>
      <c r="AV337" s="13">
        <v>1356.69</v>
      </c>
      <c r="AW337" s="4">
        <v>508760</v>
      </c>
      <c r="AX337" s="13">
        <v>136.05000000000001</v>
      </c>
      <c r="AY337" s="4">
        <v>4284363</v>
      </c>
      <c r="AZ337" s="13">
        <v>76.14</v>
      </c>
      <c r="BA337" s="4">
        <v>4256369</v>
      </c>
      <c r="BB337" s="13">
        <v>24.26</v>
      </c>
      <c r="BC337" s="4">
        <v>10646091</v>
      </c>
      <c r="BD337" s="13">
        <v>57.36</v>
      </c>
      <c r="BE337" s="4">
        <v>8616189</v>
      </c>
      <c r="BF337" s="13">
        <v>70.040000000000006</v>
      </c>
      <c r="BG337" s="4">
        <v>4575681</v>
      </c>
      <c r="BH337" s="13">
        <v>59.59</v>
      </c>
      <c r="BI337" s="4">
        <v>8647783</v>
      </c>
    </row>
    <row r="338" spans="1:61" x14ac:dyDescent="0.35">
      <c r="A338" s="1">
        <v>42493</v>
      </c>
      <c r="B338" s="13">
        <v>95.18</v>
      </c>
      <c r="C338" s="4">
        <v>56831277</v>
      </c>
      <c r="D338" s="13">
        <v>49.78</v>
      </c>
      <c r="E338" s="4">
        <v>26460244</v>
      </c>
      <c r="F338" s="13">
        <v>35.57</v>
      </c>
      <c r="G338" s="4">
        <v>5600585</v>
      </c>
      <c r="H338" s="13">
        <v>143.19999999999999</v>
      </c>
      <c r="I338" s="4">
        <v>2398598</v>
      </c>
      <c r="J338" s="13">
        <v>39.68</v>
      </c>
      <c r="K338" s="4">
        <v>11439557</v>
      </c>
      <c r="L338" s="13">
        <v>74.900000000000006</v>
      </c>
      <c r="M338" s="4">
        <v>3273110</v>
      </c>
      <c r="N338" s="13">
        <v>3.6</v>
      </c>
      <c r="O338" s="4">
        <v>13784844</v>
      </c>
      <c r="P338" s="13">
        <v>93.66</v>
      </c>
      <c r="Q338" s="4">
        <v>1811411</v>
      </c>
      <c r="R338" s="13">
        <v>26.86</v>
      </c>
      <c r="S338" s="4">
        <v>35319600</v>
      </c>
      <c r="T338" s="13">
        <v>30.36</v>
      </c>
      <c r="U338" s="4">
        <v>27111147</v>
      </c>
      <c r="V338" s="13">
        <v>88.11</v>
      </c>
      <c r="W338" s="4">
        <v>10137435</v>
      </c>
      <c r="X338" s="13">
        <v>101.32</v>
      </c>
      <c r="Y338" s="4">
        <v>7033636</v>
      </c>
      <c r="Z338" s="13">
        <v>80.63</v>
      </c>
      <c r="AA338" s="4">
        <v>3808622</v>
      </c>
      <c r="AB338" s="13">
        <v>45.08</v>
      </c>
      <c r="AC338" s="4">
        <v>8770117</v>
      </c>
      <c r="AD338" s="13">
        <v>77.23</v>
      </c>
      <c r="AE338" s="4">
        <v>8861396</v>
      </c>
      <c r="AF338" s="13">
        <v>38.19</v>
      </c>
      <c r="AG338" s="4">
        <v>1708271</v>
      </c>
      <c r="AH338" s="13">
        <v>75.569999999999993</v>
      </c>
      <c r="AI338" s="4">
        <v>4191874</v>
      </c>
      <c r="AJ338" s="13">
        <v>80.010000000000005</v>
      </c>
      <c r="AK338" s="4">
        <v>4397146</v>
      </c>
      <c r="AL338" s="13">
        <v>17.260000000000002</v>
      </c>
      <c r="AM338" s="4">
        <v>15165244</v>
      </c>
      <c r="AN338" s="13">
        <v>37.99</v>
      </c>
      <c r="AO338" s="4">
        <v>5565017</v>
      </c>
      <c r="AP338" s="13">
        <v>671.32</v>
      </c>
      <c r="AQ338" s="4">
        <v>4923351</v>
      </c>
      <c r="AR338" s="13">
        <v>232.32</v>
      </c>
      <c r="AS338" s="4">
        <v>4302222</v>
      </c>
      <c r="AT338" s="13">
        <v>128.4</v>
      </c>
      <c r="AU338" s="4">
        <v>4048446</v>
      </c>
      <c r="AV338" s="13">
        <v>1354.64</v>
      </c>
      <c r="AW338" s="4">
        <v>861501</v>
      </c>
      <c r="AX338" s="13">
        <v>134.54</v>
      </c>
      <c r="AY338" s="4">
        <v>3408711</v>
      </c>
      <c r="AZ338" s="13">
        <v>75.709999999999994</v>
      </c>
      <c r="BA338" s="4">
        <v>3020500</v>
      </c>
      <c r="BB338" s="13">
        <v>23.98</v>
      </c>
      <c r="BC338" s="4">
        <v>9531479</v>
      </c>
      <c r="BD338" s="13">
        <v>56.25</v>
      </c>
      <c r="BE338" s="4">
        <v>7854260</v>
      </c>
      <c r="BF338" s="13">
        <v>70.099999999999994</v>
      </c>
      <c r="BG338" s="4">
        <v>4670859</v>
      </c>
      <c r="BH338" s="13">
        <v>59.52</v>
      </c>
      <c r="BI338" s="4">
        <v>8061257</v>
      </c>
    </row>
    <row r="339" spans="1:61" x14ac:dyDescent="0.35">
      <c r="A339" s="1">
        <v>42494</v>
      </c>
      <c r="B339" s="13">
        <v>94.19</v>
      </c>
      <c r="C339" s="4">
        <v>41025475</v>
      </c>
      <c r="D339" s="13">
        <v>49.87</v>
      </c>
      <c r="E339" s="4">
        <v>24257556</v>
      </c>
      <c r="F339" s="13">
        <v>34.76</v>
      </c>
      <c r="G339" s="4">
        <v>13144065</v>
      </c>
      <c r="H339" s="13">
        <v>142.07</v>
      </c>
      <c r="I339" s="4">
        <v>2088845</v>
      </c>
      <c r="J339" s="13">
        <v>39.29</v>
      </c>
      <c r="K339" s="4">
        <v>9046162</v>
      </c>
      <c r="L339" s="13">
        <v>73.989999999999995</v>
      </c>
      <c r="M339" s="4">
        <v>2839940</v>
      </c>
      <c r="N339" s="13">
        <v>3.6</v>
      </c>
      <c r="O339" s="4">
        <v>8688477</v>
      </c>
      <c r="P339" s="13">
        <v>92.94</v>
      </c>
      <c r="Q339" s="4">
        <v>1710717</v>
      </c>
      <c r="R339" s="13">
        <v>26.44</v>
      </c>
      <c r="S339" s="4">
        <v>32850814</v>
      </c>
      <c r="T339" s="13">
        <v>29.85</v>
      </c>
      <c r="U339" s="4">
        <v>23278779</v>
      </c>
      <c r="V339" s="13">
        <v>87.94</v>
      </c>
      <c r="W339" s="4">
        <v>10601143</v>
      </c>
      <c r="X339" s="13">
        <v>100.59</v>
      </c>
      <c r="Y339" s="4">
        <v>7444084</v>
      </c>
      <c r="Z339" s="13">
        <v>79.34</v>
      </c>
      <c r="AA339" s="4">
        <v>3757590</v>
      </c>
      <c r="AB339" s="13">
        <v>43.41</v>
      </c>
      <c r="AC339" s="4">
        <v>9267026</v>
      </c>
      <c r="AD339" s="13">
        <v>75.73</v>
      </c>
      <c r="AE339" s="4">
        <v>7858965</v>
      </c>
      <c r="AF339" s="13">
        <v>39.14</v>
      </c>
      <c r="AG339" s="4">
        <v>3174940</v>
      </c>
      <c r="AH339" s="13">
        <v>73.959999999999994</v>
      </c>
      <c r="AI339" s="4">
        <v>6165413</v>
      </c>
      <c r="AJ339" s="13">
        <v>79.319999999999993</v>
      </c>
      <c r="AK339" s="4">
        <v>2996820</v>
      </c>
      <c r="AL339" s="13">
        <v>17.149999999999999</v>
      </c>
      <c r="AM339" s="4">
        <v>15054942</v>
      </c>
      <c r="AN339" s="13">
        <v>36.22</v>
      </c>
      <c r="AO339" s="4">
        <v>5744303</v>
      </c>
      <c r="AP339" s="13">
        <v>670.9</v>
      </c>
      <c r="AQ339" s="4">
        <v>4635462</v>
      </c>
      <c r="AR339" s="13">
        <v>222.56</v>
      </c>
      <c r="AS339" s="4">
        <v>8700459</v>
      </c>
      <c r="AT339" s="13">
        <v>129.33000000000001</v>
      </c>
      <c r="AU339" s="4">
        <v>6613656</v>
      </c>
      <c r="AV339" s="13">
        <v>1253.04</v>
      </c>
      <c r="AW339" s="4">
        <v>2884766</v>
      </c>
      <c r="AX339" s="13">
        <v>135.16</v>
      </c>
      <c r="AY339" s="4">
        <v>3192089</v>
      </c>
      <c r="AZ339" s="13">
        <v>75.83</v>
      </c>
      <c r="BA339" s="4">
        <v>2764712</v>
      </c>
      <c r="BB339" s="13">
        <v>23.8</v>
      </c>
      <c r="BC339" s="4">
        <v>8123208</v>
      </c>
      <c r="BD339" s="13">
        <v>56.39</v>
      </c>
      <c r="BE339" s="4">
        <v>6508507</v>
      </c>
      <c r="BF339" s="13">
        <v>69.23</v>
      </c>
      <c r="BG339" s="4">
        <v>4333115</v>
      </c>
      <c r="BH339" s="13">
        <v>59.11</v>
      </c>
      <c r="BI339" s="4">
        <v>8062777</v>
      </c>
    </row>
    <row r="340" spans="1:61" x14ac:dyDescent="0.35">
      <c r="A340" s="1">
        <v>42495</v>
      </c>
      <c r="B340" s="13">
        <v>93.24</v>
      </c>
      <c r="C340" s="4">
        <v>35890500</v>
      </c>
      <c r="D340" s="13">
        <v>49.94</v>
      </c>
      <c r="E340" s="4">
        <v>25390718</v>
      </c>
      <c r="F340" s="13">
        <v>34.97</v>
      </c>
      <c r="G340" s="4">
        <v>6172113</v>
      </c>
      <c r="H340" s="13">
        <v>142.58000000000001</v>
      </c>
      <c r="I340" s="4">
        <v>1684068</v>
      </c>
      <c r="J340" s="13">
        <v>39.229999999999997</v>
      </c>
      <c r="K340" s="4">
        <v>8962693</v>
      </c>
      <c r="L340" s="13">
        <v>73.81</v>
      </c>
      <c r="M340" s="4">
        <v>2088567</v>
      </c>
      <c r="N340" s="13">
        <v>3.66</v>
      </c>
      <c r="O340" s="4">
        <v>21529565</v>
      </c>
      <c r="P340" s="13">
        <v>93.5</v>
      </c>
      <c r="Q340" s="4">
        <v>1894832</v>
      </c>
      <c r="R340" s="13">
        <v>26.21</v>
      </c>
      <c r="S340" s="4">
        <v>23082199</v>
      </c>
      <c r="T340" s="13">
        <v>29.9</v>
      </c>
      <c r="U340" s="4">
        <v>23393270</v>
      </c>
      <c r="V340" s="13">
        <v>88.04</v>
      </c>
      <c r="W340" s="4">
        <v>8721081</v>
      </c>
      <c r="X340" s="13">
        <v>101.42</v>
      </c>
      <c r="Y340" s="4">
        <v>6474298</v>
      </c>
      <c r="Z340" s="13">
        <v>81.260000000000005</v>
      </c>
      <c r="AA340" s="4">
        <v>5206822</v>
      </c>
      <c r="AB340" s="13">
        <v>43.21</v>
      </c>
      <c r="AC340" s="4">
        <v>8384628</v>
      </c>
      <c r="AD340" s="13">
        <v>75.400000000000006</v>
      </c>
      <c r="AE340" s="4">
        <v>7306938</v>
      </c>
      <c r="AF340" s="13">
        <v>39.89</v>
      </c>
      <c r="AG340" s="4">
        <v>2108932</v>
      </c>
      <c r="AH340" s="13">
        <v>76.14</v>
      </c>
      <c r="AI340" s="4">
        <v>6338818</v>
      </c>
      <c r="AJ340" s="13">
        <v>79.08</v>
      </c>
      <c r="AK340" s="4">
        <v>2830547</v>
      </c>
      <c r="AL340" s="13">
        <v>17.14</v>
      </c>
      <c r="AM340" s="4">
        <v>14153992</v>
      </c>
      <c r="AN340" s="13">
        <v>36.090000000000003</v>
      </c>
      <c r="AO340" s="4">
        <v>5097886</v>
      </c>
      <c r="AP340" s="13">
        <v>659.09</v>
      </c>
      <c r="AQ340" s="4">
        <v>4884114</v>
      </c>
      <c r="AR340" s="13">
        <v>211.53</v>
      </c>
      <c r="AS340" s="4">
        <v>11254827</v>
      </c>
      <c r="AT340" s="13">
        <v>129.28</v>
      </c>
      <c r="AU340" s="4">
        <v>4520014</v>
      </c>
      <c r="AV340" s="13">
        <v>1240.8499999999999</v>
      </c>
      <c r="AW340" s="4">
        <v>817563</v>
      </c>
      <c r="AX340" s="13">
        <v>134.66999999999999</v>
      </c>
      <c r="AY340" s="4">
        <v>3474903</v>
      </c>
      <c r="AZ340" s="13">
        <v>75.14</v>
      </c>
      <c r="BA340" s="4">
        <v>4079108</v>
      </c>
      <c r="BB340" s="13">
        <v>23.81</v>
      </c>
      <c r="BC340" s="4">
        <v>7915431</v>
      </c>
      <c r="BD340" s="13">
        <v>56.25</v>
      </c>
      <c r="BE340" s="4">
        <v>6215367</v>
      </c>
      <c r="BF340" s="13">
        <v>69.27</v>
      </c>
      <c r="BG340" s="4">
        <v>3058341</v>
      </c>
      <c r="BH340" s="13">
        <v>58.19</v>
      </c>
      <c r="BI340" s="4">
        <v>7845960</v>
      </c>
    </row>
    <row r="341" spans="1:61" x14ac:dyDescent="0.35">
      <c r="A341" s="1">
        <v>42496</v>
      </c>
      <c r="B341" s="13">
        <v>92.72</v>
      </c>
      <c r="C341" s="4">
        <v>43699886</v>
      </c>
      <c r="D341" s="13">
        <v>50.39</v>
      </c>
      <c r="E341" s="4">
        <v>24787301</v>
      </c>
      <c r="F341" s="13">
        <v>35.33</v>
      </c>
      <c r="G341" s="4">
        <v>4581000</v>
      </c>
      <c r="H341" s="13">
        <v>141.88999999999999</v>
      </c>
      <c r="I341" s="4">
        <v>3002669</v>
      </c>
      <c r="J341" s="13">
        <v>39.409999999999997</v>
      </c>
      <c r="K341" s="4">
        <v>7587435</v>
      </c>
      <c r="L341" s="13">
        <v>74.25</v>
      </c>
      <c r="M341" s="4">
        <v>3080213</v>
      </c>
      <c r="N341" s="13">
        <v>3.68</v>
      </c>
      <c r="O341" s="4">
        <v>11839343</v>
      </c>
      <c r="P341" s="13">
        <v>94.3</v>
      </c>
      <c r="Q341" s="4">
        <v>1465007</v>
      </c>
      <c r="R341" s="13">
        <v>26.53</v>
      </c>
      <c r="S341" s="4">
        <v>25625273</v>
      </c>
      <c r="T341" s="13">
        <v>30.04</v>
      </c>
      <c r="U341" s="4">
        <v>19632199</v>
      </c>
      <c r="V341" s="13">
        <v>88.51</v>
      </c>
      <c r="W341" s="4">
        <v>7968354</v>
      </c>
      <c r="X341" s="13">
        <v>101.86</v>
      </c>
      <c r="Y341" s="4">
        <v>5966814</v>
      </c>
      <c r="Z341" s="13">
        <v>78.680000000000007</v>
      </c>
      <c r="AA341" s="4">
        <v>5070763</v>
      </c>
      <c r="AB341" s="13">
        <v>42.76</v>
      </c>
      <c r="AC341" s="4">
        <v>8148093</v>
      </c>
      <c r="AD341" s="13">
        <v>75.12</v>
      </c>
      <c r="AE341" s="4">
        <v>8083750</v>
      </c>
      <c r="AF341" s="13">
        <v>40</v>
      </c>
      <c r="AG341" s="4">
        <v>1939844</v>
      </c>
      <c r="AH341" s="13">
        <v>76.06</v>
      </c>
      <c r="AI341" s="4">
        <v>5258006</v>
      </c>
      <c r="AJ341" s="13">
        <v>78.52</v>
      </c>
      <c r="AK341" s="4">
        <v>3802843</v>
      </c>
      <c r="AL341" s="13">
        <v>16.850000000000001</v>
      </c>
      <c r="AM341" s="4">
        <v>17014139</v>
      </c>
      <c r="AN341" s="13">
        <v>35.880000000000003</v>
      </c>
      <c r="AO341" s="4">
        <v>4980260</v>
      </c>
      <c r="AP341" s="13">
        <v>673.95</v>
      </c>
      <c r="AQ341" s="4">
        <v>4365345</v>
      </c>
      <c r="AR341" s="13">
        <v>214.93</v>
      </c>
      <c r="AS341" s="4">
        <v>5685237</v>
      </c>
      <c r="AT341" s="13">
        <v>130.58000000000001</v>
      </c>
      <c r="AU341" s="4">
        <v>4418401</v>
      </c>
      <c r="AV341" s="13">
        <v>1250.0999999999999</v>
      </c>
      <c r="AW341" s="4">
        <v>572543</v>
      </c>
      <c r="AX341" s="13">
        <v>135.69999999999999</v>
      </c>
      <c r="AY341" s="4">
        <v>3356848</v>
      </c>
      <c r="AZ341" s="13">
        <v>75.540000000000006</v>
      </c>
      <c r="BA341" s="4">
        <v>3420827</v>
      </c>
      <c r="BB341" s="13">
        <v>23.82</v>
      </c>
      <c r="BC341" s="4">
        <v>7928426</v>
      </c>
      <c r="BD341" s="13">
        <v>56.31</v>
      </c>
      <c r="BE341" s="4">
        <v>6378690</v>
      </c>
      <c r="BF341" s="13">
        <v>69.22</v>
      </c>
      <c r="BG341" s="4">
        <v>1872285</v>
      </c>
      <c r="BH341" s="13">
        <v>58.43</v>
      </c>
      <c r="BI341" s="4">
        <v>7307963</v>
      </c>
    </row>
    <row r="342" spans="1:61" x14ac:dyDescent="0.35">
      <c r="A342" s="1">
        <v>42499</v>
      </c>
      <c r="B342" s="13">
        <v>92.79</v>
      </c>
      <c r="C342" s="4">
        <v>32936436</v>
      </c>
      <c r="D342" s="13">
        <v>50.07</v>
      </c>
      <c r="E342" s="4">
        <v>17951598</v>
      </c>
      <c r="F342" s="13">
        <v>35.28</v>
      </c>
      <c r="G342" s="4">
        <v>8333411</v>
      </c>
      <c r="H342" s="13">
        <v>142.4</v>
      </c>
      <c r="I342" s="4">
        <v>1730027</v>
      </c>
      <c r="J342" s="13">
        <v>39.36</v>
      </c>
      <c r="K342" s="4">
        <v>7949374</v>
      </c>
      <c r="L342" s="13">
        <v>74.62</v>
      </c>
      <c r="M342" s="4">
        <v>2136557</v>
      </c>
      <c r="N342" s="13">
        <v>3.65</v>
      </c>
      <c r="O342" s="4">
        <v>16299366</v>
      </c>
      <c r="P342" s="13">
        <v>94.61</v>
      </c>
      <c r="Q342" s="4">
        <v>1406925</v>
      </c>
      <c r="R342" s="13">
        <v>26.51</v>
      </c>
      <c r="S342" s="4">
        <v>16990396</v>
      </c>
      <c r="T342" s="13">
        <v>29.8</v>
      </c>
      <c r="U342" s="4">
        <v>16888275</v>
      </c>
      <c r="V342" s="13">
        <v>88.57</v>
      </c>
      <c r="W342" s="4">
        <v>11159506</v>
      </c>
      <c r="X342" s="13">
        <v>100.35</v>
      </c>
      <c r="Y342" s="4">
        <v>9342060</v>
      </c>
      <c r="Z342" s="13">
        <v>78.64</v>
      </c>
      <c r="AA342" s="4">
        <v>3002665</v>
      </c>
      <c r="AB342" s="13">
        <v>41.65</v>
      </c>
      <c r="AC342" s="4">
        <v>7049794</v>
      </c>
      <c r="AD342" s="13">
        <v>72.77</v>
      </c>
      <c r="AE342" s="4">
        <v>10161656</v>
      </c>
      <c r="AF342" s="13">
        <v>38.83</v>
      </c>
      <c r="AG342" s="4">
        <v>2955672</v>
      </c>
      <c r="AH342" s="13">
        <v>75.540000000000006</v>
      </c>
      <c r="AI342" s="4">
        <v>3936380</v>
      </c>
      <c r="AJ342" s="13">
        <v>78.319999999999993</v>
      </c>
      <c r="AK342" s="4">
        <v>3064621</v>
      </c>
      <c r="AL342" s="13">
        <v>17.010000000000002</v>
      </c>
      <c r="AM342" s="4">
        <v>17470805</v>
      </c>
      <c r="AN342" s="13">
        <v>34.950000000000003</v>
      </c>
      <c r="AO342" s="4">
        <v>6539767</v>
      </c>
      <c r="AP342" s="13">
        <v>679.75</v>
      </c>
      <c r="AQ342" s="4">
        <v>3982161</v>
      </c>
      <c r="AR342" s="13">
        <v>208.92</v>
      </c>
      <c r="AS342" s="4">
        <v>4776383</v>
      </c>
      <c r="AT342" s="13">
        <v>130.83000000000001</v>
      </c>
      <c r="AU342" s="4">
        <v>5006830</v>
      </c>
      <c r="AV342" s="13">
        <v>1244.92</v>
      </c>
      <c r="AW342" s="4">
        <v>425866</v>
      </c>
      <c r="AX342" s="13">
        <v>136.24</v>
      </c>
      <c r="AY342" s="4">
        <v>3552322</v>
      </c>
      <c r="AZ342" s="13">
        <v>75.84</v>
      </c>
      <c r="BA342" s="4">
        <v>3153830</v>
      </c>
      <c r="BB342" s="13">
        <v>24.02</v>
      </c>
      <c r="BC342" s="4">
        <v>7844695</v>
      </c>
      <c r="BD342" s="13">
        <v>56.64</v>
      </c>
      <c r="BE342" s="4">
        <v>5976229</v>
      </c>
      <c r="BF342" s="13">
        <v>69.13</v>
      </c>
      <c r="BG342" s="4">
        <v>2320832</v>
      </c>
      <c r="BH342" s="13">
        <v>58.72</v>
      </c>
      <c r="BI342" s="4">
        <v>5604923</v>
      </c>
    </row>
    <row r="343" spans="1:61" x14ac:dyDescent="0.35">
      <c r="A343" s="1">
        <v>42500</v>
      </c>
      <c r="B343" s="13">
        <v>93.42</v>
      </c>
      <c r="C343" s="4">
        <v>33686836</v>
      </c>
      <c r="D343" s="13">
        <v>51.02</v>
      </c>
      <c r="E343" s="4">
        <v>22890966</v>
      </c>
      <c r="F343" s="13">
        <v>35.96</v>
      </c>
      <c r="G343" s="4">
        <v>6741929</v>
      </c>
      <c r="H343" s="13">
        <v>144.61000000000001</v>
      </c>
      <c r="I343" s="4">
        <v>1846077</v>
      </c>
      <c r="J343" s="13">
        <v>40.020000000000003</v>
      </c>
      <c r="K343" s="4">
        <v>9290151</v>
      </c>
      <c r="L343" s="13">
        <v>75.92</v>
      </c>
      <c r="M343" s="4">
        <v>2706299</v>
      </c>
      <c r="N343" s="13">
        <v>3.64</v>
      </c>
      <c r="O343" s="4">
        <v>9415073</v>
      </c>
      <c r="P343" s="13">
        <v>96.52</v>
      </c>
      <c r="Q343" s="4">
        <v>1808374</v>
      </c>
      <c r="R343" s="13">
        <v>27.03</v>
      </c>
      <c r="S343" s="4">
        <v>22642488</v>
      </c>
      <c r="T343" s="13">
        <v>30.14</v>
      </c>
      <c r="U343" s="4">
        <v>17013816</v>
      </c>
      <c r="V343" s="13">
        <v>89.99</v>
      </c>
      <c r="W343" s="4">
        <v>12509083</v>
      </c>
      <c r="X343" s="13">
        <v>101.27</v>
      </c>
      <c r="Y343" s="4">
        <v>6698137</v>
      </c>
      <c r="Z343" s="13">
        <v>79.73</v>
      </c>
      <c r="AA343" s="4">
        <v>4089674</v>
      </c>
      <c r="AB343" s="13">
        <v>42.87</v>
      </c>
      <c r="AC343" s="4">
        <v>7969522</v>
      </c>
      <c r="AD343" s="13">
        <v>74.260000000000005</v>
      </c>
      <c r="AE343" s="4">
        <v>7380874</v>
      </c>
      <c r="AF343" s="13">
        <v>39.92</v>
      </c>
      <c r="AG343" s="4">
        <v>2234275</v>
      </c>
      <c r="AH343" s="13">
        <v>76.41</v>
      </c>
      <c r="AI343" s="4">
        <v>4696343</v>
      </c>
      <c r="AJ343" s="13">
        <v>79.25</v>
      </c>
      <c r="AK343" s="4">
        <v>2236539</v>
      </c>
      <c r="AL343" s="13">
        <v>17.18</v>
      </c>
      <c r="AM343" s="4">
        <v>13452272</v>
      </c>
      <c r="AN343" s="13">
        <v>35.450000000000003</v>
      </c>
      <c r="AO343" s="4">
        <v>5512275</v>
      </c>
      <c r="AP343" s="13">
        <v>703.07</v>
      </c>
      <c r="AQ343" s="4">
        <v>6105570</v>
      </c>
      <c r="AR343" s="13">
        <v>208.69</v>
      </c>
      <c r="AS343" s="4">
        <v>4070617</v>
      </c>
      <c r="AT343" s="13">
        <v>131.6</v>
      </c>
      <c r="AU343" s="4">
        <v>4082597</v>
      </c>
      <c r="AV343" s="13">
        <v>1268.27</v>
      </c>
      <c r="AW343" s="4">
        <v>540006</v>
      </c>
      <c r="AX343" s="13">
        <v>137.51</v>
      </c>
      <c r="AY343" s="4">
        <v>3662758</v>
      </c>
      <c r="AZ343" s="13">
        <v>76.989999999999995</v>
      </c>
      <c r="BA343" s="4">
        <v>4664900</v>
      </c>
      <c r="BB343" s="13">
        <v>24.16</v>
      </c>
      <c r="BC343" s="4">
        <v>8497377</v>
      </c>
      <c r="BD343" s="13">
        <v>57.49</v>
      </c>
      <c r="BE343" s="4">
        <v>7931185</v>
      </c>
      <c r="BF343" s="13">
        <v>70.459999999999994</v>
      </c>
      <c r="BG343" s="4">
        <v>6236660</v>
      </c>
      <c r="BH343" s="13">
        <v>59.2</v>
      </c>
      <c r="BI343" s="4">
        <v>7600153</v>
      </c>
    </row>
    <row r="344" spans="1:61" x14ac:dyDescent="0.35">
      <c r="A344" s="1">
        <v>42501</v>
      </c>
      <c r="B344" s="13">
        <v>92.51</v>
      </c>
      <c r="C344" s="4">
        <v>28719109</v>
      </c>
      <c r="D344" s="13">
        <v>51.05</v>
      </c>
      <c r="E344" s="4">
        <v>24039140</v>
      </c>
      <c r="F344" s="13">
        <v>36.06</v>
      </c>
      <c r="G344" s="4">
        <v>8204441</v>
      </c>
      <c r="H344" s="13">
        <v>143.85</v>
      </c>
      <c r="I344" s="4">
        <v>1671570</v>
      </c>
      <c r="J344" s="13">
        <v>39.65</v>
      </c>
      <c r="K344" s="4">
        <v>7180106</v>
      </c>
      <c r="L344" s="13">
        <v>75.790000000000006</v>
      </c>
      <c r="M344" s="4">
        <v>2517529</v>
      </c>
      <c r="N344" s="13">
        <v>3.65</v>
      </c>
      <c r="O344" s="4">
        <v>7540251</v>
      </c>
      <c r="P344" s="13">
        <v>96.1</v>
      </c>
      <c r="Q344" s="4">
        <v>1569137</v>
      </c>
      <c r="R344" s="13">
        <v>26.7</v>
      </c>
      <c r="S344" s="4">
        <v>19326132</v>
      </c>
      <c r="T344" s="13">
        <v>30.06</v>
      </c>
      <c r="U344" s="4">
        <v>15754233</v>
      </c>
      <c r="V344" s="13">
        <v>88.81</v>
      </c>
      <c r="W344" s="4">
        <v>11660167</v>
      </c>
      <c r="X344" s="13">
        <v>101.14</v>
      </c>
      <c r="Y344" s="4">
        <v>6850683</v>
      </c>
      <c r="Z344" s="13">
        <v>80.319999999999993</v>
      </c>
      <c r="AA344" s="4">
        <v>3191993</v>
      </c>
      <c r="AB344" s="13">
        <v>43.68</v>
      </c>
      <c r="AC344" s="4">
        <v>8912971</v>
      </c>
      <c r="AD344" s="13">
        <v>73.81</v>
      </c>
      <c r="AE344" s="4">
        <v>5815821</v>
      </c>
      <c r="AF344" s="13">
        <v>41.98</v>
      </c>
      <c r="AG344" s="4">
        <v>3018704</v>
      </c>
      <c r="AH344" s="13">
        <v>76.31</v>
      </c>
      <c r="AI344" s="4">
        <v>4523357</v>
      </c>
      <c r="AJ344" s="13">
        <v>79.39</v>
      </c>
      <c r="AK344" s="4">
        <v>2652238</v>
      </c>
      <c r="AL344" s="13">
        <v>17.059999999999999</v>
      </c>
      <c r="AM344" s="4">
        <v>14618035</v>
      </c>
      <c r="AN344" s="13">
        <v>35.9</v>
      </c>
      <c r="AO344" s="4">
        <v>5005302</v>
      </c>
      <c r="AP344" s="13">
        <v>713.23</v>
      </c>
      <c r="AQ344" s="4">
        <v>7338196</v>
      </c>
      <c r="AR344" s="13">
        <v>208.96</v>
      </c>
      <c r="AS344" s="4">
        <v>5161864</v>
      </c>
      <c r="AT344" s="13">
        <v>129.13999999999999</v>
      </c>
      <c r="AU344" s="4">
        <v>6890220</v>
      </c>
      <c r="AV344" s="13">
        <v>1267.31</v>
      </c>
      <c r="AW344" s="4">
        <v>497664</v>
      </c>
      <c r="AX344" s="13">
        <v>134.30000000000001</v>
      </c>
      <c r="AY344" s="4">
        <v>6058405</v>
      </c>
      <c r="AZ344" s="13">
        <v>75.13</v>
      </c>
      <c r="BA344" s="4">
        <v>4770170</v>
      </c>
      <c r="BB344" s="13">
        <v>23.74</v>
      </c>
      <c r="BC344" s="4">
        <v>7543920</v>
      </c>
      <c r="BD344" s="13">
        <v>56.23</v>
      </c>
      <c r="BE344" s="4">
        <v>8118920</v>
      </c>
      <c r="BF344" s="13">
        <v>68.92</v>
      </c>
      <c r="BG344" s="4">
        <v>2660369</v>
      </c>
      <c r="BH344" s="13">
        <v>57.01</v>
      </c>
      <c r="BI344" s="4">
        <v>12822988</v>
      </c>
    </row>
    <row r="345" spans="1:61" x14ac:dyDescent="0.35">
      <c r="A345" s="1">
        <v>42502</v>
      </c>
      <c r="B345" s="13">
        <v>90.34</v>
      </c>
      <c r="C345" s="4">
        <v>76314690</v>
      </c>
      <c r="D345" s="13">
        <v>51.51</v>
      </c>
      <c r="E345" s="4">
        <v>24102781</v>
      </c>
      <c r="F345" s="13">
        <v>35.57</v>
      </c>
      <c r="G345" s="4">
        <v>16763533</v>
      </c>
      <c r="H345" s="13">
        <v>141.04</v>
      </c>
      <c r="I345" s="4">
        <v>2645211</v>
      </c>
      <c r="J345" s="13">
        <v>39.82</v>
      </c>
      <c r="K345" s="4">
        <v>10006798</v>
      </c>
      <c r="L345" s="13">
        <v>75.89</v>
      </c>
      <c r="M345" s="4">
        <v>2730408</v>
      </c>
      <c r="N345" s="13">
        <v>3.59</v>
      </c>
      <c r="O345" s="4">
        <v>9255810</v>
      </c>
      <c r="P345" s="13">
        <v>95.96</v>
      </c>
      <c r="Q345" s="4">
        <v>1198136</v>
      </c>
      <c r="R345" s="13">
        <v>26.67</v>
      </c>
      <c r="S345" s="4">
        <v>19681858</v>
      </c>
      <c r="T345" s="13">
        <v>29.76</v>
      </c>
      <c r="U345" s="4">
        <v>20826694</v>
      </c>
      <c r="V345" s="13">
        <v>89.67</v>
      </c>
      <c r="W345" s="4">
        <v>10720505</v>
      </c>
      <c r="X345" s="13">
        <v>102.12</v>
      </c>
      <c r="Y345" s="4">
        <v>6532437</v>
      </c>
      <c r="Z345" s="13">
        <v>80.5</v>
      </c>
      <c r="AA345" s="4">
        <v>2278200</v>
      </c>
      <c r="AB345" s="13">
        <v>43.73</v>
      </c>
      <c r="AC345" s="4">
        <v>8380796</v>
      </c>
      <c r="AD345" s="13">
        <v>74.09</v>
      </c>
      <c r="AE345" s="4">
        <v>5058385</v>
      </c>
      <c r="AF345" s="13">
        <v>41.12</v>
      </c>
      <c r="AG345" s="4">
        <v>2528164</v>
      </c>
      <c r="AH345" s="13">
        <v>76.48</v>
      </c>
      <c r="AI345" s="4">
        <v>3639480</v>
      </c>
      <c r="AJ345" s="13">
        <v>78.25</v>
      </c>
      <c r="AK345" s="4">
        <v>2603518</v>
      </c>
      <c r="AL345" s="13">
        <v>17.03</v>
      </c>
      <c r="AM345" s="4">
        <v>12697785</v>
      </c>
      <c r="AN345" s="13">
        <v>34.99</v>
      </c>
      <c r="AO345" s="4">
        <v>4564053</v>
      </c>
      <c r="AP345" s="13">
        <v>717.93</v>
      </c>
      <c r="AQ345" s="4">
        <v>5048150</v>
      </c>
      <c r="AR345" s="13">
        <v>207.28</v>
      </c>
      <c r="AS345" s="4">
        <v>3650475</v>
      </c>
      <c r="AT345" s="13">
        <v>130.12</v>
      </c>
      <c r="AU345" s="4">
        <v>4287051</v>
      </c>
      <c r="AV345" s="13">
        <v>1282.25</v>
      </c>
      <c r="AW345" s="4">
        <v>706540</v>
      </c>
      <c r="AX345" s="13">
        <v>134.19</v>
      </c>
      <c r="AY345" s="4">
        <v>5355621</v>
      </c>
      <c r="AZ345" s="13">
        <v>75.400000000000006</v>
      </c>
      <c r="BA345" s="4">
        <v>3898099</v>
      </c>
      <c r="BB345" s="13">
        <v>23.58</v>
      </c>
      <c r="BC345" s="4">
        <v>10867940</v>
      </c>
      <c r="BD345" s="13">
        <v>56.3</v>
      </c>
      <c r="BE345" s="4">
        <v>6870281</v>
      </c>
      <c r="BF345" s="13">
        <v>67.97</v>
      </c>
      <c r="BG345" s="4">
        <v>2574531</v>
      </c>
      <c r="BH345" s="13">
        <v>57.99</v>
      </c>
      <c r="BI345" s="4">
        <v>8083739</v>
      </c>
    </row>
    <row r="346" spans="1:61" x14ac:dyDescent="0.35">
      <c r="A346" s="1">
        <v>42503</v>
      </c>
      <c r="B346" s="13">
        <v>90.52</v>
      </c>
      <c r="C346" s="4">
        <v>44392765</v>
      </c>
      <c r="D346" s="13">
        <v>51.08</v>
      </c>
      <c r="E346" s="4">
        <v>22592342</v>
      </c>
      <c r="F346" s="13">
        <v>40.98</v>
      </c>
      <c r="G346" s="4">
        <v>52756404</v>
      </c>
      <c r="H346" s="13">
        <v>140.05000000000001</v>
      </c>
      <c r="I346" s="4">
        <v>2171649</v>
      </c>
      <c r="J346" s="13">
        <v>39.61</v>
      </c>
      <c r="K346" s="4">
        <v>9392633</v>
      </c>
      <c r="L346" s="13">
        <v>76.37</v>
      </c>
      <c r="M346" s="4">
        <v>3583249</v>
      </c>
      <c r="N346" s="13">
        <v>3.67</v>
      </c>
      <c r="O346" s="4">
        <v>16470076</v>
      </c>
      <c r="P346" s="13">
        <v>95.97</v>
      </c>
      <c r="Q346" s="4">
        <v>2221109</v>
      </c>
      <c r="R346" s="13">
        <v>26.53</v>
      </c>
      <c r="S346" s="4">
        <v>20865075</v>
      </c>
      <c r="T346" s="13">
        <v>29.91</v>
      </c>
      <c r="U346" s="4">
        <v>19999591</v>
      </c>
      <c r="V346" s="13">
        <v>88.66</v>
      </c>
      <c r="W346" s="4">
        <v>9721139</v>
      </c>
      <c r="X346" s="13">
        <v>100.74</v>
      </c>
      <c r="Y346" s="4">
        <v>5665215</v>
      </c>
      <c r="Z346" s="13">
        <v>78.650000000000006</v>
      </c>
      <c r="AA346" s="4">
        <v>3219066</v>
      </c>
      <c r="AB346" s="13">
        <v>43.02</v>
      </c>
      <c r="AC346" s="4">
        <v>6203317</v>
      </c>
      <c r="AD346" s="13">
        <v>72.430000000000007</v>
      </c>
      <c r="AE346" s="4">
        <v>6090404</v>
      </c>
      <c r="AF346" s="13">
        <v>40.98</v>
      </c>
      <c r="AG346" s="4">
        <v>1739885</v>
      </c>
      <c r="AH346" s="13">
        <v>75.34</v>
      </c>
      <c r="AI346" s="4">
        <v>3689927</v>
      </c>
      <c r="AJ346" s="13">
        <v>78.34</v>
      </c>
      <c r="AK346" s="4">
        <v>3029415</v>
      </c>
      <c r="AL346" s="13">
        <v>17.13</v>
      </c>
      <c r="AM346" s="4">
        <v>11019450</v>
      </c>
      <c r="AN346" s="13">
        <v>35.49</v>
      </c>
      <c r="AO346" s="4">
        <v>6937872</v>
      </c>
      <c r="AP346" s="13">
        <v>709.92</v>
      </c>
      <c r="AQ346" s="4">
        <v>4763419</v>
      </c>
      <c r="AR346" s="13">
        <v>207.61</v>
      </c>
      <c r="AS346" s="4">
        <v>2822781</v>
      </c>
      <c r="AT346" s="13">
        <v>128.83000000000001</v>
      </c>
      <c r="AU346" s="4">
        <v>6568694</v>
      </c>
      <c r="AV346" s="13">
        <v>1278.6400000000001</v>
      </c>
      <c r="AW346" s="4">
        <v>482939</v>
      </c>
      <c r="AX346" s="13">
        <v>133.13</v>
      </c>
      <c r="AY346" s="4">
        <v>5295789</v>
      </c>
      <c r="AZ346" s="13">
        <v>75.010000000000005</v>
      </c>
      <c r="BA346" s="4">
        <v>5646883</v>
      </c>
      <c r="BB346" s="13">
        <v>23.78</v>
      </c>
      <c r="BC346" s="4">
        <v>8556748</v>
      </c>
      <c r="BD346" s="13">
        <v>55.82</v>
      </c>
      <c r="BE346" s="4">
        <v>5466041</v>
      </c>
      <c r="BF346" s="13">
        <v>66.88</v>
      </c>
      <c r="BG346" s="4">
        <v>3812157</v>
      </c>
      <c r="BH346" s="13">
        <v>57.31</v>
      </c>
      <c r="BI346" s="4">
        <v>7392620</v>
      </c>
    </row>
    <row r="347" spans="1:61" x14ac:dyDescent="0.35">
      <c r="A347" s="1">
        <v>42506</v>
      </c>
      <c r="B347" s="13">
        <v>93.88</v>
      </c>
      <c r="C347" s="4">
        <v>61259756</v>
      </c>
      <c r="D347" s="13">
        <v>51.83</v>
      </c>
      <c r="E347" s="4">
        <v>20032017</v>
      </c>
      <c r="F347" s="13">
        <v>42.19</v>
      </c>
      <c r="G347" s="4">
        <v>24325757</v>
      </c>
      <c r="H347" s="13">
        <v>142.65</v>
      </c>
      <c r="I347" s="4">
        <v>2037262</v>
      </c>
      <c r="J347" s="13">
        <v>39.97</v>
      </c>
      <c r="K347" s="4">
        <v>7797058</v>
      </c>
      <c r="L347" s="13">
        <v>77.31</v>
      </c>
      <c r="M347" s="4">
        <v>4141822</v>
      </c>
      <c r="N347" s="13">
        <v>3.79</v>
      </c>
      <c r="O347" s="4">
        <v>14703837</v>
      </c>
      <c r="P347" s="13">
        <v>97.23</v>
      </c>
      <c r="Q347" s="4">
        <v>1918527</v>
      </c>
      <c r="R347" s="13">
        <v>26.97</v>
      </c>
      <c r="S347" s="4">
        <v>20885902</v>
      </c>
      <c r="T347" s="13">
        <v>30.39</v>
      </c>
      <c r="U347" s="4">
        <v>21826072</v>
      </c>
      <c r="V347" s="13">
        <v>89.57</v>
      </c>
      <c r="W347" s="4">
        <v>8638664</v>
      </c>
      <c r="X347" s="13">
        <v>102.29</v>
      </c>
      <c r="Y347" s="4">
        <v>6779399</v>
      </c>
      <c r="Z347" s="13">
        <v>80.69</v>
      </c>
      <c r="AA347" s="4">
        <v>2992771</v>
      </c>
      <c r="AB347" s="13">
        <v>44.08</v>
      </c>
      <c r="AC347" s="4">
        <v>7837876</v>
      </c>
      <c r="AD347" s="13">
        <v>74</v>
      </c>
      <c r="AE347" s="4">
        <v>5407084</v>
      </c>
      <c r="AF347" s="13">
        <v>43.31</v>
      </c>
      <c r="AG347" s="4">
        <v>2837838</v>
      </c>
      <c r="AH347" s="13">
        <v>76.53</v>
      </c>
      <c r="AI347" s="4">
        <v>4468427</v>
      </c>
      <c r="AJ347" s="13">
        <v>78.680000000000007</v>
      </c>
      <c r="AK347" s="4">
        <v>3107039</v>
      </c>
      <c r="AL347" s="13">
        <v>17.22</v>
      </c>
      <c r="AM347" s="4">
        <v>15454611</v>
      </c>
      <c r="AN347" s="13">
        <v>35.630000000000003</v>
      </c>
      <c r="AO347" s="4">
        <v>6189373</v>
      </c>
      <c r="AP347" s="13">
        <v>710.66</v>
      </c>
      <c r="AQ347" s="4">
        <v>5432920</v>
      </c>
      <c r="AR347" s="13">
        <v>208.29</v>
      </c>
      <c r="AS347" s="4">
        <v>2949396</v>
      </c>
      <c r="AT347" s="13">
        <v>129.63999999999999</v>
      </c>
      <c r="AU347" s="4">
        <v>4343605</v>
      </c>
      <c r="AV347" s="13">
        <v>1283.47</v>
      </c>
      <c r="AW347" s="4">
        <v>432601</v>
      </c>
      <c r="AX347" s="13">
        <v>135.34</v>
      </c>
      <c r="AY347" s="4">
        <v>8394783</v>
      </c>
      <c r="AZ347" s="13">
        <v>77</v>
      </c>
      <c r="BA347" s="4">
        <v>6820810</v>
      </c>
      <c r="BB347" s="13">
        <v>23.8</v>
      </c>
      <c r="BC347" s="4">
        <v>5589437</v>
      </c>
      <c r="BD347" s="13">
        <v>55.53</v>
      </c>
      <c r="BE347" s="4">
        <v>9536192</v>
      </c>
      <c r="BF347" s="13">
        <v>67.709999999999994</v>
      </c>
      <c r="BG347" s="4">
        <v>2648170</v>
      </c>
      <c r="BH347" s="13">
        <v>57.14</v>
      </c>
      <c r="BI347" s="4">
        <v>8045888</v>
      </c>
    </row>
    <row r="348" spans="1:61" x14ac:dyDescent="0.35">
      <c r="A348" s="1">
        <v>42507</v>
      </c>
      <c r="B348" s="13">
        <v>93.49</v>
      </c>
      <c r="C348" s="4">
        <v>46916939</v>
      </c>
      <c r="D348" s="13">
        <v>50.51</v>
      </c>
      <c r="E348" s="4">
        <v>27803514</v>
      </c>
      <c r="F348" s="13">
        <v>42.28</v>
      </c>
      <c r="G348" s="4">
        <v>15709762</v>
      </c>
      <c r="H348" s="13">
        <v>141.16999999999999</v>
      </c>
      <c r="I348" s="4">
        <v>2124848</v>
      </c>
      <c r="J348" s="13">
        <v>39.6</v>
      </c>
      <c r="K348" s="4">
        <v>9483701</v>
      </c>
      <c r="L348" s="13">
        <v>76.77</v>
      </c>
      <c r="M348" s="4">
        <v>4587673</v>
      </c>
      <c r="N348" s="13">
        <v>3.79</v>
      </c>
      <c r="O348" s="4">
        <v>20066139</v>
      </c>
      <c r="P348" s="13">
        <v>95.93</v>
      </c>
      <c r="Q348" s="4">
        <v>3279639</v>
      </c>
      <c r="R348" s="13">
        <v>26.65</v>
      </c>
      <c r="S348" s="4">
        <v>25921302</v>
      </c>
      <c r="T348" s="13">
        <v>29.98</v>
      </c>
      <c r="U348" s="4">
        <v>25709903</v>
      </c>
      <c r="V348" s="13">
        <v>89.53</v>
      </c>
      <c r="W348" s="4">
        <v>9835599</v>
      </c>
      <c r="X348" s="13">
        <v>100.75</v>
      </c>
      <c r="Y348" s="4">
        <v>7027994</v>
      </c>
      <c r="Z348" s="13">
        <v>81.569999999999993</v>
      </c>
      <c r="AA348" s="4">
        <v>3952342</v>
      </c>
      <c r="AB348" s="13">
        <v>43.78</v>
      </c>
      <c r="AC348" s="4">
        <v>11746885</v>
      </c>
      <c r="AD348" s="13">
        <v>74.88</v>
      </c>
      <c r="AE348" s="4">
        <v>7226272</v>
      </c>
      <c r="AF348" s="13">
        <v>43.81</v>
      </c>
      <c r="AG348" s="4">
        <v>2447546</v>
      </c>
      <c r="AH348" s="13">
        <v>76.34</v>
      </c>
      <c r="AI348" s="4">
        <v>5319278</v>
      </c>
      <c r="AJ348" s="13">
        <v>78.31</v>
      </c>
      <c r="AK348" s="4">
        <v>2235778</v>
      </c>
      <c r="AL348" s="13">
        <v>17.670000000000002</v>
      </c>
      <c r="AM348" s="4">
        <v>23088229</v>
      </c>
      <c r="AN348" s="13">
        <v>36.07</v>
      </c>
      <c r="AO348" s="4">
        <v>5278557</v>
      </c>
      <c r="AP348" s="13">
        <v>695.27</v>
      </c>
      <c r="AQ348" s="4">
        <v>5121357</v>
      </c>
      <c r="AR348" s="13">
        <v>204.66</v>
      </c>
      <c r="AS348" s="4">
        <v>2843597</v>
      </c>
      <c r="AT348" s="13">
        <v>127.69</v>
      </c>
      <c r="AU348" s="4">
        <v>5826181</v>
      </c>
      <c r="AV348" s="13">
        <v>1278.02</v>
      </c>
      <c r="AW348" s="4">
        <v>456948</v>
      </c>
      <c r="AX348" s="13">
        <v>132</v>
      </c>
      <c r="AY348" s="4">
        <v>15989556</v>
      </c>
      <c r="AZ348" s="13">
        <v>76.069999999999993</v>
      </c>
      <c r="BA348" s="4">
        <v>9063087</v>
      </c>
      <c r="BB348" s="13">
        <v>23.27</v>
      </c>
      <c r="BC348" s="4">
        <v>9957755</v>
      </c>
      <c r="BD348" s="13">
        <v>54.88</v>
      </c>
      <c r="BE348" s="4">
        <v>10530018</v>
      </c>
      <c r="BF348" s="13">
        <v>67.254999999999995</v>
      </c>
      <c r="BG348" s="4">
        <v>2726101</v>
      </c>
      <c r="BH348" s="13">
        <v>57.1</v>
      </c>
      <c r="BI348" s="4">
        <v>7620685</v>
      </c>
    </row>
    <row r="349" spans="1:61" x14ac:dyDescent="0.35">
      <c r="A349" s="1">
        <v>42508</v>
      </c>
      <c r="B349" s="13">
        <v>94.56</v>
      </c>
      <c r="C349" s="4">
        <v>42062391</v>
      </c>
      <c r="D349" s="13">
        <v>50.81</v>
      </c>
      <c r="E349" s="4">
        <v>24907532</v>
      </c>
      <c r="F349" s="13">
        <v>43.36</v>
      </c>
      <c r="G349" s="4">
        <v>13526797</v>
      </c>
      <c r="H349" s="13">
        <v>143.88</v>
      </c>
      <c r="I349" s="4">
        <v>2262007</v>
      </c>
      <c r="J349" s="13">
        <v>39.47</v>
      </c>
      <c r="K349" s="4">
        <v>10379691</v>
      </c>
      <c r="L349" s="13">
        <v>77.87</v>
      </c>
      <c r="M349" s="4">
        <v>8010248</v>
      </c>
      <c r="N349" s="13">
        <v>3.84</v>
      </c>
      <c r="O349" s="4">
        <v>19506922</v>
      </c>
      <c r="P349" s="13">
        <v>96.7</v>
      </c>
      <c r="Q349" s="4">
        <v>2010417</v>
      </c>
      <c r="R349" s="13">
        <v>26.72</v>
      </c>
      <c r="S349" s="4">
        <v>32345484</v>
      </c>
      <c r="T349" s="13">
        <v>29.99</v>
      </c>
      <c r="U349" s="4">
        <v>22469947</v>
      </c>
      <c r="V349" s="13">
        <v>89.35</v>
      </c>
      <c r="W349" s="4">
        <v>9680277</v>
      </c>
      <c r="X349" s="13">
        <v>100.06</v>
      </c>
      <c r="Y349" s="4">
        <v>5927460</v>
      </c>
      <c r="Z349" s="13">
        <v>80.41</v>
      </c>
      <c r="AA349" s="4">
        <v>2492768</v>
      </c>
      <c r="AB349" s="13">
        <v>43.34</v>
      </c>
      <c r="AC349" s="4">
        <v>8154981</v>
      </c>
      <c r="AD349" s="13">
        <v>73.17</v>
      </c>
      <c r="AE349" s="4">
        <v>6077944</v>
      </c>
      <c r="AF349" s="13">
        <v>42.12</v>
      </c>
      <c r="AG349" s="4">
        <v>2020731</v>
      </c>
      <c r="AH349" s="13">
        <v>74.81</v>
      </c>
      <c r="AI349" s="4">
        <v>6095521</v>
      </c>
      <c r="AJ349" s="13">
        <v>78.13</v>
      </c>
      <c r="AK349" s="4">
        <v>2508410</v>
      </c>
      <c r="AL349" s="13">
        <v>17.04</v>
      </c>
      <c r="AM349" s="4">
        <v>17693832</v>
      </c>
      <c r="AN349" s="13">
        <v>36.74</v>
      </c>
      <c r="AO349" s="4">
        <v>4593651</v>
      </c>
      <c r="AP349" s="13">
        <v>697.45</v>
      </c>
      <c r="AQ349" s="4">
        <v>4283189</v>
      </c>
      <c r="AR349" s="13">
        <v>211.17</v>
      </c>
      <c r="AS349" s="4">
        <v>5617519</v>
      </c>
      <c r="AT349" s="13">
        <v>126.21</v>
      </c>
      <c r="AU349" s="4">
        <v>7303212</v>
      </c>
      <c r="AV349" s="13">
        <v>1267.27</v>
      </c>
      <c r="AW349" s="4">
        <v>379266</v>
      </c>
      <c r="AX349" s="13">
        <v>131.77000000000001</v>
      </c>
      <c r="AY349" s="4">
        <v>8258938</v>
      </c>
      <c r="AZ349" s="13">
        <v>78.599999999999994</v>
      </c>
      <c r="BA349" s="4">
        <v>13765660</v>
      </c>
      <c r="BB349" s="13">
        <v>23.69</v>
      </c>
      <c r="BC349" s="4">
        <v>8890957</v>
      </c>
      <c r="BD349" s="13">
        <v>54.8</v>
      </c>
      <c r="BE349" s="4">
        <v>7468496</v>
      </c>
      <c r="BF349" s="13">
        <v>65.709999999999994</v>
      </c>
      <c r="BG349" s="4">
        <v>4548654</v>
      </c>
      <c r="BH349" s="13">
        <v>56.12</v>
      </c>
      <c r="BI349" s="4">
        <v>11532822</v>
      </c>
    </row>
    <row r="350" spans="1:61" x14ac:dyDescent="0.35">
      <c r="A350" s="1">
        <v>42509</v>
      </c>
      <c r="B350" s="13">
        <v>94.2</v>
      </c>
      <c r="C350" s="4">
        <v>30442100</v>
      </c>
      <c r="D350" s="13">
        <v>50.32</v>
      </c>
      <c r="E350" s="4">
        <v>23842358</v>
      </c>
      <c r="F350" s="13">
        <v>43.55</v>
      </c>
      <c r="G350" s="4">
        <v>9971981</v>
      </c>
      <c r="H350" s="13">
        <v>142.74</v>
      </c>
      <c r="I350" s="4">
        <v>1747768</v>
      </c>
      <c r="J350" s="13">
        <v>38.840000000000003</v>
      </c>
      <c r="K350" s="4">
        <v>15124376</v>
      </c>
      <c r="L350" s="13">
        <v>81.09</v>
      </c>
      <c r="M350" s="4">
        <v>13765002</v>
      </c>
      <c r="N350" s="13">
        <v>3.77</v>
      </c>
      <c r="O350" s="4">
        <v>17696860</v>
      </c>
      <c r="P350" s="13">
        <v>95.88</v>
      </c>
      <c r="Q350" s="4">
        <v>1988399</v>
      </c>
      <c r="R350" s="13">
        <v>27.57</v>
      </c>
      <c r="S350" s="4">
        <v>50174629</v>
      </c>
      <c r="T350" s="13">
        <v>29.63</v>
      </c>
      <c r="U350" s="4">
        <v>21740870</v>
      </c>
      <c r="V350" s="13">
        <v>90.11</v>
      </c>
      <c r="W350" s="4">
        <v>14397937</v>
      </c>
      <c r="X350" s="13">
        <v>99.85</v>
      </c>
      <c r="Y350" s="4">
        <v>6241093</v>
      </c>
      <c r="Z350" s="13">
        <v>80.08</v>
      </c>
      <c r="AA350" s="4">
        <v>3798518</v>
      </c>
      <c r="AB350" s="13">
        <v>43.36</v>
      </c>
      <c r="AC350" s="4">
        <v>6284265</v>
      </c>
      <c r="AD350" s="13">
        <v>74.2</v>
      </c>
      <c r="AE350" s="4">
        <v>8874796</v>
      </c>
      <c r="AF350" s="13">
        <v>43</v>
      </c>
      <c r="AG350" s="4">
        <v>2264367</v>
      </c>
      <c r="AH350" s="13">
        <v>74.84</v>
      </c>
      <c r="AI350" s="4">
        <v>3963816</v>
      </c>
      <c r="AJ350" s="13">
        <v>77.650000000000006</v>
      </c>
      <c r="AK350" s="4">
        <v>2240859</v>
      </c>
      <c r="AL350" s="13">
        <v>17.260000000000002</v>
      </c>
      <c r="AM350" s="4">
        <v>13079431</v>
      </c>
      <c r="AN350" s="13">
        <v>36.1</v>
      </c>
      <c r="AO350" s="4">
        <v>6881387</v>
      </c>
      <c r="AP350" s="13">
        <v>698.52</v>
      </c>
      <c r="AQ350" s="4">
        <v>3025566</v>
      </c>
      <c r="AR350" s="13">
        <v>215.21</v>
      </c>
      <c r="AS350" s="4">
        <v>6866321</v>
      </c>
      <c r="AT350" s="13">
        <v>125.29</v>
      </c>
      <c r="AU350" s="4">
        <v>6255136</v>
      </c>
      <c r="AV350" s="13">
        <v>1250.31</v>
      </c>
      <c r="AW350" s="4">
        <v>549344</v>
      </c>
      <c r="AX350" s="13">
        <v>131.72999999999999</v>
      </c>
      <c r="AY350" s="4">
        <v>4577199</v>
      </c>
      <c r="AZ350" s="13">
        <v>79.86</v>
      </c>
      <c r="BA350" s="4">
        <v>7037506</v>
      </c>
      <c r="BB350" s="13">
        <v>23.42</v>
      </c>
      <c r="BC350" s="4">
        <v>5194098</v>
      </c>
      <c r="BD350" s="13">
        <v>54.55</v>
      </c>
      <c r="BE350" s="4">
        <v>7582848</v>
      </c>
      <c r="BF350" s="13">
        <v>64.97</v>
      </c>
      <c r="BG350" s="4">
        <v>3533047</v>
      </c>
      <c r="BH350" s="13">
        <v>57.04</v>
      </c>
      <c r="BI350" s="4">
        <v>9376468</v>
      </c>
    </row>
    <row r="351" spans="1:61" x14ac:dyDescent="0.35">
      <c r="A351" s="1">
        <v>42510</v>
      </c>
      <c r="B351" s="13">
        <v>95.22</v>
      </c>
      <c r="C351" s="4">
        <v>32025968</v>
      </c>
      <c r="D351" s="13">
        <v>50.62</v>
      </c>
      <c r="E351" s="4">
        <v>23905769</v>
      </c>
      <c r="F351" s="13">
        <v>44.33</v>
      </c>
      <c r="G351" s="4">
        <v>9777090</v>
      </c>
      <c r="H351" s="13">
        <v>146.72999999999999</v>
      </c>
      <c r="I351" s="4">
        <v>2588947</v>
      </c>
      <c r="J351" s="13">
        <v>39.409999999999997</v>
      </c>
      <c r="K351" s="4">
        <v>16153202</v>
      </c>
      <c r="L351" s="13">
        <v>81.02</v>
      </c>
      <c r="M351" s="4">
        <v>5097850</v>
      </c>
      <c r="N351" s="13">
        <v>3.87</v>
      </c>
      <c r="O351" s="4">
        <v>13799647</v>
      </c>
      <c r="P351" s="13">
        <v>96.88</v>
      </c>
      <c r="Q351" s="4">
        <v>2218291</v>
      </c>
      <c r="R351" s="13">
        <v>27.97</v>
      </c>
      <c r="S351" s="4">
        <v>32703020</v>
      </c>
      <c r="T351" s="13">
        <v>30.15</v>
      </c>
      <c r="U351" s="4">
        <v>22777251</v>
      </c>
      <c r="V351" s="13">
        <v>89.74</v>
      </c>
      <c r="W351" s="4">
        <v>13191925</v>
      </c>
      <c r="X351" s="13">
        <v>99.79</v>
      </c>
      <c r="Y351" s="4">
        <v>4707091</v>
      </c>
      <c r="Z351" s="13">
        <v>80.92</v>
      </c>
      <c r="AA351" s="4">
        <v>3322765</v>
      </c>
      <c r="AB351" s="13">
        <v>43.58</v>
      </c>
      <c r="AC351" s="4">
        <v>6397736</v>
      </c>
      <c r="AD351" s="13">
        <v>74.959999999999994</v>
      </c>
      <c r="AE351" s="4">
        <v>7389357</v>
      </c>
      <c r="AF351" s="13">
        <v>44.1</v>
      </c>
      <c r="AG351" s="4">
        <v>1819189</v>
      </c>
      <c r="AH351" s="13">
        <v>74.959999999999994</v>
      </c>
      <c r="AI351" s="4">
        <v>3411321</v>
      </c>
      <c r="AJ351" s="13">
        <v>77.900000000000006</v>
      </c>
      <c r="AK351" s="4">
        <v>2352347</v>
      </c>
      <c r="AL351" s="13">
        <v>17.75</v>
      </c>
      <c r="AM351" s="4">
        <v>15428893</v>
      </c>
      <c r="AN351" s="13">
        <v>36.630000000000003</v>
      </c>
      <c r="AO351" s="4">
        <v>4728670</v>
      </c>
      <c r="AP351" s="13">
        <v>702.8</v>
      </c>
      <c r="AQ351" s="4">
        <v>2916165</v>
      </c>
      <c r="AR351" s="13">
        <v>220.28</v>
      </c>
      <c r="AS351" s="4">
        <v>9007076</v>
      </c>
      <c r="AT351" s="13">
        <v>122.56</v>
      </c>
      <c r="AU351" s="4">
        <v>9735863</v>
      </c>
      <c r="AV351" s="13">
        <v>1249.29</v>
      </c>
      <c r="AW351" s="4">
        <v>445667</v>
      </c>
      <c r="AX351" s="13">
        <v>131.85</v>
      </c>
      <c r="AY351" s="4">
        <v>5089786</v>
      </c>
      <c r="AZ351" s="13">
        <v>79.819999999999993</v>
      </c>
      <c r="BA351" s="4">
        <v>4900564</v>
      </c>
      <c r="BB351" s="13">
        <v>23.65</v>
      </c>
      <c r="BC351" s="4">
        <v>6825387</v>
      </c>
      <c r="BD351" s="13">
        <v>54.62</v>
      </c>
      <c r="BE351" s="4">
        <v>8430783</v>
      </c>
      <c r="BF351" s="13">
        <v>64.98</v>
      </c>
      <c r="BG351" s="4">
        <v>3008238</v>
      </c>
      <c r="BH351" s="13">
        <v>56.48</v>
      </c>
      <c r="BI351" s="4">
        <v>13745298</v>
      </c>
    </row>
    <row r="352" spans="1:61" x14ac:dyDescent="0.35">
      <c r="A352" s="1">
        <v>42513</v>
      </c>
      <c r="B352" s="13">
        <v>96.43</v>
      </c>
      <c r="C352" s="4">
        <v>38018643</v>
      </c>
      <c r="D352" s="13">
        <v>50.03</v>
      </c>
      <c r="E352" s="4">
        <v>26118720</v>
      </c>
      <c r="F352" s="13">
        <v>44.4</v>
      </c>
      <c r="G352" s="4">
        <v>10340877</v>
      </c>
      <c r="H352" s="13">
        <v>148.1</v>
      </c>
      <c r="I352" s="4">
        <v>1760859</v>
      </c>
      <c r="J352" s="13">
        <v>39.18</v>
      </c>
      <c r="K352" s="4">
        <v>8904799</v>
      </c>
      <c r="L352" s="13">
        <v>81.73</v>
      </c>
      <c r="M352" s="4">
        <v>4875822</v>
      </c>
      <c r="N352" s="13">
        <v>4.04</v>
      </c>
      <c r="O352" s="4">
        <v>35467015</v>
      </c>
      <c r="P352" s="13">
        <v>96.62</v>
      </c>
      <c r="Q352" s="4">
        <v>1095860</v>
      </c>
      <c r="R352" s="13">
        <v>27.94</v>
      </c>
      <c r="S352" s="4">
        <v>19850040</v>
      </c>
      <c r="T352" s="13">
        <v>30.23</v>
      </c>
      <c r="U352" s="4">
        <v>20881905</v>
      </c>
      <c r="V352" s="13">
        <v>89.6</v>
      </c>
      <c r="W352" s="4">
        <v>11766051</v>
      </c>
      <c r="X352" s="13">
        <v>99.38</v>
      </c>
      <c r="Y352" s="4">
        <v>4231209</v>
      </c>
      <c r="Z352" s="13">
        <v>81.27</v>
      </c>
      <c r="AA352" s="4">
        <v>3215278</v>
      </c>
      <c r="AB352" s="13">
        <v>43.59</v>
      </c>
      <c r="AC352" s="4">
        <v>6753840</v>
      </c>
      <c r="AD352" s="13">
        <v>75.010000000000005</v>
      </c>
      <c r="AE352" s="4">
        <v>6250941</v>
      </c>
      <c r="AF352" s="13">
        <v>42.8</v>
      </c>
      <c r="AG352" s="4">
        <v>1971025</v>
      </c>
      <c r="AH352" s="13">
        <v>74.87</v>
      </c>
      <c r="AI352" s="4">
        <v>3334451</v>
      </c>
      <c r="AJ352" s="13">
        <v>77.819999999999993</v>
      </c>
      <c r="AK352" s="4">
        <v>2498894</v>
      </c>
      <c r="AL352" s="13">
        <v>17.43</v>
      </c>
      <c r="AM352" s="4">
        <v>11063769</v>
      </c>
      <c r="AN352" s="13">
        <v>35.57</v>
      </c>
      <c r="AO352" s="4">
        <v>3577397</v>
      </c>
      <c r="AP352" s="13">
        <v>696.75</v>
      </c>
      <c r="AQ352" s="4">
        <v>2595082</v>
      </c>
      <c r="AR352" s="13">
        <v>216.22</v>
      </c>
      <c r="AS352" s="4">
        <v>5102479</v>
      </c>
      <c r="AT352" s="13">
        <v>122.81</v>
      </c>
      <c r="AU352" s="4">
        <v>7081628</v>
      </c>
      <c r="AV352" s="13">
        <v>1237.49</v>
      </c>
      <c r="AW352" s="4">
        <v>400362</v>
      </c>
      <c r="AX352" s="13">
        <v>131.41999999999999</v>
      </c>
      <c r="AY352" s="4">
        <v>3854497</v>
      </c>
      <c r="AZ352" s="13">
        <v>78.87</v>
      </c>
      <c r="BA352" s="4">
        <v>5122039</v>
      </c>
      <c r="BB352" s="13">
        <v>23.46</v>
      </c>
      <c r="BC352" s="4">
        <v>5367021</v>
      </c>
      <c r="BD352" s="13">
        <v>54.6</v>
      </c>
      <c r="BE352" s="4">
        <v>7352054</v>
      </c>
      <c r="BF352" s="13">
        <v>64.86</v>
      </c>
      <c r="BG352" s="4">
        <v>2001872</v>
      </c>
      <c r="BH352" s="13">
        <v>55.99</v>
      </c>
      <c r="BI352" s="4">
        <v>7780729</v>
      </c>
    </row>
    <row r="353" spans="1:61" x14ac:dyDescent="0.35">
      <c r="A353" s="1">
        <v>42514</v>
      </c>
      <c r="B353" s="13">
        <v>97.9</v>
      </c>
      <c r="C353" s="4">
        <v>35140174</v>
      </c>
      <c r="D353" s="13">
        <v>51.59</v>
      </c>
      <c r="E353" s="4">
        <v>34757944</v>
      </c>
      <c r="F353" s="13">
        <v>45.36</v>
      </c>
      <c r="G353" s="4">
        <v>10394721</v>
      </c>
      <c r="H353" s="13">
        <v>151.41999999999999</v>
      </c>
      <c r="I353" s="4">
        <v>1990685</v>
      </c>
      <c r="J353" s="13">
        <v>39.9</v>
      </c>
      <c r="K353" s="4">
        <v>11329754</v>
      </c>
      <c r="L353" s="13">
        <v>82.75</v>
      </c>
      <c r="M353" s="4">
        <v>5805550</v>
      </c>
      <c r="N353" s="13">
        <v>4.2</v>
      </c>
      <c r="O353" s="4">
        <v>34283908</v>
      </c>
      <c r="P353" s="13">
        <v>99.63</v>
      </c>
      <c r="Q353" s="4">
        <v>3014836</v>
      </c>
      <c r="R353" s="13">
        <v>28.47</v>
      </c>
      <c r="S353" s="4">
        <v>26514828</v>
      </c>
      <c r="T353" s="13">
        <v>31.06</v>
      </c>
      <c r="U353" s="4">
        <v>23699229</v>
      </c>
      <c r="V353" s="13">
        <v>89.67</v>
      </c>
      <c r="W353" s="4">
        <v>10056575</v>
      </c>
      <c r="X353" s="13">
        <v>100.19</v>
      </c>
      <c r="Y353" s="4">
        <v>4383285</v>
      </c>
      <c r="Z353" s="13">
        <v>82.49</v>
      </c>
      <c r="AA353" s="4">
        <v>3312882</v>
      </c>
      <c r="AB353" s="13">
        <v>43.46</v>
      </c>
      <c r="AC353" s="4">
        <v>5989312</v>
      </c>
      <c r="AD353" s="13">
        <v>75.62</v>
      </c>
      <c r="AE353" s="4">
        <v>6500631</v>
      </c>
      <c r="AF353" s="13">
        <v>42.2</v>
      </c>
      <c r="AG353" s="4">
        <v>2906008</v>
      </c>
      <c r="AH353" s="13">
        <v>76.12</v>
      </c>
      <c r="AI353" s="4">
        <v>3620728</v>
      </c>
      <c r="AJ353" s="13">
        <v>79.7</v>
      </c>
      <c r="AK353" s="4">
        <v>3454470</v>
      </c>
      <c r="AL353" s="13">
        <v>17.32</v>
      </c>
      <c r="AM353" s="4">
        <v>11439307</v>
      </c>
      <c r="AN353" s="13">
        <v>35.81</v>
      </c>
      <c r="AO353" s="4">
        <v>4533299</v>
      </c>
      <c r="AP353" s="13">
        <v>704.2</v>
      </c>
      <c r="AQ353" s="4">
        <v>3033782</v>
      </c>
      <c r="AR353" s="13">
        <v>217.91</v>
      </c>
      <c r="AS353" s="4">
        <v>3013843</v>
      </c>
      <c r="AT353" s="13">
        <v>123.95</v>
      </c>
      <c r="AU353" s="4">
        <v>4494691</v>
      </c>
      <c r="AV353" s="13">
        <v>1256.6300000000001</v>
      </c>
      <c r="AW353" s="4">
        <v>391922</v>
      </c>
      <c r="AX353" s="13">
        <v>133.36000000000001</v>
      </c>
      <c r="AY353" s="4">
        <v>5181511</v>
      </c>
      <c r="AZ353" s="13">
        <v>79.599999999999994</v>
      </c>
      <c r="BA353" s="4">
        <v>5556003</v>
      </c>
      <c r="BB353" s="13">
        <v>24.05</v>
      </c>
      <c r="BC353" s="4">
        <v>8013983</v>
      </c>
      <c r="BD353" s="13">
        <v>55.44</v>
      </c>
      <c r="BE353" s="4">
        <v>7748697</v>
      </c>
      <c r="BF353" s="13">
        <v>65.37</v>
      </c>
      <c r="BG353" s="4">
        <v>2271711</v>
      </c>
      <c r="BH353" s="13">
        <v>56.59</v>
      </c>
      <c r="BI353" s="4">
        <v>11098667</v>
      </c>
    </row>
    <row r="354" spans="1:61" x14ac:dyDescent="0.35">
      <c r="A354" s="1">
        <v>42515</v>
      </c>
      <c r="B354" s="13">
        <v>99.62</v>
      </c>
      <c r="C354" s="4">
        <v>38642108</v>
      </c>
      <c r="D354" s="13">
        <v>52.12</v>
      </c>
      <c r="E354" s="4">
        <v>24204566</v>
      </c>
      <c r="F354" s="13">
        <v>45.17</v>
      </c>
      <c r="G354" s="4">
        <v>11469411</v>
      </c>
      <c r="H354" s="13">
        <v>153.57</v>
      </c>
      <c r="I354" s="4">
        <v>2176249</v>
      </c>
      <c r="J354" s="13">
        <v>40.130000000000003</v>
      </c>
      <c r="K354" s="4">
        <v>7972174</v>
      </c>
      <c r="L354" s="13">
        <v>83.57</v>
      </c>
      <c r="M354" s="4">
        <v>4932986</v>
      </c>
      <c r="N354" s="13">
        <v>4.18</v>
      </c>
      <c r="O354" s="4">
        <v>24719916</v>
      </c>
      <c r="P354" s="13">
        <v>99.61</v>
      </c>
      <c r="Q354" s="4">
        <v>1955902</v>
      </c>
      <c r="R354" s="13">
        <v>28.92</v>
      </c>
      <c r="S354" s="4">
        <v>25729908</v>
      </c>
      <c r="T354" s="13">
        <v>31.39</v>
      </c>
      <c r="U354" s="4">
        <v>18423836</v>
      </c>
      <c r="V354" s="13">
        <v>90.26</v>
      </c>
      <c r="W354" s="4">
        <v>9581349</v>
      </c>
      <c r="X354" s="13">
        <v>101.77</v>
      </c>
      <c r="Y354" s="4">
        <v>5432669</v>
      </c>
      <c r="Z354" s="13">
        <v>83.08</v>
      </c>
      <c r="AA354" s="4">
        <v>2895368</v>
      </c>
      <c r="AB354" s="13">
        <v>44.9</v>
      </c>
      <c r="AC354" s="4">
        <v>6468692</v>
      </c>
      <c r="AD354" s="13">
        <v>77.91</v>
      </c>
      <c r="AE354" s="4">
        <v>7489455</v>
      </c>
      <c r="AF354" s="13">
        <v>43.94</v>
      </c>
      <c r="AG354" s="4">
        <v>2450439</v>
      </c>
      <c r="AH354" s="13">
        <v>76.17</v>
      </c>
      <c r="AI354" s="4">
        <v>3399508</v>
      </c>
      <c r="AJ354" s="13">
        <v>80.13</v>
      </c>
      <c r="AK354" s="4">
        <v>2917433</v>
      </c>
      <c r="AL354" s="13">
        <v>17.84</v>
      </c>
      <c r="AM354" s="4">
        <v>12644395</v>
      </c>
      <c r="AN354" s="13">
        <v>35.68</v>
      </c>
      <c r="AO354" s="4">
        <v>4667831</v>
      </c>
      <c r="AP354" s="13">
        <v>708.35</v>
      </c>
      <c r="AQ354" s="4">
        <v>3276631</v>
      </c>
      <c r="AR354" s="13">
        <v>219.58</v>
      </c>
      <c r="AS354" s="4">
        <v>3132615</v>
      </c>
      <c r="AT354" s="13">
        <v>123.26</v>
      </c>
      <c r="AU354" s="4">
        <v>5307678</v>
      </c>
      <c r="AV354" s="13">
        <v>1270.18</v>
      </c>
      <c r="AW354" s="4">
        <v>344983</v>
      </c>
      <c r="AX354" s="13">
        <v>133.19999999999999</v>
      </c>
      <c r="AY354" s="4">
        <v>5017700</v>
      </c>
      <c r="AZ354" s="13">
        <v>79.94</v>
      </c>
      <c r="BA354" s="4">
        <v>4137522</v>
      </c>
      <c r="BB354" s="13">
        <v>24.035</v>
      </c>
      <c r="BC354" s="4">
        <v>7343484</v>
      </c>
      <c r="BD354" s="13">
        <v>55.15</v>
      </c>
      <c r="BE354" s="4">
        <v>8126058</v>
      </c>
      <c r="BF354" s="13">
        <v>66.2</v>
      </c>
      <c r="BG354" s="4">
        <v>2750584</v>
      </c>
      <c r="BH354" s="13">
        <v>55.99</v>
      </c>
      <c r="BI354" s="4">
        <v>9921707</v>
      </c>
    </row>
    <row r="355" spans="1:61" x14ac:dyDescent="0.35">
      <c r="A355" s="1">
        <v>42516</v>
      </c>
      <c r="B355" s="13">
        <v>100.41</v>
      </c>
      <c r="C355" s="4">
        <v>56331159</v>
      </c>
      <c r="D355" s="13">
        <v>51.89</v>
      </c>
      <c r="E355" s="4">
        <v>24335223</v>
      </c>
      <c r="F355" s="13">
        <v>45.65</v>
      </c>
      <c r="G355" s="4">
        <v>7749081</v>
      </c>
      <c r="H355" s="13">
        <v>153.02000000000001</v>
      </c>
      <c r="I355" s="4">
        <v>1843135</v>
      </c>
      <c r="J355" s="13">
        <v>39.950000000000003</v>
      </c>
      <c r="K355" s="4">
        <v>7573999</v>
      </c>
      <c r="L355" s="13">
        <v>83.35</v>
      </c>
      <c r="M355" s="4">
        <v>4757180</v>
      </c>
      <c r="N355" s="13">
        <v>4.3499999999999996</v>
      </c>
      <c r="O355" s="4">
        <v>22625701</v>
      </c>
      <c r="P355" s="13">
        <v>99.37</v>
      </c>
      <c r="Q355" s="4">
        <v>1970863</v>
      </c>
      <c r="R355" s="13">
        <v>28.9</v>
      </c>
      <c r="S355" s="4">
        <v>19366299</v>
      </c>
      <c r="T355" s="13">
        <v>31.49</v>
      </c>
      <c r="U355" s="4">
        <v>12692300</v>
      </c>
      <c r="V355" s="13">
        <v>89.8</v>
      </c>
      <c r="W355" s="4">
        <v>7867901</v>
      </c>
      <c r="X355" s="13">
        <v>101.5</v>
      </c>
      <c r="Y355" s="4">
        <v>4147233</v>
      </c>
      <c r="Z355" s="13">
        <v>82.3</v>
      </c>
      <c r="AA355" s="4">
        <v>2367255</v>
      </c>
      <c r="AB355" s="13">
        <v>44.73</v>
      </c>
      <c r="AC355" s="4">
        <v>7813739</v>
      </c>
      <c r="AD355" s="13">
        <v>77.88</v>
      </c>
      <c r="AE355" s="4">
        <v>7932214</v>
      </c>
      <c r="AF355" s="13">
        <v>43</v>
      </c>
      <c r="AG355" s="4">
        <v>1957232</v>
      </c>
      <c r="AH355" s="13">
        <v>76.11</v>
      </c>
      <c r="AI355" s="4">
        <v>2286839</v>
      </c>
      <c r="AJ355" s="13">
        <v>80.040000000000006</v>
      </c>
      <c r="AK355" s="4">
        <v>3572054</v>
      </c>
      <c r="AL355" s="13">
        <v>17.920000000000002</v>
      </c>
      <c r="AM355" s="4">
        <v>17287708</v>
      </c>
      <c r="AN355" s="13">
        <v>34.549999999999997</v>
      </c>
      <c r="AO355" s="4">
        <v>3698441</v>
      </c>
      <c r="AP355" s="13">
        <v>714.91</v>
      </c>
      <c r="AQ355" s="4">
        <v>2446681</v>
      </c>
      <c r="AR355" s="13">
        <v>225.12</v>
      </c>
      <c r="AS355" s="4">
        <v>4072424</v>
      </c>
      <c r="AT355" s="13">
        <v>123.79</v>
      </c>
      <c r="AU355" s="4">
        <v>3716320</v>
      </c>
      <c r="AV355" s="13">
        <v>1269.02</v>
      </c>
      <c r="AW355" s="4">
        <v>330509</v>
      </c>
      <c r="AX355" s="13">
        <v>134.05000000000001</v>
      </c>
      <c r="AY355" s="4">
        <v>3996805</v>
      </c>
      <c r="AZ355" s="13">
        <v>80.16</v>
      </c>
      <c r="BA355" s="4">
        <v>3805123</v>
      </c>
      <c r="BB355" s="13">
        <v>24.12</v>
      </c>
      <c r="BC355" s="4">
        <v>5548896</v>
      </c>
      <c r="BD355" s="13">
        <v>55.29</v>
      </c>
      <c r="BE355" s="4">
        <v>9451708</v>
      </c>
      <c r="BF355" s="13">
        <v>65.56</v>
      </c>
      <c r="BG355" s="4">
        <v>2025467</v>
      </c>
      <c r="BH355" s="13">
        <v>55.84</v>
      </c>
      <c r="BI355" s="4">
        <v>9063054</v>
      </c>
    </row>
    <row r="356" spans="1:61" x14ac:dyDescent="0.35">
      <c r="A356" s="1">
        <v>42517</v>
      </c>
      <c r="B356" s="13">
        <v>100.35</v>
      </c>
      <c r="C356" s="4">
        <v>36341240</v>
      </c>
      <c r="D356" s="13">
        <v>52.32</v>
      </c>
      <c r="E356" s="4">
        <v>17721438</v>
      </c>
      <c r="F356" s="13">
        <v>45.9</v>
      </c>
      <c r="G356" s="4">
        <v>6935389</v>
      </c>
      <c r="H356" s="13">
        <v>153.30000000000001</v>
      </c>
      <c r="I356" s="4">
        <v>1869337</v>
      </c>
      <c r="J356" s="13">
        <v>40.07</v>
      </c>
      <c r="K356" s="4">
        <v>8240624</v>
      </c>
      <c r="L356" s="13">
        <v>83.77</v>
      </c>
      <c r="M356" s="4">
        <v>3139667</v>
      </c>
      <c r="N356" s="13">
        <v>4.5999999999999996</v>
      </c>
      <c r="O356" s="4">
        <v>34429620</v>
      </c>
      <c r="P356" s="13">
        <v>100.14</v>
      </c>
      <c r="Q356" s="4">
        <v>1603837</v>
      </c>
      <c r="R356" s="13">
        <v>28.92</v>
      </c>
      <c r="S356" s="4">
        <v>16673324</v>
      </c>
      <c r="T356" s="13">
        <v>31.57</v>
      </c>
      <c r="U356" s="4">
        <v>13341296</v>
      </c>
      <c r="V356" s="13">
        <v>90.01</v>
      </c>
      <c r="W356" s="4">
        <v>7505941</v>
      </c>
      <c r="X356" s="13">
        <v>102.02</v>
      </c>
      <c r="Y356" s="4">
        <v>5008943</v>
      </c>
      <c r="Z356" s="13">
        <v>81.569999999999993</v>
      </c>
      <c r="AA356" s="4">
        <v>2100605</v>
      </c>
      <c r="AB356" s="13">
        <v>44.33</v>
      </c>
      <c r="AC356" s="4">
        <v>6068572</v>
      </c>
      <c r="AD356" s="13">
        <v>77.17</v>
      </c>
      <c r="AE356" s="4">
        <v>5050268</v>
      </c>
      <c r="AF356" s="13">
        <v>42.72</v>
      </c>
      <c r="AG356" s="4">
        <v>2000168</v>
      </c>
      <c r="AH356" s="13">
        <v>76.150000000000006</v>
      </c>
      <c r="AI356" s="4">
        <v>2203127</v>
      </c>
      <c r="AJ356" s="13">
        <v>80.63</v>
      </c>
      <c r="AK356" s="4">
        <v>2319509</v>
      </c>
      <c r="AL356" s="13">
        <v>17.850000000000001</v>
      </c>
      <c r="AM356" s="4">
        <v>13028785</v>
      </c>
      <c r="AN356" s="13">
        <v>35.11</v>
      </c>
      <c r="AO356" s="4">
        <v>3098099</v>
      </c>
      <c r="AP356" s="13">
        <v>712.24</v>
      </c>
      <c r="AQ356" s="4">
        <v>2249164</v>
      </c>
      <c r="AR356" s="13">
        <v>223.04</v>
      </c>
      <c r="AS356" s="4">
        <v>3650272</v>
      </c>
      <c r="AT356" s="13">
        <v>123.25</v>
      </c>
      <c r="AU356" s="4">
        <v>3222830</v>
      </c>
      <c r="AV356" s="13">
        <v>1273</v>
      </c>
      <c r="AW356" s="4">
        <v>307060</v>
      </c>
      <c r="AX356" s="13">
        <v>133.94</v>
      </c>
      <c r="AY356" s="4">
        <v>4025272</v>
      </c>
      <c r="AZ356" s="13">
        <v>80.349999999999994</v>
      </c>
      <c r="BA356" s="4">
        <v>2683950</v>
      </c>
      <c r="BB356" s="13">
        <v>24.36</v>
      </c>
      <c r="BC356" s="4">
        <v>8050496</v>
      </c>
      <c r="BD356" s="13">
        <v>55.15</v>
      </c>
      <c r="BE356" s="4">
        <v>6631120</v>
      </c>
      <c r="BF356" s="13">
        <v>66.31</v>
      </c>
      <c r="BG356" s="4">
        <v>1619255</v>
      </c>
      <c r="BH356" s="13">
        <v>56.19</v>
      </c>
      <c r="BI356" s="4">
        <v>8525892</v>
      </c>
    </row>
    <row r="357" spans="1:61" x14ac:dyDescent="0.35">
      <c r="A357" s="1">
        <v>42521</v>
      </c>
      <c r="B357" s="13">
        <v>99.86</v>
      </c>
      <c r="C357" s="4">
        <v>42307212</v>
      </c>
      <c r="D357" s="13">
        <v>53</v>
      </c>
      <c r="E357" s="4">
        <v>37653081</v>
      </c>
      <c r="F357" s="13">
        <v>46.72</v>
      </c>
      <c r="G357" s="4">
        <v>10313131</v>
      </c>
      <c r="H357" s="13">
        <v>154.36000000000001</v>
      </c>
      <c r="I357" s="4">
        <v>3205806</v>
      </c>
      <c r="J357" s="13">
        <v>40.200000000000003</v>
      </c>
      <c r="K357" s="4">
        <v>12567400</v>
      </c>
      <c r="L357" s="13">
        <v>83.71</v>
      </c>
      <c r="M357" s="4">
        <v>4484523</v>
      </c>
      <c r="N357" s="13">
        <v>4.57</v>
      </c>
      <c r="O357" s="4">
        <v>25379192</v>
      </c>
      <c r="P357" s="13">
        <v>99.47</v>
      </c>
      <c r="Q357" s="4">
        <v>3480452</v>
      </c>
      <c r="R357" s="13">
        <v>29.05</v>
      </c>
      <c r="S357" s="4">
        <v>28606274</v>
      </c>
      <c r="T357" s="13">
        <v>31.59</v>
      </c>
      <c r="U357" s="4">
        <v>23040218</v>
      </c>
      <c r="V357" s="13">
        <v>89.02</v>
      </c>
      <c r="W357" s="4">
        <v>13178770</v>
      </c>
      <c r="X357" s="13">
        <v>101</v>
      </c>
      <c r="Y357" s="4">
        <v>8141820</v>
      </c>
      <c r="Z357" s="13">
        <v>81.36</v>
      </c>
      <c r="AA357" s="4">
        <v>3009226</v>
      </c>
      <c r="AB357" s="13">
        <v>43.79</v>
      </c>
      <c r="AC357" s="4">
        <v>9511599</v>
      </c>
      <c r="AD357" s="13">
        <v>76.3</v>
      </c>
      <c r="AE357" s="4">
        <v>5779999</v>
      </c>
      <c r="AF357" s="13">
        <v>42.83</v>
      </c>
      <c r="AG357" s="4">
        <v>2077358</v>
      </c>
      <c r="AH357" s="13">
        <v>75.44</v>
      </c>
      <c r="AI357" s="4">
        <v>4584756</v>
      </c>
      <c r="AJ357" s="13">
        <v>80.36</v>
      </c>
      <c r="AK357" s="4">
        <v>5908462</v>
      </c>
      <c r="AL357" s="13">
        <v>18.079999999999998</v>
      </c>
      <c r="AM357" s="4">
        <v>16118959</v>
      </c>
      <c r="AN357" s="13">
        <v>34.83</v>
      </c>
      <c r="AO357" s="4">
        <v>6213984</v>
      </c>
      <c r="AP357" s="13">
        <v>722.79</v>
      </c>
      <c r="AQ357" s="4">
        <v>3618323</v>
      </c>
      <c r="AR357" s="13">
        <v>223.23</v>
      </c>
      <c r="AS357" s="4">
        <v>2789002</v>
      </c>
      <c r="AT357" s="13">
        <v>122.06</v>
      </c>
      <c r="AU357" s="4">
        <v>7995178</v>
      </c>
      <c r="AV357" s="13">
        <v>1264.33</v>
      </c>
      <c r="AW357" s="4">
        <v>784182</v>
      </c>
      <c r="AX357" s="13">
        <v>132.12</v>
      </c>
      <c r="AY357" s="4">
        <v>6366892</v>
      </c>
      <c r="AZ357" s="13">
        <v>80.13</v>
      </c>
      <c r="BA357" s="4">
        <v>5581125</v>
      </c>
      <c r="BB357" s="13">
        <v>24.46</v>
      </c>
      <c r="BC357" s="4">
        <v>11426442</v>
      </c>
      <c r="BD357" s="13">
        <v>54.89</v>
      </c>
      <c r="BE357" s="4">
        <v>12043976</v>
      </c>
      <c r="BF357" s="13">
        <v>66.040000000000006</v>
      </c>
      <c r="BG357" s="4">
        <v>2373570</v>
      </c>
      <c r="BH357" s="13">
        <v>55.22</v>
      </c>
      <c r="BI357" s="4">
        <v>14233551</v>
      </c>
    </row>
    <row r="358" spans="1:61" x14ac:dyDescent="0.35">
      <c r="A358" s="1">
        <v>42522</v>
      </c>
      <c r="B358" s="13">
        <v>98.46</v>
      </c>
      <c r="C358" s="4">
        <v>29173285</v>
      </c>
      <c r="D358" s="13">
        <v>52.85</v>
      </c>
      <c r="E358" s="4">
        <v>25324828</v>
      </c>
      <c r="F358" s="13">
        <v>46.81</v>
      </c>
      <c r="G358" s="4">
        <v>9678267</v>
      </c>
      <c r="H358" s="13">
        <v>154.77000000000001</v>
      </c>
      <c r="I358" s="4">
        <v>3077737</v>
      </c>
      <c r="J358" s="13">
        <v>40.26</v>
      </c>
      <c r="K358" s="4">
        <v>9268776</v>
      </c>
      <c r="L358" s="13">
        <v>83.45</v>
      </c>
      <c r="M358" s="4">
        <v>4172380</v>
      </c>
      <c r="N358" s="13">
        <v>4.43</v>
      </c>
      <c r="O358" s="4">
        <v>29696360</v>
      </c>
      <c r="P358" s="13">
        <v>100.04</v>
      </c>
      <c r="Q358" s="4">
        <v>1663280</v>
      </c>
      <c r="R358" s="13">
        <v>28.9</v>
      </c>
      <c r="S358" s="4">
        <v>22268672</v>
      </c>
      <c r="T358" s="13">
        <v>31.66</v>
      </c>
      <c r="U358" s="4">
        <v>17753532</v>
      </c>
      <c r="V358" s="13">
        <v>89.24</v>
      </c>
      <c r="W358" s="4">
        <v>7994794</v>
      </c>
      <c r="X358" s="13">
        <v>101.13</v>
      </c>
      <c r="Y358" s="4">
        <v>4815151</v>
      </c>
      <c r="Z358" s="13">
        <v>80.75</v>
      </c>
      <c r="AA358" s="4">
        <v>3337060</v>
      </c>
      <c r="AB358" s="13">
        <v>44.06</v>
      </c>
      <c r="AC358" s="4">
        <v>7262133</v>
      </c>
      <c r="AD358" s="13">
        <v>75.86</v>
      </c>
      <c r="AE358" s="4">
        <v>5542161</v>
      </c>
      <c r="AF358" s="13">
        <v>43.56</v>
      </c>
      <c r="AG358" s="4">
        <v>2656676</v>
      </c>
      <c r="AH358" s="13">
        <v>75.44</v>
      </c>
      <c r="AI358" s="4">
        <v>3041913</v>
      </c>
      <c r="AJ358" s="13">
        <v>80.849999999999994</v>
      </c>
      <c r="AK358" s="4">
        <v>3022463</v>
      </c>
      <c r="AL358" s="13">
        <v>17.96</v>
      </c>
      <c r="AM358" s="4">
        <v>12696525</v>
      </c>
      <c r="AN358" s="13">
        <v>36.44</v>
      </c>
      <c r="AO358" s="4">
        <v>7371838</v>
      </c>
      <c r="AP358" s="13">
        <v>719.44</v>
      </c>
      <c r="AQ358" s="4">
        <v>3263107</v>
      </c>
      <c r="AR358" s="13">
        <v>219.56</v>
      </c>
      <c r="AS358" s="4">
        <v>2982695</v>
      </c>
      <c r="AT358" s="13">
        <v>121.97</v>
      </c>
      <c r="AU358" s="4">
        <v>5057195</v>
      </c>
      <c r="AV358" s="13">
        <v>1278</v>
      </c>
      <c r="AW358" s="4">
        <v>755661</v>
      </c>
      <c r="AX358" s="13">
        <v>131.83000000000001</v>
      </c>
      <c r="AY358" s="4">
        <v>4744329</v>
      </c>
      <c r="AZ358" s="13">
        <v>80.27</v>
      </c>
      <c r="BA358" s="4">
        <v>4205841</v>
      </c>
      <c r="BB358" s="13">
        <v>24.07</v>
      </c>
      <c r="BC358" s="4">
        <v>7718004</v>
      </c>
      <c r="BD358" s="13">
        <v>54.82</v>
      </c>
      <c r="BE358" s="4">
        <v>8761577</v>
      </c>
      <c r="BF358" s="13">
        <v>67.150000000000006</v>
      </c>
      <c r="BG358" s="4">
        <v>3899518</v>
      </c>
      <c r="BH358" s="13">
        <v>54.93</v>
      </c>
      <c r="BI358" s="4">
        <v>28409319</v>
      </c>
    </row>
    <row r="359" spans="1:61" x14ac:dyDescent="0.35">
      <c r="A359" s="1">
        <v>42523</v>
      </c>
      <c r="B359" s="13">
        <v>97.72</v>
      </c>
      <c r="C359" s="4">
        <v>40191600</v>
      </c>
      <c r="D359" s="13">
        <v>52.48</v>
      </c>
      <c r="E359" s="4">
        <v>22840779</v>
      </c>
      <c r="F359" s="13">
        <v>47.14</v>
      </c>
      <c r="G359" s="4">
        <v>8230202</v>
      </c>
      <c r="H359" s="13">
        <v>154.91</v>
      </c>
      <c r="I359" s="4">
        <v>4674643</v>
      </c>
      <c r="J359" s="13">
        <v>38.659999999999997</v>
      </c>
      <c r="K359" s="4">
        <v>51063430</v>
      </c>
      <c r="L359" s="13">
        <v>83.24</v>
      </c>
      <c r="M359" s="4">
        <v>3684386</v>
      </c>
      <c r="N359" s="13">
        <v>4.24</v>
      </c>
      <c r="O359" s="4">
        <v>35335045</v>
      </c>
      <c r="P359" s="13">
        <v>100.17</v>
      </c>
      <c r="Q359" s="4">
        <v>1761940</v>
      </c>
      <c r="R359" s="13">
        <v>29.08</v>
      </c>
      <c r="S359" s="4">
        <v>19538178</v>
      </c>
      <c r="T359" s="13">
        <v>31.76</v>
      </c>
      <c r="U359" s="4">
        <v>14140127</v>
      </c>
      <c r="V359" s="13">
        <v>88.53</v>
      </c>
      <c r="W359" s="4">
        <v>9837535</v>
      </c>
      <c r="X359" s="13">
        <v>100.53</v>
      </c>
      <c r="Y359" s="4">
        <v>6714072</v>
      </c>
      <c r="Z359" s="13">
        <v>80.489999999999995</v>
      </c>
      <c r="AA359" s="4">
        <v>2069761</v>
      </c>
      <c r="AB359" s="13">
        <v>44.38</v>
      </c>
      <c r="AC359" s="4">
        <v>7016637</v>
      </c>
      <c r="AD359" s="13">
        <v>75.45</v>
      </c>
      <c r="AE359" s="4">
        <v>4827263</v>
      </c>
      <c r="AF359" s="13">
        <v>43.66</v>
      </c>
      <c r="AG359" s="4">
        <v>1599912</v>
      </c>
      <c r="AH359" s="13">
        <v>75.209999999999994</v>
      </c>
      <c r="AI359" s="4">
        <v>2244645</v>
      </c>
      <c r="AJ359" s="13">
        <v>80.83</v>
      </c>
      <c r="AK359" s="4">
        <v>2303665</v>
      </c>
      <c r="AL359" s="13">
        <v>17.96</v>
      </c>
      <c r="AM359" s="4">
        <v>9285484</v>
      </c>
      <c r="AN359" s="13">
        <v>36.68</v>
      </c>
      <c r="AO359" s="4">
        <v>6626011</v>
      </c>
      <c r="AP359" s="13">
        <v>728.24</v>
      </c>
      <c r="AQ359" s="4">
        <v>3026583</v>
      </c>
      <c r="AR359" s="13">
        <v>218.96</v>
      </c>
      <c r="AS359" s="4">
        <v>2032832</v>
      </c>
      <c r="AT359" s="13">
        <v>121.17</v>
      </c>
      <c r="AU359" s="4">
        <v>4740240</v>
      </c>
      <c r="AV359" s="13">
        <v>1290</v>
      </c>
      <c r="AW359" s="4">
        <v>447371</v>
      </c>
      <c r="AX359" s="13">
        <v>132.41</v>
      </c>
      <c r="AY359" s="4">
        <v>3858481</v>
      </c>
      <c r="AZ359" s="13">
        <v>80.760000000000005</v>
      </c>
      <c r="BA359" s="4">
        <v>4693907</v>
      </c>
      <c r="BB359" s="13">
        <v>24.25</v>
      </c>
      <c r="BC359" s="4">
        <v>10350083</v>
      </c>
      <c r="BD359" s="13">
        <v>54.62</v>
      </c>
      <c r="BE359" s="4">
        <v>8307488</v>
      </c>
      <c r="BF359" s="13">
        <v>68.52</v>
      </c>
      <c r="BG359" s="4">
        <v>3879539</v>
      </c>
      <c r="BH359" s="13">
        <v>54.53</v>
      </c>
      <c r="BI359" s="4">
        <v>13901685</v>
      </c>
    </row>
    <row r="360" spans="1:61" x14ac:dyDescent="0.35">
      <c r="A360" s="1">
        <v>42524</v>
      </c>
      <c r="B360" s="13">
        <v>97.92</v>
      </c>
      <c r="C360" s="4">
        <v>28504888</v>
      </c>
      <c r="D360" s="13">
        <v>51.79</v>
      </c>
      <c r="E360" s="4">
        <v>23368291</v>
      </c>
      <c r="F360" s="13">
        <v>46.48</v>
      </c>
      <c r="G360" s="4">
        <v>11526864</v>
      </c>
      <c r="H360" s="13">
        <v>162.56</v>
      </c>
      <c r="I360" s="4">
        <v>8298517</v>
      </c>
      <c r="J360" s="13">
        <v>39.1</v>
      </c>
      <c r="K360" s="4">
        <v>20739974</v>
      </c>
      <c r="L360" s="13">
        <v>82.55</v>
      </c>
      <c r="M360" s="4">
        <v>2826890</v>
      </c>
      <c r="N360" s="13">
        <v>4.16</v>
      </c>
      <c r="O360" s="4">
        <v>17561799</v>
      </c>
      <c r="P360" s="13">
        <v>98.7</v>
      </c>
      <c r="Q360" s="4">
        <v>2417036</v>
      </c>
      <c r="R360" s="13">
        <v>29.13</v>
      </c>
      <c r="S360" s="4">
        <v>18677663</v>
      </c>
      <c r="T360" s="13">
        <v>31.62</v>
      </c>
      <c r="U360" s="4">
        <v>15777539</v>
      </c>
      <c r="V360" s="13">
        <v>88.37</v>
      </c>
      <c r="W360" s="4">
        <v>9367092</v>
      </c>
      <c r="X360" s="13">
        <v>100.66</v>
      </c>
      <c r="Y360" s="4">
        <v>4957789</v>
      </c>
      <c r="Z360" s="13">
        <v>79.709999999999994</v>
      </c>
      <c r="AA360" s="4">
        <v>2134529</v>
      </c>
      <c r="AB360" s="13">
        <v>44.18</v>
      </c>
      <c r="AC360" s="4">
        <v>6086758</v>
      </c>
      <c r="AD360" s="13">
        <v>75.63</v>
      </c>
      <c r="AE360" s="4">
        <v>4342153</v>
      </c>
      <c r="AF360" s="13">
        <v>43.72</v>
      </c>
      <c r="AG360" s="4">
        <v>1338462</v>
      </c>
      <c r="AH360" s="13">
        <v>74.83</v>
      </c>
      <c r="AI360" s="4">
        <v>2562046</v>
      </c>
      <c r="AJ360" s="13">
        <v>80.13</v>
      </c>
      <c r="AK360" s="4">
        <v>2985053</v>
      </c>
      <c r="AL360" s="13">
        <v>17.989999999999998</v>
      </c>
      <c r="AM360" s="4">
        <v>9299696</v>
      </c>
      <c r="AN360" s="13">
        <v>35.46</v>
      </c>
      <c r="AO360" s="4">
        <v>5428370</v>
      </c>
      <c r="AP360" s="13">
        <v>725.54</v>
      </c>
      <c r="AQ360" s="4">
        <v>3367306</v>
      </c>
      <c r="AR360" s="13">
        <v>218.99</v>
      </c>
      <c r="AS360" s="4">
        <v>2228970</v>
      </c>
      <c r="AT360" s="13">
        <v>121.35</v>
      </c>
      <c r="AU360" s="4">
        <v>4643011</v>
      </c>
      <c r="AV360" s="13">
        <v>1301.71</v>
      </c>
      <c r="AW360" s="4">
        <v>596705</v>
      </c>
      <c r="AX360" s="13">
        <v>131.74</v>
      </c>
      <c r="AY360" s="4">
        <v>4155852</v>
      </c>
      <c r="AZ360" s="13">
        <v>80.010000000000005</v>
      </c>
      <c r="BA360" s="4">
        <v>3685315</v>
      </c>
      <c r="BB360" s="13">
        <v>23.98</v>
      </c>
      <c r="BC360" s="4">
        <v>6413580</v>
      </c>
      <c r="BD360" s="13">
        <v>54.61</v>
      </c>
      <c r="BE360" s="4">
        <v>6649224</v>
      </c>
      <c r="BF360" s="13">
        <v>68.03</v>
      </c>
      <c r="BG360" s="4">
        <v>2902373</v>
      </c>
      <c r="BH360" s="13">
        <v>53.45</v>
      </c>
      <c r="BI360" s="4">
        <v>17265816</v>
      </c>
    </row>
    <row r="361" spans="1:61" x14ac:dyDescent="0.35">
      <c r="A361" s="1">
        <v>42527</v>
      </c>
      <c r="B361" s="13">
        <v>98.63</v>
      </c>
      <c r="C361" s="4">
        <v>23292504</v>
      </c>
      <c r="D361" s="13">
        <v>52.13</v>
      </c>
      <c r="E361" s="4">
        <v>18243271</v>
      </c>
      <c r="F361" s="13">
        <v>46.24</v>
      </c>
      <c r="G361" s="4">
        <v>8062841</v>
      </c>
      <c r="H361" s="13">
        <v>162.84</v>
      </c>
      <c r="I361" s="4">
        <v>3400956</v>
      </c>
      <c r="J361" s="13">
        <v>39.44</v>
      </c>
      <c r="K361" s="4">
        <v>16116913</v>
      </c>
      <c r="L361" s="13">
        <v>82.83</v>
      </c>
      <c r="M361" s="4">
        <v>2585503</v>
      </c>
      <c r="N361" s="13">
        <v>4.47</v>
      </c>
      <c r="O361" s="4">
        <v>21329634</v>
      </c>
      <c r="P361" s="13">
        <v>99.12</v>
      </c>
      <c r="Q361" s="4">
        <v>1395755</v>
      </c>
      <c r="R361" s="13">
        <v>29.1</v>
      </c>
      <c r="S361" s="4">
        <v>16167119</v>
      </c>
      <c r="T361" s="13">
        <v>31.68</v>
      </c>
      <c r="U361" s="4">
        <v>15139603</v>
      </c>
      <c r="V361" s="13">
        <v>89.34</v>
      </c>
      <c r="W361" s="4">
        <v>8572963</v>
      </c>
      <c r="X361" s="13">
        <v>101.17</v>
      </c>
      <c r="Y361" s="4">
        <v>5948247</v>
      </c>
      <c r="Z361" s="13">
        <v>81.27</v>
      </c>
      <c r="AA361" s="4">
        <v>2037527</v>
      </c>
      <c r="AB361" s="13">
        <v>45.52</v>
      </c>
      <c r="AC361" s="4">
        <v>7813085</v>
      </c>
      <c r="AD361" s="13">
        <v>79.09</v>
      </c>
      <c r="AE361" s="4">
        <v>8019158</v>
      </c>
      <c r="AF361" s="13">
        <v>44.96</v>
      </c>
      <c r="AG361" s="4">
        <v>1744644</v>
      </c>
      <c r="AH361" s="13">
        <v>75.41</v>
      </c>
      <c r="AI361" s="4">
        <v>3296114</v>
      </c>
      <c r="AJ361" s="13">
        <v>80.760000000000005</v>
      </c>
      <c r="AK361" s="4">
        <v>2184989</v>
      </c>
      <c r="AL361" s="13">
        <v>18.57</v>
      </c>
      <c r="AM361" s="4">
        <v>17257999</v>
      </c>
      <c r="AN361" s="13">
        <v>35.29</v>
      </c>
      <c r="AO361" s="4">
        <v>4926254</v>
      </c>
      <c r="AP361" s="13">
        <v>726.73</v>
      </c>
      <c r="AQ361" s="4">
        <v>2704806</v>
      </c>
      <c r="AR361" s="13">
        <v>220.68</v>
      </c>
      <c r="AS361" s="4">
        <v>2249508</v>
      </c>
      <c r="AT361" s="13">
        <v>122</v>
      </c>
      <c r="AU361" s="4">
        <v>4901956</v>
      </c>
      <c r="AV361" s="13">
        <v>1349.1</v>
      </c>
      <c r="AW361" s="4">
        <v>842668</v>
      </c>
      <c r="AX361" s="13">
        <v>129.19</v>
      </c>
      <c r="AY361" s="4">
        <v>8051735</v>
      </c>
      <c r="AZ361" s="13">
        <v>78.45</v>
      </c>
      <c r="BA361" s="4">
        <v>6643199</v>
      </c>
      <c r="BB361" s="13">
        <v>23.99</v>
      </c>
      <c r="BC361" s="4">
        <v>7058894</v>
      </c>
      <c r="BD361" s="13">
        <v>55.59</v>
      </c>
      <c r="BE361" s="4">
        <v>9900917</v>
      </c>
      <c r="BF361" s="13">
        <v>67.849999999999994</v>
      </c>
      <c r="BG361" s="4">
        <v>1827932</v>
      </c>
      <c r="BH361" s="13">
        <v>54.3</v>
      </c>
      <c r="BI361" s="4">
        <v>13808332</v>
      </c>
    </row>
    <row r="362" spans="1:61" x14ac:dyDescent="0.35">
      <c r="A362" s="1">
        <v>42528</v>
      </c>
      <c r="B362" s="13">
        <v>99.03</v>
      </c>
      <c r="C362" s="4">
        <v>22409450</v>
      </c>
      <c r="D362" s="13">
        <v>52.1</v>
      </c>
      <c r="E362" s="4">
        <v>20866770</v>
      </c>
      <c r="F362" s="13">
        <v>46.33</v>
      </c>
      <c r="G362" s="4">
        <v>4835017</v>
      </c>
      <c r="H362" s="13">
        <v>164.84</v>
      </c>
      <c r="I362" s="4">
        <v>3233976</v>
      </c>
      <c r="J362" s="13">
        <v>39.130000000000003</v>
      </c>
      <c r="K362" s="4">
        <v>20009508</v>
      </c>
      <c r="L362" s="13">
        <v>83.14</v>
      </c>
      <c r="M362" s="4">
        <v>2605421</v>
      </c>
      <c r="N362" s="13">
        <v>4.51</v>
      </c>
      <c r="O362" s="4">
        <v>20676178</v>
      </c>
      <c r="P362" s="13">
        <v>98.52</v>
      </c>
      <c r="Q362" s="4">
        <v>2143943</v>
      </c>
      <c r="R362" s="13">
        <v>29.07</v>
      </c>
      <c r="S362" s="4">
        <v>21566590</v>
      </c>
      <c r="T362" s="13">
        <v>31.88</v>
      </c>
      <c r="U362" s="4">
        <v>19339090</v>
      </c>
      <c r="V362" s="13">
        <v>90.71</v>
      </c>
      <c r="W362" s="4">
        <v>12889082</v>
      </c>
      <c r="X362" s="13">
        <v>103.32</v>
      </c>
      <c r="Y362" s="4">
        <v>9806977</v>
      </c>
      <c r="Z362" s="13">
        <v>85.42</v>
      </c>
      <c r="AA362" s="4">
        <v>4369451</v>
      </c>
      <c r="AB362" s="13">
        <v>47.54</v>
      </c>
      <c r="AC362" s="4">
        <v>11227765</v>
      </c>
      <c r="AD362" s="13">
        <v>80.099999999999994</v>
      </c>
      <c r="AE362" s="4">
        <v>8546417</v>
      </c>
      <c r="AF362" s="13">
        <v>44.8</v>
      </c>
      <c r="AG362" s="4">
        <v>2398625</v>
      </c>
      <c r="AH362" s="13">
        <v>76.87</v>
      </c>
      <c r="AI362" s="4">
        <v>4531794</v>
      </c>
      <c r="AJ362" s="13">
        <v>81.319999999999993</v>
      </c>
      <c r="AK362" s="4">
        <v>2708366</v>
      </c>
      <c r="AL362" s="13">
        <v>18.46</v>
      </c>
      <c r="AM362" s="4">
        <v>13279858</v>
      </c>
      <c r="AN362" s="13">
        <v>36.65</v>
      </c>
      <c r="AO362" s="4">
        <v>5602247</v>
      </c>
      <c r="AP362" s="13">
        <v>723.74</v>
      </c>
      <c r="AQ362" s="4">
        <v>2732463</v>
      </c>
      <c r="AR362" s="13">
        <v>232.34</v>
      </c>
      <c r="AS362" s="4">
        <v>6213573</v>
      </c>
      <c r="AT362" s="13">
        <v>121.9</v>
      </c>
      <c r="AU362" s="4">
        <v>4562104</v>
      </c>
      <c r="AV362" s="13">
        <v>1360</v>
      </c>
      <c r="AW362" s="4">
        <v>865528</v>
      </c>
      <c r="AX362" s="13">
        <v>129.91999999999999</v>
      </c>
      <c r="AY362" s="4">
        <v>4433982</v>
      </c>
      <c r="AZ362" s="13">
        <v>79.540000000000006</v>
      </c>
      <c r="BA362" s="4">
        <v>5259717</v>
      </c>
      <c r="BB362" s="13">
        <v>24.28</v>
      </c>
      <c r="BC362" s="4">
        <v>9760163</v>
      </c>
      <c r="BD362" s="13">
        <v>55.3</v>
      </c>
      <c r="BE362" s="4">
        <v>7173072</v>
      </c>
      <c r="BF362" s="13">
        <v>67.31</v>
      </c>
      <c r="BG362" s="4">
        <v>2302815</v>
      </c>
      <c r="BH362" s="13">
        <v>53.55</v>
      </c>
      <c r="BI362" s="4">
        <v>13333980</v>
      </c>
    </row>
    <row r="363" spans="1:61" x14ac:dyDescent="0.35">
      <c r="A363" s="1">
        <v>42529</v>
      </c>
      <c r="B363" s="13">
        <v>98.94</v>
      </c>
      <c r="C363" s="4">
        <v>20848131</v>
      </c>
      <c r="D363" s="13">
        <v>52.04</v>
      </c>
      <c r="E363" s="4">
        <v>21149438</v>
      </c>
      <c r="F363" s="13">
        <v>46.18</v>
      </c>
      <c r="G363" s="4">
        <v>5865431</v>
      </c>
      <c r="H363" s="13">
        <v>163.69999999999999</v>
      </c>
      <c r="I363" s="4">
        <v>2562015</v>
      </c>
      <c r="J363" s="13">
        <v>39.28</v>
      </c>
      <c r="K363" s="4">
        <v>11671047</v>
      </c>
      <c r="L363" s="13">
        <v>83.35</v>
      </c>
      <c r="M363" s="4">
        <v>2344614</v>
      </c>
      <c r="N363" s="13">
        <v>4.46</v>
      </c>
      <c r="O363" s="4">
        <v>16074328</v>
      </c>
      <c r="P363" s="13">
        <v>98.68</v>
      </c>
      <c r="Q363" s="4">
        <v>2078746</v>
      </c>
      <c r="R363" s="13">
        <v>29.14</v>
      </c>
      <c r="S363" s="4">
        <v>17772913</v>
      </c>
      <c r="T363" s="13">
        <v>31.89</v>
      </c>
      <c r="U363" s="4">
        <v>12732088</v>
      </c>
      <c r="V363" s="13">
        <v>90.79</v>
      </c>
      <c r="W363" s="4">
        <v>9982959</v>
      </c>
      <c r="X363" s="13">
        <v>103.09</v>
      </c>
      <c r="Y363" s="4">
        <v>6318120</v>
      </c>
      <c r="Z363" s="13">
        <v>85.36</v>
      </c>
      <c r="AA363" s="4">
        <v>3796762</v>
      </c>
      <c r="AB363" s="13">
        <v>47.49</v>
      </c>
      <c r="AC363" s="4">
        <v>9641001</v>
      </c>
      <c r="AD363" s="13">
        <v>80.81</v>
      </c>
      <c r="AE363" s="4">
        <v>6979853</v>
      </c>
      <c r="AF363" s="13">
        <v>43.41</v>
      </c>
      <c r="AG363" s="4">
        <v>3052940</v>
      </c>
      <c r="AH363" s="13">
        <v>75.44</v>
      </c>
      <c r="AI363" s="4">
        <v>4143364</v>
      </c>
      <c r="AJ363" s="13">
        <v>82.37</v>
      </c>
      <c r="AK363" s="4">
        <v>3595808</v>
      </c>
      <c r="AL363" s="13">
        <v>18.12</v>
      </c>
      <c r="AM363" s="4">
        <v>13699963</v>
      </c>
      <c r="AN363" s="13">
        <v>36.880000000000003</v>
      </c>
      <c r="AO363" s="4">
        <v>7202307</v>
      </c>
      <c r="AP363" s="13">
        <v>726.64</v>
      </c>
      <c r="AQ363" s="4">
        <v>2223366</v>
      </c>
      <c r="AR363" s="13">
        <v>235.52</v>
      </c>
      <c r="AS363" s="4">
        <v>5971995</v>
      </c>
      <c r="AT363" s="13">
        <v>122.11</v>
      </c>
      <c r="AU363" s="4">
        <v>3925901</v>
      </c>
      <c r="AV363" s="13">
        <v>1354.83</v>
      </c>
      <c r="AW363" s="4">
        <v>495123</v>
      </c>
      <c r="AX363" s="13">
        <v>129.59</v>
      </c>
      <c r="AY363" s="4">
        <v>3742365</v>
      </c>
      <c r="AZ363" s="13">
        <v>78.88</v>
      </c>
      <c r="BA363" s="4">
        <v>4251141</v>
      </c>
      <c r="BB363" s="13">
        <v>24.23</v>
      </c>
      <c r="BC363" s="4">
        <v>7722401</v>
      </c>
      <c r="BD363" s="13">
        <v>55.22</v>
      </c>
      <c r="BE363" s="4">
        <v>7623851</v>
      </c>
      <c r="BF363" s="13">
        <v>67.56</v>
      </c>
      <c r="BG363" s="4">
        <v>3493352</v>
      </c>
      <c r="BH363" s="13">
        <v>54.12</v>
      </c>
      <c r="BI363" s="4">
        <v>12068525</v>
      </c>
    </row>
    <row r="364" spans="1:61" x14ac:dyDescent="0.35">
      <c r="A364" s="1">
        <v>42530</v>
      </c>
      <c r="B364" s="13">
        <v>99.65</v>
      </c>
      <c r="C364" s="4">
        <v>26601354</v>
      </c>
      <c r="D364" s="13">
        <v>51.62</v>
      </c>
      <c r="E364" s="4">
        <v>20305664</v>
      </c>
      <c r="F364" s="13">
        <v>47.38</v>
      </c>
      <c r="G364" s="4">
        <v>11804167</v>
      </c>
      <c r="H364" s="13">
        <v>164.14</v>
      </c>
      <c r="I364" s="4">
        <v>2914348</v>
      </c>
      <c r="J364" s="13">
        <v>39.049999999999997</v>
      </c>
      <c r="K364" s="4">
        <v>12316133</v>
      </c>
      <c r="L364" s="13">
        <v>82.73</v>
      </c>
      <c r="M364" s="4">
        <v>1852234</v>
      </c>
      <c r="N364" s="13">
        <v>4.5199999999999996</v>
      </c>
      <c r="O364" s="4">
        <v>16219074</v>
      </c>
      <c r="P364" s="13">
        <v>98.07</v>
      </c>
      <c r="Q364" s="4">
        <v>1609440</v>
      </c>
      <c r="R364" s="13">
        <v>29.14</v>
      </c>
      <c r="S364" s="4">
        <v>18349875</v>
      </c>
      <c r="T364" s="13">
        <v>31.94</v>
      </c>
      <c r="U364" s="4">
        <v>11276764</v>
      </c>
      <c r="V364" s="13">
        <v>90.67</v>
      </c>
      <c r="W364" s="4">
        <v>8974331</v>
      </c>
      <c r="X364" s="13">
        <v>102.81</v>
      </c>
      <c r="Y364" s="4">
        <v>4247517</v>
      </c>
      <c r="Z364" s="13">
        <v>84.58</v>
      </c>
      <c r="AA364" s="4">
        <v>3588127</v>
      </c>
      <c r="AB364" s="13">
        <v>46.57</v>
      </c>
      <c r="AC364" s="4">
        <v>5425117</v>
      </c>
      <c r="AD364" s="13">
        <v>79.959999999999994</v>
      </c>
      <c r="AE364" s="4">
        <v>5030232</v>
      </c>
      <c r="AF364" s="13">
        <v>43.12</v>
      </c>
      <c r="AG364" s="4">
        <v>2548183</v>
      </c>
      <c r="AH364" s="13">
        <v>75.599999999999994</v>
      </c>
      <c r="AI364" s="4">
        <v>3846622</v>
      </c>
      <c r="AJ364" s="13">
        <v>81.13</v>
      </c>
      <c r="AK364" s="4">
        <v>3298236</v>
      </c>
      <c r="AL364" s="13">
        <v>18.079999999999998</v>
      </c>
      <c r="AM364" s="4">
        <v>12851836</v>
      </c>
      <c r="AN364" s="13">
        <v>36.950000000000003</v>
      </c>
      <c r="AO364" s="4">
        <v>6032097</v>
      </c>
      <c r="AP364" s="13">
        <v>727.65</v>
      </c>
      <c r="AQ364" s="4">
        <v>2170318</v>
      </c>
      <c r="AR364" s="13">
        <v>229.36</v>
      </c>
      <c r="AS364" s="4">
        <v>4492075</v>
      </c>
      <c r="AT364" s="13">
        <v>122.79</v>
      </c>
      <c r="AU364" s="4">
        <v>4583522</v>
      </c>
      <c r="AV364" s="13">
        <v>1340.07</v>
      </c>
      <c r="AW364" s="4">
        <v>450659</v>
      </c>
      <c r="AX364" s="13">
        <v>129.30000000000001</v>
      </c>
      <c r="AY364" s="4">
        <v>3450623</v>
      </c>
      <c r="AZ364" s="13">
        <v>78.67</v>
      </c>
      <c r="BA364" s="4">
        <v>3366989</v>
      </c>
      <c r="BB364" s="13">
        <v>24.33</v>
      </c>
      <c r="BC364" s="4">
        <v>7914835</v>
      </c>
      <c r="BD364" s="13">
        <v>55.58</v>
      </c>
      <c r="BE364" s="4">
        <v>5927854</v>
      </c>
      <c r="BF364" s="13">
        <v>67.22</v>
      </c>
      <c r="BG364" s="4">
        <v>2551760</v>
      </c>
      <c r="BH364" s="13">
        <v>54.94</v>
      </c>
      <c r="BI364" s="4">
        <v>11609794</v>
      </c>
    </row>
    <row r="365" spans="1:61" x14ac:dyDescent="0.35">
      <c r="A365" s="1">
        <v>42531</v>
      </c>
      <c r="B365" s="13">
        <v>98.83</v>
      </c>
      <c r="C365" s="4">
        <v>31712936</v>
      </c>
      <c r="D365" s="13">
        <v>51.48</v>
      </c>
      <c r="E365" s="4">
        <v>25833151</v>
      </c>
      <c r="F365" s="13">
        <v>46.2</v>
      </c>
      <c r="G365" s="4">
        <v>10000592</v>
      </c>
      <c r="H365" s="13">
        <v>160.82</v>
      </c>
      <c r="I365" s="4">
        <v>2665686</v>
      </c>
      <c r="J365" s="13">
        <v>38.74</v>
      </c>
      <c r="K365" s="4">
        <v>10441707</v>
      </c>
      <c r="L365" s="13">
        <v>81.83</v>
      </c>
      <c r="M365" s="4">
        <v>2322102</v>
      </c>
      <c r="N365" s="13">
        <v>4.32</v>
      </c>
      <c r="O365" s="4">
        <v>15106516</v>
      </c>
      <c r="P365" s="13">
        <v>97.09</v>
      </c>
      <c r="Q365" s="4">
        <v>1863823</v>
      </c>
      <c r="R365" s="13">
        <v>29.03</v>
      </c>
      <c r="S365" s="4">
        <v>18244220</v>
      </c>
      <c r="T365" s="13">
        <v>32.04</v>
      </c>
      <c r="U365" s="4">
        <v>35749113</v>
      </c>
      <c r="V365" s="13">
        <v>89.98</v>
      </c>
      <c r="W365" s="4">
        <v>10353815</v>
      </c>
      <c r="X365" s="13">
        <v>101.98</v>
      </c>
      <c r="Y365" s="4">
        <v>8108398</v>
      </c>
      <c r="Z365" s="13">
        <v>81.56</v>
      </c>
      <c r="AA365" s="4">
        <v>2983566</v>
      </c>
      <c r="AB365" s="13">
        <v>44.51</v>
      </c>
      <c r="AC365" s="4">
        <v>9008304</v>
      </c>
      <c r="AD365" s="13">
        <v>78.53</v>
      </c>
      <c r="AE365" s="4">
        <v>5585088</v>
      </c>
      <c r="AF365" s="13">
        <v>40.700000000000003</v>
      </c>
      <c r="AG365" s="4">
        <v>2259456</v>
      </c>
      <c r="AH365" s="13">
        <v>75.45</v>
      </c>
      <c r="AI365" s="4">
        <v>4066277</v>
      </c>
      <c r="AJ365" s="13">
        <v>80.069999999999993</v>
      </c>
      <c r="AK365" s="4">
        <v>2341407</v>
      </c>
      <c r="AL365" s="13">
        <v>17.510000000000002</v>
      </c>
      <c r="AM365" s="4">
        <v>13505425</v>
      </c>
      <c r="AN365" s="13">
        <v>36.4</v>
      </c>
      <c r="AO365" s="4">
        <v>5103278</v>
      </c>
      <c r="AP365" s="13">
        <v>717.91</v>
      </c>
      <c r="AQ365" s="4">
        <v>3425718</v>
      </c>
      <c r="AR365" s="13">
        <v>218.79</v>
      </c>
      <c r="AS365" s="4">
        <v>6026603</v>
      </c>
      <c r="AT365" s="13">
        <v>122.36</v>
      </c>
      <c r="AU365" s="4">
        <v>4347385</v>
      </c>
      <c r="AV365" s="13">
        <v>1318.9</v>
      </c>
      <c r="AW365" s="4">
        <v>479558</v>
      </c>
      <c r="AX365" s="13">
        <v>128.83000000000001</v>
      </c>
      <c r="AY365" s="4">
        <v>3926010</v>
      </c>
      <c r="AZ365" s="13">
        <v>78.31</v>
      </c>
      <c r="BA365" s="4">
        <v>3883376</v>
      </c>
      <c r="BB365" s="13">
        <v>24.07</v>
      </c>
      <c r="BC365" s="4">
        <v>7782049</v>
      </c>
      <c r="BD365" s="13">
        <v>54.865000000000002</v>
      </c>
      <c r="BE365" s="4">
        <v>8118651</v>
      </c>
      <c r="BF365" s="13">
        <v>66.489999999999995</v>
      </c>
      <c r="BG365" s="4">
        <v>2553068</v>
      </c>
      <c r="BH365" s="13">
        <v>55.11</v>
      </c>
      <c r="BI365" s="4">
        <v>12183598</v>
      </c>
    </row>
    <row r="366" spans="1:61" x14ac:dyDescent="0.35">
      <c r="A366" s="1">
        <v>42534</v>
      </c>
      <c r="B366" s="13">
        <v>97.34</v>
      </c>
      <c r="C366" s="4">
        <v>38020494</v>
      </c>
      <c r="D366" s="13">
        <v>50.14</v>
      </c>
      <c r="E366" s="4">
        <v>83217844</v>
      </c>
      <c r="F366" s="13">
        <v>46.79</v>
      </c>
      <c r="G366" s="4">
        <v>11889674</v>
      </c>
      <c r="H366" s="13">
        <v>160.01</v>
      </c>
      <c r="I366" s="4">
        <v>2156768</v>
      </c>
      <c r="J366" s="13">
        <v>38.619999999999997</v>
      </c>
      <c r="K366" s="4">
        <v>13036297</v>
      </c>
      <c r="L366" s="13">
        <v>81.489999999999995</v>
      </c>
      <c r="M366" s="4">
        <v>4618087</v>
      </c>
      <c r="N366" s="13">
        <v>4.4000000000000004</v>
      </c>
      <c r="O366" s="4">
        <v>13540907</v>
      </c>
      <c r="P366" s="13">
        <v>96.96</v>
      </c>
      <c r="Q366" s="4">
        <v>2291495</v>
      </c>
      <c r="R366" s="13">
        <v>28.84</v>
      </c>
      <c r="S366" s="4">
        <v>17181950</v>
      </c>
      <c r="T366" s="13">
        <v>32.17</v>
      </c>
      <c r="U366" s="4">
        <v>23004832</v>
      </c>
      <c r="V366" s="13">
        <v>90.59</v>
      </c>
      <c r="W366" s="4">
        <v>11369954</v>
      </c>
      <c r="X366" s="13">
        <v>102.1</v>
      </c>
      <c r="Y366" s="4">
        <v>6360132</v>
      </c>
      <c r="Z366" s="13">
        <v>81.39</v>
      </c>
      <c r="AA366" s="4">
        <v>2283115</v>
      </c>
      <c r="AB366" s="13">
        <v>43.88</v>
      </c>
      <c r="AC366" s="4">
        <v>7394890</v>
      </c>
      <c r="AD366" s="13">
        <v>77.64</v>
      </c>
      <c r="AE366" s="4">
        <v>5115367</v>
      </c>
      <c r="AF366" s="13">
        <v>39.82</v>
      </c>
      <c r="AG366" s="4">
        <v>2574279</v>
      </c>
      <c r="AH366" s="13">
        <v>75.25</v>
      </c>
      <c r="AI366" s="4">
        <v>5074646</v>
      </c>
      <c r="AJ366" s="13">
        <v>78.8</v>
      </c>
      <c r="AK366" s="4">
        <v>3347663</v>
      </c>
      <c r="AL366" s="13">
        <v>17.38</v>
      </c>
      <c r="AM366" s="4">
        <v>11248037</v>
      </c>
      <c r="AN366" s="13">
        <v>33.96</v>
      </c>
      <c r="AO366" s="4">
        <v>8104007</v>
      </c>
      <c r="AP366" s="13">
        <v>715.24</v>
      </c>
      <c r="AQ366" s="4">
        <v>3352201</v>
      </c>
      <c r="AR366" s="13">
        <v>217.87</v>
      </c>
      <c r="AS366" s="4">
        <v>4193022</v>
      </c>
      <c r="AT366" s="13">
        <v>122.99</v>
      </c>
      <c r="AU366" s="4">
        <v>5436736</v>
      </c>
      <c r="AV366" s="13">
        <v>1315.47</v>
      </c>
      <c r="AW366" s="4">
        <v>415529</v>
      </c>
      <c r="AX366" s="13">
        <v>127.83</v>
      </c>
      <c r="AY366" s="4">
        <v>4830907</v>
      </c>
      <c r="AZ366" s="13">
        <v>77.5</v>
      </c>
      <c r="BA366" s="4">
        <v>4729576</v>
      </c>
      <c r="BB366" s="13">
        <v>23.89</v>
      </c>
      <c r="BC366" s="4">
        <v>8627485</v>
      </c>
      <c r="BD366" s="13">
        <v>55.04</v>
      </c>
      <c r="BE366" s="4">
        <v>7928722</v>
      </c>
      <c r="BF366" s="13">
        <v>65.959999999999994</v>
      </c>
      <c r="BG366" s="4">
        <v>2872612</v>
      </c>
      <c r="BH366" s="13">
        <v>54.91</v>
      </c>
      <c r="BI366" s="4">
        <v>8582181</v>
      </c>
    </row>
    <row r="367" spans="1:61" x14ac:dyDescent="0.35">
      <c r="A367" s="1">
        <v>42535</v>
      </c>
      <c r="B367" s="13">
        <v>97.46</v>
      </c>
      <c r="C367" s="4">
        <v>31931944</v>
      </c>
      <c r="D367" s="13">
        <v>49.83</v>
      </c>
      <c r="E367" s="4">
        <v>42577106</v>
      </c>
      <c r="F367" s="13">
        <v>46.88</v>
      </c>
      <c r="G367" s="4">
        <v>7458639</v>
      </c>
      <c r="H367" s="13">
        <v>158.99</v>
      </c>
      <c r="I367" s="4">
        <v>2566852</v>
      </c>
      <c r="J367" s="13">
        <v>38.83</v>
      </c>
      <c r="K367" s="4">
        <v>12092235</v>
      </c>
      <c r="L367" s="13">
        <v>81.09</v>
      </c>
      <c r="M367" s="4">
        <v>3540267</v>
      </c>
      <c r="N367" s="13">
        <v>4.3899999999999997</v>
      </c>
      <c r="O367" s="4">
        <v>16757413</v>
      </c>
      <c r="P367" s="13">
        <v>96.98</v>
      </c>
      <c r="Q367" s="4">
        <v>1889775</v>
      </c>
      <c r="R367" s="13">
        <v>28.96</v>
      </c>
      <c r="S367" s="4">
        <v>19279705</v>
      </c>
      <c r="T367" s="13">
        <v>32.14</v>
      </c>
      <c r="U367" s="4">
        <v>18754277</v>
      </c>
      <c r="V367" s="13">
        <v>90.43</v>
      </c>
      <c r="W367" s="4">
        <v>10161030</v>
      </c>
      <c r="X367" s="13">
        <v>101.28</v>
      </c>
      <c r="Y367" s="4">
        <v>6924022</v>
      </c>
      <c r="Z367" s="13">
        <v>82.98</v>
      </c>
      <c r="AA367" s="4">
        <v>2335718</v>
      </c>
      <c r="AB367" s="13">
        <v>44.32</v>
      </c>
      <c r="AC367" s="4">
        <v>7324500</v>
      </c>
      <c r="AD367" s="13">
        <v>77.459999999999994</v>
      </c>
      <c r="AE367" s="4">
        <v>5361854</v>
      </c>
      <c r="AF367" s="13">
        <v>39.51</v>
      </c>
      <c r="AG367" s="4">
        <v>4507549</v>
      </c>
      <c r="AH367" s="13">
        <v>75.12</v>
      </c>
      <c r="AI367" s="4">
        <v>3880269</v>
      </c>
      <c r="AJ367" s="13">
        <v>78.900000000000006</v>
      </c>
      <c r="AK367" s="4">
        <v>2638688</v>
      </c>
      <c r="AL367" s="13">
        <v>17.489999999999998</v>
      </c>
      <c r="AM367" s="4">
        <v>11518870</v>
      </c>
      <c r="AN367" s="13">
        <v>32.81</v>
      </c>
      <c r="AO367" s="4">
        <v>9838407</v>
      </c>
      <c r="AP367" s="13">
        <v>719.3</v>
      </c>
      <c r="AQ367" s="4">
        <v>2506922</v>
      </c>
      <c r="AR367" s="13">
        <v>214.96</v>
      </c>
      <c r="AS367" s="4">
        <v>3580167</v>
      </c>
      <c r="AT367" s="13">
        <v>122.51</v>
      </c>
      <c r="AU367" s="4">
        <v>6351355</v>
      </c>
      <c r="AV367" s="13">
        <v>1304.0999999999999</v>
      </c>
      <c r="AW367" s="4">
        <v>527348</v>
      </c>
      <c r="AX367" s="13">
        <v>125.24</v>
      </c>
      <c r="AY367" s="4">
        <v>7303517</v>
      </c>
      <c r="AZ367" s="13">
        <v>76.08</v>
      </c>
      <c r="BA367" s="4">
        <v>8076722</v>
      </c>
      <c r="BB367" s="13">
        <v>23.88</v>
      </c>
      <c r="BC367" s="4">
        <v>9927954</v>
      </c>
      <c r="BD367" s="13">
        <v>55.57</v>
      </c>
      <c r="BE367" s="4">
        <v>8036517</v>
      </c>
      <c r="BF367" s="13">
        <v>65.38</v>
      </c>
      <c r="BG367" s="4">
        <v>3359195</v>
      </c>
      <c r="BH367" s="13">
        <v>54.12</v>
      </c>
      <c r="BI367" s="4">
        <v>9585598</v>
      </c>
    </row>
    <row r="368" spans="1:61" x14ac:dyDescent="0.35">
      <c r="A368" s="1">
        <v>42536</v>
      </c>
      <c r="B368" s="13">
        <v>97.14</v>
      </c>
      <c r="C368" s="4">
        <v>29445227</v>
      </c>
      <c r="D368" s="13">
        <v>49.69</v>
      </c>
      <c r="E368" s="4">
        <v>33757639</v>
      </c>
      <c r="F368" s="13">
        <v>47.36</v>
      </c>
      <c r="G368" s="4">
        <v>7525868</v>
      </c>
      <c r="H368" s="13">
        <v>158.4</v>
      </c>
      <c r="I368" s="4">
        <v>3088403</v>
      </c>
      <c r="J368" s="13">
        <v>38.44</v>
      </c>
      <c r="K368" s="4">
        <v>14476086</v>
      </c>
      <c r="L368" s="13">
        <v>81.99</v>
      </c>
      <c r="M368" s="4">
        <v>3574417</v>
      </c>
      <c r="N368" s="13">
        <v>4.42</v>
      </c>
      <c r="O368" s="4">
        <v>11575250</v>
      </c>
      <c r="P368" s="13">
        <v>97.02</v>
      </c>
      <c r="Q368" s="4">
        <v>2270369</v>
      </c>
      <c r="R368" s="13">
        <v>28.65</v>
      </c>
      <c r="S368" s="4">
        <v>30738577</v>
      </c>
      <c r="T368" s="13">
        <v>31.61</v>
      </c>
      <c r="U368" s="4">
        <v>23783272</v>
      </c>
      <c r="V368" s="13">
        <v>90.16</v>
      </c>
      <c r="W368" s="4">
        <v>10655773</v>
      </c>
      <c r="X368" s="13">
        <v>100.63</v>
      </c>
      <c r="Y368" s="4">
        <v>5627043</v>
      </c>
      <c r="Z368" s="13">
        <v>82.44</v>
      </c>
      <c r="AA368" s="4">
        <v>2150814</v>
      </c>
      <c r="AB368" s="13">
        <v>43.71</v>
      </c>
      <c r="AC368" s="4">
        <v>6898000</v>
      </c>
      <c r="AD368" s="13">
        <v>76.849999999999994</v>
      </c>
      <c r="AE368" s="4">
        <v>5384763</v>
      </c>
      <c r="AF368" s="13">
        <v>40.78</v>
      </c>
      <c r="AG368" s="4">
        <v>3997001</v>
      </c>
      <c r="AH368" s="13">
        <v>74.849999999999994</v>
      </c>
      <c r="AI368" s="4">
        <v>3104672</v>
      </c>
      <c r="AJ368" s="13">
        <v>79.14</v>
      </c>
      <c r="AK368" s="4">
        <v>2321731</v>
      </c>
      <c r="AL368" s="13">
        <v>17.649999999999999</v>
      </c>
      <c r="AM368" s="4">
        <v>13433457</v>
      </c>
      <c r="AN368" s="13">
        <v>33.200000000000003</v>
      </c>
      <c r="AO368" s="4">
        <v>8382511</v>
      </c>
      <c r="AP368" s="13">
        <v>714.26</v>
      </c>
      <c r="AQ368" s="4">
        <v>2709447</v>
      </c>
      <c r="AR368" s="13">
        <v>217.7</v>
      </c>
      <c r="AS368" s="4">
        <v>2908522</v>
      </c>
      <c r="AT368" s="13">
        <v>122.25</v>
      </c>
      <c r="AU368" s="4">
        <v>4168099</v>
      </c>
      <c r="AV368" s="13">
        <v>1305.42</v>
      </c>
      <c r="AW368" s="4">
        <v>490888</v>
      </c>
      <c r="AX368" s="13">
        <v>126.53</v>
      </c>
      <c r="AY368" s="4">
        <v>5139988</v>
      </c>
      <c r="AZ368" s="13">
        <v>77.040000000000006</v>
      </c>
      <c r="BA368" s="4">
        <v>6237019</v>
      </c>
      <c r="BB368" s="13">
        <v>23.96</v>
      </c>
      <c r="BC368" s="4">
        <v>9326755</v>
      </c>
      <c r="BD368" s="13">
        <v>55.35</v>
      </c>
      <c r="BE368" s="4">
        <v>7447317</v>
      </c>
      <c r="BF368" s="13">
        <v>65.72</v>
      </c>
      <c r="BG368" s="4">
        <v>2933845</v>
      </c>
      <c r="BH368" s="13">
        <v>54.31</v>
      </c>
      <c r="BI368" s="4">
        <v>7498386</v>
      </c>
    </row>
    <row r="369" spans="1:61" x14ac:dyDescent="0.35">
      <c r="A369" s="1">
        <v>42537</v>
      </c>
      <c r="B369" s="13">
        <v>97.55</v>
      </c>
      <c r="C369" s="4">
        <v>31326815</v>
      </c>
      <c r="D369" s="13">
        <v>50.39</v>
      </c>
      <c r="E369" s="4">
        <v>31188605</v>
      </c>
      <c r="F369" s="13">
        <v>47.55</v>
      </c>
      <c r="G369" s="4">
        <v>6161428</v>
      </c>
      <c r="H369" s="13">
        <v>158.63</v>
      </c>
      <c r="I369" s="4">
        <v>2280814</v>
      </c>
      <c r="J369" s="13">
        <v>38.64</v>
      </c>
      <c r="K369" s="4">
        <v>17916492</v>
      </c>
      <c r="L369" s="13">
        <v>81.64</v>
      </c>
      <c r="M369" s="4">
        <v>3044989</v>
      </c>
      <c r="N369" s="13">
        <v>4.75</v>
      </c>
      <c r="O369" s="4">
        <v>34182650</v>
      </c>
      <c r="P369" s="13">
        <v>97.19</v>
      </c>
      <c r="Q369" s="4">
        <v>1952549</v>
      </c>
      <c r="R369" s="13">
        <v>28.87</v>
      </c>
      <c r="S369" s="4">
        <v>17504145</v>
      </c>
      <c r="T369" s="13">
        <v>31.69</v>
      </c>
      <c r="U369" s="4">
        <v>18547853</v>
      </c>
      <c r="V369" s="13">
        <v>91.22</v>
      </c>
      <c r="W369" s="4">
        <v>12824808</v>
      </c>
      <c r="X369" s="13">
        <v>101.07</v>
      </c>
      <c r="Y369" s="4">
        <v>8042951</v>
      </c>
      <c r="Z369" s="13">
        <v>80.180000000000007</v>
      </c>
      <c r="AA369" s="4">
        <v>3139796</v>
      </c>
      <c r="AB369" s="13">
        <v>43.16</v>
      </c>
      <c r="AC369" s="4">
        <v>7010126</v>
      </c>
      <c r="AD369" s="13">
        <v>76.34</v>
      </c>
      <c r="AE369" s="4">
        <v>6033091</v>
      </c>
      <c r="AF369" s="13">
        <v>40.44</v>
      </c>
      <c r="AG369" s="4">
        <v>1829457</v>
      </c>
      <c r="AH369" s="13">
        <v>74.45</v>
      </c>
      <c r="AI369" s="4">
        <v>3378008</v>
      </c>
      <c r="AJ369" s="13">
        <v>79.430000000000007</v>
      </c>
      <c r="AK369" s="4">
        <v>1867433</v>
      </c>
      <c r="AL369" s="13">
        <v>17.600000000000001</v>
      </c>
      <c r="AM369" s="4">
        <v>11474419</v>
      </c>
      <c r="AN369" s="13">
        <v>33.39</v>
      </c>
      <c r="AO369" s="4">
        <v>5010077</v>
      </c>
      <c r="AP369" s="13">
        <v>717.51</v>
      </c>
      <c r="AQ369" s="4">
        <v>3097961</v>
      </c>
      <c r="AR369" s="13">
        <v>217.93</v>
      </c>
      <c r="AS369" s="4">
        <v>2440259</v>
      </c>
      <c r="AT369" s="13">
        <v>122.47</v>
      </c>
      <c r="AU369" s="4">
        <v>3931956</v>
      </c>
      <c r="AV369" s="13">
        <v>1323.89</v>
      </c>
      <c r="AW369" s="4">
        <v>629057</v>
      </c>
      <c r="AX369" s="13">
        <v>127.36</v>
      </c>
      <c r="AY369" s="4">
        <v>4432314</v>
      </c>
      <c r="AZ369" s="13">
        <v>78.17</v>
      </c>
      <c r="BA369" s="4">
        <v>5775050</v>
      </c>
      <c r="BB369" s="13">
        <v>23.85</v>
      </c>
      <c r="BC369" s="4">
        <v>9399390</v>
      </c>
      <c r="BD369" s="13">
        <v>55.53</v>
      </c>
      <c r="BE369" s="4">
        <v>7968033</v>
      </c>
      <c r="BF369" s="13">
        <v>65.59</v>
      </c>
      <c r="BG369" s="4">
        <v>2741022</v>
      </c>
      <c r="BH369" s="13">
        <v>53.47</v>
      </c>
      <c r="BI369" s="4">
        <v>14456484</v>
      </c>
    </row>
    <row r="370" spans="1:61" x14ac:dyDescent="0.35">
      <c r="A370" s="1">
        <v>42538</v>
      </c>
      <c r="B370" s="13">
        <v>95.33</v>
      </c>
      <c r="C370" s="4">
        <v>61008219</v>
      </c>
      <c r="D370" s="13">
        <v>50.13</v>
      </c>
      <c r="E370" s="4">
        <v>45710516</v>
      </c>
      <c r="F370" s="13">
        <v>46.72</v>
      </c>
      <c r="G370" s="4">
        <v>11775048</v>
      </c>
      <c r="H370" s="13">
        <v>156</v>
      </c>
      <c r="I370" s="4">
        <v>4333260</v>
      </c>
      <c r="J370" s="13">
        <v>39.68</v>
      </c>
      <c r="K370" s="4">
        <v>34512377</v>
      </c>
      <c r="L370" s="13">
        <v>80.5</v>
      </c>
      <c r="M370" s="4">
        <v>5691308</v>
      </c>
      <c r="N370" s="13">
        <v>5.26</v>
      </c>
      <c r="O370" s="4">
        <v>64894090</v>
      </c>
      <c r="P370" s="13">
        <v>95.58</v>
      </c>
      <c r="Q370" s="4">
        <v>4541519</v>
      </c>
      <c r="R370" s="13">
        <v>28.95</v>
      </c>
      <c r="S370" s="4">
        <v>32333507</v>
      </c>
      <c r="T370" s="13">
        <v>31.76</v>
      </c>
      <c r="U370" s="4">
        <v>27047860</v>
      </c>
      <c r="V370" s="13">
        <v>90.72</v>
      </c>
      <c r="W370" s="4">
        <v>17483223</v>
      </c>
      <c r="X370" s="13">
        <v>101.57</v>
      </c>
      <c r="Y370" s="4">
        <v>8762183</v>
      </c>
      <c r="Z370" s="13">
        <v>80.89</v>
      </c>
      <c r="AA370" s="4">
        <v>3280766</v>
      </c>
      <c r="AB370" s="13">
        <v>44.15</v>
      </c>
      <c r="AC370" s="4">
        <v>9672799</v>
      </c>
      <c r="AD370" s="13">
        <v>77.5</v>
      </c>
      <c r="AE370" s="4">
        <v>6583912</v>
      </c>
      <c r="AF370" s="13">
        <v>41.48</v>
      </c>
      <c r="AG370" s="4">
        <v>3045786</v>
      </c>
      <c r="AH370" s="13">
        <v>74.95</v>
      </c>
      <c r="AI370" s="4">
        <v>4062595</v>
      </c>
      <c r="AJ370" s="13">
        <v>78.5</v>
      </c>
      <c r="AK370" s="4">
        <v>4086541</v>
      </c>
      <c r="AL370" s="13">
        <v>18.04</v>
      </c>
      <c r="AM370" s="4">
        <v>16210824</v>
      </c>
      <c r="AN370" s="13">
        <v>33.5</v>
      </c>
      <c r="AO370" s="4">
        <v>7417309</v>
      </c>
      <c r="AP370" s="13">
        <v>706.39</v>
      </c>
      <c r="AQ370" s="4">
        <v>5897788</v>
      </c>
      <c r="AR370" s="13">
        <v>215.47</v>
      </c>
      <c r="AS370" s="4">
        <v>3112620</v>
      </c>
      <c r="AT370" s="13">
        <v>122.27</v>
      </c>
      <c r="AU370" s="4">
        <v>8331396</v>
      </c>
      <c r="AV370" s="13">
        <v>1309.24</v>
      </c>
      <c r="AW370" s="4">
        <v>536430</v>
      </c>
      <c r="AX370" s="13">
        <v>127.14</v>
      </c>
      <c r="AY370" s="4">
        <v>7541933</v>
      </c>
      <c r="AZ370" s="13">
        <v>78.42</v>
      </c>
      <c r="BA370" s="4">
        <v>7968576</v>
      </c>
      <c r="BB370" s="13">
        <v>23.79</v>
      </c>
      <c r="BC370" s="4">
        <v>13176596</v>
      </c>
      <c r="BD370" s="13">
        <v>55.31</v>
      </c>
      <c r="BE370" s="4">
        <v>9503017</v>
      </c>
      <c r="BF370" s="13">
        <v>66.47</v>
      </c>
      <c r="BG370" s="4">
        <v>3229474</v>
      </c>
      <c r="BH370" s="13">
        <v>53.71</v>
      </c>
      <c r="BI370" s="4">
        <v>11007105</v>
      </c>
    </row>
    <row r="371" spans="1:61" x14ac:dyDescent="0.35">
      <c r="A371" s="1">
        <v>42541</v>
      </c>
      <c r="B371" s="13">
        <v>95.1</v>
      </c>
      <c r="C371" s="4">
        <v>34411901</v>
      </c>
      <c r="D371" s="13">
        <v>50.07</v>
      </c>
      <c r="E371" s="4">
        <v>35607946</v>
      </c>
      <c r="F371" s="13">
        <v>47.56</v>
      </c>
      <c r="G371" s="4">
        <v>7344230</v>
      </c>
      <c r="H371" s="13">
        <v>156.93</v>
      </c>
      <c r="I371" s="4">
        <v>2026468</v>
      </c>
      <c r="J371" s="13">
        <v>39.729999999999997</v>
      </c>
      <c r="K371" s="4">
        <v>17149197</v>
      </c>
      <c r="L371" s="13">
        <v>81.22</v>
      </c>
      <c r="M371" s="4">
        <v>3448294</v>
      </c>
      <c r="N371" s="13">
        <v>5.0999999999999996</v>
      </c>
      <c r="O371" s="4">
        <v>43541305</v>
      </c>
      <c r="P371" s="13">
        <v>97.99</v>
      </c>
      <c r="Q371" s="4">
        <v>4310609</v>
      </c>
      <c r="R371" s="13">
        <v>28.8</v>
      </c>
      <c r="S371" s="4">
        <v>22100840</v>
      </c>
      <c r="T371" s="13">
        <v>32.17</v>
      </c>
      <c r="U371" s="4">
        <v>21961579</v>
      </c>
      <c r="V371" s="13">
        <v>91.12</v>
      </c>
      <c r="W371" s="4">
        <v>9388528</v>
      </c>
      <c r="X371" s="13">
        <v>102.61</v>
      </c>
      <c r="Y371" s="4">
        <v>6627025</v>
      </c>
      <c r="Z371" s="13">
        <v>83.19</v>
      </c>
      <c r="AA371" s="4">
        <v>3214989</v>
      </c>
      <c r="AB371" s="13">
        <v>44.69</v>
      </c>
      <c r="AC371" s="4">
        <v>8374562</v>
      </c>
      <c r="AD371" s="13">
        <v>77.59</v>
      </c>
      <c r="AE371" s="4">
        <v>5257232</v>
      </c>
      <c r="AF371" s="13">
        <v>41.96</v>
      </c>
      <c r="AG371" s="4">
        <v>2043436</v>
      </c>
      <c r="AH371" s="13">
        <v>76.099999999999994</v>
      </c>
      <c r="AI371" s="4">
        <v>3698005</v>
      </c>
      <c r="AJ371" s="13">
        <v>79.06</v>
      </c>
      <c r="AK371" s="4">
        <v>2748324</v>
      </c>
      <c r="AL371" s="13">
        <v>18.100000000000001</v>
      </c>
      <c r="AM371" s="4">
        <v>16449771</v>
      </c>
      <c r="AN371" s="13">
        <v>34.590000000000003</v>
      </c>
      <c r="AO371" s="4">
        <v>6165645</v>
      </c>
      <c r="AP371" s="13">
        <v>714.01</v>
      </c>
      <c r="AQ371" s="4">
        <v>3677162</v>
      </c>
      <c r="AR371" s="13">
        <v>219.7</v>
      </c>
      <c r="AS371" s="4">
        <v>3555471</v>
      </c>
      <c r="AT371" s="13">
        <v>123.42</v>
      </c>
      <c r="AU371" s="4">
        <v>5951035</v>
      </c>
      <c r="AV371" s="13">
        <v>1341.96</v>
      </c>
      <c r="AW371" s="4">
        <v>723182</v>
      </c>
      <c r="AX371" s="13">
        <v>127.62</v>
      </c>
      <c r="AY371" s="4">
        <v>3880279</v>
      </c>
      <c r="AZ371" s="13">
        <v>78.59</v>
      </c>
      <c r="BA371" s="4">
        <v>4146570</v>
      </c>
      <c r="BB371" s="13">
        <v>24.57</v>
      </c>
      <c r="BC371" s="4">
        <v>14220654</v>
      </c>
      <c r="BD371" s="13">
        <v>55.38</v>
      </c>
      <c r="BE371" s="4">
        <v>7286681</v>
      </c>
      <c r="BF371" s="13">
        <v>67.84</v>
      </c>
      <c r="BG371" s="4">
        <v>3090967</v>
      </c>
      <c r="BH371" s="13">
        <v>54.36</v>
      </c>
      <c r="BI371" s="4">
        <v>8429371</v>
      </c>
    </row>
    <row r="372" spans="1:61" x14ac:dyDescent="0.35">
      <c r="A372" s="1">
        <v>42542</v>
      </c>
      <c r="B372" s="13">
        <v>95.91</v>
      </c>
      <c r="C372" s="4">
        <v>35546358</v>
      </c>
      <c r="D372" s="13">
        <v>51.19</v>
      </c>
      <c r="E372" s="4">
        <v>34097825</v>
      </c>
      <c r="F372" s="13">
        <v>47.27</v>
      </c>
      <c r="G372" s="4">
        <v>5312661</v>
      </c>
      <c r="H372" s="13">
        <v>155.81</v>
      </c>
      <c r="I372" s="4">
        <v>1612638</v>
      </c>
      <c r="J372" s="13">
        <v>39.99</v>
      </c>
      <c r="K372" s="4">
        <v>20111116</v>
      </c>
      <c r="L372" s="13">
        <v>81.63</v>
      </c>
      <c r="M372" s="4">
        <v>3184235</v>
      </c>
      <c r="N372" s="13">
        <v>5.45</v>
      </c>
      <c r="O372" s="4">
        <v>35864591</v>
      </c>
      <c r="P372" s="13">
        <v>99.72</v>
      </c>
      <c r="Q372" s="4">
        <v>6505094</v>
      </c>
      <c r="R372" s="13">
        <v>28.77</v>
      </c>
      <c r="S372" s="4">
        <v>19098634</v>
      </c>
      <c r="T372" s="13">
        <v>32.32</v>
      </c>
      <c r="U372" s="4">
        <v>15476450</v>
      </c>
      <c r="V372" s="13">
        <v>91.53</v>
      </c>
      <c r="W372" s="4">
        <v>8557451</v>
      </c>
      <c r="X372" s="13">
        <v>103.24</v>
      </c>
      <c r="Y372" s="4">
        <v>4938680</v>
      </c>
      <c r="Z372" s="13">
        <v>84.91</v>
      </c>
      <c r="AA372" s="4">
        <v>3539802</v>
      </c>
      <c r="AB372" s="13">
        <v>44.8</v>
      </c>
      <c r="AC372" s="4">
        <v>6783276</v>
      </c>
      <c r="AD372" s="13">
        <v>78.52</v>
      </c>
      <c r="AE372" s="4">
        <v>5634786</v>
      </c>
      <c r="AF372" s="13">
        <v>42.19</v>
      </c>
      <c r="AG372" s="4">
        <v>2611004</v>
      </c>
      <c r="AH372" s="13">
        <v>77.16</v>
      </c>
      <c r="AI372" s="4">
        <v>3164048</v>
      </c>
      <c r="AJ372" s="13">
        <v>79.349999999999994</v>
      </c>
      <c r="AK372" s="4">
        <v>2331131</v>
      </c>
      <c r="AL372" s="13">
        <v>18.79</v>
      </c>
      <c r="AM372" s="4">
        <v>26358058</v>
      </c>
      <c r="AN372" s="13">
        <v>35.200000000000003</v>
      </c>
      <c r="AO372" s="4">
        <v>5464015</v>
      </c>
      <c r="AP372" s="13">
        <v>715.82</v>
      </c>
      <c r="AQ372" s="4">
        <v>2137534</v>
      </c>
      <c r="AR372" s="13">
        <v>219.61</v>
      </c>
      <c r="AS372" s="4">
        <v>4529005</v>
      </c>
      <c r="AT372" s="13">
        <v>122.63</v>
      </c>
      <c r="AU372" s="4">
        <v>4749755</v>
      </c>
      <c r="AV372" s="13">
        <v>1343.05</v>
      </c>
      <c r="AW372" s="4">
        <v>453436</v>
      </c>
      <c r="AX372" s="13">
        <v>127.74</v>
      </c>
      <c r="AY372" s="4">
        <v>3600869</v>
      </c>
      <c r="AZ372" s="13">
        <v>78.33</v>
      </c>
      <c r="BA372" s="4">
        <v>3764963</v>
      </c>
      <c r="BB372" s="13">
        <v>24.7</v>
      </c>
      <c r="BC372" s="4">
        <v>7863146</v>
      </c>
      <c r="BD372" s="13">
        <v>55.81</v>
      </c>
      <c r="BE372" s="4">
        <v>7445109</v>
      </c>
      <c r="BF372" s="13">
        <v>67.709999999999994</v>
      </c>
      <c r="BG372" s="4">
        <v>2429216</v>
      </c>
      <c r="BH372" s="13">
        <v>54.77</v>
      </c>
      <c r="BI372" s="4">
        <v>8278214</v>
      </c>
    </row>
    <row r="373" spans="1:61" x14ac:dyDescent="0.35">
      <c r="A373" s="1">
        <v>42543</v>
      </c>
      <c r="B373" s="13">
        <v>95.55</v>
      </c>
      <c r="C373" s="4">
        <v>29219122</v>
      </c>
      <c r="D373" s="13">
        <v>50.99</v>
      </c>
      <c r="E373" s="4">
        <v>28816848</v>
      </c>
      <c r="F373" s="13">
        <v>47.23</v>
      </c>
      <c r="G373" s="4">
        <v>5065516</v>
      </c>
      <c r="H373" s="13">
        <v>155.13999999999999</v>
      </c>
      <c r="I373" s="4">
        <v>1603937</v>
      </c>
      <c r="J373" s="13">
        <v>40.01</v>
      </c>
      <c r="K373" s="4">
        <v>12643366</v>
      </c>
      <c r="L373" s="13">
        <v>80.62</v>
      </c>
      <c r="M373" s="4">
        <v>4222593</v>
      </c>
      <c r="N373" s="13">
        <v>5.0199999999999996</v>
      </c>
      <c r="O373" s="4">
        <v>47943335</v>
      </c>
      <c r="P373" s="13">
        <v>94.01</v>
      </c>
      <c r="Q373" s="4">
        <v>10280508</v>
      </c>
      <c r="R373" s="13">
        <v>28.72</v>
      </c>
      <c r="S373" s="4">
        <v>18273261</v>
      </c>
      <c r="T373" s="13">
        <v>32.29</v>
      </c>
      <c r="U373" s="4">
        <v>18304758</v>
      </c>
      <c r="V373" s="13">
        <v>91.17</v>
      </c>
      <c r="W373" s="4">
        <v>8785428</v>
      </c>
      <c r="X373" s="13">
        <v>102.29</v>
      </c>
      <c r="Y373" s="4">
        <v>4866770</v>
      </c>
      <c r="Z373" s="13">
        <v>83.6</v>
      </c>
      <c r="AA373" s="4">
        <v>2415622</v>
      </c>
      <c r="AB373" s="13">
        <v>43.99</v>
      </c>
      <c r="AC373" s="4">
        <v>8649071</v>
      </c>
      <c r="AD373" s="13">
        <v>78.27</v>
      </c>
      <c r="AE373" s="4">
        <v>5274019</v>
      </c>
      <c r="AF373" s="13">
        <v>41.63</v>
      </c>
      <c r="AG373" s="4">
        <v>2185148</v>
      </c>
      <c r="AH373" s="13">
        <v>77.099999999999994</v>
      </c>
      <c r="AI373" s="4">
        <v>3564586</v>
      </c>
      <c r="AJ373" s="13">
        <v>79.540000000000006</v>
      </c>
      <c r="AK373" s="4">
        <v>1842146</v>
      </c>
      <c r="AL373" s="13">
        <v>18.510000000000002</v>
      </c>
      <c r="AM373" s="4">
        <v>13901505</v>
      </c>
      <c r="AN373" s="13">
        <v>35.26</v>
      </c>
      <c r="AO373" s="4">
        <v>4888098</v>
      </c>
      <c r="AP373" s="13">
        <v>710.6</v>
      </c>
      <c r="AQ373" s="4">
        <v>2260454</v>
      </c>
      <c r="AR373" s="13">
        <v>196.66</v>
      </c>
      <c r="AS373" s="4">
        <v>23742414</v>
      </c>
      <c r="AT373" s="13">
        <v>120.62</v>
      </c>
      <c r="AU373" s="4">
        <v>6578905</v>
      </c>
      <c r="AV373" s="13">
        <v>1360.1</v>
      </c>
      <c r="AW373" s="4">
        <v>685491</v>
      </c>
      <c r="AX373" s="13">
        <v>127.6</v>
      </c>
      <c r="AY373" s="4">
        <v>3723663</v>
      </c>
      <c r="AZ373" s="13">
        <v>78.349999999999994</v>
      </c>
      <c r="BA373" s="4">
        <v>3573160</v>
      </c>
      <c r="BB373" s="13">
        <v>24.34</v>
      </c>
      <c r="BC373" s="4">
        <v>6673650</v>
      </c>
      <c r="BD373" s="13">
        <v>55.61</v>
      </c>
      <c r="BE373" s="4">
        <v>7215411</v>
      </c>
      <c r="BF373" s="13">
        <v>67.75</v>
      </c>
      <c r="BG373" s="4">
        <v>3592161</v>
      </c>
      <c r="BH373" s="13">
        <v>54.57</v>
      </c>
      <c r="BI373" s="4">
        <v>7019646</v>
      </c>
    </row>
    <row r="374" spans="1:61" x14ac:dyDescent="0.35">
      <c r="A374" s="1">
        <v>42544</v>
      </c>
      <c r="B374" s="13">
        <v>96.1</v>
      </c>
      <c r="C374" s="4">
        <v>32240187</v>
      </c>
      <c r="D374" s="13">
        <v>51.91</v>
      </c>
      <c r="E374" s="4">
        <v>29028833</v>
      </c>
      <c r="F374" s="13">
        <v>48.49</v>
      </c>
      <c r="G374" s="4">
        <v>7446994</v>
      </c>
      <c r="H374" s="13">
        <v>158.62</v>
      </c>
      <c r="I374" s="4">
        <v>2443529</v>
      </c>
      <c r="J374" s="13">
        <v>40.83</v>
      </c>
      <c r="K374" s="4">
        <v>15429983</v>
      </c>
      <c r="L374" s="13">
        <v>82.28</v>
      </c>
      <c r="M374" s="4">
        <v>2777146</v>
      </c>
      <c r="N374" s="13">
        <v>5.21</v>
      </c>
      <c r="O374" s="4">
        <v>29159174</v>
      </c>
      <c r="P374" s="13">
        <v>96.21</v>
      </c>
      <c r="Q374" s="4">
        <v>3803197</v>
      </c>
      <c r="R374" s="13">
        <v>29.22</v>
      </c>
      <c r="S374" s="4">
        <v>19415601</v>
      </c>
      <c r="T374" s="13">
        <v>32.99</v>
      </c>
      <c r="U374" s="4">
        <v>22048784</v>
      </c>
      <c r="V374" s="13">
        <v>91.8</v>
      </c>
      <c r="W374" s="4">
        <v>9464500</v>
      </c>
      <c r="X374" s="13">
        <v>104.44</v>
      </c>
      <c r="Y374" s="4">
        <v>5593573</v>
      </c>
      <c r="Z374" s="13">
        <v>84.5</v>
      </c>
      <c r="AA374" s="4">
        <v>2413209</v>
      </c>
      <c r="AB374" s="13">
        <v>45.63</v>
      </c>
      <c r="AC374" s="4">
        <v>7714822</v>
      </c>
      <c r="AD374" s="13">
        <v>79.59</v>
      </c>
      <c r="AE374" s="4">
        <v>4734419</v>
      </c>
      <c r="AF374" s="13">
        <v>42.94</v>
      </c>
      <c r="AG374" s="4">
        <v>1627633</v>
      </c>
      <c r="AH374" s="13">
        <v>78.31</v>
      </c>
      <c r="AI374" s="4">
        <v>4104008</v>
      </c>
      <c r="AJ374" s="13">
        <v>80.87</v>
      </c>
      <c r="AK374" s="4">
        <v>2097293</v>
      </c>
      <c r="AL374" s="13">
        <v>18.899999999999999</v>
      </c>
      <c r="AM374" s="4">
        <v>11073184</v>
      </c>
      <c r="AN374" s="13">
        <v>36.619999999999997</v>
      </c>
      <c r="AO374" s="4">
        <v>5518683</v>
      </c>
      <c r="AP374" s="13">
        <v>722.08</v>
      </c>
      <c r="AQ374" s="4">
        <v>2824974</v>
      </c>
      <c r="AR374" s="13">
        <v>196.4</v>
      </c>
      <c r="AS374" s="4">
        <v>10130748</v>
      </c>
      <c r="AT374" s="13">
        <v>121.21</v>
      </c>
      <c r="AU374" s="4">
        <v>3832757</v>
      </c>
      <c r="AV374" s="13">
        <v>1390.2</v>
      </c>
      <c r="AW374" s="4">
        <v>679196</v>
      </c>
      <c r="AX374" s="13">
        <v>128.29</v>
      </c>
      <c r="AY374" s="4">
        <v>4784451</v>
      </c>
      <c r="AZ374" s="13">
        <v>78.569999999999993</v>
      </c>
      <c r="BA374" s="4">
        <v>3701856</v>
      </c>
      <c r="BB374" s="13">
        <v>24.85</v>
      </c>
      <c r="BC374" s="4">
        <v>9485432</v>
      </c>
      <c r="BD374" s="13">
        <v>56.13</v>
      </c>
      <c r="BE374" s="4">
        <v>5569431</v>
      </c>
      <c r="BF374" s="13">
        <v>68.95</v>
      </c>
      <c r="BG374" s="4">
        <v>2472694</v>
      </c>
      <c r="BH374" s="13">
        <v>54.12</v>
      </c>
      <c r="BI374" s="4">
        <v>11219782</v>
      </c>
    </row>
    <row r="375" spans="1:61" x14ac:dyDescent="0.35">
      <c r="A375" s="1">
        <v>42545</v>
      </c>
      <c r="B375" s="13">
        <v>93.4</v>
      </c>
      <c r="C375" s="4">
        <v>75311356</v>
      </c>
      <c r="D375" s="13">
        <v>49.83</v>
      </c>
      <c r="E375" s="4">
        <v>133502985</v>
      </c>
      <c r="F375" s="13">
        <v>45.73</v>
      </c>
      <c r="G375" s="4">
        <v>25442111</v>
      </c>
      <c r="H375" s="13">
        <v>148.72</v>
      </c>
      <c r="I375" s="4">
        <v>6417723</v>
      </c>
      <c r="J375" s="13">
        <v>39.229999999999997</v>
      </c>
      <c r="K375" s="4">
        <v>44204510</v>
      </c>
      <c r="L375" s="13">
        <v>78.459999999999994</v>
      </c>
      <c r="M375" s="4">
        <v>6815655</v>
      </c>
      <c r="N375" s="13">
        <v>4.88</v>
      </c>
      <c r="O375" s="4">
        <v>36735157</v>
      </c>
      <c r="P375" s="13">
        <v>92.2</v>
      </c>
      <c r="Q375" s="4">
        <v>4329088</v>
      </c>
      <c r="R375" s="13">
        <v>27.75</v>
      </c>
      <c r="S375" s="4">
        <v>44408897</v>
      </c>
      <c r="T375" s="13">
        <v>31.55</v>
      </c>
      <c r="U375" s="4">
        <v>38094301</v>
      </c>
      <c r="V375" s="13">
        <v>89.39</v>
      </c>
      <c r="W375" s="4">
        <v>20010494</v>
      </c>
      <c r="X375" s="13">
        <v>101.9</v>
      </c>
      <c r="Y375" s="4">
        <v>11481402</v>
      </c>
      <c r="Z375" s="13">
        <v>81.06</v>
      </c>
      <c r="AA375" s="4">
        <v>4942171</v>
      </c>
      <c r="AB375" s="13">
        <v>43.17</v>
      </c>
      <c r="AC375" s="4">
        <v>13630206</v>
      </c>
      <c r="AD375" s="13">
        <v>76.66</v>
      </c>
      <c r="AE375" s="4">
        <v>9561456</v>
      </c>
      <c r="AF375" s="13">
        <v>41.09</v>
      </c>
      <c r="AG375" s="4">
        <v>3532573</v>
      </c>
      <c r="AH375" s="13">
        <v>75.27</v>
      </c>
      <c r="AI375" s="4">
        <v>5601379</v>
      </c>
      <c r="AJ375" s="13">
        <v>78.62</v>
      </c>
      <c r="AK375" s="4">
        <v>6031822</v>
      </c>
      <c r="AL375" s="13">
        <v>17.989999999999998</v>
      </c>
      <c r="AM375" s="4">
        <v>26780706</v>
      </c>
      <c r="AN375" s="13">
        <v>35.33</v>
      </c>
      <c r="AO375" s="4">
        <v>11571613</v>
      </c>
      <c r="AP375" s="13">
        <v>698.96</v>
      </c>
      <c r="AQ375" s="4">
        <v>7632511</v>
      </c>
      <c r="AR375" s="13">
        <v>193.15</v>
      </c>
      <c r="AS375" s="4">
        <v>7026516</v>
      </c>
      <c r="AT375" s="13">
        <v>119.44</v>
      </c>
      <c r="AU375" s="4">
        <v>6985935</v>
      </c>
      <c r="AV375" s="13">
        <v>1232.1400000000001</v>
      </c>
      <c r="AW375" s="4">
        <v>3179187</v>
      </c>
      <c r="AX375" s="13">
        <v>126.4</v>
      </c>
      <c r="AY375" s="4">
        <v>8979810</v>
      </c>
      <c r="AZ375" s="13">
        <v>77.06</v>
      </c>
      <c r="BA375" s="4">
        <v>5995253</v>
      </c>
      <c r="BB375" s="13">
        <v>23.13</v>
      </c>
      <c r="BC375" s="4">
        <v>24566096</v>
      </c>
      <c r="BD375" s="13">
        <v>54.68</v>
      </c>
      <c r="BE375" s="4">
        <v>14654672</v>
      </c>
      <c r="BF375" s="13">
        <v>63.91</v>
      </c>
      <c r="BG375" s="4">
        <v>6184359</v>
      </c>
      <c r="BH375" s="13">
        <v>52.59</v>
      </c>
      <c r="BI375" s="4">
        <v>18481189</v>
      </c>
    </row>
    <row r="376" spans="1:61" x14ac:dyDescent="0.35">
      <c r="A376" s="1">
        <v>42548</v>
      </c>
      <c r="B376" s="13">
        <v>92.04</v>
      </c>
      <c r="C376" s="4">
        <v>46622188</v>
      </c>
      <c r="D376" s="13">
        <v>48.43</v>
      </c>
      <c r="E376" s="4">
        <v>50576699</v>
      </c>
      <c r="F376" s="13">
        <v>45.24</v>
      </c>
      <c r="G376" s="4">
        <v>11258487</v>
      </c>
      <c r="H376" s="13">
        <v>143.63</v>
      </c>
      <c r="I376" s="4">
        <v>3798294</v>
      </c>
      <c r="J376" s="13">
        <v>38.479999999999997</v>
      </c>
      <c r="K376" s="4">
        <v>22532950</v>
      </c>
      <c r="L376" s="13">
        <v>76.069999999999993</v>
      </c>
      <c r="M376" s="4">
        <v>6022007</v>
      </c>
      <c r="N376" s="13">
        <v>4.72</v>
      </c>
      <c r="O376" s="4">
        <v>31187599</v>
      </c>
      <c r="P376" s="13">
        <v>90.85</v>
      </c>
      <c r="Q376" s="4">
        <v>3930483</v>
      </c>
      <c r="R376" s="13">
        <v>27.31</v>
      </c>
      <c r="S376" s="4">
        <v>30293961</v>
      </c>
      <c r="T376" s="13">
        <v>30.72</v>
      </c>
      <c r="U376" s="4">
        <v>35454030</v>
      </c>
      <c r="V376" s="13">
        <v>88.86</v>
      </c>
      <c r="W376" s="4">
        <v>14395728</v>
      </c>
      <c r="X376" s="13">
        <v>100.36</v>
      </c>
      <c r="Y376" s="4">
        <v>8358543</v>
      </c>
      <c r="Z376" s="13">
        <v>78.59</v>
      </c>
      <c r="AA376" s="4">
        <v>4272144</v>
      </c>
      <c r="AB376" s="13">
        <v>40.78</v>
      </c>
      <c r="AC376" s="4">
        <v>11996399</v>
      </c>
      <c r="AD376" s="13">
        <v>75.069999999999993</v>
      </c>
      <c r="AE376" s="4">
        <v>7109499</v>
      </c>
      <c r="AF376" s="13">
        <v>38.729999999999997</v>
      </c>
      <c r="AG376" s="4">
        <v>3434770</v>
      </c>
      <c r="AH376" s="13">
        <v>73.12</v>
      </c>
      <c r="AI376" s="4">
        <v>5255973</v>
      </c>
      <c r="AJ376" s="13">
        <v>76.900000000000006</v>
      </c>
      <c r="AK376" s="4">
        <v>3506150</v>
      </c>
      <c r="AL376" s="13">
        <v>17.399999999999999</v>
      </c>
      <c r="AM376" s="4">
        <v>21642942</v>
      </c>
      <c r="AN376" s="13">
        <v>32.93</v>
      </c>
      <c r="AO376" s="4">
        <v>8480659</v>
      </c>
      <c r="AP376" s="13">
        <v>691.36</v>
      </c>
      <c r="AQ376" s="4">
        <v>5584037</v>
      </c>
      <c r="AR376" s="13">
        <v>198.55</v>
      </c>
      <c r="AS376" s="4">
        <v>7220323</v>
      </c>
      <c r="AT376" s="13">
        <v>116.3</v>
      </c>
      <c r="AU376" s="4">
        <v>14159800</v>
      </c>
      <c r="AV376" s="13">
        <v>1186.05</v>
      </c>
      <c r="AW376" s="4">
        <v>1760037</v>
      </c>
      <c r="AX376" s="13">
        <v>124.67</v>
      </c>
      <c r="AY376" s="4">
        <v>5674722</v>
      </c>
      <c r="AZ376" s="13">
        <v>76.319999999999993</v>
      </c>
      <c r="BA376" s="4">
        <v>5792486</v>
      </c>
      <c r="BB376" s="13">
        <v>22.72</v>
      </c>
      <c r="BC376" s="4">
        <v>13369160</v>
      </c>
      <c r="BD376" s="13">
        <v>53.69</v>
      </c>
      <c r="BE376" s="4">
        <v>11650798</v>
      </c>
      <c r="BF376" s="13">
        <v>61.21</v>
      </c>
      <c r="BG376" s="4">
        <v>6497575</v>
      </c>
      <c r="BH376" s="13">
        <v>51.89</v>
      </c>
      <c r="BI376" s="4">
        <v>15374062</v>
      </c>
    </row>
    <row r="377" spans="1:61" x14ac:dyDescent="0.35">
      <c r="A377" s="1">
        <v>42549</v>
      </c>
      <c r="B377" s="13">
        <v>93.59</v>
      </c>
      <c r="C377" s="4">
        <v>40444914</v>
      </c>
      <c r="D377" s="13">
        <v>49.44</v>
      </c>
      <c r="E377" s="4">
        <v>38140658</v>
      </c>
      <c r="F377" s="13">
        <v>45.9</v>
      </c>
      <c r="G377" s="4">
        <v>9547980</v>
      </c>
      <c r="H377" s="13">
        <v>149.77000000000001</v>
      </c>
      <c r="I377" s="4">
        <v>3723288</v>
      </c>
      <c r="J377" s="13">
        <v>39.130000000000003</v>
      </c>
      <c r="K377" s="4">
        <v>14750851</v>
      </c>
      <c r="L377" s="13">
        <v>77.55</v>
      </c>
      <c r="M377" s="4">
        <v>4781080</v>
      </c>
      <c r="N377" s="13">
        <v>5.12</v>
      </c>
      <c r="O377" s="4">
        <v>29221367</v>
      </c>
      <c r="P377" s="13">
        <v>92.46</v>
      </c>
      <c r="Q377" s="4">
        <v>3319217</v>
      </c>
      <c r="R377" s="13">
        <v>27.79</v>
      </c>
      <c r="S377" s="4">
        <v>24646939</v>
      </c>
      <c r="T377" s="13">
        <v>31.19</v>
      </c>
      <c r="U377" s="4">
        <v>23693871</v>
      </c>
      <c r="V377" s="13">
        <v>90.91</v>
      </c>
      <c r="W377" s="4">
        <v>13254272</v>
      </c>
      <c r="X377" s="13">
        <v>101.63</v>
      </c>
      <c r="Y377" s="4">
        <v>7171111</v>
      </c>
      <c r="Z377" s="13">
        <v>81.75</v>
      </c>
      <c r="AA377" s="4">
        <v>3105723</v>
      </c>
      <c r="AB377" s="13">
        <v>41.95</v>
      </c>
      <c r="AC377" s="4">
        <v>8996451</v>
      </c>
      <c r="AD377" s="13">
        <v>76.63</v>
      </c>
      <c r="AE377" s="4">
        <v>5555340</v>
      </c>
      <c r="AF377" s="13">
        <v>40.98</v>
      </c>
      <c r="AG377" s="4">
        <v>3033344</v>
      </c>
      <c r="AH377" s="13">
        <v>73.97</v>
      </c>
      <c r="AI377" s="4">
        <v>4449131</v>
      </c>
      <c r="AJ377" s="13">
        <v>78.75</v>
      </c>
      <c r="AK377" s="4">
        <v>2479020</v>
      </c>
      <c r="AL377" s="13">
        <v>17.71</v>
      </c>
      <c r="AM377" s="4">
        <v>16841494</v>
      </c>
      <c r="AN377" s="13">
        <v>35.700000000000003</v>
      </c>
      <c r="AO377" s="4">
        <v>9479615</v>
      </c>
      <c r="AP377" s="13">
        <v>707.95</v>
      </c>
      <c r="AQ377" s="4">
        <v>4036957</v>
      </c>
      <c r="AR377" s="13">
        <v>201.79</v>
      </c>
      <c r="AS377" s="4">
        <v>6212422</v>
      </c>
      <c r="AT377" s="13">
        <v>118.5</v>
      </c>
      <c r="AU377" s="4">
        <v>6172978</v>
      </c>
      <c r="AV377" s="13">
        <v>1204.25</v>
      </c>
      <c r="AW377" s="4">
        <v>1205971</v>
      </c>
      <c r="AX377" s="13">
        <v>127.53</v>
      </c>
      <c r="AY377" s="4">
        <v>5385017</v>
      </c>
      <c r="AZ377" s="13">
        <v>78.03</v>
      </c>
      <c r="BA377" s="4">
        <v>4651994</v>
      </c>
      <c r="BB377" s="13">
        <v>22.99</v>
      </c>
      <c r="BC377" s="4">
        <v>11995626</v>
      </c>
      <c r="BD377" s="13">
        <v>54.85</v>
      </c>
      <c r="BE377" s="4">
        <v>8416950</v>
      </c>
      <c r="BF377" s="13">
        <v>62.59</v>
      </c>
      <c r="BG377" s="4">
        <v>4016510</v>
      </c>
      <c r="BH377" s="13">
        <v>53.09</v>
      </c>
      <c r="BI377" s="4">
        <v>20837781</v>
      </c>
    </row>
    <row r="378" spans="1:61" x14ac:dyDescent="0.35">
      <c r="A378" s="1">
        <v>42550</v>
      </c>
      <c r="B378" s="13">
        <v>94.4</v>
      </c>
      <c r="C378" s="4">
        <v>36531006</v>
      </c>
      <c r="D378" s="13">
        <v>50.54</v>
      </c>
      <c r="E378" s="4">
        <v>31304021</v>
      </c>
      <c r="F378" s="13">
        <v>46.65</v>
      </c>
      <c r="G378" s="4">
        <v>7973264</v>
      </c>
      <c r="H378" s="13">
        <v>155</v>
      </c>
      <c r="I378" s="4">
        <v>4786602</v>
      </c>
      <c r="J378" s="13">
        <v>40.549999999999997</v>
      </c>
      <c r="K378" s="4">
        <v>23009741</v>
      </c>
      <c r="L378" s="13">
        <v>79</v>
      </c>
      <c r="M378" s="4">
        <v>5493585</v>
      </c>
      <c r="N378" s="13">
        <v>5.13</v>
      </c>
      <c r="O378" s="4">
        <v>33118283</v>
      </c>
      <c r="P378" s="13">
        <v>94.39</v>
      </c>
      <c r="Q378" s="4">
        <v>2965452</v>
      </c>
      <c r="R378" s="13">
        <v>28.26</v>
      </c>
      <c r="S378" s="4">
        <v>25592961</v>
      </c>
      <c r="T378" s="13">
        <v>31.93</v>
      </c>
      <c r="U378" s="4">
        <v>22771058</v>
      </c>
      <c r="V378" s="13">
        <v>92.46</v>
      </c>
      <c r="W378" s="4">
        <v>13920631</v>
      </c>
      <c r="X378" s="13">
        <v>103.42</v>
      </c>
      <c r="Y378" s="4">
        <v>8887532</v>
      </c>
      <c r="Z378" s="13">
        <v>83.44</v>
      </c>
      <c r="AA378" s="4">
        <v>2870274</v>
      </c>
      <c r="AB378" s="13">
        <v>43.91</v>
      </c>
      <c r="AC378" s="4">
        <v>10234872</v>
      </c>
      <c r="AD378" s="13">
        <v>77.83</v>
      </c>
      <c r="AE378" s="4">
        <v>5854512</v>
      </c>
      <c r="AF378" s="13">
        <v>42.27</v>
      </c>
      <c r="AG378" s="4">
        <v>3145020</v>
      </c>
      <c r="AH378" s="13">
        <v>75.09</v>
      </c>
      <c r="AI378" s="4">
        <v>4330778</v>
      </c>
      <c r="AJ378" s="13">
        <v>79.7</v>
      </c>
      <c r="AK378" s="4">
        <v>2348748</v>
      </c>
      <c r="AL378" s="13">
        <v>18.53</v>
      </c>
      <c r="AM378" s="4">
        <v>25032121</v>
      </c>
      <c r="AN378" s="13">
        <v>37.26</v>
      </c>
      <c r="AO378" s="4">
        <v>9061612</v>
      </c>
      <c r="AP378" s="13">
        <v>715.6</v>
      </c>
      <c r="AQ378" s="4">
        <v>3070052</v>
      </c>
      <c r="AR378" s="13">
        <v>210.19</v>
      </c>
      <c r="AS378" s="4">
        <v>5994908</v>
      </c>
      <c r="AT378" s="13">
        <v>119.49</v>
      </c>
      <c r="AU378" s="4">
        <v>5020404</v>
      </c>
      <c r="AV378" s="13">
        <v>1239.4100000000001</v>
      </c>
      <c r="AW378" s="4">
        <v>778492</v>
      </c>
      <c r="AX378" s="13">
        <v>127.37</v>
      </c>
      <c r="AY378" s="4">
        <v>5782130</v>
      </c>
      <c r="AZ378" s="13">
        <v>77.760000000000005</v>
      </c>
      <c r="BA378" s="4">
        <v>5958774</v>
      </c>
      <c r="BB378" s="13">
        <v>23.31</v>
      </c>
      <c r="BC378" s="4">
        <v>9143417</v>
      </c>
      <c r="BD378" s="13">
        <v>56.74</v>
      </c>
      <c r="BE378" s="4">
        <v>11103787</v>
      </c>
      <c r="BF378" s="13">
        <v>64.900000000000006</v>
      </c>
      <c r="BG378" s="4">
        <v>4200026</v>
      </c>
      <c r="BH378" s="13">
        <v>55.13</v>
      </c>
      <c r="BI378" s="4">
        <v>36084771</v>
      </c>
    </row>
    <row r="379" spans="1:61" x14ac:dyDescent="0.35">
      <c r="A379" s="1">
        <v>42551</v>
      </c>
      <c r="B379" s="13">
        <v>95.6</v>
      </c>
      <c r="C379" s="4">
        <v>35836356</v>
      </c>
      <c r="D379" s="13">
        <v>51.17</v>
      </c>
      <c r="E379" s="4">
        <v>28527781</v>
      </c>
      <c r="F379" s="13">
        <v>47.01</v>
      </c>
      <c r="G379" s="4">
        <v>10773475</v>
      </c>
      <c r="H379" s="13">
        <v>155.4</v>
      </c>
      <c r="I379" s="4">
        <v>4262645</v>
      </c>
      <c r="J379" s="13">
        <v>40.93</v>
      </c>
      <c r="K379" s="4">
        <v>20100918</v>
      </c>
      <c r="L379" s="13">
        <v>79.41</v>
      </c>
      <c r="M379" s="4">
        <v>4644277</v>
      </c>
      <c r="N379" s="13">
        <v>5.14</v>
      </c>
      <c r="O379" s="4">
        <v>26124847</v>
      </c>
      <c r="P379" s="13">
        <v>95.79</v>
      </c>
      <c r="Q379" s="4">
        <v>3544671</v>
      </c>
      <c r="R379" s="13">
        <v>28.69</v>
      </c>
      <c r="S379" s="4">
        <v>25184399</v>
      </c>
      <c r="T379" s="13">
        <v>32.799999999999997</v>
      </c>
      <c r="U379" s="4">
        <v>34528919</v>
      </c>
      <c r="V379" s="13">
        <v>93.74</v>
      </c>
      <c r="W379" s="4">
        <v>14073677</v>
      </c>
      <c r="X379" s="13">
        <v>104.83</v>
      </c>
      <c r="Y379" s="4">
        <v>7649684</v>
      </c>
      <c r="Z379" s="13">
        <v>83.42</v>
      </c>
      <c r="AA379" s="4">
        <v>3364026</v>
      </c>
      <c r="AB379" s="13">
        <v>43.6</v>
      </c>
      <c r="AC379" s="4">
        <v>9342248</v>
      </c>
      <c r="AD379" s="13">
        <v>79.08</v>
      </c>
      <c r="AE379" s="4">
        <v>4941269</v>
      </c>
      <c r="AF379" s="13">
        <v>42.14</v>
      </c>
      <c r="AG379" s="4">
        <v>2148695</v>
      </c>
      <c r="AH379" s="13">
        <v>75.56</v>
      </c>
      <c r="AI379" s="4">
        <v>3779265</v>
      </c>
      <c r="AJ379" s="13">
        <v>79.34</v>
      </c>
      <c r="AK379" s="4">
        <v>3505627</v>
      </c>
      <c r="AL379" s="13">
        <v>18.72</v>
      </c>
      <c r="AM379" s="4">
        <v>16205639</v>
      </c>
      <c r="AN379" s="13">
        <v>37.96</v>
      </c>
      <c r="AO379" s="4">
        <v>8066411</v>
      </c>
      <c r="AP379" s="13">
        <v>715.62</v>
      </c>
      <c r="AQ379" s="4">
        <v>2855142</v>
      </c>
      <c r="AR379" s="13">
        <v>212.28</v>
      </c>
      <c r="AS379" s="4">
        <v>4843111</v>
      </c>
      <c r="AT379" s="13">
        <v>120.34</v>
      </c>
      <c r="AU379" s="4">
        <v>4808068</v>
      </c>
      <c r="AV379" s="13">
        <v>1248.4100000000001</v>
      </c>
      <c r="AW379" s="4">
        <v>921489</v>
      </c>
      <c r="AX379" s="13">
        <v>127.69</v>
      </c>
      <c r="AY379" s="4">
        <v>6641997</v>
      </c>
      <c r="AZ379" s="13">
        <v>79.17</v>
      </c>
      <c r="BA379" s="4">
        <v>7606592</v>
      </c>
      <c r="BB379" s="13">
        <v>23.41</v>
      </c>
      <c r="BC379" s="4">
        <v>9464745</v>
      </c>
      <c r="BD379" s="13">
        <v>57.12</v>
      </c>
      <c r="BE379" s="4">
        <v>10215193</v>
      </c>
      <c r="BF379" s="13">
        <v>66.459999999999994</v>
      </c>
      <c r="BG379" s="4">
        <v>4329573</v>
      </c>
      <c r="BH379" s="13">
        <v>55.2</v>
      </c>
      <c r="BI379" s="4">
        <v>17350521</v>
      </c>
    </row>
    <row r="380" spans="1:61" x14ac:dyDescent="0.35">
      <c r="A380" s="1">
        <v>42552</v>
      </c>
      <c r="B380" s="13">
        <v>95.89</v>
      </c>
      <c r="C380" s="4">
        <v>26026540</v>
      </c>
      <c r="D380" s="13">
        <v>51.16</v>
      </c>
      <c r="E380" s="4">
        <v>21400392</v>
      </c>
      <c r="F380" s="13">
        <v>46.66</v>
      </c>
      <c r="G380" s="4">
        <v>5462198</v>
      </c>
      <c r="H380" s="13">
        <v>154.22</v>
      </c>
      <c r="I380" s="4">
        <v>1977927</v>
      </c>
      <c r="J380" s="13">
        <v>40.86</v>
      </c>
      <c r="K380" s="4">
        <v>11381612</v>
      </c>
      <c r="L380" s="13">
        <v>79.83</v>
      </c>
      <c r="M380" s="4">
        <v>2967283</v>
      </c>
      <c r="N380" s="13">
        <v>5.07</v>
      </c>
      <c r="O380" s="4">
        <v>18255878</v>
      </c>
      <c r="P380" s="13">
        <v>95.32</v>
      </c>
      <c r="Q380" s="4">
        <v>3001885</v>
      </c>
      <c r="R380" s="13">
        <v>28.8</v>
      </c>
      <c r="S380" s="4">
        <v>20901306</v>
      </c>
      <c r="T380" s="13">
        <v>32.75</v>
      </c>
      <c r="U380" s="4">
        <v>17084570</v>
      </c>
      <c r="V380" s="13">
        <v>93.84</v>
      </c>
      <c r="W380" s="4">
        <v>9946278</v>
      </c>
      <c r="X380" s="13">
        <v>104.15</v>
      </c>
      <c r="Y380" s="4">
        <v>6117805</v>
      </c>
      <c r="Z380" s="13">
        <v>84.78</v>
      </c>
      <c r="AA380" s="4">
        <v>2675525</v>
      </c>
      <c r="AB380" s="13">
        <v>43.51</v>
      </c>
      <c r="AC380" s="4">
        <v>9611801</v>
      </c>
      <c r="AD380" s="13">
        <v>79.52</v>
      </c>
      <c r="AE380" s="4">
        <v>4050434</v>
      </c>
      <c r="AF380" s="13">
        <v>42.66</v>
      </c>
      <c r="AG380" s="4">
        <v>1512406</v>
      </c>
      <c r="AH380" s="13">
        <v>75.67</v>
      </c>
      <c r="AI380" s="4">
        <v>3944560</v>
      </c>
      <c r="AJ380" s="13">
        <v>79.78</v>
      </c>
      <c r="AK380" s="4">
        <v>2660976</v>
      </c>
      <c r="AL380" s="13">
        <v>18.7</v>
      </c>
      <c r="AM380" s="4">
        <v>14653490</v>
      </c>
      <c r="AN380" s="13">
        <v>39.270000000000003</v>
      </c>
      <c r="AO380" s="4">
        <v>7446208</v>
      </c>
      <c r="AP380" s="13">
        <v>725.68</v>
      </c>
      <c r="AQ380" s="4">
        <v>2920423</v>
      </c>
      <c r="AR380" s="13">
        <v>216.5</v>
      </c>
      <c r="AS380" s="4">
        <v>5399951</v>
      </c>
      <c r="AT380" s="13">
        <v>120.4</v>
      </c>
      <c r="AU380" s="4">
        <v>3798100</v>
      </c>
      <c r="AV380" s="13">
        <v>1267.3699999999999</v>
      </c>
      <c r="AW380" s="4">
        <v>644221</v>
      </c>
      <c r="AX380" s="13">
        <v>129.62</v>
      </c>
      <c r="AY380" s="4">
        <v>5645180</v>
      </c>
      <c r="AZ380" s="13">
        <v>79.599999999999994</v>
      </c>
      <c r="BA380" s="4">
        <v>4136597</v>
      </c>
      <c r="BB380" s="13">
        <v>23.78</v>
      </c>
      <c r="BC380" s="4">
        <v>9683421</v>
      </c>
      <c r="BD380" s="13">
        <v>56.99</v>
      </c>
      <c r="BE380" s="4">
        <v>8330308</v>
      </c>
      <c r="BF380" s="13">
        <v>67.790000000000006</v>
      </c>
      <c r="BG380" s="4">
        <v>3340981</v>
      </c>
      <c r="BH380" s="13">
        <v>55.61</v>
      </c>
      <c r="BI380" s="4">
        <v>9285096</v>
      </c>
    </row>
    <row r="381" spans="1:61" x14ac:dyDescent="0.35">
      <c r="A381" s="1">
        <v>42556</v>
      </c>
      <c r="B381" s="13">
        <v>94.99</v>
      </c>
      <c r="C381" s="4">
        <v>27705210</v>
      </c>
      <c r="D381" s="13">
        <v>51.17</v>
      </c>
      <c r="E381" s="4">
        <v>24806351</v>
      </c>
      <c r="F381" s="13">
        <v>47.35</v>
      </c>
      <c r="G381" s="4">
        <v>9277061</v>
      </c>
      <c r="H381" s="13">
        <v>150.76</v>
      </c>
      <c r="I381" s="4">
        <v>2632054</v>
      </c>
      <c r="J381" s="13">
        <v>40.4</v>
      </c>
      <c r="K381" s="4">
        <v>12501386</v>
      </c>
      <c r="L381" s="13">
        <v>78.67</v>
      </c>
      <c r="M381" s="4">
        <v>4163379</v>
      </c>
      <c r="N381" s="13">
        <v>4.96</v>
      </c>
      <c r="O381" s="4">
        <v>16332466</v>
      </c>
      <c r="P381" s="13">
        <v>94.73</v>
      </c>
      <c r="Q381" s="4">
        <v>2314559</v>
      </c>
      <c r="R381" s="13">
        <v>28.33</v>
      </c>
      <c r="S381" s="4">
        <v>22116898</v>
      </c>
      <c r="T381" s="13">
        <v>32.68</v>
      </c>
      <c r="U381" s="4">
        <v>20107191</v>
      </c>
      <c r="V381" s="13">
        <v>93.02</v>
      </c>
      <c r="W381" s="4">
        <v>10744051</v>
      </c>
      <c r="X381" s="13">
        <v>103.57</v>
      </c>
      <c r="Y381" s="4">
        <v>7766602</v>
      </c>
      <c r="Z381" s="13">
        <v>82.76</v>
      </c>
      <c r="AA381" s="4">
        <v>2704752</v>
      </c>
      <c r="AB381" s="13">
        <v>41.7</v>
      </c>
      <c r="AC381" s="4">
        <v>10189552</v>
      </c>
      <c r="AD381" s="13">
        <v>77.63</v>
      </c>
      <c r="AE381" s="4">
        <v>5656869</v>
      </c>
      <c r="AF381" s="13">
        <v>41.43</v>
      </c>
      <c r="AG381" s="4">
        <v>1654776</v>
      </c>
      <c r="AH381" s="13">
        <v>75.22</v>
      </c>
      <c r="AI381" s="4">
        <v>3599028</v>
      </c>
      <c r="AJ381" s="13">
        <v>77.930000000000007</v>
      </c>
      <c r="AK381" s="4">
        <v>3063859</v>
      </c>
      <c r="AL381" s="13">
        <v>18.29</v>
      </c>
      <c r="AM381" s="4">
        <v>13259678</v>
      </c>
      <c r="AN381" s="13">
        <v>38.78</v>
      </c>
      <c r="AO381" s="4">
        <v>7322771</v>
      </c>
      <c r="AP381" s="13">
        <v>728.1</v>
      </c>
      <c r="AQ381" s="4">
        <v>2431431</v>
      </c>
      <c r="AR381" s="13">
        <v>213.98</v>
      </c>
      <c r="AS381" s="4">
        <v>5175345</v>
      </c>
      <c r="AT381" s="13">
        <v>120.76</v>
      </c>
      <c r="AU381" s="4">
        <v>5191103</v>
      </c>
      <c r="AV381" s="13">
        <v>1275.03</v>
      </c>
      <c r="AW381" s="4">
        <v>568815</v>
      </c>
      <c r="AX381" s="13">
        <v>129.35</v>
      </c>
      <c r="AY381" s="4">
        <v>4096582</v>
      </c>
      <c r="AZ381" s="13">
        <v>79.42</v>
      </c>
      <c r="BA381" s="4">
        <v>4100786</v>
      </c>
      <c r="BB381" s="13">
        <v>23.76</v>
      </c>
      <c r="BC381" s="4">
        <v>8677210</v>
      </c>
      <c r="BD381" s="13">
        <v>56.77</v>
      </c>
      <c r="BE381" s="4">
        <v>7274208</v>
      </c>
      <c r="BF381" s="13">
        <v>67.09</v>
      </c>
      <c r="BG381" s="4">
        <v>3093813</v>
      </c>
      <c r="BH381" s="13">
        <v>55.2</v>
      </c>
      <c r="BI381" s="4">
        <v>10256124</v>
      </c>
    </row>
    <row r="382" spans="1:61" x14ac:dyDescent="0.35">
      <c r="A382" s="1">
        <v>42557</v>
      </c>
      <c r="B382" s="13">
        <v>95.53</v>
      </c>
      <c r="C382" s="4">
        <v>30949090</v>
      </c>
      <c r="D382" s="13">
        <v>51.38</v>
      </c>
      <c r="E382" s="4">
        <v>28167461</v>
      </c>
      <c r="F382" s="13">
        <v>47.65</v>
      </c>
      <c r="G382" s="4">
        <v>6827594</v>
      </c>
      <c r="H382" s="13">
        <v>150.63</v>
      </c>
      <c r="I382" s="4">
        <v>2060327</v>
      </c>
      <c r="J382" s="13">
        <v>40.53</v>
      </c>
      <c r="K382" s="4">
        <v>12124296</v>
      </c>
      <c r="L382" s="13">
        <v>78.5</v>
      </c>
      <c r="M382" s="4">
        <v>4121188</v>
      </c>
      <c r="N382" s="13">
        <v>5.04</v>
      </c>
      <c r="O382" s="4">
        <v>19392887</v>
      </c>
      <c r="P382" s="13">
        <v>95.18</v>
      </c>
      <c r="Q382" s="4">
        <v>1490514</v>
      </c>
      <c r="R382" s="13">
        <v>28.72</v>
      </c>
      <c r="S382" s="4">
        <v>24844038</v>
      </c>
      <c r="T382" s="13">
        <v>32.97</v>
      </c>
      <c r="U382" s="4">
        <v>21070217</v>
      </c>
      <c r="V382" s="13">
        <v>94.09</v>
      </c>
      <c r="W382" s="4">
        <v>13144408</v>
      </c>
      <c r="X382" s="13">
        <v>104.58</v>
      </c>
      <c r="Y382" s="4">
        <v>6166864</v>
      </c>
      <c r="Z382" s="13">
        <v>82.76</v>
      </c>
      <c r="AA382" s="4">
        <v>2207321</v>
      </c>
      <c r="AB382" s="13">
        <v>41.9</v>
      </c>
      <c r="AC382" s="4">
        <v>7023872</v>
      </c>
      <c r="AD382" s="13">
        <v>78.06</v>
      </c>
      <c r="AE382" s="4">
        <v>4562841</v>
      </c>
      <c r="AF382" s="13">
        <v>41.95</v>
      </c>
      <c r="AG382" s="4">
        <v>1824531</v>
      </c>
      <c r="AH382" s="13">
        <v>75.45</v>
      </c>
      <c r="AI382" s="4">
        <v>3358286</v>
      </c>
      <c r="AJ382" s="13">
        <v>76.37</v>
      </c>
      <c r="AK382" s="4">
        <v>5344944</v>
      </c>
      <c r="AL382" s="13">
        <v>18.29</v>
      </c>
      <c r="AM382" s="4">
        <v>16009780</v>
      </c>
      <c r="AN382" s="13">
        <v>36.5</v>
      </c>
      <c r="AO382" s="4">
        <v>10528779</v>
      </c>
      <c r="AP382" s="13">
        <v>737.61</v>
      </c>
      <c r="AQ382" s="4">
        <v>3938249</v>
      </c>
      <c r="AR382" s="13">
        <v>214.44</v>
      </c>
      <c r="AS382" s="4">
        <v>4919855</v>
      </c>
      <c r="AT382" s="13">
        <v>120.63</v>
      </c>
      <c r="AU382" s="4">
        <v>5102758</v>
      </c>
      <c r="AV382" s="13">
        <v>1292.04</v>
      </c>
      <c r="AW382" s="4">
        <v>562266</v>
      </c>
      <c r="AX382" s="13">
        <v>131.57</v>
      </c>
      <c r="AY382" s="4">
        <v>4933160</v>
      </c>
      <c r="AZ382" s="13">
        <v>80.09</v>
      </c>
      <c r="BA382" s="4">
        <v>4372814</v>
      </c>
      <c r="BB382" s="13">
        <v>23.83</v>
      </c>
      <c r="BC382" s="4">
        <v>9509946</v>
      </c>
      <c r="BD382" s="13">
        <v>56.75</v>
      </c>
      <c r="BE382" s="4">
        <v>8474188</v>
      </c>
      <c r="BF382" s="13">
        <v>67.849999999999994</v>
      </c>
      <c r="BG382" s="4">
        <v>2899572</v>
      </c>
      <c r="BH382" s="13">
        <v>55.8</v>
      </c>
      <c r="BI382" s="4">
        <v>7863399</v>
      </c>
    </row>
    <row r="383" spans="1:61" x14ac:dyDescent="0.35">
      <c r="A383" s="1">
        <v>42558</v>
      </c>
      <c r="B383" s="13">
        <v>95.94</v>
      </c>
      <c r="C383" s="4">
        <v>25131317</v>
      </c>
      <c r="D383" s="13">
        <v>51.38</v>
      </c>
      <c r="E383" s="4">
        <v>19585194</v>
      </c>
      <c r="F383" s="13">
        <v>48.89</v>
      </c>
      <c r="G383" s="4">
        <v>9884992</v>
      </c>
      <c r="H383" s="13">
        <v>150.99</v>
      </c>
      <c r="I383" s="4">
        <v>1924823</v>
      </c>
      <c r="J383" s="13">
        <v>40.53</v>
      </c>
      <c r="K383" s="4">
        <v>11676734</v>
      </c>
      <c r="L383" s="13">
        <v>78.760000000000005</v>
      </c>
      <c r="M383" s="4">
        <v>3085866</v>
      </c>
      <c r="N383" s="13">
        <v>5.0199999999999996</v>
      </c>
      <c r="O383" s="4">
        <v>15813768</v>
      </c>
      <c r="P383" s="13">
        <v>95.14</v>
      </c>
      <c r="Q383" s="4">
        <v>1576236</v>
      </c>
      <c r="R383" s="13">
        <v>28.74</v>
      </c>
      <c r="S383" s="4">
        <v>17395408</v>
      </c>
      <c r="T383" s="13">
        <v>33.200000000000003</v>
      </c>
      <c r="U383" s="4">
        <v>26119345</v>
      </c>
      <c r="V383" s="13">
        <v>92.96</v>
      </c>
      <c r="W383" s="4">
        <v>12235670</v>
      </c>
      <c r="X383" s="13">
        <v>103.05</v>
      </c>
      <c r="Y383" s="4">
        <v>7707427</v>
      </c>
      <c r="Z383" s="13">
        <v>81.61</v>
      </c>
      <c r="AA383" s="4">
        <v>2145773</v>
      </c>
      <c r="AB383" s="13">
        <v>41.51</v>
      </c>
      <c r="AC383" s="4">
        <v>8814477</v>
      </c>
      <c r="AD383" s="13">
        <v>77.7</v>
      </c>
      <c r="AE383" s="4">
        <v>4922481</v>
      </c>
      <c r="AF383" s="13">
        <v>41.17</v>
      </c>
      <c r="AG383" s="4">
        <v>2185603</v>
      </c>
      <c r="AH383" s="13">
        <v>75.45</v>
      </c>
      <c r="AI383" s="4">
        <v>4563818</v>
      </c>
      <c r="AJ383" s="13">
        <v>74.27</v>
      </c>
      <c r="AK383" s="4">
        <v>6055971</v>
      </c>
      <c r="AL383" s="13">
        <v>18.399999999999999</v>
      </c>
      <c r="AM383" s="4">
        <v>12946882</v>
      </c>
      <c r="AN383" s="13">
        <v>35.479999999999997</v>
      </c>
      <c r="AO383" s="4">
        <v>10001997</v>
      </c>
      <c r="AP383" s="13">
        <v>736.57</v>
      </c>
      <c r="AQ383" s="4">
        <v>2941262</v>
      </c>
      <c r="AR383" s="13">
        <v>215.94</v>
      </c>
      <c r="AS383" s="4">
        <v>3611531</v>
      </c>
      <c r="AT383" s="13">
        <v>120.92</v>
      </c>
      <c r="AU383" s="4">
        <v>3621346</v>
      </c>
      <c r="AV383" s="13">
        <v>1297.26</v>
      </c>
      <c r="AW383" s="4">
        <v>494938</v>
      </c>
      <c r="AX383" s="13">
        <v>131.16</v>
      </c>
      <c r="AY383" s="4">
        <v>3973185</v>
      </c>
      <c r="AZ383" s="13">
        <v>80.48</v>
      </c>
      <c r="BA383" s="4">
        <v>3838118</v>
      </c>
      <c r="BB383" s="13">
        <v>23.93</v>
      </c>
      <c r="BC383" s="4">
        <v>10007152</v>
      </c>
      <c r="BD383" s="13">
        <v>56.91</v>
      </c>
      <c r="BE383" s="4">
        <v>6813347</v>
      </c>
      <c r="BF383" s="13">
        <v>68.36</v>
      </c>
      <c r="BG383" s="4">
        <v>2918486</v>
      </c>
      <c r="BH383" s="13">
        <v>55.92</v>
      </c>
      <c r="BI383" s="4">
        <v>6947979</v>
      </c>
    </row>
    <row r="384" spans="1:61" x14ac:dyDescent="0.35">
      <c r="A384" s="1">
        <v>42559</v>
      </c>
      <c r="B384" s="13">
        <v>96.68</v>
      </c>
      <c r="C384" s="4">
        <v>28912103</v>
      </c>
      <c r="D384" s="13">
        <v>52.3</v>
      </c>
      <c r="E384" s="4">
        <v>28391026</v>
      </c>
      <c r="F384" s="13">
        <v>50.85</v>
      </c>
      <c r="G384" s="4">
        <v>12048273</v>
      </c>
      <c r="H384" s="13">
        <v>155.13999999999999</v>
      </c>
      <c r="I384" s="4">
        <v>2674071</v>
      </c>
      <c r="J384" s="13">
        <v>40.869999999999997</v>
      </c>
      <c r="K384" s="4">
        <v>14235589</v>
      </c>
      <c r="L384" s="13">
        <v>80.89</v>
      </c>
      <c r="M384" s="4">
        <v>3558919</v>
      </c>
      <c r="N384" s="13">
        <v>5.0999999999999996</v>
      </c>
      <c r="O384" s="4">
        <v>28140749</v>
      </c>
      <c r="P384" s="13">
        <v>96.79</v>
      </c>
      <c r="Q384" s="4">
        <v>2023889</v>
      </c>
      <c r="R384" s="13">
        <v>29.26</v>
      </c>
      <c r="S384" s="4">
        <v>24647376</v>
      </c>
      <c r="T384" s="13">
        <v>34</v>
      </c>
      <c r="U384" s="4">
        <v>23341870</v>
      </c>
      <c r="V384" s="13">
        <v>93.54</v>
      </c>
      <c r="W384" s="4">
        <v>9807645</v>
      </c>
      <c r="X384" s="13">
        <v>104.77</v>
      </c>
      <c r="Y384" s="4">
        <v>9043626</v>
      </c>
      <c r="Z384" s="13">
        <v>82.54</v>
      </c>
      <c r="AA384" s="4">
        <v>1980107</v>
      </c>
      <c r="AB384" s="13">
        <v>42.3</v>
      </c>
      <c r="AC384" s="4">
        <v>10801923</v>
      </c>
      <c r="AD384" s="13">
        <v>78.739999999999995</v>
      </c>
      <c r="AE384" s="4">
        <v>4217360</v>
      </c>
      <c r="AF384" s="13">
        <v>42.33</v>
      </c>
      <c r="AG384" s="4">
        <v>1623795</v>
      </c>
      <c r="AH384" s="13">
        <v>76.13</v>
      </c>
      <c r="AI384" s="4">
        <v>3804218</v>
      </c>
      <c r="AJ384" s="13">
        <v>74.849999999999994</v>
      </c>
      <c r="AK384" s="4">
        <v>4058233</v>
      </c>
      <c r="AL384" s="13">
        <v>18.54</v>
      </c>
      <c r="AM384" s="4">
        <v>13043354</v>
      </c>
      <c r="AN384" s="13">
        <v>36.4</v>
      </c>
      <c r="AO384" s="4">
        <v>5719330</v>
      </c>
      <c r="AP384" s="13">
        <v>745.81</v>
      </c>
      <c r="AQ384" s="4">
        <v>3429217</v>
      </c>
      <c r="AR384" s="13">
        <v>216.78</v>
      </c>
      <c r="AS384" s="4">
        <v>4074785</v>
      </c>
      <c r="AT384" s="13">
        <v>121.31</v>
      </c>
      <c r="AU384" s="4">
        <v>3809635</v>
      </c>
      <c r="AV384" s="13">
        <v>1329.46</v>
      </c>
      <c r="AW384" s="4">
        <v>713010</v>
      </c>
      <c r="AX384" s="13">
        <v>134.34</v>
      </c>
      <c r="AY384" s="4">
        <v>4806226</v>
      </c>
      <c r="AZ384" s="13">
        <v>82.34</v>
      </c>
      <c r="BA384" s="4">
        <v>5307188</v>
      </c>
      <c r="BB384" s="13">
        <v>24.61</v>
      </c>
      <c r="BC384" s="4">
        <v>7480317</v>
      </c>
      <c r="BD384" s="13">
        <v>56.51</v>
      </c>
      <c r="BE384" s="4">
        <v>12655500</v>
      </c>
      <c r="BF384" s="13">
        <v>69.849999999999994</v>
      </c>
      <c r="BG384" s="4">
        <v>3686885</v>
      </c>
      <c r="BH384" s="13">
        <v>56.72</v>
      </c>
      <c r="BI384" s="4">
        <v>8645942</v>
      </c>
    </row>
    <row r="385" spans="1:61" x14ac:dyDescent="0.35">
      <c r="A385" s="1">
        <v>42562</v>
      </c>
      <c r="B385" s="13">
        <v>96.98</v>
      </c>
      <c r="C385" s="4">
        <v>23794945</v>
      </c>
      <c r="D385" s="13">
        <v>52.59</v>
      </c>
      <c r="E385" s="4">
        <v>22269203</v>
      </c>
      <c r="F385" s="13">
        <v>52.02</v>
      </c>
      <c r="G385" s="4">
        <v>11219437</v>
      </c>
      <c r="H385" s="13">
        <v>157.36000000000001</v>
      </c>
      <c r="I385" s="4">
        <v>2520052</v>
      </c>
      <c r="J385" s="13">
        <v>40.78</v>
      </c>
      <c r="K385" s="4">
        <v>12911974</v>
      </c>
      <c r="L385" s="13">
        <v>81.66</v>
      </c>
      <c r="M385" s="4">
        <v>2928814</v>
      </c>
      <c r="N385" s="13">
        <v>5.01</v>
      </c>
      <c r="O385" s="4">
        <v>21027948</v>
      </c>
      <c r="P385" s="13">
        <v>97.14</v>
      </c>
      <c r="Q385" s="4">
        <v>1732028</v>
      </c>
      <c r="R385" s="13">
        <v>29.43</v>
      </c>
      <c r="S385" s="4">
        <v>22045219</v>
      </c>
      <c r="T385" s="13">
        <v>34.380000000000003</v>
      </c>
      <c r="U385" s="4">
        <v>23820667</v>
      </c>
      <c r="V385" s="13">
        <v>93.89</v>
      </c>
      <c r="W385" s="4">
        <v>8335705</v>
      </c>
      <c r="X385" s="13">
        <v>105.39</v>
      </c>
      <c r="Y385" s="4">
        <v>7206107</v>
      </c>
      <c r="Z385" s="13">
        <v>82.9</v>
      </c>
      <c r="AA385" s="4">
        <v>1689166</v>
      </c>
      <c r="AB385" s="13">
        <v>42.45</v>
      </c>
      <c r="AC385" s="4">
        <v>6345709</v>
      </c>
      <c r="AD385" s="13">
        <v>78.02</v>
      </c>
      <c r="AE385" s="4">
        <v>4702826</v>
      </c>
      <c r="AF385" s="13">
        <v>42.71</v>
      </c>
      <c r="AG385" s="4">
        <v>1376193</v>
      </c>
      <c r="AH385" s="13">
        <v>76.2</v>
      </c>
      <c r="AI385" s="4">
        <v>3204234</v>
      </c>
      <c r="AJ385" s="13">
        <v>75.209999999999994</v>
      </c>
      <c r="AK385" s="4">
        <v>2704869</v>
      </c>
      <c r="AL385" s="13">
        <v>19.22</v>
      </c>
      <c r="AM385" s="4">
        <v>21657832</v>
      </c>
      <c r="AN385" s="13">
        <v>36.44</v>
      </c>
      <c r="AO385" s="4">
        <v>5288266</v>
      </c>
      <c r="AP385" s="13">
        <v>753.78</v>
      </c>
      <c r="AQ385" s="4">
        <v>3195272</v>
      </c>
      <c r="AR385" s="13">
        <v>224.78</v>
      </c>
      <c r="AS385" s="4">
        <v>5429823</v>
      </c>
      <c r="AT385" s="13">
        <v>122</v>
      </c>
      <c r="AU385" s="4">
        <v>4266347</v>
      </c>
      <c r="AV385" s="13">
        <v>1351.03</v>
      </c>
      <c r="AW385" s="4">
        <v>648173</v>
      </c>
      <c r="AX385" s="13">
        <v>135.15</v>
      </c>
      <c r="AY385" s="4">
        <v>4576988</v>
      </c>
      <c r="AZ385" s="13">
        <v>82.8</v>
      </c>
      <c r="BA385" s="4">
        <v>3479377</v>
      </c>
      <c r="BB385" s="13">
        <v>24.86</v>
      </c>
      <c r="BC385" s="4">
        <v>8652408</v>
      </c>
      <c r="BD385" s="13">
        <v>56.32</v>
      </c>
      <c r="BE385" s="4">
        <v>10394366</v>
      </c>
      <c r="BF385" s="13">
        <v>70.12</v>
      </c>
      <c r="BG385" s="4">
        <v>3283092</v>
      </c>
      <c r="BH385" s="13">
        <v>56.83</v>
      </c>
      <c r="BI385" s="4">
        <v>8122521</v>
      </c>
    </row>
    <row r="386" spans="1:61" x14ac:dyDescent="0.35">
      <c r="A386" s="1">
        <v>42563</v>
      </c>
      <c r="B386" s="13">
        <v>97.42</v>
      </c>
      <c r="C386" s="4">
        <v>24167463</v>
      </c>
      <c r="D386" s="13">
        <v>53.21</v>
      </c>
      <c r="E386" s="4">
        <v>27317555</v>
      </c>
      <c r="F386" s="13">
        <v>52.8</v>
      </c>
      <c r="G386" s="4">
        <v>10919045</v>
      </c>
      <c r="H386" s="13">
        <v>158.59</v>
      </c>
      <c r="I386" s="4">
        <v>2032892</v>
      </c>
      <c r="J386" s="13">
        <v>41.42</v>
      </c>
      <c r="K386" s="4">
        <v>13321022</v>
      </c>
      <c r="L386" s="13">
        <v>81.93</v>
      </c>
      <c r="M386" s="4">
        <v>3505622</v>
      </c>
      <c r="N386" s="13">
        <v>5.14</v>
      </c>
      <c r="O386" s="4">
        <v>20832476</v>
      </c>
      <c r="P386" s="13">
        <v>97.54</v>
      </c>
      <c r="Q386" s="4">
        <v>2054394</v>
      </c>
      <c r="R386" s="13">
        <v>29.61</v>
      </c>
      <c r="S386" s="4">
        <v>22157542</v>
      </c>
      <c r="T386" s="13">
        <v>34.94</v>
      </c>
      <c r="U386" s="4">
        <v>28064113</v>
      </c>
      <c r="V386" s="13">
        <v>94.95</v>
      </c>
      <c r="W386" s="4">
        <v>9870813</v>
      </c>
      <c r="X386" s="13">
        <v>106.78</v>
      </c>
      <c r="Y386" s="4">
        <v>8377156</v>
      </c>
      <c r="Z386" s="13">
        <v>85.14</v>
      </c>
      <c r="AA386" s="4">
        <v>2860734</v>
      </c>
      <c r="AB386" s="13">
        <v>43.8</v>
      </c>
      <c r="AC386" s="4">
        <v>10303091</v>
      </c>
      <c r="AD386" s="13">
        <v>79.650000000000006</v>
      </c>
      <c r="AE386" s="4">
        <v>6356320</v>
      </c>
      <c r="AF386" s="13">
        <v>44.43</v>
      </c>
      <c r="AG386" s="4">
        <v>2304930</v>
      </c>
      <c r="AH386" s="13">
        <v>77.37</v>
      </c>
      <c r="AI386" s="4">
        <v>4347538</v>
      </c>
      <c r="AJ386" s="13">
        <v>76.400000000000006</v>
      </c>
      <c r="AK386" s="4">
        <v>3309169</v>
      </c>
      <c r="AL386" s="13">
        <v>19.809999999999999</v>
      </c>
      <c r="AM386" s="4">
        <v>19348868</v>
      </c>
      <c r="AN386" s="13">
        <v>37.54</v>
      </c>
      <c r="AO386" s="4">
        <v>5724490</v>
      </c>
      <c r="AP386" s="13">
        <v>748.21</v>
      </c>
      <c r="AQ386" s="4">
        <v>5623657</v>
      </c>
      <c r="AR386" s="13">
        <v>224.65</v>
      </c>
      <c r="AS386" s="4">
        <v>4576165</v>
      </c>
      <c r="AT386" s="13">
        <v>122.25</v>
      </c>
      <c r="AU386" s="4">
        <v>3742030</v>
      </c>
      <c r="AV386" s="13">
        <v>1345.43</v>
      </c>
      <c r="AW386" s="4">
        <v>489838</v>
      </c>
      <c r="AX386" s="13">
        <v>134.84</v>
      </c>
      <c r="AY386" s="4">
        <v>3615776</v>
      </c>
      <c r="AZ386" s="13">
        <v>82.94</v>
      </c>
      <c r="BA386" s="4">
        <v>5347170</v>
      </c>
      <c r="BB386" s="13">
        <v>25.13</v>
      </c>
      <c r="BC386" s="4">
        <v>9625255</v>
      </c>
      <c r="BD386" s="13">
        <v>57.48</v>
      </c>
      <c r="BE386" s="4">
        <v>10998486</v>
      </c>
      <c r="BF386" s="13">
        <v>71.260000000000005</v>
      </c>
      <c r="BG386" s="4">
        <v>3910716</v>
      </c>
      <c r="BH386" s="13">
        <v>58.06</v>
      </c>
      <c r="BI386" s="4">
        <v>11164368</v>
      </c>
    </row>
    <row r="387" spans="1:61" x14ac:dyDescent="0.35">
      <c r="A387" s="1">
        <v>42564</v>
      </c>
      <c r="B387" s="13">
        <v>96.87</v>
      </c>
      <c r="C387" s="4">
        <v>25892171</v>
      </c>
      <c r="D387" s="13">
        <v>53.51</v>
      </c>
      <c r="E387" s="4">
        <v>25356841</v>
      </c>
      <c r="F387" s="13">
        <v>52.78</v>
      </c>
      <c r="G387" s="4">
        <v>8115130</v>
      </c>
      <c r="H387" s="13">
        <v>157.41</v>
      </c>
      <c r="I387" s="4">
        <v>1573437</v>
      </c>
      <c r="J387" s="13">
        <v>41.46</v>
      </c>
      <c r="K387" s="4">
        <v>9612677</v>
      </c>
      <c r="L387" s="13">
        <v>81.33</v>
      </c>
      <c r="M387" s="4">
        <v>2474920</v>
      </c>
      <c r="N387" s="13">
        <v>5.09</v>
      </c>
      <c r="O387" s="4">
        <v>14032518</v>
      </c>
      <c r="P387" s="13">
        <v>97.34</v>
      </c>
      <c r="Q387" s="4">
        <v>2125797</v>
      </c>
      <c r="R387" s="13">
        <v>29.75</v>
      </c>
      <c r="S387" s="4">
        <v>18038066</v>
      </c>
      <c r="T387" s="13">
        <v>35.01</v>
      </c>
      <c r="U387" s="4">
        <v>29120904</v>
      </c>
      <c r="V387" s="13">
        <v>94.88</v>
      </c>
      <c r="W387" s="4">
        <v>9458206</v>
      </c>
      <c r="X387" s="13">
        <v>106.65</v>
      </c>
      <c r="Y387" s="4">
        <v>5959947</v>
      </c>
      <c r="Z387" s="13">
        <v>83.84</v>
      </c>
      <c r="AA387" s="4">
        <v>2811984</v>
      </c>
      <c r="AB387" s="13">
        <v>42.87</v>
      </c>
      <c r="AC387" s="4">
        <v>9203715</v>
      </c>
      <c r="AD387" s="13">
        <v>78.88</v>
      </c>
      <c r="AE387" s="4">
        <v>5328862</v>
      </c>
      <c r="AF387" s="13">
        <v>42.85</v>
      </c>
      <c r="AG387" s="4">
        <v>1825850</v>
      </c>
      <c r="AH387" s="13">
        <v>76.83</v>
      </c>
      <c r="AI387" s="4">
        <v>3659384</v>
      </c>
      <c r="AJ387" s="13">
        <v>76.25</v>
      </c>
      <c r="AK387" s="4">
        <v>3586505</v>
      </c>
      <c r="AL387" s="13">
        <v>20.21</v>
      </c>
      <c r="AM387" s="4">
        <v>22632736</v>
      </c>
      <c r="AN387" s="13">
        <v>36.979999999999997</v>
      </c>
      <c r="AO387" s="4">
        <v>6007496</v>
      </c>
      <c r="AP387" s="13">
        <v>742.63</v>
      </c>
      <c r="AQ387" s="4">
        <v>4142265</v>
      </c>
      <c r="AR387" s="13">
        <v>222.53</v>
      </c>
      <c r="AS387" s="4">
        <v>3567062</v>
      </c>
      <c r="AT387" s="13">
        <v>122.82</v>
      </c>
      <c r="AU387" s="4">
        <v>3464177</v>
      </c>
      <c r="AV387" s="13">
        <v>1338.65</v>
      </c>
      <c r="AW387" s="4">
        <v>351473</v>
      </c>
      <c r="AX387" s="13">
        <v>133.56</v>
      </c>
      <c r="AY387" s="4">
        <v>4235486</v>
      </c>
      <c r="AZ387" s="13">
        <v>81.650000000000006</v>
      </c>
      <c r="BA387" s="4">
        <v>5405703</v>
      </c>
      <c r="BB387" s="13">
        <v>25.12</v>
      </c>
      <c r="BC387" s="4">
        <v>5818007</v>
      </c>
      <c r="BD387" s="13">
        <v>56.48</v>
      </c>
      <c r="BE387" s="4">
        <v>12183638</v>
      </c>
      <c r="BF387" s="13">
        <v>70.12</v>
      </c>
      <c r="BG387" s="4">
        <v>3413861</v>
      </c>
      <c r="BH387" s="13">
        <v>57.99</v>
      </c>
      <c r="BI387" s="4">
        <v>9126459</v>
      </c>
    </row>
    <row r="388" spans="1:61" x14ac:dyDescent="0.35">
      <c r="A388" s="1">
        <v>42565</v>
      </c>
      <c r="B388" s="13">
        <v>98.79</v>
      </c>
      <c r="C388" s="4">
        <v>38918997</v>
      </c>
      <c r="D388" s="13">
        <v>53.74</v>
      </c>
      <c r="E388" s="4">
        <v>24545520</v>
      </c>
      <c r="F388" s="13">
        <v>53.32</v>
      </c>
      <c r="G388" s="4">
        <v>7922283</v>
      </c>
      <c r="H388" s="13">
        <v>160.79</v>
      </c>
      <c r="I388" s="4">
        <v>2355047</v>
      </c>
      <c r="J388" s="13">
        <v>41.67</v>
      </c>
      <c r="K388" s="4">
        <v>9259846</v>
      </c>
      <c r="L388" s="13">
        <v>81.56</v>
      </c>
      <c r="M388" s="4">
        <v>1791715</v>
      </c>
      <c r="N388" s="13">
        <v>5.17</v>
      </c>
      <c r="O388" s="4">
        <v>20050141</v>
      </c>
      <c r="P388" s="13">
        <v>97.7</v>
      </c>
      <c r="Q388" s="4">
        <v>1402541</v>
      </c>
      <c r="R388" s="13">
        <v>29.76</v>
      </c>
      <c r="S388" s="4">
        <v>19332194</v>
      </c>
      <c r="T388" s="13">
        <v>35.200000000000003</v>
      </c>
      <c r="U388" s="4">
        <v>25296374</v>
      </c>
      <c r="V388" s="13">
        <v>94.95</v>
      </c>
      <c r="W388" s="4">
        <v>9293450</v>
      </c>
      <c r="X388" s="13">
        <v>106.7</v>
      </c>
      <c r="Y388" s="4">
        <v>4750875</v>
      </c>
      <c r="Z388" s="13">
        <v>84.63</v>
      </c>
      <c r="AA388" s="4">
        <v>2018117</v>
      </c>
      <c r="AB388" s="13">
        <v>43.02</v>
      </c>
      <c r="AC388" s="4">
        <v>6580794</v>
      </c>
      <c r="AD388" s="13">
        <v>79.099999999999994</v>
      </c>
      <c r="AE388" s="4">
        <v>3817559</v>
      </c>
      <c r="AF388" s="13">
        <v>42.73</v>
      </c>
      <c r="AG388" s="4">
        <v>1396994</v>
      </c>
      <c r="AH388" s="13">
        <v>77.209999999999994</v>
      </c>
      <c r="AI388" s="4">
        <v>4158220</v>
      </c>
      <c r="AJ388" s="13">
        <v>76.61</v>
      </c>
      <c r="AK388" s="4">
        <v>2901024</v>
      </c>
      <c r="AL388" s="13">
        <v>20.9</v>
      </c>
      <c r="AM388" s="4">
        <v>32320981</v>
      </c>
      <c r="AN388" s="13">
        <v>37.39</v>
      </c>
      <c r="AO388" s="4">
        <v>7515821</v>
      </c>
      <c r="AP388" s="13">
        <v>741.2</v>
      </c>
      <c r="AQ388" s="4">
        <v>2390472</v>
      </c>
      <c r="AR388" s="13">
        <v>221.53</v>
      </c>
      <c r="AS388" s="4">
        <v>2675834</v>
      </c>
      <c r="AT388" s="13">
        <v>123.93</v>
      </c>
      <c r="AU388" s="4">
        <v>6011933</v>
      </c>
      <c r="AV388" s="13">
        <v>1346.18</v>
      </c>
      <c r="AW388" s="4">
        <v>290939</v>
      </c>
      <c r="AX388" s="13">
        <v>134.54</v>
      </c>
      <c r="AY388" s="4">
        <v>3122618</v>
      </c>
      <c r="AZ388" s="13">
        <v>82.13</v>
      </c>
      <c r="BA388" s="4">
        <v>3332115</v>
      </c>
      <c r="BB388" s="13">
        <v>26.08</v>
      </c>
      <c r="BC388" s="4">
        <v>23705871</v>
      </c>
      <c r="BD388" s="13">
        <v>57.59</v>
      </c>
      <c r="BE388" s="4">
        <v>11353599</v>
      </c>
      <c r="BF388" s="13">
        <v>70.45</v>
      </c>
      <c r="BG388" s="4">
        <v>2274519</v>
      </c>
      <c r="BH388" s="13">
        <v>58.49</v>
      </c>
      <c r="BI388" s="4">
        <v>7488355</v>
      </c>
    </row>
    <row r="389" spans="1:61" x14ac:dyDescent="0.35">
      <c r="A389" s="1">
        <v>42566</v>
      </c>
      <c r="B389" s="13">
        <v>98.78</v>
      </c>
      <c r="C389" s="4">
        <v>30136990</v>
      </c>
      <c r="D389" s="13">
        <v>53.7</v>
      </c>
      <c r="E389" s="4">
        <v>32024385</v>
      </c>
      <c r="F389" s="13">
        <v>52.7</v>
      </c>
      <c r="G389" s="4">
        <v>10715357</v>
      </c>
      <c r="H389" s="13">
        <v>161.16</v>
      </c>
      <c r="I389" s="4">
        <v>1925944</v>
      </c>
      <c r="J389" s="13">
        <v>41.77</v>
      </c>
      <c r="K389" s="4">
        <v>11666312</v>
      </c>
      <c r="L389" s="13">
        <v>81.400000000000006</v>
      </c>
      <c r="M389" s="4">
        <v>2253780</v>
      </c>
      <c r="N389" s="13">
        <v>5.14</v>
      </c>
      <c r="O389" s="4">
        <v>14219263</v>
      </c>
      <c r="P389" s="13">
        <v>97.83</v>
      </c>
      <c r="Q389" s="4">
        <v>1530467</v>
      </c>
      <c r="R389" s="13">
        <v>29.82</v>
      </c>
      <c r="S389" s="4">
        <v>17800449</v>
      </c>
      <c r="T389" s="13">
        <v>35.07</v>
      </c>
      <c r="U389" s="4">
        <v>23661856</v>
      </c>
      <c r="V389" s="13">
        <v>95.12</v>
      </c>
      <c r="W389" s="4">
        <v>10334453</v>
      </c>
      <c r="X389" s="13">
        <v>107.03</v>
      </c>
      <c r="Y389" s="4">
        <v>6164280</v>
      </c>
      <c r="Z389" s="13">
        <v>84.1</v>
      </c>
      <c r="AA389" s="4">
        <v>2473836</v>
      </c>
      <c r="AB389" s="13">
        <v>42.94</v>
      </c>
      <c r="AC389" s="4">
        <v>5898379</v>
      </c>
      <c r="AD389" s="13">
        <v>79.349999999999994</v>
      </c>
      <c r="AE389" s="4">
        <v>4723392</v>
      </c>
      <c r="AF389" s="13">
        <v>42.19</v>
      </c>
      <c r="AG389" s="4">
        <v>1309746</v>
      </c>
      <c r="AH389" s="13">
        <v>77.319999999999993</v>
      </c>
      <c r="AI389" s="4">
        <v>3886370</v>
      </c>
      <c r="AJ389" s="13">
        <v>75.66</v>
      </c>
      <c r="AK389" s="4">
        <v>2977617</v>
      </c>
      <c r="AL389" s="13">
        <v>21.03</v>
      </c>
      <c r="AM389" s="4">
        <v>15261623</v>
      </c>
      <c r="AN389" s="13">
        <v>36.549999999999997</v>
      </c>
      <c r="AO389" s="4">
        <v>10004831</v>
      </c>
      <c r="AP389" s="13">
        <v>735.44</v>
      </c>
      <c r="AQ389" s="4">
        <v>3121385</v>
      </c>
      <c r="AR389" s="13">
        <v>220.4</v>
      </c>
      <c r="AS389" s="4">
        <v>2234247</v>
      </c>
      <c r="AT389" s="13">
        <v>123.61</v>
      </c>
      <c r="AU389" s="4">
        <v>3688425</v>
      </c>
      <c r="AV389" s="13">
        <v>1330.57</v>
      </c>
      <c r="AW389" s="4">
        <v>562035</v>
      </c>
      <c r="AX389" s="13">
        <v>134.78</v>
      </c>
      <c r="AY389" s="4">
        <v>5322955</v>
      </c>
      <c r="AZ389" s="13">
        <v>81.67</v>
      </c>
      <c r="BA389" s="4">
        <v>5409081</v>
      </c>
      <c r="BB389" s="13">
        <v>26.34</v>
      </c>
      <c r="BC389" s="4">
        <v>17603949</v>
      </c>
      <c r="BD389" s="13">
        <v>57.41</v>
      </c>
      <c r="BE389" s="4">
        <v>8494000</v>
      </c>
      <c r="BF389" s="13">
        <v>70.2</v>
      </c>
      <c r="BG389" s="4">
        <v>1838457</v>
      </c>
      <c r="BH389" s="13">
        <v>57.87</v>
      </c>
      <c r="BI389" s="4">
        <v>9225206</v>
      </c>
    </row>
    <row r="390" spans="1:61" x14ac:dyDescent="0.35">
      <c r="A390" s="1">
        <v>42569</v>
      </c>
      <c r="B390" s="13">
        <v>99.83</v>
      </c>
      <c r="C390" s="4">
        <v>36493867</v>
      </c>
      <c r="D390" s="13">
        <v>53.96</v>
      </c>
      <c r="E390" s="4">
        <v>31433864</v>
      </c>
      <c r="F390" s="13">
        <v>52.97</v>
      </c>
      <c r="G390" s="4">
        <v>6324838</v>
      </c>
      <c r="H390" s="13">
        <v>162.33000000000001</v>
      </c>
      <c r="I390" s="4">
        <v>1462578</v>
      </c>
      <c r="J390" s="13">
        <v>41.64</v>
      </c>
      <c r="K390" s="4">
        <v>8738905</v>
      </c>
      <c r="L390" s="13">
        <v>81.63</v>
      </c>
      <c r="M390" s="4">
        <v>2177343</v>
      </c>
      <c r="N390" s="13">
        <v>5.51</v>
      </c>
      <c r="O390" s="4">
        <v>38619404</v>
      </c>
      <c r="P390" s="13">
        <v>97.79</v>
      </c>
      <c r="Q390" s="4">
        <v>1544201</v>
      </c>
      <c r="R390" s="13">
        <v>29.91</v>
      </c>
      <c r="S390" s="4">
        <v>17484874</v>
      </c>
      <c r="T390" s="13">
        <v>35.049999999999997</v>
      </c>
      <c r="U390" s="4">
        <v>19347177</v>
      </c>
      <c r="V390" s="13">
        <v>94.82</v>
      </c>
      <c r="W390" s="4">
        <v>9865850</v>
      </c>
      <c r="X390" s="13">
        <v>106.09</v>
      </c>
      <c r="Y390" s="4">
        <v>4931504</v>
      </c>
      <c r="Z390" s="13">
        <v>83.25</v>
      </c>
      <c r="AA390" s="4">
        <v>1864795</v>
      </c>
      <c r="AB390" s="13">
        <v>42.71</v>
      </c>
      <c r="AC390" s="4">
        <v>5261545</v>
      </c>
      <c r="AD390" s="13">
        <v>79.7</v>
      </c>
      <c r="AE390" s="4">
        <v>4333637</v>
      </c>
      <c r="AF390" s="13">
        <v>43.17</v>
      </c>
      <c r="AG390" s="4">
        <v>2551780</v>
      </c>
      <c r="AH390" s="13">
        <v>76.77</v>
      </c>
      <c r="AI390" s="4">
        <v>2779439</v>
      </c>
      <c r="AJ390" s="13">
        <v>75.650000000000006</v>
      </c>
      <c r="AK390" s="4">
        <v>2418444</v>
      </c>
      <c r="AL390" s="13">
        <v>21.76</v>
      </c>
      <c r="AM390" s="4">
        <v>25748050</v>
      </c>
      <c r="AN390" s="13">
        <v>37.04</v>
      </c>
      <c r="AO390" s="4">
        <v>6841389</v>
      </c>
      <c r="AP390" s="13">
        <v>736.07</v>
      </c>
      <c r="AQ390" s="4">
        <v>2954914</v>
      </c>
      <c r="AR390" s="13">
        <v>226.25</v>
      </c>
      <c r="AS390" s="4">
        <v>3412055</v>
      </c>
      <c r="AT390" s="13">
        <v>123.8</v>
      </c>
      <c r="AU390" s="4">
        <v>5254727</v>
      </c>
      <c r="AV390" s="13">
        <v>1341.36</v>
      </c>
      <c r="AW390" s="4">
        <v>300251</v>
      </c>
      <c r="AX390" s="13">
        <v>136.34</v>
      </c>
      <c r="AY390" s="4">
        <v>3730925</v>
      </c>
      <c r="AZ390" s="13">
        <v>81.92</v>
      </c>
      <c r="BA390" s="4">
        <v>3727951</v>
      </c>
      <c r="BB390" s="13">
        <v>26.49</v>
      </c>
      <c r="BC390" s="4">
        <v>12382055</v>
      </c>
      <c r="BD390" s="13">
        <v>56.92</v>
      </c>
      <c r="BE390" s="4">
        <v>7614635</v>
      </c>
      <c r="BF390" s="13">
        <v>70.39</v>
      </c>
      <c r="BG390" s="4">
        <v>2061747</v>
      </c>
      <c r="BH390" s="13">
        <v>57.74</v>
      </c>
      <c r="BI390" s="4">
        <v>6478896</v>
      </c>
    </row>
    <row r="391" spans="1:61" x14ac:dyDescent="0.35">
      <c r="A391" s="1">
        <v>42570</v>
      </c>
      <c r="B391" s="13">
        <v>99.87</v>
      </c>
      <c r="C391" s="4">
        <v>23779924</v>
      </c>
      <c r="D391" s="13">
        <v>53.09</v>
      </c>
      <c r="E391" s="4">
        <v>53336533</v>
      </c>
      <c r="F391" s="13">
        <v>53.52</v>
      </c>
      <c r="G391" s="4">
        <v>9566250</v>
      </c>
      <c r="H391" s="13">
        <v>160.53</v>
      </c>
      <c r="I391" s="4">
        <v>1479711</v>
      </c>
      <c r="J391" s="13">
        <v>41.08</v>
      </c>
      <c r="K391" s="4">
        <v>12723033</v>
      </c>
      <c r="L391" s="13">
        <v>81.37</v>
      </c>
      <c r="M391" s="4">
        <v>2164252</v>
      </c>
      <c r="N391" s="13">
        <v>5.41</v>
      </c>
      <c r="O391" s="4">
        <v>23439607</v>
      </c>
      <c r="P391" s="13">
        <v>97.79</v>
      </c>
      <c r="Q391" s="4">
        <v>1796969</v>
      </c>
      <c r="R391" s="13">
        <v>29.92</v>
      </c>
      <c r="S391" s="4">
        <v>18515957</v>
      </c>
      <c r="T391" s="13">
        <v>35.15</v>
      </c>
      <c r="U391" s="4">
        <v>20395424</v>
      </c>
      <c r="V391" s="13">
        <v>94.47</v>
      </c>
      <c r="W391" s="4">
        <v>5901792</v>
      </c>
      <c r="X391" s="13">
        <v>106.04</v>
      </c>
      <c r="Y391" s="4">
        <v>4630831</v>
      </c>
      <c r="Z391" s="13">
        <v>82.04</v>
      </c>
      <c r="AA391" s="4">
        <v>2173752</v>
      </c>
      <c r="AB391" s="13">
        <v>41.91</v>
      </c>
      <c r="AC391" s="4">
        <v>7262281</v>
      </c>
      <c r="AD391" s="13">
        <v>79.81</v>
      </c>
      <c r="AE391" s="4">
        <v>5780682</v>
      </c>
      <c r="AF391" s="13">
        <v>41.32</v>
      </c>
      <c r="AG391" s="4">
        <v>2072230</v>
      </c>
      <c r="AH391" s="13">
        <v>76.37</v>
      </c>
      <c r="AI391" s="4">
        <v>2262526</v>
      </c>
      <c r="AJ391" s="13">
        <v>75.739999999999995</v>
      </c>
      <c r="AK391" s="4">
        <v>2017963</v>
      </c>
      <c r="AL391" s="13">
        <v>21.94</v>
      </c>
      <c r="AM391" s="4">
        <v>19863402</v>
      </c>
      <c r="AN391" s="13">
        <v>37.53</v>
      </c>
      <c r="AO391" s="4">
        <v>4975733</v>
      </c>
      <c r="AP391" s="13">
        <v>739.95</v>
      </c>
      <c r="AQ391" s="4">
        <v>2216820</v>
      </c>
      <c r="AR391" s="13">
        <v>225.26</v>
      </c>
      <c r="AS391" s="4">
        <v>3115065</v>
      </c>
      <c r="AT391" s="13">
        <v>126.5</v>
      </c>
      <c r="AU391" s="4">
        <v>6277670</v>
      </c>
      <c r="AV391" s="13">
        <v>1327</v>
      </c>
      <c r="AW391" s="4">
        <v>381864</v>
      </c>
      <c r="AX391" s="13">
        <v>136.97999999999999</v>
      </c>
      <c r="AY391" s="4">
        <v>3831522</v>
      </c>
      <c r="AZ391" s="13">
        <v>81.42</v>
      </c>
      <c r="BA391" s="4">
        <v>5296091</v>
      </c>
      <c r="BB391" s="13">
        <v>26.5</v>
      </c>
      <c r="BC391" s="4">
        <v>17414516</v>
      </c>
      <c r="BD391" s="13">
        <v>56.76</v>
      </c>
      <c r="BE391" s="4">
        <v>8719772</v>
      </c>
      <c r="BF391" s="13">
        <v>70.150000000000006</v>
      </c>
      <c r="BG391" s="4">
        <v>3060916</v>
      </c>
      <c r="BH391" s="13">
        <v>57.76</v>
      </c>
      <c r="BI391" s="4">
        <v>7442696</v>
      </c>
    </row>
    <row r="392" spans="1:61" x14ac:dyDescent="0.35">
      <c r="A392" s="1">
        <v>42571</v>
      </c>
      <c r="B392" s="13">
        <v>99.96</v>
      </c>
      <c r="C392" s="4">
        <v>26275968</v>
      </c>
      <c r="D392" s="13">
        <v>55.91</v>
      </c>
      <c r="E392" s="4">
        <v>89893301</v>
      </c>
      <c r="F392" s="13">
        <v>54.22</v>
      </c>
      <c r="G392" s="4">
        <v>7411502</v>
      </c>
      <c r="H392" s="13">
        <v>162.66999999999999</v>
      </c>
      <c r="I392" s="4">
        <v>1806355</v>
      </c>
      <c r="J392" s="13">
        <v>41.25</v>
      </c>
      <c r="K392" s="4">
        <v>11409678</v>
      </c>
      <c r="L392" s="13">
        <v>82.14</v>
      </c>
      <c r="M392" s="4">
        <v>4267808</v>
      </c>
      <c r="N392" s="13">
        <v>5.41</v>
      </c>
      <c r="O392" s="4">
        <v>20102373</v>
      </c>
      <c r="P392" s="13">
        <v>98.4</v>
      </c>
      <c r="Q392" s="4">
        <v>1553788</v>
      </c>
      <c r="R392" s="13">
        <v>30.63</v>
      </c>
      <c r="S392" s="4">
        <v>50168804</v>
      </c>
      <c r="T392" s="13">
        <v>35.69</v>
      </c>
      <c r="U392" s="4">
        <v>42994187</v>
      </c>
      <c r="V392" s="13">
        <v>93.93</v>
      </c>
      <c r="W392" s="4">
        <v>7383789</v>
      </c>
      <c r="X392" s="13">
        <v>105.59</v>
      </c>
      <c r="Y392" s="4">
        <v>6802012</v>
      </c>
      <c r="Z392" s="13">
        <v>82.11</v>
      </c>
      <c r="AA392" s="4">
        <v>2156700</v>
      </c>
      <c r="AB392" s="13">
        <v>42.03</v>
      </c>
      <c r="AC392" s="4">
        <v>6695857</v>
      </c>
      <c r="AD392" s="13">
        <v>80.599999999999994</v>
      </c>
      <c r="AE392" s="4">
        <v>5937862</v>
      </c>
      <c r="AF392" s="13">
        <v>41.7</v>
      </c>
      <c r="AG392" s="4">
        <v>2206228</v>
      </c>
      <c r="AH392" s="13">
        <v>76.349999999999994</v>
      </c>
      <c r="AI392" s="4">
        <v>1825822</v>
      </c>
      <c r="AJ392" s="13">
        <v>75.34</v>
      </c>
      <c r="AK392" s="4">
        <v>2144549</v>
      </c>
      <c r="AL392" s="13">
        <v>22.09</v>
      </c>
      <c r="AM392" s="4">
        <v>27602877</v>
      </c>
      <c r="AN392" s="13">
        <v>37.799999999999997</v>
      </c>
      <c r="AO392" s="4">
        <v>3505981</v>
      </c>
      <c r="AP392" s="13">
        <v>745.72</v>
      </c>
      <c r="AQ392" s="4">
        <v>2214023</v>
      </c>
      <c r="AR392" s="13">
        <v>228.36</v>
      </c>
      <c r="AS392" s="4">
        <v>2568498</v>
      </c>
      <c r="AT392" s="13">
        <v>126.06</v>
      </c>
      <c r="AU392" s="4">
        <v>3353313</v>
      </c>
      <c r="AV392" s="13">
        <v>1352.83</v>
      </c>
      <c r="AW392" s="4">
        <v>650081</v>
      </c>
      <c r="AX392" s="13">
        <v>137.41</v>
      </c>
      <c r="AY392" s="4">
        <v>3092010</v>
      </c>
      <c r="AZ392" s="13">
        <v>81.209999999999994</v>
      </c>
      <c r="BA392" s="4">
        <v>6853518</v>
      </c>
      <c r="BB392" s="13">
        <v>26.99</v>
      </c>
      <c r="BC392" s="4">
        <v>27170100</v>
      </c>
      <c r="BD392" s="13">
        <v>57.54</v>
      </c>
      <c r="BE392" s="4">
        <v>9446396</v>
      </c>
      <c r="BF392" s="13">
        <v>69.87</v>
      </c>
      <c r="BG392" s="4">
        <v>1916222</v>
      </c>
      <c r="BH392" s="13">
        <v>57.76</v>
      </c>
      <c r="BI392" s="4">
        <v>5872418</v>
      </c>
    </row>
    <row r="393" spans="1:61" x14ac:dyDescent="0.35">
      <c r="A393" s="1">
        <v>42572</v>
      </c>
      <c r="B393" s="13">
        <v>99.43</v>
      </c>
      <c r="C393" s="4">
        <v>32702028</v>
      </c>
      <c r="D393" s="13">
        <v>55.8</v>
      </c>
      <c r="E393" s="4">
        <v>32776653</v>
      </c>
      <c r="F393" s="13">
        <v>53.22</v>
      </c>
      <c r="G393" s="4">
        <v>9032697</v>
      </c>
      <c r="H393" s="13">
        <v>160.41</v>
      </c>
      <c r="I393" s="4">
        <v>1952999</v>
      </c>
      <c r="J393" s="13">
        <v>41.07</v>
      </c>
      <c r="K393" s="4">
        <v>11546306</v>
      </c>
      <c r="L393" s="13">
        <v>81.7</v>
      </c>
      <c r="M393" s="4">
        <v>3212068</v>
      </c>
      <c r="N393" s="13">
        <v>5.22</v>
      </c>
      <c r="O393" s="4">
        <v>40242023</v>
      </c>
      <c r="P393" s="13">
        <v>96.34</v>
      </c>
      <c r="Q393" s="4">
        <v>2579487</v>
      </c>
      <c r="R393" s="13">
        <v>30.58</v>
      </c>
      <c r="S393" s="4">
        <v>21582727</v>
      </c>
      <c r="T393" s="13">
        <v>34.270000000000003</v>
      </c>
      <c r="U393" s="4">
        <v>63708597</v>
      </c>
      <c r="V393" s="13">
        <v>93.85</v>
      </c>
      <c r="W393" s="4">
        <v>7759624</v>
      </c>
      <c r="X393" s="13">
        <v>105.39</v>
      </c>
      <c r="Y393" s="4">
        <v>6055444</v>
      </c>
      <c r="Z393" s="13">
        <v>81.489999999999995</v>
      </c>
      <c r="AA393" s="4">
        <v>1859092</v>
      </c>
      <c r="AB393" s="13">
        <v>41.04</v>
      </c>
      <c r="AC393" s="4">
        <v>8795754</v>
      </c>
      <c r="AD393" s="13">
        <v>80.02</v>
      </c>
      <c r="AE393" s="4">
        <v>6220684</v>
      </c>
      <c r="AF393" s="13">
        <v>40.74</v>
      </c>
      <c r="AG393" s="4">
        <v>1406279</v>
      </c>
      <c r="AH393" s="13">
        <v>75.73</v>
      </c>
      <c r="AI393" s="4">
        <v>2027089</v>
      </c>
      <c r="AJ393" s="13">
        <v>75.12</v>
      </c>
      <c r="AK393" s="4">
        <v>2659814</v>
      </c>
      <c r="AL393" s="13">
        <v>20.95</v>
      </c>
      <c r="AM393" s="4">
        <v>36364449</v>
      </c>
      <c r="AN393" s="13">
        <v>37.130000000000003</v>
      </c>
      <c r="AO393" s="4">
        <v>3817274</v>
      </c>
      <c r="AP393" s="13">
        <v>744.43</v>
      </c>
      <c r="AQ393" s="4">
        <v>2317072</v>
      </c>
      <c r="AR393" s="13">
        <v>220.5</v>
      </c>
      <c r="AS393" s="4">
        <v>4428651</v>
      </c>
      <c r="AT393" s="13">
        <v>127.18</v>
      </c>
      <c r="AU393" s="4">
        <v>3596912</v>
      </c>
      <c r="AV393" s="13">
        <v>1332.5</v>
      </c>
      <c r="AW393" s="4">
        <v>523119</v>
      </c>
      <c r="AX393" s="13">
        <v>136.07</v>
      </c>
      <c r="AY393" s="4">
        <v>4975146</v>
      </c>
      <c r="AZ393" s="13">
        <v>80.150000000000006</v>
      </c>
      <c r="BA393" s="4">
        <v>6045435</v>
      </c>
      <c r="BB393" s="13">
        <v>29.93</v>
      </c>
      <c r="BC393" s="4">
        <v>44959141</v>
      </c>
      <c r="BD393" s="13">
        <v>57.6</v>
      </c>
      <c r="BE393" s="4">
        <v>16151699</v>
      </c>
      <c r="BF393" s="13">
        <v>70.38</v>
      </c>
      <c r="BG393" s="4">
        <v>2579299</v>
      </c>
      <c r="BH393" s="13">
        <v>56.99</v>
      </c>
      <c r="BI393" s="4">
        <v>8317259</v>
      </c>
    </row>
    <row r="394" spans="1:61" x14ac:dyDescent="0.35">
      <c r="A394" s="1">
        <v>42573</v>
      </c>
      <c r="B394" s="13">
        <v>98.66</v>
      </c>
      <c r="C394" s="4">
        <v>28313669</v>
      </c>
      <c r="D394" s="13">
        <v>56.57</v>
      </c>
      <c r="E394" s="4">
        <v>32157167</v>
      </c>
      <c r="F394" s="13">
        <v>54.67</v>
      </c>
      <c r="G394" s="4">
        <v>7894165</v>
      </c>
      <c r="H394" s="13">
        <v>159.66999999999999</v>
      </c>
      <c r="I394" s="4">
        <v>1966387</v>
      </c>
      <c r="J394" s="13">
        <v>41.08</v>
      </c>
      <c r="K394" s="4">
        <v>10426334</v>
      </c>
      <c r="L394" s="13">
        <v>82.55</v>
      </c>
      <c r="M394" s="4">
        <v>2578699</v>
      </c>
      <c r="N394" s="13">
        <v>5.84</v>
      </c>
      <c r="O394" s="4">
        <v>101838278</v>
      </c>
      <c r="P394" s="13">
        <v>98.06</v>
      </c>
      <c r="Q394" s="4">
        <v>2101787</v>
      </c>
      <c r="R394" s="13">
        <v>30.71</v>
      </c>
      <c r="S394" s="4">
        <v>19399558</v>
      </c>
      <c r="T394" s="13">
        <v>34.659999999999997</v>
      </c>
      <c r="U394" s="4">
        <v>33033653</v>
      </c>
      <c r="V394" s="13">
        <v>94.01</v>
      </c>
      <c r="W394" s="4">
        <v>7139681</v>
      </c>
      <c r="X394" s="13">
        <v>105.66</v>
      </c>
      <c r="Y394" s="4">
        <v>5255366</v>
      </c>
      <c r="Z394" s="13">
        <v>80.98</v>
      </c>
      <c r="AA394" s="4">
        <v>2620092</v>
      </c>
      <c r="AB394" s="13">
        <v>40.76</v>
      </c>
      <c r="AC394" s="4">
        <v>7306131</v>
      </c>
      <c r="AD394" s="13">
        <v>81.61</v>
      </c>
      <c r="AE394" s="4">
        <v>10027496</v>
      </c>
      <c r="AF394" s="13">
        <v>40.33</v>
      </c>
      <c r="AG394" s="4">
        <v>1464561</v>
      </c>
      <c r="AH394" s="13">
        <v>75.38</v>
      </c>
      <c r="AI394" s="4">
        <v>2411371</v>
      </c>
      <c r="AJ394" s="13">
        <v>75.39</v>
      </c>
      <c r="AK394" s="4">
        <v>1688333</v>
      </c>
      <c r="AL394" s="13">
        <v>21.22</v>
      </c>
      <c r="AM394" s="4">
        <v>24263354</v>
      </c>
      <c r="AN394" s="13">
        <v>37.82</v>
      </c>
      <c r="AO394" s="4">
        <v>4291826</v>
      </c>
      <c r="AP394" s="13">
        <v>744.86</v>
      </c>
      <c r="AQ394" s="4">
        <v>2277711</v>
      </c>
      <c r="AR394" s="13">
        <v>222.27</v>
      </c>
      <c r="AS394" s="4">
        <v>2579692</v>
      </c>
      <c r="AT394" s="13">
        <v>128.26</v>
      </c>
      <c r="AU394" s="4">
        <v>4304163</v>
      </c>
      <c r="AV394" s="13">
        <v>1327.4</v>
      </c>
      <c r="AW394" s="4">
        <v>405747</v>
      </c>
      <c r="AX394" s="13">
        <v>136.52000000000001</v>
      </c>
      <c r="AY394" s="4">
        <v>2627239</v>
      </c>
      <c r="AZ394" s="13">
        <v>80.650000000000006</v>
      </c>
      <c r="BA394" s="4">
        <v>3385357</v>
      </c>
      <c r="BB394" s="13">
        <v>30.49</v>
      </c>
      <c r="BC394" s="4">
        <v>20272025</v>
      </c>
      <c r="BD394" s="13">
        <v>57.9</v>
      </c>
      <c r="BE394" s="4">
        <v>23899275</v>
      </c>
      <c r="BF394" s="13">
        <v>70.989999999999995</v>
      </c>
      <c r="BG394" s="4">
        <v>1838234</v>
      </c>
      <c r="BH394" s="13">
        <v>56.73</v>
      </c>
      <c r="BI394" s="4">
        <v>8614746</v>
      </c>
    </row>
    <row r="395" spans="1:61" x14ac:dyDescent="0.35">
      <c r="A395" s="1">
        <v>42576</v>
      </c>
      <c r="B395" s="13">
        <v>97.34</v>
      </c>
      <c r="C395" s="4">
        <v>40382921</v>
      </c>
      <c r="D395" s="13">
        <v>56.73</v>
      </c>
      <c r="E395" s="4">
        <v>25610587</v>
      </c>
      <c r="F395" s="13">
        <v>55.68</v>
      </c>
      <c r="G395" s="4">
        <v>7813211</v>
      </c>
      <c r="H395" s="13">
        <v>159.78</v>
      </c>
      <c r="I395" s="4">
        <v>962660</v>
      </c>
      <c r="J395" s="13">
        <v>41.16</v>
      </c>
      <c r="K395" s="4">
        <v>8974388</v>
      </c>
      <c r="L395" s="13">
        <v>82.19</v>
      </c>
      <c r="M395" s="4">
        <v>2633130</v>
      </c>
      <c r="N395" s="13">
        <v>6.7</v>
      </c>
      <c r="O395" s="4">
        <v>118328614</v>
      </c>
      <c r="P395" s="13">
        <v>97.32</v>
      </c>
      <c r="Q395" s="4">
        <v>1815063</v>
      </c>
      <c r="R395" s="13">
        <v>30.79</v>
      </c>
      <c r="S395" s="4">
        <v>15174158</v>
      </c>
      <c r="T395" s="13">
        <v>34.69</v>
      </c>
      <c r="U395" s="4">
        <v>20277701</v>
      </c>
      <c r="V395" s="13">
        <v>92.2</v>
      </c>
      <c r="W395" s="4">
        <v>10845892</v>
      </c>
      <c r="X395" s="13">
        <v>103.07</v>
      </c>
      <c r="Y395" s="4">
        <v>7783953</v>
      </c>
      <c r="Z395" s="13">
        <v>78.75</v>
      </c>
      <c r="AA395" s="4">
        <v>4280286</v>
      </c>
      <c r="AB395" s="13">
        <v>40.24</v>
      </c>
      <c r="AC395" s="4">
        <v>7482371</v>
      </c>
      <c r="AD395" s="13">
        <v>80.709999999999994</v>
      </c>
      <c r="AE395" s="4">
        <v>11223374</v>
      </c>
      <c r="AF395" s="13">
        <v>38.85</v>
      </c>
      <c r="AG395" s="4">
        <v>2541893</v>
      </c>
      <c r="AH395" s="13">
        <v>74.510000000000005</v>
      </c>
      <c r="AI395" s="4">
        <v>4181792</v>
      </c>
      <c r="AJ395" s="13">
        <v>74.47</v>
      </c>
      <c r="AK395" s="4">
        <v>3318175</v>
      </c>
      <c r="AL395" s="13">
        <v>20.86</v>
      </c>
      <c r="AM395" s="4">
        <v>14156456</v>
      </c>
      <c r="AN395" s="13">
        <v>36.9</v>
      </c>
      <c r="AO395" s="4">
        <v>5337212</v>
      </c>
      <c r="AP395" s="13">
        <v>739.61</v>
      </c>
      <c r="AQ395" s="4">
        <v>2679290</v>
      </c>
      <c r="AR395" s="13">
        <v>230.01</v>
      </c>
      <c r="AS395" s="4">
        <v>4490683</v>
      </c>
      <c r="AT395" s="13">
        <v>127.4</v>
      </c>
      <c r="AU395" s="4">
        <v>6210059</v>
      </c>
      <c r="AV395" s="13">
        <v>1321.67</v>
      </c>
      <c r="AW395" s="4">
        <v>592944</v>
      </c>
      <c r="AX395" s="13">
        <v>136.5</v>
      </c>
      <c r="AY395" s="4">
        <v>3352553</v>
      </c>
      <c r="AZ395" s="13">
        <v>80.989999999999995</v>
      </c>
      <c r="BA395" s="4">
        <v>2865518</v>
      </c>
      <c r="BB395" s="13">
        <v>30.68</v>
      </c>
      <c r="BC395" s="4">
        <v>17892893</v>
      </c>
      <c r="BD395" s="13">
        <v>57.95</v>
      </c>
      <c r="BE395" s="4">
        <v>10486019</v>
      </c>
      <c r="BF395" s="13">
        <v>71.209999999999994</v>
      </c>
      <c r="BG395" s="4">
        <v>2790276</v>
      </c>
      <c r="BH395" s="13">
        <v>57.14</v>
      </c>
      <c r="BI395" s="4">
        <v>7256291</v>
      </c>
    </row>
    <row r="396" spans="1:61" x14ac:dyDescent="0.35">
      <c r="A396" s="1">
        <v>42577</v>
      </c>
      <c r="B396" s="13">
        <v>96.67</v>
      </c>
      <c r="C396" s="4">
        <v>56239822</v>
      </c>
      <c r="D396" s="13">
        <v>56.76</v>
      </c>
      <c r="E396" s="4">
        <v>28078995</v>
      </c>
      <c r="F396" s="13">
        <v>56.63</v>
      </c>
      <c r="G396" s="4">
        <v>12862739</v>
      </c>
      <c r="H396" s="13">
        <v>163.44</v>
      </c>
      <c r="I396" s="4">
        <v>2863107</v>
      </c>
      <c r="J396" s="13">
        <v>40.94</v>
      </c>
      <c r="K396" s="4">
        <v>11031902</v>
      </c>
      <c r="L396" s="13">
        <v>81.760000000000005</v>
      </c>
      <c r="M396" s="4">
        <v>3009982</v>
      </c>
      <c r="N396" s="13">
        <v>6.98</v>
      </c>
      <c r="O396" s="4">
        <v>81230638</v>
      </c>
      <c r="P396" s="13">
        <v>97.91</v>
      </c>
      <c r="Q396" s="4">
        <v>2196454</v>
      </c>
      <c r="R396" s="13">
        <v>30.88</v>
      </c>
      <c r="S396" s="4">
        <v>21328211</v>
      </c>
      <c r="T396" s="13">
        <v>35.090000000000003</v>
      </c>
      <c r="U396" s="4">
        <v>29644428</v>
      </c>
      <c r="V396" s="13">
        <v>91.53</v>
      </c>
      <c r="W396" s="4">
        <v>12143539</v>
      </c>
      <c r="X396" s="13">
        <v>102.68</v>
      </c>
      <c r="Y396" s="4">
        <v>6101108</v>
      </c>
      <c r="Z396" s="13">
        <v>80.45</v>
      </c>
      <c r="AA396" s="4">
        <v>2547963</v>
      </c>
      <c r="AB396" s="13">
        <v>40.79</v>
      </c>
      <c r="AC396" s="4">
        <v>5896046</v>
      </c>
      <c r="AD396" s="13">
        <v>80.599999999999994</v>
      </c>
      <c r="AE396" s="4">
        <v>11685454</v>
      </c>
      <c r="AF396" s="13">
        <v>38.44</v>
      </c>
      <c r="AG396" s="4">
        <v>1843723</v>
      </c>
      <c r="AH396" s="13">
        <v>74.69</v>
      </c>
      <c r="AI396" s="4">
        <v>2734409</v>
      </c>
      <c r="AJ396" s="13">
        <v>76.23</v>
      </c>
      <c r="AK396" s="4">
        <v>2901651</v>
      </c>
      <c r="AL396" s="13">
        <v>20.73</v>
      </c>
      <c r="AM396" s="4">
        <v>14218691</v>
      </c>
      <c r="AN396" s="13">
        <v>38.61</v>
      </c>
      <c r="AO396" s="4">
        <v>5789673</v>
      </c>
      <c r="AP396" s="13">
        <v>735.59</v>
      </c>
      <c r="AQ396" s="4">
        <v>2529692</v>
      </c>
      <c r="AR396" s="13">
        <v>229.51</v>
      </c>
      <c r="AS396" s="4">
        <v>3430042</v>
      </c>
      <c r="AT396" s="13">
        <v>121.71</v>
      </c>
      <c r="AU396" s="4">
        <v>14563682</v>
      </c>
      <c r="AV396" s="13">
        <v>1324.53</v>
      </c>
      <c r="AW396" s="4">
        <v>456085</v>
      </c>
      <c r="AX396" s="13">
        <v>136.75</v>
      </c>
      <c r="AY396" s="4">
        <v>2575629</v>
      </c>
      <c r="AZ396" s="13">
        <v>81.06</v>
      </c>
      <c r="BA396" s="4">
        <v>2889172</v>
      </c>
      <c r="BB396" s="13">
        <v>31.4</v>
      </c>
      <c r="BC396" s="4">
        <v>13911694</v>
      </c>
      <c r="BD396" s="13">
        <v>58.31</v>
      </c>
      <c r="BE396" s="4">
        <v>10106663</v>
      </c>
      <c r="BF396" s="13">
        <v>71.67</v>
      </c>
      <c r="BG396" s="4">
        <v>2531742</v>
      </c>
      <c r="BH396" s="13">
        <v>56.37</v>
      </c>
      <c r="BI396" s="4">
        <v>8546691</v>
      </c>
    </row>
    <row r="397" spans="1:61" x14ac:dyDescent="0.35">
      <c r="A397" s="1">
        <v>42578</v>
      </c>
      <c r="B397" s="13">
        <v>102.95</v>
      </c>
      <c r="C397" s="4">
        <v>92344820</v>
      </c>
      <c r="D397" s="13">
        <v>56.19</v>
      </c>
      <c r="E397" s="4">
        <v>32327477</v>
      </c>
      <c r="F397" s="13">
        <v>56.06</v>
      </c>
      <c r="G397" s="4">
        <v>11166886</v>
      </c>
      <c r="H397" s="13">
        <v>165.66</v>
      </c>
      <c r="I397" s="4">
        <v>3049268</v>
      </c>
      <c r="J397" s="13">
        <v>40.93</v>
      </c>
      <c r="K397" s="4">
        <v>9567033</v>
      </c>
      <c r="L397" s="13">
        <v>81.5</v>
      </c>
      <c r="M397" s="4">
        <v>3570123</v>
      </c>
      <c r="N397" s="13">
        <v>6.85</v>
      </c>
      <c r="O397" s="4">
        <v>38567259</v>
      </c>
      <c r="P397" s="13">
        <v>97.93</v>
      </c>
      <c r="Q397" s="4">
        <v>2312850</v>
      </c>
      <c r="R397" s="13">
        <v>30.76</v>
      </c>
      <c r="S397" s="4">
        <v>22722970</v>
      </c>
      <c r="T397" s="13">
        <v>34.83</v>
      </c>
      <c r="U397" s="4">
        <v>23601763</v>
      </c>
      <c r="V397" s="13">
        <v>90.91</v>
      </c>
      <c r="W397" s="4">
        <v>10037885</v>
      </c>
      <c r="X397" s="13">
        <v>102.26</v>
      </c>
      <c r="Y397" s="4">
        <v>5412159</v>
      </c>
      <c r="Z397" s="13">
        <v>79.78</v>
      </c>
      <c r="AA397" s="4">
        <v>3450208</v>
      </c>
      <c r="AB397" s="13">
        <v>40.07</v>
      </c>
      <c r="AC397" s="4">
        <v>10159352</v>
      </c>
      <c r="AD397" s="13">
        <v>79.88</v>
      </c>
      <c r="AE397" s="4">
        <v>8415139</v>
      </c>
      <c r="AF397" s="13">
        <v>37.15</v>
      </c>
      <c r="AG397" s="4">
        <v>2571545</v>
      </c>
      <c r="AH397" s="13">
        <v>74.16</v>
      </c>
      <c r="AI397" s="4">
        <v>2975127</v>
      </c>
      <c r="AJ397" s="13">
        <v>75.400000000000006</v>
      </c>
      <c r="AK397" s="4">
        <v>3108500</v>
      </c>
      <c r="AL397" s="13">
        <v>20.25</v>
      </c>
      <c r="AM397" s="4">
        <v>17863405</v>
      </c>
      <c r="AN397" s="13">
        <v>37.83</v>
      </c>
      <c r="AO397" s="4">
        <v>7513817</v>
      </c>
      <c r="AP397" s="13">
        <v>736.67</v>
      </c>
      <c r="AQ397" s="4">
        <v>2913134</v>
      </c>
      <c r="AR397" s="13">
        <v>228.49</v>
      </c>
      <c r="AS397" s="4">
        <v>2889007</v>
      </c>
      <c r="AT397" s="13">
        <v>119.48</v>
      </c>
      <c r="AU397" s="4">
        <v>9939199</v>
      </c>
      <c r="AV397" s="13">
        <v>1324.48</v>
      </c>
      <c r="AW397" s="4">
        <v>482154</v>
      </c>
      <c r="AX397" s="13">
        <v>136.31</v>
      </c>
      <c r="AY397" s="4">
        <v>3030755</v>
      </c>
      <c r="AZ397" s="13">
        <v>80.760000000000005</v>
      </c>
      <c r="BA397" s="4">
        <v>2946557</v>
      </c>
      <c r="BB397" s="13">
        <v>31.31</v>
      </c>
      <c r="BC397" s="4">
        <v>11859629</v>
      </c>
      <c r="BD397" s="13">
        <v>57.85</v>
      </c>
      <c r="BE397" s="4">
        <v>6551777</v>
      </c>
      <c r="BF397" s="13">
        <v>70.540000000000006</v>
      </c>
      <c r="BG397" s="4">
        <v>4010595</v>
      </c>
      <c r="BH397" s="13">
        <v>55.79</v>
      </c>
      <c r="BI397" s="4">
        <v>10295407</v>
      </c>
    </row>
    <row r="398" spans="1:61" x14ac:dyDescent="0.35">
      <c r="A398" s="1">
        <v>42579</v>
      </c>
      <c r="B398" s="13">
        <v>104.34</v>
      </c>
      <c r="C398" s="4">
        <v>39869839</v>
      </c>
      <c r="D398" s="13">
        <v>56.21</v>
      </c>
      <c r="E398" s="4">
        <v>37550411</v>
      </c>
      <c r="F398" s="13">
        <v>56.18</v>
      </c>
      <c r="G398" s="4">
        <v>5547934</v>
      </c>
      <c r="H398" s="13">
        <v>164.23</v>
      </c>
      <c r="I398" s="4">
        <v>1951227</v>
      </c>
      <c r="J398" s="13">
        <v>41.19</v>
      </c>
      <c r="K398" s="4">
        <v>17048636</v>
      </c>
      <c r="L398" s="13">
        <v>82.33</v>
      </c>
      <c r="M398" s="4">
        <v>2448207</v>
      </c>
      <c r="N398" s="13">
        <v>6.82</v>
      </c>
      <c r="O398" s="4">
        <v>27515622</v>
      </c>
      <c r="P398" s="13">
        <v>98.44</v>
      </c>
      <c r="Q398" s="4">
        <v>1665971</v>
      </c>
      <c r="R398" s="13">
        <v>30.52</v>
      </c>
      <c r="S398" s="4">
        <v>22470486</v>
      </c>
      <c r="T398" s="13">
        <v>34.770000000000003</v>
      </c>
      <c r="U398" s="4">
        <v>21667377</v>
      </c>
      <c r="V398" s="13">
        <v>90.2</v>
      </c>
      <c r="W398" s="4">
        <v>12439249</v>
      </c>
      <c r="X398" s="13">
        <v>101.79</v>
      </c>
      <c r="Y398" s="4">
        <v>8226205</v>
      </c>
      <c r="Z398" s="13">
        <v>79.900000000000006</v>
      </c>
      <c r="AA398" s="4">
        <v>2537360</v>
      </c>
      <c r="AB398" s="13">
        <v>40.26</v>
      </c>
      <c r="AC398" s="4">
        <v>11526718</v>
      </c>
      <c r="AD398" s="13">
        <v>79.05</v>
      </c>
      <c r="AE398" s="4">
        <v>5567296</v>
      </c>
      <c r="AF398" s="13">
        <v>37.18</v>
      </c>
      <c r="AG398" s="4">
        <v>2561675</v>
      </c>
      <c r="AH398" s="13">
        <v>73.91</v>
      </c>
      <c r="AI398" s="4">
        <v>3569989</v>
      </c>
      <c r="AJ398" s="13">
        <v>76.25</v>
      </c>
      <c r="AK398" s="4">
        <v>4051947</v>
      </c>
      <c r="AL398" s="13">
        <v>20.22</v>
      </c>
      <c r="AM398" s="4">
        <v>13433240</v>
      </c>
      <c r="AN398" s="13">
        <v>38.17</v>
      </c>
      <c r="AO398" s="4">
        <v>6364186</v>
      </c>
      <c r="AP398" s="13">
        <v>752.61</v>
      </c>
      <c r="AQ398" s="4">
        <v>7617580</v>
      </c>
      <c r="AR398" s="13">
        <v>230.61</v>
      </c>
      <c r="AS398" s="4">
        <v>2419059</v>
      </c>
      <c r="AT398" s="13">
        <v>119.42</v>
      </c>
      <c r="AU398" s="4">
        <v>6239355</v>
      </c>
      <c r="AV398" s="13">
        <v>1326.1</v>
      </c>
      <c r="AW398" s="4">
        <v>500475</v>
      </c>
      <c r="AX398" s="13">
        <v>137.96</v>
      </c>
      <c r="AY398" s="4">
        <v>3229964</v>
      </c>
      <c r="AZ398" s="13">
        <v>82.27</v>
      </c>
      <c r="BA398" s="4">
        <v>4343483</v>
      </c>
      <c r="BB398" s="13">
        <v>31.17</v>
      </c>
      <c r="BC398" s="4">
        <v>8835533</v>
      </c>
      <c r="BD398" s="13">
        <v>58.21</v>
      </c>
      <c r="BE398" s="4">
        <v>6830059</v>
      </c>
      <c r="BF398" s="13">
        <v>71.53</v>
      </c>
      <c r="BG398" s="4">
        <v>3653441</v>
      </c>
      <c r="BH398" s="13">
        <v>55.45</v>
      </c>
      <c r="BI398" s="4">
        <v>9574064</v>
      </c>
    </row>
    <row r="399" spans="1:61" x14ac:dyDescent="0.35">
      <c r="A399" s="1">
        <v>42580</v>
      </c>
      <c r="B399" s="13">
        <v>104.21</v>
      </c>
      <c r="C399" s="4">
        <v>27733688</v>
      </c>
      <c r="D399" s="13">
        <v>56.68</v>
      </c>
      <c r="E399" s="4">
        <v>30558718</v>
      </c>
      <c r="F399" s="13">
        <v>57.1</v>
      </c>
      <c r="G399" s="4">
        <v>10239664</v>
      </c>
      <c r="H399" s="13">
        <v>161.97999999999999</v>
      </c>
      <c r="I399" s="4">
        <v>2602995</v>
      </c>
      <c r="J399" s="13">
        <v>41.04</v>
      </c>
      <c r="K399" s="4">
        <v>13230848</v>
      </c>
      <c r="L399" s="13">
        <v>81.8</v>
      </c>
      <c r="M399" s="4">
        <v>2996289</v>
      </c>
      <c r="N399" s="13">
        <v>6.86</v>
      </c>
      <c r="O399" s="4">
        <v>22580538</v>
      </c>
      <c r="P399" s="13">
        <v>97.86</v>
      </c>
      <c r="Q399" s="4">
        <v>1786571</v>
      </c>
      <c r="R399" s="13">
        <v>30.53</v>
      </c>
      <c r="S399" s="4">
        <v>23807196</v>
      </c>
      <c r="T399" s="13">
        <v>34.86</v>
      </c>
      <c r="U399" s="4">
        <v>18171236</v>
      </c>
      <c r="V399" s="13">
        <v>88.95</v>
      </c>
      <c r="W399" s="4">
        <v>23928098</v>
      </c>
      <c r="X399" s="13">
        <v>102.48</v>
      </c>
      <c r="Y399" s="4">
        <v>10157617</v>
      </c>
      <c r="Z399" s="13">
        <v>81.7</v>
      </c>
      <c r="AA399" s="4">
        <v>2886943</v>
      </c>
      <c r="AB399" s="13">
        <v>40.82</v>
      </c>
      <c r="AC399" s="4">
        <v>8138922</v>
      </c>
      <c r="AD399" s="13">
        <v>80.52</v>
      </c>
      <c r="AE399" s="4">
        <v>6200576</v>
      </c>
      <c r="AF399" s="13">
        <v>37.26</v>
      </c>
      <c r="AG399" s="4">
        <v>2033086</v>
      </c>
      <c r="AH399" s="13">
        <v>74.73</v>
      </c>
      <c r="AI399" s="4">
        <v>3210725</v>
      </c>
      <c r="AJ399" s="13">
        <v>76.06</v>
      </c>
      <c r="AK399" s="4">
        <v>5548760</v>
      </c>
      <c r="AL399" s="13">
        <v>20.329999999999998</v>
      </c>
      <c r="AM399" s="4">
        <v>16576351</v>
      </c>
      <c r="AN399" s="13">
        <v>39.39</v>
      </c>
      <c r="AO399" s="4">
        <v>8334908</v>
      </c>
      <c r="AP399" s="13">
        <v>758.81</v>
      </c>
      <c r="AQ399" s="4">
        <v>6777050</v>
      </c>
      <c r="AR399" s="13">
        <v>234.79</v>
      </c>
      <c r="AS399" s="4">
        <v>3070813</v>
      </c>
      <c r="AT399" s="13">
        <v>117.65</v>
      </c>
      <c r="AU399" s="4">
        <v>7460860</v>
      </c>
      <c r="AV399" s="13">
        <v>1350.81</v>
      </c>
      <c r="AW399" s="4">
        <v>1413587</v>
      </c>
      <c r="AX399" s="13">
        <v>138.24</v>
      </c>
      <c r="AY399" s="4">
        <v>3662581</v>
      </c>
      <c r="AZ399" s="13">
        <v>82.28</v>
      </c>
      <c r="BA399" s="4">
        <v>3471414</v>
      </c>
      <c r="BB399" s="13">
        <v>31.16</v>
      </c>
      <c r="BC399" s="4">
        <v>8433241</v>
      </c>
      <c r="BD399" s="13">
        <v>58.05</v>
      </c>
      <c r="BE399" s="4">
        <v>6914907</v>
      </c>
      <c r="BF399" s="13">
        <v>71.7</v>
      </c>
      <c r="BG399" s="4">
        <v>2408302</v>
      </c>
      <c r="BH399" s="13">
        <v>55.5</v>
      </c>
      <c r="BI399" s="4">
        <v>6353444</v>
      </c>
    </row>
    <row r="400" spans="1:61" x14ac:dyDescent="0.35">
      <c r="A400" s="1">
        <v>42583</v>
      </c>
      <c r="B400" s="13">
        <v>106.05</v>
      </c>
      <c r="C400" s="4">
        <v>38167871</v>
      </c>
      <c r="D400" s="13">
        <v>56.58</v>
      </c>
      <c r="E400" s="4">
        <v>26003419</v>
      </c>
      <c r="F400" s="13">
        <v>56.73</v>
      </c>
      <c r="G400" s="4">
        <v>7527970</v>
      </c>
      <c r="H400" s="13">
        <v>163.51</v>
      </c>
      <c r="I400" s="4">
        <v>1787629</v>
      </c>
      <c r="J400" s="13">
        <v>41.15</v>
      </c>
      <c r="K400" s="4">
        <v>12435386</v>
      </c>
      <c r="L400" s="13">
        <v>81.02</v>
      </c>
      <c r="M400" s="4">
        <v>4171934</v>
      </c>
      <c r="N400" s="13">
        <v>6.64</v>
      </c>
      <c r="O400" s="4">
        <v>26729026</v>
      </c>
      <c r="P400" s="13">
        <v>97.72</v>
      </c>
      <c r="Q400" s="4">
        <v>1474723</v>
      </c>
      <c r="R400" s="13">
        <v>30.73</v>
      </c>
      <c r="S400" s="4">
        <v>22438722</v>
      </c>
      <c r="T400" s="13">
        <v>34.85</v>
      </c>
      <c r="U400" s="4">
        <v>18824409</v>
      </c>
      <c r="V400" s="13">
        <v>85.86</v>
      </c>
      <c r="W400" s="4">
        <v>22908390</v>
      </c>
      <c r="X400" s="13">
        <v>99.11</v>
      </c>
      <c r="Y400" s="4">
        <v>11550573</v>
      </c>
      <c r="Z400" s="13">
        <v>78.7</v>
      </c>
      <c r="AA400" s="4">
        <v>3591753</v>
      </c>
      <c r="AB400" s="13">
        <v>39.61</v>
      </c>
      <c r="AC400" s="4">
        <v>9592337</v>
      </c>
      <c r="AD400" s="13">
        <v>78.459999999999994</v>
      </c>
      <c r="AE400" s="4">
        <v>8197786</v>
      </c>
      <c r="AF400" s="13">
        <v>36.880000000000003</v>
      </c>
      <c r="AG400" s="4">
        <v>3055111</v>
      </c>
      <c r="AH400" s="13">
        <v>73.59</v>
      </c>
      <c r="AI400" s="4">
        <v>4132415</v>
      </c>
      <c r="AJ400" s="13">
        <v>74.260000000000005</v>
      </c>
      <c r="AK400" s="4">
        <v>3399555</v>
      </c>
      <c r="AL400" s="13">
        <v>19.559999999999999</v>
      </c>
      <c r="AM400" s="4">
        <v>18015733</v>
      </c>
      <c r="AN400" s="13">
        <v>38.799999999999997</v>
      </c>
      <c r="AO400" s="4">
        <v>8869141</v>
      </c>
      <c r="AP400" s="13">
        <v>767.74</v>
      </c>
      <c r="AQ400" s="4">
        <v>3578205</v>
      </c>
      <c r="AR400" s="13">
        <v>230.01</v>
      </c>
      <c r="AS400" s="4">
        <v>4016284</v>
      </c>
      <c r="AT400" s="13">
        <v>118.01</v>
      </c>
      <c r="AU400" s="4">
        <v>4208757</v>
      </c>
      <c r="AV400" s="13">
        <v>1356.08</v>
      </c>
      <c r="AW400" s="4">
        <v>547920</v>
      </c>
      <c r="AX400" s="13">
        <v>138.77000000000001</v>
      </c>
      <c r="AY400" s="4">
        <v>3157785</v>
      </c>
      <c r="AZ400" s="13">
        <v>82.31</v>
      </c>
      <c r="BA400" s="4">
        <v>2912814</v>
      </c>
      <c r="BB400" s="13">
        <v>31.25</v>
      </c>
      <c r="BC400" s="4">
        <v>13129920</v>
      </c>
      <c r="BD400" s="13">
        <v>57.63</v>
      </c>
      <c r="BE400" s="4">
        <v>7997576</v>
      </c>
      <c r="BF400" s="13">
        <v>71.19</v>
      </c>
      <c r="BG400" s="4">
        <v>2235727</v>
      </c>
      <c r="BH400" s="13">
        <v>55.41</v>
      </c>
      <c r="BI400" s="4">
        <v>6268392</v>
      </c>
    </row>
    <row r="401" spans="1:61" x14ac:dyDescent="0.35">
      <c r="A401" s="1">
        <v>42584</v>
      </c>
      <c r="B401" s="13">
        <v>104.48</v>
      </c>
      <c r="C401" s="4">
        <v>33816556</v>
      </c>
      <c r="D401" s="13">
        <v>56.58</v>
      </c>
      <c r="E401" s="4">
        <v>35121958</v>
      </c>
      <c r="F401" s="13">
        <v>56.04</v>
      </c>
      <c r="G401" s="4">
        <v>7068720</v>
      </c>
      <c r="H401" s="13">
        <v>162.88999999999999</v>
      </c>
      <c r="I401" s="4">
        <v>2268947</v>
      </c>
      <c r="J401" s="13">
        <v>40.71</v>
      </c>
      <c r="K401" s="4">
        <v>10268186</v>
      </c>
      <c r="L401" s="13">
        <v>80.5</v>
      </c>
      <c r="M401" s="4">
        <v>4267708</v>
      </c>
      <c r="N401" s="13">
        <v>6.26</v>
      </c>
      <c r="O401" s="4">
        <v>40816397</v>
      </c>
      <c r="P401" s="13">
        <v>96.05</v>
      </c>
      <c r="Q401" s="4">
        <v>2352675</v>
      </c>
      <c r="R401" s="13">
        <v>30.62</v>
      </c>
      <c r="S401" s="4">
        <v>24485208</v>
      </c>
      <c r="T401" s="13">
        <v>34.56</v>
      </c>
      <c r="U401" s="4">
        <v>20057327</v>
      </c>
      <c r="V401" s="13">
        <v>87.04</v>
      </c>
      <c r="W401" s="4">
        <v>18919157</v>
      </c>
      <c r="X401" s="13">
        <v>99.59</v>
      </c>
      <c r="Y401" s="4">
        <v>9752702</v>
      </c>
      <c r="Z401" s="13">
        <v>79.89</v>
      </c>
      <c r="AA401" s="4">
        <v>3039628</v>
      </c>
      <c r="AB401" s="13">
        <v>39.79</v>
      </c>
      <c r="AC401" s="4">
        <v>7145765</v>
      </c>
      <c r="AD401" s="13">
        <v>78.89</v>
      </c>
      <c r="AE401" s="4">
        <v>6648313</v>
      </c>
      <c r="AF401" s="13">
        <v>37.39</v>
      </c>
      <c r="AG401" s="4">
        <v>4839502</v>
      </c>
      <c r="AH401" s="13">
        <v>73.12</v>
      </c>
      <c r="AI401" s="4">
        <v>5563872</v>
      </c>
      <c r="AJ401" s="13">
        <v>76.150000000000006</v>
      </c>
      <c r="AK401" s="4">
        <v>4528320</v>
      </c>
      <c r="AL401" s="13">
        <v>19.79</v>
      </c>
      <c r="AM401" s="4">
        <v>12871751</v>
      </c>
      <c r="AN401" s="13">
        <v>38.79</v>
      </c>
      <c r="AO401" s="4">
        <v>6051975</v>
      </c>
      <c r="AP401" s="13">
        <v>760.58</v>
      </c>
      <c r="AQ401" s="4">
        <v>3603280</v>
      </c>
      <c r="AR401" s="13">
        <v>227.2</v>
      </c>
      <c r="AS401" s="4">
        <v>3934432</v>
      </c>
      <c r="AT401" s="13">
        <v>117.7</v>
      </c>
      <c r="AU401" s="4">
        <v>4504168</v>
      </c>
      <c r="AV401" s="13">
        <v>1345.38</v>
      </c>
      <c r="AW401" s="4">
        <v>597354</v>
      </c>
      <c r="AX401" s="13">
        <v>137.22</v>
      </c>
      <c r="AY401" s="4">
        <v>3898130</v>
      </c>
      <c r="AZ401" s="13">
        <v>81.97</v>
      </c>
      <c r="BA401" s="4">
        <v>3768194</v>
      </c>
      <c r="BB401" s="13">
        <v>30.79</v>
      </c>
      <c r="BC401" s="4">
        <v>11913526</v>
      </c>
      <c r="BD401" s="13">
        <v>56.73</v>
      </c>
      <c r="BE401" s="4">
        <v>7574622</v>
      </c>
      <c r="BF401" s="13">
        <v>70.59</v>
      </c>
      <c r="BG401" s="4">
        <v>2514777</v>
      </c>
      <c r="BH401" s="13">
        <v>54.92</v>
      </c>
      <c r="BI401" s="4">
        <v>7145600</v>
      </c>
    </row>
    <row r="402" spans="1:61" x14ac:dyDescent="0.35">
      <c r="A402" s="1">
        <v>42585</v>
      </c>
      <c r="B402" s="13">
        <v>105.79</v>
      </c>
      <c r="C402" s="4">
        <v>30202641</v>
      </c>
      <c r="D402" s="13">
        <v>56.97</v>
      </c>
      <c r="E402" s="4">
        <v>22075616</v>
      </c>
      <c r="F402" s="13">
        <v>56.19</v>
      </c>
      <c r="G402" s="4">
        <v>7495709</v>
      </c>
      <c r="H402" s="13">
        <v>164.11</v>
      </c>
      <c r="I402" s="4">
        <v>1501908</v>
      </c>
      <c r="J402" s="13">
        <v>40.71</v>
      </c>
      <c r="K402" s="4">
        <v>12350485</v>
      </c>
      <c r="L402" s="13">
        <v>80.41</v>
      </c>
      <c r="M402" s="4">
        <v>2657451</v>
      </c>
      <c r="N402" s="13">
        <v>6.3</v>
      </c>
      <c r="O402" s="4">
        <v>23807809</v>
      </c>
      <c r="P402" s="13">
        <v>96.67</v>
      </c>
      <c r="Q402" s="4">
        <v>2071189</v>
      </c>
      <c r="R402" s="13">
        <v>30.72</v>
      </c>
      <c r="S402" s="4">
        <v>15962464</v>
      </c>
      <c r="T402" s="13">
        <v>34.25</v>
      </c>
      <c r="U402" s="4">
        <v>18388764</v>
      </c>
      <c r="V402" s="13">
        <v>87.49</v>
      </c>
      <c r="W402" s="4">
        <v>14632941</v>
      </c>
      <c r="X402" s="13">
        <v>100.61</v>
      </c>
      <c r="Y402" s="4">
        <v>6611694</v>
      </c>
      <c r="Z402" s="13">
        <v>82.37</v>
      </c>
      <c r="AA402" s="4">
        <v>3036515</v>
      </c>
      <c r="AB402" s="13">
        <v>40.31</v>
      </c>
      <c r="AC402" s="4">
        <v>8586744</v>
      </c>
      <c r="AD402" s="13">
        <v>79.62</v>
      </c>
      <c r="AE402" s="4">
        <v>5416302</v>
      </c>
      <c r="AF402" s="13">
        <v>38.51</v>
      </c>
      <c r="AG402" s="4">
        <v>5114519</v>
      </c>
      <c r="AH402" s="13">
        <v>74.38</v>
      </c>
      <c r="AI402" s="4">
        <v>4697109</v>
      </c>
      <c r="AJ402" s="13">
        <v>78.66</v>
      </c>
      <c r="AK402" s="4">
        <v>4582417</v>
      </c>
      <c r="AL402" s="13">
        <v>20.13</v>
      </c>
      <c r="AM402" s="4">
        <v>13474911</v>
      </c>
      <c r="AN402" s="13">
        <v>41.22</v>
      </c>
      <c r="AO402" s="4">
        <v>10374070</v>
      </c>
      <c r="AP402" s="13">
        <v>754.64</v>
      </c>
      <c r="AQ402" s="4">
        <v>3581525</v>
      </c>
      <c r="AR402" s="13">
        <v>225.79</v>
      </c>
      <c r="AS402" s="4">
        <v>3887759</v>
      </c>
      <c r="AT402" s="13">
        <v>117.52</v>
      </c>
      <c r="AU402" s="4">
        <v>4120014</v>
      </c>
      <c r="AV402" s="13">
        <v>1371.14</v>
      </c>
      <c r="AW402" s="4">
        <v>861817</v>
      </c>
      <c r="AX402" s="13">
        <v>137.06</v>
      </c>
      <c r="AY402" s="4">
        <v>3642635</v>
      </c>
      <c r="AZ402" s="13">
        <v>82.02</v>
      </c>
      <c r="BA402" s="4">
        <v>3398601</v>
      </c>
      <c r="BB402" s="13">
        <v>30.95</v>
      </c>
      <c r="BC402" s="4">
        <v>7371061</v>
      </c>
      <c r="BD402" s="13">
        <v>55.94</v>
      </c>
      <c r="BE402" s="4">
        <v>11484792</v>
      </c>
      <c r="BF402" s="13">
        <v>71.31</v>
      </c>
      <c r="BG402" s="4">
        <v>2888987</v>
      </c>
      <c r="BH402" s="13">
        <v>54.75</v>
      </c>
      <c r="BI402" s="4">
        <v>9687312</v>
      </c>
    </row>
    <row r="403" spans="1:61" x14ac:dyDescent="0.35">
      <c r="A403" s="1">
        <v>42586</v>
      </c>
      <c r="B403" s="13">
        <v>105.87</v>
      </c>
      <c r="C403" s="4">
        <v>27408650</v>
      </c>
      <c r="D403" s="13">
        <v>57.39</v>
      </c>
      <c r="E403" s="4">
        <v>26587749</v>
      </c>
      <c r="F403" s="13">
        <v>57.23</v>
      </c>
      <c r="G403" s="4">
        <v>6817803</v>
      </c>
      <c r="H403" s="13">
        <v>166.99</v>
      </c>
      <c r="I403" s="4">
        <v>1997836</v>
      </c>
      <c r="J403" s="13">
        <v>40.9</v>
      </c>
      <c r="K403" s="4">
        <v>9142133</v>
      </c>
      <c r="L403" s="13">
        <v>80.56</v>
      </c>
      <c r="M403" s="4">
        <v>2467448</v>
      </c>
      <c r="N403" s="13">
        <v>6.47</v>
      </c>
      <c r="O403" s="4">
        <v>22411032</v>
      </c>
      <c r="P403" s="13">
        <v>97.09</v>
      </c>
      <c r="Q403" s="4">
        <v>1282611</v>
      </c>
      <c r="R403" s="13">
        <v>30.8</v>
      </c>
      <c r="S403" s="4">
        <v>18586492</v>
      </c>
      <c r="T403" s="13">
        <v>34.58</v>
      </c>
      <c r="U403" s="4">
        <v>16362642</v>
      </c>
      <c r="V403" s="13">
        <v>87.48</v>
      </c>
      <c r="W403" s="4">
        <v>13451350</v>
      </c>
      <c r="X403" s="13">
        <v>100.39</v>
      </c>
      <c r="Y403" s="4">
        <v>6088117</v>
      </c>
      <c r="Z403" s="13">
        <v>84.24</v>
      </c>
      <c r="AA403" s="4">
        <v>4243041</v>
      </c>
      <c r="AB403" s="13">
        <v>40.1</v>
      </c>
      <c r="AC403" s="4">
        <v>6914852</v>
      </c>
      <c r="AD403" s="13">
        <v>80.39</v>
      </c>
      <c r="AE403" s="4">
        <v>8183088</v>
      </c>
      <c r="AF403" s="13">
        <v>40.450000000000003</v>
      </c>
      <c r="AG403" s="4">
        <v>3367534</v>
      </c>
      <c r="AH403" s="13">
        <v>74.25</v>
      </c>
      <c r="AI403" s="4">
        <v>3745642</v>
      </c>
      <c r="AJ403" s="13">
        <v>77.540000000000006</v>
      </c>
      <c r="AK403" s="4">
        <v>2692882</v>
      </c>
      <c r="AL403" s="13">
        <v>20.12</v>
      </c>
      <c r="AM403" s="4">
        <v>9546864</v>
      </c>
      <c r="AN403" s="13">
        <v>40.630000000000003</v>
      </c>
      <c r="AO403" s="4">
        <v>7258673</v>
      </c>
      <c r="AP403" s="13">
        <v>760.77</v>
      </c>
      <c r="AQ403" s="4">
        <v>3178208</v>
      </c>
      <c r="AR403" s="13">
        <v>230.61</v>
      </c>
      <c r="AS403" s="4">
        <v>4146997</v>
      </c>
      <c r="AT403" s="13">
        <v>118.3</v>
      </c>
      <c r="AU403" s="4">
        <v>4313219</v>
      </c>
      <c r="AV403" s="13">
        <v>1359.99</v>
      </c>
      <c r="AW403" s="4">
        <v>1321562</v>
      </c>
      <c r="AX403" s="13">
        <v>136.05000000000001</v>
      </c>
      <c r="AY403" s="4">
        <v>3802914</v>
      </c>
      <c r="AZ403" s="13">
        <v>80.94</v>
      </c>
      <c r="BA403" s="4">
        <v>4027705</v>
      </c>
      <c r="BB403" s="13">
        <v>31.06</v>
      </c>
      <c r="BC403" s="4">
        <v>7592693</v>
      </c>
      <c r="BD403" s="13">
        <v>55.42</v>
      </c>
      <c r="BE403" s="4">
        <v>11193748</v>
      </c>
      <c r="BF403" s="13">
        <v>72.209999999999994</v>
      </c>
      <c r="BG403" s="4">
        <v>1974531</v>
      </c>
      <c r="BH403" s="13">
        <v>54.79</v>
      </c>
      <c r="BI403" s="4">
        <v>8678103</v>
      </c>
    </row>
    <row r="404" spans="1:61" x14ac:dyDescent="0.35">
      <c r="A404" s="1">
        <v>42587</v>
      </c>
      <c r="B404" s="13">
        <v>107.48</v>
      </c>
      <c r="C404" s="4">
        <v>40553402</v>
      </c>
      <c r="D404" s="13">
        <v>57.96</v>
      </c>
      <c r="E404" s="4">
        <v>29335221</v>
      </c>
      <c r="F404" s="13">
        <v>58.2</v>
      </c>
      <c r="G404" s="4">
        <v>9289735</v>
      </c>
      <c r="H404" s="13">
        <v>170.12</v>
      </c>
      <c r="I404" s="4">
        <v>2559378</v>
      </c>
      <c r="J404" s="13">
        <v>41.13</v>
      </c>
      <c r="K404" s="4">
        <v>9615322</v>
      </c>
      <c r="L404" s="13">
        <v>81.33</v>
      </c>
      <c r="M404" s="4">
        <v>3033522</v>
      </c>
      <c r="N404" s="13">
        <v>6.61</v>
      </c>
      <c r="O404" s="4">
        <v>20163999</v>
      </c>
      <c r="P404" s="13">
        <v>99.04</v>
      </c>
      <c r="Q404" s="4">
        <v>1932246</v>
      </c>
      <c r="R404" s="13">
        <v>31.04</v>
      </c>
      <c r="S404" s="4">
        <v>18873294</v>
      </c>
      <c r="T404" s="13">
        <v>34.979999999999997</v>
      </c>
      <c r="U404" s="4">
        <v>20046211</v>
      </c>
      <c r="V404" s="13">
        <v>87.56</v>
      </c>
      <c r="W404" s="4">
        <v>9617289</v>
      </c>
      <c r="X404" s="13">
        <v>100.51</v>
      </c>
      <c r="Y404" s="4">
        <v>6710481</v>
      </c>
      <c r="Z404" s="13">
        <v>90.16</v>
      </c>
      <c r="AA404" s="4">
        <v>8928252</v>
      </c>
      <c r="AB404" s="13">
        <v>40.6</v>
      </c>
      <c r="AC404" s="4">
        <v>8736148</v>
      </c>
      <c r="AD404" s="13">
        <v>81.2</v>
      </c>
      <c r="AE404" s="4">
        <v>6838614</v>
      </c>
      <c r="AF404" s="13">
        <v>41.3</v>
      </c>
      <c r="AG404" s="4">
        <v>2571104</v>
      </c>
      <c r="AH404" s="13">
        <v>73.680000000000007</v>
      </c>
      <c r="AI404" s="4">
        <v>3842620</v>
      </c>
      <c r="AJ404" s="13">
        <v>78.28</v>
      </c>
      <c r="AK404" s="4">
        <v>1619100</v>
      </c>
      <c r="AL404" s="13">
        <v>20.36</v>
      </c>
      <c r="AM404" s="4">
        <v>9250798</v>
      </c>
      <c r="AN404" s="13">
        <v>41.91</v>
      </c>
      <c r="AO404" s="4">
        <v>5781199</v>
      </c>
      <c r="AP404" s="13">
        <v>765.98</v>
      </c>
      <c r="AQ404" s="4">
        <v>2704391</v>
      </c>
      <c r="AR404" s="13">
        <v>230.03</v>
      </c>
      <c r="AS404" s="4">
        <v>3205215</v>
      </c>
      <c r="AT404" s="13">
        <v>119.21</v>
      </c>
      <c r="AU404" s="4">
        <v>3883771</v>
      </c>
      <c r="AV404" s="13">
        <v>1414.22</v>
      </c>
      <c r="AW404" s="4">
        <v>1456551</v>
      </c>
      <c r="AX404" s="13">
        <v>136.91</v>
      </c>
      <c r="AY404" s="4">
        <v>3022121</v>
      </c>
      <c r="AZ404" s="13">
        <v>81.72</v>
      </c>
      <c r="BA404" s="4">
        <v>3706032</v>
      </c>
      <c r="BB404" s="13">
        <v>31.39</v>
      </c>
      <c r="BC404" s="4">
        <v>7795952</v>
      </c>
      <c r="BD404" s="13">
        <v>55.9</v>
      </c>
      <c r="BE404" s="4">
        <v>9206197</v>
      </c>
      <c r="BF404" s="13">
        <v>72.709999999999994</v>
      </c>
      <c r="BG404" s="4">
        <v>1846302</v>
      </c>
      <c r="BH404" s="13">
        <v>55.85</v>
      </c>
      <c r="BI404" s="4">
        <v>7512502</v>
      </c>
    </row>
    <row r="405" spans="1:61" x14ac:dyDescent="0.35">
      <c r="A405" s="1">
        <v>42590</v>
      </c>
      <c r="B405" s="13">
        <v>108.37</v>
      </c>
      <c r="C405" s="4">
        <v>28037220</v>
      </c>
      <c r="D405" s="13">
        <v>58.06</v>
      </c>
      <c r="E405" s="4">
        <v>19473499</v>
      </c>
      <c r="F405" s="13">
        <v>58.74</v>
      </c>
      <c r="G405" s="4">
        <v>7626603</v>
      </c>
      <c r="H405" s="13">
        <v>168.35</v>
      </c>
      <c r="I405" s="4">
        <v>1908431</v>
      </c>
      <c r="J405" s="13">
        <v>41.16</v>
      </c>
      <c r="K405" s="4">
        <v>11427817</v>
      </c>
      <c r="L405" s="13">
        <v>81.17</v>
      </c>
      <c r="M405" s="4">
        <v>2682559</v>
      </c>
      <c r="N405" s="13">
        <v>6.68</v>
      </c>
      <c r="O405" s="4">
        <v>21462238</v>
      </c>
      <c r="P405" s="13">
        <v>98.49</v>
      </c>
      <c r="Q405" s="4">
        <v>1107226</v>
      </c>
      <c r="R405" s="13">
        <v>31.01</v>
      </c>
      <c r="S405" s="4">
        <v>19019941</v>
      </c>
      <c r="T405" s="13">
        <v>35.04</v>
      </c>
      <c r="U405" s="4">
        <v>19497332</v>
      </c>
      <c r="V405" s="13">
        <v>88.59</v>
      </c>
      <c r="W405" s="4">
        <v>10492709</v>
      </c>
      <c r="X405" s="13">
        <v>101.2</v>
      </c>
      <c r="Y405" s="4">
        <v>5447467</v>
      </c>
      <c r="Z405" s="13">
        <v>90.66</v>
      </c>
      <c r="AA405" s="4">
        <v>4506052</v>
      </c>
      <c r="AB405" s="13">
        <v>41.56</v>
      </c>
      <c r="AC405" s="4">
        <v>9679509</v>
      </c>
      <c r="AD405" s="13">
        <v>82.5</v>
      </c>
      <c r="AE405" s="4">
        <v>6213903</v>
      </c>
      <c r="AF405" s="13">
        <v>42.08</v>
      </c>
      <c r="AG405" s="4">
        <v>2836863</v>
      </c>
      <c r="AH405" s="13">
        <v>74.36</v>
      </c>
      <c r="AI405" s="4">
        <v>3377951</v>
      </c>
      <c r="AJ405" s="13">
        <v>78.58</v>
      </c>
      <c r="AK405" s="4">
        <v>2327864</v>
      </c>
      <c r="AL405" s="13">
        <v>20.78</v>
      </c>
      <c r="AM405" s="4">
        <v>10546487</v>
      </c>
      <c r="AN405" s="13">
        <v>41.93</v>
      </c>
      <c r="AO405" s="4">
        <v>5419360</v>
      </c>
      <c r="AP405" s="13">
        <v>766.56</v>
      </c>
      <c r="AQ405" s="4">
        <v>1986272</v>
      </c>
      <c r="AR405" s="13">
        <v>226.16</v>
      </c>
      <c r="AS405" s="4">
        <v>2263584</v>
      </c>
      <c r="AT405" s="13">
        <v>118.29</v>
      </c>
      <c r="AU405" s="4">
        <v>3589327</v>
      </c>
      <c r="AV405" s="13">
        <v>1405</v>
      </c>
      <c r="AW405" s="4">
        <v>637030</v>
      </c>
      <c r="AX405" s="13">
        <v>136.21</v>
      </c>
      <c r="AY405" s="4">
        <v>3182761</v>
      </c>
      <c r="AZ405" s="13">
        <v>81.62</v>
      </c>
      <c r="BA405" s="4">
        <v>2410768</v>
      </c>
      <c r="BB405" s="13">
        <v>31.15</v>
      </c>
      <c r="BC405" s="4">
        <v>9527807</v>
      </c>
      <c r="BD405" s="13">
        <v>55.36</v>
      </c>
      <c r="BE405" s="4">
        <v>9129307</v>
      </c>
      <c r="BF405" s="13">
        <v>72.540000000000006</v>
      </c>
      <c r="BG405" s="4">
        <v>3782583</v>
      </c>
      <c r="BH405" s="13">
        <v>55.98</v>
      </c>
      <c r="BI405" s="4">
        <v>6306977</v>
      </c>
    </row>
    <row r="406" spans="1:61" x14ac:dyDescent="0.35">
      <c r="A406" s="1">
        <v>42591</v>
      </c>
      <c r="B406" s="13">
        <v>108.81</v>
      </c>
      <c r="C406" s="4">
        <v>26315204</v>
      </c>
      <c r="D406" s="13">
        <v>58.2</v>
      </c>
      <c r="E406" s="4">
        <v>16920721</v>
      </c>
      <c r="F406" s="13">
        <v>58.89</v>
      </c>
      <c r="G406" s="4">
        <v>9308559</v>
      </c>
      <c r="H406" s="13">
        <v>171.17</v>
      </c>
      <c r="I406" s="4">
        <v>3274632</v>
      </c>
      <c r="J406" s="13">
        <v>41.1</v>
      </c>
      <c r="K406" s="4">
        <v>9534007</v>
      </c>
      <c r="L406" s="13">
        <v>81.180000000000007</v>
      </c>
      <c r="M406" s="4">
        <v>2785308</v>
      </c>
      <c r="N406" s="13">
        <v>6.6</v>
      </c>
      <c r="O406" s="4">
        <v>16772428</v>
      </c>
      <c r="P406" s="13">
        <v>98.87</v>
      </c>
      <c r="Q406" s="4">
        <v>1001894</v>
      </c>
      <c r="R406" s="13">
        <v>30.94</v>
      </c>
      <c r="S406" s="4">
        <v>19159495</v>
      </c>
      <c r="T406" s="13">
        <v>34.92</v>
      </c>
      <c r="U406" s="4">
        <v>12578884</v>
      </c>
      <c r="V406" s="13">
        <v>88.7</v>
      </c>
      <c r="W406" s="4">
        <v>9654554</v>
      </c>
      <c r="X406" s="13">
        <v>101.32</v>
      </c>
      <c r="Y406" s="4">
        <v>4957302</v>
      </c>
      <c r="Z406" s="13">
        <v>90.38</v>
      </c>
      <c r="AA406" s="4">
        <v>3064217</v>
      </c>
      <c r="AB406" s="13">
        <v>41.24</v>
      </c>
      <c r="AC406" s="4">
        <v>7076556</v>
      </c>
      <c r="AD406" s="13">
        <v>81.83</v>
      </c>
      <c r="AE406" s="4">
        <v>4143756</v>
      </c>
      <c r="AF406" s="13">
        <v>41.96</v>
      </c>
      <c r="AG406" s="4">
        <v>1539257</v>
      </c>
      <c r="AH406" s="13">
        <v>73.680000000000007</v>
      </c>
      <c r="AI406" s="4">
        <v>3353236</v>
      </c>
      <c r="AJ406" s="13">
        <v>76.72</v>
      </c>
      <c r="AK406" s="4">
        <v>3052659</v>
      </c>
      <c r="AL406" s="13">
        <v>20.45</v>
      </c>
      <c r="AM406" s="4">
        <v>9651148</v>
      </c>
      <c r="AN406" s="13">
        <v>41.03</v>
      </c>
      <c r="AO406" s="4">
        <v>3650087</v>
      </c>
      <c r="AP406" s="13">
        <v>768.31</v>
      </c>
      <c r="AQ406" s="4">
        <v>1876091</v>
      </c>
      <c r="AR406" s="13">
        <v>229.08</v>
      </c>
      <c r="AS406" s="4">
        <v>2207833</v>
      </c>
      <c r="AT406" s="13">
        <v>118.31</v>
      </c>
      <c r="AU406" s="4">
        <v>3491668</v>
      </c>
      <c r="AV406" s="13">
        <v>1407.01</v>
      </c>
      <c r="AW406" s="4">
        <v>428147</v>
      </c>
      <c r="AX406" s="13">
        <v>136.11000000000001</v>
      </c>
      <c r="AY406" s="4">
        <v>3180435</v>
      </c>
      <c r="AZ406" s="13">
        <v>81.34</v>
      </c>
      <c r="BA406" s="4">
        <v>3172257</v>
      </c>
      <c r="BB406" s="13">
        <v>31.11</v>
      </c>
      <c r="BC406" s="4">
        <v>7592195</v>
      </c>
      <c r="BD406" s="13">
        <v>55.2</v>
      </c>
      <c r="BE406" s="4">
        <v>7136683</v>
      </c>
      <c r="BF406" s="13">
        <v>71.849999999999994</v>
      </c>
      <c r="BG406" s="4">
        <v>2639751</v>
      </c>
      <c r="BH406" s="13">
        <v>55.77</v>
      </c>
      <c r="BI406" s="4">
        <v>8044357</v>
      </c>
    </row>
    <row r="407" spans="1:61" x14ac:dyDescent="0.35">
      <c r="A407" s="1">
        <v>42592</v>
      </c>
      <c r="B407" s="13">
        <v>108</v>
      </c>
      <c r="C407" s="4">
        <v>24008505</v>
      </c>
      <c r="D407" s="13">
        <v>58.02</v>
      </c>
      <c r="E407" s="4">
        <v>15756913</v>
      </c>
      <c r="F407" s="13">
        <v>58.51</v>
      </c>
      <c r="G407" s="4">
        <v>9393453</v>
      </c>
      <c r="H407" s="13">
        <v>171.85</v>
      </c>
      <c r="I407" s="4">
        <v>1952273</v>
      </c>
      <c r="J407" s="13">
        <v>41.09</v>
      </c>
      <c r="K407" s="4">
        <v>11077378</v>
      </c>
      <c r="L407" s="13">
        <v>80.239999999999995</v>
      </c>
      <c r="M407" s="4">
        <v>3376183</v>
      </c>
      <c r="N407" s="13">
        <v>6.49</v>
      </c>
      <c r="O407" s="4">
        <v>29070733</v>
      </c>
      <c r="P407" s="13">
        <v>100.62</v>
      </c>
      <c r="Q407" s="4">
        <v>2670193</v>
      </c>
      <c r="R407" s="13">
        <v>30.85</v>
      </c>
      <c r="S407" s="4">
        <v>16684321</v>
      </c>
      <c r="T407" s="13">
        <v>34.53</v>
      </c>
      <c r="U407" s="4">
        <v>19579027</v>
      </c>
      <c r="V407" s="13">
        <v>86.41</v>
      </c>
      <c r="W407" s="4">
        <v>12714814</v>
      </c>
      <c r="X407" s="13">
        <v>100.14</v>
      </c>
      <c r="Y407" s="4">
        <v>5081280</v>
      </c>
      <c r="Z407" s="13">
        <v>89.42</v>
      </c>
      <c r="AA407" s="4">
        <v>2664129</v>
      </c>
      <c r="AB407" s="13">
        <v>40.6</v>
      </c>
      <c r="AC407" s="4">
        <v>6375496</v>
      </c>
      <c r="AD407" s="13">
        <v>80.849999999999994</v>
      </c>
      <c r="AE407" s="4">
        <v>3863108</v>
      </c>
      <c r="AF407" s="13">
        <v>41.54</v>
      </c>
      <c r="AG407" s="4">
        <v>2094487</v>
      </c>
      <c r="AH407" s="13">
        <v>73.27</v>
      </c>
      <c r="AI407" s="4">
        <v>2659778</v>
      </c>
      <c r="AJ407" s="13">
        <v>76.95</v>
      </c>
      <c r="AK407" s="4">
        <v>2228220</v>
      </c>
      <c r="AL407" s="13">
        <v>20.46</v>
      </c>
      <c r="AM407" s="4">
        <v>11984226</v>
      </c>
      <c r="AN407" s="13">
        <v>40.99</v>
      </c>
      <c r="AO407" s="4">
        <v>5790588</v>
      </c>
      <c r="AP407" s="13">
        <v>768.56</v>
      </c>
      <c r="AQ407" s="4">
        <v>1604280</v>
      </c>
      <c r="AR407" s="13">
        <v>225.65</v>
      </c>
      <c r="AS407" s="4">
        <v>2338301</v>
      </c>
      <c r="AT407" s="13">
        <v>118.8</v>
      </c>
      <c r="AU407" s="4">
        <v>2941743</v>
      </c>
      <c r="AV407" s="13">
        <v>1406.28</v>
      </c>
      <c r="AW407" s="4">
        <v>268372</v>
      </c>
      <c r="AX407" s="13">
        <v>135.6</v>
      </c>
      <c r="AY407" s="4">
        <v>3438042</v>
      </c>
      <c r="AZ407" s="13">
        <v>80.98</v>
      </c>
      <c r="BA407" s="4">
        <v>3785173</v>
      </c>
      <c r="BB407" s="13">
        <v>31.12</v>
      </c>
      <c r="BC407" s="4">
        <v>6077654</v>
      </c>
      <c r="BD407" s="13">
        <v>55.62</v>
      </c>
      <c r="BE407" s="4">
        <v>6991077</v>
      </c>
      <c r="BF407" s="13">
        <v>71.86</v>
      </c>
      <c r="BG407" s="4">
        <v>2342215</v>
      </c>
      <c r="BH407" s="13">
        <v>55.13</v>
      </c>
      <c r="BI407" s="4">
        <v>6881449</v>
      </c>
    </row>
    <row r="408" spans="1:61" x14ac:dyDescent="0.35">
      <c r="A408" s="1">
        <v>42593</v>
      </c>
      <c r="B408" s="13">
        <v>107.93</v>
      </c>
      <c r="C408" s="4">
        <v>27484506</v>
      </c>
      <c r="D408" s="13">
        <v>58.3</v>
      </c>
      <c r="E408" s="4">
        <v>18162301</v>
      </c>
      <c r="F408" s="13">
        <v>59.7</v>
      </c>
      <c r="G408" s="4">
        <v>17026556</v>
      </c>
      <c r="H408" s="13">
        <v>172.09</v>
      </c>
      <c r="I408" s="4">
        <v>1574547</v>
      </c>
      <c r="J408" s="13">
        <v>41.28</v>
      </c>
      <c r="K408" s="4">
        <v>9473686</v>
      </c>
      <c r="L408" s="13">
        <v>81.48</v>
      </c>
      <c r="M408" s="4">
        <v>3448562</v>
      </c>
      <c r="N408" s="13">
        <v>6.58</v>
      </c>
      <c r="O408" s="4">
        <v>13240292</v>
      </c>
      <c r="P408" s="13">
        <v>101.67</v>
      </c>
      <c r="Q408" s="4">
        <v>2259559</v>
      </c>
      <c r="R408" s="13">
        <v>30.95</v>
      </c>
      <c r="S408" s="4">
        <v>24020927</v>
      </c>
      <c r="T408" s="13">
        <v>34.68</v>
      </c>
      <c r="U408" s="4">
        <v>16364120</v>
      </c>
      <c r="V408" s="13">
        <v>86.72</v>
      </c>
      <c r="W408" s="4">
        <v>11616032</v>
      </c>
      <c r="X408" s="13">
        <v>101.4</v>
      </c>
      <c r="Y408" s="4">
        <v>4836566</v>
      </c>
      <c r="Z408" s="13">
        <v>90.28</v>
      </c>
      <c r="AA408" s="4">
        <v>3445361</v>
      </c>
      <c r="AB408" s="13">
        <v>41.39</v>
      </c>
      <c r="AC408" s="4">
        <v>8784833</v>
      </c>
      <c r="AD408" s="13">
        <v>81.5</v>
      </c>
      <c r="AE408" s="4">
        <v>4385446</v>
      </c>
      <c r="AF408" s="13">
        <v>42.25</v>
      </c>
      <c r="AG408" s="4">
        <v>1373211</v>
      </c>
      <c r="AH408" s="13">
        <v>74.25</v>
      </c>
      <c r="AI408" s="4">
        <v>2729414</v>
      </c>
      <c r="AJ408" s="13">
        <v>78.16</v>
      </c>
      <c r="AK408" s="4">
        <v>1962223</v>
      </c>
      <c r="AL408" s="13">
        <v>20.88</v>
      </c>
      <c r="AM408" s="4">
        <v>9542194</v>
      </c>
      <c r="AN408" s="13">
        <v>41.9</v>
      </c>
      <c r="AO408" s="4">
        <v>4496119</v>
      </c>
      <c r="AP408" s="13">
        <v>771.24</v>
      </c>
      <c r="AQ408" s="4">
        <v>2019740</v>
      </c>
      <c r="AR408" s="13">
        <v>224.91</v>
      </c>
      <c r="AS408" s="4">
        <v>1880936</v>
      </c>
      <c r="AT408" s="13">
        <v>119.38</v>
      </c>
      <c r="AU408" s="4">
        <v>3490215</v>
      </c>
      <c r="AV408" s="13">
        <v>1406.92</v>
      </c>
      <c r="AW408" s="4">
        <v>301355</v>
      </c>
      <c r="AX408" s="13">
        <v>137.04</v>
      </c>
      <c r="AY408" s="4">
        <v>4183308</v>
      </c>
      <c r="AZ408" s="13">
        <v>81.61</v>
      </c>
      <c r="BA408" s="4">
        <v>4117746</v>
      </c>
      <c r="BB408" s="13">
        <v>31.2</v>
      </c>
      <c r="BC408" s="4">
        <v>5910449</v>
      </c>
      <c r="BD408" s="13">
        <v>55.47</v>
      </c>
      <c r="BE408" s="4">
        <v>6191412</v>
      </c>
      <c r="BF408" s="13">
        <v>72.099999999999994</v>
      </c>
      <c r="BG408" s="4">
        <v>1350119</v>
      </c>
      <c r="BH408" s="13">
        <v>56.73</v>
      </c>
      <c r="BI408" s="4">
        <v>9539467</v>
      </c>
    </row>
    <row r="409" spans="1:61" x14ac:dyDescent="0.35">
      <c r="A409" s="1">
        <v>42594</v>
      </c>
      <c r="B409" s="13">
        <v>108.18</v>
      </c>
      <c r="C409" s="4">
        <v>18660434</v>
      </c>
      <c r="D409" s="13">
        <v>57.94</v>
      </c>
      <c r="E409" s="4">
        <v>21655161</v>
      </c>
      <c r="F409" s="13">
        <v>63.04</v>
      </c>
      <c r="G409" s="4">
        <v>35643642</v>
      </c>
      <c r="H409" s="13">
        <v>172.47</v>
      </c>
      <c r="I409" s="4">
        <v>1652995</v>
      </c>
      <c r="J409" s="13">
        <v>41.09</v>
      </c>
      <c r="K409" s="4">
        <v>6301676</v>
      </c>
      <c r="L409" s="13">
        <v>81.63</v>
      </c>
      <c r="M409" s="4">
        <v>3275061</v>
      </c>
      <c r="N409" s="13">
        <v>6.73</v>
      </c>
      <c r="O409" s="4">
        <v>25466386</v>
      </c>
      <c r="P409" s="13">
        <v>101.04</v>
      </c>
      <c r="Q409" s="4">
        <v>1713285</v>
      </c>
      <c r="R409" s="13">
        <v>30.87</v>
      </c>
      <c r="S409" s="4">
        <v>13430558</v>
      </c>
      <c r="T409" s="13">
        <v>34.57</v>
      </c>
      <c r="U409" s="4">
        <v>15708316</v>
      </c>
      <c r="V409" s="13">
        <v>87.85</v>
      </c>
      <c r="W409" s="4">
        <v>9986924</v>
      </c>
      <c r="X409" s="13">
        <v>102.16</v>
      </c>
      <c r="Y409" s="4">
        <v>5198969</v>
      </c>
      <c r="Z409" s="13">
        <v>91.2</v>
      </c>
      <c r="AA409" s="4">
        <v>1912569</v>
      </c>
      <c r="AB409" s="13">
        <v>41.37</v>
      </c>
      <c r="AC409" s="4">
        <v>4948770</v>
      </c>
      <c r="AD409" s="13">
        <v>81.2</v>
      </c>
      <c r="AE409" s="4">
        <v>3902402</v>
      </c>
      <c r="AF409" s="13">
        <v>42.44</v>
      </c>
      <c r="AG409" s="4">
        <v>1026393</v>
      </c>
      <c r="AH409" s="13">
        <v>74.459999999999994</v>
      </c>
      <c r="AI409" s="4">
        <v>2151381</v>
      </c>
      <c r="AJ409" s="13">
        <v>78.81</v>
      </c>
      <c r="AK409" s="4">
        <v>2454488</v>
      </c>
      <c r="AL409" s="13">
        <v>21.07</v>
      </c>
      <c r="AM409" s="4">
        <v>13481800</v>
      </c>
      <c r="AN409" s="13">
        <v>41.71</v>
      </c>
      <c r="AO409" s="4">
        <v>5268151</v>
      </c>
      <c r="AP409" s="13">
        <v>772.56</v>
      </c>
      <c r="AQ409" s="4">
        <v>1563318</v>
      </c>
      <c r="AR409" s="13">
        <v>225.61</v>
      </c>
      <c r="AS409" s="4">
        <v>1813540</v>
      </c>
      <c r="AT409" s="13">
        <v>119.52</v>
      </c>
      <c r="AU409" s="4">
        <v>3015659</v>
      </c>
      <c r="AV409" s="13">
        <v>1407.98</v>
      </c>
      <c r="AW409" s="4">
        <v>282017</v>
      </c>
      <c r="AX409" s="13">
        <v>136.57</v>
      </c>
      <c r="AY409" s="4">
        <v>4090019</v>
      </c>
      <c r="AZ409" s="13">
        <v>81.72</v>
      </c>
      <c r="BA409" s="4">
        <v>4095516</v>
      </c>
      <c r="BB409" s="13">
        <v>30.89</v>
      </c>
      <c r="BC409" s="4">
        <v>11809026</v>
      </c>
      <c r="BD409" s="13">
        <v>55.47</v>
      </c>
      <c r="BE409" s="4">
        <v>5039757</v>
      </c>
      <c r="BF409" s="13">
        <v>71.94</v>
      </c>
      <c r="BG409" s="4">
        <v>1784759</v>
      </c>
      <c r="BH409" s="13">
        <v>56.45</v>
      </c>
      <c r="BI409" s="4">
        <v>5393354</v>
      </c>
    </row>
    <row r="410" spans="1:61" x14ac:dyDescent="0.35">
      <c r="A410" s="1">
        <v>42597</v>
      </c>
      <c r="B410" s="13">
        <v>109.48</v>
      </c>
      <c r="C410" s="4">
        <v>25868209</v>
      </c>
      <c r="D410" s="13">
        <v>58.12</v>
      </c>
      <c r="E410" s="4">
        <v>19283902</v>
      </c>
      <c r="F410" s="13">
        <v>62.98</v>
      </c>
      <c r="G410" s="4">
        <v>14332617</v>
      </c>
      <c r="H410" s="13">
        <v>175.54</v>
      </c>
      <c r="I410" s="4">
        <v>2580707</v>
      </c>
      <c r="J410" s="13">
        <v>41.39</v>
      </c>
      <c r="K410" s="4">
        <v>12774946</v>
      </c>
      <c r="L410" s="13">
        <v>78.92</v>
      </c>
      <c r="M410" s="4">
        <v>10886092</v>
      </c>
      <c r="N410" s="13">
        <v>6.95</v>
      </c>
      <c r="O410" s="4">
        <v>28339380</v>
      </c>
      <c r="P410" s="13">
        <v>100.93</v>
      </c>
      <c r="Q410" s="4">
        <v>1697642</v>
      </c>
      <c r="R410" s="13">
        <v>31.19</v>
      </c>
      <c r="S410" s="4">
        <v>21944655</v>
      </c>
      <c r="T410" s="13">
        <v>34.909999999999997</v>
      </c>
      <c r="U410" s="4">
        <v>18931063</v>
      </c>
      <c r="V410" s="13">
        <v>87.81</v>
      </c>
      <c r="W410" s="4">
        <v>6432580</v>
      </c>
      <c r="X410" s="13">
        <v>102.77</v>
      </c>
      <c r="Y410" s="4">
        <v>4886280</v>
      </c>
      <c r="Z410" s="13">
        <v>90.55</v>
      </c>
      <c r="AA410" s="4">
        <v>2794091</v>
      </c>
      <c r="AB410" s="13">
        <v>42.18</v>
      </c>
      <c r="AC410" s="4">
        <v>5896176</v>
      </c>
      <c r="AD410" s="13">
        <v>82.04</v>
      </c>
      <c r="AE410" s="4">
        <v>4015962</v>
      </c>
      <c r="AF410" s="13">
        <v>43.58</v>
      </c>
      <c r="AG410" s="4">
        <v>2815861</v>
      </c>
      <c r="AH410" s="13">
        <v>75.05</v>
      </c>
      <c r="AI410" s="4">
        <v>4851615</v>
      </c>
      <c r="AJ410" s="13">
        <v>78.59</v>
      </c>
      <c r="AK410" s="4">
        <v>2808007</v>
      </c>
      <c r="AL410" s="13">
        <v>21.3</v>
      </c>
      <c r="AM410" s="4">
        <v>14321396</v>
      </c>
      <c r="AN410" s="13">
        <v>41.21</v>
      </c>
      <c r="AO410" s="4">
        <v>4106280</v>
      </c>
      <c r="AP410" s="13">
        <v>768.49</v>
      </c>
      <c r="AQ410" s="4">
        <v>2118521</v>
      </c>
      <c r="AR410" s="13">
        <v>225.59</v>
      </c>
      <c r="AS410" s="4">
        <v>2034328</v>
      </c>
      <c r="AT410" s="13">
        <v>118.52</v>
      </c>
      <c r="AU410" s="4">
        <v>3391619</v>
      </c>
      <c r="AV410" s="13">
        <v>1399.16</v>
      </c>
      <c r="AW410" s="4">
        <v>429164</v>
      </c>
      <c r="AX410" s="13">
        <v>137.06</v>
      </c>
      <c r="AY410" s="4">
        <v>6327437</v>
      </c>
      <c r="AZ410" s="13">
        <v>81.540000000000006</v>
      </c>
      <c r="BA410" s="4">
        <v>5315403</v>
      </c>
      <c r="BB410" s="13">
        <v>31.05</v>
      </c>
      <c r="BC410" s="4">
        <v>7038805</v>
      </c>
      <c r="BD410" s="13">
        <v>55.25</v>
      </c>
      <c r="BE410" s="4">
        <v>5968728</v>
      </c>
      <c r="BF410" s="13">
        <v>72.88</v>
      </c>
      <c r="BG410" s="4">
        <v>2030532</v>
      </c>
      <c r="BH410" s="13">
        <v>56.77</v>
      </c>
      <c r="BI410" s="4">
        <v>4836335</v>
      </c>
    </row>
    <row r="411" spans="1:61" x14ac:dyDescent="0.35">
      <c r="A411" s="1">
        <v>42598</v>
      </c>
      <c r="B411" s="13">
        <v>109.38</v>
      </c>
      <c r="C411" s="4">
        <v>33794448</v>
      </c>
      <c r="D411" s="13">
        <v>57.44</v>
      </c>
      <c r="E411" s="4">
        <v>20523493</v>
      </c>
      <c r="F411" s="13">
        <v>62.6</v>
      </c>
      <c r="G411" s="4">
        <v>7191345</v>
      </c>
      <c r="H411" s="13">
        <v>172.4</v>
      </c>
      <c r="I411" s="4">
        <v>1907026</v>
      </c>
      <c r="J411" s="13">
        <v>41.32</v>
      </c>
      <c r="K411" s="4">
        <v>8109143</v>
      </c>
      <c r="L411" s="13">
        <v>77.959999999999994</v>
      </c>
      <c r="M411" s="4">
        <v>4797679</v>
      </c>
      <c r="N411" s="13">
        <v>6.78</v>
      </c>
      <c r="O411" s="4">
        <v>26768769</v>
      </c>
      <c r="P411" s="13">
        <v>100.6</v>
      </c>
      <c r="Q411" s="4">
        <v>1649250</v>
      </c>
      <c r="R411" s="13">
        <v>31.12</v>
      </c>
      <c r="S411" s="4">
        <v>23399686</v>
      </c>
      <c r="T411" s="13">
        <v>35.21</v>
      </c>
      <c r="U411" s="4">
        <v>16320929</v>
      </c>
      <c r="V411" s="13">
        <v>87.92</v>
      </c>
      <c r="W411" s="4">
        <v>6817932</v>
      </c>
      <c r="X411" s="13">
        <v>102.62</v>
      </c>
      <c r="Y411" s="4">
        <v>5384319</v>
      </c>
      <c r="Z411" s="13">
        <v>90.26</v>
      </c>
      <c r="AA411" s="4">
        <v>2463394</v>
      </c>
      <c r="AB411" s="13">
        <v>42.86</v>
      </c>
      <c r="AC411" s="4">
        <v>10973843</v>
      </c>
      <c r="AD411" s="13">
        <v>81.92</v>
      </c>
      <c r="AE411" s="4">
        <v>3584383</v>
      </c>
      <c r="AF411" s="13">
        <v>43</v>
      </c>
      <c r="AG411" s="4">
        <v>1515585</v>
      </c>
      <c r="AH411" s="13">
        <v>76.010000000000005</v>
      </c>
      <c r="AI411" s="4">
        <v>4289414</v>
      </c>
      <c r="AJ411" s="13">
        <v>77.98</v>
      </c>
      <c r="AK411" s="4">
        <v>1624772</v>
      </c>
      <c r="AL411" s="13">
        <v>21.78</v>
      </c>
      <c r="AM411" s="4">
        <v>21117862</v>
      </c>
      <c r="AN411" s="13">
        <v>42.13</v>
      </c>
      <c r="AO411" s="4">
        <v>4935621</v>
      </c>
      <c r="AP411" s="13">
        <v>764.04</v>
      </c>
      <c r="AQ411" s="4">
        <v>1604561</v>
      </c>
      <c r="AR411" s="13">
        <v>223.61</v>
      </c>
      <c r="AS411" s="4">
        <v>2267147</v>
      </c>
      <c r="AT411" s="13">
        <v>117.94</v>
      </c>
      <c r="AU411" s="4">
        <v>3333942</v>
      </c>
      <c r="AV411" s="13">
        <v>1408.66</v>
      </c>
      <c r="AW411" s="4">
        <v>365673</v>
      </c>
      <c r="AX411" s="13">
        <v>136.22999999999999</v>
      </c>
      <c r="AY411" s="4">
        <v>7286139</v>
      </c>
      <c r="AZ411" s="13">
        <v>81.48</v>
      </c>
      <c r="BA411" s="4">
        <v>6050191</v>
      </c>
      <c r="BB411" s="13">
        <v>30.83</v>
      </c>
      <c r="BC411" s="4">
        <v>6539658</v>
      </c>
      <c r="BD411" s="13">
        <v>55.37</v>
      </c>
      <c r="BE411" s="4">
        <v>5751178</v>
      </c>
      <c r="BF411" s="13">
        <v>72.78</v>
      </c>
      <c r="BG411" s="4">
        <v>2439371</v>
      </c>
      <c r="BH411" s="13">
        <v>56.88</v>
      </c>
      <c r="BI411" s="4">
        <v>4901794</v>
      </c>
    </row>
    <row r="412" spans="1:61" x14ac:dyDescent="0.35">
      <c r="A412" s="1">
        <v>42599</v>
      </c>
      <c r="B412" s="13">
        <v>109.22</v>
      </c>
      <c r="C412" s="4">
        <v>25355976</v>
      </c>
      <c r="D412" s="13">
        <v>57.56</v>
      </c>
      <c r="E412" s="4">
        <v>18856423</v>
      </c>
      <c r="F412" s="13">
        <v>61.15</v>
      </c>
      <c r="G412" s="4">
        <v>14880304</v>
      </c>
      <c r="H412" s="13">
        <v>173.03</v>
      </c>
      <c r="I412" s="4">
        <v>1661619</v>
      </c>
      <c r="J412" s="13">
        <v>41.21</v>
      </c>
      <c r="K412" s="4">
        <v>9876443</v>
      </c>
      <c r="L412" s="13">
        <v>76.319999999999993</v>
      </c>
      <c r="M412" s="4">
        <v>8141593</v>
      </c>
      <c r="N412" s="13">
        <v>6.68</v>
      </c>
      <c r="O412" s="4">
        <v>13791311</v>
      </c>
      <c r="P412" s="13">
        <v>99.7</v>
      </c>
      <c r="Q412" s="4">
        <v>2123885</v>
      </c>
      <c r="R412" s="13">
        <v>30.72</v>
      </c>
      <c r="S412" s="4">
        <v>55071218</v>
      </c>
      <c r="T412" s="13">
        <v>35.020000000000003</v>
      </c>
      <c r="U412" s="4">
        <v>18221644</v>
      </c>
      <c r="V412" s="13">
        <v>88.11</v>
      </c>
      <c r="W412" s="4">
        <v>7104565</v>
      </c>
      <c r="X412" s="13">
        <v>102.22</v>
      </c>
      <c r="Y412" s="4">
        <v>5311568</v>
      </c>
      <c r="Z412" s="13">
        <v>90.22</v>
      </c>
      <c r="AA412" s="4">
        <v>3160436</v>
      </c>
      <c r="AB412" s="13">
        <v>43.2</v>
      </c>
      <c r="AC412" s="4">
        <v>8857666</v>
      </c>
      <c r="AD412" s="13">
        <v>82.21</v>
      </c>
      <c r="AE412" s="4">
        <v>3905473</v>
      </c>
      <c r="AF412" s="13">
        <v>43.15</v>
      </c>
      <c r="AG412" s="4">
        <v>1365075</v>
      </c>
      <c r="AH412" s="13">
        <v>76.61</v>
      </c>
      <c r="AI412" s="4">
        <v>3982972</v>
      </c>
      <c r="AJ412" s="13">
        <v>77.709999999999994</v>
      </c>
      <c r="AK412" s="4">
        <v>2642887</v>
      </c>
      <c r="AL412" s="13">
        <v>21.75</v>
      </c>
      <c r="AM412" s="4">
        <v>16158406</v>
      </c>
      <c r="AN412" s="13">
        <v>42.21</v>
      </c>
      <c r="AO412" s="4">
        <v>4217987</v>
      </c>
      <c r="AP412" s="13">
        <v>764.63</v>
      </c>
      <c r="AQ412" s="4">
        <v>1891116</v>
      </c>
      <c r="AR412" s="13">
        <v>223.24</v>
      </c>
      <c r="AS412" s="4">
        <v>1787127</v>
      </c>
      <c r="AT412" s="13">
        <v>117.1</v>
      </c>
      <c r="AU412" s="4">
        <v>5184865</v>
      </c>
      <c r="AV412" s="13">
        <v>1427.2</v>
      </c>
      <c r="AW412" s="4">
        <v>479748</v>
      </c>
      <c r="AX412" s="13">
        <v>136.15</v>
      </c>
      <c r="AY412" s="4">
        <v>5222166</v>
      </c>
      <c r="AZ412" s="13">
        <v>76.88</v>
      </c>
      <c r="BA412" s="4">
        <v>19108686</v>
      </c>
      <c r="BB412" s="13">
        <v>30.61</v>
      </c>
      <c r="BC412" s="4">
        <v>6961482</v>
      </c>
      <c r="BD412" s="13">
        <v>55.8</v>
      </c>
      <c r="BE412" s="4">
        <v>7410631</v>
      </c>
      <c r="BF412" s="13">
        <v>73.010000000000005</v>
      </c>
      <c r="BG412" s="4">
        <v>1712657</v>
      </c>
      <c r="BH412" s="13">
        <v>56.86</v>
      </c>
      <c r="BI412" s="4">
        <v>7340541</v>
      </c>
    </row>
    <row r="413" spans="1:61" x14ac:dyDescent="0.35">
      <c r="A413" s="1">
        <v>42600</v>
      </c>
      <c r="B413" s="13">
        <v>109.08</v>
      </c>
      <c r="C413" s="4">
        <v>21984703</v>
      </c>
      <c r="D413" s="13">
        <v>57.6</v>
      </c>
      <c r="E413" s="4">
        <v>14214341</v>
      </c>
      <c r="F413" s="13">
        <v>62.1</v>
      </c>
      <c r="G413" s="4">
        <v>8292095</v>
      </c>
      <c r="H413" s="13">
        <v>173.93</v>
      </c>
      <c r="I413" s="4">
        <v>2112025</v>
      </c>
      <c r="J413" s="13">
        <v>41.14</v>
      </c>
      <c r="K413" s="4">
        <v>8544577</v>
      </c>
      <c r="L413" s="13">
        <v>76.91</v>
      </c>
      <c r="M413" s="4">
        <v>6200158</v>
      </c>
      <c r="N413" s="13">
        <v>7.04</v>
      </c>
      <c r="O413" s="4">
        <v>30783305</v>
      </c>
      <c r="P413" s="13">
        <v>100.67</v>
      </c>
      <c r="Q413" s="4">
        <v>2027030</v>
      </c>
      <c r="R413" s="13">
        <v>30.48</v>
      </c>
      <c r="S413" s="4">
        <v>48710491</v>
      </c>
      <c r="T413" s="13">
        <v>34.97</v>
      </c>
      <c r="U413" s="4">
        <v>16085181</v>
      </c>
      <c r="V413" s="13">
        <v>88.91</v>
      </c>
      <c r="W413" s="4">
        <v>10342730</v>
      </c>
      <c r="X413" s="13">
        <v>103.55</v>
      </c>
      <c r="Y413" s="4">
        <v>6944424</v>
      </c>
      <c r="Z413" s="13">
        <v>91.73</v>
      </c>
      <c r="AA413" s="4">
        <v>4122216</v>
      </c>
      <c r="AB413" s="13">
        <v>43.59</v>
      </c>
      <c r="AC413" s="4">
        <v>6991456</v>
      </c>
      <c r="AD413" s="13">
        <v>83.86</v>
      </c>
      <c r="AE413" s="4">
        <v>5466973</v>
      </c>
      <c r="AF413" s="13">
        <v>44.71</v>
      </c>
      <c r="AG413" s="4">
        <v>1448770</v>
      </c>
      <c r="AH413" s="13">
        <v>77.48</v>
      </c>
      <c r="AI413" s="4">
        <v>4390508</v>
      </c>
      <c r="AJ413" s="13">
        <v>77.95</v>
      </c>
      <c r="AK413" s="4">
        <v>3632135</v>
      </c>
      <c r="AL413" s="13">
        <v>22.71</v>
      </c>
      <c r="AM413" s="4">
        <v>22879077</v>
      </c>
      <c r="AN413" s="13">
        <v>42.49</v>
      </c>
      <c r="AO413" s="4">
        <v>4337010</v>
      </c>
      <c r="AP413" s="13">
        <v>764.46</v>
      </c>
      <c r="AQ413" s="4">
        <v>1458834</v>
      </c>
      <c r="AR413" s="13">
        <v>223.51</v>
      </c>
      <c r="AS413" s="4">
        <v>1714467</v>
      </c>
      <c r="AT413" s="13">
        <v>117.13</v>
      </c>
      <c r="AU413" s="4">
        <v>3710532</v>
      </c>
      <c r="AV413" s="13">
        <v>1443.07</v>
      </c>
      <c r="AW413" s="4">
        <v>523477</v>
      </c>
      <c r="AX413" s="13">
        <v>134.80000000000001</v>
      </c>
      <c r="AY413" s="4">
        <v>4430783</v>
      </c>
      <c r="AZ413" s="13">
        <v>76.430000000000007</v>
      </c>
      <c r="BA413" s="4">
        <v>7807043</v>
      </c>
      <c r="BB413" s="13">
        <v>30.52</v>
      </c>
      <c r="BC413" s="4">
        <v>6023962</v>
      </c>
      <c r="BD413" s="13">
        <v>55.53</v>
      </c>
      <c r="BE413" s="4">
        <v>5390990</v>
      </c>
      <c r="BF413" s="13">
        <v>72.959999999999994</v>
      </c>
      <c r="BG413" s="4">
        <v>1063140</v>
      </c>
      <c r="BH413" s="13">
        <v>57.21</v>
      </c>
      <c r="BI413" s="4">
        <v>6043620</v>
      </c>
    </row>
    <row r="414" spans="1:61" x14ac:dyDescent="0.35">
      <c r="A414" s="1">
        <v>42601</v>
      </c>
      <c r="B414" s="13">
        <v>109.36</v>
      </c>
      <c r="C414" s="4">
        <v>25368072</v>
      </c>
      <c r="D414" s="13">
        <v>57.62</v>
      </c>
      <c r="E414" s="4">
        <v>17271044</v>
      </c>
      <c r="F414" s="13">
        <v>62.26</v>
      </c>
      <c r="G414" s="4">
        <v>7288978</v>
      </c>
      <c r="H414" s="13">
        <v>174.93</v>
      </c>
      <c r="I414" s="4">
        <v>1534854</v>
      </c>
      <c r="J414" s="13">
        <v>41.32</v>
      </c>
      <c r="K414" s="4">
        <v>9109870</v>
      </c>
      <c r="L414" s="13">
        <v>77.48</v>
      </c>
      <c r="M414" s="4">
        <v>3289533</v>
      </c>
      <c r="N414" s="13">
        <v>7.62</v>
      </c>
      <c r="O414" s="4">
        <v>75129305</v>
      </c>
      <c r="P414" s="13">
        <v>100.32</v>
      </c>
      <c r="Q414" s="4">
        <v>1587902</v>
      </c>
      <c r="R414" s="13">
        <v>30.52</v>
      </c>
      <c r="S414" s="4">
        <v>25131345</v>
      </c>
      <c r="T414" s="13">
        <v>35.24</v>
      </c>
      <c r="U414" s="4">
        <v>16417640</v>
      </c>
      <c r="V414" s="13">
        <v>87.8</v>
      </c>
      <c r="W414" s="4">
        <v>8615269</v>
      </c>
      <c r="X414" s="13">
        <v>102.32</v>
      </c>
      <c r="Y414" s="4">
        <v>5057240</v>
      </c>
      <c r="Z414" s="13">
        <v>91.76</v>
      </c>
      <c r="AA414" s="4">
        <v>2338553</v>
      </c>
      <c r="AB414" s="13">
        <v>43.32</v>
      </c>
      <c r="AC414" s="4">
        <v>6190137</v>
      </c>
      <c r="AD414" s="13">
        <v>83.31</v>
      </c>
      <c r="AE414" s="4">
        <v>5185639</v>
      </c>
      <c r="AF414" s="13">
        <v>43.92</v>
      </c>
      <c r="AG414" s="4">
        <v>2042352</v>
      </c>
      <c r="AH414" s="13">
        <v>76.540000000000006</v>
      </c>
      <c r="AI414" s="4">
        <v>2992238</v>
      </c>
      <c r="AJ414" s="13">
        <v>78.05</v>
      </c>
      <c r="AK414" s="4">
        <v>2400507</v>
      </c>
      <c r="AL414" s="13">
        <v>22.28</v>
      </c>
      <c r="AM414" s="4">
        <v>10609926</v>
      </c>
      <c r="AN414" s="13">
        <v>42.01</v>
      </c>
      <c r="AO414" s="4">
        <v>3460250</v>
      </c>
      <c r="AP414" s="13">
        <v>757.31</v>
      </c>
      <c r="AQ414" s="4">
        <v>2343237</v>
      </c>
      <c r="AR414" s="13">
        <v>225</v>
      </c>
      <c r="AS414" s="4">
        <v>1659530</v>
      </c>
      <c r="AT414" s="13">
        <v>115.01</v>
      </c>
      <c r="AU414" s="4">
        <v>7065676</v>
      </c>
      <c r="AV414" s="13">
        <v>1432</v>
      </c>
      <c r="AW414" s="4">
        <v>476843</v>
      </c>
      <c r="AX414" s="13">
        <v>135.46</v>
      </c>
      <c r="AY414" s="4">
        <v>3959011</v>
      </c>
      <c r="AZ414" s="13">
        <v>77.819999999999993</v>
      </c>
      <c r="BA414" s="4">
        <v>6491184</v>
      </c>
      <c r="BB414" s="13">
        <v>30.63</v>
      </c>
      <c r="BC414" s="4">
        <v>7840702</v>
      </c>
      <c r="BD414" s="13">
        <v>54.94</v>
      </c>
      <c r="BE414" s="4">
        <v>8981214</v>
      </c>
      <c r="BF414" s="13">
        <v>73.97</v>
      </c>
      <c r="BG414" s="4">
        <v>2353761</v>
      </c>
      <c r="BH414" s="13">
        <v>58.9</v>
      </c>
      <c r="BI414" s="4">
        <v>15987096</v>
      </c>
    </row>
    <row r="415" spans="1:61" x14ac:dyDescent="0.35">
      <c r="A415" s="1">
        <v>42604</v>
      </c>
      <c r="B415" s="13">
        <v>108.51</v>
      </c>
      <c r="C415" s="4">
        <v>25820230</v>
      </c>
      <c r="D415" s="13">
        <v>57.67</v>
      </c>
      <c r="E415" s="4">
        <v>15221922</v>
      </c>
      <c r="F415" s="13">
        <v>62.52</v>
      </c>
      <c r="G415" s="4">
        <v>6118683</v>
      </c>
      <c r="H415" s="13">
        <v>175.93</v>
      </c>
      <c r="I415" s="4">
        <v>1539796</v>
      </c>
      <c r="J415" s="13">
        <v>41.22</v>
      </c>
      <c r="K415" s="4">
        <v>9834700</v>
      </c>
      <c r="L415" s="13">
        <v>77.25</v>
      </c>
      <c r="M415" s="4">
        <v>4059023</v>
      </c>
      <c r="N415" s="13">
        <v>7.58</v>
      </c>
      <c r="O415" s="4">
        <v>41519225</v>
      </c>
      <c r="P415" s="13">
        <v>100.24</v>
      </c>
      <c r="Q415" s="4">
        <v>1000917</v>
      </c>
      <c r="R415" s="13">
        <v>30.63</v>
      </c>
      <c r="S415" s="4">
        <v>28680009</v>
      </c>
      <c r="T415" s="13">
        <v>35.36</v>
      </c>
      <c r="U415" s="4">
        <v>14941430</v>
      </c>
      <c r="V415" s="13">
        <v>87.99</v>
      </c>
      <c r="W415" s="4">
        <v>8235406</v>
      </c>
      <c r="X415" s="13">
        <v>101.94</v>
      </c>
      <c r="Y415" s="4">
        <v>5494929</v>
      </c>
      <c r="Z415" s="13">
        <v>91.17</v>
      </c>
      <c r="AA415" s="4">
        <v>2276099</v>
      </c>
      <c r="AB415" s="13">
        <v>42.63</v>
      </c>
      <c r="AC415" s="4">
        <v>6179550</v>
      </c>
      <c r="AD415" s="13">
        <v>82.05</v>
      </c>
      <c r="AE415" s="4">
        <v>5091604</v>
      </c>
      <c r="AF415" s="13">
        <v>42.85</v>
      </c>
      <c r="AG415" s="4">
        <v>1198917</v>
      </c>
      <c r="AH415" s="13">
        <v>76.36</v>
      </c>
      <c r="AI415" s="4">
        <v>2521875</v>
      </c>
      <c r="AJ415" s="13">
        <v>76.97</v>
      </c>
      <c r="AK415" s="4">
        <v>2251984</v>
      </c>
      <c r="AL415" s="13">
        <v>21.92</v>
      </c>
      <c r="AM415" s="4">
        <v>12892971</v>
      </c>
      <c r="AN415" s="13">
        <v>41.1</v>
      </c>
      <c r="AO415" s="4">
        <v>5527065</v>
      </c>
      <c r="AP415" s="13">
        <v>759.48</v>
      </c>
      <c r="AQ415" s="4">
        <v>1679251</v>
      </c>
      <c r="AR415" s="13">
        <v>222.93</v>
      </c>
      <c r="AS415" s="4">
        <v>2065493</v>
      </c>
      <c r="AT415" s="13">
        <v>115.42</v>
      </c>
      <c r="AU415" s="4">
        <v>4484694</v>
      </c>
      <c r="AV415" s="13">
        <v>1423.99</v>
      </c>
      <c r="AW415" s="4">
        <v>405731</v>
      </c>
      <c r="AX415" s="13">
        <v>135.34</v>
      </c>
      <c r="AY415" s="4">
        <v>2752526</v>
      </c>
      <c r="AZ415" s="13">
        <v>77.290000000000006</v>
      </c>
      <c r="BA415" s="4">
        <v>4502677</v>
      </c>
      <c r="BB415" s="13">
        <v>30.62</v>
      </c>
      <c r="BC415" s="4">
        <v>6240653</v>
      </c>
      <c r="BD415" s="13">
        <v>55.85</v>
      </c>
      <c r="BE415" s="4">
        <v>8837808</v>
      </c>
      <c r="BF415" s="13">
        <v>73.010000000000005</v>
      </c>
      <c r="BG415" s="4">
        <v>4737869</v>
      </c>
      <c r="BH415" s="13">
        <v>58.66</v>
      </c>
      <c r="BI415" s="4">
        <v>8265962</v>
      </c>
    </row>
    <row r="416" spans="1:61" x14ac:dyDescent="0.35">
      <c r="A416" s="1">
        <v>42605</v>
      </c>
      <c r="B416" s="13">
        <v>108.85</v>
      </c>
      <c r="C416" s="4">
        <v>21257669</v>
      </c>
      <c r="D416" s="13">
        <v>57.89</v>
      </c>
      <c r="E416" s="4">
        <v>18732373</v>
      </c>
      <c r="F416" s="13">
        <v>62.91</v>
      </c>
      <c r="G416" s="4">
        <v>8494058</v>
      </c>
      <c r="H416" s="13">
        <v>177.34</v>
      </c>
      <c r="I416" s="4">
        <v>1974111</v>
      </c>
      <c r="J416" s="13">
        <v>41.5</v>
      </c>
      <c r="K416" s="4">
        <v>10631824</v>
      </c>
      <c r="L416" s="13">
        <v>78.02</v>
      </c>
      <c r="M416" s="4">
        <v>4328579</v>
      </c>
      <c r="N416" s="13">
        <v>7.67</v>
      </c>
      <c r="O416" s="4">
        <v>27531065</v>
      </c>
      <c r="P416" s="13">
        <v>101.14</v>
      </c>
      <c r="Q416" s="4">
        <v>1008572</v>
      </c>
      <c r="R416" s="13">
        <v>30.98</v>
      </c>
      <c r="S416" s="4">
        <v>23493605</v>
      </c>
      <c r="T416" s="13">
        <v>35.4</v>
      </c>
      <c r="U416" s="4">
        <v>18316042</v>
      </c>
      <c r="V416" s="13">
        <v>87.72</v>
      </c>
      <c r="W416" s="4">
        <v>6514786</v>
      </c>
      <c r="X416" s="13">
        <v>101.68</v>
      </c>
      <c r="Y416" s="4">
        <v>4929677</v>
      </c>
      <c r="Z416" s="13">
        <v>91.21</v>
      </c>
      <c r="AA416" s="4">
        <v>2986408</v>
      </c>
      <c r="AB416" s="13">
        <v>43.22</v>
      </c>
      <c r="AC416" s="4">
        <v>6179717</v>
      </c>
      <c r="AD416" s="13">
        <v>81.75</v>
      </c>
      <c r="AE416" s="4">
        <v>4473691</v>
      </c>
      <c r="AF416" s="13">
        <v>43.36</v>
      </c>
      <c r="AG416" s="4">
        <v>1270033</v>
      </c>
      <c r="AH416" s="13">
        <v>76.89</v>
      </c>
      <c r="AI416" s="4">
        <v>2432918</v>
      </c>
      <c r="AJ416" s="13">
        <v>77.819999999999993</v>
      </c>
      <c r="AK416" s="4">
        <v>1724100</v>
      </c>
      <c r="AL416" s="13">
        <v>22.09</v>
      </c>
      <c r="AM416" s="4">
        <v>13164839</v>
      </c>
      <c r="AN416" s="13">
        <v>41.93</v>
      </c>
      <c r="AO416" s="4">
        <v>4376528</v>
      </c>
      <c r="AP416" s="13">
        <v>762.45</v>
      </c>
      <c r="AQ416" s="4">
        <v>1524131</v>
      </c>
      <c r="AR416" s="13">
        <v>224.84</v>
      </c>
      <c r="AS416" s="4">
        <v>4784418</v>
      </c>
      <c r="AT416" s="13">
        <v>115.19</v>
      </c>
      <c r="AU416" s="4">
        <v>4305419</v>
      </c>
      <c r="AV416" s="13">
        <v>1422.47</v>
      </c>
      <c r="AW416" s="4">
        <v>306488</v>
      </c>
      <c r="AX416" s="13">
        <v>136.22</v>
      </c>
      <c r="AY416" s="4">
        <v>2961061</v>
      </c>
      <c r="AZ416" s="13">
        <v>77.3</v>
      </c>
      <c r="BA416" s="4">
        <v>3252557</v>
      </c>
      <c r="BB416" s="13">
        <v>30.67</v>
      </c>
      <c r="BC416" s="4">
        <v>5594540</v>
      </c>
      <c r="BD416" s="13">
        <v>56.4</v>
      </c>
      <c r="BE416" s="4">
        <v>7827873</v>
      </c>
      <c r="BF416" s="13">
        <v>73.13</v>
      </c>
      <c r="BG416" s="4">
        <v>1735186</v>
      </c>
      <c r="BH416" s="13">
        <v>59.62</v>
      </c>
      <c r="BI416" s="4">
        <v>8222759</v>
      </c>
    </row>
    <row r="417" spans="1:61" x14ac:dyDescent="0.35">
      <c r="A417" s="1">
        <v>42606</v>
      </c>
      <c r="B417" s="13">
        <v>108.03</v>
      </c>
      <c r="C417" s="4">
        <v>23675081</v>
      </c>
      <c r="D417" s="13">
        <v>57.95</v>
      </c>
      <c r="E417" s="4">
        <v>18151506</v>
      </c>
      <c r="F417" s="13">
        <v>61.94</v>
      </c>
      <c r="G417" s="4">
        <v>7461244</v>
      </c>
      <c r="H417" s="13">
        <v>175.3</v>
      </c>
      <c r="I417" s="4">
        <v>2180493</v>
      </c>
      <c r="J417" s="13">
        <v>41.07</v>
      </c>
      <c r="K417" s="4">
        <v>9830250</v>
      </c>
      <c r="L417" s="13">
        <v>77.819999999999993</v>
      </c>
      <c r="M417" s="4">
        <v>3661710</v>
      </c>
      <c r="N417" s="13">
        <v>7.43</v>
      </c>
      <c r="O417" s="4">
        <v>22943869</v>
      </c>
      <c r="P417" s="13">
        <v>101.14</v>
      </c>
      <c r="Q417" s="4">
        <v>1425470</v>
      </c>
      <c r="R417" s="13">
        <v>31.06</v>
      </c>
      <c r="S417" s="4">
        <v>24474730</v>
      </c>
      <c r="T417" s="13">
        <v>35.15</v>
      </c>
      <c r="U417" s="4">
        <v>16343525</v>
      </c>
      <c r="V417" s="13">
        <v>88.02</v>
      </c>
      <c r="W417" s="4">
        <v>7985437</v>
      </c>
      <c r="X417" s="13">
        <v>102.2</v>
      </c>
      <c r="Y417" s="4">
        <v>5178275</v>
      </c>
      <c r="Z417" s="13">
        <v>90.73</v>
      </c>
      <c r="AA417" s="4">
        <v>2329222</v>
      </c>
      <c r="AB417" s="13">
        <v>42.96</v>
      </c>
      <c r="AC417" s="4">
        <v>5511431</v>
      </c>
      <c r="AD417" s="13">
        <v>81.33</v>
      </c>
      <c r="AE417" s="4">
        <v>4462525</v>
      </c>
      <c r="AF417" s="13">
        <v>42.32</v>
      </c>
      <c r="AG417" s="4">
        <v>1423949</v>
      </c>
      <c r="AH417" s="13">
        <v>77.72</v>
      </c>
      <c r="AI417" s="4">
        <v>5357957</v>
      </c>
      <c r="AJ417" s="13">
        <v>77.680000000000007</v>
      </c>
      <c r="AK417" s="4">
        <v>1655653</v>
      </c>
      <c r="AL417" s="13">
        <v>21.81</v>
      </c>
      <c r="AM417" s="4">
        <v>12179278</v>
      </c>
      <c r="AN417" s="13">
        <v>41.97</v>
      </c>
      <c r="AO417" s="4">
        <v>4455829</v>
      </c>
      <c r="AP417" s="13">
        <v>757.25</v>
      </c>
      <c r="AQ417" s="4">
        <v>1744107</v>
      </c>
      <c r="AR417" s="13">
        <v>222.62</v>
      </c>
      <c r="AS417" s="4">
        <v>2570693</v>
      </c>
      <c r="AT417" s="13">
        <v>114.87</v>
      </c>
      <c r="AU417" s="4">
        <v>4135442</v>
      </c>
      <c r="AV417" s="13">
        <v>1410.18</v>
      </c>
      <c r="AW417" s="4">
        <v>369254</v>
      </c>
      <c r="AX417" s="13">
        <v>135.06</v>
      </c>
      <c r="AY417" s="4">
        <v>4113011</v>
      </c>
      <c r="AZ417" s="13">
        <v>76.959999999999994</v>
      </c>
      <c r="BA417" s="4">
        <v>5404264</v>
      </c>
      <c r="BB417" s="13">
        <v>31.25</v>
      </c>
      <c r="BC417" s="4">
        <v>14752382</v>
      </c>
      <c r="BD417" s="13">
        <v>57.09</v>
      </c>
      <c r="BE417" s="4">
        <v>13200460</v>
      </c>
      <c r="BF417" s="13">
        <v>72.48</v>
      </c>
      <c r="BG417" s="4">
        <v>1459877</v>
      </c>
      <c r="BH417" s="13">
        <v>60.22</v>
      </c>
      <c r="BI417" s="4">
        <v>11379038</v>
      </c>
    </row>
    <row r="418" spans="1:61" x14ac:dyDescent="0.35">
      <c r="A418" s="1">
        <v>42607</v>
      </c>
      <c r="B418" s="13">
        <v>107.57</v>
      </c>
      <c r="C418" s="4">
        <v>25086248</v>
      </c>
      <c r="D418" s="13">
        <v>58.17</v>
      </c>
      <c r="E418" s="4">
        <v>18552579</v>
      </c>
      <c r="F418" s="13">
        <v>61.53</v>
      </c>
      <c r="G418" s="4">
        <v>10150783</v>
      </c>
      <c r="H418" s="13">
        <v>176.04</v>
      </c>
      <c r="I418" s="4">
        <v>1873457</v>
      </c>
      <c r="J418" s="13">
        <v>41.1</v>
      </c>
      <c r="K418" s="4">
        <v>7567154</v>
      </c>
      <c r="L418" s="13">
        <v>80.16</v>
      </c>
      <c r="M418" s="4">
        <v>7495937</v>
      </c>
      <c r="N418" s="13">
        <v>7.4649999999999999</v>
      </c>
      <c r="O418" s="4">
        <v>16451281</v>
      </c>
      <c r="P418" s="13">
        <v>101.69</v>
      </c>
      <c r="Q418" s="4">
        <v>1174109</v>
      </c>
      <c r="R418" s="13">
        <v>31.29</v>
      </c>
      <c r="S418" s="4">
        <v>22917124</v>
      </c>
      <c r="T418" s="13">
        <v>35.090000000000003</v>
      </c>
      <c r="U418" s="4">
        <v>12427980</v>
      </c>
      <c r="V418" s="13">
        <v>87.46</v>
      </c>
      <c r="W418" s="4">
        <v>6935261</v>
      </c>
      <c r="X418" s="13">
        <v>101.89</v>
      </c>
      <c r="Y418" s="4">
        <v>4490051</v>
      </c>
      <c r="Z418" s="13">
        <v>90.25</v>
      </c>
      <c r="AA418" s="4">
        <v>1929886</v>
      </c>
      <c r="AB418" s="13">
        <v>42.78</v>
      </c>
      <c r="AC418" s="4">
        <v>4504949</v>
      </c>
      <c r="AD418" s="13">
        <v>81.34</v>
      </c>
      <c r="AE418" s="4">
        <v>3767057</v>
      </c>
      <c r="AF418" s="13">
        <v>43.27</v>
      </c>
      <c r="AG418" s="4">
        <v>1278164</v>
      </c>
      <c r="AH418" s="13">
        <v>77.36</v>
      </c>
      <c r="AI418" s="4">
        <v>3228074</v>
      </c>
      <c r="AJ418" s="13">
        <v>79.069999999999993</v>
      </c>
      <c r="AK418" s="4">
        <v>3665977</v>
      </c>
      <c r="AL418" s="13">
        <v>21.51</v>
      </c>
      <c r="AM418" s="4">
        <v>12852150</v>
      </c>
      <c r="AN418" s="13">
        <v>41.9</v>
      </c>
      <c r="AO418" s="4">
        <v>3486296</v>
      </c>
      <c r="AP418" s="13">
        <v>759.22</v>
      </c>
      <c r="AQ418" s="4">
        <v>1622992</v>
      </c>
      <c r="AR418" s="13">
        <v>220.96</v>
      </c>
      <c r="AS418" s="4">
        <v>1762519</v>
      </c>
      <c r="AT418" s="13">
        <v>115.43</v>
      </c>
      <c r="AU418" s="4">
        <v>6694088</v>
      </c>
      <c r="AV418" s="13">
        <v>1415.55</v>
      </c>
      <c r="AW418" s="4">
        <v>309617</v>
      </c>
      <c r="AX418" s="13">
        <v>135.43</v>
      </c>
      <c r="AY418" s="4">
        <v>3168909</v>
      </c>
      <c r="AZ418" s="13">
        <v>77.47</v>
      </c>
      <c r="BA418" s="4">
        <v>4935490</v>
      </c>
      <c r="BB418" s="13">
        <v>31.34</v>
      </c>
      <c r="BC418" s="4">
        <v>7459759</v>
      </c>
      <c r="BD418" s="13">
        <v>57.29</v>
      </c>
      <c r="BE418" s="4">
        <v>6686589</v>
      </c>
      <c r="BF418" s="13">
        <v>73.03</v>
      </c>
      <c r="BG418" s="4">
        <v>3013834</v>
      </c>
      <c r="BH418" s="13">
        <v>59.24</v>
      </c>
      <c r="BI418" s="4">
        <v>8713898</v>
      </c>
    </row>
    <row r="419" spans="1:61" x14ac:dyDescent="0.35">
      <c r="A419" s="1">
        <v>42608</v>
      </c>
      <c r="B419" s="13">
        <v>106.94</v>
      </c>
      <c r="C419" s="4">
        <v>27766291</v>
      </c>
      <c r="D419" s="13">
        <v>58.03</v>
      </c>
      <c r="E419" s="4">
        <v>20971202</v>
      </c>
      <c r="F419" s="13">
        <v>62.03</v>
      </c>
      <c r="G419" s="4">
        <v>7500624</v>
      </c>
      <c r="H419" s="13">
        <v>177.16</v>
      </c>
      <c r="I419" s="4">
        <v>2258599</v>
      </c>
      <c r="J419" s="13">
        <v>41.26</v>
      </c>
      <c r="K419" s="4">
        <v>9228217</v>
      </c>
      <c r="L419" s="13">
        <v>80.03</v>
      </c>
      <c r="M419" s="4">
        <v>4271485</v>
      </c>
      <c r="N419" s="13">
        <v>7.67</v>
      </c>
      <c r="O419" s="4">
        <v>31387878</v>
      </c>
      <c r="P419" s="13">
        <v>102.06</v>
      </c>
      <c r="Q419" s="4">
        <v>1834580</v>
      </c>
      <c r="R419" s="13">
        <v>31.35</v>
      </c>
      <c r="S419" s="4">
        <v>21106152</v>
      </c>
      <c r="T419" s="13">
        <v>35.26</v>
      </c>
      <c r="U419" s="4">
        <v>14469924</v>
      </c>
      <c r="V419" s="13">
        <v>87.27</v>
      </c>
      <c r="W419" s="4">
        <v>6474424</v>
      </c>
      <c r="X419" s="13">
        <v>101.32</v>
      </c>
      <c r="Y419" s="4">
        <v>4776217</v>
      </c>
      <c r="Z419" s="13">
        <v>90.18</v>
      </c>
      <c r="AA419" s="4">
        <v>1641064</v>
      </c>
      <c r="AB419" s="13">
        <v>42.3</v>
      </c>
      <c r="AC419" s="4">
        <v>5654584</v>
      </c>
      <c r="AD419" s="13">
        <v>80.900000000000006</v>
      </c>
      <c r="AE419" s="4">
        <v>4535379</v>
      </c>
      <c r="AF419" s="13">
        <v>43.54</v>
      </c>
      <c r="AG419" s="4">
        <v>1423413</v>
      </c>
      <c r="AH419" s="13">
        <v>77.17</v>
      </c>
      <c r="AI419" s="4">
        <v>3517376</v>
      </c>
      <c r="AJ419" s="13">
        <v>78.62</v>
      </c>
      <c r="AK419" s="4">
        <v>2061254</v>
      </c>
      <c r="AL419" s="13">
        <v>21.47</v>
      </c>
      <c r="AM419" s="4">
        <v>10852839</v>
      </c>
      <c r="AN419" s="13">
        <v>41.85</v>
      </c>
      <c r="AO419" s="4">
        <v>2898137</v>
      </c>
      <c r="AP419" s="13">
        <v>769</v>
      </c>
      <c r="AQ419" s="4">
        <v>2776830</v>
      </c>
      <c r="AR419" s="13">
        <v>219.99</v>
      </c>
      <c r="AS419" s="4">
        <v>2238992</v>
      </c>
      <c r="AT419" s="13">
        <v>114.44</v>
      </c>
      <c r="AU419" s="4">
        <v>5294499</v>
      </c>
      <c r="AV419" s="13">
        <v>1419.79</v>
      </c>
      <c r="AW419" s="4">
        <v>412011</v>
      </c>
      <c r="AX419" s="13">
        <v>134.36000000000001</v>
      </c>
      <c r="AY419" s="4">
        <v>4193411</v>
      </c>
      <c r="AZ419" s="13">
        <v>76.900000000000006</v>
      </c>
      <c r="BA419" s="4">
        <v>3827380</v>
      </c>
      <c r="BB419" s="13">
        <v>31.31</v>
      </c>
      <c r="BC419" s="4">
        <v>7750403</v>
      </c>
      <c r="BD419" s="13">
        <v>57.29</v>
      </c>
      <c r="BE419" s="4">
        <v>6940511</v>
      </c>
      <c r="BF419" s="13">
        <v>72.8</v>
      </c>
      <c r="BG419" s="4">
        <v>2270336</v>
      </c>
      <c r="BH419" s="13">
        <v>59</v>
      </c>
      <c r="BI419" s="4">
        <v>9994300</v>
      </c>
    </row>
    <row r="420" spans="1:61" x14ac:dyDescent="0.35">
      <c r="A420" s="1">
        <v>42611</v>
      </c>
      <c r="B420" s="13">
        <v>106.82</v>
      </c>
      <c r="C420" s="4">
        <v>24970300</v>
      </c>
      <c r="D420" s="13">
        <v>58.1</v>
      </c>
      <c r="E420" s="4">
        <v>16417207</v>
      </c>
      <c r="F420" s="13">
        <v>61.99</v>
      </c>
      <c r="G420" s="4">
        <v>6866279</v>
      </c>
      <c r="H420" s="13">
        <v>177.4</v>
      </c>
      <c r="I420" s="4">
        <v>1672604</v>
      </c>
      <c r="J420" s="13">
        <v>41.31</v>
      </c>
      <c r="K420" s="4">
        <v>9168520</v>
      </c>
      <c r="L420" s="13">
        <v>79.92</v>
      </c>
      <c r="M420" s="4">
        <v>4582805</v>
      </c>
      <c r="N420" s="13">
        <v>7.59</v>
      </c>
      <c r="O420" s="4">
        <v>16916273</v>
      </c>
      <c r="P420" s="13">
        <v>102.3</v>
      </c>
      <c r="Q420" s="4">
        <v>1161560</v>
      </c>
      <c r="R420" s="13">
        <v>31.58</v>
      </c>
      <c r="S420" s="4">
        <v>21101729</v>
      </c>
      <c r="T420" s="13">
        <v>35.549999999999997</v>
      </c>
      <c r="U420" s="4">
        <v>15264300</v>
      </c>
      <c r="V420" s="13">
        <v>87.84</v>
      </c>
      <c r="W420" s="4">
        <v>7027164</v>
      </c>
      <c r="X420" s="13">
        <v>102.05</v>
      </c>
      <c r="Y420" s="4">
        <v>4026893</v>
      </c>
      <c r="Z420" s="13">
        <v>91.14</v>
      </c>
      <c r="AA420" s="4">
        <v>2226139</v>
      </c>
      <c r="AB420" s="13">
        <v>42.35</v>
      </c>
      <c r="AC420" s="4">
        <v>4460996</v>
      </c>
      <c r="AD420" s="13">
        <v>81.14</v>
      </c>
      <c r="AE420" s="4">
        <v>3359038</v>
      </c>
      <c r="AF420" s="13">
        <v>44.05</v>
      </c>
      <c r="AG420" s="4">
        <v>1578822</v>
      </c>
      <c r="AH420" s="13">
        <v>77.95</v>
      </c>
      <c r="AI420" s="4">
        <v>3335262</v>
      </c>
      <c r="AJ420" s="13">
        <v>78.88</v>
      </c>
      <c r="AK420" s="4">
        <v>1782335</v>
      </c>
      <c r="AL420" s="13">
        <v>21.77</v>
      </c>
      <c r="AM420" s="4">
        <v>10225439</v>
      </c>
      <c r="AN420" s="13">
        <v>42.29</v>
      </c>
      <c r="AO420" s="4">
        <v>2414603</v>
      </c>
      <c r="AP420" s="13">
        <v>771.29</v>
      </c>
      <c r="AQ420" s="4">
        <v>2198560</v>
      </c>
      <c r="AR420" s="13">
        <v>215.2</v>
      </c>
      <c r="AS420" s="4">
        <v>3266334</v>
      </c>
      <c r="AT420" s="13">
        <v>115.41</v>
      </c>
      <c r="AU420" s="4">
        <v>4982952</v>
      </c>
      <c r="AV420" s="13">
        <v>1425.19</v>
      </c>
      <c r="AW420" s="4">
        <v>316637</v>
      </c>
      <c r="AX420" s="13">
        <v>135.24</v>
      </c>
      <c r="AY420" s="4">
        <v>3227691</v>
      </c>
      <c r="AZ420" s="13">
        <v>77.180000000000007</v>
      </c>
      <c r="BA420" s="4">
        <v>4544191</v>
      </c>
      <c r="BB420" s="13">
        <v>31.4</v>
      </c>
      <c r="BC420" s="4">
        <v>5108768</v>
      </c>
      <c r="BD420" s="13">
        <v>56.8</v>
      </c>
      <c r="BE420" s="4">
        <v>7026700</v>
      </c>
      <c r="BF420" s="13">
        <v>73.08</v>
      </c>
      <c r="BG420" s="4">
        <v>1957671</v>
      </c>
      <c r="BH420" s="13">
        <v>58.63</v>
      </c>
      <c r="BI420" s="4">
        <v>5831027</v>
      </c>
    </row>
    <row r="421" spans="1:61" x14ac:dyDescent="0.35">
      <c r="A421" s="1">
        <v>42612</v>
      </c>
      <c r="B421" s="13">
        <v>106</v>
      </c>
      <c r="C421" s="4">
        <v>24863945</v>
      </c>
      <c r="D421" s="13">
        <v>57.89</v>
      </c>
      <c r="E421" s="4">
        <v>16930185</v>
      </c>
      <c r="F421" s="13">
        <v>61.63</v>
      </c>
      <c r="G421" s="4">
        <v>7138622</v>
      </c>
      <c r="H421" s="13">
        <v>177</v>
      </c>
      <c r="I421" s="4">
        <v>2783751</v>
      </c>
      <c r="J421" s="13">
        <v>41.31</v>
      </c>
      <c r="K421" s="4">
        <v>6840673</v>
      </c>
      <c r="L421" s="13">
        <v>79.83</v>
      </c>
      <c r="M421" s="4">
        <v>3352672</v>
      </c>
      <c r="N421" s="13">
        <v>7.49</v>
      </c>
      <c r="O421" s="4">
        <v>16088129</v>
      </c>
      <c r="P421" s="13">
        <v>102</v>
      </c>
      <c r="Q421" s="4">
        <v>1325120</v>
      </c>
      <c r="R421" s="13">
        <v>31.54</v>
      </c>
      <c r="S421" s="4">
        <v>17794797</v>
      </c>
      <c r="T421" s="13">
        <v>35.700000000000003</v>
      </c>
      <c r="U421" s="4">
        <v>15183208</v>
      </c>
      <c r="V421" s="13">
        <v>87.52</v>
      </c>
      <c r="W421" s="4">
        <v>6441118</v>
      </c>
      <c r="X421" s="13">
        <v>101.7</v>
      </c>
      <c r="Y421" s="4">
        <v>3712813</v>
      </c>
      <c r="Z421" s="13">
        <v>90.07</v>
      </c>
      <c r="AA421" s="4">
        <v>1618365</v>
      </c>
      <c r="AB421" s="13">
        <v>42.23</v>
      </c>
      <c r="AC421" s="4">
        <v>5425830</v>
      </c>
      <c r="AD421" s="13">
        <v>80.64</v>
      </c>
      <c r="AE421" s="4">
        <v>7873565</v>
      </c>
      <c r="AF421" s="13">
        <v>43.65</v>
      </c>
      <c r="AG421" s="4">
        <v>1194829</v>
      </c>
      <c r="AH421" s="13">
        <v>77.84</v>
      </c>
      <c r="AI421" s="4">
        <v>2309598</v>
      </c>
      <c r="AJ421" s="13">
        <v>79.33</v>
      </c>
      <c r="AK421" s="4">
        <v>1980763</v>
      </c>
      <c r="AL421" s="13">
        <v>21.91</v>
      </c>
      <c r="AM421" s="4">
        <v>9114724</v>
      </c>
      <c r="AN421" s="13">
        <v>42.68</v>
      </c>
      <c r="AO421" s="4">
        <v>2866415</v>
      </c>
      <c r="AP421" s="13">
        <v>767.58</v>
      </c>
      <c r="AQ421" s="4">
        <v>1709158</v>
      </c>
      <c r="AR421" s="13">
        <v>211.34</v>
      </c>
      <c r="AS421" s="4">
        <v>3168862</v>
      </c>
      <c r="AT421" s="13">
        <v>115.36</v>
      </c>
      <c r="AU421" s="4">
        <v>5085332</v>
      </c>
      <c r="AV421" s="13">
        <v>1416.55</v>
      </c>
      <c r="AW421" s="4">
        <v>199040</v>
      </c>
      <c r="AX421" s="13">
        <v>134.1</v>
      </c>
      <c r="AY421" s="4">
        <v>3440622</v>
      </c>
      <c r="AZ421" s="13">
        <v>76.56</v>
      </c>
      <c r="BA421" s="4">
        <v>3026141</v>
      </c>
      <c r="BB421" s="13">
        <v>31.77</v>
      </c>
      <c r="BC421" s="4">
        <v>9800132</v>
      </c>
      <c r="BD421" s="13">
        <v>56.4</v>
      </c>
      <c r="BE421" s="4">
        <v>6377668</v>
      </c>
      <c r="BF421" s="13">
        <v>72.33</v>
      </c>
      <c r="BG421" s="4">
        <v>2326699</v>
      </c>
      <c r="BH421" s="13">
        <v>58</v>
      </c>
      <c r="BI421" s="4">
        <v>6344565</v>
      </c>
    </row>
    <row r="422" spans="1:61" x14ac:dyDescent="0.35">
      <c r="A422" s="1">
        <v>42613</v>
      </c>
      <c r="B422" s="13">
        <v>106.1</v>
      </c>
      <c r="C422" s="4">
        <v>29662406</v>
      </c>
      <c r="D422" s="13">
        <v>57.46</v>
      </c>
      <c r="E422" s="4">
        <v>20860269</v>
      </c>
      <c r="F422" s="13">
        <v>61.34</v>
      </c>
      <c r="G422" s="4">
        <v>9713642</v>
      </c>
      <c r="H422" s="13">
        <v>176.42</v>
      </c>
      <c r="I422" s="4">
        <v>3275275</v>
      </c>
      <c r="J422" s="13">
        <v>41.22</v>
      </c>
      <c r="K422" s="4">
        <v>9694690</v>
      </c>
      <c r="L422" s="13">
        <v>79.42</v>
      </c>
      <c r="M422" s="4">
        <v>10307094</v>
      </c>
      <c r="N422" s="13">
        <v>7.4</v>
      </c>
      <c r="O422" s="4">
        <v>18808801</v>
      </c>
      <c r="P422" s="13">
        <v>102.31</v>
      </c>
      <c r="Q422" s="4">
        <v>1773004</v>
      </c>
      <c r="R422" s="13">
        <v>31.44</v>
      </c>
      <c r="S422" s="4">
        <v>20418762</v>
      </c>
      <c r="T422" s="13">
        <v>35.89</v>
      </c>
      <c r="U422" s="4">
        <v>20562722</v>
      </c>
      <c r="V422" s="13">
        <v>87.14</v>
      </c>
      <c r="W422" s="4">
        <v>12491437</v>
      </c>
      <c r="X422" s="13">
        <v>100.58</v>
      </c>
      <c r="Y422" s="4">
        <v>6249070</v>
      </c>
      <c r="Z422" s="13">
        <v>88.49</v>
      </c>
      <c r="AA422" s="4">
        <v>2709139</v>
      </c>
      <c r="AB422" s="13">
        <v>41.05</v>
      </c>
      <c r="AC422" s="4">
        <v>8770628</v>
      </c>
      <c r="AD422" s="13">
        <v>79</v>
      </c>
      <c r="AE422" s="4">
        <v>8306065</v>
      </c>
      <c r="AF422" s="13">
        <v>43.58</v>
      </c>
      <c r="AG422" s="4">
        <v>1908507</v>
      </c>
      <c r="AH422" s="13">
        <v>76.849999999999994</v>
      </c>
      <c r="AI422" s="4">
        <v>3376581</v>
      </c>
      <c r="AJ422" s="13">
        <v>78.45</v>
      </c>
      <c r="AK422" s="4">
        <v>2648761</v>
      </c>
      <c r="AL422" s="13">
        <v>21.85</v>
      </c>
      <c r="AM422" s="4">
        <v>13213109</v>
      </c>
      <c r="AN422" s="13">
        <v>42.51</v>
      </c>
      <c r="AO422" s="4">
        <v>3362760</v>
      </c>
      <c r="AP422" s="13">
        <v>769.16</v>
      </c>
      <c r="AQ422" s="4">
        <v>1633789</v>
      </c>
      <c r="AR422" s="13">
        <v>212.01</v>
      </c>
      <c r="AS422" s="4">
        <v>3276548</v>
      </c>
      <c r="AT422" s="13">
        <v>115.66</v>
      </c>
      <c r="AU422" s="4">
        <v>5394668</v>
      </c>
      <c r="AV422" s="13">
        <v>1416.73</v>
      </c>
      <c r="AW422" s="4">
        <v>167289</v>
      </c>
      <c r="AX422" s="13">
        <v>134.12</v>
      </c>
      <c r="AY422" s="4">
        <v>4650586</v>
      </c>
      <c r="AZ422" s="13">
        <v>76.56</v>
      </c>
      <c r="BA422" s="4">
        <v>4638598</v>
      </c>
      <c r="BB422" s="13">
        <v>32.159999999999997</v>
      </c>
      <c r="BC422" s="4">
        <v>12641839</v>
      </c>
      <c r="BD422" s="13">
        <v>56.23</v>
      </c>
      <c r="BE422" s="4">
        <v>6996894</v>
      </c>
      <c r="BF422" s="13">
        <v>71.33</v>
      </c>
      <c r="BG422" s="4">
        <v>2337346</v>
      </c>
      <c r="BH422" s="13">
        <v>57.64</v>
      </c>
      <c r="BI422" s="4">
        <v>7723638</v>
      </c>
    </row>
    <row r="423" spans="1:61" x14ac:dyDescent="0.35">
      <c r="A423" s="1">
        <v>42614</v>
      </c>
      <c r="B423" s="13">
        <v>106.73</v>
      </c>
      <c r="C423" s="4">
        <v>26701523</v>
      </c>
      <c r="D423" s="13">
        <v>57.59</v>
      </c>
      <c r="E423" s="4">
        <v>26075363</v>
      </c>
      <c r="F423" s="13">
        <v>63.15</v>
      </c>
      <c r="G423" s="4">
        <v>10712305</v>
      </c>
      <c r="H423" s="13">
        <v>177.09</v>
      </c>
      <c r="I423" s="4">
        <v>3912777</v>
      </c>
      <c r="J423" s="13">
        <v>41.16</v>
      </c>
      <c r="K423" s="4">
        <v>10652531</v>
      </c>
      <c r="L423" s="13">
        <v>75.91</v>
      </c>
      <c r="M423" s="4">
        <v>27418454</v>
      </c>
      <c r="N423" s="13">
        <v>7.35</v>
      </c>
      <c r="O423" s="4">
        <v>22284592</v>
      </c>
      <c r="P423" s="13">
        <v>102.9</v>
      </c>
      <c r="Q423" s="4">
        <v>2006579</v>
      </c>
      <c r="R423" s="13">
        <v>31.58</v>
      </c>
      <c r="S423" s="4">
        <v>15980457</v>
      </c>
      <c r="T423" s="13">
        <v>36.020000000000003</v>
      </c>
      <c r="U423" s="4">
        <v>18925769</v>
      </c>
      <c r="V423" s="13">
        <v>86.84</v>
      </c>
      <c r="W423" s="4">
        <v>8434729</v>
      </c>
      <c r="X423" s="13">
        <v>100.21</v>
      </c>
      <c r="Y423" s="4">
        <v>6044999</v>
      </c>
      <c r="Z423" s="13">
        <v>88.55</v>
      </c>
      <c r="AA423" s="4">
        <v>2420698</v>
      </c>
      <c r="AB423" s="13">
        <v>40.6</v>
      </c>
      <c r="AC423" s="4">
        <v>7536590</v>
      </c>
      <c r="AD423" s="13">
        <v>78.959999999999994</v>
      </c>
      <c r="AE423" s="4">
        <v>6705181</v>
      </c>
      <c r="AF423" s="13">
        <v>43.33</v>
      </c>
      <c r="AG423" s="4">
        <v>1564996</v>
      </c>
      <c r="AH423" s="13">
        <v>76.84</v>
      </c>
      <c r="AI423" s="4">
        <v>3261008</v>
      </c>
      <c r="AJ423" s="13">
        <v>78.290000000000006</v>
      </c>
      <c r="AK423" s="4">
        <v>2165433</v>
      </c>
      <c r="AL423" s="13">
        <v>21.61</v>
      </c>
      <c r="AM423" s="4">
        <v>12442338</v>
      </c>
      <c r="AN423" s="13">
        <v>41.91</v>
      </c>
      <c r="AO423" s="4">
        <v>3870576</v>
      </c>
      <c r="AP423" s="13">
        <v>770.62</v>
      </c>
      <c r="AQ423" s="4">
        <v>1792271</v>
      </c>
      <c r="AR423" s="13">
        <v>200.77</v>
      </c>
      <c r="AS423" s="4">
        <v>7943138</v>
      </c>
      <c r="AT423" s="13">
        <v>115.4</v>
      </c>
      <c r="AU423" s="4">
        <v>3966619</v>
      </c>
      <c r="AV423" s="13">
        <v>1418.59</v>
      </c>
      <c r="AW423" s="4">
        <v>307241</v>
      </c>
      <c r="AX423" s="13">
        <v>134.22999999999999</v>
      </c>
      <c r="AY423" s="4">
        <v>3851836</v>
      </c>
      <c r="AZ423" s="13">
        <v>76.44</v>
      </c>
      <c r="BA423" s="4">
        <v>3852233</v>
      </c>
      <c r="BB423" s="13">
        <v>32.130000000000003</v>
      </c>
      <c r="BC423" s="4">
        <v>6808376</v>
      </c>
      <c r="BD423" s="13">
        <v>56.31</v>
      </c>
      <c r="BE423" s="4">
        <v>6230148</v>
      </c>
      <c r="BF423" s="13">
        <v>71.13</v>
      </c>
      <c r="BG423" s="4">
        <v>3145830</v>
      </c>
      <c r="BH423" s="13">
        <v>58.54</v>
      </c>
      <c r="BI423" s="4">
        <v>8224952</v>
      </c>
    </row>
    <row r="424" spans="1:61" x14ac:dyDescent="0.35">
      <c r="A424" s="1">
        <v>42615</v>
      </c>
      <c r="B424" s="13">
        <v>107.73</v>
      </c>
      <c r="C424" s="4">
        <v>26802450</v>
      </c>
      <c r="D424" s="13">
        <v>57.67</v>
      </c>
      <c r="E424" s="4">
        <v>18900489</v>
      </c>
      <c r="F424" s="13">
        <v>62.53</v>
      </c>
      <c r="G424" s="4">
        <v>8078742</v>
      </c>
      <c r="H424" s="13">
        <v>173.11</v>
      </c>
      <c r="I424" s="4">
        <v>8066808</v>
      </c>
      <c r="J424" s="13">
        <v>41.25</v>
      </c>
      <c r="K424" s="4">
        <v>9020230</v>
      </c>
      <c r="L424" s="13">
        <v>75.099999999999994</v>
      </c>
      <c r="M424" s="4">
        <v>8152965</v>
      </c>
      <c r="N424" s="13">
        <v>7.51</v>
      </c>
      <c r="O424" s="4">
        <v>18538362</v>
      </c>
      <c r="P424" s="13">
        <v>103.57</v>
      </c>
      <c r="Q424" s="4">
        <v>1719299</v>
      </c>
      <c r="R424" s="13">
        <v>31.83</v>
      </c>
      <c r="S424" s="4">
        <v>18156539</v>
      </c>
      <c r="T424" s="13">
        <v>36.08</v>
      </c>
      <c r="U424" s="4">
        <v>16726718</v>
      </c>
      <c r="V424" s="13">
        <v>87.42</v>
      </c>
      <c r="W424" s="4">
        <v>7099643</v>
      </c>
      <c r="X424" s="13">
        <v>100.93</v>
      </c>
      <c r="Y424" s="4">
        <v>4676603</v>
      </c>
      <c r="Z424" s="13">
        <v>88.91</v>
      </c>
      <c r="AA424" s="4">
        <v>1938356</v>
      </c>
      <c r="AB424" s="13">
        <v>40.92</v>
      </c>
      <c r="AC424" s="4">
        <v>5606749</v>
      </c>
      <c r="AD424" s="13">
        <v>78.55</v>
      </c>
      <c r="AE424" s="4">
        <v>4912088</v>
      </c>
      <c r="AF424" s="13">
        <v>44.07</v>
      </c>
      <c r="AG424" s="4">
        <v>871066</v>
      </c>
      <c r="AH424" s="13">
        <v>77.510000000000005</v>
      </c>
      <c r="AI424" s="4">
        <v>3458329</v>
      </c>
      <c r="AJ424" s="13">
        <v>78.87</v>
      </c>
      <c r="AK424" s="4">
        <v>1561062</v>
      </c>
      <c r="AL424" s="13">
        <v>21.92</v>
      </c>
      <c r="AM424" s="4">
        <v>7635626</v>
      </c>
      <c r="AN424" s="13">
        <v>42.32</v>
      </c>
      <c r="AO424" s="4">
        <v>3164782</v>
      </c>
      <c r="AP424" s="13">
        <v>772.44</v>
      </c>
      <c r="AQ424" s="4">
        <v>2181792</v>
      </c>
      <c r="AR424" s="13">
        <v>197.78</v>
      </c>
      <c r="AS424" s="4">
        <v>5977413</v>
      </c>
      <c r="AT424" s="13">
        <v>115.83</v>
      </c>
      <c r="AU424" s="4">
        <v>3410123</v>
      </c>
      <c r="AV424" s="13">
        <v>1422.85</v>
      </c>
      <c r="AW424" s="4">
        <v>264067</v>
      </c>
      <c r="AX424" s="13">
        <v>135.15</v>
      </c>
      <c r="AY424" s="4">
        <v>3402622</v>
      </c>
      <c r="AZ424" s="13">
        <v>76.959999999999994</v>
      </c>
      <c r="BA424" s="4">
        <v>3314874</v>
      </c>
      <c r="BB424" s="13">
        <v>32.28</v>
      </c>
      <c r="BC424" s="4">
        <v>6760618</v>
      </c>
      <c r="BD424" s="13">
        <v>56.18</v>
      </c>
      <c r="BE424" s="4">
        <v>7441463</v>
      </c>
      <c r="BF424" s="13">
        <v>70.959999999999994</v>
      </c>
      <c r="BG424" s="4">
        <v>2569310</v>
      </c>
      <c r="BH424" s="13">
        <v>58.02</v>
      </c>
      <c r="BI424" s="4">
        <v>6933123</v>
      </c>
    </row>
    <row r="425" spans="1:61" x14ac:dyDescent="0.35">
      <c r="A425" s="1">
        <v>42619</v>
      </c>
      <c r="B425" s="13">
        <v>107.7</v>
      </c>
      <c r="C425" s="4">
        <v>26880391</v>
      </c>
      <c r="D425" s="13">
        <v>57.61</v>
      </c>
      <c r="E425" s="4">
        <v>16278416</v>
      </c>
      <c r="F425" s="13">
        <v>63.12</v>
      </c>
      <c r="G425" s="4">
        <v>7670320</v>
      </c>
      <c r="H425" s="13">
        <v>171.1</v>
      </c>
      <c r="I425" s="4">
        <v>3613186</v>
      </c>
      <c r="J425" s="13">
        <v>41.25</v>
      </c>
      <c r="K425" s="4">
        <v>8308325</v>
      </c>
      <c r="L425" s="13">
        <v>75.42</v>
      </c>
      <c r="M425" s="4">
        <v>5146028</v>
      </c>
      <c r="N425" s="13">
        <v>7.34</v>
      </c>
      <c r="O425" s="4">
        <v>24994613</v>
      </c>
      <c r="P425" s="13">
        <v>103.5</v>
      </c>
      <c r="Q425" s="4">
        <v>1585082</v>
      </c>
      <c r="R425" s="13">
        <v>31.87</v>
      </c>
      <c r="S425" s="4">
        <v>17656515</v>
      </c>
      <c r="T425" s="13">
        <v>36.57</v>
      </c>
      <c r="U425" s="4">
        <v>22337790</v>
      </c>
      <c r="V425" s="13">
        <v>88.57</v>
      </c>
      <c r="W425" s="4">
        <v>9851167</v>
      </c>
      <c r="X425" s="13">
        <v>102.43</v>
      </c>
      <c r="Y425" s="4">
        <v>5428985</v>
      </c>
      <c r="Z425" s="13">
        <v>94.83</v>
      </c>
      <c r="AA425" s="4">
        <v>7421615</v>
      </c>
      <c r="AB425" s="13">
        <v>41</v>
      </c>
      <c r="AC425" s="4">
        <v>6654461</v>
      </c>
      <c r="AD425" s="13">
        <v>78.78</v>
      </c>
      <c r="AE425" s="4">
        <v>5560911</v>
      </c>
      <c r="AF425" s="13">
        <v>45.97</v>
      </c>
      <c r="AG425" s="4">
        <v>1684303</v>
      </c>
      <c r="AH425" s="13">
        <v>78</v>
      </c>
      <c r="AI425" s="4">
        <v>3978784</v>
      </c>
      <c r="AJ425" s="13">
        <v>79.11</v>
      </c>
      <c r="AK425" s="4">
        <v>2729878</v>
      </c>
      <c r="AL425" s="13">
        <v>22.4</v>
      </c>
      <c r="AM425" s="4">
        <v>13721670</v>
      </c>
      <c r="AN425" s="13">
        <v>42.97</v>
      </c>
      <c r="AO425" s="4">
        <v>4003258</v>
      </c>
      <c r="AP425" s="13">
        <v>788.87</v>
      </c>
      <c r="AQ425" s="4">
        <v>3719788</v>
      </c>
      <c r="AR425" s="13">
        <v>202.83</v>
      </c>
      <c r="AS425" s="4">
        <v>4390572</v>
      </c>
      <c r="AT425" s="13">
        <v>117.25</v>
      </c>
      <c r="AU425" s="4">
        <v>6337938</v>
      </c>
      <c r="AV425" s="13">
        <v>1436.96</v>
      </c>
      <c r="AW425" s="4">
        <v>387261</v>
      </c>
      <c r="AX425" s="13">
        <v>134.1</v>
      </c>
      <c r="AY425" s="4">
        <v>4220390</v>
      </c>
      <c r="AZ425" s="13">
        <v>76.010000000000005</v>
      </c>
      <c r="BA425" s="4">
        <v>4779724</v>
      </c>
      <c r="BB425" s="13">
        <v>32.409999999999997</v>
      </c>
      <c r="BC425" s="4">
        <v>8436798</v>
      </c>
      <c r="BD425" s="13">
        <v>56.02</v>
      </c>
      <c r="BE425" s="4">
        <v>6472907</v>
      </c>
      <c r="BF425" s="13">
        <v>70.09</v>
      </c>
      <c r="BG425" s="4">
        <v>2265356</v>
      </c>
      <c r="BH425" s="13">
        <v>57.41</v>
      </c>
      <c r="BI425" s="4">
        <v>9771751</v>
      </c>
    </row>
    <row r="426" spans="1:61" x14ac:dyDescent="0.35">
      <c r="A426" s="1">
        <v>42620</v>
      </c>
      <c r="B426" s="13">
        <v>108.36</v>
      </c>
      <c r="C426" s="4">
        <v>42364328</v>
      </c>
      <c r="D426" s="13">
        <v>57.66</v>
      </c>
      <c r="E426" s="4">
        <v>17493359</v>
      </c>
      <c r="F426" s="13">
        <v>62.19</v>
      </c>
      <c r="G426" s="4">
        <v>9949700</v>
      </c>
      <c r="H426" s="13">
        <v>168.9</v>
      </c>
      <c r="I426" s="4">
        <v>3143730</v>
      </c>
      <c r="J426" s="13">
        <v>41.25</v>
      </c>
      <c r="K426" s="4">
        <v>10415336</v>
      </c>
      <c r="L426" s="13">
        <v>75.010000000000005</v>
      </c>
      <c r="M426" s="4">
        <v>5566833</v>
      </c>
      <c r="N426" s="13">
        <v>6.84</v>
      </c>
      <c r="O426" s="4">
        <v>57721907</v>
      </c>
      <c r="P426" s="13">
        <v>103</v>
      </c>
      <c r="Q426" s="4">
        <v>1386851</v>
      </c>
      <c r="R426" s="13">
        <v>31.79</v>
      </c>
      <c r="S426" s="4">
        <v>14050458</v>
      </c>
      <c r="T426" s="13">
        <v>36.46</v>
      </c>
      <c r="U426" s="4">
        <v>18495645</v>
      </c>
      <c r="V426" s="13">
        <v>88.24</v>
      </c>
      <c r="W426" s="4">
        <v>7470375</v>
      </c>
      <c r="X426" s="13">
        <v>102.88</v>
      </c>
      <c r="Y426" s="4">
        <v>5284271</v>
      </c>
      <c r="Z426" s="13">
        <v>94.32</v>
      </c>
      <c r="AA426" s="4">
        <v>4271513</v>
      </c>
      <c r="AB426" s="13">
        <v>41.48</v>
      </c>
      <c r="AC426" s="4">
        <v>6368782</v>
      </c>
      <c r="AD426" s="13">
        <v>78.61</v>
      </c>
      <c r="AE426" s="4">
        <v>3970697</v>
      </c>
      <c r="AF426" s="13">
        <v>46.81</v>
      </c>
      <c r="AG426" s="4">
        <v>2901886</v>
      </c>
      <c r="AH426" s="13">
        <v>77.13</v>
      </c>
      <c r="AI426" s="4">
        <v>3881746</v>
      </c>
      <c r="AJ426" s="13">
        <v>79.59</v>
      </c>
      <c r="AK426" s="4">
        <v>3312504</v>
      </c>
      <c r="AL426" s="13">
        <v>22.7</v>
      </c>
      <c r="AM426" s="4">
        <v>13395226</v>
      </c>
      <c r="AN426" s="13">
        <v>43.09</v>
      </c>
      <c r="AO426" s="4">
        <v>4288197</v>
      </c>
      <c r="AP426" s="13">
        <v>784.48</v>
      </c>
      <c r="AQ426" s="4">
        <v>2424622</v>
      </c>
      <c r="AR426" s="13">
        <v>201.71</v>
      </c>
      <c r="AS426" s="4">
        <v>3640923</v>
      </c>
      <c r="AT426" s="13">
        <v>116.92</v>
      </c>
      <c r="AU426" s="4">
        <v>2647685</v>
      </c>
      <c r="AV426" s="13">
        <v>1444.01</v>
      </c>
      <c r="AW426" s="4">
        <v>302258</v>
      </c>
      <c r="AX426" s="13">
        <v>132.79</v>
      </c>
      <c r="AY426" s="4">
        <v>4676049</v>
      </c>
      <c r="AZ426" s="13">
        <v>75.44</v>
      </c>
      <c r="BA426" s="4">
        <v>5481079</v>
      </c>
      <c r="BB426" s="13">
        <v>32.51</v>
      </c>
      <c r="BC426" s="4">
        <v>9422639</v>
      </c>
      <c r="BD426" s="13">
        <v>56.32</v>
      </c>
      <c r="BE426" s="4">
        <v>11428644</v>
      </c>
      <c r="BF426" s="13">
        <v>70.400000000000006</v>
      </c>
      <c r="BG426" s="4">
        <v>1781760</v>
      </c>
      <c r="BH426" s="13">
        <v>57.72</v>
      </c>
      <c r="BI426" s="4">
        <v>7536144</v>
      </c>
    </row>
    <row r="427" spans="1:61" x14ac:dyDescent="0.35">
      <c r="A427" s="1">
        <v>42621</v>
      </c>
      <c r="B427" s="13">
        <v>105.52</v>
      </c>
      <c r="C427" s="4">
        <v>53002026</v>
      </c>
      <c r="D427" s="13">
        <v>57.43</v>
      </c>
      <c r="E427" s="4">
        <v>20146083</v>
      </c>
      <c r="F427" s="13">
        <v>62.64</v>
      </c>
      <c r="G427" s="4">
        <v>7895219</v>
      </c>
      <c r="H427" s="13">
        <v>168.38</v>
      </c>
      <c r="I427" s="4">
        <v>1868012</v>
      </c>
      <c r="J427" s="13">
        <v>40.72</v>
      </c>
      <c r="K427" s="4">
        <v>16732092</v>
      </c>
      <c r="L427" s="13">
        <v>74.88</v>
      </c>
      <c r="M427" s="4">
        <v>5122237</v>
      </c>
      <c r="N427" s="13">
        <v>6.2249999999999996</v>
      </c>
      <c r="O427" s="4">
        <v>90814651</v>
      </c>
      <c r="P427" s="13">
        <v>101.88</v>
      </c>
      <c r="Q427" s="4">
        <v>2110629</v>
      </c>
      <c r="R427" s="13">
        <v>31.47</v>
      </c>
      <c r="S427" s="4">
        <v>19913699</v>
      </c>
      <c r="T427" s="13">
        <v>36.44</v>
      </c>
      <c r="U427" s="4">
        <v>20356511</v>
      </c>
      <c r="V427" s="13">
        <v>89.05</v>
      </c>
      <c r="W427" s="4">
        <v>9579545</v>
      </c>
      <c r="X427" s="13">
        <v>104.12</v>
      </c>
      <c r="Y427" s="4">
        <v>5788784</v>
      </c>
      <c r="Z427" s="13">
        <v>95.43</v>
      </c>
      <c r="AA427" s="4">
        <v>3697251</v>
      </c>
      <c r="AB427" s="13">
        <v>43.28</v>
      </c>
      <c r="AC427" s="4">
        <v>10714863</v>
      </c>
      <c r="AD427" s="13">
        <v>79.38</v>
      </c>
      <c r="AE427" s="4">
        <v>4845341</v>
      </c>
      <c r="AF427" s="13">
        <v>48.36</v>
      </c>
      <c r="AG427" s="4">
        <v>2356793</v>
      </c>
      <c r="AH427" s="13">
        <v>77.75</v>
      </c>
      <c r="AI427" s="4">
        <v>5019188</v>
      </c>
      <c r="AJ427" s="13">
        <v>80.08</v>
      </c>
      <c r="AK427" s="4">
        <v>2001807</v>
      </c>
      <c r="AL427" s="13">
        <v>22.69</v>
      </c>
      <c r="AM427" s="4">
        <v>32143260</v>
      </c>
      <c r="AN427" s="13">
        <v>43.45</v>
      </c>
      <c r="AO427" s="4">
        <v>4807218</v>
      </c>
      <c r="AP427" s="13">
        <v>784.06</v>
      </c>
      <c r="AQ427" s="4">
        <v>2030511</v>
      </c>
      <c r="AR427" s="13">
        <v>197.36</v>
      </c>
      <c r="AS427" s="4">
        <v>3377946</v>
      </c>
      <c r="AT427" s="13">
        <v>116.17</v>
      </c>
      <c r="AU427" s="4">
        <v>3085582</v>
      </c>
      <c r="AV427" s="13">
        <v>1445.83</v>
      </c>
      <c r="AW427" s="4">
        <v>350790</v>
      </c>
      <c r="AX427" s="13">
        <v>131.26</v>
      </c>
      <c r="AY427" s="4">
        <v>5019625</v>
      </c>
      <c r="AZ427" s="13">
        <v>74.13</v>
      </c>
      <c r="BA427" s="4">
        <v>7495407</v>
      </c>
      <c r="BB427" s="13">
        <v>32.700000000000003</v>
      </c>
      <c r="BC427" s="4">
        <v>7148529</v>
      </c>
      <c r="BD427" s="13">
        <v>55.3</v>
      </c>
      <c r="BE427" s="4">
        <v>12673626</v>
      </c>
      <c r="BF427" s="13">
        <v>70.03</v>
      </c>
      <c r="BG427" s="4">
        <v>1880610</v>
      </c>
      <c r="BH427" s="13">
        <v>56.17</v>
      </c>
      <c r="BI427" s="4">
        <v>12741924</v>
      </c>
    </row>
    <row r="428" spans="1:61" x14ac:dyDescent="0.35">
      <c r="A428" s="1">
        <v>42622</v>
      </c>
      <c r="B428" s="13">
        <v>103.13</v>
      </c>
      <c r="C428" s="4">
        <v>46556984</v>
      </c>
      <c r="D428" s="13">
        <v>56.21</v>
      </c>
      <c r="E428" s="4">
        <v>35113934</v>
      </c>
      <c r="F428" s="13">
        <v>59.52</v>
      </c>
      <c r="G428" s="4">
        <v>17443966</v>
      </c>
      <c r="H428" s="13">
        <v>160.78</v>
      </c>
      <c r="I428" s="4">
        <v>4502242</v>
      </c>
      <c r="J428" s="13">
        <v>40.03</v>
      </c>
      <c r="K428" s="4">
        <v>14477482</v>
      </c>
      <c r="L428" s="13">
        <v>74.2</v>
      </c>
      <c r="M428" s="4">
        <v>6915085</v>
      </c>
      <c r="N428" s="13">
        <v>5.9</v>
      </c>
      <c r="O428" s="4">
        <v>170828036</v>
      </c>
      <c r="P428" s="13">
        <v>99.38</v>
      </c>
      <c r="Q428" s="4">
        <v>3379338</v>
      </c>
      <c r="R428" s="13">
        <v>30.85</v>
      </c>
      <c r="S428" s="4">
        <v>25450499</v>
      </c>
      <c r="T428" s="13">
        <v>35.44</v>
      </c>
      <c r="U428" s="4">
        <v>29457900</v>
      </c>
      <c r="V428" s="13">
        <v>86.84</v>
      </c>
      <c r="W428" s="4">
        <v>12820202</v>
      </c>
      <c r="X428" s="13">
        <v>101.27</v>
      </c>
      <c r="Y428" s="4">
        <v>7808659</v>
      </c>
      <c r="Z428" s="13">
        <v>92.65</v>
      </c>
      <c r="AA428" s="4">
        <v>3013286</v>
      </c>
      <c r="AB428" s="13">
        <v>42.25</v>
      </c>
      <c r="AC428" s="4">
        <v>12586105</v>
      </c>
      <c r="AD428" s="13">
        <v>77.56</v>
      </c>
      <c r="AE428" s="4">
        <v>7626570</v>
      </c>
      <c r="AF428" s="13">
        <v>46.52</v>
      </c>
      <c r="AG428" s="4">
        <v>2121722</v>
      </c>
      <c r="AH428" s="13">
        <v>76.11</v>
      </c>
      <c r="AI428" s="4">
        <v>4496719</v>
      </c>
      <c r="AJ428" s="13">
        <v>77.86</v>
      </c>
      <c r="AK428" s="4">
        <v>2834238</v>
      </c>
      <c r="AL428" s="13">
        <v>22.12</v>
      </c>
      <c r="AM428" s="4">
        <v>20099741</v>
      </c>
      <c r="AN428" s="13">
        <v>42.24</v>
      </c>
      <c r="AO428" s="4">
        <v>4367177</v>
      </c>
      <c r="AP428" s="13">
        <v>760.14</v>
      </c>
      <c r="AQ428" s="4">
        <v>4257344</v>
      </c>
      <c r="AR428" s="13">
        <v>194.47</v>
      </c>
      <c r="AS428" s="4">
        <v>3756992</v>
      </c>
      <c r="AT428" s="13">
        <v>114.58</v>
      </c>
      <c r="AU428" s="4">
        <v>4961070</v>
      </c>
      <c r="AV428" s="13">
        <v>1413.9</v>
      </c>
      <c r="AW428" s="4">
        <v>496124</v>
      </c>
      <c r="AX428" s="13">
        <v>127.74</v>
      </c>
      <c r="AY428" s="4">
        <v>6315009</v>
      </c>
      <c r="AZ428" s="13">
        <v>71.77</v>
      </c>
      <c r="BA428" s="4">
        <v>7632804</v>
      </c>
      <c r="BB428" s="13">
        <v>31.89</v>
      </c>
      <c r="BC428" s="4">
        <v>13068827</v>
      </c>
      <c r="BD428" s="13">
        <v>54.35</v>
      </c>
      <c r="BE428" s="4">
        <v>10658120</v>
      </c>
      <c r="BF428" s="13">
        <v>67.16</v>
      </c>
      <c r="BG428" s="4">
        <v>3883030</v>
      </c>
      <c r="BH428" s="13">
        <v>55.33</v>
      </c>
      <c r="BI428" s="4">
        <v>11310403</v>
      </c>
    </row>
    <row r="429" spans="1:61" x14ac:dyDescent="0.35">
      <c r="A429" s="1">
        <v>42625</v>
      </c>
      <c r="B429" s="13">
        <v>105.44</v>
      </c>
      <c r="C429" s="4">
        <v>45292770</v>
      </c>
      <c r="D429" s="13">
        <v>57.05</v>
      </c>
      <c r="E429" s="4">
        <v>29302962</v>
      </c>
      <c r="F429" s="13">
        <v>60.75</v>
      </c>
      <c r="G429" s="4">
        <v>14956524</v>
      </c>
      <c r="H429" s="13">
        <v>164.48</v>
      </c>
      <c r="I429" s="4">
        <v>3567319</v>
      </c>
      <c r="J429" s="13">
        <v>40.68</v>
      </c>
      <c r="K429" s="4">
        <v>14927201</v>
      </c>
      <c r="L429" s="13">
        <v>74.36</v>
      </c>
      <c r="M429" s="4">
        <v>5197766</v>
      </c>
      <c r="N429" s="13">
        <v>5.94</v>
      </c>
      <c r="O429" s="4">
        <v>78014372</v>
      </c>
      <c r="P429" s="13">
        <v>100.32</v>
      </c>
      <c r="Q429" s="4">
        <v>2882638</v>
      </c>
      <c r="R429" s="13">
        <v>31.44</v>
      </c>
      <c r="S429" s="4">
        <v>22612518</v>
      </c>
      <c r="T429" s="13">
        <v>36.08</v>
      </c>
      <c r="U429" s="4">
        <v>22796599</v>
      </c>
      <c r="V429" s="13">
        <v>87.29</v>
      </c>
      <c r="W429" s="4">
        <v>10889025</v>
      </c>
      <c r="X429" s="13">
        <v>102.25</v>
      </c>
      <c r="Y429" s="4">
        <v>8149060</v>
      </c>
      <c r="Z429" s="13">
        <v>92.98</v>
      </c>
      <c r="AA429" s="4">
        <v>2498803</v>
      </c>
      <c r="AB429" s="13">
        <v>42.67</v>
      </c>
      <c r="AC429" s="4">
        <v>10222625</v>
      </c>
      <c r="AD429" s="13">
        <v>78.8</v>
      </c>
      <c r="AE429" s="4">
        <v>6343085</v>
      </c>
      <c r="AF429" s="13">
        <v>46.28</v>
      </c>
      <c r="AG429" s="4">
        <v>2200018</v>
      </c>
      <c r="AH429" s="13">
        <v>75.849999999999994</v>
      </c>
      <c r="AI429" s="4">
        <v>4638156</v>
      </c>
      <c r="AJ429" s="13">
        <v>78.84</v>
      </c>
      <c r="AK429" s="4">
        <v>2224665</v>
      </c>
      <c r="AL429" s="13">
        <v>22.4</v>
      </c>
      <c r="AM429" s="4">
        <v>22352063</v>
      </c>
      <c r="AN429" s="13">
        <v>43.34</v>
      </c>
      <c r="AO429" s="4">
        <v>6157351</v>
      </c>
      <c r="AP429" s="13">
        <v>771.49</v>
      </c>
      <c r="AQ429" s="4">
        <v>3124704</v>
      </c>
      <c r="AR429" s="13">
        <v>198.3</v>
      </c>
      <c r="AS429" s="4">
        <v>3715161</v>
      </c>
      <c r="AT429" s="13">
        <v>115.95</v>
      </c>
      <c r="AU429" s="4">
        <v>5014014</v>
      </c>
      <c r="AV429" s="13">
        <v>1436.21</v>
      </c>
      <c r="AW429" s="4">
        <v>504645</v>
      </c>
      <c r="AX429" s="13">
        <v>128.59</v>
      </c>
      <c r="AY429" s="4">
        <v>7882616</v>
      </c>
      <c r="AZ429" s="13">
        <v>72.5</v>
      </c>
      <c r="BA429" s="4">
        <v>6165832</v>
      </c>
      <c r="BB429" s="13">
        <v>32.49</v>
      </c>
      <c r="BC429" s="4">
        <v>8538913</v>
      </c>
      <c r="BD429" s="13">
        <v>54.71</v>
      </c>
      <c r="BE429" s="4">
        <v>11002544</v>
      </c>
      <c r="BF429" s="13">
        <v>68.819999999999993</v>
      </c>
      <c r="BG429" s="4">
        <v>3153073</v>
      </c>
      <c r="BH429" s="13">
        <v>56.01</v>
      </c>
      <c r="BI429" s="4">
        <v>7470941</v>
      </c>
    </row>
    <row r="430" spans="1:61" x14ac:dyDescent="0.35">
      <c r="A430" s="1">
        <v>42626</v>
      </c>
      <c r="B430" s="13">
        <v>107.95</v>
      </c>
      <c r="C430" s="4">
        <v>62176190</v>
      </c>
      <c r="D430" s="13">
        <v>56.53</v>
      </c>
      <c r="E430" s="4">
        <v>30130213</v>
      </c>
      <c r="F430" s="13">
        <v>59.87</v>
      </c>
      <c r="G430" s="4">
        <v>11794183</v>
      </c>
      <c r="H430" s="13">
        <v>165.24</v>
      </c>
      <c r="I430" s="4">
        <v>3600296</v>
      </c>
      <c r="J430" s="13">
        <v>40.18</v>
      </c>
      <c r="K430" s="4">
        <v>13395176</v>
      </c>
      <c r="L430" s="13">
        <v>73.06</v>
      </c>
      <c r="M430" s="4">
        <v>6780285</v>
      </c>
      <c r="N430" s="13">
        <v>5.74</v>
      </c>
      <c r="O430" s="4">
        <v>50819506</v>
      </c>
      <c r="P430" s="13">
        <v>98.77</v>
      </c>
      <c r="Q430" s="4">
        <v>3797564</v>
      </c>
      <c r="R430" s="13">
        <v>31.06</v>
      </c>
      <c r="S430" s="4">
        <v>23617915</v>
      </c>
      <c r="T430" s="13">
        <v>35.61</v>
      </c>
      <c r="U430" s="4">
        <v>23591345</v>
      </c>
      <c r="V430" s="13">
        <v>85.21</v>
      </c>
      <c r="W430" s="4">
        <v>13214321</v>
      </c>
      <c r="X430" s="13">
        <v>99.43</v>
      </c>
      <c r="Y430" s="4">
        <v>9300364</v>
      </c>
      <c r="Z430" s="13">
        <v>90.4</v>
      </c>
      <c r="AA430" s="4">
        <v>3985874</v>
      </c>
      <c r="AB430" s="13">
        <v>41.01</v>
      </c>
      <c r="AC430" s="4">
        <v>11732343</v>
      </c>
      <c r="AD430" s="13">
        <v>77.08</v>
      </c>
      <c r="AE430" s="4">
        <v>7482030</v>
      </c>
      <c r="AF430" s="13">
        <v>45.26</v>
      </c>
      <c r="AG430" s="4">
        <v>2303545</v>
      </c>
      <c r="AH430" s="13">
        <v>73.510000000000005</v>
      </c>
      <c r="AI430" s="4">
        <v>5846527</v>
      </c>
      <c r="AJ430" s="13">
        <v>77.25</v>
      </c>
      <c r="AK430" s="4">
        <v>4007808</v>
      </c>
      <c r="AL430" s="13">
        <v>21.86</v>
      </c>
      <c r="AM430" s="4">
        <v>17567615</v>
      </c>
      <c r="AN430" s="13">
        <v>42.5</v>
      </c>
      <c r="AO430" s="4">
        <v>4355689</v>
      </c>
      <c r="AP430" s="13">
        <v>761.01</v>
      </c>
      <c r="AQ430" s="4">
        <v>3117224</v>
      </c>
      <c r="AR430" s="13">
        <v>196.05</v>
      </c>
      <c r="AS430" s="4">
        <v>3589379</v>
      </c>
      <c r="AT430" s="13">
        <v>114.73</v>
      </c>
      <c r="AU430" s="4">
        <v>4162162</v>
      </c>
      <c r="AV430" s="13">
        <v>1415.95</v>
      </c>
      <c r="AW430" s="4">
        <v>524339</v>
      </c>
      <c r="AX430" s="13">
        <v>125.72</v>
      </c>
      <c r="AY430" s="4">
        <v>6376284</v>
      </c>
      <c r="AZ430" s="13">
        <v>71.08</v>
      </c>
      <c r="BA430" s="4">
        <v>5405739</v>
      </c>
      <c r="BB430" s="13">
        <v>31.91</v>
      </c>
      <c r="BC430" s="4">
        <v>9453249</v>
      </c>
      <c r="BD430" s="13">
        <v>53.98</v>
      </c>
      <c r="BE430" s="4">
        <v>10050215</v>
      </c>
      <c r="BF430" s="13">
        <v>68.41</v>
      </c>
      <c r="BG430" s="4">
        <v>4196001</v>
      </c>
      <c r="BH430" s="13">
        <v>55.37</v>
      </c>
      <c r="BI430" s="4">
        <v>7359422</v>
      </c>
    </row>
    <row r="431" spans="1:61" x14ac:dyDescent="0.35">
      <c r="A431" s="1">
        <v>42627</v>
      </c>
      <c r="B431" s="13">
        <v>111.77</v>
      </c>
      <c r="C431" s="4">
        <v>112340318</v>
      </c>
      <c r="D431" s="13">
        <v>56.26</v>
      </c>
      <c r="E431" s="4">
        <v>24274273</v>
      </c>
      <c r="F431" s="13">
        <v>60.4</v>
      </c>
      <c r="G431" s="4">
        <v>7984326</v>
      </c>
      <c r="H431" s="13">
        <v>169.61</v>
      </c>
      <c r="I431" s="4">
        <v>4035813</v>
      </c>
      <c r="J431" s="13">
        <v>40.25</v>
      </c>
      <c r="K431" s="4">
        <v>11626855</v>
      </c>
      <c r="L431" s="13">
        <v>73.819999999999993</v>
      </c>
      <c r="M431" s="4">
        <v>5828730</v>
      </c>
      <c r="N431" s="13">
        <v>6.04</v>
      </c>
      <c r="O431" s="4">
        <v>64344764</v>
      </c>
      <c r="P431" s="13">
        <v>98.79</v>
      </c>
      <c r="Q431" s="4">
        <v>2028975</v>
      </c>
      <c r="R431" s="13">
        <v>31</v>
      </c>
      <c r="S431" s="4">
        <v>24356477</v>
      </c>
      <c r="T431" s="13">
        <v>35.619999999999997</v>
      </c>
      <c r="U431" s="4">
        <v>14127224</v>
      </c>
      <c r="V431" s="13">
        <v>84.6</v>
      </c>
      <c r="W431" s="4">
        <v>13957013</v>
      </c>
      <c r="X431" s="13">
        <v>98.42</v>
      </c>
      <c r="Y431" s="4">
        <v>8201430</v>
      </c>
      <c r="Z431" s="13">
        <v>88.45</v>
      </c>
      <c r="AA431" s="4">
        <v>3673725</v>
      </c>
      <c r="AB431" s="13">
        <v>39.99</v>
      </c>
      <c r="AC431" s="4">
        <v>10031801</v>
      </c>
      <c r="AD431" s="13">
        <v>76.37</v>
      </c>
      <c r="AE431" s="4">
        <v>5190419</v>
      </c>
      <c r="AF431" s="13">
        <v>46.05</v>
      </c>
      <c r="AG431" s="4">
        <v>2184000</v>
      </c>
      <c r="AH431" s="13">
        <v>71.8</v>
      </c>
      <c r="AI431" s="4">
        <v>5624230</v>
      </c>
      <c r="AJ431" s="13">
        <v>76.97</v>
      </c>
      <c r="AK431" s="4">
        <v>3115078</v>
      </c>
      <c r="AL431" s="13">
        <v>21.55</v>
      </c>
      <c r="AM431" s="4">
        <v>19026251</v>
      </c>
      <c r="AN431" s="13">
        <v>41.87</v>
      </c>
      <c r="AO431" s="4">
        <v>5301749</v>
      </c>
      <c r="AP431" s="13">
        <v>761.09</v>
      </c>
      <c r="AQ431" s="4">
        <v>2531822</v>
      </c>
      <c r="AR431" s="13">
        <v>196.41</v>
      </c>
      <c r="AS431" s="4">
        <v>2259231</v>
      </c>
      <c r="AT431" s="13">
        <v>115.18</v>
      </c>
      <c r="AU431" s="4">
        <v>4530713</v>
      </c>
      <c r="AV431" s="13">
        <v>1429.38</v>
      </c>
      <c r="AW431" s="4">
        <v>394022</v>
      </c>
      <c r="AX431" s="13">
        <v>126.26</v>
      </c>
      <c r="AY431" s="4">
        <v>4313902</v>
      </c>
      <c r="AZ431" s="13">
        <v>71.12</v>
      </c>
      <c r="BA431" s="4">
        <v>5596392</v>
      </c>
      <c r="BB431" s="13">
        <v>31.8</v>
      </c>
      <c r="BC431" s="4">
        <v>7572849</v>
      </c>
      <c r="BD431" s="13">
        <v>53.9</v>
      </c>
      <c r="BE431" s="4">
        <v>6707850</v>
      </c>
      <c r="BF431" s="13">
        <v>68.489999999999995</v>
      </c>
      <c r="BG431" s="4">
        <v>4325816</v>
      </c>
      <c r="BH431" s="13">
        <v>55.13</v>
      </c>
      <c r="BI431" s="4">
        <v>7621197</v>
      </c>
    </row>
    <row r="432" spans="1:61" x14ac:dyDescent="0.35">
      <c r="A432" s="1">
        <v>42628</v>
      </c>
      <c r="B432" s="13">
        <v>115.57</v>
      </c>
      <c r="C432" s="4">
        <v>90613177</v>
      </c>
      <c r="D432" s="13">
        <v>57.19</v>
      </c>
      <c r="E432" s="4">
        <v>27062614</v>
      </c>
      <c r="F432" s="13">
        <v>62.69</v>
      </c>
      <c r="G432" s="4">
        <v>12884799</v>
      </c>
      <c r="H432" s="13">
        <v>172.72</v>
      </c>
      <c r="I432" s="4">
        <v>3633051</v>
      </c>
      <c r="J432" s="13">
        <v>40.86</v>
      </c>
      <c r="K432" s="4">
        <v>19092475</v>
      </c>
      <c r="L432" s="13">
        <v>73.989999999999995</v>
      </c>
      <c r="M432" s="4">
        <v>4295469</v>
      </c>
      <c r="N432" s="13">
        <v>6.02</v>
      </c>
      <c r="O432" s="4">
        <v>52718477</v>
      </c>
      <c r="P432" s="13">
        <v>99.62</v>
      </c>
      <c r="Q432" s="4">
        <v>3094979</v>
      </c>
      <c r="R432" s="13">
        <v>31.31</v>
      </c>
      <c r="S432" s="4">
        <v>26021227</v>
      </c>
      <c r="T432" s="13">
        <v>36.56</v>
      </c>
      <c r="U432" s="4">
        <v>24585103</v>
      </c>
      <c r="V432" s="13">
        <v>85.08</v>
      </c>
      <c r="W432" s="4">
        <v>9251913</v>
      </c>
      <c r="X432" s="13">
        <v>99.5</v>
      </c>
      <c r="Y432" s="4">
        <v>6755332</v>
      </c>
      <c r="Z432" s="13">
        <v>90.95</v>
      </c>
      <c r="AA432" s="4">
        <v>3946570</v>
      </c>
      <c r="AB432" s="13">
        <v>40.03</v>
      </c>
      <c r="AC432" s="4">
        <v>7823571</v>
      </c>
      <c r="AD432" s="13">
        <v>76.8</v>
      </c>
      <c r="AE432" s="4">
        <v>5209370</v>
      </c>
      <c r="AF432" s="13">
        <v>46.53</v>
      </c>
      <c r="AG432" s="4">
        <v>2340473</v>
      </c>
      <c r="AH432" s="13">
        <v>72.27</v>
      </c>
      <c r="AI432" s="4">
        <v>5345299</v>
      </c>
      <c r="AJ432" s="13">
        <v>79.099999999999994</v>
      </c>
      <c r="AK432" s="4">
        <v>2885369</v>
      </c>
      <c r="AL432" s="13">
        <v>21.56</v>
      </c>
      <c r="AM432" s="4">
        <v>13978018</v>
      </c>
      <c r="AN432" s="13">
        <v>43.74</v>
      </c>
      <c r="AO432" s="4">
        <v>6679305</v>
      </c>
      <c r="AP432" s="13">
        <v>769.69</v>
      </c>
      <c r="AQ432" s="4">
        <v>3043534</v>
      </c>
      <c r="AR432" s="13">
        <v>200.42</v>
      </c>
      <c r="AS432" s="4">
        <v>3085115</v>
      </c>
      <c r="AT432" s="13">
        <v>116.14</v>
      </c>
      <c r="AU432" s="4">
        <v>3674687</v>
      </c>
      <c r="AV432" s="13">
        <v>1457.22</v>
      </c>
      <c r="AW432" s="4">
        <v>733999</v>
      </c>
      <c r="AX432" s="13">
        <v>126.96</v>
      </c>
      <c r="AY432" s="4">
        <v>5110485</v>
      </c>
      <c r="AZ432" s="13">
        <v>71.31</v>
      </c>
      <c r="BA432" s="4">
        <v>3943371</v>
      </c>
      <c r="BB432" s="13">
        <v>31.98</v>
      </c>
      <c r="BC432" s="4">
        <v>7498577</v>
      </c>
      <c r="BD432" s="13">
        <v>54.11</v>
      </c>
      <c r="BE432" s="4">
        <v>8080426</v>
      </c>
      <c r="BF432" s="13">
        <v>69.290000000000006</v>
      </c>
      <c r="BG432" s="4">
        <v>3281501</v>
      </c>
      <c r="BH432" s="13">
        <v>55.47</v>
      </c>
      <c r="BI432" s="4">
        <v>6316251</v>
      </c>
    </row>
    <row r="433" spans="1:61" x14ac:dyDescent="0.35">
      <c r="A433" s="1">
        <v>42629</v>
      </c>
      <c r="B433" s="13">
        <v>114.92</v>
      </c>
      <c r="C433" s="4">
        <v>79886911</v>
      </c>
      <c r="D433" s="13">
        <v>57.25</v>
      </c>
      <c r="E433" s="4">
        <v>44606965</v>
      </c>
      <c r="F433" s="13">
        <v>62.84</v>
      </c>
      <c r="G433" s="4">
        <v>22561149</v>
      </c>
      <c r="H433" s="13">
        <v>171.24</v>
      </c>
      <c r="I433" s="4">
        <v>8306671</v>
      </c>
      <c r="J433" s="13">
        <v>38.92</v>
      </c>
      <c r="K433" s="4">
        <v>50703487</v>
      </c>
      <c r="L433" s="13">
        <v>73.290000000000006</v>
      </c>
      <c r="M433" s="4">
        <v>7317431</v>
      </c>
      <c r="N433" s="13">
        <v>6.05</v>
      </c>
      <c r="O433" s="4">
        <v>47829445</v>
      </c>
      <c r="P433" s="13">
        <v>98.93</v>
      </c>
      <c r="Q433" s="4">
        <v>3700615</v>
      </c>
      <c r="R433" s="13">
        <v>30.84</v>
      </c>
      <c r="S433" s="4">
        <v>37416316</v>
      </c>
      <c r="T433" s="13">
        <v>37.67</v>
      </c>
      <c r="U433" s="4">
        <v>74577899</v>
      </c>
      <c r="V433" s="13">
        <v>84.03</v>
      </c>
      <c r="W433" s="4">
        <v>21538409</v>
      </c>
      <c r="X433" s="13">
        <v>97.84</v>
      </c>
      <c r="Y433" s="4">
        <v>12725620</v>
      </c>
      <c r="Z433" s="13">
        <v>90.97</v>
      </c>
      <c r="AA433" s="4">
        <v>4559711</v>
      </c>
      <c r="AB433" s="13">
        <v>39.869999999999997</v>
      </c>
      <c r="AC433" s="4">
        <v>9604248</v>
      </c>
      <c r="AD433" s="13">
        <v>76.33</v>
      </c>
      <c r="AE433" s="4">
        <v>7243193</v>
      </c>
      <c r="AF433" s="13">
        <v>46.8</v>
      </c>
      <c r="AG433" s="4">
        <v>3520567</v>
      </c>
      <c r="AH433" s="13">
        <v>71.03</v>
      </c>
      <c r="AI433" s="4">
        <v>5411328</v>
      </c>
      <c r="AJ433" s="13">
        <v>79.09</v>
      </c>
      <c r="AK433" s="4">
        <v>7599569</v>
      </c>
      <c r="AL433" s="13">
        <v>21.47</v>
      </c>
      <c r="AM433" s="4">
        <v>30436572</v>
      </c>
      <c r="AN433" s="13">
        <v>43.62</v>
      </c>
      <c r="AO433" s="4">
        <v>7023573</v>
      </c>
      <c r="AP433" s="13">
        <v>778.52</v>
      </c>
      <c r="AQ433" s="4">
        <v>5499182</v>
      </c>
      <c r="AR433" s="13">
        <v>205.4</v>
      </c>
      <c r="AS433" s="4">
        <v>3107808</v>
      </c>
      <c r="AT433" s="13">
        <v>115.28</v>
      </c>
      <c r="AU433" s="4">
        <v>9500452</v>
      </c>
      <c r="AV433" s="13">
        <v>1460.05</v>
      </c>
      <c r="AW433" s="4">
        <v>740407</v>
      </c>
      <c r="AX433" s="13">
        <v>126.11</v>
      </c>
      <c r="AY433" s="4">
        <v>6941162</v>
      </c>
      <c r="AZ433" s="13">
        <v>70.95</v>
      </c>
      <c r="BA433" s="4">
        <v>6527083</v>
      </c>
      <c r="BB433" s="13">
        <v>31.77</v>
      </c>
      <c r="BC433" s="4">
        <v>10979853</v>
      </c>
      <c r="BD433" s="13">
        <v>53.74</v>
      </c>
      <c r="BE433" s="4">
        <v>10207750</v>
      </c>
      <c r="BF433" s="13">
        <v>68.69</v>
      </c>
      <c r="BG433" s="4">
        <v>3271078</v>
      </c>
      <c r="BH433" s="13">
        <v>55.18</v>
      </c>
      <c r="BI433" s="4">
        <v>11715439</v>
      </c>
    </row>
    <row r="434" spans="1:61" x14ac:dyDescent="0.35">
      <c r="A434" s="1">
        <v>42632</v>
      </c>
      <c r="B434" s="13">
        <v>113.58</v>
      </c>
      <c r="C434" s="4">
        <v>47023046</v>
      </c>
      <c r="D434" s="13">
        <v>56.93</v>
      </c>
      <c r="E434" s="4">
        <v>20937104</v>
      </c>
      <c r="F434" s="13">
        <v>63.67</v>
      </c>
      <c r="G434" s="4">
        <v>10428207</v>
      </c>
      <c r="H434" s="13">
        <v>170.73</v>
      </c>
      <c r="I434" s="4">
        <v>2830627</v>
      </c>
      <c r="J434" s="13">
        <v>39.229999999999997</v>
      </c>
      <c r="K434" s="4">
        <v>19801878</v>
      </c>
      <c r="L434" s="13">
        <v>73</v>
      </c>
      <c r="M434" s="4">
        <v>3881760</v>
      </c>
      <c r="N434" s="13">
        <v>6.16</v>
      </c>
      <c r="O434" s="4">
        <v>37837160</v>
      </c>
      <c r="P434" s="13">
        <v>99.68</v>
      </c>
      <c r="Q434" s="4">
        <v>3307490</v>
      </c>
      <c r="R434" s="13">
        <v>31.02</v>
      </c>
      <c r="S434" s="4">
        <v>16833453</v>
      </c>
      <c r="T434" s="13">
        <v>37.159999999999997</v>
      </c>
      <c r="U434" s="4">
        <v>30531708</v>
      </c>
      <c r="V434" s="13">
        <v>83.83</v>
      </c>
      <c r="W434" s="4">
        <v>7929097</v>
      </c>
      <c r="X434" s="13">
        <v>98.04</v>
      </c>
      <c r="Y434" s="4">
        <v>6182037</v>
      </c>
      <c r="Z434" s="13">
        <v>90.05</v>
      </c>
      <c r="AA434" s="4">
        <v>3739977</v>
      </c>
      <c r="AB434" s="13">
        <v>39.28</v>
      </c>
      <c r="AC434" s="4">
        <v>5424235</v>
      </c>
      <c r="AD434" s="13">
        <v>75.959999999999994</v>
      </c>
      <c r="AE434" s="4">
        <v>5924961</v>
      </c>
      <c r="AF434" s="13">
        <v>48.13</v>
      </c>
      <c r="AG434" s="4">
        <v>3173638</v>
      </c>
      <c r="AH434" s="13">
        <v>70.819999999999993</v>
      </c>
      <c r="AI434" s="4">
        <v>4220492</v>
      </c>
      <c r="AJ434" s="13">
        <v>80.349999999999994</v>
      </c>
      <c r="AK434" s="4">
        <v>3205516</v>
      </c>
      <c r="AL434" s="13">
        <v>21.9</v>
      </c>
      <c r="AM434" s="4">
        <v>17056262</v>
      </c>
      <c r="AN434" s="13">
        <v>43.73</v>
      </c>
      <c r="AO434" s="4">
        <v>6621347</v>
      </c>
      <c r="AP434" s="13">
        <v>775.1</v>
      </c>
      <c r="AQ434" s="4">
        <v>2297221</v>
      </c>
      <c r="AR434" s="13">
        <v>206.34</v>
      </c>
      <c r="AS434" s="4">
        <v>2299498</v>
      </c>
      <c r="AT434" s="13">
        <v>115.21</v>
      </c>
      <c r="AU434" s="4">
        <v>3741507</v>
      </c>
      <c r="AV434" s="13">
        <v>1448.06</v>
      </c>
      <c r="AW434" s="4">
        <v>503035</v>
      </c>
      <c r="AX434" s="13">
        <v>126.29</v>
      </c>
      <c r="AY434" s="4">
        <v>4525406</v>
      </c>
      <c r="AZ434" s="13">
        <v>71.31</v>
      </c>
      <c r="BA434" s="4">
        <v>5222571</v>
      </c>
      <c r="BB434" s="13">
        <v>31.57</v>
      </c>
      <c r="BC434" s="4">
        <v>5870526</v>
      </c>
      <c r="BD434" s="13">
        <v>53.01</v>
      </c>
      <c r="BE434" s="4">
        <v>9231628</v>
      </c>
      <c r="BF434" s="13">
        <v>68.34</v>
      </c>
      <c r="BG434" s="4">
        <v>1795108</v>
      </c>
      <c r="BH434" s="13">
        <v>54.95</v>
      </c>
      <c r="BI434" s="4">
        <v>7671328</v>
      </c>
    </row>
    <row r="435" spans="1:61" x14ac:dyDescent="0.35">
      <c r="A435" s="1">
        <v>42633</v>
      </c>
      <c r="B435" s="13">
        <v>113.57</v>
      </c>
      <c r="C435" s="4">
        <v>34514269</v>
      </c>
      <c r="D435" s="13">
        <v>56.81</v>
      </c>
      <c r="E435" s="4">
        <v>17383982</v>
      </c>
      <c r="F435" s="13">
        <v>63.09</v>
      </c>
      <c r="G435" s="4">
        <v>8277832</v>
      </c>
      <c r="H435" s="13">
        <v>168.23</v>
      </c>
      <c r="I435" s="4">
        <v>1872728</v>
      </c>
      <c r="J435" s="13">
        <v>39.07</v>
      </c>
      <c r="K435" s="4">
        <v>12121312</v>
      </c>
      <c r="L435" s="13">
        <v>72.91</v>
      </c>
      <c r="M435" s="4">
        <v>4833461</v>
      </c>
      <c r="N435" s="13">
        <v>6.17</v>
      </c>
      <c r="O435" s="4">
        <v>28990858</v>
      </c>
      <c r="P435" s="13">
        <v>100.62</v>
      </c>
      <c r="Q435" s="4">
        <v>4104871</v>
      </c>
      <c r="R435" s="13">
        <v>31.1</v>
      </c>
      <c r="S435" s="4">
        <v>15878912</v>
      </c>
      <c r="T435" s="13">
        <v>37.14</v>
      </c>
      <c r="U435" s="4">
        <v>24796900</v>
      </c>
      <c r="V435" s="13">
        <v>82.54</v>
      </c>
      <c r="W435" s="4">
        <v>17521975</v>
      </c>
      <c r="X435" s="13">
        <v>97.7</v>
      </c>
      <c r="Y435" s="4">
        <v>5771895</v>
      </c>
      <c r="Z435" s="13">
        <v>90.4</v>
      </c>
      <c r="AA435" s="4">
        <v>3050139</v>
      </c>
      <c r="AB435" s="13">
        <v>39.01</v>
      </c>
      <c r="AC435" s="4">
        <v>5877156</v>
      </c>
      <c r="AD435" s="13">
        <v>75.37</v>
      </c>
      <c r="AE435" s="4">
        <v>6821785</v>
      </c>
      <c r="AF435" s="13">
        <v>47.31</v>
      </c>
      <c r="AG435" s="4">
        <v>2137106</v>
      </c>
      <c r="AH435" s="13">
        <v>70.5</v>
      </c>
      <c r="AI435" s="4">
        <v>4338276</v>
      </c>
      <c r="AJ435" s="13">
        <v>79.58</v>
      </c>
      <c r="AK435" s="4">
        <v>2218367</v>
      </c>
      <c r="AL435" s="13">
        <v>21.88</v>
      </c>
      <c r="AM435" s="4">
        <v>14542448</v>
      </c>
      <c r="AN435" s="13">
        <v>42.55</v>
      </c>
      <c r="AO435" s="4">
        <v>5480055</v>
      </c>
      <c r="AP435" s="13">
        <v>780.22</v>
      </c>
      <c r="AQ435" s="4">
        <v>1937164</v>
      </c>
      <c r="AR435" s="13">
        <v>204.64</v>
      </c>
      <c r="AS435" s="4">
        <v>2410488</v>
      </c>
      <c r="AT435" s="13">
        <v>116.45</v>
      </c>
      <c r="AU435" s="4">
        <v>3841800</v>
      </c>
      <c r="AV435" s="13">
        <v>1449</v>
      </c>
      <c r="AW435" s="4">
        <v>289731</v>
      </c>
      <c r="AX435" s="13">
        <v>126.83</v>
      </c>
      <c r="AY435" s="4">
        <v>3627058</v>
      </c>
      <c r="AZ435" s="13">
        <v>71.37</v>
      </c>
      <c r="BA435" s="4">
        <v>4488137</v>
      </c>
      <c r="BB435" s="13">
        <v>31.36</v>
      </c>
      <c r="BC435" s="4">
        <v>6440224</v>
      </c>
      <c r="BD435" s="13">
        <v>53.3</v>
      </c>
      <c r="BE435" s="4">
        <v>8731499</v>
      </c>
      <c r="BF435" s="13">
        <v>69.94</v>
      </c>
      <c r="BG435" s="4">
        <v>11410295</v>
      </c>
      <c r="BH435" s="13">
        <v>54.87</v>
      </c>
      <c r="BI435" s="4">
        <v>8562999</v>
      </c>
    </row>
    <row r="436" spans="1:61" x14ac:dyDescent="0.35">
      <c r="A436" s="1">
        <v>42634</v>
      </c>
      <c r="B436" s="13">
        <v>113.55</v>
      </c>
      <c r="C436" s="4">
        <v>36003185</v>
      </c>
      <c r="D436" s="13">
        <v>57.76</v>
      </c>
      <c r="E436" s="4">
        <v>33707272</v>
      </c>
      <c r="F436" s="13">
        <v>64.86</v>
      </c>
      <c r="G436" s="4">
        <v>8405337</v>
      </c>
      <c r="H436" s="13">
        <v>169.83</v>
      </c>
      <c r="I436" s="4">
        <v>1797720</v>
      </c>
      <c r="J436" s="13">
        <v>39.51</v>
      </c>
      <c r="K436" s="4">
        <v>10993990</v>
      </c>
      <c r="L436" s="13">
        <v>74.180000000000007</v>
      </c>
      <c r="M436" s="4">
        <v>6315838</v>
      </c>
      <c r="N436" s="13">
        <v>6.29</v>
      </c>
      <c r="O436" s="4">
        <v>33450003</v>
      </c>
      <c r="P436" s="13">
        <v>107.78</v>
      </c>
      <c r="Q436" s="4">
        <v>8764529</v>
      </c>
      <c r="R436" s="13">
        <v>31.36</v>
      </c>
      <c r="S436" s="4">
        <v>21169350</v>
      </c>
      <c r="T436" s="13">
        <v>37.450000000000003</v>
      </c>
      <c r="U436" s="4">
        <v>21233698</v>
      </c>
      <c r="V436" s="13">
        <v>83.3</v>
      </c>
      <c r="W436" s="4">
        <v>15055917</v>
      </c>
      <c r="X436" s="13">
        <v>99.63</v>
      </c>
      <c r="Y436" s="4">
        <v>6361645</v>
      </c>
      <c r="Z436" s="13">
        <v>93.52</v>
      </c>
      <c r="AA436" s="4">
        <v>3189143</v>
      </c>
      <c r="AB436" s="13">
        <v>40.06</v>
      </c>
      <c r="AC436" s="4">
        <v>6385784</v>
      </c>
      <c r="AD436" s="13">
        <v>76.56</v>
      </c>
      <c r="AE436" s="4">
        <v>7152450</v>
      </c>
      <c r="AF436" s="13">
        <v>49.34</v>
      </c>
      <c r="AG436" s="4">
        <v>2856184</v>
      </c>
      <c r="AH436" s="13">
        <v>71.8</v>
      </c>
      <c r="AI436" s="4">
        <v>4294496</v>
      </c>
      <c r="AJ436" s="13">
        <v>80.069999999999993</v>
      </c>
      <c r="AK436" s="4">
        <v>2133865</v>
      </c>
      <c r="AL436" s="13">
        <v>22.14</v>
      </c>
      <c r="AM436" s="4">
        <v>17538842</v>
      </c>
      <c r="AN436" s="13">
        <v>43.21</v>
      </c>
      <c r="AO436" s="4">
        <v>4879279</v>
      </c>
      <c r="AP436" s="13">
        <v>789.74</v>
      </c>
      <c r="AQ436" s="4">
        <v>2718644</v>
      </c>
      <c r="AR436" s="13">
        <v>205.22</v>
      </c>
      <c r="AS436" s="4">
        <v>2633503</v>
      </c>
      <c r="AT436" s="13">
        <v>116.93</v>
      </c>
      <c r="AU436" s="4">
        <v>4528903</v>
      </c>
      <c r="AV436" s="13">
        <v>1464</v>
      </c>
      <c r="AW436" s="4">
        <v>412516</v>
      </c>
      <c r="AX436" s="13">
        <v>128.11000000000001</v>
      </c>
      <c r="AY436" s="4">
        <v>5367370</v>
      </c>
      <c r="AZ436" s="13">
        <v>72.05</v>
      </c>
      <c r="BA436" s="4">
        <v>4511824</v>
      </c>
      <c r="BB436" s="13">
        <v>31.97</v>
      </c>
      <c r="BC436" s="4">
        <v>10875751</v>
      </c>
      <c r="BD436" s="13">
        <v>53.98</v>
      </c>
      <c r="BE436" s="4">
        <v>9213637</v>
      </c>
      <c r="BF436" s="13">
        <v>70.14</v>
      </c>
      <c r="BG436" s="4">
        <v>15921371</v>
      </c>
      <c r="BH436" s="13">
        <v>55.34</v>
      </c>
      <c r="BI436" s="4">
        <v>8041695</v>
      </c>
    </row>
    <row r="437" spans="1:61" x14ac:dyDescent="0.35">
      <c r="A437" s="1">
        <v>42635</v>
      </c>
      <c r="B437" s="13">
        <v>114.62</v>
      </c>
      <c r="C437" s="4">
        <v>31073984</v>
      </c>
      <c r="D437" s="13">
        <v>57.82</v>
      </c>
      <c r="E437" s="4">
        <v>19822203</v>
      </c>
      <c r="F437" s="13">
        <v>65.02</v>
      </c>
      <c r="G437" s="4">
        <v>7718287</v>
      </c>
      <c r="H437" s="13">
        <v>168.84</v>
      </c>
      <c r="I437" s="4">
        <v>2061938</v>
      </c>
      <c r="J437" s="13">
        <v>39.51</v>
      </c>
      <c r="K437" s="4">
        <v>9679298</v>
      </c>
      <c r="L437" s="13">
        <v>74.59</v>
      </c>
      <c r="M437" s="4">
        <v>5155738</v>
      </c>
      <c r="N437" s="13">
        <v>6.37</v>
      </c>
      <c r="O437" s="4">
        <v>35848186</v>
      </c>
      <c r="P437" s="13">
        <v>107.92</v>
      </c>
      <c r="Q437" s="4">
        <v>3960346</v>
      </c>
      <c r="R437" s="13">
        <v>31.66</v>
      </c>
      <c r="S437" s="4">
        <v>20261859</v>
      </c>
      <c r="T437" s="13">
        <v>37.549999999999997</v>
      </c>
      <c r="U437" s="4">
        <v>17013410</v>
      </c>
      <c r="V437" s="13">
        <v>83.54</v>
      </c>
      <c r="W437" s="4">
        <v>10738519</v>
      </c>
      <c r="X437" s="13">
        <v>99.98</v>
      </c>
      <c r="Y437" s="4">
        <v>5416740</v>
      </c>
      <c r="Z437" s="13">
        <v>92.61</v>
      </c>
      <c r="AA437" s="4">
        <v>3047683</v>
      </c>
      <c r="AB437" s="13">
        <v>41.02</v>
      </c>
      <c r="AC437" s="4">
        <v>7920209</v>
      </c>
      <c r="AD437" s="13">
        <v>77.010000000000005</v>
      </c>
      <c r="AE437" s="4">
        <v>5639383</v>
      </c>
      <c r="AF437" s="13">
        <v>49.07</v>
      </c>
      <c r="AG437" s="4">
        <v>2820302</v>
      </c>
      <c r="AH437" s="13">
        <v>71.41</v>
      </c>
      <c r="AI437" s="4">
        <v>5204033</v>
      </c>
      <c r="AJ437" s="13">
        <v>80.03</v>
      </c>
      <c r="AK437" s="4">
        <v>1728471</v>
      </c>
      <c r="AL437" s="13">
        <v>22.11</v>
      </c>
      <c r="AM437" s="4">
        <v>13129624</v>
      </c>
      <c r="AN437" s="13">
        <v>42.69</v>
      </c>
      <c r="AO437" s="4">
        <v>5651250</v>
      </c>
      <c r="AP437" s="13">
        <v>804.7</v>
      </c>
      <c r="AQ437" s="4">
        <v>4078910</v>
      </c>
      <c r="AR437" s="13">
        <v>206.43</v>
      </c>
      <c r="AS437" s="4">
        <v>2382902</v>
      </c>
      <c r="AT437" s="13">
        <v>117.36</v>
      </c>
      <c r="AU437" s="4">
        <v>3808802</v>
      </c>
      <c r="AV437" s="13">
        <v>1465.87</v>
      </c>
      <c r="AW437" s="4">
        <v>337806</v>
      </c>
      <c r="AX437" s="13">
        <v>128.75</v>
      </c>
      <c r="AY437" s="4">
        <v>4099666</v>
      </c>
      <c r="AZ437" s="13">
        <v>72.08</v>
      </c>
      <c r="BA437" s="4">
        <v>4210775</v>
      </c>
      <c r="BB437" s="13">
        <v>32.28</v>
      </c>
      <c r="BC437" s="4">
        <v>5313611</v>
      </c>
      <c r="BD437" s="13">
        <v>54.39</v>
      </c>
      <c r="BE437" s="4">
        <v>9096709</v>
      </c>
      <c r="BF437" s="13">
        <v>69.75</v>
      </c>
      <c r="BG437" s="4">
        <v>17562130</v>
      </c>
      <c r="BH437" s="13">
        <v>55.41</v>
      </c>
      <c r="BI437" s="4">
        <v>8052393</v>
      </c>
    </row>
    <row r="438" spans="1:61" x14ac:dyDescent="0.35">
      <c r="A438" s="1">
        <v>42636</v>
      </c>
      <c r="B438" s="13">
        <v>112.71</v>
      </c>
      <c r="C438" s="4">
        <v>52481151</v>
      </c>
      <c r="D438" s="13">
        <v>57.43</v>
      </c>
      <c r="E438" s="4">
        <v>19955336</v>
      </c>
      <c r="F438" s="13">
        <v>64.95</v>
      </c>
      <c r="G438" s="4">
        <v>6903344</v>
      </c>
      <c r="H438" s="13">
        <v>166.65</v>
      </c>
      <c r="I438" s="4">
        <v>2687474</v>
      </c>
      <c r="J438" s="13">
        <v>39.229999999999997</v>
      </c>
      <c r="K438" s="4">
        <v>14017314</v>
      </c>
      <c r="L438" s="13">
        <v>70.39</v>
      </c>
      <c r="M438" s="4">
        <v>23179173</v>
      </c>
      <c r="N438" s="13">
        <v>6.55</v>
      </c>
      <c r="O438" s="4">
        <v>61022355</v>
      </c>
      <c r="P438" s="13">
        <v>107.47</v>
      </c>
      <c r="Q438" s="4">
        <v>3087239</v>
      </c>
      <c r="R438" s="13">
        <v>31.34</v>
      </c>
      <c r="S438" s="4">
        <v>20442199</v>
      </c>
      <c r="T438" s="13">
        <v>37.19</v>
      </c>
      <c r="U438" s="4">
        <v>18062474</v>
      </c>
      <c r="V438" s="13">
        <v>83.45</v>
      </c>
      <c r="W438" s="4">
        <v>12667106</v>
      </c>
      <c r="X438" s="13">
        <v>99.22</v>
      </c>
      <c r="Y438" s="4">
        <v>7396784</v>
      </c>
      <c r="Z438" s="13">
        <v>89.75</v>
      </c>
      <c r="AA438" s="4">
        <v>3679821</v>
      </c>
      <c r="AB438" s="13">
        <v>39.94</v>
      </c>
      <c r="AC438" s="4">
        <v>8530040</v>
      </c>
      <c r="AD438" s="13">
        <v>75.92</v>
      </c>
      <c r="AE438" s="4">
        <v>6847404</v>
      </c>
      <c r="AF438" s="13">
        <v>47.14</v>
      </c>
      <c r="AG438" s="4">
        <v>3426623</v>
      </c>
      <c r="AH438" s="13">
        <v>69.599999999999994</v>
      </c>
      <c r="AI438" s="4">
        <v>5802054</v>
      </c>
      <c r="AJ438" s="13">
        <v>79.58</v>
      </c>
      <c r="AK438" s="4">
        <v>2065066</v>
      </c>
      <c r="AL438" s="13">
        <v>21.94</v>
      </c>
      <c r="AM438" s="4">
        <v>15729138</v>
      </c>
      <c r="AN438" s="13">
        <v>42.28</v>
      </c>
      <c r="AO438" s="4">
        <v>7784258</v>
      </c>
      <c r="AP438" s="13">
        <v>805.75</v>
      </c>
      <c r="AQ438" s="4">
        <v>2353511</v>
      </c>
      <c r="AR438" s="13">
        <v>207.45</v>
      </c>
      <c r="AS438" s="4">
        <v>2905229</v>
      </c>
      <c r="AT438" s="13">
        <v>117.17</v>
      </c>
      <c r="AU438" s="4">
        <v>2775956</v>
      </c>
      <c r="AV438" s="13">
        <v>1456.76</v>
      </c>
      <c r="AW438" s="4">
        <v>321210</v>
      </c>
      <c r="AX438" s="13">
        <v>127.79</v>
      </c>
      <c r="AY438" s="4">
        <v>4464702</v>
      </c>
      <c r="AZ438" s="13">
        <v>72.349999999999994</v>
      </c>
      <c r="BA438" s="4">
        <v>6052994</v>
      </c>
      <c r="BB438" s="13">
        <v>32.07</v>
      </c>
      <c r="BC438" s="4">
        <v>5515430</v>
      </c>
      <c r="BD438" s="13">
        <v>54.43</v>
      </c>
      <c r="BE438" s="4">
        <v>6945147</v>
      </c>
      <c r="BF438" s="13">
        <v>68.44</v>
      </c>
      <c r="BG438" s="4">
        <v>11920833</v>
      </c>
      <c r="BH438" s="13">
        <v>55.15</v>
      </c>
      <c r="BI438" s="4">
        <v>8921732</v>
      </c>
    </row>
    <row r="439" spans="1:61" x14ac:dyDescent="0.35">
      <c r="A439" s="1">
        <v>42639</v>
      </c>
      <c r="B439" s="13">
        <v>112.88</v>
      </c>
      <c r="C439" s="4">
        <v>29869442</v>
      </c>
      <c r="D439" s="13">
        <v>56.9</v>
      </c>
      <c r="E439" s="4">
        <v>21688720</v>
      </c>
      <c r="F439" s="13">
        <v>64.34</v>
      </c>
      <c r="G439" s="4">
        <v>5751035</v>
      </c>
      <c r="H439" s="13">
        <v>166.69</v>
      </c>
      <c r="I439" s="4">
        <v>3203442</v>
      </c>
      <c r="J439" s="13">
        <v>39.03</v>
      </c>
      <c r="K439" s="4">
        <v>9840941</v>
      </c>
      <c r="L439" s="13">
        <v>70.19</v>
      </c>
      <c r="M439" s="4">
        <v>11726656</v>
      </c>
      <c r="N439" s="13">
        <v>6.32</v>
      </c>
      <c r="O439" s="4">
        <v>29875788</v>
      </c>
      <c r="P439" s="13">
        <v>107.26</v>
      </c>
      <c r="Q439" s="4">
        <v>2342661</v>
      </c>
      <c r="R439" s="13">
        <v>31.07</v>
      </c>
      <c r="S439" s="4">
        <v>20361549</v>
      </c>
      <c r="T439" s="13">
        <v>36.65</v>
      </c>
      <c r="U439" s="4">
        <v>25518796</v>
      </c>
      <c r="V439" s="13">
        <v>83.06</v>
      </c>
      <c r="W439" s="4">
        <v>10860320</v>
      </c>
      <c r="X439" s="13">
        <v>98.78</v>
      </c>
      <c r="Y439" s="4">
        <v>5781775</v>
      </c>
      <c r="Z439" s="13">
        <v>89.26</v>
      </c>
      <c r="AA439" s="4">
        <v>2131450</v>
      </c>
      <c r="AB439" s="13">
        <v>40.020000000000003</v>
      </c>
      <c r="AC439" s="4">
        <v>4985916</v>
      </c>
      <c r="AD439" s="13">
        <v>75.58</v>
      </c>
      <c r="AE439" s="4">
        <v>5499276</v>
      </c>
      <c r="AF439" s="13">
        <v>46.78</v>
      </c>
      <c r="AG439" s="4">
        <v>1828385</v>
      </c>
      <c r="AH439" s="13">
        <v>69.319999999999993</v>
      </c>
      <c r="AI439" s="4">
        <v>4688338</v>
      </c>
      <c r="AJ439" s="13">
        <v>79.47</v>
      </c>
      <c r="AK439" s="4">
        <v>2351038</v>
      </c>
      <c r="AL439" s="13">
        <v>21.78</v>
      </c>
      <c r="AM439" s="4">
        <v>11506778</v>
      </c>
      <c r="AN439" s="13">
        <v>41.48</v>
      </c>
      <c r="AO439" s="4">
        <v>6550349</v>
      </c>
      <c r="AP439" s="13">
        <v>799.16</v>
      </c>
      <c r="AQ439" s="4">
        <v>2651397</v>
      </c>
      <c r="AR439" s="13">
        <v>208.99</v>
      </c>
      <c r="AS439" s="4">
        <v>2394358</v>
      </c>
      <c r="AT439" s="13">
        <v>116.53</v>
      </c>
      <c r="AU439" s="4">
        <v>3022356</v>
      </c>
      <c r="AV439" s="13">
        <v>1447.15</v>
      </c>
      <c r="AW439" s="4">
        <v>327638</v>
      </c>
      <c r="AX439" s="13">
        <v>125.45</v>
      </c>
      <c r="AY439" s="4">
        <v>5338465</v>
      </c>
      <c r="AZ439" s="13">
        <v>70.81</v>
      </c>
      <c r="BA439" s="4">
        <v>7550311</v>
      </c>
      <c r="BB439" s="13">
        <v>31.67</v>
      </c>
      <c r="BC439" s="4">
        <v>6223692</v>
      </c>
      <c r="BD439" s="13">
        <v>54.04</v>
      </c>
      <c r="BE439" s="4">
        <v>7755629</v>
      </c>
      <c r="BF439" s="13">
        <v>67.150000000000006</v>
      </c>
      <c r="BG439" s="4">
        <v>5063835</v>
      </c>
      <c r="BH439" s="13">
        <v>54.4</v>
      </c>
      <c r="BI439" s="4">
        <v>11629568</v>
      </c>
    </row>
    <row r="440" spans="1:61" x14ac:dyDescent="0.35">
      <c r="A440" s="1">
        <v>42640</v>
      </c>
      <c r="B440" s="13">
        <v>113.09</v>
      </c>
      <c r="C440" s="4">
        <v>24607412</v>
      </c>
      <c r="D440" s="13">
        <v>57.95</v>
      </c>
      <c r="E440" s="4">
        <v>28065071</v>
      </c>
      <c r="F440" s="13">
        <v>66.540000000000006</v>
      </c>
      <c r="G440" s="4">
        <v>10068769</v>
      </c>
      <c r="H440" s="13">
        <v>170.86</v>
      </c>
      <c r="I440" s="4">
        <v>2535318</v>
      </c>
      <c r="J440" s="13">
        <v>39.299999999999997</v>
      </c>
      <c r="K440" s="4">
        <v>10644622</v>
      </c>
      <c r="L440" s="13">
        <v>70.05</v>
      </c>
      <c r="M440" s="4">
        <v>8179528</v>
      </c>
      <c r="N440" s="13">
        <v>6.54</v>
      </c>
      <c r="O440" s="4">
        <v>30035862</v>
      </c>
      <c r="P440" s="13">
        <v>109.7</v>
      </c>
      <c r="Q440" s="4">
        <v>3531392</v>
      </c>
      <c r="R440" s="13">
        <v>31.48</v>
      </c>
      <c r="S440" s="4">
        <v>18045376</v>
      </c>
      <c r="T440" s="13">
        <v>37.18</v>
      </c>
      <c r="U440" s="4">
        <v>22391576</v>
      </c>
      <c r="V440" s="13">
        <v>83.24</v>
      </c>
      <c r="W440" s="4">
        <v>9595020</v>
      </c>
      <c r="X440" s="13">
        <v>98.98</v>
      </c>
      <c r="Y440" s="4">
        <v>6476099</v>
      </c>
      <c r="Z440" s="13">
        <v>88.56</v>
      </c>
      <c r="AA440" s="4">
        <v>2939020</v>
      </c>
      <c r="AB440" s="13">
        <v>39.43</v>
      </c>
      <c r="AC440" s="4">
        <v>7796387</v>
      </c>
      <c r="AD440" s="13">
        <v>75.33</v>
      </c>
      <c r="AE440" s="4">
        <v>6457176</v>
      </c>
      <c r="AF440" s="13">
        <v>46.96</v>
      </c>
      <c r="AG440" s="4">
        <v>2140119</v>
      </c>
      <c r="AH440" s="13">
        <v>68.650000000000006</v>
      </c>
      <c r="AI440" s="4">
        <v>4862235</v>
      </c>
      <c r="AJ440" s="13">
        <v>79.41</v>
      </c>
      <c r="AK440" s="4">
        <v>2274587</v>
      </c>
      <c r="AL440" s="13">
        <v>21.83</v>
      </c>
      <c r="AM440" s="4">
        <v>15198117</v>
      </c>
      <c r="AN440" s="13">
        <v>41.85</v>
      </c>
      <c r="AO440" s="4">
        <v>4728435</v>
      </c>
      <c r="AP440" s="13">
        <v>816.11</v>
      </c>
      <c r="AQ440" s="4">
        <v>3819600</v>
      </c>
      <c r="AR440" s="13">
        <v>205.81</v>
      </c>
      <c r="AS440" s="4">
        <v>3373180</v>
      </c>
      <c r="AT440" s="13">
        <v>116.88</v>
      </c>
      <c r="AU440" s="4">
        <v>3745396</v>
      </c>
      <c r="AV440" s="13">
        <v>1453.49</v>
      </c>
      <c r="AW440" s="4">
        <v>471871</v>
      </c>
      <c r="AX440" s="13">
        <v>126.82</v>
      </c>
      <c r="AY440" s="4">
        <v>4433646</v>
      </c>
      <c r="AZ440" s="13">
        <v>71.5</v>
      </c>
      <c r="BA440" s="4">
        <v>4821944</v>
      </c>
      <c r="BB440" s="13">
        <v>31.94</v>
      </c>
      <c r="BC440" s="4">
        <v>5914060</v>
      </c>
      <c r="BD440" s="13">
        <v>54.19</v>
      </c>
      <c r="BE440" s="4">
        <v>6463747</v>
      </c>
      <c r="BF440" s="13">
        <v>67.05</v>
      </c>
      <c r="BG440" s="4">
        <v>4869165</v>
      </c>
      <c r="BH440" s="13">
        <v>55.34</v>
      </c>
      <c r="BI440" s="4">
        <v>17945212</v>
      </c>
    </row>
    <row r="441" spans="1:61" x14ac:dyDescent="0.35">
      <c r="A441" s="1">
        <v>42641</v>
      </c>
      <c r="B441" s="13">
        <v>113.95</v>
      </c>
      <c r="C441" s="4">
        <v>29641085</v>
      </c>
      <c r="D441" s="13">
        <v>58.03</v>
      </c>
      <c r="E441" s="4">
        <v>20536400</v>
      </c>
      <c r="F441" s="13">
        <v>66.78</v>
      </c>
      <c r="G441" s="4">
        <v>7994701</v>
      </c>
      <c r="H441" s="13">
        <v>170.7</v>
      </c>
      <c r="I441" s="4">
        <v>2084273</v>
      </c>
      <c r="J441" s="13">
        <v>39.44</v>
      </c>
      <c r="K441" s="4">
        <v>8103466</v>
      </c>
      <c r="L441" s="13">
        <v>71.62</v>
      </c>
      <c r="M441" s="4">
        <v>7467277</v>
      </c>
      <c r="N441" s="13">
        <v>6.59</v>
      </c>
      <c r="O441" s="4">
        <v>27878252</v>
      </c>
      <c r="P441" s="13">
        <v>109.49</v>
      </c>
      <c r="Q441" s="4">
        <v>2740322</v>
      </c>
      <c r="R441" s="13">
        <v>31.5</v>
      </c>
      <c r="S441" s="4">
        <v>15840958</v>
      </c>
      <c r="T441" s="13">
        <v>37.44</v>
      </c>
      <c r="U441" s="4">
        <v>19020799</v>
      </c>
      <c r="V441" s="13">
        <v>86.9</v>
      </c>
      <c r="W441" s="4">
        <v>28117871</v>
      </c>
      <c r="X441" s="13">
        <v>102.15</v>
      </c>
      <c r="Y441" s="4">
        <v>10190924</v>
      </c>
      <c r="Z441" s="13">
        <v>93.96</v>
      </c>
      <c r="AA441" s="4">
        <v>4533827</v>
      </c>
      <c r="AB441" s="13">
        <v>42.18</v>
      </c>
      <c r="AC441" s="4">
        <v>13568367</v>
      </c>
      <c r="AD441" s="13">
        <v>78.010000000000005</v>
      </c>
      <c r="AE441" s="4">
        <v>9420846</v>
      </c>
      <c r="AF441" s="13">
        <v>49.26</v>
      </c>
      <c r="AG441" s="4">
        <v>3279872</v>
      </c>
      <c r="AH441" s="13">
        <v>71.900000000000006</v>
      </c>
      <c r="AI441" s="4">
        <v>8044779</v>
      </c>
      <c r="AJ441" s="13">
        <v>81.19</v>
      </c>
      <c r="AK441" s="4">
        <v>2954548</v>
      </c>
      <c r="AL441" s="13">
        <v>22.74</v>
      </c>
      <c r="AM441" s="4">
        <v>18953547</v>
      </c>
      <c r="AN441" s="13">
        <v>42.64</v>
      </c>
      <c r="AO441" s="4">
        <v>5304387</v>
      </c>
      <c r="AP441" s="13">
        <v>828.72</v>
      </c>
      <c r="AQ441" s="4">
        <v>4422078</v>
      </c>
      <c r="AR441" s="13">
        <v>206.27</v>
      </c>
      <c r="AS441" s="4">
        <v>2088374</v>
      </c>
      <c r="AT441" s="13">
        <v>115.18</v>
      </c>
      <c r="AU441" s="4">
        <v>5638874</v>
      </c>
      <c r="AV441" s="13">
        <v>1458.03</v>
      </c>
      <c r="AW441" s="4">
        <v>394664</v>
      </c>
      <c r="AX441" s="13">
        <v>128.27000000000001</v>
      </c>
      <c r="AY441" s="4">
        <v>5751066</v>
      </c>
      <c r="AZ441" s="13">
        <v>71.760000000000005</v>
      </c>
      <c r="BA441" s="4">
        <v>8176164</v>
      </c>
      <c r="BB441" s="13">
        <v>31.85</v>
      </c>
      <c r="BC441" s="4">
        <v>6116114</v>
      </c>
      <c r="BD441" s="13">
        <v>53.98</v>
      </c>
      <c r="BE441" s="4">
        <v>8593496</v>
      </c>
      <c r="BF441" s="13">
        <v>67.38</v>
      </c>
      <c r="BG441" s="4">
        <v>4599161</v>
      </c>
      <c r="BH441" s="13">
        <v>53.25</v>
      </c>
      <c r="BI441" s="4">
        <v>33213008</v>
      </c>
    </row>
    <row r="442" spans="1:61" x14ac:dyDescent="0.35">
      <c r="A442" s="1">
        <v>42642</v>
      </c>
      <c r="B442" s="13">
        <v>112.18</v>
      </c>
      <c r="C442" s="4">
        <v>35886990</v>
      </c>
      <c r="D442" s="13">
        <v>57.4</v>
      </c>
      <c r="E442" s="4">
        <v>25463536</v>
      </c>
      <c r="F442" s="13">
        <v>67.400000000000006</v>
      </c>
      <c r="G442" s="4">
        <v>8417136</v>
      </c>
      <c r="H442" s="13">
        <v>172.46</v>
      </c>
      <c r="I442" s="4">
        <v>3857023</v>
      </c>
      <c r="J442" s="13">
        <v>39.119999999999997</v>
      </c>
      <c r="K442" s="4">
        <v>8795189</v>
      </c>
      <c r="L442" s="13">
        <v>71.2</v>
      </c>
      <c r="M442" s="4">
        <v>5323376</v>
      </c>
      <c r="N442" s="13">
        <v>6.67</v>
      </c>
      <c r="O442" s="4">
        <v>30746101</v>
      </c>
      <c r="P442" s="13">
        <v>107.8</v>
      </c>
      <c r="Q442" s="4">
        <v>2436886</v>
      </c>
      <c r="R442" s="13">
        <v>31.39</v>
      </c>
      <c r="S442" s="4">
        <v>15417082</v>
      </c>
      <c r="T442" s="13">
        <v>37.32</v>
      </c>
      <c r="U442" s="4">
        <v>17674969</v>
      </c>
      <c r="V442" s="13">
        <v>86.46</v>
      </c>
      <c r="W442" s="4">
        <v>19082873</v>
      </c>
      <c r="X442" s="13">
        <v>101.27</v>
      </c>
      <c r="Y442" s="4">
        <v>8148404</v>
      </c>
      <c r="Z442" s="13">
        <v>95.05</v>
      </c>
      <c r="AA442" s="4">
        <v>4486465</v>
      </c>
      <c r="AB442" s="13">
        <v>43.66</v>
      </c>
      <c r="AC442" s="4">
        <v>16585899</v>
      </c>
      <c r="AD442" s="13">
        <v>77.37</v>
      </c>
      <c r="AE442" s="4">
        <v>9859463</v>
      </c>
      <c r="AF442" s="13">
        <v>49.4</v>
      </c>
      <c r="AG442" s="4">
        <v>3032534</v>
      </c>
      <c r="AH442" s="13">
        <v>72.14</v>
      </c>
      <c r="AI442" s="4">
        <v>6467699</v>
      </c>
      <c r="AJ442" s="13">
        <v>79.28</v>
      </c>
      <c r="AK442" s="4">
        <v>4121844</v>
      </c>
      <c r="AL442" s="13">
        <v>22.76</v>
      </c>
      <c r="AM442" s="4">
        <v>15824773</v>
      </c>
      <c r="AN442" s="13">
        <v>39.74</v>
      </c>
      <c r="AO442" s="4">
        <v>13820884</v>
      </c>
      <c r="AP442" s="13">
        <v>829.05</v>
      </c>
      <c r="AQ442" s="4">
        <v>4922248</v>
      </c>
      <c r="AR442" s="13">
        <v>200.7</v>
      </c>
      <c r="AS442" s="4">
        <v>2727029</v>
      </c>
      <c r="AT442" s="13">
        <v>114.79</v>
      </c>
      <c r="AU442" s="4">
        <v>4924448</v>
      </c>
      <c r="AV442" s="13">
        <v>1472.98</v>
      </c>
      <c r="AW442" s="4">
        <v>652881</v>
      </c>
      <c r="AX442" s="13">
        <v>127.93</v>
      </c>
      <c r="AY442" s="4">
        <v>5987472</v>
      </c>
      <c r="AZ442" s="13">
        <v>72.010000000000005</v>
      </c>
      <c r="BA442" s="4">
        <v>6404541</v>
      </c>
      <c r="BB442" s="13">
        <v>32.299999999999997</v>
      </c>
      <c r="BC442" s="4">
        <v>16921252</v>
      </c>
      <c r="BD442" s="13">
        <v>53.45</v>
      </c>
      <c r="BE442" s="4">
        <v>11993517</v>
      </c>
      <c r="BF442" s="13">
        <v>67.099999999999994</v>
      </c>
      <c r="BG442" s="4">
        <v>3182593</v>
      </c>
      <c r="BH442" s="13">
        <v>52.16</v>
      </c>
      <c r="BI442" s="4">
        <v>16993949</v>
      </c>
    </row>
    <row r="443" spans="1:61" x14ac:dyDescent="0.35">
      <c r="A443" s="1">
        <v>42643</v>
      </c>
      <c r="B443" s="13">
        <v>113.05</v>
      </c>
      <c r="C443" s="4">
        <v>36379106</v>
      </c>
      <c r="D443" s="13">
        <v>57.6</v>
      </c>
      <c r="E443" s="4">
        <v>29910788</v>
      </c>
      <c r="F443" s="13">
        <v>68.52</v>
      </c>
      <c r="G443" s="4">
        <v>10748304</v>
      </c>
      <c r="H443" s="13">
        <v>172.52</v>
      </c>
      <c r="I443" s="4">
        <v>3421991</v>
      </c>
      <c r="J443" s="13">
        <v>39.28</v>
      </c>
      <c r="K443" s="4">
        <v>12861882</v>
      </c>
      <c r="L443" s="13">
        <v>71.33</v>
      </c>
      <c r="M443" s="4">
        <v>5816986</v>
      </c>
      <c r="N443" s="13">
        <v>6.91</v>
      </c>
      <c r="O443" s="4">
        <v>47453145</v>
      </c>
      <c r="P443" s="13">
        <v>108.54</v>
      </c>
      <c r="Q443" s="4">
        <v>3717559</v>
      </c>
      <c r="R443" s="13">
        <v>31.72</v>
      </c>
      <c r="S443" s="4">
        <v>30380612</v>
      </c>
      <c r="T443" s="13">
        <v>37.75</v>
      </c>
      <c r="U443" s="4">
        <v>24279306</v>
      </c>
      <c r="V443" s="13">
        <v>87.28</v>
      </c>
      <c r="W443" s="4">
        <v>15961506</v>
      </c>
      <c r="X443" s="13">
        <v>102.92</v>
      </c>
      <c r="Y443" s="4">
        <v>9431524</v>
      </c>
      <c r="Z443" s="13">
        <v>96.71</v>
      </c>
      <c r="AA443" s="4">
        <v>4006452</v>
      </c>
      <c r="AB443" s="13">
        <v>43.47</v>
      </c>
      <c r="AC443" s="4">
        <v>8814000</v>
      </c>
      <c r="AD443" s="13">
        <v>78.64</v>
      </c>
      <c r="AE443" s="4">
        <v>6485671</v>
      </c>
      <c r="AF443" s="13">
        <v>49.11</v>
      </c>
      <c r="AG443" s="4">
        <v>1995669</v>
      </c>
      <c r="AH443" s="13">
        <v>72.92</v>
      </c>
      <c r="AI443" s="4">
        <v>5110508</v>
      </c>
      <c r="AJ443" s="13">
        <v>80.55</v>
      </c>
      <c r="AK443" s="4">
        <v>2819914</v>
      </c>
      <c r="AL443" s="13">
        <v>23.13</v>
      </c>
      <c r="AM443" s="4">
        <v>15056338</v>
      </c>
      <c r="AN443" s="13">
        <v>40.590000000000003</v>
      </c>
      <c r="AO443" s="4">
        <v>7756305</v>
      </c>
      <c r="AP443" s="13">
        <v>837.31</v>
      </c>
      <c r="AQ443" s="4">
        <v>4430566</v>
      </c>
      <c r="AR443" s="13">
        <v>204.03</v>
      </c>
      <c r="AS443" s="4">
        <v>2586273</v>
      </c>
      <c r="AT443" s="13">
        <v>115.36</v>
      </c>
      <c r="AU443" s="4">
        <v>4188694</v>
      </c>
      <c r="AV443" s="13">
        <v>1471.49</v>
      </c>
      <c r="AW443" s="4">
        <v>436543</v>
      </c>
      <c r="AX443" s="13">
        <v>128.68</v>
      </c>
      <c r="AY443" s="4">
        <v>6044649</v>
      </c>
      <c r="AZ443" s="13">
        <v>72.209999999999994</v>
      </c>
      <c r="BA443" s="4">
        <v>6714202</v>
      </c>
      <c r="BB443" s="13">
        <v>32.9</v>
      </c>
      <c r="BC443" s="4">
        <v>11959853</v>
      </c>
      <c r="BD443" s="13">
        <v>54.14</v>
      </c>
      <c r="BE443" s="4">
        <v>13767754</v>
      </c>
      <c r="BF443" s="13">
        <v>67.33</v>
      </c>
      <c r="BG443" s="4">
        <v>6088174</v>
      </c>
      <c r="BH443" s="13">
        <v>52.65</v>
      </c>
      <c r="BI443" s="4">
        <v>12940220</v>
      </c>
    </row>
    <row r="444" spans="1:61" x14ac:dyDescent="0.35">
      <c r="A444" s="1">
        <v>42646</v>
      </c>
      <c r="B444" s="13">
        <v>112.52</v>
      </c>
      <c r="C444" s="4">
        <v>21701760</v>
      </c>
      <c r="D444" s="13">
        <v>57.42</v>
      </c>
      <c r="E444" s="4">
        <v>19189515</v>
      </c>
      <c r="F444" s="13">
        <v>68.45</v>
      </c>
      <c r="G444" s="4">
        <v>6064853</v>
      </c>
      <c r="H444" s="13">
        <v>170.07</v>
      </c>
      <c r="I444" s="4">
        <v>2280700</v>
      </c>
      <c r="J444" s="13">
        <v>38.99</v>
      </c>
      <c r="K444" s="4">
        <v>10403519</v>
      </c>
      <c r="L444" s="13">
        <v>70.52</v>
      </c>
      <c r="M444" s="4">
        <v>4679852</v>
      </c>
      <c r="N444" s="13">
        <v>6.95</v>
      </c>
      <c r="O444" s="4">
        <v>30456683</v>
      </c>
      <c r="P444" s="13">
        <v>108.45</v>
      </c>
      <c r="Q444" s="4">
        <v>1553774</v>
      </c>
      <c r="R444" s="13">
        <v>31.5</v>
      </c>
      <c r="S444" s="4">
        <v>14070450</v>
      </c>
      <c r="T444" s="13">
        <v>37.659999999999997</v>
      </c>
      <c r="U444" s="4">
        <v>14113578</v>
      </c>
      <c r="V444" s="13">
        <v>87.05</v>
      </c>
      <c r="W444" s="4">
        <v>7111178</v>
      </c>
      <c r="X444" s="13">
        <v>102.45</v>
      </c>
      <c r="Y444" s="4">
        <v>4334671</v>
      </c>
      <c r="Z444" s="13">
        <v>96.11</v>
      </c>
      <c r="AA444" s="4">
        <v>2318565</v>
      </c>
      <c r="AB444" s="13">
        <v>43.43</v>
      </c>
      <c r="AC444" s="4">
        <v>5244200</v>
      </c>
      <c r="AD444" s="13">
        <v>78.900000000000006</v>
      </c>
      <c r="AE444" s="4">
        <v>4854738</v>
      </c>
      <c r="AF444" s="13">
        <v>49.05</v>
      </c>
      <c r="AG444" s="4">
        <v>1454669</v>
      </c>
      <c r="AH444" s="13">
        <v>72.819999999999993</v>
      </c>
      <c r="AI444" s="4">
        <v>3002177</v>
      </c>
      <c r="AJ444" s="13">
        <v>80.41</v>
      </c>
      <c r="AK444" s="4">
        <v>1702832</v>
      </c>
      <c r="AL444" s="13">
        <v>23.01</v>
      </c>
      <c r="AM444" s="4">
        <v>9525917</v>
      </c>
      <c r="AN444" s="13">
        <v>40.96</v>
      </c>
      <c r="AO444" s="4">
        <v>5327281</v>
      </c>
      <c r="AP444" s="13">
        <v>836.74</v>
      </c>
      <c r="AQ444" s="4">
        <v>2769448</v>
      </c>
      <c r="AR444" s="13">
        <v>213.7</v>
      </c>
      <c r="AS444" s="4">
        <v>5999892</v>
      </c>
      <c r="AT444" s="13">
        <v>114.64</v>
      </c>
      <c r="AU444" s="4">
        <v>3085770</v>
      </c>
      <c r="AV444" s="13">
        <v>1486.72</v>
      </c>
      <c r="AW444" s="4">
        <v>514271</v>
      </c>
      <c r="AX444" s="13">
        <v>128.5</v>
      </c>
      <c r="AY444" s="4">
        <v>3652715</v>
      </c>
      <c r="AZ444" s="13">
        <v>72.19</v>
      </c>
      <c r="BA444" s="4">
        <v>5366804</v>
      </c>
      <c r="BB444" s="13">
        <v>32.549999999999997</v>
      </c>
      <c r="BC444" s="4">
        <v>12565808</v>
      </c>
      <c r="BD444" s="13">
        <v>53.84</v>
      </c>
      <c r="BE444" s="4">
        <v>5479037</v>
      </c>
      <c r="BF444" s="13">
        <v>67.45</v>
      </c>
      <c r="BG444" s="4">
        <v>2599447</v>
      </c>
      <c r="BH444" s="13">
        <v>52.67</v>
      </c>
      <c r="BI444" s="4">
        <v>7632543</v>
      </c>
    </row>
    <row r="445" spans="1:61" x14ac:dyDescent="0.35">
      <c r="A445" s="1">
        <v>42647</v>
      </c>
      <c r="B445" s="13">
        <v>113</v>
      </c>
      <c r="C445" s="4">
        <v>29736835</v>
      </c>
      <c r="D445" s="13">
        <v>57.24</v>
      </c>
      <c r="E445" s="4">
        <v>20085874</v>
      </c>
      <c r="F445" s="13">
        <v>68.3</v>
      </c>
      <c r="G445" s="4">
        <v>7040645</v>
      </c>
      <c r="H445" s="13">
        <v>169.05</v>
      </c>
      <c r="I445" s="4">
        <v>1959626</v>
      </c>
      <c r="J445" s="13">
        <v>38.869999999999997</v>
      </c>
      <c r="K445" s="4">
        <v>9199333</v>
      </c>
      <c r="L445" s="13">
        <v>72.63</v>
      </c>
      <c r="M445" s="4">
        <v>11238162</v>
      </c>
      <c r="N445" s="13">
        <v>6.97</v>
      </c>
      <c r="O445" s="4">
        <v>25770031</v>
      </c>
      <c r="P445" s="13">
        <v>108.39</v>
      </c>
      <c r="Q445" s="4">
        <v>1394021</v>
      </c>
      <c r="R445" s="13">
        <v>31.35</v>
      </c>
      <c r="S445" s="4">
        <v>18460433</v>
      </c>
      <c r="T445" s="13">
        <v>37.54</v>
      </c>
      <c r="U445" s="4">
        <v>14393109</v>
      </c>
      <c r="V445" s="13">
        <v>86.25</v>
      </c>
      <c r="W445" s="4">
        <v>8222033</v>
      </c>
      <c r="X445" s="13">
        <v>101.27</v>
      </c>
      <c r="Y445" s="4">
        <v>6505363</v>
      </c>
      <c r="Z445" s="13">
        <v>95.14</v>
      </c>
      <c r="AA445" s="4">
        <v>1724720</v>
      </c>
      <c r="AB445" s="13">
        <v>42.87</v>
      </c>
      <c r="AC445" s="4">
        <v>6263810</v>
      </c>
      <c r="AD445" s="13">
        <v>78.540000000000006</v>
      </c>
      <c r="AE445" s="4">
        <v>5211096</v>
      </c>
      <c r="AF445" s="13">
        <v>48.25</v>
      </c>
      <c r="AG445" s="4">
        <v>1816836</v>
      </c>
      <c r="AH445" s="13">
        <v>72.650000000000006</v>
      </c>
      <c r="AI445" s="4">
        <v>4532664</v>
      </c>
      <c r="AJ445" s="13">
        <v>79.819999999999993</v>
      </c>
      <c r="AK445" s="4">
        <v>1985396</v>
      </c>
      <c r="AL445" s="13">
        <v>22.26</v>
      </c>
      <c r="AM445" s="4">
        <v>12860899</v>
      </c>
      <c r="AN445" s="13">
        <v>41.38</v>
      </c>
      <c r="AO445" s="4">
        <v>4106905</v>
      </c>
      <c r="AP445" s="13">
        <v>834.03</v>
      </c>
      <c r="AQ445" s="4">
        <v>2950314</v>
      </c>
      <c r="AR445" s="13">
        <v>211.41</v>
      </c>
      <c r="AS445" s="4">
        <v>3541481</v>
      </c>
      <c r="AT445" s="13">
        <v>113.5</v>
      </c>
      <c r="AU445" s="4">
        <v>4742913</v>
      </c>
      <c r="AV445" s="13">
        <v>1489.02</v>
      </c>
      <c r="AW445" s="4">
        <v>386451</v>
      </c>
      <c r="AX445" s="13">
        <v>128.19999999999999</v>
      </c>
      <c r="AY445" s="4">
        <v>4848592</v>
      </c>
      <c r="AZ445" s="13">
        <v>72.7</v>
      </c>
      <c r="BA445" s="4">
        <v>6389128</v>
      </c>
      <c r="BB445" s="13">
        <v>32.56</v>
      </c>
      <c r="BC445" s="4">
        <v>6656547</v>
      </c>
      <c r="BD445" s="13">
        <v>53.53</v>
      </c>
      <c r="BE445" s="4">
        <v>6176358</v>
      </c>
      <c r="BF445" s="13">
        <v>67.11</v>
      </c>
      <c r="BG445" s="4">
        <v>2749182</v>
      </c>
      <c r="BH445" s="13">
        <v>52.14</v>
      </c>
      <c r="BI445" s="4">
        <v>10737412</v>
      </c>
    </row>
    <row r="446" spans="1:61" x14ac:dyDescent="0.35">
      <c r="A446" s="1">
        <v>42648</v>
      </c>
      <c r="B446" s="13">
        <v>113.05</v>
      </c>
      <c r="C446" s="4">
        <v>21453089</v>
      </c>
      <c r="D446" s="13">
        <v>57.64</v>
      </c>
      <c r="E446" s="4">
        <v>16726411</v>
      </c>
      <c r="F446" s="13">
        <v>68.23</v>
      </c>
      <c r="G446" s="4">
        <v>7636009</v>
      </c>
      <c r="H446" s="13">
        <v>173.48</v>
      </c>
      <c r="I446" s="4">
        <v>2614888</v>
      </c>
      <c r="J446" s="13">
        <v>39.15</v>
      </c>
      <c r="K446" s="4">
        <v>8269218</v>
      </c>
      <c r="L446" s="13">
        <v>68.42</v>
      </c>
      <c r="M446" s="4">
        <v>48274024</v>
      </c>
      <c r="N446" s="13">
        <v>6.78</v>
      </c>
      <c r="O446" s="4">
        <v>31235592</v>
      </c>
      <c r="P446" s="13">
        <v>108.8</v>
      </c>
      <c r="Q446" s="4">
        <v>1854957</v>
      </c>
      <c r="R446" s="13">
        <v>31.59</v>
      </c>
      <c r="S446" s="4">
        <v>11808636</v>
      </c>
      <c r="T446" s="13">
        <v>37.99</v>
      </c>
      <c r="U446" s="4">
        <v>22420804</v>
      </c>
      <c r="V446" s="13">
        <v>87</v>
      </c>
      <c r="W446" s="4">
        <v>8796215</v>
      </c>
      <c r="X446" s="13">
        <v>102.23</v>
      </c>
      <c r="Y446" s="4">
        <v>5912770</v>
      </c>
      <c r="Z446" s="13">
        <v>97.38</v>
      </c>
      <c r="AA446" s="4">
        <v>3284513</v>
      </c>
      <c r="AB446" s="13">
        <v>43.91</v>
      </c>
      <c r="AC446" s="4">
        <v>6424147</v>
      </c>
      <c r="AD446" s="13">
        <v>80.150000000000006</v>
      </c>
      <c r="AE446" s="4">
        <v>7249395</v>
      </c>
      <c r="AF446" s="13">
        <v>48.92</v>
      </c>
      <c r="AG446" s="4">
        <v>1531161</v>
      </c>
      <c r="AH446" s="13">
        <v>72.540000000000006</v>
      </c>
      <c r="AI446" s="4">
        <v>4196919</v>
      </c>
      <c r="AJ446" s="13">
        <v>81.09</v>
      </c>
      <c r="AK446" s="4">
        <v>2358077</v>
      </c>
      <c r="AL446" s="13">
        <v>22.38</v>
      </c>
      <c r="AM446" s="4">
        <v>11127828</v>
      </c>
      <c r="AN446" s="13">
        <v>42.27</v>
      </c>
      <c r="AO446" s="4">
        <v>4099500</v>
      </c>
      <c r="AP446" s="13">
        <v>844.36</v>
      </c>
      <c r="AQ446" s="4">
        <v>3469055</v>
      </c>
      <c r="AR446" s="13">
        <v>208.46</v>
      </c>
      <c r="AS446" s="4">
        <v>1877534</v>
      </c>
      <c r="AT446" s="13">
        <v>113.41</v>
      </c>
      <c r="AU446" s="4">
        <v>3720334</v>
      </c>
      <c r="AV446" s="13">
        <v>1497.58</v>
      </c>
      <c r="AW446" s="4">
        <v>399188</v>
      </c>
      <c r="AX446" s="13">
        <v>127.58</v>
      </c>
      <c r="AY446" s="4">
        <v>4115427</v>
      </c>
      <c r="AZ446" s="13">
        <v>72.25</v>
      </c>
      <c r="BA446" s="4">
        <v>4503670</v>
      </c>
      <c r="BB446" s="13">
        <v>32.15</v>
      </c>
      <c r="BC446" s="4">
        <v>8807270</v>
      </c>
      <c r="BD446" s="13">
        <v>53.35</v>
      </c>
      <c r="BE446" s="4">
        <v>7451916</v>
      </c>
      <c r="BF446" s="13">
        <v>67.47</v>
      </c>
      <c r="BG446" s="4">
        <v>2556207</v>
      </c>
      <c r="BH446" s="13">
        <v>52.12</v>
      </c>
      <c r="BI446" s="4">
        <v>7244125</v>
      </c>
    </row>
    <row r="447" spans="1:61" x14ac:dyDescent="0.35">
      <c r="A447" s="1">
        <v>42649</v>
      </c>
      <c r="B447" s="13">
        <v>113.89</v>
      </c>
      <c r="C447" s="4">
        <v>28779313</v>
      </c>
      <c r="D447" s="13">
        <v>57.74</v>
      </c>
      <c r="E447" s="4">
        <v>16212611</v>
      </c>
      <c r="F447" s="13">
        <v>67.34</v>
      </c>
      <c r="G447" s="4">
        <v>9005317</v>
      </c>
      <c r="H447" s="13">
        <v>174.19</v>
      </c>
      <c r="I447" s="4">
        <v>2101366</v>
      </c>
      <c r="J447" s="13">
        <v>38.869999999999997</v>
      </c>
      <c r="K447" s="4">
        <v>9789055</v>
      </c>
      <c r="L447" s="13">
        <v>71.260000000000005</v>
      </c>
      <c r="M447" s="4">
        <v>18527056</v>
      </c>
      <c r="N447" s="13">
        <v>6.96</v>
      </c>
      <c r="O447" s="4">
        <v>27059688</v>
      </c>
      <c r="P447" s="13">
        <v>108.56</v>
      </c>
      <c r="Q447" s="4">
        <v>1590828</v>
      </c>
      <c r="R447" s="13">
        <v>31.48</v>
      </c>
      <c r="S447" s="4">
        <v>14077118</v>
      </c>
      <c r="T447" s="13">
        <v>38.07</v>
      </c>
      <c r="U447" s="4">
        <v>15171434</v>
      </c>
      <c r="V447" s="13">
        <v>87.04</v>
      </c>
      <c r="W447" s="4">
        <v>7718259</v>
      </c>
      <c r="X447" s="13">
        <v>102.18</v>
      </c>
      <c r="Y447" s="4">
        <v>4362863</v>
      </c>
      <c r="Z447" s="13">
        <v>97.14</v>
      </c>
      <c r="AA447" s="4">
        <v>1790213</v>
      </c>
      <c r="AB447" s="13">
        <v>44.52</v>
      </c>
      <c r="AC447" s="4">
        <v>8231580</v>
      </c>
      <c r="AD447" s="13">
        <v>81.42</v>
      </c>
      <c r="AE447" s="4">
        <v>6469459</v>
      </c>
      <c r="AF447" s="13">
        <v>48.91</v>
      </c>
      <c r="AG447" s="4">
        <v>998482</v>
      </c>
      <c r="AH447" s="13">
        <v>73.540000000000006</v>
      </c>
      <c r="AI447" s="4">
        <v>5269391</v>
      </c>
      <c r="AJ447" s="13">
        <v>80.77</v>
      </c>
      <c r="AK447" s="4">
        <v>1829430</v>
      </c>
      <c r="AL447" s="13">
        <v>22.09</v>
      </c>
      <c r="AM447" s="4">
        <v>11033324</v>
      </c>
      <c r="AN447" s="13">
        <v>42.36</v>
      </c>
      <c r="AO447" s="4">
        <v>5607361</v>
      </c>
      <c r="AP447" s="13">
        <v>841.66</v>
      </c>
      <c r="AQ447" s="4">
        <v>2684013</v>
      </c>
      <c r="AR447" s="13">
        <v>201</v>
      </c>
      <c r="AS447" s="4">
        <v>4703402</v>
      </c>
      <c r="AT447" s="13">
        <v>113.92</v>
      </c>
      <c r="AU447" s="4">
        <v>3899954</v>
      </c>
      <c r="AV447" s="13">
        <v>1490.44</v>
      </c>
      <c r="AW447" s="4">
        <v>362074</v>
      </c>
      <c r="AX447" s="13">
        <v>130.19</v>
      </c>
      <c r="AY447" s="4">
        <v>7472410</v>
      </c>
      <c r="AZ447" s="13">
        <v>72.09</v>
      </c>
      <c r="BA447" s="4">
        <v>6920007</v>
      </c>
      <c r="BB447" s="13">
        <v>32.130000000000003</v>
      </c>
      <c r="BC447" s="4">
        <v>5676706</v>
      </c>
      <c r="BD447" s="13">
        <v>53.14</v>
      </c>
      <c r="BE447" s="4">
        <v>6130270</v>
      </c>
      <c r="BF447" s="13">
        <v>67.510000000000005</v>
      </c>
      <c r="BG447" s="4">
        <v>2265375</v>
      </c>
      <c r="BH447" s="13">
        <v>52.03</v>
      </c>
      <c r="BI447" s="4">
        <v>9391723</v>
      </c>
    </row>
    <row r="448" spans="1:61" x14ac:dyDescent="0.35">
      <c r="A448" s="1">
        <v>42650</v>
      </c>
      <c r="B448" s="13">
        <v>114.06</v>
      </c>
      <c r="C448" s="4">
        <v>24358443</v>
      </c>
      <c r="D448" s="13">
        <v>57.8</v>
      </c>
      <c r="E448" s="4">
        <v>20089020</v>
      </c>
      <c r="F448" s="13">
        <v>66.849999999999994</v>
      </c>
      <c r="G448" s="4">
        <v>7156502</v>
      </c>
      <c r="H448" s="13">
        <v>174.21</v>
      </c>
      <c r="I448" s="4">
        <v>2184473</v>
      </c>
      <c r="J448" s="13">
        <v>38.71</v>
      </c>
      <c r="K448" s="4">
        <v>11442032</v>
      </c>
      <c r="L448" s="13">
        <v>70.91</v>
      </c>
      <c r="M448" s="4">
        <v>6707404</v>
      </c>
      <c r="N448" s="13">
        <v>6.75</v>
      </c>
      <c r="O448" s="4">
        <v>33058999</v>
      </c>
      <c r="P448" s="13">
        <v>108.64</v>
      </c>
      <c r="Q448" s="4">
        <v>1412707</v>
      </c>
      <c r="R448" s="13">
        <v>31.47</v>
      </c>
      <c r="S448" s="4">
        <v>13073224</v>
      </c>
      <c r="T448" s="13">
        <v>38.1</v>
      </c>
      <c r="U448" s="4">
        <v>16942539</v>
      </c>
      <c r="V448" s="13">
        <v>86.74</v>
      </c>
      <c r="W448" s="4">
        <v>6614908</v>
      </c>
      <c r="X448" s="13">
        <v>102.27</v>
      </c>
      <c r="Y448" s="4">
        <v>5844492</v>
      </c>
      <c r="Z448" s="13">
        <v>96.44</v>
      </c>
      <c r="AA448" s="4">
        <v>1742934</v>
      </c>
      <c r="AB448" s="13">
        <v>44.22</v>
      </c>
      <c r="AC448" s="4">
        <v>8281676</v>
      </c>
      <c r="AD448" s="13">
        <v>81.31</v>
      </c>
      <c r="AE448" s="4">
        <v>5305592</v>
      </c>
      <c r="AF448" s="13">
        <v>48.81</v>
      </c>
      <c r="AG448" s="4">
        <v>1115108</v>
      </c>
      <c r="AH448" s="13">
        <v>73.540000000000006</v>
      </c>
      <c r="AI448" s="4">
        <v>3117585</v>
      </c>
      <c r="AJ448" s="13">
        <v>80.39</v>
      </c>
      <c r="AK448" s="4">
        <v>1614694</v>
      </c>
      <c r="AL448" s="13">
        <v>21.68</v>
      </c>
      <c r="AM448" s="4">
        <v>15421948</v>
      </c>
      <c r="AN448" s="13">
        <v>41.77</v>
      </c>
      <c r="AO448" s="4">
        <v>4427856</v>
      </c>
      <c r="AP448" s="13">
        <v>839.43</v>
      </c>
      <c r="AQ448" s="4">
        <v>2426228</v>
      </c>
      <c r="AR448" s="13">
        <v>196.61</v>
      </c>
      <c r="AS448" s="4">
        <v>3493018</v>
      </c>
      <c r="AT448" s="13">
        <v>113.45</v>
      </c>
      <c r="AU448" s="4">
        <v>4153139</v>
      </c>
      <c r="AV448" s="13">
        <v>1479.82</v>
      </c>
      <c r="AW448" s="4">
        <v>414723</v>
      </c>
      <c r="AX448" s="13">
        <v>128.31</v>
      </c>
      <c r="AY448" s="4">
        <v>5511856</v>
      </c>
      <c r="AZ448" s="13">
        <v>71.3</v>
      </c>
      <c r="BA448" s="4">
        <v>5418472</v>
      </c>
      <c r="BB448" s="13">
        <v>31.62</v>
      </c>
      <c r="BC448" s="4">
        <v>10114479</v>
      </c>
      <c r="BD448" s="13">
        <v>53.46</v>
      </c>
      <c r="BE448" s="4">
        <v>7279723</v>
      </c>
      <c r="BF448" s="13">
        <v>67.14</v>
      </c>
      <c r="BG448" s="4">
        <v>2879741</v>
      </c>
      <c r="BH448" s="13">
        <v>51.79</v>
      </c>
      <c r="BI448" s="4">
        <v>8407084</v>
      </c>
    </row>
    <row r="449" spans="1:61" x14ac:dyDescent="0.35">
      <c r="A449" s="1">
        <v>42653</v>
      </c>
      <c r="B449" s="13">
        <v>116.05</v>
      </c>
      <c r="C449" s="4">
        <v>36235956</v>
      </c>
      <c r="D449" s="13">
        <v>58.04</v>
      </c>
      <c r="E449" s="4">
        <v>18196509</v>
      </c>
      <c r="F449" s="13">
        <v>67.099999999999994</v>
      </c>
      <c r="G449" s="4">
        <v>7196868</v>
      </c>
      <c r="H449" s="13">
        <v>174.77</v>
      </c>
      <c r="I449" s="4">
        <v>1633642</v>
      </c>
      <c r="J449" s="13">
        <v>38.619999999999997</v>
      </c>
      <c r="K449" s="4">
        <v>9475433</v>
      </c>
      <c r="L449" s="13">
        <v>75.099999999999994</v>
      </c>
      <c r="M449" s="4">
        <v>22522673</v>
      </c>
      <c r="N449" s="13">
        <v>6.84</v>
      </c>
      <c r="O449" s="4">
        <v>13800510</v>
      </c>
      <c r="P449" s="13">
        <v>109.24</v>
      </c>
      <c r="Q449" s="4">
        <v>1581880</v>
      </c>
      <c r="R449" s="13">
        <v>31.47</v>
      </c>
      <c r="S449" s="4">
        <v>12759374</v>
      </c>
      <c r="T449" s="13">
        <v>38.020000000000003</v>
      </c>
      <c r="U449" s="4">
        <v>14954297</v>
      </c>
      <c r="V449" s="13">
        <v>88.44</v>
      </c>
      <c r="W449" s="4">
        <v>10060038</v>
      </c>
      <c r="X449" s="13">
        <v>103.98</v>
      </c>
      <c r="Y449" s="4">
        <v>5982741</v>
      </c>
      <c r="Z449" s="13">
        <v>97.29</v>
      </c>
      <c r="AA449" s="4">
        <v>1963552</v>
      </c>
      <c r="AB449" s="13">
        <v>44.39</v>
      </c>
      <c r="AC449" s="4">
        <v>9102066</v>
      </c>
      <c r="AD449" s="13">
        <v>82.33</v>
      </c>
      <c r="AE449" s="4">
        <v>4565086</v>
      </c>
      <c r="AF449" s="13">
        <v>49.74</v>
      </c>
      <c r="AG449" s="4">
        <v>1180206</v>
      </c>
      <c r="AH449" s="13">
        <v>74.77</v>
      </c>
      <c r="AI449" s="4">
        <v>3766355</v>
      </c>
      <c r="AJ449" s="13">
        <v>81.3</v>
      </c>
      <c r="AK449" s="4">
        <v>1338460</v>
      </c>
      <c r="AL449" s="13">
        <v>21.42</v>
      </c>
      <c r="AM449" s="4">
        <v>14998918</v>
      </c>
      <c r="AN449" s="13">
        <v>42.47</v>
      </c>
      <c r="AO449" s="4">
        <v>3808282</v>
      </c>
      <c r="AP449" s="13">
        <v>841.71</v>
      </c>
      <c r="AQ449" s="4">
        <v>1827143</v>
      </c>
      <c r="AR449" s="13">
        <v>200.95</v>
      </c>
      <c r="AS449" s="4">
        <v>3316297</v>
      </c>
      <c r="AT449" s="13">
        <v>114.71</v>
      </c>
      <c r="AU449" s="4">
        <v>3290302</v>
      </c>
      <c r="AV449" s="13">
        <v>1475.18</v>
      </c>
      <c r="AW449" s="4">
        <v>441838</v>
      </c>
      <c r="AX449" s="13">
        <v>127.25</v>
      </c>
      <c r="AY449" s="4">
        <v>4349741</v>
      </c>
      <c r="AZ449" s="13">
        <v>70.97</v>
      </c>
      <c r="BA449" s="4">
        <v>4335114</v>
      </c>
      <c r="BB449" s="13">
        <v>31.95</v>
      </c>
      <c r="BC449" s="4">
        <v>9297200</v>
      </c>
      <c r="BD449" s="13">
        <v>53.3</v>
      </c>
      <c r="BE449" s="4">
        <v>7224335</v>
      </c>
      <c r="BF449" s="13">
        <v>67.39</v>
      </c>
      <c r="BG449" s="4">
        <v>1979212</v>
      </c>
      <c r="BH449" s="13">
        <v>51.79</v>
      </c>
      <c r="BI449" s="4">
        <v>5469323</v>
      </c>
    </row>
    <row r="450" spans="1:61" x14ac:dyDescent="0.35">
      <c r="A450" s="1">
        <v>42654</v>
      </c>
      <c r="B450" s="13">
        <v>116.3</v>
      </c>
      <c r="C450" s="4">
        <v>64041043</v>
      </c>
      <c r="D450" s="13">
        <v>57.19</v>
      </c>
      <c r="E450" s="4">
        <v>26497418</v>
      </c>
      <c r="F450" s="13">
        <v>66.13</v>
      </c>
      <c r="G450" s="4">
        <v>9713476</v>
      </c>
      <c r="H450" s="13">
        <v>171.17</v>
      </c>
      <c r="I450" s="4">
        <v>2618132</v>
      </c>
      <c r="J450" s="13">
        <v>38.01</v>
      </c>
      <c r="K450" s="4">
        <v>14964003</v>
      </c>
      <c r="L450" s="13">
        <v>72.42</v>
      </c>
      <c r="M450" s="4">
        <v>16425353</v>
      </c>
      <c r="N450" s="13">
        <v>6.5</v>
      </c>
      <c r="O450" s="4">
        <v>32510803</v>
      </c>
      <c r="P450" s="13">
        <v>107.37</v>
      </c>
      <c r="Q450" s="4">
        <v>1970947</v>
      </c>
      <c r="R450" s="13">
        <v>31.04</v>
      </c>
      <c r="S450" s="4">
        <v>19412018</v>
      </c>
      <c r="T450" s="13">
        <v>37.270000000000003</v>
      </c>
      <c r="U450" s="4">
        <v>27650460</v>
      </c>
      <c r="V450" s="13">
        <v>87.74</v>
      </c>
      <c r="W450" s="4">
        <v>9309029</v>
      </c>
      <c r="X450" s="13">
        <v>103.04</v>
      </c>
      <c r="Y450" s="4">
        <v>5337338</v>
      </c>
      <c r="Z450" s="13">
        <v>96.05</v>
      </c>
      <c r="AA450" s="4">
        <v>2099930</v>
      </c>
      <c r="AB450" s="13">
        <v>43.33</v>
      </c>
      <c r="AC450" s="4">
        <v>6899410</v>
      </c>
      <c r="AD450" s="13">
        <v>81.69</v>
      </c>
      <c r="AE450" s="4">
        <v>5062960</v>
      </c>
      <c r="AF450" s="13">
        <v>49.12</v>
      </c>
      <c r="AG450" s="4">
        <v>1371614</v>
      </c>
      <c r="AH450" s="13">
        <v>73.69</v>
      </c>
      <c r="AI450" s="4">
        <v>3694799</v>
      </c>
      <c r="AJ450" s="13">
        <v>80.56</v>
      </c>
      <c r="AK450" s="4">
        <v>1581621</v>
      </c>
      <c r="AL450" s="13">
        <v>20.82</v>
      </c>
      <c r="AM450" s="4">
        <v>18770425</v>
      </c>
      <c r="AN450" s="13">
        <v>41.96</v>
      </c>
      <c r="AO450" s="4">
        <v>5130635</v>
      </c>
      <c r="AP450" s="13">
        <v>831</v>
      </c>
      <c r="AQ450" s="4">
        <v>3588180</v>
      </c>
      <c r="AR450" s="13">
        <v>200.1</v>
      </c>
      <c r="AS450" s="4">
        <v>2328422</v>
      </c>
      <c r="AT450" s="13">
        <v>113.68</v>
      </c>
      <c r="AU450" s="4">
        <v>3943282</v>
      </c>
      <c r="AV450" s="13">
        <v>1459.02</v>
      </c>
      <c r="AW450" s="4">
        <v>418446</v>
      </c>
      <c r="AX450" s="13">
        <v>125.85</v>
      </c>
      <c r="AY450" s="4">
        <v>5113918</v>
      </c>
      <c r="AZ450" s="13">
        <v>70.09</v>
      </c>
      <c r="BA450" s="4">
        <v>4919399</v>
      </c>
      <c r="BB450" s="13">
        <v>31.46</v>
      </c>
      <c r="BC450" s="4">
        <v>9241168</v>
      </c>
      <c r="BD450" s="13">
        <v>52.92</v>
      </c>
      <c r="BE450" s="4">
        <v>9720407</v>
      </c>
      <c r="BF450" s="13">
        <v>66.61</v>
      </c>
      <c r="BG450" s="4">
        <v>6718126</v>
      </c>
      <c r="BH450" s="13">
        <v>51.82</v>
      </c>
      <c r="BI450" s="4">
        <v>9203523</v>
      </c>
    </row>
    <row r="451" spans="1:61" x14ac:dyDescent="0.35">
      <c r="A451" s="1">
        <v>42655</v>
      </c>
      <c r="B451" s="13">
        <v>117.34</v>
      </c>
      <c r="C451" s="4">
        <v>37586787</v>
      </c>
      <c r="D451" s="13">
        <v>57.11</v>
      </c>
      <c r="E451" s="4">
        <v>22177464</v>
      </c>
      <c r="F451" s="13">
        <v>66.430000000000007</v>
      </c>
      <c r="G451" s="4">
        <v>10498025</v>
      </c>
      <c r="H451" s="13">
        <v>170.47</v>
      </c>
      <c r="I451" s="4">
        <v>2174039</v>
      </c>
      <c r="J451" s="13">
        <v>38.049999999999997</v>
      </c>
      <c r="K451" s="4">
        <v>8944920</v>
      </c>
      <c r="L451" s="13">
        <v>72.23</v>
      </c>
      <c r="M451" s="4">
        <v>6301780</v>
      </c>
      <c r="N451" s="13">
        <v>6.62</v>
      </c>
      <c r="O451" s="4">
        <v>33592702</v>
      </c>
      <c r="P451" s="13">
        <v>108.05</v>
      </c>
      <c r="Q451" s="4">
        <v>1464448</v>
      </c>
      <c r="R451" s="13">
        <v>30.34</v>
      </c>
      <c r="S451" s="4">
        <v>36899871</v>
      </c>
      <c r="T451" s="13">
        <v>37.130000000000003</v>
      </c>
      <c r="U451" s="4">
        <v>14053888</v>
      </c>
      <c r="V451" s="13">
        <v>87.13</v>
      </c>
      <c r="W451" s="4">
        <v>8172591</v>
      </c>
      <c r="X451" s="13">
        <v>102.15</v>
      </c>
      <c r="Y451" s="4">
        <v>4935130</v>
      </c>
      <c r="Z451" s="13">
        <v>96.3</v>
      </c>
      <c r="AA451" s="4">
        <v>2415752</v>
      </c>
      <c r="AB451" s="13">
        <v>43.47</v>
      </c>
      <c r="AC451" s="4">
        <v>5759112</v>
      </c>
      <c r="AD451" s="13">
        <v>81.44</v>
      </c>
      <c r="AE451" s="4">
        <v>4059726</v>
      </c>
      <c r="AF451" s="13">
        <v>47.98</v>
      </c>
      <c r="AG451" s="4">
        <v>1980541</v>
      </c>
      <c r="AH451" s="13">
        <v>74</v>
      </c>
      <c r="AI451" s="4">
        <v>4128936</v>
      </c>
      <c r="AJ451" s="13">
        <v>79.81</v>
      </c>
      <c r="AK451" s="4">
        <v>1664585</v>
      </c>
      <c r="AL451" s="13">
        <v>20.75</v>
      </c>
      <c r="AM451" s="4">
        <v>16214053</v>
      </c>
      <c r="AN451" s="13">
        <v>41.66</v>
      </c>
      <c r="AO451" s="4">
        <v>3738604</v>
      </c>
      <c r="AP451" s="13">
        <v>834.09</v>
      </c>
      <c r="AQ451" s="4">
        <v>2380416</v>
      </c>
      <c r="AR451" s="13">
        <v>201.51</v>
      </c>
      <c r="AS451" s="4">
        <v>1970689</v>
      </c>
      <c r="AT451" s="13">
        <v>114.71</v>
      </c>
      <c r="AU451" s="4">
        <v>3340166</v>
      </c>
      <c r="AV451" s="13">
        <v>1454.84</v>
      </c>
      <c r="AW451" s="4">
        <v>288733</v>
      </c>
      <c r="AX451" s="13">
        <v>126.69</v>
      </c>
      <c r="AY451" s="4">
        <v>3545903</v>
      </c>
      <c r="AZ451" s="13">
        <v>71.319999999999993</v>
      </c>
      <c r="BA451" s="4">
        <v>5764129</v>
      </c>
      <c r="BB451" s="13">
        <v>31.5</v>
      </c>
      <c r="BC451" s="4">
        <v>6354181</v>
      </c>
      <c r="BD451" s="13">
        <v>53.16</v>
      </c>
      <c r="BE451" s="4">
        <v>6320462</v>
      </c>
      <c r="BF451" s="13">
        <v>66.91</v>
      </c>
      <c r="BG451" s="4">
        <v>2186103</v>
      </c>
      <c r="BH451" s="13">
        <v>52.44</v>
      </c>
      <c r="BI451" s="4">
        <v>9301264</v>
      </c>
    </row>
    <row r="452" spans="1:61" x14ac:dyDescent="0.35">
      <c r="A452" s="1">
        <v>42656</v>
      </c>
      <c r="B452" s="13">
        <v>116.98</v>
      </c>
      <c r="C452" s="4">
        <v>35192406</v>
      </c>
      <c r="D452" s="13">
        <v>56.92</v>
      </c>
      <c r="E452" s="4">
        <v>25313748</v>
      </c>
      <c r="F452" s="13">
        <v>65.349999999999994</v>
      </c>
      <c r="G452" s="4">
        <v>9752910</v>
      </c>
      <c r="H452" s="13">
        <v>168.94</v>
      </c>
      <c r="I452" s="4">
        <v>2237471</v>
      </c>
      <c r="J452" s="13">
        <v>38.03</v>
      </c>
      <c r="K452" s="4">
        <v>14118062</v>
      </c>
      <c r="L452" s="13">
        <v>70.63</v>
      </c>
      <c r="M452" s="4">
        <v>6686755</v>
      </c>
      <c r="N452" s="13">
        <v>6.49</v>
      </c>
      <c r="O452" s="4">
        <v>30401706</v>
      </c>
      <c r="P452" s="13">
        <v>108.01</v>
      </c>
      <c r="Q452" s="4">
        <v>1588510</v>
      </c>
      <c r="R452" s="13">
        <v>30.17</v>
      </c>
      <c r="S452" s="4">
        <v>24286555</v>
      </c>
      <c r="T452" s="13">
        <v>36.97</v>
      </c>
      <c r="U452" s="4">
        <v>16936015</v>
      </c>
      <c r="V452" s="13">
        <v>86.56</v>
      </c>
      <c r="W452" s="4">
        <v>9890258</v>
      </c>
      <c r="X452" s="13">
        <v>100.79</v>
      </c>
      <c r="Y452" s="4">
        <v>7882963</v>
      </c>
      <c r="Z452" s="13">
        <v>95.5</v>
      </c>
      <c r="AA452" s="4">
        <v>2252434</v>
      </c>
      <c r="AB452" s="13">
        <v>42.15</v>
      </c>
      <c r="AC452" s="4">
        <v>7443490</v>
      </c>
      <c r="AD452" s="13">
        <v>81.53</v>
      </c>
      <c r="AE452" s="4">
        <v>4656595</v>
      </c>
      <c r="AF452" s="13">
        <v>48.02</v>
      </c>
      <c r="AG452" s="4">
        <v>2213449</v>
      </c>
      <c r="AH452" s="13">
        <v>73.900000000000006</v>
      </c>
      <c r="AI452" s="4">
        <v>4573963</v>
      </c>
      <c r="AJ452" s="13">
        <v>79.150000000000006</v>
      </c>
      <c r="AK452" s="4">
        <v>2185345</v>
      </c>
      <c r="AL452" s="13">
        <v>20.55</v>
      </c>
      <c r="AM452" s="4">
        <v>22102334</v>
      </c>
      <c r="AN452" s="13">
        <v>41.56</v>
      </c>
      <c r="AO452" s="4">
        <v>4327479</v>
      </c>
      <c r="AP452" s="13">
        <v>829.28</v>
      </c>
      <c r="AQ452" s="4">
        <v>3091387</v>
      </c>
      <c r="AR452" s="13">
        <v>200.24</v>
      </c>
      <c r="AS452" s="4">
        <v>2495413</v>
      </c>
      <c r="AT452" s="13">
        <v>115.41</v>
      </c>
      <c r="AU452" s="4">
        <v>4464728</v>
      </c>
      <c r="AV452" s="13">
        <v>1442.52</v>
      </c>
      <c r="AW452" s="4">
        <v>483908</v>
      </c>
      <c r="AX452" s="13">
        <v>126.29</v>
      </c>
      <c r="AY452" s="4">
        <v>3655714</v>
      </c>
      <c r="AZ452" s="13">
        <v>71.099999999999994</v>
      </c>
      <c r="BA452" s="4">
        <v>4403485</v>
      </c>
      <c r="BB452" s="13">
        <v>31.51</v>
      </c>
      <c r="BC452" s="4">
        <v>10798720</v>
      </c>
      <c r="BD452" s="13">
        <v>52.95</v>
      </c>
      <c r="BE452" s="4">
        <v>6958128</v>
      </c>
      <c r="BF452" s="13">
        <v>67.27</v>
      </c>
      <c r="BG452" s="4">
        <v>3456877</v>
      </c>
      <c r="BH452" s="13">
        <v>52.03</v>
      </c>
      <c r="BI452" s="4">
        <v>8425755</v>
      </c>
    </row>
    <row r="453" spans="1:61" x14ac:dyDescent="0.35">
      <c r="A453" s="1">
        <v>42657</v>
      </c>
      <c r="B453" s="13">
        <v>117.63</v>
      </c>
      <c r="C453" s="4">
        <v>35652191</v>
      </c>
      <c r="D453" s="13">
        <v>57.42</v>
      </c>
      <c r="E453" s="4">
        <v>27402451</v>
      </c>
      <c r="F453" s="13">
        <v>65.989999999999995</v>
      </c>
      <c r="G453" s="4">
        <v>8265851</v>
      </c>
      <c r="H453" s="13">
        <v>170.09</v>
      </c>
      <c r="I453" s="4">
        <v>1957043</v>
      </c>
      <c r="J453" s="13">
        <v>38.409999999999997</v>
      </c>
      <c r="K453" s="4">
        <v>11601173</v>
      </c>
      <c r="L453" s="13">
        <v>74.27</v>
      </c>
      <c r="M453" s="4">
        <v>25005645</v>
      </c>
      <c r="N453" s="13">
        <v>6.75</v>
      </c>
      <c r="O453" s="4">
        <v>66934374</v>
      </c>
      <c r="P453" s="13">
        <v>107.84</v>
      </c>
      <c r="Q453" s="4">
        <v>1968363</v>
      </c>
      <c r="R453" s="13">
        <v>30.18</v>
      </c>
      <c r="S453" s="4">
        <v>20545127</v>
      </c>
      <c r="T453" s="13">
        <v>37.450000000000003</v>
      </c>
      <c r="U453" s="4">
        <v>19123944</v>
      </c>
      <c r="V453" s="13">
        <v>86.54</v>
      </c>
      <c r="W453" s="4">
        <v>7991654</v>
      </c>
      <c r="X453" s="13">
        <v>101.08</v>
      </c>
      <c r="Y453" s="4">
        <v>5114718</v>
      </c>
      <c r="Z453" s="13">
        <v>94.48</v>
      </c>
      <c r="AA453" s="4">
        <v>2526786</v>
      </c>
      <c r="AB453" s="13">
        <v>41.67</v>
      </c>
      <c r="AC453" s="4">
        <v>6571294</v>
      </c>
      <c r="AD453" s="13">
        <v>81.319999999999993</v>
      </c>
      <c r="AE453" s="4">
        <v>4681503</v>
      </c>
      <c r="AF453" s="13">
        <v>48.12</v>
      </c>
      <c r="AG453" s="4">
        <v>1500450</v>
      </c>
      <c r="AH453" s="13">
        <v>73.22</v>
      </c>
      <c r="AI453" s="4">
        <v>4494213</v>
      </c>
      <c r="AJ453" s="13">
        <v>79.31</v>
      </c>
      <c r="AK453" s="4">
        <v>1420794</v>
      </c>
      <c r="AL453" s="13">
        <v>20.36</v>
      </c>
      <c r="AM453" s="4">
        <v>15661846</v>
      </c>
      <c r="AN453" s="13">
        <v>41.65</v>
      </c>
      <c r="AO453" s="4">
        <v>4642061</v>
      </c>
      <c r="AP453" s="13">
        <v>822.96</v>
      </c>
      <c r="AQ453" s="4">
        <v>2999814</v>
      </c>
      <c r="AR453" s="13">
        <v>196.51</v>
      </c>
      <c r="AS453" s="4">
        <v>4269850</v>
      </c>
      <c r="AT453" s="13">
        <v>114.09</v>
      </c>
      <c r="AU453" s="4">
        <v>5312532</v>
      </c>
      <c r="AV453" s="13">
        <v>1439.57</v>
      </c>
      <c r="AW453" s="4">
        <v>329273</v>
      </c>
      <c r="AX453" s="13">
        <v>126.42</v>
      </c>
      <c r="AY453" s="4">
        <v>4462055</v>
      </c>
      <c r="AZ453" s="13">
        <v>71.349999999999994</v>
      </c>
      <c r="BA453" s="4">
        <v>5659945</v>
      </c>
      <c r="BB453" s="13">
        <v>31.89</v>
      </c>
      <c r="BC453" s="4">
        <v>14392280</v>
      </c>
      <c r="BD453" s="13">
        <v>53.08</v>
      </c>
      <c r="BE453" s="4">
        <v>6430136</v>
      </c>
      <c r="BF453" s="13">
        <v>67.45</v>
      </c>
      <c r="BG453" s="4">
        <v>2654825</v>
      </c>
      <c r="BH453" s="13">
        <v>51.62</v>
      </c>
      <c r="BI453" s="4">
        <v>7133784</v>
      </c>
    </row>
    <row r="454" spans="1:61" x14ac:dyDescent="0.35">
      <c r="A454" s="1">
        <v>42660</v>
      </c>
      <c r="B454" s="13">
        <v>117.55</v>
      </c>
      <c r="C454" s="4">
        <v>23624896</v>
      </c>
      <c r="D454" s="13">
        <v>57.22</v>
      </c>
      <c r="E454" s="4">
        <v>23830014</v>
      </c>
      <c r="F454" s="13">
        <v>65.61</v>
      </c>
      <c r="G454" s="4">
        <v>4883160</v>
      </c>
      <c r="H454" s="13">
        <v>168.88</v>
      </c>
      <c r="I454" s="4">
        <v>1274137</v>
      </c>
      <c r="J454" s="13">
        <v>38.29</v>
      </c>
      <c r="K454" s="4">
        <v>9418950</v>
      </c>
      <c r="L454" s="13">
        <v>72.83</v>
      </c>
      <c r="M454" s="4">
        <v>8777211</v>
      </c>
      <c r="N454" s="13">
        <v>6.67</v>
      </c>
      <c r="O454" s="4">
        <v>24261489</v>
      </c>
      <c r="P454" s="13">
        <v>107.49</v>
      </c>
      <c r="Q454" s="4">
        <v>1136503</v>
      </c>
      <c r="R454" s="13">
        <v>30.22</v>
      </c>
      <c r="S454" s="4">
        <v>13957529</v>
      </c>
      <c r="T454" s="13">
        <v>37.29</v>
      </c>
      <c r="U454" s="4">
        <v>15788142</v>
      </c>
      <c r="V454" s="13">
        <v>86.54</v>
      </c>
      <c r="W454" s="4">
        <v>7263061</v>
      </c>
      <c r="X454" s="13">
        <v>101.36</v>
      </c>
      <c r="Y454" s="4">
        <v>4540823</v>
      </c>
      <c r="Z454" s="13">
        <v>93.78</v>
      </c>
      <c r="AA454" s="4">
        <v>2100090</v>
      </c>
      <c r="AB454" s="13">
        <v>41.1</v>
      </c>
      <c r="AC454" s="4">
        <v>5645269</v>
      </c>
      <c r="AD454" s="13">
        <v>80.98</v>
      </c>
      <c r="AE454" s="4">
        <v>3710919</v>
      </c>
      <c r="AF454" s="13">
        <v>46.7</v>
      </c>
      <c r="AG454" s="4">
        <v>2001101</v>
      </c>
      <c r="AH454" s="13">
        <v>72.47</v>
      </c>
      <c r="AI454" s="4">
        <v>5608542</v>
      </c>
      <c r="AJ454" s="13">
        <v>79.14</v>
      </c>
      <c r="AK454" s="4">
        <v>2397018</v>
      </c>
      <c r="AL454" s="13">
        <v>20.190000000000001</v>
      </c>
      <c r="AM454" s="4">
        <v>13060446</v>
      </c>
      <c r="AN454" s="13">
        <v>41.85</v>
      </c>
      <c r="AO454" s="4">
        <v>4100275</v>
      </c>
      <c r="AP454" s="13">
        <v>812.95</v>
      </c>
      <c r="AQ454" s="4">
        <v>3361492</v>
      </c>
      <c r="AR454" s="13">
        <v>193.96</v>
      </c>
      <c r="AS454" s="4">
        <v>4554080</v>
      </c>
      <c r="AT454" s="13">
        <v>112.41</v>
      </c>
      <c r="AU454" s="4">
        <v>5655748</v>
      </c>
      <c r="AV454" s="13">
        <v>1437.65</v>
      </c>
      <c r="AW454" s="4">
        <v>263753</v>
      </c>
      <c r="AX454" s="13">
        <v>125.14</v>
      </c>
      <c r="AY454" s="4">
        <v>3753022</v>
      </c>
      <c r="AZ454" s="13">
        <v>69.98</v>
      </c>
      <c r="BA454" s="4">
        <v>4986791</v>
      </c>
      <c r="BB454" s="13">
        <v>31.81</v>
      </c>
      <c r="BC454" s="4">
        <v>11429784</v>
      </c>
      <c r="BD454" s="13">
        <v>52.76</v>
      </c>
      <c r="BE454" s="4">
        <v>5223526</v>
      </c>
      <c r="BF454" s="13">
        <v>66.92</v>
      </c>
      <c r="BG454" s="4">
        <v>1631804</v>
      </c>
      <c r="BH454" s="13">
        <v>51.03</v>
      </c>
      <c r="BI454" s="4">
        <v>7904002</v>
      </c>
    </row>
    <row r="455" spans="1:61" x14ac:dyDescent="0.35">
      <c r="A455" s="1">
        <v>42661</v>
      </c>
      <c r="B455" s="13">
        <v>117.47</v>
      </c>
      <c r="C455" s="4">
        <v>24553478</v>
      </c>
      <c r="D455" s="13">
        <v>57.66</v>
      </c>
      <c r="E455" s="4">
        <v>19149538</v>
      </c>
      <c r="F455" s="13">
        <v>66.61</v>
      </c>
      <c r="G455" s="4">
        <v>6734274</v>
      </c>
      <c r="H455" s="13">
        <v>172.17</v>
      </c>
      <c r="I455" s="4">
        <v>1416656</v>
      </c>
      <c r="J455" s="13">
        <v>38.42</v>
      </c>
      <c r="K455" s="4">
        <v>7121851</v>
      </c>
      <c r="L455" s="13">
        <v>72.77</v>
      </c>
      <c r="M455" s="4">
        <v>5248408</v>
      </c>
      <c r="N455" s="13">
        <v>6.73</v>
      </c>
      <c r="O455" s="4">
        <v>25314837</v>
      </c>
      <c r="P455" s="13">
        <v>108.42</v>
      </c>
      <c r="Q455" s="4">
        <v>1318965</v>
      </c>
      <c r="R455" s="13">
        <v>30.44</v>
      </c>
      <c r="S455" s="4">
        <v>14444850</v>
      </c>
      <c r="T455" s="13">
        <v>37.75</v>
      </c>
      <c r="U455" s="4">
        <v>42907753</v>
      </c>
      <c r="V455" s="13">
        <v>86.77</v>
      </c>
      <c r="W455" s="4">
        <v>5429319</v>
      </c>
      <c r="X455" s="13">
        <v>101.79</v>
      </c>
      <c r="Y455" s="4">
        <v>4720887</v>
      </c>
      <c r="Z455" s="13">
        <v>93.13</v>
      </c>
      <c r="AA455" s="4">
        <v>2735372</v>
      </c>
      <c r="AB455" s="13">
        <v>40.65</v>
      </c>
      <c r="AC455" s="4">
        <v>6896876</v>
      </c>
      <c r="AD455" s="13">
        <v>81.39</v>
      </c>
      <c r="AE455" s="4">
        <v>3956758</v>
      </c>
      <c r="AF455" s="13">
        <v>47.09</v>
      </c>
      <c r="AG455" s="4">
        <v>1423741</v>
      </c>
      <c r="AH455" s="13">
        <v>72.569999999999993</v>
      </c>
      <c r="AI455" s="4">
        <v>3814006</v>
      </c>
      <c r="AJ455" s="13">
        <v>79.59</v>
      </c>
      <c r="AK455" s="4">
        <v>1339334</v>
      </c>
      <c r="AL455" s="13">
        <v>20.18</v>
      </c>
      <c r="AM455" s="4">
        <v>13857677</v>
      </c>
      <c r="AN455" s="13">
        <v>42.73</v>
      </c>
      <c r="AO455" s="4">
        <v>3060650</v>
      </c>
      <c r="AP455" s="13">
        <v>817.65</v>
      </c>
      <c r="AQ455" s="4">
        <v>2512504</v>
      </c>
      <c r="AR455" s="13">
        <v>199.1</v>
      </c>
      <c r="AS455" s="4">
        <v>5680475</v>
      </c>
      <c r="AT455" s="13">
        <v>111.25</v>
      </c>
      <c r="AU455" s="4">
        <v>6198363</v>
      </c>
      <c r="AV455" s="13">
        <v>1454.97</v>
      </c>
      <c r="AW455" s="4">
        <v>326060</v>
      </c>
      <c r="AX455" s="13">
        <v>125.74</v>
      </c>
      <c r="AY455" s="4">
        <v>3563302</v>
      </c>
      <c r="AZ455" s="13">
        <v>70.239999999999995</v>
      </c>
      <c r="BA455" s="4">
        <v>5955140</v>
      </c>
      <c r="BB455" s="13">
        <v>31.64</v>
      </c>
      <c r="BC455" s="4">
        <v>12512199</v>
      </c>
      <c r="BD455" s="13">
        <v>52.61</v>
      </c>
      <c r="BE455" s="4">
        <v>6550399</v>
      </c>
      <c r="BF455" s="13">
        <v>67.83</v>
      </c>
      <c r="BG455" s="4">
        <v>3016822</v>
      </c>
      <c r="BH455" s="13">
        <v>51.22</v>
      </c>
      <c r="BI455" s="4">
        <v>6805166</v>
      </c>
    </row>
    <row r="456" spans="1:61" x14ac:dyDescent="0.35">
      <c r="A456" s="1">
        <v>42662</v>
      </c>
      <c r="B456" s="13">
        <v>117.12</v>
      </c>
      <c r="C456" s="4">
        <v>20034594</v>
      </c>
      <c r="D456" s="13">
        <v>57.53</v>
      </c>
      <c r="E456" s="4">
        <v>22878397</v>
      </c>
      <c r="F456" s="13">
        <v>66.47</v>
      </c>
      <c r="G456" s="4">
        <v>4976462</v>
      </c>
      <c r="H456" s="13">
        <v>171.87</v>
      </c>
      <c r="I456" s="4">
        <v>2044075</v>
      </c>
      <c r="J456" s="13">
        <v>38.35</v>
      </c>
      <c r="K456" s="4">
        <v>8310928</v>
      </c>
      <c r="L456" s="13">
        <v>72.819999999999993</v>
      </c>
      <c r="M456" s="4">
        <v>3669345</v>
      </c>
      <c r="N456" s="13">
        <v>6.77</v>
      </c>
      <c r="O456" s="4">
        <v>29420227</v>
      </c>
      <c r="P456" s="13">
        <v>108.39</v>
      </c>
      <c r="Q456" s="4">
        <v>1282176</v>
      </c>
      <c r="R456" s="13">
        <v>30.35</v>
      </c>
      <c r="S456" s="4">
        <v>14830895</v>
      </c>
      <c r="T456" s="13">
        <v>35.51</v>
      </c>
      <c r="U456" s="4">
        <v>75229016</v>
      </c>
      <c r="V456" s="13">
        <v>87.17</v>
      </c>
      <c r="W456" s="4">
        <v>9373416</v>
      </c>
      <c r="X456" s="13">
        <v>102.27</v>
      </c>
      <c r="Y456" s="4">
        <v>5905690</v>
      </c>
      <c r="Z456" s="13">
        <v>95.06</v>
      </c>
      <c r="AA456" s="4">
        <v>3163808</v>
      </c>
      <c r="AB456" s="13">
        <v>41.72</v>
      </c>
      <c r="AC456" s="4">
        <v>9634092</v>
      </c>
      <c r="AD456" s="13">
        <v>83.44</v>
      </c>
      <c r="AE456" s="4">
        <v>9926100</v>
      </c>
      <c r="AF456" s="13">
        <v>48.1</v>
      </c>
      <c r="AG456" s="4">
        <v>1445989</v>
      </c>
      <c r="AH456" s="13">
        <v>74.510000000000005</v>
      </c>
      <c r="AI456" s="4">
        <v>5840676</v>
      </c>
      <c r="AJ456" s="13">
        <v>79.67</v>
      </c>
      <c r="AK456" s="4">
        <v>1737639</v>
      </c>
      <c r="AL456" s="13">
        <v>20.71</v>
      </c>
      <c r="AM456" s="4">
        <v>25777369</v>
      </c>
      <c r="AN456" s="13">
        <v>42.65</v>
      </c>
      <c r="AO456" s="4">
        <v>7261229</v>
      </c>
      <c r="AP456" s="13">
        <v>817.69</v>
      </c>
      <c r="AQ456" s="4">
        <v>2090706</v>
      </c>
      <c r="AR456" s="13">
        <v>203.56</v>
      </c>
      <c r="AS456" s="4">
        <v>6991183</v>
      </c>
      <c r="AT456" s="13">
        <v>111.26</v>
      </c>
      <c r="AU456" s="4">
        <v>6433443</v>
      </c>
      <c r="AV456" s="13">
        <v>1469.2</v>
      </c>
      <c r="AW456" s="4">
        <v>344781</v>
      </c>
      <c r="AX456" s="13">
        <v>125.89</v>
      </c>
      <c r="AY456" s="4">
        <v>4095509</v>
      </c>
      <c r="AZ456" s="13">
        <v>69.59</v>
      </c>
      <c r="BA456" s="4">
        <v>6770163</v>
      </c>
      <c r="BB456" s="13">
        <v>32.520000000000003</v>
      </c>
      <c r="BC456" s="4">
        <v>23765803</v>
      </c>
      <c r="BD456" s="13">
        <v>53.15</v>
      </c>
      <c r="BE456" s="4">
        <v>9095261</v>
      </c>
      <c r="BF456" s="13">
        <v>67.959999999999994</v>
      </c>
      <c r="BG456" s="4">
        <v>1631920</v>
      </c>
      <c r="BH456" s="13">
        <v>51.8</v>
      </c>
      <c r="BI456" s="4">
        <v>6998963</v>
      </c>
    </row>
    <row r="457" spans="1:61" x14ac:dyDescent="0.35">
      <c r="A457" s="1">
        <v>42663</v>
      </c>
      <c r="B457" s="13">
        <v>117.06</v>
      </c>
      <c r="C457" s="4">
        <v>24125801</v>
      </c>
      <c r="D457" s="13">
        <v>57.25</v>
      </c>
      <c r="E457" s="4">
        <v>49455612</v>
      </c>
      <c r="F457" s="13">
        <v>67.73</v>
      </c>
      <c r="G457" s="4">
        <v>7802072</v>
      </c>
      <c r="H457" s="13">
        <v>173.41</v>
      </c>
      <c r="I457" s="4">
        <v>1896129</v>
      </c>
      <c r="J457" s="13">
        <v>38.090000000000003</v>
      </c>
      <c r="K457" s="4">
        <v>11196995</v>
      </c>
      <c r="L457" s="13">
        <v>72.59</v>
      </c>
      <c r="M457" s="4">
        <v>5054480</v>
      </c>
      <c r="N457" s="13">
        <v>6.96</v>
      </c>
      <c r="O457" s="4">
        <v>64607539</v>
      </c>
      <c r="P457" s="13">
        <v>109.03</v>
      </c>
      <c r="Q457" s="4">
        <v>1820833</v>
      </c>
      <c r="R457" s="13">
        <v>30.16</v>
      </c>
      <c r="S457" s="4">
        <v>17315335</v>
      </c>
      <c r="T457" s="13">
        <v>35.43</v>
      </c>
      <c r="U457" s="4">
        <v>25669479</v>
      </c>
      <c r="V457" s="13">
        <v>87.21</v>
      </c>
      <c r="W457" s="4">
        <v>6866873</v>
      </c>
      <c r="X457" s="13">
        <v>101.87</v>
      </c>
      <c r="Y457" s="4">
        <v>4820916</v>
      </c>
      <c r="Z457" s="13">
        <v>94.91</v>
      </c>
      <c r="AA457" s="4">
        <v>2472183</v>
      </c>
      <c r="AB457" s="13">
        <v>41.49</v>
      </c>
      <c r="AC457" s="4">
        <v>6446086</v>
      </c>
      <c r="AD457" s="13">
        <v>82.99</v>
      </c>
      <c r="AE457" s="4">
        <v>7773174</v>
      </c>
      <c r="AF457" s="13">
        <v>47.75</v>
      </c>
      <c r="AG457" s="4">
        <v>1605756</v>
      </c>
      <c r="AH457" s="13">
        <v>74.099999999999994</v>
      </c>
      <c r="AI457" s="4">
        <v>4088581</v>
      </c>
      <c r="AJ457" s="13">
        <v>79.739999999999995</v>
      </c>
      <c r="AK457" s="4">
        <v>1407272</v>
      </c>
      <c r="AL457" s="13">
        <v>21.19</v>
      </c>
      <c r="AM457" s="4">
        <v>32863605</v>
      </c>
      <c r="AN457" s="13">
        <v>43.05</v>
      </c>
      <c r="AO457" s="4">
        <v>3051056</v>
      </c>
      <c r="AP457" s="13">
        <v>810.32</v>
      </c>
      <c r="AQ457" s="4">
        <v>3151954</v>
      </c>
      <c r="AR457" s="13">
        <v>199.1</v>
      </c>
      <c r="AS457" s="4">
        <v>5072877</v>
      </c>
      <c r="AT457" s="13">
        <v>110.57</v>
      </c>
      <c r="AU457" s="4">
        <v>7250742</v>
      </c>
      <c r="AV457" s="13">
        <v>1468.29</v>
      </c>
      <c r="AW457" s="4">
        <v>300405</v>
      </c>
      <c r="AX457" s="13">
        <v>126.25</v>
      </c>
      <c r="AY457" s="4">
        <v>3543223</v>
      </c>
      <c r="AZ457" s="13">
        <v>69.89</v>
      </c>
      <c r="BA457" s="4">
        <v>6163826</v>
      </c>
      <c r="BB457" s="13">
        <v>29.02</v>
      </c>
      <c r="BC457" s="4">
        <v>52625226</v>
      </c>
      <c r="BD457" s="13">
        <v>53.59</v>
      </c>
      <c r="BE457" s="4">
        <v>9286800</v>
      </c>
      <c r="BF457" s="13">
        <v>67.400000000000006</v>
      </c>
      <c r="BG457" s="4">
        <v>2068535</v>
      </c>
      <c r="BH457" s="13">
        <v>51.89</v>
      </c>
      <c r="BI457" s="4">
        <v>6590489</v>
      </c>
    </row>
    <row r="458" spans="1:61" x14ac:dyDescent="0.35">
      <c r="A458" s="1">
        <v>42664</v>
      </c>
      <c r="B458" s="13">
        <v>116.6</v>
      </c>
      <c r="C458" s="4">
        <v>23192665</v>
      </c>
      <c r="D458" s="13">
        <v>59.66</v>
      </c>
      <c r="E458" s="4">
        <v>80032206</v>
      </c>
      <c r="F458" s="13">
        <v>67.540000000000006</v>
      </c>
      <c r="G458" s="4">
        <v>6987654</v>
      </c>
      <c r="H458" s="13">
        <v>172.92</v>
      </c>
      <c r="I458" s="4">
        <v>1584206</v>
      </c>
      <c r="J458" s="13">
        <v>37.93</v>
      </c>
      <c r="K458" s="4">
        <v>13413355</v>
      </c>
      <c r="L458" s="13">
        <v>74</v>
      </c>
      <c r="M458" s="4">
        <v>6789736</v>
      </c>
      <c r="N458" s="13">
        <v>6.52</v>
      </c>
      <c r="O458" s="4">
        <v>64243549</v>
      </c>
      <c r="P458" s="13">
        <v>109.03</v>
      </c>
      <c r="Q458" s="4">
        <v>1838305</v>
      </c>
      <c r="R458" s="13">
        <v>30.15</v>
      </c>
      <c r="S458" s="4">
        <v>15140452</v>
      </c>
      <c r="T458" s="13">
        <v>35.15</v>
      </c>
      <c r="U458" s="4">
        <v>20813248</v>
      </c>
      <c r="V458" s="13">
        <v>86.62</v>
      </c>
      <c r="W458" s="4">
        <v>10736170</v>
      </c>
      <c r="X458" s="13">
        <v>101.3</v>
      </c>
      <c r="Y458" s="4">
        <v>5622393</v>
      </c>
      <c r="Z458" s="13">
        <v>93.88</v>
      </c>
      <c r="AA458" s="4">
        <v>2729648</v>
      </c>
      <c r="AB458" s="13">
        <v>41.54</v>
      </c>
      <c r="AC458" s="4">
        <v>5553212</v>
      </c>
      <c r="AD458" s="13">
        <v>80.47</v>
      </c>
      <c r="AE458" s="4">
        <v>10221833</v>
      </c>
      <c r="AF458" s="13">
        <v>48.59</v>
      </c>
      <c r="AG458" s="4">
        <v>1508524</v>
      </c>
      <c r="AH458" s="13">
        <v>74.61</v>
      </c>
      <c r="AI458" s="4">
        <v>4983840</v>
      </c>
      <c r="AJ458" s="13">
        <v>80.349999999999994</v>
      </c>
      <c r="AK458" s="4">
        <v>2070785</v>
      </c>
      <c r="AL458" s="13">
        <v>21.11</v>
      </c>
      <c r="AM458" s="4">
        <v>23122112</v>
      </c>
      <c r="AN458" s="13">
        <v>44.09</v>
      </c>
      <c r="AO458" s="4">
        <v>4808886</v>
      </c>
      <c r="AP458" s="13">
        <v>818.99</v>
      </c>
      <c r="AQ458" s="4">
        <v>2793015</v>
      </c>
      <c r="AR458" s="13">
        <v>200.09</v>
      </c>
      <c r="AS458" s="4">
        <v>2943402</v>
      </c>
      <c r="AT458" s="13">
        <v>113.93</v>
      </c>
      <c r="AU458" s="4">
        <v>10108048</v>
      </c>
      <c r="AV458" s="13">
        <v>1467.39</v>
      </c>
      <c r="AW458" s="4">
        <v>379658</v>
      </c>
      <c r="AX458" s="13">
        <v>126.6</v>
      </c>
      <c r="AY458" s="4">
        <v>3234121</v>
      </c>
      <c r="AZ458" s="13">
        <v>70.650000000000006</v>
      </c>
      <c r="BA458" s="4">
        <v>5724968</v>
      </c>
      <c r="BB458" s="13">
        <v>29.06</v>
      </c>
      <c r="BC458" s="4">
        <v>24223523</v>
      </c>
      <c r="BD458" s="13">
        <v>53.63</v>
      </c>
      <c r="BE458" s="4">
        <v>6767204</v>
      </c>
      <c r="BF458" s="13">
        <v>67.14</v>
      </c>
      <c r="BG458" s="4">
        <v>1855365</v>
      </c>
      <c r="BH458" s="13">
        <v>51.77</v>
      </c>
      <c r="BI458" s="4">
        <v>9161003</v>
      </c>
    </row>
    <row r="459" spans="1:61" x14ac:dyDescent="0.35">
      <c r="A459" s="1">
        <v>42667</v>
      </c>
      <c r="B459" s="13">
        <v>117.65</v>
      </c>
      <c r="C459" s="4">
        <v>23538673</v>
      </c>
      <c r="D459" s="13">
        <v>61</v>
      </c>
      <c r="E459" s="4">
        <v>54066978</v>
      </c>
      <c r="F459" s="13">
        <v>70.709999999999994</v>
      </c>
      <c r="G459" s="4">
        <v>8495946</v>
      </c>
      <c r="H459" s="13">
        <v>176.55</v>
      </c>
      <c r="I459" s="4">
        <v>1977179</v>
      </c>
      <c r="J459" s="13">
        <v>38.270000000000003</v>
      </c>
      <c r="K459" s="4">
        <v>13550458</v>
      </c>
      <c r="L459" s="13">
        <v>75.06</v>
      </c>
      <c r="M459" s="4">
        <v>6329329</v>
      </c>
      <c r="N459" s="13">
        <v>7.0049999999999999</v>
      </c>
      <c r="O459" s="4">
        <v>52998430</v>
      </c>
      <c r="P459" s="13">
        <v>110.81</v>
      </c>
      <c r="Q459" s="4">
        <v>2014943</v>
      </c>
      <c r="R459" s="13">
        <v>30.46</v>
      </c>
      <c r="S459" s="4">
        <v>14115340</v>
      </c>
      <c r="T459" s="13">
        <v>35.26</v>
      </c>
      <c r="U459" s="4">
        <v>21524741</v>
      </c>
      <c r="V459" s="13">
        <v>86.91</v>
      </c>
      <c r="W459" s="4">
        <v>8354850</v>
      </c>
      <c r="X459" s="13">
        <v>100.66</v>
      </c>
      <c r="Y459" s="4">
        <v>6077327</v>
      </c>
      <c r="Z459" s="13">
        <v>93.62</v>
      </c>
      <c r="AA459" s="4">
        <v>2568962</v>
      </c>
      <c r="AB459" s="13">
        <v>42.24</v>
      </c>
      <c r="AC459" s="4">
        <v>9333756</v>
      </c>
      <c r="AD459" s="13">
        <v>80.31</v>
      </c>
      <c r="AE459" s="4">
        <v>5617438</v>
      </c>
      <c r="AF459" s="13">
        <v>47.25</v>
      </c>
      <c r="AG459" s="4">
        <v>1731271</v>
      </c>
      <c r="AH459" s="13">
        <v>75.03</v>
      </c>
      <c r="AI459" s="4">
        <v>6117164</v>
      </c>
      <c r="AJ459" s="13">
        <v>80.59</v>
      </c>
      <c r="AK459" s="4">
        <v>1490343</v>
      </c>
      <c r="AL459" s="13">
        <v>21.62</v>
      </c>
      <c r="AM459" s="4">
        <v>19785143</v>
      </c>
      <c r="AN459" s="13">
        <v>43.78</v>
      </c>
      <c r="AO459" s="4">
        <v>5061663</v>
      </c>
      <c r="AP459" s="13">
        <v>838.09</v>
      </c>
      <c r="AQ459" s="4">
        <v>4060899</v>
      </c>
      <c r="AR459" s="13">
        <v>202.76</v>
      </c>
      <c r="AS459" s="4">
        <v>2751562</v>
      </c>
      <c r="AT459" s="13">
        <v>113.57</v>
      </c>
      <c r="AU459" s="4">
        <v>6173488</v>
      </c>
      <c r="AV459" s="13">
        <v>1471.8</v>
      </c>
      <c r="AW459" s="4">
        <v>274599</v>
      </c>
      <c r="AX459" s="13">
        <v>127.78</v>
      </c>
      <c r="AY459" s="4">
        <v>3824784</v>
      </c>
      <c r="AZ459" s="13">
        <v>70.98</v>
      </c>
      <c r="BA459" s="4">
        <v>4524727</v>
      </c>
      <c r="BB459" s="13">
        <v>29.22</v>
      </c>
      <c r="BC459" s="4">
        <v>16402266</v>
      </c>
      <c r="BD459" s="13">
        <v>54.18</v>
      </c>
      <c r="BE459" s="4">
        <v>6919714</v>
      </c>
      <c r="BF459" s="13">
        <v>67.38</v>
      </c>
      <c r="BG459" s="4">
        <v>2610333</v>
      </c>
      <c r="BH459" s="13">
        <v>51.87</v>
      </c>
      <c r="BI459" s="4">
        <v>7578184</v>
      </c>
    </row>
    <row r="460" spans="1:61" x14ac:dyDescent="0.35">
      <c r="A460" s="1">
        <v>42668</v>
      </c>
      <c r="B460" s="13">
        <v>118.25</v>
      </c>
      <c r="C460" s="4">
        <v>48128970</v>
      </c>
      <c r="D460" s="13">
        <v>60.99</v>
      </c>
      <c r="E460" s="4">
        <v>35137164</v>
      </c>
      <c r="F460" s="13">
        <v>71.87</v>
      </c>
      <c r="G460" s="4">
        <v>9936532</v>
      </c>
      <c r="H460" s="13">
        <v>173.65</v>
      </c>
      <c r="I460" s="4">
        <v>2162186</v>
      </c>
      <c r="J460" s="13">
        <v>38.36</v>
      </c>
      <c r="K460" s="4">
        <v>11627932</v>
      </c>
      <c r="L460" s="13">
        <v>75.06</v>
      </c>
      <c r="M460" s="4">
        <v>4447239</v>
      </c>
      <c r="N460" s="13">
        <v>7.5</v>
      </c>
      <c r="O460" s="4">
        <v>78862046</v>
      </c>
      <c r="P460" s="13">
        <v>109.03</v>
      </c>
      <c r="Q460" s="4">
        <v>1713152</v>
      </c>
      <c r="R460" s="13">
        <v>30.34</v>
      </c>
      <c r="S460" s="4">
        <v>15257768</v>
      </c>
      <c r="T460" s="13">
        <v>35.1</v>
      </c>
      <c r="U460" s="4">
        <v>17860312</v>
      </c>
      <c r="V460" s="13">
        <v>86.72</v>
      </c>
      <c r="W460" s="4">
        <v>6835886</v>
      </c>
      <c r="X460" s="13">
        <v>100.77</v>
      </c>
      <c r="Y460" s="4">
        <v>4730708</v>
      </c>
      <c r="Z460" s="13">
        <v>92.67</v>
      </c>
      <c r="AA460" s="4">
        <v>1429135</v>
      </c>
      <c r="AB460" s="13">
        <v>41.81</v>
      </c>
      <c r="AC460" s="4">
        <v>6268258</v>
      </c>
      <c r="AD460" s="13">
        <v>80.22</v>
      </c>
      <c r="AE460" s="4">
        <v>5436610</v>
      </c>
      <c r="AF460" s="13">
        <v>45.94</v>
      </c>
      <c r="AG460" s="4">
        <v>1735848</v>
      </c>
      <c r="AH460" s="13">
        <v>74.430000000000007</v>
      </c>
      <c r="AI460" s="4">
        <v>4943788</v>
      </c>
      <c r="AJ460" s="13">
        <v>80.760000000000005</v>
      </c>
      <c r="AK460" s="4">
        <v>2263743</v>
      </c>
      <c r="AL460" s="13">
        <v>21.32</v>
      </c>
      <c r="AM460" s="4">
        <v>17869638</v>
      </c>
      <c r="AN460" s="13">
        <v>43.69</v>
      </c>
      <c r="AO460" s="4">
        <v>6612655</v>
      </c>
      <c r="AP460" s="13">
        <v>835.18</v>
      </c>
      <c r="AQ460" s="4">
        <v>3248358</v>
      </c>
      <c r="AR460" s="13">
        <v>202.34</v>
      </c>
      <c r="AS460" s="4">
        <v>2445014</v>
      </c>
      <c r="AT460" s="13">
        <v>112.72</v>
      </c>
      <c r="AU460" s="4">
        <v>4878955</v>
      </c>
      <c r="AV460" s="13">
        <v>1479.03</v>
      </c>
      <c r="AW460" s="4">
        <v>365694</v>
      </c>
      <c r="AX460" s="13">
        <v>123.34</v>
      </c>
      <c r="AY460" s="4">
        <v>8731869</v>
      </c>
      <c r="AZ460" s="13">
        <v>68.47</v>
      </c>
      <c r="BA460" s="4">
        <v>8714228</v>
      </c>
      <c r="BB460" s="13">
        <v>29.05</v>
      </c>
      <c r="BC460" s="4">
        <v>10293267</v>
      </c>
      <c r="BD460" s="13">
        <v>53.67</v>
      </c>
      <c r="BE460" s="4">
        <v>6052830</v>
      </c>
      <c r="BF460" s="13">
        <v>67.209999999999994</v>
      </c>
      <c r="BG460" s="4">
        <v>2038199</v>
      </c>
      <c r="BH460" s="13">
        <v>51.05</v>
      </c>
      <c r="BI460" s="4">
        <v>14975302</v>
      </c>
    </row>
    <row r="461" spans="1:61" x14ac:dyDescent="0.35">
      <c r="A461" s="1">
        <v>42669</v>
      </c>
      <c r="B461" s="13">
        <v>115.59</v>
      </c>
      <c r="C461" s="4">
        <v>66134219</v>
      </c>
      <c r="D461" s="13">
        <v>60.63</v>
      </c>
      <c r="E461" s="4">
        <v>29911608</v>
      </c>
      <c r="F461" s="13">
        <v>72.16</v>
      </c>
      <c r="G461" s="4">
        <v>8344781</v>
      </c>
      <c r="H461" s="13">
        <v>173</v>
      </c>
      <c r="I461" s="4">
        <v>2107469</v>
      </c>
      <c r="J461" s="13">
        <v>38.31</v>
      </c>
      <c r="K461" s="4">
        <v>9723068</v>
      </c>
      <c r="L461" s="13">
        <v>74.95</v>
      </c>
      <c r="M461" s="4">
        <v>5748191</v>
      </c>
      <c r="N461" s="13">
        <v>7.29</v>
      </c>
      <c r="O461" s="4">
        <v>47619312</v>
      </c>
      <c r="P461" s="13">
        <v>107.97</v>
      </c>
      <c r="Q461" s="4">
        <v>1623670</v>
      </c>
      <c r="R461" s="13">
        <v>30.55</v>
      </c>
      <c r="S461" s="4">
        <v>18008646</v>
      </c>
      <c r="T461" s="13">
        <v>34.92</v>
      </c>
      <c r="U461" s="4">
        <v>19977604</v>
      </c>
      <c r="V461" s="13">
        <v>87.09</v>
      </c>
      <c r="W461" s="4">
        <v>8488064</v>
      </c>
      <c r="X461" s="13">
        <v>101.19</v>
      </c>
      <c r="Y461" s="4">
        <v>6353691</v>
      </c>
      <c r="Z461" s="13">
        <v>92.14</v>
      </c>
      <c r="AA461" s="4">
        <v>3286408</v>
      </c>
      <c r="AB461" s="13">
        <v>41.8</v>
      </c>
      <c r="AC461" s="4">
        <v>8420193</v>
      </c>
      <c r="AD461" s="13">
        <v>80.02</v>
      </c>
      <c r="AE461" s="4">
        <v>4238229</v>
      </c>
      <c r="AF461" s="13">
        <v>46.76</v>
      </c>
      <c r="AG461" s="4">
        <v>2363802</v>
      </c>
      <c r="AH461" s="13">
        <v>74.39</v>
      </c>
      <c r="AI461" s="4">
        <v>3678010</v>
      </c>
      <c r="AJ461" s="13">
        <v>81.06</v>
      </c>
      <c r="AK461" s="4">
        <v>2064854</v>
      </c>
      <c r="AL461" s="13">
        <v>21.49</v>
      </c>
      <c r="AM461" s="4">
        <v>14410254</v>
      </c>
      <c r="AN461" s="13">
        <v>44.26</v>
      </c>
      <c r="AO461" s="4">
        <v>6606639</v>
      </c>
      <c r="AP461" s="13">
        <v>822.59</v>
      </c>
      <c r="AQ461" s="4">
        <v>3998102</v>
      </c>
      <c r="AR461" s="13">
        <v>202.24</v>
      </c>
      <c r="AS461" s="4">
        <v>5632841</v>
      </c>
      <c r="AT461" s="13">
        <v>112.11</v>
      </c>
      <c r="AU461" s="4">
        <v>3763114</v>
      </c>
      <c r="AV461" s="13">
        <v>1469.16</v>
      </c>
      <c r="AW461" s="4">
        <v>416808</v>
      </c>
      <c r="AX461" s="13">
        <v>122.71</v>
      </c>
      <c r="AY461" s="4">
        <v>5456080</v>
      </c>
      <c r="AZ461" s="13">
        <v>67.37</v>
      </c>
      <c r="BA461" s="4">
        <v>9071910</v>
      </c>
      <c r="BB461" s="13">
        <v>28.82</v>
      </c>
      <c r="BC461" s="4">
        <v>8944463</v>
      </c>
      <c r="BD461" s="13">
        <v>53.63</v>
      </c>
      <c r="BE461" s="4">
        <v>5817798</v>
      </c>
      <c r="BF461" s="13">
        <v>66.69</v>
      </c>
      <c r="BG461" s="4">
        <v>3820806</v>
      </c>
      <c r="BH461" s="13">
        <v>51.97</v>
      </c>
      <c r="BI461" s="4">
        <v>12401117</v>
      </c>
    </row>
    <row r="462" spans="1:61" x14ac:dyDescent="0.35">
      <c r="A462" s="1">
        <v>42670</v>
      </c>
      <c r="B462" s="13">
        <v>114.48</v>
      </c>
      <c r="C462" s="4">
        <v>34562045</v>
      </c>
      <c r="D462" s="13">
        <v>60.1</v>
      </c>
      <c r="E462" s="4">
        <v>28479856</v>
      </c>
      <c r="F462" s="13">
        <v>70.680000000000007</v>
      </c>
      <c r="G462" s="4">
        <v>9716622</v>
      </c>
      <c r="H462" s="13">
        <v>172.24</v>
      </c>
      <c r="I462" s="4">
        <v>1984012</v>
      </c>
      <c r="J462" s="13">
        <v>38.22</v>
      </c>
      <c r="K462" s="4">
        <v>7588890</v>
      </c>
      <c r="L462" s="13">
        <v>74.739999999999995</v>
      </c>
      <c r="M462" s="4">
        <v>4019447</v>
      </c>
      <c r="N462" s="13">
        <v>7.11</v>
      </c>
      <c r="O462" s="4">
        <v>37804176</v>
      </c>
      <c r="P462" s="13">
        <v>107.07</v>
      </c>
      <c r="Q462" s="4">
        <v>2393908</v>
      </c>
      <c r="R462" s="13">
        <v>30.38</v>
      </c>
      <c r="S462" s="4">
        <v>16926192</v>
      </c>
      <c r="T462" s="13">
        <v>34.81</v>
      </c>
      <c r="U462" s="4">
        <v>14634685</v>
      </c>
      <c r="V462" s="13">
        <v>86.92</v>
      </c>
      <c r="W462" s="4">
        <v>9071099</v>
      </c>
      <c r="X462" s="13">
        <v>99.92</v>
      </c>
      <c r="Y462" s="4">
        <v>9897827</v>
      </c>
      <c r="Z462" s="13">
        <v>91.74</v>
      </c>
      <c r="AA462" s="4">
        <v>3581326</v>
      </c>
      <c r="AB462" s="13">
        <v>44</v>
      </c>
      <c r="AC462" s="4">
        <v>16604198</v>
      </c>
      <c r="AD462" s="13">
        <v>79.599999999999994</v>
      </c>
      <c r="AE462" s="4">
        <v>3919637</v>
      </c>
      <c r="AF462" s="13">
        <v>46.63</v>
      </c>
      <c r="AG462" s="4">
        <v>1230898</v>
      </c>
      <c r="AH462" s="13">
        <v>73.790000000000006</v>
      </c>
      <c r="AI462" s="4">
        <v>4124652</v>
      </c>
      <c r="AJ462" s="13">
        <v>79.989999999999995</v>
      </c>
      <c r="AK462" s="4">
        <v>2434359</v>
      </c>
      <c r="AL462" s="13">
        <v>20.97</v>
      </c>
      <c r="AM462" s="4">
        <v>15569045</v>
      </c>
      <c r="AN462" s="13">
        <v>42.81</v>
      </c>
      <c r="AO462" s="4">
        <v>13679446</v>
      </c>
      <c r="AP462" s="13">
        <v>818.36</v>
      </c>
      <c r="AQ462" s="4">
        <v>7406385</v>
      </c>
      <c r="AR462" s="13">
        <v>204.01</v>
      </c>
      <c r="AS462" s="4">
        <v>13093744</v>
      </c>
      <c r="AT462" s="13">
        <v>112.08</v>
      </c>
      <c r="AU462" s="4">
        <v>2960726</v>
      </c>
      <c r="AV462" s="13">
        <v>1463.02</v>
      </c>
      <c r="AW462" s="4">
        <v>358829</v>
      </c>
      <c r="AX462" s="13">
        <v>122.26</v>
      </c>
      <c r="AY462" s="4">
        <v>4261602</v>
      </c>
      <c r="AZ462" s="13">
        <v>67.16</v>
      </c>
      <c r="BA462" s="4">
        <v>5300448</v>
      </c>
      <c r="BB462" s="13">
        <v>28.81</v>
      </c>
      <c r="BC462" s="4">
        <v>11797840</v>
      </c>
      <c r="BD462" s="13">
        <v>53.59</v>
      </c>
      <c r="BE462" s="4">
        <v>7899957</v>
      </c>
      <c r="BF462" s="13">
        <v>66.92</v>
      </c>
      <c r="BG462" s="4">
        <v>2307480</v>
      </c>
      <c r="BH462" s="13">
        <v>51.89</v>
      </c>
      <c r="BI462" s="4">
        <v>7939188</v>
      </c>
    </row>
    <row r="463" spans="1:61" x14ac:dyDescent="0.35">
      <c r="A463" s="1">
        <v>42671</v>
      </c>
      <c r="B463" s="13">
        <v>113.72</v>
      </c>
      <c r="C463" s="4">
        <v>37861662</v>
      </c>
      <c r="D463" s="13">
        <v>59.87</v>
      </c>
      <c r="E463" s="4">
        <v>33574684</v>
      </c>
      <c r="F463" s="13">
        <v>70.56</v>
      </c>
      <c r="G463" s="4">
        <v>7271374</v>
      </c>
      <c r="H463" s="13">
        <v>169.35</v>
      </c>
      <c r="I463" s="4">
        <v>2065137</v>
      </c>
      <c r="J463" s="13">
        <v>38.17</v>
      </c>
      <c r="K463" s="4">
        <v>7803348</v>
      </c>
      <c r="L463" s="13">
        <v>75.13</v>
      </c>
      <c r="M463" s="4">
        <v>4827750</v>
      </c>
      <c r="N463" s="13">
        <v>7.2</v>
      </c>
      <c r="O463" s="4">
        <v>77261334</v>
      </c>
      <c r="P463" s="13">
        <v>107.6</v>
      </c>
      <c r="Q463" s="4">
        <v>1931143</v>
      </c>
      <c r="R463" s="13">
        <v>30.59</v>
      </c>
      <c r="S463" s="4">
        <v>19946832</v>
      </c>
      <c r="T463" s="13">
        <v>34.74</v>
      </c>
      <c r="U463" s="4">
        <v>22296428</v>
      </c>
      <c r="V463" s="13">
        <v>84.78</v>
      </c>
      <c r="W463" s="4">
        <v>19072186</v>
      </c>
      <c r="X463" s="13">
        <v>103.82</v>
      </c>
      <c r="Y463" s="4">
        <v>17435396</v>
      </c>
      <c r="Z463" s="13">
        <v>90.8</v>
      </c>
      <c r="AA463" s="4">
        <v>3269761</v>
      </c>
      <c r="AB463" s="13">
        <v>44.97</v>
      </c>
      <c r="AC463" s="4">
        <v>18410499</v>
      </c>
      <c r="AD463" s="13">
        <v>79.2</v>
      </c>
      <c r="AE463" s="4">
        <v>5001031</v>
      </c>
      <c r="AF463" s="13">
        <v>45.7</v>
      </c>
      <c r="AG463" s="4">
        <v>2225317</v>
      </c>
      <c r="AH463" s="13">
        <v>73.63</v>
      </c>
      <c r="AI463" s="4">
        <v>5822963</v>
      </c>
      <c r="AJ463" s="13">
        <v>80.13</v>
      </c>
      <c r="AK463" s="4">
        <v>2977358</v>
      </c>
      <c r="AL463" s="13">
        <v>20.43</v>
      </c>
      <c r="AM463" s="4">
        <v>19638831</v>
      </c>
      <c r="AN463" s="13">
        <v>42.82</v>
      </c>
      <c r="AO463" s="4">
        <v>8268479</v>
      </c>
      <c r="AP463" s="13">
        <v>776.32</v>
      </c>
      <c r="AQ463" s="4">
        <v>10841073</v>
      </c>
      <c r="AR463" s="13">
        <v>199.97</v>
      </c>
      <c r="AS463" s="4">
        <v>4280141</v>
      </c>
      <c r="AT463" s="13">
        <v>112.1</v>
      </c>
      <c r="AU463" s="4">
        <v>3304686</v>
      </c>
      <c r="AV463" s="13">
        <v>1474.82</v>
      </c>
      <c r="AW463" s="4">
        <v>600851</v>
      </c>
      <c r="AX463" s="13">
        <v>123.58</v>
      </c>
      <c r="AY463" s="4">
        <v>4497717</v>
      </c>
      <c r="AZ463" s="13">
        <v>67.03</v>
      </c>
      <c r="BA463" s="4">
        <v>8565140</v>
      </c>
      <c r="BB463" s="13">
        <v>28.6</v>
      </c>
      <c r="BC463" s="4">
        <v>10716823</v>
      </c>
      <c r="BD463" s="13">
        <v>53.53</v>
      </c>
      <c r="BE463" s="4">
        <v>6620333</v>
      </c>
      <c r="BF463" s="13">
        <v>67.44</v>
      </c>
      <c r="BG463" s="4">
        <v>1992970</v>
      </c>
      <c r="BH463" s="13">
        <v>52.02</v>
      </c>
      <c r="BI463" s="4">
        <v>9096719</v>
      </c>
    </row>
    <row r="464" spans="1:61" x14ac:dyDescent="0.35">
      <c r="A464" s="1">
        <v>42674</v>
      </c>
      <c r="B464" s="13">
        <v>113.54</v>
      </c>
      <c r="C464" s="4">
        <v>26419398</v>
      </c>
      <c r="D464" s="13">
        <v>59.92</v>
      </c>
      <c r="E464" s="4">
        <v>26434697</v>
      </c>
      <c r="F464" s="13">
        <v>71.16</v>
      </c>
      <c r="G464" s="4">
        <v>6309718</v>
      </c>
      <c r="H464" s="13">
        <v>170.28</v>
      </c>
      <c r="I464" s="4">
        <v>2031684</v>
      </c>
      <c r="J464" s="13">
        <v>38.42</v>
      </c>
      <c r="K464" s="4">
        <v>10485259</v>
      </c>
      <c r="L464" s="13">
        <v>75.16</v>
      </c>
      <c r="M464" s="4">
        <v>4113500</v>
      </c>
      <c r="N464" s="13">
        <v>7.23</v>
      </c>
      <c r="O464" s="4">
        <v>42345904</v>
      </c>
      <c r="P464" s="13">
        <v>107.51</v>
      </c>
      <c r="Q464" s="4">
        <v>1678352</v>
      </c>
      <c r="R464" s="13">
        <v>30.68</v>
      </c>
      <c r="S464" s="4">
        <v>23225406</v>
      </c>
      <c r="T464" s="13">
        <v>34.869999999999997</v>
      </c>
      <c r="U464" s="4">
        <v>19188602</v>
      </c>
      <c r="V464" s="13">
        <v>83.32</v>
      </c>
      <c r="W464" s="4">
        <v>16663771</v>
      </c>
      <c r="X464" s="13">
        <v>104.75</v>
      </c>
      <c r="Y464" s="4">
        <v>12340755</v>
      </c>
      <c r="Z464" s="13">
        <v>90.42</v>
      </c>
      <c r="AA464" s="4">
        <v>2406920</v>
      </c>
      <c r="AB464" s="13">
        <v>43.45</v>
      </c>
      <c r="AC464" s="4">
        <v>11283985</v>
      </c>
      <c r="AD464" s="13">
        <v>78.23</v>
      </c>
      <c r="AE464" s="4">
        <v>6225057</v>
      </c>
      <c r="AF464" s="13">
        <v>43.9</v>
      </c>
      <c r="AG464" s="4">
        <v>2609647</v>
      </c>
      <c r="AH464" s="13">
        <v>72.91</v>
      </c>
      <c r="AI464" s="4">
        <v>4722121</v>
      </c>
      <c r="AJ464" s="13">
        <v>81.150000000000006</v>
      </c>
      <c r="AK464" s="4">
        <v>2819839</v>
      </c>
      <c r="AL464" s="13">
        <v>20.43</v>
      </c>
      <c r="AM464" s="4">
        <v>14300786</v>
      </c>
      <c r="AN464" s="13">
        <v>43.59</v>
      </c>
      <c r="AO464" s="4">
        <v>8739904</v>
      </c>
      <c r="AP464" s="13">
        <v>789.82</v>
      </c>
      <c r="AQ464" s="4">
        <v>5413326</v>
      </c>
      <c r="AR464" s="13">
        <v>197.73</v>
      </c>
      <c r="AS464" s="4">
        <v>4692273</v>
      </c>
      <c r="AT464" s="13">
        <v>112.57</v>
      </c>
      <c r="AU464" s="4">
        <v>4181577</v>
      </c>
      <c r="AV464" s="13">
        <v>1474.23</v>
      </c>
      <c r="AW464" s="4">
        <v>284405</v>
      </c>
      <c r="AX464" s="13">
        <v>122.01</v>
      </c>
      <c r="AY464" s="4">
        <v>5671525</v>
      </c>
      <c r="AZ464" s="13">
        <v>66.650000000000006</v>
      </c>
      <c r="BA464" s="4">
        <v>6272435</v>
      </c>
      <c r="BB464" s="13">
        <v>28.51</v>
      </c>
      <c r="BC464" s="4">
        <v>8703389</v>
      </c>
      <c r="BD464" s="13">
        <v>53.07</v>
      </c>
      <c r="BE464" s="4">
        <v>9142509</v>
      </c>
      <c r="BF464" s="13">
        <v>68.7</v>
      </c>
      <c r="BG464" s="4">
        <v>2697757</v>
      </c>
      <c r="BH464" s="13">
        <v>50.18</v>
      </c>
      <c r="BI464" s="4">
        <v>17931262</v>
      </c>
    </row>
    <row r="465" spans="1:61" x14ac:dyDescent="0.35">
      <c r="A465" s="1">
        <v>42675</v>
      </c>
      <c r="B465" s="13">
        <v>111.49</v>
      </c>
      <c r="C465" s="4">
        <v>43825812</v>
      </c>
      <c r="D465" s="13">
        <v>59.8</v>
      </c>
      <c r="E465" s="4">
        <v>24532986</v>
      </c>
      <c r="F465" s="13">
        <v>69.05</v>
      </c>
      <c r="G465" s="4">
        <v>11830629</v>
      </c>
      <c r="H465" s="13">
        <v>168.8</v>
      </c>
      <c r="I465" s="4">
        <v>2845259</v>
      </c>
      <c r="J465" s="13">
        <v>38.46</v>
      </c>
      <c r="K465" s="4">
        <v>12018182</v>
      </c>
      <c r="L465" s="13">
        <v>75.45</v>
      </c>
      <c r="M465" s="4">
        <v>7141725</v>
      </c>
      <c r="N465" s="13">
        <v>7.09</v>
      </c>
      <c r="O465" s="4">
        <v>39906861</v>
      </c>
      <c r="P465" s="13">
        <v>106.87</v>
      </c>
      <c r="Q465" s="4">
        <v>1951512</v>
      </c>
      <c r="R465" s="13">
        <v>30.48</v>
      </c>
      <c r="S465" s="4">
        <v>17542055</v>
      </c>
      <c r="T465" s="13">
        <v>34.520000000000003</v>
      </c>
      <c r="U465" s="4">
        <v>25368222</v>
      </c>
      <c r="V465" s="13">
        <v>83.65</v>
      </c>
      <c r="W465" s="4">
        <v>13050607</v>
      </c>
      <c r="X465" s="13">
        <v>106.48</v>
      </c>
      <c r="Y465" s="4">
        <v>12755638</v>
      </c>
      <c r="Z465" s="13">
        <v>91.16</v>
      </c>
      <c r="AA465" s="4">
        <v>2496014</v>
      </c>
      <c r="AB465" s="13">
        <v>43.54</v>
      </c>
      <c r="AC465" s="4">
        <v>8954753</v>
      </c>
      <c r="AD465" s="13">
        <v>78.7</v>
      </c>
      <c r="AE465" s="4">
        <v>6825752</v>
      </c>
      <c r="AF465" s="13">
        <v>43.93</v>
      </c>
      <c r="AG465" s="4">
        <v>2696551</v>
      </c>
      <c r="AH465" s="13">
        <v>69</v>
      </c>
      <c r="AI465" s="4">
        <v>13046981</v>
      </c>
      <c r="AJ465" s="13">
        <v>80.25</v>
      </c>
      <c r="AK465" s="4">
        <v>4351308</v>
      </c>
      <c r="AL465" s="13">
        <v>20.2</v>
      </c>
      <c r="AM465" s="4">
        <v>13665073</v>
      </c>
      <c r="AN465" s="13">
        <v>42.34</v>
      </c>
      <c r="AO465" s="4">
        <v>12845601</v>
      </c>
      <c r="AP465" s="13">
        <v>785.41</v>
      </c>
      <c r="AQ465" s="4">
        <v>5305428</v>
      </c>
      <c r="AR465" s="13">
        <v>190.79</v>
      </c>
      <c r="AS465" s="4">
        <v>7060036</v>
      </c>
      <c r="AT465" s="13">
        <v>112.25</v>
      </c>
      <c r="AU465" s="4">
        <v>3935634</v>
      </c>
      <c r="AV465" s="13">
        <v>1467</v>
      </c>
      <c r="AW465" s="4">
        <v>562866</v>
      </c>
      <c r="AX465" s="13">
        <v>119.89</v>
      </c>
      <c r="AY465" s="4">
        <v>7492561</v>
      </c>
      <c r="AZ465" s="13">
        <v>65.63</v>
      </c>
      <c r="BA465" s="4">
        <v>6392289</v>
      </c>
      <c r="BB465" s="13">
        <v>28.38</v>
      </c>
      <c r="BC465" s="4">
        <v>8536909</v>
      </c>
      <c r="BD465" s="13">
        <v>52.5</v>
      </c>
      <c r="BE465" s="4">
        <v>15425819</v>
      </c>
      <c r="BF465" s="13">
        <v>68.319999999999993</v>
      </c>
      <c r="BG465" s="4">
        <v>3147206</v>
      </c>
      <c r="BH465" s="13">
        <v>49.62</v>
      </c>
      <c r="BI465" s="4">
        <v>14100431</v>
      </c>
    </row>
    <row r="466" spans="1:61" x14ac:dyDescent="0.35">
      <c r="A466" s="1">
        <v>42676</v>
      </c>
      <c r="B466" s="13">
        <v>111.59</v>
      </c>
      <c r="C466" s="4">
        <v>28331709</v>
      </c>
      <c r="D466" s="13">
        <v>59.43</v>
      </c>
      <c r="E466" s="4">
        <v>22147005</v>
      </c>
      <c r="F466" s="13">
        <v>68.760000000000005</v>
      </c>
      <c r="G466" s="4">
        <v>7396231</v>
      </c>
      <c r="H466" s="13">
        <v>172.56</v>
      </c>
      <c r="I466" s="4">
        <v>4350126</v>
      </c>
      <c r="J466" s="13">
        <v>38.03</v>
      </c>
      <c r="K466" s="4">
        <v>9488381</v>
      </c>
      <c r="L466" s="13">
        <v>75</v>
      </c>
      <c r="M466" s="4">
        <v>4084838</v>
      </c>
      <c r="N466" s="13">
        <v>6.76</v>
      </c>
      <c r="O466" s="4">
        <v>33852218</v>
      </c>
      <c r="P466" s="13">
        <v>105.89</v>
      </c>
      <c r="Q466" s="4">
        <v>2140271</v>
      </c>
      <c r="R466" s="13">
        <v>30.39</v>
      </c>
      <c r="S466" s="4">
        <v>19173984</v>
      </c>
      <c r="T466" s="13">
        <v>34.6</v>
      </c>
      <c r="U466" s="4">
        <v>21416408</v>
      </c>
      <c r="V466" s="13">
        <v>83.45</v>
      </c>
      <c r="W466" s="4">
        <v>11226097</v>
      </c>
      <c r="X466" s="13">
        <v>105.39</v>
      </c>
      <c r="Y466" s="4">
        <v>8405190</v>
      </c>
      <c r="Z466" s="13">
        <v>90.94</v>
      </c>
      <c r="AA466" s="4">
        <v>3302628</v>
      </c>
      <c r="AB466" s="13">
        <v>43.23</v>
      </c>
      <c r="AC466" s="4">
        <v>7498447</v>
      </c>
      <c r="AD466" s="13">
        <v>77.760000000000005</v>
      </c>
      <c r="AE466" s="4">
        <v>6395871</v>
      </c>
      <c r="AF466" s="13">
        <v>45.6</v>
      </c>
      <c r="AG466" s="4">
        <v>4502176</v>
      </c>
      <c r="AH466" s="13">
        <v>67.790000000000006</v>
      </c>
      <c r="AI466" s="4">
        <v>5810259</v>
      </c>
      <c r="AJ466" s="13">
        <v>78.34</v>
      </c>
      <c r="AK466" s="4">
        <v>2959294</v>
      </c>
      <c r="AL466" s="13">
        <v>19.71</v>
      </c>
      <c r="AM466" s="4">
        <v>18047682</v>
      </c>
      <c r="AN466" s="13">
        <v>41</v>
      </c>
      <c r="AO466" s="4">
        <v>7099081</v>
      </c>
      <c r="AP466" s="13">
        <v>765.56</v>
      </c>
      <c r="AQ466" s="4">
        <v>5026504</v>
      </c>
      <c r="AR466" s="13">
        <v>188.02</v>
      </c>
      <c r="AS466" s="4">
        <v>4253382</v>
      </c>
      <c r="AT466" s="13">
        <v>112.39</v>
      </c>
      <c r="AU466" s="4">
        <v>3512534</v>
      </c>
      <c r="AV466" s="13">
        <v>1445.33</v>
      </c>
      <c r="AW466" s="4">
        <v>540224</v>
      </c>
      <c r="AX466" s="13">
        <v>120.29</v>
      </c>
      <c r="AY466" s="4">
        <v>4846031</v>
      </c>
      <c r="AZ466" s="13">
        <v>66.56</v>
      </c>
      <c r="BA466" s="4">
        <v>5432320</v>
      </c>
      <c r="BB466" s="13">
        <v>28.26</v>
      </c>
      <c r="BC466" s="4">
        <v>8841111</v>
      </c>
      <c r="BD466" s="13">
        <v>52.98</v>
      </c>
      <c r="BE466" s="4">
        <v>10851658</v>
      </c>
      <c r="BF466" s="13">
        <v>68.400000000000006</v>
      </c>
      <c r="BG466" s="4">
        <v>2920162</v>
      </c>
      <c r="BH466" s="13">
        <v>49.72</v>
      </c>
      <c r="BI466" s="4">
        <v>10775938</v>
      </c>
    </row>
    <row r="467" spans="1:61" x14ac:dyDescent="0.35">
      <c r="A467" s="1">
        <v>42677</v>
      </c>
      <c r="B467" s="13">
        <v>109.83</v>
      </c>
      <c r="C467" s="4">
        <v>26932602</v>
      </c>
      <c r="D467" s="13">
        <v>59.21</v>
      </c>
      <c r="E467" s="4">
        <v>21600427</v>
      </c>
      <c r="F467" s="13">
        <v>67.959999999999994</v>
      </c>
      <c r="G467" s="4">
        <v>7741593</v>
      </c>
      <c r="H467" s="13">
        <v>172.99</v>
      </c>
      <c r="I467" s="4">
        <v>2066018</v>
      </c>
      <c r="J467" s="13">
        <v>38.31</v>
      </c>
      <c r="K467" s="4">
        <v>12393143</v>
      </c>
      <c r="L467" s="13">
        <v>74.14</v>
      </c>
      <c r="M467" s="4">
        <v>3883179</v>
      </c>
      <c r="N467" s="13">
        <v>6.7</v>
      </c>
      <c r="O467" s="4">
        <v>33673558</v>
      </c>
      <c r="P467" s="13">
        <v>107.17</v>
      </c>
      <c r="Q467" s="4">
        <v>3666957</v>
      </c>
      <c r="R467" s="13">
        <v>30.32</v>
      </c>
      <c r="S467" s="4">
        <v>15937140</v>
      </c>
      <c r="T467" s="13">
        <v>33.93</v>
      </c>
      <c r="U467" s="4">
        <v>19400032</v>
      </c>
      <c r="V467" s="13">
        <v>83.66</v>
      </c>
      <c r="W467" s="4">
        <v>8836546</v>
      </c>
      <c r="X467" s="13">
        <v>105.39</v>
      </c>
      <c r="Y467" s="4">
        <v>5703175</v>
      </c>
      <c r="Z467" s="13">
        <v>92.08</v>
      </c>
      <c r="AA467" s="4">
        <v>4157869</v>
      </c>
      <c r="AB467" s="13">
        <v>43.6</v>
      </c>
      <c r="AC467" s="4">
        <v>6653942</v>
      </c>
      <c r="AD467" s="13">
        <v>78.459999999999994</v>
      </c>
      <c r="AE467" s="4">
        <v>4935781</v>
      </c>
      <c r="AF467" s="13">
        <v>46.31</v>
      </c>
      <c r="AG467" s="4">
        <v>2319692</v>
      </c>
      <c r="AH467" s="13">
        <v>67.45</v>
      </c>
      <c r="AI467" s="4">
        <v>7863005</v>
      </c>
      <c r="AJ467" s="13">
        <v>79.08</v>
      </c>
      <c r="AK467" s="4">
        <v>2530774</v>
      </c>
      <c r="AL467" s="13">
        <v>19.93</v>
      </c>
      <c r="AM467" s="4">
        <v>11487391</v>
      </c>
      <c r="AN467" s="13">
        <v>41.18</v>
      </c>
      <c r="AO467" s="4">
        <v>5769574</v>
      </c>
      <c r="AP467" s="13">
        <v>767.03</v>
      </c>
      <c r="AQ467" s="4">
        <v>3872496</v>
      </c>
      <c r="AR467" s="13">
        <v>187.42</v>
      </c>
      <c r="AS467" s="4">
        <v>2653023</v>
      </c>
      <c r="AT467" s="13">
        <v>111.72</v>
      </c>
      <c r="AU467" s="4">
        <v>3890687</v>
      </c>
      <c r="AV467" s="13">
        <v>1438.1</v>
      </c>
      <c r="AW467" s="4">
        <v>367738</v>
      </c>
      <c r="AX467" s="13">
        <v>120.18</v>
      </c>
      <c r="AY467" s="4">
        <v>5113496</v>
      </c>
      <c r="AZ467" s="13">
        <v>66.59</v>
      </c>
      <c r="BA467" s="4">
        <v>4572278</v>
      </c>
      <c r="BB467" s="13">
        <v>28.06</v>
      </c>
      <c r="BC467" s="4">
        <v>6215682</v>
      </c>
      <c r="BD467" s="13">
        <v>51.77</v>
      </c>
      <c r="BE467" s="4">
        <v>21847292</v>
      </c>
      <c r="BF467" s="13">
        <v>69.239999999999995</v>
      </c>
      <c r="BG467" s="4">
        <v>3204001</v>
      </c>
      <c r="BH467" s="13">
        <v>49.73</v>
      </c>
      <c r="BI467" s="4">
        <v>7678690</v>
      </c>
    </row>
    <row r="468" spans="1:61" x14ac:dyDescent="0.35">
      <c r="A468" s="1">
        <v>42678</v>
      </c>
      <c r="B468" s="13">
        <v>108.84</v>
      </c>
      <c r="C468" s="4">
        <v>30836997</v>
      </c>
      <c r="D468" s="13">
        <v>58.71</v>
      </c>
      <c r="E468" s="4">
        <v>28697016</v>
      </c>
      <c r="F468" s="13">
        <v>67.569999999999993</v>
      </c>
      <c r="G468" s="4">
        <v>8219490</v>
      </c>
      <c r="H468" s="13">
        <v>172.17</v>
      </c>
      <c r="I468" s="4">
        <v>2175330</v>
      </c>
      <c r="J468" s="13">
        <v>38.28</v>
      </c>
      <c r="K468" s="4">
        <v>14288949</v>
      </c>
      <c r="L468" s="13">
        <v>74.37</v>
      </c>
      <c r="M468" s="4">
        <v>4280802</v>
      </c>
      <c r="N468" s="13">
        <v>6.56</v>
      </c>
      <c r="O468" s="4">
        <v>32215709</v>
      </c>
      <c r="P468" s="13">
        <v>106.2</v>
      </c>
      <c r="Q468" s="4">
        <v>2587537</v>
      </c>
      <c r="R468" s="13">
        <v>30.19</v>
      </c>
      <c r="S468" s="4">
        <v>18524002</v>
      </c>
      <c r="T468" s="13">
        <v>33.61</v>
      </c>
      <c r="U468" s="4">
        <v>21914746</v>
      </c>
      <c r="V468" s="13">
        <v>83.57</v>
      </c>
      <c r="W468" s="4">
        <v>13877124</v>
      </c>
      <c r="X468" s="13">
        <v>104.78</v>
      </c>
      <c r="Y468" s="4">
        <v>7085448</v>
      </c>
      <c r="Z468" s="13">
        <v>91.8</v>
      </c>
      <c r="AA468" s="4">
        <v>6775080</v>
      </c>
      <c r="AB468" s="13">
        <v>42.76</v>
      </c>
      <c r="AC468" s="4">
        <v>7322979</v>
      </c>
      <c r="AD468" s="13">
        <v>77.84</v>
      </c>
      <c r="AE468" s="4">
        <v>5178283</v>
      </c>
      <c r="AF468" s="13">
        <v>45.35</v>
      </c>
      <c r="AG468" s="4">
        <v>1413548</v>
      </c>
      <c r="AH468" s="13">
        <v>66.59</v>
      </c>
      <c r="AI468" s="4">
        <v>7713947</v>
      </c>
      <c r="AJ468" s="13">
        <v>78.599999999999994</v>
      </c>
      <c r="AK468" s="4">
        <v>1568468</v>
      </c>
      <c r="AL468" s="13">
        <v>19.87</v>
      </c>
      <c r="AM468" s="4">
        <v>9441040</v>
      </c>
      <c r="AN468" s="13">
        <v>41.23</v>
      </c>
      <c r="AO468" s="4">
        <v>3246394</v>
      </c>
      <c r="AP468" s="13">
        <v>755.05</v>
      </c>
      <c r="AQ468" s="4">
        <v>5122103</v>
      </c>
      <c r="AR468" s="13">
        <v>190.56</v>
      </c>
      <c r="AS468" s="4">
        <v>5146043</v>
      </c>
      <c r="AT468" s="13">
        <v>111.04</v>
      </c>
      <c r="AU468" s="4">
        <v>3457385</v>
      </c>
      <c r="AV468" s="13">
        <v>1424.28</v>
      </c>
      <c r="AW468" s="4">
        <v>435291</v>
      </c>
      <c r="AX468" s="13">
        <v>120.91</v>
      </c>
      <c r="AY468" s="4">
        <v>4607581</v>
      </c>
      <c r="AZ468" s="13">
        <v>66.25</v>
      </c>
      <c r="BA468" s="4">
        <v>4748874</v>
      </c>
      <c r="BB468" s="13">
        <v>27.95</v>
      </c>
      <c r="BC468" s="4">
        <v>7293722</v>
      </c>
      <c r="BD468" s="13">
        <v>52.75</v>
      </c>
      <c r="BE468" s="4">
        <v>21956848</v>
      </c>
      <c r="BF468" s="13">
        <v>69.61</v>
      </c>
      <c r="BG468" s="4">
        <v>4147469</v>
      </c>
      <c r="BH468" s="13">
        <v>49.96</v>
      </c>
      <c r="BI468" s="4">
        <v>9925196</v>
      </c>
    </row>
    <row r="469" spans="1:61" x14ac:dyDescent="0.35">
      <c r="A469" s="1">
        <v>42681</v>
      </c>
      <c r="B469" s="13">
        <v>110.41</v>
      </c>
      <c r="C469" s="4">
        <v>32560000</v>
      </c>
      <c r="D469" s="13">
        <v>60.42</v>
      </c>
      <c r="E469" s="4">
        <v>31664798</v>
      </c>
      <c r="F469" s="13">
        <v>71.27</v>
      </c>
      <c r="G469" s="4">
        <v>12189524</v>
      </c>
      <c r="H469" s="13">
        <v>176.96</v>
      </c>
      <c r="I469" s="4">
        <v>2612620</v>
      </c>
      <c r="J469" s="13">
        <v>39.090000000000003</v>
      </c>
      <c r="K469" s="4">
        <v>9506917</v>
      </c>
      <c r="L469" s="13">
        <v>76.3</v>
      </c>
      <c r="M469" s="4">
        <v>5977494</v>
      </c>
      <c r="N469" s="13">
        <v>6.96</v>
      </c>
      <c r="O469" s="4">
        <v>36999238</v>
      </c>
      <c r="P469" s="13">
        <v>108.66</v>
      </c>
      <c r="Q469" s="4">
        <v>2729881</v>
      </c>
      <c r="R469" s="13">
        <v>30.94</v>
      </c>
      <c r="S469" s="4">
        <v>23061116</v>
      </c>
      <c r="T469" s="13">
        <v>34.69</v>
      </c>
      <c r="U469" s="4">
        <v>19296598</v>
      </c>
      <c r="V469" s="13">
        <v>85.45</v>
      </c>
      <c r="W469" s="4">
        <v>13576246</v>
      </c>
      <c r="X469" s="13">
        <v>106.85</v>
      </c>
      <c r="Y469" s="4">
        <v>7333808</v>
      </c>
      <c r="Z469" s="13">
        <v>93.43</v>
      </c>
      <c r="AA469" s="4">
        <v>2988167</v>
      </c>
      <c r="AB469" s="13">
        <v>43.92</v>
      </c>
      <c r="AC469" s="4">
        <v>5780363</v>
      </c>
      <c r="AD469" s="13">
        <v>79.75</v>
      </c>
      <c r="AE469" s="4">
        <v>4756359</v>
      </c>
      <c r="AF469" s="13">
        <v>45.76</v>
      </c>
      <c r="AG469" s="4">
        <v>1623786</v>
      </c>
      <c r="AH469" s="13">
        <v>67.25</v>
      </c>
      <c r="AI469" s="4">
        <v>5855527</v>
      </c>
      <c r="AJ469" s="13">
        <v>79.930000000000007</v>
      </c>
      <c r="AK469" s="4">
        <v>2051387</v>
      </c>
      <c r="AL469" s="13">
        <v>20.170000000000002</v>
      </c>
      <c r="AM469" s="4">
        <v>9773353</v>
      </c>
      <c r="AN469" s="13">
        <v>42.6</v>
      </c>
      <c r="AO469" s="4">
        <v>7400848</v>
      </c>
      <c r="AP469" s="13">
        <v>784.93</v>
      </c>
      <c r="AQ469" s="4">
        <v>5984354</v>
      </c>
      <c r="AR469" s="13">
        <v>193.21</v>
      </c>
      <c r="AS469" s="4">
        <v>3870112</v>
      </c>
      <c r="AT469" s="13">
        <v>112.82</v>
      </c>
      <c r="AU469" s="4">
        <v>3842380</v>
      </c>
      <c r="AV469" s="13">
        <v>1480.33</v>
      </c>
      <c r="AW469" s="4">
        <v>1395456</v>
      </c>
      <c r="AX469" s="13">
        <v>123.75</v>
      </c>
      <c r="AY469" s="4">
        <v>5510441</v>
      </c>
      <c r="AZ469" s="13">
        <v>67.23</v>
      </c>
      <c r="BA469" s="4">
        <v>4539711</v>
      </c>
      <c r="BB469" s="13">
        <v>28.24</v>
      </c>
      <c r="BC469" s="4">
        <v>9122658</v>
      </c>
      <c r="BD469" s="13">
        <v>54.49</v>
      </c>
      <c r="BE469" s="4">
        <v>14916848</v>
      </c>
      <c r="BF469" s="13">
        <v>71.099999999999994</v>
      </c>
      <c r="BG469" s="4">
        <v>3578114</v>
      </c>
      <c r="BH469" s="13">
        <v>50.91</v>
      </c>
      <c r="BI469" s="4">
        <v>8358692</v>
      </c>
    </row>
    <row r="470" spans="1:61" x14ac:dyDescent="0.35">
      <c r="A470" s="1">
        <v>42682</v>
      </c>
      <c r="B470" s="13">
        <v>111.06</v>
      </c>
      <c r="C470" s="4">
        <v>24254179</v>
      </c>
      <c r="D470" s="13">
        <v>60.47</v>
      </c>
      <c r="E470" s="4">
        <v>22935355</v>
      </c>
      <c r="F470" s="13">
        <v>71.16</v>
      </c>
      <c r="G470" s="4">
        <v>10747107</v>
      </c>
      <c r="H470" s="13">
        <v>177</v>
      </c>
      <c r="I470" s="4">
        <v>1892572</v>
      </c>
      <c r="J470" s="13">
        <v>39.130000000000003</v>
      </c>
      <c r="K470" s="4">
        <v>7574742</v>
      </c>
      <c r="L470" s="13">
        <v>76.55</v>
      </c>
      <c r="M470" s="4">
        <v>4031115</v>
      </c>
      <c r="N470" s="13">
        <v>7</v>
      </c>
      <c r="O470" s="4">
        <v>37728535</v>
      </c>
      <c r="P470" s="13">
        <v>108.39</v>
      </c>
      <c r="Q470" s="4">
        <v>2453769</v>
      </c>
      <c r="R470" s="13">
        <v>31</v>
      </c>
      <c r="S470" s="4">
        <v>19399814</v>
      </c>
      <c r="T470" s="13">
        <v>34.74</v>
      </c>
      <c r="U470" s="4">
        <v>14833126</v>
      </c>
      <c r="V470" s="13">
        <v>85.31</v>
      </c>
      <c r="W470" s="4">
        <v>9735164</v>
      </c>
      <c r="X470" s="13">
        <v>107.29</v>
      </c>
      <c r="Y470" s="4">
        <v>8050007</v>
      </c>
      <c r="Z470" s="13">
        <v>93.36</v>
      </c>
      <c r="AA470" s="4">
        <v>2382312</v>
      </c>
      <c r="AB470" s="13">
        <v>44.33</v>
      </c>
      <c r="AC470" s="4">
        <v>6343208</v>
      </c>
      <c r="AD470" s="13">
        <v>79.84</v>
      </c>
      <c r="AE470" s="4">
        <v>4012560</v>
      </c>
      <c r="AF470" s="13">
        <v>46.94</v>
      </c>
      <c r="AG470" s="4">
        <v>1244390</v>
      </c>
      <c r="AH470" s="13">
        <v>66.89</v>
      </c>
      <c r="AI470" s="4">
        <v>4283334</v>
      </c>
      <c r="AJ470" s="13">
        <v>79.89</v>
      </c>
      <c r="AK470" s="4">
        <v>1617512</v>
      </c>
      <c r="AL470" s="13">
        <v>20.41</v>
      </c>
      <c r="AM470" s="4">
        <v>8925404</v>
      </c>
      <c r="AN470" s="13">
        <v>41.82</v>
      </c>
      <c r="AO470" s="4">
        <v>4413061</v>
      </c>
      <c r="AP470" s="13">
        <v>787.75</v>
      </c>
      <c r="AQ470" s="4">
        <v>3412629</v>
      </c>
      <c r="AR470" s="13">
        <v>194.94</v>
      </c>
      <c r="AS470" s="4">
        <v>3267580</v>
      </c>
      <c r="AT470" s="13">
        <v>114.11</v>
      </c>
      <c r="AU470" s="4">
        <v>3300157</v>
      </c>
      <c r="AV470" s="13">
        <v>1578.13</v>
      </c>
      <c r="AW470" s="4">
        <v>1560975</v>
      </c>
      <c r="AX470" s="13">
        <v>124.25</v>
      </c>
      <c r="AY470" s="4">
        <v>6105908</v>
      </c>
      <c r="AZ470" s="13">
        <v>66.81</v>
      </c>
      <c r="BA470" s="4">
        <v>6790146</v>
      </c>
      <c r="BB470" s="13">
        <v>28.03</v>
      </c>
      <c r="BC470" s="4">
        <v>14234894</v>
      </c>
      <c r="BD470" s="13">
        <v>54.62</v>
      </c>
      <c r="BE470" s="4">
        <v>9351994</v>
      </c>
      <c r="BF470" s="13">
        <v>73.02</v>
      </c>
      <c r="BG470" s="4">
        <v>7883410</v>
      </c>
      <c r="BH470" s="13">
        <v>51.08</v>
      </c>
      <c r="BI470" s="4">
        <v>8111362</v>
      </c>
    </row>
    <row r="471" spans="1:61" x14ac:dyDescent="0.35">
      <c r="A471" s="1">
        <v>42683</v>
      </c>
      <c r="B471" s="13">
        <v>110.88</v>
      </c>
      <c r="C471" s="4">
        <v>59176361</v>
      </c>
      <c r="D471" s="13">
        <v>60.17</v>
      </c>
      <c r="E471" s="4">
        <v>49632479</v>
      </c>
      <c r="F471" s="13">
        <v>69.959999999999994</v>
      </c>
      <c r="G471" s="4">
        <v>11413254</v>
      </c>
      <c r="H471" s="13">
        <v>173.42</v>
      </c>
      <c r="I471" s="4">
        <v>3250626</v>
      </c>
      <c r="J471" s="13">
        <v>39.549999999999997</v>
      </c>
      <c r="K471" s="4">
        <v>19497316</v>
      </c>
      <c r="L471" s="13">
        <v>75.900000000000006</v>
      </c>
      <c r="M471" s="4">
        <v>6880923</v>
      </c>
      <c r="N471" s="13">
        <v>6.94</v>
      </c>
      <c r="O471" s="4">
        <v>38479532</v>
      </c>
      <c r="P471" s="13">
        <v>107.86</v>
      </c>
      <c r="Q471" s="4">
        <v>3650448</v>
      </c>
      <c r="R471" s="13">
        <v>31.36</v>
      </c>
      <c r="S471" s="4">
        <v>38564143</v>
      </c>
      <c r="T471" s="13">
        <v>34.75</v>
      </c>
      <c r="U471" s="4">
        <v>25999427</v>
      </c>
      <c r="V471" s="13">
        <v>86.25</v>
      </c>
      <c r="W471" s="4">
        <v>15901269</v>
      </c>
      <c r="X471" s="13">
        <v>107.64</v>
      </c>
      <c r="Y471" s="4">
        <v>9161840</v>
      </c>
      <c r="Z471" s="13">
        <v>93.43</v>
      </c>
      <c r="AA471" s="4">
        <v>4685943</v>
      </c>
      <c r="AB471" s="13">
        <v>45.73</v>
      </c>
      <c r="AC471" s="4">
        <v>10856715</v>
      </c>
      <c r="AD471" s="13">
        <v>79.94</v>
      </c>
      <c r="AE471" s="4">
        <v>6737561</v>
      </c>
      <c r="AF471" s="13">
        <v>48.59</v>
      </c>
      <c r="AG471" s="4">
        <v>1909919</v>
      </c>
      <c r="AH471" s="13">
        <v>66.900000000000006</v>
      </c>
      <c r="AI471" s="4">
        <v>8582876</v>
      </c>
      <c r="AJ471" s="13">
        <v>82.45</v>
      </c>
      <c r="AK471" s="4">
        <v>4490364</v>
      </c>
      <c r="AL471" s="13">
        <v>21.32</v>
      </c>
      <c r="AM471" s="4">
        <v>24256425</v>
      </c>
      <c r="AN471" s="13">
        <v>43.57</v>
      </c>
      <c r="AO471" s="4">
        <v>8587742</v>
      </c>
      <c r="AP471" s="13">
        <v>771.88</v>
      </c>
      <c r="AQ471" s="4">
        <v>8562892</v>
      </c>
      <c r="AR471" s="13">
        <v>190.06</v>
      </c>
      <c r="AS471" s="4">
        <v>8173065</v>
      </c>
      <c r="AT471" s="13">
        <v>114.98</v>
      </c>
      <c r="AU471" s="4">
        <v>5099493</v>
      </c>
      <c r="AV471" s="13">
        <v>1570.26</v>
      </c>
      <c r="AW471" s="4">
        <v>912686</v>
      </c>
      <c r="AX471" s="13">
        <v>126.02</v>
      </c>
      <c r="AY471" s="4">
        <v>8052506</v>
      </c>
      <c r="AZ471" s="13">
        <v>67.84</v>
      </c>
      <c r="BA471" s="4">
        <v>7621106</v>
      </c>
      <c r="BB471" s="13">
        <v>28.29</v>
      </c>
      <c r="BC471" s="4">
        <v>11695600</v>
      </c>
      <c r="BD471" s="13">
        <v>54.58</v>
      </c>
      <c r="BE471" s="4">
        <v>13727777</v>
      </c>
      <c r="BF471" s="13">
        <v>74.08</v>
      </c>
      <c r="BG471" s="4">
        <v>5023477</v>
      </c>
      <c r="BH471" s="13">
        <v>51.12</v>
      </c>
      <c r="BI471" s="4">
        <v>9058575</v>
      </c>
    </row>
    <row r="472" spans="1:61" x14ac:dyDescent="0.35">
      <c r="A472" s="1">
        <v>42684</v>
      </c>
      <c r="B472" s="13">
        <v>107.79</v>
      </c>
      <c r="C472" s="4">
        <v>57134541</v>
      </c>
      <c r="D472" s="13">
        <v>58.7</v>
      </c>
      <c r="E472" s="4">
        <v>57822394</v>
      </c>
      <c r="F472" s="13">
        <v>67.77</v>
      </c>
      <c r="G472" s="4">
        <v>21732039</v>
      </c>
      <c r="H472" s="13">
        <v>167.94</v>
      </c>
      <c r="I472" s="4">
        <v>5121963</v>
      </c>
      <c r="J472" s="13">
        <v>39.58</v>
      </c>
      <c r="K472" s="4">
        <v>26707219</v>
      </c>
      <c r="L472" s="13">
        <v>73.63</v>
      </c>
      <c r="M472" s="4">
        <v>10200332</v>
      </c>
      <c r="N472" s="13">
        <v>6.2949999999999999</v>
      </c>
      <c r="O472" s="4">
        <v>71749547</v>
      </c>
      <c r="P472" s="13">
        <v>104.08</v>
      </c>
      <c r="Q472" s="4">
        <v>7301854</v>
      </c>
      <c r="R472" s="13">
        <v>31</v>
      </c>
      <c r="S472" s="4">
        <v>38345220</v>
      </c>
      <c r="T472" s="13">
        <v>34.5</v>
      </c>
      <c r="U472" s="4">
        <v>28250229</v>
      </c>
      <c r="V472" s="13">
        <v>87.05</v>
      </c>
      <c r="W472" s="4">
        <v>14106227</v>
      </c>
      <c r="X472" s="13">
        <v>107.79</v>
      </c>
      <c r="Y472" s="4">
        <v>8739595</v>
      </c>
      <c r="Z472" s="13">
        <v>92.63</v>
      </c>
      <c r="AA472" s="4">
        <v>2983016</v>
      </c>
      <c r="AB472" s="13">
        <v>44.78</v>
      </c>
      <c r="AC472" s="4">
        <v>11182752</v>
      </c>
      <c r="AD472" s="13">
        <v>79.88</v>
      </c>
      <c r="AE472" s="4">
        <v>6798624</v>
      </c>
      <c r="AF472" s="13">
        <v>48.04</v>
      </c>
      <c r="AG472" s="4">
        <v>2124535</v>
      </c>
      <c r="AH472" s="13">
        <v>65.72</v>
      </c>
      <c r="AI472" s="4">
        <v>9215391</v>
      </c>
      <c r="AJ472" s="13">
        <v>83.09</v>
      </c>
      <c r="AK472" s="4">
        <v>3188492</v>
      </c>
      <c r="AL472" s="13">
        <v>21.53</v>
      </c>
      <c r="AM472" s="4">
        <v>22993199</v>
      </c>
      <c r="AN472" s="13">
        <v>43.82</v>
      </c>
      <c r="AO472" s="4">
        <v>5939901</v>
      </c>
      <c r="AP472" s="13">
        <v>742.38</v>
      </c>
      <c r="AQ472" s="4">
        <v>12746994</v>
      </c>
      <c r="AR472" s="13">
        <v>185.35</v>
      </c>
      <c r="AS472" s="4">
        <v>6750341</v>
      </c>
      <c r="AT472" s="13">
        <v>114.51</v>
      </c>
      <c r="AU472" s="4">
        <v>4437714</v>
      </c>
      <c r="AV472" s="13">
        <v>1554.32</v>
      </c>
      <c r="AW472" s="4">
        <v>1102306</v>
      </c>
      <c r="AX472" s="13">
        <v>129.03</v>
      </c>
      <c r="AY472" s="4">
        <v>8736986</v>
      </c>
      <c r="AZ472" s="13">
        <v>69.459999999999994</v>
      </c>
      <c r="BA472" s="4">
        <v>9759587</v>
      </c>
      <c r="BB472" s="13">
        <v>28.16</v>
      </c>
      <c r="BC472" s="4">
        <v>12155837</v>
      </c>
      <c r="BD472" s="13">
        <v>53.57</v>
      </c>
      <c r="BE472" s="4">
        <v>13621701</v>
      </c>
      <c r="BF472" s="13">
        <v>73.42</v>
      </c>
      <c r="BG472" s="4">
        <v>5273772</v>
      </c>
      <c r="BH472" s="13">
        <v>50.39</v>
      </c>
      <c r="BI472" s="4">
        <v>12316075</v>
      </c>
    </row>
    <row r="473" spans="1:61" x14ac:dyDescent="0.35">
      <c r="A473" s="1">
        <v>42685</v>
      </c>
      <c r="B473" s="13">
        <v>108.43</v>
      </c>
      <c r="C473" s="4">
        <v>34143898</v>
      </c>
      <c r="D473" s="13">
        <v>59.02</v>
      </c>
      <c r="E473" s="4">
        <v>38767843</v>
      </c>
      <c r="F473" s="13">
        <v>87.97</v>
      </c>
      <c r="G473" s="4">
        <v>54383633</v>
      </c>
      <c r="H473" s="13">
        <v>167.54</v>
      </c>
      <c r="I473" s="4">
        <v>2979792</v>
      </c>
      <c r="J473" s="13">
        <v>39.450000000000003</v>
      </c>
      <c r="K473" s="4">
        <v>12217654</v>
      </c>
      <c r="L473" s="13">
        <v>74.59</v>
      </c>
      <c r="M473" s="4">
        <v>8881786</v>
      </c>
      <c r="N473" s="13">
        <v>6.6849999999999996</v>
      </c>
      <c r="O473" s="4">
        <v>39492150</v>
      </c>
      <c r="P473" s="13">
        <v>103.68</v>
      </c>
      <c r="Q473" s="4">
        <v>3833663</v>
      </c>
      <c r="R473" s="13">
        <v>31.36</v>
      </c>
      <c r="S473" s="4">
        <v>23150319</v>
      </c>
      <c r="T473" s="13">
        <v>34.61</v>
      </c>
      <c r="U473" s="4">
        <v>22665026</v>
      </c>
      <c r="V473" s="13">
        <v>85.67</v>
      </c>
      <c r="W473" s="4">
        <v>13812176</v>
      </c>
      <c r="X473" s="13">
        <v>106.64</v>
      </c>
      <c r="Y473" s="4">
        <v>7939479</v>
      </c>
      <c r="Z473" s="13">
        <v>91.41</v>
      </c>
      <c r="AA473" s="4">
        <v>2340304</v>
      </c>
      <c r="AB473" s="13">
        <v>43.94</v>
      </c>
      <c r="AC473" s="4">
        <v>8155543</v>
      </c>
      <c r="AD473" s="13">
        <v>78.66</v>
      </c>
      <c r="AE473" s="4">
        <v>4955654</v>
      </c>
      <c r="AF473" s="13">
        <v>48.13</v>
      </c>
      <c r="AG473" s="4">
        <v>1772731</v>
      </c>
      <c r="AH473" s="13">
        <v>64.95</v>
      </c>
      <c r="AI473" s="4">
        <v>7290243</v>
      </c>
      <c r="AJ473" s="13">
        <v>82.22</v>
      </c>
      <c r="AK473" s="4">
        <v>2186207</v>
      </c>
      <c r="AL473" s="13">
        <v>20.65</v>
      </c>
      <c r="AM473" s="4">
        <v>16703735</v>
      </c>
      <c r="AN473" s="13">
        <v>43.96</v>
      </c>
      <c r="AO473" s="4">
        <v>6497312</v>
      </c>
      <c r="AP473" s="13">
        <v>739.01</v>
      </c>
      <c r="AQ473" s="4">
        <v>6622784</v>
      </c>
      <c r="AR473" s="13">
        <v>188.56</v>
      </c>
      <c r="AS473" s="4">
        <v>3988504</v>
      </c>
      <c r="AT473" s="13">
        <v>114.22</v>
      </c>
      <c r="AU473" s="4">
        <v>4331192</v>
      </c>
      <c r="AV473" s="13">
        <v>1540.65</v>
      </c>
      <c r="AW473" s="4">
        <v>643516</v>
      </c>
      <c r="AX473" s="13">
        <v>129.85</v>
      </c>
      <c r="AY473" s="4">
        <v>5496122</v>
      </c>
      <c r="AZ473" s="13">
        <v>69.73</v>
      </c>
      <c r="BA473" s="4">
        <v>6572323</v>
      </c>
      <c r="BB473" s="13">
        <v>28.64</v>
      </c>
      <c r="BC473" s="4">
        <v>9603939</v>
      </c>
      <c r="BD473" s="13">
        <v>53.93</v>
      </c>
      <c r="BE473" s="4">
        <v>8436435</v>
      </c>
      <c r="BF473" s="13">
        <v>73.39</v>
      </c>
      <c r="BG473" s="4">
        <v>2986783</v>
      </c>
      <c r="BH473" s="13">
        <v>50.77</v>
      </c>
      <c r="BI473" s="4">
        <v>6300607</v>
      </c>
    </row>
    <row r="474" spans="1:61" x14ac:dyDescent="0.35">
      <c r="A474" s="1">
        <v>42688</v>
      </c>
      <c r="B474" s="13">
        <v>105.71</v>
      </c>
      <c r="C474" s="4">
        <v>51175504</v>
      </c>
      <c r="D474" s="13">
        <v>58.12</v>
      </c>
      <c r="E474" s="4">
        <v>41328422</v>
      </c>
      <c r="F474" s="13">
        <v>83.64</v>
      </c>
      <c r="G474" s="4">
        <v>33719913</v>
      </c>
      <c r="H474" s="13">
        <v>163.78</v>
      </c>
      <c r="I474" s="4">
        <v>2819267</v>
      </c>
      <c r="J474" s="13">
        <v>39.299999999999997</v>
      </c>
      <c r="K474" s="4">
        <v>15417089</v>
      </c>
      <c r="L474" s="13">
        <v>72.760000000000005</v>
      </c>
      <c r="M474" s="4">
        <v>7241741</v>
      </c>
      <c r="N474" s="13">
        <v>6.79</v>
      </c>
      <c r="O474" s="4">
        <v>29596401</v>
      </c>
      <c r="P474" s="13">
        <v>102.42</v>
      </c>
      <c r="Q474" s="4">
        <v>3040483</v>
      </c>
      <c r="R474" s="13">
        <v>31.37</v>
      </c>
      <c r="S474" s="4">
        <v>22917565</v>
      </c>
      <c r="T474" s="13">
        <v>34.479999999999997</v>
      </c>
      <c r="U474" s="4">
        <v>22558941</v>
      </c>
      <c r="V474" s="13">
        <v>85.28</v>
      </c>
      <c r="W474" s="4">
        <v>12607502</v>
      </c>
      <c r="X474" s="13">
        <v>106.59</v>
      </c>
      <c r="Y474" s="4">
        <v>7656040</v>
      </c>
      <c r="Z474" s="13">
        <v>92.68</v>
      </c>
      <c r="AA474" s="4">
        <v>2467001</v>
      </c>
      <c r="AB474" s="13">
        <v>44.13</v>
      </c>
      <c r="AC474" s="4">
        <v>10020089</v>
      </c>
      <c r="AD474" s="13">
        <v>78.709999999999994</v>
      </c>
      <c r="AE474" s="4">
        <v>6060945</v>
      </c>
      <c r="AF474" s="13">
        <v>48.66</v>
      </c>
      <c r="AG474" s="4">
        <v>1604466</v>
      </c>
      <c r="AH474" s="13">
        <v>65.77</v>
      </c>
      <c r="AI474" s="4">
        <v>8700334</v>
      </c>
      <c r="AJ474" s="13">
        <v>83.36</v>
      </c>
      <c r="AK474" s="4">
        <v>2602384</v>
      </c>
      <c r="AL474" s="13">
        <v>20.97</v>
      </c>
      <c r="AM474" s="4">
        <v>13175719</v>
      </c>
      <c r="AN474" s="13">
        <v>43.59</v>
      </c>
      <c r="AO474" s="4">
        <v>6751825</v>
      </c>
      <c r="AP474" s="13">
        <v>719.07</v>
      </c>
      <c r="AQ474" s="4">
        <v>7321344</v>
      </c>
      <c r="AR474" s="13">
        <v>181.45</v>
      </c>
      <c r="AS474" s="4">
        <v>6552205</v>
      </c>
      <c r="AT474" s="13">
        <v>117.86</v>
      </c>
      <c r="AU474" s="4">
        <v>7093249</v>
      </c>
      <c r="AV474" s="13">
        <v>1489.18</v>
      </c>
      <c r="AW474" s="4">
        <v>801850</v>
      </c>
      <c r="AX474" s="13">
        <v>127.67</v>
      </c>
      <c r="AY474" s="4">
        <v>11438461</v>
      </c>
      <c r="AZ474" s="13">
        <v>70.010000000000005</v>
      </c>
      <c r="BA474" s="4">
        <v>9023436</v>
      </c>
      <c r="BB474" s="13">
        <v>27.89</v>
      </c>
      <c r="BC474" s="4">
        <v>12413821</v>
      </c>
      <c r="BD474" s="13">
        <v>54.22</v>
      </c>
      <c r="BE474" s="4">
        <v>10489826</v>
      </c>
      <c r="BF474" s="13">
        <v>77.239999999999995</v>
      </c>
      <c r="BG474" s="4">
        <v>7313004</v>
      </c>
      <c r="BH474" s="13">
        <v>50.21</v>
      </c>
      <c r="BI474" s="4">
        <v>8063943</v>
      </c>
    </row>
    <row r="475" spans="1:61" x14ac:dyDescent="0.35">
      <c r="A475" s="1">
        <v>42689</v>
      </c>
      <c r="B475" s="13">
        <v>107.11</v>
      </c>
      <c r="C475" s="4">
        <v>32264510</v>
      </c>
      <c r="D475" s="13">
        <v>58.87</v>
      </c>
      <c r="E475" s="4">
        <v>35904126</v>
      </c>
      <c r="F475" s="13">
        <v>86.19</v>
      </c>
      <c r="G475" s="4">
        <v>15652258</v>
      </c>
      <c r="H475" s="13">
        <v>166.45</v>
      </c>
      <c r="I475" s="4">
        <v>2537964</v>
      </c>
      <c r="J475" s="13">
        <v>39.17</v>
      </c>
      <c r="K475" s="4">
        <v>13594292</v>
      </c>
      <c r="L475" s="13">
        <v>74.02</v>
      </c>
      <c r="M475" s="4">
        <v>6216437</v>
      </c>
      <c r="N475" s="13">
        <v>6.97</v>
      </c>
      <c r="O475" s="4">
        <v>28909399</v>
      </c>
      <c r="P475" s="13">
        <v>103.66</v>
      </c>
      <c r="Q475" s="4">
        <v>2561046</v>
      </c>
      <c r="R475" s="13">
        <v>31.7</v>
      </c>
      <c r="S475" s="4">
        <v>24160155</v>
      </c>
      <c r="T475" s="13">
        <v>34.909999999999997</v>
      </c>
      <c r="U475" s="4">
        <v>20676112</v>
      </c>
      <c r="V475" s="13">
        <v>86.82</v>
      </c>
      <c r="W475" s="4">
        <v>12883542</v>
      </c>
      <c r="X475" s="13">
        <v>108.96</v>
      </c>
      <c r="Y475" s="4">
        <v>12156546</v>
      </c>
      <c r="Z475" s="13">
        <v>94.57</v>
      </c>
      <c r="AA475" s="4">
        <v>8288424</v>
      </c>
      <c r="AB475" s="13">
        <v>45.28</v>
      </c>
      <c r="AC475" s="4">
        <v>11199693</v>
      </c>
      <c r="AD475" s="13">
        <v>81.16</v>
      </c>
      <c r="AE475" s="4">
        <v>5833934</v>
      </c>
      <c r="AF475" s="13">
        <v>49.94</v>
      </c>
      <c r="AG475" s="4">
        <v>2096374</v>
      </c>
      <c r="AH475" s="13">
        <v>68.489999999999995</v>
      </c>
      <c r="AI475" s="4">
        <v>7443275</v>
      </c>
      <c r="AJ475" s="13">
        <v>83.7</v>
      </c>
      <c r="AK475" s="4">
        <v>2991091</v>
      </c>
      <c r="AL475" s="13">
        <v>21.83</v>
      </c>
      <c r="AM475" s="4">
        <v>15888564</v>
      </c>
      <c r="AN475" s="13">
        <v>43.83</v>
      </c>
      <c r="AO475" s="4">
        <v>8535305</v>
      </c>
      <c r="AP475" s="13">
        <v>743.24</v>
      </c>
      <c r="AQ475" s="4">
        <v>6755785</v>
      </c>
      <c r="AR475" s="13">
        <v>183.77</v>
      </c>
      <c r="AS475" s="4">
        <v>3902018</v>
      </c>
      <c r="AT475" s="13">
        <v>118.32</v>
      </c>
      <c r="AU475" s="4">
        <v>4447865</v>
      </c>
      <c r="AV475" s="13">
        <v>1497.45</v>
      </c>
      <c r="AW475" s="4">
        <v>669081</v>
      </c>
      <c r="AX475" s="13">
        <v>124.4</v>
      </c>
      <c r="AY475" s="4">
        <v>13445388</v>
      </c>
      <c r="AZ475" s="13">
        <v>69.05</v>
      </c>
      <c r="BA475" s="4">
        <v>11251871</v>
      </c>
      <c r="BB475" s="13">
        <v>28.49</v>
      </c>
      <c r="BC475" s="4">
        <v>9482832</v>
      </c>
      <c r="BD475" s="13">
        <v>54.59</v>
      </c>
      <c r="BE475" s="4">
        <v>9588036</v>
      </c>
      <c r="BF475" s="13">
        <v>77.709999999999994</v>
      </c>
      <c r="BG475" s="4">
        <v>3863390</v>
      </c>
      <c r="BH475" s="13">
        <v>50.13</v>
      </c>
      <c r="BI475" s="4">
        <v>9299754</v>
      </c>
    </row>
    <row r="476" spans="1:61" x14ac:dyDescent="0.35">
      <c r="A476" s="1">
        <v>42690</v>
      </c>
      <c r="B476" s="13">
        <v>109.99</v>
      </c>
      <c r="C476" s="4">
        <v>58840522</v>
      </c>
      <c r="D476" s="13">
        <v>59.65</v>
      </c>
      <c r="E476" s="4">
        <v>27332475</v>
      </c>
      <c r="F476" s="13">
        <v>91.63</v>
      </c>
      <c r="G476" s="4">
        <v>24699644</v>
      </c>
      <c r="H476" s="13">
        <v>167.83</v>
      </c>
      <c r="I476" s="4">
        <v>1333323</v>
      </c>
      <c r="J476" s="13">
        <v>39.700000000000003</v>
      </c>
      <c r="K476" s="4">
        <v>12596969</v>
      </c>
      <c r="L476" s="13">
        <v>73.31</v>
      </c>
      <c r="M476" s="4">
        <v>10638746</v>
      </c>
      <c r="N476" s="13">
        <v>7.67</v>
      </c>
      <c r="O476" s="4">
        <v>78083174</v>
      </c>
      <c r="P476" s="13">
        <v>104.08</v>
      </c>
      <c r="Q476" s="4">
        <v>2459564</v>
      </c>
      <c r="R476" s="13">
        <v>31.57</v>
      </c>
      <c r="S476" s="4">
        <v>27097140</v>
      </c>
      <c r="T476" s="13">
        <v>34.840000000000003</v>
      </c>
      <c r="U476" s="4">
        <v>18565450</v>
      </c>
      <c r="V476" s="13">
        <v>85.75</v>
      </c>
      <c r="W476" s="4">
        <v>8201169</v>
      </c>
      <c r="X476" s="13">
        <v>108.35</v>
      </c>
      <c r="Y476" s="4">
        <v>7723662</v>
      </c>
      <c r="Z476" s="13">
        <v>95.22</v>
      </c>
      <c r="AA476" s="4">
        <v>4103429</v>
      </c>
      <c r="AB476" s="13">
        <v>44.38</v>
      </c>
      <c r="AC476" s="4">
        <v>6800631</v>
      </c>
      <c r="AD476" s="13">
        <v>81.040000000000006</v>
      </c>
      <c r="AE476" s="4">
        <v>4501349</v>
      </c>
      <c r="AF476" s="13">
        <v>49.78</v>
      </c>
      <c r="AG476" s="4">
        <v>1495637</v>
      </c>
      <c r="AH476" s="13">
        <v>68.930000000000007</v>
      </c>
      <c r="AI476" s="4">
        <v>7106373</v>
      </c>
      <c r="AJ476" s="13">
        <v>83</v>
      </c>
      <c r="AK476" s="4">
        <v>1601300</v>
      </c>
      <c r="AL476" s="13">
        <v>21.29</v>
      </c>
      <c r="AM476" s="4">
        <v>9342434</v>
      </c>
      <c r="AN476" s="13">
        <v>43.49</v>
      </c>
      <c r="AO476" s="4">
        <v>4165580</v>
      </c>
      <c r="AP476" s="13">
        <v>746.49</v>
      </c>
      <c r="AQ476" s="4">
        <v>3648791</v>
      </c>
      <c r="AR476" s="13">
        <v>183.93</v>
      </c>
      <c r="AS476" s="4">
        <v>3434437</v>
      </c>
      <c r="AT476" s="13">
        <v>119.21</v>
      </c>
      <c r="AU476" s="4">
        <v>5371085</v>
      </c>
      <c r="AV476" s="13">
        <v>1503.23</v>
      </c>
      <c r="AW476" s="4">
        <v>366913</v>
      </c>
      <c r="AX476" s="13">
        <v>125.33</v>
      </c>
      <c r="AY476" s="4">
        <v>9793361</v>
      </c>
      <c r="AZ476" s="13">
        <v>67.02</v>
      </c>
      <c r="BA476" s="4">
        <v>17592100</v>
      </c>
      <c r="BB476" s="13">
        <v>28.33</v>
      </c>
      <c r="BC476" s="4">
        <v>10594125</v>
      </c>
      <c r="BD476" s="13">
        <v>55.44</v>
      </c>
      <c r="BE476" s="4">
        <v>10779155</v>
      </c>
      <c r="BF476" s="13">
        <v>77.569999999999993</v>
      </c>
      <c r="BG476" s="4">
        <v>2747674</v>
      </c>
      <c r="BH476" s="13">
        <v>50.68</v>
      </c>
      <c r="BI476" s="4">
        <v>6760291</v>
      </c>
    </row>
    <row r="477" spans="1:61" x14ac:dyDescent="0.35">
      <c r="A477" s="1">
        <v>42691</v>
      </c>
      <c r="B477" s="13">
        <v>109.95</v>
      </c>
      <c r="C477" s="4">
        <v>27632003</v>
      </c>
      <c r="D477" s="13">
        <v>60.64</v>
      </c>
      <c r="E477" s="4">
        <v>32132728</v>
      </c>
      <c r="F477" s="13">
        <v>92.39</v>
      </c>
      <c r="G477" s="4">
        <v>20824744</v>
      </c>
      <c r="H477" s="13">
        <v>167.04</v>
      </c>
      <c r="I477" s="4">
        <v>1809965</v>
      </c>
      <c r="J477" s="13">
        <v>40.25</v>
      </c>
      <c r="K477" s="4">
        <v>13316627</v>
      </c>
      <c r="L477" s="13">
        <v>75.19</v>
      </c>
      <c r="M477" s="4">
        <v>12539059</v>
      </c>
      <c r="N477" s="13">
        <v>8.4600000000000009</v>
      </c>
      <c r="O477" s="4">
        <v>124235450</v>
      </c>
      <c r="P477" s="13">
        <v>105.81</v>
      </c>
      <c r="Q477" s="4">
        <v>2606628</v>
      </c>
      <c r="R477" s="13">
        <v>30.05</v>
      </c>
      <c r="S477" s="4">
        <v>75252307</v>
      </c>
      <c r="T477" s="13">
        <v>35.020000000000003</v>
      </c>
      <c r="U477" s="4">
        <v>15748521</v>
      </c>
      <c r="V477" s="13">
        <v>85.23</v>
      </c>
      <c r="W477" s="4">
        <v>8200464</v>
      </c>
      <c r="X477" s="13">
        <v>108.12</v>
      </c>
      <c r="Y477" s="4">
        <v>6638054</v>
      </c>
      <c r="Z477" s="13">
        <v>92.34</v>
      </c>
      <c r="AA477" s="4">
        <v>5877707</v>
      </c>
      <c r="AB477" s="13">
        <v>43.61</v>
      </c>
      <c r="AC477" s="4">
        <v>6757565</v>
      </c>
      <c r="AD477" s="13">
        <v>80.099999999999994</v>
      </c>
      <c r="AE477" s="4">
        <v>4733586</v>
      </c>
      <c r="AF477" s="13">
        <v>49.97</v>
      </c>
      <c r="AG477" s="4">
        <v>1428536</v>
      </c>
      <c r="AH477" s="13">
        <v>67.81</v>
      </c>
      <c r="AI477" s="4">
        <v>6668040</v>
      </c>
      <c r="AJ477" s="13">
        <v>83.83</v>
      </c>
      <c r="AK477" s="4">
        <v>2294762</v>
      </c>
      <c r="AL477" s="13">
        <v>21.38</v>
      </c>
      <c r="AM477" s="4">
        <v>8735987</v>
      </c>
      <c r="AN477" s="13">
        <v>43.36</v>
      </c>
      <c r="AO477" s="4">
        <v>3985346</v>
      </c>
      <c r="AP477" s="13">
        <v>756.4</v>
      </c>
      <c r="AQ477" s="4">
        <v>3690112</v>
      </c>
      <c r="AR477" s="13">
        <v>188.66</v>
      </c>
      <c r="AS477" s="4">
        <v>4887067</v>
      </c>
      <c r="AT477" s="13">
        <v>119.45</v>
      </c>
      <c r="AU477" s="4">
        <v>2836645</v>
      </c>
      <c r="AV477" s="13">
        <v>1512.9</v>
      </c>
      <c r="AW477" s="4">
        <v>414024</v>
      </c>
      <c r="AX477" s="13">
        <v>128.93</v>
      </c>
      <c r="AY477" s="4">
        <v>6801184</v>
      </c>
      <c r="AZ477" s="13">
        <v>67.95</v>
      </c>
      <c r="BA477" s="4">
        <v>9521484</v>
      </c>
      <c r="BB477" s="13">
        <v>28.87</v>
      </c>
      <c r="BC477" s="4">
        <v>8908366</v>
      </c>
      <c r="BD477" s="13">
        <v>55.85</v>
      </c>
      <c r="BE477" s="4">
        <v>8744504</v>
      </c>
      <c r="BF477" s="13">
        <v>77.47</v>
      </c>
      <c r="BG477" s="4">
        <v>2295150</v>
      </c>
      <c r="BH477" s="13">
        <v>51.59</v>
      </c>
      <c r="BI477" s="4">
        <v>7671568</v>
      </c>
    </row>
    <row r="478" spans="1:61" x14ac:dyDescent="0.35">
      <c r="A478" s="1">
        <v>42692</v>
      </c>
      <c r="B478" s="13">
        <v>110.06</v>
      </c>
      <c r="C478" s="4">
        <v>28428917</v>
      </c>
      <c r="D478" s="13">
        <v>60.35</v>
      </c>
      <c r="E478" s="4">
        <v>27686311</v>
      </c>
      <c r="F478" s="13">
        <v>93.36</v>
      </c>
      <c r="G478" s="4">
        <v>14401499</v>
      </c>
      <c r="H478" s="13">
        <v>168.16</v>
      </c>
      <c r="I478" s="4">
        <v>1952417</v>
      </c>
      <c r="J478" s="13">
        <v>39.86</v>
      </c>
      <c r="K478" s="4">
        <v>12890599</v>
      </c>
      <c r="L478" s="13">
        <v>77.77</v>
      </c>
      <c r="M478" s="4">
        <v>19902956</v>
      </c>
      <c r="N478" s="13">
        <v>8.7100000000000009</v>
      </c>
      <c r="O478" s="4">
        <v>62336214</v>
      </c>
      <c r="P478" s="13">
        <v>105.02</v>
      </c>
      <c r="Q478" s="4">
        <v>2358168</v>
      </c>
      <c r="R478" s="13">
        <v>30.18</v>
      </c>
      <c r="S478" s="4">
        <v>38748563</v>
      </c>
      <c r="T478" s="13">
        <v>34.950000000000003</v>
      </c>
      <c r="U478" s="4">
        <v>16806853</v>
      </c>
      <c r="V478" s="13">
        <v>85.28</v>
      </c>
      <c r="W478" s="4">
        <v>8457804</v>
      </c>
      <c r="X478" s="13">
        <v>109.2</v>
      </c>
      <c r="Y478" s="4">
        <v>6815483</v>
      </c>
      <c r="Z478" s="13">
        <v>93.15</v>
      </c>
      <c r="AA478" s="4">
        <v>2755401</v>
      </c>
      <c r="AB478" s="13">
        <v>44.76</v>
      </c>
      <c r="AC478" s="4">
        <v>8429374</v>
      </c>
      <c r="AD478" s="13">
        <v>80</v>
      </c>
      <c r="AE478" s="4">
        <v>3951072</v>
      </c>
      <c r="AF478" s="13">
        <v>50.44</v>
      </c>
      <c r="AG478" s="4">
        <v>1235304</v>
      </c>
      <c r="AH478" s="13">
        <v>68.22</v>
      </c>
      <c r="AI478" s="4">
        <v>5490189</v>
      </c>
      <c r="AJ478" s="13">
        <v>83.64</v>
      </c>
      <c r="AK478" s="4">
        <v>2220294</v>
      </c>
      <c r="AL478" s="13">
        <v>21.67</v>
      </c>
      <c r="AM478" s="4">
        <v>11044374</v>
      </c>
      <c r="AN478" s="13">
        <v>43.31</v>
      </c>
      <c r="AO478" s="4">
        <v>4892630</v>
      </c>
      <c r="AP478" s="13">
        <v>760.16</v>
      </c>
      <c r="AQ478" s="4">
        <v>4373408</v>
      </c>
      <c r="AR478" s="13">
        <v>185.02</v>
      </c>
      <c r="AS478" s="4">
        <v>5210347</v>
      </c>
      <c r="AT478" s="13">
        <v>120</v>
      </c>
      <c r="AU478" s="4">
        <v>3655358</v>
      </c>
      <c r="AV478" s="13">
        <v>1507.35</v>
      </c>
      <c r="AW478" s="4">
        <v>426312</v>
      </c>
      <c r="AX478" s="13">
        <v>128.33000000000001</v>
      </c>
      <c r="AY478" s="4">
        <v>4428888</v>
      </c>
      <c r="AZ478" s="13">
        <v>69.31</v>
      </c>
      <c r="BA478" s="4">
        <v>10624567</v>
      </c>
      <c r="BB478" s="13">
        <v>28.69</v>
      </c>
      <c r="BC478" s="4">
        <v>11668691</v>
      </c>
      <c r="BD478" s="13">
        <v>55.77</v>
      </c>
      <c r="BE478" s="4">
        <v>8740953</v>
      </c>
      <c r="BF478" s="13">
        <v>77.14</v>
      </c>
      <c r="BG478" s="4">
        <v>1647256</v>
      </c>
      <c r="BH478" s="13">
        <v>51.1</v>
      </c>
      <c r="BI478" s="4">
        <v>7461602</v>
      </c>
    </row>
    <row r="479" spans="1:61" x14ac:dyDescent="0.35">
      <c r="A479" s="1">
        <v>42695</v>
      </c>
      <c r="B479" s="13">
        <v>111.73</v>
      </c>
      <c r="C479" s="4">
        <v>29264571</v>
      </c>
      <c r="D479" s="13">
        <v>60.86</v>
      </c>
      <c r="E479" s="4">
        <v>19652595</v>
      </c>
      <c r="F479" s="13">
        <v>92.98</v>
      </c>
      <c r="G479" s="4">
        <v>10910868</v>
      </c>
      <c r="H479" s="13">
        <v>172.58</v>
      </c>
      <c r="I479" s="4">
        <v>2138363</v>
      </c>
      <c r="J479" s="13">
        <v>39.89</v>
      </c>
      <c r="K479" s="4">
        <v>8073077</v>
      </c>
      <c r="L479" s="13">
        <v>76.150000000000006</v>
      </c>
      <c r="M479" s="4">
        <v>8549806</v>
      </c>
      <c r="N479" s="13">
        <v>8.94</v>
      </c>
      <c r="O479" s="4">
        <v>65595921</v>
      </c>
      <c r="P479" s="13">
        <v>105.65</v>
      </c>
      <c r="Q479" s="4">
        <v>1805956</v>
      </c>
      <c r="R479" s="13">
        <v>30.05</v>
      </c>
      <c r="S479" s="4">
        <v>27481710</v>
      </c>
      <c r="T479" s="13">
        <v>34.979999999999997</v>
      </c>
      <c r="U479" s="4">
        <v>14259526</v>
      </c>
      <c r="V479" s="13">
        <v>86.49</v>
      </c>
      <c r="W479" s="4">
        <v>8861469</v>
      </c>
      <c r="X479" s="13">
        <v>110.18</v>
      </c>
      <c r="Y479" s="4">
        <v>8476768</v>
      </c>
      <c r="Z479" s="13">
        <v>95.67</v>
      </c>
      <c r="AA479" s="4">
        <v>4642425</v>
      </c>
      <c r="AB479" s="13">
        <v>46.36</v>
      </c>
      <c r="AC479" s="4">
        <v>9890665</v>
      </c>
      <c r="AD479" s="13">
        <v>81.709999999999994</v>
      </c>
      <c r="AE479" s="4">
        <v>5202050</v>
      </c>
      <c r="AF479" s="13">
        <v>52.96</v>
      </c>
      <c r="AG479" s="4">
        <v>3433034</v>
      </c>
      <c r="AH479" s="13">
        <v>69.23</v>
      </c>
      <c r="AI479" s="4">
        <v>4330943</v>
      </c>
      <c r="AJ479" s="13">
        <v>84.86</v>
      </c>
      <c r="AK479" s="4">
        <v>2118374</v>
      </c>
      <c r="AL479" s="13">
        <v>22.03</v>
      </c>
      <c r="AM479" s="4">
        <v>13686542</v>
      </c>
      <c r="AN479" s="13">
        <v>47.17</v>
      </c>
      <c r="AO479" s="4">
        <v>20270935</v>
      </c>
      <c r="AP479" s="13">
        <v>780</v>
      </c>
      <c r="AQ479" s="4">
        <v>4614574</v>
      </c>
      <c r="AR479" s="13">
        <v>184.52</v>
      </c>
      <c r="AS479" s="4">
        <v>4361043</v>
      </c>
      <c r="AT479" s="13">
        <v>119.5</v>
      </c>
      <c r="AU479" s="4">
        <v>3603269</v>
      </c>
      <c r="AV479" s="13">
        <v>1524.18</v>
      </c>
      <c r="AW479" s="4">
        <v>296359</v>
      </c>
      <c r="AX479" s="13">
        <v>128.22</v>
      </c>
      <c r="AY479" s="4">
        <v>4072116</v>
      </c>
      <c r="AZ479" s="13">
        <v>69.41</v>
      </c>
      <c r="BA479" s="4">
        <v>6062407</v>
      </c>
      <c r="BB479" s="13">
        <v>29</v>
      </c>
      <c r="BC479" s="4">
        <v>7376141</v>
      </c>
      <c r="BD479" s="13">
        <v>56.1</v>
      </c>
      <c r="BE479" s="4">
        <v>8004000</v>
      </c>
      <c r="BF479" s="13">
        <v>77.290000000000006</v>
      </c>
      <c r="BG479" s="4">
        <v>2605628</v>
      </c>
      <c r="BH479" s="13">
        <v>51.28</v>
      </c>
      <c r="BI479" s="4">
        <v>5357204</v>
      </c>
    </row>
    <row r="480" spans="1:61" x14ac:dyDescent="0.35">
      <c r="A480" s="1">
        <v>42696</v>
      </c>
      <c r="B480" s="13">
        <v>111.8</v>
      </c>
      <c r="C480" s="4">
        <v>25965534</v>
      </c>
      <c r="D480" s="13">
        <v>61.12</v>
      </c>
      <c r="E480" s="4">
        <v>23206700</v>
      </c>
      <c r="F480" s="13">
        <v>93.65</v>
      </c>
      <c r="G480" s="4">
        <v>8259232</v>
      </c>
      <c r="H480" s="13">
        <v>177.02</v>
      </c>
      <c r="I480" s="4">
        <v>3102357</v>
      </c>
      <c r="J480" s="13">
        <v>40.090000000000003</v>
      </c>
      <c r="K480" s="4">
        <v>10993083</v>
      </c>
      <c r="L480" s="13">
        <v>75.569999999999993</v>
      </c>
      <c r="M480" s="4">
        <v>7873780</v>
      </c>
      <c r="N480" s="13">
        <v>8.69</v>
      </c>
      <c r="O480" s="4">
        <v>71312775</v>
      </c>
      <c r="P480" s="13">
        <v>105.21</v>
      </c>
      <c r="Q480" s="4">
        <v>1703124</v>
      </c>
      <c r="R480" s="13">
        <v>29.89</v>
      </c>
      <c r="S480" s="4">
        <v>26769272</v>
      </c>
      <c r="T480" s="13">
        <v>35.479999999999997</v>
      </c>
      <c r="U480" s="4">
        <v>22327447</v>
      </c>
      <c r="V480" s="13">
        <v>86.68</v>
      </c>
      <c r="W480" s="4">
        <v>9390248</v>
      </c>
      <c r="X480" s="13">
        <v>110.62</v>
      </c>
      <c r="Y480" s="4">
        <v>6440518</v>
      </c>
      <c r="Z480" s="13">
        <v>95.27</v>
      </c>
      <c r="AA480" s="4">
        <v>3867772</v>
      </c>
      <c r="AB480" s="13">
        <v>46.07</v>
      </c>
      <c r="AC480" s="4">
        <v>7255544</v>
      </c>
      <c r="AD480" s="13">
        <v>81.5</v>
      </c>
      <c r="AE480" s="4">
        <v>4646442</v>
      </c>
      <c r="AF480" s="13">
        <v>51.83</v>
      </c>
      <c r="AG480" s="4">
        <v>2506327</v>
      </c>
      <c r="AH480" s="13">
        <v>69.290000000000006</v>
      </c>
      <c r="AI480" s="4">
        <v>5663108</v>
      </c>
      <c r="AJ480" s="13">
        <v>84.88</v>
      </c>
      <c r="AK480" s="4">
        <v>2853882</v>
      </c>
      <c r="AL480" s="13">
        <v>21.89</v>
      </c>
      <c r="AM480" s="4">
        <v>13254586</v>
      </c>
      <c r="AN480" s="13">
        <v>47.87</v>
      </c>
      <c r="AO480" s="4">
        <v>13036972</v>
      </c>
      <c r="AP480" s="13">
        <v>785.33</v>
      </c>
      <c r="AQ480" s="4">
        <v>5311320</v>
      </c>
      <c r="AR480" s="13">
        <v>191.17</v>
      </c>
      <c r="AS480" s="4">
        <v>5603361</v>
      </c>
      <c r="AT480" s="13">
        <v>119.69</v>
      </c>
      <c r="AU480" s="4">
        <v>3699103</v>
      </c>
      <c r="AV480" s="13">
        <v>1535.42</v>
      </c>
      <c r="AW480" s="4">
        <v>320070</v>
      </c>
      <c r="AX480" s="13">
        <v>130.97999999999999</v>
      </c>
      <c r="AY480" s="4">
        <v>5535796</v>
      </c>
      <c r="AZ480" s="13">
        <v>71.59</v>
      </c>
      <c r="BA480" s="4">
        <v>10677683</v>
      </c>
      <c r="BB480" s="13">
        <v>29.06</v>
      </c>
      <c r="BC480" s="4">
        <v>7369241</v>
      </c>
      <c r="BD480" s="13">
        <v>57.12</v>
      </c>
      <c r="BE480" s="4">
        <v>10268720</v>
      </c>
      <c r="BF480" s="13">
        <v>77.849999999999994</v>
      </c>
      <c r="BG480" s="4">
        <v>2706277</v>
      </c>
      <c r="BH480" s="13">
        <v>51.71</v>
      </c>
      <c r="BI480" s="4">
        <v>5228142</v>
      </c>
    </row>
    <row r="481" spans="1:61" x14ac:dyDescent="0.35">
      <c r="A481" s="1">
        <v>42697</v>
      </c>
      <c r="B481" s="13">
        <v>111.23</v>
      </c>
      <c r="C481" s="4">
        <v>27426394</v>
      </c>
      <c r="D481" s="13">
        <v>60.4</v>
      </c>
      <c r="E481" s="4">
        <v>21848913</v>
      </c>
      <c r="F481" s="13">
        <v>93.97</v>
      </c>
      <c r="G481" s="4">
        <v>11080857</v>
      </c>
      <c r="H481" s="13">
        <v>177.08</v>
      </c>
      <c r="I481" s="4">
        <v>2212311</v>
      </c>
      <c r="J481" s="13">
        <v>40.1</v>
      </c>
      <c r="K481" s="4">
        <v>11101774</v>
      </c>
      <c r="L481" s="13">
        <v>73.95</v>
      </c>
      <c r="M481" s="4">
        <v>8516012</v>
      </c>
      <c r="N481" s="13">
        <v>8.8000000000000007</v>
      </c>
      <c r="O481" s="4">
        <v>34645960</v>
      </c>
      <c r="P481" s="13">
        <v>104.21</v>
      </c>
      <c r="Q481" s="4">
        <v>2144636</v>
      </c>
      <c r="R481" s="13">
        <v>29.71</v>
      </c>
      <c r="S481" s="4">
        <v>24496763</v>
      </c>
      <c r="T481" s="13">
        <v>35.200000000000003</v>
      </c>
      <c r="U481" s="4">
        <v>15843618</v>
      </c>
      <c r="V481" s="13">
        <v>86.92</v>
      </c>
      <c r="W481" s="4">
        <v>6061281</v>
      </c>
      <c r="X481" s="13">
        <v>111</v>
      </c>
      <c r="Y481" s="4">
        <v>4490251</v>
      </c>
      <c r="Z481" s="13">
        <v>97</v>
      </c>
      <c r="AA481" s="4">
        <v>2680677</v>
      </c>
      <c r="AB481" s="13">
        <v>46.3</v>
      </c>
      <c r="AC481" s="4">
        <v>5199668</v>
      </c>
      <c r="AD481" s="13">
        <v>81.400000000000006</v>
      </c>
      <c r="AE481" s="4">
        <v>3122219</v>
      </c>
      <c r="AF481" s="13">
        <v>51.68</v>
      </c>
      <c r="AG481" s="4">
        <v>1993884</v>
      </c>
      <c r="AH481" s="13">
        <v>69.849999999999994</v>
      </c>
      <c r="AI481" s="4">
        <v>3958455</v>
      </c>
      <c r="AJ481" s="13">
        <v>85.06</v>
      </c>
      <c r="AK481" s="4">
        <v>2684207</v>
      </c>
      <c r="AL481" s="13">
        <v>21.8</v>
      </c>
      <c r="AM481" s="4">
        <v>8195867</v>
      </c>
      <c r="AN481" s="13">
        <v>47.71</v>
      </c>
      <c r="AO481" s="4">
        <v>4404608</v>
      </c>
      <c r="AP481" s="13">
        <v>780.12</v>
      </c>
      <c r="AQ481" s="4">
        <v>3540263</v>
      </c>
      <c r="AR481" s="13">
        <v>193.14</v>
      </c>
      <c r="AS481" s="4">
        <v>4891893</v>
      </c>
      <c r="AT481" s="13">
        <v>120.14</v>
      </c>
      <c r="AU481" s="4">
        <v>2872059</v>
      </c>
      <c r="AV481" s="13">
        <v>1520.99</v>
      </c>
      <c r="AW481" s="4">
        <v>319016</v>
      </c>
      <c r="AX481" s="13">
        <v>131.21</v>
      </c>
      <c r="AY481" s="4">
        <v>3610508</v>
      </c>
      <c r="AZ481" s="13">
        <v>71.77</v>
      </c>
      <c r="BA481" s="4">
        <v>5507322</v>
      </c>
      <c r="BB481" s="13">
        <v>28.9</v>
      </c>
      <c r="BC481" s="4">
        <v>6033410</v>
      </c>
      <c r="BD481" s="13">
        <v>57.59</v>
      </c>
      <c r="BE481" s="4">
        <v>8183628</v>
      </c>
      <c r="BF481" s="13">
        <v>78.08</v>
      </c>
      <c r="BG481" s="4">
        <v>1817793</v>
      </c>
      <c r="BH481" s="13">
        <v>51.34</v>
      </c>
      <c r="BI481" s="4">
        <v>4148968</v>
      </c>
    </row>
    <row r="482" spans="1:61" x14ac:dyDescent="0.35">
      <c r="A482" s="1">
        <v>42699</v>
      </c>
      <c r="B482" s="13">
        <v>111.79</v>
      </c>
      <c r="C482" s="4">
        <v>11475922</v>
      </c>
      <c r="D482" s="13">
        <v>60.53</v>
      </c>
      <c r="E482" s="4">
        <v>8409616</v>
      </c>
      <c r="F482" s="13">
        <v>94.16</v>
      </c>
      <c r="G482" s="4">
        <v>4889078</v>
      </c>
      <c r="H482" s="13">
        <v>176.75</v>
      </c>
      <c r="I482" s="4">
        <v>819822</v>
      </c>
      <c r="J482" s="13">
        <v>40.270000000000003</v>
      </c>
      <c r="K482" s="4">
        <v>4013115</v>
      </c>
      <c r="L482" s="13">
        <v>73.73</v>
      </c>
      <c r="M482" s="4">
        <v>2346501</v>
      </c>
      <c r="N482" s="13">
        <v>8.77</v>
      </c>
      <c r="O482" s="4">
        <v>14214120</v>
      </c>
      <c r="P482" s="13">
        <v>105.02</v>
      </c>
      <c r="Q482" s="4">
        <v>938191</v>
      </c>
      <c r="R482" s="13">
        <v>30.09</v>
      </c>
      <c r="S482" s="4">
        <v>17678862</v>
      </c>
      <c r="T482" s="13">
        <v>35.44</v>
      </c>
      <c r="U482" s="4">
        <v>6372836</v>
      </c>
      <c r="V482" s="13">
        <v>87.12</v>
      </c>
      <c r="W482" s="4">
        <v>5043042</v>
      </c>
      <c r="X482" s="13">
        <v>111</v>
      </c>
      <c r="Y482" s="4">
        <v>3238554</v>
      </c>
      <c r="Z482" s="13">
        <v>95.98</v>
      </c>
      <c r="AA482" s="4">
        <v>1518348</v>
      </c>
      <c r="AB482" s="13">
        <v>45.75</v>
      </c>
      <c r="AC482" s="4">
        <v>3494389</v>
      </c>
      <c r="AD482" s="13">
        <v>81.290000000000006</v>
      </c>
      <c r="AE482" s="4">
        <v>1819739</v>
      </c>
      <c r="AF482" s="13">
        <v>51.94</v>
      </c>
      <c r="AG482" s="4">
        <v>1618392</v>
      </c>
      <c r="AH482" s="13">
        <v>69.75</v>
      </c>
      <c r="AI482" s="4">
        <v>1319206</v>
      </c>
      <c r="AJ482" s="13">
        <v>84.89</v>
      </c>
      <c r="AK482" s="4">
        <v>972150</v>
      </c>
      <c r="AL482" s="13">
        <v>21.81</v>
      </c>
      <c r="AM482" s="4">
        <v>3624877</v>
      </c>
      <c r="AN482" s="13">
        <v>48.2</v>
      </c>
      <c r="AO482" s="4">
        <v>1988108</v>
      </c>
      <c r="AP482" s="13">
        <v>780.37</v>
      </c>
      <c r="AQ482" s="4">
        <v>1837068</v>
      </c>
      <c r="AR482" s="13">
        <v>196.65</v>
      </c>
      <c r="AS482" s="4">
        <v>2366098</v>
      </c>
      <c r="AT482" s="13">
        <v>120.66</v>
      </c>
      <c r="AU482" s="4">
        <v>1709105</v>
      </c>
      <c r="AV482" s="13">
        <v>1521.68</v>
      </c>
      <c r="AW482" s="4">
        <v>174009</v>
      </c>
      <c r="AX482" s="13">
        <v>131.57</v>
      </c>
      <c r="AY482" s="4">
        <v>2545977</v>
      </c>
      <c r="AZ482" s="13">
        <v>72.209999999999994</v>
      </c>
      <c r="BA482" s="4">
        <v>2710550</v>
      </c>
      <c r="BB482" s="13">
        <v>28.95</v>
      </c>
      <c r="BC482" s="4">
        <v>3076016</v>
      </c>
      <c r="BD482" s="13">
        <v>57.43</v>
      </c>
      <c r="BE482" s="4">
        <v>3228848</v>
      </c>
      <c r="BF482" s="13">
        <v>78.52</v>
      </c>
      <c r="BG482" s="4">
        <v>1059567</v>
      </c>
      <c r="BH482" s="13">
        <v>51.52</v>
      </c>
      <c r="BI482" s="4">
        <v>2736767</v>
      </c>
    </row>
    <row r="483" spans="1:61" x14ac:dyDescent="0.35">
      <c r="A483" s="1">
        <v>42702</v>
      </c>
      <c r="B483" s="13">
        <v>111.57</v>
      </c>
      <c r="C483" s="4">
        <v>27193983</v>
      </c>
      <c r="D483" s="13">
        <v>60.61</v>
      </c>
      <c r="E483" s="4">
        <v>20732619</v>
      </c>
      <c r="F483" s="13">
        <v>94.11</v>
      </c>
      <c r="G483" s="4">
        <v>6968370</v>
      </c>
      <c r="H483" s="13">
        <v>174.65</v>
      </c>
      <c r="I483" s="4">
        <v>2657011</v>
      </c>
      <c r="J483" s="13">
        <v>40.299999999999997</v>
      </c>
      <c r="K483" s="4">
        <v>12118281</v>
      </c>
      <c r="L483" s="13">
        <v>72.930000000000007</v>
      </c>
      <c r="M483" s="4">
        <v>6436934</v>
      </c>
      <c r="N483" s="13">
        <v>8.83</v>
      </c>
      <c r="O483" s="4">
        <v>25907789</v>
      </c>
      <c r="P483" s="13">
        <v>104.5</v>
      </c>
      <c r="Q483" s="4">
        <v>1552584</v>
      </c>
      <c r="R483" s="13">
        <v>29.92</v>
      </c>
      <c r="S483" s="4">
        <v>21468918</v>
      </c>
      <c r="T483" s="13">
        <v>35.51</v>
      </c>
      <c r="U483" s="4">
        <v>13549048</v>
      </c>
      <c r="V483" s="13">
        <v>86.47</v>
      </c>
      <c r="W483" s="4">
        <v>7449634</v>
      </c>
      <c r="X483" s="13">
        <v>110.5</v>
      </c>
      <c r="Y483" s="4">
        <v>6406714</v>
      </c>
      <c r="Z483" s="13">
        <v>93.47</v>
      </c>
      <c r="AA483" s="4">
        <v>3031187</v>
      </c>
      <c r="AB483" s="13">
        <v>45.5</v>
      </c>
      <c r="AC483" s="4">
        <v>9429488</v>
      </c>
      <c r="AD483" s="13">
        <v>81.06</v>
      </c>
      <c r="AE483" s="4">
        <v>5909443</v>
      </c>
      <c r="AF483" s="13">
        <v>49.57</v>
      </c>
      <c r="AG483" s="4">
        <v>1894412</v>
      </c>
      <c r="AH483" s="13">
        <v>68.39</v>
      </c>
      <c r="AI483" s="4">
        <v>3836731</v>
      </c>
      <c r="AJ483" s="13">
        <v>84.09</v>
      </c>
      <c r="AK483" s="4">
        <v>3389337</v>
      </c>
      <c r="AL483" s="13">
        <v>21.43</v>
      </c>
      <c r="AM483" s="4">
        <v>11102391</v>
      </c>
      <c r="AN483" s="13">
        <v>47.05</v>
      </c>
      <c r="AO483" s="4">
        <v>5624459</v>
      </c>
      <c r="AP483" s="13">
        <v>766.77</v>
      </c>
      <c r="AQ483" s="4">
        <v>4438828</v>
      </c>
      <c r="AR483" s="13">
        <v>196.12</v>
      </c>
      <c r="AS483" s="4">
        <v>4529182</v>
      </c>
      <c r="AT483" s="13">
        <v>121.82</v>
      </c>
      <c r="AU483" s="4">
        <v>5931717</v>
      </c>
      <c r="AV483" s="13">
        <v>1525.07</v>
      </c>
      <c r="AW483" s="4">
        <v>348940</v>
      </c>
      <c r="AX483" s="13">
        <v>130.63999999999999</v>
      </c>
      <c r="AY483" s="4">
        <v>4858978</v>
      </c>
      <c r="AZ483" s="13">
        <v>71.2</v>
      </c>
      <c r="BA483" s="4">
        <v>5315860</v>
      </c>
      <c r="BB483" s="13">
        <v>28.57</v>
      </c>
      <c r="BC483" s="4">
        <v>7245312</v>
      </c>
      <c r="BD483" s="13">
        <v>57.59</v>
      </c>
      <c r="BE483" s="4">
        <v>8750925</v>
      </c>
      <c r="BF483" s="13">
        <v>78.069999999999993</v>
      </c>
      <c r="BG483" s="4">
        <v>3418691</v>
      </c>
      <c r="BH483" s="13">
        <v>51.01</v>
      </c>
      <c r="BI483" s="4">
        <v>8602118</v>
      </c>
    </row>
    <row r="484" spans="1:61" x14ac:dyDescent="0.35">
      <c r="A484" s="1">
        <v>42703</v>
      </c>
      <c r="B484" s="13">
        <v>111.46</v>
      </c>
      <c r="C484" s="4">
        <v>28528750</v>
      </c>
      <c r="D484" s="13">
        <v>61.09</v>
      </c>
      <c r="E484" s="4">
        <v>22366721</v>
      </c>
      <c r="F484" s="13">
        <v>93.25</v>
      </c>
      <c r="G484" s="4">
        <v>11114187</v>
      </c>
      <c r="H484" s="13">
        <v>175.45</v>
      </c>
      <c r="I484" s="4">
        <v>1851362</v>
      </c>
      <c r="J484" s="13">
        <v>40.549999999999997</v>
      </c>
      <c r="K484" s="4">
        <v>10157369</v>
      </c>
      <c r="L484" s="13">
        <v>72.930000000000007</v>
      </c>
      <c r="M484" s="4">
        <v>7435029</v>
      </c>
      <c r="N484" s="13">
        <v>8.93</v>
      </c>
      <c r="O484" s="4">
        <v>54831388</v>
      </c>
      <c r="P484" s="13">
        <v>104.95</v>
      </c>
      <c r="Q484" s="4">
        <v>2353061</v>
      </c>
      <c r="R484" s="13">
        <v>29.83</v>
      </c>
      <c r="S484" s="4">
        <v>23553735</v>
      </c>
      <c r="T484" s="13">
        <v>35.31</v>
      </c>
      <c r="U484" s="4">
        <v>19581040</v>
      </c>
      <c r="V484" s="13">
        <v>85.9</v>
      </c>
      <c r="W484" s="4">
        <v>9181096</v>
      </c>
      <c r="X484" s="13">
        <v>109.34</v>
      </c>
      <c r="Y484" s="4">
        <v>7461924</v>
      </c>
      <c r="Z484" s="13">
        <v>92.44</v>
      </c>
      <c r="AA484" s="4">
        <v>4010441</v>
      </c>
      <c r="AB484" s="13">
        <v>44.23</v>
      </c>
      <c r="AC484" s="4">
        <v>9376679</v>
      </c>
      <c r="AD484" s="13">
        <v>79.92</v>
      </c>
      <c r="AE484" s="4">
        <v>6326420</v>
      </c>
      <c r="AF484" s="13">
        <v>48.59</v>
      </c>
      <c r="AG484" s="4">
        <v>2240991</v>
      </c>
      <c r="AH484" s="13">
        <v>67.569999999999993</v>
      </c>
      <c r="AI484" s="4">
        <v>3976060</v>
      </c>
      <c r="AJ484" s="13">
        <v>82.39</v>
      </c>
      <c r="AK484" s="4">
        <v>2150536</v>
      </c>
      <c r="AL484" s="13">
        <v>21.4</v>
      </c>
      <c r="AM484" s="4">
        <v>12272929</v>
      </c>
      <c r="AN484" s="13">
        <v>45.98</v>
      </c>
      <c r="AO484" s="4">
        <v>7758660</v>
      </c>
      <c r="AP484" s="13">
        <v>762.52</v>
      </c>
      <c r="AQ484" s="4">
        <v>3272344</v>
      </c>
      <c r="AR484" s="13">
        <v>189.57</v>
      </c>
      <c r="AS484" s="4">
        <v>4439256</v>
      </c>
      <c r="AT484" s="13">
        <v>120.68</v>
      </c>
      <c r="AU484" s="4">
        <v>6370935</v>
      </c>
      <c r="AV484" s="13">
        <v>1520.27</v>
      </c>
      <c r="AW484" s="4">
        <v>327065</v>
      </c>
      <c r="AX484" s="13">
        <v>129.62</v>
      </c>
      <c r="AY484" s="4">
        <v>4127122</v>
      </c>
      <c r="AZ484" s="13">
        <v>70.709999999999994</v>
      </c>
      <c r="BA484" s="4">
        <v>5870379</v>
      </c>
      <c r="BB484" s="13">
        <v>28.51</v>
      </c>
      <c r="BC484" s="4">
        <v>7281590</v>
      </c>
      <c r="BD484" s="13">
        <v>58.17</v>
      </c>
      <c r="BE484" s="4">
        <v>10582850</v>
      </c>
      <c r="BF484" s="13">
        <v>79.11</v>
      </c>
      <c r="BG484" s="4">
        <v>3428458</v>
      </c>
      <c r="BH484" s="13">
        <v>50.63</v>
      </c>
      <c r="BI484" s="4">
        <v>6065682</v>
      </c>
    </row>
    <row r="485" spans="1:61" x14ac:dyDescent="0.35">
      <c r="A485" s="1">
        <v>42704</v>
      </c>
      <c r="B485" s="13">
        <v>110.52</v>
      </c>
      <c r="C485" s="4">
        <v>36162258</v>
      </c>
      <c r="D485" s="13">
        <v>60.26</v>
      </c>
      <c r="E485" s="4">
        <v>34655435</v>
      </c>
      <c r="F485" s="13">
        <v>92.2</v>
      </c>
      <c r="G485" s="4">
        <v>11012545</v>
      </c>
      <c r="H485" s="13">
        <v>170.49</v>
      </c>
      <c r="I485" s="4">
        <v>3124889</v>
      </c>
      <c r="J485" s="13">
        <v>40.19</v>
      </c>
      <c r="K485" s="4">
        <v>14374592</v>
      </c>
      <c r="L485" s="13">
        <v>72</v>
      </c>
      <c r="M485" s="4">
        <v>6261886</v>
      </c>
      <c r="N485" s="13">
        <v>8.91</v>
      </c>
      <c r="O485" s="4">
        <v>36511914</v>
      </c>
      <c r="P485" s="13">
        <v>102.81</v>
      </c>
      <c r="Q485" s="4">
        <v>3399919</v>
      </c>
      <c r="R485" s="13">
        <v>29.82</v>
      </c>
      <c r="S485" s="4">
        <v>26224892</v>
      </c>
      <c r="T485" s="13">
        <v>34.700000000000003</v>
      </c>
      <c r="U485" s="4">
        <v>27016070</v>
      </c>
      <c r="V485" s="13">
        <v>87.3</v>
      </c>
      <c r="W485" s="4">
        <v>22696209</v>
      </c>
      <c r="X485" s="13">
        <v>111.56</v>
      </c>
      <c r="Y485" s="4">
        <v>17301924</v>
      </c>
      <c r="Z485" s="13">
        <v>102.52</v>
      </c>
      <c r="AA485" s="4">
        <v>10120960</v>
      </c>
      <c r="AB485" s="13">
        <v>48.52</v>
      </c>
      <c r="AC485" s="4">
        <v>20897840</v>
      </c>
      <c r="AD485" s="13">
        <v>84.05</v>
      </c>
      <c r="AE485" s="4">
        <v>13534299</v>
      </c>
      <c r="AF485" s="13">
        <v>53.29</v>
      </c>
      <c r="AG485" s="4">
        <v>14163990</v>
      </c>
      <c r="AH485" s="13">
        <v>71.36</v>
      </c>
      <c r="AI485" s="4">
        <v>9434899</v>
      </c>
      <c r="AJ485" s="13">
        <v>83.08</v>
      </c>
      <c r="AK485" s="4">
        <v>4999424</v>
      </c>
      <c r="AL485" s="13">
        <v>22.2</v>
      </c>
      <c r="AM485" s="4">
        <v>29390259</v>
      </c>
      <c r="AN485" s="13">
        <v>47.02</v>
      </c>
      <c r="AO485" s="4">
        <v>11079852</v>
      </c>
      <c r="AP485" s="13">
        <v>750.57</v>
      </c>
      <c r="AQ485" s="4">
        <v>4625946</v>
      </c>
      <c r="AR485" s="13">
        <v>189.4</v>
      </c>
      <c r="AS485" s="4">
        <v>3547104</v>
      </c>
      <c r="AT485" s="13">
        <v>119.27</v>
      </c>
      <c r="AU485" s="4">
        <v>5696096</v>
      </c>
      <c r="AV485" s="13">
        <v>1503.68</v>
      </c>
      <c r="AW485" s="4">
        <v>375620</v>
      </c>
      <c r="AX485" s="13">
        <v>129.4</v>
      </c>
      <c r="AY485" s="4">
        <v>6973817</v>
      </c>
      <c r="AZ485" s="13">
        <v>70.55</v>
      </c>
      <c r="BA485" s="4">
        <v>6377326</v>
      </c>
      <c r="BB485" s="13">
        <v>27.81</v>
      </c>
      <c r="BC485" s="4">
        <v>13777124</v>
      </c>
      <c r="BD485" s="13">
        <v>57.97</v>
      </c>
      <c r="BE485" s="4">
        <v>9527959</v>
      </c>
      <c r="BF485" s="13">
        <v>78.78</v>
      </c>
      <c r="BG485" s="4">
        <v>3540334</v>
      </c>
      <c r="BH485" s="13">
        <v>50.07</v>
      </c>
      <c r="BI485" s="4">
        <v>8198418</v>
      </c>
    </row>
    <row r="486" spans="1:61" x14ac:dyDescent="0.35">
      <c r="A486" s="1">
        <v>42705</v>
      </c>
      <c r="B486" s="13">
        <v>109.49</v>
      </c>
      <c r="C486" s="4">
        <v>37086862</v>
      </c>
      <c r="D486" s="13">
        <v>59.2</v>
      </c>
      <c r="E486" s="4">
        <v>34542121</v>
      </c>
      <c r="F486" s="13">
        <v>87.64</v>
      </c>
      <c r="G486" s="4">
        <v>25888074</v>
      </c>
      <c r="H486" s="13">
        <v>162.79</v>
      </c>
      <c r="I486" s="4">
        <v>4638921</v>
      </c>
      <c r="J486" s="13">
        <v>38.700000000000003</v>
      </c>
      <c r="K486" s="4">
        <v>22740168</v>
      </c>
      <c r="L486" s="13">
        <v>68.459999999999994</v>
      </c>
      <c r="M486" s="4">
        <v>10907341</v>
      </c>
      <c r="N486" s="13">
        <v>8.39</v>
      </c>
      <c r="O486" s="4">
        <v>56682384</v>
      </c>
      <c r="P486" s="13">
        <v>99.51</v>
      </c>
      <c r="Q486" s="4">
        <v>5121202</v>
      </c>
      <c r="R486" s="13">
        <v>29.45</v>
      </c>
      <c r="S486" s="4">
        <v>25996185</v>
      </c>
      <c r="T486" s="13">
        <v>33.76</v>
      </c>
      <c r="U486" s="4">
        <v>29618687</v>
      </c>
      <c r="V486" s="13">
        <v>87.24</v>
      </c>
      <c r="W486" s="4">
        <v>13005560</v>
      </c>
      <c r="X486" s="13">
        <v>113.29</v>
      </c>
      <c r="Y486" s="4">
        <v>11792281</v>
      </c>
      <c r="Z486" s="13">
        <v>104.75</v>
      </c>
      <c r="AA486" s="4">
        <v>6505337</v>
      </c>
      <c r="AB486" s="13">
        <v>48.22</v>
      </c>
      <c r="AC486" s="4">
        <v>11105863</v>
      </c>
      <c r="AD486" s="13">
        <v>84.61</v>
      </c>
      <c r="AE486" s="4">
        <v>7991659</v>
      </c>
      <c r="AF486" s="13">
        <v>51.86</v>
      </c>
      <c r="AG486" s="4">
        <v>2903078</v>
      </c>
      <c r="AH486" s="13">
        <v>71.27</v>
      </c>
      <c r="AI486" s="4">
        <v>5690820</v>
      </c>
      <c r="AJ486" s="13">
        <v>84.98</v>
      </c>
      <c r="AK486" s="4">
        <v>3535515</v>
      </c>
      <c r="AL486" s="13">
        <v>21.49</v>
      </c>
      <c r="AM486" s="4">
        <v>14679858</v>
      </c>
      <c r="AN486" s="13">
        <v>47.74</v>
      </c>
      <c r="AO486" s="4">
        <v>8711742</v>
      </c>
      <c r="AP486" s="13">
        <v>743.65</v>
      </c>
      <c r="AQ486" s="4">
        <v>4665993</v>
      </c>
      <c r="AR486" s="13">
        <v>181.88</v>
      </c>
      <c r="AS486" s="4">
        <v>5126401</v>
      </c>
      <c r="AT486" s="13">
        <v>118.47</v>
      </c>
      <c r="AU486" s="4">
        <v>4444978</v>
      </c>
      <c r="AV486" s="13">
        <v>1479.66</v>
      </c>
      <c r="AW486" s="4">
        <v>572693</v>
      </c>
      <c r="AX486" s="13">
        <v>129.47</v>
      </c>
      <c r="AY486" s="4">
        <v>5398674</v>
      </c>
      <c r="AZ486" s="13">
        <v>71</v>
      </c>
      <c r="BA486" s="4">
        <v>7626859</v>
      </c>
      <c r="BB486" s="13">
        <v>27.39</v>
      </c>
      <c r="BC486" s="4">
        <v>9775441</v>
      </c>
      <c r="BD486" s="13">
        <v>58.51</v>
      </c>
      <c r="BE486" s="4">
        <v>12381607</v>
      </c>
      <c r="BF486" s="13">
        <v>79.819999999999993</v>
      </c>
      <c r="BG486" s="4">
        <v>4127057</v>
      </c>
      <c r="BH486" s="13">
        <v>50.65</v>
      </c>
      <c r="BI486" s="4">
        <v>7610063</v>
      </c>
    </row>
    <row r="487" spans="1:61" x14ac:dyDescent="0.35">
      <c r="A487" s="1">
        <v>42706</v>
      </c>
      <c r="B487" s="13">
        <v>109.9</v>
      </c>
      <c r="C487" s="4">
        <v>26527997</v>
      </c>
      <c r="D487" s="13">
        <v>59.25</v>
      </c>
      <c r="E487" s="4">
        <v>25515665</v>
      </c>
      <c r="F487" s="13">
        <v>88.45</v>
      </c>
      <c r="G487" s="4">
        <v>11957300</v>
      </c>
      <c r="H487" s="13">
        <v>164.22</v>
      </c>
      <c r="I487" s="4">
        <v>2694460</v>
      </c>
      <c r="J487" s="13">
        <v>38.5</v>
      </c>
      <c r="K487" s="4">
        <v>19120264</v>
      </c>
      <c r="L487" s="13">
        <v>68.41</v>
      </c>
      <c r="M487" s="4">
        <v>15967649</v>
      </c>
      <c r="N487" s="13">
        <v>8.5299999999999994</v>
      </c>
      <c r="O487" s="4">
        <v>42398936</v>
      </c>
      <c r="P487" s="13">
        <v>99.73</v>
      </c>
      <c r="Q487" s="4">
        <v>3514407</v>
      </c>
      <c r="R487" s="13">
        <v>29.25</v>
      </c>
      <c r="S487" s="4">
        <v>27069499</v>
      </c>
      <c r="T487" s="13">
        <v>34.159999999999997</v>
      </c>
      <c r="U487" s="4">
        <v>21492534</v>
      </c>
      <c r="V487" s="13">
        <v>87.04</v>
      </c>
      <c r="W487" s="4">
        <v>9706646</v>
      </c>
      <c r="X487" s="13">
        <v>113</v>
      </c>
      <c r="Y487" s="4">
        <v>6167368</v>
      </c>
      <c r="Z487" s="13">
        <v>103.74</v>
      </c>
      <c r="AA487" s="4">
        <v>4078342</v>
      </c>
      <c r="AB487" s="13">
        <v>48.12</v>
      </c>
      <c r="AC487" s="4">
        <v>5804976</v>
      </c>
      <c r="AD487" s="13">
        <v>85.01</v>
      </c>
      <c r="AE487" s="4">
        <v>5090285</v>
      </c>
      <c r="AF487" s="13">
        <v>52.62</v>
      </c>
      <c r="AG487" s="4">
        <v>2535624</v>
      </c>
      <c r="AH487" s="13">
        <v>70.849999999999994</v>
      </c>
      <c r="AI487" s="4">
        <v>4153338</v>
      </c>
      <c r="AJ487" s="13">
        <v>84.88</v>
      </c>
      <c r="AK487" s="4">
        <v>2104372</v>
      </c>
      <c r="AL487" s="13">
        <v>21.36</v>
      </c>
      <c r="AM487" s="4">
        <v>11264323</v>
      </c>
      <c r="AN487" s="13">
        <v>47.8</v>
      </c>
      <c r="AO487" s="4">
        <v>4422890</v>
      </c>
      <c r="AP487" s="13">
        <v>740.34</v>
      </c>
      <c r="AQ487" s="4">
        <v>3561307</v>
      </c>
      <c r="AR487" s="13">
        <v>181.47</v>
      </c>
      <c r="AS487" s="4">
        <v>4042324</v>
      </c>
      <c r="AT487" s="13">
        <v>118.24</v>
      </c>
      <c r="AU487" s="4">
        <v>3348723</v>
      </c>
      <c r="AV487" s="13">
        <v>1473</v>
      </c>
      <c r="AW487" s="4">
        <v>336892</v>
      </c>
      <c r="AX487" s="13">
        <v>129.87</v>
      </c>
      <c r="AY487" s="4">
        <v>3738338</v>
      </c>
      <c r="AZ487" s="13">
        <v>72.31</v>
      </c>
      <c r="BA487" s="4">
        <v>7248569</v>
      </c>
      <c r="BB487" s="13">
        <v>28.42</v>
      </c>
      <c r="BC487" s="4">
        <v>14437530</v>
      </c>
      <c r="BD487" s="13">
        <v>57.21</v>
      </c>
      <c r="BE487" s="4">
        <v>16869957</v>
      </c>
      <c r="BF487" s="13">
        <v>79.2</v>
      </c>
      <c r="BG487" s="4">
        <v>2769256</v>
      </c>
      <c r="BH487" s="13">
        <v>50.46</v>
      </c>
      <c r="BI487" s="4">
        <v>6933279</v>
      </c>
    </row>
    <row r="488" spans="1:61" x14ac:dyDescent="0.35">
      <c r="A488" s="1">
        <v>42709</v>
      </c>
      <c r="B488" s="13">
        <v>109.11</v>
      </c>
      <c r="C488" s="4">
        <v>34324540</v>
      </c>
      <c r="D488" s="13">
        <v>60.22</v>
      </c>
      <c r="E488" s="4">
        <v>23552658</v>
      </c>
      <c r="F488" s="13">
        <v>91.88</v>
      </c>
      <c r="G488" s="4">
        <v>15057125</v>
      </c>
      <c r="H488" s="13">
        <v>166.13</v>
      </c>
      <c r="I488" s="4">
        <v>2137190</v>
      </c>
      <c r="J488" s="13">
        <v>38.97</v>
      </c>
      <c r="K488" s="4">
        <v>13681522</v>
      </c>
      <c r="L488" s="13">
        <v>70.8</v>
      </c>
      <c r="M488" s="4">
        <v>10209575</v>
      </c>
      <c r="N488" s="13">
        <v>8.68</v>
      </c>
      <c r="O488" s="4">
        <v>31410058</v>
      </c>
      <c r="P488" s="13">
        <v>101.95</v>
      </c>
      <c r="Q488" s="4">
        <v>2319383</v>
      </c>
      <c r="R488" s="13">
        <v>29.53</v>
      </c>
      <c r="S488" s="4">
        <v>20865842</v>
      </c>
      <c r="T488" s="13">
        <v>34.39</v>
      </c>
      <c r="U488" s="4">
        <v>14461972</v>
      </c>
      <c r="V488" s="13">
        <v>87.48</v>
      </c>
      <c r="W488" s="4">
        <v>11741074</v>
      </c>
      <c r="X488" s="13">
        <v>113.25</v>
      </c>
      <c r="Y488" s="4">
        <v>6909833</v>
      </c>
      <c r="Z488" s="13">
        <v>104.46</v>
      </c>
      <c r="AA488" s="4">
        <v>5883879</v>
      </c>
      <c r="AB488" s="13">
        <v>48.88</v>
      </c>
      <c r="AC488" s="4">
        <v>8860738</v>
      </c>
      <c r="AD488" s="13">
        <v>84.43</v>
      </c>
      <c r="AE488" s="4">
        <v>5976148</v>
      </c>
      <c r="AF488" s="13">
        <v>53.34</v>
      </c>
      <c r="AG488" s="4">
        <v>1837468</v>
      </c>
      <c r="AH488" s="13">
        <v>70.98</v>
      </c>
      <c r="AI488" s="4">
        <v>4933441</v>
      </c>
      <c r="AJ488" s="13">
        <v>85.44</v>
      </c>
      <c r="AK488" s="4">
        <v>2811297</v>
      </c>
      <c r="AL488" s="13">
        <v>21.46</v>
      </c>
      <c r="AM488" s="4">
        <v>15722988</v>
      </c>
      <c r="AN488" s="13">
        <v>48.01</v>
      </c>
      <c r="AO488" s="4">
        <v>4806625</v>
      </c>
      <c r="AP488" s="13">
        <v>759.36</v>
      </c>
      <c r="AQ488" s="4">
        <v>4314723</v>
      </c>
      <c r="AR488" s="13">
        <v>186.8</v>
      </c>
      <c r="AS488" s="4">
        <v>4072239</v>
      </c>
      <c r="AT488" s="13">
        <v>119.29</v>
      </c>
      <c r="AU488" s="4">
        <v>5191935</v>
      </c>
      <c r="AV488" s="13">
        <v>1499.76</v>
      </c>
      <c r="AW488" s="4">
        <v>350058</v>
      </c>
      <c r="AX488" s="13">
        <v>129.68</v>
      </c>
      <c r="AY488" s="4">
        <v>4065425</v>
      </c>
      <c r="AZ488" s="13">
        <v>72.66</v>
      </c>
      <c r="BA488" s="4">
        <v>7497021</v>
      </c>
      <c r="BB488" s="13">
        <v>28.35</v>
      </c>
      <c r="BC488" s="4">
        <v>10802850</v>
      </c>
      <c r="BD488" s="13">
        <v>57.5</v>
      </c>
      <c r="BE488" s="4">
        <v>7701167</v>
      </c>
      <c r="BF488" s="13">
        <v>81</v>
      </c>
      <c r="BG488" s="4">
        <v>3507974</v>
      </c>
      <c r="BH488" s="13">
        <v>51.85</v>
      </c>
      <c r="BI488" s="4">
        <v>12031170</v>
      </c>
    </row>
    <row r="489" spans="1:61" x14ac:dyDescent="0.35">
      <c r="A489" s="1">
        <v>42710</v>
      </c>
      <c r="B489" s="13">
        <v>109.95</v>
      </c>
      <c r="C489" s="4">
        <v>26195462</v>
      </c>
      <c r="D489" s="13">
        <v>59.95</v>
      </c>
      <c r="E489" s="4">
        <v>19907035</v>
      </c>
      <c r="F489" s="13">
        <v>93.39</v>
      </c>
      <c r="G489" s="4">
        <v>12469875</v>
      </c>
      <c r="H489" s="13">
        <v>164.76</v>
      </c>
      <c r="I489" s="4">
        <v>3918437</v>
      </c>
      <c r="J489" s="13">
        <v>39.47</v>
      </c>
      <c r="K489" s="4">
        <v>13524707</v>
      </c>
      <c r="L489" s="13">
        <v>70.62</v>
      </c>
      <c r="M489" s="4">
        <v>4234052</v>
      </c>
      <c r="N489" s="13">
        <v>9.4499999999999993</v>
      </c>
      <c r="O489" s="4">
        <v>92242854</v>
      </c>
      <c r="P489" s="13">
        <v>101.55</v>
      </c>
      <c r="Q489" s="4">
        <v>2679915</v>
      </c>
      <c r="R489" s="13">
        <v>29.33</v>
      </c>
      <c r="S489" s="4">
        <v>27352068</v>
      </c>
      <c r="T489" s="13">
        <v>34.72</v>
      </c>
      <c r="U489" s="4">
        <v>15297703</v>
      </c>
      <c r="V489" s="13">
        <v>87.56</v>
      </c>
      <c r="W489" s="4">
        <v>11293620</v>
      </c>
      <c r="X489" s="13">
        <v>112.76</v>
      </c>
      <c r="Y489" s="4">
        <v>6033609</v>
      </c>
      <c r="Z489" s="13">
        <v>103.97</v>
      </c>
      <c r="AA489" s="4">
        <v>3539660</v>
      </c>
      <c r="AB489" s="13">
        <v>49.9</v>
      </c>
      <c r="AC489" s="4">
        <v>7168258</v>
      </c>
      <c r="AD489" s="13">
        <v>83.96</v>
      </c>
      <c r="AE489" s="4">
        <v>4878642</v>
      </c>
      <c r="AF489" s="13">
        <v>53.62</v>
      </c>
      <c r="AG489" s="4">
        <v>1199973</v>
      </c>
      <c r="AH489" s="13">
        <v>70.41</v>
      </c>
      <c r="AI489" s="4">
        <v>4643750</v>
      </c>
      <c r="AJ489" s="13">
        <v>84.91</v>
      </c>
      <c r="AK489" s="4">
        <v>2564249</v>
      </c>
      <c r="AL489" s="13">
        <v>21.12</v>
      </c>
      <c r="AM489" s="4">
        <v>24964361</v>
      </c>
      <c r="AN489" s="13">
        <v>47.23</v>
      </c>
      <c r="AO489" s="4">
        <v>5347870</v>
      </c>
      <c r="AP489" s="13">
        <v>764.72</v>
      </c>
      <c r="AQ489" s="4">
        <v>3794746</v>
      </c>
      <c r="AR489" s="13">
        <v>185.85</v>
      </c>
      <c r="AS489" s="4">
        <v>3391622</v>
      </c>
      <c r="AT489" s="13">
        <v>119.25</v>
      </c>
      <c r="AU489" s="4">
        <v>3367984</v>
      </c>
      <c r="AV489" s="13">
        <v>1504.82</v>
      </c>
      <c r="AW489" s="4">
        <v>255320</v>
      </c>
      <c r="AX489" s="13">
        <v>128.74</v>
      </c>
      <c r="AY489" s="4">
        <v>4292631</v>
      </c>
      <c r="AZ489" s="13">
        <v>72.459999999999994</v>
      </c>
      <c r="BA489" s="4">
        <v>6478549</v>
      </c>
      <c r="BB489" s="13">
        <v>28.21</v>
      </c>
      <c r="BC489" s="4">
        <v>10387548</v>
      </c>
      <c r="BD489" s="13">
        <v>57.44</v>
      </c>
      <c r="BE489" s="4">
        <v>7035674</v>
      </c>
      <c r="BF489" s="13">
        <v>82.08</v>
      </c>
      <c r="BG489" s="4">
        <v>2907256</v>
      </c>
      <c r="BH489" s="13">
        <v>50.57</v>
      </c>
      <c r="BI489" s="4">
        <v>12496332</v>
      </c>
    </row>
    <row r="490" spans="1:61" x14ac:dyDescent="0.35">
      <c r="A490" s="1">
        <v>42711</v>
      </c>
      <c r="B490" s="13">
        <v>111.03</v>
      </c>
      <c r="C490" s="4">
        <v>29998719</v>
      </c>
      <c r="D490" s="13">
        <v>61.37</v>
      </c>
      <c r="E490" s="4">
        <v>30808969</v>
      </c>
      <c r="F490" s="13">
        <v>95.07</v>
      </c>
      <c r="G490" s="4">
        <v>12020093</v>
      </c>
      <c r="H490" s="13">
        <v>168.55</v>
      </c>
      <c r="I490" s="4">
        <v>3265865</v>
      </c>
      <c r="J490" s="13">
        <v>40.32</v>
      </c>
      <c r="K490" s="4">
        <v>15170645</v>
      </c>
      <c r="L490" s="13">
        <v>71.78</v>
      </c>
      <c r="M490" s="4">
        <v>4919683</v>
      </c>
      <c r="N490" s="13">
        <v>9.56</v>
      </c>
      <c r="O490" s="4">
        <v>54897332</v>
      </c>
      <c r="P490" s="13">
        <v>103.36</v>
      </c>
      <c r="Q490" s="4">
        <v>2728942</v>
      </c>
      <c r="R490" s="13">
        <v>29.95</v>
      </c>
      <c r="S490" s="4">
        <v>30180093</v>
      </c>
      <c r="T490" s="13">
        <v>35.5</v>
      </c>
      <c r="U490" s="4">
        <v>21710273</v>
      </c>
      <c r="V490" s="13">
        <v>88.07</v>
      </c>
      <c r="W490" s="4">
        <v>11182628</v>
      </c>
      <c r="X490" s="13">
        <v>114.44</v>
      </c>
      <c r="Y490" s="4">
        <v>6434127</v>
      </c>
      <c r="Z490" s="13">
        <v>103.53</v>
      </c>
      <c r="AA490" s="4">
        <v>3777737</v>
      </c>
      <c r="AB490" s="13">
        <v>49.9</v>
      </c>
      <c r="AC490" s="4">
        <v>9074291</v>
      </c>
      <c r="AD490" s="13">
        <v>84.35</v>
      </c>
      <c r="AE490" s="4">
        <v>5138922</v>
      </c>
      <c r="AF490" s="13">
        <v>53.82</v>
      </c>
      <c r="AG490" s="4">
        <v>1624520</v>
      </c>
      <c r="AH490" s="13">
        <v>68.64</v>
      </c>
      <c r="AI490" s="4">
        <v>8381761</v>
      </c>
      <c r="AJ490" s="13">
        <v>87.01</v>
      </c>
      <c r="AK490" s="4">
        <v>2686951</v>
      </c>
      <c r="AL490" s="13">
        <v>21.29</v>
      </c>
      <c r="AM490" s="4">
        <v>17175223</v>
      </c>
      <c r="AN490" s="13">
        <v>49.65</v>
      </c>
      <c r="AO490" s="4">
        <v>9689706</v>
      </c>
      <c r="AP490" s="13">
        <v>770.42</v>
      </c>
      <c r="AQ490" s="4">
        <v>3684906</v>
      </c>
      <c r="AR490" s="13">
        <v>193.15</v>
      </c>
      <c r="AS490" s="4">
        <v>5461851</v>
      </c>
      <c r="AT490" s="13">
        <v>119.92</v>
      </c>
      <c r="AU490" s="4">
        <v>4059907</v>
      </c>
      <c r="AV490" s="13">
        <v>1527.04</v>
      </c>
      <c r="AW490" s="4">
        <v>389907</v>
      </c>
      <c r="AX490" s="13">
        <v>132.46</v>
      </c>
      <c r="AY490" s="4">
        <v>6987286</v>
      </c>
      <c r="AZ490" s="13">
        <v>76.400000000000006</v>
      </c>
      <c r="BA490" s="4">
        <v>9268194</v>
      </c>
      <c r="BB490" s="13">
        <v>28.91</v>
      </c>
      <c r="BC490" s="4">
        <v>10286921</v>
      </c>
      <c r="BD490" s="13">
        <v>58.76</v>
      </c>
      <c r="BE490" s="4">
        <v>9094812</v>
      </c>
      <c r="BF490" s="13">
        <v>83.92</v>
      </c>
      <c r="BG490" s="4">
        <v>3964702</v>
      </c>
      <c r="BH490" s="13">
        <v>52.1</v>
      </c>
      <c r="BI490" s="4">
        <v>10412638</v>
      </c>
    </row>
    <row r="491" spans="1:61" x14ac:dyDescent="0.35">
      <c r="A491" s="1">
        <v>42712</v>
      </c>
      <c r="B491" s="13">
        <v>112.12</v>
      </c>
      <c r="C491" s="4">
        <v>27068316</v>
      </c>
      <c r="D491" s="13">
        <v>61.01</v>
      </c>
      <c r="E491" s="4">
        <v>21220753</v>
      </c>
      <c r="F491" s="13">
        <v>93.48</v>
      </c>
      <c r="G491" s="4">
        <v>9538602</v>
      </c>
      <c r="H491" s="13">
        <v>170.71</v>
      </c>
      <c r="I491" s="4">
        <v>3836144</v>
      </c>
      <c r="J491" s="13">
        <v>40.35</v>
      </c>
      <c r="K491" s="4">
        <v>10109674</v>
      </c>
      <c r="L491" s="13">
        <v>71.86</v>
      </c>
      <c r="M491" s="4">
        <v>5426557</v>
      </c>
      <c r="N491" s="13">
        <v>10.34</v>
      </c>
      <c r="O491" s="4">
        <v>104613009</v>
      </c>
      <c r="P491" s="13">
        <v>103.5</v>
      </c>
      <c r="Q491" s="4">
        <v>1852118</v>
      </c>
      <c r="R491" s="13">
        <v>29.95</v>
      </c>
      <c r="S491" s="4">
        <v>21369897</v>
      </c>
      <c r="T491" s="13">
        <v>35.700000000000003</v>
      </c>
      <c r="U491" s="4">
        <v>19966537</v>
      </c>
      <c r="V491" s="13">
        <v>88.32</v>
      </c>
      <c r="W491" s="4">
        <v>9086715</v>
      </c>
      <c r="X491" s="13">
        <v>115.17</v>
      </c>
      <c r="Y491" s="4">
        <v>5519718</v>
      </c>
      <c r="Z491" s="13">
        <v>104.93</v>
      </c>
      <c r="AA491" s="4">
        <v>6189119</v>
      </c>
      <c r="AB491" s="13">
        <v>49.78</v>
      </c>
      <c r="AC491" s="4">
        <v>5904609</v>
      </c>
      <c r="AD491" s="13">
        <v>84.47</v>
      </c>
      <c r="AE491" s="4">
        <v>4848437</v>
      </c>
      <c r="AF491" s="13">
        <v>54.2</v>
      </c>
      <c r="AG491" s="4">
        <v>1466866</v>
      </c>
      <c r="AH491" s="13">
        <v>69.319999999999993</v>
      </c>
      <c r="AI491" s="4">
        <v>6258052</v>
      </c>
      <c r="AJ491" s="13">
        <v>87.63</v>
      </c>
      <c r="AK491" s="4">
        <v>2240682</v>
      </c>
      <c r="AL491" s="13">
        <v>21.2</v>
      </c>
      <c r="AM491" s="4">
        <v>11873619</v>
      </c>
      <c r="AN491" s="13">
        <v>50.06</v>
      </c>
      <c r="AO491" s="4">
        <v>5206814</v>
      </c>
      <c r="AP491" s="13">
        <v>767.33</v>
      </c>
      <c r="AQ491" s="4">
        <v>3189608</v>
      </c>
      <c r="AR491" s="13">
        <v>192.29</v>
      </c>
      <c r="AS491" s="4">
        <v>3194148</v>
      </c>
      <c r="AT491" s="13">
        <v>120.45</v>
      </c>
      <c r="AU491" s="4">
        <v>3255709</v>
      </c>
      <c r="AV491" s="13">
        <v>1548.67</v>
      </c>
      <c r="AW491" s="4">
        <v>506505</v>
      </c>
      <c r="AX491" s="13">
        <v>132.53</v>
      </c>
      <c r="AY491" s="4">
        <v>4975419</v>
      </c>
      <c r="AZ491" s="13">
        <v>75.239999999999995</v>
      </c>
      <c r="BA491" s="4">
        <v>7711492</v>
      </c>
      <c r="BB491" s="13">
        <v>29.42</v>
      </c>
      <c r="BC491" s="4">
        <v>12263198</v>
      </c>
      <c r="BD491" s="13">
        <v>58.65</v>
      </c>
      <c r="BE491" s="4">
        <v>7972498</v>
      </c>
      <c r="BF491" s="13">
        <v>83.49</v>
      </c>
      <c r="BG491" s="4">
        <v>4059350</v>
      </c>
      <c r="BH491" s="13">
        <v>51.55</v>
      </c>
      <c r="BI491" s="4">
        <v>9260850</v>
      </c>
    </row>
    <row r="492" spans="1:61" x14ac:dyDescent="0.35">
      <c r="A492" s="1">
        <v>42713</v>
      </c>
      <c r="B492" s="13">
        <v>113.95</v>
      </c>
      <c r="C492" s="4">
        <v>34402627</v>
      </c>
      <c r="D492" s="13">
        <v>61.97</v>
      </c>
      <c r="E492" s="4">
        <v>27349356</v>
      </c>
      <c r="F492" s="13">
        <v>91.82</v>
      </c>
      <c r="G492" s="4">
        <v>9557799</v>
      </c>
      <c r="H492" s="13">
        <v>179.09</v>
      </c>
      <c r="I492" s="4">
        <v>7574371</v>
      </c>
      <c r="J492" s="13">
        <v>40.520000000000003</v>
      </c>
      <c r="K492" s="4">
        <v>11219098</v>
      </c>
      <c r="L492" s="13">
        <v>71.17</v>
      </c>
      <c r="M492" s="4">
        <v>5126808</v>
      </c>
      <c r="N492" s="13">
        <v>10.34</v>
      </c>
      <c r="O492" s="4">
        <v>60600759</v>
      </c>
      <c r="P492" s="13">
        <v>104.31</v>
      </c>
      <c r="Q492" s="4">
        <v>2620553</v>
      </c>
      <c r="R492" s="13">
        <v>30.06</v>
      </c>
      <c r="S492" s="4">
        <v>21361984</v>
      </c>
      <c r="T492" s="13">
        <v>35.76</v>
      </c>
      <c r="U492" s="4">
        <v>16326925</v>
      </c>
      <c r="V492" s="13">
        <v>89</v>
      </c>
      <c r="W492" s="4">
        <v>8021683</v>
      </c>
      <c r="X492" s="13">
        <v>115.81</v>
      </c>
      <c r="Y492" s="4">
        <v>5771551</v>
      </c>
      <c r="Z492" s="13">
        <v>106.45</v>
      </c>
      <c r="AA492" s="4">
        <v>4049614</v>
      </c>
      <c r="AB492" s="13">
        <v>50.77</v>
      </c>
      <c r="AC492" s="4">
        <v>6126055</v>
      </c>
      <c r="AD492" s="13">
        <v>84.78</v>
      </c>
      <c r="AE492" s="4">
        <v>4828984</v>
      </c>
      <c r="AF492" s="13">
        <v>53.54</v>
      </c>
      <c r="AG492" s="4">
        <v>1379380</v>
      </c>
      <c r="AH492" s="13">
        <v>70.58</v>
      </c>
      <c r="AI492" s="4">
        <v>4563450</v>
      </c>
      <c r="AJ492" s="13">
        <v>87.16</v>
      </c>
      <c r="AK492" s="4">
        <v>1512953</v>
      </c>
      <c r="AL492" s="13">
        <v>21.09</v>
      </c>
      <c r="AM492" s="4">
        <v>12323294</v>
      </c>
      <c r="AN492" s="13">
        <v>49.44</v>
      </c>
      <c r="AO492" s="4">
        <v>6294481</v>
      </c>
      <c r="AP492" s="13">
        <v>768.66</v>
      </c>
      <c r="AQ492" s="4">
        <v>2470923</v>
      </c>
      <c r="AR492" s="13">
        <v>192.18</v>
      </c>
      <c r="AS492" s="4">
        <v>2722505</v>
      </c>
      <c r="AT492" s="13">
        <v>121.26</v>
      </c>
      <c r="AU492" s="4">
        <v>2623713</v>
      </c>
      <c r="AV492" s="13">
        <v>1557.98</v>
      </c>
      <c r="AW492" s="4">
        <v>333919</v>
      </c>
      <c r="AX492" s="13">
        <v>133.38999999999999</v>
      </c>
      <c r="AY492" s="4">
        <v>5174577</v>
      </c>
      <c r="AZ492" s="13">
        <v>74.69</v>
      </c>
      <c r="BA492" s="4">
        <v>5553802</v>
      </c>
      <c r="BB492" s="13">
        <v>29.97</v>
      </c>
      <c r="BC492" s="4">
        <v>13548980</v>
      </c>
      <c r="BD492" s="13">
        <v>58.75</v>
      </c>
      <c r="BE492" s="4">
        <v>7091577</v>
      </c>
      <c r="BF492" s="13">
        <v>83.55</v>
      </c>
      <c r="BG492" s="4">
        <v>2386292</v>
      </c>
      <c r="BH492" s="13">
        <v>51.72</v>
      </c>
      <c r="BI492" s="4">
        <v>5869828</v>
      </c>
    </row>
    <row r="493" spans="1:61" x14ac:dyDescent="0.35">
      <c r="A493" s="1">
        <v>42716</v>
      </c>
      <c r="B493" s="13">
        <v>113.3</v>
      </c>
      <c r="C493" s="4">
        <v>26374377</v>
      </c>
      <c r="D493" s="13">
        <v>62.17</v>
      </c>
      <c r="E493" s="4">
        <v>20198081</v>
      </c>
      <c r="F493" s="13">
        <v>89.59</v>
      </c>
      <c r="G493" s="4">
        <v>15033300</v>
      </c>
      <c r="H493" s="13">
        <v>178.16</v>
      </c>
      <c r="I493" s="4">
        <v>3719406</v>
      </c>
      <c r="J493" s="13">
        <v>40.51</v>
      </c>
      <c r="K493" s="4">
        <v>10891491</v>
      </c>
      <c r="L493" s="13">
        <v>70.38</v>
      </c>
      <c r="M493" s="4">
        <v>6100908</v>
      </c>
      <c r="N493" s="13">
        <v>10.68</v>
      </c>
      <c r="O493" s="4">
        <v>63342940</v>
      </c>
      <c r="P493" s="13">
        <v>105.16</v>
      </c>
      <c r="Q493" s="4">
        <v>2711975</v>
      </c>
      <c r="R493" s="13">
        <v>30.17</v>
      </c>
      <c r="S493" s="4">
        <v>17287809</v>
      </c>
      <c r="T493" s="13">
        <v>35.97</v>
      </c>
      <c r="U493" s="4">
        <v>21985830</v>
      </c>
      <c r="V493" s="13">
        <v>90.98</v>
      </c>
      <c r="W493" s="4">
        <v>15545409</v>
      </c>
      <c r="X493" s="13">
        <v>117.15</v>
      </c>
      <c r="Y493" s="4">
        <v>10044655</v>
      </c>
      <c r="Z493" s="13">
        <v>105.83</v>
      </c>
      <c r="AA493" s="4">
        <v>5758468</v>
      </c>
      <c r="AB493" s="13">
        <v>51.38</v>
      </c>
      <c r="AC493" s="4">
        <v>10748320</v>
      </c>
      <c r="AD493" s="13">
        <v>85.01</v>
      </c>
      <c r="AE493" s="4">
        <v>8233556</v>
      </c>
      <c r="AF493" s="13">
        <v>53.43</v>
      </c>
      <c r="AG493" s="4">
        <v>1918340</v>
      </c>
      <c r="AH493" s="13">
        <v>71.39</v>
      </c>
      <c r="AI493" s="4">
        <v>5439494</v>
      </c>
      <c r="AJ493" s="13">
        <v>87.3</v>
      </c>
      <c r="AK493" s="4">
        <v>1844194</v>
      </c>
      <c r="AL493" s="13">
        <v>21.28</v>
      </c>
      <c r="AM493" s="4">
        <v>14886957</v>
      </c>
      <c r="AN493" s="13">
        <v>49.09</v>
      </c>
      <c r="AO493" s="4">
        <v>5550274</v>
      </c>
      <c r="AP493" s="13">
        <v>760.12</v>
      </c>
      <c r="AQ493" s="4">
        <v>2963945</v>
      </c>
      <c r="AR493" s="13">
        <v>192.43</v>
      </c>
      <c r="AS493" s="4">
        <v>2438876</v>
      </c>
      <c r="AT493" s="13">
        <v>121.74</v>
      </c>
      <c r="AU493" s="4">
        <v>4172434</v>
      </c>
      <c r="AV493" s="13">
        <v>1536.78</v>
      </c>
      <c r="AW493" s="4">
        <v>396630</v>
      </c>
      <c r="AX493" s="13">
        <v>134.58000000000001</v>
      </c>
      <c r="AY493" s="4">
        <v>6276457</v>
      </c>
      <c r="AZ493" s="13">
        <v>74.510000000000005</v>
      </c>
      <c r="BA493" s="4">
        <v>6036946</v>
      </c>
      <c r="BB493" s="13">
        <v>30.21</v>
      </c>
      <c r="BC493" s="4">
        <v>14940135</v>
      </c>
      <c r="BD493" s="13">
        <v>58.77</v>
      </c>
      <c r="BE493" s="4">
        <v>7736198</v>
      </c>
      <c r="BF493" s="13">
        <v>83.91</v>
      </c>
      <c r="BG493" s="4">
        <v>2086086</v>
      </c>
      <c r="BH493" s="13">
        <v>51.54</v>
      </c>
      <c r="BI493" s="4">
        <v>11459541</v>
      </c>
    </row>
    <row r="494" spans="1:61" x14ac:dyDescent="0.35">
      <c r="A494" s="1">
        <v>42717</v>
      </c>
      <c r="B494" s="13">
        <v>115.19</v>
      </c>
      <c r="C494" s="4">
        <v>43733811</v>
      </c>
      <c r="D494" s="13">
        <v>62.98</v>
      </c>
      <c r="E494" s="4">
        <v>35718868</v>
      </c>
      <c r="F494" s="13">
        <v>91.17</v>
      </c>
      <c r="G494" s="4">
        <v>9694874</v>
      </c>
      <c r="H494" s="13">
        <v>179.44</v>
      </c>
      <c r="I494" s="4">
        <v>6907596</v>
      </c>
      <c r="J494" s="13">
        <v>40.76</v>
      </c>
      <c r="K494" s="4">
        <v>12493139</v>
      </c>
      <c r="L494" s="13">
        <v>71.61</v>
      </c>
      <c r="M494" s="4">
        <v>5895408</v>
      </c>
      <c r="N494" s="13">
        <v>10.54</v>
      </c>
      <c r="O494" s="4">
        <v>46967790</v>
      </c>
      <c r="P494" s="13">
        <v>106.15</v>
      </c>
      <c r="Q494" s="4">
        <v>3396638</v>
      </c>
      <c r="R494" s="13">
        <v>30.59</v>
      </c>
      <c r="S494" s="4">
        <v>25052903</v>
      </c>
      <c r="T494" s="13">
        <v>36.799999999999997</v>
      </c>
      <c r="U494" s="4">
        <v>35773592</v>
      </c>
      <c r="V494" s="13">
        <v>92.58</v>
      </c>
      <c r="W494" s="4">
        <v>18829345</v>
      </c>
      <c r="X494" s="13">
        <v>117.42</v>
      </c>
      <c r="Y494" s="4">
        <v>8644238</v>
      </c>
      <c r="Z494" s="13">
        <v>108.01</v>
      </c>
      <c r="AA494" s="4">
        <v>3912633</v>
      </c>
      <c r="AB494" s="13">
        <v>52.64</v>
      </c>
      <c r="AC494" s="4">
        <v>7962201</v>
      </c>
      <c r="AD494" s="13">
        <v>86.13</v>
      </c>
      <c r="AE494" s="4">
        <v>6273364</v>
      </c>
      <c r="AF494" s="13">
        <v>53.95</v>
      </c>
      <c r="AG494" s="4">
        <v>1951356</v>
      </c>
      <c r="AH494" s="13">
        <v>72.349999999999994</v>
      </c>
      <c r="AI494" s="4">
        <v>4355549</v>
      </c>
      <c r="AJ494" s="13">
        <v>88.17</v>
      </c>
      <c r="AK494" s="4">
        <v>1976932</v>
      </c>
      <c r="AL494" s="13">
        <v>21.34</v>
      </c>
      <c r="AM494" s="4">
        <v>14029614</v>
      </c>
      <c r="AN494" s="13">
        <v>49.24</v>
      </c>
      <c r="AO494" s="4">
        <v>4919119</v>
      </c>
      <c r="AP494" s="13">
        <v>774.34</v>
      </c>
      <c r="AQ494" s="4">
        <v>5285288</v>
      </c>
      <c r="AR494" s="13">
        <v>198.15</v>
      </c>
      <c r="AS494" s="4">
        <v>6823884</v>
      </c>
      <c r="AT494" s="13">
        <v>122.68</v>
      </c>
      <c r="AU494" s="4">
        <v>4307966</v>
      </c>
      <c r="AV494" s="13">
        <v>1540.11</v>
      </c>
      <c r="AW494" s="4">
        <v>387983</v>
      </c>
      <c r="AX494" s="13">
        <v>136.54</v>
      </c>
      <c r="AY494" s="4">
        <v>6886268</v>
      </c>
      <c r="AZ494" s="13">
        <v>74.650000000000006</v>
      </c>
      <c r="BA494" s="4">
        <v>6357703</v>
      </c>
      <c r="BB494" s="13">
        <v>29.82</v>
      </c>
      <c r="BC494" s="4">
        <v>11664270</v>
      </c>
      <c r="BD494" s="13">
        <v>59.31</v>
      </c>
      <c r="BE494" s="4">
        <v>8878080</v>
      </c>
      <c r="BF494" s="13">
        <v>84.4</v>
      </c>
      <c r="BG494" s="4">
        <v>2501759</v>
      </c>
      <c r="BH494" s="13">
        <v>52.3</v>
      </c>
      <c r="BI494" s="4">
        <v>11442327</v>
      </c>
    </row>
    <row r="495" spans="1:61" x14ac:dyDescent="0.35">
      <c r="A495" s="1">
        <v>42718</v>
      </c>
      <c r="B495" s="13">
        <v>115.19</v>
      </c>
      <c r="C495" s="4">
        <v>34031834</v>
      </c>
      <c r="D495" s="13">
        <v>62.68</v>
      </c>
      <c r="E495" s="4">
        <v>30352654</v>
      </c>
      <c r="F495" s="13">
        <v>96.45</v>
      </c>
      <c r="G495" s="4">
        <v>24599538</v>
      </c>
      <c r="H495" s="13">
        <v>177.62</v>
      </c>
      <c r="I495" s="4">
        <v>4679547</v>
      </c>
      <c r="J495" s="13">
        <v>40.880000000000003</v>
      </c>
      <c r="K495" s="4">
        <v>25102420</v>
      </c>
      <c r="L495" s="13">
        <v>71.33</v>
      </c>
      <c r="M495" s="4">
        <v>5071644</v>
      </c>
      <c r="N495" s="13">
        <v>10.55</v>
      </c>
      <c r="O495" s="4">
        <v>46968552</v>
      </c>
      <c r="P495" s="13">
        <v>105.81</v>
      </c>
      <c r="Q495" s="4">
        <v>3213662</v>
      </c>
      <c r="R495" s="13">
        <v>30.46</v>
      </c>
      <c r="S495" s="4">
        <v>27555980</v>
      </c>
      <c r="T495" s="13">
        <v>36.549999999999997</v>
      </c>
      <c r="U495" s="4">
        <v>30819365</v>
      </c>
      <c r="V495" s="13">
        <v>90.58</v>
      </c>
      <c r="W495" s="4">
        <v>16325355</v>
      </c>
      <c r="X495" s="13">
        <v>115.96</v>
      </c>
      <c r="Y495" s="4">
        <v>7878411</v>
      </c>
      <c r="Z495" s="13">
        <v>104.21</v>
      </c>
      <c r="AA495" s="4">
        <v>4010252</v>
      </c>
      <c r="AB495" s="13">
        <v>51.49</v>
      </c>
      <c r="AC495" s="4">
        <v>8596516</v>
      </c>
      <c r="AD495" s="13">
        <v>85.16</v>
      </c>
      <c r="AE495" s="4">
        <v>5858673</v>
      </c>
      <c r="AF495" s="13">
        <v>53.07</v>
      </c>
      <c r="AG495" s="4">
        <v>1935578</v>
      </c>
      <c r="AH495" s="13">
        <v>70.959999999999994</v>
      </c>
      <c r="AI495" s="4">
        <v>3741185</v>
      </c>
      <c r="AJ495" s="13">
        <v>86.42</v>
      </c>
      <c r="AK495" s="4">
        <v>2667510</v>
      </c>
      <c r="AL495" s="13">
        <v>20.82</v>
      </c>
      <c r="AM495" s="4">
        <v>13381225</v>
      </c>
      <c r="AN495" s="13">
        <v>48.42</v>
      </c>
      <c r="AO495" s="4">
        <v>5243292</v>
      </c>
      <c r="AP495" s="13">
        <v>768.82</v>
      </c>
      <c r="AQ495" s="4">
        <v>5454836</v>
      </c>
      <c r="AR495" s="13">
        <v>198.69</v>
      </c>
      <c r="AS495" s="4">
        <v>4150927</v>
      </c>
      <c r="AT495" s="13">
        <v>122.84</v>
      </c>
      <c r="AU495" s="4">
        <v>4967405</v>
      </c>
      <c r="AV495" s="13">
        <v>1528.45</v>
      </c>
      <c r="AW495" s="4">
        <v>307587</v>
      </c>
      <c r="AX495" s="13">
        <v>135.97999999999999</v>
      </c>
      <c r="AY495" s="4">
        <v>7036307</v>
      </c>
      <c r="AZ495" s="13">
        <v>73.56</v>
      </c>
      <c r="BA495" s="4">
        <v>6790149</v>
      </c>
      <c r="BB495" s="13">
        <v>29.82</v>
      </c>
      <c r="BC495" s="4">
        <v>9624841</v>
      </c>
      <c r="BD495" s="13">
        <v>58.75</v>
      </c>
      <c r="BE495" s="4">
        <v>9022867</v>
      </c>
      <c r="BF495" s="13">
        <v>83.94</v>
      </c>
      <c r="BG495" s="4">
        <v>2011967</v>
      </c>
      <c r="BH495" s="13">
        <v>51.79</v>
      </c>
      <c r="BI495" s="4">
        <v>8012783</v>
      </c>
    </row>
    <row r="496" spans="1:61" x14ac:dyDescent="0.35">
      <c r="A496" s="1">
        <v>42719</v>
      </c>
      <c r="B496" s="13">
        <v>115.82</v>
      </c>
      <c r="C496" s="4">
        <v>46524544</v>
      </c>
      <c r="D496" s="13">
        <v>62.58</v>
      </c>
      <c r="E496" s="4">
        <v>27669868</v>
      </c>
      <c r="F496" s="13">
        <v>98.71</v>
      </c>
      <c r="G496" s="4">
        <v>18663653</v>
      </c>
      <c r="H496" s="13">
        <v>180.01</v>
      </c>
      <c r="I496" s="4">
        <v>3810711</v>
      </c>
      <c r="J496" s="13">
        <v>40.86</v>
      </c>
      <c r="K496" s="4">
        <v>17783475</v>
      </c>
      <c r="L496" s="13">
        <v>70.23</v>
      </c>
      <c r="M496" s="4">
        <v>4740212</v>
      </c>
      <c r="N496" s="13">
        <v>10.86</v>
      </c>
      <c r="O496" s="4">
        <v>48871302</v>
      </c>
      <c r="P496" s="13">
        <v>105.1</v>
      </c>
      <c r="Q496" s="4">
        <v>5678867</v>
      </c>
      <c r="R496" s="13">
        <v>30.63</v>
      </c>
      <c r="S496" s="4">
        <v>20914063</v>
      </c>
      <c r="T496" s="13">
        <v>36.79</v>
      </c>
      <c r="U496" s="4">
        <v>23721538</v>
      </c>
      <c r="V496" s="13">
        <v>90.89</v>
      </c>
      <c r="W496" s="4">
        <v>11155111</v>
      </c>
      <c r="X496" s="13">
        <v>117.05</v>
      </c>
      <c r="Y496" s="4">
        <v>7458324</v>
      </c>
      <c r="Z496" s="13">
        <v>103.92</v>
      </c>
      <c r="AA496" s="4">
        <v>4646788</v>
      </c>
      <c r="AB496" s="13">
        <v>51.74</v>
      </c>
      <c r="AC496" s="4">
        <v>7934852</v>
      </c>
      <c r="AD496" s="13">
        <v>85.28</v>
      </c>
      <c r="AE496" s="4">
        <v>6170978</v>
      </c>
      <c r="AF496" s="13">
        <v>54.01</v>
      </c>
      <c r="AG496" s="4">
        <v>1691827</v>
      </c>
      <c r="AH496" s="13">
        <v>71.3</v>
      </c>
      <c r="AI496" s="4">
        <v>4855325</v>
      </c>
      <c r="AJ496" s="13">
        <v>86.57</v>
      </c>
      <c r="AK496" s="4">
        <v>2133767</v>
      </c>
      <c r="AL496" s="13">
        <v>21.02</v>
      </c>
      <c r="AM496" s="4">
        <v>13484507</v>
      </c>
      <c r="AN496" s="13">
        <v>48.88</v>
      </c>
      <c r="AO496" s="4">
        <v>5435985</v>
      </c>
      <c r="AP496" s="13">
        <v>761</v>
      </c>
      <c r="AQ496" s="4">
        <v>3801927</v>
      </c>
      <c r="AR496" s="13">
        <v>197.58</v>
      </c>
      <c r="AS496" s="4">
        <v>3219567</v>
      </c>
      <c r="AT496" s="13">
        <v>122.36</v>
      </c>
      <c r="AU496" s="4">
        <v>4402760</v>
      </c>
      <c r="AV496" s="13">
        <v>1501.2</v>
      </c>
      <c r="AW496" s="4">
        <v>584618</v>
      </c>
      <c r="AX496" s="13">
        <v>135.84</v>
      </c>
      <c r="AY496" s="4">
        <v>5839829</v>
      </c>
      <c r="AZ496" s="13">
        <v>73.67</v>
      </c>
      <c r="BA496" s="4">
        <v>6211154</v>
      </c>
      <c r="BB496" s="13">
        <v>29.73</v>
      </c>
      <c r="BC496" s="4">
        <v>10140574</v>
      </c>
      <c r="BD496" s="13">
        <v>57.71</v>
      </c>
      <c r="BE496" s="4">
        <v>11837756</v>
      </c>
      <c r="BF496" s="13">
        <v>84.33</v>
      </c>
      <c r="BG496" s="4">
        <v>3305853</v>
      </c>
      <c r="BH496" s="13">
        <v>51.29</v>
      </c>
      <c r="BI496" s="4">
        <v>9567532</v>
      </c>
    </row>
    <row r="497" spans="1:61" x14ac:dyDescent="0.35">
      <c r="A497" s="1">
        <v>42720</v>
      </c>
      <c r="B497" s="13">
        <v>115.97</v>
      </c>
      <c r="C497" s="4">
        <v>44351134</v>
      </c>
      <c r="D497" s="13">
        <v>62.3</v>
      </c>
      <c r="E497" s="4">
        <v>42453083</v>
      </c>
      <c r="F497" s="13">
        <v>100.41</v>
      </c>
      <c r="G497" s="4">
        <v>27238183</v>
      </c>
      <c r="H497" s="13">
        <v>178.42</v>
      </c>
      <c r="I497" s="4">
        <v>4154101</v>
      </c>
      <c r="J497" s="13">
        <v>39.1</v>
      </c>
      <c r="K497" s="4">
        <v>46224181</v>
      </c>
      <c r="L497" s="13">
        <v>69.86</v>
      </c>
      <c r="M497" s="4">
        <v>7224763</v>
      </c>
      <c r="N497" s="13">
        <v>10.66</v>
      </c>
      <c r="O497" s="4">
        <v>77777741</v>
      </c>
      <c r="P497" s="13">
        <v>103.55</v>
      </c>
      <c r="Q497" s="4">
        <v>8949417</v>
      </c>
      <c r="R497" s="13">
        <v>30.59</v>
      </c>
      <c r="S497" s="4">
        <v>45875473</v>
      </c>
      <c r="T497" s="13">
        <v>36.31</v>
      </c>
      <c r="U497" s="4">
        <v>38212824</v>
      </c>
      <c r="V497" s="13">
        <v>91.18</v>
      </c>
      <c r="W497" s="4">
        <v>20560435</v>
      </c>
      <c r="X497" s="13">
        <v>118.08</v>
      </c>
      <c r="Y497" s="4">
        <v>13752344</v>
      </c>
      <c r="Z497" s="13">
        <v>104</v>
      </c>
      <c r="AA497" s="4">
        <v>8906260</v>
      </c>
      <c r="AB497" s="13">
        <v>51.94</v>
      </c>
      <c r="AC497" s="4">
        <v>10313087</v>
      </c>
      <c r="AD497" s="13">
        <v>85.5</v>
      </c>
      <c r="AE497" s="4">
        <v>9524774</v>
      </c>
      <c r="AF497" s="13">
        <v>54.92</v>
      </c>
      <c r="AG497" s="4">
        <v>4158703</v>
      </c>
      <c r="AH497" s="13">
        <v>73.44</v>
      </c>
      <c r="AI497" s="4">
        <v>9264720</v>
      </c>
      <c r="AJ497" s="13">
        <v>87.46</v>
      </c>
      <c r="AK497" s="4">
        <v>2295796</v>
      </c>
      <c r="AL497" s="13">
        <v>21.34</v>
      </c>
      <c r="AM497" s="4">
        <v>24514878</v>
      </c>
      <c r="AN497" s="13">
        <v>50.11</v>
      </c>
      <c r="AO497" s="4">
        <v>6769615</v>
      </c>
      <c r="AP497" s="13">
        <v>757.77</v>
      </c>
      <c r="AQ497" s="4">
        <v>4848219</v>
      </c>
      <c r="AR497" s="13">
        <v>202.49</v>
      </c>
      <c r="AS497" s="4">
        <v>3796889</v>
      </c>
      <c r="AT497" s="13">
        <v>123.24</v>
      </c>
      <c r="AU497" s="4">
        <v>10793788</v>
      </c>
      <c r="AV497" s="13">
        <v>1484.28</v>
      </c>
      <c r="AW497" s="4">
        <v>714549</v>
      </c>
      <c r="AX497" s="13">
        <v>135.11000000000001</v>
      </c>
      <c r="AY497" s="4">
        <v>9429345</v>
      </c>
      <c r="AZ497" s="13">
        <v>72.959999999999994</v>
      </c>
      <c r="BA497" s="4">
        <v>7663187</v>
      </c>
      <c r="BB497" s="13">
        <v>29.61</v>
      </c>
      <c r="BC497" s="4">
        <v>14682006</v>
      </c>
      <c r="BD497" s="13">
        <v>57.66</v>
      </c>
      <c r="BE497" s="4">
        <v>10611461</v>
      </c>
      <c r="BF497" s="13">
        <v>86.05</v>
      </c>
      <c r="BG497" s="4">
        <v>9997190</v>
      </c>
      <c r="BH497" s="13">
        <v>50.92</v>
      </c>
      <c r="BI497" s="4">
        <v>13984850</v>
      </c>
    </row>
    <row r="498" spans="1:61" x14ac:dyDescent="0.35">
      <c r="A498" s="1">
        <v>42723</v>
      </c>
      <c r="B498" s="13">
        <v>116.64</v>
      </c>
      <c r="C498" s="4">
        <v>27779423</v>
      </c>
      <c r="D498" s="13">
        <v>63.62</v>
      </c>
      <c r="E498" s="4">
        <v>34338219</v>
      </c>
      <c r="F498" s="13">
        <v>101.63</v>
      </c>
      <c r="G498" s="4">
        <v>18616431</v>
      </c>
      <c r="H498" s="13">
        <v>180.46</v>
      </c>
      <c r="I498" s="4">
        <v>2221941</v>
      </c>
      <c r="J498" s="13">
        <v>38.9</v>
      </c>
      <c r="K498" s="4">
        <v>15135143</v>
      </c>
      <c r="L498" s="13">
        <v>69.510000000000005</v>
      </c>
      <c r="M498" s="4">
        <v>4525967</v>
      </c>
      <c r="N498" s="13">
        <v>10.95</v>
      </c>
      <c r="O498" s="4">
        <v>46085840</v>
      </c>
      <c r="P498" s="13">
        <v>105.29</v>
      </c>
      <c r="Q498" s="4">
        <v>3567060</v>
      </c>
      <c r="R498" s="13">
        <v>30.75</v>
      </c>
      <c r="S498" s="4">
        <v>18178470</v>
      </c>
      <c r="T498" s="13">
        <v>36.89</v>
      </c>
      <c r="U498" s="4">
        <v>18744306</v>
      </c>
      <c r="V498" s="13">
        <v>90.42</v>
      </c>
      <c r="W498" s="4">
        <v>9674437</v>
      </c>
      <c r="X498" s="13">
        <v>117.65</v>
      </c>
      <c r="Y498" s="4">
        <v>5772545</v>
      </c>
      <c r="Z498" s="13">
        <v>103.48</v>
      </c>
      <c r="AA498" s="4">
        <v>2238892</v>
      </c>
      <c r="AB498" s="13">
        <v>51.98</v>
      </c>
      <c r="AC498" s="4">
        <v>4748025</v>
      </c>
      <c r="AD498" s="13">
        <v>85.12</v>
      </c>
      <c r="AE498" s="4">
        <v>3155877</v>
      </c>
      <c r="AF498" s="13">
        <v>54.95</v>
      </c>
      <c r="AG498" s="4">
        <v>1255254</v>
      </c>
      <c r="AH498" s="13">
        <v>72.47</v>
      </c>
      <c r="AI498" s="4">
        <v>3490879</v>
      </c>
      <c r="AJ498" s="13">
        <v>87.17</v>
      </c>
      <c r="AK498" s="4">
        <v>1516758</v>
      </c>
      <c r="AL498" s="13">
        <v>21.01</v>
      </c>
      <c r="AM498" s="4">
        <v>8801641</v>
      </c>
      <c r="AN498" s="13">
        <v>49.44</v>
      </c>
      <c r="AO498" s="4">
        <v>4203213</v>
      </c>
      <c r="AP498" s="13">
        <v>766</v>
      </c>
      <c r="AQ498" s="4">
        <v>3113240</v>
      </c>
      <c r="AR498" s="13">
        <v>202.73</v>
      </c>
      <c r="AS498" s="4">
        <v>3488071</v>
      </c>
      <c r="AT498" s="13">
        <v>122.99</v>
      </c>
      <c r="AU498" s="4">
        <v>3545487</v>
      </c>
      <c r="AV498" s="13">
        <v>1488.83</v>
      </c>
      <c r="AW498" s="4">
        <v>390571</v>
      </c>
      <c r="AX498" s="13">
        <v>135.44</v>
      </c>
      <c r="AY498" s="4">
        <v>3463558</v>
      </c>
      <c r="AZ498" s="13">
        <v>72.92</v>
      </c>
      <c r="BA498" s="4">
        <v>5056299</v>
      </c>
      <c r="BB498" s="13">
        <v>29.38</v>
      </c>
      <c r="BC498" s="4">
        <v>7814545</v>
      </c>
      <c r="BD498" s="13">
        <v>57.65</v>
      </c>
      <c r="BE498" s="4">
        <v>6433824</v>
      </c>
      <c r="BF498" s="13">
        <v>84.86</v>
      </c>
      <c r="BG498" s="4">
        <v>3139154</v>
      </c>
      <c r="BH498" s="13">
        <v>50.85</v>
      </c>
      <c r="BI498" s="4">
        <v>9451738</v>
      </c>
    </row>
    <row r="499" spans="1:61" x14ac:dyDescent="0.35">
      <c r="A499" s="1">
        <v>42724</v>
      </c>
      <c r="B499" s="13">
        <v>116.95</v>
      </c>
      <c r="C499" s="4">
        <v>21424965</v>
      </c>
      <c r="D499" s="13">
        <v>63.54</v>
      </c>
      <c r="E499" s="4">
        <v>26028379</v>
      </c>
      <c r="F499" s="13">
        <v>105.17</v>
      </c>
      <c r="G499" s="4">
        <v>21201433</v>
      </c>
      <c r="H499" s="13">
        <v>182.07</v>
      </c>
      <c r="I499" s="4">
        <v>2735181</v>
      </c>
      <c r="J499" s="13">
        <v>39</v>
      </c>
      <c r="K499" s="4">
        <v>14006387</v>
      </c>
      <c r="L499" s="13">
        <v>69.86</v>
      </c>
      <c r="M499" s="4">
        <v>5262100</v>
      </c>
      <c r="N499" s="13">
        <v>11.51</v>
      </c>
      <c r="O499" s="4">
        <v>59314159</v>
      </c>
      <c r="P499" s="13">
        <v>105.77</v>
      </c>
      <c r="Q499" s="4">
        <v>2194542</v>
      </c>
      <c r="R499" s="13">
        <v>30.56</v>
      </c>
      <c r="S499" s="4">
        <v>17475171</v>
      </c>
      <c r="T499" s="13">
        <v>37.21</v>
      </c>
      <c r="U499" s="4">
        <v>18551844</v>
      </c>
      <c r="V499" s="13">
        <v>90.43</v>
      </c>
      <c r="W499" s="4">
        <v>7221041</v>
      </c>
      <c r="X499" s="13">
        <v>117.95</v>
      </c>
      <c r="Y499" s="4">
        <v>4319080</v>
      </c>
      <c r="Z499" s="13">
        <v>103.16</v>
      </c>
      <c r="AA499" s="4">
        <v>2383138</v>
      </c>
      <c r="AB499" s="13">
        <v>51.55</v>
      </c>
      <c r="AC499" s="4">
        <v>4659507</v>
      </c>
      <c r="AD499" s="13">
        <v>85.28</v>
      </c>
      <c r="AE499" s="4">
        <v>5185559</v>
      </c>
      <c r="AF499" s="13">
        <v>56.21</v>
      </c>
      <c r="AG499" s="4">
        <v>2575092</v>
      </c>
      <c r="AH499" s="13">
        <v>72.38</v>
      </c>
      <c r="AI499" s="4">
        <v>2953084</v>
      </c>
      <c r="AJ499" s="13">
        <v>86.94</v>
      </c>
      <c r="AK499" s="4">
        <v>1483707</v>
      </c>
      <c r="AL499" s="13">
        <v>20.77</v>
      </c>
      <c r="AM499" s="4">
        <v>15608460</v>
      </c>
      <c r="AN499" s="13">
        <v>49.38</v>
      </c>
      <c r="AO499" s="4">
        <v>3368143</v>
      </c>
      <c r="AP499" s="13">
        <v>771.22</v>
      </c>
      <c r="AQ499" s="4">
        <v>2703629</v>
      </c>
      <c r="AR499" s="13">
        <v>208.79</v>
      </c>
      <c r="AS499" s="4">
        <v>4689071</v>
      </c>
      <c r="AT499" s="13">
        <v>123.33</v>
      </c>
      <c r="AU499" s="4">
        <v>2768822</v>
      </c>
      <c r="AV499" s="13">
        <v>1502.25</v>
      </c>
      <c r="AW499" s="4">
        <v>306567</v>
      </c>
      <c r="AX499" s="13">
        <v>137.11000000000001</v>
      </c>
      <c r="AY499" s="4">
        <v>4301529</v>
      </c>
      <c r="AZ499" s="13">
        <v>74.27</v>
      </c>
      <c r="BA499" s="4">
        <v>5348533</v>
      </c>
      <c r="BB499" s="13">
        <v>29.26</v>
      </c>
      <c r="BC499" s="4">
        <v>11237541</v>
      </c>
      <c r="BD499" s="13">
        <v>57.7</v>
      </c>
      <c r="BE499" s="4">
        <v>4888284</v>
      </c>
      <c r="BF499" s="13">
        <v>85.1</v>
      </c>
      <c r="BG499" s="4">
        <v>2637570</v>
      </c>
      <c r="BH499" s="13">
        <v>51.79</v>
      </c>
      <c r="BI499" s="4">
        <v>15984083</v>
      </c>
    </row>
    <row r="500" spans="1:61" x14ac:dyDescent="0.35">
      <c r="A500" s="1">
        <v>42725</v>
      </c>
      <c r="B500" s="13">
        <v>117.06</v>
      </c>
      <c r="C500" s="4">
        <v>23783165</v>
      </c>
      <c r="D500" s="13">
        <v>63.54</v>
      </c>
      <c r="E500" s="4">
        <v>17096304</v>
      </c>
      <c r="F500" s="13">
        <v>105.83</v>
      </c>
      <c r="G500" s="4">
        <v>14403361</v>
      </c>
      <c r="H500" s="13">
        <v>182.29</v>
      </c>
      <c r="I500" s="4">
        <v>2101293</v>
      </c>
      <c r="J500" s="13">
        <v>38.83</v>
      </c>
      <c r="K500" s="4">
        <v>11966373</v>
      </c>
      <c r="L500" s="13">
        <v>70.11</v>
      </c>
      <c r="M500" s="4">
        <v>3515836</v>
      </c>
      <c r="N500" s="13">
        <v>11.47</v>
      </c>
      <c r="O500" s="4">
        <v>44814131</v>
      </c>
      <c r="P500" s="13">
        <v>105.51</v>
      </c>
      <c r="Q500" s="4">
        <v>2524647</v>
      </c>
      <c r="R500" s="13">
        <v>30.42</v>
      </c>
      <c r="S500" s="4">
        <v>14488949</v>
      </c>
      <c r="T500" s="13">
        <v>36.979999999999997</v>
      </c>
      <c r="U500" s="4">
        <v>14323574</v>
      </c>
      <c r="V500" s="13">
        <v>90.28</v>
      </c>
      <c r="W500" s="4">
        <v>7308044</v>
      </c>
      <c r="X500" s="13">
        <v>117.91</v>
      </c>
      <c r="Y500" s="4">
        <v>5024604</v>
      </c>
      <c r="Z500" s="13">
        <v>102.55</v>
      </c>
      <c r="AA500" s="4">
        <v>2365152</v>
      </c>
      <c r="AB500" s="13">
        <v>51.48</v>
      </c>
      <c r="AC500" s="4">
        <v>4187152</v>
      </c>
      <c r="AD500" s="13">
        <v>86.16</v>
      </c>
      <c r="AE500" s="4">
        <v>4825856</v>
      </c>
      <c r="AF500" s="13">
        <v>57.48</v>
      </c>
      <c r="AG500" s="4">
        <v>1697977</v>
      </c>
      <c r="AH500" s="13">
        <v>72.16</v>
      </c>
      <c r="AI500" s="4">
        <v>2450882</v>
      </c>
      <c r="AJ500" s="13">
        <v>86.78</v>
      </c>
      <c r="AK500" s="4">
        <v>1513013</v>
      </c>
      <c r="AL500" s="13">
        <v>21.17</v>
      </c>
      <c r="AM500" s="4">
        <v>15596331</v>
      </c>
      <c r="AN500" s="13">
        <v>48.99</v>
      </c>
      <c r="AO500" s="4">
        <v>8127110</v>
      </c>
      <c r="AP500" s="13">
        <v>770.6</v>
      </c>
      <c r="AQ500" s="4">
        <v>2044629</v>
      </c>
      <c r="AR500" s="13">
        <v>207.7</v>
      </c>
      <c r="AS500" s="4">
        <v>5207622</v>
      </c>
      <c r="AT500" s="13">
        <v>123.18</v>
      </c>
      <c r="AU500" s="4">
        <v>2762883</v>
      </c>
      <c r="AV500" s="13">
        <v>1505.76</v>
      </c>
      <c r="AW500" s="4">
        <v>291489</v>
      </c>
      <c r="AX500" s="13">
        <v>136.83000000000001</v>
      </c>
      <c r="AY500" s="4">
        <v>2705523</v>
      </c>
      <c r="AZ500" s="13">
        <v>74.19</v>
      </c>
      <c r="BA500" s="4">
        <v>2942842</v>
      </c>
      <c r="BB500" s="13">
        <v>29.36</v>
      </c>
      <c r="BC500" s="4">
        <v>8634796</v>
      </c>
      <c r="BD500" s="13">
        <v>57.44</v>
      </c>
      <c r="BE500" s="4">
        <v>5380537</v>
      </c>
      <c r="BF500" s="13">
        <v>84.85</v>
      </c>
      <c r="BG500" s="4">
        <v>1818333</v>
      </c>
      <c r="BH500" s="13">
        <v>52.3</v>
      </c>
      <c r="BI500" s="4">
        <v>23236380</v>
      </c>
    </row>
    <row r="501" spans="1:61" x14ac:dyDescent="0.35">
      <c r="A501" s="1">
        <v>42726</v>
      </c>
      <c r="B501" s="13">
        <v>116.29</v>
      </c>
      <c r="C501" s="4">
        <v>26085854</v>
      </c>
      <c r="D501" s="13">
        <v>63.55</v>
      </c>
      <c r="E501" s="4">
        <v>22176585</v>
      </c>
      <c r="F501" s="13">
        <v>107.11</v>
      </c>
      <c r="G501" s="4">
        <v>17965259</v>
      </c>
      <c r="H501" s="13">
        <v>180.6</v>
      </c>
      <c r="I501" s="4">
        <v>1756029</v>
      </c>
      <c r="J501" s="13">
        <v>38.96</v>
      </c>
      <c r="K501" s="4">
        <v>11226345</v>
      </c>
      <c r="L501" s="13">
        <v>69.900000000000006</v>
      </c>
      <c r="M501" s="4">
        <v>3468621</v>
      </c>
      <c r="N501" s="13">
        <v>11.6</v>
      </c>
      <c r="O501" s="4">
        <v>36450756</v>
      </c>
      <c r="P501" s="13">
        <v>104.72</v>
      </c>
      <c r="Q501" s="4">
        <v>1717345</v>
      </c>
      <c r="R501" s="13">
        <v>30.46</v>
      </c>
      <c r="S501" s="4">
        <v>12935767</v>
      </c>
      <c r="T501" s="13">
        <v>36.93</v>
      </c>
      <c r="U501" s="4">
        <v>10793879</v>
      </c>
      <c r="V501" s="13">
        <v>90.87</v>
      </c>
      <c r="W501" s="4">
        <v>8003106</v>
      </c>
      <c r="X501" s="13">
        <v>118.77</v>
      </c>
      <c r="Y501" s="4">
        <v>4992505</v>
      </c>
      <c r="Z501" s="13">
        <v>103.13</v>
      </c>
      <c r="AA501" s="4">
        <v>2722379</v>
      </c>
      <c r="AB501" s="13">
        <v>51.54</v>
      </c>
      <c r="AC501" s="4">
        <v>4595290</v>
      </c>
      <c r="AD501" s="13">
        <v>86.38</v>
      </c>
      <c r="AE501" s="4">
        <v>3991724</v>
      </c>
      <c r="AF501" s="13">
        <v>57.24</v>
      </c>
      <c r="AG501" s="4">
        <v>1055419</v>
      </c>
      <c r="AH501" s="13">
        <v>72.36</v>
      </c>
      <c r="AI501" s="4">
        <v>3700583</v>
      </c>
      <c r="AJ501" s="13">
        <v>87.56</v>
      </c>
      <c r="AK501" s="4">
        <v>1456734</v>
      </c>
      <c r="AL501" s="13">
        <v>20.99</v>
      </c>
      <c r="AM501" s="4">
        <v>10226039</v>
      </c>
      <c r="AN501" s="13">
        <v>50.34</v>
      </c>
      <c r="AO501" s="4">
        <v>6110724</v>
      </c>
      <c r="AP501" s="13">
        <v>766.34</v>
      </c>
      <c r="AQ501" s="4">
        <v>2543551</v>
      </c>
      <c r="AR501" s="13">
        <v>208.45</v>
      </c>
      <c r="AS501" s="4">
        <v>3111108</v>
      </c>
      <c r="AT501" s="13">
        <v>123.72</v>
      </c>
      <c r="AU501" s="4">
        <v>3037126</v>
      </c>
      <c r="AV501" s="13">
        <v>1481.34</v>
      </c>
      <c r="AW501" s="4">
        <v>406420</v>
      </c>
      <c r="AX501" s="13">
        <v>135.43</v>
      </c>
      <c r="AY501" s="4">
        <v>4094846</v>
      </c>
      <c r="AZ501" s="13">
        <v>73.010000000000005</v>
      </c>
      <c r="BA501" s="4">
        <v>4008472</v>
      </c>
      <c r="BB501" s="13">
        <v>29.54</v>
      </c>
      <c r="BC501" s="4">
        <v>8865587</v>
      </c>
      <c r="BD501" s="13">
        <v>57.11</v>
      </c>
      <c r="BE501" s="4">
        <v>6777656</v>
      </c>
      <c r="BF501" s="13">
        <v>83.73</v>
      </c>
      <c r="BG501" s="4">
        <v>2575115</v>
      </c>
      <c r="BH501" s="13">
        <v>52.14</v>
      </c>
      <c r="BI501" s="4">
        <v>11798871</v>
      </c>
    </row>
    <row r="502" spans="1:61" x14ac:dyDescent="0.35">
      <c r="A502" s="1">
        <v>42727</v>
      </c>
      <c r="B502" s="13">
        <v>116.52</v>
      </c>
      <c r="C502" s="4">
        <v>14249484</v>
      </c>
      <c r="D502" s="13">
        <v>63.24</v>
      </c>
      <c r="E502" s="4">
        <v>12403819</v>
      </c>
      <c r="F502" s="13">
        <v>109.78</v>
      </c>
      <c r="G502" s="4">
        <v>16192331</v>
      </c>
      <c r="H502" s="13">
        <v>181.94</v>
      </c>
      <c r="I502" s="4">
        <v>897680</v>
      </c>
      <c r="J502" s="13">
        <v>38.78</v>
      </c>
      <c r="K502" s="4">
        <v>8143554</v>
      </c>
      <c r="L502" s="13">
        <v>69.87</v>
      </c>
      <c r="M502" s="4">
        <v>2274299</v>
      </c>
      <c r="N502" s="13">
        <v>11.58</v>
      </c>
      <c r="O502" s="4">
        <v>32288235</v>
      </c>
      <c r="P502" s="13">
        <v>105.02</v>
      </c>
      <c r="Q502" s="4">
        <v>1047659</v>
      </c>
      <c r="R502" s="13">
        <v>30.53</v>
      </c>
      <c r="S502" s="4">
        <v>9167598</v>
      </c>
      <c r="T502" s="13">
        <v>36.97</v>
      </c>
      <c r="U502" s="4">
        <v>6287281</v>
      </c>
      <c r="V502" s="13">
        <v>90.71</v>
      </c>
      <c r="W502" s="4">
        <v>4266541</v>
      </c>
      <c r="X502" s="13">
        <v>118.42</v>
      </c>
      <c r="Y502" s="4">
        <v>2683716</v>
      </c>
      <c r="Z502" s="13">
        <v>102.03</v>
      </c>
      <c r="AA502" s="4">
        <v>1706423</v>
      </c>
      <c r="AB502" s="13">
        <v>51.37</v>
      </c>
      <c r="AC502" s="4">
        <v>2859969</v>
      </c>
      <c r="AD502" s="13">
        <v>85.51</v>
      </c>
      <c r="AE502" s="4">
        <v>2894275</v>
      </c>
      <c r="AF502" s="13">
        <v>58.04</v>
      </c>
      <c r="AG502" s="4">
        <v>896038</v>
      </c>
      <c r="AH502" s="13">
        <v>72.11</v>
      </c>
      <c r="AI502" s="4">
        <v>2344256</v>
      </c>
      <c r="AJ502" s="13">
        <v>87.72</v>
      </c>
      <c r="AK502" s="4">
        <v>948879</v>
      </c>
      <c r="AL502" s="13">
        <v>21.13</v>
      </c>
      <c r="AM502" s="4">
        <v>8700604</v>
      </c>
      <c r="AN502" s="13">
        <v>50.78</v>
      </c>
      <c r="AO502" s="4">
        <v>3347234</v>
      </c>
      <c r="AP502" s="13">
        <v>760.59</v>
      </c>
      <c r="AQ502" s="4">
        <v>1981616</v>
      </c>
      <c r="AR502" s="13">
        <v>213.34</v>
      </c>
      <c r="AS502" s="4">
        <v>4670464</v>
      </c>
      <c r="AT502" s="13">
        <v>123.14</v>
      </c>
      <c r="AU502" s="4">
        <v>2164391</v>
      </c>
      <c r="AV502" s="13">
        <v>1486.2</v>
      </c>
      <c r="AW502" s="4">
        <v>275867</v>
      </c>
      <c r="AX502" s="13">
        <v>135.05000000000001</v>
      </c>
      <c r="AY502" s="4">
        <v>2337685</v>
      </c>
      <c r="AZ502" s="13">
        <v>72.3</v>
      </c>
      <c r="BA502" s="4">
        <v>3591768</v>
      </c>
      <c r="BB502" s="13">
        <v>29.79</v>
      </c>
      <c r="BC502" s="4">
        <v>8133374</v>
      </c>
      <c r="BD502" s="13">
        <v>57.01</v>
      </c>
      <c r="BE502" s="4">
        <v>4298476</v>
      </c>
      <c r="BF502" s="13">
        <v>84.09</v>
      </c>
      <c r="BG502" s="4">
        <v>2316857</v>
      </c>
      <c r="BH502" s="13">
        <v>51.91</v>
      </c>
      <c r="BI502" s="4">
        <v>9360816</v>
      </c>
    </row>
    <row r="503" spans="1:61" x14ac:dyDescent="0.35">
      <c r="A503" s="1">
        <v>42731</v>
      </c>
      <c r="B503" s="13">
        <v>117.26</v>
      </c>
      <c r="C503" s="4">
        <v>18296855</v>
      </c>
      <c r="D503" s="13">
        <v>63.28</v>
      </c>
      <c r="E503" s="4">
        <v>11763173</v>
      </c>
      <c r="F503" s="13">
        <v>117.32</v>
      </c>
      <c r="G503" s="4">
        <v>29856842</v>
      </c>
      <c r="H503" s="13">
        <v>182.31</v>
      </c>
      <c r="I503" s="4">
        <v>828356</v>
      </c>
      <c r="J503" s="13">
        <v>38.82</v>
      </c>
      <c r="K503" s="4">
        <v>5073778</v>
      </c>
      <c r="L503" s="13">
        <v>69.849999999999994</v>
      </c>
      <c r="M503" s="4">
        <v>2939715</v>
      </c>
      <c r="N503" s="13">
        <v>12.07</v>
      </c>
      <c r="O503" s="4">
        <v>44336488</v>
      </c>
      <c r="P503" s="13">
        <v>104.98</v>
      </c>
      <c r="Q503" s="4">
        <v>1047901</v>
      </c>
      <c r="R503" s="13">
        <v>30.68</v>
      </c>
      <c r="S503" s="4">
        <v>14175488</v>
      </c>
      <c r="T503" s="13">
        <v>37.07</v>
      </c>
      <c r="U503" s="4">
        <v>9033706</v>
      </c>
      <c r="V503" s="13">
        <v>90.75</v>
      </c>
      <c r="W503" s="4">
        <v>4960556</v>
      </c>
      <c r="X503" s="13">
        <v>118.22</v>
      </c>
      <c r="Y503" s="4">
        <v>2986889</v>
      </c>
      <c r="Z503" s="13">
        <v>102.54</v>
      </c>
      <c r="AA503" s="4">
        <v>1410823</v>
      </c>
      <c r="AB503" s="13">
        <v>51.6</v>
      </c>
      <c r="AC503" s="4">
        <v>2995384</v>
      </c>
      <c r="AD503" s="13">
        <v>85.44</v>
      </c>
      <c r="AE503" s="4">
        <v>2634175</v>
      </c>
      <c r="AF503" s="13">
        <v>58.2</v>
      </c>
      <c r="AG503" s="4">
        <v>527069</v>
      </c>
      <c r="AH503" s="13">
        <v>72.349999999999994</v>
      </c>
      <c r="AI503" s="4">
        <v>2200529</v>
      </c>
      <c r="AJ503" s="13">
        <v>87.74</v>
      </c>
      <c r="AK503" s="4">
        <v>926581</v>
      </c>
      <c r="AL503" s="13">
        <v>21.14</v>
      </c>
      <c r="AM503" s="4">
        <v>9173226</v>
      </c>
      <c r="AN503" s="13">
        <v>51.12</v>
      </c>
      <c r="AO503" s="4">
        <v>3501002</v>
      </c>
      <c r="AP503" s="13">
        <v>771.4</v>
      </c>
      <c r="AQ503" s="4">
        <v>2638725</v>
      </c>
      <c r="AR503" s="13">
        <v>219.53</v>
      </c>
      <c r="AS503" s="4">
        <v>5915732</v>
      </c>
      <c r="AT503" s="13">
        <v>123.07</v>
      </c>
      <c r="AU503" s="4">
        <v>1919649</v>
      </c>
      <c r="AV503" s="13">
        <v>1493.42</v>
      </c>
      <c r="AW503" s="4">
        <v>193927</v>
      </c>
      <c r="AX503" s="13">
        <v>135.26</v>
      </c>
      <c r="AY503" s="4">
        <v>2254948</v>
      </c>
      <c r="AZ503" s="13">
        <v>72.23</v>
      </c>
      <c r="BA503" s="4">
        <v>3868790</v>
      </c>
      <c r="BB503" s="13">
        <v>30.24</v>
      </c>
      <c r="BC503" s="4">
        <v>7513429</v>
      </c>
      <c r="BD503" s="13">
        <v>56.86</v>
      </c>
      <c r="BE503" s="4">
        <v>4186157</v>
      </c>
      <c r="BF503" s="13">
        <v>84.14</v>
      </c>
      <c r="BG503" s="4">
        <v>1374255</v>
      </c>
      <c r="BH503" s="13">
        <v>51.29</v>
      </c>
      <c r="BI503" s="4">
        <v>8175000</v>
      </c>
    </row>
    <row r="504" spans="1:61" x14ac:dyDescent="0.35">
      <c r="A504" s="1">
        <v>42732</v>
      </c>
      <c r="B504" s="13">
        <v>116.76</v>
      </c>
      <c r="C504" s="4">
        <v>20905892</v>
      </c>
      <c r="D504" s="13">
        <v>62.99</v>
      </c>
      <c r="E504" s="4">
        <v>14653348</v>
      </c>
      <c r="F504" s="13">
        <v>109.25</v>
      </c>
      <c r="G504" s="4">
        <v>57394116</v>
      </c>
      <c r="H504" s="13">
        <v>180.19</v>
      </c>
      <c r="I504" s="4">
        <v>1403886</v>
      </c>
      <c r="J504" s="13">
        <v>38.68</v>
      </c>
      <c r="K504" s="4">
        <v>8264081</v>
      </c>
      <c r="L504" s="13">
        <v>69.09</v>
      </c>
      <c r="M504" s="4">
        <v>4313702</v>
      </c>
      <c r="N504" s="13">
        <v>11.55</v>
      </c>
      <c r="O504" s="4">
        <v>71254459</v>
      </c>
      <c r="P504" s="13">
        <v>103.77</v>
      </c>
      <c r="Q504" s="4">
        <v>1742924</v>
      </c>
      <c r="R504" s="13">
        <v>30.42</v>
      </c>
      <c r="S504" s="4">
        <v>12022231</v>
      </c>
      <c r="T504" s="13">
        <v>36.630000000000003</v>
      </c>
      <c r="U504" s="4">
        <v>12868584</v>
      </c>
      <c r="V504" s="13">
        <v>90.3</v>
      </c>
      <c r="W504" s="4">
        <v>6745940</v>
      </c>
      <c r="X504" s="13">
        <v>117.91</v>
      </c>
      <c r="Y504" s="4">
        <v>4086718</v>
      </c>
      <c r="Z504" s="13">
        <v>101.65</v>
      </c>
      <c r="AA504" s="4">
        <v>1896105</v>
      </c>
      <c r="AB504" s="13">
        <v>50.77</v>
      </c>
      <c r="AC504" s="4">
        <v>4275478</v>
      </c>
      <c r="AD504" s="13">
        <v>84.63</v>
      </c>
      <c r="AE504" s="4">
        <v>4222687</v>
      </c>
      <c r="AF504" s="13">
        <v>57.08</v>
      </c>
      <c r="AG504" s="4">
        <v>1417061</v>
      </c>
      <c r="AH504" s="13">
        <v>71.87</v>
      </c>
      <c r="AI504" s="4">
        <v>2373358</v>
      </c>
      <c r="AJ504" s="13">
        <v>87.12</v>
      </c>
      <c r="AK504" s="4">
        <v>1359762</v>
      </c>
      <c r="AL504" s="13">
        <v>20.73</v>
      </c>
      <c r="AM504" s="4">
        <v>12503559</v>
      </c>
      <c r="AN504" s="13">
        <v>50.33</v>
      </c>
      <c r="AO504" s="4">
        <v>3240663</v>
      </c>
      <c r="AP504" s="13">
        <v>772.13</v>
      </c>
      <c r="AQ504" s="4">
        <v>3301025</v>
      </c>
      <c r="AR504" s="13">
        <v>219.74</v>
      </c>
      <c r="AS504" s="4">
        <v>3782456</v>
      </c>
      <c r="AT504" s="13">
        <v>122.68</v>
      </c>
      <c r="AU504" s="4">
        <v>1980189</v>
      </c>
      <c r="AV504" s="13">
        <v>1480.46</v>
      </c>
      <c r="AW504" s="4">
        <v>248715</v>
      </c>
      <c r="AX504" s="13">
        <v>135.07</v>
      </c>
      <c r="AY504" s="4">
        <v>3369386</v>
      </c>
      <c r="AZ504" s="13">
        <v>71.569999999999993</v>
      </c>
      <c r="BA504" s="4">
        <v>4227350</v>
      </c>
      <c r="BB504" s="13">
        <v>30.01</v>
      </c>
      <c r="BC504" s="4">
        <v>8118900</v>
      </c>
      <c r="BD504" s="13">
        <v>56.35</v>
      </c>
      <c r="BE504" s="4">
        <v>5548726</v>
      </c>
      <c r="BF504" s="13">
        <v>83.36</v>
      </c>
      <c r="BG504" s="4">
        <v>1557688</v>
      </c>
      <c r="BH504" s="13">
        <v>51.02</v>
      </c>
      <c r="BI504" s="4">
        <v>6318040</v>
      </c>
    </row>
    <row r="505" spans="1:61" x14ac:dyDescent="0.35">
      <c r="A505" s="1">
        <v>42733</v>
      </c>
      <c r="B505" s="13">
        <v>116.73</v>
      </c>
      <c r="C505" s="4">
        <v>15039519</v>
      </c>
      <c r="D505" s="13">
        <v>62.9</v>
      </c>
      <c r="E505" s="4">
        <v>10250582</v>
      </c>
      <c r="F505" s="13">
        <v>111.43</v>
      </c>
      <c r="G505" s="4">
        <v>54384182</v>
      </c>
      <c r="H505" s="13">
        <v>179.87</v>
      </c>
      <c r="I505" s="4">
        <v>1367100</v>
      </c>
      <c r="J505" s="13">
        <v>38.69</v>
      </c>
      <c r="K505" s="4">
        <v>5712159</v>
      </c>
      <c r="L505" s="13">
        <v>69.150000000000006</v>
      </c>
      <c r="M505" s="4">
        <v>3229058</v>
      </c>
      <c r="N505" s="13">
        <v>11.59</v>
      </c>
      <c r="O505" s="4">
        <v>50234261</v>
      </c>
      <c r="P505" s="13">
        <v>103.68</v>
      </c>
      <c r="Q505" s="4">
        <v>1094982</v>
      </c>
      <c r="R505" s="13">
        <v>30.46</v>
      </c>
      <c r="S505" s="4">
        <v>10995584</v>
      </c>
      <c r="T505" s="13">
        <v>36.659999999999997</v>
      </c>
      <c r="U505" s="4">
        <v>8447998</v>
      </c>
      <c r="V505" s="13">
        <v>90.35</v>
      </c>
      <c r="W505" s="4">
        <v>6684661</v>
      </c>
      <c r="X505" s="13">
        <v>117.82</v>
      </c>
      <c r="Y505" s="4">
        <v>3214528</v>
      </c>
      <c r="Z505" s="13">
        <v>101.28</v>
      </c>
      <c r="AA505" s="4">
        <v>1517650</v>
      </c>
      <c r="AB505" s="13">
        <v>50.54</v>
      </c>
      <c r="AC505" s="4">
        <v>3634540</v>
      </c>
      <c r="AD505" s="13">
        <v>84.2</v>
      </c>
      <c r="AE505" s="4">
        <v>3535367</v>
      </c>
      <c r="AF505" s="13">
        <v>56.67</v>
      </c>
      <c r="AG505" s="4">
        <v>1327106</v>
      </c>
      <c r="AH505" s="13">
        <v>71.599999999999994</v>
      </c>
      <c r="AI505" s="4">
        <v>1939727</v>
      </c>
      <c r="AJ505" s="13">
        <v>86.65</v>
      </c>
      <c r="AK505" s="4">
        <v>1035733</v>
      </c>
      <c r="AL505" s="13">
        <v>20.76</v>
      </c>
      <c r="AM505" s="4">
        <v>7704190</v>
      </c>
      <c r="AN505" s="13">
        <v>50.45</v>
      </c>
      <c r="AO505" s="4">
        <v>2684003</v>
      </c>
      <c r="AP505" s="13">
        <v>765.15</v>
      </c>
      <c r="AQ505" s="4">
        <v>3158299</v>
      </c>
      <c r="AR505" s="13">
        <v>214.68</v>
      </c>
      <c r="AS505" s="4">
        <v>4044968</v>
      </c>
      <c r="AT505" s="13">
        <v>122.79</v>
      </c>
      <c r="AU505" s="4">
        <v>1943461</v>
      </c>
      <c r="AV505" s="13">
        <v>1480.16</v>
      </c>
      <c r="AW505" s="4">
        <v>200861</v>
      </c>
      <c r="AX505" s="13">
        <v>135.1</v>
      </c>
      <c r="AY505" s="4">
        <v>2777885</v>
      </c>
      <c r="AZ505" s="13">
        <v>71.34</v>
      </c>
      <c r="BA505" s="4">
        <v>4009802</v>
      </c>
      <c r="BB505" s="13">
        <v>29.98</v>
      </c>
      <c r="BC505" s="4">
        <v>7119575</v>
      </c>
      <c r="BD505" s="13">
        <v>56.32</v>
      </c>
      <c r="BE505" s="4">
        <v>3781721</v>
      </c>
      <c r="BF505" s="13">
        <v>83.32</v>
      </c>
      <c r="BG505" s="4">
        <v>1590762</v>
      </c>
      <c r="BH505" s="13">
        <v>51.06</v>
      </c>
      <c r="BI505" s="4">
        <v>4680840</v>
      </c>
    </row>
    <row r="506" spans="1:61" x14ac:dyDescent="0.35">
      <c r="A506" s="1">
        <v>42734</v>
      </c>
      <c r="B506" s="13">
        <v>115.82</v>
      </c>
      <c r="C506" s="4">
        <v>30586265</v>
      </c>
      <c r="D506" s="13">
        <v>62.14</v>
      </c>
      <c r="E506" s="4">
        <v>25579908</v>
      </c>
      <c r="F506" s="13">
        <v>106.74</v>
      </c>
      <c r="G506" s="4">
        <v>30323259</v>
      </c>
      <c r="H506" s="13">
        <v>176.77</v>
      </c>
      <c r="I506" s="4">
        <v>2542386</v>
      </c>
      <c r="J506" s="13">
        <v>38.450000000000003</v>
      </c>
      <c r="K506" s="4">
        <v>10820188</v>
      </c>
      <c r="L506" s="13">
        <v>68.459999999999994</v>
      </c>
      <c r="M506" s="4">
        <v>4523271</v>
      </c>
      <c r="N506" s="13">
        <v>11.34</v>
      </c>
      <c r="O506" s="4">
        <v>44095368</v>
      </c>
      <c r="P506" s="13">
        <v>102.95</v>
      </c>
      <c r="Q506" s="4">
        <v>2095844</v>
      </c>
      <c r="R506" s="13">
        <v>30.22</v>
      </c>
      <c r="S506" s="4">
        <v>20190029</v>
      </c>
      <c r="T506" s="13">
        <v>36.270000000000003</v>
      </c>
      <c r="U506" s="4">
        <v>17467984</v>
      </c>
      <c r="V506" s="13">
        <v>90.26</v>
      </c>
      <c r="W506" s="4">
        <v>9117830</v>
      </c>
      <c r="X506" s="13">
        <v>117.7</v>
      </c>
      <c r="Y506" s="4">
        <v>5020471</v>
      </c>
      <c r="Z506" s="13">
        <v>101.1</v>
      </c>
      <c r="AA506" s="4">
        <v>2178158</v>
      </c>
      <c r="AB506" s="13">
        <v>50.14</v>
      </c>
      <c r="AC506" s="4">
        <v>4806309</v>
      </c>
      <c r="AD506" s="13">
        <v>83.95</v>
      </c>
      <c r="AE506" s="4">
        <v>4149703</v>
      </c>
      <c r="AF506" s="13">
        <v>56.07</v>
      </c>
      <c r="AG506" s="4">
        <v>1641727</v>
      </c>
      <c r="AH506" s="13">
        <v>71.23</v>
      </c>
      <c r="AI506" s="4">
        <v>2641605</v>
      </c>
      <c r="AJ506" s="13">
        <v>86.41</v>
      </c>
      <c r="AK506" s="4">
        <v>1374802</v>
      </c>
      <c r="AL506" s="13">
        <v>20.71</v>
      </c>
      <c r="AM506" s="4">
        <v>10629302</v>
      </c>
      <c r="AN506" s="13">
        <v>50.35</v>
      </c>
      <c r="AO506" s="4">
        <v>3477242</v>
      </c>
      <c r="AP506" s="13">
        <v>749.87</v>
      </c>
      <c r="AQ506" s="4">
        <v>4139449</v>
      </c>
      <c r="AR506" s="13">
        <v>213.69</v>
      </c>
      <c r="AS506" s="4">
        <v>4642620</v>
      </c>
      <c r="AT506" s="13">
        <v>121.72</v>
      </c>
      <c r="AU506" s="4">
        <v>3574609</v>
      </c>
      <c r="AV506" s="13">
        <v>1466.06</v>
      </c>
      <c r="AW506" s="4">
        <v>407379</v>
      </c>
      <c r="AX506" s="13">
        <v>134.08000000000001</v>
      </c>
      <c r="AY506" s="4">
        <v>4149140</v>
      </c>
      <c r="AZ506" s="13">
        <v>71.12</v>
      </c>
      <c r="BA506" s="4">
        <v>3877713</v>
      </c>
      <c r="BB506" s="13">
        <v>29.69</v>
      </c>
      <c r="BC506" s="4">
        <v>8189666</v>
      </c>
      <c r="BD506" s="13">
        <v>55.52</v>
      </c>
      <c r="BE506" s="4">
        <v>8344508</v>
      </c>
      <c r="BF506" s="13">
        <v>82.68</v>
      </c>
      <c r="BG506" s="4">
        <v>2403317</v>
      </c>
      <c r="BH506" s="13">
        <v>50.83</v>
      </c>
      <c r="BI506" s="4">
        <v>7384258</v>
      </c>
    </row>
    <row r="507" spans="1:61" x14ac:dyDescent="0.35">
      <c r="A507" s="1">
        <v>42738</v>
      </c>
      <c r="B507" s="13">
        <v>116.15</v>
      </c>
      <c r="C507" s="4">
        <v>28781865</v>
      </c>
      <c r="D507" s="13">
        <v>62.58</v>
      </c>
      <c r="E507" s="4">
        <v>20694101</v>
      </c>
      <c r="F507" s="13">
        <v>102.01</v>
      </c>
      <c r="G507" s="4">
        <v>37549876</v>
      </c>
      <c r="H507" s="13">
        <v>178.34</v>
      </c>
      <c r="I507" s="4">
        <v>3209813</v>
      </c>
      <c r="J507" s="13">
        <v>38.549999999999997</v>
      </c>
      <c r="K507" s="4">
        <v>11051341</v>
      </c>
      <c r="L507" s="13">
        <v>70.540000000000006</v>
      </c>
      <c r="M507" s="4">
        <v>8112161</v>
      </c>
      <c r="N507" s="13">
        <v>11.43</v>
      </c>
      <c r="O507" s="4">
        <v>55181960</v>
      </c>
      <c r="P507" s="13">
        <v>103.48</v>
      </c>
      <c r="Q507" s="4">
        <v>2277933</v>
      </c>
      <c r="R507" s="13">
        <v>30.54</v>
      </c>
      <c r="S507" s="4">
        <v>22370578</v>
      </c>
      <c r="T507" s="13">
        <v>36.6</v>
      </c>
      <c r="U507" s="4">
        <v>20196466</v>
      </c>
      <c r="V507" s="13">
        <v>90.89</v>
      </c>
      <c r="W507" s="4">
        <v>10360622</v>
      </c>
      <c r="X507" s="13">
        <v>117.85</v>
      </c>
      <c r="Y507" s="4">
        <v>7404774</v>
      </c>
      <c r="Z507" s="13">
        <v>103.54</v>
      </c>
      <c r="AA507" s="4">
        <v>4151205</v>
      </c>
      <c r="AB507" s="13">
        <v>50.61</v>
      </c>
      <c r="AC507" s="4">
        <v>7032586</v>
      </c>
      <c r="AD507" s="13">
        <v>84.8</v>
      </c>
      <c r="AE507" s="4">
        <v>6667050</v>
      </c>
      <c r="AF507" s="13">
        <v>57.98</v>
      </c>
      <c r="AG507" s="4">
        <v>1799705</v>
      </c>
      <c r="AH507" s="13">
        <v>72.27</v>
      </c>
      <c r="AI507" s="4">
        <v>4393600</v>
      </c>
      <c r="AJ507" s="13">
        <v>86.79</v>
      </c>
      <c r="AK507" s="4">
        <v>2257922</v>
      </c>
      <c r="AL507" s="13">
        <v>21.61</v>
      </c>
      <c r="AM507" s="4">
        <v>16489432</v>
      </c>
      <c r="AN507" s="13">
        <v>52.93</v>
      </c>
      <c r="AO507" s="4">
        <v>13329197</v>
      </c>
      <c r="AP507" s="13">
        <v>753.67</v>
      </c>
      <c r="AQ507" s="4">
        <v>3521066</v>
      </c>
      <c r="AR507" s="13">
        <v>216.99</v>
      </c>
      <c r="AS507" s="4">
        <v>5923254</v>
      </c>
      <c r="AT507" s="13">
        <v>119.62</v>
      </c>
      <c r="AU507" s="4">
        <v>5123752</v>
      </c>
      <c r="AV507" s="13">
        <v>1477.57</v>
      </c>
      <c r="AW507" s="4">
        <v>458853</v>
      </c>
      <c r="AX507" s="13">
        <v>134.31</v>
      </c>
      <c r="AY507" s="4">
        <v>5300410</v>
      </c>
      <c r="AZ507" s="13">
        <v>70.95</v>
      </c>
      <c r="BA507" s="4">
        <v>6412188</v>
      </c>
      <c r="BB507" s="13">
        <v>29.84</v>
      </c>
      <c r="BC507" s="4">
        <v>7665031</v>
      </c>
      <c r="BD507" s="13">
        <v>55.35</v>
      </c>
      <c r="BE507" s="4">
        <v>7809307</v>
      </c>
      <c r="BF507" s="13">
        <v>82.5</v>
      </c>
      <c r="BG507" s="4">
        <v>3277092</v>
      </c>
      <c r="BH507" s="13">
        <v>51.98</v>
      </c>
      <c r="BI507" s="4">
        <v>13295607</v>
      </c>
    </row>
    <row r="508" spans="1:61" x14ac:dyDescent="0.35">
      <c r="A508" s="1">
        <v>42739</v>
      </c>
      <c r="B508" s="13">
        <v>116.02</v>
      </c>
      <c r="C508" s="4">
        <v>21118116</v>
      </c>
      <c r="D508" s="13">
        <v>62.3</v>
      </c>
      <c r="E508" s="4">
        <v>21339969</v>
      </c>
      <c r="F508" s="13">
        <v>104.39</v>
      </c>
      <c r="G508" s="4">
        <v>29980506</v>
      </c>
      <c r="H508" s="13">
        <v>177.07</v>
      </c>
      <c r="I508" s="4">
        <v>2396470</v>
      </c>
      <c r="J508" s="13">
        <v>38.74</v>
      </c>
      <c r="K508" s="4">
        <v>9545541</v>
      </c>
      <c r="L508" s="13">
        <v>72.8</v>
      </c>
      <c r="M508" s="4">
        <v>9289476</v>
      </c>
      <c r="N508" s="13">
        <v>11.43</v>
      </c>
      <c r="O508" s="4">
        <v>40781190</v>
      </c>
      <c r="P508" s="13">
        <v>104.14</v>
      </c>
      <c r="Q508" s="4">
        <v>1712583</v>
      </c>
      <c r="R508" s="13">
        <v>30.1</v>
      </c>
      <c r="S508" s="4">
        <v>22280992</v>
      </c>
      <c r="T508" s="13">
        <v>36.409999999999997</v>
      </c>
      <c r="U508" s="4">
        <v>15915729</v>
      </c>
      <c r="V508" s="13">
        <v>89.89</v>
      </c>
      <c r="W508" s="4">
        <v>9434240</v>
      </c>
      <c r="X508" s="13">
        <v>117.82</v>
      </c>
      <c r="Y508" s="4">
        <v>6679943</v>
      </c>
      <c r="Z508" s="13">
        <v>103.62</v>
      </c>
      <c r="AA508" s="4">
        <v>2417921</v>
      </c>
      <c r="AB508" s="13">
        <v>51.08</v>
      </c>
      <c r="AC508" s="4">
        <v>4989987</v>
      </c>
      <c r="AD508" s="13">
        <v>85.43</v>
      </c>
      <c r="AE508" s="4">
        <v>4655393</v>
      </c>
      <c r="AF508" s="13">
        <v>58.27</v>
      </c>
      <c r="AG508" s="4">
        <v>1339194</v>
      </c>
      <c r="AH508" s="13">
        <v>71.48</v>
      </c>
      <c r="AI508" s="4">
        <v>4151373</v>
      </c>
      <c r="AJ508" s="13">
        <v>87.26</v>
      </c>
      <c r="AK508" s="4">
        <v>2306937</v>
      </c>
      <c r="AL508" s="13">
        <v>21.72</v>
      </c>
      <c r="AM508" s="4">
        <v>8773316</v>
      </c>
      <c r="AN508" s="13">
        <v>51.24</v>
      </c>
      <c r="AO508" s="4">
        <v>10980420</v>
      </c>
      <c r="AP508" s="13">
        <v>757.18</v>
      </c>
      <c r="AQ508" s="4">
        <v>2510526</v>
      </c>
      <c r="AR508" s="13">
        <v>226.99</v>
      </c>
      <c r="AS508" s="4">
        <v>11213471</v>
      </c>
      <c r="AT508" s="13">
        <v>119.48</v>
      </c>
      <c r="AU508" s="4">
        <v>3780783</v>
      </c>
      <c r="AV508" s="13">
        <v>1487.29</v>
      </c>
      <c r="AW508" s="4">
        <v>388519</v>
      </c>
      <c r="AX508" s="13">
        <v>135.5</v>
      </c>
      <c r="AY508" s="4">
        <v>4055284</v>
      </c>
      <c r="AZ508" s="13">
        <v>71.81</v>
      </c>
      <c r="BA508" s="4">
        <v>5863668</v>
      </c>
      <c r="BB508" s="13">
        <v>29.76</v>
      </c>
      <c r="BC508" s="4">
        <v>9538779</v>
      </c>
      <c r="BD508" s="13">
        <v>55.99</v>
      </c>
      <c r="BE508" s="4">
        <v>7796290</v>
      </c>
      <c r="BF508" s="13">
        <v>82.34</v>
      </c>
      <c r="BG508" s="4">
        <v>4016215</v>
      </c>
      <c r="BH508" s="13">
        <v>53.07</v>
      </c>
      <c r="BI508" s="4">
        <v>13759473</v>
      </c>
    </row>
    <row r="509" spans="1:61" x14ac:dyDescent="0.35">
      <c r="A509" s="1">
        <v>42740</v>
      </c>
      <c r="B509" s="13">
        <v>116.61</v>
      </c>
      <c r="C509" s="4">
        <v>22193587</v>
      </c>
      <c r="D509" s="13">
        <v>62.3</v>
      </c>
      <c r="E509" s="4">
        <v>24875968</v>
      </c>
      <c r="F509" s="13">
        <v>101.74</v>
      </c>
      <c r="G509" s="4">
        <v>24607382</v>
      </c>
      <c r="H509" s="13">
        <v>174.28</v>
      </c>
      <c r="I509" s="4">
        <v>2486093</v>
      </c>
      <c r="J509" s="13">
        <v>38.64</v>
      </c>
      <c r="K509" s="4">
        <v>12064718</v>
      </c>
      <c r="L509" s="13">
        <v>72.790000000000006</v>
      </c>
      <c r="M509" s="4">
        <v>4695604</v>
      </c>
      <c r="N509" s="13">
        <v>11.24</v>
      </c>
      <c r="O509" s="4">
        <v>38855214</v>
      </c>
      <c r="P509" s="13">
        <v>105.91</v>
      </c>
      <c r="Q509" s="4">
        <v>2504772</v>
      </c>
      <c r="R509" s="13">
        <v>30.17</v>
      </c>
      <c r="S509" s="4">
        <v>18372532</v>
      </c>
      <c r="T509" s="13">
        <v>36.35</v>
      </c>
      <c r="U509" s="4">
        <v>13986002</v>
      </c>
      <c r="V509" s="13">
        <v>88.55</v>
      </c>
      <c r="W509" s="4">
        <v>14443183</v>
      </c>
      <c r="X509" s="13">
        <v>117.31</v>
      </c>
      <c r="Y509" s="4">
        <v>5928637</v>
      </c>
      <c r="Z509" s="13">
        <v>104.18</v>
      </c>
      <c r="AA509" s="4">
        <v>3084811</v>
      </c>
      <c r="AB509" s="13">
        <v>50.93</v>
      </c>
      <c r="AC509" s="4">
        <v>4727057</v>
      </c>
      <c r="AD509" s="13">
        <v>85.3</v>
      </c>
      <c r="AE509" s="4">
        <v>4543006</v>
      </c>
      <c r="AF509" s="13">
        <v>58.99</v>
      </c>
      <c r="AG509" s="4">
        <v>1393898</v>
      </c>
      <c r="AH509" s="13">
        <v>70.62</v>
      </c>
      <c r="AI509" s="4">
        <v>4769923</v>
      </c>
      <c r="AJ509" s="13">
        <v>86.74</v>
      </c>
      <c r="AK509" s="4">
        <v>2056344</v>
      </c>
      <c r="AL509" s="13">
        <v>21.69</v>
      </c>
      <c r="AM509" s="4">
        <v>10612786</v>
      </c>
      <c r="AN509" s="13">
        <v>51.05</v>
      </c>
      <c r="AO509" s="4">
        <v>9534922</v>
      </c>
      <c r="AP509" s="13">
        <v>780.45</v>
      </c>
      <c r="AQ509" s="4">
        <v>5830068</v>
      </c>
      <c r="AR509" s="13">
        <v>226.75</v>
      </c>
      <c r="AS509" s="4">
        <v>5911695</v>
      </c>
      <c r="AT509" s="13">
        <v>119.7</v>
      </c>
      <c r="AU509" s="4">
        <v>4261070</v>
      </c>
      <c r="AV509" s="13">
        <v>1503.7</v>
      </c>
      <c r="AW509" s="4">
        <v>447540</v>
      </c>
      <c r="AX509" s="13">
        <v>133.9</v>
      </c>
      <c r="AY509" s="4">
        <v>3821073</v>
      </c>
      <c r="AZ509" s="13">
        <v>71.069999999999993</v>
      </c>
      <c r="BA509" s="4">
        <v>4420248</v>
      </c>
      <c r="BB509" s="13">
        <v>30.01</v>
      </c>
      <c r="BC509" s="4">
        <v>9062195</v>
      </c>
      <c r="BD509" s="13">
        <v>56.46</v>
      </c>
      <c r="BE509" s="4">
        <v>7602321</v>
      </c>
      <c r="BF509" s="13">
        <v>81.78</v>
      </c>
      <c r="BG509" s="4">
        <v>2828243</v>
      </c>
      <c r="BH509" s="13">
        <v>53.06</v>
      </c>
      <c r="BI509" s="4">
        <v>8682193</v>
      </c>
    </row>
    <row r="510" spans="1:61" x14ac:dyDescent="0.35">
      <c r="A510" s="1">
        <v>42741</v>
      </c>
      <c r="B510" s="13">
        <v>117.91</v>
      </c>
      <c r="C510" s="4">
        <v>31751900</v>
      </c>
      <c r="D510" s="13">
        <v>62.84</v>
      </c>
      <c r="E510" s="4">
        <v>19922919</v>
      </c>
      <c r="F510" s="13">
        <v>103.1</v>
      </c>
      <c r="G510" s="4">
        <v>20571416</v>
      </c>
      <c r="H510" s="13">
        <v>176.59</v>
      </c>
      <c r="I510" s="4">
        <v>2314304</v>
      </c>
      <c r="J510" s="13">
        <v>38.450000000000003</v>
      </c>
      <c r="K510" s="4">
        <v>14829725</v>
      </c>
      <c r="L510" s="13">
        <v>73.8</v>
      </c>
      <c r="M510" s="4">
        <v>4466130</v>
      </c>
      <c r="N510" s="13">
        <v>11.32</v>
      </c>
      <c r="O510" s="4">
        <v>34453462</v>
      </c>
      <c r="P510" s="13">
        <v>108.3</v>
      </c>
      <c r="Q510" s="4">
        <v>2626352</v>
      </c>
      <c r="R510" s="13">
        <v>30.23</v>
      </c>
      <c r="S510" s="4">
        <v>15923243</v>
      </c>
      <c r="T510" s="13">
        <v>36.479999999999997</v>
      </c>
      <c r="U510" s="4">
        <v>15113998</v>
      </c>
      <c r="V510" s="13">
        <v>88.5</v>
      </c>
      <c r="W510" s="4">
        <v>16518128</v>
      </c>
      <c r="X510" s="13">
        <v>116.84</v>
      </c>
      <c r="Y510" s="4">
        <v>4762474</v>
      </c>
      <c r="Z510" s="13">
        <v>105.21</v>
      </c>
      <c r="AA510" s="4">
        <v>2418326</v>
      </c>
      <c r="AB510" s="13">
        <v>50.74</v>
      </c>
      <c r="AC510" s="4">
        <v>3472502</v>
      </c>
      <c r="AD510" s="13">
        <v>86.48</v>
      </c>
      <c r="AE510" s="4">
        <v>5689898</v>
      </c>
      <c r="AF510" s="13">
        <v>59.41</v>
      </c>
      <c r="AG510" s="4">
        <v>1720523</v>
      </c>
      <c r="AH510" s="13">
        <v>71.08</v>
      </c>
      <c r="AI510" s="4">
        <v>3935597</v>
      </c>
      <c r="AJ510" s="13">
        <v>85.4</v>
      </c>
      <c r="AK510" s="4">
        <v>1989419</v>
      </c>
      <c r="AL510" s="13">
        <v>21.81</v>
      </c>
      <c r="AM510" s="4">
        <v>9319312</v>
      </c>
      <c r="AN510" s="13">
        <v>50.37</v>
      </c>
      <c r="AO510" s="4">
        <v>4748268</v>
      </c>
      <c r="AP510" s="13">
        <v>795.99</v>
      </c>
      <c r="AQ510" s="4">
        <v>5986234</v>
      </c>
      <c r="AR510" s="13">
        <v>229.01</v>
      </c>
      <c r="AS510" s="4">
        <v>5527893</v>
      </c>
      <c r="AT510" s="13">
        <v>120.76</v>
      </c>
      <c r="AU510" s="4">
        <v>4089186</v>
      </c>
      <c r="AV510" s="13">
        <v>1520.57</v>
      </c>
      <c r="AW510" s="4">
        <v>473400</v>
      </c>
      <c r="AX510" s="13">
        <v>133.53</v>
      </c>
      <c r="AY510" s="4">
        <v>3827482</v>
      </c>
      <c r="AZ510" s="13">
        <v>70.95</v>
      </c>
      <c r="BA510" s="4">
        <v>4645538</v>
      </c>
      <c r="BB510" s="13">
        <v>31.05</v>
      </c>
      <c r="BC510" s="4">
        <v>13351423</v>
      </c>
      <c r="BD510" s="13">
        <v>57.13</v>
      </c>
      <c r="BE510" s="4">
        <v>8587812</v>
      </c>
      <c r="BF510" s="13">
        <v>82.3</v>
      </c>
      <c r="BG510" s="4">
        <v>2306221</v>
      </c>
      <c r="BH510" s="13">
        <v>53.91</v>
      </c>
      <c r="BI510" s="4">
        <v>12532449</v>
      </c>
    </row>
    <row r="511" spans="1:61" x14ac:dyDescent="0.35">
      <c r="A511" s="1">
        <v>42744</v>
      </c>
      <c r="B511" s="13">
        <v>118.99</v>
      </c>
      <c r="C511" s="4">
        <v>33561948</v>
      </c>
      <c r="D511" s="13">
        <v>62.64</v>
      </c>
      <c r="E511" s="4">
        <v>20382730</v>
      </c>
      <c r="F511" s="13">
        <v>107.28</v>
      </c>
      <c r="G511" s="4">
        <v>22906225</v>
      </c>
      <c r="H511" s="13">
        <v>176.97</v>
      </c>
      <c r="I511" s="4">
        <v>2026589</v>
      </c>
      <c r="J511" s="13">
        <v>39.03</v>
      </c>
      <c r="K511" s="4">
        <v>15587888</v>
      </c>
      <c r="L511" s="13">
        <v>73.959999999999994</v>
      </c>
      <c r="M511" s="4">
        <v>3933113</v>
      </c>
      <c r="N511" s="13">
        <v>11.49</v>
      </c>
      <c r="O511" s="4">
        <v>37304797</v>
      </c>
      <c r="P511" s="13">
        <v>108.57</v>
      </c>
      <c r="Q511" s="4">
        <v>2925379</v>
      </c>
      <c r="R511" s="13">
        <v>30.18</v>
      </c>
      <c r="S511" s="4">
        <v>17178503</v>
      </c>
      <c r="T511" s="13">
        <v>36.61</v>
      </c>
      <c r="U511" s="4">
        <v>19461422</v>
      </c>
      <c r="V511" s="13">
        <v>87.04</v>
      </c>
      <c r="W511" s="4">
        <v>13762259</v>
      </c>
      <c r="X511" s="13">
        <v>115.84</v>
      </c>
      <c r="Y511" s="4">
        <v>6891790</v>
      </c>
      <c r="Z511" s="13">
        <v>103.02</v>
      </c>
      <c r="AA511" s="4">
        <v>3382593</v>
      </c>
      <c r="AB511" s="13">
        <v>49.66</v>
      </c>
      <c r="AC511" s="4">
        <v>5765597</v>
      </c>
      <c r="AD511" s="13">
        <v>85.77</v>
      </c>
      <c r="AE511" s="4">
        <v>4336479</v>
      </c>
      <c r="AF511" s="13">
        <v>58.6</v>
      </c>
      <c r="AG511" s="4">
        <v>2407364</v>
      </c>
      <c r="AH511" s="13">
        <v>70.48</v>
      </c>
      <c r="AI511" s="4">
        <v>5543707</v>
      </c>
      <c r="AJ511" s="13">
        <v>84.02</v>
      </c>
      <c r="AK511" s="4">
        <v>2581885</v>
      </c>
      <c r="AL511" s="13">
        <v>21.64</v>
      </c>
      <c r="AM511" s="4">
        <v>10413002</v>
      </c>
      <c r="AN511" s="13">
        <v>49.46</v>
      </c>
      <c r="AO511" s="4">
        <v>8037726</v>
      </c>
      <c r="AP511" s="13">
        <v>796.92</v>
      </c>
      <c r="AQ511" s="4">
        <v>3446109</v>
      </c>
      <c r="AR511" s="13">
        <v>231.28</v>
      </c>
      <c r="AS511" s="4">
        <v>3979484</v>
      </c>
      <c r="AT511" s="13">
        <v>120.43</v>
      </c>
      <c r="AU511" s="4">
        <v>3021844</v>
      </c>
      <c r="AV511" s="13">
        <v>1529.64</v>
      </c>
      <c r="AW511" s="4">
        <v>397497</v>
      </c>
      <c r="AX511" s="13">
        <v>134.31</v>
      </c>
      <c r="AY511" s="4">
        <v>4310227</v>
      </c>
      <c r="AZ511" s="13">
        <v>71.069999999999993</v>
      </c>
      <c r="BA511" s="4">
        <v>3563619</v>
      </c>
      <c r="BB511" s="13">
        <v>30.75</v>
      </c>
      <c r="BC511" s="4">
        <v>10532655</v>
      </c>
      <c r="BD511" s="13">
        <v>58.2</v>
      </c>
      <c r="BE511" s="4">
        <v>12640515</v>
      </c>
      <c r="BF511" s="13">
        <v>82.25</v>
      </c>
      <c r="BG511" s="4">
        <v>2643139</v>
      </c>
      <c r="BH511" s="13">
        <v>53.38</v>
      </c>
      <c r="BI511" s="4">
        <v>8835265</v>
      </c>
    </row>
    <row r="512" spans="1:61" x14ac:dyDescent="0.35">
      <c r="A512" s="1">
        <v>42745</v>
      </c>
      <c r="B512" s="13">
        <v>119.11</v>
      </c>
      <c r="C512" s="4">
        <v>24462051</v>
      </c>
      <c r="D512" s="13">
        <v>62.62</v>
      </c>
      <c r="E512" s="4">
        <v>18593004</v>
      </c>
      <c r="F512" s="13">
        <v>106.47</v>
      </c>
      <c r="G512" s="4">
        <v>22022969</v>
      </c>
      <c r="H512" s="13">
        <v>180.57</v>
      </c>
      <c r="I512" s="4">
        <v>3018327</v>
      </c>
      <c r="J512" s="13">
        <v>38.659999999999997</v>
      </c>
      <c r="K512" s="4">
        <v>11316576</v>
      </c>
      <c r="L512" s="13">
        <v>73.98</v>
      </c>
      <c r="M512" s="4">
        <v>3994812</v>
      </c>
      <c r="N512" s="13">
        <v>11.44</v>
      </c>
      <c r="O512" s="4">
        <v>29201580</v>
      </c>
      <c r="P512" s="13">
        <v>108.26</v>
      </c>
      <c r="Q512" s="4">
        <v>3080998</v>
      </c>
      <c r="R512" s="13">
        <v>30.38</v>
      </c>
      <c r="S512" s="4">
        <v>21046041</v>
      </c>
      <c r="T512" s="13">
        <v>36.54</v>
      </c>
      <c r="U512" s="4">
        <v>15918766</v>
      </c>
      <c r="V512" s="13">
        <v>85.93</v>
      </c>
      <c r="W512" s="4">
        <v>13283083</v>
      </c>
      <c r="X512" s="13">
        <v>114.96</v>
      </c>
      <c r="Y512" s="4">
        <v>6184401</v>
      </c>
      <c r="Z512" s="13">
        <v>103.4</v>
      </c>
      <c r="AA512" s="4">
        <v>2913760</v>
      </c>
      <c r="AB512" s="13">
        <v>49.66</v>
      </c>
      <c r="AC512" s="4">
        <v>5447921</v>
      </c>
      <c r="AD512" s="13">
        <v>84.6</v>
      </c>
      <c r="AE512" s="4">
        <v>4306226</v>
      </c>
      <c r="AF512" s="13">
        <v>57.02</v>
      </c>
      <c r="AG512" s="4">
        <v>1975251</v>
      </c>
      <c r="AH512" s="13">
        <v>69.349999999999994</v>
      </c>
      <c r="AI512" s="4">
        <v>3993244</v>
      </c>
      <c r="AJ512" s="13">
        <v>83.76</v>
      </c>
      <c r="AK512" s="4">
        <v>3697739</v>
      </c>
      <c r="AL512" s="13">
        <v>21.57</v>
      </c>
      <c r="AM512" s="4">
        <v>14680201</v>
      </c>
      <c r="AN512" s="13">
        <v>48.97</v>
      </c>
      <c r="AO512" s="4">
        <v>5124394</v>
      </c>
      <c r="AP512" s="13">
        <v>795.9</v>
      </c>
      <c r="AQ512" s="4">
        <v>2558369</v>
      </c>
      <c r="AR512" s="13">
        <v>229.87</v>
      </c>
      <c r="AS512" s="4">
        <v>3659955</v>
      </c>
      <c r="AT512" s="13">
        <v>120.25</v>
      </c>
      <c r="AU512" s="4">
        <v>3108394</v>
      </c>
      <c r="AV512" s="13">
        <v>1535.25</v>
      </c>
      <c r="AW512" s="4">
        <v>325352</v>
      </c>
      <c r="AX512" s="13">
        <v>136.1</v>
      </c>
      <c r="AY512" s="4">
        <v>5928339</v>
      </c>
      <c r="AZ512" s="13">
        <v>71.209999999999994</v>
      </c>
      <c r="BA512" s="4">
        <v>4133974</v>
      </c>
      <c r="BB512" s="13">
        <v>30.25</v>
      </c>
      <c r="BC512" s="4">
        <v>13833143</v>
      </c>
      <c r="BD512" s="13">
        <v>57.88</v>
      </c>
      <c r="BE512" s="4">
        <v>6672024</v>
      </c>
      <c r="BF512" s="13">
        <v>81.93</v>
      </c>
      <c r="BG512" s="4">
        <v>2167964</v>
      </c>
      <c r="BH512" s="13">
        <v>53.11</v>
      </c>
      <c r="BI512" s="4">
        <v>8041852</v>
      </c>
    </row>
    <row r="513" spans="1:61" x14ac:dyDescent="0.35">
      <c r="A513" s="1">
        <v>42746</v>
      </c>
      <c r="B513" s="13">
        <v>119.75</v>
      </c>
      <c r="C513" s="4">
        <v>27588593</v>
      </c>
      <c r="D513" s="13">
        <v>63.19</v>
      </c>
      <c r="E513" s="4">
        <v>21517335</v>
      </c>
      <c r="F513" s="13">
        <v>105.16</v>
      </c>
      <c r="G513" s="4">
        <v>13141588</v>
      </c>
      <c r="H513" s="13">
        <v>179.42</v>
      </c>
      <c r="I513" s="4">
        <v>1878705</v>
      </c>
      <c r="J513" s="13">
        <v>39.11</v>
      </c>
      <c r="K513" s="4">
        <v>10403082</v>
      </c>
      <c r="L513" s="13">
        <v>75.77</v>
      </c>
      <c r="M513" s="4">
        <v>7591333</v>
      </c>
      <c r="N513" s="13">
        <v>11.2</v>
      </c>
      <c r="O513" s="4">
        <v>39377016</v>
      </c>
      <c r="P513" s="13">
        <v>108.99</v>
      </c>
      <c r="Q513" s="4">
        <v>1783953</v>
      </c>
      <c r="R513" s="13">
        <v>30.15</v>
      </c>
      <c r="S513" s="4">
        <v>22291322</v>
      </c>
      <c r="T513" s="13">
        <v>36.950000000000003</v>
      </c>
      <c r="U513" s="4">
        <v>22398426</v>
      </c>
      <c r="V513" s="13">
        <v>86.81</v>
      </c>
      <c r="W513" s="4">
        <v>11183689</v>
      </c>
      <c r="X513" s="13">
        <v>115.93</v>
      </c>
      <c r="Y513" s="4">
        <v>6158217</v>
      </c>
      <c r="Z513" s="13">
        <v>104.92</v>
      </c>
      <c r="AA513" s="4">
        <v>3542882</v>
      </c>
      <c r="AB513" s="13">
        <v>51.22</v>
      </c>
      <c r="AC513" s="4">
        <v>8689372</v>
      </c>
      <c r="AD513" s="13">
        <v>85.66</v>
      </c>
      <c r="AE513" s="4">
        <v>4149615</v>
      </c>
      <c r="AF513" s="13">
        <v>57.43</v>
      </c>
      <c r="AG513" s="4">
        <v>2374463</v>
      </c>
      <c r="AH513" s="13">
        <v>69.349999999999994</v>
      </c>
      <c r="AI513" s="4">
        <v>6423151</v>
      </c>
      <c r="AJ513" s="13">
        <v>84.89</v>
      </c>
      <c r="AK513" s="4">
        <v>3543458</v>
      </c>
      <c r="AL513" s="13">
        <v>21.94</v>
      </c>
      <c r="AM513" s="4">
        <v>10211489</v>
      </c>
      <c r="AN513" s="13">
        <v>49.66</v>
      </c>
      <c r="AO513" s="4">
        <v>6681549</v>
      </c>
      <c r="AP513" s="13">
        <v>799.02</v>
      </c>
      <c r="AQ513" s="4">
        <v>2992791</v>
      </c>
      <c r="AR513" s="13">
        <v>229.73</v>
      </c>
      <c r="AS513" s="4">
        <v>3650825</v>
      </c>
      <c r="AT513" s="13">
        <v>120.88</v>
      </c>
      <c r="AU513" s="4">
        <v>3565185</v>
      </c>
      <c r="AV513" s="13">
        <v>1536.11</v>
      </c>
      <c r="AW513" s="4">
        <v>405273</v>
      </c>
      <c r="AX513" s="13">
        <v>135.69999999999999</v>
      </c>
      <c r="AY513" s="4">
        <v>4643728</v>
      </c>
      <c r="AZ513" s="13">
        <v>71.260000000000005</v>
      </c>
      <c r="BA513" s="4">
        <v>3432226</v>
      </c>
      <c r="BB513" s="13">
        <v>30.41</v>
      </c>
      <c r="BC513" s="4">
        <v>8168999</v>
      </c>
      <c r="BD513" s="13">
        <v>58.1</v>
      </c>
      <c r="BE513" s="4">
        <v>6027960</v>
      </c>
      <c r="BF513" s="13">
        <v>82.84</v>
      </c>
      <c r="BG513" s="4">
        <v>2888140</v>
      </c>
      <c r="BH513" s="13">
        <v>52.69</v>
      </c>
      <c r="BI513" s="4">
        <v>8208307</v>
      </c>
    </row>
    <row r="514" spans="1:61" x14ac:dyDescent="0.35">
      <c r="A514" s="1">
        <v>42747</v>
      </c>
      <c r="B514" s="13">
        <v>119.25</v>
      </c>
      <c r="C514" s="4">
        <v>27086220</v>
      </c>
      <c r="D514" s="13">
        <v>62.61</v>
      </c>
      <c r="E514" s="4">
        <v>20968223</v>
      </c>
      <c r="F514" s="13">
        <v>103.44</v>
      </c>
      <c r="G514" s="4">
        <v>15640414</v>
      </c>
      <c r="H514" s="13">
        <v>178.86</v>
      </c>
      <c r="I514" s="4">
        <v>2313737</v>
      </c>
      <c r="J514" s="13">
        <v>39.200000000000003</v>
      </c>
      <c r="K514" s="4">
        <v>11527296</v>
      </c>
      <c r="L514" s="13">
        <v>75.209999999999994</v>
      </c>
      <c r="M514" s="4">
        <v>4681665</v>
      </c>
      <c r="N514" s="13">
        <v>10.76</v>
      </c>
      <c r="O514" s="4">
        <v>75244087</v>
      </c>
      <c r="P514" s="13">
        <v>108.59</v>
      </c>
      <c r="Q514" s="4">
        <v>1617882</v>
      </c>
      <c r="R514" s="13">
        <v>30.04</v>
      </c>
      <c r="S514" s="4">
        <v>18611107</v>
      </c>
      <c r="T514" s="13">
        <v>36.71</v>
      </c>
      <c r="U514" s="4">
        <v>20391946</v>
      </c>
      <c r="V514" s="13">
        <v>86.34</v>
      </c>
      <c r="W514" s="4">
        <v>10407049</v>
      </c>
      <c r="X514" s="13">
        <v>116.16</v>
      </c>
      <c r="Y514" s="4">
        <v>4940021</v>
      </c>
      <c r="Z514" s="13">
        <v>105.37</v>
      </c>
      <c r="AA514" s="4">
        <v>4671749</v>
      </c>
      <c r="AB514" s="13">
        <v>50.15</v>
      </c>
      <c r="AC514" s="4">
        <v>6963344</v>
      </c>
      <c r="AD514" s="13">
        <v>85.33</v>
      </c>
      <c r="AE514" s="4">
        <v>4287013</v>
      </c>
      <c r="AF514" s="13">
        <v>57.35</v>
      </c>
      <c r="AG514" s="4">
        <v>1473941</v>
      </c>
      <c r="AH514" s="13">
        <v>69.03</v>
      </c>
      <c r="AI514" s="4">
        <v>5343581</v>
      </c>
      <c r="AJ514" s="13">
        <v>84.34</v>
      </c>
      <c r="AK514" s="4">
        <v>2169405</v>
      </c>
      <c r="AL514" s="13">
        <v>22.19</v>
      </c>
      <c r="AM514" s="4">
        <v>14238979</v>
      </c>
      <c r="AN514" s="13">
        <v>49.25</v>
      </c>
      <c r="AO514" s="4">
        <v>3952609</v>
      </c>
      <c r="AP514" s="13">
        <v>813.64</v>
      </c>
      <c r="AQ514" s="4">
        <v>4873922</v>
      </c>
      <c r="AR514" s="13">
        <v>229.59</v>
      </c>
      <c r="AS514" s="4">
        <v>3790229</v>
      </c>
      <c r="AT514" s="13">
        <v>122.1</v>
      </c>
      <c r="AU514" s="4">
        <v>3480802</v>
      </c>
      <c r="AV514" s="13">
        <v>1538.59</v>
      </c>
      <c r="AW514" s="4">
        <v>314981</v>
      </c>
      <c r="AX514" s="13">
        <v>135.07</v>
      </c>
      <c r="AY514" s="4">
        <v>3600181</v>
      </c>
      <c r="AZ514" s="13">
        <v>71.58</v>
      </c>
      <c r="BA514" s="4">
        <v>4310647</v>
      </c>
      <c r="BB514" s="13">
        <v>30.35</v>
      </c>
      <c r="BC514" s="4">
        <v>7890497</v>
      </c>
      <c r="BD514" s="13">
        <v>58.03</v>
      </c>
      <c r="BE514" s="4">
        <v>4733015</v>
      </c>
      <c r="BF514" s="13">
        <v>81.89</v>
      </c>
      <c r="BG514" s="4">
        <v>2281641</v>
      </c>
      <c r="BH514" s="13">
        <v>52.4</v>
      </c>
      <c r="BI514" s="4">
        <v>7368654</v>
      </c>
    </row>
    <row r="515" spans="1:61" x14ac:dyDescent="0.35">
      <c r="A515" s="1">
        <v>42748</v>
      </c>
      <c r="B515" s="13">
        <v>119.04</v>
      </c>
      <c r="C515" s="4">
        <v>26111948</v>
      </c>
      <c r="D515" s="13">
        <v>62.7</v>
      </c>
      <c r="E515" s="4">
        <v>19422310</v>
      </c>
      <c r="F515" s="13">
        <v>103.43</v>
      </c>
      <c r="G515" s="4">
        <v>11445543</v>
      </c>
      <c r="H515" s="13">
        <v>180.45</v>
      </c>
      <c r="I515" s="4">
        <v>2090697</v>
      </c>
      <c r="J515" s="13">
        <v>39.26</v>
      </c>
      <c r="K515" s="4">
        <v>9455308</v>
      </c>
      <c r="L515" s="13">
        <v>75.64</v>
      </c>
      <c r="M515" s="4">
        <v>3689998</v>
      </c>
      <c r="N515" s="13">
        <v>10.58</v>
      </c>
      <c r="O515" s="4">
        <v>38377455</v>
      </c>
      <c r="P515" s="13">
        <v>108.53</v>
      </c>
      <c r="Q515" s="4">
        <v>1594154</v>
      </c>
      <c r="R515" s="13">
        <v>30.07</v>
      </c>
      <c r="S515" s="4">
        <v>17136585</v>
      </c>
      <c r="T515" s="13">
        <v>36.79</v>
      </c>
      <c r="U515" s="4">
        <v>15072235</v>
      </c>
      <c r="V515" s="13">
        <v>86.35</v>
      </c>
      <c r="W515" s="4">
        <v>8415603</v>
      </c>
      <c r="X515" s="13">
        <v>116.38</v>
      </c>
      <c r="Y515" s="4">
        <v>4952967</v>
      </c>
      <c r="Z515" s="13">
        <v>105.39</v>
      </c>
      <c r="AA515" s="4">
        <v>2580629</v>
      </c>
      <c r="AB515" s="13">
        <v>50.59</v>
      </c>
      <c r="AC515" s="4">
        <v>4413304</v>
      </c>
      <c r="AD515" s="13">
        <v>84.82</v>
      </c>
      <c r="AE515" s="4">
        <v>5117597</v>
      </c>
      <c r="AF515" s="13">
        <v>57.95</v>
      </c>
      <c r="AG515" s="4">
        <v>1365798</v>
      </c>
      <c r="AH515" s="13">
        <v>69.08</v>
      </c>
      <c r="AI515" s="4">
        <v>3739757</v>
      </c>
      <c r="AJ515" s="13">
        <v>83.29</v>
      </c>
      <c r="AK515" s="4">
        <v>2242898</v>
      </c>
      <c r="AL515" s="13">
        <v>22.42</v>
      </c>
      <c r="AM515" s="4">
        <v>16135560</v>
      </c>
      <c r="AN515" s="13">
        <v>48.38</v>
      </c>
      <c r="AO515" s="4">
        <v>5758470</v>
      </c>
      <c r="AP515" s="13">
        <v>817.14</v>
      </c>
      <c r="AQ515" s="4">
        <v>3791945</v>
      </c>
      <c r="AR515" s="13">
        <v>237.75</v>
      </c>
      <c r="AS515" s="4">
        <v>6092960</v>
      </c>
      <c r="AT515" s="13">
        <v>121.5</v>
      </c>
      <c r="AU515" s="4">
        <v>2877498</v>
      </c>
      <c r="AV515" s="13">
        <v>1545.82</v>
      </c>
      <c r="AW515" s="4">
        <v>327038</v>
      </c>
      <c r="AX515" s="13">
        <v>135.04</v>
      </c>
      <c r="AY515" s="4">
        <v>3117703</v>
      </c>
      <c r="AZ515" s="13">
        <v>72.150000000000006</v>
      </c>
      <c r="BA515" s="4">
        <v>6947951</v>
      </c>
      <c r="BB515" s="13">
        <v>30.29</v>
      </c>
      <c r="BC515" s="4">
        <v>7822793</v>
      </c>
      <c r="BD515" s="13">
        <v>57.85</v>
      </c>
      <c r="BE515" s="4">
        <v>4745840</v>
      </c>
      <c r="BF515" s="13">
        <v>82.64</v>
      </c>
      <c r="BG515" s="4">
        <v>1671459</v>
      </c>
      <c r="BH515" s="13">
        <v>52.92</v>
      </c>
      <c r="BI515" s="4">
        <v>6694367</v>
      </c>
    </row>
    <row r="516" spans="1:61" x14ac:dyDescent="0.35">
      <c r="A516" s="1">
        <v>42752</v>
      </c>
      <c r="B516" s="13">
        <v>120</v>
      </c>
      <c r="C516" s="4">
        <v>34439843</v>
      </c>
      <c r="D516" s="13">
        <v>62.53</v>
      </c>
      <c r="E516" s="4">
        <v>20663983</v>
      </c>
      <c r="F516" s="13">
        <v>101.11</v>
      </c>
      <c r="G516" s="4">
        <v>14515259</v>
      </c>
      <c r="H516" s="13">
        <v>179.11</v>
      </c>
      <c r="I516" s="4">
        <v>2631606</v>
      </c>
      <c r="J516" s="13">
        <v>39.1</v>
      </c>
      <c r="K516" s="4">
        <v>11081367</v>
      </c>
      <c r="L516" s="13">
        <v>75.02</v>
      </c>
      <c r="M516" s="4">
        <v>3152473</v>
      </c>
      <c r="N516" s="13">
        <v>9.82</v>
      </c>
      <c r="O516" s="4">
        <v>70491802</v>
      </c>
      <c r="P516" s="13">
        <v>108</v>
      </c>
      <c r="Q516" s="4">
        <v>1697769</v>
      </c>
      <c r="R516" s="13">
        <v>29.99</v>
      </c>
      <c r="S516" s="4">
        <v>21983537</v>
      </c>
      <c r="T516" s="13">
        <v>36.799999999999997</v>
      </c>
      <c r="U516" s="4">
        <v>20195202</v>
      </c>
      <c r="V516" s="13">
        <v>87.36</v>
      </c>
      <c r="W516" s="4">
        <v>13237348</v>
      </c>
      <c r="X516" s="13">
        <v>116.28</v>
      </c>
      <c r="Y516" s="4">
        <v>4669684</v>
      </c>
      <c r="Z516" s="13">
        <v>105.48</v>
      </c>
      <c r="AA516" s="4">
        <v>3881138</v>
      </c>
      <c r="AB516" s="13">
        <v>50.15</v>
      </c>
      <c r="AC516" s="4">
        <v>4995058</v>
      </c>
      <c r="AD516" s="13">
        <v>86.43</v>
      </c>
      <c r="AE516" s="4">
        <v>5795345</v>
      </c>
      <c r="AF516" s="13">
        <v>59.68</v>
      </c>
      <c r="AG516" s="4">
        <v>1262154</v>
      </c>
      <c r="AH516" s="13">
        <v>69.73</v>
      </c>
      <c r="AI516" s="4">
        <v>3776391</v>
      </c>
      <c r="AJ516" s="13">
        <v>83.56</v>
      </c>
      <c r="AK516" s="4">
        <v>2379722</v>
      </c>
      <c r="AL516" s="13">
        <v>22.55</v>
      </c>
      <c r="AM516" s="4">
        <v>14012179</v>
      </c>
      <c r="AN516" s="13">
        <v>48.73</v>
      </c>
      <c r="AO516" s="4">
        <v>5121278</v>
      </c>
      <c r="AP516" s="13">
        <v>809.72</v>
      </c>
      <c r="AQ516" s="4">
        <v>3670529</v>
      </c>
      <c r="AR516" s="13">
        <v>235.58</v>
      </c>
      <c r="AS516" s="4">
        <v>4617522</v>
      </c>
      <c r="AT516" s="13">
        <v>122.75</v>
      </c>
      <c r="AU516" s="4">
        <v>4077567</v>
      </c>
      <c r="AV516" s="13">
        <v>1540.13</v>
      </c>
      <c r="AW516" s="4">
        <v>330472</v>
      </c>
      <c r="AX516" s="13">
        <v>135.93</v>
      </c>
      <c r="AY516" s="4">
        <v>3976936</v>
      </c>
      <c r="AZ516" s="13">
        <v>72.38</v>
      </c>
      <c r="BA516" s="4">
        <v>5468495</v>
      </c>
      <c r="BB516" s="13">
        <v>30.29</v>
      </c>
      <c r="BC516" s="4">
        <v>7447149</v>
      </c>
      <c r="BD516" s="13">
        <v>58</v>
      </c>
      <c r="BE516" s="4">
        <v>5734666</v>
      </c>
      <c r="BF516" s="13">
        <v>82.38</v>
      </c>
      <c r="BG516" s="4">
        <v>2113874</v>
      </c>
      <c r="BH516" s="13">
        <v>53.65</v>
      </c>
      <c r="BI516" s="4">
        <v>9888451</v>
      </c>
    </row>
    <row r="517" spans="1:61" x14ac:dyDescent="0.35">
      <c r="A517" s="1">
        <v>42753</v>
      </c>
      <c r="B517" s="13">
        <v>119.99</v>
      </c>
      <c r="C517" s="4">
        <v>23712961</v>
      </c>
      <c r="D517" s="13">
        <v>62.5</v>
      </c>
      <c r="E517" s="4">
        <v>19670102</v>
      </c>
      <c r="F517" s="13">
        <v>102.95</v>
      </c>
      <c r="G517" s="4">
        <v>16360615</v>
      </c>
      <c r="H517" s="13">
        <v>185.02</v>
      </c>
      <c r="I517" s="4">
        <v>3564175</v>
      </c>
      <c r="J517" s="13">
        <v>39.19</v>
      </c>
      <c r="K517" s="4">
        <v>10394029</v>
      </c>
      <c r="L517" s="13">
        <v>75.78</v>
      </c>
      <c r="M517" s="4">
        <v>3969485</v>
      </c>
      <c r="N517" s="13">
        <v>9.8800000000000008</v>
      </c>
      <c r="O517" s="4">
        <v>51797592</v>
      </c>
      <c r="P517" s="13">
        <v>108.79</v>
      </c>
      <c r="Q517" s="4">
        <v>2537255</v>
      </c>
      <c r="R517" s="13">
        <v>30.03</v>
      </c>
      <c r="S517" s="4">
        <v>15724040</v>
      </c>
      <c r="T517" s="13">
        <v>36.76</v>
      </c>
      <c r="U517" s="4">
        <v>15382452</v>
      </c>
      <c r="V517" s="13">
        <v>86.28</v>
      </c>
      <c r="W517" s="4">
        <v>11831695</v>
      </c>
      <c r="X517" s="13">
        <v>115.94</v>
      </c>
      <c r="Y517" s="4">
        <v>4855334</v>
      </c>
      <c r="Z517" s="13">
        <v>105.4</v>
      </c>
      <c r="AA517" s="4">
        <v>2527915</v>
      </c>
      <c r="AB517" s="13">
        <v>50.27</v>
      </c>
      <c r="AC517" s="4">
        <v>4969975</v>
      </c>
      <c r="AD517" s="13">
        <v>87.48</v>
      </c>
      <c r="AE517" s="4">
        <v>8744867</v>
      </c>
      <c r="AF517" s="13">
        <v>60</v>
      </c>
      <c r="AG517" s="4">
        <v>1821537</v>
      </c>
      <c r="AH517" s="13">
        <v>69.319999999999993</v>
      </c>
      <c r="AI517" s="4">
        <v>3659302</v>
      </c>
      <c r="AJ517" s="13">
        <v>84.13</v>
      </c>
      <c r="AK517" s="4">
        <v>1967628</v>
      </c>
      <c r="AL517" s="13">
        <v>22.44</v>
      </c>
      <c r="AM517" s="4">
        <v>14458264</v>
      </c>
      <c r="AN517" s="13">
        <v>48.9</v>
      </c>
      <c r="AO517" s="4">
        <v>3752211</v>
      </c>
      <c r="AP517" s="13">
        <v>807.48</v>
      </c>
      <c r="AQ517" s="4">
        <v>2354201</v>
      </c>
      <c r="AR517" s="13">
        <v>238.36</v>
      </c>
      <c r="AS517" s="4">
        <v>3768967</v>
      </c>
      <c r="AT517" s="13">
        <v>122.71</v>
      </c>
      <c r="AU517" s="4">
        <v>3395003</v>
      </c>
      <c r="AV517" s="13">
        <v>1541.86</v>
      </c>
      <c r="AW517" s="4">
        <v>246014</v>
      </c>
      <c r="AX517" s="13">
        <v>136.16</v>
      </c>
      <c r="AY517" s="4">
        <v>3869678</v>
      </c>
      <c r="AZ517" s="13">
        <v>71.38</v>
      </c>
      <c r="BA517" s="4">
        <v>8788340</v>
      </c>
      <c r="BB517" s="13">
        <v>30.39</v>
      </c>
      <c r="BC517" s="4">
        <v>9523703</v>
      </c>
      <c r="BD517" s="13">
        <v>58.45</v>
      </c>
      <c r="BE517" s="4">
        <v>7375725</v>
      </c>
      <c r="BF517" s="13">
        <v>83</v>
      </c>
      <c r="BG517" s="4">
        <v>1467468</v>
      </c>
      <c r="BH517" s="13">
        <v>53.27</v>
      </c>
      <c r="BI517" s="4">
        <v>6743094</v>
      </c>
    </row>
    <row r="518" spans="1:61" x14ac:dyDescent="0.35">
      <c r="A518" s="1">
        <v>42754</v>
      </c>
      <c r="B518" s="13">
        <v>119.78</v>
      </c>
      <c r="C518" s="4">
        <v>25597291</v>
      </c>
      <c r="D518" s="13">
        <v>62.3</v>
      </c>
      <c r="E518" s="4">
        <v>18451655</v>
      </c>
      <c r="F518" s="13">
        <v>105.16</v>
      </c>
      <c r="G518" s="4">
        <v>16121778</v>
      </c>
      <c r="H518" s="13">
        <v>185.56</v>
      </c>
      <c r="I518" s="4">
        <v>4571813</v>
      </c>
      <c r="J518" s="13">
        <v>39.21</v>
      </c>
      <c r="K518" s="4">
        <v>12232380</v>
      </c>
      <c r="L518" s="13">
        <v>75.569999999999993</v>
      </c>
      <c r="M518" s="4">
        <v>3274267</v>
      </c>
      <c r="N518" s="13">
        <v>9.77</v>
      </c>
      <c r="O518" s="4">
        <v>46151282</v>
      </c>
      <c r="P518" s="13">
        <v>109.79</v>
      </c>
      <c r="Q518" s="4">
        <v>3090902</v>
      </c>
      <c r="R518" s="13">
        <v>29.98</v>
      </c>
      <c r="S518" s="4">
        <v>16866005</v>
      </c>
      <c r="T518" s="13">
        <v>36.57</v>
      </c>
      <c r="U518" s="4">
        <v>13654522</v>
      </c>
      <c r="V518" s="13">
        <v>84.73</v>
      </c>
      <c r="W518" s="4">
        <v>16382903</v>
      </c>
      <c r="X518" s="13">
        <v>115.58</v>
      </c>
      <c r="Y518" s="4">
        <v>3427849</v>
      </c>
      <c r="Z518" s="13">
        <v>105.19</v>
      </c>
      <c r="AA518" s="4">
        <v>2425809</v>
      </c>
      <c r="AB518" s="13">
        <v>49.86</v>
      </c>
      <c r="AC518" s="4">
        <v>4915320</v>
      </c>
      <c r="AD518" s="13">
        <v>87.2</v>
      </c>
      <c r="AE518" s="4">
        <v>7261442</v>
      </c>
      <c r="AF518" s="13">
        <v>59.89</v>
      </c>
      <c r="AG518" s="4">
        <v>1155701</v>
      </c>
      <c r="AH518" s="13">
        <v>68.73</v>
      </c>
      <c r="AI518" s="4">
        <v>3901113</v>
      </c>
      <c r="AJ518" s="13">
        <v>82.99</v>
      </c>
      <c r="AK518" s="4">
        <v>1929621</v>
      </c>
      <c r="AL518" s="13">
        <v>22.47</v>
      </c>
      <c r="AM518" s="4">
        <v>16315259</v>
      </c>
      <c r="AN518" s="13">
        <v>48.37</v>
      </c>
      <c r="AO518" s="4">
        <v>4185741</v>
      </c>
      <c r="AP518" s="13">
        <v>809.04</v>
      </c>
      <c r="AQ518" s="4">
        <v>2540784</v>
      </c>
      <c r="AR518" s="13">
        <v>243.76</v>
      </c>
      <c r="AS518" s="4">
        <v>7732303</v>
      </c>
      <c r="AT518" s="13">
        <v>122.18</v>
      </c>
      <c r="AU518" s="4">
        <v>3155158</v>
      </c>
      <c r="AV518" s="13">
        <v>1539.02</v>
      </c>
      <c r="AW518" s="4">
        <v>279178</v>
      </c>
      <c r="AX518" s="13">
        <v>135.38999999999999</v>
      </c>
      <c r="AY518" s="4">
        <v>5078666</v>
      </c>
      <c r="AZ518" s="13">
        <v>71.599999999999994</v>
      </c>
      <c r="BA518" s="4">
        <v>6274039</v>
      </c>
      <c r="BB518" s="13">
        <v>30.72</v>
      </c>
      <c r="BC518" s="4">
        <v>14112364</v>
      </c>
      <c r="BD518" s="13">
        <v>57.89</v>
      </c>
      <c r="BE518" s="4">
        <v>7850480</v>
      </c>
      <c r="BF518" s="13">
        <v>84.53</v>
      </c>
      <c r="BG518" s="4">
        <v>3465151</v>
      </c>
      <c r="BH518" s="13">
        <v>52.93</v>
      </c>
      <c r="BI518" s="4">
        <v>8320612</v>
      </c>
    </row>
    <row r="519" spans="1:61" x14ac:dyDescent="0.35">
      <c r="A519" s="1">
        <v>42755</v>
      </c>
      <c r="B519" s="13">
        <v>120</v>
      </c>
      <c r="C519" s="4">
        <v>32597892</v>
      </c>
      <c r="D519" s="13">
        <v>62.74</v>
      </c>
      <c r="E519" s="4">
        <v>30213462</v>
      </c>
      <c r="F519" s="13">
        <v>104.01</v>
      </c>
      <c r="G519" s="4">
        <v>12300557</v>
      </c>
      <c r="H519" s="13">
        <v>191.08</v>
      </c>
      <c r="I519" s="4">
        <v>5762335</v>
      </c>
      <c r="J519" s="13">
        <v>39.869999999999997</v>
      </c>
      <c r="K519" s="4">
        <v>25439091</v>
      </c>
      <c r="L519" s="13">
        <v>76.03</v>
      </c>
      <c r="M519" s="4">
        <v>4593553</v>
      </c>
      <c r="N519" s="13">
        <v>9.75</v>
      </c>
      <c r="O519" s="4">
        <v>27982147</v>
      </c>
      <c r="P519" s="13">
        <v>110.71</v>
      </c>
      <c r="Q519" s="4">
        <v>3179186</v>
      </c>
      <c r="R519" s="13">
        <v>30.1</v>
      </c>
      <c r="S519" s="4">
        <v>22754366</v>
      </c>
      <c r="T519" s="13">
        <v>36.94</v>
      </c>
      <c r="U519" s="4">
        <v>23950936</v>
      </c>
      <c r="V519" s="13">
        <v>85.89</v>
      </c>
      <c r="W519" s="4">
        <v>18739659</v>
      </c>
      <c r="X519" s="13">
        <v>115.6</v>
      </c>
      <c r="Y519" s="4">
        <v>6730924</v>
      </c>
      <c r="Z519" s="13">
        <v>105.47</v>
      </c>
      <c r="AA519" s="4">
        <v>2488136</v>
      </c>
      <c r="AB519" s="13">
        <v>50.73</v>
      </c>
      <c r="AC519" s="4">
        <v>5888520</v>
      </c>
      <c r="AD519" s="13">
        <v>86.49</v>
      </c>
      <c r="AE519" s="4">
        <v>10368649</v>
      </c>
      <c r="AF519" s="13">
        <v>60.05</v>
      </c>
      <c r="AG519" s="4">
        <v>1635779</v>
      </c>
      <c r="AH519" s="13">
        <v>68.59</v>
      </c>
      <c r="AI519" s="4">
        <v>4239082</v>
      </c>
      <c r="AJ519" s="13">
        <v>83.04</v>
      </c>
      <c r="AK519" s="4">
        <v>2068209</v>
      </c>
      <c r="AL519" s="13">
        <v>22.49</v>
      </c>
      <c r="AM519" s="4">
        <v>17148888</v>
      </c>
      <c r="AN519" s="13">
        <v>48.76</v>
      </c>
      <c r="AO519" s="4">
        <v>5033334</v>
      </c>
      <c r="AP519" s="13">
        <v>808.33</v>
      </c>
      <c r="AQ519" s="4">
        <v>3376196</v>
      </c>
      <c r="AR519" s="13">
        <v>244.73</v>
      </c>
      <c r="AS519" s="4">
        <v>4204275</v>
      </c>
      <c r="AT519" s="13">
        <v>122.26</v>
      </c>
      <c r="AU519" s="4">
        <v>4887114</v>
      </c>
      <c r="AV519" s="13">
        <v>1545.01</v>
      </c>
      <c r="AW519" s="4">
        <v>596473</v>
      </c>
      <c r="AX519" s="13">
        <v>135.6</v>
      </c>
      <c r="AY519" s="4">
        <v>4853902</v>
      </c>
      <c r="AZ519" s="13">
        <v>71.760000000000005</v>
      </c>
      <c r="BA519" s="4">
        <v>5613940</v>
      </c>
      <c r="BB519" s="13">
        <v>30.64</v>
      </c>
      <c r="BC519" s="4">
        <v>8496268</v>
      </c>
      <c r="BD519" s="13">
        <v>57.66</v>
      </c>
      <c r="BE519" s="4">
        <v>7651562</v>
      </c>
      <c r="BF519" s="13">
        <v>84.38</v>
      </c>
      <c r="BG519" s="4">
        <v>2449777</v>
      </c>
      <c r="BH519" s="13">
        <v>53.2</v>
      </c>
      <c r="BI519" s="4">
        <v>7861047</v>
      </c>
    </row>
    <row r="520" spans="1:61" x14ac:dyDescent="0.35">
      <c r="A520" s="1">
        <v>42758</v>
      </c>
      <c r="B520" s="13">
        <v>120.08</v>
      </c>
      <c r="C520" s="4">
        <v>22050218</v>
      </c>
      <c r="D520" s="13">
        <v>62.96</v>
      </c>
      <c r="E520" s="4">
        <v>23097581</v>
      </c>
      <c r="F520" s="13">
        <v>105.09</v>
      </c>
      <c r="G520" s="4">
        <v>9247639</v>
      </c>
      <c r="H520" s="13">
        <v>191</v>
      </c>
      <c r="I520" s="4">
        <v>3339436</v>
      </c>
      <c r="J520" s="13">
        <v>39.68</v>
      </c>
      <c r="K520" s="4">
        <v>13251221</v>
      </c>
      <c r="L520" s="13">
        <v>76.16</v>
      </c>
      <c r="M520" s="4">
        <v>3770858</v>
      </c>
      <c r="N520" s="13">
        <v>9.91</v>
      </c>
      <c r="O520" s="4">
        <v>27905681</v>
      </c>
      <c r="P520" s="13">
        <v>110.97</v>
      </c>
      <c r="Q520" s="4">
        <v>2574228</v>
      </c>
      <c r="R520" s="13">
        <v>30.27</v>
      </c>
      <c r="S520" s="4">
        <v>17155297</v>
      </c>
      <c r="T520" s="13">
        <v>36.770000000000003</v>
      </c>
      <c r="U520" s="4">
        <v>27752565</v>
      </c>
      <c r="V520" s="13">
        <v>84.97</v>
      </c>
      <c r="W520" s="4">
        <v>11433897</v>
      </c>
      <c r="X520" s="13">
        <v>115.39</v>
      </c>
      <c r="Y520" s="4">
        <v>5104133</v>
      </c>
      <c r="Z520" s="13">
        <v>103.46</v>
      </c>
      <c r="AA520" s="4">
        <v>3045469</v>
      </c>
      <c r="AB520" s="13">
        <v>49.94</v>
      </c>
      <c r="AC520" s="4">
        <v>5969486</v>
      </c>
      <c r="AD520" s="13">
        <v>84.27</v>
      </c>
      <c r="AE520" s="4">
        <v>6870220</v>
      </c>
      <c r="AF520" s="13">
        <v>57.77</v>
      </c>
      <c r="AG520" s="4">
        <v>5912462</v>
      </c>
      <c r="AH520" s="13">
        <v>67.989999999999995</v>
      </c>
      <c r="AI520" s="4">
        <v>3129426</v>
      </c>
      <c r="AJ520" s="13">
        <v>82.2</v>
      </c>
      <c r="AK520" s="4">
        <v>2033681</v>
      </c>
      <c r="AL520" s="13">
        <v>22.14</v>
      </c>
      <c r="AM520" s="4">
        <v>12711527</v>
      </c>
      <c r="AN520" s="13">
        <v>48.72</v>
      </c>
      <c r="AO520" s="4">
        <v>8149227</v>
      </c>
      <c r="AP520" s="13">
        <v>817.88</v>
      </c>
      <c r="AQ520" s="4">
        <v>2797474</v>
      </c>
      <c r="AR520" s="13">
        <v>248.92</v>
      </c>
      <c r="AS520" s="4">
        <v>6262938</v>
      </c>
      <c r="AT520" s="13">
        <v>121.38</v>
      </c>
      <c r="AU520" s="4">
        <v>7022556</v>
      </c>
      <c r="AV520" s="13">
        <v>1554.99</v>
      </c>
      <c r="AW520" s="4">
        <v>430332</v>
      </c>
      <c r="AX520" s="13">
        <v>138.07</v>
      </c>
      <c r="AY520" s="4">
        <v>7056159</v>
      </c>
      <c r="AZ520" s="13">
        <v>72.58</v>
      </c>
      <c r="BA520" s="4">
        <v>5361256</v>
      </c>
      <c r="BB520" s="13">
        <v>30.27</v>
      </c>
      <c r="BC520" s="4">
        <v>9341136</v>
      </c>
      <c r="BD520" s="13">
        <v>57.76</v>
      </c>
      <c r="BE520" s="4">
        <v>6814368</v>
      </c>
      <c r="BF520" s="13">
        <v>84.37</v>
      </c>
      <c r="BG520" s="4">
        <v>1451988</v>
      </c>
      <c r="BH520" s="13">
        <v>53.24</v>
      </c>
      <c r="BI520" s="4">
        <v>7025715</v>
      </c>
    </row>
    <row r="521" spans="1:61" x14ac:dyDescent="0.35">
      <c r="A521" s="1">
        <v>42759</v>
      </c>
      <c r="B521" s="13">
        <v>119.97</v>
      </c>
      <c r="C521" s="4">
        <v>23211038</v>
      </c>
      <c r="D521" s="13">
        <v>63.52</v>
      </c>
      <c r="E521" s="4">
        <v>24672940</v>
      </c>
      <c r="F521" s="13">
        <v>107.33</v>
      </c>
      <c r="G521" s="4">
        <v>10701271</v>
      </c>
      <c r="H521" s="13">
        <v>197.75</v>
      </c>
      <c r="I521" s="4">
        <v>6200772</v>
      </c>
      <c r="J521" s="13">
        <v>40.1</v>
      </c>
      <c r="K521" s="4">
        <v>12216458</v>
      </c>
      <c r="L521" s="13">
        <v>77.11</v>
      </c>
      <c r="M521" s="4">
        <v>3730275</v>
      </c>
      <c r="N521" s="13">
        <v>10.44</v>
      </c>
      <c r="O521" s="4">
        <v>43991188</v>
      </c>
      <c r="P521" s="13">
        <v>113.72</v>
      </c>
      <c r="Q521" s="4">
        <v>3654774</v>
      </c>
      <c r="R521" s="13">
        <v>30.6</v>
      </c>
      <c r="S521" s="4">
        <v>24934210</v>
      </c>
      <c r="T521" s="13">
        <v>37.619999999999997</v>
      </c>
      <c r="U521" s="4">
        <v>35140871</v>
      </c>
      <c r="V521" s="13">
        <v>85.09</v>
      </c>
      <c r="W521" s="4">
        <v>11858111</v>
      </c>
      <c r="X521" s="13">
        <v>116.37</v>
      </c>
      <c r="Y521" s="4">
        <v>5024409</v>
      </c>
      <c r="Z521" s="13">
        <v>103.68</v>
      </c>
      <c r="AA521" s="4">
        <v>2680540</v>
      </c>
      <c r="AB521" s="13">
        <v>50.27</v>
      </c>
      <c r="AC521" s="4">
        <v>5919240</v>
      </c>
      <c r="AD521" s="13">
        <v>84.58</v>
      </c>
      <c r="AE521" s="4">
        <v>6027354</v>
      </c>
      <c r="AF521" s="13">
        <v>59.4</v>
      </c>
      <c r="AG521" s="4">
        <v>3113674</v>
      </c>
      <c r="AH521" s="13">
        <v>67.87</v>
      </c>
      <c r="AI521" s="4">
        <v>4946787</v>
      </c>
      <c r="AJ521" s="13">
        <v>84.19</v>
      </c>
      <c r="AK521" s="4">
        <v>2398491</v>
      </c>
      <c r="AL521" s="13">
        <v>22.62</v>
      </c>
      <c r="AM521" s="4">
        <v>12002569</v>
      </c>
      <c r="AN521" s="13">
        <v>50.09</v>
      </c>
      <c r="AO521" s="4">
        <v>7319677</v>
      </c>
      <c r="AP521" s="13">
        <v>822.44</v>
      </c>
      <c r="AQ521" s="4">
        <v>2971740</v>
      </c>
      <c r="AR521" s="13">
        <v>254.61</v>
      </c>
      <c r="AS521" s="4">
        <v>4965451</v>
      </c>
      <c r="AT521" s="13">
        <v>121.05</v>
      </c>
      <c r="AU521" s="4">
        <v>3495211</v>
      </c>
      <c r="AV521" s="13">
        <v>1563.33</v>
      </c>
      <c r="AW521" s="4">
        <v>360258</v>
      </c>
      <c r="AX521" s="13">
        <v>138.06</v>
      </c>
      <c r="AY521" s="4">
        <v>4055080</v>
      </c>
      <c r="AZ521" s="13">
        <v>74</v>
      </c>
      <c r="BA521" s="4">
        <v>5736753</v>
      </c>
      <c r="BB521" s="13">
        <v>29.99</v>
      </c>
      <c r="BC521" s="4">
        <v>16925426</v>
      </c>
      <c r="BD521" s="13">
        <v>58.44</v>
      </c>
      <c r="BE521" s="4">
        <v>10704103</v>
      </c>
      <c r="BF521" s="13">
        <v>84.51</v>
      </c>
      <c r="BG521" s="4">
        <v>1455829</v>
      </c>
      <c r="BH521" s="13">
        <v>53.45</v>
      </c>
      <c r="BI521" s="4">
        <v>6321310</v>
      </c>
    </row>
    <row r="522" spans="1:61" x14ac:dyDescent="0.35">
      <c r="A522" s="1">
        <v>42760</v>
      </c>
      <c r="B522" s="13">
        <v>121.88</v>
      </c>
      <c r="C522" s="4">
        <v>32586673</v>
      </c>
      <c r="D522" s="13">
        <v>63.68</v>
      </c>
      <c r="E522" s="4">
        <v>24654933</v>
      </c>
      <c r="F522" s="13">
        <v>107.79</v>
      </c>
      <c r="G522" s="4">
        <v>13084499</v>
      </c>
      <c r="H522" s="13">
        <v>202.48</v>
      </c>
      <c r="I522" s="4">
        <v>6090259</v>
      </c>
      <c r="J522" s="13">
        <v>40.15</v>
      </c>
      <c r="K522" s="4">
        <v>13164793</v>
      </c>
      <c r="L522" s="13">
        <v>78.47</v>
      </c>
      <c r="M522" s="4">
        <v>5690443</v>
      </c>
      <c r="N522" s="13">
        <v>10.35</v>
      </c>
      <c r="O522" s="4">
        <v>61886202</v>
      </c>
      <c r="P522" s="13">
        <v>114.25</v>
      </c>
      <c r="Q522" s="4">
        <v>4116861</v>
      </c>
      <c r="R522" s="13">
        <v>30.7</v>
      </c>
      <c r="S522" s="4">
        <v>25095890</v>
      </c>
      <c r="T522" s="13">
        <v>37.799999999999997</v>
      </c>
      <c r="U522" s="4">
        <v>32357313</v>
      </c>
      <c r="V522" s="13">
        <v>85.34</v>
      </c>
      <c r="W522" s="4">
        <v>9578522</v>
      </c>
      <c r="X522" s="13">
        <v>117.24</v>
      </c>
      <c r="Y522" s="4">
        <v>5276756</v>
      </c>
      <c r="Z522" s="13">
        <v>103.9</v>
      </c>
      <c r="AA522" s="4">
        <v>2798101</v>
      </c>
      <c r="AB522" s="13">
        <v>50.69</v>
      </c>
      <c r="AC522" s="4">
        <v>5991240</v>
      </c>
      <c r="AD522" s="13">
        <v>85.51</v>
      </c>
      <c r="AE522" s="4">
        <v>5939483</v>
      </c>
      <c r="AF522" s="13">
        <v>59.46</v>
      </c>
      <c r="AG522" s="4">
        <v>2078752</v>
      </c>
      <c r="AH522" s="13">
        <v>68.13</v>
      </c>
      <c r="AI522" s="4">
        <v>6147386</v>
      </c>
      <c r="AJ522" s="13">
        <v>85</v>
      </c>
      <c r="AK522" s="4">
        <v>1707908</v>
      </c>
      <c r="AL522" s="13">
        <v>22.6</v>
      </c>
      <c r="AM522" s="4">
        <v>19065038</v>
      </c>
      <c r="AN522" s="13">
        <v>49.67</v>
      </c>
      <c r="AO522" s="4">
        <v>7580229</v>
      </c>
      <c r="AP522" s="13">
        <v>836.52</v>
      </c>
      <c r="AQ522" s="4">
        <v>4023078</v>
      </c>
      <c r="AR522" s="13">
        <v>254.47</v>
      </c>
      <c r="AS522" s="4">
        <v>5146361</v>
      </c>
      <c r="AT522" s="13">
        <v>121.79</v>
      </c>
      <c r="AU522" s="4">
        <v>3968263</v>
      </c>
      <c r="AV522" s="13">
        <v>1578.82</v>
      </c>
      <c r="AW522" s="4">
        <v>308820</v>
      </c>
      <c r="AX522" s="13">
        <v>137.47999999999999</v>
      </c>
      <c r="AY522" s="4">
        <v>3631714</v>
      </c>
      <c r="AZ522" s="13">
        <v>73.06</v>
      </c>
      <c r="BA522" s="4">
        <v>5372664</v>
      </c>
      <c r="BB522" s="13">
        <v>30.23</v>
      </c>
      <c r="BC522" s="4">
        <v>25216974</v>
      </c>
      <c r="BD522" s="13">
        <v>58.7</v>
      </c>
      <c r="BE522" s="4">
        <v>7124547</v>
      </c>
      <c r="BF522" s="13">
        <v>85.61</v>
      </c>
      <c r="BG522" s="4">
        <v>2094732</v>
      </c>
      <c r="BH522" s="13">
        <v>53.86</v>
      </c>
      <c r="BI522" s="4">
        <v>6675011</v>
      </c>
    </row>
    <row r="523" spans="1:61" x14ac:dyDescent="0.35">
      <c r="A523" s="1">
        <v>42761</v>
      </c>
      <c r="B523" s="13">
        <v>121.94</v>
      </c>
      <c r="C523" s="4">
        <v>26337576</v>
      </c>
      <c r="D523" s="13">
        <v>64.27</v>
      </c>
      <c r="E523" s="4">
        <v>43554645</v>
      </c>
      <c r="F523" s="13">
        <v>109.65</v>
      </c>
      <c r="G523" s="4">
        <v>11469970</v>
      </c>
      <c r="H523" s="13">
        <v>204.17</v>
      </c>
      <c r="I523" s="4">
        <v>3882680</v>
      </c>
      <c r="J523" s="13">
        <v>40.130000000000003</v>
      </c>
      <c r="K523" s="4">
        <v>10556466</v>
      </c>
      <c r="L523" s="13">
        <v>77.95</v>
      </c>
      <c r="M523" s="4">
        <v>4121202</v>
      </c>
      <c r="N523" s="13">
        <v>10.52</v>
      </c>
      <c r="O523" s="4">
        <v>35866570</v>
      </c>
      <c r="P523" s="13">
        <v>112.88</v>
      </c>
      <c r="Q523" s="4">
        <v>2745739</v>
      </c>
      <c r="R523" s="13">
        <v>30.74</v>
      </c>
      <c r="S523" s="4">
        <v>20116824</v>
      </c>
      <c r="T523" s="13">
        <v>37.56</v>
      </c>
      <c r="U523" s="4">
        <v>34144843</v>
      </c>
      <c r="V523" s="13">
        <v>85.6</v>
      </c>
      <c r="W523" s="4">
        <v>8779446</v>
      </c>
      <c r="X523" s="13">
        <v>116.55</v>
      </c>
      <c r="Y523" s="4">
        <v>6937290</v>
      </c>
      <c r="Z523" s="13">
        <v>104.39</v>
      </c>
      <c r="AA523" s="4">
        <v>2772648</v>
      </c>
      <c r="AB523" s="13">
        <v>50.63</v>
      </c>
      <c r="AC523" s="4">
        <v>4164084</v>
      </c>
      <c r="AD523" s="13">
        <v>84.88</v>
      </c>
      <c r="AE523" s="4">
        <v>5624393</v>
      </c>
      <c r="AF523" s="13">
        <v>59.66</v>
      </c>
      <c r="AG523" s="4">
        <v>1321807</v>
      </c>
      <c r="AH523" s="13">
        <v>68.55</v>
      </c>
      <c r="AI523" s="4">
        <v>3698706</v>
      </c>
      <c r="AJ523" s="13">
        <v>84.24</v>
      </c>
      <c r="AK523" s="4">
        <v>1619017</v>
      </c>
      <c r="AL523" s="13">
        <v>22.42</v>
      </c>
      <c r="AM523" s="4">
        <v>9862823</v>
      </c>
      <c r="AN523" s="13">
        <v>49.44</v>
      </c>
      <c r="AO523" s="4">
        <v>4333326</v>
      </c>
      <c r="AP523" s="13">
        <v>839.15</v>
      </c>
      <c r="AQ523" s="4">
        <v>3586323</v>
      </c>
      <c r="AR523" s="13">
        <v>252.51</v>
      </c>
      <c r="AS523" s="4">
        <v>3152123</v>
      </c>
      <c r="AT523" s="13">
        <v>121.88</v>
      </c>
      <c r="AU523" s="4">
        <v>2497470</v>
      </c>
      <c r="AV523" s="13">
        <v>1581.44</v>
      </c>
      <c r="AW523" s="4">
        <v>294924</v>
      </c>
      <c r="AX523" s="13">
        <v>138.46</v>
      </c>
      <c r="AY523" s="4">
        <v>2931605</v>
      </c>
      <c r="AZ523" s="13">
        <v>73.23</v>
      </c>
      <c r="BA523" s="4">
        <v>5268772</v>
      </c>
      <c r="BB523" s="13">
        <v>31.74</v>
      </c>
      <c r="BC523" s="4">
        <v>32044354</v>
      </c>
      <c r="BD523" s="13">
        <v>58.46</v>
      </c>
      <c r="BE523" s="4">
        <v>12382416</v>
      </c>
      <c r="BF523" s="13">
        <v>85.84</v>
      </c>
      <c r="BG523" s="4">
        <v>2148312</v>
      </c>
      <c r="BH523" s="13">
        <v>53.65</v>
      </c>
      <c r="BI523" s="4">
        <v>6202005</v>
      </c>
    </row>
    <row r="524" spans="1:61" x14ac:dyDescent="0.35">
      <c r="A524" s="1">
        <v>42762</v>
      </c>
      <c r="B524" s="13">
        <v>121.95</v>
      </c>
      <c r="C524" s="4">
        <v>20562944</v>
      </c>
      <c r="D524" s="13">
        <v>65.78</v>
      </c>
      <c r="E524" s="4">
        <v>44817972</v>
      </c>
      <c r="F524" s="13">
        <v>111.77</v>
      </c>
      <c r="G524" s="4">
        <v>11799929</v>
      </c>
      <c r="H524" s="13">
        <v>205.71</v>
      </c>
      <c r="I524" s="4">
        <v>2578653</v>
      </c>
      <c r="J524" s="13">
        <v>40.229999999999997</v>
      </c>
      <c r="K524" s="4">
        <v>9232665</v>
      </c>
      <c r="L524" s="13">
        <v>78.209999999999994</v>
      </c>
      <c r="M524" s="4">
        <v>2219381</v>
      </c>
      <c r="N524" s="13">
        <v>10.67</v>
      </c>
      <c r="O524" s="4">
        <v>32719173</v>
      </c>
      <c r="P524" s="13">
        <v>113.99</v>
      </c>
      <c r="Q524" s="4">
        <v>1696857</v>
      </c>
      <c r="R524" s="13">
        <v>30.98</v>
      </c>
      <c r="S524" s="4">
        <v>18461937</v>
      </c>
      <c r="T524" s="13">
        <v>37.979999999999997</v>
      </c>
      <c r="U524" s="4">
        <v>44368566</v>
      </c>
      <c r="V524" s="13">
        <v>85.51</v>
      </c>
      <c r="W524" s="4">
        <v>10947882</v>
      </c>
      <c r="X524" s="13">
        <v>113.79</v>
      </c>
      <c r="Y524" s="4">
        <v>11698850</v>
      </c>
      <c r="Z524" s="13">
        <v>102.9</v>
      </c>
      <c r="AA524" s="4">
        <v>2343629</v>
      </c>
      <c r="AB524" s="13">
        <v>49.43</v>
      </c>
      <c r="AC524" s="4">
        <v>5408068</v>
      </c>
      <c r="AD524" s="13">
        <v>84.5</v>
      </c>
      <c r="AE524" s="4">
        <v>4758177</v>
      </c>
      <c r="AF524" s="13">
        <v>58.55</v>
      </c>
      <c r="AG524" s="4">
        <v>1630832</v>
      </c>
      <c r="AH524" s="13">
        <v>68.95</v>
      </c>
      <c r="AI524" s="4">
        <v>3836483</v>
      </c>
      <c r="AJ524" s="13">
        <v>82.77</v>
      </c>
      <c r="AK524" s="4">
        <v>2099317</v>
      </c>
      <c r="AL524" s="13">
        <v>22.38</v>
      </c>
      <c r="AM524" s="4">
        <v>10606992</v>
      </c>
      <c r="AN524" s="13">
        <v>49.08</v>
      </c>
      <c r="AO524" s="4">
        <v>5083977</v>
      </c>
      <c r="AP524" s="13">
        <v>835.77</v>
      </c>
      <c r="AQ524" s="4">
        <v>2998700</v>
      </c>
      <c r="AR524" s="13">
        <v>252.95</v>
      </c>
      <c r="AS524" s="4">
        <v>3166336</v>
      </c>
      <c r="AT524" s="13">
        <v>122.86</v>
      </c>
      <c r="AU524" s="4">
        <v>3592676</v>
      </c>
      <c r="AV524" s="13">
        <v>1602.92</v>
      </c>
      <c r="AW524" s="4">
        <v>428544</v>
      </c>
      <c r="AX524" s="13">
        <v>138.33000000000001</v>
      </c>
      <c r="AY524" s="4">
        <v>3149464</v>
      </c>
      <c r="AZ524" s="13">
        <v>73.25</v>
      </c>
      <c r="BA524" s="4">
        <v>4183657</v>
      </c>
      <c r="BB524" s="13">
        <v>32.51</v>
      </c>
      <c r="BC524" s="4">
        <v>17406740</v>
      </c>
      <c r="BD524" s="13">
        <v>56.12</v>
      </c>
      <c r="BE524" s="4">
        <v>28884899</v>
      </c>
      <c r="BF524" s="13">
        <v>86.08</v>
      </c>
      <c r="BG524" s="4">
        <v>1693432</v>
      </c>
      <c r="BH524" s="13">
        <v>53.19</v>
      </c>
      <c r="BI524" s="4">
        <v>7362028</v>
      </c>
    </row>
    <row r="525" spans="1:61" x14ac:dyDescent="0.35">
      <c r="A525" s="1">
        <v>42765</v>
      </c>
      <c r="B525" s="13">
        <v>121.63</v>
      </c>
      <c r="C525" s="4">
        <v>30377503</v>
      </c>
      <c r="D525" s="13">
        <v>65.13</v>
      </c>
      <c r="E525" s="4">
        <v>31651445</v>
      </c>
      <c r="F525" s="13">
        <v>110.02</v>
      </c>
      <c r="G525" s="4">
        <v>12400084</v>
      </c>
      <c r="H525" s="13">
        <v>203.22</v>
      </c>
      <c r="I525" s="4">
        <v>3323406</v>
      </c>
      <c r="J525" s="13">
        <v>40.229999999999997</v>
      </c>
      <c r="K525" s="4">
        <v>10589562</v>
      </c>
      <c r="L525" s="13">
        <v>78.709999999999994</v>
      </c>
      <c r="M525" s="4">
        <v>4964049</v>
      </c>
      <c r="N525" s="13">
        <v>10.61</v>
      </c>
      <c r="O525" s="4">
        <v>37724991</v>
      </c>
      <c r="P525" s="13">
        <v>113.82</v>
      </c>
      <c r="Q525" s="4">
        <v>2176539</v>
      </c>
      <c r="R525" s="13">
        <v>30.83</v>
      </c>
      <c r="S525" s="4">
        <v>15481798</v>
      </c>
      <c r="T525" s="13">
        <v>37.42</v>
      </c>
      <c r="U525" s="4">
        <v>23954716</v>
      </c>
      <c r="V525" s="13">
        <v>84.86</v>
      </c>
      <c r="W525" s="4">
        <v>12789183</v>
      </c>
      <c r="X525" s="13">
        <v>111.82</v>
      </c>
      <c r="Y525" s="4">
        <v>8252901</v>
      </c>
      <c r="Z525" s="13">
        <v>101.2</v>
      </c>
      <c r="AA525" s="4">
        <v>2975581</v>
      </c>
      <c r="AB525" s="13">
        <v>47.48</v>
      </c>
      <c r="AC525" s="4">
        <v>10483193</v>
      </c>
      <c r="AD525" s="13">
        <v>83.61</v>
      </c>
      <c r="AE525" s="4">
        <v>5550729</v>
      </c>
      <c r="AF525" s="13">
        <v>57.17</v>
      </c>
      <c r="AG525" s="4">
        <v>2384444</v>
      </c>
      <c r="AH525" s="13">
        <v>67.88</v>
      </c>
      <c r="AI525" s="4">
        <v>4550978</v>
      </c>
      <c r="AJ525" s="13">
        <v>82.33</v>
      </c>
      <c r="AK525" s="4">
        <v>2374950</v>
      </c>
      <c r="AL525" s="13">
        <v>21.98</v>
      </c>
      <c r="AM525" s="4">
        <v>11029297</v>
      </c>
      <c r="AN525" s="13">
        <v>48.36</v>
      </c>
      <c r="AO525" s="4">
        <v>5473874</v>
      </c>
      <c r="AP525" s="13">
        <v>830.38</v>
      </c>
      <c r="AQ525" s="4">
        <v>3747336</v>
      </c>
      <c r="AR525" s="13">
        <v>250.63</v>
      </c>
      <c r="AS525" s="4">
        <v>3801074</v>
      </c>
      <c r="AT525" s="13">
        <v>123.02</v>
      </c>
      <c r="AU525" s="4">
        <v>3777994</v>
      </c>
      <c r="AV525" s="13">
        <v>1602.31</v>
      </c>
      <c r="AW525" s="4">
        <v>469914</v>
      </c>
      <c r="AX525" s="13">
        <v>138.47</v>
      </c>
      <c r="AY525" s="4">
        <v>2705039</v>
      </c>
      <c r="AZ525" s="13">
        <v>73.569999999999993</v>
      </c>
      <c r="BA525" s="4">
        <v>3856045</v>
      </c>
      <c r="BB525" s="13">
        <v>32.17</v>
      </c>
      <c r="BC525" s="4">
        <v>11247659</v>
      </c>
      <c r="BD525" s="13">
        <v>55.9</v>
      </c>
      <c r="BE525" s="4">
        <v>13322010</v>
      </c>
      <c r="BF525" s="13">
        <v>85.26</v>
      </c>
      <c r="BG525" s="4">
        <v>2251945</v>
      </c>
      <c r="BH525" s="13">
        <v>53.08</v>
      </c>
      <c r="BI525" s="4">
        <v>9770763</v>
      </c>
    </row>
    <row r="526" spans="1:61" x14ac:dyDescent="0.35">
      <c r="A526" s="1">
        <v>42766</v>
      </c>
      <c r="B526" s="13">
        <v>121.35</v>
      </c>
      <c r="C526" s="4">
        <v>49200993</v>
      </c>
      <c r="D526" s="13">
        <v>64.650000000000006</v>
      </c>
      <c r="E526" s="4">
        <v>25270549</v>
      </c>
      <c r="F526" s="13">
        <v>109.18</v>
      </c>
      <c r="G526" s="4">
        <v>9068865</v>
      </c>
      <c r="H526" s="13">
        <v>199.5</v>
      </c>
      <c r="I526" s="4">
        <v>2674941</v>
      </c>
      <c r="J526" s="13">
        <v>40.11</v>
      </c>
      <c r="K526" s="4">
        <v>10766745</v>
      </c>
      <c r="L526" s="13">
        <v>79.099999999999994</v>
      </c>
      <c r="M526" s="4">
        <v>7835236</v>
      </c>
      <c r="N526" s="13">
        <v>10.37</v>
      </c>
      <c r="O526" s="4">
        <v>53704949</v>
      </c>
      <c r="P526" s="13">
        <v>113.38</v>
      </c>
      <c r="Q526" s="4">
        <v>1716649</v>
      </c>
      <c r="R526" s="13">
        <v>30.72</v>
      </c>
      <c r="S526" s="4">
        <v>16603050</v>
      </c>
      <c r="T526" s="13">
        <v>36.82</v>
      </c>
      <c r="U526" s="4">
        <v>27059084</v>
      </c>
      <c r="V526" s="13">
        <v>83.89</v>
      </c>
      <c r="W526" s="4">
        <v>19128106</v>
      </c>
      <c r="X526" s="13">
        <v>111.35</v>
      </c>
      <c r="Y526" s="4">
        <v>7950987</v>
      </c>
      <c r="Z526" s="13">
        <v>101.58</v>
      </c>
      <c r="AA526" s="4">
        <v>2447528</v>
      </c>
      <c r="AB526" s="13">
        <v>48.76</v>
      </c>
      <c r="AC526" s="4">
        <v>7464489</v>
      </c>
      <c r="AD526" s="13">
        <v>83.71</v>
      </c>
      <c r="AE526" s="4">
        <v>4567889</v>
      </c>
      <c r="AF526" s="13">
        <v>57.62</v>
      </c>
      <c r="AG526" s="4">
        <v>1902274</v>
      </c>
      <c r="AH526" s="13">
        <v>67.77</v>
      </c>
      <c r="AI526" s="4">
        <v>5538449</v>
      </c>
      <c r="AJ526" s="13">
        <v>81.62</v>
      </c>
      <c r="AK526" s="4">
        <v>2740239</v>
      </c>
      <c r="AL526" s="13">
        <v>22.34</v>
      </c>
      <c r="AM526" s="4">
        <v>9147317</v>
      </c>
      <c r="AN526" s="13">
        <v>48.05</v>
      </c>
      <c r="AO526" s="4">
        <v>5308936</v>
      </c>
      <c r="AP526" s="13">
        <v>823.48</v>
      </c>
      <c r="AQ526" s="4">
        <v>3137196</v>
      </c>
      <c r="AR526" s="13">
        <v>251.93</v>
      </c>
      <c r="AS526" s="4">
        <v>4116104</v>
      </c>
      <c r="AT526" s="13">
        <v>122.57</v>
      </c>
      <c r="AU526" s="4">
        <v>3733323</v>
      </c>
      <c r="AV526" s="13">
        <v>1575.13</v>
      </c>
      <c r="AW526" s="4">
        <v>517992</v>
      </c>
      <c r="AX526" s="13">
        <v>137.58000000000001</v>
      </c>
      <c r="AY526" s="4">
        <v>3227039</v>
      </c>
      <c r="AZ526" s="13">
        <v>73.08</v>
      </c>
      <c r="BA526" s="4">
        <v>4537466</v>
      </c>
      <c r="BB526" s="13">
        <v>31.83</v>
      </c>
      <c r="BC526" s="4">
        <v>9469076</v>
      </c>
      <c r="BD526" s="13">
        <v>55.22</v>
      </c>
      <c r="BE526" s="4">
        <v>14307985</v>
      </c>
      <c r="BF526" s="13">
        <v>84.6</v>
      </c>
      <c r="BG526" s="4">
        <v>2461976</v>
      </c>
      <c r="BH526" s="13">
        <v>52.9</v>
      </c>
      <c r="BI526" s="4">
        <v>12342873</v>
      </c>
    </row>
    <row r="527" spans="1:61" x14ac:dyDescent="0.35">
      <c r="A527" s="1">
        <v>42767</v>
      </c>
      <c r="B527" s="13">
        <v>128.75</v>
      </c>
      <c r="C527" s="4">
        <v>111985040</v>
      </c>
      <c r="D527" s="13">
        <v>63.58</v>
      </c>
      <c r="E527" s="4">
        <v>39671528</v>
      </c>
      <c r="F527" s="13">
        <v>113.95</v>
      </c>
      <c r="G527" s="4">
        <v>14750082</v>
      </c>
      <c r="H527" s="13">
        <v>203.69</v>
      </c>
      <c r="I527" s="4">
        <v>3118392</v>
      </c>
      <c r="J527" s="13">
        <v>39.840000000000003</v>
      </c>
      <c r="K527" s="4">
        <v>11836961</v>
      </c>
      <c r="L527" s="13">
        <v>78.58</v>
      </c>
      <c r="M527" s="4">
        <v>6199661</v>
      </c>
      <c r="N527" s="13">
        <v>12.06</v>
      </c>
      <c r="O527" s="4">
        <v>165939278</v>
      </c>
      <c r="P527" s="13">
        <v>113.36</v>
      </c>
      <c r="Q527" s="4">
        <v>1859067</v>
      </c>
      <c r="R527" s="13">
        <v>30.5</v>
      </c>
      <c r="S527" s="4">
        <v>19504565</v>
      </c>
      <c r="T527" s="13">
        <v>36.520000000000003</v>
      </c>
      <c r="U527" s="4">
        <v>28380640</v>
      </c>
      <c r="V527" s="13">
        <v>82.94</v>
      </c>
      <c r="W527" s="4">
        <v>15111832</v>
      </c>
      <c r="X527" s="13">
        <v>111</v>
      </c>
      <c r="Y527" s="4">
        <v>5889321</v>
      </c>
      <c r="Z527" s="13">
        <v>101</v>
      </c>
      <c r="AA527" s="4">
        <v>3028543</v>
      </c>
      <c r="AB527" s="13">
        <v>48.5</v>
      </c>
      <c r="AC527" s="4">
        <v>10040876</v>
      </c>
      <c r="AD527" s="13">
        <v>83.17</v>
      </c>
      <c r="AE527" s="4">
        <v>5193648</v>
      </c>
      <c r="AF527" s="13">
        <v>59.05</v>
      </c>
      <c r="AG527" s="4">
        <v>2346535</v>
      </c>
      <c r="AH527" s="13">
        <v>67.61</v>
      </c>
      <c r="AI527" s="4">
        <v>3975702</v>
      </c>
      <c r="AJ527" s="13">
        <v>80.75</v>
      </c>
      <c r="AK527" s="4">
        <v>3030209</v>
      </c>
      <c r="AL527" s="13">
        <v>22.23</v>
      </c>
      <c r="AM527" s="4">
        <v>9352841</v>
      </c>
      <c r="AN527" s="13">
        <v>47.71</v>
      </c>
      <c r="AO527" s="4">
        <v>7659253</v>
      </c>
      <c r="AP527" s="13">
        <v>832.35</v>
      </c>
      <c r="AQ527" s="4">
        <v>3850181</v>
      </c>
      <c r="AR527" s="13">
        <v>249.24</v>
      </c>
      <c r="AS527" s="4">
        <v>3958829</v>
      </c>
      <c r="AT527" s="13">
        <v>122.42</v>
      </c>
      <c r="AU527" s="4">
        <v>3233576</v>
      </c>
      <c r="AV527" s="13">
        <v>1575.31</v>
      </c>
      <c r="AW527" s="4">
        <v>330688</v>
      </c>
      <c r="AX527" s="13">
        <v>137.44</v>
      </c>
      <c r="AY527" s="4">
        <v>2968801</v>
      </c>
      <c r="AZ527" s="13">
        <v>72.349999999999994</v>
      </c>
      <c r="BA527" s="4">
        <v>4006587</v>
      </c>
      <c r="BB527" s="13">
        <v>32.18</v>
      </c>
      <c r="BC527" s="4">
        <v>9700776</v>
      </c>
      <c r="BD527" s="13">
        <v>53.9</v>
      </c>
      <c r="BE527" s="4">
        <v>18796871</v>
      </c>
      <c r="BF527" s="13">
        <v>84.64</v>
      </c>
      <c r="BG527" s="4">
        <v>2241740</v>
      </c>
      <c r="BH527" s="13">
        <v>53.02</v>
      </c>
      <c r="BI527" s="4">
        <v>8810937</v>
      </c>
    </row>
    <row r="528" spans="1:61" x14ac:dyDescent="0.35">
      <c r="A528" s="1">
        <v>42768</v>
      </c>
      <c r="B528" s="13">
        <v>128.53</v>
      </c>
      <c r="C528" s="4">
        <v>33710411</v>
      </c>
      <c r="D528" s="13">
        <v>63.17</v>
      </c>
      <c r="E528" s="4">
        <v>45827013</v>
      </c>
      <c r="F528" s="13">
        <v>115.39</v>
      </c>
      <c r="G528" s="4">
        <v>12081040</v>
      </c>
      <c r="H528" s="13">
        <v>204.05</v>
      </c>
      <c r="I528" s="4">
        <v>2271170</v>
      </c>
      <c r="J528" s="13">
        <v>39.979999999999997</v>
      </c>
      <c r="K528" s="4">
        <v>10120343</v>
      </c>
      <c r="L528" s="13">
        <v>80.13</v>
      </c>
      <c r="M528" s="4">
        <v>7676117</v>
      </c>
      <c r="N528" s="13">
        <v>12.28</v>
      </c>
      <c r="O528" s="4">
        <v>116324549</v>
      </c>
      <c r="P528" s="13">
        <v>113.16</v>
      </c>
      <c r="Q528" s="4">
        <v>1695789</v>
      </c>
      <c r="R528" s="13">
        <v>31.18</v>
      </c>
      <c r="S528" s="4">
        <v>27456740</v>
      </c>
      <c r="T528" s="13">
        <v>36.68</v>
      </c>
      <c r="U528" s="4">
        <v>31916939</v>
      </c>
      <c r="V528" s="13">
        <v>83.45</v>
      </c>
      <c r="W528" s="4">
        <v>12200100</v>
      </c>
      <c r="X528" s="13">
        <v>112.21</v>
      </c>
      <c r="Y528" s="4">
        <v>6289020</v>
      </c>
      <c r="Z528" s="13">
        <v>99.71</v>
      </c>
      <c r="AA528" s="4">
        <v>5064381</v>
      </c>
      <c r="AB528" s="13">
        <v>48.69</v>
      </c>
      <c r="AC528" s="4">
        <v>8625117</v>
      </c>
      <c r="AD528" s="13">
        <v>82.44</v>
      </c>
      <c r="AE528" s="4">
        <v>8857699</v>
      </c>
      <c r="AF528" s="13">
        <v>59.88</v>
      </c>
      <c r="AG528" s="4">
        <v>1571890</v>
      </c>
      <c r="AH528" s="13">
        <v>68.5</v>
      </c>
      <c r="AI528" s="4">
        <v>4889780</v>
      </c>
      <c r="AJ528" s="13">
        <v>81.05</v>
      </c>
      <c r="AK528" s="4">
        <v>3387510</v>
      </c>
      <c r="AL528" s="13">
        <v>22.65</v>
      </c>
      <c r="AM528" s="4">
        <v>11032608</v>
      </c>
      <c r="AN528" s="13">
        <v>47.9</v>
      </c>
      <c r="AO528" s="4">
        <v>4151292</v>
      </c>
      <c r="AP528" s="13">
        <v>839.95</v>
      </c>
      <c r="AQ528" s="4">
        <v>7350492</v>
      </c>
      <c r="AR528" s="13">
        <v>251.55</v>
      </c>
      <c r="AS528" s="4">
        <v>2499775</v>
      </c>
      <c r="AT528" s="13">
        <v>123.22</v>
      </c>
      <c r="AU528" s="4">
        <v>3236564</v>
      </c>
      <c r="AV528" s="13">
        <v>1574.09</v>
      </c>
      <c r="AW528" s="4">
        <v>444754</v>
      </c>
      <c r="AX528" s="13">
        <v>136.94999999999999</v>
      </c>
      <c r="AY528" s="4">
        <v>2197649</v>
      </c>
      <c r="AZ528" s="13">
        <v>71.95</v>
      </c>
      <c r="BA528" s="4">
        <v>3538330</v>
      </c>
      <c r="BB528" s="13">
        <v>31.97</v>
      </c>
      <c r="BC528" s="4">
        <v>6028585</v>
      </c>
      <c r="BD528" s="13">
        <v>53.87</v>
      </c>
      <c r="BE528" s="4">
        <v>15289650</v>
      </c>
      <c r="BF528" s="13">
        <v>84.5</v>
      </c>
      <c r="BG528" s="4">
        <v>1803821</v>
      </c>
      <c r="BH528" s="13">
        <v>52.8</v>
      </c>
      <c r="BI528" s="4">
        <v>7874179</v>
      </c>
    </row>
    <row r="529" spans="1:61" x14ac:dyDescent="0.35">
      <c r="A529" s="1">
        <v>42769</v>
      </c>
      <c r="B529" s="13">
        <v>129.08000000000001</v>
      </c>
      <c r="C529" s="4">
        <v>24507301</v>
      </c>
      <c r="D529" s="13">
        <v>63.68</v>
      </c>
      <c r="E529" s="4">
        <v>30301759</v>
      </c>
      <c r="F529" s="13">
        <v>114.38</v>
      </c>
      <c r="G529" s="4">
        <v>9318633</v>
      </c>
      <c r="H529" s="13">
        <v>206.16</v>
      </c>
      <c r="I529" s="4">
        <v>2437317</v>
      </c>
      <c r="J529" s="13">
        <v>40.43</v>
      </c>
      <c r="K529" s="4">
        <v>12941164</v>
      </c>
      <c r="L529" s="13">
        <v>80.209999999999994</v>
      </c>
      <c r="M529" s="4">
        <v>4975379</v>
      </c>
      <c r="N529" s="13">
        <v>12.24</v>
      </c>
      <c r="O529" s="4">
        <v>60036740</v>
      </c>
      <c r="P529" s="13">
        <v>115.17</v>
      </c>
      <c r="Q529" s="4">
        <v>2507874</v>
      </c>
      <c r="R529" s="13">
        <v>31.32</v>
      </c>
      <c r="S529" s="4">
        <v>21288832</v>
      </c>
      <c r="T529" s="13">
        <v>36.520000000000003</v>
      </c>
      <c r="U529" s="4">
        <v>21038146</v>
      </c>
      <c r="V529" s="13">
        <v>83.54</v>
      </c>
      <c r="W529" s="4">
        <v>12746286</v>
      </c>
      <c r="X529" s="13">
        <v>113.57</v>
      </c>
      <c r="Y529" s="4">
        <v>6623532</v>
      </c>
      <c r="Z529" s="13">
        <v>100.94</v>
      </c>
      <c r="AA529" s="4">
        <v>3520889</v>
      </c>
      <c r="AB529" s="13">
        <v>50.43</v>
      </c>
      <c r="AC529" s="4">
        <v>8414350</v>
      </c>
      <c r="AD529" s="13">
        <v>82.5</v>
      </c>
      <c r="AE529" s="4">
        <v>5083988</v>
      </c>
      <c r="AF529" s="13">
        <v>60.9</v>
      </c>
      <c r="AG529" s="4">
        <v>1986524</v>
      </c>
      <c r="AH529" s="13">
        <v>69.180000000000007</v>
      </c>
      <c r="AI529" s="4">
        <v>4069430</v>
      </c>
      <c r="AJ529" s="13">
        <v>79.95</v>
      </c>
      <c r="AK529" s="4">
        <v>3672491</v>
      </c>
      <c r="AL529" s="13">
        <v>22.94</v>
      </c>
      <c r="AM529" s="4">
        <v>10785175</v>
      </c>
      <c r="AN529" s="13">
        <v>48.16</v>
      </c>
      <c r="AO529" s="4">
        <v>3778917</v>
      </c>
      <c r="AP529" s="13">
        <v>810.2</v>
      </c>
      <c r="AQ529" s="4">
        <v>10868773</v>
      </c>
      <c r="AR529" s="13">
        <v>251.33</v>
      </c>
      <c r="AS529" s="4">
        <v>2186723</v>
      </c>
      <c r="AT529" s="13">
        <v>124.24</v>
      </c>
      <c r="AU529" s="4">
        <v>3183438</v>
      </c>
      <c r="AV529" s="13">
        <v>1583.38</v>
      </c>
      <c r="AW529" s="4">
        <v>318032</v>
      </c>
      <c r="AX529" s="13">
        <v>137.97999999999999</v>
      </c>
      <c r="AY529" s="4">
        <v>2654729</v>
      </c>
      <c r="AZ529" s="13">
        <v>73.290000000000006</v>
      </c>
      <c r="BA529" s="4">
        <v>6311664</v>
      </c>
      <c r="BB529" s="13">
        <v>32.07</v>
      </c>
      <c r="BC529" s="4">
        <v>5423500</v>
      </c>
      <c r="BD529" s="13">
        <v>55.06</v>
      </c>
      <c r="BE529" s="4">
        <v>14161693</v>
      </c>
      <c r="BF529" s="13">
        <v>85.45</v>
      </c>
      <c r="BG529" s="4">
        <v>1386686</v>
      </c>
      <c r="BH529" s="13">
        <v>52.36</v>
      </c>
      <c r="BI529" s="4">
        <v>8850416</v>
      </c>
    </row>
    <row r="530" spans="1:61" x14ac:dyDescent="0.35">
      <c r="A530" s="1">
        <v>42772</v>
      </c>
      <c r="B530" s="13">
        <v>130.29</v>
      </c>
      <c r="C530" s="4">
        <v>26845924</v>
      </c>
      <c r="D530" s="13">
        <v>63.64</v>
      </c>
      <c r="E530" s="4">
        <v>19796360</v>
      </c>
      <c r="F530" s="13">
        <v>117.31</v>
      </c>
      <c r="G530" s="4">
        <v>12669205</v>
      </c>
      <c r="H530" s="13">
        <v>206.56</v>
      </c>
      <c r="I530" s="4">
        <v>1871607</v>
      </c>
      <c r="J530" s="13">
        <v>40.1</v>
      </c>
      <c r="K530" s="4">
        <v>7871322</v>
      </c>
      <c r="L530" s="13">
        <v>79.75</v>
      </c>
      <c r="M530" s="4">
        <v>2664167</v>
      </c>
      <c r="N530" s="13">
        <v>13.63</v>
      </c>
      <c r="O530" s="4">
        <v>140474084</v>
      </c>
      <c r="P530" s="13">
        <v>114.46</v>
      </c>
      <c r="Q530" s="4">
        <v>3067477</v>
      </c>
      <c r="R530" s="13">
        <v>31.3</v>
      </c>
      <c r="S530" s="4">
        <v>16774244</v>
      </c>
      <c r="T530" s="13">
        <v>36.270000000000003</v>
      </c>
      <c r="U530" s="4">
        <v>21426961</v>
      </c>
      <c r="V530" s="13">
        <v>83.31</v>
      </c>
      <c r="W530" s="4">
        <v>9938198</v>
      </c>
      <c r="X530" s="13">
        <v>112.98</v>
      </c>
      <c r="Y530" s="4">
        <v>5637260</v>
      </c>
      <c r="Z530" s="13">
        <v>99.7</v>
      </c>
      <c r="AA530" s="4">
        <v>1802425</v>
      </c>
      <c r="AB530" s="13">
        <v>50.09</v>
      </c>
      <c r="AC530" s="4">
        <v>8127533</v>
      </c>
      <c r="AD530" s="13">
        <v>81.69</v>
      </c>
      <c r="AE530" s="4">
        <v>5958031</v>
      </c>
      <c r="AF530" s="13">
        <v>61.35</v>
      </c>
      <c r="AG530" s="4">
        <v>1764454</v>
      </c>
      <c r="AH530" s="13">
        <v>68.19</v>
      </c>
      <c r="AI530" s="4">
        <v>3799313</v>
      </c>
      <c r="AJ530" s="13">
        <v>79.14</v>
      </c>
      <c r="AK530" s="4">
        <v>3016713</v>
      </c>
      <c r="AL530" s="13">
        <v>22.5</v>
      </c>
      <c r="AM530" s="4">
        <v>8540758</v>
      </c>
      <c r="AN530" s="13">
        <v>48.37</v>
      </c>
      <c r="AO530" s="4">
        <v>7976535</v>
      </c>
      <c r="AP530" s="13">
        <v>807.64</v>
      </c>
      <c r="AQ530" s="4">
        <v>3897301</v>
      </c>
      <c r="AR530" s="13">
        <v>257.77</v>
      </c>
      <c r="AS530" s="4">
        <v>3562517</v>
      </c>
      <c r="AT530" s="13">
        <v>124.45</v>
      </c>
      <c r="AU530" s="4">
        <v>2760306</v>
      </c>
      <c r="AV530" s="13">
        <v>1587.18</v>
      </c>
      <c r="AW530" s="4">
        <v>210247</v>
      </c>
      <c r="AX530" s="13">
        <v>136.49</v>
      </c>
      <c r="AY530" s="4">
        <v>3864067</v>
      </c>
      <c r="AZ530" s="13">
        <v>72.61</v>
      </c>
      <c r="BA530" s="4">
        <v>5166821</v>
      </c>
      <c r="BB530" s="13">
        <v>32.03</v>
      </c>
      <c r="BC530" s="4">
        <v>5339846</v>
      </c>
      <c r="BD530" s="13">
        <v>55.73</v>
      </c>
      <c r="BE530" s="4">
        <v>13029829</v>
      </c>
      <c r="BF530" s="13">
        <v>85.65</v>
      </c>
      <c r="BG530" s="4">
        <v>1224274</v>
      </c>
      <c r="BH530" s="13">
        <v>52.8</v>
      </c>
      <c r="BI530" s="4">
        <v>7355182</v>
      </c>
    </row>
    <row r="531" spans="1:61" x14ac:dyDescent="0.35">
      <c r="A531" s="1">
        <v>42773</v>
      </c>
      <c r="B531" s="13">
        <v>131.53</v>
      </c>
      <c r="C531" s="4">
        <v>38183841</v>
      </c>
      <c r="D531" s="13">
        <v>63.43</v>
      </c>
      <c r="E531" s="4">
        <v>20277226</v>
      </c>
      <c r="F531" s="13">
        <v>119.13</v>
      </c>
      <c r="G531" s="4">
        <v>18655567</v>
      </c>
      <c r="H531" s="13">
        <v>205.91</v>
      </c>
      <c r="I531" s="4">
        <v>2284021</v>
      </c>
      <c r="J531" s="13">
        <v>40.07</v>
      </c>
      <c r="K531" s="4">
        <v>8848671</v>
      </c>
      <c r="L531" s="13">
        <v>80.209999999999994</v>
      </c>
      <c r="M531" s="4">
        <v>3628231</v>
      </c>
      <c r="N531" s="13">
        <v>13.29</v>
      </c>
      <c r="O531" s="4">
        <v>158683771</v>
      </c>
      <c r="P531" s="13">
        <v>114.96</v>
      </c>
      <c r="Q531" s="4">
        <v>1643454</v>
      </c>
      <c r="R531" s="13">
        <v>31.45</v>
      </c>
      <c r="S531" s="4">
        <v>18420153</v>
      </c>
      <c r="T531" s="13">
        <v>36.35</v>
      </c>
      <c r="U531" s="4">
        <v>18581866</v>
      </c>
      <c r="V531" s="13">
        <v>82.77</v>
      </c>
      <c r="W531" s="4">
        <v>11705199</v>
      </c>
      <c r="X531" s="13">
        <v>111.39</v>
      </c>
      <c r="Y531" s="4">
        <v>6038351</v>
      </c>
      <c r="Z531" s="13">
        <v>97.19</v>
      </c>
      <c r="AA531" s="4">
        <v>5157970</v>
      </c>
      <c r="AB531" s="13">
        <v>49.42</v>
      </c>
      <c r="AC531" s="4">
        <v>7591584</v>
      </c>
      <c r="AD531" s="13">
        <v>81.069999999999993</v>
      </c>
      <c r="AE531" s="4">
        <v>5841749</v>
      </c>
      <c r="AF531" s="13">
        <v>58.66</v>
      </c>
      <c r="AG531" s="4">
        <v>1980145</v>
      </c>
      <c r="AH531" s="13">
        <v>66.819999999999993</v>
      </c>
      <c r="AI531" s="4">
        <v>4857230</v>
      </c>
      <c r="AJ531" s="13">
        <v>78.55</v>
      </c>
      <c r="AK531" s="4">
        <v>3255417</v>
      </c>
      <c r="AL531" s="13">
        <v>22.12</v>
      </c>
      <c r="AM531" s="4">
        <v>10529625</v>
      </c>
      <c r="AN531" s="13">
        <v>47.93</v>
      </c>
      <c r="AO531" s="4">
        <v>3999699</v>
      </c>
      <c r="AP531" s="13">
        <v>812.5</v>
      </c>
      <c r="AQ531" s="4">
        <v>3466091</v>
      </c>
      <c r="AR531" s="13">
        <v>257.48</v>
      </c>
      <c r="AS531" s="4">
        <v>4244775</v>
      </c>
      <c r="AT531" s="13">
        <v>124.59</v>
      </c>
      <c r="AU531" s="4">
        <v>2847175</v>
      </c>
      <c r="AV531" s="13">
        <v>1598.7</v>
      </c>
      <c r="AW531" s="4">
        <v>295491</v>
      </c>
      <c r="AX531" s="13">
        <v>136.65</v>
      </c>
      <c r="AY531" s="4">
        <v>3242017</v>
      </c>
      <c r="AZ531" s="13">
        <v>72.239999999999995</v>
      </c>
      <c r="BA531" s="4">
        <v>3749526</v>
      </c>
      <c r="BB531" s="13">
        <v>32.43</v>
      </c>
      <c r="BC531" s="4">
        <v>8135989</v>
      </c>
      <c r="BD531" s="13">
        <v>55.24</v>
      </c>
      <c r="BE531" s="4">
        <v>9910498</v>
      </c>
      <c r="BF531" s="13">
        <v>85.81</v>
      </c>
      <c r="BG531" s="4">
        <v>1547704</v>
      </c>
      <c r="BH531" s="13">
        <v>52.81</v>
      </c>
      <c r="BI531" s="4">
        <v>6446876</v>
      </c>
    </row>
    <row r="532" spans="1:61" x14ac:dyDescent="0.35">
      <c r="A532" s="1">
        <v>42774</v>
      </c>
      <c r="B532" s="13">
        <v>132.04</v>
      </c>
      <c r="C532" s="4">
        <v>23004072</v>
      </c>
      <c r="D532" s="13">
        <v>63.34</v>
      </c>
      <c r="E532" s="4">
        <v>18096358</v>
      </c>
      <c r="F532" s="13">
        <v>118.61</v>
      </c>
      <c r="G532" s="4">
        <v>11239487</v>
      </c>
      <c r="H532" s="13">
        <v>206.89</v>
      </c>
      <c r="I532" s="4">
        <v>2106897</v>
      </c>
      <c r="J532" s="13">
        <v>40.020000000000003</v>
      </c>
      <c r="K532" s="4">
        <v>8883343</v>
      </c>
      <c r="L532" s="13">
        <v>80.7</v>
      </c>
      <c r="M532" s="4">
        <v>2568049</v>
      </c>
      <c r="N532" s="13">
        <v>13.56</v>
      </c>
      <c r="O532" s="4">
        <v>75942906</v>
      </c>
      <c r="P532" s="13">
        <v>116.13</v>
      </c>
      <c r="Q532" s="4">
        <v>2591686</v>
      </c>
      <c r="R532" s="13">
        <v>31.27</v>
      </c>
      <c r="S532" s="4">
        <v>20434263</v>
      </c>
      <c r="T532" s="13">
        <v>36.380000000000003</v>
      </c>
      <c r="U532" s="4">
        <v>20807358</v>
      </c>
      <c r="V532" s="13">
        <v>81.48</v>
      </c>
      <c r="W532" s="4">
        <v>14006281</v>
      </c>
      <c r="X532" s="13">
        <v>111.58</v>
      </c>
      <c r="Y532" s="4">
        <v>5188785</v>
      </c>
      <c r="Z532" s="13">
        <v>98.14</v>
      </c>
      <c r="AA532" s="4">
        <v>3445423</v>
      </c>
      <c r="AB532" s="13">
        <v>49.6</v>
      </c>
      <c r="AC532" s="4">
        <v>8588624</v>
      </c>
      <c r="AD532" s="13">
        <v>81.12</v>
      </c>
      <c r="AE532" s="4">
        <v>5366434</v>
      </c>
      <c r="AF532" s="13">
        <v>59.11</v>
      </c>
      <c r="AG532" s="4">
        <v>1998525</v>
      </c>
      <c r="AH532" s="13">
        <v>66.77</v>
      </c>
      <c r="AI532" s="4">
        <v>5676701</v>
      </c>
      <c r="AJ532" s="13">
        <v>78.86</v>
      </c>
      <c r="AK532" s="4">
        <v>3042751</v>
      </c>
      <c r="AL532" s="13">
        <v>22.41</v>
      </c>
      <c r="AM532" s="4">
        <v>11419051</v>
      </c>
      <c r="AN532" s="13">
        <v>49.12</v>
      </c>
      <c r="AO532" s="4">
        <v>4461304</v>
      </c>
      <c r="AP532" s="13">
        <v>819.71</v>
      </c>
      <c r="AQ532" s="4">
        <v>2857985</v>
      </c>
      <c r="AR532" s="13">
        <v>262.08</v>
      </c>
      <c r="AS532" s="4">
        <v>3933014</v>
      </c>
      <c r="AT532" s="13">
        <v>124.67</v>
      </c>
      <c r="AU532" s="4">
        <v>2835161</v>
      </c>
      <c r="AV532" s="13">
        <v>1601.19</v>
      </c>
      <c r="AW532" s="4">
        <v>373637</v>
      </c>
      <c r="AX532" s="13">
        <v>137.88</v>
      </c>
      <c r="AY532" s="4">
        <v>2882742</v>
      </c>
      <c r="AZ532" s="13">
        <v>72.45</v>
      </c>
      <c r="BA532" s="4">
        <v>4029600</v>
      </c>
      <c r="BB532" s="13">
        <v>33.25</v>
      </c>
      <c r="BC532" s="4">
        <v>17081163</v>
      </c>
      <c r="BD532" s="13">
        <v>55.22</v>
      </c>
      <c r="BE532" s="4">
        <v>11681938</v>
      </c>
      <c r="BF532" s="13">
        <v>86.36</v>
      </c>
      <c r="BG532" s="4">
        <v>1869495</v>
      </c>
      <c r="BH532" s="13">
        <v>53.88</v>
      </c>
      <c r="BI532" s="4">
        <v>9281071</v>
      </c>
    </row>
    <row r="533" spans="1:61" x14ac:dyDescent="0.35">
      <c r="A533" s="1">
        <v>42775</v>
      </c>
      <c r="B533" s="13">
        <v>132.41999999999999</v>
      </c>
      <c r="C533" s="4">
        <v>28349859</v>
      </c>
      <c r="D533" s="13">
        <v>64.06</v>
      </c>
      <c r="E533" s="4">
        <v>22644443</v>
      </c>
      <c r="F533" s="13">
        <v>116.38</v>
      </c>
      <c r="G533" s="4">
        <v>21064178</v>
      </c>
      <c r="H533" s="13">
        <v>205.34</v>
      </c>
      <c r="I533" s="4">
        <v>2751924</v>
      </c>
      <c r="J533" s="13">
        <v>40.229999999999997</v>
      </c>
      <c r="K533" s="4">
        <v>10977185</v>
      </c>
      <c r="L533" s="13">
        <v>81.03</v>
      </c>
      <c r="M533" s="4">
        <v>5148175</v>
      </c>
      <c r="N533" s="13">
        <v>13.42</v>
      </c>
      <c r="O533" s="4">
        <v>73339932</v>
      </c>
      <c r="P533" s="13">
        <v>116.44</v>
      </c>
      <c r="Q533" s="4">
        <v>1688862</v>
      </c>
      <c r="R533" s="13">
        <v>31.5</v>
      </c>
      <c r="S533" s="4">
        <v>18706857</v>
      </c>
      <c r="T533" s="13">
        <v>35.46</v>
      </c>
      <c r="U533" s="4">
        <v>47802687</v>
      </c>
      <c r="V533" s="13">
        <v>81.84</v>
      </c>
      <c r="W533" s="4">
        <v>9602988</v>
      </c>
      <c r="X533" s="13">
        <v>112.26</v>
      </c>
      <c r="Y533" s="4">
        <v>4607757</v>
      </c>
      <c r="Z533" s="13">
        <v>99.81</v>
      </c>
      <c r="AA533" s="4">
        <v>2927008</v>
      </c>
      <c r="AB533" s="13">
        <v>49.81</v>
      </c>
      <c r="AC533" s="4">
        <v>6356981</v>
      </c>
      <c r="AD533" s="13">
        <v>81.209999999999994</v>
      </c>
      <c r="AE533" s="4">
        <v>6119033</v>
      </c>
      <c r="AF533" s="13">
        <v>59.31</v>
      </c>
      <c r="AG533" s="4">
        <v>1228713</v>
      </c>
      <c r="AH533" s="13">
        <v>68.19</v>
      </c>
      <c r="AI533" s="4">
        <v>6778515</v>
      </c>
      <c r="AJ533" s="13">
        <v>79.25</v>
      </c>
      <c r="AK533" s="4">
        <v>2597146</v>
      </c>
      <c r="AL533" s="13">
        <v>22.38</v>
      </c>
      <c r="AM533" s="4">
        <v>13105819</v>
      </c>
      <c r="AN533" s="13">
        <v>49.93</v>
      </c>
      <c r="AO533" s="4">
        <v>4232154</v>
      </c>
      <c r="AP533" s="13">
        <v>821.36</v>
      </c>
      <c r="AQ533" s="4">
        <v>2484948</v>
      </c>
      <c r="AR533" s="13">
        <v>269.2</v>
      </c>
      <c r="AS533" s="4">
        <v>7820222</v>
      </c>
      <c r="AT533" s="13">
        <v>124.48</v>
      </c>
      <c r="AU533" s="4">
        <v>2493605</v>
      </c>
      <c r="AV533" s="13">
        <v>1611.83</v>
      </c>
      <c r="AW533" s="4">
        <v>414258</v>
      </c>
      <c r="AX533" s="13">
        <v>138.71</v>
      </c>
      <c r="AY533" s="4">
        <v>2931873</v>
      </c>
      <c r="AZ533" s="13">
        <v>73.53</v>
      </c>
      <c r="BA533" s="4">
        <v>4040972</v>
      </c>
      <c r="BB533" s="13">
        <v>33.119999999999997</v>
      </c>
      <c r="BC533" s="4">
        <v>10465621</v>
      </c>
      <c r="BD533" s="13">
        <v>55.81</v>
      </c>
      <c r="BE533" s="4">
        <v>11106757</v>
      </c>
      <c r="BF533" s="13">
        <v>86.79</v>
      </c>
      <c r="BG533" s="4">
        <v>2460783</v>
      </c>
      <c r="BH533" s="13">
        <v>55.31</v>
      </c>
      <c r="BI533" s="4">
        <v>14345385</v>
      </c>
    </row>
    <row r="534" spans="1:61" x14ac:dyDescent="0.35">
      <c r="A534" s="1">
        <v>42776</v>
      </c>
      <c r="B534" s="13">
        <v>132.12</v>
      </c>
      <c r="C534" s="4">
        <v>20065458</v>
      </c>
      <c r="D534" s="13">
        <v>64</v>
      </c>
      <c r="E534" s="4">
        <v>18170729</v>
      </c>
      <c r="F534" s="13">
        <v>113.62</v>
      </c>
      <c r="G534" s="4">
        <v>41277341</v>
      </c>
      <c r="H534" s="13">
        <v>205.52</v>
      </c>
      <c r="I534" s="4">
        <v>2384206</v>
      </c>
      <c r="J534" s="13">
        <v>40.79</v>
      </c>
      <c r="K534" s="4">
        <v>13168666</v>
      </c>
      <c r="L534" s="13">
        <v>80.64</v>
      </c>
      <c r="M534" s="4">
        <v>3061931</v>
      </c>
      <c r="N534" s="13">
        <v>13.58</v>
      </c>
      <c r="O534" s="4">
        <v>54579343</v>
      </c>
      <c r="P534" s="13">
        <v>116.85</v>
      </c>
      <c r="Q534" s="4">
        <v>2612905</v>
      </c>
      <c r="R534" s="13">
        <v>31.51</v>
      </c>
      <c r="S534" s="4">
        <v>21557725</v>
      </c>
      <c r="T534" s="13">
        <v>35.340000000000003</v>
      </c>
      <c r="U534" s="4">
        <v>44106523</v>
      </c>
      <c r="V534" s="13">
        <v>82.52</v>
      </c>
      <c r="W534" s="4">
        <v>8739814</v>
      </c>
      <c r="X534" s="13">
        <v>113.05</v>
      </c>
      <c r="Y534" s="4">
        <v>6194334</v>
      </c>
      <c r="Z534" s="13">
        <v>101.44</v>
      </c>
      <c r="AA534" s="4">
        <v>3088973</v>
      </c>
      <c r="AB534" s="13">
        <v>50.14</v>
      </c>
      <c r="AC534" s="4">
        <v>5996045</v>
      </c>
      <c r="AD534" s="13">
        <v>82.16</v>
      </c>
      <c r="AE534" s="4">
        <v>6199901</v>
      </c>
      <c r="AF534" s="13">
        <v>59.34</v>
      </c>
      <c r="AG534" s="4">
        <v>2052610</v>
      </c>
      <c r="AH534" s="13">
        <v>68.47</v>
      </c>
      <c r="AI534" s="4">
        <v>7394535</v>
      </c>
      <c r="AJ534" s="13">
        <v>79.86</v>
      </c>
      <c r="AK534" s="4">
        <v>2030723</v>
      </c>
      <c r="AL534" s="13">
        <v>22.48</v>
      </c>
      <c r="AM534" s="4">
        <v>20023809</v>
      </c>
      <c r="AN534" s="13">
        <v>50.14</v>
      </c>
      <c r="AO534" s="4">
        <v>2788007</v>
      </c>
      <c r="AP534" s="13">
        <v>827.46</v>
      </c>
      <c r="AQ534" s="4">
        <v>2429609</v>
      </c>
      <c r="AR534" s="13">
        <v>269.23</v>
      </c>
      <c r="AS534" s="4">
        <v>3619739</v>
      </c>
      <c r="AT534" s="13">
        <v>125.82</v>
      </c>
      <c r="AU534" s="4">
        <v>3681436</v>
      </c>
      <c r="AV534" s="13">
        <v>1646.51</v>
      </c>
      <c r="AW534" s="4">
        <v>843784</v>
      </c>
      <c r="AX534" s="13">
        <v>139.85</v>
      </c>
      <c r="AY534" s="4">
        <v>3296963</v>
      </c>
      <c r="AZ534" s="13">
        <v>73.97</v>
      </c>
      <c r="BA534" s="4">
        <v>3661291</v>
      </c>
      <c r="BB534" s="13">
        <v>33.630000000000003</v>
      </c>
      <c r="BC534" s="4">
        <v>13492272</v>
      </c>
      <c r="BD534" s="13">
        <v>56.22</v>
      </c>
      <c r="BE534" s="4">
        <v>11178950</v>
      </c>
      <c r="BF534" s="13">
        <v>86.45</v>
      </c>
      <c r="BG534" s="4">
        <v>1866767</v>
      </c>
      <c r="BH534" s="13">
        <v>56.22</v>
      </c>
      <c r="BI534" s="4">
        <v>14973383</v>
      </c>
    </row>
    <row r="535" spans="1:61" x14ac:dyDescent="0.35">
      <c r="A535" s="1">
        <v>42779</v>
      </c>
      <c r="B535" s="13">
        <v>133.29</v>
      </c>
      <c r="C535" s="4">
        <v>23035421</v>
      </c>
      <c r="D535" s="13">
        <v>64.72</v>
      </c>
      <c r="E535" s="4">
        <v>22920101</v>
      </c>
      <c r="F535" s="13">
        <v>108.38</v>
      </c>
      <c r="G535" s="4">
        <v>29518071</v>
      </c>
      <c r="H535" s="13">
        <v>206.71</v>
      </c>
      <c r="I535" s="4">
        <v>1246341</v>
      </c>
      <c r="J535" s="13">
        <v>41.09</v>
      </c>
      <c r="K535" s="4">
        <v>12779834</v>
      </c>
      <c r="L535" s="13">
        <v>80.91</v>
      </c>
      <c r="M535" s="4">
        <v>4327751</v>
      </c>
      <c r="N535" s="13">
        <v>13.49</v>
      </c>
      <c r="O535" s="4">
        <v>57413113</v>
      </c>
      <c r="P535" s="13">
        <v>117.65</v>
      </c>
      <c r="Q535" s="4">
        <v>1910382</v>
      </c>
      <c r="R535" s="13">
        <v>31.97</v>
      </c>
      <c r="S535" s="4">
        <v>26518836</v>
      </c>
      <c r="T535" s="13">
        <v>35.799999999999997</v>
      </c>
      <c r="U535" s="4">
        <v>28180550</v>
      </c>
      <c r="V535" s="13">
        <v>83</v>
      </c>
      <c r="W535" s="4">
        <v>9071638</v>
      </c>
      <c r="X535" s="13">
        <v>113.91</v>
      </c>
      <c r="Y535" s="4">
        <v>4858511</v>
      </c>
      <c r="Z535" s="13">
        <v>100.35</v>
      </c>
      <c r="AA535" s="4">
        <v>1945114</v>
      </c>
      <c r="AB535" s="13">
        <v>49.7</v>
      </c>
      <c r="AC535" s="4">
        <v>6164249</v>
      </c>
      <c r="AD535" s="13">
        <v>81.819999999999993</v>
      </c>
      <c r="AE535" s="4">
        <v>4135773</v>
      </c>
      <c r="AF535" s="13">
        <v>59.56</v>
      </c>
      <c r="AG535" s="4">
        <v>1505464</v>
      </c>
      <c r="AH535" s="13">
        <v>67.39</v>
      </c>
      <c r="AI535" s="4">
        <v>6123996</v>
      </c>
      <c r="AJ535" s="13">
        <v>79.900000000000006</v>
      </c>
      <c r="AK535" s="4">
        <v>2112045</v>
      </c>
      <c r="AL535" s="13">
        <v>22.55</v>
      </c>
      <c r="AM535" s="4">
        <v>10190380</v>
      </c>
      <c r="AN535" s="13">
        <v>50.28</v>
      </c>
      <c r="AO535" s="4">
        <v>3256517</v>
      </c>
      <c r="AP535" s="13">
        <v>836.53</v>
      </c>
      <c r="AQ535" s="4">
        <v>4172618</v>
      </c>
      <c r="AR535" s="13">
        <v>280.60000000000002</v>
      </c>
      <c r="AS535" s="4">
        <v>7029605</v>
      </c>
      <c r="AT535" s="13">
        <v>125.54</v>
      </c>
      <c r="AU535" s="4">
        <v>2993779</v>
      </c>
      <c r="AV535" s="13">
        <v>1646.18</v>
      </c>
      <c r="AW535" s="4">
        <v>414147</v>
      </c>
      <c r="AX535" s="13">
        <v>139.87</v>
      </c>
      <c r="AY535" s="4">
        <v>2753068</v>
      </c>
      <c r="AZ535" s="13">
        <v>73.900000000000006</v>
      </c>
      <c r="BA535" s="4">
        <v>3007985</v>
      </c>
      <c r="BB535" s="13">
        <v>33.79</v>
      </c>
      <c r="BC535" s="4">
        <v>10744501</v>
      </c>
      <c r="BD535" s="13">
        <v>56.11</v>
      </c>
      <c r="BE535" s="4">
        <v>8027939</v>
      </c>
      <c r="BF535" s="13">
        <v>87.38</v>
      </c>
      <c r="BG535" s="4">
        <v>1504163</v>
      </c>
      <c r="BH535" s="13">
        <v>56.09</v>
      </c>
      <c r="BI535" s="4">
        <v>7679800</v>
      </c>
    </row>
    <row r="536" spans="1:61" x14ac:dyDescent="0.35">
      <c r="A536" s="1">
        <v>42780</v>
      </c>
      <c r="B536" s="13">
        <v>135.02000000000001</v>
      </c>
      <c r="C536" s="4">
        <v>33226223</v>
      </c>
      <c r="D536" s="13">
        <v>64.569999999999993</v>
      </c>
      <c r="E536" s="4">
        <v>23108426</v>
      </c>
      <c r="F536" s="13">
        <v>108.78</v>
      </c>
      <c r="G536" s="4">
        <v>21265787</v>
      </c>
      <c r="H536" s="13">
        <v>205.33</v>
      </c>
      <c r="I536" s="4">
        <v>1735780</v>
      </c>
      <c r="J536" s="13">
        <v>41.1</v>
      </c>
      <c r="K536" s="4">
        <v>9622961</v>
      </c>
      <c r="L536" s="13">
        <v>80.92</v>
      </c>
      <c r="M536" s="4">
        <v>4809545</v>
      </c>
      <c r="N536" s="13">
        <v>13.26</v>
      </c>
      <c r="O536" s="4">
        <v>40479052</v>
      </c>
      <c r="P536" s="13">
        <v>117.58</v>
      </c>
      <c r="Q536" s="4">
        <v>1556662</v>
      </c>
      <c r="R536" s="13">
        <v>32.31</v>
      </c>
      <c r="S536" s="4">
        <v>31463500</v>
      </c>
      <c r="T536" s="13">
        <v>35.93</v>
      </c>
      <c r="U536" s="4">
        <v>25734801</v>
      </c>
      <c r="V536" s="13">
        <v>82.82</v>
      </c>
      <c r="W536" s="4">
        <v>11370525</v>
      </c>
      <c r="X536" s="13">
        <v>112.52</v>
      </c>
      <c r="Y536" s="4">
        <v>5811158</v>
      </c>
      <c r="Z536" s="13">
        <v>101.23</v>
      </c>
      <c r="AA536" s="4">
        <v>3862460</v>
      </c>
      <c r="AB536" s="13">
        <v>50.14</v>
      </c>
      <c r="AC536" s="4">
        <v>6063387</v>
      </c>
      <c r="AD536" s="13">
        <v>82.46</v>
      </c>
      <c r="AE536" s="4">
        <v>4672319</v>
      </c>
      <c r="AF536" s="13">
        <v>59.3</v>
      </c>
      <c r="AG536" s="4">
        <v>1525267</v>
      </c>
      <c r="AH536" s="13">
        <v>67.16</v>
      </c>
      <c r="AI536" s="4">
        <v>8696997</v>
      </c>
      <c r="AJ536" s="13">
        <v>79.98</v>
      </c>
      <c r="AK536" s="4">
        <v>2544690</v>
      </c>
      <c r="AL536" s="13">
        <v>22.54</v>
      </c>
      <c r="AM536" s="4">
        <v>8569896</v>
      </c>
      <c r="AN536" s="13">
        <v>50.96</v>
      </c>
      <c r="AO536" s="4">
        <v>4359308</v>
      </c>
      <c r="AP536" s="13">
        <v>836.39</v>
      </c>
      <c r="AQ536" s="4">
        <v>2792442</v>
      </c>
      <c r="AR536" s="13">
        <v>280.98</v>
      </c>
      <c r="AS536" s="4">
        <v>7345224</v>
      </c>
      <c r="AT536" s="13">
        <v>125.81</v>
      </c>
      <c r="AU536" s="4">
        <v>2663089</v>
      </c>
      <c r="AV536" s="13">
        <v>1637.29</v>
      </c>
      <c r="AW536" s="4">
        <v>391013</v>
      </c>
      <c r="AX536" s="13">
        <v>141.36000000000001</v>
      </c>
      <c r="AY536" s="4">
        <v>4775802</v>
      </c>
      <c r="AZ536" s="13">
        <v>75.72</v>
      </c>
      <c r="BA536" s="4">
        <v>8107043</v>
      </c>
      <c r="BB536" s="13">
        <v>33.630000000000003</v>
      </c>
      <c r="BC536" s="4">
        <v>7616370</v>
      </c>
      <c r="BD536" s="13">
        <v>56.58</v>
      </c>
      <c r="BE536" s="4">
        <v>8865947</v>
      </c>
      <c r="BF536" s="13">
        <v>87.89</v>
      </c>
      <c r="BG536" s="4">
        <v>2366781</v>
      </c>
      <c r="BH536" s="13">
        <v>56.45</v>
      </c>
      <c r="BI536" s="4">
        <v>8891430</v>
      </c>
    </row>
    <row r="537" spans="1:61" x14ac:dyDescent="0.35">
      <c r="A537" s="1">
        <v>42781</v>
      </c>
      <c r="B537" s="13">
        <v>135.51</v>
      </c>
      <c r="C537" s="4">
        <v>35623100</v>
      </c>
      <c r="D537" s="13">
        <v>64.53</v>
      </c>
      <c r="E537" s="4">
        <v>17005157</v>
      </c>
      <c r="F537" s="13">
        <v>109</v>
      </c>
      <c r="G537" s="4">
        <v>9325512</v>
      </c>
      <c r="H537" s="13">
        <v>205.99</v>
      </c>
      <c r="I537" s="4">
        <v>1708766</v>
      </c>
      <c r="J537" s="13">
        <v>41.41</v>
      </c>
      <c r="K537" s="4">
        <v>9243647</v>
      </c>
      <c r="L537" s="13">
        <v>81.67</v>
      </c>
      <c r="M537" s="4">
        <v>5271923</v>
      </c>
      <c r="N537" s="13">
        <v>13.3</v>
      </c>
      <c r="O537" s="4">
        <v>33722253</v>
      </c>
      <c r="P537" s="13">
        <v>118.73</v>
      </c>
      <c r="Q537" s="4">
        <v>1699561</v>
      </c>
      <c r="R537" s="13">
        <v>32.82</v>
      </c>
      <c r="S537" s="4">
        <v>41169445</v>
      </c>
      <c r="T537" s="13">
        <v>36.049999999999997</v>
      </c>
      <c r="U537" s="4">
        <v>18452197</v>
      </c>
      <c r="V537" s="13">
        <v>83.16</v>
      </c>
      <c r="W537" s="4">
        <v>11768513</v>
      </c>
      <c r="X537" s="13">
        <v>112.57</v>
      </c>
      <c r="Y537" s="4">
        <v>7048099</v>
      </c>
      <c r="Z537" s="13">
        <v>100.75</v>
      </c>
      <c r="AA537" s="4">
        <v>2093995</v>
      </c>
      <c r="AB537" s="13">
        <v>49.36</v>
      </c>
      <c r="AC537" s="4">
        <v>7461768</v>
      </c>
      <c r="AD537" s="13">
        <v>81.75</v>
      </c>
      <c r="AE537" s="4">
        <v>4947576</v>
      </c>
      <c r="AF537" s="13">
        <v>59.29</v>
      </c>
      <c r="AG537" s="4">
        <v>2185158</v>
      </c>
      <c r="AH537" s="13">
        <v>67.209999999999994</v>
      </c>
      <c r="AI537" s="4">
        <v>4673912</v>
      </c>
      <c r="AJ537" s="13">
        <v>80.08</v>
      </c>
      <c r="AK537" s="4">
        <v>2272772</v>
      </c>
      <c r="AL537" s="13">
        <v>22.27</v>
      </c>
      <c r="AM537" s="4">
        <v>11872662</v>
      </c>
      <c r="AN537" s="13">
        <v>50.64</v>
      </c>
      <c r="AO537" s="4">
        <v>4396124</v>
      </c>
      <c r="AP537" s="13">
        <v>842.7</v>
      </c>
      <c r="AQ537" s="4">
        <v>2968853</v>
      </c>
      <c r="AR537" s="13">
        <v>279.76</v>
      </c>
      <c r="AS537" s="4">
        <v>4947856</v>
      </c>
      <c r="AT537" s="13">
        <v>126.48</v>
      </c>
      <c r="AU537" s="4">
        <v>2974932</v>
      </c>
      <c r="AV537" s="13">
        <v>1648.96</v>
      </c>
      <c r="AW537" s="4">
        <v>281001</v>
      </c>
      <c r="AX537" s="13">
        <v>142.19</v>
      </c>
      <c r="AY537" s="4">
        <v>4343541</v>
      </c>
      <c r="AZ537" s="13">
        <v>76.91</v>
      </c>
      <c r="BA537" s="4">
        <v>10410263</v>
      </c>
      <c r="BB537" s="13">
        <v>34.01</v>
      </c>
      <c r="BC537" s="4">
        <v>7994512</v>
      </c>
      <c r="BD537" s="13">
        <v>56.86</v>
      </c>
      <c r="BE537" s="4">
        <v>6967179</v>
      </c>
      <c r="BF537" s="13">
        <v>89.46</v>
      </c>
      <c r="BG537" s="4">
        <v>3447087</v>
      </c>
      <c r="BH537" s="13">
        <v>56.64</v>
      </c>
      <c r="BI537" s="4">
        <v>6651971</v>
      </c>
    </row>
    <row r="538" spans="1:61" x14ac:dyDescent="0.35">
      <c r="A538" s="1">
        <v>42782</v>
      </c>
      <c r="B538" s="13">
        <v>135.345</v>
      </c>
      <c r="C538" s="4">
        <v>22584555</v>
      </c>
      <c r="D538" s="13">
        <v>64.52</v>
      </c>
      <c r="E538" s="4">
        <v>20546345</v>
      </c>
      <c r="F538" s="13">
        <v>107.25</v>
      </c>
      <c r="G538" s="4">
        <v>16179386</v>
      </c>
      <c r="H538" s="13">
        <v>208.18</v>
      </c>
      <c r="I538" s="4">
        <v>1718799</v>
      </c>
      <c r="J538" s="13">
        <v>41.59</v>
      </c>
      <c r="K538" s="4">
        <v>10132672</v>
      </c>
      <c r="L538" s="13">
        <v>80.819999999999993</v>
      </c>
      <c r="M538" s="4">
        <v>5234718</v>
      </c>
      <c r="N538" s="13">
        <v>12.97</v>
      </c>
      <c r="O538" s="4">
        <v>52502531</v>
      </c>
      <c r="P538" s="13">
        <v>118.93</v>
      </c>
      <c r="Q538" s="4">
        <v>1649517</v>
      </c>
      <c r="R538" s="13">
        <v>33.6</v>
      </c>
      <c r="S538" s="4">
        <v>50143661</v>
      </c>
      <c r="T538" s="13">
        <v>36.409999999999997</v>
      </c>
      <c r="U538" s="4">
        <v>21317455</v>
      </c>
      <c r="V538" s="13">
        <v>82.3</v>
      </c>
      <c r="W538" s="4">
        <v>10614956</v>
      </c>
      <c r="X538" s="13">
        <v>110.68</v>
      </c>
      <c r="Y538" s="4">
        <v>9478223</v>
      </c>
      <c r="Z538" s="13">
        <v>100.17</v>
      </c>
      <c r="AA538" s="4">
        <v>3154050</v>
      </c>
      <c r="AB538" s="13">
        <v>48.34</v>
      </c>
      <c r="AC538" s="4">
        <v>9689101</v>
      </c>
      <c r="AD538" s="13">
        <v>81.13</v>
      </c>
      <c r="AE538" s="4">
        <v>5097946</v>
      </c>
      <c r="AF538" s="13">
        <v>58.53</v>
      </c>
      <c r="AG538" s="4">
        <v>1901088</v>
      </c>
      <c r="AH538" s="13">
        <v>66.44</v>
      </c>
      <c r="AI538" s="4">
        <v>4905177</v>
      </c>
      <c r="AJ538" s="13">
        <v>78.5</v>
      </c>
      <c r="AK538" s="4">
        <v>2940016</v>
      </c>
      <c r="AL538" s="13">
        <v>21.79</v>
      </c>
      <c r="AM538" s="4">
        <v>17715717</v>
      </c>
      <c r="AN538" s="13">
        <v>49.96</v>
      </c>
      <c r="AO538" s="4">
        <v>2955418</v>
      </c>
      <c r="AP538" s="13">
        <v>844.14</v>
      </c>
      <c r="AQ538" s="4">
        <v>2714667</v>
      </c>
      <c r="AR538" s="13">
        <v>268.95</v>
      </c>
      <c r="AS538" s="4">
        <v>7077322</v>
      </c>
      <c r="AT538" s="13">
        <v>126.7</v>
      </c>
      <c r="AU538" s="4">
        <v>3006011</v>
      </c>
      <c r="AV538" s="13">
        <v>1648.88</v>
      </c>
      <c r="AW538" s="4">
        <v>301723</v>
      </c>
      <c r="AX538" s="13">
        <v>141.54</v>
      </c>
      <c r="AY538" s="4">
        <v>4295811</v>
      </c>
      <c r="AZ538" s="13">
        <v>76.319999999999993</v>
      </c>
      <c r="BA538" s="4">
        <v>4686165</v>
      </c>
      <c r="BB538" s="13">
        <v>33.54</v>
      </c>
      <c r="BC538" s="4">
        <v>8891838</v>
      </c>
      <c r="BD538" s="13">
        <v>56.73</v>
      </c>
      <c r="BE538" s="4">
        <v>8524519</v>
      </c>
      <c r="BF538" s="13">
        <v>89.44</v>
      </c>
      <c r="BG538" s="4">
        <v>3415883</v>
      </c>
      <c r="BH538" s="13">
        <v>56.29</v>
      </c>
      <c r="BI538" s="4">
        <v>8374192</v>
      </c>
    </row>
    <row r="539" spans="1:61" x14ac:dyDescent="0.35">
      <c r="A539" s="1">
        <v>42783</v>
      </c>
      <c r="B539" s="13">
        <v>135.72</v>
      </c>
      <c r="C539" s="4">
        <v>22198197</v>
      </c>
      <c r="D539" s="13">
        <v>64.62</v>
      </c>
      <c r="E539" s="4">
        <v>21248818</v>
      </c>
      <c r="F539" s="13">
        <v>107.23</v>
      </c>
      <c r="G539" s="4">
        <v>14093465</v>
      </c>
      <c r="H539" s="13">
        <v>210.41</v>
      </c>
      <c r="I539" s="4">
        <v>3094524</v>
      </c>
      <c r="J539" s="13">
        <v>42.06</v>
      </c>
      <c r="K539" s="4">
        <v>18545336</v>
      </c>
      <c r="L539" s="13">
        <v>81.47</v>
      </c>
      <c r="M539" s="4">
        <v>3674149</v>
      </c>
      <c r="N539" s="13">
        <v>13.13</v>
      </c>
      <c r="O539" s="4">
        <v>40887978</v>
      </c>
      <c r="P539" s="13">
        <v>119.67</v>
      </c>
      <c r="Q539" s="4">
        <v>2143337</v>
      </c>
      <c r="R539" s="13">
        <v>33.74</v>
      </c>
      <c r="S539" s="4">
        <v>31841239</v>
      </c>
      <c r="T539" s="13">
        <v>36.479999999999997</v>
      </c>
      <c r="U539" s="4">
        <v>18909888</v>
      </c>
      <c r="V539" s="13">
        <v>81.760000000000005</v>
      </c>
      <c r="W539" s="4">
        <v>15645973</v>
      </c>
      <c r="X539" s="13">
        <v>110.33</v>
      </c>
      <c r="Y539" s="4">
        <v>8111023</v>
      </c>
      <c r="Z539" s="13">
        <v>99.03</v>
      </c>
      <c r="AA539" s="4">
        <v>3023215</v>
      </c>
      <c r="AB539" s="13">
        <v>47.51</v>
      </c>
      <c r="AC539" s="4">
        <v>10694026</v>
      </c>
      <c r="AD539" s="13">
        <v>80.650000000000006</v>
      </c>
      <c r="AE539" s="4">
        <v>4346033</v>
      </c>
      <c r="AF539" s="13">
        <v>58.69</v>
      </c>
      <c r="AG539" s="4">
        <v>1561549</v>
      </c>
      <c r="AH539" s="13">
        <v>66.27</v>
      </c>
      <c r="AI539" s="4">
        <v>5259157</v>
      </c>
      <c r="AJ539" s="13">
        <v>78.66</v>
      </c>
      <c r="AK539" s="4">
        <v>2219168</v>
      </c>
      <c r="AL539" s="13">
        <v>21.77</v>
      </c>
      <c r="AM539" s="4">
        <v>14646566</v>
      </c>
      <c r="AN539" s="13">
        <v>50.02</v>
      </c>
      <c r="AO539" s="4">
        <v>3352675</v>
      </c>
      <c r="AP539" s="13">
        <v>845.07</v>
      </c>
      <c r="AQ539" s="4">
        <v>3112275</v>
      </c>
      <c r="AR539" s="13">
        <v>272.23</v>
      </c>
      <c r="AS539" s="4">
        <v>6257149</v>
      </c>
      <c r="AT539" s="13">
        <v>127.8</v>
      </c>
      <c r="AU539" s="4">
        <v>3677392</v>
      </c>
      <c r="AV539" s="13">
        <v>1637.4</v>
      </c>
      <c r="AW539" s="4">
        <v>413956</v>
      </c>
      <c r="AX539" s="13">
        <v>143</v>
      </c>
      <c r="AY539" s="4">
        <v>5108352</v>
      </c>
      <c r="AZ539" s="13">
        <v>76.739999999999995</v>
      </c>
      <c r="BA539" s="4">
        <v>5446248</v>
      </c>
      <c r="BB539" s="13">
        <v>33.76</v>
      </c>
      <c r="BC539" s="4">
        <v>7797304</v>
      </c>
      <c r="BD539" s="13">
        <v>57.35</v>
      </c>
      <c r="BE539" s="4">
        <v>11008366</v>
      </c>
      <c r="BF539" s="13">
        <v>89.36</v>
      </c>
      <c r="BG539" s="4">
        <v>5275189</v>
      </c>
      <c r="BH539" s="13">
        <v>56.75</v>
      </c>
      <c r="BI539" s="4">
        <v>12637964</v>
      </c>
    </row>
    <row r="540" spans="1:61" x14ac:dyDescent="0.35">
      <c r="A540" s="1">
        <v>42787</v>
      </c>
      <c r="B540" s="13">
        <v>136.69999999999999</v>
      </c>
      <c r="C540" s="4">
        <v>24507156</v>
      </c>
      <c r="D540" s="13">
        <v>64.489999999999995</v>
      </c>
      <c r="E540" s="4">
        <v>20655869</v>
      </c>
      <c r="F540" s="13">
        <v>111.07</v>
      </c>
      <c r="G540" s="4">
        <v>13798783</v>
      </c>
      <c r="H540" s="13">
        <v>212.75</v>
      </c>
      <c r="I540" s="4">
        <v>3033314</v>
      </c>
      <c r="J540" s="13">
        <v>42.27</v>
      </c>
      <c r="K540" s="4">
        <v>12394709</v>
      </c>
      <c r="L540" s="13">
        <v>82.18</v>
      </c>
      <c r="M540" s="4">
        <v>4324955</v>
      </c>
      <c r="N540" s="13">
        <v>14</v>
      </c>
      <c r="O540" s="4">
        <v>66357063</v>
      </c>
      <c r="P540" s="13">
        <v>119.63</v>
      </c>
      <c r="Q540" s="4">
        <v>2032259</v>
      </c>
      <c r="R540" s="13">
        <v>34.130000000000003</v>
      </c>
      <c r="S540" s="4">
        <v>26992666</v>
      </c>
      <c r="T540" s="13">
        <v>36.520000000000003</v>
      </c>
      <c r="U540" s="4">
        <v>20556017</v>
      </c>
      <c r="V540" s="13">
        <v>81.89</v>
      </c>
      <c r="W540" s="4">
        <v>16419612</v>
      </c>
      <c r="X540" s="13">
        <v>111.72</v>
      </c>
      <c r="Y540" s="4">
        <v>6619107</v>
      </c>
      <c r="Z540" s="13">
        <v>99.47</v>
      </c>
      <c r="AA540" s="4">
        <v>2737205</v>
      </c>
      <c r="AB540" s="13">
        <v>48.13</v>
      </c>
      <c r="AC540" s="4">
        <v>9577221</v>
      </c>
      <c r="AD540" s="13">
        <v>80.680000000000007</v>
      </c>
      <c r="AE540" s="4">
        <v>4746114</v>
      </c>
      <c r="AF540" s="13">
        <v>58.48</v>
      </c>
      <c r="AG540" s="4">
        <v>1517663</v>
      </c>
      <c r="AH540" s="13">
        <v>66.98</v>
      </c>
      <c r="AI540" s="4">
        <v>4796142</v>
      </c>
      <c r="AJ540" s="13">
        <v>79.03</v>
      </c>
      <c r="AK540" s="4">
        <v>2833653</v>
      </c>
      <c r="AL540" s="13">
        <v>21.99</v>
      </c>
      <c r="AM540" s="4">
        <v>10145536</v>
      </c>
      <c r="AN540" s="13">
        <v>50.38</v>
      </c>
      <c r="AO540" s="4">
        <v>3963511</v>
      </c>
      <c r="AP540" s="13">
        <v>856.44</v>
      </c>
      <c r="AQ540" s="4">
        <v>3507742</v>
      </c>
      <c r="AR540" s="13">
        <v>277.39</v>
      </c>
      <c r="AS540" s="4">
        <v>5676747</v>
      </c>
      <c r="AT540" s="13">
        <v>128.04</v>
      </c>
      <c r="AU540" s="4">
        <v>4495173</v>
      </c>
      <c r="AV540" s="13">
        <v>1647</v>
      </c>
      <c r="AW540" s="4">
        <v>460327</v>
      </c>
      <c r="AX540" s="13">
        <v>145.02000000000001</v>
      </c>
      <c r="AY540" s="4">
        <v>9275897</v>
      </c>
      <c r="AZ540" s="13">
        <v>77.25</v>
      </c>
      <c r="BA540" s="4">
        <v>5294139</v>
      </c>
      <c r="BB540" s="13">
        <v>33.92</v>
      </c>
      <c r="BC540" s="4">
        <v>7237496</v>
      </c>
      <c r="BD540" s="13">
        <v>57.54</v>
      </c>
      <c r="BE540" s="4">
        <v>8289185</v>
      </c>
      <c r="BF540" s="13">
        <v>87.99</v>
      </c>
      <c r="BG540" s="4">
        <v>3637138</v>
      </c>
      <c r="BH540" s="13">
        <v>57.36</v>
      </c>
      <c r="BI540" s="4">
        <v>10955030</v>
      </c>
    </row>
    <row r="541" spans="1:61" x14ac:dyDescent="0.35">
      <c r="A541" s="1">
        <v>42788</v>
      </c>
      <c r="B541" s="13">
        <v>137.11000000000001</v>
      </c>
      <c r="C541" s="4">
        <v>20836932</v>
      </c>
      <c r="D541" s="13">
        <v>64.36</v>
      </c>
      <c r="E541" s="4">
        <v>19292651</v>
      </c>
      <c r="F541" s="13">
        <v>110.76</v>
      </c>
      <c r="G541" s="4">
        <v>10844256</v>
      </c>
      <c r="H541" s="13">
        <v>214.16</v>
      </c>
      <c r="I541" s="4">
        <v>2394863</v>
      </c>
      <c r="J541" s="13">
        <v>42.51</v>
      </c>
      <c r="K541" s="4">
        <v>11602769</v>
      </c>
      <c r="L541" s="13">
        <v>82.08</v>
      </c>
      <c r="M541" s="4">
        <v>2741390</v>
      </c>
      <c r="N541" s="13">
        <v>14.28</v>
      </c>
      <c r="O541" s="4">
        <v>71505039</v>
      </c>
      <c r="P541" s="13">
        <v>119.47</v>
      </c>
      <c r="Q541" s="4">
        <v>1982071</v>
      </c>
      <c r="R541" s="13">
        <v>34.090000000000003</v>
      </c>
      <c r="S541" s="4">
        <v>26632725</v>
      </c>
      <c r="T541" s="13">
        <v>36.07</v>
      </c>
      <c r="U541" s="4">
        <v>29904370</v>
      </c>
      <c r="V541" s="13">
        <v>80.930000000000007</v>
      </c>
      <c r="W541" s="4">
        <v>12917374</v>
      </c>
      <c r="X541" s="13">
        <v>110.38</v>
      </c>
      <c r="Y541" s="4">
        <v>5732048</v>
      </c>
      <c r="Z541" s="13">
        <v>97.53</v>
      </c>
      <c r="AA541" s="4">
        <v>2596450</v>
      </c>
      <c r="AB541" s="13">
        <v>47.1</v>
      </c>
      <c r="AC541" s="4">
        <v>8007744</v>
      </c>
      <c r="AD541" s="13">
        <v>79.7</v>
      </c>
      <c r="AE541" s="4">
        <v>5905356</v>
      </c>
      <c r="AF541" s="13">
        <v>57.08</v>
      </c>
      <c r="AG541" s="4">
        <v>1548767</v>
      </c>
      <c r="AH541" s="13">
        <v>65.91</v>
      </c>
      <c r="AI541" s="4">
        <v>5177711</v>
      </c>
      <c r="AJ541" s="13">
        <v>78.38</v>
      </c>
      <c r="AK541" s="4">
        <v>2017469</v>
      </c>
      <c r="AL541" s="13">
        <v>21.51</v>
      </c>
      <c r="AM541" s="4">
        <v>10998594</v>
      </c>
      <c r="AN541" s="13">
        <v>49.81</v>
      </c>
      <c r="AO541" s="4">
        <v>3157880</v>
      </c>
      <c r="AP541" s="13">
        <v>855.61</v>
      </c>
      <c r="AQ541" s="4">
        <v>2616971</v>
      </c>
      <c r="AR541" s="13">
        <v>273.51</v>
      </c>
      <c r="AS541" s="4">
        <v>8754975</v>
      </c>
      <c r="AT541" s="13">
        <v>127.85</v>
      </c>
      <c r="AU541" s="4">
        <v>3670720</v>
      </c>
      <c r="AV541" s="13">
        <v>1651.74</v>
      </c>
      <c r="AW541" s="4">
        <v>278868</v>
      </c>
      <c r="AX541" s="13">
        <v>145.25</v>
      </c>
      <c r="AY541" s="4">
        <v>5037762</v>
      </c>
      <c r="AZ541" s="13">
        <v>76.8</v>
      </c>
      <c r="BA541" s="4">
        <v>3711594</v>
      </c>
      <c r="BB541" s="13">
        <v>33.82</v>
      </c>
      <c r="BC541" s="4">
        <v>7068204</v>
      </c>
      <c r="BD541" s="13">
        <v>57.57</v>
      </c>
      <c r="BE541" s="4">
        <v>7876599</v>
      </c>
      <c r="BF541" s="13">
        <v>87.68</v>
      </c>
      <c r="BG541" s="4">
        <v>1986798</v>
      </c>
      <c r="BH541" s="13">
        <v>58.24</v>
      </c>
      <c r="BI541" s="4">
        <v>10914088</v>
      </c>
    </row>
    <row r="542" spans="1:61" x14ac:dyDescent="0.35">
      <c r="A542" s="1">
        <v>42789</v>
      </c>
      <c r="B542" s="13">
        <v>136.53</v>
      </c>
      <c r="C542" s="4">
        <v>20788186</v>
      </c>
      <c r="D542" s="13">
        <v>64.62</v>
      </c>
      <c r="E542" s="4">
        <v>20273128</v>
      </c>
      <c r="F542" s="13">
        <v>100.49</v>
      </c>
      <c r="G542" s="4">
        <v>39822213</v>
      </c>
      <c r="H542" s="13">
        <v>210.58</v>
      </c>
      <c r="I542" s="4">
        <v>2936386</v>
      </c>
      <c r="J542" s="13">
        <v>42.96</v>
      </c>
      <c r="K542" s="4">
        <v>15483953</v>
      </c>
      <c r="L542" s="13">
        <v>82.07</v>
      </c>
      <c r="M542" s="4">
        <v>5595150</v>
      </c>
      <c r="N542" s="13">
        <v>14.32</v>
      </c>
      <c r="O542" s="4">
        <v>80317617</v>
      </c>
      <c r="P542" s="13">
        <v>118.83</v>
      </c>
      <c r="Q542" s="4">
        <v>2382433</v>
      </c>
      <c r="R542" s="13">
        <v>34.04</v>
      </c>
      <c r="S542" s="4">
        <v>17450074</v>
      </c>
      <c r="T542" s="13">
        <v>36.18</v>
      </c>
      <c r="U542" s="4">
        <v>22774979</v>
      </c>
      <c r="V542" s="13">
        <v>81.78</v>
      </c>
      <c r="W542" s="4">
        <v>13847038</v>
      </c>
      <c r="X542" s="13">
        <v>111.02</v>
      </c>
      <c r="Y542" s="4">
        <v>8659712</v>
      </c>
      <c r="Z542" s="13">
        <v>97.57</v>
      </c>
      <c r="AA542" s="4">
        <v>3212212</v>
      </c>
      <c r="AB542" s="13">
        <v>47.3</v>
      </c>
      <c r="AC542" s="4">
        <v>7846378</v>
      </c>
      <c r="AD542" s="13">
        <v>80.47</v>
      </c>
      <c r="AE542" s="4">
        <v>5754105</v>
      </c>
      <c r="AF542" s="13">
        <v>56.23</v>
      </c>
      <c r="AG542" s="4">
        <v>4911114</v>
      </c>
      <c r="AH542" s="13">
        <v>65.25</v>
      </c>
      <c r="AI542" s="4">
        <v>6441463</v>
      </c>
      <c r="AJ542" s="13">
        <v>78.61</v>
      </c>
      <c r="AK542" s="4">
        <v>1865089</v>
      </c>
      <c r="AL542" s="13">
        <v>21.54</v>
      </c>
      <c r="AM542" s="4">
        <v>11906548</v>
      </c>
      <c r="AN542" s="13">
        <v>50.35</v>
      </c>
      <c r="AO542" s="4">
        <v>2673896</v>
      </c>
      <c r="AP542" s="13">
        <v>852.19</v>
      </c>
      <c r="AQ542" s="4">
        <v>3461984</v>
      </c>
      <c r="AR542" s="13">
        <v>255.99</v>
      </c>
      <c r="AS542" s="4">
        <v>14915249</v>
      </c>
      <c r="AT542" s="13">
        <v>128.27000000000001</v>
      </c>
      <c r="AU542" s="4">
        <v>3177951</v>
      </c>
      <c r="AV542" s="13">
        <v>1637.26</v>
      </c>
      <c r="AW542" s="4">
        <v>412834</v>
      </c>
      <c r="AX542" s="13">
        <v>144.71</v>
      </c>
      <c r="AY542" s="4">
        <v>4184046</v>
      </c>
      <c r="AZ542" s="13">
        <v>75.8</v>
      </c>
      <c r="BA542" s="4">
        <v>5663360</v>
      </c>
      <c r="BB542" s="13">
        <v>33.6</v>
      </c>
      <c r="BC542" s="4">
        <v>6528369</v>
      </c>
      <c r="BD542" s="13">
        <v>57.64</v>
      </c>
      <c r="BE542" s="4">
        <v>7178627</v>
      </c>
      <c r="BF542" s="13">
        <v>87</v>
      </c>
      <c r="BG542" s="4">
        <v>2013454</v>
      </c>
      <c r="BH542" s="13">
        <v>57.39</v>
      </c>
      <c r="BI542" s="4">
        <v>12316307</v>
      </c>
    </row>
    <row r="543" spans="1:61" x14ac:dyDescent="0.35">
      <c r="A543" s="1">
        <v>42790</v>
      </c>
      <c r="B543" s="13">
        <v>136.66</v>
      </c>
      <c r="C543" s="4">
        <v>21776585</v>
      </c>
      <c r="D543" s="13">
        <v>64.62</v>
      </c>
      <c r="E543" s="4">
        <v>21796800</v>
      </c>
      <c r="F543" s="13">
        <v>101.46</v>
      </c>
      <c r="G543" s="4">
        <v>25747597</v>
      </c>
      <c r="H543" s="13">
        <v>210.37</v>
      </c>
      <c r="I543" s="4">
        <v>2765081</v>
      </c>
      <c r="J543" s="13">
        <v>43.17</v>
      </c>
      <c r="K543" s="4">
        <v>11426697</v>
      </c>
      <c r="L543" s="13">
        <v>81.78</v>
      </c>
      <c r="M543" s="4">
        <v>4434187</v>
      </c>
      <c r="N543" s="13">
        <v>14.12</v>
      </c>
      <c r="O543" s="4">
        <v>46288614</v>
      </c>
      <c r="P543" s="13">
        <v>119.31</v>
      </c>
      <c r="Q543" s="4">
        <v>1942492</v>
      </c>
      <c r="R543" s="13">
        <v>34.32</v>
      </c>
      <c r="S543" s="4">
        <v>21137311</v>
      </c>
      <c r="T543" s="13">
        <v>36.53</v>
      </c>
      <c r="U543" s="4">
        <v>18617592</v>
      </c>
      <c r="V543" s="13">
        <v>81.08</v>
      </c>
      <c r="W543" s="4">
        <v>11338715</v>
      </c>
      <c r="X543" s="13">
        <v>110.12</v>
      </c>
      <c r="Y543" s="4">
        <v>6189419</v>
      </c>
      <c r="Z543" s="13">
        <v>96.3</v>
      </c>
      <c r="AA543" s="4">
        <v>3590310</v>
      </c>
      <c r="AB543" s="13">
        <v>47.04</v>
      </c>
      <c r="AC543" s="4">
        <v>6749541</v>
      </c>
      <c r="AD543" s="13">
        <v>80.150000000000006</v>
      </c>
      <c r="AE543" s="4">
        <v>5464147</v>
      </c>
      <c r="AF543" s="13">
        <v>56.38</v>
      </c>
      <c r="AG543" s="4">
        <v>1850268</v>
      </c>
      <c r="AH543" s="13">
        <v>64.89</v>
      </c>
      <c r="AI543" s="4">
        <v>5286608</v>
      </c>
      <c r="AJ543" s="13">
        <v>78.03</v>
      </c>
      <c r="AK543" s="4">
        <v>2225522</v>
      </c>
      <c r="AL543" s="13">
        <v>21.24</v>
      </c>
      <c r="AM543" s="4">
        <v>12515520</v>
      </c>
      <c r="AN543" s="13">
        <v>50.03</v>
      </c>
      <c r="AO543" s="4">
        <v>3118658</v>
      </c>
      <c r="AP543" s="13">
        <v>845.24</v>
      </c>
      <c r="AQ543" s="4">
        <v>3687963</v>
      </c>
      <c r="AR543" s="13">
        <v>257</v>
      </c>
      <c r="AS543" s="4">
        <v>8171626</v>
      </c>
      <c r="AT543" s="13">
        <v>128.65</v>
      </c>
      <c r="AU543" s="4">
        <v>3537175</v>
      </c>
      <c r="AV543" s="13">
        <v>1631.62</v>
      </c>
      <c r="AW543" s="4">
        <v>562914</v>
      </c>
      <c r="AX543" s="13">
        <v>145.94999999999999</v>
      </c>
      <c r="AY543" s="4">
        <v>3516923</v>
      </c>
      <c r="AZ543" s="13">
        <v>76.099999999999994</v>
      </c>
      <c r="BA543" s="4">
        <v>11147738</v>
      </c>
      <c r="BB543" s="13">
        <v>34.06</v>
      </c>
      <c r="BC543" s="4">
        <v>8098701</v>
      </c>
      <c r="BD543" s="13">
        <v>57.48</v>
      </c>
      <c r="BE543" s="4">
        <v>7806190</v>
      </c>
      <c r="BF543" s="13">
        <v>87.08</v>
      </c>
      <c r="BG543" s="4">
        <v>2521731</v>
      </c>
      <c r="BH543" s="13">
        <v>57.86</v>
      </c>
      <c r="BI543" s="4">
        <v>9684469</v>
      </c>
    </row>
    <row r="544" spans="1:61" x14ac:dyDescent="0.35">
      <c r="A544" s="1">
        <v>42793</v>
      </c>
      <c r="B544" s="13">
        <v>136.93</v>
      </c>
      <c r="C544" s="4">
        <v>20257426</v>
      </c>
      <c r="D544" s="13">
        <v>64.23</v>
      </c>
      <c r="E544" s="4">
        <v>15871507</v>
      </c>
      <c r="F544" s="13">
        <v>104.41</v>
      </c>
      <c r="G544" s="4">
        <v>17885019</v>
      </c>
      <c r="H544" s="13">
        <v>213.28</v>
      </c>
      <c r="I544" s="4">
        <v>2699102</v>
      </c>
      <c r="J544" s="13">
        <v>42.7</v>
      </c>
      <c r="K544" s="4">
        <v>13876507</v>
      </c>
      <c r="L544" s="13">
        <v>81.540000000000006</v>
      </c>
      <c r="M544" s="4">
        <v>3289270</v>
      </c>
      <c r="N544" s="13">
        <v>15.2</v>
      </c>
      <c r="O544" s="4">
        <v>95422869</v>
      </c>
      <c r="P544" s="13">
        <v>118.78</v>
      </c>
      <c r="Q544" s="4">
        <v>1550480</v>
      </c>
      <c r="R544" s="13">
        <v>34.26</v>
      </c>
      <c r="S544" s="4">
        <v>15625416</v>
      </c>
      <c r="T544" s="13">
        <v>36.51</v>
      </c>
      <c r="U544" s="4">
        <v>14065236</v>
      </c>
      <c r="V544" s="13">
        <v>81.540000000000006</v>
      </c>
      <c r="W544" s="4">
        <v>13465948</v>
      </c>
      <c r="X544" s="13">
        <v>111.75</v>
      </c>
      <c r="Y544" s="4">
        <v>7276445</v>
      </c>
      <c r="Z544" s="13">
        <v>97.91</v>
      </c>
      <c r="AA544" s="4">
        <v>5156920</v>
      </c>
      <c r="AB544" s="13">
        <v>47.36</v>
      </c>
      <c r="AC544" s="4">
        <v>6208296</v>
      </c>
      <c r="AD544" s="13">
        <v>81.06</v>
      </c>
      <c r="AE544" s="4">
        <v>8033030</v>
      </c>
      <c r="AF544" s="13">
        <v>55.91</v>
      </c>
      <c r="AG544" s="4">
        <v>1479628</v>
      </c>
      <c r="AH544" s="13">
        <v>65.47</v>
      </c>
      <c r="AI544" s="4">
        <v>5015678</v>
      </c>
      <c r="AJ544" s="13">
        <v>78.86</v>
      </c>
      <c r="AK544" s="4">
        <v>2648387</v>
      </c>
      <c r="AL544" s="13">
        <v>21.4</v>
      </c>
      <c r="AM544" s="4">
        <v>11047845</v>
      </c>
      <c r="AN544" s="13">
        <v>50.76</v>
      </c>
      <c r="AO544" s="4">
        <v>5134802</v>
      </c>
      <c r="AP544" s="13">
        <v>848.64</v>
      </c>
      <c r="AQ544" s="4">
        <v>2713627</v>
      </c>
      <c r="AR544" s="13">
        <v>246.23</v>
      </c>
      <c r="AS544" s="4">
        <v>11460810</v>
      </c>
      <c r="AT544" s="13">
        <v>126.99</v>
      </c>
      <c r="AU544" s="4">
        <v>5184016</v>
      </c>
      <c r="AV544" s="13">
        <v>1632.01</v>
      </c>
      <c r="AW544" s="4">
        <v>812957</v>
      </c>
      <c r="AX544" s="13">
        <v>145.30000000000001</v>
      </c>
      <c r="AY544" s="4">
        <v>4388414</v>
      </c>
      <c r="AZ544" s="13">
        <v>76.42</v>
      </c>
      <c r="BA544" s="4">
        <v>4006013</v>
      </c>
      <c r="BB544" s="13">
        <v>34.28</v>
      </c>
      <c r="BC544" s="4">
        <v>7372977</v>
      </c>
      <c r="BD544" s="13">
        <v>56.78</v>
      </c>
      <c r="BE544" s="4">
        <v>7702400</v>
      </c>
      <c r="BF544" s="13">
        <v>87.45</v>
      </c>
      <c r="BG544" s="4">
        <v>1885192</v>
      </c>
      <c r="BH544" s="13">
        <v>57.69</v>
      </c>
      <c r="BI544" s="4">
        <v>4375653</v>
      </c>
    </row>
    <row r="545" spans="1:61" x14ac:dyDescent="0.35">
      <c r="A545" s="1">
        <v>42794</v>
      </c>
      <c r="B545" s="13">
        <v>136.99</v>
      </c>
      <c r="C545" s="4">
        <v>23482860</v>
      </c>
      <c r="D545" s="13">
        <v>63.98</v>
      </c>
      <c r="E545" s="4">
        <v>23239825</v>
      </c>
      <c r="F545" s="13">
        <v>101.48</v>
      </c>
      <c r="G545" s="4">
        <v>15633968</v>
      </c>
      <c r="H545" s="13">
        <v>210.93</v>
      </c>
      <c r="I545" s="4">
        <v>2754779</v>
      </c>
      <c r="J545" s="13">
        <v>42.59</v>
      </c>
      <c r="K545" s="4">
        <v>14450263</v>
      </c>
      <c r="L545" s="13">
        <v>81.349999999999994</v>
      </c>
      <c r="M545" s="4">
        <v>10532997</v>
      </c>
      <c r="N545" s="13">
        <v>14.46</v>
      </c>
      <c r="O545" s="4">
        <v>141782979</v>
      </c>
      <c r="P545" s="13">
        <v>118.34</v>
      </c>
      <c r="Q545" s="4">
        <v>2008016</v>
      </c>
      <c r="R545" s="13">
        <v>34.18</v>
      </c>
      <c r="S545" s="4">
        <v>23093057</v>
      </c>
      <c r="T545" s="13">
        <v>36.200000000000003</v>
      </c>
      <c r="U545" s="4">
        <v>24977011</v>
      </c>
      <c r="V545" s="13">
        <v>81.319999999999993</v>
      </c>
      <c r="W545" s="4">
        <v>16834163</v>
      </c>
      <c r="X545" s="13">
        <v>112.5</v>
      </c>
      <c r="Y545" s="4">
        <v>7030223</v>
      </c>
      <c r="Z545" s="13">
        <v>96.99</v>
      </c>
      <c r="AA545" s="4">
        <v>6369265</v>
      </c>
      <c r="AB545" s="13">
        <v>47.57</v>
      </c>
      <c r="AC545" s="4">
        <v>6710562</v>
      </c>
      <c r="AD545" s="13">
        <v>80.36</v>
      </c>
      <c r="AE545" s="4">
        <v>7842032</v>
      </c>
      <c r="AF545" s="13">
        <v>56.5</v>
      </c>
      <c r="AG545" s="4">
        <v>3538423</v>
      </c>
      <c r="AH545" s="13">
        <v>65.55</v>
      </c>
      <c r="AI545" s="4">
        <v>5309417</v>
      </c>
      <c r="AJ545" s="13">
        <v>78.19</v>
      </c>
      <c r="AK545" s="4">
        <v>3243107</v>
      </c>
      <c r="AL545" s="13">
        <v>21.31</v>
      </c>
      <c r="AM545" s="4">
        <v>9969400</v>
      </c>
      <c r="AN545" s="13">
        <v>49.6</v>
      </c>
      <c r="AO545" s="4">
        <v>5659388</v>
      </c>
      <c r="AP545" s="13">
        <v>845.04</v>
      </c>
      <c r="AQ545" s="4">
        <v>2793709</v>
      </c>
      <c r="AR545" s="13">
        <v>249.99</v>
      </c>
      <c r="AS545" s="4">
        <v>6078145</v>
      </c>
      <c r="AT545" s="13">
        <v>127.65</v>
      </c>
      <c r="AU545" s="4">
        <v>4619284</v>
      </c>
      <c r="AV545" s="13">
        <v>1724.13</v>
      </c>
      <c r="AW545" s="4">
        <v>1739807</v>
      </c>
      <c r="AX545" s="13">
        <v>144.91</v>
      </c>
      <c r="AY545" s="4">
        <v>4211949</v>
      </c>
      <c r="AZ545" s="13">
        <v>74.37</v>
      </c>
      <c r="BA545" s="4">
        <v>10698528</v>
      </c>
      <c r="BB545" s="13">
        <v>33.9</v>
      </c>
      <c r="BC545" s="4">
        <v>8105294</v>
      </c>
      <c r="BD545" s="13">
        <v>56.87</v>
      </c>
      <c r="BE545" s="4">
        <v>8750655</v>
      </c>
      <c r="BF545" s="13">
        <v>86.99</v>
      </c>
      <c r="BG545" s="4">
        <v>2587163</v>
      </c>
      <c r="BH545" s="13">
        <v>57.16</v>
      </c>
      <c r="BI545" s="4">
        <v>7951315</v>
      </c>
    </row>
    <row r="546" spans="1:61" x14ac:dyDescent="0.35">
      <c r="A546" s="1">
        <v>42795</v>
      </c>
      <c r="B546" s="13">
        <v>139.79</v>
      </c>
      <c r="C546" s="4">
        <v>36414585</v>
      </c>
      <c r="D546" s="13">
        <v>64.94</v>
      </c>
      <c r="E546" s="4">
        <v>26937459</v>
      </c>
      <c r="F546" s="13">
        <v>102.79</v>
      </c>
      <c r="G546" s="4">
        <v>12620139</v>
      </c>
      <c r="H546" s="13">
        <v>215.14</v>
      </c>
      <c r="I546" s="4">
        <v>5115465</v>
      </c>
      <c r="J546" s="13">
        <v>42.92</v>
      </c>
      <c r="K546" s="4">
        <v>11402152</v>
      </c>
      <c r="L546" s="13">
        <v>83.81</v>
      </c>
      <c r="M546" s="4">
        <v>14319226</v>
      </c>
      <c r="N546" s="13">
        <v>14.96</v>
      </c>
      <c r="O546" s="4">
        <v>73450388</v>
      </c>
      <c r="P546" s="13">
        <v>120.35</v>
      </c>
      <c r="Q546" s="4">
        <v>2356481</v>
      </c>
      <c r="R546" s="13">
        <v>34.44</v>
      </c>
      <c r="S546" s="4">
        <v>22754181</v>
      </c>
      <c r="T546" s="13">
        <v>35.93</v>
      </c>
      <c r="U546" s="4">
        <v>34085869</v>
      </c>
      <c r="V546" s="13">
        <v>83.02</v>
      </c>
      <c r="W546" s="4">
        <v>17482122</v>
      </c>
      <c r="X546" s="13">
        <v>113.88</v>
      </c>
      <c r="Y546" s="4">
        <v>7353829</v>
      </c>
      <c r="Z546" s="13">
        <v>100.05</v>
      </c>
      <c r="AA546" s="4">
        <v>3775915</v>
      </c>
      <c r="AB546" s="13">
        <v>49.05</v>
      </c>
      <c r="AC546" s="4">
        <v>9194533</v>
      </c>
      <c r="AD546" s="13">
        <v>82.27</v>
      </c>
      <c r="AE546" s="4">
        <v>6692409</v>
      </c>
      <c r="AF546" s="13">
        <v>57.27</v>
      </c>
      <c r="AG546" s="4">
        <v>2319195</v>
      </c>
      <c r="AH546" s="13">
        <v>66.239999999999995</v>
      </c>
      <c r="AI546" s="4">
        <v>5277025</v>
      </c>
      <c r="AJ546" s="13">
        <v>79.37</v>
      </c>
      <c r="AK546" s="4">
        <v>3204506</v>
      </c>
      <c r="AL546" s="13">
        <v>21.77</v>
      </c>
      <c r="AM546" s="4">
        <v>11848137</v>
      </c>
      <c r="AN546" s="13">
        <v>50.99</v>
      </c>
      <c r="AO546" s="4">
        <v>5952844</v>
      </c>
      <c r="AP546" s="13">
        <v>853.08</v>
      </c>
      <c r="AQ546" s="4">
        <v>2760083</v>
      </c>
      <c r="AR546" s="13">
        <v>250.02</v>
      </c>
      <c r="AS546" s="4">
        <v>4809488</v>
      </c>
      <c r="AT546" s="13">
        <v>129.05000000000001</v>
      </c>
      <c r="AU546" s="4">
        <v>5471550</v>
      </c>
      <c r="AV546" s="13">
        <v>1733.18</v>
      </c>
      <c r="AW546" s="4">
        <v>623667</v>
      </c>
      <c r="AX546" s="13">
        <v>146.68</v>
      </c>
      <c r="AY546" s="4">
        <v>6213540</v>
      </c>
      <c r="AZ546" s="13">
        <v>81.45</v>
      </c>
      <c r="BA546" s="4">
        <v>21443861</v>
      </c>
      <c r="BB546" s="13">
        <v>34.270000000000003</v>
      </c>
      <c r="BC546" s="4">
        <v>5736123</v>
      </c>
      <c r="BD546" s="13">
        <v>57.14</v>
      </c>
      <c r="BE546" s="4">
        <v>7197973</v>
      </c>
      <c r="BF546" s="13">
        <v>88.49</v>
      </c>
      <c r="BG546" s="4">
        <v>2589460</v>
      </c>
      <c r="BH546" s="13">
        <v>57.95</v>
      </c>
      <c r="BI546" s="4">
        <v>8558904</v>
      </c>
    </row>
    <row r="547" spans="1:61" x14ac:dyDescent="0.35">
      <c r="A547" s="1">
        <v>42796</v>
      </c>
      <c r="B547" s="13">
        <v>138.96</v>
      </c>
      <c r="C547" s="4">
        <v>26210984</v>
      </c>
      <c r="D547" s="13">
        <v>64.010000000000005</v>
      </c>
      <c r="E547" s="4">
        <v>24539597</v>
      </c>
      <c r="F547" s="13">
        <v>99</v>
      </c>
      <c r="G547" s="4">
        <v>18858278</v>
      </c>
      <c r="H547" s="13">
        <v>217.29</v>
      </c>
      <c r="I547" s="4">
        <v>7117112</v>
      </c>
      <c r="J547" s="13">
        <v>42.89</v>
      </c>
      <c r="K547" s="4">
        <v>9431593</v>
      </c>
      <c r="L547" s="13">
        <v>82.67</v>
      </c>
      <c r="M547" s="4">
        <v>5884825</v>
      </c>
      <c r="N547" s="13">
        <v>13.9</v>
      </c>
      <c r="O547" s="4">
        <v>104330930</v>
      </c>
      <c r="P547" s="13">
        <v>119.9</v>
      </c>
      <c r="Q547" s="4">
        <v>1819664</v>
      </c>
      <c r="R547" s="13">
        <v>34.39</v>
      </c>
      <c r="S547" s="4">
        <v>16137699</v>
      </c>
      <c r="T547" s="13">
        <v>35.909999999999997</v>
      </c>
      <c r="U547" s="4">
        <v>23602100</v>
      </c>
      <c r="V547" s="13">
        <v>83.3</v>
      </c>
      <c r="W547" s="4">
        <v>14170309</v>
      </c>
      <c r="X547" s="13">
        <v>113.36</v>
      </c>
      <c r="Y547" s="4">
        <v>5892485</v>
      </c>
      <c r="Z547" s="13">
        <v>98.47</v>
      </c>
      <c r="AA547" s="4">
        <v>3049687</v>
      </c>
      <c r="AB547" s="13">
        <v>48.21</v>
      </c>
      <c r="AC547" s="4">
        <v>5955304</v>
      </c>
      <c r="AD547" s="13">
        <v>80.95</v>
      </c>
      <c r="AE547" s="4">
        <v>5104454</v>
      </c>
      <c r="AF547" s="13">
        <v>57.08</v>
      </c>
      <c r="AG547" s="4">
        <v>1954848</v>
      </c>
      <c r="AH547" s="13">
        <v>65.5</v>
      </c>
      <c r="AI547" s="4">
        <v>5647005</v>
      </c>
      <c r="AJ547" s="13">
        <v>78.33</v>
      </c>
      <c r="AK547" s="4">
        <v>2550421</v>
      </c>
      <c r="AL547" s="13">
        <v>21.85</v>
      </c>
      <c r="AM547" s="4">
        <v>8926796</v>
      </c>
      <c r="AN547" s="13">
        <v>51.04</v>
      </c>
      <c r="AO547" s="4">
        <v>4947428</v>
      </c>
      <c r="AP547" s="13">
        <v>848.91</v>
      </c>
      <c r="AQ547" s="4">
        <v>2132098</v>
      </c>
      <c r="AR547" s="13">
        <v>250.48</v>
      </c>
      <c r="AS547" s="4">
        <v>3351833</v>
      </c>
      <c r="AT547" s="13">
        <v>128.22999999999999</v>
      </c>
      <c r="AU547" s="4">
        <v>6738068</v>
      </c>
      <c r="AV547" s="13">
        <v>1734.37</v>
      </c>
      <c r="AW547" s="4">
        <v>503317</v>
      </c>
      <c r="AX547" s="13">
        <v>147.94999999999999</v>
      </c>
      <c r="AY547" s="4">
        <v>4053412</v>
      </c>
      <c r="AZ547" s="13">
        <v>80.400000000000006</v>
      </c>
      <c r="BA547" s="4">
        <v>8424008</v>
      </c>
      <c r="BB547" s="13">
        <v>33.909999999999997</v>
      </c>
      <c r="BC547" s="4">
        <v>4698206</v>
      </c>
      <c r="BD547" s="13">
        <v>57.12</v>
      </c>
      <c r="BE547" s="4">
        <v>6595418</v>
      </c>
      <c r="BF547" s="13">
        <v>87.52</v>
      </c>
      <c r="BG547" s="4">
        <v>2968450</v>
      </c>
      <c r="BH547" s="13">
        <v>57.8</v>
      </c>
      <c r="BI547" s="4">
        <v>6438361</v>
      </c>
    </row>
    <row r="548" spans="1:61" x14ac:dyDescent="0.35">
      <c r="A548" s="1">
        <v>42797</v>
      </c>
      <c r="B548" s="13">
        <v>139.78</v>
      </c>
      <c r="C548" s="4">
        <v>21571121</v>
      </c>
      <c r="D548" s="13">
        <v>64.25</v>
      </c>
      <c r="E548" s="4">
        <v>18139405</v>
      </c>
      <c r="F548" s="13">
        <v>98.43</v>
      </c>
      <c r="G548" s="4">
        <v>21636424</v>
      </c>
      <c r="H548" s="13">
        <v>218.32</v>
      </c>
      <c r="I548" s="4">
        <v>3077077</v>
      </c>
      <c r="J548" s="13">
        <v>42.69</v>
      </c>
      <c r="K548" s="4">
        <v>8928505</v>
      </c>
      <c r="L548" s="13">
        <v>82.22</v>
      </c>
      <c r="M548" s="4">
        <v>6223579</v>
      </c>
      <c r="N548" s="13">
        <v>13.03</v>
      </c>
      <c r="O548" s="4">
        <v>163641702</v>
      </c>
      <c r="P548" s="13">
        <v>120.04</v>
      </c>
      <c r="Q548" s="4">
        <v>1361060</v>
      </c>
      <c r="R548" s="13">
        <v>34.29</v>
      </c>
      <c r="S548" s="4">
        <v>14206428</v>
      </c>
      <c r="T548" s="13">
        <v>35.9</v>
      </c>
      <c r="U548" s="4">
        <v>17540896</v>
      </c>
      <c r="V548" s="13">
        <v>82.46</v>
      </c>
      <c r="W548" s="4">
        <v>12304096</v>
      </c>
      <c r="X548" s="13">
        <v>113.55</v>
      </c>
      <c r="Y548" s="4">
        <v>4909979</v>
      </c>
      <c r="Z548" s="13">
        <v>98.57</v>
      </c>
      <c r="AA548" s="4">
        <v>2075353</v>
      </c>
      <c r="AB548" s="13">
        <v>47.82</v>
      </c>
      <c r="AC548" s="4">
        <v>5316706</v>
      </c>
      <c r="AD548" s="13">
        <v>80.7</v>
      </c>
      <c r="AE548" s="4">
        <v>3363815</v>
      </c>
      <c r="AF548" s="13">
        <v>58.09</v>
      </c>
      <c r="AG548" s="4">
        <v>1257333</v>
      </c>
      <c r="AH548" s="13">
        <v>64.86</v>
      </c>
      <c r="AI548" s="4">
        <v>5089671</v>
      </c>
      <c r="AJ548" s="13">
        <v>78.34</v>
      </c>
      <c r="AK548" s="4">
        <v>1737930</v>
      </c>
      <c r="AL548" s="13">
        <v>21.75</v>
      </c>
      <c r="AM548" s="4">
        <v>8533973</v>
      </c>
      <c r="AN548" s="13">
        <v>51.27</v>
      </c>
      <c r="AO548" s="4">
        <v>3997345</v>
      </c>
      <c r="AP548" s="13">
        <v>849.88</v>
      </c>
      <c r="AQ548" s="4">
        <v>1951575</v>
      </c>
      <c r="AR548" s="13">
        <v>251.57</v>
      </c>
      <c r="AS548" s="4">
        <v>2929234</v>
      </c>
      <c r="AT548" s="13">
        <v>127.9</v>
      </c>
      <c r="AU548" s="4">
        <v>4071613</v>
      </c>
      <c r="AV548" s="13">
        <v>1735.1</v>
      </c>
      <c r="AW548" s="4">
        <v>292797</v>
      </c>
      <c r="AX548" s="13">
        <v>147.81</v>
      </c>
      <c r="AY548" s="4">
        <v>3413398</v>
      </c>
      <c r="AZ548" s="13">
        <v>81.680000000000007</v>
      </c>
      <c r="BA548" s="4">
        <v>6555455</v>
      </c>
      <c r="BB548" s="13">
        <v>33.74</v>
      </c>
      <c r="BC548" s="4">
        <v>6555859</v>
      </c>
      <c r="BD548" s="13">
        <v>57.1</v>
      </c>
      <c r="BE548" s="4">
        <v>7738064</v>
      </c>
      <c r="BF548" s="13">
        <v>86.79</v>
      </c>
      <c r="BG548" s="4">
        <v>2061637</v>
      </c>
      <c r="BH548" s="13">
        <v>56.7</v>
      </c>
      <c r="BI548" s="4">
        <v>9192475</v>
      </c>
    </row>
    <row r="549" spans="1:61" x14ac:dyDescent="0.35">
      <c r="A549" s="1">
        <v>42800</v>
      </c>
      <c r="B549" s="13">
        <v>139.34</v>
      </c>
      <c r="C549" s="4">
        <v>21750044</v>
      </c>
      <c r="D549" s="13">
        <v>64.27</v>
      </c>
      <c r="E549" s="4">
        <v>18750255</v>
      </c>
      <c r="F549" s="13">
        <v>97.67</v>
      </c>
      <c r="G549" s="4">
        <v>22089169</v>
      </c>
      <c r="H549" s="13">
        <v>217.94</v>
      </c>
      <c r="I549" s="4">
        <v>2277121</v>
      </c>
      <c r="J549" s="13">
        <v>42.57</v>
      </c>
      <c r="K549" s="4">
        <v>9196010</v>
      </c>
      <c r="L549" s="13">
        <v>82.5</v>
      </c>
      <c r="M549" s="4">
        <v>5328540</v>
      </c>
      <c r="N549" s="13">
        <v>13.04</v>
      </c>
      <c r="O549" s="4">
        <v>117192621</v>
      </c>
      <c r="P549" s="13">
        <v>120.15</v>
      </c>
      <c r="Q549" s="4">
        <v>1979700</v>
      </c>
      <c r="R549" s="13">
        <v>34.19</v>
      </c>
      <c r="S549" s="4">
        <v>17605072</v>
      </c>
      <c r="T549" s="13">
        <v>35.57</v>
      </c>
      <c r="U549" s="4">
        <v>24416732</v>
      </c>
      <c r="V549" s="13">
        <v>82.83</v>
      </c>
      <c r="W549" s="4">
        <v>9617240</v>
      </c>
      <c r="X549" s="13">
        <v>113.17</v>
      </c>
      <c r="Y549" s="4">
        <v>4731940</v>
      </c>
      <c r="Z549" s="13">
        <v>100.07</v>
      </c>
      <c r="AA549" s="4">
        <v>3106089</v>
      </c>
      <c r="AB549" s="13">
        <v>48.32</v>
      </c>
      <c r="AC549" s="4">
        <v>6078519</v>
      </c>
      <c r="AD549" s="13">
        <v>80.72</v>
      </c>
      <c r="AE549" s="4">
        <v>5524619</v>
      </c>
      <c r="AF549" s="13">
        <v>58.32</v>
      </c>
      <c r="AG549" s="4">
        <v>1702663</v>
      </c>
      <c r="AH549" s="13">
        <v>64.73</v>
      </c>
      <c r="AI549" s="4">
        <v>5100805</v>
      </c>
      <c r="AJ549" s="13">
        <v>78.72</v>
      </c>
      <c r="AK549" s="4">
        <v>1848209</v>
      </c>
      <c r="AL549" s="13">
        <v>21.76</v>
      </c>
      <c r="AM549" s="4">
        <v>7829728</v>
      </c>
      <c r="AN549" s="13">
        <v>51.15</v>
      </c>
      <c r="AO549" s="4">
        <v>6826664</v>
      </c>
      <c r="AP549" s="13">
        <v>846.61</v>
      </c>
      <c r="AQ549" s="4">
        <v>2610370</v>
      </c>
      <c r="AR549" s="13">
        <v>251.21</v>
      </c>
      <c r="AS549" s="4">
        <v>3355500</v>
      </c>
      <c r="AT549" s="13">
        <v>128.03</v>
      </c>
      <c r="AU549" s="4">
        <v>3271529</v>
      </c>
      <c r="AV549" s="13">
        <v>1730.21</v>
      </c>
      <c r="AW549" s="4">
        <v>354605</v>
      </c>
      <c r="AX549" s="13">
        <v>147.13</v>
      </c>
      <c r="AY549" s="4">
        <v>3998026</v>
      </c>
      <c r="AZ549" s="13">
        <v>81.02</v>
      </c>
      <c r="BA549" s="4">
        <v>6611919</v>
      </c>
      <c r="BB549" s="13">
        <v>33.64</v>
      </c>
      <c r="BC549" s="4">
        <v>7728659</v>
      </c>
      <c r="BD549" s="13">
        <v>56.68</v>
      </c>
      <c r="BE549" s="4">
        <v>9159983</v>
      </c>
      <c r="BF549" s="13">
        <v>86.72</v>
      </c>
      <c r="BG549" s="4">
        <v>2106979</v>
      </c>
      <c r="BH549" s="13">
        <v>56.77</v>
      </c>
      <c r="BI549" s="4">
        <v>6896754</v>
      </c>
    </row>
    <row r="550" spans="1:61" x14ac:dyDescent="0.35">
      <c r="A550" s="1">
        <v>42801</v>
      </c>
      <c r="B550" s="13">
        <v>139.52000000000001</v>
      </c>
      <c r="C550" s="4">
        <v>17446297</v>
      </c>
      <c r="D550" s="13">
        <v>64.400000000000006</v>
      </c>
      <c r="E550" s="4">
        <v>18520987</v>
      </c>
      <c r="F550" s="13">
        <v>98.74</v>
      </c>
      <c r="G550" s="4">
        <v>15085007</v>
      </c>
      <c r="H550" s="13">
        <v>219.25</v>
      </c>
      <c r="I550" s="4">
        <v>2912919</v>
      </c>
      <c r="J550" s="13">
        <v>42.6</v>
      </c>
      <c r="K550" s="4">
        <v>9492905</v>
      </c>
      <c r="L550" s="13">
        <v>82.97</v>
      </c>
      <c r="M550" s="4">
        <v>5431814</v>
      </c>
      <c r="N550" s="13">
        <v>13.05</v>
      </c>
      <c r="O550" s="4">
        <v>76666266</v>
      </c>
      <c r="P550" s="13">
        <v>119.98</v>
      </c>
      <c r="Q550" s="4">
        <v>1872509</v>
      </c>
      <c r="R550" s="13">
        <v>34.200000000000003</v>
      </c>
      <c r="S550" s="4">
        <v>21033740</v>
      </c>
      <c r="T550" s="13">
        <v>35.799999999999997</v>
      </c>
      <c r="U550" s="4">
        <v>23434893</v>
      </c>
      <c r="V550" s="13">
        <v>82.52</v>
      </c>
      <c r="W550" s="4">
        <v>12711508</v>
      </c>
      <c r="X550" s="13">
        <v>111.81</v>
      </c>
      <c r="Y550" s="4">
        <v>6660335</v>
      </c>
      <c r="Z550" s="13">
        <v>99.53</v>
      </c>
      <c r="AA550" s="4">
        <v>3381790</v>
      </c>
      <c r="AB550" s="13">
        <v>47.72</v>
      </c>
      <c r="AC550" s="4">
        <v>5652837</v>
      </c>
      <c r="AD550" s="13">
        <v>79.95</v>
      </c>
      <c r="AE550" s="4">
        <v>5807380</v>
      </c>
      <c r="AF550" s="13">
        <v>59.07</v>
      </c>
      <c r="AG550" s="4">
        <v>2512043</v>
      </c>
      <c r="AH550" s="13">
        <v>64.7</v>
      </c>
      <c r="AI550" s="4">
        <v>5391588</v>
      </c>
      <c r="AJ550" s="13">
        <v>77.48</v>
      </c>
      <c r="AK550" s="4">
        <v>2679247</v>
      </c>
      <c r="AL550" s="13">
        <v>21.63</v>
      </c>
      <c r="AM550" s="4">
        <v>9535453</v>
      </c>
      <c r="AN550" s="13">
        <v>50.15</v>
      </c>
      <c r="AO550" s="4">
        <v>3413679</v>
      </c>
      <c r="AP550" s="13">
        <v>846.02</v>
      </c>
      <c r="AQ550" s="4">
        <v>2247554</v>
      </c>
      <c r="AR550" s="13">
        <v>248.59</v>
      </c>
      <c r="AS550" s="4">
        <v>3459470</v>
      </c>
      <c r="AT550" s="13">
        <v>128.07</v>
      </c>
      <c r="AU550" s="4">
        <v>3332350</v>
      </c>
      <c r="AV550" s="13">
        <v>1736.46</v>
      </c>
      <c r="AW550" s="4">
        <v>282612</v>
      </c>
      <c r="AX550" s="13">
        <v>146.02000000000001</v>
      </c>
      <c r="AY550" s="4">
        <v>3996289</v>
      </c>
      <c r="AZ550" s="13">
        <v>80.84</v>
      </c>
      <c r="BA550" s="4">
        <v>4718040</v>
      </c>
      <c r="BB550" s="13">
        <v>33.47</v>
      </c>
      <c r="BC550" s="4">
        <v>6945534</v>
      </c>
      <c r="BD550" s="13">
        <v>56.2</v>
      </c>
      <c r="BE550" s="4">
        <v>10890313</v>
      </c>
      <c r="BF550" s="13">
        <v>86.15</v>
      </c>
      <c r="BG550" s="4">
        <v>1909110</v>
      </c>
      <c r="BH550" s="13">
        <v>56.55</v>
      </c>
      <c r="BI550" s="4">
        <v>7124445</v>
      </c>
    </row>
    <row r="551" spans="1:61" x14ac:dyDescent="0.35">
      <c r="A551" s="1">
        <v>42802</v>
      </c>
      <c r="B551" s="13">
        <v>139</v>
      </c>
      <c r="C551" s="4">
        <v>18707236</v>
      </c>
      <c r="D551" s="13">
        <v>64.989999999999995</v>
      </c>
      <c r="E551" s="4">
        <v>21510907</v>
      </c>
      <c r="F551" s="13">
        <v>98.56</v>
      </c>
      <c r="G551" s="4">
        <v>15967822</v>
      </c>
      <c r="H551" s="13">
        <v>219.63</v>
      </c>
      <c r="I551" s="4">
        <v>2454365</v>
      </c>
      <c r="J551" s="13">
        <v>42.61</v>
      </c>
      <c r="K551" s="4">
        <v>9217090</v>
      </c>
      <c r="L551" s="13">
        <v>83.48</v>
      </c>
      <c r="M551" s="4">
        <v>3734027</v>
      </c>
      <c r="N551" s="13">
        <v>13.22</v>
      </c>
      <c r="O551" s="4">
        <v>71294747</v>
      </c>
      <c r="P551" s="13">
        <v>119.6</v>
      </c>
      <c r="Q551" s="4">
        <v>2963124</v>
      </c>
      <c r="R551" s="13">
        <v>34.020000000000003</v>
      </c>
      <c r="S551" s="4">
        <v>18686747</v>
      </c>
      <c r="T551" s="13">
        <v>35.619999999999997</v>
      </c>
      <c r="U551" s="4">
        <v>20920148</v>
      </c>
      <c r="V551" s="13">
        <v>81.03</v>
      </c>
      <c r="W551" s="4">
        <v>16817743</v>
      </c>
      <c r="X551" s="13">
        <v>109.61</v>
      </c>
      <c r="Y551" s="4">
        <v>9071579</v>
      </c>
      <c r="Z551" s="13">
        <v>94.83</v>
      </c>
      <c r="AA551" s="4">
        <v>4829553</v>
      </c>
      <c r="AB551" s="13">
        <v>45.91</v>
      </c>
      <c r="AC551" s="4">
        <v>9435487</v>
      </c>
      <c r="AD551" s="13">
        <v>78.099999999999994</v>
      </c>
      <c r="AE551" s="4">
        <v>10152877</v>
      </c>
      <c r="AF551" s="13">
        <v>56.81</v>
      </c>
      <c r="AG551" s="4">
        <v>1888761</v>
      </c>
      <c r="AH551" s="13">
        <v>62.06</v>
      </c>
      <c r="AI551" s="4">
        <v>7225961</v>
      </c>
      <c r="AJ551" s="13">
        <v>77.25</v>
      </c>
      <c r="AK551" s="4">
        <v>2817632</v>
      </c>
      <c r="AL551" s="13">
        <v>21.29</v>
      </c>
      <c r="AM551" s="4">
        <v>18117878</v>
      </c>
      <c r="AN551" s="13">
        <v>50.22</v>
      </c>
      <c r="AO551" s="4">
        <v>5849211</v>
      </c>
      <c r="AP551" s="13">
        <v>850.5</v>
      </c>
      <c r="AQ551" s="4">
        <v>2288317</v>
      </c>
      <c r="AR551" s="13">
        <v>246.87</v>
      </c>
      <c r="AS551" s="4">
        <v>3728649</v>
      </c>
      <c r="AT551" s="13">
        <v>128.09</v>
      </c>
      <c r="AU551" s="4">
        <v>3571805</v>
      </c>
      <c r="AV551" s="13">
        <v>1743.49</v>
      </c>
      <c r="AW551" s="4">
        <v>421157</v>
      </c>
      <c r="AX551" s="13">
        <v>146.91999999999999</v>
      </c>
      <c r="AY551" s="4">
        <v>3614479</v>
      </c>
      <c r="AZ551" s="13">
        <v>81.33</v>
      </c>
      <c r="BA551" s="4">
        <v>4869181</v>
      </c>
      <c r="BB551" s="13">
        <v>33.32</v>
      </c>
      <c r="BC551" s="4">
        <v>7871940</v>
      </c>
      <c r="BD551" s="13">
        <v>55.74</v>
      </c>
      <c r="BE551" s="4">
        <v>13061632</v>
      </c>
      <c r="BF551" s="13">
        <v>86.39</v>
      </c>
      <c r="BG551" s="4">
        <v>2709189</v>
      </c>
      <c r="BH551" s="13">
        <v>56.51</v>
      </c>
      <c r="BI551" s="4">
        <v>7604792</v>
      </c>
    </row>
    <row r="552" spans="1:61" x14ac:dyDescent="0.35">
      <c r="A552" s="1">
        <v>42803</v>
      </c>
      <c r="B552" s="13">
        <v>138.68</v>
      </c>
      <c r="C552" s="4">
        <v>22155904</v>
      </c>
      <c r="D552" s="13">
        <v>64.73</v>
      </c>
      <c r="E552" s="4">
        <v>19846832</v>
      </c>
      <c r="F552" s="13">
        <v>98.54</v>
      </c>
      <c r="G552" s="4">
        <v>11951471</v>
      </c>
      <c r="H552" s="13">
        <v>222.01</v>
      </c>
      <c r="I552" s="4">
        <v>2567522</v>
      </c>
      <c r="J552" s="13">
        <v>42.44</v>
      </c>
      <c r="K552" s="4">
        <v>10308443</v>
      </c>
      <c r="L552" s="13">
        <v>83.28</v>
      </c>
      <c r="M552" s="4">
        <v>3646871</v>
      </c>
      <c r="N552" s="13">
        <v>13.33</v>
      </c>
      <c r="O552" s="4">
        <v>45244233</v>
      </c>
      <c r="P552" s="13">
        <v>119.91</v>
      </c>
      <c r="Q552" s="4">
        <v>1984225</v>
      </c>
      <c r="R552" s="13">
        <v>34.07</v>
      </c>
      <c r="S552" s="4">
        <v>17490190</v>
      </c>
      <c r="T552" s="13">
        <v>35.82</v>
      </c>
      <c r="U552" s="4">
        <v>23616786</v>
      </c>
      <c r="V552" s="13">
        <v>81.67</v>
      </c>
      <c r="W552" s="4">
        <v>14721795</v>
      </c>
      <c r="X552" s="13">
        <v>110.04</v>
      </c>
      <c r="Y552" s="4">
        <v>7247427</v>
      </c>
      <c r="Z552" s="13">
        <v>95.7</v>
      </c>
      <c r="AA552" s="4">
        <v>4991367</v>
      </c>
      <c r="AB552" s="13">
        <v>46.48</v>
      </c>
      <c r="AC552" s="4">
        <v>7235876</v>
      </c>
      <c r="AD552" s="13">
        <v>78.7</v>
      </c>
      <c r="AE552" s="4">
        <v>9411782</v>
      </c>
      <c r="AF552" s="13">
        <v>55.52</v>
      </c>
      <c r="AG552" s="4">
        <v>3694694</v>
      </c>
      <c r="AH552" s="13">
        <v>62.5</v>
      </c>
      <c r="AI552" s="4">
        <v>8182533</v>
      </c>
      <c r="AJ552" s="13">
        <v>76.84</v>
      </c>
      <c r="AK552" s="4">
        <v>2684671</v>
      </c>
      <c r="AL552" s="13">
        <v>21.27</v>
      </c>
      <c r="AM552" s="4">
        <v>12122894</v>
      </c>
      <c r="AN552" s="13">
        <v>49.28</v>
      </c>
      <c r="AO552" s="4">
        <v>4952235</v>
      </c>
      <c r="AP552" s="13">
        <v>853</v>
      </c>
      <c r="AQ552" s="4">
        <v>2048187</v>
      </c>
      <c r="AR552" s="13">
        <v>244.9</v>
      </c>
      <c r="AS552" s="4">
        <v>3879293</v>
      </c>
      <c r="AT552" s="13">
        <v>128.13999999999999</v>
      </c>
      <c r="AU552" s="4">
        <v>3266027</v>
      </c>
      <c r="AV552" s="13">
        <v>1749.42</v>
      </c>
      <c r="AW552" s="4">
        <v>419507</v>
      </c>
      <c r="AX552" s="13">
        <v>146.62</v>
      </c>
      <c r="AY552" s="4">
        <v>3594694</v>
      </c>
      <c r="AZ552" s="13">
        <v>81.17</v>
      </c>
      <c r="BA552" s="4">
        <v>3806749</v>
      </c>
      <c r="BB552" s="13">
        <v>33.18</v>
      </c>
      <c r="BC552" s="4">
        <v>5545782</v>
      </c>
      <c r="BD552" s="13">
        <v>55.19</v>
      </c>
      <c r="BE552" s="4">
        <v>17844248</v>
      </c>
      <c r="BF552" s="13">
        <v>86.31</v>
      </c>
      <c r="BG552" s="4">
        <v>1906347</v>
      </c>
      <c r="BH552" s="13">
        <v>56.36</v>
      </c>
      <c r="BI552" s="4">
        <v>6165660</v>
      </c>
    </row>
    <row r="553" spans="1:61" x14ac:dyDescent="0.35">
      <c r="A553" s="1">
        <v>42804</v>
      </c>
      <c r="B553" s="13">
        <v>139.13999999999999</v>
      </c>
      <c r="C553" s="4">
        <v>19612801</v>
      </c>
      <c r="D553" s="13">
        <v>64.930000000000007</v>
      </c>
      <c r="E553" s="4">
        <v>19538245</v>
      </c>
      <c r="F553" s="13">
        <v>99.12</v>
      </c>
      <c r="G553" s="4">
        <v>12493513</v>
      </c>
      <c r="H553" s="13">
        <v>226.35</v>
      </c>
      <c r="I553" s="4">
        <v>3943043</v>
      </c>
      <c r="J553" s="13">
        <v>42.68</v>
      </c>
      <c r="K553" s="4">
        <v>12244538</v>
      </c>
      <c r="L553" s="13">
        <v>83.51</v>
      </c>
      <c r="M553" s="4">
        <v>3929955</v>
      </c>
      <c r="N553" s="13">
        <v>13.91</v>
      </c>
      <c r="O553" s="4">
        <v>65142157</v>
      </c>
      <c r="P553" s="13">
        <v>121.09</v>
      </c>
      <c r="Q553" s="4">
        <v>2211585</v>
      </c>
      <c r="R553" s="13">
        <v>34.26</v>
      </c>
      <c r="S553" s="4">
        <v>19038351</v>
      </c>
      <c r="T553" s="13">
        <v>35.909999999999997</v>
      </c>
      <c r="U553" s="4">
        <v>25402348</v>
      </c>
      <c r="V553" s="13">
        <v>81.61</v>
      </c>
      <c r="W553" s="4">
        <v>11355151</v>
      </c>
      <c r="X553" s="13">
        <v>110.61</v>
      </c>
      <c r="Y553" s="4">
        <v>6560329</v>
      </c>
      <c r="Z553" s="13">
        <v>94.79</v>
      </c>
      <c r="AA553" s="4">
        <v>3796460</v>
      </c>
      <c r="AB553" s="13">
        <v>45.67</v>
      </c>
      <c r="AC553" s="4">
        <v>8455360</v>
      </c>
      <c r="AD553" s="13">
        <v>78.69</v>
      </c>
      <c r="AE553" s="4">
        <v>5633422</v>
      </c>
      <c r="AF553" s="13">
        <v>55.72</v>
      </c>
      <c r="AG553" s="4">
        <v>1874010</v>
      </c>
      <c r="AH553" s="13">
        <v>62.6</v>
      </c>
      <c r="AI553" s="4">
        <v>6070041</v>
      </c>
      <c r="AJ553" s="13">
        <v>78.86</v>
      </c>
      <c r="AK553" s="4">
        <v>5038065</v>
      </c>
      <c r="AL553" s="13">
        <v>21.5</v>
      </c>
      <c r="AM553" s="4">
        <v>10855908</v>
      </c>
      <c r="AN553" s="13">
        <v>49.87</v>
      </c>
      <c r="AO553" s="4">
        <v>4704383</v>
      </c>
      <c r="AP553" s="13">
        <v>852.46</v>
      </c>
      <c r="AQ553" s="4">
        <v>2436434</v>
      </c>
      <c r="AR553" s="13">
        <v>243.69</v>
      </c>
      <c r="AS553" s="4">
        <v>3066272</v>
      </c>
      <c r="AT553" s="13">
        <v>127.98</v>
      </c>
      <c r="AU553" s="4">
        <v>3178943</v>
      </c>
      <c r="AV553" s="13">
        <v>1754.24</v>
      </c>
      <c r="AW553" s="4">
        <v>330910</v>
      </c>
      <c r="AX553" s="13">
        <v>146.85</v>
      </c>
      <c r="AY553" s="4">
        <v>3123243</v>
      </c>
      <c r="AZ553" s="13">
        <v>81.58</v>
      </c>
      <c r="BA553" s="4">
        <v>4091051</v>
      </c>
      <c r="BB553" s="13">
        <v>33.130000000000003</v>
      </c>
      <c r="BC553" s="4">
        <v>4977310</v>
      </c>
      <c r="BD553" s="13">
        <v>54.53</v>
      </c>
      <c r="BE553" s="4">
        <v>13886431</v>
      </c>
      <c r="BF553" s="13">
        <v>86.62</v>
      </c>
      <c r="BG553" s="4">
        <v>2187416</v>
      </c>
      <c r="BH553" s="13">
        <v>56.43</v>
      </c>
      <c r="BI553" s="4">
        <v>8882395</v>
      </c>
    </row>
    <row r="554" spans="1:61" x14ac:dyDescent="0.35">
      <c r="A554" s="1">
        <v>42807</v>
      </c>
      <c r="B554" s="13">
        <v>139.19999999999999</v>
      </c>
      <c r="C554" s="4">
        <v>17421717</v>
      </c>
      <c r="D554" s="13">
        <v>64.709999999999994</v>
      </c>
      <c r="E554" s="4">
        <v>20100035</v>
      </c>
      <c r="F554" s="13">
        <v>101.85</v>
      </c>
      <c r="G554" s="4">
        <v>19353402</v>
      </c>
      <c r="H554" s="13">
        <v>226.45</v>
      </c>
      <c r="I554" s="4">
        <v>2666904</v>
      </c>
      <c r="J554" s="13">
        <v>42.58</v>
      </c>
      <c r="K554" s="4">
        <v>12440837</v>
      </c>
      <c r="L554" s="13">
        <v>83.61</v>
      </c>
      <c r="M554" s="4">
        <v>3463682</v>
      </c>
      <c r="N554" s="13">
        <v>14.28</v>
      </c>
      <c r="O554" s="4">
        <v>73078146</v>
      </c>
      <c r="P554" s="13">
        <v>121.8</v>
      </c>
      <c r="Q554" s="4">
        <v>1805225</v>
      </c>
      <c r="R554" s="13">
        <v>34.1</v>
      </c>
      <c r="S554" s="4">
        <v>16164809</v>
      </c>
      <c r="T554" s="13">
        <v>35.159999999999997</v>
      </c>
      <c r="U554" s="4">
        <v>53582931</v>
      </c>
      <c r="V554" s="13">
        <v>81.42</v>
      </c>
      <c r="W554" s="4">
        <v>9571361</v>
      </c>
      <c r="X554" s="13">
        <v>109.35</v>
      </c>
      <c r="Y554" s="4">
        <v>6369288</v>
      </c>
      <c r="Z554" s="13">
        <v>94.95</v>
      </c>
      <c r="AA554" s="4">
        <v>4695357</v>
      </c>
      <c r="AB554" s="13">
        <v>45.84</v>
      </c>
      <c r="AC554" s="4">
        <v>6333786</v>
      </c>
      <c r="AD554" s="13">
        <v>78.59</v>
      </c>
      <c r="AE554" s="4">
        <v>6708919</v>
      </c>
      <c r="AF554" s="13">
        <v>56.52</v>
      </c>
      <c r="AG554" s="4">
        <v>1551132</v>
      </c>
      <c r="AH554" s="13">
        <v>62.88</v>
      </c>
      <c r="AI554" s="4">
        <v>6118100</v>
      </c>
      <c r="AJ554" s="13">
        <v>79.010000000000005</v>
      </c>
      <c r="AK554" s="4">
        <v>2178741</v>
      </c>
      <c r="AL554" s="13">
        <v>21.51</v>
      </c>
      <c r="AM554" s="4">
        <v>8594433</v>
      </c>
      <c r="AN554" s="13">
        <v>50.99</v>
      </c>
      <c r="AO554" s="4">
        <v>5771626</v>
      </c>
      <c r="AP554" s="13">
        <v>854.59</v>
      </c>
      <c r="AQ554" s="4">
        <v>1909672</v>
      </c>
      <c r="AR554" s="13">
        <v>246.17</v>
      </c>
      <c r="AS554" s="4">
        <v>3022625</v>
      </c>
      <c r="AT554" s="13">
        <v>127.61</v>
      </c>
      <c r="AU554" s="4">
        <v>3130804</v>
      </c>
      <c r="AV554" s="13">
        <v>1767.12</v>
      </c>
      <c r="AW554" s="4">
        <v>327936</v>
      </c>
      <c r="AX554" s="13">
        <v>147.43</v>
      </c>
      <c r="AY554" s="4">
        <v>2933276</v>
      </c>
      <c r="AZ554" s="13">
        <v>81.58</v>
      </c>
      <c r="BA554" s="4">
        <v>4303549</v>
      </c>
      <c r="BB554" s="13">
        <v>32.81</v>
      </c>
      <c r="BC554" s="4">
        <v>10866190</v>
      </c>
      <c r="BD554" s="13">
        <v>54.63</v>
      </c>
      <c r="BE554" s="4">
        <v>9090230</v>
      </c>
      <c r="BF554" s="13">
        <v>87.03</v>
      </c>
      <c r="BG554" s="4">
        <v>2236158</v>
      </c>
      <c r="BH554" s="13">
        <v>56.67</v>
      </c>
      <c r="BI554" s="4">
        <v>7235882</v>
      </c>
    </row>
    <row r="555" spans="1:61" x14ac:dyDescent="0.35">
      <c r="A555" s="1">
        <v>42808</v>
      </c>
      <c r="B555" s="13">
        <v>138.99</v>
      </c>
      <c r="C555" s="4">
        <v>15309065</v>
      </c>
      <c r="D555" s="13">
        <v>64.41</v>
      </c>
      <c r="E555" s="4">
        <v>14280202</v>
      </c>
      <c r="F555" s="13">
        <v>101.78</v>
      </c>
      <c r="G555" s="4">
        <v>13050415</v>
      </c>
      <c r="H555" s="13">
        <v>224.35</v>
      </c>
      <c r="I555" s="4">
        <v>2216720</v>
      </c>
      <c r="J555" s="13">
        <v>42.79</v>
      </c>
      <c r="K555" s="4">
        <v>10290999</v>
      </c>
      <c r="L555" s="13">
        <v>83.51</v>
      </c>
      <c r="M555" s="4">
        <v>2933549</v>
      </c>
      <c r="N555" s="13">
        <v>14.1</v>
      </c>
      <c r="O555" s="4">
        <v>52554505</v>
      </c>
      <c r="P555" s="13">
        <v>121.44</v>
      </c>
      <c r="Q555" s="4">
        <v>1507722</v>
      </c>
      <c r="R555" s="13">
        <v>34.119999999999997</v>
      </c>
      <c r="S555" s="4">
        <v>14578391</v>
      </c>
      <c r="T555" s="13">
        <v>35.18</v>
      </c>
      <c r="U555" s="4">
        <v>28586871</v>
      </c>
      <c r="V555" s="13">
        <v>80.989999999999995</v>
      </c>
      <c r="W555" s="4">
        <v>11335678</v>
      </c>
      <c r="X555" s="13">
        <v>107.36</v>
      </c>
      <c r="Y555" s="4">
        <v>9935732</v>
      </c>
      <c r="Z555" s="13">
        <v>94.59</v>
      </c>
      <c r="AA555" s="4">
        <v>5091792</v>
      </c>
      <c r="AB555" s="13">
        <v>44.94</v>
      </c>
      <c r="AC555" s="4">
        <v>10538326</v>
      </c>
      <c r="AD555" s="13">
        <v>78.38</v>
      </c>
      <c r="AE555" s="4">
        <v>6541794</v>
      </c>
      <c r="AF555" s="13">
        <v>54.96</v>
      </c>
      <c r="AG555" s="4">
        <v>1797395</v>
      </c>
      <c r="AH555" s="13">
        <v>63.04</v>
      </c>
      <c r="AI555" s="4">
        <v>5747013</v>
      </c>
      <c r="AJ555" s="13">
        <v>78.510000000000005</v>
      </c>
      <c r="AK555" s="4">
        <v>2343693</v>
      </c>
      <c r="AL555" s="13">
        <v>21.04</v>
      </c>
      <c r="AM555" s="4">
        <v>9545594</v>
      </c>
      <c r="AN555" s="13">
        <v>50.01</v>
      </c>
      <c r="AO555" s="4">
        <v>5882976</v>
      </c>
      <c r="AP555" s="13">
        <v>852.53</v>
      </c>
      <c r="AQ555" s="4">
        <v>2130586</v>
      </c>
      <c r="AR555" s="13">
        <v>258</v>
      </c>
      <c r="AS555" s="4">
        <v>7598446</v>
      </c>
      <c r="AT555" s="13">
        <v>127.8</v>
      </c>
      <c r="AU555" s="4">
        <v>2492670</v>
      </c>
      <c r="AV555" s="13">
        <v>1769</v>
      </c>
      <c r="AW555" s="4">
        <v>321166</v>
      </c>
      <c r="AX555" s="13">
        <v>147.16</v>
      </c>
      <c r="AY555" s="4">
        <v>3272706</v>
      </c>
      <c r="AZ555" s="13">
        <v>81.94</v>
      </c>
      <c r="BA555" s="4">
        <v>4383366</v>
      </c>
      <c r="BB555" s="13">
        <v>32.86</v>
      </c>
      <c r="BC555" s="4">
        <v>6829788</v>
      </c>
      <c r="BD555" s="13">
        <v>54.27</v>
      </c>
      <c r="BE555" s="4">
        <v>7892888</v>
      </c>
      <c r="BF555" s="13">
        <v>86.27</v>
      </c>
      <c r="BG555" s="4">
        <v>2058875</v>
      </c>
      <c r="BH555" s="13">
        <v>57.28</v>
      </c>
      <c r="BI555" s="4">
        <v>9286917</v>
      </c>
    </row>
    <row r="556" spans="1:61" x14ac:dyDescent="0.35">
      <c r="A556" s="1">
        <v>42809</v>
      </c>
      <c r="B556" s="13">
        <v>140.46</v>
      </c>
      <c r="C556" s="4">
        <v>25691774</v>
      </c>
      <c r="D556" s="13">
        <v>64.75</v>
      </c>
      <c r="E556" s="4">
        <v>24833810</v>
      </c>
      <c r="F556" s="13">
        <v>102.55</v>
      </c>
      <c r="G556" s="4">
        <v>15375852</v>
      </c>
      <c r="H556" s="13">
        <v>225.93</v>
      </c>
      <c r="I556" s="4">
        <v>2072680</v>
      </c>
      <c r="J556" s="13">
        <v>43.05</v>
      </c>
      <c r="K556" s="4">
        <v>18393223</v>
      </c>
      <c r="L556" s="13">
        <v>83.48</v>
      </c>
      <c r="M556" s="4">
        <v>3074122</v>
      </c>
      <c r="N556" s="13">
        <v>13.98</v>
      </c>
      <c r="O556" s="4">
        <v>55179561</v>
      </c>
      <c r="P556" s="13">
        <v>122.11</v>
      </c>
      <c r="Q556" s="4">
        <v>2396325</v>
      </c>
      <c r="R556" s="13">
        <v>34.24</v>
      </c>
      <c r="S556" s="4">
        <v>14961684</v>
      </c>
      <c r="T556" s="13">
        <v>35.1</v>
      </c>
      <c r="U556" s="4">
        <v>27996095</v>
      </c>
      <c r="V556" s="13">
        <v>82</v>
      </c>
      <c r="W556" s="4">
        <v>11970300</v>
      </c>
      <c r="X556" s="13">
        <v>108.88</v>
      </c>
      <c r="Y556" s="4">
        <v>9472102</v>
      </c>
      <c r="Z556" s="13">
        <v>97.06</v>
      </c>
      <c r="AA556" s="4">
        <v>4184439</v>
      </c>
      <c r="AB556" s="13">
        <v>45.84</v>
      </c>
      <c r="AC556" s="4">
        <v>7573389</v>
      </c>
      <c r="AD556" s="13">
        <v>80.25</v>
      </c>
      <c r="AE556" s="4">
        <v>7968057</v>
      </c>
      <c r="AF556" s="13">
        <v>56.86</v>
      </c>
      <c r="AG556" s="4">
        <v>2257654</v>
      </c>
      <c r="AH556" s="13">
        <v>65.06</v>
      </c>
      <c r="AI556" s="4">
        <v>7500332</v>
      </c>
      <c r="AJ556" s="13">
        <v>80.150000000000006</v>
      </c>
      <c r="AK556" s="4">
        <v>2411826</v>
      </c>
      <c r="AL556" s="13">
        <v>21.66</v>
      </c>
      <c r="AM556" s="4">
        <v>11011115</v>
      </c>
      <c r="AN556" s="13">
        <v>51.56</v>
      </c>
      <c r="AO556" s="4">
        <v>6299222</v>
      </c>
      <c r="AP556" s="13">
        <v>852.97</v>
      </c>
      <c r="AQ556" s="4">
        <v>2562176</v>
      </c>
      <c r="AR556" s="13">
        <v>255.73</v>
      </c>
      <c r="AS556" s="4">
        <v>5330806</v>
      </c>
      <c r="AT556" s="13">
        <v>127.88</v>
      </c>
      <c r="AU556" s="4">
        <v>3529288</v>
      </c>
      <c r="AV556" s="13">
        <v>1767.98</v>
      </c>
      <c r="AW556" s="4">
        <v>353244</v>
      </c>
      <c r="AX556" s="13">
        <v>147.94999999999999</v>
      </c>
      <c r="AY556" s="4">
        <v>3670513</v>
      </c>
      <c r="AZ556" s="13">
        <v>83.27</v>
      </c>
      <c r="BA556" s="4">
        <v>4786358</v>
      </c>
      <c r="BB556" s="13">
        <v>32.89</v>
      </c>
      <c r="BC556" s="4">
        <v>9777759</v>
      </c>
      <c r="BD556" s="13">
        <v>54.54</v>
      </c>
      <c r="BE556" s="4">
        <v>8712006</v>
      </c>
      <c r="BF556" s="13">
        <v>87.82</v>
      </c>
      <c r="BG556" s="4">
        <v>2012080</v>
      </c>
      <c r="BH556" s="13">
        <v>57.66</v>
      </c>
      <c r="BI556" s="4">
        <v>10067524</v>
      </c>
    </row>
    <row r="557" spans="1:61" x14ac:dyDescent="0.35">
      <c r="A557" s="1">
        <v>42810</v>
      </c>
      <c r="B557" s="13">
        <v>140.69</v>
      </c>
      <c r="C557" s="4">
        <v>19231998</v>
      </c>
      <c r="D557" s="13">
        <v>64.64</v>
      </c>
      <c r="E557" s="4">
        <v>20674296</v>
      </c>
      <c r="F557" s="13">
        <v>103.81</v>
      </c>
      <c r="G557" s="4">
        <v>13077495</v>
      </c>
      <c r="H557" s="13">
        <v>222.36</v>
      </c>
      <c r="I557" s="4">
        <v>2783456</v>
      </c>
      <c r="J557" s="13">
        <v>45.73</v>
      </c>
      <c r="K557" s="4">
        <v>67535437</v>
      </c>
      <c r="L557" s="13">
        <v>83.52</v>
      </c>
      <c r="M557" s="4">
        <v>3762071</v>
      </c>
      <c r="N557" s="13">
        <v>13.65</v>
      </c>
      <c r="O557" s="4">
        <v>44494793</v>
      </c>
      <c r="P557" s="13">
        <v>122.35</v>
      </c>
      <c r="Q557" s="4">
        <v>4044627</v>
      </c>
      <c r="R557" s="13">
        <v>34.229999999999997</v>
      </c>
      <c r="S557" s="4">
        <v>14521636</v>
      </c>
      <c r="T557" s="13">
        <v>35.14</v>
      </c>
      <c r="U557" s="4">
        <v>19616053</v>
      </c>
      <c r="V557" s="13">
        <v>82.07</v>
      </c>
      <c r="W557" s="4">
        <v>9923804</v>
      </c>
      <c r="X557" s="13">
        <v>107.86</v>
      </c>
      <c r="Y557" s="4">
        <v>8894699</v>
      </c>
      <c r="Z557" s="13">
        <v>95.83</v>
      </c>
      <c r="AA557" s="4">
        <v>3182442</v>
      </c>
      <c r="AB557" s="13">
        <v>45.84</v>
      </c>
      <c r="AC557" s="4">
        <v>6393734</v>
      </c>
      <c r="AD557" s="13">
        <v>79.650000000000006</v>
      </c>
      <c r="AE557" s="4">
        <v>6196413</v>
      </c>
      <c r="AF557" s="13">
        <v>56.82</v>
      </c>
      <c r="AG557" s="4">
        <v>1540459</v>
      </c>
      <c r="AH557" s="13">
        <v>63.82</v>
      </c>
      <c r="AI557" s="4">
        <v>5789495</v>
      </c>
      <c r="AJ557" s="13">
        <v>79.69</v>
      </c>
      <c r="AK557" s="4">
        <v>2474603</v>
      </c>
      <c r="AL557" s="13">
        <v>21.56</v>
      </c>
      <c r="AM557" s="4">
        <v>7700444</v>
      </c>
      <c r="AN557" s="13">
        <v>51.18</v>
      </c>
      <c r="AO557" s="4">
        <v>5216118</v>
      </c>
      <c r="AP557" s="13">
        <v>853.42</v>
      </c>
      <c r="AQ557" s="4">
        <v>1842296</v>
      </c>
      <c r="AR557" s="13">
        <v>262.05</v>
      </c>
      <c r="AS557" s="4">
        <v>7132153</v>
      </c>
      <c r="AT557" s="13">
        <v>127.98</v>
      </c>
      <c r="AU557" s="4">
        <v>3945669</v>
      </c>
      <c r="AV557" s="13">
        <v>1773.98</v>
      </c>
      <c r="AW557" s="4">
        <v>302241</v>
      </c>
      <c r="AX557" s="13">
        <v>148.72999999999999</v>
      </c>
      <c r="AY557" s="4">
        <v>3544464</v>
      </c>
      <c r="AZ557" s="13">
        <v>83.22</v>
      </c>
      <c r="BA557" s="4">
        <v>4847308</v>
      </c>
      <c r="BB557" s="13">
        <v>33.1</v>
      </c>
      <c r="BC557" s="4">
        <v>6925875</v>
      </c>
      <c r="BD557" s="13">
        <v>54.8</v>
      </c>
      <c r="BE557" s="4">
        <v>8074278</v>
      </c>
      <c r="BF557" s="13">
        <v>88.06</v>
      </c>
      <c r="BG557" s="4">
        <v>1846420</v>
      </c>
      <c r="BH557" s="13">
        <v>57.6</v>
      </c>
      <c r="BI557" s="4">
        <v>9894955</v>
      </c>
    </row>
    <row r="558" spans="1:61" x14ac:dyDescent="0.35">
      <c r="A558" s="1">
        <v>42811</v>
      </c>
      <c r="B558" s="13">
        <v>139.99</v>
      </c>
      <c r="C558" s="4">
        <v>43884952</v>
      </c>
      <c r="D558" s="13">
        <v>64.87</v>
      </c>
      <c r="E558" s="4">
        <v>49219686</v>
      </c>
      <c r="F558" s="13">
        <v>106.07</v>
      </c>
      <c r="G558" s="4">
        <v>27992169</v>
      </c>
      <c r="H558" s="13">
        <v>221.18</v>
      </c>
      <c r="I558" s="4">
        <v>5163480</v>
      </c>
      <c r="J558" s="13">
        <v>45.66</v>
      </c>
      <c r="K558" s="4">
        <v>31688720</v>
      </c>
      <c r="L558" s="13">
        <v>83.03</v>
      </c>
      <c r="M558" s="4">
        <v>7828206</v>
      </c>
      <c r="N558" s="13">
        <v>13.49</v>
      </c>
      <c r="O558" s="4">
        <v>224892327</v>
      </c>
      <c r="P558" s="13">
        <v>127.01</v>
      </c>
      <c r="Q558" s="4">
        <v>8749926</v>
      </c>
      <c r="R558" s="13">
        <v>34.229999999999997</v>
      </c>
      <c r="S558" s="4">
        <v>26787248</v>
      </c>
      <c r="T558" s="13">
        <v>35.270000000000003</v>
      </c>
      <c r="U558" s="4">
        <v>30778867</v>
      </c>
      <c r="V558" s="13">
        <v>82</v>
      </c>
      <c r="W558" s="4">
        <v>18834129</v>
      </c>
      <c r="X558" s="13">
        <v>107.68</v>
      </c>
      <c r="Y558" s="4">
        <v>14353407</v>
      </c>
      <c r="Z558" s="13">
        <v>96.43</v>
      </c>
      <c r="AA558" s="4">
        <v>6978641</v>
      </c>
      <c r="AB558" s="13">
        <v>45.69</v>
      </c>
      <c r="AC558" s="4">
        <v>8359693</v>
      </c>
      <c r="AD558" s="13">
        <v>79.55</v>
      </c>
      <c r="AE558" s="4">
        <v>8645748</v>
      </c>
      <c r="AF558" s="13">
        <v>56.47</v>
      </c>
      <c r="AG558" s="4">
        <v>4488939</v>
      </c>
      <c r="AH558" s="13">
        <v>64.09</v>
      </c>
      <c r="AI558" s="4">
        <v>7553837</v>
      </c>
      <c r="AJ558" s="13">
        <v>79.94</v>
      </c>
      <c r="AK558" s="4">
        <v>2799639</v>
      </c>
      <c r="AL558" s="13">
        <v>21.28</v>
      </c>
      <c r="AM558" s="4">
        <v>14405548</v>
      </c>
      <c r="AN558" s="13">
        <v>50.79</v>
      </c>
      <c r="AO558" s="4">
        <v>5309613</v>
      </c>
      <c r="AP558" s="13">
        <v>852.31</v>
      </c>
      <c r="AQ558" s="4">
        <v>3384403</v>
      </c>
      <c r="AR558" s="13">
        <v>261.5</v>
      </c>
      <c r="AS558" s="4">
        <v>6497496</v>
      </c>
      <c r="AT558" s="13">
        <v>128.63999999999999</v>
      </c>
      <c r="AU558" s="4">
        <v>12532692</v>
      </c>
      <c r="AV558" s="13">
        <v>1772.63</v>
      </c>
      <c r="AW558" s="4">
        <v>414638</v>
      </c>
      <c r="AX558" s="13">
        <v>149.6</v>
      </c>
      <c r="AY558" s="4">
        <v>9001961</v>
      </c>
      <c r="AZ558" s="13">
        <v>83.53</v>
      </c>
      <c r="BA558" s="4">
        <v>5706464</v>
      </c>
      <c r="BB558" s="13">
        <v>33.700000000000003</v>
      </c>
      <c r="BC558" s="4">
        <v>15941347</v>
      </c>
      <c r="BD558" s="13">
        <v>55.78</v>
      </c>
      <c r="BE558" s="4">
        <v>15822141</v>
      </c>
      <c r="BF558" s="13">
        <v>88.33</v>
      </c>
      <c r="BG558" s="4">
        <v>3015187</v>
      </c>
      <c r="BH558" s="13">
        <v>57.8</v>
      </c>
      <c r="BI558" s="4">
        <v>10791471</v>
      </c>
    </row>
    <row r="559" spans="1:61" x14ac:dyDescent="0.35">
      <c r="A559" s="1">
        <v>42814</v>
      </c>
      <c r="B559" s="13">
        <v>141.46</v>
      </c>
      <c r="C559" s="4">
        <v>21542038</v>
      </c>
      <c r="D559" s="13">
        <v>64.930000000000007</v>
      </c>
      <c r="E559" s="4">
        <v>14598083</v>
      </c>
      <c r="F559" s="13">
        <v>109.45</v>
      </c>
      <c r="G559" s="4">
        <v>18714152</v>
      </c>
      <c r="H559" s="13">
        <v>221.24</v>
      </c>
      <c r="I559" s="4">
        <v>1721474</v>
      </c>
      <c r="J559" s="13">
        <v>45.23</v>
      </c>
      <c r="K559" s="4">
        <v>21452575</v>
      </c>
      <c r="L559" s="13">
        <v>82.9</v>
      </c>
      <c r="M559" s="4">
        <v>3428659</v>
      </c>
      <c r="N559" s="13">
        <v>14.4</v>
      </c>
      <c r="O559" s="4">
        <v>91565591</v>
      </c>
      <c r="P559" s="13">
        <v>126.31</v>
      </c>
      <c r="Q559" s="4">
        <v>3320867</v>
      </c>
      <c r="R559" s="13">
        <v>34.28</v>
      </c>
      <c r="S559" s="4">
        <v>14974096</v>
      </c>
      <c r="T559" s="13">
        <v>35.43</v>
      </c>
      <c r="U559" s="4">
        <v>17322274</v>
      </c>
      <c r="V559" s="13">
        <v>82</v>
      </c>
      <c r="W559" s="4">
        <v>7700258</v>
      </c>
      <c r="X559" s="13">
        <v>107.66</v>
      </c>
      <c r="Y559" s="4">
        <v>5301890</v>
      </c>
      <c r="Z559" s="13">
        <v>96.22</v>
      </c>
      <c r="AA559" s="4">
        <v>2208436</v>
      </c>
      <c r="AB559" s="13">
        <v>45.86</v>
      </c>
      <c r="AC559" s="4">
        <v>5754178</v>
      </c>
      <c r="AD559" s="13">
        <v>78.92</v>
      </c>
      <c r="AE559" s="4">
        <v>7318918</v>
      </c>
      <c r="AF559" s="13">
        <v>56.92</v>
      </c>
      <c r="AG559" s="4">
        <v>1377323</v>
      </c>
      <c r="AH559" s="13">
        <v>63.66</v>
      </c>
      <c r="AI559" s="4">
        <v>4655581</v>
      </c>
      <c r="AJ559" s="13">
        <v>79.41</v>
      </c>
      <c r="AK559" s="4">
        <v>2285424</v>
      </c>
      <c r="AL559" s="13">
        <v>21.19</v>
      </c>
      <c r="AM559" s="4">
        <v>10023893</v>
      </c>
      <c r="AN559" s="13">
        <v>50.5</v>
      </c>
      <c r="AO559" s="4">
        <v>5599342</v>
      </c>
      <c r="AP559" s="13">
        <v>856.97</v>
      </c>
      <c r="AQ559" s="4">
        <v>2282727</v>
      </c>
      <c r="AR559" s="13">
        <v>261.92</v>
      </c>
      <c r="AS559" s="4">
        <v>3614294</v>
      </c>
      <c r="AT559" s="13">
        <v>128.78</v>
      </c>
      <c r="AU559" s="4">
        <v>3415501</v>
      </c>
      <c r="AV559" s="13">
        <v>1765.44</v>
      </c>
      <c r="AW559" s="4">
        <v>262391</v>
      </c>
      <c r="AX559" s="13">
        <v>147.80000000000001</v>
      </c>
      <c r="AY559" s="4">
        <v>5906058</v>
      </c>
      <c r="AZ559" s="13">
        <v>82.35</v>
      </c>
      <c r="BA559" s="4">
        <v>6068255</v>
      </c>
      <c r="BB559" s="13">
        <v>33.81</v>
      </c>
      <c r="BC559" s="4">
        <v>7319606</v>
      </c>
      <c r="BD559" s="13">
        <v>55.81</v>
      </c>
      <c r="BE559" s="4">
        <v>7948425</v>
      </c>
      <c r="BF559" s="13">
        <v>88.68</v>
      </c>
      <c r="BG559" s="4">
        <v>2198055</v>
      </c>
      <c r="BH559" s="13">
        <v>58.68</v>
      </c>
      <c r="BI559" s="4">
        <v>13352530</v>
      </c>
    </row>
    <row r="560" spans="1:61" x14ac:dyDescent="0.35">
      <c r="A560" s="1">
        <v>42815</v>
      </c>
      <c r="B560" s="13">
        <v>139.84</v>
      </c>
      <c r="C560" s="4">
        <v>39529912</v>
      </c>
      <c r="D560" s="13">
        <v>64.209999999999994</v>
      </c>
      <c r="E560" s="4">
        <v>26640480</v>
      </c>
      <c r="F560" s="13">
        <v>105.91</v>
      </c>
      <c r="G560" s="4">
        <v>22837103</v>
      </c>
      <c r="H560" s="13">
        <v>216.02</v>
      </c>
      <c r="I560" s="4">
        <v>3055726</v>
      </c>
      <c r="J560" s="13">
        <v>44.84</v>
      </c>
      <c r="K560" s="4">
        <v>21974454</v>
      </c>
      <c r="L560" s="13">
        <v>81.55</v>
      </c>
      <c r="M560" s="4">
        <v>4206223</v>
      </c>
      <c r="N560" s="13">
        <v>13.82</v>
      </c>
      <c r="O560" s="4">
        <v>72552725</v>
      </c>
      <c r="P560" s="13">
        <v>125.07</v>
      </c>
      <c r="Q560" s="4">
        <v>3105349</v>
      </c>
      <c r="R560" s="13">
        <v>33.880000000000003</v>
      </c>
      <c r="S560" s="4">
        <v>21405952</v>
      </c>
      <c r="T560" s="13">
        <v>35.04</v>
      </c>
      <c r="U560" s="4">
        <v>22814547</v>
      </c>
      <c r="V560" s="13">
        <v>81.83</v>
      </c>
      <c r="W560" s="4">
        <v>13387665</v>
      </c>
      <c r="X560" s="13">
        <v>108.04</v>
      </c>
      <c r="Y560" s="4">
        <v>7406294</v>
      </c>
      <c r="Z560" s="13">
        <v>94.53</v>
      </c>
      <c r="AA560" s="4">
        <v>2840747</v>
      </c>
      <c r="AB560" s="13">
        <v>45.18</v>
      </c>
      <c r="AC560" s="4">
        <v>6504187</v>
      </c>
      <c r="AD560" s="13">
        <v>78.69</v>
      </c>
      <c r="AE560" s="4">
        <v>6210485</v>
      </c>
      <c r="AF560" s="13">
        <v>56.3</v>
      </c>
      <c r="AG560" s="4">
        <v>2331173</v>
      </c>
      <c r="AH560" s="13">
        <v>63.36</v>
      </c>
      <c r="AI560" s="4">
        <v>6446632</v>
      </c>
      <c r="AJ560" s="13">
        <v>78.599999999999994</v>
      </c>
      <c r="AK560" s="4">
        <v>4631257</v>
      </c>
      <c r="AL560" s="13">
        <v>20.94</v>
      </c>
      <c r="AM560" s="4">
        <v>16276832</v>
      </c>
      <c r="AN560" s="13">
        <v>49.26</v>
      </c>
      <c r="AO560" s="4">
        <v>5192683</v>
      </c>
      <c r="AP560" s="13">
        <v>843.2</v>
      </c>
      <c r="AQ560" s="4">
        <v>4382852</v>
      </c>
      <c r="AR560" s="13">
        <v>250.68</v>
      </c>
      <c r="AS560" s="4">
        <v>6908554</v>
      </c>
      <c r="AT560" s="13">
        <v>128.52000000000001</v>
      </c>
      <c r="AU560" s="4">
        <v>4062394</v>
      </c>
      <c r="AV560" s="13">
        <v>1747.14</v>
      </c>
      <c r="AW560" s="4">
        <v>432755</v>
      </c>
      <c r="AX560" s="13">
        <v>146.61000000000001</v>
      </c>
      <c r="AY560" s="4">
        <v>4530019</v>
      </c>
      <c r="AZ560" s="13">
        <v>81.92</v>
      </c>
      <c r="BA560" s="4">
        <v>5110763</v>
      </c>
      <c r="BB560" s="13">
        <v>33.19</v>
      </c>
      <c r="BC560" s="4">
        <v>8918477</v>
      </c>
      <c r="BD560" s="13">
        <v>55.54</v>
      </c>
      <c r="BE560" s="4">
        <v>8030642</v>
      </c>
      <c r="BF560" s="13">
        <v>89.1</v>
      </c>
      <c r="BG560" s="4">
        <v>5486131</v>
      </c>
      <c r="BH560" s="13">
        <v>58.01</v>
      </c>
      <c r="BI560" s="4">
        <v>15269827</v>
      </c>
    </row>
    <row r="561" spans="1:61" x14ac:dyDescent="0.35">
      <c r="A561" s="1">
        <v>42816</v>
      </c>
      <c r="B561" s="13">
        <v>141.41999999999999</v>
      </c>
      <c r="C561" s="4">
        <v>25860165</v>
      </c>
      <c r="D561" s="13">
        <v>65.03</v>
      </c>
      <c r="E561" s="4">
        <v>20680015</v>
      </c>
      <c r="F561" s="13">
        <v>108.07</v>
      </c>
      <c r="G561" s="4">
        <v>15419106</v>
      </c>
      <c r="H561" s="13">
        <v>217.42</v>
      </c>
      <c r="I561" s="4">
        <v>1913093</v>
      </c>
      <c r="J561" s="13">
        <v>44.79</v>
      </c>
      <c r="K561" s="4">
        <v>14339677</v>
      </c>
      <c r="L561" s="13">
        <v>81.88</v>
      </c>
      <c r="M561" s="4">
        <v>3057020</v>
      </c>
      <c r="N561" s="13">
        <v>14.1</v>
      </c>
      <c r="O561" s="4">
        <v>61239502</v>
      </c>
      <c r="P561" s="13">
        <v>126.21</v>
      </c>
      <c r="Q561" s="4">
        <v>3477250</v>
      </c>
      <c r="R561" s="13">
        <v>34.1</v>
      </c>
      <c r="S561" s="4">
        <v>16646087</v>
      </c>
      <c r="T561" s="13">
        <v>35.369999999999997</v>
      </c>
      <c r="U561" s="4">
        <v>19144498</v>
      </c>
      <c r="V561" s="13">
        <v>81.760000000000005</v>
      </c>
      <c r="W561" s="4">
        <v>11168417</v>
      </c>
      <c r="X561" s="13">
        <v>108.39</v>
      </c>
      <c r="Y561" s="4">
        <v>8106844</v>
      </c>
      <c r="Z561" s="13">
        <v>94.65</v>
      </c>
      <c r="AA561" s="4">
        <v>2040694</v>
      </c>
      <c r="AB561" s="13">
        <v>44.65</v>
      </c>
      <c r="AC561" s="4">
        <v>7852167</v>
      </c>
      <c r="AD561" s="13">
        <v>78.38</v>
      </c>
      <c r="AE561" s="4">
        <v>5341459</v>
      </c>
      <c r="AF561" s="13">
        <v>56.21</v>
      </c>
      <c r="AG561" s="4">
        <v>1677929</v>
      </c>
      <c r="AH561" s="13">
        <v>63.51</v>
      </c>
      <c r="AI561" s="4">
        <v>4984519</v>
      </c>
      <c r="AJ561" s="13">
        <v>78.83</v>
      </c>
      <c r="AK561" s="4">
        <v>3026800</v>
      </c>
      <c r="AL561" s="13">
        <v>20.98</v>
      </c>
      <c r="AM561" s="4">
        <v>12288223</v>
      </c>
      <c r="AN561" s="13">
        <v>49.57</v>
      </c>
      <c r="AO561" s="4">
        <v>4048680</v>
      </c>
      <c r="AP561" s="13">
        <v>848.06</v>
      </c>
      <c r="AQ561" s="4">
        <v>2658669</v>
      </c>
      <c r="AR561" s="13">
        <v>255.01</v>
      </c>
      <c r="AS561" s="4">
        <v>4059297</v>
      </c>
      <c r="AT561" s="13">
        <v>129.1</v>
      </c>
      <c r="AU561" s="4">
        <v>3174246</v>
      </c>
      <c r="AV561" s="13">
        <v>1751.99</v>
      </c>
      <c r="AW561" s="4">
        <v>278518</v>
      </c>
      <c r="AX561" s="13">
        <v>147.36000000000001</v>
      </c>
      <c r="AY561" s="4">
        <v>3169038</v>
      </c>
      <c r="AZ561" s="13">
        <v>82.35</v>
      </c>
      <c r="BA561" s="4">
        <v>4569116</v>
      </c>
      <c r="BB561" s="13">
        <v>33.53</v>
      </c>
      <c r="BC561" s="4">
        <v>5486131</v>
      </c>
      <c r="BD561" s="13">
        <v>55.89</v>
      </c>
      <c r="BE561" s="4">
        <v>8452070</v>
      </c>
      <c r="BF561" s="13">
        <v>92.14</v>
      </c>
      <c r="BG561" s="4">
        <v>4540146</v>
      </c>
      <c r="BH561" s="13">
        <v>53.92</v>
      </c>
      <c r="BI561" s="4">
        <v>37413372</v>
      </c>
    </row>
    <row r="562" spans="1:61" x14ac:dyDescent="0.35">
      <c r="A562" s="1">
        <v>42817</v>
      </c>
      <c r="B562" s="13">
        <v>140.91999999999999</v>
      </c>
      <c r="C562" s="4">
        <v>20346301</v>
      </c>
      <c r="D562" s="13">
        <v>64.87</v>
      </c>
      <c r="E562" s="4">
        <v>19269203</v>
      </c>
      <c r="F562" s="13">
        <v>107.09</v>
      </c>
      <c r="G562" s="4">
        <v>13348542</v>
      </c>
      <c r="H562" s="13">
        <v>216.86</v>
      </c>
      <c r="I562" s="4">
        <v>1922274</v>
      </c>
      <c r="J562" s="13">
        <v>44.95</v>
      </c>
      <c r="K562" s="4">
        <v>16190536</v>
      </c>
      <c r="L562" s="13">
        <v>81.52</v>
      </c>
      <c r="M562" s="4">
        <v>3056723</v>
      </c>
      <c r="N562" s="13">
        <v>13.79</v>
      </c>
      <c r="O562" s="4">
        <v>44549945</v>
      </c>
      <c r="P562" s="13">
        <v>126.87</v>
      </c>
      <c r="Q562" s="4">
        <v>2197390</v>
      </c>
      <c r="R562" s="13">
        <v>33.96</v>
      </c>
      <c r="S562" s="4">
        <v>16709307</v>
      </c>
      <c r="T562" s="13">
        <v>35.270000000000003</v>
      </c>
      <c r="U562" s="4">
        <v>20640352</v>
      </c>
      <c r="V562" s="13">
        <v>81.86</v>
      </c>
      <c r="W562" s="4">
        <v>8927991</v>
      </c>
      <c r="X562" s="13">
        <v>107.87</v>
      </c>
      <c r="Y562" s="4">
        <v>5451228</v>
      </c>
      <c r="Z562" s="13">
        <v>94.81</v>
      </c>
      <c r="AA562" s="4">
        <v>2369615</v>
      </c>
      <c r="AB562" s="13">
        <v>44.48</v>
      </c>
      <c r="AC562" s="4">
        <v>9149363</v>
      </c>
      <c r="AD562" s="13">
        <v>77.67</v>
      </c>
      <c r="AE562" s="4">
        <v>5804115</v>
      </c>
      <c r="AF562" s="13">
        <v>56.74</v>
      </c>
      <c r="AG562" s="4">
        <v>1184524</v>
      </c>
      <c r="AH562" s="13">
        <v>63.04</v>
      </c>
      <c r="AI562" s="4">
        <v>3975466</v>
      </c>
      <c r="AJ562" s="13">
        <v>78.48</v>
      </c>
      <c r="AK562" s="4">
        <v>2211959</v>
      </c>
      <c r="AL562" s="13">
        <v>21.15</v>
      </c>
      <c r="AM562" s="4">
        <v>10778064</v>
      </c>
      <c r="AN562" s="13">
        <v>49.3</v>
      </c>
      <c r="AO562" s="4">
        <v>2721533</v>
      </c>
      <c r="AP562" s="13">
        <v>847.38</v>
      </c>
      <c r="AQ562" s="4">
        <v>1952964</v>
      </c>
      <c r="AR562" s="13">
        <v>254.78</v>
      </c>
      <c r="AS562" s="4">
        <v>3320245</v>
      </c>
      <c r="AT562" s="13">
        <v>129</v>
      </c>
      <c r="AU562" s="4">
        <v>2774527</v>
      </c>
      <c r="AV562" s="13">
        <v>1748.33</v>
      </c>
      <c r="AW562" s="4">
        <v>220854</v>
      </c>
      <c r="AX562" s="13">
        <v>147.99</v>
      </c>
      <c r="AY562" s="4">
        <v>3219352</v>
      </c>
      <c r="AZ562" s="13">
        <v>82.45</v>
      </c>
      <c r="BA562" s="4">
        <v>3408041</v>
      </c>
      <c r="BB562" s="13">
        <v>33.520000000000003</v>
      </c>
      <c r="BC562" s="4">
        <v>4833913</v>
      </c>
      <c r="BD562" s="13">
        <v>55.85</v>
      </c>
      <c r="BE562" s="4">
        <v>7357207</v>
      </c>
      <c r="BF562" s="13">
        <v>93.14</v>
      </c>
      <c r="BG562" s="4">
        <v>4658424</v>
      </c>
      <c r="BH562" s="13">
        <v>55.37</v>
      </c>
      <c r="BI562" s="4">
        <v>23848344</v>
      </c>
    </row>
    <row r="563" spans="1:61" x14ac:dyDescent="0.35">
      <c r="A563" s="1">
        <v>42818</v>
      </c>
      <c r="B563" s="13">
        <v>140.63999999999999</v>
      </c>
      <c r="C563" s="4">
        <v>22395563</v>
      </c>
      <c r="D563" s="13">
        <v>64.98</v>
      </c>
      <c r="E563" s="4">
        <v>22617105</v>
      </c>
      <c r="F563" s="13">
        <v>107.47</v>
      </c>
      <c r="G563" s="4">
        <v>10987546</v>
      </c>
      <c r="H563" s="13">
        <v>218.97</v>
      </c>
      <c r="I563" s="4">
        <v>2379356</v>
      </c>
      <c r="J563" s="13">
        <v>44.65</v>
      </c>
      <c r="K563" s="4">
        <v>13110178</v>
      </c>
      <c r="L563" s="13">
        <v>81.61</v>
      </c>
      <c r="M563" s="4">
        <v>3701775</v>
      </c>
      <c r="N563" s="13">
        <v>13.7</v>
      </c>
      <c r="O563" s="4">
        <v>50099472</v>
      </c>
      <c r="P563" s="13">
        <v>127.7</v>
      </c>
      <c r="Q563" s="4">
        <v>3044007</v>
      </c>
      <c r="R563" s="13">
        <v>34.08</v>
      </c>
      <c r="S563" s="4">
        <v>18125090</v>
      </c>
      <c r="T563" s="13">
        <v>35.159999999999997</v>
      </c>
      <c r="U563" s="4">
        <v>22187960</v>
      </c>
      <c r="V563" s="13">
        <v>81.23</v>
      </c>
      <c r="W563" s="4">
        <v>9128489</v>
      </c>
      <c r="X563" s="13">
        <v>107.99</v>
      </c>
      <c r="Y563" s="4">
        <v>6339900</v>
      </c>
      <c r="Z563" s="13">
        <v>94.86</v>
      </c>
      <c r="AA563" s="4">
        <v>2858354</v>
      </c>
      <c r="AB563" s="13">
        <v>44.1</v>
      </c>
      <c r="AC563" s="4">
        <v>8797147</v>
      </c>
      <c r="AD563" s="13">
        <v>76.959999999999994</v>
      </c>
      <c r="AE563" s="4">
        <v>9805861</v>
      </c>
      <c r="AF563" s="13">
        <v>56.69</v>
      </c>
      <c r="AG563" s="4">
        <v>1698434</v>
      </c>
      <c r="AH563" s="13">
        <v>62.83</v>
      </c>
      <c r="AI563" s="4">
        <v>4228916</v>
      </c>
      <c r="AJ563" s="13">
        <v>77.27</v>
      </c>
      <c r="AK563" s="4">
        <v>2359690</v>
      </c>
      <c r="AL563" s="13">
        <v>21.15</v>
      </c>
      <c r="AM563" s="4">
        <v>10210018</v>
      </c>
      <c r="AN563" s="13">
        <v>48.87</v>
      </c>
      <c r="AO563" s="4">
        <v>3563205</v>
      </c>
      <c r="AP563" s="13">
        <v>845.61</v>
      </c>
      <c r="AQ563" s="4">
        <v>2138269</v>
      </c>
      <c r="AR563" s="13">
        <v>263.16000000000003</v>
      </c>
      <c r="AS563" s="4">
        <v>5647253</v>
      </c>
      <c r="AT563" s="13">
        <v>129.34</v>
      </c>
      <c r="AU563" s="4">
        <v>3568234</v>
      </c>
      <c r="AV563" s="13">
        <v>1753.11</v>
      </c>
      <c r="AW563" s="4">
        <v>300374</v>
      </c>
      <c r="AX563" s="13">
        <v>147.71</v>
      </c>
      <c r="AY563" s="4">
        <v>4735361</v>
      </c>
      <c r="AZ563" s="13">
        <v>82.21</v>
      </c>
      <c r="BA563" s="4">
        <v>3456871</v>
      </c>
      <c r="BB563" s="13">
        <v>33.4</v>
      </c>
      <c r="BC563" s="4">
        <v>4317756</v>
      </c>
      <c r="BD563" s="13">
        <v>56.81</v>
      </c>
      <c r="BE563" s="4">
        <v>15763000</v>
      </c>
      <c r="BF563" s="13">
        <v>93.5</v>
      </c>
      <c r="BG563" s="4">
        <v>2274870</v>
      </c>
      <c r="BH563" s="13">
        <v>56.36</v>
      </c>
      <c r="BI563" s="4">
        <v>14438573</v>
      </c>
    </row>
    <row r="564" spans="1:61" x14ac:dyDescent="0.35">
      <c r="A564" s="1">
        <v>42821</v>
      </c>
      <c r="B564" s="13">
        <v>140.88</v>
      </c>
      <c r="C564" s="4">
        <v>23575094</v>
      </c>
      <c r="D564" s="13">
        <v>65.099999999999994</v>
      </c>
      <c r="E564" s="4">
        <v>18614662</v>
      </c>
      <c r="F564" s="13">
        <v>108.25</v>
      </c>
      <c r="G564" s="4">
        <v>12666100</v>
      </c>
      <c r="H564" s="13">
        <v>219.05</v>
      </c>
      <c r="I564" s="4">
        <v>1535762</v>
      </c>
      <c r="J564" s="13">
        <v>44.84</v>
      </c>
      <c r="K564" s="4">
        <v>8933400</v>
      </c>
      <c r="L564" s="13">
        <v>81.61</v>
      </c>
      <c r="M564" s="4">
        <v>3403008</v>
      </c>
      <c r="N564" s="13">
        <v>13.7</v>
      </c>
      <c r="O564" s="4">
        <v>42686840</v>
      </c>
      <c r="P564" s="13">
        <v>128.25</v>
      </c>
      <c r="Q564" s="4">
        <v>2424236</v>
      </c>
      <c r="R564" s="13">
        <v>33.99</v>
      </c>
      <c r="S564" s="4">
        <v>17740630</v>
      </c>
      <c r="T564" s="13">
        <v>35.39</v>
      </c>
      <c r="U564" s="4">
        <v>16992235</v>
      </c>
      <c r="V564" s="13">
        <v>81.25</v>
      </c>
      <c r="W564" s="4">
        <v>8481162</v>
      </c>
      <c r="X564" s="13">
        <v>106.28</v>
      </c>
      <c r="Y564" s="4">
        <v>6479407</v>
      </c>
      <c r="Z564" s="13">
        <v>93.38</v>
      </c>
      <c r="AA564" s="4">
        <v>2757071</v>
      </c>
      <c r="AB564" s="13">
        <v>44.29</v>
      </c>
      <c r="AC564" s="4">
        <v>6231896</v>
      </c>
      <c r="AD564" s="13">
        <v>77.02</v>
      </c>
      <c r="AE564" s="4">
        <v>6435078</v>
      </c>
      <c r="AF564" s="13">
        <v>56.85</v>
      </c>
      <c r="AG564" s="4">
        <v>1938664</v>
      </c>
      <c r="AH564" s="13">
        <v>62.87</v>
      </c>
      <c r="AI564" s="4">
        <v>3350289</v>
      </c>
      <c r="AJ564" s="13">
        <v>77.25</v>
      </c>
      <c r="AK564" s="4">
        <v>2089275</v>
      </c>
      <c r="AL564" s="13">
        <v>21.03</v>
      </c>
      <c r="AM564" s="4">
        <v>8337076</v>
      </c>
      <c r="AN564" s="13">
        <v>48.83</v>
      </c>
      <c r="AO564" s="4">
        <v>3191787</v>
      </c>
      <c r="AP564" s="13">
        <v>846.82</v>
      </c>
      <c r="AQ564" s="4">
        <v>2755775</v>
      </c>
      <c r="AR564" s="13">
        <v>270.22000000000003</v>
      </c>
      <c r="AS564" s="4">
        <v>6230795</v>
      </c>
      <c r="AT564" s="13">
        <v>129.49</v>
      </c>
      <c r="AU564" s="4">
        <v>2540421</v>
      </c>
      <c r="AV564" s="13">
        <v>1772</v>
      </c>
      <c r="AW564" s="4">
        <v>400413</v>
      </c>
      <c r="AX564" s="13">
        <v>146.87</v>
      </c>
      <c r="AY564" s="4">
        <v>2943006</v>
      </c>
      <c r="AZ564" s="13">
        <v>81.56</v>
      </c>
      <c r="BA564" s="4">
        <v>4498113</v>
      </c>
      <c r="BB564" s="13">
        <v>33.43</v>
      </c>
      <c r="BC564" s="4">
        <v>4994550</v>
      </c>
      <c r="BD564" s="13">
        <v>57.23</v>
      </c>
      <c r="BE564" s="4">
        <v>8861799</v>
      </c>
      <c r="BF564" s="13">
        <v>93.17</v>
      </c>
      <c r="BG564" s="4">
        <v>2151673</v>
      </c>
      <c r="BH564" s="13">
        <v>55.93</v>
      </c>
      <c r="BI564" s="4">
        <v>8663611</v>
      </c>
    </row>
    <row r="565" spans="1:61" x14ac:dyDescent="0.35">
      <c r="A565" s="1">
        <v>42822</v>
      </c>
      <c r="B565" s="13">
        <v>143.80000000000001</v>
      </c>
      <c r="C565" s="4">
        <v>33374805</v>
      </c>
      <c r="D565" s="13">
        <v>65.290000000000006</v>
      </c>
      <c r="E565" s="4">
        <v>20080358</v>
      </c>
      <c r="F565" s="13">
        <v>107.69</v>
      </c>
      <c r="G565" s="4">
        <v>10811109</v>
      </c>
      <c r="H565" s="13">
        <v>220.95</v>
      </c>
      <c r="I565" s="4">
        <v>1792867</v>
      </c>
      <c r="J565" s="13">
        <v>44.69</v>
      </c>
      <c r="K565" s="4">
        <v>14008754</v>
      </c>
      <c r="L565" s="13">
        <v>82.14</v>
      </c>
      <c r="M565" s="4">
        <v>3216035</v>
      </c>
      <c r="N565" s="13">
        <v>13.69</v>
      </c>
      <c r="O565" s="4">
        <v>37420153</v>
      </c>
      <c r="P565" s="13">
        <v>128.69</v>
      </c>
      <c r="Q565" s="4">
        <v>2213163</v>
      </c>
      <c r="R565" s="13">
        <v>34.020000000000003</v>
      </c>
      <c r="S565" s="4">
        <v>21179311</v>
      </c>
      <c r="T565" s="13">
        <v>35.6</v>
      </c>
      <c r="U565" s="4">
        <v>18398148</v>
      </c>
      <c r="V565" s="13">
        <v>81.84</v>
      </c>
      <c r="W565" s="4">
        <v>11028598</v>
      </c>
      <c r="X565" s="13">
        <v>107.17</v>
      </c>
      <c r="Y565" s="4">
        <v>6331533</v>
      </c>
      <c r="Z565" s="13">
        <v>95.29</v>
      </c>
      <c r="AA565" s="4">
        <v>3341044</v>
      </c>
      <c r="AB565" s="13">
        <v>45.38</v>
      </c>
      <c r="AC565" s="4">
        <v>7034758</v>
      </c>
      <c r="AD565" s="13">
        <v>78.31</v>
      </c>
      <c r="AE565" s="4">
        <v>7274620</v>
      </c>
      <c r="AF565" s="13">
        <v>57.32</v>
      </c>
      <c r="AG565" s="4">
        <v>1684259</v>
      </c>
      <c r="AH565" s="13">
        <v>63.4</v>
      </c>
      <c r="AI565" s="4">
        <v>4961358</v>
      </c>
      <c r="AJ565" s="13">
        <v>77.92</v>
      </c>
      <c r="AK565" s="4">
        <v>2388518</v>
      </c>
      <c r="AL565" s="13">
        <v>21.42</v>
      </c>
      <c r="AM565" s="4">
        <v>9820911</v>
      </c>
      <c r="AN565" s="13">
        <v>49.03</v>
      </c>
      <c r="AO565" s="4">
        <v>4069800</v>
      </c>
      <c r="AP565" s="13">
        <v>856</v>
      </c>
      <c r="AQ565" s="4">
        <v>3041633</v>
      </c>
      <c r="AR565" s="13">
        <v>277.45</v>
      </c>
      <c r="AS565" s="4">
        <v>7987604</v>
      </c>
      <c r="AT565" s="13">
        <v>129.44999999999999</v>
      </c>
      <c r="AU565" s="4">
        <v>3487426</v>
      </c>
      <c r="AV565" s="13">
        <v>1788.45</v>
      </c>
      <c r="AW565" s="4">
        <v>454890</v>
      </c>
      <c r="AX565" s="13">
        <v>147.19999999999999</v>
      </c>
      <c r="AY565" s="4">
        <v>4635629</v>
      </c>
      <c r="AZ565" s="13">
        <v>82.4</v>
      </c>
      <c r="BA565" s="4">
        <v>4351335</v>
      </c>
      <c r="BB565" s="13">
        <v>33.53</v>
      </c>
      <c r="BC565" s="4">
        <v>4609929</v>
      </c>
      <c r="BD565" s="13">
        <v>57.35</v>
      </c>
      <c r="BE565" s="4">
        <v>8331644</v>
      </c>
      <c r="BF565" s="13">
        <v>94.49</v>
      </c>
      <c r="BG565" s="4">
        <v>2256913</v>
      </c>
      <c r="BH565" s="13">
        <v>56.62</v>
      </c>
      <c r="BI565" s="4">
        <v>7823943</v>
      </c>
    </row>
    <row r="566" spans="1:61" x14ac:dyDescent="0.35">
      <c r="A566" s="1">
        <v>42823</v>
      </c>
      <c r="B566" s="13">
        <v>144.12</v>
      </c>
      <c r="C566" s="4">
        <v>29189955</v>
      </c>
      <c r="D566" s="13">
        <v>65.47</v>
      </c>
      <c r="E566" s="4">
        <v>13618424</v>
      </c>
      <c r="F566" s="13">
        <v>107.34</v>
      </c>
      <c r="G566" s="4">
        <v>8749791</v>
      </c>
      <c r="H566" s="13">
        <v>221.31</v>
      </c>
      <c r="I566" s="4">
        <v>1592716</v>
      </c>
      <c r="J566" s="13">
        <v>44.52</v>
      </c>
      <c r="K566" s="4">
        <v>10636243</v>
      </c>
      <c r="L566" s="13">
        <v>82.38</v>
      </c>
      <c r="M566" s="4">
        <v>2873958</v>
      </c>
      <c r="N566" s="13">
        <v>13.71</v>
      </c>
      <c r="O566" s="4">
        <v>37863470</v>
      </c>
      <c r="P566" s="13">
        <v>129.58000000000001</v>
      </c>
      <c r="Q566" s="4">
        <v>2272464</v>
      </c>
      <c r="R566" s="13">
        <v>33.74</v>
      </c>
      <c r="S566" s="4">
        <v>16504103</v>
      </c>
      <c r="T566" s="13">
        <v>35.57</v>
      </c>
      <c r="U566" s="4">
        <v>17202642</v>
      </c>
      <c r="V566" s="13">
        <v>82.02</v>
      </c>
      <c r="W566" s="4">
        <v>8495457</v>
      </c>
      <c r="X566" s="13">
        <v>108.07</v>
      </c>
      <c r="Y566" s="4">
        <v>4919884</v>
      </c>
      <c r="Z566" s="13">
        <v>97</v>
      </c>
      <c r="AA566" s="4">
        <v>3480896</v>
      </c>
      <c r="AB566" s="13">
        <v>45.95</v>
      </c>
      <c r="AC566" s="4">
        <v>6040817</v>
      </c>
      <c r="AD566" s="13">
        <v>78.67</v>
      </c>
      <c r="AE566" s="4">
        <v>4403009</v>
      </c>
      <c r="AF566" s="13">
        <v>59.01</v>
      </c>
      <c r="AG566" s="4">
        <v>1995877</v>
      </c>
      <c r="AH566" s="13">
        <v>63.78</v>
      </c>
      <c r="AI566" s="4">
        <v>4351410</v>
      </c>
      <c r="AJ566" s="13">
        <v>78.319999999999993</v>
      </c>
      <c r="AK566" s="4">
        <v>2281974</v>
      </c>
      <c r="AL566" s="13">
        <v>21.41</v>
      </c>
      <c r="AM566" s="4">
        <v>12615115</v>
      </c>
      <c r="AN566" s="13">
        <v>50.55</v>
      </c>
      <c r="AO566" s="4">
        <v>3867402</v>
      </c>
      <c r="AP566" s="13">
        <v>874.32</v>
      </c>
      <c r="AQ566" s="4">
        <v>4485770</v>
      </c>
      <c r="AR566" s="13">
        <v>277.38</v>
      </c>
      <c r="AS566" s="4">
        <v>3676157</v>
      </c>
      <c r="AT566" s="13">
        <v>128.84</v>
      </c>
      <c r="AU566" s="4">
        <v>3197762</v>
      </c>
      <c r="AV566" s="13">
        <v>1785.05</v>
      </c>
      <c r="AW566" s="4">
        <v>288372</v>
      </c>
      <c r="AX566" s="13">
        <v>147.04</v>
      </c>
      <c r="AY566" s="4">
        <v>3729973</v>
      </c>
      <c r="AZ566" s="13">
        <v>82.21</v>
      </c>
      <c r="BA566" s="4">
        <v>3968437</v>
      </c>
      <c r="BB566" s="13">
        <v>33.65</v>
      </c>
      <c r="BC566" s="4">
        <v>7242686</v>
      </c>
      <c r="BD566" s="13">
        <v>57.54</v>
      </c>
      <c r="BE566" s="4">
        <v>7001635</v>
      </c>
      <c r="BF566" s="13">
        <v>94.59</v>
      </c>
      <c r="BG566" s="4">
        <v>1663239</v>
      </c>
      <c r="BH566" s="13">
        <v>56.68</v>
      </c>
      <c r="BI566" s="4">
        <v>7456208</v>
      </c>
    </row>
    <row r="567" spans="1:61" x14ac:dyDescent="0.35">
      <c r="A567" s="1">
        <v>42824</v>
      </c>
      <c r="B567" s="13">
        <v>143.93</v>
      </c>
      <c r="C567" s="4">
        <v>21207252</v>
      </c>
      <c r="D567" s="13">
        <v>65.709999999999994</v>
      </c>
      <c r="E567" s="4">
        <v>15122823</v>
      </c>
      <c r="F567" s="13">
        <v>109.4</v>
      </c>
      <c r="G567" s="4">
        <v>13138349</v>
      </c>
      <c r="H567" s="13">
        <v>220.04</v>
      </c>
      <c r="I567" s="4">
        <v>3416840</v>
      </c>
      <c r="J567" s="13">
        <v>44.68</v>
      </c>
      <c r="K567" s="4">
        <v>7792510</v>
      </c>
      <c r="L567" s="13">
        <v>82.56</v>
      </c>
      <c r="M567" s="4">
        <v>3483003</v>
      </c>
      <c r="N567" s="13">
        <v>14.05</v>
      </c>
      <c r="O567" s="4">
        <v>44132830</v>
      </c>
      <c r="P567" s="13">
        <v>129.61000000000001</v>
      </c>
      <c r="Q567" s="4">
        <v>2205186</v>
      </c>
      <c r="R567" s="13">
        <v>33.74</v>
      </c>
      <c r="S567" s="4">
        <v>12801588</v>
      </c>
      <c r="T567" s="13">
        <v>35.75</v>
      </c>
      <c r="U567" s="4">
        <v>16432950</v>
      </c>
      <c r="V567" s="13">
        <v>83.7</v>
      </c>
      <c r="W567" s="4">
        <v>44704931</v>
      </c>
      <c r="X567" s="13">
        <v>107.78</v>
      </c>
      <c r="Y567" s="4">
        <v>6797658</v>
      </c>
      <c r="Z567" s="13">
        <v>97.17</v>
      </c>
      <c r="AA567" s="4">
        <v>7514657</v>
      </c>
      <c r="AB567" s="13">
        <v>50</v>
      </c>
      <c r="AC567" s="4">
        <v>40059849</v>
      </c>
      <c r="AD567" s="13">
        <v>77.84</v>
      </c>
      <c r="AE567" s="4">
        <v>5585104</v>
      </c>
      <c r="AF567" s="13">
        <v>59.06</v>
      </c>
      <c r="AG567" s="4">
        <v>1477855</v>
      </c>
      <c r="AH567" s="13">
        <v>64.27</v>
      </c>
      <c r="AI567" s="4">
        <v>8501408</v>
      </c>
      <c r="AJ567" s="13">
        <v>78.59</v>
      </c>
      <c r="AK567" s="4">
        <v>3241537</v>
      </c>
      <c r="AL567" s="13">
        <v>21.43</v>
      </c>
      <c r="AM567" s="4">
        <v>14187889</v>
      </c>
      <c r="AN567" s="13">
        <v>50.14</v>
      </c>
      <c r="AO567" s="4">
        <v>5893493</v>
      </c>
      <c r="AP567" s="13">
        <v>876.34</v>
      </c>
      <c r="AQ567" s="4">
        <v>2762730</v>
      </c>
      <c r="AR567" s="13">
        <v>277.92</v>
      </c>
      <c r="AS567" s="4">
        <v>4148426</v>
      </c>
      <c r="AT567" s="13">
        <v>129.32</v>
      </c>
      <c r="AU567" s="4">
        <v>2018028</v>
      </c>
      <c r="AV567" s="13">
        <v>1789.2</v>
      </c>
      <c r="AW567" s="4">
        <v>278237</v>
      </c>
      <c r="AX567" s="13">
        <v>146.94999999999999</v>
      </c>
      <c r="AY567" s="4">
        <v>2450781</v>
      </c>
      <c r="AZ567" s="13">
        <v>82.3</v>
      </c>
      <c r="BA567" s="4">
        <v>3741424</v>
      </c>
      <c r="BB567" s="13">
        <v>33.700000000000003</v>
      </c>
      <c r="BC567" s="4">
        <v>4993386</v>
      </c>
      <c r="BD567" s="13">
        <v>58.16</v>
      </c>
      <c r="BE567" s="4">
        <v>8677916</v>
      </c>
      <c r="BF567" s="13">
        <v>94.64</v>
      </c>
      <c r="BG567" s="4">
        <v>2078584</v>
      </c>
      <c r="BH567" s="13">
        <v>56.04</v>
      </c>
      <c r="BI567" s="4">
        <v>7210468</v>
      </c>
    </row>
    <row r="568" spans="1:61" x14ac:dyDescent="0.35">
      <c r="A568" s="1">
        <v>42825</v>
      </c>
      <c r="B568" s="13">
        <v>143.66</v>
      </c>
      <c r="C568" s="4">
        <v>19661651</v>
      </c>
      <c r="D568" s="13">
        <v>65.86</v>
      </c>
      <c r="E568" s="4">
        <v>21040331</v>
      </c>
      <c r="F568" s="13">
        <v>108.93</v>
      </c>
      <c r="G568" s="4">
        <v>11020165</v>
      </c>
      <c r="H568" s="13">
        <v>218.96</v>
      </c>
      <c r="I568" s="4">
        <v>2589661</v>
      </c>
      <c r="J568" s="13">
        <v>44.61</v>
      </c>
      <c r="K568" s="4">
        <v>10652754</v>
      </c>
      <c r="L568" s="13">
        <v>82.49</v>
      </c>
      <c r="M568" s="4">
        <v>3174023</v>
      </c>
      <c r="N568" s="13">
        <v>14.55</v>
      </c>
      <c r="O568" s="4">
        <v>84566239</v>
      </c>
      <c r="P568" s="13">
        <v>130.13</v>
      </c>
      <c r="Q568" s="4">
        <v>2086431</v>
      </c>
      <c r="R568" s="13">
        <v>33.799999999999997</v>
      </c>
      <c r="S568" s="4">
        <v>14038491</v>
      </c>
      <c r="T568" s="13">
        <v>36.07</v>
      </c>
      <c r="U568" s="4">
        <v>21438385</v>
      </c>
      <c r="V568" s="13">
        <v>82.01</v>
      </c>
      <c r="W568" s="4">
        <v>21750398</v>
      </c>
      <c r="X568" s="13">
        <v>107.37</v>
      </c>
      <c r="Y568" s="4">
        <v>6158992</v>
      </c>
      <c r="Z568" s="13">
        <v>97.55</v>
      </c>
      <c r="AA568" s="4">
        <v>4000964</v>
      </c>
      <c r="AB568" s="13">
        <v>49.87</v>
      </c>
      <c r="AC568" s="4">
        <v>13410488</v>
      </c>
      <c r="AD568" s="13">
        <v>78.099999999999994</v>
      </c>
      <c r="AE568" s="4">
        <v>5858508</v>
      </c>
      <c r="AF568" s="13">
        <v>59.9</v>
      </c>
      <c r="AG568" s="4">
        <v>2103996</v>
      </c>
      <c r="AH568" s="13">
        <v>63.36</v>
      </c>
      <c r="AI568" s="4">
        <v>6520820</v>
      </c>
      <c r="AJ568" s="13">
        <v>79.22</v>
      </c>
      <c r="AK568" s="4">
        <v>2744101</v>
      </c>
      <c r="AL568" s="13">
        <v>21.74</v>
      </c>
      <c r="AM568" s="4">
        <v>13907483</v>
      </c>
      <c r="AN568" s="13">
        <v>50.54</v>
      </c>
      <c r="AO568" s="4">
        <v>4851509</v>
      </c>
      <c r="AP568" s="13">
        <v>886.54</v>
      </c>
      <c r="AQ568" s="4">
        <v>3957612</v>
      </c>
      <c r="AR568" s="13">
        <v>278.3</v>
      </c>
      <c r="AS568" s="4">
        <v>3294640</v>
      </c>
      <c r="AT568" s="13">
        <v>129.61000000000001</v>
      </c>
      <c r="AU568" s="4">
        <v>3041677</v>
      </c>
      <c r="AV568" s="13">
        <v>1779.97</v>
      </c>
      <c r="AW568" s="4">
        <v>420527</v>
      </c>
      <c r="AX568" s="13">
        <v>146.83000000000001</v>
      </c>
      <c r="AY568" s="4">
        <v>3248666</v>
      </c>
      <c r="AZ568" s="13">
        <v>82.21</v>
      </c>
      <c r="BA568" s="4">
        <v>4556954</v>
      </c>
      <c r="BB568" s="13">
        <v>33.57</v>
      </c>
      <c r="BC568" s="4">
        <v>10222995</v>
      </c>
      <c r="BD568" s="13">
        <v>58.39</v>
      </c>
      <c r="BE568" s="4">
        <v>9156707</v>
      </c>
      <c r="BF568" s="13">
        <v>94.18</v>
      </c>
      <c r="BG568" s="4">
        <v>2269717</v>
      </c>
      <c r="BH568" s="13">
        <v>55.73</v>
      </c>
      <c r="BI568" s="4">
        <v>5905639</v>
      </c>
    </row>
    <row r="569" spans="1:61" x14ac:dyDescent="0.35">
      <c r="A569" s="1">
        <v>42828</v>
      </c>
      <c r="B569" s="13">
        <v>143.69999999999999</v>
      </c>
      <c r="C569" s="4">
        <v>19985714</v>
      </c>
      <c r="D569" s="13">
        <v>65.55</v>
      </c>
      <c r="E569" s="4">
        <v>20400871</v>
      </c>
      <c r="F569" s="13">
        <v>108.38</v>
      </c>
      <c r="G569" s="4">
        <v>11130813</v>
      </c>
      <c r="H569" s="13">
        <v>218.8</v>
      </c>
      <c r="I569" s="4">
        <v>1921017</v>
      </c>
      <c r="J569" s="13">
        <v>44.61</v>
      </c>
      <c r="K569" s="4">
        <v>16044276</v>
      </c>
      <c r="L569" s="13">
        <v>82.31</v>
      </c>
      <c r="M569" s="4">
        <v>4224445</v>
      </c>
      <c r="N569" s="13">
        <v>14.64</v>
      </c>
      <c r="O569" s="4">
        <v>48423677</v>
      </c>
      <c r="P569" s="13">
        <v>129.59</v>
      </c>
      <c r="Q569" s="4">
        <v>2337174</v>
      </c>
      <c r="R569" s="13">
        <v>33.58</v>
      </c>
      <c r="S569" s="4">
        <v>19367794</v>
      </c>
      <c r="T569" s="13">
        <v>36.159999999999997</v>
      </c>
      <c r="U569" s="4">
        <v>32013641</v>
      </c>
      <c r="V569" s="13">
        <v>82.07</v>
      </c>
      <c r="W569" s="4">
        <v>11438652</v>
      </c>
      <c r="X569" s="13">
        <v>107.8</v>
      </c>
      <c r="Y569" s="4">
        <v>5800883</v>
      </c>
      <c r="Z569" s="13">
        <v>96.96</v>
      </c>
      <c r="AA569" s="4">
        <v>2281963</v>
      </c>
      <c r="AB569" s="13">
        <v>49.45</v>
      </c>
      <c r="AC569" s="4">
        <v>7711956</v>
      </c>
      <c r="AD569" s="13">
        <v>77.7</v>
      </c>
      <c r="AE569" s="4">
        <v>6994701</v>
      </c>
      <c r="AF569" s="13">
        <v>59.49</v>
      </c>
      <c r="AG569" s="4">
        <v>2211138</v>
      </c>
      <c r="AH569" s="13">
        <v>63.74</v>
      </c>
      <c r="AI569" s="4">
        <v>4324440</v>
      </c>
      <c r="AJ569" s="13">
        <v>78.290000000000006</v>
      </c>
      <c r="AK569" s="4">
        <v>1711561</v>
      </c>
      <c r="AL569" s="13">
        <v>21.59</v>
      </c>
      <c r="AM569" s="4">
        <v>7552989</v>
      </c>
      <c r="AN569" s="13">
        <v>49.94</v>
      </c>
      <c r="AO569" s="4">
        <v>2746672</v>
      </c>
      <c r="AP569" s="13">
        <v>891.51</v>
      </c>
      <c r="AQ569" s="4">
        <v>3422328</v>
      </c>
      <c r="AR569" s="13">
        <v>298.52</v>
      </c>
      <c r="AS569" s="4">
        <v>13888618</v>
      </c>
      <c r="AT569" s="13">
        <v>129.61000000000001</v>
      </c>
      <c r="AU569" s="4">
        <v>3287117</v>
      </c>
      <c r="AV569" s="13">
        <v>1773.99</v>
      </c>
      <c r="AW569" s="4">
        <v>360029</v>
      </c>
      <c r="AX569" s="13">
        <v>146.62</v>
      </c>
      <c r="AY569" s="4">
        <v>3775283</v>
      </c>
      <c r="AZ569" s="13">
        <v>82.04</v>
      </c>
      <c r="BA569" s="4">
        <v>5423193</v>
      </c>
      <c r="BB569" s="13">
        <v>33.76</v>
      </c>
      <c r="BC569" s="4">
        <v>9828733</v>
      </c>
      <c r="BD569" s="13">
        <v>58.44</v>
      </c>
      <c r="BE569" s="4">
        <v>8989831</v>
      </c>
      <c r="BF569" s="13">
        <v>92.75</v>
      </c>
      <c r="BG569" s="4">
        <v>3635615</v>
      </c>
      <c r="BH569" s="13">
        <v>55.56</v>
      </c>
      <c r="BI569" s="4">
        <v>7088838</v>
      </c>
    </row>
    <row r="570" spans="1:61" x14ac:dyDescent="0.35">
      <c r="A570" s="1">
        <v>42829</v>
      </c>
      <c r="B570" s="13">
        <v>144.77000000000001</v>
      </c>
      <c r="C570" s="4">
        <v>19891354</v>
      </c>
      <c r="D570" s="13">
        <v>65.73</v>
      </c>
      <c r="E570" s="4">
        <v>12997449</v>
      </c>
      <c r="F570" s="13">
        <v>100.78</v>
      </c>
      <c r="G570" s="4">
        <v>31782004</v>
      </c>
      <c r="H570" s="13">
        <v>218.96</v>
      </c>
      <c r="I570" s="4">
        <v>1263393</v>
      </c>
      <c r="J570" s="13">
        <v>44.59</v>
      </c>
      <c r="K570" s="4">
        <v>9161341</v>
      </c>
      <c r="L570" s="13">
        <v>82.97</v>
      </c>
      <c r="M570" s="4">
        <v>4441524</v>
      </c>
      <c r="N570" s="13">
        <v>14.16</v>
      </c>
      <c r="O570" s="4">
        <v>58413020</v>
      </c>
      <c r="P570" s="13">
        <v>130.04</v>
      </c>
      <c r="Q570" s="4">
        <v>2026519</v>
      </c>
      <c r="R570" s="13">
        <v>33.409999999999997</v>
      </c>
      <c r="S570" s="4">
        <v>18602627</v>
      </c>
      <c r="T570" s="13">
        <v>36.28</v>
      </c>
      <c r="U570" s="4">
        <v>18918045</v>
      </c>
      <c r="V570" s="13">
        <v>82.37</v>
      </c>
      <c r="W570" s="4">
        <v>9270872</v>
      </c>
      <c r="X570" s="13">
        <v>108.66</v>
      </c>
      <c r="Y570" s="4">
        <v>4687432</v>
      </c>
      <c r="Z570" s="13">
        <v>98.25</v>
      </c>
      <c r="AA570" s="4">
        <v>2232138</v>
      </c>
      <c r="AB570" s="13">
        <v>49.73</v>
      </c>
      <c r="AC570" s="4">
        <v>6175883</v>
      </c>
      <c r="AD570" s="13">
        <v>78.209999999999994</v>
      </c>
      <c r="AE570" s="4">
        <v>4687847</v>
      </c>
      <c r="AF570" s="13">
        <v>59.48</v>
      </c>
      <c r="AG570" s="4">
        <v>1358330</v>
      </c>
      <c r="AH570" s="13">
        <v>64.010000000000005</v>
      </c>
      <c r="AI570" s="4">
        <v>3051136</v>
      </c>
      <c r="AJ570" s="13">
        <v>78.430000000000007</v>
      </c>
      <c r="AK570" s="4">
        <v>1368917</v>
      </c>
      <c r="AL570" s="13">
        <v>21.64</v>
      </c>
      <c r="AM570" s="4">
        <v>7458293</v>
      </c>
      <c r="AN570" s="13">
        <v>50.3</v>
      </c>
      <c r="AO570" s="4">
        <v>2445737</v>
      </c>
      <c r="AP570" s="13">
        <v>906.83</v>
      </c>
      <c r="AQ570" s="4">
        <v>4984656</v>
      </c>
      <c r="AR570" s="13">
        <v>303.7</v>
      </c>
      <c r="AS570" s="4">
        <v>10134556</v>
      </c>
      <c r="AT570" s="13">
        <v>129.29</v>
      </c>
      <c r="AU570" s="4">
        <v>3413965</v>
      </c>
      <c r="AV570" s="13">
        <v>1767.38</v>
      </c>
      <c r="AW570" s="4">
        <v>258457</v>
      </c>
      <c r="AX570" s="13">
        <v>146.34</v>
      </c>
      <c r="AY570" s="4">
        <v>3124200</v>
      </c>
      <c r="AZ570" s="13">
        <v>81.59</v>
      </c>
      <c r="BA570" s="4">
        <v>4994705</v>
      </c>
      <c r="BB570" s="13">
        <v>34.14</v>
      </c>
      <c r="BC570" s="4">
        <v>8679948</v>
      </c>
      <c r="BD570" s="13">
        <v>58.32</v>
      </c>
      <c r="BE570" s="4">
        <v>6474781</v>
      </c>
      <c r="BF570" s="13">
        <v>92.47</v>
      </c>
      <c r="BG570" s="4">
        <v>3098026</v>
      </c>
      <c r="BH570" s="13">
        <v>55.04</v>
      </c>
      <c r="BI570" s="4">
        <v>8843296</v>
      </c>
    </row>
    <row r="571" spans="1:61" x14ac:dyDescent="0.35">
      <c r="A571" s="1">
        <v>42830</v>
      </c>
      <c r="B571" s="13">
        <v>144.02000000000001</v>
      </c>
      <c r="C571" s="4">
        <v>27717854</v>
      </c>
      <c r="D571" s="13">
        <v>65.56</v>
      </c>
      <c r="E571" s="4">
        <v>21448594</v>
      </c>
      <c r="F571" s="13">
        <v>100.03</v>
      </c>
      <c r="G571" s="4">
        <v>18676232</v>
      </c>
      <c r="H571" s="13">
        <v>217.13</v>
      </c>
      <c r="I571" s="4">
        <v>1568971</v>
      </c>
      <c r="J571" s="13">
        <v>44.49</v>
      </c>
      <c r="K571" s="4">
        <v>9445119</v>
      </c>
      <c r="L571" s="13">
        <v>85.34</v>
      </c>
      <c r="M571" s="4">
        <v>13289314</v>
      </c>
      <c r="N571" s="13">
        <v>14.17</v>
      </c>
      <c r="O571" s="4">
        <v>58816711</v>
      </c>
      <c r="P571" s="13">
        <v>129.88999999999999</v>
      </c>
      <c r="Q571" s="4">
        <v>2811597</v>
      </c>
      <c r="R571" s="13">
        <v>33</v>
      </c>
      <c r="S571" s="4">
        <v>17572539</v>
      </c>
      <c r="T571" s="13">
        <v>36.22</v>
      </c>
      <c r="U571" s="4">
        <v>22455525</v>
      </c>
      <c r="V571" s="13">
        <v>82.53</v>
      </c>
      <c r="W571" s="4">
        <v>13809062</v>
      </c>
      <c r="X571" s="13">
        <v>108.64</v>
      </c>
      <c r="Y571" s="4">
        <v>6398830</v>
      </c>
      <c r="Z571" s="13">
        <v>97.58</v>
      </c>
      <c r="AA571" s="4">
        <v>3829133</v>
      </c>
      <c r="AB571" s="13">
        <v>49.11</v>
      </c>
      <c r="AC571" s="4">
        <v>7490852</v>
      </c>
      <c r="AD571" s="13">
        <v>78.3</v>
      </c>
      <c r="AE571" s="4">
        <v>5290562</v>
      </c>
      <c r="AF571" s="13">
        <v>58.33</v>
      </c>
      <c r="AG571" s="4">
        <v>1588520</v>
      </c>
      <c r="AH571" s="13">
        <v>63.43</v>
      </c>
      <c r="AI571" s="4">
        <v>4740765</v>
      </c>
      <c r="AJ571" s="13">
        <v>77.569999999999993</v>
      </c>
      <c r="AK571" s="4">
        <v>2867189</v>
      </c>
      <c r="AL571" s="13">
        <v>21.47</v>
      </c>
      <c r="AM571" s="4">
        <v>9573518</v>
      </c>
      <c r="AN571" s="13">
        <v>49.44</v>
      </c>
      <c r="AO571" s="4">
        <v>4060346</v>
      </c>
      <c r="AP571" s="13">
        <v>909.28</v>
      </c>
      <c r="AQ571" s="4">
        <v>7508370</v>
      </c>
      <c r="AR571" s="13">
        <v>295</v>
      </c>
      <c r="AS571" s="4">
        <v>7880938</v>
      </c>
      <c r="AT571" s="13">
        <v>130.41</v>
      </c>
      <c r="AU571" s="4">
        <v>4052194</v>
      </c>
      <c r="AV571" s="13">
        <v>1761.77</v>
      </c>
      <c r="AW571" s="4">
        <v>324137</v>
      </c>
      <c r="AX571" s="13">
        <v>146.63999999999999</v>
      </c>
      <c r="AY571" s="4">
        <v>3390363</v>
      </c>
      <c r="AZ571" s="13">
        <v>81.62</v>
      </c>
      <c r="BA571" s="4">
        <v>4083108</v>
      </c>
      <c r="BB571" s="13">
        <v>33.81</v>
      </c>
      <c r="BC571" s="4">
        <v>11241858</v>
      </c>
      <c r="BD571" s="13">
        <v>58.22</v>
      </c>
      <c r="BE571" s="4">
        <v>13656221</v>
      </c>
      <c r="BF571" s="13">
        <v>91.96</v>
      </c>
      <c r="BG571" s="4">
        <v>2686769</v>
      </c>
      <c r="BH571" s="13">
        <v>54.98</v>
      </c>
      <c r="BI571" s="4">
        <v>7722093</v>
      </c>
    </row>
    <row r="572" spans="1:61" x14ac:dyDescent="0.35">
      <c r="A572" s="1">
        <v>42831</v>
      </c>
      <c r="B572" s="13">
        <v>143.66</v>
      </c>
      <c r="C572" s="4">
        <v>21149034</v>
      </c>
      <c r="D572" s="13">
        <v>65.73</v>
      </c>
      <c r="E572" s="4">
        <v>18103453</v>
      </c>
      <c r="F572" s="13">
        <v>100.76</v>
      </c>
      <c r="G572" s="4">
        <v>15878004</v>
      </c>
      <c r="H572" s="13">
        <v>217.5</v>
      </c>
      <c r="I572" s="4">
        <v>1461530</v>
      </c>
      <c r="J572" s="13">
        <v>44.18</v>
      </c>
      <c r="K572" s="4">
        <v>11557755</v>
      </c>
      <c r="L572" s="13">
        <v>85</v>
      </c>
      <c r="M572" s="4">
        <v>5014395</v>
      </c>
      <c r="N572" s="13">
        <v>13.27</v>
      </c>
      <c r="O572" s="4">
        <v>139500105</v>
      </c>
      <c r="P572" s="13">
        <v>130.15</v>
      </c>
      <c r="Q572" s="4">
        <v>1890783</v>
      </c>
      <c r="R572" s="13">
        <v>33.08</v>
      </c>
      <c r="S572" s="4">
        <v>15316812</v>
      </c>
      <c r="T572" s="13">
        <v>36.03</v>
      </c>
      <c r="U572" s="4">
        <v>20198223</v>
      </c>
      <c r="V572" s="13">
        <v>83.01</v>
      </c>
      <c r="W572" s="4">
        <v>9554910</v>
      </c>
      <c r="X572" s="13">
        <v>109.29</v>
      </c>
      <c r="Y572" s="4">
        <v>3934462</v>
      </c>
      <c r="Z572" s="13">
        <v>98.05</v>
      </c>
      <c r="AA572" s="4">
        <v>1977903</v>
      </c>
      <c r="AB572" s="13">
        <v>49.81</v>
      </c>
      <c r="AC572" s="4">
        <v>6823848</v>
      </c>
      <c r="AD572" s="13">
        <v>78.62</v>
      </c>
      <c r="AE572" s="4">
        <v>5128783</v>
      </c>
      <c r="AF572" s="13">
        <v>59.32</v>
      </c>
      <c r="AG572" s="4">
        <v>1412332</v>
      </c>
      <c r="AH572" s="13">
        <v>63.28</v>
      </c>
      <c r="AI572" s="4">
        <v>4285656</v>
      </c>
      <c r="AJ572" s="13">
        <v>76.88</v>
      </c>
      <c r="AK572" s="4">
        <v>3322439</v>
      </c>
      <c r="AL572" s="13">
        <v>21.75</v>
      </c>
      <c r="AM572" s="4">
        <v>11314937</v>
      </c>
      <c r="AN572" s="13">
        <v>49.84</v>
      </c>
      <c r="AO572" s="4">
        <v>4536125</v>
      </c>
      <c r="AP572" s="13">
        <v>898.28</v>
      </c>
      <c r="AQ572" s="4">
        <v>6344065</v>
      </c>
      <c r="AR572" s="13">
        <v>298.7</v>
      </c>
      <c r="AS572" s="4">
        <v>5520588</v>
      </c>
      <c r="AT572" s="13">
        <v>130.15</v>
      </c>
      <c r="AU572" s="4">
        <v>3857127</v>
      </c>
      <c r="AV572" s="13">
        <v>1773.52</v>
      </c>
      <c r="AW572" s="4">
        <v>327409</v>
      </c>
      <c r="AX572" s="13">
        <v>147.24</v>
      </c>
      <c r="AY572" s="4">
        <v>2699679</v>
      </c>
      <c r="AZ572" s="13">
        <v>81.97</v>
      </c>
      <c r="BA572" s="4">
        <v>3471785</v>
      </c>
      <c r="BB572" s="13">
        <v>34.159999999999997</v>
      </c>
      <c r="BC572" s="4">
        <v>8854889</v>
      </c>
      <c r="BD572" s="13">
        <v>57.92</v>
      </c>
      <c r="BE572" s="4">
        <v>9112533</v>
      </c>
      <c r="BF572" s="13">
        <v>91.77</v>
      </c>
      <c r="BG572" s="4">
        <v>2516244</v>
      </c>
      <c r="BH572" s="13">
        <v>55.14</v>
      </c>
      <c r="BI572" s="4">
        <v>6692225</v>
      </c>
    </row>
    <row r="573" spans="1:61" x14ac:dyDescent="0.35">
      <c r="A573" s="1">
        <v>42832</v>
      </c>
      <c r="B573" s="13">
        <v>143.34</v>
      </c>
      <c r="C573" s="4">
        <v>16672198</v>
      </c>
      <c r="D573" s="13">
        <v>65.680000000000007</v>
      </c>
      <c r="E573" s="4">
        <v>14108533</v>
      </c>
      <c r="F573" s="13">
        <v>100.33</v>
      </c>
      <c r="G573" s="4">
        <v>10726650</v>
      </c>
      <c r="H573" s="13">
        <v>218.25</v>
      </c>
      <c r="I573" s="4">
        <v>1641796</v>
      </c>
      <c r="J573" s="13">
        <v>44.29</v>
      </c>
      <c r="K573" s="4">
        <v>13446605</v>
      </c>
      <c r="L573" s="13">
        <v>84.38</v>
      </c>
      <c r="M573" s="4">
        <v>4876378</v>
      </c>
      <c r="N573" s="13">
        <v>13.52</v>
      </c>
      <c r="O573" s="4">
        <v>70440981</v>
      </c>
      <c r="P573" s="13">
        <v>130.22</v>
      </c>
      <c r="Q573" s="4">
        <v>2287929</v>
      </c>
      <c r="R573" s="13">
        <v>32.96</v>
      </c>
      <c r="S573" s="4">
        <v>13942848</v>
      </c>
      <c r="T573" s="13">
        <v>36.03</v>
      </c>
      <c r="U573" s="4">
        <v>15689513</v>
      </c>
      <c r="V573" s="13">
        <v>82.76</v>
      </c>
      <c r="W573" s="4">
        <v>8909620</v>
      </c>
      <c r="X573" s="13">
        <v>108.86</v>
      </c>
      <c r="Y573" s="4">
        <v>4889422</v>
      </c>
      <c r="Z573" s="13">
        <v>97.36</v>
      </c>
      <c r="AA573" s="4">
        <v>2866685</v>
      </c>
      <c r="AB573" s="13">
        <v>49.54</v>
      </c>
      <c r="AC573" s="4">
        <v>5857440</v>
      </c>
      <c r="AD573" s="13">
        <v>78.33</v>
      </c>
      <c r="AE573" s="4">
        <v>4265236</v>
      </c>
      <c r="AF573" s="13">
        <v>59.35</v>
      </c>
      <c r="AG573" s="4">
        <v>1658726</v>
      </c>
      <c r="AH573" s="13">
        <v>62.99</v>
      </c>
      <c r="AI573" s="4">
        <v>3871733</v>
      </c>
      <c r="AJ573" s="13">
        <v>77.150000000000006</v>
      </c>
      <c r="AK573" s="4">
        <v>2484263</v>
      </c>
      <c r="AL573" s="13">
        <v>21.56</v>
      </c>
      <c r="AM573" s="4">
        <v>8390489</v>
      </c>
      <c r="AN573" s="13">
        <v>50.02</v>
      </c>
      <c r="AO573" s="4">
        <v>3526839</v>
      </c>
      <c r="AP573" s="13">
        <v>894.88</v>
      </c>
      <c r="AQ573" s="4">
        <v>3710922</v>
      </c>
      <c r="AR573" s="13">
        <v>302.54000000000002</v>
      </c>
      <c r="AS573" s="4">
        <v>4579613</v>
      </c>
      <c r="AT573" s="13">
        <v>129.96</v>
      </c>
      <c r="AU573" s="4">
        <v>2176598</v>
      </c>
      <c r="AV573" s="13">
        <v>1769.56</v>
      </c>
      <c r="AW573" s="4">
        <v>289700</v>
      </c>
      <c r="AX573" s="13">
        <v>147.13</v>
      </c>
      <c r="AY573" s="4">
        <v>2869120</v>
      </c>
      <c r="AZ573" s="13">
        <v>82.14</v>
      </c>
      <c r="BA573" s="4">
        <v>3243685</v>
      </c>
      <c r="BB573" s="13">
        <v>33.909999999999997</v>
      </c>
      <c r="BC573" s="4">
        <v>6644491</v>
      </c>
      <c r="BD573" s="13">
        <v>58.02</v>
      </c>
      <c r="BE573" s="4">
        <v>6773752</v>
      </c>
      <c r="BF573" s="13">
        <v>91.21</v>
      </c>
      <c r="BG573" s="4">
        <v>2954694</v>
      </c>
      <c r="BH573" s="13">
        <v>55.11</v>
      </c>
      <c r="BI573" s="4">
        <v>6078250</v>
      </c>
    </row>
    <row r="574" spans="1:61" x14ac:dyDescent="0.35">
      <c r="A574" s="1">
        <v>42835</v>
      </c>
      <c r="B574" s="13">
        <v>143.16999999999999</v>
      </c>
      <c r="C574" s="4">
        <v>18933397</v>
      </c>
      <c r="D574" s="13">
        <v>65.53</v>
      </c>
      <c r="E574" s="4">
        <v>17952742</v>
      </c>
      <c r="F574" s="13">
        <v>97.77</v>
      </c>
      <c r="G574" s="4">
        <v>18908264</v>
      </c>
      <c r="H574" s="13">
        <v>218.02</v>
      </c>
      <c r="I574" s="4">
        <v>1799417</v>
      </c>
      <c r="J574" s="13">
        <v>44</v>
      </c>
      <c r="K574" s="4">
        <v>11668629</v>
      </c>
      <c r="L574" s="13">
        <v>84.24</v>
      </c>
      <c r="M574" s="4">
        <v>3401299</v>
      </c>
      <c r="N574" s="13">
        <v>13.1</v>
      </c>
      <c r="O574" s="4">
        <v>47178017</v>
      </c>
      <c r="P574" s="13">
        <v>130.16</v>
      </c>
      <c r="Q574" s="4">
        <v>2234853</v>
      </c>
      <c r="R574" s="13">
        <v>33.01</v>
      </c>
      <c r="S574" s="4">
        <v>14824148</v>
      </c>
      <c r="T574" s="13">
        <v>35.799999999999997</v>
      </c>
      <c r="U574" s="4">
        <v>19973723</v>
      </c>
      <c r="V574" s="13">
        <v>83.13</v>
      </c>
      <c r="W574" s="4">
        <v>8885298</v>
      </c>
      <c r="X574" s="13">
        <v>109.43</v>
      </c>
      <c r="Y574" s="4">
        <v>4812093</v>
      </c>
      <c r="Z574" s="13">
        <v>98.57</v>
      </c>
      <c r="AA574" s="4">
        <v>2902612</v>
      </c>
      <c r="AB574" s="13">
        <v>50.15</v>
      </c>
      <c r="AC574" s="4">
        <v>6737361</v>
      </c>
      <c r="AD574" s="13">
        <v>78.709999999999994</v>
      </c>
      <c r="AE574" s="4">
        <v>3339935</v>
      </c>
      <c r="AF574" s="13">
        <v>59.72</v>
      </c>
      <c r="AG574" s="4">
        <v>986048</v>
      </c>
      <c r="AH574" s="13">
        <v>64.14</v>
      </c>
      <c r="AI574" s="4">
        <v>4063136</v>
      </c>
      <c r="AJ574" s="13">
        <v>78.05</v>
      </c>
      <c r="AK574" s="4">
        <v>2503943</v>
      </c>
      <c r="AL574" s="13">
        <v>21.75</v>
      </c>
      <c r="AM574" s="4">
        <v>7664032</v>
      </c>
      <c r="AN574" s="13">
        <v>50.14</v>
      </c>
      <c r="AO574" s="4">
        <v>3773903</v>
      </c>
      <c r="AP574" s="13">
        <v>907.04</v>
      </c>
      <c r="AQ574" s="4">
        <v>3184301</v>
      </c>
      <c r="AR574" s="13">
        <v>312.39</v>
      </c>
      <c r="AS574" s="4">
        <v>7664458</v>
      </c>
      <c r="AT574" s="13">
        <v>129.97999999999999</v>
      </c>
      <c r="AU574" s="4">
        <v>2709287</v>
      </c>
      <c r="AV574" s="13">
        <v>1775.97</v>
      </c>
      <c r="AW574" s="4">
        <v>262001</v>
      </c>
      <c r="AX574" s="13">
        <v>148.21</v>
      </c>
      <c r="AY574" s="4">
        <v>5044458</v>
      </c>
      <c r="AZ574" s="13">
        <v>82.42</v>
      </c>
      <c r="BA574" s="4">
        <v>2987875</v>
      </c>
      <c r="BB574" s="13">
        <v>34.06</v>
      </c>
      <c r="BC574" s="4">
        <v>6268147</v>
      </c>
      <c r="BD574" s="13">
        <v>57.95</v>
      </c>
      <c r="BE574" s="4">
        <v>5266312</v>
      </c>
      <c r="BF574" s="13">
        <v>91.06</v>
      </c>
      <c r="BG574" s="4">
        <v>2152901</v>
      </c>
      <c r="BH574" s="13">
        <v>54.9</v>
      </c>
      <c r="BI574" s="4">
        <v>5472680</v>
      </c>
    </row>
    <row r="575" spans="1:61" x14ac:dyDescent="0.35">
      <c r="A575" s="1">
        <v>42836</v>
      </c>
      <c r="B575" s="13">
        <v>141.63</v>
      </c>
      <c r="C575" s="4">
        <v>30379376</v>
      </c>
      <c r="D575" s="13">
        <v>65.48</v>
      </c>
      <c r="E575" s="4">
        <v>18791533</v>
      </c>
      <c r="F575" s="13">
        <v>98.12</v>
      </c>
      <c r="G575" s="4">
        <v>15453747</v>
      </c>
      <c r="H575" s="13">
        <v>217.55</v>
      </c>
      <c r="I575" s="4">
        <v>2221897</v>
      </c>
      <c r="J575" s="13">
        <v>44.17</v>
      </c>
      <c r="K575" s="4">
        <v>15422353</v>
      </c>
      <c r="L575" s="13">
        <v>83.86</v>
      </c>
      <c r="M575" s="4">
        <v>2536159</v>
      </c>
      <c r="N575" s="13">
        <v>13.1</v>
      </c>
      <c r="O575" s="4">
        <v>59916607</v>
      </c>
      <c r="P575" s="13">
        <v>129.94999999999999</v>
      </c>
      <c r="Q575" s="4">
        <v>2331569</v>
      </c>
      <c r="R575" s="13">
        <v>32.92</v>
      </c>
      <c r="S575" s="4">
        <v>18945836</v>
      </c>
      <c r="T575" s="13">
        <v>35.74</v>
      </c>
      <c r="U575" s="4">
        <v>22711830</v>
      </c>
      <c r="V575" s="13">
        <v>82.84</v>
      </c>
      <c r="W575" s="4">
        <v>8576521</v>
      </c>
      <c r="X575" s="13">
        <v>108.97</v>
      </c>
      <c r="Y575" s="4">
        <v>3956487</v>
      </c>
      <c r="Z575" s="13">
        <v>97.88</v>
      </c>
      <c r="AA575" s="4">
        <v>1907926</v>
      </c>
      <c r="AB575" s="13">
        <v>50.15</v>
      </c>
      <c r="AC575" s="4">
        <v>7395200</v>
      </c>
      <c r="AD575" s="13">
        <v>79.650000000000006</v>
      </c>
      <c r="AE575" s="4">
        <v>6722170</v>
      </c>
      <c r="AF575" s="13">
        <v>59.36</v>
      </c>
      <c r="AG575" s="4">
        <v>1407614</v>
      </c>
      <c r="AH575" s="13">
        <v>64.98</v>
      </c>
      <c r="AI575" s="4">
        <v>4828751</v>
      </c>
      <c r="AJ575" s="13">
        <v>77.88</v>
      </c>
      <c r="AK575" s="4">
        <v>2042898</v>
      </c>
      <c r="AL575" s="13">
        <v>21.61</v>
      </c>
      <c r="AM575" s="4">
        <v>8441461</v>
      </c>
      <c r="AN575" s="13">
        <v>50.43</v>
      </c>
      <c r="AO575" s="4">
        <v>4537252</v>
      </c>
      <c r="AP575" s="13">
        <v>902.36</v>
      </c>
      <c r="AQ575" s="4">
        <v>3012743</v>
      </c>
      <c r="AR575" s="13">
        <v>308.70999999999998</v>
      </c>
      <c r="AS575" s="4">
        <v>5724577</v>
      </c>
      <c r="AT575" s="13">
        <v>131.19999999999999</v>
      </c>
      <c r="AU575" s="4">
        <v>3677631</v>
      </c>
      <c r="AV575" s="13">
        <v>1768.4</v>
      </c>
      <c r="AW575" s="4">
        <v>353316</v>
      </c>
      <c r="AX575" s="13">
        <v>148.19999999999999</v>
      </c>
      <c r="AY575" s="4">
        <v>2844794</v>
      </c>
      <c r="AZ575" s="13">
        <v>82.41</v>
      </c>
      <c r="BA575" s="4">
        <v>3111658</v>
      </c>
      <c r="BB575" s="13">
        <v>33.99</v>
      </c>
      <c r="BC575" s="4">
        <v>5165050</v>
      </c>
      <c r="BD575" s="13">
        <v>57.88</v>
      </c>
      <c r="BE575" s="4">
        <v>5855091</v>
      </c>
      <c r="BF575" s="13">
        <v>91.4</v>
      </c>
      <c r="BG575" s="4">
        <v>2732256</v>
      </c>
      <c r="BH575" s="13">
        <v>54.92</v>
      </c>
      <c r="BI575" s="4">
        <v>4348643</v>
      </c>
    </row>
    <row r="576" spans="1:61" x14ac:dyDescent="0.35">
      <c r="A576" s="1">
        <v>42837</v>
      </c>
      <c r="B576" s="13">
        <v>141.80000000000001</v>
      </c>
      <c r="C576" s="4">
        <v>20350000</v>
      </c>
      <c r="D576" s="13">
        <v>65.23</v>
      </c>
      <c r="E576" s="4">
        <v>17108513</v>
      </c>
      <c r="F576" s="13">
        <v>97.31</v>
      </c>
      <c r="G576" s="4">
        <v>10352296</v>
      </c>
      <c r="H576" s="13">
        <v>209.2</v>
      </c>
      <c r="I576" s="4">
        <v>6102582</v>
      </c>
      <c r="J576" s="13">
        <v>44.18</v>
      </c>
      <c r="K576" s="4">
        <v>8457041</v>
      </c>
      <c r="L576" s="13">
        <v>83.37</v>
      </c>
      <c r="M576" s="4">
        <v>3098350</v>
      </c>
      <c r="N576" s="13">
        <v>12.76</v>
      </c>
      <c r="O576" s="4">
        <v>37385363</v>
      </c>
      <c r="P576" s="13">
        <v>129.38</v>
      </c>
      <c r="Q576" s="4">
        <v>2106257</v>
      </c>
      <c r="R576" s="13">
        <v>32.619999999999997</v>
      </c>
      <c r="S576" s="4">
        <v>25455074</v>
      </c>
      <c r="T576" s="13">
        <v>35.630000000000003</v>
      </c>
      <c r="U576" s="4">
        <v>19289787</v>
      </c>
      <c r="V576" s="13">
        <v>82.97</v>
      </c>
      <c r="W576" s="4">
        <v>9516100</v>
      </c>
      <c r="X576" s="13">
        <v>108.97</v>
      </c>
      <c r="Y576" s="4">
        <v>5053297</v>
      </c>
      <c r="Z576" s="13">
        <v>97.49</v>
      </c>
      <c r="AA576" s="4">
        <v>2295069</v>
      </c>
      <c r="AB576" s="13">
        <v>49.44</v>
      </c>
      <c r="AC576" s="4">
        <v>7622973</v>
      </c>
      <c r="AD576" s="13">
        <v>79.569999999999993</v>
      </c>
      <c r="AE576" s="4">
        <v>6024246</v>
      </c>
      <c r="AF576" s="13">
        <v>58.88</v>
      </c>
      <c r="AG576" s="4">
        <v>1107413</v>
      </c>
      <c r="AH576" s="13">
        <v>65.06</v>
      </c>
      <c r="AI576" s="4">
        <v>6533850</v>
      </c>
      <c r="AJ576" s="13">
        <v>77.38</v>
      </c>
      <c r="AK576" s="4">
        <v>2006083</v>
      </c>
      <c r="AL576" s="13">
        <v>21.66</v>
      </c>
      <c r="AM576" s="4">
        <v>9605198</v>
      </c>
      <c r="AN576" s="13">
        <v>49.94</v>
      </c>
      <c r="AO576" s="4">
        <v>2986648</v>
      </c>
      <c r="AP576" s="13">
        <v>896.23</v>
      </c>
      <c r="AQ576" s="4">
        <v>2456140</v>
      </c>
      <c r="AR576" s="13">
        <v>296.83999999999997</v>
      </c>
      <c r="AS576" s="4">
        <v>6050682</v>
      </c>
      <c r="AT576" s="13">
        <v>131.26</v>
      </c>
      <c r="AU576" s="4">
        <v>3195534</v>
      </c>
      <c r="AV576" s="13">
        <v>1750.01</v>
      </c>
      <c r="AW576" s="4">
        <v>426815</v>
      </c>
      <c r="AX576" s="13">
        <v>146.54</v>
      </c>
      <c r="AY576" s="4">
        <v>4445599</v>
      </c>
      <c r="AZ576" s="13">
        <v>81.87</v>
      </c>
      <c r="BA576" s="4">
        <v>3713820</v>
      </c>
      <c r="BB576" s="13">
        <v>34.270000000000003</v>
      </c>
      <c r="BC576" s="4">
        <v>10457180</v>
      </c>
      <c r="BD576" s="13">
        <v>57.58</v>
      </c>
      <c r="BE576" s="4">
        <v>5450298</v>
      </c>
      <c r="BF576" s="13">
        <v>91.75</v>
      </c>
      <c r="BG576" s="4">
        <v>3416608</v>
      </c>
      <c r="BH576" s="13">
        <v>55.57</v>
      </c>
      <c r="BI576" s="4">
        <v>8504108</v>
      </c>
    </row>
    <row r="577" spans="1:61" x14ac:dyDescent="0.35">
      <c r="A577" s="1">
        <v>42838</v>
      </c>
      <c r="B577" s="13">
        <v>141.05000000000001</v>
      </c>
      <c r="C577" s="4">
        <v>17822880</v>
      </c>
      <c r="D577" s="13">
        <v>64.95</v>
      </c>
      <c r="E577" s="4">
        <v>17896483</v>
      </c>
      <c r="F577" s="13">
        <v>95.49</v>
      </c>
      <c r="G577" s="4">
        <v>12672345</v>
      </c>
      <c r="H577" s="13">
        <v>211.32</v>
      </c>
      <c r="I577" s="4">
        <v>4257943</v>
      </c>
      <c r="J577" s="13">
        <v>44</v>
      </c>
      <c r="K577" s="4">
        <v>11838300</v>
      </c>
      <c r="L577" s="13">
        <v>83.13</v>
      </c>
      <c r="M577" s="4">
        <v>2594688</v>
      </c>
      <c r="N577" s="13">
        <v>12.31</v>
      </c>
      <c r="O577" s="4">
        <v>53442631</v>
      </c>
      <c r="P577" s="13">
        <v>129.05000000000001</v>
      </c>
      <c r="Q577" s="4">
        <v>1815148</v>
      </c>
      <c r="R577" s="13">
        <v>32.42</v>
      </c>
      <c r="S577" s="4">
        <v>16234866</v>
      </c>
      <c r="T577" s="13">
        <v>35.25</v>
      </c>
      <c r="U577" s="4">
        <v>15763996</v>
      </c>
      <c r="V577" s="13">
        <v>81.69</v>
      </c>
      <c r="W577" s="4">
        <v>8667873</v>
      </c>
      <c r="X577" s="13">
        <v>106.1</v>
      </c>
      <c r="Y577" s="4">
        <v>6894792</v>
      </c>
      <c r="Z577" s="13">
        <v>95.64</v>
      </c>
      <c r="AA577" s="4">
        <v>3235143</v>
      </c>
      <c r="AB577" s="13">
        <v>48.62</v>
      </c>
      <c r="AC577" s="4">
        <v>8807145</v>
      </c>
      <c r="AD577" s="13">
        <v>78.150000000000006</v>
      </c>
      <c r="AE577" s="4">
        <v>5030235</v>
      </c>
      <c r="AF577" s="13">
        <v>58.44</v>
      </c>
      <c r="AG577" s="4">
        <v>1350441</v>
      </c>
      <c r="AH577" s="13">
        <v>64.09</v>
      </c>
      <c r="AI577" s="4">
        <v>4693006</v>
      </c>
      <c r="AJ577" s="13">
        <v>76.67</v>
      </c>
      <c r="AK577" s="4">
        <v>2606552</v>
      </c>
      <c r="AL577" s="13">
        <v>21.39</v>
      </c>
      <c r="AM577" s="4">
        <v>9865276</v>
      </c>
      <c r="AN577" s="13">
        <v>49.24</v>
      </c>
      <c r="AO577" s="4">
        <v>3373789</v>
      </c>
      <c r="AP577" s="13">
        <v>884.67</v>
      </c>
      <c r="AQ577" s="4">
        <v>3174583</v>
      </c>
      <c r="AR577" s="13">
        <v>304</v>
      </c>
      <c r="AS577" s="4">
        <v>9284634</v>
      </c>
      <c r="AT577" s="13">
        <v>130.76</v>
      </c>
      <c r="AU577" s="4">
        <v>2429242</v>
      </c>
      <c r="AV577" s="13">
        <v>1738.77</v>
      </c>
      <c r="AW577" s="4">
        <v>418307</v>
      </c>
      <c r="AX577" s="13">
        <v>145.91</v>
      </c>
      <c r="AY577" s="4">
        <v>2346886</v>
      </c>
      <c r="AZ577" s="13">
        <v>81.06</v>
      </c>
      <c r="BA577" s="4">
        <v>3846387</v>
      </c>
      <c r="BB577" s="13">
        <v>34.33</v>
      </c>
      <c r="BC577" s="4">
        <v>7783090</v>
      </c>
      <c r="BD577" s="13">
        <v>57.51</v>
      </c>
      <c r="BE577" s="4">
        <v>4871717</v>
      </c>
      <c r="BF577" s="13">
        <v>91.55</v>
      </c>
      <c r="BG577" s="4">
        <v>2244914</v>
      </c>
      <c r="BH577" s="13">
        <v>55.34</v>
      </c>
      <c r="BI577" s="4">
        <v>5282110</v>
      </c>
    </row>
    <row r="578" spans="1:61" x14ac:dyDescent="0.35">
      <c r="A578" s="1">
        <v>42842</v>
      </c>
      <c r="B578" s="13">
        <v>141.83000000000001</v>
      </c>
      <c r="C578" s="4">
        <v>16582094</v>
      </c>
      <c r="D578" s="13">
        <v>65.48</v>
      </c>
      <c r="E578" s="4">
        <v>16689265</v>
      </c>
      <c r="F578" s="13">
        <v>99.23</v>
      </c>
      <c r="G578" s="4">
        <v>12432305</v>
      </c>
      <c r="H578" s="13">
        <v>213.87</v>
      </c>
      <c r="I578" s="4">
        <v>1450730</v>
      </c>
      <c r="J578" s="13">
        <v>44.29</v>
      </c>
      <c r="K578" s="4">
        <v>10999992</v>
      </c>
      <c r="L578" s="13">
        <v>84.2</v>
      </c>
      <c r="M578" s="4">
        <v>2960969</v>
      </c>
      <c r="N578" s="13">
        <v>12.79</v>
      </c>
      <c r="O578" s="4">
        <v>38188238</v>
      </c>
      <c r="P578" s="13">
        <v>129.99</v>
      </c>
      <c r="Q578" s="4">
        <v>1395416</v>
      </c>
      <c r="R578" s="13">
        <v>32.61</v>
      </c>
      <c r="S578" s="4">
        <v>11961203</v>
      </c>
      <c r="T578" s="13">
        <v>35.479999999999997</v>
      </c>
      <c r="U578" s="4">
        <v>12560746</v>
      </c>
      <c r="V578" s="13">
        <v>81.58</v>
      </c>
      <c r="W578" s="4">
        <v>9577168</v>
      </c>
      <c r="X578" s="13">
        <v>106.17</v>
      </c>
      <c r="Y578" s="4">
        <v>5278826</v>
      </c>
      <c r="Z578" s="13">
        <v>95.74</v>
      </c>
      <c r="AA578" s="4">
        <v>2288772</v>
      </c>
      <c r="AB578" s="13">
        <v>48.95</v>
      </c>
      <c r="AC578" s="4">
        <v>5286622</v>
      </c>
      <c r="AD578" s="13">
        <v>78.239999999999995</v>
      </c>
      <c r="AE578" s="4">
        <v>5559277</v>
      </c>
      <c r="AF578" s="13">
        <v>57.87</v>
      </c>
      <c r="AG578" s="4">
        <v>1243140</v>
      </c>
      <c r="AH578" s="13">
        <v>64.03</v>
      </c>
      <c r="AI578" s="4">
        <v>4065041</v>
      </c>
      <c r="AJ578" s="13">
        <v>77.010000000000005</v>
      </c>
      <c r="AK578" s="4">
        <v>1548803</v>
      </c>
      <c r="AL578" s="13">
        <v>21.37</v>
      </c>
      <c r="AM578" s="4">
        <v>7357694</v>
      </c>
      <c r="AN578" s="13">
        <v>49.9</v>
      </c>
      <c r="AO578" s="4">
        <v>3563187</v>
      </c>
      <c r="AP578" s="13">
        <v>901.99</v>
      </c>
      <c r="AQ578" s="4">
        <v>2854673</v>
      </c>
      <c r="AR578" s="13">
        <v>301.44</v>
      </c>
      <c r="AS578" s="4">
        <v>4138736</v>
      </c>
      <c r="AT578" s="13">
        <v>131.35</v>
      </c>
      <c r="AU578" s="4">
        <v>3236373</v>
      </c>
      <c r="AV578" s="13">
        <v>1770.61</v>
      </c>
      <c r="AW578" s="4">
        <v>425663</v>
      </c>
      <c r="AX578" s="13">
        <v>147.31</v>
      </c>
      <c r="AY578" s="4">
        <v>3467650</v>
      </c>
      <c r="AZ578" s="13">
        <v>81.95</v>
      </c>
      <c r="BA578" s="4">
        <v>3308129</v>
      </c>
      <c r="BB578" s="13">
        <v>34.44</v>
      </c>
      <c r="BC578" s="4">
        <v>6951955</v>
      </c>
      <c r="BD578" s="13">
        <v>58.08</v>
      </c>
      <c r="BE578" s="4">
        <v>5626042</v>
      </c>
      <c r="BF578" s="13">
        <v>91.95</v>
      </c>
      <c r="BG578" s="4">
        <v>1283993</v>
      </c>
      <c r="BH578" s="13">
        <v>56.24</v>
      </c>
      <c r="BI578" s="4">
        <v>7688742</v>
      </c>
    </row>
    <row r="579" spans="1:61" x14ac:dyDescent="0.35">
      <c r="A579" s="1">
        <v>42843</v>
      </c>
      <c r="B579" s="13">
        <v>141.19999999999999</v>
      </c>
      <c r="C579" s="4">
        <v>14697544</v>
      </c>
      <c r="D579" s="13">
        <v>65.39</v>
      </c>
      <c r="E579" s="4">
        <v>15155611</v>
      </c>
      <c r="F579" s="13">
        <v>99.29</v>
      </c>
      <c r="G579" s="4">
        <v>9252944</v>
      </c>
      <c r="H579" s="13">
        <v>213.1</v>
      </c>
      <c r="I579" s="4">
        <v>848590</v>
      </c>
      <c r="J579" s="13">
        <v>44.52</v>
      </c>
      <c r="K579" s="4">
        <v>10446944</v>
      </c>
      <c r="L579" s="13">
        <v>83.71</v>
      </c>
      <c r="M579" s="4">
        <v>2498628</v>
      </c>
      <c r="N579" s="13">
        <v>12.95</v>
      </c>
      <c r="O579" s="4">
        <v>37172004</v>
      </c>
      <c r="P579" s="13">
        <v>129.81</v>
      </c>
      <c r="Q579" s="4">
        <v>1499916</v>
      </c>
      <c r="R579" s="13">
        <v>32.67</v>
      </c>
      <c r="S579" s="4">
        <v>13349601</v>
      </c>
      <c r="T579" s="13">
        <v>35.765000000000001</v>
      </c>
      <c r="U579" s="4">
        <v>12321050</v>
      </c>
      <c r="V579" s="13">
        <v>81.05</v>
      </c>
      <c r="W579" s="4">
        <v>8821414</v>
      </c>
      <c r="X579" s="13">
        <v>105.68</v>
      </c>
      <c r="Y579" s="4">
        <v>4252670</v>
      </c>
      <c r="Z579" s="13">
        <v>94.83</v>
      </c>
      <c r="AA579" s="4">
        <v>2005741</v>
      </c>
      <c r="AB579" s="13">
        <v>48.69</v>
      </c>
      <c r="AC579" s="4">
        <v>6046632</v>
      </c>
      <c r="AD579" s="13">
        <v>77.930000000000007</v>
      </c>
      <c r="AE579" s="4">
        <v>4078781</v>
      </c>
      <c r="AF579" s="13">
        <v>57.52</v>
      </c>
      <c r="AG579" s="4">
        <v>1666071</v>
      </c>
      <c r="AH579" s="13">
        <v>62.7</v>
      </c>
      <c r="AI579" s="4">
        <v>4404077</v>
      </c>
      <c r="AJ579" s="13">
        <v>75.930000000000007</v>
      </c>
      <c r="AK579" s="4">
        <v>2326290</v>
      </c>
      <c r="AL579" s="13">
        <v>21.16</v>
      </c>
      <c r="AM579" s="4">
        <v>16576429</v>
      </c>
      <c r="AN579" s="13">
        <v>48.94</v>
      </c>
      <c r="AO579" s="4">
        <v>3526540</v>
      </c>
      <c r="AP579" s="13">
        <v>903.78</v>
      </c>
      <c r="AQ579" s="4">
        <v>2999238</v>
      </c>
      <c r="AR579" s="13">
        <v>300.25</v>
      </c>
      <c r="AS579" s="4">
        <v>3035698</v>
      </c>
      <c r="AT579" s="13">
        <v>132.30000000000001</v>
      </c>
      <c r="AU579" s="4">
        <v>3617373</v>
      </c>
      <c r="AV579" s="13">
        <v>1763.31</v>
      </c>
      <c r="AW579" s="4">
        <v>287207</v>
      </c>
      <c r="AX579" s="13">
        <v>147.76</v>
      </c>
      <c r="AY579" s="4">
        <v>2969413</v>
      </c>
      <c r="AZ579" s="13">
        <v>82.13</v>
      </c>
      <c r="BA579" s="4">
        <v>3036544</v>
      </c>
      <c r="BB579" s="13">
        <v>34.020000000000003</v>
      </c>
      <c r="BC579" s="4">
        <v>7486973</v>
      </c>
      <c r="BD579" s="13">
        <v>58.35</v>
      </c>
      <c r="BE579" s="4">
        <v>5449699</v>
      </c>
      <c r="BF579" s="13">
        <v>92.02</v>
      </c>
      <c r="BG579" s="4">
        <v>3102398</v>
      </c>
      <c r="BH579" s="13">
        <v>56.11</v>
      </c>
      <c r="BI579" s="4">
        <v>5651118</v>
      </c>
    </row>
    <row r="580" spans="1:61" x14ac:dyDescent="0.35">
      <c r="A580" s="1">
        <v>42844</v>
      </c>
      <c r="B580" s="13">
        <v>140.68</v>
      </c>
      <c r="C580" s="4">
        <v>17328375</v>
      </c>
      <c r="D580" s="13">
        <v>65.040000000000006</v>
      </c>
      <c r="E580" s="4">
        <v>26992771</v>
      </c>
      <c r="F580" s="13">
        <v>99.68</v>
      </c>
      <c r="G580" s="4">
        <v>9520659</v>
      </c>
      <c r="H580" s="13">
        <v>213.63</v>
      </c>
      <c r="I580" s="4">
        <v>1208146</v>
      </c>
      <c r="J580" s="13">
        <v>44.19</v>
      </c>
      <c r="K580" s="4">
        <v>10711956</v>
      </c>
      <c r="L580" s="13">
        <v>83.5</v>
      </c>
      <c r="M580" s="4">
        <v>2840595</v>
      </c>
      <c r="N580" s="13">
        <v>12.84</v>
      </c>
      <c r="O580" s="4">
        <v>36491056</v>
      </c>
      <c r="P580" s="13">
        <v>130.22</v>
      </c>
      <c r="Q580" s="4">
        <v>2007572</v>
      </c>
      <c r="R580" s="13">
        <v>32.65</v>
      </c>
      <c r="S580" s="4">
        <v>16373804</v>
      </c>
      <c r="T580" s="13">
        <v>35.909999999999997</v>
      </c>
      <c r="U580" s="4">
        <v>16594635</v>
      </c>
      <c r="V580" s="13">
        <v>80.489999999999995</v>
      </c>
      <c r="W580" s="4">
        <v>10764437</v>
      </c>
      <c r="X580" s="13">
        <v>104.23</v>
      </c>
      <c r="Y580" s="4">
        <v>6667880</v>
      </c>
      <c r="Z580" s="13">
        <v>93.29</v>
      </c>
      <c r="AA580" s="4">
        <v>3109057</v>
      </c>
      <c r="AB580" s="13">
        <v>48</v>
      </c>
      <c r="AC580" s="4">
        <v>6165247</v>
      </c>
      <c r="AD580" s="13">
        <v>76.48</v>
      </c>
      <c r="AE580" s="4">
        <v>8138424</v>
      </c>
      <c r="AF580" s="13">
        <v>55.75</v>
      </c>
      <c r="AG580" s="4">
        <v>2143783</v>
      </c>
      <c r="AH580" s="13">
        <v>61.96</v>
      </c>
      <c r="AI580" s="4">
        <v>5447455</v>
      </c>
      <c r="AJ580" s="13">
        <v>75.33</v>
      </c>
      <c r="AK580" s="4">
        <v>2511332</v>
      </c>
      <c r="AL580" s="13">
        <v>20.98</v>
      </c>
      <c r="AM580" s="4">
        <v>11856227</v>
      </c>
      <c r="AN580" s="13">
        <v>48.19</v>
      </c>
      <c r="AO580" s="4">
        <v>5526760</v>
      </c>
      <c r="AP580" s="13">
        <v>899.2</v>
      </c>
      <c r="AQ580" s="4">
        <v>2870242</v>
      </c>
      <c r="AR580" s="13">
        <v>305.52</v>
      </c>
      <c r="AS580" s="4">
        <v>3898024</v>
      </c>
      <c r="AT580" s="13">
        <v>132.63999999999999</v>
      </c>
      <c r="AU580" s="4">
        <v>3132760</v>
      </c>
      <c r="AV580" s="13">
        <v>1763.2</v>
      </c>
      <c r="AW580" s="4">
        <v>291148</v>
      </c>
      <c r="AX580" s="13">
        <v>147.22</v>
      </c>
      <c r="AY580" s="4">
        <v>3460975</v>
      </c>
      <c r="AZ580" s="13">
        <v>81.99</v>
      </c>
      <c r="BA580" s="4">
        <v>3937279</v>
      </c>
      <c r="BB580" s="13">
        <v>33.854999999999997</v>
      </c>
      <c r="BC580" s="4">
        <v>15163999</v>
      </c>
      <c r="BD580" s="13">
        <v>59.04</v>
      </c>
      <c r="BE580" s="4">
        <v>12000639</v>
      </c>
      <c r="BF580" s="13">
        <v>91.49</v>
      </c>
      <c r="BG580" s="4">
        <v>2025848</v>
      </c>
      <c r="BH580" s="13">
        <v>55.86</v>
      </c>
      <c r="BI580" s="4">
        <v>5947674</v>
      </c>
    </row>
    <row r="581" spans="1:61" x14ac:dyDescent="0.35">
      <c r="A581" s="1">
        <v>42845</v>
      </c>
      <c r="B581" s="13">
        <v>142.44</v>
      </c>
      <c r="C581" s="4">
        <v>23319562</v>
      </c>
      <c r="D581" s="13">
        <v>65.5</v>
      </c>
      <c r="E581" s="4">
        <v>22299477</v>
      </c>
      <c r="F581" s="13">
        <v>101.26</v>
      </c>
      <c r="G581" s="4">
        <v>10100358</v>
      </c>
      <c r="H581" s="13">
        <v>218.21</v>
      </c>
      <c r="I581" s="4">
        <v>1691619</v>
      </c>
      <c r="J581" s="13">
        <v>44.53</v>
      </c>
      <c r="K581" s="4">
        <v>10880924</v>
      </c>
      <c r="L581" s="13">
        <v>84.05</v>
      </c>
      <c r="M581" s="4">
        <v>4012985</v>
      </c>
      <c r="N581" s="13">
        <v>13.11</v>
      </c>
      <c r="O581" s="4">
        <v>41976064</v>
      </c>
      <c r="P581" s="13">
        <v>131.41999999999999</v>
      </c>
      <c r="Q581" s="4">
        <v>2004260</v>
      </c>
      <c r="R581" s="13">
        <v>32.83</v>
      </c>
      <c r="S581" s="4">
        <v>11927466</v>
      </c>
      <c r="T581" s="13">
        <v>36.18</v>
      </c>
      <c r="U581" s="4">
        <v>22968262</v>
      </c>
      <c r="V581" s="13">
        <v>81.010000000000005</v>
      </c>
      <c r="W581" s="4">
        <v>11649051</v>
      </c>
      <c r="X581" s="13">
        <v>104.88</v>
      </c>
      <c r="Y581" s="4">
        <v>4988080</v>
      </c>
      <c r="Z581" s="13">
        <v>93.3</v>
      </c>
      <c r="AA581" s="4">
        <v>2737304</v>
      </c>
      <c r="AB581" s="13">
        <v>47.95</v>
      </c>
      <c r="AC581" s="4">
        <v>6278788</v>
      </c>
      <c r="AD581" s="13">
        <v>76.510000000000005</v>
      </c>
      <c r="AE581" s="4">
        <v>8053851</v>
      </c>
      <c r="AF581" s="13">
        <v>56.19</v>
      </c>
      <c r="AG581" s="4">
        <v>1705414</v>
      </c>
      <c r="AH581" s="13">
        <v>61.93</v>
      </c>
      <c r="AI581" s="4">
        <v>4094049</v>
      </c>
      <c r="AJ581" s="13">
        <v>75.75</v>
      </c>
      <c r="AK581" s="4">
        <v>1682321</v>
      </c>
      <c r="AL581" s="13">
        <v>20.72</v>
      </c>
      <c r="AM581" s="4">
        <v>20558922</v>
      </c>
      <c r="AN581" s="13">
        <v>48.54</v>
      </c>
      <c r="AO581" s="4">
        <v>3066780</v>
      </c>
      <c r="AP581" s="13">
        <v>902.06</v>
      </c>
      <c r="AQ581" s="4">
        <v>2814441</v>
      </c>
      <c r="AR581" s="13">
        <v>302.51</v>
      </c>
      <c r="AS581" s="4">
        <v>6149352</v>
      </c>
      <c r="AT581" s="13">
        <v>133.27000000000001</v>
      </c>
      <c r="AU581" s="4">
        <v>2697250</v>
      </c>
      <c r="AV581" s="13">
        <v>1760.8</v>
      </c>
      <c r="AW581" s="4">
        <v>346550</v>
      </c>
      <c r="AX581" s="13">
        <v>148.72</v>
      </c>
      <c r="AY581" s="4">
        <v>3700495</v>
      </c>
      <c r="AZ581" s="13">
        <v>83.29</v>
      </c>
      <c r="BA581" s="4">
        <v>4538850</v>
      </c>
      <c r="BB581" s="13">
        <v>32.53</v>
      </c>
      <c r="BC581" s="4">
        <v>28093762</v>
      </c>
      <c r="BD581" s="13">
        <v>60.08</v>
      </c>
      <c r="BE581" s="4">
        <v>12445862</v>
      </c>
      <c r="BF581" s="13">
        <v>92.77</v>
      </c>
      <c r="BG581" s="4">
        <v>2792852</v>
      </c>
      <c r="BH581" s="13">
        <v>56.4</v>
      </c>
      <c r="BI581" s="4">
        <v>6867130</v>
      </c>
    </row>
    <row r="582" spans="1:61" x14ac:dyDescent="0.35">
      <c r="A582" s="1">
        <v>42846</v>
      </c>
      <c r="B582" s="13">
        <v>142.27000000000001</v>
      </c>
      <c r="C582" s="4">
        <v>17320928</v>
      </c>
      <c r="D582" s="13">
        <v>66.400000000000006</v>
      </c>
      <c r="E582" s="4">
        <v>32522645</v>
      </c>
      <c r="F582" s="13">
        <v>101.68</v>
      </c>
      <c r="G582" s="4">
        <v>8547390</v>
      </c>
      <c r="H582" s="13">
        <v>217.66</v>
      </c>
      <c r="I582" s="4">
        <v>1468342</v>
      </c>
      <c r="J582" s="13">
        <v>44.43</v>
      </c>
      <c r="K582" s="4">
        <v>11556016</v>
      </c>
      <c r="L582" s="13">
        <v>83.79</v>
      </c>
      <c r="M582" s="4">
        <v>2946068</v>
      </c>
      <c r="N582" s="13">
        <v>13</v>
      </c>
      <c r="O582" s="4">
        <v>25689590</v>
      </c>
      <c r="P582" s="13">
        <v>131.52000000000001</v>
      </c>
      <c r="Q582" s="4">
        <v>2137086</v>
      </c>
      <c r="R582" s="13">
        <v>32.82</v>
      </c>
      <c r="S582" s="4">
        <v>13877681</v>
      </c>
      <c r="T582" s="13">
        <v>36.32</v>
      </c>
      <c r="U582" s="4">
        <v>20390513</v>
      </c>
      <c r="V582" s="13">
        <v>80.69</v>
      </c>
      <c r="W582" s="4">
        <v>9816669</v>
      </c>
      <c r="X582" s="13">
        <v>104.89</v>
      </c>
      <c r="Y582" s="4">
        <v>5432604</v>
      </c>
      <c r="Z582" s="13">
        <v>93.58</v>
      </c>
      <c r="AA582" s="4">
        <v>2409298</v>
      </c>
      <c r="AB582" s="13">
        <v>47.74</v>
      </c>
      <c r="AC582" s="4">
        <v>6056267</v>
      </c>
      <c r="AD582" s="13">
        <v>74.84</v>
      </c>
      <c r="AE582" s="4">
        <v>14539686</v>
      </c>
      <c r="AF582" s="13">
        <v>55.43</v>
      </c>
      <c r="AG582" s="4">
        <v>1627930</v>
      </c>
      <c r="AH582" s="13">
        <v>61.86</v>
      </c>
      <c r="AI582" s="4">
        <v>4400227</v>
      </c>
      <c r="AJ582" s="13">
        <v>76.349999999999994</v>
      </c>
      <c r="AK582" s="4">
        <v>2561086</v>
      </c>
      <c r="AL582" s="13">
        <v>20.27</v>
      </c>
      <c r="AM582" s="4">
        <v>18141527</v>
      </c>
      <c r="AN582" s="13">
        <v>48.56</v>
      </c>
      <c r="AO582" s="4">
        <v>4201443</v>
      </c>
      <c r="AP582" s="13">
        <v>898.53</v>
      </c>
      <c r="AQ582" s="4">
        <v>2420494</v>
      </c>
      <c r="AR582" s="13">
        <v>305.60000000000002</v>
      </c>
      <c r="AS582" s="4">
        <v>4509756</v>
      </c>
      <c r="AT582" s="13">
        <v>133.41</v>
      </c>
      <c r="AU582" s="4">
        <v>3466098</v>
      </c>
      <c r="AV582" s="13">
        <v>1752.01</v>
      </c>
      <c r="AW582" s="4">
        <v>459493</v>
      </c>
      <c r="AX582" s="13">
        <v>150</v>
      </c>
      <c r="AY582" s="4">
        <v>5019927</v>
      </c>
      <c r="AZ582" s="13">
        <v>83.47</v>
      </c>
      <c r="BA582" s="4">
        <v>5233522</v>
      </c>
      <c r="BB582" s="13">
        <v>32.18</v>
      </c>
      <c r="BC582" s="4">
        <v>14339221</v>
      </c>
      <c r="BD582" s="13">
        <v>60.61</v>
      </c>
      <c r="BE582" s="4">
        <v>8799985</v>
      </c>
      <c r="BF582" s="13">
        <v>92.47</v>
      </c>
      <c r="BG582" s="4">
        <v>2521386</v>
      </c>
      <c r="BH582" s="13">
        <v>55.85</v>
      </c>
      <c r="BI582" s="4">
        <v>6055624</v>
      </c>
    </row>
    <row r="583" spans="1:61" x14ac:dyDescent="0.35">
      <c r="A583" s="1">
        <v>42849</v>
      </c>
      <c r="B583" s="13">
        <v>143.63999999999999</v>
      </c>
      <c r="C583" s="4">
        <v>17134333</v>
      </c>
      <c r="D583" s="13">
        <v>67.53</v>
      </c>
      <c r="E583" s="4">
        <v>29769976</v>
      </c>
      <c r="F583" s="13">
        <v>102.95</v>
      </c>
      <c r="G583" s="4">
        <v>9295490</v>
      </c>
      <c r="H583" s="13">
        <v>221.24</v>
      </c>
      <c r="I583" s="4">
        <v>1753914</v>
      </c>
      <c r="J583" s="13">
        <v>44.84</v>
      </c>
      <c r="K583" s="4">
        <v>10848901</v>
      </c>
      <c r="L583" s="13">
        <v>84.17</v>
      </c>
      <c r="M583" s="4">
        <v>3193845</v>
      </c>
      <c r="N583" s="13">
        <v>13.13</v>
      </c>
      <c r="O583" s="4">
        <v>36120264</v>
      </c>
      <c r="P583" s="13">
        <v>132.88999999999999</v>
      </c>
      <c r="Q583" s="4">
        <v>1845569</v>
      </c>
      <c r="R583" s="13">
        <v>33.28</v>
      </c>
      <c r="S583" s="4">
        <v>15400452</v>
      </c>
      <c r="T583" s="13">
        <v>36.75</v>
      </c>
      <c r="U583" s="4">
        <v>26305762</v>
      </c>
      <c r="V583" s="13">
        <v>81.11</v>
      </c>
      <c r="W583" s="4">
        <v>8729701</v>
      </c>
      <c r="X583" s="13">
        <v>105.93</v>
      </c>
      <c r="Y583" s="4">
        <v>4538203</v>
      </c>
      <c r="Z583" s="13">
        <v>93.74</v>
      </c>
      <c r="AA583" s="4">
        <v>2182240</v>
      </c>
      <c r="AB583" s="13">
        <v>47.91</v>
      </c>
      <c r="AC583" s="4">
        <v>5750672</v>
      </c>
      <c r="AD583" s="13">
        <v>74.099999999999994</v>
      </c>
      <c r="AE583" s="4">
        <v>8461777</v>
      </c>
      <c r="AF583" s="13">
        <v>56.16</v>
      </c>
      <c r="AG583" s="4">
        <v>1699623</v>
      </c>
      <c r="AH583" s="13">
        <v>62.07</v>
      </c>
      <c r="AI583" s="4">
        <v>2945205</v>
      </c>
      <c r="AJ583" s="13">
        <v>77.510000000000005</v>
      </c>
      <c r="AK583" s="4">
        <v>2483300</v>
      </c>
      <c r="AL583" s="13">
        <v>20.63</v>
      </c>
      <c r="AM583" s="4">
        <v>13383563</v>
      </c>
      <c r="AN583" s="13">
        <v>50.19</v>
      </c>
      <c r="AO583" s="4">
        <v>5269881</v>
      </c>
      <c r="AP583" s="13">
        <v>907.41</v>
      </c>
      <c r="AQ583" s="4">
        <v>3122893</v>
      </c>
      <c r="AR583" s="13">
        <v>308.02999999999997</v>
      </c>
      <c r="AS583" s="4">
        <v>5083505</v>
      </c>
      <c r="AT583" s="13">
        <v>134.22999999999999</v>
      </c>
      <c r="AU583" s="4">
        <v>5040990</v>
      </c>
      <c r="AV583" s="13">
        <v>1798.62</v>
      </c>
      <c r="AW583" s="4">
        <v>852348</v>
      </c>
      <c r="AX583" s="13">
        <v>151.88999999999999</v>
      </c>
      <c r="AY583" s="4">
        <v>5077174</v>
      </c>
      <c r="AZ583" s="13">
        <v>84.17</v>
      </c>
      <c r="BA583" s="4">
        <v>4553624</v>
      </c>
      <c r="BB583" s="13">
        <v>32.049999999999997</v>
      </c>
      <c r="BC583" s="4">
        <v>16587843</v>
      </c>
      <c r="BD583" s="13">
        <v>61.11</v>
      </c>
      <c r="BE583" s="4">
        <v>10721276</v>
      </c>
      <c r="BF583" s="13">
        <v>93.52</v>
      </c>
      <c r="BG583" s="4">
        <v>2085013</v>
      </c>
      <c r="BH583" s="13">
        <v>55.47</v>
      </c>
      <c r="BI583" s="4">
        <v>10777733</v>
      </c>
    </row>
    <row r="584" spans="1:61" x14ac:dyDescent="0.35">
      <c r="A584" s="1">
        <v>42850</v>
      </c>
      <c r="B584" s="13">
        <v>144.53</v>
      </c>
      <c r="C584" s="4">
        <v>18871501</v>
      </c>
      <c r="D584" s="13">
        <v>67.92</v>
      </c>
      <c r="E584" s="4">
        <v>30242730</v>
      </c>
      <c r="F584" s="13">
        <v>104.74</v>
      </c>
      <c r="G584" s="4">
        <v>9710972</v>
      </c>
      <c r="H584" s="13">
        <v>223.2</v>
      </c>
      <c r="I584" s="4">
        <v>1484833</v>
      </c>
      <c r="J584" s="13">
        <v>44.72</v>
      </c>
      <c r="K584" s="4">
        <v>12436821</v>
      </c>
      <c r="L584" s="13">
        <v>84.75</v>
      </c>
      <c r="M584" s="4">
        <v>3016545</v>
      </c>
      <c r="N584" s="13">
        <v>13.49</v>
      </c>
      <c r="O584" s="4">
        <v>35880950</v>
      </c>
      <c r="P584" s="13">
        <v>133.49</v>
      </c>
      <c r="Q584" s="4">
        <v>2504120</v>
      </c>
      <c r="R584" s="13">
        <v>33.42</v>
      </c>
      <c r="S584" s="4">
        <v>15058776</v>
      </c>
      <c r="T584" s="13">
        <v>36.869999999999997</v>
      </c>
      <c r="U584" s="4">
        <v>22066776</v>
      </c>
      <c r="V584" s="13">
        <v>81.73</v>
      </c>
      <c r="W584" s="4">
        <v>10733813</v>
      </c>
      <c r="X584" s="13">
        <v>106.73</v>
      </c>
      <c r="Y584" s="4">
        <v>4618984</v>
      </c>
      <c r="Z584" s="13">
        <v>95.27</v>
      </c>
      <c r="AA584" s="4">
        <v>2273945</v>
      </c>
      <c r="AB584" s="13">
        <v>48.79</v>
      </c>
      <c r="AC584" s="4">
        <v>7023235</v>
      </c>
      <c r="AD584" s="13">
        <v>74.09</v>
      </c>
      <c r="AE584" s="4">
        <v>9066397</v>
      </c>
      <c r="AF584" s="13">
        <v>56.98</v>
      </c>
      <c r="AG584" s="4">
        <v>1979860</v>
      </c>
      <c r="AH584" s="13">
        <v>62.5</v>
      </c>
      <c r="AI584" s="4">
        <v>3384563</v>
      </c>
      <c r="AJ584" s="13">
        <v>78.08</v>
      </c>
      <c r="AK584" s="4">
        <v>2632776</v>
      </c>
      <c r="AL584" s="13">
        <v>20.9</v>
      </c>
      <c r="AM584" s="4">
        <v>11542330</v>
      </c>
      <c r="AN584" s="13">
        <v>50.03</v>
      </c>
      <c r="AO584" s="4">
        <v>3813621</v>
      </c>
      <c r="AP584" s="13">
        <v>907.62</v>
      </c>
      <c r="AQ584" s="4">
        <v>3380639</v>
      </c>
      <c r="AR584" s="13">
        <v>313.79000000000002</v>
      </c>
      <c r="AS584" s="4">
        <v>6737708</v>
      </c>
      <c r="AT584" s="13">
        <v>141.69999999999999</v>
      </c>
      <c r="AU584" s="4">
        <v>10893766</v>
      </c>
      <c r="AV584" s="13">
        <v>1799.09</v>
      </c>
      <c r="AW584" s="4">
        <v>356429</v>
      </c>
      <c r="AX584" s="13">
        <v>153.03</v>
      </c>
      <c r="AY584" s="4">
        <v>5496453</v>
      </c>
      <c r="AZ584" s="13">
        <v>84.51</v>
      </c>
      <c r="BA584" s="4">
        <v>5825205</v>
      </c>
      <c r="BB584" s="13">
        <v>32.81</v>
      </c>
      <c r="BC584" s="4">
        <v>14449344</v>
      </c>
      <c r="BD584" s="13">
        <v>60.96</v>
      </c>
      <c r="BE584" s="4">
        <v>11031475</v>
      </c>
      <c r="BF584" s="13">
        <v>94.57</v>
      </c>
      <c r="BG584" s="4">
        <v>1637835</v>
      </c>
      <c r="BH584" s="13">
        <v>55.45</v>
      </c>
      <c r="BI584" s="4">
        <v>8970970</v>
      </c>
    </row>
    <row r="585" spans="1:61" x14ac:dyDescent="0.35">
      <c r="A585" s="1">
        <v>42851</v>
      </c>
      <c r="B585" s="13">
        <v>143.68</v>
      </c>
      <c r="C585" s="4">
        <v>20041241</v>
      </c>
      <c r="D585" s="13">
        <v>67.83</v>
      </c>
      <c r="E585" s="4">
        <v>26190770</v>
      </c>
      <c r="F585" s="13">
        <v>104.02</v>
      </c>
      <c r="G585" s="4">
        <v>8175145</v>
      </c>
      <c r="H585" s="13">
        <v>221.68</v>
      </c>
      <c r="I585" s="4">
        <v>1472625</v>
      </c>
      <c r="J585" s="13">
        <v>44.69</v>
      </c>
      <c r="K585" s="4">
        <v>10122447</v>
      </c>
      <c r="L585" s="13">
        <v>84.95</v>
      </c>
      <c r="M585" s="4">
        <v>2164991</v>
      </c>
      <c r="N585" s="13">
        <v>13.41</v>
      </c>
      <c r="O585" s="4">
        <v>36644522</v>
      </c>
      <c r="P585" s="13">
        <v>132.79</v>
      </c>
      <c r="Q585" s="4">
        <v>1635874</v>
      </c>
      <c r="R585" s="13">
        <v>33.4</v>
      </c>
      <c r="S585" s="4">
        <v>17949699</v>
      </c>
      <c r="T585" s="13">
        <v>36.93</v>
      </c>
      <c r="U585" s="4">
        <v>27240993</v>
      </c>
      <c r="V585" s="13">
        <v>81.400000000000006</v>
      </c>
      <c r="W585" s="4">
        <v>9445925</v>
      </c>
      <c r="X585" s="13">
        <v>106.08</v>
      </c>
      <c r="Y585" s="4">
        <v>6687389</v>
      </c>
      <c r="Z585" s="13">
        <v>94.31</v>
      </c>
      <c r="AA585" s="4">
        <v>2131956</v>
      </c>
      <c r="AB585" s="13">
        <v>48.34</v>
      </c>
      <c r="AC585" s="4">
        <v>6536870</v>
      </c>
      <c r="AD585" s="13">
        <v>74.11</v>
      </c>
      <c r="AE585" s="4">
        <v>6064757</v>
      </c>
      <c r="AF585" s="13">
        <v>57.04</v>
      </c>
      <c r="AG585" s="4">
        <v>1514171</v>
      </c>
      <c r="AH585" s="13">
        <v>62.43</v>
      </c>
      <c r="AI585" s="4">
        <v>3559019</v>
      </c>
      <c r="AJ585" s="13">
        <v>78.11</v>
      </c>
      <c r="AK585" s="4">
        <v>2977500</v>
      </c>
      <c r="AL585" s="13">
        <v>20.92</v>
      </c>
      <c r="AM585" s="4">
        <v>10691676</v>
      </c>
      <c r="AN585" s="13">
        <v>49.6</v>
      </c>
      <c r="AO585" s="4">
        <v>4885477</v>
      </c>
      <c r="AP585" s="13">
        <v>909.29</v>
      </c>
      <c r="AQ585" s="4">
        <v>2608948</v>
      </c>
      <c r="AR585" s="13">
        <v>310.17</v>
      </c>
      <c r="AS585" s="4">
        <v>4695044</v>
      </c>
      <c r="AT585" s="13">
        <v>140.84</v>
      </c>
      <c r="AU585" s="4">
        <v>7132234</v>
      </c>
      <c r="AV585" s="13">
        <v>1804.12</v>
      </c>
      <c r="AW585" s="4">
        <v>321654</v>
      </c>
      <c r="AX585" s="13">
        <v>154.22</v>
      </c>
      <c r="AY585" s="4">
        <v>5120177</v>
      </c>
      <c r="AZ585" s="13">
        <v>85.23</v>
      </c>
      <c r="BA585" s="4">
        <v>4407699</v>
      </c>
      <c r="BB585" s="13">
        <v>33.01</v>
      </c>
      <c r="BC585" s="4">
        <v>11191516</v>
      </c>
      <c r="BD585" s="13">
        <v>61.56</v>
      </c>
      <c r="BE585" s="4">
        <v>8525419</v>
      </c>
      <c r="BF585" s="13">
        <v>96.3</v>
      </c>
      <c r="BG585" s="4">
        <v>3614491</v>
      </c>
      <c r="BH585" s="13">
        <v>55.16</v>
      </c>
      <c r="BI585" s="4">
        <v>10936009</v>
      </c>
    </row>
    <row r="586" spans="1:61" x14ac:dyDescent="0.35">
      <c r="A586" s="1">
        <v>42852</v>
      </c>
      <c r="B586" s="13">
        <v>143.79</v>
      </c>
      <c r="C586" s="4">
        <v>14246347</v>
      </c>
      <c r="D586" s="13">
        <v>68.27</v>
      </c>
      <c r="E586" s="4">
        <v>34970953</v>
      </c>
      <c r="F586" s="13">
        <v>105.64</v>
      </c>
      <c r="G586" s="4">
        <v>7992465</v>
      </c>
      <c r="H586" s="13">
        <v>223.09</v>
      </c>
      <c r="I586" s="4">
        <v>1184979</v>
      </c>
      <c r="J586" s="13">
        <v>44.77</v>
      </c>
      <c r="K586" s="4">
        <v>8221029</v>
      </c>
      <c r="L586" s="13">
        <v>85.85</v>
      </c>
      <c r="M586" s="4">
        <v>2944547</v>
      </c>
      <c r="N586" s="13">
        <v>13.62</v>
      </c>
      <c r="O586" s="4">
        <v>31327634</v>
      </c>
      <c r="P586" s="13">
        <v>133.38</v>
      </c>
      <c r="Q586" s="4">
        <v>1658147</v>
      </c>
      <c r="R586" s="13">
        <v>33.75</v>
      </c>
      <c r="S586" s="4">
        <v>26639030</v>
      </c>
      <c r="T586" s="13">
        <v>37.43</v>
      </c>
      <c r="U586" s="4">
        <v>39889967</v>
      </c>
      <c r="V586" s="13">
        <v>81.260000000000005</v>
      </c>
      <c r="W586" s="4">
        <v>12385262</v>
      </c>
      <c r="X586" s="13">
        <v>105.47</v>
      </c>
      <c r="Y586" s="4">
        <v>5781839</v>
      </c>
      <c r="Z586" s="13">
        <v>93</v>
      </c>
      <c r="AA586" s="4">
        <v>3876283</v>
      </c>
      <c r="AB586" s="13">
        <v>47.86</v>
      </c>
      <c r="AC586" s="4">
        <v>7302663</v>
      </c>
      <c r="AD586" s="13">
        <v>72.84</v>
      </c>
      <c r="AE586" s="4">
        <v>10844921</v>
      </c>
      <c r="AF586" s="13">
        <v>56.15</v>
      </c>
      <c r="AG586" s="4">
        <v>1686258</v>
      </c>
      <c r="AH586" s="13">
        <v>61.52</v>
      </c>
      <c r="AI586" s="4">
        <v>6506485</v>
      </c>
      <c r="AJ586" s="13">
        <v>78.05</v>
      </c>
      <c r="AK586" s="4">
        <v>3001820</v>
      </c>
      <c r="AL586" s="13">
        <v>20.62</v>
      </c>
      <c r="AM586" s="4">
        <v>8616503</v>
      </c>
      <c r="AN586" s="13">
        <v>51.02</v>
      </c>
      <c r="AO586" s="4">
        <v>6786629</v>
      </c>
      <c r="AP586" s="13">
        <v>918.38</v>
      </c>
      <c r="AQ586" s="4">
        <v>5305543</v>
      </c>
      <c r="AR586" s="13">
        <v>308.63</v>
      </c>
      <c r="AS586" s="4">
        <v>3468569</v>
      </c>
      <c r="AT586" s="13">
        <v>140.87</v>
      </c>
      <c r="AU586" s="4">
        <v>5183662</v>
      </c>
      <c r="AV586" s="13">
        <v>1835.87</v>
      </c>
      <c r="AW586" s="4">
        <v>436093</v>
      </c>
      <c r="AX586" s="13">
        <v>156.12</v>
      </c>
      <c r="AY586" s="4">
        <v>5881432</v>
      </c>
      <c r="AZ586" s="13">
        <v>85.27</v>
      </c>
      <c r="BA586" s="4">
        <v>6586303</v>
      </c>
      <c r="BB586" s="13">
        <v>33.06</v>
      </c>
      <c r="BC586" s="4">
        <v>8396400</v>
      </c>
      <c r="BD586" s="13">
        <v>61.3</v>
      </c>
      <c r="BE586" s="4">
        <v>15285342</v>
      </c>
      <c r="BF586" s="13">
        <v>95.74</v>
      </c>
      <c r="BG586" s="4">
        <v>3655294</v>
      </c>
      <c r="BH586" s="13">
        <v>55.47</v>
      </c>
      <c r="BI586" s="4">
        <v>8557987</v>
      </c>
    </row>
    <row r="587" spans="1:61" x14ac:dyDescent="0.35">
      <c r="A587" s="1">
        <v>42853</v>
      </c>
      <c r="B587" s="13">
        <v>143.65</v>
      </c>
      <c r="C587" s="4">
        <v>20860358</v>
      </c>
      <c r="D587" s="13">
        <v>68.459999999999994</v>
      </c>
      <c r="E587" s="4">
        <v>39548818</v>
      </c>
      <c r="F587" s="13">
        <v>104.3</v>
      </c>
      <c r="G587" s="4">
        <v>8706157</v>
      </c>
      <c r="H587" s="13">
        <v>220.81</v>
      </c>
      <c r="I587" s="4">
        <v>1648994</v>
      </c>
      <c r="J587" s="13">
        <v>44.96</v>
      </c>
      <c r="K587" s="4">
        <v>12962658</v>
      </c>
      <c r="L587" s="13">
        <v>86.12</v>
      </c>
      <c r="M587" s="4">
        <v>2919180</v>
      </c>
      <c r="N587" s="13">
        <v>13.3</v>
      </c>
      <c r="O587" s="4">
        <v>50375992</v>
      </c>
      <c r="P587" s="13">
        <v>133.74</v>
      </c>
      <c r="Q587" s="4">
        <v>1749243</v>
      </c>
      <c r="R587" s="13">
        <v>34.07</v>
      </c>
      <c r="S587" s="4">
        <v>20461746</v>
      </c>
      <c r="T587" s="13">
        <v>36.15</v>
      </c>
      <c r="U587" s="4">
        <v>56769258</v>
      </c>
      <c r="V587" s="13">
        <v>81.650000000000006</v>
      </c>
      <c r="W587" s="4">
        <v>12072169</v>
      </c>
      <c r="X587" s="13">
        <v>106.7</v>
      </c>
      <c r="Y587" s="4">
        <v>6848413</v>
      </c>
      <c r="Z587" s="13">
        <v>92.5</v>
      </c>
      <c r="AA587" s="4">
        <v>1625309</v>
      </c>
      <c r="AB587" s="13">
        <v>47.91</v>
      </c>
      <c r="AC587" s="4">
        <v>6428976</v>
      </c>
      <c r="AD587" s="13">
        <v>72.59</v>
      </c>
      <c r="AE587" s="4">
        <v>7214431</v>
      </c>
      <c r="AF587" s="13">
        <v>55.13</v>
      </c>
      <c r="AG587" s="4">
        <v>1846551</v>
      </c>
      <c r="AH587" s="13">
        <v>61.54</v>
      </c>
      <c r="AI587" s="4">
        <v>3724077</v>
      </c>
      <c r="AJ587" s="13">
        <v>79.56</v>
      </c>
      <c r="AK587" s="4">
        <v>5260849</v>
      </c>
      <c r="AL587" s="13">
        <v>20.63</v>
      </c>
      <c r="AM587" s="4">
        <v>10316615</v>
      </c>
      <c r="AN587" s="13">
        <v>50.94</v>
      </c>
      <c r="AO587" s="4">
        <v>3648520</v>
      </c>
      <c r="AP587" s="13">
        <v>924.99</v>
      </c>
      <c r="AQ587" s="4">
        <v>7364681</v>
      </c>
      <c r="AR587" s="13">
        <v>314.07</v>
      </c>
      <c r="AS587" s="4">
        <v>4505478</v>
      </c>
      <c r="AT587" s="13">
        <v>139.93</v>
      </c>
      <c r="AU587" s="4">
        <v>4779887</v>
      </c>
      <c r="AV587" s="13">
        <v>1846.82</v>
      </c>
      <c r="AW587" s="4">
        <v>477366</v>
      </c>
      <c r="AX587" s="13">
        <v>156.1</v>
      </c>
      <c r="AY587" s="4">
        <v>4983041</v>
      </c>
      <c r="AZ587" s="13">
        <v>84.88</v>
      </c>
      <c r="BA587" s="4">
        <v>4794990</v>
      </c>
      <c r="BB587" s="13">
        <v>33.409999999999997</v>
      </c>
      <c r="BC587" s="4">
        <v>10127598</v>
      </c>
      <c r="BD587" s="13">
        <v>60.06</v>
      </c>
      <c r="BE587" s="4">
        <v>25046130</v>
      </c>
      <c r="BF587" s="13">
        <v>94.42</v>
      </c>
      <c r="BG587" s="4">
        <v>2859976</v>
      </c>
      <c r="BH587" s="13">
        <v>55.41</v>
      </c>
      <c r="BI587" s="4">
        <v>6437731</v>
      </c>
    </row>
    <row r="588" spans="1:61" x14ac:dyDescent="0.35">
      <c r="A588" s="1">
        <v>42856</v>
      </c>
      <c r="B588" s="13">
        <v>146.58000000000001</v>
      </c>
      <c r="C588" s="4">
        <v>33602943</v>
      </c>
      <c r="D588" s="13">
        <v>69.41</v>
      </c>
      <c r="E588" s="4">
        <v>31954362</v>
      </c>
      <c r="F588" s="13">
        <v>106.64</v>
      </c>
      <c r="G588" s="4">
        <v>7693333</v>
      </c>
      <c r="H588" s="13">
        <v>221.32</v>
      </c>
      <c r="I588" s="4">
        <v>1533863</v>
      </c>
      <c r="J588" s="13">
        <v>45.05</v>
      </c>
      <c r="K588" s="4">
        <v>9118316</v>
      </c>
      <c r="L588" s="13">
        <v>86.66</v>
      </c>
      <c r="M588" s="4">
        <v>3290001</v>
      </c>
      <c r="N588" s="13">
        <v>13.62</v>
      </c>
      <c r="O588" s="4">
        <v>68036349</v>
      </c>
      <c r="P588" s="13">
        <v>135.11000000000001</v>
      </c>
      <c r="Q588" s="4">
        <v>1811962</v>
      </c>
      <c r="R588" s="13">
        <v>33.97</v>
      </c>
      <c r="S588" s="4">
        <v>13577289</v>
      </c>
      <c r="T588" s="13">
        <v>36.31</v>
      </c>
      <c r="U588" s="4">
        <v>24825614</v>
      </c>
      <c r="V588" s="13">
        <v>82.06</v>
      </c>
      <c r="W588" s="4">
        <v>8664074</v>
      </c>
      <c r="X588" s="13">
        <v>105.92</v>
      </c>
      <c r="Y588" s="4">
        <v>4955462</v>
      </c>
      <c r="Z588" s="13">
        <v>92.03</v>
      </c>
      <c r="AA588" s="4">
        <v>2680096</v>
      </c>
      <c r="AB588" s="13">
        <v>47.48</v>
      </c>
      <c r="AC588" s="4">
        <v>5795444</v>
      </c>
      <c r="AD588" s="13">
        <v>72.3</v>
      </c>
      <c r="AE588" s="4">
        <v>6910089</v>
      </c>
      <c r="AF588" s="13">
        <v>55.86</v>
      </c>
      <c r="AG588" s="4">
        <v>1058497</v>
      </c>
      <c r="AH588" s="13">
        <v>60.82</v>
      </c>
      <c r="AI588" s="4">
        <v>4615127</v>
      </c>
      <c r="AJ588" s="13">
        <v>79.56</v>
      </c>
      <c r="AK588" s="4">
        <v>2633401</v>
      </c>
      <c r="AL588" s="13">
        <v>20.54</v>
      </c>
      <c r="AM588" s="4">
        <v>8000881</v>
      </c>
      <c r="AN588" s="13">
        <v>50.86</v>
      </c>
      <c r="AO588" s="4">
        <v>3340937</v>
      </c>
      <c r="AP588" s="13">
        <v>948.23</v>
      </c>
      <c r="AQ588" s="4">
        <v>5466544</v>
      </c>
      <c r="AR588" s="13">
        <v>322.83</v>
      </c>
      <c r="AS588" s="4">
        <v>8829565</v>
      </c>
      <c r="AT588" s="13">
        <v>141.15</v>
      </c>
      <c r="AU588" s="4">
        <v>3747202</v>
      </c>
      <c r="AV588" s="13">
        <v>1869.92</v>
      </c>
      <c r="AW588" s="4">
        <v>481924</v>
      </c>
      <c r="AX588" s="13">
        <v>154.21</v>
      </c>
      <c r="AY588" s="4">
        <v>3152949</v>
      </c>
      <c r="AZ588" s="13">
        <v>84.4</v>
      </c>
      <c r="BA588" s="4">
        <v>3841986</v>
      </c>
      <c r="BB588" s="13">
        <v>33.31</v>
      </c>
      <c r="BC588" s="4">
        <v>6931655</v>
      </c>
      <c r="BD588" s="13">
        <v>60.18</v>
      </c>
      <c r="BE588" s="4">
        <v>10910341</v>
      </c>
      <c r="BF588" s="13">
        <v>95.58</v>
      </c>
      <c r="BG588" s="4">
        <v>1676123</v>
      </c>
      <c r="BH588" s="13">
        <v>54.99</v>
      </c>
      <c r="BI588" s="4">
        <v>4881442</v>
      </c>
    </row>
    <row r="589" spans="1:61" x14ac:dyDescent="0.35">
      <c r="A589" s="1">
        <v>42857</v>
      </c>
      <c r="B589" s="13">
        <v>147.51</v>
      </c>
      <c r="C589" s="4">
        <v>45352194</v>
      </c>
      <c r="D589" s="13">
        <v>69.3</v>
      </c>
      <c r="E589" s="4">
        <v>23906119</v>
      </c>
      <c r="F589" s="13">
        <v>103.48</v>
      </c>
      <c r="G589" s="4">
        <v>15749327</v>
      </c>
      <c r="H589" s="13">
        <v>225.45</v>
      </c>
      <c r="I589" s="4">
        <v>2727671</v>
      </c>
      <c r="J589" s="13">
        <v>45.13</v>
      </c>
      <c r="K589" s="4">
        <v>11649568</v>
      </c>
      <c r="L589" s="13">
        <v>87.09</v>
      </c>
      <c r="M589" s="4">
        <v>3503224</v>
      </c>
      <c r="N589" s="13">
        <v>10.32</v>
      </c>
      <c r="O589" s="4">
        <v>268336455</v>
      </c>
      <c r="P589" s="13">
        <v>135</v>
      </c>
      <c r="Q589" s="4">
        <v>2692920</v>
      </c>
      <c r="R589" s="13">
        <v>34.24</v>
      </c>
      <c r="S589" s="4">
        <v>15983571</v>
      </c>
      <c r="T589" s="13">
        <v>36.97</v>
      </c>
      <c r="U589" s="4">
        <v>35813021</v>
      </c>
      <c r="V589" s="13">
        <v>82.05</v>
      </c>
      <c r="W589" s="4">
        <v>9102893</v>
      </c>
      <c r="X589" s="13">
        <v>105.36</v>
      </c>
      <c r="Y589" s="4">
        <v>5112150</v>
      </c>
      <c r="Z589" s="13">
        <v>91.87</v>
      </c>
      <c r="AA589" s="4">
        <v>3351349</v>
      </c>
      <c r="AB589" s="13">
        <v>46.7</v>
      </c>
      <c r="AC589" s="4">
        <v>10390497</v>
      </c>
      <c r="AD589" s="13">
        <v>71.45</v>
      </c>
      <c r="AE589" s="4">
        <v>9141952</v>
      </c>
      <c r="AF589" s="13">
        <v>55.74</v>
      </c>
      <c r="AG589" s="4">
        <v>1784523</v>
      </c>
      <c r="AH589" s="13">
        <v>60.04</v>
      </c>
      <c r="AI589" s="4">
        <v>5447723</v>
      </c>
      <c r="AJ589" s="13">
        <v>79.260000000000005</v>
      </c>
      <c r="AK589" s="4">
        <v>2202879</v>
      </c>
      <c r="AL589" s="13">
        <v>20.45</v>
      </c>
      <c r="AM589" s="4">
        <v>9383603</v>
      </c>
      <c r="AN589" s="13">
        <v>51.42</v>
      </c>
      <c r="AO589" s="4">
        <v>4864113</v>
      </c>
      <c r="AP589" s="13">
        <v>946.94</v>
      </c>
      <c r="AQ589" s="4">
        <v>3848835</v>
      </c>
      <c r="AR589" s="13">
        <v>318.89</v>
      </c>
      <c r="AS589" s="4">
        <v>5382777</v>
      </c>
      <c r="AT589" s="13">
        <v>141.22999999999999</v>
      </c>
      <c r="AU589" s="4">
        <v>3774136</v>
      </c>
      <c r="AV589" s="13">
        <v>1880.52</v>
      </c>
      <c r="AW589" s="4">
        <v>260221</v>
      </c>
      <c r="AX589" s="13">
        <v>154.94999999999999</v>
      </c>
      <c r="AY589" s="4">
        <v>3295105</v>
      </c>
      <c r="AZ589" s="13">
        <v>85.38</v>
      </c>
      <c r="BA589" s="4">
        <v>4251489</v>
      </c>
      <c r="BB589" s="13">
        <v>33.51</v>
      </c>
      <c r="BC589" s="4">
        <v>6573349</v>
      </c>
      <c r="BD589" s="13">
        <v>60.5</v>
      </c>
      <c r="BE589" s="4">
        <v>9152088</v>
      </c>
      <c r="BF589" s="13">
        <v>97.1</v>
      </c>
      <c r="BG589" s="4">
        <v>2483021</v>
      </c>
      <c r="BH589" s="13">
        <v>55.07</v>
      </c>
      <c r="BI589" s="4">
        <v>7363616</v>
      </c>
    </row>
    <row r="590" spans="1:61" x14ac:dyDescent="0.35">
      <c r="A590" s="1">
        <v>42858</v>
      </c>
      <c r="B590" s="13">
        <v>147.06</v>
      </c>
      <c r="C590" s="4">
        <v>45697034</v>
      </c>
      <c r="D590" s="13">
        <v>69.08</v>
      </c>
      <c r="E590" s="4">
        <v>28927973</v>
      </c>
      <c r="F590" s="13">
        <v>104.25</v>
      </c>
      <c r="G590" s="4">
        <v>8422633</v>
      </c>
      <c r="H590" s="13">
        <v>224.9</v>
      </c>
      <c r="I590" s="4">
        <v>1800197</v>
      </c>
      <c r="J590" s="13">
        <v>44.89</v>
      </c>
      <c r="K590" s="4">
        <v>10695874</v>
      </c>
      <c r="L590" s="13">
        <v>86.55</v>
      </c>
      <c r="M590" s="4">
        <v>2786697</v>
      </c>
      <c r="N590" s="13">
        <v>10.39</v>
      </c>
      <c r="O590" s="4">
        <v>140899380</v>
      </c>
      <c r="P590" s="13">
        <v>134.85</v>
      </c>
      <c r="Q590" s="4">
        <v>1974174</v>
      </c>
      <c r="R590" s="13">
        <v>34.25</v>
      </c>
      <c r="S590" s="4">
        <v>14432179</v>
      </c>
      <c r="T590" s="13">
        <v>36.979999999999997</v>
      </c>
      <c r="U590" s="4">
        <v>22040256</v>
      </c>
      <c r="V590" s="13">
        <v>82.7</v>
      </c>
      <c r="W590" s="4">
        <v>10289047</v>
      </c>
      <c r="X590" s="13">
        <v>106.72</v>
      </c>
      <c r="Y590" s="4">
        <v>5662953</v>
      </c>
      <c r="Z590" s="13">
        <v>91.76</v>
      </c>
      <c r="AA590" s="4">
        <v>3512229</v>
      </c>
      <c r="AB590" s="13">
        <v>47.08</v>
      </c>
      <c r="AC590" s="4">
        <v>5757217</v>
      </c>
      <c r="AD590" s="13">
        <v>71.53</v>
      </c>
      <c r="AE590" s="4">
        <v>7843603</v>
      </c>
      <c r="AF590" s="13">
        <v>55</v>
      </c>
      <c r="AG590" s="4">
        <v>1389552</v>
      </c>
      <c r="AH590" s="13">
        <v>60.17</v>
      </c>
      <c r="AI590" s="4">
        <v>6641184</v>
      </c>
      <c r="AJ590" s="13">
        <v>79.59</v>
      </c>
      <c r="AK590" s="4">
        <v>1946311</v>
      </c>
      <c r="AL590" s="13">
        <v>20.28</v>
      </c>
      <c r="AM590" s="4">
        <v>12906979</v>
      </c>
      <c r="AN590" s="13">
        <v>51.24</v>
      </c>
      <c r="AO590" s="4">
        <v>4533448</v>
      </c>
      <c r="AP590" s="13">
        <v>941.03</v>
      </c>
      <c r="AQ590" s="4">
        <v>3582686</v>
      </c>
      <c r="AR590" s="13">
        <v>311.02</v>
      </c>
      <c r="AS590" s="4">
        <v>7133365</v>
      </c>
      <c r="AT590" s="13">
        <v>142.62</v>
      </c>
      <c r="AU590" s="4">
        <v>4278614</v>
      </c>
      <c r="AV590" s="13">
        <v>1876.79</v>
      </c>
      <c r="AW590" s="4">
        <v>301111</v>
      </c>
      <c r="AX590" s="13">
        <v>155</v>
      </c>
      <c r="AY590" s="4">
        <v>2445489</v>
      </c>
      <c r="AZ590" s="13">
        <v>85.53</v>
      </c>
      <c r="BA590" s="4">
        <v>3711767</v>
      </c>
      <c r="BB590" s="13">
        <v>33.26</v>
      </c>
      <c r="BC590" s="4">
        <v>5661480</v>
      </c>
      <c r="BD590" s="13">
        <v>60.59</v>
      </c>
      <c r="BE590" s="4">
        <v>7706367</v>
      </c>
      <c r="BF590" s="13">
        <v>96.99</v>
      </c>
      <c r="BG590" s="4">
        <v>2387155</v>
      </c>
      <c r="BH590" s="13">
        <v>54.53</v>
      </c>
      <c r="BI590" s="4">
        <v>9474727</v>
      </c>
    </row>
    <row r="591" spans="1:61" x14ac:dyDescent="0.35">
      <c r="A591" s="1">
        <v>42859</v>
      </c>
      <c r="B591" s="13">
        <v>146.53</v>
      </c>
      <c r="C591" s="4">
        <v>23371872</v>
      </c>
      <c r="D591" s="13">
        <v>68.81</v>
      </c>
      <c r="E591" s="4">
        <v>21749409</v>
      </c>
      <c r="F591" s="13">
        <v>103.85</v>
      </c>
      <c r="G591" s="4">
        <v>5244692</v>
      </c>
      <c r="H591" s="13">
        <v>223.4</v>
      </c>
      <c r="I591" s="4">
        <v>1624956</v>
      </c>
      <c r="J591" s="13">
        <v>45.47</v>
      </c>
      <c r="K591" s="4">
        <v>15505168</v>
      </c>
      <c r="L591" s="13">
        <v>86.52</v>
      </c>
      <c r="M591" s="4">
        <v>2140147</v>
      </c>
      <c r="N591" s="13">
        <v>10.1</v>
      </c>
      <c r="O591" s="4">
        <v>77031372</v>
      </c>
      <c r="P591" s="13">
        <v>134.61000000000001</v>
      </c>
      <c r="Q591" s="4">
        <v>1810507</v>
      </c>
      <c r="R591" s="13">
        <v>34.18</v>
      </c>
      <c r="S591" s="4">
        <v>13638588</v>
      </c>
      <c r="T591" s="13">
        <v>36.85</v>
      </c>
      <c r="U591" s="4">
        <v>16437088</v>
      </c>
      <c r="V591" s="13">
        <v>81.64</v>
      </c>
      <c r="W591" s="4">
        <v>16164528</v>
      </c>
      <c r="X591" s="13">
        <v>104.81</v>
      </c>
      <c r="Y591" s="4">
        <v>8039883</v>
      </c>
      <c r="Z591" s="13">
        <v>88.6</v>
      </c>
      <c r="AA591" s="4">
        <v>5457939</v>
      </c>
      <c r="AB591" s="13">
        <v>45.92</v>
      </c>
      <c r="AC591" s="4">
        <v>9999260</v>
      </c>
      <c r="AD591" s="13">
        <v>70.94</v>
      </c>
      <c r="AE591" s="4">
        <v>12175218</v>
      </c>
      <c r="AF591" s="13">
        <v>48.91</v>
      </c>
      <c r="AG591" s="4">
        <v>5975209</v>
      </c>
      <c r="AH591" s="13">
        <v>58.02</v>
      </c>
      <c r="AI591" s="4">
        <v>11589299</v>
      </c>
      <c r="AJ591" s="13">
        <v>78.239999999999995</v>
      </c>
      <c r="AK591" s="4">
        <v>2163789</v>
      </c>
      <c r="AL591" s="13">
        <v>19.760000000000002</v>
      </c>
      <c r="AM591" s="4">
        <v>16440196</v>
      </c>
      <c r="AN591" s="13">
        <v>49.56</v>
      </c>
      <c r="AO591" s="4">
        <v>5862446</v>
      </c>
      <c r="AP591" s="13">
        <v>937.53</v>
      </c>
      <c r="AQ591" s="4">
        <v>2418381</v>
      </c>
      <c r="AR591" s="13">
        <v>295.45999999999998</v>
      </c>
      <c r="AS591" s="4">
        <v>14152008</v>
      </c>
      <c r="AT591" s="13">
        <v>143.44999999999999</v>
      </c>
      <c r="AU591" s="4">
        <v>4178808</v>
      </c>
      <c r="AV591" s="13">
        <v>1910.41</v>
      </c>
      <c r="AW591" s="4">
        <v>675793</v>
      </c>
      <c r="AX591" s="13">
        <v>154.86000000000001</v>
      </c>
      <c r="AY591" s="4">
        <v>3793067</v>
      </c>
      <c r="AZ591" s="13">
        <v>85.4</v>
      </c>
      <c r="BA591" s="4">
        <v>3429398</v>
      </c>
      <c r="BB591" s="13">
        <v>33.51</v>
      </c>
      <c r="BC591" s="4">
        <v>6990253</v>
      </c>
      <c r="BD591" s="13">
        <v>60.83</v>
      </c>
      <c r="BE591" s="4">
        <v>6874286</v>
      </c>
      <c r="BF591" s="13">
        <v>96.88</v>
      </c>
      <c r="BG591" s="4">
        <v>2571053</v>
      </c>
      <c r="BH591" s="13">
        <v>54.47</v>
      </c>
      <c r="BI591" s="4">
        <v>6830628</v>
      </c>
    </row>
    <row r="592" spans="1:61" x14ac:dyDescent="0.35">
      <c r="A592" s="1">
        <v>42860</v>
      </c>
      <c r="B592" s="13">
        <v>148.96</v>
      </c>
      <c r="C592" s="4">
        <v>27327725</v>
      </c>
      <c r="D592" s="13">
        <v>69</v>
      </c>
      <c r="E592" s="4">
        <v>19128782</v>
      </c>
      <c r="F592" s="13">
        <v>103.86</v>
      </c>
      <c r="G592" s="4">
        <v>5710736</v>
      </c>
      <c r="H592" s="13">
        <v>226.45</v>
      </c>
      <c r="I592" s="4">
        <v>2312775</v>
      </c>
      <c r="J592" s="13">
        <v>45.58</v>
      </c>
      <c r="K592" s="4">
        <v>8443421</v>
      </c>
      <c r="L592" s="13">
        <v>86.97</v>
      </c>
      <c r="M592" s="4">
        <v>2595773</v>
      </c>
      <c r="N592" s="13">
        <v>10.19</v>
      </c>
      <c r="O592" s="4">
        <v>51758963</v>
      </c>
      <c r="P592" s="13">
        <v>134.84</v>
      </c>
      <c r="Q592" s="4">
        <v>1845506</v>
      </c>
      <c r="R592" s="13">
        <v>34.39</v>
      </c>
      <c r="S592" s="4">
        <v>15091765</v>
      </c>
      <c r="T592" s="13">
        <v>36.82</v>
      </c>
      <c r="U592" s="4">
        <v>18119243</v>
      </c>
      <c r="V592" s="13">
        <v>82.02</v>
      </c>
      <c r="W592" s="4">
        <v>10213004</v>
      </c>
      <c r="X592" s="13">
        <v>105.79</v>
      </c>
      <c r="Y592" s="4">
        <v>5060047</v>
      </c>
      <c r="Z592" s="13">
        <v>90.88</v>
      </c>
      <c r="AA592" s="4">
        <v>4696413</v>
      </c>
      <c r="AB592" s="13">
        <v>46.77</v>
      </c>
      <c r="AC592" s="4">
        <v>7894377</v>
      </c>
      <c r="AD592" s="13">
        <v>71.97</v>
      </c>
      <c r="AE592" s="4">
        <v>11115445</v>
      </c>
      <c r="AF592" s="13">
        <v>50.37</v>
      </c>
      <c r="AG592" s="4">
        <v>4013120</v>
      </c>
      <c r="AH592" s="13">
        <v>60.4</v>
      </c>
      <c r="AI592" s="4">
        <v>7710430</v>
      </c>
      <c r="AJ592" s="13">
        <v>79.349999999999994</v>
      </c>
      <c r="AK592" s="4">
        <v>1763959</v>
      </c>
      <c r="AL592" s="13">
        <v>20.190000000000001</v>
      </c>
      <c r="AM592" s="4">
        <v>9884555</v>
      </c>
      <c r="AN592" s="13">
        <v>50.66</v>
      </c>
      <c r="AO592" s="4">
        <v>5806274</v>
      </c>
      <c r="AP592" s="13">
        <v>934.15</v>
      </c>
      <c r="AQ592" s="4">
        <v>2866397</v>
      </c>
      <c r="AR592" s="13">
        <v>308.35000000000002</v>
      </c>
      <c r="AS592" s="4">
        <v>8177347</v>
      </c>
      <c r="AT592" s="13">
        <v>143.96</v>
      </c>
      <c r="AU592" s="4">
        <v>2452736</v>
      </c>
      <c r="AV592" s="13">
        <v>1903.65</v>
      </c>
      <c r="AW592" s="4">
        <v>580275</v>
      </c>
      <c r="AX592" s="13">
        <v>155.72999999999999</v>
      </c>
      <c r="AY592" s="4">
        <v>2500636</v>
      </c>
      <c r="AZ592" s="13">
        <v>86</v>
      </c>
      <c r="BA592" s="4">
        <v>3027879</v>
      </c>
      <c r="BB592" s="13">
        <v>33.5</v>
      </c>
      <c r="BC592" s="4">
        <v>8548190</v>
      </c>
      <c r="BD592" s="13">
        <v>60.95</v>
      </c>
      <c r="BE592" s="4">
        <v>6443309</v>
      </c>
      <c r="BF592" s="13">
        <v>97.05</v>
      </c>
      <c r="BG592" s="4">
        <v>3038497</v>
      </c>
      <c r="BH592" s="13">
        <v>53.95</v>
      </c>
      <c r="BI592" s="4">
        <v>13379949</v>
      </c>
    </row>
    <row r="593" spans="1:61" x14ac:dyDescent="0.35">
      <c r="A593" s="1">
        <v>42863</v>
      </c>
      <c r="B593" s="13">
        <v>153.01</v>
      </c>
      <c r="C593" s="4">
        <v>48752413</v>
      </c>
      <c r="D593" s="13">
        <v>68.94</v>
      </c>
      <c r="E593" s="4">
        <v>18566087</v>
      </c>
      <c r="F593" s="13">
        <v>102.77</v>
      </c>
      <c r="G593" s="4">
        <v>9130990</v>
      </c>
      <c r="H593" s="13">
        <v>225.08</v>
      </c>
      <c r="I593" s="4">
        <v>1744807</v>
      </c>
      <c r="J593" s="13">
        <v>45.56</v>
      </c>
      <c r="K593" s="4">
        <v>7559917</v>
      </c>
      <c r="L593" s="13">
        <v>86.86</v>
      </c>
      <c r="M593" s="4">
        <v>2168352</v>
      </c>
      <c r="N593" s="13">
        <v>10.039999999999999</v>
      </c>
      <c r="O593" s="4">
        <v>35101132</v>
      </c>
      <c r="P593" s="13">
        <v>135.12</v>
      </c>
      <c r="Q593" s="4">
        <v>1583085</v>
      </c>
      <c r="R593" s="13">
        <v>34.29</v>
      </c>
      <c r="S593" s="4">
        <v>13232657</v>
      </c>
      <c r="T593" s="13">
        <v>36.54</v>
      </c>
      <c r="U593" s="4">
        <v>17660214</v>
      </c>
      <c r="V593" s="13">
        <v>82.89</v>
      </c>
      <c r="W593" s="4">
        <v>8097077</v>
      </c>
      <c r="X593" s="13">
        <v>106.68</v>
      </c>
      <c r="Y593" s="4">
        <v>5175129</v>
      </c>
      <c r="Z593" s="13">
        <v>91.69</v>
      </c>
      <c r="AA593" s="4">
        <v>3718298</v>
      </c>
      <c r="AB593" s="13">
        <v>47.13</v>
      </c>
      <c r="AC593" s="4">
        <v>5861196</v>
      </c>
      <c r="AD593" s="13">
        <v>72.22</v>
      </c>
      <c r="AE593" s="4">
        <v>8160514</v>
      </c>
      <c r="AF593" s="13">
        <v>50.37</v>
      </c>
      <c r="AG593" s="4">
        <v>1891610</v>
      </c>
      <c r="AH593" s="13">
        <v>60.6</v>
      </c>
      <c r="AI593" s="4">
        <v>5637121</v>
      </c>
      <c r="AJ593" s="13">
        <v>79.64</v>
      </c>
      <c r="AK593" s="4">
        <v>1867766</v>
      </c>
      <c r="AL593" s="13">
        <v>20.149999999999999</v>
      </c>
      <c r="AM593" s="4">
        <v>9881417</v>
      </c>
      <c r="AN593" s="13">
        <v>51.34</v>
      </c>
      <c r="AO593" s="4">
        <v>5924063</v>
      </c>
      <c r="AP593" s="13">
        <v>949.04</v>
      </c>
      <c r="AQ593" s="4">
        <v>3415731</v>
      </c>
      <c r="AR593" s="13">
        <v>307.19</v>
      </c>
      <c r="AS593" s="4">
        <v>7006471</v>
      </c>
      <c r="AT593" s="13">
        <v>144.24</v>
      </c>
      <c r="AU593" s="4">
        <v>2813463</v>
      </c>
      <c r="AV593" s="13">
        <v>1903.91</v>
      </c>
      <c r="AW593" s="4">
        <v>585033</v>
      </c>
      <c r="AX593" s="13">
        <v>156.88999999999999</v>
      </c>
      <c r="AY593" s="4">
        <v>3184576</v>
      </c>
      <c r="AZ593" s="13">
        <v>86</v>
      </c>
      <c r="BA593" s="4">
        <v>4110978</v>
      </c>
      <c r="BB593" s="13">
        <v>33.24</v>
      </c>
      <c r="BC593" s="4">
        <v>9140300</v>
      </c>
      <c r="BD593" s="13">
        <v>60.94</v>
      </c>
      <c r="BE593" s="4">
        <v>5588371</v>
      </c>
      <c r="BF593" s="13">
        <v>96.37</v>
      </c>
      <c r="BG593" s="4">
        <v>3955061</v>
      </c>
      <c r="BH593" s="13">
        <v>54.3</v>
      </c>
      <c r="BI593" s="4">
        <v>8728121</v>
      </c>
    </row>
    <row r="594" spans="1:61" x14ac:dyDescent="0.35">
      <c r="A594" s="1">
        <v>42864</v>
      </c>
      <c r="B594" s="13">
        <v>153.99</v>
      </c>
      <c r="C594" s="4">
        <v>39130363</v>
      </c>
      <c r="D594" s="13">
        <v>69.040000000000006</v>
      </c>
      <c r="E594" s="4">
        <v>22858414</v>
      </c>
      <c r="F594" s="13">
        <v>102.94</v>
      </c>
      <c r="G594" s="4">
        <v>21191792</v>
      </c>
      <c r="H594" s="13">
        <v>228.46</v>
      </c>
      <c r="I594" s="4">
        <v>1926081</v>
      </c>
      <c r="J594" s="13">
        <v>45.48</v>
      </c>
      <c r="K594" s="4">
        <v>6530558</v>
      </c>
      <c r="L594" s="13">
        <v>87.13</v>
      </c>
      <c r="M594" s="4">
        <v>2886964</v>
      </c>
      <c r="N594" s="13">
        <v>10.18</v>
      </c>
      <c r="O594" s="4">
        <v>51017346</v>
      </c>
      <c r="P594" s="13">
        <v>135.6</v>
      </c>
      <c r="Q594" s="4">
        <v>1692745</v>
      </c>
      <c r="R594" s="13">
        <v>33.9</v>
      </c>
      <c r="S594" s="4">
        <v>18855861</v>
      </c>
      <c r="T594" s="13">
        <v>36.369999999999997</v>
      </c>
      <c r="U594" s="4">
        <v>17819144</v>
      </c>
      <c r="V594" s="13">
        <v>82.31</v>
      </c>
      <c r="W594" s="4">
        <v>8647093</v>
      </c>
      <c r="X594" s="13">
        <v>105.08</v>
      </c>
      <c r="Y594" s="4">
        <v>5023973</v>
      </c>
      <c r="Z594" s="13">
        <v>91.64</v>
      </c>
      <c r="AA594" s="4">
        <v>3591133</v>
      </c>
      <c r="AB594" s="13">
        <v>46.27</v>
      </c>
      <c r="AC594" s="4">
        <v>6157396</v>
      </c>
      <c r="AD594" s="13">
        <v>72.28</v>
      </c>
      <c r="AE594" s="4">
        <v>6631862</v>
      </c>
      <c r="AF594" s="13">
        <v>49.26</v>
      </c>
      <c r="AG594" s="4">
        <v>1757156</v>
      </c>
      <c r="AH594" s="13">
        <v>59.88</v>
      </c>
      <c r="AI594" s="4">
        <v>4491295</v>
      </c>
      <c r="AJ594" s="13">
        <v>79.599999999999994</v>
      </c>
      <c r="AK594" s="4">
        <v>1455814</v>
      </c>
      <c r="AL594" s="13">
        <v>19.899999999999999</v>
      </c>
      <c r="AM594" s="4">
        <v>14743650</v>
      </c>
      <c r="AN594" s="13">
        <v>51.46</v>
      </c>
      <c r="AO594" s="4">
        <v>3965002</v>
      </c>
      <c r="AP594" s="13">
        <v>952.82</v>
      </c>
      <c r="AQ594" s="4">
        <v>3262113</v>
      </c>
      <c r="AR594" s="13">
        <v>321.26</v>
      </c>
      <c r="AS594" s="4">
        <v>9676537</v>
      </c>
      <c r="AT594" s="13">
        <v>144.36000000000001</v>
      </c>
      <c r="AU594" s="4">
        <v>3053786</v>
      </c>
      <c r="AV594" s="13">
        <v>1911.13</v>
      </c>
      <c r="AW594" s="4">
        <v>771471</v>
      </c>
      <c r="AX594" s="13">
        <v>157.68</v>
      </c>
      <c r="AY594" s="4">
        <v>3004377</v>
      </c>
      <c r="AZ594" s="13">
        <v>85.85</v>
      </c>
      <c r="BA594" s="4">
        <v>5666160</v>
      </c>
      <c r="BB594" s="13">
        <v>33.72</v>
      </c>
      <c r="BC594" s="4">
        <v>9298549</v>
      </c>
      <c r="BD594" s="13">
        <v>60.98</v>
      </c>
      <c r="BE594" s="4">
        <v>5806562</v>
      </c>
      <c r="BF594" s="13">
        <v>102.5</v>
      </c>
      <c r="BG594" s="4">
        <v>6721578</v>
      </c>
      <c r="BH594" s="13">
        <v>54.89</v>
      </c>
      <c r="BI594" s="4">
        <v>6441208</v>
      </c>
    </row>
    <row r="595" spans="1:61" x14ac:dyDescent="0.35">
      <c r="A595" s="1">
        <v>42865</v>
      </c>
      <c r="B595" s="13">
        <v>153.26</v>
      </c>
      <c r="C595" s="4">
        <v>25805692</v>
      </c>
      <c r="D595" s="13">
        <v>69.31</v>
      </c>
      <c r="E595" s="4">
        <v>17977830</v>
      </c>
      <c r="F595" s="13">
        <v>121.29</v>
      </c>
      <c r="G595" s="4">
        <v>53227434</v>
      </c>
      <c r="H595" s="13">
        <v>231.33</v>
      </c>
      <c r="I595" s="4">
        <v>2443312</v>
      </c>
      <c r="J595" s="13">
        <v>45.53</v>
      </c>
      <c r="K595" s="4">
        <v>6906121</v>
      </c>
      <c r="L595" s="13">
        <v>87.31</v>
      </c>
      <c r="M595" s="4">
        <v>2920685</v>
      </c>
      <c r="N595" s="13">
        <v>10.79</v>
      </c>
      <c r="O595" s="4">
        <v>65995889</v>
      </c>
      <c r="P595" s="13">
        <v>136.15</v>
      </c>
      <c r="Q595" s="4">
        <v>1755377</v>
      </c>
      <c r="R595" s="13">
        <v>33.74</v>
      </c>
      <c r="S595" s="4">
        <v>17481356</v>
      </c>
      <c r="T595" s="13">
        <v>36.01</v>
      </c>
      <c r="U595" s="4">
        <v>25133822</v>
      </c>
      <c r="V595" s="13">
        <v>81.91</v>
      </c>
      <c r="W595" s="4">
        <v>9520322</v>
      </c>
      <c r="X595" s="13">
        <v>106.5</v>
      </c>
      <c r="Y595" s="4">
        <v>5582820</v>
      </c>
      <c r="Z595" s="13">
        <v>94.54</v>
      </c>
      <c r="AA595" s="4">
        <v>5239157</v>
      </c>
      <c r="AB595" s="13">
        <v>47.61</v>
      </c>
      <c r="AC595" s="4">
        <v>7950279</v>
      </c>
      <c r="AD595" s="13">
        <v>72.67</v>
      </c>
      <c r="AE595" s="4">
        <v>7021168</v>
      </c>
      <c r="AF595" s="13">
        <v>50.87</v>
      </c>
      <c r="AG595" s="4">
        <v>2011224</v>
      </c>
      <c r="AH595" s="13">
        <v>61.33</v>
      </c>
      <c r="AI595" s="4">
        <v>5881363</v>
      </c>
      <c r="AJ595" s="13">
        <v>79.75</v>
      </c>
      <c r="AK595" s="4">
        <v>1690966</v>
      </c>
      <c r="AL595" s="13">
        <v>20.190000000000001</v>
      </c>
      <c r="AM595" s="4">
        <v>18083496</v>
      </c>
      <c r="AN595" s="13">
        <v>52.34</v>
      </c>
      <c r="AO595" s="4">
        <v>5966006</v>
      </c>
      <c r="AP595" s="13">
        <v>948.95</v>
      </c>
      <c r="AQ595" s="4">
        <v>2096512</v>
      </c>
      <c r="AR595" s="13">
        <v>325.22000000000003</v>
      </c>
      <c r="AS595" s="4">
        <v>5741607</v>
      </c>
      <c r="AT595" s="13">
        <v>144.52000000000001</v>
      </c>
      <c r="AU595" s="4">
        <v>2273313</v>
      </c>
      <c r="AV595" s="13">
        <v>1824.77</v>
      </c>
      <c r="AW595" s="4">
        <v>1761068</v>
      </c>
      <c r="AX595" s="13">
        <v>158.13</v>
      </c>
      <c r="AY595" s="4">
        <v>2617601</v>
      </c>
      <c r="AZ595" s="13">
        <v>86.06</v>
      </c>
      <c r="BA595" s="4">
        <v>5151911</v>
      </c>
      <c r="BB595" s="13">
        <v>33.880000000000003</v>
      </c>
      <c r="BC595" s="4">
        <v>8130764</v>
      </c>
      <c r="BD595" s="13">
        <v>60.66</v>
      </c>
      <c r="BE595" s="4">
        <v>7198414</v>
      </c>
      <c r="BF595" s="13">
        <v>103.24</v>
      </c>
      <c r="BG595" s="4">
        <v>2611129</v>
      </c>
      <c r="BH595" s="13">
        <v>54.56</v>
      </c>
      <c r="BI595" s="4">
        <v>5823023</v>
      </c>
    </row>
    <row r="596" spans="1:61" x14ac:dyDescent="0.35">
      <c r="A596" s="1">
        <v>42866</v>
      </c>
      <c r="B596" s="13">
        <v>153.94999999999999</v>
      </c>
      <c r="C596" s="4">
        <v>27255058</v>
      </c>
      <c r="D596" s="13">
        <v>68.459999999999994</v>
      </c>
      <c r="E596" s="4">
        <v>28789413</v>
      </c>
      <c r="F596" s="13">
        <v>126.5</v>
      </c>
      <c r="G596" s="4">
        <v>48494808</v>
      </c>
      <c r="H596" s="13">
        <v>231.09</v>
      </c>
      <c r="I596" s="4">
        <v>1482347</v>
      </c>
      <c r="J596" s="13">
        <v>45.16</v>
      </c>
      <c r="K596" s="4">
        <v>8996359</v>
      </c>
      <c r="L596" s="13">
        <v>87.71</v>
      </c>
      <c r="M596" s="4">
        <v>2731557</v>
      </c>
      <c r="N596" s="13">
        <v>11.07</v>
      </c>
      <c r="O596" s="4">
        <v>72946523</v>
      </c>
      <c r="P596" s="13">
        <v>136.29</v>
      </c>
      <c r="Q596" s="4">
        <v>1344005</v>
      </c>
      <c r="R596" s="13">
        <v>33.630000000000003</v>
      </c>
      <c r="S596" s="4">
        <v>17515568</v>
      </c>
      <c r="T596" s="13">
        <v>35.69</v>
      </c>
      <c r="U596" s="4">
        <v>21508923</v>
      </c>
      <c r="V596" s="13">
        <v>82.61</v>
      </c>
      <c r="W596" s="4">
        <v>10047312</v>
      </c>
      <c r="X596" s="13">
        <v>106.21</v>
      </c>
      <c r="Y596" s="4">
        <v>4632113</v>
      </c>
      <c r="Z596" s="13">
        <v>94.28</v>
      </c>
      <c r="AA596" s="4">
        <v>2580772</v>
      </c>
      <c r="AB596" s="13">
        <v>47.42</v>
      </c>
      <c r="AC596" s="4">
        <v>8569905</v>
      </c>
      <c r="AD596" s="13">
        <v>71.78</v>
      </c>
      <c r="AE596" s="4">
        <v>7380171</v>
      </c>
      <c r="AF596" s="13">
        <v>50.89</v>
      </c>
      <c r="AG596" s="4">
        <v>1604778</v>
      </c>
      <c r="AH596" s="13">
        <v>61.07</v>
      </c>
      <c r="AI596" s="4">
        <v>3924825</v>
      </c>
      <c r="AJ596" s="13">
        <v>79.52</v>
      </c>
      <c r="AK596" s="4">
        <v>1440444</v>
      </c>
      <c r="AL596" s="13">
        <v>20.11</v>
      </c>
      <c r="AM596" s="4">
        <v>11107915</v>
      </c>
      <c r="AN596" s="13">
        <v>52.51</v>
      </c>
      <c r="AO596" s="4">
        <v>4701640</v>
      </c>
      <c r="AP596" s="13">
        <v>947.62</v>
      </c>
      <c r="AQ596" s="4">
        <v>2194070</v>
      </c>
      <c r="AR596" s="13">
        <v>323.10000000000002</v>
      </c>
      <c r="AS596" s="4">
        <v>4753819</v>
      </c>
      <c r="AT596" s="13">
        <v>144.21</v>
      </c>
      <c r="AU596" s="4">
        <v>1941939</v>
      </c>
      <c r="AV596" s="13">
        <v>1813.56</v>
      </c>
      <c r="AW596" s="4">
        <v>775308</v>
      </c>
      <c r="AX596" s="13">
        <v>156.19999999999999</v>
      </c>
      <c r="AY596" s="4">
        <v>3929068</v>
      </c>
      <c r="AZ596" s="13">
        <v>84.7</v>
      </c>
      <c r="BA596" s="4">
        <v>6382034</v>
      </c>
      <c r="BB596" s="13">
        <v>34.119999999999997</v>
      </c>
      <c r="BC596" s="4">
        <v>5595877</v>
      </c>
      <c r="BD596" s="13">
        <v>60.27</v>
      </c>
      <c r="BE596" s="4">
        <v>5516893</v>
      </c>
      <c r="BF596" s="13">
        <v>102.82</v>
      </c>
      <c r="BG596" s="4">
        <v>1622696</v>
      </c>
      <c r="BH596" s="13">
        <v>54.24</v>
      </c>
      <c r="BI596" s="4">
        <v>6499597</v>
      </c>
    </row>
    <row r="597" spans="1:61" x14ac:dyDescent="0.35">
      <c r="A597" s="1">
        <v>42867</v>
      </c>
      <c r="B597" s="13">
        <v>156.1</v>
      </c>
      <c r="C597" s="4">
        <v>32527017</v>
      </c>
      <c r="D597" s="13">
        <v>68.38</v>
      </c>
      <c r="E597" s="4">
        <v>18714123</v>
      </c>
      <c r="F597" s="13">
        <v>127.89</v>
      </c>
      <c r="G597" s="4">
        <v>24065459</v>
      </c>
      <c r="H597" s="13">
        <v>235.96</v>
      </c>
      <c r="I597" s="4">
        <v>2585163</v>
      </c>
      <c r="J597" s="13">
        <v>45.08</v>
      </c>
      <c r="K597" s="4">
        <v>7965112</v>
      </c>
      <c r="L597" s="13">
        <v>89.04</v>
      </c>
      <c r="M597" s="4">
        <v>5586570</v>
      </c>
      <c r="N597" s="13">
        <v>11.26</v>
      </c>
      <c r="O597" s="4">
        <v>56072619</v>
      </c>
      <c r="P597" s="13">
        <v>136.84</v>
      </c>
      <c r="Q597" s="4">
        <v>1626639</v>
      </c>
      <c r="R597" s="13">
        <v>33.450000000000003</v>
      </c>
      <c r="S597" s="4">
        <v>20194336</v>
      </c>
      <c r="T597" s="13">
        <v>35.53</v>
      </c>
      <c r="U597" s="4">
        <v>19730842</v>
      </c>
      <c r="V597" s="13">
        <v>82.55</v>
      </c>
      <c r="W597" s="4">
        <v>7480240</v>
      </c>
      <c r="X597" s="13">
        <v>105.96</v>
      </c>
      <c r="Y597" s="4">
        <v>4488164</v>
      </c>
      <c r="Z597" s="13">
        <v>94.7</v>
      </c>
      <c r="AA597" s="4">
        <v>3415668</v>
      </c>
      <c r="AB597" s="13">
        <v>46.97</v>
      </c>
      <c r="AC597" s="4">
        <v>9151938</v>
      </c>
      <c r="AD597" s="13">
        <v>71.02</v>
      </c>
      <c r="AE597" s="4">
        <v>7308522</v>
      </c>
      <c r="AF597" s="13">
        <v>50.82</v>
      </c>
      <c r="AG597" s="4">
        <v>1044272</v>
      </c>
      <c r="AH597" s="13">
        <v>60.87</v>
      </c>
      <c r="AI597" s="4">
        <v>3675942</v>
      </c>
      <c r="AJ597" s="13">
        <v>79.790000000000006</v>
      </c>
      <c r="AK597" s="4">
        <v>1439949</v>
      </c>
      <c r="AL597" s="13">
        <v>19.91</v>
      </c>
      <c r="AM597" s="4">
        <v>10860677</v>
      </c>
      <c r="AN597" s="13">
        <v>52.67</v>
      </c>
      <c r="AO597" s="4">
        <v>2946460</v>
      </c>
      <c r="AP597" s="13">
        <v>961.35</v>
      </c>
      <c r="AQ597" s="4">
        <v>3625857</v>
      </c>
      <c r="AR597" s="13">
        <v>324.81</v>
      </c>
      <c r="AS597" s="4">
        <v>4121612</v>
      </c>
      <c r="AT597" s="13">
        <v>145.36000000000001</v>
      </c>
      <c r="AU597" s="4">
        <v>2747921</v>
      </c>
      <c r="AV597" s="13">
        <v>1818.18</v>
      </c>
      <c r="AW597" s="4">
        <v>638719</v>
      </c>
      <c r="AX597" s="13">
        <v>156.91999999999999</v>
      </c>
      <c r="AY597" s="4">
        <v>2926365</v>
      </c>
      <c r="AZ597" s="13">
        <v>84.82</v>
      </c>
      <c r="BA597" s="4">
        <v>3569151</v>
      </c>
      <c r="BB597" s="13">
        <v>34.07</v>
      </c>
      <c r="BC597" s="4">
        <v>5118150</v>
      </c>
      <c r="BD597" s="13">
        <v>59.93</v>
      </c>
      <c r="BE597" s="4">
        <v>5647531</v>
      </c>
      <c r="BF597" s="13">
        <v>102.45</v>
      </c>
      <c r="BG597" s="4">
        <v>1958021</v>
      </c>
      <c r="BH597" s="13">
        <v>54.2</v>
      </c>
      <c r="BI597" s="4">
        <v>5606253</v>
      </c>
    </row>
    <row r="598" spans="1:61" x14ac:dyDescent="0.35">
      <c r="A598" s="1">
        <v>42870</v>
      </c>
      <c r="B598" s="13">
        <v>155.69999999999999</v>
      </c>
      <c r="C598" s="4">
        <v>26009719</v>
      </c>
      <c r="D598" s="13">
        <v>68.430000000000007</v>
      </c>
      <c r="E598" s="4">
        <v>31530301</v>
      </c>
      <c r="F598" s="13">
        <v>134.31</v>
      </c>
      <c r="G598" s="4">
        <v>27188548</v>
      </c>
      <c r="H598" s="13">
        <v>239.03</v>
      </c>
      <c r="I598" s="4">
        <v>2917216</v>
      </c>
      <c r="J598" s="13">
        <v>45.32</v>
      </c>
      <c r="K598" s="4">
        <v>9694029</v>
      </c>
      <c r="L598" s="13">
        <v>89.8</v>
      </c>
      <c r="M598" s="4">
        <v>4053894</v>
      </c>
      <c r="N598" s="13">
        <v>11.42</v>
      </c>
      <c r="O598" s="4">
        <v>52564965</v>
      </c>
      <c r="P598" s="13">
        <v>137.6</v>
      </c>
      <c r="Q598" s="4">
        <v>3210300</v>
      </c>
      <c r="R598" s="13">
        <v>34.229999999999997</v>
      </c>
      <c r="S598" s="4">
        <v>31531001</v>
      </c>
      <c r="T598" s="13">
        <v>35.630000000000003</v>
      </c>
      <c r="U598" s="4">
        <v>22120137</v>
      </c>
      <c r="V598" s="13">
        <v>82.8</v>
      </c>
      <c r="W598" s="4">
        <v>10881472</v>
      </c>
      <c r="X598" s="13">
        <v>106.85</v>
      </c>
      <c r="Y598" s="4">
        <v>6647534</v>
      </c>
      <c r="Z598" s="13">
        <v>94.73</v>
      </c>
      <c r="AA598" s="4">
        <v>6294017</v>
      </c>
      <c r="AB598" s="13">
        <v>47.44</v>
      </c>
      <c r="AC598" s="4">
        <v>7675589</v>
      </c>
      <c r="AD598" s="13">
        <v>72</v>
      </c>
      <c r="AE598" s="4">
        <v>8572952</v>
      </c>
      <c r="AF598" s="13">
        <v>51.2</v>
      </c>
      <c r="AG598" s="4">
        <v>1344090</v>
      </c>
      <c r="AH598" s="13">
        <v>61.31</v>
      </c>
      <c r="AI598" s="4">
        <v>5426751</v>
      </c>
      <c r="AJ598" s="13">
        <v>80.12</v>
      </c>
      <c r="AK598" s="4">
        <v>1725817</v>
      </c>
      <c r="AL598" s="13">
        <v>19.899999999999999</v>
      </c>
      <c r="AM598" s="4">
        <v>12215284</v>
      </c>
      <c r="AN598" s="13">
        <v>52.99</v>
      </c>
      <c r="AO598" s="4">
        <v>4787722</v>
      </c>
      <c r="AP598" s="13">
        <v>957.97</v>
      </c>
      <c r="AQ598" s="4">
        <v>4270625</v>
      </c>
      <c r="AR598" s="13">
        <v>315.88</v>
      </c>
      <c r="AS598" s="4">
        <v>7622004</v>
      </c>
      <c r="AT598" s="13">
        <v>146.28</v>
      </c>
      <c r="AU598" s="4">
        <v>3332792</v>
      </c>
      <c r="AV598" s="13">
        <v>1813.81</v>
      </c>
      <c r="AW598" s="4">
        <v>521947</v>
      </c>
      <c r="AX598" s="13">
        <v>157.33000000000001</v>
      </c>
      <c r="AY598" s="4">
        <v>6068872</v>
      </c>
      <c r="AZ598" s="13">
        <v>85.19</v>
      </c>
      <c r="BA598" s="4">
        <v>7387999</v>
      </c>
      <c r="BB598" s="13">
        <v>34.18</v>
      </c>
      <c r="BC598" s="4">
        <v>4753773</v>
      </c>
      <c r="BD598" s="13">
        <v>60.45</v>
      </c>
      <c r="BE598" s="4">
        <v>5904094</v>
      </c>
      <c r="BF598" s="13">
        <v>104.06</v>
      </c>
      <c r="BG598" s="4">
        <v>2416747</v>
      </c>
      <c r="BH598" s="13">
        <v>53.77</v>
      </c>
      <c r="BI598" s="4">
        <v>8201722</v>
      </c>
    </row>
    <row r="599" spans="1:61" x14ac:dyDescent="0.35">
      <c r="A599" s="1">
        <v>42871</v>
      </c>
      <c r="B599" s="13">
        <v>155.47</v>
      </c>
      <c r="C599" s="4">
        <v>20048478</v>
      </c>
      <c r="D599" s="13">
        <v>69.41</v>
      </c>
      <c r="E599" s="4">
        <v>34956038</v>
      </c>
      <c r="F599" s="13">
        <v>136.81</v>
      </c>
      <c r="G599" s="4">
        <v>28017471</v>
      </c>
      <c r="H599" s="13">
        <v>240.68</v>
      </c>
      <c r="I599" s="4">
        <v>1812837</v>
      </c>
      <c r="J599" s="13">
        <v>45.29</v>
      </c>
      <c r="K599" s="4">
        <v>7944498</v>
      </c>
      <c r="L599" s="13">
        <v>89.75</v>
      </c>
      <c r="M599" s="4">
        <v>6422269</v>
      </c>
      <c r="N599" s="13">
        <v>12.75</v>
      </c>
      <c r="O599" s="4">
        <v>164186884</v>
      </c>
      <c r="P599" s="13">
        <v>138.03</v>
      </c>
      <c r="Q599" s="4">
        <v>2271821</v>
      </c>
      <c r="R599" s="13">
        <v>34.299999999999997</v>
      </c>
      <c r="S599" s="4">
        <v>18950047</v>
      </c>
      <c r="T599" s="13">
        <v>35.82</v>
      </c>
      <c r="U599" s="4">
        <v>22291843</v>
      </c>
      <c r="V599" s="13">
        <v>82.55</v>
      </c>
      <c r="W599" s="4">
        <v>9574192</v>
      </c>
      <c r="X599" s="13">
        <v>107.25</v>
      </c>
      <c r="Y599" s="4">
        <v>5001388</v>
      </c>
      <c r="Z599" s="13">
        <v>93.83</v>
      </c>
      <c r="AA599" s="4">
        <v>2682657</v>
      </c>
      <c r="AB599" s="13">
        <v>47.13</v>
      </c>
      <c r="AC599" s="4">
        <v>5288175</v>
      </c>
      <c r="AD599" s="13">
        <v>71.37</v>
      </c>
      <c r="AE599" s="4">
        <v>7029164</v>
      </c>
      <c r="AF599" s="13">
        <v>50.78</v>
      </c>
      <c r="AG599" s="4">
        <v>1332382</v>
      </c>
      <c r="AH599" s="13">
        <v>60.53</v>
      </c>
      <c r="AI599" s="4">
        <v>3524351</v>
      </c>
      <c r="AJ599" s="13">
        <v>78.540000000000006</v>
      </c>
      <c r="AK599" s="4">
        <v>2011809</v>
      </c>
      <c r="AL599" s="13">
        <v>19.8</v>
      </c>
      <c r="AM599" s="4">
        <v>9262396</v>
      </c>
      <c r="AN599" s="13">
        <v>52.48</v>
      </c>
      <c r="AO599" s="4">
        <v>5047024</v>
      </c>
      <c r="AP599" s="13">
        <v>966.07</v>
      </c>
      <c r="AQ599" s="4">
        <v>3126051</v>
      </c>
      <c r="AR599" s="13">
        <v>317.01</v>
      </c>
      <c r="AS599" s="4">
        <v>4152484</v>
      </c>
      <c r="AT599" s="13">
        <v>147.29</v>
      </c>
      <c r="AU599" s="4">
        <v>3540887</v>
      </c>
      <c r="AV599" s="13">
        <v>1829.8</v>
      </c>
      <c r="AW599" s="4">
        <v>487203</v>
      </c>
      <c r="AX599" s="13">
        <v>158.26</v>
      </c>
      <c r="AY599" s="4">
        <v>10120878</v>
      </c>
      <c r="AZ599" s="13">
        <v>85.36</v>
      </c>
      <c r="BA599" s="4">
        <v>5682622</v>
      </c>
      <c r="BB599" s="13">
        <v>34.81</v>
      </c>
      <c r="BC599" s="4">
        <v>6408940</v>
      </c>
      <c r="BD599" s="13">
        <v>59.98</v>
      </c>
      <c r="BE599" s="4">
        <v>6303480</v>
      </c>
      <c r="BF599" s="13">
        <v>103.99</v>
      </c>
      <c r="BG599" s="4">
        <v>2406077</v>
      </c>
      <c r="BH599" s="13">
        <v>52.78</v>
      </c>
      <c r="BI599" s="4">
        <v>14562678</v>
      </c>
    </row>
    <row r="600" spans="1:61" x14ac:dyDescent="0.35">
      <c r="A600" s="1">
        <v>42872</v>
      </c>
      <c r="B600" s="13">
        <v>150.25</v>
      </c>
      <c r="C600" s="4">
        <v>50767678</v>
      </c>
      <c r="D600" s="13">
        <v>67.48</v>
      </c>
      <c r="E600" s="4">
        <v>30548781</v>
      </c>
      <c r="F600" s="13">
        <v>127.72</v>
      </c>
      <c r="G600" s="4">
        <v>31784158</v>
      </c>
      <c r="H600" s="13">
        <v>231.18</v>
      </c>
      <c r="I600" s="4">
        <v>3144716</v>
      </c>
      <c r="J600" s="13">
        <v>44.23</v>
      </c>
      <c r="K600" s="4">
        <v>18489195</v>
      </c>
      <c r="L600" s="13">
        <v>87.84</v>
      </c>
      <c r="M600" s="4">
        <v>5619238</v>
      </c>
      <c r="N600" s="13">
        <v>11.2</v>
      </c>
      <c r="O600" s="4">
        <v>160109462</v>
      </c>
      <c r="P600" s="13">
        <v>134.33000000000001</v>
      </c>
      <c r="Q600" s="4">
        <v>3558545</v>
      </c>
      <c r="R600" s="13">
        <v>33.82</v>
      </c>
      <c r="S600" s="4">
        <v>38787770</v>
      </c>
      <c r="T600" s="13">
        <v>35.04</v>
      </c>
      <c r="U600" s="4">
        <v>26670188</v>
      </c>
      <c r="V600" s="13">
        <v>81.99</v>
      </c>
      <c r="W600" s="4">
        <v>11151066</v>
      </c>
      <c r="X600" s="13">
        <v>104.7</v>
      </c>
      <c r="Y600" s="4">
        <v>6384265</v>
      </c>
      <c r="Z600" s="13">
        <v>92.95</v>
      </c>
      <c r="AA600" s="4">
        <v>2406905</v>
      </c>
      <c r="AB600" s="13">
        <v>46.41</v>
      </c>
      <c r="AC600" s="4">
        <v>7512809</v>
      </c>
      <c r="AD600" s="13">
        <v>70.989999999999995</v>
      </c>
      <c r="AE600" s="4">
        <v>6347653</v>
      </c>
      <c r="AF600" s="13">
        <v>49.55</v>
      </c>
      <c r="AG600" s="4">
        <v>1039439</v>
      </c>
      <c r="AH600" s="13">
        <v>60.27</v>
      </c>
      <c r="AI600" s="4">
        <v>4053482</v>
      </c>
      <c r="AJ600" s="13">
        <v>77.67</v>
      </c>
      <c r="AK600" s="4">
        <v>2208679</v>
      </c>
      <c r="AL600" s="13">
        <v>19.5</v>
      </c>
      <c r="AM600" s="4">
        <v>10978549</v>
      </c>
      <c r="AN600" s="13">
        <v>52.05</v>
      </c>
      <c r="AO600" s="4">
        <v>4347950</v>
      </c>
      <c r="AP600" s="13">
        <v>944.76</v>
      </c>
      <c r="AQ600" s="4">
        <v>5145578</v>
      </c>
      <c r="AR600" s="13">
        <v>306.11</v>
      </c>
      <c r="AS600" s="4">
        <v>6711940</v>
      </c>
      <c r="AT600" s="13">
        <v>146.41</v>
      </c>
      <c r="AU600" s="4">
        <v>3875597</v>
      </c>
      <c r="AV600" s="13">
        <v>1795.69</v>
      </c>
      <c r="AW600" s="4">
        <v>621996</v>
      </c>
      <c r="AX600" s="13">
        <v>156.09</v>
      </c>
      <c r="AY600" s="4">
        <v>5936974</v>
      </c>
      <c r="AZ600" s="13">
        <v>83.75</v>
      </c>
      <c r="BA600" s="4">
        <v>4973549</v>
      </c>
      <c r="BB600" s="13">
        <v>33.58</v>
      </c>
      <c r="BC600" s="4">
        <v>10453180</v>
      </c>
      <c r="BD600" s="13">
        <v>59.73</v>
      </c>
      <c r="BE600" s="4">
        <v>7581230</v>
      </c>
      <c r="BF600" s="13">
        <v>102.11</v>
      </c>
      <c r="BG600" s="4">
        <v>1944119</v>
      </c>
      <c r="BH600" s="13">
        <v>51.8</v>
      </c>
      <c r="BI600" s="4">
        <v>18341473</v>
      </c>
    </row>
    <row r="601" spans="1:61" x14ac:dyDescent="0.35">
      <c r="A601" s="1">
        <v>42873</v>
      </c>
      <c r="B601" s="13">
        <v>152.54</v>
      </c>
      <c r="C601" s="4">
        <v>33568215</v>
      </c>
      <c r="D601" s="13">
        <v>67.709999999999994</v>
      </c>
      <c r="E601" s="4">
        <v>25201274</v>
      </c>
      <c r="F601" s="13">
        <v>133.07</v>
      </c>
      <c r="G601" s="4">
        <v>28900757</v>
      </c>
      <c r="H601" s="13">
        <v>237.66</v>
      </c>
      <c r="I601" s="4">
        <v>3069926</v>
      </c>
      <c r="J601" s="13">
        <v>44.17</v>
      </c>
      <c r="K601" s="4">
        <v>12777557</v>
      </c>
      <c r="L601" s="13">
        <v>87.75</v>
      </c>
      <c r="M601" s="4">
        <v>10179959</v>
      </c>
      <c r="N601" s="13">
        <v>11.275</v>
      </c>
      <c r="O601" s="4">
        <v>86900076</v>
      </c>
      <c r="P601" s="13">
        <v>134.54</v>
      </c>
      <c r="Q601" s="4">
        <v>4158708</v>
      </c>
      <c r="R601" s="13">
        <v>31.38</v>
      </c>
      <c r="S601" s="4">
        <v>85500515</v>
      </c>
      <c r="T601" s="13">
        <v>35.22</v>
      </c>
      <c r="U601" s="4">
        <v>17171872</v>
      </c>
      <c r="V601" s="13">
        <v>81.75</v>
      </c>
      <c r="W601" s="4">
        <v>9905799</v>
      </c>
      <c r="X601" s="13">
        <v>105.17</v>
      </c>
      <c r="Y601" s="4">
        <v>5618081</v>
      </c>
      <c r="Z601" s="13">
        <v>91.69</v>
      </c>
      <c r="AA601" s="4">
        <v>3795844</v>
      </c>
      <c r="AB601" s="13">
        <v>46.42</v>
      </c>
      <c r="AC601" s="4">
        <v>6543458</v>
      </c>
      <c r="AD601" s="13">
        <v>71.430000000000007</v>
      </c>
      <c r="AE601" s="4">
        <v>6073433</v>
      </c>
      <c r="AF601" s="13">
        <v>49.54</v>
      </c>
      <c r="AG601" s="4">
        <v>1296545</v>
      </c>
      <c r="AH601" s="13">
        <v>60.29</v>
      </c>
      <c r="AI601" s="4">
        <v>3506394</v>
      </c>
      <c r="AJ601" s="13">
        <v>77.55</v>
      </c>
      <c r="AK601" s="4">
        <v>2534383</v>
      </c>
      <c r="AL601" s="13">
        <v>19.45</v>
      </c>
      <c r="AM601" s="4">
        <v>14591737</v>
      </c>
      <c r="AN601" s="13">
        <v>51.94</v>
      </c>
      <c r="AO601" s="4">
        <v>4092207</v>
      </c>
      <c r="AP601" s="13">
        <v>958.49</v>
      </c>
      <c r="AQ601" s="4">
        <v>3939347</v>
      </c>
      <c r="AR601" s="13">
        <v>313.06</v>
      </c>
      <c r="AS601" s="4">
        <v>5653801</v>
      </c>
      <c r="AT601" s="13">
        <v>147.01</v>
      </c>
      <c r="AU601" s="4">
        <v>2730870</v>
      </c>
      <c r="AV601" s="13">
        <v>1796.03</v>
      </c>
      <c r="AW601" s="4">
        <v>502975</v>
      </c>
      <c r="AX601" s="13">
        <v>155.69999999999999</v>
      </c>
      <c r="AY601" s="4">
        <v>4858557</v>
      </c>
      <c r="AZ601" s="13">
        <v>84.05</v>
      </c>
      <c r="BA601" s="4">
        <v>4590820</v>
      </c>
      <c r="BB601" s="13">
        <v>33.729999999999997</v>
      </c>
      <c r="BC601" s="4">
        <v>11999754</v>
      </c>
      <c r="BD601" s="13">
        <v>59.82</v>
      </c>
      <c r="BE601" s="4">
        <v>8602411</v>
      </c>
      <c r="BF601" s="13">
        <v>102.53</v>
      </c>
      <c r="BG601" s="4">
        <v>3512895</v>
      </c>
      <c r="BH601" s="13">
        <v>51.68</v>
      </c>
      <c r="BI601" s="4">
        <v>22576489</v>
      </c>
    </row>
    <row r="602" spans="1:61" x14ac:dyDescent="0.35">
      <c r="A602" s="1">
        <v>42874</v>
      </c>
      <c r="B602" s="13">
        <v>153.06</v>
      </c>
      <c r="C602" s="4">
        <v>26960788</v>
      </c>
      <c r="D602" s="13">
        <v>67.69</v>
      </c>
      <c r="E602" s="4">
        <v>26961119</v>
      </c>
      <c r="F602" s="13">
        <v>136</v>
      </c>
      <c r="G602" s="4">
        <v>25459271</v>
      </c>
      <c r="H602" s="13">
        <v>234.1</v>
      </c>
      <c r="I602" s="4">
        <v>3581163</v>
      </c>
      <c r="J602" s="13">
        <v>44.31</v>
      </c>
      <c r="K602" s="4">
        <v>11519180</v>
      </c>
      <c r="L602" s="13">
        <v>87.4</v>
      </c>
      <c r="M602" s="4">
        <v>15733470</v>
      </c>
      <c r="N602" s="13">
        <v>11.41</v>
      </c>
      <c r="O602" s="4">
        <v>50319692</v>
      </c>
      <c r="P602" s="13">
        <v>136.43</v>
      </c>
      <c r="Q602" s="4">
        <v>3721729</v>
      </c>
      <c r="R602" s="13">
        <v>31.21</v>
      </c>
      <c r="S602" s="4">
        <v>39859249</v>
      </c>
      <c r="T602" s="13">
        <v>35.4</v>
      </c>
      <c r="U602" s="4">
        <v>18340127</v>
      </c>
      <c r="V602" s="13">
        <v>81.93</v>
      </c>
      <c r="W602" s="4">
        <v>13028511</v>
      </c>
      <c r="X602" s="13">
        <v>106.52</v>
      </c>
      <c r="Y602" s="4">
        <v>8383478</v>
      </c>
      <c r="Z602" s="13">
        <v>93.81</v>
      </c>
      <c r="AA602" s="4">
        <v>3711885</v>
      </c>
      <c r="AB602" s="13">
        <v>47.48</v>
      </c>
      <c r="AC602" s="4">
        <v>7206164</v>
      </c>
      <c r="AD602" s="13">
        <v>71.75</v>
      </c>
      <c r="AE602" s="4">
        <v>7681847</v>
      </c>
      <c r="AF602" s="13">
        <v>50.92</v>
      </c>
      <c r="AG602" s="4">
        <v>1931227</v>
      </c>
      <c r="AH602" s="13">
        <v>60.64</v>
      </c>
      <c r="AI602" s="4">
        <v>4442805</v>
      </c>
      <c r="AJ602" s="13">
        <v>78.25</v>
      </c>
      <c r="AK602" s="4">
        <v>2293207</v>
      </c>
      <c r="AL602" s="13">
        <v>19.52</v>
      </c>
      <c r="AM602" s="4">
        <v>15958224</v>
      </c>
      <c r="AN602" s="13">
        <v>52.78</v>
      </c>
      <c r="AO602" s="4">
        <v>4718943</v>
      </c>
      <c r="AP602" s="13">
        <v>959.84</v>
      </c>
      <c r="AQ602" s="4">
        <v>3972089</v>
      </c>
      <c r="AR602" s="13">
        <v>310.83</v>
      </c>
      <c r="AS602" s="4">
        <v>4687572</v>
      </c>
      <c r="AT602" s="13">
        <v>148.15</v>
      </c>
      <c r="AU602" s="4">
        <v>4071176</v>
      </c>
      <c r="AV602" s="13">
        <v>1808.28</v>
      </c>
      <c r="AW602" s="4">
        <v>457743</v>
      </c>
      <c r="AX602" s="13">
        <v>156.30000000000001</v>
      </c>
      <c r="AY602" s="4">
        <v>4781806</v>
      </c>
      <c r="AZ602" s="13">
        <v>84.59</v>
      </c>
      <c r="BA602" s="4">
        <v>3882926</v>
      </c>
      <c r="BB602" s="13">
        <v>33.83</v>
      </c>
      <c r="BC602" s="4">
        <v>8489183</v>
      </c>
      <c r="BD602" s="13">
        <v>61.36</v>
      </c>
      <c r="BE602" s="4">
        <v>12530995</v>
      </c>
      <c r="BF602" s="13">
        <v>102.82</v>
      </c>
      <c r="BG602" s="4">
        <v>1977317</v>
      </c>
      <c r="BH602" s="13">
        <v>51.77</v>
      </c>
      <c r="BI602" s="4">
        <v>20047766</v>
      </c>
    </row>
    <row r="603" spans="1:61" x14ac:dyDescent="0.35">
      <c r="A603" s="1">
        <v>42877</v>
      </c>
      <c r="B603" s="13">
        <v>153.99</v>
      </c>
      <c r="C603" s="4">
        <v>22966437</v>
      </c>
      <c r="D603" s="13">
        <v>68.45</v>
      </c>
      <c r="E603" s="4">
        <v>16237550</v>
      </c>
      <c r="F603" s="13">
        <v>138.9</v>
      </c>
      <c r="G603" s="4">
        <v>20915225</v>
      </c>
      <c r="H603" s="13">
        <v>238.38</v>
      </c>
      <c r="I603" s="4">
        <v>2041901</v>
      </c>
      <c r="J603" s="13">
        <v>44.63</v>
      </c>
      <c r="K603" s="4">
        <v>9805760</v>
      </c>
      <c r="L603" s="13">
        <v>88.94</v>
      </c>
      <c r="M603" s="4">
        <v>6058449</v>
      </c>
      <c r="N603" s="13">
        <v>11.04</v>
      </c>
      <c r="O603" s="4">
        <v>78696444</v>
      </c>
      <c r="P603" s="13">
        <v>138.86000000000001</v>
      </c>
      <c r="Q603" s="4">
        <v>2515974</v>
      </c>
      <c r="R603" s="13">
        <v>31.59</v>
      </c>
      <c r="S603" s="4">
        <v>35085249</v>
      </c>
      <c r="T603" s="13">
        <v>35.770000000000003</v>
      </c>
      <c r="U603" s="4">
        <v>14638066</v>
      </c>
      <c r="V603" s="13">
        <v>82.29</v>
      </c>
      <c r="W603" s="4">
        <v>9218736</v>
      </c>
      <c r="X603" s="13">
        <v>106.12</v>
      </c>
      <c r="Y603" s="4">
        <v>4491135</v>
      </c>
      <c r="Z603" s="13">
        <v>93.11</v>
      </c>
      <c r="AA603" s="4">
        <v>2004620</v>
      </c>
      <c r="AB603" s="13">
        <v>46.93</v>
      </c>
      <c r="AC603" s="4">
        <v>7967925</v>
      </c>
      <c r="AD603" s="13">
        <v>71.89</v>
      </c>
      <c r="AE603" s="4">
        <v>6209841</v>
      </c>
      <c r="AF603" s="13">
        <v>50.79</v>
      </c>
      <c r="AG603" s="4">
        <v>1014106</v>
      </c>
      <c r="AH603" s="13">
        <v>60.59</v>
      </c>
      <c r="AI603" s="4">
        <v>3008876</v>
      </c>
      <c r="AJ603" s="13">
        <v>78.55</v>
      </c>
      <c r="AK603" s="4">
        <v>1386580</v>
      </c>
      <c r="AL603" s="13">
        <v>19.510000000000002</v>
      </c>
      <c r="AM603" s="4">
        <v>7473111</v>
      </c>
      <c r="AN603" s="13">
        <v>52.98</v>
      </c>
      <c r="AO603" s="4">
        <v>2405422</v>
      </c>
      <c r="AP603" s="13">
        <v>970.67</v>
      </c>
      <c r="AQ603" s="4">
        <v>2642217</v>
      </c>
      <c r="AR603" s="13">
        <v>310.35000000000002</v>
      </c>
      <c r="AS603" s="4">
        <v>4329178</v>
      </c>
      <c r="AT603" s="13">
        <v>148.19</v>
      </c>
      <c r="AU603" s="4">
        <v>3294675</v>
      </c>
      <c r="AV603" s="13">
        <v>1828.42</v>
      </c>
      <c r="AW603" s="4">
        <v>367475</v>
      </c>
      <c r="AX603" s="13">
        <v>155.96</v>
      </c>
      <c r="AY603" s="4">
        <v>3802060</v>
      </c>
      <c r="AZ603" s="13">
        <v>84.05</v>
      </c>
      <c r="BA603" s="4">
        <v>7376487</v>
      </c>
      <c r="BB603" s="13">
        <v>33.86</v>
      </c>
      <c r="BC603" s="4">
        <v>6508226</v>
      </c>
      <c r="BD603" s="13">
        <v>61.23</v>
      </c>
      <c r="BE603" s="4">
        <v>6392124</v>
      </c>
      <c r="BF603" s="13">
        <v>104.22</v>
      </c>
      <c r="BG603" s="4">
        <v>2016397</v>
      </c>
      <c r="BH603" s="13">
        <v>51.57</v>
      </c>
      <c r="BI603" s="4">
        <v>13671543</v>
      </c>
    </row>
    <row r="604" spans="1:61" x14ac:dyDescent="0.35">
      <c r="A604" s="1">
        <v>42878</v>
      </c>
      <c r="B604" s="13">
        <v>153.80000000000001</v>
      </c>
      <c r="C604" s="4">
        <v>19918871</v>
      </c>
      <c r="D604" s="13">
        <v>68.680000000000007</v>
      </c>
      <c r="E604" s="4">
        <v>15425824</v>
      </c>
      <c r="F604" s="13">
        <v>137.03</v>
      </c>
      <c r="G604" s="4">
        <v>17031247</v>
      </c>
      <c r="H604" s="13">
        <v>236.54</v>
      </c>
      <c r="I604" s="4">
        <v>1369551</v>
      </c>
      <c r="J604" s="13">
        <v>44.56</v>
      </c>
      <c r="K604" s="4">
        <v>6873723</v>
      </c>
      <c r="L604" s="13">
        <v>88.49</v>
      </c>
      <c r="M604" s="4">
        <v>4344595</v>
      </c>
      <c r="N604" s="13">
        <v>10.89</v>
      </c>
      <c r="O604" s="4">
        <v>49799586</v>
      </c>
      <c r="P604" s="13">
        <v>139.52000000000001</v>
      </c>
      <c r="Q604" s="4">
        <v>2123751</v>
      </c>
      <c r="R604" s="13">
        <v>31.76</v>
      </c>
      <c r="S604" s="4">
        <v>29827507</v>
      </c>
      <c r="T604" s="13">
        <v>35.86</v>
      </c>
      <c r="U604" s="4">
        <v>16903704</v>
      </c>
      <c r="V604" s="13">
        <v>82.58</v>
      </c>
      <c r="W604" s="4">
        <v>6857205</v>
      </c>
      <c r="X604" s="13">
        <v>106.27</v>
      </c>
      <c r="Y604" s="4">
        <v>3457120</v>
      </c>
      <c r="Z604" s="13">
        <v>92.53</v>
      </c>
      <c r="AA604" s="4">
        <v>2255369</v>
      </c>
      <c r="AB604" s="13">
        <v>46.76</v>
      </c>
      <c r="AC604" s="4">
        <v>7436714</v>
      </c>
      <c r="AD604" s="13">
        <v>72.09</v>
      </c>
      <c r="AE604" s="4">
        <v>4969857</v>
      </c>
      <c r="AF604" s="13">
        <v>50.26</v>
      </c>
      <c r="AG604" s="4">
        <v>1631878</v>
      </c>
      <c r="AH604" s="13">
        <v>61.56</v>
      </c>
      <c r="AI604" s="4">
        <v>3826682</v>
      </c>
      <c r="AJ604" s="13">
        <v>78.14</v>
      </c>
      <c r="AK604" s="4">
        <v>2977040</v>
      </c>
      <c r="AL604" s="13">
        <v>19.52</v>
      </c>
      <c r="AM604" s="4">
        <v>10713052</v>
      </c>
      <c r="AN604" s="13">
        <v>53.08</v>
      </c>
      <c r="AO604" s="4">
        <v>2199071</v>
      </c>
      <c r="AP604" s="13">
        <v>971.54</v>
      </c>
      <c r="AQ604" s="4">
        <v>2415594</v>
      </c>
      <c r="AR604" s="13">
        <v>303.86</v>
      </c>
      <c r="AS604" s="4">
        <v>4318354</v>
      </c>
      <c r="AT604" s="13">
        <v>147.82</v>
      </c>
      <c r="AU604" s="4">
        <v>3262308</v>
      </c>
      <c r="AV604" s="13">
        <v>1827.94</v>
      </c>
      <c r="AW604" s="4">
        <v>346402</v>
      </c>
      <c r="AX604" s="13">
        <v>154.83000000000001</v>
      </c>
      <c r="AY604" s="4">
        <v>4640854</v>
      </c>
      <c r="AZ604" s="13">
        <v>82.34</v>
      </c>
      <c r="BA604" s="4">
        <v>9510044</v>
      </c>
      <c r="BB604" s="13">
        <v>34.61</v>
      </c>
      <c r="BC604" s="4">
        <v>11322412</v>
      </c>
      <c r="BD604" s="13">
        <v>61.15</v>
      </c>
      <c r="BE604" s="4">
        <v>5622524</v>
      </c>
      <c r="BF604" s="13">
        <v>105.49</v>
      </c>
      <c r="BG604" s="4">
        <v>2867818</v>
      </c>
      <c r="BH604" s="13">
        <v>52.2</v>
      </c>
      <c r="BI604" s="4">
        <v>11087298</v>
      </c>
    </row>
    <row r="605" spans="1:61" x14ac:dyDescent="0.35">
      <c r="A605" s="1">
        <v>42879</v>
      </c>
      <c r="B605" s="13">
        <v>153.34</v>
      </c>
      <c r="C605" s="4">
        <v>19219154</v>
      </c>
      <c r="D605" s="13">
        <v>68.77</v>
      </c>
      <c r="E605" s="4">
        <v>14666865</v>
      </c>
      <c r="F605" s="13">
        <v>138.57</v>
      </c>
      <c r="G605" s="4">
        <v>20434495</v>
      </c>
      <c r="H605" s="13">
        <v>239.6</v>
      </c>
      <c r="I605" s="4">
        <v>1646694</v>
      </c>
      <c r="J605" s="13">
        <v>44.83</v>
      </c>
      <c r="K605" s="4">
        <v>7712277</v>
      </c>
      <c r="L605" s="13">
        <v>89.6</v>
      </c>
      <c r="M605" s="4">
        <v>4708897</v>
      </c>
      <c r="N605" s="13">
        <v>10.89</v>
      </c>
      <c r="O605" s="4">
        <v>43028139</v>
      </c>
      <c r="P605" s="13">
        <v>141.12</v>
      </c>
      <c r="Q605" s="4">
        <v>1700445</v>
      </c>
      <c r="R605" s="13">
        <v>31.49</v>
      </c>
      <c r="S605" s="4">
        <v>23517633</v>
      </c>
      <c r="T605" s="13">
        <v>36.119999999999997</v>
      </c>
      <c r="U605" s="4">
        <v>20860257</v>
      </c>
      <c r="V605" s="13">
        <v>82.29</v>
      </c>
      <c r="W605" s="4">
        <v>8263795</v>
      </c>
      <c r="X605" s="13">
        <v>106.22</v>
      </c>
      <c r="Y605" s="4">
        <v>3475871</v>
      </c>
      <c r="Z605" s="13">
        <v>92.67</v>
      </c>
      <c r="AA605" s="4">
        <v>2898116</v>
      </c>
      <c r="AB605" s="13">
        <v>46.67</v>
      </c>
      <c r="AC605" s="4">
        <v>7848103</v>
      </c>
      <c r="AD605" s="13">
        <v>71.36</v>
      </c>
      <c r="AE605" s="4">
        <v>5280351</v>
      </c>
      <c r="AF605" s="13">
        <v>49.58</v>
      </c>
      <c r="AG605" s="4">
        <v>1299360</v>
      </c>
      <c r="AH605" s="13">
        <v>61.16</v>
      </c>
      <c r="AI605" s="4">
        <v>4697166</v>
      </c>
      <c r="AJ605" s="13">
        <v>78.28</v>
      </c>
      <c r="AK605" s="4">
        <v>1425679</v>
      </c>
      <c r="AL605" s="13">
        <v>19.37</v>
      </c>
      <c r="AM605" s="4">
        <v>17935230</v>
      </c>
      <c r="AN605" s="13">
        <v>53.13</v>
      </c>
      <c r="AO605" s="4">
        <v>2923199</v>
      </c>
      <c r="AP605" s="13">
        <v>980.35</v>
      </c>
      <c r="AQ605" s="4">
        <v>2463052</v>
      </c>
      <c r="AR605" s="13">
        <v>310.22000000000003</v>
      </c>
      <c r="AS605" s="4">
        <v>5041692</v>
      </c>
      <c r="AT605" s="13">
        <v>149.5</v>
      </c>
      <c r="AU605" s="4">
        <v>3390450</v>
      </c>
      <c r="AV605" s="13">
        <v>1848.74</v>
      </c>
      <c r="AW605" s="4">
        <v>408929</v>
      </c>
      <c r="AX605" s="13">
        <v>155</v>
      </c>
      <c r="AY605" s="4">
        <v>4593198</v>
      </c>
      <c r="AZ605" s="13">
        <v>79.849999999999994</v>
      </c>
      <c r="BA605" s="4">
        <v>18999077</v>
      </c>
      <c r="BB605" s="13">
        <v>34.82</v>
      </c>
      <c r="BC605" s="4">
        <v>9394343</v>
      </c>
      <c r="BD605" s="13">
        <v>61.89</v>
      </c>
      <c r="BE605" s="4">
        <v>7283789</v>
      </c>
      <c r="BF605" s="13">
        <v>105.88</v>
      </c>
      <c r="BG605" s="4">
        <v>1655647</v>
      </c>
      <c r="BH605" s="13">
        <v>52.01</v>
      </c>
      <c r="BI605" s="4">
        <v>9404281</v>
      </c>
    </row>
    <row r="606" spans="1:61" x14ac:dyDescent="0.35">
      <c r="A606" s="1">
        <v>42880</v>
      </c>
      <c r="B606" s="13">
        <v>153.87</v>
      </c>
      <c r="C606" s="4">
        <v>19235598</v>
      </c>
      <c r="D606" s="13">
        <v>69.62</v>
      </c>
      <c r="E606" s="4">
        <v>21854095</v>
      </c>
      <c r="F606" s="13">
        <v>138.26</v>
      </c>
      <c r="G606" s="4">
        <v>15205701</v>
      </c>
      <c r="H606" s="13">
        <v>240.86</v>
      </c>
      <c r="I606" s="4">
        <v>1901022</v>
      </c>
      <c r="J606" s="13">
        <v>45.2</v>
      </c>
      <c r="K606" s="4">
        <v>7597616</v>
      </c>
      <c r="L606" s="13">
        <v>91.27</v>
      </c>
      <c r="M606" s="4">
        <v>7407085</v>
      </c>
      <c r="N606" s="13">
        <v>10.98</v>
      </c>
      <c r="O606" s="4">
        <v>33584259</v>
      </c>
      <c r="P606" s="13">
        <v>142.85</v>
      </c>
      <c r="Q606" s="4">
        <v>1731076</v>
      </c>
      <c r="R606" s="13">
        <v>31.44</v>
      </c>
      <c r="S606" s="4">
        <v>21586482</v>
      </c>
      <c r="T606" s="13">
        <v>36.26</v>
      </c>
      <c r="U606" s="4">
        <v>13148542</v>
      </c>
      <c r="V606" s="13">
        <v>81.75</v>
      </c>
      <c r="W606" s="4">
        <v>12370873</v>
      </c>
      <c r="X606" s="13">
        <v>105.11</v>
      </c>
      <c r="Y606" s="4">
        <v>5293827</v>
      </c>
      <c r="Z606" s="13">
        <v>91.02</v>
      </c>
      <c r="AA606" s="4">
        <v>2768745</v>
      </c>
      <c r="AB606" s="13">
        <v>45.05</v>
      </c>
      <c r="AC606" s="4">
        <v>12772241</v>
      </c>
      <c r="AD606" s="13">
        <v>69.39</v>
      </c>
      <c r="AE606" s="4">
        <v>14649418</v>
      </c>
      <c r="AF606" s="13">
        <v>48.47</v>
      </c>
      <c r="AG606" s="4">
        <v>1984829</v>
      </c>
      <c r="AH606" s="13">
        <v>60.71</v>
      </c>
      <c r="AI606" s="4">
        <v>4688286</v>
      </c>
      <c r="AJ606" s="13">
        <v>77.42</v>
      </c>
      <c r="AK606" s="4">
        <v>2765114</v>
      </c>
      <c r="AL606" s="13">
        <v>19.420000000000002</v>
      </c>
      <c r="AM606" s="4">
        <v>15081776</v>
      </c>
      <c r="AN606" s="13">
        <v>52.45</v>
      </c>
      <c r="AO606" s="4">
        <v>3952038</v>
      </c>
      <c r="AP606" s="13">
        <v>993.38</v>
      </c>
      <c r="AQ606" s="4">
        <v>4822032</v>
      </c>
      <c r="AR606" s="13">
        <v>316.83</v>
      </c>
      <c r="AS606" s="4">
        <v>5013963</v>
      </c>
      <c r="AT606" s="13">
        <v>149.78</v>
      </c>
      <c r="AU606" s="4">
        <v>3408113</v>
      </c>
      <c r="AV606" s="13">
        <v>1860.43</v>
      </c>
      <c r="AW606" s="4">
        <v>532733</v>
      </c>
      <c r="AX606" s="13">
        <v>156.46</v>
      </c>
      <c r="AY606" s="4">
        <v>3110806</v>
      </c>
      <c r="AZ606" s="13">
        <v>81.33</v>
      </c>
      <c r="BA606" s="4">
        <v>10284653</v>
      </c>
      <c r="BB606" s="13">
        <v>35.22</v>
      </c>
      <c r="BC606" s="4">
        <v>8498655</v>
      </c>
      <c r="BD606" s="13">
        <v>62.9</v>
      </c>
      <c r="BE606" s="4">
        <v>8931804</v>
      </c>
      <c r="BF606" s="13">
        <v>106.53</v>
      </c>
      <c r="BG606" s="4">
        <v>5163088</v>
      </c>
      <c r="BH606" s="13">
        <v>52.35</v>
      </c>
      <c r="BI606" s="4">
        <v>7627454</v>
      </c>
    </row>
    <row r="607" spans="1:61" x14ac:dyDescent="0.35">
      <c r="A607" s="1">
        <v>42881</v>
      </c>
      <c r="B607" s="13">
        <v>153.61000000000001</v>
      </c>
      <c r="C607" s="4">
        <v>21927637</v>
      </c>
      <c r="D607" s="13">
        <v>69.959999999999994</v>
      </c>
      <c r="E607" s="4">
        <v>19827923</v>
      </c>
      <c r="F607" s="13">
        <v>141.84</v>
      </c>
      <c r="G607" s="4">
        <v>19478497</v>
      </c>
      <c r="H607" s="13">
        <v>241.21</v>
      </c>
      <c r="I607" s="4">
        <v>1312045</v>
      </c>
      <c r="J607" s="13">
        <v>45.26</v>
      </c>
      <c r="K607" s="4">
        <v>6899725</v>
      </c>
      <c r="L607" s="13">
        <v>90.83</v>
      </c>
      <c r="M607" s="4">
        <v>5284470</v>
      </c>
      <c r="N607" s="13">
        <v>11</v>
      </c>
      <c r="O607" s="4">
        <v>31907640</v>
      </c>
      <c r="P607" s="13">
        <v>141.88999999999999</v>
      </c>
      <c r="Q607" s="4">
        <v>1604223</v>
      </c>
      <c r="R607" s="13">
        <v>31.5</v>
      </c>
      <c r="S607" s="4">
        <v>16403052</v>
      </c>
      <c r="T607" s="13">
        <v>36.26</v>
      </c>
      <c r="U607" s="4">
        <v>11145523</v>
      </c>
      <c r="V607" s="13">
        <v>81.55</v>
      </c>
      <c r="W607" s="4">
        <v>8227074</v>
      </c>
      <c r="X607" s="13">
        <v>104.72</v>
      </c>
      <c r="Y607" s="4">
        <v>3752505</v>
      </c>
      <c r="Z607" s="13">
        <v>91.22</v>
      </c>
      <c r="AA607" s="4">
        <v>2001462</v>
      </c>
      <c r="AB607" s="13">
        <v>45.35</v>
      </c>
      <c r="AC607" s="4">
        <v>10758924</v>
      </c>
      <c r="AD607" s="13">
        <v>70.09</v>
      </c>
      <c r="AE607" s="4">
        <v>8960723</v>
      </c>
      <c r="AF607" s="13">
        <v>47.34</v>
      </c>
      <c r="AG607" s="4">
        <v>9959946</v>
      </c>
      <c r="AH607" s="13">
        <v>61</v>
      </c>
      <c r="AI607" s="4">
        <v>4675380</v>
      </c>
      <c r="AJ607" s="13">
        <v>77.44</v>
      </c>
      <c r="AK607" s="4">
        <v>2300404</v>
      </c>
      <c r="AL607" s="13">
        <v>19.25</v>
      </c>
      <c r="AM607" s="4">
        <v>10475495</v>
      </c>
      <c r="AN607" s="13">
        <v>52.82</v>
      </c>
      <c r="AO607" s="4">
        <v>3843575</v>
      </c>
      <c r="AP607" s="13">
        <v>995.78</v>
      </c>
      <c r="AQ607" s="4">
        <v>3469154</v>
      </c>
      <c r="AR607" s="13">
        <v>325.14</v>
      </c>
      <c r="AS607" s="4">
        <v>7802199</v>
      </c>
      <c r="AT607" s="13">
        <v>149.86000000000001</v>
      </c>
      <c r="AU607" s="4">
        <v>3258239</v>
      </c>
      <c r="AV607" s="13">
        <v>1863.9</v>
      </c>
      <c r="AW607" s="4">
        <v>419645</v>
      </c>
      <c r="AX607" s="13">
        <v>154.9</v>
      </c>
      <c r="AY607" s="4">
        <v>4284660</v>
      </c>
      <c r="AZ607" s="13">
        <v>80.91</v>
      </c>
      <c r="BA607" s="4">
        <v>4571571</v>
      </c>
      <c r="BB607" s="13">
        <v>34.9</v>
      </c>
      <c r="BC607" s="4">
        <v>6622496</v>
      </c>
      <c r="BD607" s="13">
        <v>63.3</v>
      </c>
      <c r="BE607" s="4">
        <v>6097990</v>
      </c>
      <c r="BF607" s="13">
        <v>106.9</v>
      </c>
      <c r="BG607" s="4">
        <v>1794734</v>
      </c>
      <c r="BH607" s="13">
        <v>52.59</v>
      </c>
      <c r="BI607" s="4">
        <v>5921314</v>
      </c>
    </row>
    <row r="608" spans="1:61" x14ac:dyDescent="0.35">
      <c r="A608" s="1">
        <v>42885</v>
      </c>
      <c r="B608" s="13">
        <v>153.66999999999999</v>
      </c>
      <c r="C608" s="4">
        <v>20126851</v>
      </c>
      <c r="D608" s="13">
        <v>70.41</v>
      </c>
      <c r="E608" s="4">
        <v>17072838</v>
      </c>
      <c r="F608" s="13">
        <v>144.87</v>
      </c>
      <c r="G608" s="4">
        <v>24741298</v>
      </c>
      <c r="H608" s="13">
        <v>239.82</v>
      </c>
      <c r="I608" s="4">
        <v>2936354</v>
      </c>
      <c r="J608" s="13">
        <v>45.42</v>
      </c>
      <c r="K608" s="4">
        <v>10769777</v>
      </c>
      <c r="L608" s="13">
        <v>90.86</v>
      </c>
      <c r="M608" s="4">
        <v>4626480</v>
      </c>
      <c r="N608" s="13">
        <v>11.12</v>
      </c>
      <c r="O608" s="4">
        <v>35338977</v>
      </c>
      <c r="P608" s="13">
        <v>142.41</v>
      </c>
      <c r="Q608" s="4">
        <v>1541204</v>
      </c>
      <c r="R608" s="13">
        <v>31.68</v>
      </c>
      <c r="S608" s="4">
        <v>17108324</v>
      </c>
      <c r="T608" s="13">
        <v>36.18</v>
      </c>
      <c r="U608" s="4">
        <v>13026915</v>
      </c>
      <c r="V608" s="13">
        <v>81.099999999999994</v>
      </c>
      <c r="W608" s="4">
        <v>8973580</v>
      </c>
      <c r="X608" s="13">
        <v>104.06</v>
      </c>
      <c r="Y608" s="4">
        <v>4287956</v>
      </c>
      <c r="Z608" s="13">
        <v>89.62</v>
      </c>
      <c r="AA608" s="4">
        <v>3163050</v>
      </c>
      <c r="AB608" s="13">
        <v>44.79</v>
      </c>
      <c r="AC608" s="4">
        <v>9280928</v>
      </c>
      <c r="AD608" s="13">
        <v>68.739999999999995</v>
      </c>
      <c r="AE608" s="4">
        <v>7263475</v>
      </c>
      <c r="AF608" s="13">
        <v>45.92</v>
      </c>
      <c r="AG608" s="4">
        <v>3319171</v>
      </c>
      <c r="AH608" s="13">
        <v>60.12</v>
      </c>
      <c r="AI608" s="4">
        <v>3381474</v>
      </c>
      <c r="AJ608" s="13">
        <v>77</v>
      </c>
      <c r="AK608" s="4">
        <v>1920204</v>
      </c>
      <c r="AL608" s="13">
        <v>18.420000000000002</v>
      </c>
      <c r="AM608" s="4">
        <v>20200312</v>
      </c>
      <c r="AN608" s="13">
        <v>52.42</v>
      </c>
      <c r="AO608" s="4">
        <v>4004671</v>
      </c>
      <c r="AP608" s="13">
        <v>996.7</v>
      </c>
      <c r="AQ608" s="4">
        <v>3263069</v>
      </c>
      <c r="AR608" s="13">
        <v>335.1</v>
      </c>
      <c r="AS608" s="4">
        <v>7782916</v>
      </c>
      <c r="AT608" s="13">
        <v>149.93</v>
      </c>
      <c r="AU608" s="4">
        <v>3113940</v>
      </c>
      <c r="AV608" s="13">
        <v>1857.45</v>
      </c>
      <c r="AW608" s="4">
        <v>484059</v>
      </c>
      <c r="AX608" s="13">
        <v>153.88</v>
      </c>
      <c r="AY608" s="4">
        <v>3504291</v>
      </c>
      <c r="AZ608" s="13">
        <v>79.41</v>
      </c>
      <c r="BA608" s="4">
        <v>6942346</v>
      </c>
      <c r="BB608" s="13">
        <v>34.619999999999997</v>
      </c>
      <c r="BC608" s="4">
        <v>7254303</v>
      </c>
      <c r="BD608" s="13">
        <v>63.26</v>
      </c>
      <c r="BE608" s="4">
        <v>7094586</v>
      </c>
      <c r="BF608" s="13">
        <v>106.74</v>
      </c>
      <c r="BG608" s="4">
        <v>2129136</v>
      </c>
      <c r="BH608" s="13">
        <v>52.92</v>
      </c>
      <c r="BI608" s="4">
        <v>8039561</v>
      </c>
    </row>
    <row r="609" spans="1:61" x14ac:dyDescent="0.35">
      <c r="A609" s="1">
        <v>42886</v>
      </c>
      <c r="B609" s="13">
        <v>152.76</v>
      </c>
      <c r="C609" s="4">
        <v>24451164</v>
      </c>
      <c r="D609" s="13">
        <v>69.84</v>
      </c>
      <c r="E609" s="4">
        <v>30436364</v>
      </c>
      <c r="F609" s="13">
        <v>144.35</v>
      </c>
      <c r="G609" s="4">
        <v>22182894</v>
      </c>
      <c r="H609" s="13">
        <v>239.48</v>
      </c>
      <c r="I609" s="4">
        <v>4482984</v>
      </c>
      <c r="J609" s="13">
        <v>45.39</v>
      </c>
      <c r="K609" s="4">
        <v>14757634</v>
      </c>
      <c r="L609" s="13">
        <v>89.64</v>
      </c>
      <c r="M609" s="4">
        <v>6030140</v>
      </c>
      <c r="N609" s="13">
        <v>11.19</v>
      </c>
      <c r="O609" s="4">
        <v>42929027</v>
      </c>
      <c r="P609" s="13">
        <v>141.86000000000001</v>
      </c>
      <c r="Q609" s="4">
        <v>2944380</v>
      </c>
      <c r="R609" s="13">
        <v>31.53</v>
      </c>
      <c r="S609" s="4">
        <v>30196715</v>
      </c>
      <c r="T609" s="13">
        <v>36.11</v>
      </c>
      <c r="U609" s="4">
        <v>17741896</v>
      </c>
      <c r="V609" s="13">
        <v>80.5</v>
      </c>
      <c r="W609" s="4">
        <v>13572313</v>
      </c>
      <c r="X609" s="13">
        <v>103.48</v>
      </c>
      <c r="Y609" s="4">
        <v>8037936</v>
      </c>
      <c r="Z609" s="13">
        <v>90.31</v>
      </c>
      <c r="AA609" s="4">
        <v>3938846</v>
      </c>
      <c r="AB609" s="13">
        <v>44.69</v>
      </c>
      <c r="AC609" s="4">
        <v>8770777</v>
      </c>
      <c r="AD609" s="13">
        <v>69.59</v>
      </c>
      <c r="AE609" s="4">
        <v>8944161</v>
      </c>
      <c r="AF609" s="13">
        <v>45.93</v>
      </c>
      <c r="AG609" s="4">
        <v>4497529</v>
      </c>
      <c r="AH609" s="13">
        <v>58.93</v>
      </c>
      <c r="AI609" s="4">
        <v>7475466</v>
      </c>
      <c r="AJ609" s="13">
        <v>76.11</v>
      </c>
      <c r="AK609" s="4">
        <v>3842345</v>
      </c>
      <c r="AL609" s="13">
        <v>18.760000000000002</v>
      </c>
      <c r="AM609" s="4">
        <v>25332138</v>
      </c>
      <c r="AN609" s="13">
        <v>52.04</v>
      </c>
      <c r="AO609" s="4">
        <v>4572255</v>
      </c>
      <c r="AP609" s="13">
        <v>994.62</v>
      </c>
      <c r="AQ609" s="4">
        <v>3913115</v>
      </c>
      <c r="AR609" s="13">
        <v>341.01</v>
      </c>
      <c r="AS609" s="4">
        <v>9963444</v>
      </c>
      <c r="AT609" s="13">
        <v>150.88999999999999</v>
      </c>
      <c r="AU609" s="4">
        <v>6415744</v>
      </c>
      <c r="AV609" s="13">
        <v>1877.09</v>
      </c>
      <c r="AW609" s="4">
        <v>560940</v>
      </c>
      <c r="AX609" s="13">
        <v>153.51</v>
      </c>
      <c r="AY609" s="4">
        <v>7158383</v>
      </c>
      <c r="AZ609" s="13">
        <v>78.77</v>
      </c>
      <c r="BA609" s="4">
        <v>8678120</v>
      </c>
      <c r="BB609" s="13">
        <v>34.299999999999997</v>
      </c>
      <c r="BC609" s="4">
        <v>9762178</v>
      </c>
      <c r="BD609" s="13">
        <v>63.61</v>
      </c>
      <c r="BE609" s="4">
        <v>7314634</v>
      </c>
      <c r="BF609" s="13">
        <v>107.65</v>
      </c>
      <c r="BG609" s="4">
        <v>3013585</v>
      </c>
      <c r="BH609" s="13">
        <v>52.99</v>
      </c>
      <c r="BI609" s="4">
        <v>8938801</v>
      </c>
    </row>
    <row r="610" spans="1:61" x14ac:dyDescent="0.35">
      <c r="A610" s="1">
        <v>42887</v>
      </c>
      <c r="B610" s="13">
        <v>153.18</v>
      </c>
      <c r="C610" s="4">
        <v>16404088</v>
      </c>
      <c r="D610" s="13">
        <v>70.099999999999994</v>
      </c>
      <c r="E610" s="4">
        <v>21603601</v>
      </c>
      <c r="F610" s="13">
        <v>144.36000000000001</v>
      </c>
      <c r="G610" s="4">
        <v>12583467</v>
      </c>
      <c r="H610" s="13">
        <v>234.59</v>
      </c>
      <c r="I610" s="4">
        <v>6377423</v>
      </c>
      <c r="J610" s="13">
        <v>45.79</v>
      </c>
      <c r="K610" s="4">
        <v>8138901</v>
      </c>
      <c r="L610" s="13">
        <v>90.05</v>
      </c>
      <c r="M610" s="4">
        <v>4890550</v>
      </c>
      <c r="N610" s="13">
        <v>10.93</v>
      </c>
      <c r="O610" s="4">
        <v>48001971</v>
      </c>
      <c r="P610" s="13">
        <v>141.38</v>
      </c>
      <c r="Q610" s="4">
        <v>2407737</v>
      </c>
      <c r="R610" s="13">
        <v>31.82</v>
      </c>
      <c r="S610" s="4">
        <v>15525451</v>
      </c>
      <c r="T610" s="13">
        <v>36.119999999999997</v>
      </c>
      <c r="U610" s="4">
        <v>17510915</v>
      </c>
      <c r="V610" s="13">
        <v>80.7</v>
      </c>
      <c r="W610" s="4">
        <v>9884090</v>
      </c>
      <c r="X610" s="13">
        <v>104.27</v>
      </c>
      <c r="Y610" s="4">
        <v>4769435</v>
      </c>
      <c r="Z610" s="13">
        <v>90.4</v>
      </c>
      <c r="AA610" s="4">
        <v>2829569</v>
      </c>
      <c r="AB610" s="13">
        <v>44.86</v>
      </c>
      <c r="AC610" s="4">
        <v>7946842</v>
      </c>
      <c r="AD610" s="13">
        <v>69.78</v>
      </c>
      <c r="AE610" s="4">
        <v>5874806</v>
      </c>
      <c r="AF610" s="13">
        <v>45.86</v>
      </c>
      <c r="AG610" s="4">
        <v>1735581</v>
      </c>
      <c r="AH610" s="13">
        <v>60.51</v>
      </c>
      <c r="AI610" s="4">
        <v>7530877</v>
      </c>
      <c r="AJ610" s="13">
        <v>76.62</v>
      </c>
      <c r="AK610" s="4">
        <v>2503838</v>
      </c>
      <c r="AL610" s="13">
        <v>18.989999999999998</v>
      </c>
      <c r="AM610" s="4">
        <v>18123631</v>
      </c>
      <c r="AN610" s="13">
        <v>53.13</v>
      </c>
      <c r="AO610" s="4">
        <v>8751103</v>
      </c>
      <c r="AP610" s="13">
        <v>995.95</v>
      </c>
      <c r="AQ610" s="4">
        <v>2454841</v>
      </c>
      <c r="AR610" s="13">
        <v>340.37</v>
      </c>
      <c r="AS610" s="4">
        <v>7607996</v>
      </c>
      <c r="AT610" s="13">
        <v>152.38999999999999</v>
      </c>
      <c r="AU610" s="4">
        <v>4349787</v>
      </c>
      <c r="AV610" s="13">
        <v>1890.82</v>
      </c>
      <c r="AW610" s="4">
        <v>433818</v>
      </c>
      <c r="AX610" s="13">
        <v>155.15</v>
      </c>
      <c r="AY610" s="4">
        <v>3385133</v>
      </c>
      <c r="AZ610" s="13">
        <v>80.430000000000007</v>
      </c>
      <c r="BA610" s="4">
        <v>6340059</v>
      </c>
      <c r="BB610" s="13">
        <v>34.79</v>
      </c>
      <c r="BC610" s="4">
        <v>6665270</v>
      </c>
      <c r="BD610" s="13">
        <v>63.75</v>
      </c>
      <c r="BE610" s="4">
        <v>6058263</v>
      </c>
      <c r="BF610" s="13">
        <v>108.68</v>
      </c>
      <c r="BG610" s="4">
        <v>1778314</v>
      </c>
      <c r="BH610" s="13">
        <v>52.3</v>
      </c>
      <c r="BI610" s="4">
        <v>13352101</v>
      </c>
    </row>
    <row r="611" spans="1:61" x14ac:dyDescent="0.35">
      <c r="A611" s="1">
        <v>42888</v>
      </c>
      <c r="B611" s="13">
        <v>155.44999999999999</v>
      </c>
      <c r="C611" s="4">
        <v>27770715</v>
      </c>
      <c r="D611" s="13">
        <v>71.760000000000005</v>
      </c>
      <c r="E611" s="4">
        <v>34770261</v>
      </c>
      <c r="F611" s="13">
        <v>143.63999999999999</v>
      </c>
      <c r="G611" s="4">
        <v>12186434</v>
      </c>
      <c r="H611" s="13">
        <v>254.53</v>
      </c>
      <c r="I611" s="4">
        <v>10861291</v>
      </c>
      <c r="J611" s="13">
        <v>45.66</v>
      </c>
      <c r="K611" s="4">
        <v>11794562</v>
      </c>
      <c r="L611" s="13">
        <v>90.86</v>
      </c>
      <c r="M611" s="4">
        <v>4969197</v>
      </c>
      <c r="N611" s="13">
        <v>10.9</v>
      </c>
      <c r="O611" s="4">
        <v>43056165</v>
      </c>
      <c r="P611" s="13">
        <v>143.47999999999999</v>
      </c>
      <c r="Q611" s="4">
        <v>2885683</v>
      </c>
      <c r="R611" s="13">
        <v>31.98</v>
      </c>
      <c r="S611" s="4">
        <v>20085192</v>
      </c>
      <c r="T611" s="13">
        <v>36.32</v>
      </c>
      <c r="U611" s="4">
        <v>19127420</v>
      </c>
      <c r="V611" s="13">
        <v>79.5</v>
      </c>
      <c r="W611" s="4">
        <v>21687305</v>
      </c>
      <c r="X611" s="13">
        <v>103.11</v>
      </c>
      <c r="Y611" s="4">
        <v>5864040</v>
      </c>
      <c r="Z611" s="13">
        <v>89.68</v>
      </c>
      <c r="AA611" s="4">
        <v>2680187</v>
      </c>
      <c r="AB611" s="13">
        <v>44.26</v>
      </c>
      <c r="AC611" s="4">
        <v>8000880</v>
      </c>
      <c r="AD611" s="13">
        <v>68.959999999999994</v>
      </c>
      <c r="AE611" s="4">
        <v>8646521</v>
      </c>
      <c r="AF611" s="13">
        <v>45.48</v>
      </c>
      <c r="AG611" s="4">
        <v>2015502</v>
      </c>
      <c r="AH611" s="13">
        <v>60.7</v>
      </c>
      <c r="AI611" s="4">
        <v>6778398</v>
      </c>
      <c r="AJ611" s="13">
        <v>76.37</v>
      </c>
      <c r="AK611" s="4">
        <v>2150859</v>
      </c>
      <c r="AL611" s="13">
        <v>18.95</v>
      </c>
      <c r="AM611" s="4">
        <v>15632501</v>
      </c>
      <c r="AN611" s="13">
        <v>52.7</v>
      </c>
      <c r="AO611" s="4">
        <v>4461399</v>
      </c>
      <c r="AP611" s="13">
        <v>1006.73</v>
      </c>
      <c r="AQ611" s="4">
        <v>3752328</v>
      </c>
      <c r="AR611" s="13">
        <v>339.85</v>
      </c>
      <c r="AS611" s="4">
        <v>5590239</v>
      </c>
      <c r="AT611" s="13">
        <v>153.74</v>
      </c>
      <c r="AU611" s="4">
        <v>4316652</v>
      </c>
      <c r="AV611" s="13">
        <v>1895.96</v>
      </c>
      <c r="AW611" s="4">
        <v>463349</v>
      </c>
      <c r="AX611" s="13">
        <v>155.35</v>
      </c>
      <c r="AY611" s="4">
        <v>3485582</v>
      </c>
      <c r="AZ611" s="13">
        <v>80.22</v>
      </c>
      <c r="BA611" s="4">
        <v>4387707</v>
      </c>
      <c r="BB611" s="13">
        <v>35.32</v>
      </c>
      <c r="BC611" s="4">
        <v>6860345</v>
      </c>
      <c r="BD611" s="13">
        <v>64.569999999999993</v>
      </c>
      <c r="BE611" s="4">
        <v>7840374</v>
      </c>
      <c r="BF611" s="13">
        <v>110.06</v>
      </c>
      <c r="BG611" s="4">
        <v>2886773</v>
      </c>
      <c r="BH611" s="13">
        <v>52.98</v>
      </c>
      <c r="BI611" s="4">
        <v>18511169</v>
      </c>
    </row>
    <row r="612" spans="1:61" x14ac:dyDescent="0.35">
      <c r="A612" s="1">
        <v>42891</v>
      </c>
      <c r="B612" s="13">
        <v>153.93</v>
      </c>
      <c r="C612" s="4">
        <v>25331662</v>
      </c>
      <c r="D612" s="13">
        <v>72.28</v>
      </c>
      <c r="E612" s="4">
        <v>33316760</v>
      </c>
      <c r="F612" s="13">
        <v>148.01</v>
      </c>
      <c r="G612" s="4">
        <v>20434442</v>
      </c>
      <c r="H612" s="13">
        <v>252.21</v>
      </c>
      <c r="I612" s="4">
        <v>3953160</v>
      </c>
      <c r="J612" s="13">
        <v>45.92</v>
      </c>
      <c r="K612" s="4">
        <v>8617321</v>
      </c>
      <c r="L612" s="13">
        <v>91.38</v>
      </c>
      <c r="M612" s="4">
        <v>5537311</v>
      </c>
      <c r="N612" s="13">
        <v>11.24</v>
      </c>
      <c r="O612" s="4">
        <v>66207307</v>
      </c>
      <c r="P612" s="13">
        <v>143.59</v>
      </c>
      <c r="Q612" s="4">
        <v>1847635</v>
      </c>
      <c r="R612" s="13">
        <v>31.76</v>
      </c>
      <c r="S612" s="4">
        <v>15975981</v>
      </c>
      <c r="T612" s="13">
        <v>36.340000000000003</v>
      </c>
      <c r="U612" s="4">
        <v>11685699</v>
      </c>
      <c r="V612" s="13">
        <v>80.12</v>
      </c>
      <c r="W612" s="4">
        <v>11527068</v>
      </c>
      <c r="X612" s="13">
        <v>103.19</v>
      </c>
      <c r="Y612" s="4">
        <v>4523327</v>
      </c>
      <c r="Z612" s="13">
        <v>89.2</v>
      </c>
      <c r="AA612" s="4">
        <v>2372985</v>
      </c>
      <c r="AB612" s="13">
        <v>44.02</v>
      </c>
      <c r="AC612" s="4">
        <v>5731336</v>
      </c>
      <c r="AD612" s="13">
        <v>69.27</v>
      </c>
      <c r="AE612" s="4">
        <v>4670819</v>
      </c>
      <c r="AF612" s="13">
        <v>45.13</v>
      </c>
      <c r="AG612" s="4">
        <v>1782866</v>
      </c>
      <c r="AH612" s="13">
        <v>60.06</v>
      </c>
      <c r="AI612" s="4">
        <v>5403983</v>
      </c>
      <c r="AJ612" s="13">
        <v>76.86</v>
      </c>
      <c r="AK612" s="4">
        <v>2251922</v>
      </c>
      <c r="AL612" s="13">
        <v>18.96</v>
      </c>
      <c r="AM612" s="4">
        <v>12502018</v>
      </c>
      <c r="AN612" s="13">
        <v>52.8</v>
      </c>
      <c r="AO612" s="4">
        <v>3261462</v>
      </c>
      <c r="AP612" s="13">
        <v>1011.34</v>
      </c>
      <c r="AQ612" s="4">
        <v>2719859</v>
      </c>
      <c r="AR612" s="13">
        <v>347.32</v>
      </c>
      <c r="AS612" s="4">
        <v>6784368</v>
      </c>
      <c r="AT612" s="13">
        <v>152.79</v>
      </c>
      <c r="AU612" s="4">
        <v>2633659</v>
      </c>
      <c r="AV612" s="13">
        <v>1891.58</v>
      </c>
      <c r="AW612" s="4">
        <v>327655</v>
      </c>
      <c r="AX612" s="13">
        <v>154.79</v>
      </c>
      <c r="AY612" s="4">
        <v>2651789</v>
      </c>
      <c r="AZ612" s="13">
        <v>79.44</v>
      </c>
      <c r="BA612" s="4">
        <v>3426625</v>
      </c>
      <c r="BB612" s="13">
        <v>35.549999999999997</v>
      </c>
      <c r="BC612" s="4">
        <v>6050066</v>
      </c>
      <c r="BD612" s="13">
        <v>64.27</v>
      </c>
      <c r="BE612" s="4">
        <v>6809284</v>
      </c>
      <c r="BF612" s="13">
        <v>108.19</v>
      </c>
      <c r="BG612" s="4">
        <v>2194144</v>
      </c>
      <c r="BH612" s="13">
        <v>53.01</v>
      </c>
      <c r="BI612" s="4">
        <v>5748870</v>
      </c>
    </row>
    <row r="613" spans="1:61" x14ac:dyDescent="0.35">
      <c r="A613" s="1">
        <v>42892</v>
      </c>
      <c r="B613" s="13">
        <v>154.44999999999999</v>
      </c>
      <c r="C613" s="4">
        <v>26624926</v>
      </c>
      <c r="D613" s="13">
        <v>72.52</v>
      </c>
      <c r="E613" s="4">
        <v>31511065</v>
      </c>
      <c r="F613" s="13">
        <v>147.34</v>
      </c>
      <c r="G613" s="4">
        <v>18968189</v>
      </c>
      <c r="H613" s="13">
        <v>253.86</v>
      </c>
      <c r="I613" s="4">
        <v>2965264</v>
      </c>
      <c r="J613" s="13">
        <v>45.61</v>
      </c>
      <c r="K613" s="4">
        <v>7449507</v>
      </c>
      <c r="L613" s="13">
        <v>91.1</v>
      </c>
      <c r="M613" s="4">
        <v>4296651</v>
      </c>
      <c r="N613" s="13">
        <v>12.03</v>
      </c>
      <c r="O613" s="4">
        <v>114998567</v>
      </c>
      <c r="P613" s="13">
        <v>143.03</v>
      </c>
      <c r="Q613" s="4">
        <v>2162703</v>
      </c>
      <c r="R613" s="13">
        <v>31.56</v>
      </c>
      <c r="S613" s="4">
        <v>16186562</v>
      </c>
      <c r="T613" s="13">
        <v>36.130000000000003</v>
      </c>
      <c r="U613" s="4">
        <v>18420926</v>
      </c>
      <c r="V613" s="13">
        <v>81.209999999999994</v>
      </c>
      <c r="W613" s="4">
        <v>12208648</v>
      </c>
      <c r="X613" s="13">
        <v>104.17</v>
      </c>
      <c r="Y613" s="4">
        <v>4683859</v>
      </c>
      <c r="Z613" s="13">
        <v>90.83</v>
      </c>
      <c r="AA613" s="4">
        <v>3219502</v>
      </c>
      <c r="AB613" s="13">
        <v>44.48</v>
      </c>
      <c r="AC613" s="4">
        <v>8584006</v>
      </c>
      <c r="AD613" s="13">
        <v>69.97</v>
      </c>
      <c r="AE613" s="4">
        <v>6588597</v>
      </c>
      <c r="AF613" s="13">
        <v>45.57</v>
      </c>
      <c r="AG613" s="4">
        <v>1968770</v>
      </c>
      <c r="AH613" s="13">
        <v>61.65</v>
      </c>
      <c r="AI613" s="4">
        <v>7535630</v>
      </c>
      <c r="AJ613" s="13">
        <v>77.040000000000006</v>
      </c>
      <c r="AK613" s="4">
        <v>1707166</v>
      </c>
      <c r="AL613" s="13">
        <v>18.8</v>
      </c>
      <c r="AM613" s="4">
        <v>10396910</v>
      </c>
      <c r="AN613" s="13">
        <v>53.09</v>
      </c>
      <c r="AO613" s="4">
        <v>3252718</v>
      </c>
      <c r="AP613" s="13">
        <v>1003</v>
      </c>
      <c r="AQ613" s="4">
        <v>3346432</v>
      </c>
      <c r="AR613" s="13">
        <v>352.85</v>
      </c>
      <c r="AS613" s="4">
        <v>11086798</v>
      </c>
      <c r="AT613" s="13">
        <v>151.22999999999999</v>
      </c>
      <c r="AU613" s="4">
        <v>3661935</v>
      </c>
      <c r="AV613" s="13">
        <v>1889.86</v>
      </c>
      <c r="AW613" s="4">
        <v>460249</v>
      </c>
      <c r="AX613" s="13">
        <v>154.19999999999999</v>
      </c>
      <c r="AY613" s="4">
        <v>3260265</v>
      </c>
      <c r="AZ613" s="13">
        <v>78.7</v>
      </c>
      <c r="BA613" s="4">
        <v>7719911</v>
      </c>
      <c r="BB613" s="13">
        <v>35.47</v>
      </c>
      <c r="BC613" s="4">
        <v>5527324</v>
      </c>
      <c r="BD613" s="13">
        <v>64.16</v>
      </c>
      <c r="BE613" s="4">
        <v>5448439</v>
      </c>
      <c r="BF613" s="13">
        <v>104.99</v>
      </c>
      <c r="BG613" s="4">
        <v>4531572</v>
      </c>
      <c r="BH613" s="13">
        <v>52.48</v>
      </c>
      <c r="BI613" s="4">
        <v>8923047</v>
      </c>
    </row>
    <row r="614" spans="1:61" x14ac:dyDescent="0.35">
      <c r="A614" s="1">
        <v>42893</v>
      </c>
      <c r="B614" s="13">
        <v>155.37</v>
      </c>
      <c r="C614" s="4">
        <v>21069647</v>
      </c>
      <c r="D614" s="13">
        <v>72.39</v>
      </c>
      <c r="E614" s="4">
        <v>22301765</v>
      </c>
      <c r="F614" s="13">
        <v>149.12</v>
      </c>
      <c r="G614" s="4">
        <v>15315293</v>
      </c>
      <c r="H614" s="13">
        <v>254.28</v>
      </c>
      <c r="I614" s="4">
        <v>2928993</v>
      </c>
      <c r="J614" s="13">
        <v>45.4</v>
      </c>
      <c r="K614" s="4">
        <v>7688665</v>
      </c>
      <c r="L614" s="13">
        <v>91.39</v>
      </c>
      <c r="M614" s="4">
        <v>3483979</v>
      </c>
      <c r="N614" s="13">
        <v>12.38</v>
      </c>
      <c r="O614" s="4">
        <v>151005890</v>
      </c>
      <c r="P614" s="13">
        <v>143.62</v>
      </c>
      <c r="Q614" s="4">
        <v>1633783</v>
      </c>
      <c r="R614" s="13">
        <v>31.61</v>
      </c>
      <c r="S614" s="4">
        <v>14948437</v>
      </c>
      <c r="T614" s="13">
        <v>36.26</v>
      </c>
      <c r="U614" s="4">
        <v>17191983</v>
      </c>
      <c r="V614" s="13">
        <v>80.91</v>
      </c>
      <c r="W614" s="4">
        <v>13096541</v>
      </c>
      <c r="X614" s="13">
        <v>103.77</v>
      </c>
      <c r="Y614" s="4">
        <v>7197147</v>
      </c>
      <c r="Z614" s="13">
        <v>88.15</v>
      </c>
      <c r="AA614" s="4">
        <v>4531393</v>
      </c>
      <c r="AB614" s="13">
        <v>43.56</v>
      </c>
      <c r="AC614" s="4">
        <v>13140900</v>
      </c>
      <c r="AD614" s="13">
        <v>68.67</v>
      </c>
      <c r="AE614" s="4">
        <v>10227667</v>
      </c>
      <c r="AF614" s="13">
        <v>44.09</v>
      </c>
      <c r="AG614" s="4">
        <v>2602732</v>
      </c>
      <c r="AH614" s="13">
        <v>60.13</v>
      </c>
      <c r="AI614" s="4">
        <v>9861656</v>
      </c>
      <c r="AJ614" s="13">
        <v>76.959999999999994</v>
      </c>
      <c r="AK614" s="4">
        <v>2555987</v>
      </c>
      <c r="AL614" s="13">
        <v>18.68</v>
      </c>
      <c r="AM614" s="4">
        <v>13538216</v>
      </c>
      <c r="AN614" s="13">
        <v>52.97</v>
      </c>
      <c r="AO614" s="4">
        <v>3672843</v>
      </c>
      <c r="AP614" s="13">
        <v>1010.07</v>
      </c>
      <c r="AQ614" s="4">
        <v>2823041</v>
      </c>
      <c r="AR614" s="13">
        <v>359.65</v>
      </c>
      <c r="AS614" s="4">
        <v>9397959</v>
      </c>
      <c r="AT614" s="13">
        <v>151.94</v>
      </c>
      <c r="AU614" s="4">
        <v>2922873</v>
      </c>
      <c r="AV614" s="13">
        <v>1890.37</v>
      </c>
      <c r="AW614" s="4">
        <v>380905</v>
      </c>
      <c r="AX614" s="13">
        <v>154.96</v>
      </c>
      <c r="AY614" s="4">
        <v>3158964</v>
      </c>
      <c r="AZ614" s="13">
        <v>77.790000000000006</v>
      </c>
      <c r="BA614" s="4">
        <v>5742045</v>
      </c>
      <c r="BB614" s="13">
        <v>35.770000000000003</v>
      </c>
      <c r="BC614" s="4">
        <v>5328342</v>
      </c>
      <c r="BD614" s="13">
        <v>63.5</v>
      </c>
      <c r="BE614" s="4">
        <v>8364994</v>
      </c>
      <c r="BF614" s="13">
        <v>105.12</v>
      </c>
      <c r="BG614" s="4">
        <v>4503604</v>
      </c>
      <c r="BH614" s="13">
        <v>53.23</v>
      </c>
      <c r="BI614" s="4">
        <v>7438258</v>
      </c>
    </row>
    <row r="615" spans="1:61" x14ac:dyDescent="0.35">
      <c r="A615" s="1">
        <v>42894</v>
      </c>
      <c r="B615" s="13">
        <v>154.99</v>
      </c>
      <c r="C615" s="4">
        <v>21250798</v>
      </c>
      <c r="D615" s="13">
        <v>71.95</v>
      </c>
      <c r="E615" s="4">
        <v>24588270</v>
      </c>
      <c r="F615" s="13">
        <v>159.94</v>
      </c>
      <c r="G615" s="4">
        <v>29043605</v>
      </c>
      <c r="H615" s="13">
        <v>254.95</v>
      </c>
      <c r="I615" s="4">
        <v>2827298</v>
      </c>
      <c r="J615" s="13">
        <v>45.42</v>
      </c>
      <c r="K615" s="4">
        <v>12889520</v>
      </c>
      <c r="L615" s="13">
        <v>91.25</v>
      </c>
      <c r="M615" s="4">
        <v>3804860</v>
      </c>
      <c r="N615" s="13">
        <v>12.9</v>
      </c>
      <c r="O615" s="4">
        <v>89515129</v>
      </c>
      <c r="P615" s="13">
        <v>142.63</v>
      </c>
      <c r="Q615" s="4">
        <v>2811524</v>
      </c>
      <c r="R615" s="13">
        <v>31.61</v>
      </c>
      <c r="S615" s="4">
        <v>21828614</v>
      </c>
      <c r="T615" s="13">
        <v>36.479999999999997</v>
      </c>
      <c r="U615" s="4">
        <v>17154167</v>
      </c>
      <c r="V615" s="13">
        <v>80.62</v>
      </c>
      <c r="W615" s="4">
        <v>11720670</v>
      </c>
      <c r="X615" s="13">
        <v>104</v>
      </c>
      <c r="Y615" s="4">
        <v>6493595</v>
      </c>
      <c r="Z615" s="13">
        <v>88.11</v>
      </c>
      <c r="AA615" s="4">
        <v>3498839</v>
      </c>
      <c r="AB615" s="13">
        <v>43.07</v>
      </c>
      <c r="AC615" s="4">
        <v>9179469</v>
      </c>
      <c r="AD615" s="13">
        <v>68.31</v>
      </c>
      <c r="AE615" s="4">
        <v>7739773</v>
      </c>
      <c r="AF615" s="13">
        <v>44.4</v>
      </c>
      <c r="AG615" s="4">
        <v>2867792</v>
      </c>
      <c r="AH615" s="13">
        <v>58.61</v>
      </c>
      <c r="AI615" s="4">
        <v>10782760</v>
      </c>
      <c r="AJ615" s="13">
        <v>77.400000000000006</v>
      </c>
      <c r="AK615" s="4">
        <v>2434728</v>
      </c>
      <c r="AL615" s="13">
        <v>18.760000000000002</v>
      </c>
      <c r="AM615" s="4">
        <v>12625500</v>
      </c>
      <c r="AN615" s="13">
        <v>53.43</v>
      </c>
      <c r="AO615" s="4">
        <v>4651962</v>
      </c>
      <c r="AP615" s="13">
        <v>1010.27</v>
      </c>
      <c r="AQ615" s="4">
        <v>2767857</v>
      </c>
      <c r="AR615" s="13">
        <v>370</v>
      </c>
      <c r="AS615" s="4">
        <v>9061496</v>
      </c>
      <c r="AT615" s="13">
        <v>151.43</v>
      </c>
      <c r="AU615" s="4">
        <v>3709866</v>
      </c>
      <c r="AV615" s="13">
        <v>1892.38</v>
      </c>
      <c r="AW615" s="4">
        <v>339770</v>
      </c>
      <c r="AX615" s="13">
        <v>153.5</v>
      </c>
      <c r="AY615" s="4">
        <v>4041556</v>
      </c>
      <c r="AZ615" s="13">
        <v>77.64</v>
      </c>
      <c r="BA615" s="4">
        <v>7231039</v>
      </c>
      <c r="BB615" s="13">
        <v>36.14</v>
      </c>
      <c r="BC615" s="4">
        <v>8946462</v>
      </c>
      <c r="BD615" s="13">
        <v>62.24</v>
      </c>
      <c r="BE615" s="4">
        <v>11289266</v>
      </c>
      <c r="BF615" s="13">
        <v>105.08</v>
      </c>
      <c r="BG615" s="4">
        <v>3320763</v>
      </c>
      <c r="BH615" s="13">
        <v>53.2</v>
      </c>
      <c r="BI615" s="4">
        <v>7785615</v>
      </c>
    </row>
    <row r="616" spans="1:61" x14ac:dyDescent="0.35">
      <c r="A616" s="1">
        <v>42895</v>
      </c>
      <c r="B616" s="13">
        <v>148.97999999999999</v>
      </c>
      <c r="C616" s="4">
        <v>64882657</v>
      </c>
      <c r="D616" s="13">
        <v>70.319999999999993</v>
      </c>
      <c r="E616" s="4">
        <v>49187396</v>
      </c>
      <c r="F616" s="13">
        <v>149.6</v>
      </c>
      <c r="G616" s="4">
        <v>92323196</v>
      </c>
      <c r="H616" s="13">
        <v>243.34</v>
      </c>
      <c r="I616" s="4">
        <v>5819142</v>
      </c>
      <c r="J616" s="13">
        <v>45.03</v>
      </c>
      <c r="K616" s="4">
        <v>12188360</v>
      </c>
      <c r="L616" s="13">
        <v>87.27</v>
      </c>
      <c r="M616" s="4">
        <v>11672199</v>
      </c>
      <c r="N616" s="13">
        <v>12.28</v>
      </c>
      <c r="O616" s="4">
        <v>167454433</v>
      </c>
      <c r="P616" s="13">
        <v>138.05000000000001</v>
      </c>
      <c r="Q616" s="4">
        <v>4146190</v>
      </c>
      <c r="R616" s="13">
        <v>31.37</v>
      </c>
      <c r="S616" s="4">
        <v>25376559</v>
      </c>
      <c r="T616" s="13">
        <v>35.71</v>
      </c>
      <c r="U616" s="4">
        <v>33322053</v>
      </c>
      <c r="V616" s="13">
        <v>82.13</v>
      </c>
      <c r="W616" s="4">
        <v>13553887</v>
      </c>
      <c r="X616" s="13">
        <v>106.4</v>
      </c>
      <c r="Y616" s="4">
        <v>6595555</v>
      </c>
      <c r="Z616" s="13">
        <v>90.08</v>
      </c>
      <c r="AA616" s="4">
        <v>4507916</v>
      </c>
      <c r="AB616" s="13">
        <v>44.82</v>
      </c>
      <c r="AC616" s="4">
        <v>10412891</v>
      </c>
      <c r="AD616" s="13">
        <v>69.680000000000007</v>
      </c>
      <c r="AE616" s="4">
        <v>8141068</v>
      </c>
      <c r="AF616" s="13">
        <v>45.77</v>
      </c>
      <c r="AG616" s="4">
        <v>4965692</v>
      </c>
      <c r="AH616" s="13">
        <v>61.01</v>
      </c>
      <c r="AI616" s="4">
        <v>6236989</v>
      </c>
      <c r="AJ616" s="13">
        <v>79.569999999999993</v>
      </c>
      <c r="AK616" s="4">
        <v>2832784</v>
      </c>
      <c r="AL616" s="13">
        <v>19.079999999999998</v>
      </c>
      <c r="AM616" s="4">
        <v>11446788</v>
      </c>
      <c r="AN616" s="13">
        <v>54.71</v>
      </c>
      <c r="AO616" s="4">
        <v>9652324</v>
      </c>
      <c r="AP616" s="13">
        <v>978.31</v>
      </c>
      <c r="AQ616" s="4">
        <v>7647692</v>
      </c>
      <c r="AR616" s="13">
        <v>357.32</v>
      </c>
      <c r="AS616" s="4">
        <v>17261435</v>
      </c>
      <c r="AT616" s="13">
        <v>151.47999999999999</v>
      </c>
      <c r="AU616" s="4">
        <v>4143139</v>
      </c>
      <c r="AV616" s="13">
        <v>1842.12</v>
      </c>
      <c r="AW616" s="4">
        <v>667008</v>
      </c>
      <c r="AX616" s="13">
        <v>152.96</v>
      </c>
      <c r="AY616" s="4">
        <v>4705349</v>
      </c>
      <c r="AZ616" s="13">
        <v>78.650000000000006</v>
      </c>
      <c r="BA616" s="4">
        <v>5978958</v>
      </c>
      <c r="BB616" s="13">
        <v>34.94</v>
      </c>
      <c r="BC616" s="4">
        <v>11052448</v>
      </c>
      <c r="BD616" s="13">
        <v>62.19</v>
      </c>
      <c r="BE616" s="4">
        <v>11240487</v>
      </c>
      <c r="BF616" s="13">
        <v>102.42</v>
      </c>
      <c r="BG616" s="4">
        <v>3629714</v>
      </c>
      <c r="BH616" s="13">
        <v>53.46</v>
      </c>
      <c r="BI616" s="4">
        <v>8347402</v>
      </c>
    </row>
    <row r="617" spans="1:61" x14ac:dyDescent="0.35">
      <c r="A617" s="1">
        <v>42898</v>
      </c>
      <c r="B617" s="13">
        <v>145.41999999999999</v>
      </c>
      <c r="C617" s="4">
        <v>72307330</v>
      </c>
      <c r="D617" s="13">
        <v>69.78</v>
      </c>
      <c r="E617" s="4">
        <v>47761743</v>
      </c>
      <c r="F617" s="13">
        <v>149.97</v>
      </c>
      <c r="G617" s="4">
        <v>42438280</v>
      </c>
      <c r="H617" s="13">
        <v>242.67</v>
      </c>
      <c r="I617" s="4">
        <v>5487231</v>
      </c>
      <c r="J617" s="13">
        <v>44.85</v>
      </c>
      <c r="K617" s="4">
        <v>16189867</v>
      </c>
      <c r="L617" s="13">
        <v>86.18</v>
      </c>
      <c r="M617" s="4">
        <v>9281571</v>
      </c>
      <c r="N617" s="13">
        <v>12.09</v>
      </c>
      <c r="O617" s="4">
        <v>125781768</v>
      </c>
      <c r="P617" s="13">
        <v>137.25</v>
      </c>
      <c r="Q617" s="4">
        <v>6772355</v>
      </c>
      <c r="R617" s="13">
        <v>31.25</v>
      </c>
      <c r="S617" s="4">
        <v>25784435</v>
      </c>
      <c r="T617" s="13">
        <v>35.729999999999997</v>
      </c>
      <c r="U617" s="4">
        <v>28488290</v>
      </c>
      <c r="V617" s="13">
        <v>82.93</v>
      </c>
      <c r="W617" s="4">
        <v>18172938</v>
      </c>
      <c r="X617" s="13">
        <v>108.04</v>
      </c>
      <c r="Y617" s="4">
        <v>8690637</v>
      </c>
      <c r="Z617" s="13">
        <v>89.88</v>
      </c>
      <c r="AA617" s="4">
        <v>3812460</v>
      </c>
      <c r="AB617" s="13">
        <v>45.72</v>
      </c>
      <c r="AC617" s="4">
        <v>13550427</v>
      </c>
      <c r="AD617" s="13">
        <v>69.31</v>
      </c>
      <c r="AE617" s="4">
        <v>7999223</v>
      </c>
      <c r="AF617" s="13">
        <v>45.74</v>
      </c>
      <c r="AG617" s="4">
        <v>2846945</v>
      </c>
      <c r="AH617" s="13">
        <v>60.85</v>
      </c>
      <c r="AI617" s="4">
        <v>5823394</v>
      </c>
      <c r="AJ617" s="13">
        <v>80.209999999999994</v>
      </c>
      <c r="AK617" s="4">
        <v>2971158</v>
      </c>
      <c r="AL617" s="13">
        <v>19.13</v>
      </c>
      <c r="AM617" s="4">
        <v>13912442</v>
      </c>
      <c r="AN617" s="13">
        <v>54.47</v>
      </c>
      <c r="AO617" s="4">
        <v>6217140</v>
      </c>
      <c r="AP617" s="13">
        <v>964.91</v>
      </c>
      <c r="AQ617" s="4">
        <v>9447233</v>
      </c>
      <c r="AR617" s="13">
        <v>359.01</v>
      </c>
      <c r="AS617" s="4">
        <v>10517660</v>
      </c>
      <c r="AT617" s="13">
        <v>148.47</v>
      </c>
      <c r="AU617" s="4">
        <v>5902610</v>
      </c>
      <c r="AV617" s="13">
        <v>1812.99</v>
      </c>
      <c r="AW617" s="4">
        <v>1002189</v>
      </c>
      <c r="AX617" s="13">
        <v>152.18</v>
      </c>
      <c r="AY617" s="4">
        <v>4473919</v>
      </c>
      <c r="AZ617" s="13">
        <v>79.03</v>
      </c>
      <c r="BA617" s="4">
        <v>6262739</v>
      </c>
      <c r="BB617" s="13">
        <v>34.15</v>
      </c>
      <c r="BC617" s="4">
        <v>12833202</v>
      </c>
      <c r="BD617" s="13">
        <v>61.29</v>
      </c>
      <c r="BE617" s="4">
        <v>11071593</v>
      </c>
      <c r="BF617" s="13">
        <v>102.07</v>
      </c>
      <c r="BG617" s="4">
        <v>5035449</v>
      </c>
      <c r="BH617" s="13">
        <v>54.03</v>
      </c>
      <c r="BI617" s="4">
        <v>9180135</v>
      </c>
    </row>
    <row r="618" spans="1:61" x14ac:dyDescent="0.35">
      <c r="A618" s="1">
        <v>42899</v>
      </c>
      <c r="B618" s="13">
        <v>146.59</v>
      </c>
      <c r="C618" s="4">
        <v>34165445</v>
      </c>
      <c r="D618" s="13">
        <v>70.650000000000006</v>
      </c>
      <c r="E618" s="4">
        <v>25258614</v>
      </c>
      <c r="F618" s="13">
        <v>151.4</v>
      </c>
      <c r="G618" s="4">
        <v>41812580</v>
      </c>
      <c r="H618" s="13">
        <v>242.94</v>
      </c>
      <c r="I618" s="4">
        <v>3085265</v>
      </c>
      <c r="J618" s="13">
        <v>44.98</v>
      </c>
      <c r="K618" s="4">
        <v>10705755</v>
      </c>
      <c r="L618" s="13">
        <v>87.27</v>
      </c>
      <c r="M618" s="4">
        <v>5308031</v>
      </c>
      <c r="N618" s="13">
        <v>11.96</v>
      </c>
      <c r="O618" s="4">
        <v>87302253</v>
      </c>
      <c r="P618" s="13">
        <v>139.09</v>
      </c>
      <c r="Q618" s="4">
        <v>2871379</v>
      </c>
      <c r="R618" s="13">
        <v>31.7</v>
      </c>
      <c r="S618" s="4">
        <v>27781044</v>
      </c>
      <c r="T618" s="13">
        <v>35.880000000000003</v>
      </c>
      <c r="U618" s="4">
        <v>20588247</v>
      </c>
      <c r="V618" s="13">
        <v>82.96</v>
      </c>
      <c r="W618" s="4">
        <v>12175524</v>
      </c>
      <c r="X618" s="13">
        <v>108.13</v>
      </c>
      <c r="Y618" s="4">
        <v>6099745</v>
      </c>
      <c r="Z618" s="13">
        <v>90.56</v>
      </c>
      <c r="AA618" s="4">
        <v>2573078</v>
      </c>
      <c r="AB618" s="13">
        <v>46.43</v>
      </c>
      <c r="AC618" s="4">
        <v>8600990</v>
      </c>
      <c r="AD618" s="13">
        <v>69.349999999999994</v>
      </c>
      <c r="AE618" s="4">
        <v>7882662</v>
      </c>
      <c r="AF618" s="13">
        <v>45.82</v>
      </c>
      <c r="AG618" s="4">
        <v>1598011</v>
      </c>
      <c r="AH618" s="13">
        <v>61</v>
      </c>
      <c r="AI618" s="4">
        <v>4041097</v>
      </c>
      <c r="AJ618" s="13">
        <v>80.63</v>
      </c>
      <c r="AK618" s="4">
        <v>1843073</v>
      </c>
      <c r="AL618" s="13">
        <v>19.23</v>
      </c>
      <c r="AM618" s="4">
        <v>10053052</v>
      </c>
      <c r="AN618" s="13">
        <v>55.03</v>
      </c>
      <c r="AO618" s="4">
        <v>3303705</v>
      </c>
      <c r="AP618" s="13">
        <v>980.79</v>
      </c>
      <c r="AQ618" s="4">
        <v>4580011</v>
      </c>
      <c r="AR618" s="13">
        <v>375.95</v>
      </c>
      <c r="AS618" s="4">
        <v>11807920</v>
      </c>
      <c r="AT618" s="13">
        <v>149.82</v>
      </c>
      <c r="AU618" s="4">
        <v>4267682</v>
      </c>
      <c r="AV618" s="13">
        <v>1843.52</v>
      </c>
      <c r="AW618" s="4">
        <v>512633</v>
      </c>
      <c r="AX618" s="13">
        <v>153.99</v>
      </c>
      <c r="AY618" s="4">
        <v>3753767</v>
      </c>
      <c r="AZ618" s="13">
        <v>79.650000000000006</v>
      </c>
      <c r="BA618" s="4">
        <v>4459009</v>
      </c>
      <c r="BB618" s="13">
        <v>34.46</v>
      </c>
      <c r="BC618" s="4">
        <v>7569053</v>
      </c>
      <c r="BD618" s="13">
        <v>60.92</v>
      </c>
      <c r="BE618" s="4">
        <v>9384906</v>
      </c>
      <c r="BF618" s="13">
        <v>103.88</v>
      </c>
      <c r="BG618" s="4">
        <v>2978439</v>
      </c>
      <c r="BH618" s="13">
        <v>54.31</v>
      </c>
      <c r="BI618" s="4">
        <v>8720065</v>
      </c>
    </row>
    <row r="619" spans="1:61" x14ac:dyDescent="0.35">
      <c r="A619" s="1">
        <v>42900</v>
      </c>
      <c r="B619" s="13">
        <v>145.16</v>
      </c>
      <c r="C619" s="4">
        <v>31531232</v>
      </c>
      <c r="D619" s="13">
        <v>70.27</v>
      </c>
      <c r="E619" s="4">
        <v>25510685</v>
      </c>
      <c r="F619" s="13">
        <v>151.72</v>
      </c>
      <c r="G619" s="4">
        <v>29616036</v>
      </c>
      <c r="H619" s="13">
        <v>240.54</v>
      </c>
      <c r="I619" s="4">
        <v>3450894</v>
      </c>
      <c r="J619" s="13">
        <v>44.81</v>
      </c>
      <c r="K619" s="4">
        <v>12024581</v>
      </c>
      <c r="L619" s="13">
        <v>87.17</v>
      </c>
      <c r="M619" s="4">
        <v>3554832</v>
      </c>
      <c r="N619" s="13">
        <v>11.77</v>
      </c>
      <c r="O619" s="4">
        <v>51909425</v>
      </c>
      <c r="P619" s="13">
        <v>138.25</v>
      </c>
      <c r="Q619" s="4">
        <v>2831058</v>
      </c>
      <c r="R619" s="13">
        <v>31.6</v>
      </c>
      <c r="S619" s="4">
        <v>24940406</v>
      </c>
      <c r="T619" s="13">
        <v>35.53</v>
      </c>
      <c r="U619" s="4">
        <v>19149017</v>
      </c>
      <c r="V619" s="13">
        <v>82.07</v>
      </c>
      <c r="W619" s="4">
        <v>13713956</v>
      </c>
      <c r="X619" s="13">
        <v>106.6</v>
      </c>
      <c r="Y619" s="4">
        <v>6202286</v>
      </c>
      <c r="Z619" s="13">
        <v>88.93</v>
      </c>
      <c r="AA619" s="4">
        <v>4055210</v>
      </c>
      <c r="AB619" s="13">
        <v>45.42</v>
      </c>
      <c r="AC619" s="4">
        <v>7069584</v>
      </c>
      <c r="AD619" s="13">
        <v>68.180000000000007</v>
      </c>
      <c r="AE619" s="4">
        <v>10261263</v>
      </c>
      <c r="AF619" s="13">
        <v>43.51</v>
      </c>
      <c r="AG619" s="4">
        <v>2639269</v>
      </c>
      <c r="AH619" s="13">
        <v>60.12</v>
      </c>
      <c r="AI619" s="4">
        <v>4894201</v>
      </c>
      <c r="AJ619" s="13">
        <v>78.78</v>
      </c>
      <c r="AK619" s="4">
        <v>2810765</v>
      </c>
      <c r="AL619" s="13">
        <v>18.96</v>
      </c>
      <c r="AM619" s="4">
        <v>13734761</v>
      </c>
      <c r="AN619" s="13">
        <v>53.35</v>
      </c>
      <c r="AO619" s="4">
        <v>5523798</v>
      </c>
      <c r="AP619" s="13">
        <v>976.47</v>
      </c>
      <c r="AQ619" s="4">
        <v>3974900</v>
      </c>
      <c r="AR619" s="13">
        <v>380.66</v>
      </c>
      <c r="AS619" s="4">
        <v>12818429</v>
      </c>
      <c r="AT619" s="13">
        <v>150.68</v>
      </c>
      <c r="AU619" s="4">
        <v>2675487</v>
      </c>
      <c r="AV619" s="13">
        <v>1831.61</v>
      </c>
      <c r="AW619" s="4">
        <v>551783</v>
      </c>
      <c r="AX619" s="13">
        <v>156.76</v>
      </c>
      <c r="AY619" s="4">
        <v>5999411</v>
      </c>
      <c r="AZ619" s="13">
        <v>80.56</v>
      </c>
      <c r="BA619" s="4">
        <v>5195026</v>
      </c>
      <c r="BB619" s="13">
        <v>34.5</v>
      </c>
      <c r="BC619" s="4">
        <v>6534127</v>
      </c>
      <c r="BD619" s="13">
        <v>60.27</v>
      </c>
      <c r="BE619" s="4">
        <v>9703332</v>
      </c>
      <c r="BF619" s="13">
        <v>103.91</v>
      </c>
      <c r="BG619" s="4">
        <v>2316116</v>
      </c>
      <c r="BH619" s="13">
        <v>54.66</v>
      </c>
      <c r="BI619" s="4">
        <v>6783933</v>
      </c>
    </row>
    <row r="620" spans="1:61" x14ac:dyDescent="0.35">
      <c r="A620" s="1">
        <v>42901</v>
      </c>
      <c r="B620" s="13">
        <v>144.29</v>
      </c>
      <c r="C620" s="4">
        <v>32165373</v>
      </c>
      <c r="D620" s="13">
        <v>69.900000000000006</v>
      </c>
      <c r="E620" s="4">
        <v>26068709</v>
      </c>
      <c r="F620" s="13">
        <v>152.37</v>
      </c>
      <c r="G620" s="4">
        <v>24095612</v>
      </c>
      <c r="H620" s="13">
        <v>237.99</v>
      </c>
      <c r="I620" s="4">
        <v>2752725</v>
      </c>
      <c r="J620" s="13">
        <v>44.68</v>
      </c>
      <c r="K620" s="4">
        <v>10394642</v>
      </c>
      <c r="L620" s="13">
        <v>86.27</v>
      </c>
      <c r="M620" s="4">
        <v>6661553</v>
      </c>
      <c r="N620" s="13">
        <v>11.5</v>
      </c>
      <c r="O620" s="4">
        <v>61665981</v>
      </c>
      <c r="P620" s="13">
        <v>137.52000000000001</v>
      </c>
      <c r="Q620" s="4">
        <v>2804410</v>
      </c>
      <c r="R620" s="13">
        <v>31.58</v>
      </c>
      <c r="S620" s="4">
        <v>19327991</v>
      </c>
      <c r="T620" s="13">
        <v>35.31</v>
      </c>
      <c r="U620" s="4">
        <v>20410009</v>
      </c>
      <c r="V620" s="13">
        <v>82.26</v>
      </c>
      <c r="W620" s="4">
        <v>11862610</v>
      </c>
      <c r="X620" s="13">
        <v>106.33</v>
      </c>
      <c r="Y620" s="4">
        <v>5441421</v>
      </c>
      <c r="Z620" s="13">
        <v>87.04</v>
      </c>
      <c r="AA620" s="4">
        <v>4362030</v>
      </c>
      <c r="AB620" s="13">
        <v>45.39</v>
      </c>
      <c r="AC620" s="4">
        <v>9672482</v>
      </c>
      <c r="AD620" s="13">
        <v>67.33</v>
      </c>
      <c r="AE620" s="4">
        <v>9465863</v>
      </c>
      <c r="AF620" s="13">
        <v>42.45</v>
      </c>
      <c r="AG620" s="4">
        <v>2994723</v>
      </c>
      <c r="AH620" s="13">
        <v>59.4</v>
      </c>
      <c r="AI620" s="4">
        <v>3982832</v>
      </c>
      <c r="AJ620" s="13">
        <v>79.08</v>
      </c>
      <c r="AK620" s="4">
        <v>2157299</v>
      </c>
      <c r="AL620" s="13">
        <v>18.809999999999999</v>
      </c>
      <c r="AM620" s="4">
        <v>10248216</v>
      </c>
      <c r="AN620" s="13">
        <v>52.99</v>
      </c>
      <c r="AO620" s="4">
        <v>4004535</v>
      </c>
      <c r="AP620" s="13">
        <v>964.17</v>
      </c>
      <c r="AQ620" s="4">
        <v>5373865</v>
      </c>
      <c r="AR620" s="13">
        <v>375.34</v>
      </c>
      <c r="AS620" s="4">
        <v>10426469</v>
      </c>
      <c r="AT620" s="13">
        <v>151.16999999999999</v>
      </c>
      <c r="AU620" s="4">
        <v>2517538</v>
      </c>
      <c r="AV620" s="13">
        <v>1809.2</v>
      </c>
      <c r="AW620" s="4">
        <v>625344</v>
      </c>
      <c r="AX620" s="13">
        <v>156.77000000000001</v>
      </c>
      <c r="AY620" s="4">
        <v>3972260</v>
      </c>
      <c r="AZ620" s="13">
        <v>80.39</v>
      </c>
      <c r="BA620" s="4">
        <v>6004878</v>
      </c>
      <c r="BB620" s="13">
        <v>34.090000000000003</v>
      </c>
      <c r="BC620" s="4">
        <v>6296583</v>
      </c>
      <c r="BD620" s="13">
        <v>60.09</v>
      </c>
      <c r="BE620" s="4">
        <v>7515980</v>
      </c>
      <c r="BF620" s="13">
        <v>104.74</v>
      </c>
      <c r="BG620" s="4">
        <v>1559970</v>
      </c>
      <c r="BH620" s="13">
        <v>52.9</v>
      </c>
      <c r="BI620" s="4">
        <v>16041068</v>
      </c>
    </row>
    <row r="621" spans="1:61" x14ac:dyDescent="0.35">
      <c r="A621" s="1">
        <v>42902</v>
      </c>
      <c r="B621" s="13">
        <v>142.27000000000001</v>
      </c>
      <c r="C621" s="4">
        <v>50361093</v>
      </c>
      <c r="D621" s="13">
        <v>70</v>
      </c>
      <c r="E621" s="4">
        <v>48345085</v>
      </c>
      <c r="F621" s="13">
        <v>151.62</v>
      </c>
      <c r="G621" s="4">
        <v>23123950</v>
      </c>
      <c r="H621" s="13">
        <v>236.25</v>
      </c>
      <c r="I621" s="4">
        <v>3581932</v>
      </c>
      <c r="J621" s="13">
        <v>45.09</v>
      </c>
      <c r="K621" s="4">
        <v>15930868</v>
      </c>
      <c r="L621" s="13">
        <v>86</v>
      </c>
      <c r="M621" s="4">
        <v>8004954</v>
      </c>
      <c r="N621" s="13">
        <v>11.44</v>
      </c>
      <c r="O621" s="4">
        <v>59779528</v>
      </c>
      <c r="P621" s="13">
        <v>137.84</v>
      </c>
      <c r="Q621" s="4">
        <v>4205798</v>
      </c>
      <c r="R621" s="13">
        <v>31.63</v>
      </c>
      <c r="S621" s="4">
        <v>36367419</v>
      </c>
      <c r="T621" s="13">
        <v>35.21</v>
      </c>
      <c r="U621" s="4">
        <v>30762781</v>
      </c>
      <c r="V621" s="13">
        <v>83.49</v>
      </c>
      <c r="W621" s="4">
        <v>39726069</v>
      </c>
      <c r="X621" s="13">
        <v>108.35</v>
      </c>
      <c r="Y621" s="4">
        <v>11633919</v>
      </c>
      <c r="Z621" s="13">
        <v>88.52</v>
      </c>
      <c r="AA621" s="4">
        <v>4767003</v>
      </c>
      <c r="AB621" s="13">
        <v>46.53</v>
      </c>
      <c r="AC621" s="4">
        <v>11639633</v>
      </c>
      <c r="AD621" s="13">
        <v>68.58</v>
      </c>
      <c r="AE621" s="4">
        <v>10179214</v>
      </c>
      <c r="AF621" s="13">
        <v>43.5</v>
      </c>
      <c r="AG621" s="4">
        <v>2474434</v>
      </c>
      <c r="AH621" s="13">
        <v>61.83</v>
      </c>
      <c r="AI621" s="4">
        <v>6438519</v>
      </c>
      <c r="AJ621" s="13">
        <v>80.94</v>
      </c>
      <c r="AK621" s="4">
        <v>4870857</v>
      </c>
      <c r="AL621" s="13">
        <v>19.190000000000001</v>
      </c>
      <c r="AM621" s="4">
        <v>16112529</v>
      </c>
      <c r="AN621" s="13">
        <v>53.77</v>
      </c>
      <c r="AO621" s="4">
        <v>6775935</v>
      </c>
      <c r="AP621" s="13">
        <v>987.71</v>
      </c>
      <c r="AQ621" s="4">
        <v>11472662</v>
      </c>
      <c r="AR621" s="13">
        <v>371.4</v>
      </c>
      <c r="AS621" s="4">
        <v>6730973</v>
      </c>
      <c r="AT621" s="13">
        <v>151.99</v>
      </c>
      <c r="AU621" s="4">
        <v>5443905</v>
      </c>
      <c r="AV621" s="13">
        <v>1802.61</v>
      </c>
      <c r="AW621" s="4">
        <v>524281</v>
      </c>
      <c r="AX621" s="13">
        <v>156.63999999999999</v>
      </c>
      <c r="AY621" s="4">
        <v>9105408</v>
      </c>
      <c r="AZ621" s="13">
        <v>79.8</v>
      </c>
      <c r="BA621" s="4">
        <v>7752879</v>
      </c>
      <c r="BB621" s="13">
        <v>33.96</v>
      </c>
      <c r="BC621" s="4">
        <v>9987737</v>
      </c>
      <c r="BD621" s="13">
        <v>60.14</v>
      </c>
      <c r="BE621" s="4">
        <v>11522438</v>
      </c>
      <c r="BF621" s="13">
        <v>104.5</v>
      </c>
      <c r="BG621" s="4">
        <v>3960268</v>
      </c>
      <c r="BH621" s="13">
        <v>51.1</v>
      </c>
      <c r="BI621" s="4">
        <v>25725453</v>
      </c>
    </row>
    <row r="622" spans="1:61" x14ac:dyDescent="0.35">
      <c r="A622" s="1">
        <v>42905</v>
      </c>
      <c r="B622" s="13">
        <v>146.34</v>
      </c>
      <c r="C622" s="4">
        <v>32541404</v>
      </c>
      <c r="D622" s="13">
        <v>70.87</v>
      </c>
      <c r="E622" s="4">
        <v>23798268</v>
      </c>
      <c r="F622" s="13">
        <v>157.32</v>
      </c>
      <c r="G622" s="4">
        <v>19454439</v>
      </c>
      <c r="H622" s="13">
        <v>241.15</v>
      </c>
      <c r="I622" s="4">
        <v>2851920</v>
      </c>
      <c r="J622" s="13">
        <v>45.73</v>
      </c>
      <c r="K622" s="4">
        <v>12787720</v>
      </c>
      <c r="L622" s="13">
        <v>87.54</v>
      </c>
      <c r="M622" s="4">
        <v>4835493</v>
      </c>
      <c r="N622" s="13">
        <v>11.93</v>
      </c>
      <c r="O622" s="4">
        <v>61803552</v>
      </c>
      <c r="P622" s="13">
        <v>140.35</v>
      </c>
      <c r="Q622" s="4">
        <v>4356865</v>
      </c>
      <c r="R622" s="13">
        <v>31.99</v>
      </c>
      <c r="S622" s="4">
        <v>18459210</v>
      </c>
      <c r="T622" s="13">
        <v>35.51</v>
      </c>
      <c r="U622" s="4">
        <v>21583752</v>
      </c>
      <c r="V622" s="13">
        <v>82.76</v>
      </c>
      <c r="W622" s="4">
        <v>10445743</v>
      </c>
      <c r="X622" s="13">
        <v>107.46</v>
      </c>
      <c r="Y622" s="4">
        <v>4577827</v>
      </c>
      <c r="Z622" s="13">
        <v>88.07</v>
      </c>
      <c r="AA622" s="4">
        <v>2495363</v>
      </c>
      <c r="AB622" s="13">
        <v>46.36</v>
      </c>
      <c r="AC622" s="4">
        <v>6029930</v>
      </c>
      <c r="AD622" s="13">
        <v>68.099999999999994</v>
      </c>
      <c r="AE622" s="4">
        <v>5037557</v>
      </c>
      <c r="AF622" s="13">
        <v>43</v>
      </c>
      <c r="AG622" s="4">
        <v>1433600</v>
      </c>
      <c r="AH622" s="13">
        <v>62.03</v>
      </c>
      <c r="AI622" s="4">
        <v>6818296</v>
      </c>
      <c r="AJ622" s="13">
        <v>81.239999999999995</v>
      </c>
      <c r="AK622" s="4">
        <v>2757432</v>
      </c>
      <c r="AL622" s="13">
        <v>19.059999999999999</v>
      </c>
      <c r="AM622" s="4">
        <v>7169653</v>
      </c>
      <c r="AN622" s="13">
        <v>54.29</v>
      </c>
      <c r="AO622" s="4">
        <v>3747955</v>
      </c>
      <c r="AP622" s="13">
        <v>995.17</v>
      </c>
      <c r="AQ622" s="4">
        <v>5043408</v>
      </c>
      <c r="AR622" s="13">
        <v>369.8</v>
      </c>
      <c r="AS622" s="4">
        <v>6549332</v>
      </c>
      <c r="AT622" s="13">
        <v>153.13999999999999</v>
      </c>
      <c r="AU622" s="4">
        <v>3263818</v>
      </c>
      <c r="AV622" s="13">
        <v>1851.6</v>
      </c>
      <c r="AW622" s="4">
        <v>562444</v>
      </c>
      <c r="AX622" s="13">
        <v>158.81</v>
      </c>
      <c r="AY622" s="4">
        <v>5196140</v>
      </c>
      <c r="AZ622" s="13">
        <v>81.08</v>
      </c>
      <c r="BA622" s="4">
        <v>4477752</v>
      </c>
      <c r="BB622" s="13">
        <v>34.9</v>
      </c>
      <c r="BC622" s="4">
        <v>5840715</v>
      </c>
      <c r="BD622" s="13">
        <v>60.9</v>
      </c>
      <c r="BE622" s="4">
        <v>6778024</v>
      </c>
      <c r="BF622" s="13">
        <v>105.93</v>
      </c>
      <c r="BG622" s="4">
        <v>1636875</v>
      </c>
      <c r="BH622" s="13">
        <v>52.02</v>
      </c>
      <c r="BI622" s="4">
        <v>11265315</v>
      </c>
    </row>
    <row r="623" spans="1:61" x14ac:dyDescent="0.35">
      <c r="A623" s="1">
        <v>42906</v>
      </c>
      <c r="B623" s="13">
        <v>145.01</v>
      </c>
      <c r="C623" s="4">
        <v>24900073</v>
      </c>
      <c r="D623" s="13">
        <v>69.91</v>
      </c>
      <c r="E623" s="4">
        <v>21512231</v>
      </c>
      <c r="F623" s="13">
        <v>157.09</v>
      </c>
      <c r="G623" s="4">
        <v>27386086</v>
      </c>
      <c r="H623" s="13">
        <v>239.99</v>
      </c>
      <c r="I623" s="4">
        <v>2442934</v>
      </c>
      <c r="J623" s="13">
        <v>45.84</v>
      </c>
      <c r="K623" s="4">
        <v>15299580</v>
      </c>
      <c r="L623" s="13">
        <v>86.92</v>
      </c>
      <c r="M623" s="4">
        <v>3095522</v>
      </c>
      <c r="N623" s="13">
        <v>12.64</v>
      </c>
      <c r="O623" s="4">
        <v>118001536</v>
      </c>
      <c r="P623" s="13">
        <v>140.91</v>
      </c>
      <c r="Q623" s="4">
        <v>5454713</v>
      </c>
      <c r="R623" s="13">
        <v>31.85</v>
      </c>
      <c r="S623" s="4">
        <v>18190130</v>
      </c>
      <c r="T623" s="13">
        <v>34.86</v>
      </c>
      <c r="U623" s="4">
        <v>21536505</v>
      </c>
      <c r="V623" s="13">
        <v>82.31</v>
      </c>
      <c r="W623" s="4">
        <v>13232586</v>
      </c>
      <c r="X623" s="13">
        <v>106.48</v>
      </c>
      <c r="Y623" s="4">
        <v>5171238</v>
      </c>
      <c r="Z623" s="13">
        <v>87.85</v>
      </c>
      <c r="AA623" s="4">
        <v>3772091</v>
      </c>
      <c r="AB623" s="13">
        <v>45.82</v>
      </c>
      <c r="AC623" s="4">
        <v>7739608</v>
      </c>
      <c r="AD623" s="13">
        <v>66.75</v>
      </c>
      <c r="AE623" s="4">
        <v>9579959</v>
      </c>
      <c r="AF623" s="13">
        <v>41.41</v>
      </c>
      <c r="AG623" s="4">
        <v>2773648</v>
      </c>
      <c r="AH623" s="13">
        <v>60.77</v>
      </c>
      <c r="AI623" s="4">
        <v>4150077</v>
      </c>
      <c r="AJ623" s="13">
        <v>79.55</v>
      </c>
      <c r="AK623" s="4">
        <v>2299676</v>
      </c>
      <c r="AL623" s="13">
        <v>18.52</v>
      </c>
      <c r="AM623" s="4">
        <v>13964113</v>
      </c>
      <c r="AN623" s="13">
        <v>52.85</v>
      </c>
      <c r="AO623" s="4">
        <v>4838603</v>
      </c>
      <c r="AP623" s="13">
        <v>992.59</v>
      </c>
      <c r="AQ623" s="4">
        <v>4076828</v>
      </c>
      <c r="AR623" s="13">
        <v>372.24</v>
      </c>
      <c r="AS623" s="4">
        <v>7438701</v>
      </c>
      <c r="AT623" s="13">
        <v>154.07</v>
      </c>
      <c r="AU623" s="4">
        <v>3614426</v>
      </c>
      <c r="AV623" s="13">
        <v>1850.64</v>
      </c>
      <c r="AW623" s="4">
        <v>378773</v>
      </c>
      <c r="AX623" s="13">
        <v>157.66999999999999</v>
      </c>
      <c r="AY623" s="4">
        <v>4201226</v>
      </c>
      <c r="AZ623" s="13">
        <v>80.459999999999994</v>
      </c>
      <c r="BA623" s="4">
        <v>4234266</v>
      </c>
      <c r="BB623" s="13">
        <v>34.93</v>
      </c>
      <c r="BC623" s="4">
        <v>10636824</v>
      </c>
      <c r="BD623" s="13">
        <v>59.86</v>
      </c>
      <c r="BE623" s="4">
        <v>6985666</v>
      </c>
      <c r="BF623" s="13">
        <v>104.19</v>
      </c>
      <c r="BG623" s="4">
        <v>1641503</v>
      </c>
      <c r="BH623" s="13">
        <v>51.56</v>
      </c>
      <c r="BI623" s="4">
        <v>10676464</v>
      </c>
    </row>
    <row r="624" spans="1:61" x14ac:dyDescent="0.35">
      <c r="A624" s="1">
        <v>42907</v>
      </c>
      <c r="B624" s="13">
        <v>145.87</v>
      </c>
      <c r="C624" s="4">
        <v>21265751</v>
      </c>
      <c r="D624" s="13">
        <v>70.27</v>
      </c>
      <c r="E624" s="4">
        <v>19891051</v>
      </c>
      <c r="F624" s="13">
        <v>159.47</v>
      </c>
      <c r="G624" s="4">
        <v>17066279</v>
      </c>
      <c r="H624" s="13">
        <v>245.12</v>
      </c>
      <c r="I624" s="4">
        <v>3500225</v>
      </c>
      <c r="J624" s="13">
        <v>46.33</v>
      </c>
      <c r="K624" s="4">
        <v>30757278</v>
      </c>
      <c r="L624" s="13">
        <v>87.56</v>
      </c>
      <c r="M624" s="4">
        <v>3794665</v>
      </c>
      <c r="N624" s="13">
        <v>13.98</v>
      </c>
      <c r="O624" s="4">
        <v>188796125</v>
      </c>
      <c r="P624" s="13">
        <v>144.24</v>
      </c>
      <c r="Q624" s="4">
        <v>8251897</v>
      </c>
      <c r="R624" s="13">
        <v>31.84</v>
      </c>
      <c r="S624" s="4">
        <v>20386074</v>
      </c>
      <c r="T624" s="13">
        <v>34.58</v>
      </c>
      <c r="U624" s="4">
        <v>27138493</v>
      </c>
      <c r="V624" s="13">
        <v>81.44</v>
      </c>
      <c r="W624" s="4">
        <v>11422346</v>
      </c>
      <c r="X624" s="13">
        <v>104.49</v>
      </c>
      <c r="Y624" s="4">
        <v>6989385</v>
      </c>
      <c r="Z624" s="13">
        <v>87.12</v>
      </c>
      <c r="AA624" s="4">
        <v>4613500</v>
      </c>
      <c r="AB624" s="13">
        <v>44.95</v>
      </c>
      <c r="AC624" s="4">
        <v>10790296</v>
      </c>
      <c r="AD624" s="13">
        <v>65.47</v>
      </c>
      <c r="AE624" s="4">
        <v>11374235</v>
      </c>
      <c r="AF624" s="13">
        <v>40.68</v>
      </c>
      <c r="AG624" s="4">
        <v>4519177</v>
      </c>
      <c r="AH624" s="13">
        <v>59.88</v>
      </c>
      <c r="AI624" s="4">
        <v>4976093</v>
      </c>
      <c r="AJ624" s="13">
        <v>78.89</v>
      </c>
      <c r="AK624" s="4">
        <v>2073891</v>
      </c>
      <c r="AL624" s="13">
        <v>18.510000000000002</v>
      </c>
      <c r="AM624" s="4">
        <v>13817360</v>
      </c>
      <c r="AN624" s="13">
        <v>51.73</v>
      </c>
      <c r="AO624" s="4">
        <v>5732128</v>
      </c>
      <c r="AP624" s="13">
        <v>1002.23</v>
      </c>
      <c r="AQ624" s="4">
        <v>2922473</v>
      </c>
      <c r="AR624" s="13">
        <v>376.4</v>
      </c>
      <c r="AS624" s="4">
        <v>4923210</v>
      </c>
      <c r="AT624" s="13">
        <v>153.72999999999999</v>
      </c>
      <c r="AU624" s="4">
        <v>2448456</v>
      </c>
      <c r="AV624" s="13">
        <v>1867.78</v>
      </c>
      <c r="AW624" s="4">
        <v>305813</v>
      </c>
      <c r="AX624" s="13">
        <v>156.59</v>
      </c>
      <c r="AY624" s="4">
        <v>4071298</v>
      </c>
      <c r="AZ624" s="13">
        <v>79.14</v>
      </c>
      <c r="BA624" s="4">
        <v>4751969</v>
      </c>
      <c r="BB624" s="13">
        <v>34.96</v>
      </c>
      <c r="BC624" s="4">
        <v>5418918</v>
      </c>
      <c r="BD624" s="13">
        <v>59.96</v>
      </c>
      <c r="BE624" s="4">
        <v>6027647</v>
      </c>
      <c r="BF624" s="13">
        <v>104.13</v>
      </c>
      <c r="BG624" s="4">
        <v>1441375</v>
      </c>
      <c r="BH624" s="13">
        <v>52.59</v>
      </c>
      <c r="BI624" s="4">
        <v>13021697</v>
      </c>
    </row>
    <row r="625" spans="1:61" x14ac:dyDescent="0.35">
      <c r="A625" s="1">
        <v>42908</v>
      </c>
      <c r="B625" s="13">
        <v>145.63</v>
      </c>
      <c r="C625" s="4">
        <v>19106294</v>
      </c>
      <c r="D625" s="13">
        <v>70.260000000000005</v>
      </c>
      <c r="E625" s="4">
        <v>22965738</v>
      </c>
      <c r="F625" s="13">
        <v>158.37</v>
      </c>
      <c r="G625" s="4">
        <v>11728324</v>
      </c>
      <c r="H625" s="13">
        <v>244.04</v>
      </c>
      <c r="I625" s="4">
        <v>1866643</v>
      </c>
      <c r="J625" s="13">
        <v>50.3</v>
      </c>
      <c r="K625" s="4">
        <v>63193897</v>
      </c>
      <c r="L625" s="13">
        <v>88.47</v>
      </c>
      <c r="M625" s="4">
        <v>4412955</v>
      </c>
      <c r="N625" s="13">
        <v>14.38</v>
      </c>
      <c r="O625" s="4">
        <v>149594245</v>
      </c>
      <c r="P625" s="13">
        <v>143.69</v>
      </c>
      <c r="Q625" s="4">
        <v>3688418</v>
      </c>
      <c r="R625" s="13">
        <v>31.85</v>
      </c>
      <c r="S625" s="4">
        <v>19436616</v>
      </c>
      <c r="T625" s="13">
        <v>34.36</v>
      </c>
      <c r="U625" s="4">
        <v>24602910</v>
      </c>
      <c r="V625" s="13">
        <v>81.08</v>
      </c>
      <c r="W625" s="4">
        <v>8139916</v>
      </c>
      <c r="X625" s="13">
        <v>104.45</v>
      </c>
      <c r="Y625" s="4">
        <v>4197378</v>
      </c>
      <c r="Z625" s="13">
        <v>87.69</v>
      </c>
      <c r="AA625" s="4">
        <v>3356558</v>
      </c>
      <c r="AB625" s="13">
        <v>44.81</v>
      </c>
      <c r="AC625" s="4">
        <v>8881258</v>
      </c>
      <c r="AD625" s="13">
        <v>65.37</v>
      </c>
      <c r="AE625" s="4">
        <v>8088027</v>
      </c>
      <c r="AF625" s="13">
        <v>41.46</v>
      </c>
      <c r="AG625" s="4">
        <v>2619672</v>
      </c>
      <c r="AH625" s="13">
        <v>60.21</v>
      </c>
      <c r="AI625" s="4">
        <v>3700511</v>
      </c>
      <c r="AJ625" s="13">
        <v>78.91</v>
      </c>
      <c r="AK625" s="4">
        <v>1016070</v>
      </c>
      <c r="AL625" s="13">
        <v>18.579999999999998</v>
      </c>
      <c r="AM625" s="4">
        <v>13035877</v>
      </c>
      <c r="AN625" s="13">
        <v>51.17</v>
      </c>
      <c r="AO625" s="4">
        <v>4936167</v>
      </c>
      <c r="AP625" s="13">
        <v>1001.3</v>
      </c>
      <c r="AQ625" s="4">
        <v>2253433</v>
      </c>
      <c r="AR625" s="13">
        <v>382.61</v>
      </c>
      <c r="AS625" s="4">
        <v>7529778</v>
      </c>
      <c r="AT625" s="13">
        <v>154.80000000000001</v>
      </c>
      <c r="AU625" s="4">
        <v>2003838</v>
      </c>
      <c r="AV625" s="13">
        <v>1862.93</v>
      </c>
      <c r="AW625" s="4">
        <v>278830</v>
      </c>
      <c r="AX625" s="13">
        <v>155.47999999999999</v>
      </c>
      <c r="AY625" s="4">
        <v>3347363</v>
      </c>
      <c r="AZ625" s="13">
        <v>78.34</v>
      </c>
      <c r="BA625" s="4">
        <v>8240909</v>
      </c>
      <c r="BB625" s="13">
        <v>35.119999999999997</v>
      </c>
      <c r="BC625" s="4">
        <v>5633920</v>
      </c>
      <c r="BD625" s="13">
        <v>59.51</v>
      </c>
      <c r="BE625" s="4">
        <v>5602002</v>
      </c>
      <c r="BF625" s="13">
        <v>103.89</v>
      </c>
      <c r="BG625" s="4">
        <v>1516790</v>
      </c>
      <c r="BH625" s="13">
        <v>52.4</v>
      </c>
      <c r="BI625" s="4">
        <v>10660744</v>
      </c>
    </row>
    <row r="626" spans="1:61" x14ac:dyDescent="0.35">
      <c r="A626" s="1">
        <v>42909</v>
      </c>
      <c r="B626" s="13">
        <v>146.28</v>
      </c>
      <c r="C626" s="4">
        <v>35439389</v>
      </c>
      <c r="D626" s="13">
        <v>71.209999999999994</v>
      </c>
      <c r="E626" s="4">
        <v>27617291</v>
      </c>
      <c r="F626" s="13">
        <v>153.83000000000001</v>
      </c>
      <c r="G626" s="4">
        <v>27214702</v>
      </c>
      <c r="H626" s="13">
        <v>245.26</v>
      </c>
      <c r="I626" s="4">
        <v>3498502</v>
      </c>
      <c r="J626" s="13">
        <v>50.95</v>
      </c>
      <c r="K626" s="4">
        <v>42812545</v>
      </c>
      <c r="L626" s="13">
        <v>88.62</v>
      </c>
      <c r="M626" s="4">
        <v>4890939</v>
      </c>
      <c r="N626" s="13">
        <v>14.17</v>
      </c>
      <c r="O626" s="4">
        <v>200777337</v>
      </c>
      <c r="P626" s="13">
        <v>145.41</v>
      </c>
      <c r="Q626" s="4">
        <v>3418994</v>
      </c>
      <c r="R626" s="13">
        <v>32.090000000000003</v>
      </c>
      <c r="S626" s="4">
        <v>25792153</v>
      </c>
      <c r="T626" s="13">
        <v>34.19</v>
      </c>
      <c r="U626" s="4">
        <v>29260888</v>
      </c>
      <c r="V626" s="13">
        <v>81.61</v>
      </c>
      <c r="W626" s="4">
        <v>10611159</v>
      </c>
      <c r="X626" s="13">
        <v>105</v>
      </c>
      <c r="Y626" s="4">
        <v>5773319</v>
      </c>
      <c r="Z626" s="13">
        <v>87.79</v>
      </c>
      <c r="AA626" s="4">
        <v>3733870</v>
      </c>
      <c r="AB626" s="13">
        <v>44.83</v>
      </c>
      <c r="AC626" s="4">
        <v>8483067</v>
      </c>
      <c r="AD626" s="13">
        <v>65.930000000000007</v>
      </c>
      <c r="AE626" s="4">
        <v>7402492</v>
      </c>
      <c r="AF626" s="13">
        <v>42.6</v>
      </c>
      <c r="AG626" s="4">
        <v>3228047</v>
      </c>
      <c r="AH626" s="13">
        <v>60.12</v>
      </c>
      <c r="AI626" s="4">
        <v>4844028</v>
      </c>
      <c r="AJ626" s="13">
        <v>80.27</v>
      </c>
      <c r="AK626" s="4">
        <v>2696625</v>
      </c>
      <c r="AL626" s="13">
        <v>18.79</v>
      </c>
      <c r="AM626" s="4">
        <v>10714139</v>
      </c>
      <c r="AN626" s="13">
        <v>51.5</v>
      </c>
      <c r="AO626" s="4">
        <v>6052501</v>
      </c>
      <c r="AP626" s="13">
        <v>1003.74</v>
      </c>
      <c r="AQ626" s="4">
        <v>2879145</v>
      </c>
      <c r="AR626" s="13">
        <v>383.45</v>
      </c>
      <c r="AS626" s="4">
        <v>6445758</v>
      </c>
      <c r="AT626" s="13">
        <v>154.63999999999999</v>
      </c>
      <c r="AU626" s="4">
        <v>2214734</v>
      </c>
      <c r="AV626" s="13">
        <v>1874.28</v>
      </c>
      <c r="AW626" s="4">
        <v>359891</v>
      </c>
      <c r="AX626" s="13">
        <v>151.31</v>
      </c>
      <c r="AY626" s="4">
        <v>11422231</v>
      </c>
      <c r="AZ626" s="13">
        <v>76.069999999999993</v>
      </c>
      <c r="BA626" s="4">
        <v>13573682</v>
      </c>
      <c r="BB626" s="13">
        <v>35.57</v>
      </c>
      <c r="BC626" s="4">
        <v>24063339</v>
      </c>
      <c r="BD626" s="13">
        <v>59.81</v>
      </c>
      <c r="BE626" s="4">
        <v>6469495</v>
      </c>
      <c r="BF626" s="13">
        <v>104.06</v>
      </c>
      <c r="BG626" s="4">
        <v>6252434</v>
      </c>
      <c r="BH626" s="13">
        <v>52.85</v>
      </c>
      <c r="BI626" s="4">
        <v>8522404</v>
      </c>
    </row>
    <row r="627" spans="1:61" x14ac:dyDescent="0.35">
      <c r="A627" s="1">
        <v>42912</v>
      </c>
      <c r="B627" s="13">
        <v>145.82</v>
      </c>
      <c r="C627" s="4">
        <v>25692361</v>
      </c>
      <c r="D627" s="13">
        <v>70.53</v>
      </c>
      <c r="E627" s="4">
        <v>19606974</v>
      </c>
      <c r="F627" s="13">
        <v>152.15</v>
      </c>
      <c r="G627" s="4">
        <v>26598996</v>
      </c>
      <c r="H627" s="13">
        <v>242.75</v>
      </c>
      <c r="I627" s="4">
        <v>3210313</v>
      </c>
      <c r="J627" s="13">
        <v>50.86</v>
      </c>
      <c r="K627" s="4">
        <v>29453393</v>
      </c>
      <c r="L627" s="13">
        <v>88.11</v>
      </c>
      <c r="M627" s="4">
        <v>4866474</v>
      </c>
      <c r="N627" s="13">
        <v>14.08</v>
      </c>
      <c r="O627" s="4">
        <v>101012533</v>
      </c>
      <c r="P627" s="13">
        <v>144.96</v>
      </c>
      <c r="Q627" s="4">
        <v>2775521</v>
      </c>
      <c r="R627" s="13">
        <v>32.24</v>
      </c>
      <c r="S627" s="4">
        <v>22174963</v>
      </c>
      <c r="T627" s="13">
        <v>34.07</v>
      </c>
      <c r="U627" s="4">
        <v>18854766</v>
      </c>
      <c r="V627" s="13">
        <v>81.239999999999995</v>
      </c>
      <c r="W627" s="4">
        <v>7718724</v>
      </c>
      <c r="X627" s="13">
        <v>104.14</v>
      </c>
      <c r="Y627" s="4">
        <v>3602490</v>
      </c>
      <c r="Z627" s="13">
        <v>87.39</v>
      </c>
      <c r="AA627" s="4">
        <v>2548073</v>
      </c>
      <c r="AB627" s="13">
        <v>44.23</v>
      </c>
      <c r="AC627" s="4">
        <v>9047467</v>
      </c>
      <c r="AD627" s="13">
        <v>65.89</v>
      </c>
      <c r="AE627" s="4">
        <v>8042711</v>
      </c>
      <c r="AF627" s="13">
        <v>43.1</v>
      </c>
      <c r="AG627" s="4">
        <v>2153490</v>
      </c>
      <c r="AH627" s="13">
        <v>60.01</v>
      </c>
      <c r="AI627" s="4">
        <v>3687612</v>
      </c>
      <c r="AJ627" s="13">
        <v>80.239999999999995</v>
      </c>
      <c r="AK627" s="4">
        <v>1512907</v>
      </c>
      <c r="AL627" s="13">
        <v>18.88</v>
      </c>
      <c r="AM627" s="4">
        <v>11196013</v>
      </c>
      <c r="AN627" s="13">
        <v>51.33</v>
      </c>
      <c r="AO627" s="4">
        <v>4827041</v>
      </c>
      <c r="AP627" s="13">
        <v>993.98</v>
      </c>
      <c r="AQ627" s="4">
        <v>3386157</v>
      </c>
      <c r="AR627" s="13">
        <v>377.49</v>
      </c>
      <c r="AS627" s="4">
        <v>6604099</v>
      </c>
      <c r="AT627" s="13">
        <v>153.96</v>
      </c>
      <c r="AU627" s="4">
        <v>2360865</v>
      </c>
      <c r="AV627" s="13">
        <v>1876.34</v>
      </c>
      <c r="AW627" s="4">
        <v>406860</v>
      </c>
      <c r="AX627" s="13">
        <v>151.41999999999999</v>
      </c>
      <c r="AY627" s="4">
        <v>4128535</v>
      </c>
      <c r="AZ627" s="13">
        <v>76.7</v>
      </c>
      <c r="BA627" s="4">
        <v>5210783</v>
      </c>
      <c r="BB627" s="13">
        <v>35.090000000000003</v>
      </c>
      <c r="BC627" s="4">
        <v>6844446</v>
      </c>
      <c r="BD627" s="13">
        <v>59.64</v>
      </c>
      <c r="BE627" s="4">
        <v>5674637</v>
      </c>
      <c r="BF627" s="13">
        <v>103.93</v>
      </c>
      <c r="BG627" s="4">
        <v>2114452</v>
      </c>
      <c r="BH627" s="13">
        <v>53.28</v>
      </c>
      <c r="BI627" s="4">
        <v>7966219</v>
      </c>
    </row>
    <row r="628" spans="1:61" x14ac:dyDescent="0.35">
      <c r="A628" s="1">
        <v>42913</v>
      </c>
      <c r="B628" s="13">
        <v>143.72999999999999</v>
      </c>
      <c r="C628" s="4">
        <v>24761891</v>
      </c>
      <c r="D628" s="13">
        <v>69.209999999999994</v>
      </c>
      <c r="E628" s="4">
        <v>25215128</v>
      </c>
      <c r="F628" s="13">
        <v>146.58000000000001</v>
      </c>
      <c r="G628" s="4">
        <v>24987313</v>
      </c>
      <c r="H628" s="13">
        <v>235.33</v>
      </c>
      <c r="I628" s="4">
        <v>3358160</v>
      </c>
      <c r="J628" s="13">
        <v>50.75</v>
      </c>
      <c r="K628" s="4">
        <v>17876401</v>
      </c>
      <c r="L628" s="13">
        <v>87.68</v>
      </c>
      <c r="M628" s="4">
        <v>5371649</v>
      </c>
      <c r="N628" s="13">
        <v>13.4</v>
      </c>
      <c r="O628" s="4">
        <v>89319697</v>
      </c>
      <c r="P628" s="13">
        <v>142.54</v>
      </c>
      <c r="Q628" s="4">
        <v>3018939</v>
      </c>
      <c r="R628" s="13">
        <v>31.76</v>
      </c>
      <c r="S628" s="4">
        <v>23224246</v>
      </c>
      <c r="T628" s="13">
        <v>33.65</v>
      </c>
      <c r="U628" s="4">
        <v>27078918</v>
      </c>
      <c r="V628" s="13">
        <v>81.11</v>
      </c>
      <c r="W628" s="4">
        <v>9221642</v>
      </c>
      <c r="X628" s="13">
        <v>104.07</v>
      </c>
      <c r="Y628" s="4">
        <v>4170294</v>
      </c>
      <c r="Z628" s="13">
        <v>88</v>
      </c>
      <c r="AA628" s="4">
        <v>3909206</v>
      </c>
      <c r="AB628" s="13">
        <v>43.97</v>
      </c>
      <c r="AC628" s="4">
        <v>8697137</v>
      </c>
      <c r="AD628" s="13">
        <v>65.36</v>
      </c>
      <c r="AE628" s="4">
        <v>6498360</v>
      </c>
      <c r="AF628" s="13">
        <v>43.53</v>
      </c>
      <c r="AG628" s="4">
        <v>3371704</v>
      </c>
      <c r="AH628" s="13">
        <v>59.63</v>
      </c>
      <c r="AI628" s="4">
        <v>2976107</v>
      </c>
      <c r="AJ628" s="13">
        <v>80.540000000000006</v>
      </c>
      <c r="AK628" s="4">
        <v>1653917</v>
      </c>
      <c r="AL628" s="13">
        <v>18.91</v>
      </c>
      <c r="AM628" s="4">
        <v>10553594</v>
      </c>
      <c r="AN628" s="13">
        <v>51.85</v>
      </c>
      <c r="AO628" s="4">
        <v>3775064</v>
      </c>
      <c r="AP628" s="13">
        <v>976.78</v>
      </c>
      <c r="AQ628" s="4">
        <v>3782389</v>
      </c>
      <c r="AR628" s="13">
        <v>362.37</v>
      </c>
      <c r="AS628" s="4">
        <v>6996399</v>
      </c>
      <c r="AT628" s="13">
        <v>153.72</v>
      </c>
      <c r="AU628" s="4">
        <v>2139026</v>
      </c>
      <c r="AV628" s="13">
        <v>1858.25</v>
      </c>
      <c r="AW628" s="4">
        <v>339385</v>
      </c>
      <c r="AX628" s="13">
        <v>152.24</v>
      </c>
      <c r="AY628" s="4">
        <v>4567125</v>
      </c>
      <c r="AZ628" s="13">
        <v>76.33</v>
      </c>
      <c r="BA628" s="4">
        <v>7801680</v>
      </c>
      <c r="BB628" s="13">
        <v>34.909999999999997</v>
      </c>
      <c r="BC628" s="4">
        <v>8623346</v>
      </c>
      <c r="BD628" s="13">
        <v>58.96</v>
      </c>
      <c r="BE628" s="4">
        <v>5652429</v>
      </c>
      <c r="BF628" s="13">
        <v>101.03</v>
      </c>
      <c r="BG628" s="4">
        <v>2719033</v>
      </c>
      <c r="BH628" s="13">
        <v>52.95</v>
      </c>
      <c r="BI628" s="4">
        <v>7873136</v>
      </c>
    </row>
    <row r="629" spans="1:61" x14ac:dyDescent="0.35">
      <c r="A629" s="1">
        <v>42914</v>
      </c>
      <c r="B629" s="13">
        <v>145.83000000000001</v>
      </c>
      <c r="C629" s="4">
        <v>22082432</v>
      </c>
      <c r="D629" s="13">
        <v>69.8</v>
      </c>
      <c r="E629" s="4">
        <v>25806200</v>
      </c>
      <c r="F629" s="13">
        <v>151.75</v>
      </c>
      <c r="G629" s="4">
        <v>24873679</v>
      </c>
      <c r="H629" s="13">
        <v>241.05</v>
      </c>
      <c r="I629" s="4">
        <v>2453345</v>
      </c>
      <c r="J629" s="13">
        <v>50.87</v>
      </c>
      <c r="K629" s="4">
        <v>15981578</v>
      </c>
      <c r="L629" s="13">
        <v>88.09</v>
      </c>
      <c r="M629" s="4">
        <v>4257793</v>
      </c>
      <c r="N629" s="13">
        <v>13.23</v>
      </c>
      <c r="O629" s="4">
        <v>85266909</v>
      </c>
      <c r="P629" s="13">
        <v>143.81</v>
      </c>
      <c r="Q629" s="4">
        <v>2507882</v>
      </c>
      <c r="R629" s="13">
        <v>32.08</v>
      </c>
      <c r="S629" s="4">
        <v>17732307</v>
      </c>
      <c r="T629" s="13">
        <v>34.200000000000003</v>
      </c>
      <c r="U629" s="4">
        <v>25940057</v>
      </c>
      <c r="V629" s="13">
        <v>81.53</v>
      </c>
      <c r="W629" s="4">
        <v>9189671</v>
      </c>
      <c r="X629" s="13">
        <v>104.28</v>
      </c>
      <c r="Y629" s="4">
        <v>4162306</v>
      </c>
      <c r="Z629" s="13">
        <v>89.02</v>
      </c>
      <c r="AA629" s="4">
        <v>4508240</v>
      </c>
      <c r="AB629" s="13">
        <v>43.96</v>
      </c>
      <c r="AC629" s="4">
        <v>6983467</v>
      </c>
      <c r="AD629" s="13">
        <v>65.25</v>
      </c>
      <c r="AE629" s="4">
        <v>6243534</v>
      </c>
      <c r="AF629" s="13">
        <v>44.2</v>
      </c>
      <c r="AG629" s="4">
        <v>2041536</v>
      </c>
      <c r="AH629" s="13">
        <v>59.57</v>
      </c>
      <c r="AI629" s="4">
        <v>4533379</v>
      </c>
      <c r="AJ629" s="13">
        <v>81.790000000000006</v>
      </c>
      <c r="AK629" s="4">
        <v>2317543</v>
      </c>
      <c r="AL629" s="13">
        <v>19.02</v>
      </c>
      <c r="AM629" s="4">
        <v>13048017</v>
      </c>
      <c r="AN629" s="13">
        <v>52.62</v>
      </c>
      <c r="AO629" s="4">
        <v>3171506</v>
      </c>
      <c r="AP629" s="13">
        <v>990.33</v>
      </c>
      <c r="AQ629" s="4">
        <v>3737567</v>
      </c>
      <c r="AR629" s="13">
        <v>371.24</v>
      </c>
      <c r="AS629" s="4">
        <v>6302463</v>
      </c>
      <c r="AT629" s="13">
        <v>154.30000000000001</v>
      </c>
      <c r="AU629" s="4">
        <v>1302825</v>
      </c>
      <c r="AV629" s="13">
        <v>1890.21</v>
      </c>
      <c r="AW629" s="4">
        <v>499875</v>
      </c>
      <c r="AX629" s="13">
        <v>153.22999999999999</v>
      </c>
      <c r="AY629" s="4">
        <v>5087003</v>
      </c>
      <c r="AZ629" s="13">
        <v>77.02</v>
      </c>
      <c r="BA629" s="4">
        <v>4368383</v>
      </c>
      <c r="BB629" s="13">
        <v>35.31</v>
      </c>
      <c r="BC629" s="4">
        <v>4806540</v>
      </c>
      <c r="BD629" s="13">
        <v>59.18</v>
      </c>
      <c r="BE629" s="4">
        <v>5419169</v>
      </c>
      <c r="BF629" s="13">
        <v>101.98</v>
      </c>
      <c r="BG629" s="4">
        <v>2059229</v>
      </c>
      <c r="BH629" s="13">
        <v>53.36</v>
      </c>
      <c r="BI629" s="4">
        <v>7527220</v>
      </c>
    </row>
    <row r="630" spans="1:61" x14ac:dyDescent="0.35">
      <c r="A630" s="1">
        <v>42915</v>
      </c>
      <c r="B630" s="13">
        <v>143.68</v>
      </c>
      <c r="C630" s="4">
        <v>31499368</v>
      </c>
      <c r="D630" s="13">
        <v>68.489999999999995</v>
      </c>
      <c r="E630" s="4">
        <v>28918715</v>
      </c>
      <c r="F630" s="13">
        <v>146.68</v>
      </c>
      <c r="G630" s="4">
        <v>26610631</v>
      </c>
      <c r="H630" s="13">
        <v>234.04</v>
      </c>
      <c r="I630" s="4">
        <v>3451310</v>
      </c>
      <c r="J630" s="13">
        <v>50.2</v>
      </c>
      <c r="K630" s="4">
        <v>13929067</v>
      </c>
      <c r="L630" s="13">
        <v>86.8</v>
      </c>
      <c r="M630" s="4">
        <v>5215563</v>
      </c>
      <c r="N630" s="13">
        <v>12.6</v>
      </c>
      <c r="O630" s="4">
        <v>87634359</v>
      </c>
      <c r="P630" s="13">
        <v>141.24</v>
      </c>
      <c r="Q630" s="4">
        <v>2653886</v>
      </c>
      <c r="R630" s="13">
        <v>31.41</v>
      </c>
      <c r="S630" s="4">
        <v>27664454</v>
      </c>
      <c r="T630" s="13">
        <v>33.54</v>
      </c>
      <c r="U630" s="4">
        <v>25215664</v>
      </c>
      <c r="V630" s="13">
        <v>80.7</v>
      </c>
      <c r="W630" s="4">
        <v>20525077</v>
      </c>
      <c r="X630" s="13">
        <v>104.12</v>
      </c>
      <c r="Y630" s="4">
        <v>4288630</v>
      </c>
      <c r="Z630" s="13">
        <v>90</v>
      </c>
      <c r="AA630" s="4">
        <v>4078999</v>
      </c>
      <c r="AB630" s="13">
        <v>44.08</v>
      </c>
      <c r="AC630" s="4">
        <v>8252374</v>
      </c>
      <c r="AD630" s="13">
        <v>65.38</v>
      </c>
      <c r="AE630" s="4">
        <v>7194819</v>
      </c>
      <c r="AF630" s="13">
        <v>43.83</v>
      </c>
      <c r="AG630" s="4">
        <v>1708788</v>
      </c>
      <c r="AH630" s="13">
        <v>59.8</v>
      </c>
      <c r="AI630" s="4">
        <v>3959749</v>
      </c>
      <c r="AJ630" s="13">
        <v>81.87</v>
      </c>
      <c r="AK630" s="4">
        <v>2513955</v>
      </c>
      <c r="AL630" s="13">
        <v>19.04</v>
      </c>
      <c r="AM630" s="4">
        <v>11998836</v>
      </c>
      <c r="AN630" s="13">
        <v>51.81</v>
      </c>
      <c r="AO630" s="4">
        <v>4580549</v>
      </c>
      <c r="AP630" s="13">
        <v>975.93</v>
      </c>
      <c r="AQ630" s="4">
        <v>4302968</v>
      </c>
      <c r="AR630" s="13">
        <v>360.75</v>
      </c>
      <c r="AS630" s="4">
        <v>8221038</v>
      </c>
      <c r="AT630" s="13">
        <v>153.13</v>
      </c>
      <c r="AU630" s="4">
        <v>1975891</v>
      </c>
      <c r="AV630" s="13">
        <v>1876.99</v>
      </c>
      <c r="AW630" s="4">
        <v>516903</v>
      </c>
      <c r="AX630" s="13">
        <v>152.16</v>
      </c>
      <c r="AY630" s="4">
        <v>2855395</v>
      </c>
      <c r="AZ630" s="13">
        <v>76.599999999999994</v>
      </c>
      <c r="BA630" s="4">
        <v>3877409</v>
      </c>
      <c r="BB630" s="13">
        <v>34.51</v>
      </c>
      <c r="BC630" s="4">
        <v>8277027</v>
      </c>
      <c r="BD630" s="13">
        <v>58.36</v>
      </c>
      <c r="BE630" s="4">
        <v>7421177</v>
      </c>
      <c r="BF630" s="13">
        <v>100.21</v>
      </c>
      <c r="BG630" s="4">
        <v>3052900</v>
      </c>
      <c r="BH630" s="13">
        <v>53.17</v>
      </c>
      <c r="BI630" s="4">
        <v>14801866</v>
      </c>
    </row>
    <row r="631" spans="1:61" x14ac:dyDescent="0.35">
      <c r="A631" s="1">
        <v>42916</v>
      </c>
      <c r="B631" s="13">
        <v>144.02000000000001</v>
      </c>
      <c r="C631" s="4">
        <v>23024107</v>
      </c>
      <c r="D631" s="13">
        <v>68.930000000000007</v>
      </c>
      <c r="E631" s="4">
        <v>24161068</v>
      </c>
      <c r="F631" s="13">
        <v>144.56</v>
      </c>
      <c r="G631" s="4">
        <v>18276526</v>
      </c>
      <c r="H631" s="13">
        <v>233.05</v>
      </c>
      <c r="I631" s="4">
        <v>2653376</v>
      </c>
      <c r="J631" s="13">
        <v>50.14</v>
      </c>
      <c r="K631" s="4">
        <v>13146430</v>
      </c>
      <c r="L631" s="13">
        <v>86.6</v>
      </c>
      <c r="M631" s="4">
        <v>3943500</v>
      </c>
      <c r="N631" s="13">
        <v>12.48</v>
      </c>
      <c r="O631" s="4">
        <v>59267384</v>
      </c>
      <c r="P631" s="13">
        <v>141.44</v>
      </c>
      <c r="Q631" s="4">
        <v>2331025</v>
      </c>
      <c r="R631" s="13">
        <v>31.3</v>
      </c>
      <c r="S631" s="4">
        <v>23604639</v>
      </c>
      <c r="T631" s="13">
        <v>33.74</v>
      </c>
      <c r="U631" s="4">
        <v>24432020</v>
      </c>
      <c r="V631" s="13">
        <v>80.73</v>
      </c>
      <c r="W631" s="4">
        <v>14000606</v>
      </c>
      <c r="X631" s="13">
        <v>104.33</v>
      </c>
      <c r="Y631" s="4">
        <v>5496977</v>
      </c>
      <c r="Z631" s="13">
        <v>90.52</v>
      </c>
      <c r="AA631" s="4">
        <v>4164149</v>
      </c>
      <c r="AB631" s="13">
        <v>43.96</v>
      </c>
      <c r="AC631" s="4">
        <v>9126700</v>
      </c>
      <c r="AD631" s="13">
        <v>65.84</v>
      </c>
      <c r="AE631" s="4">
        <v>7981924</v>
      </c>
      <c r="AF631" s="13">
        <v>45.2</v>
      </c>
      <c r="AG631" s="4">
        <v>1850151</v>
      </c>
      <c r="AH631" s="13">
        <v>59.87</v>
      </c>
      <c r="AI631" s="4">
        <v>4707823</v>
      </c>
      <c r="AJ631" s="13">
        <v>82.69</v>
      </c>
      <c r="AK631" s="4">
        <v>2458693</v>
      </c>
      <c r="AL631" s="13">
        <v>19.16</v>
      </c>
      <c r="AM631" s="4">
        <v>13034600</v>
      </c>
      <c r="AN631" s="13">
        <v>52.33</v>
      </c>
      <c r="AO631" s="4">
        <v>2917392</v>
      </c>
      <c r="AP631" s="13">
        <v>968</v>
      </c>
      <c r="AQ631" s="4">
        <v>3390345</v>
      </c>
      <c r="AR631" s="13">
        <v>361.61</v>
      </c>
      <c r="AS631" s="4">
        <v>5848521</v>
      </c>
      <c r="AT631" s="13">
        <v>153.16</v>
      </c>
      <c r="AU631" s="4">
        <v>2508213</v>
      </c>
      <c r="AV631" s="13">
        <v>1870.52</v>
      </c>
      <c r="AW631" s="4">
        <v>461189</v>
      </c>
      <c r="AX631" s="13">
        <v>153.4</v>
      </c>
      <c r="AY631" s="4">
        <v>3640851</v>
      </c>
      <c r="AZ631" s="13">
        <v>77.53</v>
      </c>
      <c r="BA631" s="4">
        <v>4681317</v>
      </c>
      <c r="BB631" s="13">
        <v>34.92</v>
      </c>
      <c r="BC631" s="4">
        <v>10845469</v>
      </c>
      <c r="BD631" s="13">
        <v>58.31</v>
      </c>
      <c r="BE631" s="4">
        <v>8117066</v>
      </c>
      <c r="BF631" s="13">
        <v>100.31</v>
      </c>
      <c r="BG631" s="4">
        <v>2837436</v>
      </c>
      <c r="BH631" s="13">
        <v>59</v>
      </c>
      <c r="BI631" s="4">
        <v>46552954</v>
      </c>
    </row>
    <row r="632" spans="1:61" x14ac:dyDescent="0.35">
      <c r="A632" s="1">
        <v>42919</v>
      </c>
      <c r="B632" s="13">
        <v>143.5</v>
      </c>
      <c r="C632" s="4">
        <v>14277848</v>
      </c>
      <c r="D632" s="13">
        <v>68.17</v>
      </c>
      <c r="E632" s="4">
        <v>16165538</v>
      </c>
      <c r="F632" s="13">
        <v>139.33000000000001</v>
      </c>
      <c r="G632" s="4">
        <v>17726821</v>
      </c>
      <c r="H632" s="13">
        <v>229.76</v>
      </c>
      <c r="I632" s="4">
        <v>2112330</v>
      </c>
      <c r="J632" s="13">
        <v>49.36</v>
      </c>
      <c r="K632" s="4">
        <v>10883219</v>
      </c>
      <c r="L632" s="13">
        <v>86.1</v>
      </c>
      <c r="M632" s="4">
        <v>2741255</v>
      </c>
      <c r="N632" s="13">
        <v>12.15</v>
      </c>
      <c r="O632" s="4">
        <v>39929101</v>
      </c>
      <c r="P632" s="13">
        <v>138.41</v>
      </c>
      <c r="Q632" s="4">
        <v>1785994</v>
      </c>
      <c r="R632" s="13">
        <v>31.33</v>
      </c>
      <c r="S632" s="4">
        <v>14112089</v>
      </c>
      <c r="T632" s="13">
        <v>33.46</v>
      </c>
      <c r="U632" s="4">
        <v>12676894</v>
      </c>
      <c r="V632" s="13">
        <v>82.1</v>
      </c>
      <c r="W632" s="4">
        <v>8422283</v>
      </c>
      <c r="X632" s="13">
        <v>106.3</v>
      </c>
      <c r="Y632" s="4">
        <v>4419061</v>
      </c>
      <c r="Z632" s="13">
        <v>92.37</v>
      </c>
      <c r="AA632" s="4">
        <v>2399997</v>
      </c>
      <c r="AB632" s="13">
        <v>45.66</v>
      </c>
      <c r="AC632" s="4">
        <v>5742946</v>
      </c>
      <c r="AD632" s="13">
        <v>66.97</v>
      </c>
      <c r="AE632" s="4">
        <v>5201403</v>
      </c>
      <c r="AF632" s="13">
        <v>45.02</v>
      </c>
      <c r="AG632" s="4">
        <v>1109458</v>
      </c>
      <c r="AH632" s="13">
        <v>61.26</v>
      </c>
      <c r="AI632" s="4">
        <v>2806548</v>
      </c>
      <c r="AJ632" s="13">
        <v>83.34</v>
      </c>
      <c r="AK632" s="4">
        <v>1076858</v>
      </c>
      <c r="AL632" s="13">
        <v>19.52</v>
      </c>
      <c r="AM632" s="4">
        <v>6358775</v>
      </c>
      <c r="AN632" s="13">
        <v>53.1</v>
      </c>
      <c r="AO632" s="4">
        <v>1740942</v>
      </c>
      <c r="AP632" s="13">
        <v>953.66</v>
      </c>
      <c r="AQ632" s="4">
        <v>2909108</v>
      </c>
      <c r="AR632" s="13">
        <v>352.62</v>
      </c>
      <c r="AS632" s="4">
        <v>6305401</v>
      </c>
      <c r="AT632" s="13">
        <v>152.5</v>
      </c>
      <c r="AU632" s="4">
        <v>1100668</v>
      </c>
      <c r="AV632" s="13">
        <v>1843.13</v>
      </c>
      <c r="AW632" s="4">
        <v>335102</v>
      </c>
      <c r="AX632" s="13">
        <v>154.01</v>
      </c>
      <c r="AY632" s="4">
        <v>1658535</v>
      </c>
      <c r="AZ632" s="13">
        <v>78.260000000000005</v>
      </c>
      <c r="BA632" s="4">
        <v>2287863</v>
      </c>
      <c r="BB632" s="13">
        <v>34.6</v>
      </c>
      <c r="BC632" s="4">
        <v>4517402</v>
      </c>
      <c r="BD632" s="13">
        <v>58.25</v>
      </c>
      <c r="BE632" s="4">
        <v>4575268</v>
      </c>
      <c r="BF632" s="13">
        <v>100.11</v>
      </c>
      <c r="BG632" s="4">
        <v>1230937</v>
      </c>
      <c r="BH632" s="13">
        <v>58.65</v>
      </c>
      <c r="BI632" s="4">
        <v>9910021</v>
      </c>
    </row>
    <row r="633" spans="1:61" x14ac:dyDescent="0.35">
      <c r="A633" s="1">
        <v>42921</v>
      </c>
      <c r="B633" s="13">
        <v>144.09</v>
      </c>
      <c r="C633" s="4">
        <v>21569557</v>
      </c>
      <c r="D633" s="13">
        <v>69.08</v>
      </c>
      <c r="E633" s="4">
        <v>21176272</v>
      </c>
      <c r="F633" s="13">
        <v>143.05000000000001</v>
      </c>
      <c r="G633" s="4">
        <v>20504738</v>
      </c>
      <c r="H633" s="13">
        <v>231.61</v>
      </c>
      <c r="I633" s="4">
        <v>2969882</v>
      </c>
      <c r="J633" s="13">
        <v>49.46</v>
      </c>
      <c r="K633" s="4">
        <v>15775251</v>
      </c>
      <c r="L633" s="13">
        <v>87.5</v>
      </c>
      <c r="M633" s="4">
        <v>4719788</v>
      </c>
      <c r="N633" s="13">
        <v>13.19</v>
      </c>
      <c r="O633" s="4">
        <v>99450235</v>
      </c>
      <c r="P633" s="13">
        <v>141.21</v>
      </c>
      <c r="Q633" s="4">
        <v>2229878</v>
      </c>
      <c r="R633" s="13">
        <v>31.11</v>
      </c>
      <c r="S633" s="4">
        <v>24270320</v>
      </c>
      <c r="T633" s="13">
        <v>34.340000000000003</v>
      </c>
      <c r="U633" s="4">
        <v>30010803</v>
      </c>
      <c r="V633" s="13">
        <v>80.849999999999994</v>
      </c>
      <c r="W633" s="4">
        <v>9830764</v>
      </c>
      <c r="X633" s="13">
        <v>104.62</v>
      </c>
      <c r="Y633" s="4">
        <v>4482676</v>
      </c>
      <c r="Z633" s="13">
        <v>90.3</v>
      </c>
      <c r="AA633" s="4">
        <v>2720176</v>
      </c>
      <c r="AB633" s="13">
        <v>44.16</v>
      </c>
      <c r="AC633" s="4">
        <v>7725531</v>
      </c>
      <c r="AD633" s="13">
        <v>65.739999999999995</v>
      </c>
      <c r="AE633" s="4">
        <v>8872902</v>
      </c>
      <c r="AF633" s="13">
        <v>43.42</v>
      </c>
      <c r="AG633" s="4">
        <v>2460335</v>
      </c>
      <c r="AH633" s="13">
        <v>59.75</v>
      </c>
      <c r="AI633" s="4">
        <v>4070463</v>
      </c>
      <c r="AJ633" s="13">
        <v>82.33</v>
      </c>
      <c r="AK633" s="4">
        <v>1974184</v>
      </c>
      <c r="AL633" s="13">
        <v>19.309999999999999</v>
      </c>
      <c r="AM633" s="4">
        <v>8669470</v>
      </c>
      <c r="AN633" s="13">
        <v>52.9</v>
      </c>
      <c r="AO633" s="4">
        <v>4098330</v>
      </c>
      <c r="AP633" s="13">
        <v>971.4</v>
      </c>
      <c r="AQ633" s="4">
        <v>3652955</v>
      </c>
      <c r="AR633" s="13">
        <v>327.08999999999997</v>
      </c>
      <c r="AS633" s="4">
        <v>17046701</v>
      </c>
      <c r="AT633" s="13">
        <v>153.07</v>
      </c>
      <c r="AU633" s="4">
        <v>2497334</v>
      </c>
      <c r="AV633" s="13">
        <v>1866.01</v>
      </c>
      <c r="AW633" s="4">
        <v>374930</v>
      </c>
      <c r="AX633" s="13">
        <v>152.69</v>
      </c>
      <c r="AY633" s="4">
        <v>4432537</v>
      </c>
      <c r="AZ633" s="13">
        <v>77.37</v>
      </c>
      <c r="BA633" s="4">
        <v>3929977</v>
      </c>
      <c r="BB633" s="13">
        <v>34.72</v>
      </c>
      <c r="BC633" s="4">
        <v>7540694</v>
      </c>
      <c r="BD633" s="13">
        <v>57.94</v>
      </c>
      <c r="BE633" s="4">
        <v>7773566</v>
      </c>
      <c r="BF633" s="13">
        <v>101.17</v>
      </c>
      <c r="BG633" s="4">
        <v>2290927</v>
      </c>
      <c r="BH633" s="13">
        <v>57.56</v>
      </c>
      <c r="BI633" s="4">
        <v>16166954</v>
      </c>
    </row>
    <row r="634" spans="1:61" x14ac:dyDescent="0.35">
      <c r="A634" s="1">
        <v>42922</v>
      </c>
      <c r="B634" s="13">
        <v>142.72999999999999</v>
      </c>
      <c r="C634" s="4">
        <v>24128782</v>
      </c>
      <c r="D634" s="13">
        <v>68.569999999999993</v>
      </c>
      <c r="E634" s="4">
        <v>21117572</v>
      </c>
      <c r="F634" s="13">
        <v>143.47999999999999</v>
      </c>
      <c r="G634" s="4">
        <v>18657132</v>
      </c>
      <c r="H634" s="13">
        <v>235.04</v>
      </c>
      <c r="I634" s="4">
        <v>2633380</v>
      </c>
      <c r="J634" s="13">
        <v>48.85</v>
      </c>
      <c r="K634" s="4">
        <v>14411942</v>
      </c>
      <c r="L634" s="13">
        <v>86.85</v>
      </c>
      <c r="M634" s="4">
        <v>3275044</v>
      </c>
      <c r="N634" s="13">
        <v>13.02</v>
      </c>
      <c r="O634" s="4">
        <v>88927822</v>
      </c>
      <c r="P634" s="13">
        <v>140.75</v>
      </c>
      <c r="Q634" s="4">
        <v>1803234</v>
      </c>
      <c r="R634" s="13">
        <v>30.72</v>
      </c>
      <c r="S634" s="4">
        <v>20789117</v>
      </c>
      <c r="T634" s="13">
        <v>33.630000000000003</v>
      </c>
      <c r="U634" s="4">
        <v>20733189</v>
      </c>
      <c r="V634" s="13">
        <v>80.12</v>
      </c>
      <c r="W634" s="4">
        <v>9822388</v>
      </c>
      <c r="X634" s="13">
        <v>103.82</v>
      </c>
      <c r="Y634" s="4">
        <v>5084808</v>
      </c>
      <c r="Z634" s="13">
        <v>88.63</v>
      </c>
      <c r="AA634" s="4">
        <v>3290586</v>
      </c>
      <c r="AB634" s="13">
        <v>43.31</v>
      </c>
      <c r="AC634" s="4">
        <v>7155511</v>
      </c>
      <c r="AD634" s="13">
        <v>65.13</v>
      </c>
      <c r="AE634" s="4">
        <v>6503753</v>
      </c>
      <c r="AF634" s="13">
        <v>44.47</v>
      </c>
      <c r="AG634" s="4">
        <v>1979415</v>
      </c>
      <c r="AH634" s="13">
        <v>58.87</v>
      </c>
      <c r="AI634" s="4">
        <v>4341003</v>
      </c>
      <c r="AJ634" s="13">
        <v>81.89</v>
      </c>
      <c r="AK634" s="4">
        <v>1590807</v>
      </c>
      <c r="AL634" s="13">
        <v>19.13</v>
      </c>
      <c r="AM634" s="4">
        <v>7189152</v>
      </c>
      <c r="AN634" s="13">
        <v>52.85</v>
      </c>
      <c r="AO634" s="4">
        <v>3074631</v>
      </c>
      <c r="AP634" s="13">
        <v>965.14</v>
      </c>
      <c r="AQ634" s="4">
        <v>3259613</v>
      </c>
      <c r="AR634" s="13">
        <v>308.83</v>
      </c>
      <c r="AS634" s="4">
        <v>19324495</v>
      </c>
      <c r="AT634" s="13">
        <v>153.09</v>
      </c>
      <c r="AU634" s="4">
        <v>2019798</v>
      </c>
      <c r="AV634" s="13">
        <v>1872.3</v>
      </c>
      <c r="AW634" s="4">
        <v>422611</v>
      </c>
      <c r="AX634" s="13">
        <v>152.05000000000001</v>
      </c>
      <c r="AY634" s="4">
        <v>3408538</v>
      </c>
      <c r="AZ634" s="13">
        <v>76.59</v>
      </c>
      <c r="BA634" s="4">
        <v>4439706</v>
      </c>
      <c r="BB634" s="13">
        <v>34.03</v>
      </c>
      <c r="BC634" s="4">
        <v>8600413</v>
      </c>
      <c r="BD634" s="13">
        <v>57.6</v>
      </c>
      <c r="BE634" s="4">
        <v>8886648</v>
      </c>
      <c r="BF634" s="13">
        <v>99.65</v>
      </c>
      <c r="BG634" s="4">
        <v>1984415</v>
      </c>
      <c r="BH634" s="13">
        <v>57.16</v>
      </c>
      <c r="BI634" s="4">
        <v>9035661</v>
      </c>
    </row>
    <row r="635" spans="1:61" x14ac:dyDescent="0.35">
      <c r="A635" s="1">
        <v>42923</v>
      </c>
      <c r="B635" s="13">
        <v>144.18</v>
      </c>
      <c r="C635" s="4">
        <v>19201712</v>
      </c>
      <c r="D635" s="13">
        <v>69.459999999999994</v>
      </c>
      <c r="E635" s="4">
        <v>16878317</v>
      </c>
      <c r="F635" s="13">
        <v>146.76</v>
      </c>
      <c r="G635" s="4">
        <v>16374302</v>
      </c>
      <c r="H635" s="13">
        <v>239.62</v>
      </c>
      <c r="I635" s="4">
        <v>2473086</v>
      </c>
      <c r="J635" s="13">
        <v>49.35</v>
      </c>
      <c r="K635" s="4">
        <v>10889360</v>
      </c>
      <c r="L635" s="13">
        <v>87.92</v>
      </c>
      <c r="M635" s="4">
        <v>2454250</v>
      </c>
      <c r="N635" s="13">
        <v>13.36</v>
      </c>
      <c r="O635" s="4">
        <v>88392137</v>
      </c>
      <c r="P635" s="13">
        <v>142.22</v>
      </c>
      <c r="Q635" s="4">
        <v>1533905</v>
      </c>
      <c r="R635" s="13">
        <v>30.9</v>
      </c>
      <c r="S635" s="4">
        <v>15860596</v>
      </c>
      <c r="T635" s="13">
        <v>33.880000000000003</v>
      </c>
      <c r="U635" s="4">
        <v>18304460</v>
      </c>
      <c r="V635" s="13">
        <v>80.22</v>
      </c>
      <c r="W635" s="4">
        <v>10777832</v>
      </c>
      <c r="X635" s="13">
        <v>103.49</v>
      </c>
      <c r="Y635" s="4">
        <v>6456968</v>
      </c>
      <c r="Z635" s="13">
        <v>88.44</v>
      </c>
      <c r="AA635" s="4">
        <v>3810270</v>
      </c>
      <c r="AB635" s="13">
        <v>43</v>
      </c>
      <c r="AC635" s="4">
        <v>8494201</v>
      </c>
      <c r="AD635" s="13">
        <v>65.08</v>
      </c>
      <c r="AE635" s="4">
        <v>6743422</v>
      </c>
      <c r="AF635" s="13">
        <v>43.61</v>
      </c>
      <c r="AG635" s="4">
        <v>1855991</v>
      </c>
      <c r="AH635" s="13">
        <v>58.68</v>
      </c>
      <c r="AI635" s="4">
        <v>3257119</v>
      </c>
      <c r="AJ635" s="13">
        <v>82.6</v>
      </c>
      <c r="AK635" s="4">
        <v>1710804</v>
      </c>
      <c r="AL635" s="13">
        <v>19.170000000000002</v>
      </c>
      <c r="AM635" s="4">
        <v>7365186</v>
      </c>
      <c r="AN635" s="13">
        <v>54.07</v>
      </c>
      <c r="AO635" s="4">
        <v>3908066</v>
      </c>
      <c r="AP635" s="13">
        <v>978.76</v>
      </c>
      <c r="AQ635" s="4">
        <v>2643387</v>
      </c>
      <c r="AR635" s="13">
        <v>313.22000000000003</v>
      </c>
      <c r="AS635" s="4">
        <v>14176915</v>
      </c>
      <c r="AT635" s="13">
        <v>156.27000000000001</v>
      </c>
      <c r="AU635" s="4">
        <v>4117750</v>
      </c>
      <c r="AV635" s="13">
        <v>1918.5</v>
      </c>
      <c r="AW635" s="4">
        <v>630990</v>
      </c>
      <c r="AX635" s="13">
        <v>152.22999999999999</v>
      </c>
      <c r="AY635" s="4">
        <v>3775383</v>
      </c>
      <c r="AZ635" s="13">
        <v>77.150000000000006</v>
      </c>
      <c r="BA635" s="4">
        <v>3904874</v>
      </c>
      <c r="BB635" s="13">
        <v>34.229999999999997</v>
      </c>
      <c r="BC635" s="4">
        <v>6896570</v>
      </c>
      <c r="BD635" s="13">
        <v>58.04</v>
      </c>
      <c r="BE635" s="4">
        <v>7278250</v>
      </c>
      <c r="BF635" s="13">
        <v>100.35</v>
      </c>
      <c r="BG635" s="4">
        <v>2469761</v>
      </c>
      <c r="BH635" s="13">
        <v>57.98</v>
      </c>
      <c r="BI635" s="4">
        <v>8145436</v>
      </c>
    </row>
    <row r="636" spans="1:61" x14ac:dyDescent="0.35">
      <c r="A636" s="1">
        <v>42926</v>
      </c>
      <c r="B636" s="13">
        <v>145.06</v>
      </c>
      <c r="C636" s="4">
        <v>21090636</v>
      </c>
      <c r="D636" s="13">
        <v>69.98</v>
      </c>
      <c r="E636" s="4">
        <v>15014503</v>
      </c>
      <c r="F636" s="13">
        <v>153.69999999999999</v>
      </c>
      <c r="G636" s="4">
        <v>23962269</v>
      </c>
      <c r="H636" s="13">
        <v>241.77</v>
      </c>
      <c r="I636" s="4">
        <v>2249872</v>
      </c>
      <c r="J636" s="13">
        <v>49.62</v>
      </c>
      <c r="K636" s="4">
        <v>10098514</v>
      </c>
      <c r="L636" s="13">
        <v>88.5</v>
      </c>
      <c r="M636" s="4">
        <v>2332666</v>
      </c>
      <c r="N636" s="13">
        <v>13.81</v>
      </c>
      <c r="O636" s="4">
        <v>78320196</v>
      </c>
      <c r="P636" s="13">
        <v>143.34</v>
      </c>
      <c r="Q636" s="4">
        <v>1615161</v>
      </c>
      <c r="R636" s="13">
        <v>30.98</v>
      </c>
      <c r="S636" s="4">
        <v>15528778</v>
      </c>
      <c r="T636" s="13">
        <v>33.65</v>
      </c>
      <c r="U636" s="4">
        <v>29918436</v>
      </c>
      <c r="V636" s="13">
        <v>80.16</v>
      </c>
      <c r="W636" s="4">
        <v>6338262</v>
      </c>
      <c r="X636" s="13">
        <v>103.04</v>
      </c>
      <c r="Y636" s="4">
        <v>4629028</v>
      </c>
      <c r="Z636" s="13">
        <v>89.62</v>
      </c>
      <c r="AA636" s="4">
        <v>2064842</v>
      </c>
      <c r="AB636" s="13">
        <v>43.24</v>
      </c>
      <c r="AC636" s="4">
        <v>5631887</v>
      </c>
      <c r="AD636" s="13">
        <v>65.349999999999994</v>
      </c>
      <c r="AE636" s="4">
        <v>5873639</v>
      </c>
      <c r="AF636" s="13">
        <v>43.84</v>
      </c>
      <c r="AG636" s="4">
        <v>1239173</v>
      </c>
      <c r="AH636" s="13">
        <v>58.77</v>
      </c>
      <c r="AI636" s="4">
        <v>2778252</v>
      </c>
      <c r="AJ636" s="13">
        <v>82.46</v>
      </c>
      <c r="AK636" s="4">
        <v>1498681</v>
      </c>
      <c r="AL636" s="13">
        <v>19.079999999999998</v>
      </c>
      <c r="AM636" s="4">
        <v>7183461</v>
      </c>
      <c r="AN636" s="13">
        <v>54.08</v>
      </c>
      <c r="AO636" s="4">
        <v>3031920</v>
      </c>
      <c r="AP636" s="13">
        <v>996.47</v>
      </c>
      <c r="AQ636" s="4">
        <v>3546268</v>
      </c>
      <c r="AR636" s="13">
        <v>316.05</v>
      </c>
      <c r="AS636" s="4">
        <v>13820889</v>
      </c>
      <c r="AT636" s="13">
        <v>155.52000000000001</v>
      </c>
      <c r="AU636" s="4">
        <v>2402682</v>
      </c>
      <c r="AV636" s="13">
        <v>1921.82</v>
      </c>
      <c r="AW636" s="4">
        <v>360840</v>
      </c>
      <c r="AX636" s="13">
        <v>151.18</v>
      </c>
      <c r="AY636" s="4">
        <v>5081101</v>
      </c>
      <c r="AZ636" s="13">
        <v>76.92</v>
      </c>
      <c r="BA636" s="4">
        <v>4611890</v>
      </c>
      <c r="BB636" s="13">
        <v>35.04</v>
      </c>
      <c r="BC636" s="4">
        <v>8736415</v>
      </c>
      <c r="BD636" s="13">
        <v>57.81</v>
      </c>
      <c r="BE636" s="4">
        <v>4832094</v>
      </c>
      <c r="BF636" s="13">
        <v>100.71</v>
      </c>
      <c r="BG636" s="4">
        <v>1524048</v>
      </c>
      <c r="BH636" s="13">
        <v>58.73</v>
      </c>
      <c r="BI636" s="4">
        <v>8942398</v>
      </c>
    </row>
    <row r="637" spans="1:61" x14ac:dyDescent="0.35">
      <c r="A637" s="1">
        <v>42927</v>
      </c>
      <c r="B637" s="13">
        <v>145.53</v>
      </c>
      <c r="C637" s="4">
        <v>19781836</v>
      </c>
      <c r="D637" s="13">
        <v>69.989999999999995</v>
      </c>
      <c r="E637" s="4">
        <v>17460022</v>
      </c>
      <c r="F637" s="13">
        <v>155.88</v>
      </c>
      <c r="G637" s="4">
        <v>18948883</v>
      </c>
      <c r="H637" s="13">
        <v>240.89</v>
      </c>
      <c r="I637" s="4">
        <v>2050168</v>
      </c>
      <c r="J637" s="13">
        <v>49.88</v>
      </c>
      <c r="K637" s="4">
        <v>9751082</v>
      </c>
      <c r="L637" s="13">
        <v>88.35</v>
      </c>
      <c r="M637" s="4">
        <v>2414692</v>
      </c>
      <c r="N637" s="13">
        <v>13.89</v>
      </c>
      <c r="O637" s="4">
        <v>71102292</v>
      </c>
      <c r="P637" s="13">
        <v>142.93</v>
      </c>
      <c r="Q637" s="4">
        <v>1623715</v>
      </c>
      <c r="R637" s="13">
        <v>31.09</v>
      </c>
      <c r="S637" s="4">
        <v>12805956</v>
      </c>
      <c r="T637" s="13">
        <v>33.92</v>
      </c>
      <c r="U637" s="4">
        <v>25737540</v>
      </c>
      <c r="V637" s="13">
        <v>80.599999999999994</v>
      </c>
      <c r="W637" s="4">
        <v>9681117</v>
      </c>
      <c r="X637" s="13">
        <v>103.12</v>
      </c>
      <c r="Y637" s="4">
        <v>4322437</v>
      </c>
      <c r="Z637" s="13">
        <v>90.63</v>
      </c>
      <c r="AA637" s="4">
        <v>2516977</v>
      </c>
      <c r="AB637" s="13">
        <v>43.35</v>
      </c>
      <c r="AC637" s="4">
        <v>5782632</v>
      </c>
      <c r="AD637" s="13">
        <v>65.790000000000006</v>
      </c>
      <c r="AE637" s="4">
        <v>5534042</v>
      </c>
      <c r="AF637" s="13">
        <v>43.86</v>
      </c>
      <c r="AG637" s="4">
        <v>1219540</v>
      </c>
      <c r="AH637" s="13">
        <v>58.94</v>
      </c>
      <c r="AI637" s="4">
        <v>2757330</v>
      </c>
      <c r="AJ637" s="13">
        <v>82.36</v>
      </c>
      <c r="AK637" s="4">
        <v>1366121</v>
      </c>
      <c r="AL637" s="13">
        <v>19.22</v>
      </c>
      <c r="AM637" s="4">
        <v>9271603</v>
      </c>
      <c r="AN637" s="13">
        <v>54.2</v>
      </c>
      <c r="AO637" s="4">
        <v>3289703</v>
      </c>
      <c r="AP637" s="13">
        <v>994.13</v>
      </c>
      <c r="AQ637" s="4">
        <v>2982726</v>
      </c>
      <c r="AR637" s="13">
        <v>327.22000000000003</v>
      </c>
      <c r="AS637" s="4">
        <v>11559402</v>
      </c>
      <c r="AT637" s="13">
        <v>154.91</v>
      </c>
      <c r="AU637" s="4">
        <v>2008830</v>
      </c>
      <c r="AV637" s="13">
        <v>1929.15</v>
      </c>
      <c r="AW637" s="4">
        <v>318406</v>
      </c>
      <c r="AX637" s="13">
        <v>150.6</v>
      </c>
      <c r="AY637" s="4">
        <v>5642013</v>
      </c>
      <c r="AZ637" s="13">
        <v>76.25</v>
      </c>
      <c r="BA637" s="4">
        <v>5139131</v>
      </c>
      <c r="BB637" s="13">
        <v>35.19</v>
      </c>
      <c r="BC637" s="4">
        <v>8455948</v>
      </c>
      <c r="BD637" s="13">
        <v>57.9</v>
      </c>
      <c r="BE637" s="4">
        <v>5422330</v>
      </c>
      <c r="BF637" s="13">
        <v>100.73</v>
      </c>
      <c r="BG637" s="4">
        <v>1793814</v>
      </c>
      <c r="BH637" s="13">
        <v>58.18</v>
      </c>
      <c r="BI637" s="4">
        <v>7222995</v>
      </c>
    </row>
    <row r="638" spans="1:61" x14ac:dyDescent="0.35">
      <c r="A638" s="1">
        <v>42928</v>
      </c>
      <c r="B638" s="13">
        <v>145.74</v>
      </c>
      <c r="C638" s="4">
        <v>24884478</v>
      </c>
      <c r="D638" s="13">
        <v>71.150000000000006</v>
      </c>
      <c r="E638" s="4">
        <v>17750925</v>
      </c>
      <c r="F638" s="13">
        <v>162.51</v>
      </c>
      <c r="G638" s="4">
        <v>28630213</v>
      </c>
      <c r="H638" s="13">
        <v>246.42</v>
      </c>
      <c r="I638" s="4">
        <v>2771047</v>
      </c>
      <c r="J638" s="13">
        <v>50.45</v>
      </c>
      <c r="K638" s="4">
        <v>14461391</v>
      </c>
      <c r="L638" s="13">
        <v>90.4</v>
      </c>
      <c r="M638" s="4">
        <v>4273512</v>
      </c>
      <c r="N638" s="13">
        <v>14.29</v>
      </c>
      <c r="O638" s="4">
        <v>78508397</v>
      </c>
      <c r="P638" s="13">
        <v>145.91</v>
      </c>
      <c r="Q638" s="4">
        <v>1812071</v>
      </c>
      <c r="R638" s="13">
        <v>31.16</v>
      </c>
      <c r="S638" s="4">
        <v>18586175</v>
      </c>
      <c r="T638" s="13">
        <v>34.25</v>
      </c>
      <c r="U638" s="4">
        <v>23768337</v>
      </c>
      <c r="V638" s="13">
        <v>80.959999999999994</v>
      </c>
      <c r="W638" s="4">
        <v>7973953</v>
      </c>
      <c r="X638" s="13">
        <v>103.89</v>
      </c>
      <c r="Y638" s="4">
        <v>3978070</v>
      </c>
      <c r="Z638" s="13">
        <v>90.57</v>
      </c>
      <c r="AA638" s="4">
        <v>3166655</v>
      </c>
      <c r="AB638" s="13">
        <v>43.24</v>
      </c>
      <c r="AC638" s="4">
        <v>7907945</v>
      </c>
      <c r="AD638" s="13">
        <v>65.58</v>
      </c>
      <c r="AE638" s="4">
        <v>6497554</v>
      </c>
      <c r="AF638" s="13">
        <v>45.2</v>
      </c>
      <c r="AG638" s="4">
        <v>2092332</v>
      </c>
      <c r="AH638" s="13">
        <v>59.16</v>
      </c>
      <c r="AI638" s="4">
        <v>3355836</v>
      </c>
      <c r="AJ638" s="13">
        <v>82.24</v>
      </c>
      <c r="AK638" s="4">
        <v>1605978</v>
      </c>
      <c r="AL638" s="13">
        <v>19.41</v>
      </c>
      <c r="AM638" s="4">
        <v>9497555</v>
      </c>
      <c r="AN638" s="13">
        <v>53.76</v>
      </c>
      <c r="AO638" s="4">
        <v>2538597</v>
      </c>
      <c r="AP638" s="13">
        <v>1006.51</v>
      </c>
      <c r="AQ638" s="4">
        <v>3608574</v>
      </c>
      <c r="AR638" s="13">
        <v>329.52</v>
      </c>
      <c r="AS638" s="4">
        <v>10346127</v>
      </c>
      <c r="AT638" s="13">
        <v>156.58000000000001</v>
      </c>
      <c r="AU638" s="4">
        <v>2094889</v>
      </c>
      <c r="AV638" s="13">
        <v>1946.18</v>
      </c>
      <c r="AW638" s="4">
        <v>345043</v>
      </c>
      <c r="AX638" s="13">
        <v>152.59</v>
      </c>
      <c r="AY638" s="4">
        <v>4275878</v>
      </c>
      <c r="AZ638" s="13">
        <v>76.22</v>
      </c>
      <c r="BA638" s="4">
        <v>4379323</v>
      </c>
      <c r="BB638" s="13">
        <v>36.03</v>
      </c>
      <c r="BC638" s="4">
        <v>13437512</v>
      </c>
      <c r="BD638" s="13">
        <v>58.54</v>
      </c>
      <c r="BE638" s="4">
        <v>7141916</v>
      </c>
      <c r="BF638" s="13">
        <v>100.8</v>
      </c>
      <c r="BG638" s="4">
        <v>1776851</v>
      </c>
      <c r="BH638" s="13">
        <v>58.22</v>
      </c>
      <c r="BI638" s="4">
        <v>7243119</v>
      </c>
    </row>
    <row r="639" spans="1:61" x14ac:dyDescent="0.35">
      <c r="A639" s="1">
        <v>42929</v>
      </c>
      <c r="B639" s="13">
        <v>147.77000000000001</v>
      </c>
      <c r="C639" s="4">
        <v>25199373</v>
      </c>
      <c r="D639" s="13">
        <v>71.77</v>
      </c>
      <c r="E639" s="4">
        <v>20269816</v>
      </c>
      <c r="F639" s="13">
        <v>160.63</v>
      </c>
      <c r="G639" s="4">
        <v>34228333</v>
      </c>
      <c r="H639" s="13">
        <v>247.31</v>
      </c>
      <c r="I639" s="4">
        <v>2040048</v>
      </c>
      <c r="J639" s="13">
        <v>50.35</v>
      </c>
      <c r="K639" s="4">
        <v>11959949</v>
      </c>
      <c r="L639" s="13">
        <v>89.57</v>
      </c>
      <c r="M639" s="4">
        <v>3211121</v>
      </c>
      <c r="N639" s="13">
        <v>13.53</v>
      </c>
      <c r="O639" s="4">
        <v>111656888</v>
      </c>
      <c r="P639" s="13">
        <v>145.05000000000001</v>
      </c>
      <c r="Q639" s="4">
        <v>1308293</v>
      </c>
      <c r="R639" s="13">
        <v>31.27</v>
      </c>
      <c r="S639" s="4">
        <v>15934187</v>
      </c>
      <c r="T639" s="13">
        <v>34.24</v>
      </c>
      <c r="U639" s="4">
        <v>15046199</v>
      </c>
      <c r="V639" s="13">
        <v>80.97</v>
      </c>
      <c r="W639" s="4">
        <v>5582349</v>
      </c>
      <c r="X639" s="13">
        <v>104.13</v>
      </c>
      <c r="Y639" s="4">
        <v>4439131</v>
      </c>
      <c r="Z639" s="13">
        <v>91.81</v>
      </c>
      <c r="AA639" s="4">
        <v>2472927</v>
      </c>
      <c r="AB639" s="13">
        <v>43.25</v>
      </c>
      <c r="AC639" s="4">
        <v>7014058</v>
      </c>
      <c r="AD639" s="13">
        <v>66.489999999999995</v>
      </c>
      <c r="AE639" s="4">
        <v>6252255</v>
      </c>
      <c r="AF639" s="13">
        <v>45.06</v>
      </c>
      <c r="AG639" s="4">
        <v>1481088</v>
      </c>
      <c r="AH639" s="13">
        <v>59.5</v>
      </c>
      <c r="AI639" s="4">
        <v>3053760</v>
      </c>
      <c r="AJ639" s="13">
        <v>81.72</v>
      </c>
      <c r="AK639" s="4">
        <v>2319003</v>
      </c>
      <c r="AL639" s="13">
        <v>19.329999999999998</v>
      </c>
      <c r="AM639" s="4">
        <v>5927434</v>
      </c>
      <c r="AN639" s="13">
        <v>53.84</v>
      </c>
      <c r="AO639" s="4">
        <v>2613960</v>
      </c>
      <c r="AP639" s="13">
        <v>1000.63</v>
      </c>
      <c r="AQ639" s="4">
        <v>2880769</v>
      </c>
      <c r="AR639" s="13">
        <v>323.41000000000003</v>
      </c>
      <c r="AS639" s="4">
        <v>8594466</v>
      </c>
      <c r="AT639" s="13">
        <v>155.04</v>
      </c>
      <c r="AU639" s="4">
        <v>3169726</v>
      </c>
      <c r="AV639" s="13">
        <v>1940.7</v>
      </c>
      <c r="AW639" s="4">
        <v>291328</v>
      </c>
      <c r="AX639" s="13">
        <v>153.29</v>
      </c>
      <c r="AY639" s="4">
        <v>3287961</v>
      </c>
      <c r="AZ639" s="13">
        <v>76.52</v>
      </c>
      <c r="BA639" s="4">
        <v>4648190</v>
      </c>
      <c r="BB639" s="13">
        <v>36.5</v>
      </c>
      <c r="BC639" s="4">
        <v>12906179</v>
      </c>
      <c r="BD639" s="13">
        <v>58.38</v>
      </c>
      <c r="BE639" s="4">
        <v>8460245</v>
      </c>
      <c r="BF639" s="13">
        <v>100.7</v>
      </c>
      <c r="BG639" s="4">
        <v>1396413</v>
      </c>
      <c r="BH639" s="13">
        <v>57.94</v>
      </c>
      <c r="BI639" s="4">
        <v>8108634</v>
      </c>
    </row>
    <row r="640" spans="1:61" x14ac:dyDescent="0.35">
      <c r="A640" s="1">
        <v>42930</v>
      </c>
      <c r="B640" s="13">
        <v>149.04</v>
      </c>
      <c r="C640" s="4">
        <v>20132061</v>
      </c>
      <c r="D640" s="13">
        <v>72.78</v>
      </c>
      <c r="E640" s="4">
        <v>25868086</v>
      </c>
      <c r="F640" s="13">
        <v>164.95</v>
      </c>
      <c r="G640" s="4">
        <v>23548708</v>
      </c>
      <c r="H640" s="13">
        <v>250.29</v>
      </c>
      <c r="I640" s="4">
        <v>1441720</v>
      </c>
      <c r="J640" s="13">
        <v>50.56</v>
      </c>
      <c r="K640" s="4">
        <v>9875932</v>
      </c>
      <c r="L640" s="13">
        <v>90</v>
      </c>
      <c r="M640" s="4">
        <v>1978030</v>
      </c>
      <c r="N640" s="13">
        <v>13.92</v>
      </c>
      <c r="O640" s="4">
        <v>82084552</v>
      </c>
      <c r="P640" s="13">
        <v>146.16</v>
      </c>
      <c r="Q640" s="4">
        <v>2283792</v>
      </c>
      <c r="R640" s="13">
        <v>31.42</v>
      </c>
      <c r="S640" s="4">
        <v>13573117</v>
      </c>
      <c r="T640" s="13">
        <v>34.68</v>
      </c>
      <c r="U640" s="4">
        <v>16316353</v>
      </c>
      <c r="V640" s="13">
        <v>81.28</v>
      </c>
      <c r="W640" s="4">
        <v>7497160</v>
      </c>
      <c r="X640" s="13">
        <v>104.44</v>
      </c>
      <c r="Y640" s="4">
        <v>3644262</v>
      </c>
      <c r="Z640" s="13">
        <v>91.87</v>
      </c>
      <c r="AA640" s="4">
        <v>1773422</v>
      </c>
      <c r="AB640" s="13">
        <v>43.45</v>
      </c>
      <c r="AC640" s="4">
        <v>5467315</v>
      </c>
      <c r="AD640" s="13">
        <v>66.849999999999994</v>
      </c>
      <c r="AE640" s="4">
        <v>5340611</v>
      </c>
      <c r="AF640" s="13">
        <v>45.74</v>
      </c>
      <c r="AG640" s="4">
        <v>1308775</v>
      </c>
      <c r="AH640" s="13">
        <v>59.82</v>
      </c>
      <c r="AI640" s="4">
        <v>2575077</v>
      </c>
      <c r="AJ640" s="13">
        <v>82.2</v>
      </c>
      <c r="AK640" s="4">
        <v>1435779</v>
      </c>
      <c r="AL640" s="13">
        <v>19.54</v>
      </c>
      <c r="AM640" s="4">
        <v>10701762</v>
      </c>
      <c r="AN640" s="13">
        <v>53.81</v>
      </c>
      <c r="AO640" s="4">
        <v>2788711</v>
      </c>
      <c r="AP640" s="13">
        <v>1001.81</v>
      </c>
      <c r="AQ640" s="4">
        <v>2102469</v>
      </c>
      <c r="AR640" s="13">
        <v>327.78</v>
      </c>
      <c r="AS640" s="4">
        <v>5625211</v>
      </c>
      <c r="AT640" s="13">
        <v>155.28</v>
      </c>
      <c r="AU640" s="4">
        <v>2440151</v>
      </c>
      <c r="AV640" s="13">
        <v>1950.87</v>
      </c>
      <c r="AW640" s="4">
        <v>302764</v>
      </c>
      <c r="AX640" s="13">
        <v>152.88</v>
      </c>
      <c r="AY640" s="4">
        <v>3588437</v>
      </c>
      <c r="AZ640" s="13">
        <v>76.06</v>
      </c>
      <c r="BA640" s="4">
        <v>4778412</v>
      </c>
      <c r="BB640" s="13">
        <v>37.08</v>
      </c>
      <c r="BC640" s="4">
        <v>9710443</v>
      </c>
      <c r="BD640" s="13">
        <v>58.76</v>
      </c>
      <c r="BE640" s="4">
        <v>5441377</v>
      </c>
      <c r="BF640" s="13">
        <v>100.99</v>
      </c>
      <c r="BG640" s="4">
        <v>1323909</v>
      </c>
      <c r="BH640" s="13">
        <v>58</v>
      </c>
      <c r="BI640" s="4">
        <v>6345279</v>
      </c>
    </row>
    <row r="641" spans="1:61" x14ac:dyDescent="0.35">
      <c r="A641" s="1">
        <v>42933</v>
      </c>
      <c r="B641" s="13">
        <v>149.56</v>
      </c>
      <c r="C641" s="4">
        <v>23793456</v>
      </c>
      <c r="D641" s="13">
        <v>73.349999999999994</v>
      </c>
      <c r="E641" s="4">
        <v>21803907</v>
      </c>
      <c r="F641" s="13">
        <v>164.25</v>
      </c>
      <c r="G641" s="4">
        <v>23269759</v>
      </c>
      <c r="H641" s="13">
        <v>249.02</v>
      </c>
      <c r="I641" s="4">
        <v>1874573</v>
      </c>
      <c r="J641" s="13">
        <v>50.44</v>
      </c>
      <c r="K641" s="4">
        <v>8094195</v>
      </c>
      <c r="L641" s="13">
        <v>89.29</v>
      </c>
      <c r="M641" s="4">
        <v>2485712</v>
      </c>
      <c r="N641" s="13">
        <v>13.8</v>
      </c>
      <c r="O641" s="4">
        <v>71690790</v>
      </c>
      <c r="P641" s="13">
        <v>146.4</v>
      </c>
      <c r="Q641" s="4">
        <v>1310498</v>
      </c>
      <c r="R641" s="13">
        <v>31.5</v>
      </c>
      <c r="S641" s="4">
        <v>16427499</v>
      </c>
      <c r="T641" s="13">
        <v>34.47</v>
      </c>
      <c r="U641" s="4">
        <v>21044407</v>
      </c>
      <c r="V641" s="13">
        <v>80.86</v>
      </c>
      <c r="W641" s="4">
        <v>7914701</v>
      </c>
      <c r="X641" s="13">
        <v>104.21</v>
      </c>
      <c r="Y641" s="4">
        <v>5572439</v>
      </c>
      <c r="Z641" s="13">
        <v>91.9</v>
      </c>
      <c r="AA641" s="4">
        <v>4129138</v>
      </c>
      <c r="AB641" s="13">
        <v>43.19</v>
      </c>
      <c r="AC641" s="4">
        <v>7014739</v>
      </c>
      <c r="AD641" s="13">
        <v>66.83</v>
      </c>
      <c r="AE641" s="4">
        <v>6438534</v>
      </c>
      <c r="AF641" s="13">
        <v>46.04</v>
      </c>
      <c r="AG641" s="4">
        <v>2047385</v>
      </c>
      <c r="AH641" s="13">
        <v>60.04</v>
      </c>
      <c r="AI641" s="4">
        <v>3966824</v>
      </c>
      <c r="AJ641" s="13">
        <v>81.81</v>
      </c>
      <c r="AK641" s="4">
        <v>1843814</v>
      </c>
      <c r="AL641" s="13">
        <v>19.55</v>
      </c>
      <c r="AM641" s="4">
        <v>8329549</v>
      </c>
      <c r="AN641" s="13">
        <v>54.31</v>
      </c>
      <c r="AO641" s="4">
        <v>4615097</v>
      </c>
      <c r="AP641" s="13">
        <v>1010.04</v>
      </c>
      <c r="AQ641" s="4">
        <v>3712587</v>
      </c>
      <c r="AR641" s="13">
        <v>319.57</v>
      </c>
      <c r="AS641" s="4">
        <v>9876912</v>
      </c>
      <c r="AT641" s="13">
        <v>155.26</v>
      </c>
      <c r="AU641" s="4">
        <v>2408743</v>
      </c>
      <c r="AV641" s="13">
        <v>1945.46</v>
      </c>
      <c r="AW641" s="4">
        <v>264664</v>
      </c>
      <c r="AX641" s="13">
        <v>153.88999999999999</v>
      </c>
      <c r="AY641" s="4">
        <v>4166618</v>
      </c>
      <c r="AZ641" s="13">
        <v>76.430000000000007</v>
      </c>
      <c r="BA641" s="4">
        <v>3960640</v>
      </c>
      <c r="BB641" s="13">
        <v>37.049999999999997</v>
      </c>
      <c r="BC641" s="4">
        <v>8186411</v>
      </c>
      <c r="BD641" s="13">
        <v>58.33</v>
      </c>
      <c r="BE641" s="4">
        <v>6774471</v>
      </c>
      <c r="BF641" s="13">
        <v>101.35</v>
      </c>
      <c r="BG641" s="4">
        <v>1232325</v>
      </c>
      <c r="BH641" s="13">
        <v>57.79</v>
      </c>
      <c r="BI641" s="4">
        <v>6885045</v>
      </c>
    </row>
    <row r="642" spans="1:61" x14ac:dyDescent="0.35">
      <c r="A642" s="1">
        <v>42934</v>
      </c>
      <c r="B642" s="13">
        <v>150.08000000000001</v>
      </c>
      <c r="C642" s="4">
        <v>17868792</v>
      </c>
      <c r="D642" s="13">
        <v>73.3</v>
      </c>
      <c r="E642" s="4">
        <v>26435296</v>
      </c>
      <c r="F642" s="13">
        <v>165.96</v>
      </c>
      <c r="G642" s="4">
        <v>19415987</v>
      </c>
      <c r="H642" s="13">
        <v>250.88</v>
      </c>
      <c r="I642" s="4">
        <v>1300337</v>
      </c>
      <c r="J642" s="13">
        <v>50.45</v>
      </c>
      <c r="K642" s="4">
        <v>14105601</v>
      </c>
      <c r="L642" s="13">
        <v>89.27</v>
      </c>
      <c r="M642" s="4">
        <v>3813143</v>
      </c>
      <c r="N642" s="13">
        <v>13.48</v>
      </c>
      <c r="O642" s="4">
        <v>78366510</v>
      </c>
      <c r="P642" s="13">
        <v>147.88999999999999</v>
      </c>
      <c r="Q642" s="4">
        <v>1821001</v>
      </c>
      <c r="R642" s="13">
        <v>31.51</v>
      </c>
      <c r="S642" s="4">
        <v>15530723</v>
      </c>
      <c r="T642" s="13">
        <v>34.53</v>
      </c>
      <c r="U642" s="4">
        <v>14362830</v>
      </c>
      <c r="V642" s="13">
        <v>80.599999999999994</v>
      </c>
      <c r="W642" s="4">
        <v>8046119</v>
      </c>
      <c r="X642" s="13">
        <v>103.72</v>
      </c>
      <c r="Y642" s="4">
        <v>4339385</v>
      </c>
      <c r="Z642" s="13">
        <v>91.7</v>
      </c>
      <c r="AA642" s="4">
        <v>2198601</v>
      </c>
      <c r="AB642" s="13">
        <v>43.07</v>
      </c>
      <c r="AC642" s="4">
        <v>6835544</v>
      </c>
      <c r="AD642" s="13">
        <v>66.180000000000007</v>
      </c>
      <c r="AE642" s="4">
        <v>5359752</v>
      </c>
      <c r="AF642" s="13">
        <v>45.92</v>
      </c>
      <c r="AG642" s="4">
        <v>1735430</v>
      </c>
      <c r="AH642" s="13">
        <v>60.24</v>
      </c>
      <c r="AI642" s="4">
        <v>3613717</v>
      </c>
      <c r="AJ642" s="13">
        <v>81.96</v>
      </c>
      <c r="AK642" s="4">
        <v>1339117</v>
      </c>
      <c r="AL642" s="13">
        <v>19.5</v>
      </c>
      <c r="AM642" s="4">
        <v>7203295</v>
      </c>
      <c r="AN642" s="13">
        <v>54.83</v>
      </c>
      <c r="AO642" s="4">
        <v>2758612</v>
      </c>
      <c r="AP642" s="13">
        <v>1024.45</v>
      </c>
      <c r="AQ642" s="4">
        <v>4007624</v>
      </c>
      <c r="AR642" s="13">
        <v>328.24</v>
      </c>
      <c r="AS642" s="4">
        <v>6373720</v>
      </c>
      <c r="AT642" s="13">
        <v>153.96</v>
      </c>
      <c r="AU642" s="4">
        <v>3890738</v>
      </c>
      <c r="AV642" s="13">
        <v>1976.24</v>
      </c>
      <c r="AW642" s="4">
        <v>504848</v>
      </c>
      <c r="AX642" s="13">
        <v>152.16999999999999</v>
      </c>
      <c r="AY642" s="4">
        <v>3783567</v>
      </c>
      <c r="AZ642" s="13">
        <v>75.959999999999994</v>
      </c>
      <c r="BA642" s="4">
        <v>3174141</v>
      </c>
      <c r="BB642" s="13">
        <v>36.799999999999997</v>
      </c>
      <c r="BC642" s="4">
        <v>12773455</v>
      </c>
      <c r="BD642" s="13">
        <v>58.21</v>
      </c>
      <c r="BE642" s="4">
        <v>7857464</v>
      </c>
      <c r="BF642" s="13">
        <v>102</v>
      </c>
      <c r="BG642" s="4">
        <v>1367371</v>
      </c>
      <c r="BH642" s="13">
        <v>57.65</v>
      </c>
      <c r="BI642" s="4">
        <v>4922455</v>
      </c>
    </row>
    <row r="643" spans="1:61" x14ac:dyDescent="0.35">
      <c r="A643" s="1">
        <v>42935</v>
      </c>
      <c r="B643" s="13">
        <v>151.02000000000001</v>
      </c>
      <c r="C643" s="4">
        <v>20922969</v>
      </c>
      <c r="D643" s="13">
        <v>73.86</v>
      </c>
      <c r="E643" s="4">
        <v>22416222</v>
      </c>
      <c r="F643" s="13">
        <v>165.1</v>
      </c>
      <c r="G643" s="4">
        <v>17176140</v>
      </c>
      <c r="H643" s="13">
        <v>254.4</v>
      </c>
      <c r="I643" s="4">
        <v>2552646</v>
      </c>
      <c r="J643" s="13">
        <v>51</v>
      </c>
      <c r="K643" s="4">
        <v>13312763</v>
      </c>
      <c r="L643" s="13">
        <v>89.56</v>
      </c>
      <c r="M643" s="4">
        <v>4463030</v>
      </c>
      <c r="N643" s="13">
        <v>13.55</v>
      </c>
      <c r="O643" s="4">
        <v>51957812</v>
      </c>
      <c r="P643" s="13">
        <v>148.91999999999999</v>
      </c>
      <c r="Q643" s="4">
        <v>1880053</v>
      </c>
      <c r="R643" s="13">
        <v>31.9</v>
      </c>
      <c r="S643" s="4">
        <v>21567937</v>
      </c>
      <c r="T643" s="13">
        <v>34.56</v>
      </c>
      <c r="U643" s="4">
        <v>17036197</v>
      </c>
      <c r="V643" s="13">
        <v>80.849999999999994</v>
      </c>
      <c r="W643" s="4">
        <v>9393178</v>
      </c>
      <c r="X643" s="13">
        <v>104.46</v>
      </c>
      <c r="Y643" s="4">
        <v>4932033</v>
      </c>
      <c r="Z643" s="13">
        <v>94.31</v>
      </c>
      <c r="AA643" s="4">
        <v>3937546</v>
      </c>
      <c r="AB643" s="13">
        <v>43.66</v>
      </c>
      <c r="AC643" s="4">
        <v>8822991</v>
      </c>
      <c r="AD643" s="13">
        <v>67.44</v>
      </c>
      <c r="AE643" s="4">
        <v>6642300</v>
      </c>
      <c r="AF643" s="13">
        <v>46.65</v>
      </c>
      <c r="AG643" s="4">
        <v>1280169</v>
      </c>
      <c r="AH643" s="13">
        <v>60.89</v>
      </c>
      <c r="AI643" s="4">
        <v>4062599</v>
      </c>
      <c r="AJ643" s="13">
        <v>82.92</v>
      </c>
      <c r="AK643" s="4">
        <v>1666164</v>
      </c>
      <c r="AL643" s="13">
        <v>19.670000000000002</v>
      </c>
      <c r="AM643" s="4">
        <v>10420462</v>
      </c>
      <c r="AN643" s="13">
        <v>55.55</v>
      </c>
      <c r="AO643" s="4">
        <v>3365617</v>
      </c>
      <c r="AP643" s="13">
        <v>1026.8699999999999</v>
      </c>
      <c r="AQ643" s="4">
        <v>2963964</v>
      </c>
      <c r="AR643" s="13">
        <v>325.26</v>
      </c>
      <c r="AS643" s="4">
        <v>6357014</v>
      </c>
      <c r="AT643" s="13">
        <v>153.88999999999999</v>
      </c>
      <c r="AU643" s="4">
        <v>3072177</v>
      </c>
      <c r="AV643" s="13">
        <v>1992.1</v>
      </c>
      <c r="AW643" s="4">
        <v>361598</v>
      </c>
      <c r="AX643" s="13">
        <v>153.30000000000001</v>
      </c>
      <c r="AY643" s="4">
        <v>2808385</v>
      </c>
      <c r="AZ643" s="13">
        <v>76.83</v>
      </c>
      <c r="BA643" s="4">
        <v>4233606</v>
      </c>
      <c r="BB643" s="13">
        <v>37.08</v>
      </c>
      <c r="BC643" s="4">
        <v>8817598</v>
      </c>
      <c r="BD643" s="13">
        <v>58.11</v>
      </c>
      <c r="BE643" s="4">
        <v>8203557</v>
      </c>
      <c r="BF643" s="13">
        <v>102.24</v>
      </c>
      <c r="BG643" s="4">
        <v>1056901</v>
      </c>
      <c r="BH643" s="13">
        <v>57.77</v>
      </c>
      <c r="BI643" s="4">
        <v>4451101</v>
      </c>
    </row>
    <row r="644" spans="1:61" x14ac:dyDescent="0.35">
      <c r="A644" s="1">
        <v>42936</v>
      </c>
      <c r="B644" s="13">
        <v>150.34</v>
      </c>
      <c r="C644" s="4">
        <v>17243748</v>
      </c>
      <c r="D644" s="13">
        <v>74.22</v>
      </c>
      <c r="E644" s="4">
        <v>42361025</v>
      </c>
      <c r="F644" s="13">
        <v>167.5</v>
      </c>
      <c r="G644" s="4">
        <v>17489889</v>
      </c>
      <c r="H644" s="13">
        <v>253.43</v>
      </c>
      <c r="I644" s="4">
        <v>1213544</v>
      </c>
      <c r="J644" s="13">
        <v>51.13</v>
      </c>
      <c r="K644" s="4">
        <v>8772545</v>
      </c>
      <c r="L644" s="13">
        <v>90.54</v>
      </c>
      <c r="M644" s="4">
        <v>3481042</v>
      </c>
      <c r="N644" s="13">
        <v>13.8</v>
      </c>
      <c r="O644" s="4">
        <v>47707464</v>
      </c>
      <c r="P644" s="13">
        <v>149.94</v>
      </c>
      <c r="Q644" s="4">
        <v>1565992</v>
      </c>
      <c r="R644" s="13">
        <v>31.86</v>
      </c>
      <c r="S644" s="4">
        <v>16389480</v>
      </c>
      <c r="T644" s="13">
        <v>34.75</v>
      </c>
      <c r="U644" s="4">
        <v>17506216</v>
      </c>
      <c r="V644" s="13">
        <v>80.86</v>
      </c>
      <c r="W644" s="4">
        <v>9680965</v>
      </c>
      <c r="X644" s="13">
        <v>104.63</v>
      </c>
      <c r="Y644" s="4">
        <v>5367835</v>
      </c>
      <c r="Z644" s="13">
        <v>93.66</v>
      </c>
      <c r="AA644" s="4">
        <v>4078175</v>
      </c>
      <c r="AB644" s="13">
        <v>43.23</v>
      </c>
      <c r="AC644" s="4">
        <v>7662952</v>
      </c>
      <c r="AD644" s="13">
        <v>67.02</v>
      </c>
      <c r="AE644" s="4">
        <v>7458162</v>
      </c>
      <c r="AF644" s="13">
        <v>46.39</v>
      </c>
      <c r="AG644" s="4">
        <v>1170612</v>
      </c>
      <c r="AH644" s="13">
        <v>60.52</v>
      </c>
      <c r="AI644" s="4">
        <v>3082246</v>
      </c>
      <c r="AJ644" s="13">
        <v>82.36</v>
      </c>
      <c r="AK644" s="4">
        <v>1167740</v>
      </c>
      <c r="AL644" s="13">
        <v>20.56</v>
      </c>
      <c r="AM644" s="4">
        <v>34813103</v>
      </c>
      <c r="AN644" s="13">
        <v>55.4</v>
      </c>
      <c r="AO644" s="4">
        <v>3000510</v>
      </c>
      <c r="AP644" s="13">
        <v>1028.7</v>
      </c>
      <c r="AQ644" s="4">
        <v>3097487</v>
      </c>
      <c r="AR644" s="13">
        <v>329.92</v>
      </c>
      <c r="AS644" s="4">
        <v>5166188</v>
      </c>
      <c r="AT644" s="13">
        <v>154.21</v>
      </c>
      <c r="AU644" s="4">
        <v>2240178</v>
      </c>
      <c r="AV644" s="13">
        <v>1999.22</v>
      </c>
      <c r="AW644" s="4">
        <v>342482</v>
      </c>
      <c r="AX644" s="13">
        <v>147.03</v>
      </c>
      <c r="AY644" s="4">
        <v>18264081</v>
      </c>
      <c r="AZ644" s="13">
        <v>72.56</v>
      </c>
      <c r="BA644" s="4">
        <v>23892097</v>
      </c>
      <c r="BB644" s="13">
        <v>37.18</v>
      </c>
      <c r="BC644" s="4">
        <v>17538266</v>
      </c>
      <c r="BD644" s="13">
        <v>58.03</v>
      </c>
      <c r="BE644" s="4">
        <v>10546701</v>
      </c>
      <c r="BF644" s="13">
        <v>102.4</v>
      </c>
      <c r="BG644" s="4">
        <v>1622432</v>
      </c>
      <c r="BH644" s="13">
        <v>59.1</v>
      </c>
      <c r="BI644" s="4">
        <v>11915546</v>
      </c>
    </row>
    <row r="645" spans="1:61" x14ac:dyDescent="0.35">
      <c r="A645" s="1">
        <v>42937</v>
      </c>
      <c r="B645" s="13">
        <v>150.27000000000001</v>
      </c>
      <c r="C645" s="4">
        <v>26252630</v>
      </c>
      <c r="D645" s="13">
        <v>73.790000000000006</v>
      </c>
      <c r="E645" s="4">
        <v>46717082</v>
      </c>
      <c r="F645" s="13">
        <v>168.1</v>
      </c>
      <c r="G645" s="4">
        <v>16208257</v>
      </c>
      <c r="H645" s="13">
        <v>253.11</v>
      </c>
      <c r="I645" s="4">
        <v>1550391</v>
      </c>
      <c r="J645" s="13">
        <v>50.8</v>
      </c>
      <c r="K645" s="4">
        <v>8791922</v>
      </c>
      <c r="L645" s="13">
        <v>89.69</v>
      </c>
      <c r="M645" s="4">
        <v>2928673</v>
      </c>
      <c r="N645" s="13">
        <v>13.88</v>
      </c>
      <c r="O645" s="4">
        <v>51045674</v>
      </c>
      <c r="P645" s="13">
        <v>149.52000000000001</v>
      </c>
      <c r="Q645" s="4">
        <v>1819773</v>
      </c>
      <c r="R645" s="13">
        <v>31.84</v>
      </c>
      <c r="S645" s="4">
        <v>13973789</v>
      </c>
      <c r="T645" s="13">
        <v>34.729999999999997</v>
      </c>
      <c r="U645" s="4">
        <v>22245041</v>
      </c>
      <c r="V645" s="13">
        <v>80.12</v>
      </c>
      <c r="W645" s="4">
        <v>12268605</v>
      </c>
      <c r="X645" s="13">
        <v>103.25</v>
      </c>
      <c r="Y645" s="4">
        <v>5304114</v>
      </c>
      <c r="Z645" s="13">
        <v>92.91</v>
      </c>
      <c r="AA645" s="4">
        <v>2665721</v>
      </c>
      <c r="AB645" s="13">
        <v>42.65</v>
      </c>
      <c r="AC645" s="4">
        <v>6480573</v>
      </c>
      <c r="AD645" s="13">
        <v>66.53</v>
      </c>
      <c r="AE645" s="4">
        <v>10910320</v>
      </c>
      <c r="AF645" s="13">
        <v>45.86</v>
      </c>
      <c r="AG645" s="4">
        <v>1644540</v>
      </c>
      <c r="AH645" s="13">
        <v>60.03</v>
      </c>
      <c r="AI645" s="4">
        <v>3418942</v>
      </c>
      <c r="AJ645" s="13">
        <v>82.85</v>
      </c>
      <c r="AK645" s="4">
        <v>2190624</v>
      </c>
      <c r="AL645" s="13">
        <v>20.69</v>
      </c>
      <c r="AM645" s="4">
        <v>17070830</v>
      </c>
      <c r="AN645" s="13">
        <v>55.34</v>
      </c>
      <c r="AO645" s="4">
        <v>2101873</v>
      </c>
      <c r="AP645" s="13">
        <v>1025.67</v>
      </c>
      <c r="AQ645" s="4">
        <v>2734577</v>
      </c>
      <c r="AR645" s="13">
        <v>328.4</v>
      </c>
      <c r="AS645" s="4">
        <v>4901606</v>
      </c>
      <c r="AT645" s="13">
        <v>153.91999999999999</v>
      </c>
      <c r="AU645" s="4">
        <v>3522350</v>
      </c>
      <c r="AV645" s="13">
        <v>1994.89</v>
      </c>
      <c r="AW645" s="4">
        <v>232908</v>
      </c>
      <c r="AX645" s="13">
        <v>146.65</v>
      </c>
      <c r="AY645" s="4">
        <v>9120167</v>
      </c>
      <c r="AZ645" s="13">
        <v>73.84</v>
      </c>
      <c r="BA645" s="4">
        <v>11614552</v>
      </c>
      <c r="BB645" s="13">
        <v>36.61</v>
      </c>
      <c r="BC645" s="4">
        <v>22222085</v>
      </c>
      <c r="BD645" s="13">
        <v>57.98</v>
      </c>
      <c r="BE645" s="4">
        <v>6717235</v>
      </c>
      <c r="BF645" s="13">
        <v>102.85</v>
      </c>
      <c r="BG645" s="4">
        <v>1363918</v>
      </c>
      <c r="BH645" s="13">
        <v>59.95</v>
      </c>
      <c r="BI645" s="4">
        <v>11048297</v>
      </c>
    </row>
    <row r="646" spans="1:61" x14ac:dyDescent="0.35">
      <c r="A646" s="1">
        <v>42940</v>
      </c>
      <c r="B646" s="13">
        <v>152.09</v>
      </c>
      <c r="C646" s="4">
        <v>21493160</v>
      </c>
      <c r="D646" s="13">
        <v>73.599999999999994</v>
      </c>
      <c r="E646" s="4">
        <v>21394826</v>
      </c>
      <c r="F646" s="13">
        <v>166.15</v>
      </c>
      <c r="G646" s="4">
        <v>16313052</v>
      </c>
      <c r="H646" s="13">
        <v>253.03</v>
      </c>
      <c r="I646" s="4">
        <v>1363836</v>
      </c>
      <c r="J646" s="13">
        <v>50.76</v>
      </c>
      <c r="K646" s="4">
        <v>7639116</v>
      </c>
      <c r="L646" s="13">
        <v>89.67</v>
      </c>
      <c r="M646" s="4">
        <v>2393543</v>
      </c>
      <c r="N646" s="13">
        <v>14.16</v>
      </c>
      <c r="O646" s="4">
        <v>71014864</v>
      </c>
      <c r="P646" s="13">
        <v>149.53</v>
      </c>
      <c r="Q646" s="4">
        <v>1503366</v>
      </c>
      <c r="R646" s="13">
        <v>31.86</v>
      </c>
      <c r="S646" s="4">
        <v>15504103</v>
      </c>
      <c r="T646" s="13">
        <v>34.5</v>
      </c>
      <c r="U646" s="4">
        <v>16146284</v>
      </c>
      <c r="V646" s="13">
        <v>79.87</v>
      </c>
      <c r="W646" s="4">
        <v>9402997</v>
      </c>
      <c r="X646" s="13">
        <v>103.2</v>
      </c>
      <c r="Y646" s="4">
        <v>4080357</v>
      </c>
      <c r="Z646" s="13">
        <v>93.31</v>
      </c>
      <c r="AA646" s="4">
        <v>2588939</v>
      </c>
      <c r="AB646" s="13">
        <v>42.61</v>
      </c>
      <c r="AC646" s="4">
        <v>6094053</v>
      </c>
      <c r="AD646" s="13">
        <v>66.42</v>
      </c>
      <c r="AE646" s="4">
        <v>6210964</v>
      </c>
      <c r="AF646" s="13">
        <v>46.3</v>
      </c>
      <c r="AG646" s="4">
        <v>1193336</v>
      </c>
      <c r="AH646" s="13">
        <v>59.41</v>
      </c>
      <c r="AI646" s="4">
        <v>2750554</v>
      </c>
      <c r="AJ646" s="13">
        <v>82.65</v>
      </c>
      <c r="AK646" s="4">
        <v>1417890</v>
      </c>
      <c r="AL646" s="13">
        <v>20.329999999999998</v>
      </c>
      <c r="AM646" s="4">
        <v>13265284</v>
      </c>
      <c r="AN646" s="13">
        <v>55.56</v>
      </c>
      <c r="AO646" s="4">
        <v>2306915</v>
      </c>
      <c r="AP646" s="13">
        <v>1038.95</v>
      </c>
      <c r="AQ646" s="4">
        <v>3288020</v>
      </c>
      <c r="AR646" s="13">
        <v>342.52</v>
      </c>
      <c r="AS646" s="4">
        <v>8637082</v>
      </c>
      <c r="AT646" s="13">
        <v>151.85</v>
      </c>
      <c r="AU646" s="4">
        <v>5307438</v>
      </c>
      <c r="AV646" s="13">
        <v>2002.01</v>
      </c>
      <c r="AW646" s="4">
        <v>261742</v>
      </c>
      <c r="AX646" s="13">
        <v>144.58000000000001</v>
      </c>
      <c r="AY646" s="4">
        <v>7295913</v>
      </c>
      <c r="AZ646" s="13">
        <v>74.31</v>
      </c>
      <c r="BA646" s="4">
        <v>7749241</v>
      </c>
      <c r="BB646" s="13">
        <v>36.380000000000003</v>
      </c>
      <c r="BC646" s="4">
        <v>13039807</v>
      </c>
      <c r="BD646" s="13">
        <v>58.02</v>
      </c>
      <c r="BE646" s="4">
        <v>7442589</v>
      </c>
      <c r="BF646" s="13">
        <v>102.71</v>
      </c>
      <c r="BG646" s="4">
        <v>1506825</v>
      </c>
      <c r="BH646" s="13">
        <v>58.95</v>
      </c>
      <c r="BI646" s="4">
        <v>7498860</v>
      </c>
    </row>
    <row r="647" spans="1:61" x14ac:dyDescent="0.35">
      <c r="A647" s="1">
        <v>42941</v>
      </c>
      <c r="B647" s="13">
        <v>152.74</v>
      </c>
      <c r="C647" s="4">
        <v>18853932</v>
      </c>
      <c r="D647" s="13">
        <v>74.19</v>
      </c>
      <c r="E647" s="4">
        <v>22018681</v>
      </c>
      <c r="F647" s="13">
        <v>165.35</v>
      </c>
      <c r="G647" s="4">
        <v>12413896</v>
      </c>
      <c r="H647" s="13">
        <v>254.3</v>
      </c>
      <c r="I647" s="4">
        <v>1612323</v>
      </c>
      <c r="J647" s="13">
        <v>51.17</v>
      </c>
      <c r="K647" s="4">
        <v>10536242</v>
      </c>
      <c r="L647" s="13">
        <v>90.63</v>
      </c>
      <c r="M647" s="4">
        <v>3345983</v>
      </c>
      <c r="N647" s="13">
        <v>14.11</v>
      </c>
      <c r="O647" s="4">
        <v>98047389</v>
      </c>
      <c r="P647" s="13">
        <v>148.21</v>
      </c>
      <c r="Q647" s="4">
        <v>1591819</v>
      </c>
      <c r="R647" s="13">
        <v>32.119999999999997</v>
      </c>
      <c r="S647" s="4">
        <v>14989974</v>
      </c>
      <c r="T647" s="13">
        <v>34.67</v>
      </c>
      <c r="U647" s="4">
        <v>18096682</v>
      </c>
      <c r="V647" s="13">
        <v>80.27</v>
      </c>
      <c r="W647" s="4">
        <v>11465272</v>
      </c>
      <c r="X647" s="13">
        <v>104.39</v>
      </c>
      <c r="Y647" s="4">
        <v>7093841</v>
      </c>
      <c r="Z647" s="13">
        <v>94.87</v>
      </c>
      <c r="AA647" s="4">
        <v>2811156</v>
      </c>
      <c r="AB647" s="13">
        <v>43.65</v>
      </c>
      <c r="AC647" s="4">
        <v>8641099</v>
      </c>
      <c r="AD647" s="13">
        <v>67.010000000000005</v>
      </c>
      <c r="AE647" s="4">
        <v>6947164</v>
      </c>
      <c r="AF647" s="13">
        <v>46.64</v>
      </c>
      <c r="AG647" s="4">
        <v>1410308</v>
      </c>
      <c r="AH647" s="13">
        <v>61.01</v>
      </c>
      <c r="AI647" s="4">
        <v>3941343</v>
      </c>
      <c r="AJ647" s="13">
        <v>84.45</v>
      </c>
      <c r="AK647" s="4">
        <v>2335573</v>
      </c>
      <c r="AL647" s="13">
        <v>20.25</v>
      </c>
      <c r="AM647" s="4">
        <v>10153779</v>
      </c>
      <c r="AN647" s="13">
        <v>56.02</v>
      </c>
      <c r="AO647" s="4">
        <v>4102414</v>
      </c>
      <c r="AP647" s="13">
        <v>1039.8699999999999</v>
      </c>
      <c r="AQ647" s="4">
        <v>2447629</v>
      </c>
      <c r="AR647" s="13">
        <v>339.6</v>
      </c>
      <c r="AS647" s="4">
        <v>6989197</v>
      </c>
      <c r="AT647" s="13">
        <v>159.07</v>
      </c>
      <c r="AU647" s="4">
        <v>9511383</v>
      </c>
      <c r="AV647" s="13">
        <v>2016.91</v>
      </c>
      <c r="AW647" s="4">
        <v>331163</v>
      </c>
      <c r="AX647" s="13">
        <v>146.97</v>
      </c>
      <c r="AY647" s="4">
        <v>5002381</v>
      </c>
      <c r="AZ647" s="13">
        <v>75.69</v>
      </c>
      <c r="BA647" s="4">
        <v>6506985</v>
      </c>
      <c r="BB647" s="13">
        <v>36.32</v>
      </c>
      <c r="BC647" s="4">
        <v>6499023</v>
      </c>
      <c r="BD647" s="13">
        <v>58.55</v>
      </c>
      <c r="BE647" s="4">
        <v>7933137</v>
      </c>
      <c r="BF647" s="13">
        <v>103.06</v>
      </c>
      <c r="BG647" s="4">
        <v>1526849</v>
      </c>
      <c r="BH647" s="13">
        <v>59.39</v>
      </c>
      <c r="BI647" s="4">
        <v>5157123</v>
      </c>
    </row>
    <row r="648" spans="1:61" x14ac:dyDescent="0.35">
      <c r="A648" s="1">
        <v>42942</v>
      </c>
      <c r="B648" s="13">
        <v>153.46</v>
      </c>
      <c r="C648" s="4">
        <v>15780951</v>
      </c>
      <c r="D648" s="13">
        <v>74.05</v>
      </c>
      <c r="E648" s="4">
        <v>16252233</v>
      </c>
      <c r="F648" s="13">
        <v>167.26</v>
      </c>
      <c r="G648" s="4">
        <v>16010113</v>
      </c>
      <c r="H648" s="13">
        <v>257.01</v>
      </c>
      <c r="I648" s="4">
        <v>1997140</v>
      </c>
      <c r="J648" s="13">
        <v>51.17</v>
      </c>
      <c r="K648" s="4">
        <v>5724523</v>
      </c>
      <c r="L648" s="13">
        <v>91.07</v>
      </c>
      <c r="M648" s="4">
        <v>3638134</v>
      </c>
      <c r="N648" s="13">
        <v>14.76</v>
      </c>
      <c r="O648" s="4">
        <v>236082958</v>
      </c>
      <c r="P648" s="13">
        <v>149.78</v>
      </c>
      <c r="Q648" s="4">
        <v>1363136</v>
      </c>
      <c r="R648" s="13">
        <v>31.66</v>
      </c>
      <c r="S648" s="4">
        <v>21941467</v>
      </c>
      <c r="T648" s="13">
        <v>34.75</v>
      </c>
      <c r="U648" s="4">
        <v>15499322</v>
      </c>
      <c r="V648" s="13">
        <v>80.37</v>
      </c>
      <c r="W648" s="4">
        <v>10465120</v>
      </c>
      <c r="X648" s="13">
        <v>105.12</v>
      </c>
      <c r="Y648" s="4">
        <v>5881400</v>
      </c>
      <c r="Z648" s="13">
        <v>94.75</v>
      </c>
      <c r="AA648" s="4">
        <v>2862098</v>
      </c>
      <c r="AB648" s="13">
        <v>43.7</v>
      </c>
      <c r="AC648" s="4">
        <v>7124499</v>
      </c>
      <c r="AD648" s="13">
        <v>66.989999999999995</v>
      </c>
      <c r="AE648" s="4">
        <v>8350793</v>
      </c>
      <c r="AF648" s="13">
        <v>46.25</v>
      </c>
      <c r="AG648" s="4">
        <v>1632042</v>
      </c>
      <c r="AH648" s="13">
        <v>61.59</v>
      </c>
      <c r="AI648" s="4">
        <v>3537841</v>
      </c>
      <c r="AJ648" s="13">
        <v>83.7</v>
      </c>
      <c r="AK648" s="4">
        <v>1754183</v>
      </c>
      <c r="AL648" s="13">
        <v>20.34</v>
      </c>
      <c r="AM648" s="4">
        <v>11232004</v>
      </c>
      <c r="AN648" s="13">
        <v>55.66</v>
      </c>
      <c r="AO648" s="4">
        <v>4010480</v>
      </c>
      <c r="AP648" s="13">
        <v>1052.8</v>
      </c>
      <c r="AQ648" s="4">
        <v>2921253</v>
      </c>
      <c r="AR648" s="13">
        <v>343.85</v>
      </c>
      <c r="AS648" s="4">
        <v>4820790</v>
      </c>
      <c r="AT648" s="13">
        <v>156.51</v>
      </c>
      <c r="AU648" s="4">
        <v>4678963</v>
      </c>
      <c r="AV648" s="13">
        <v>2033.21</v>
      </c>
      <c r="AW648" s="4">
        <v>311753</v>
      </c>
      <c r="AX648" s="13">
        <v>146.69</v>
      </c>
      <c r="AY648" s="4">
        <v>2835975</v>
      </c>
      <c r="AZ648" s="13">
        <v>75.98</v>
      </c>
      <c r="BA648" s="4">
        <v>4481628</v>
      </c>
      <c r="BB648" s="13">
        <v>37.04</v>
      </c>
      <c r="BC648" s="4">
        <v>11305120</v>
      </c>
      <c r="BD648" s="13">
        <v>57.94</v>
      </c>
      <c r="BE648" s="4">
        <v>8775889</v>
      </c>
      <c r="BF648" s="13">
        <v>103.04</v>
      </c>
      <c r="BG648" s="4">
        <v>2606163</v>
      </c>
      <c r="BH648" s="13">
        <v>58.36</v>
      </c>
      <c r="BI648" s="4">
        <v>5529498</v>
      </c>
    </row>
    <row r="649" spans="1:61" x14ac:dyDescent="0.35">
      <c r="A649" s="1">
        <v>42943</v>
      </c>
      <c r="B649" s="13">
        <v>150.56</v>
      </c>
      <c r="C649" s="4">
        <v>32476337</v>
      </c>
      <c r="D649" s="13">
        <v>73.16</v>
      </c>
      <c r="E649" s="4">
        <v>36844220</v>
      </c>
      <c r="F649" s="13">
        <v>161.74</v>
      </c>
      <c r="G649" s="4">
        <v>19571379</v>
      </c>
      <c r="H649" s="13">
        <v>250.95</v>
      </c>
      <c r="I649" s="4">
        <v>3200980</v>
      </c>
      <c r="J649" s="13">
        <v>50.45</v>
      </c>
      <c r="K649" s="4">
        <v>16508795</v>
      </c>
      <c r="L649" s="13">
        <v>90.51</v>
      </c>
      <c r="M649" s="4">
        <v>3572129</v>
      </c>
      <c r="N649" s="13">
        <v>14.12</v>
      </c>
      <c r="O649" s="4">
        <v>130303657</v>
      </c>
      <c r="P649" s="13">
        <v>146.19999999999999</v>
      </c>
      <c r="Q649" s="4">
        <v>3058648</v>
      </c>
      <c r="R649" s="13">
        <v>31.57</v>
      </c>
      <c r="S649" s="4">
        <v>21437389</v>
      </c>
      <c r="T649" s="13">
        <v>34.97</v>
      </c>
      <c r="U649" s="4">
        <v>43062842</v>
      </c>
      <c r="V649" s="13">
        <v>80.83</v>
      </c>
      <c r="W649" s="4">
        <v>11149690</v>
      </c>
      <c r="X649" s="13">
        <v>106.11</v>
      </c>
      <c r="Y649" s="4">
        <v>5888389</v>
      </c>
      <c r="Z649" s="13">
        <v>95.98</v>
      </c>
      <c r="AA649" s="4">
        <v>2615744</v>
      </c>
      <c r="AB649" s="13">
        <v>44.66</v>
      </c>
      <c r="AC649" s="4">
        <v>9803115</v>
      </c>
      <c r="AD649" s="13">
        <v>67.78</v>
      </c>
      <c r="AE649" s="4">
        <v>6968571</v>
      </c>
      <c r="AF649" s="13">
        <v>47.4</v>
      </c>
      <c r="AG649" s="4">
        <v>1800561</v>
      </c>
      <c r="AH649" s="13">
        <v>62.14</v>
      </c>
      <c r="AI649" s="4">
        <v>4622516</v>
      </c>
      <c r="AJ649" s="13">
        <v>84.51</v>
      </c>
      <c r="AK649" s="4">
        <v>2188391</v>
      </c>
      <c r="AL649" s="13">
        <v>20.47</v>
      </c>
      <c r="AM649" s="4">
        <v>13094147</v>
      </c>
      <c r="AN649" s="13">
        <v>56.15</v>
      </c>
      <c r="AO649" s="4">
        <v>5047490</v>
      </c>
      <c r="AP649" s="13">
        <v>1046</v>
      </c>
      <c r="AQ649" s="4">
        <v>10991715</v>
      </c>
      <c r="AR649" s="13">
        <v>334.46</v>
      </c>
      <c r="AS649" s="4">
        <v>8302405</v>
      </c>
      <c r="AT649" s="13">
        <v>156.94999999999999</v>
      </c>
      <c r="AU649" s="4">
        <v>4624114</v>
      </c>
      <c r="AV649" s="13">
        <v>2025.09</v>
      </c>
      <c r="AW649" s="4">
        <v>487467</v>
      </c>
      <c r="AX649" s="13">
        <v>147.72999999999999</v>
      </c>
      <c r="AY649" s="4">
        <v>5399029</v>
      </c>
      <c r="AZ649" s="13">
        <v>77</v>
      </c>
      <c r="BA649" s="4">
        <v>6934819</v>
      </c>
      <c r="BB649" s="13">
        <v>36.17</v>
      </c>
      <c r="BC649" s="4">
        <v>15288199</v>
      </c>
      <c r="BD649" s="13">
        <v>59.5</v>
      </c>
      <c r="BE649" s="4">
        <v>23286716</v>
      </c>
      <c r="BF649" s="13">
        <v>104.06</v>
      </c>
      <c r="BG649" s="4">
        <v>2066415</v>
      </c>
      <c r="BH649" s="13">
        <v>58.15</v>
      </c>
      <c r="BI649" s="4">
        <v>8259947</v>
      </c>
    </row>
    <row r="650" spans="1:61" x14ac:dyDescent="0.35">
      <c r="A650" s="1">
        <v>42944</v>
      </c>
      <c r="B650" s="13">
        <v>149.5</v>
      </c>
      <c r="C650" s="4">
        <v>17213653</v>
      </c>
      <c r="D650" s="13">
        <v>73.040000000000006</v>
      </c>
      <c r="E650" s="4">
        <v>18306680</v>
      </c>
      <c r="F650" s="13">
        <v>164.39</v>
      </c>
      <c r="G650" s="4">
        <v>12833737</v>
      </c>
      <c r="H650" s="13">
        <v>250.37</v>
      </c>
      <c r="I650" s="4">
        <v>3191860</v>
      </c>
      <c r="J650" s="13">
        <v>50.3</v>
      </c>
      <c r="K650" s="4">
        <v>8996435</v>
      </c>
      <c r="L650" s="13">
        <v>90.62</v>
      </c>
      <c r="M650" s="4">
        <v>2108822</v>
      </c>
      <c r="N650" s="13">
        <v>13.95</v>
      </c>
      <c r="O650" s="4">
        <v>66763754</v>
      </c>
      <c r="P650" s="13">
        <v>146.72999999999999</v>
      </c>
      <c r="Q650" s="4">
        <v>1399373</v>
      </c>
      <c r="R650" s="13">
        <v>31.52</v>
      </c>
      <c r="S650" s="4">
        <v>15770955</v>
      </c>
      <c r="T650" s="13">
        <v>35.31</v>
      </c>
      <c r="U650" s="4">
        <v>36291484</v>
      </c>
      <c r="V650" s="13">
        <v>79.599999999999994</v>
      </c>
      <c r="W650" s="4">
        <v>22800785</v>
      </c>
      <c r="X650" s="13">
        <v>108.12</v>
      </c>
      <c r="Y650" s="4">
        <v>7812602</v>
      </c>
      <c r="Z650" s="13">
        <v>95.42</v>
      </c>
      <c r="AA650" s="4">
        <v>2977076</v>
      </c>
      <c r="AB650" s="13">
        <v>45.26</v>
      </c>
      <c r="AC650" s="4">
        <v>10794866</v>
      </c>
      <c r="AD650" s="13">
        <v>68.459999999999994</v>
      </c>
      <c r="AE650" s="4">
        <v>10545593</v>
      </c>
      <c r="AF650" s="13">
        <v>46.77</v>
      </c>
      <c r="AG650" s="4">
        <v>2610276</v>
      </c>
      <c r="AH650" s="13">
        <v>62.73</v>
      </c>
      <c r="AI650" s="4">
        <v>3984814</v>
      </c>
      <c r="AJ650" s="13">
        <v>83.65</v>
      </c>
      <c r="AK650" s="4">
        <v>2169434</v>
      </c>
      <c r="AL650" s="13">
        <v>20.399999999999999</v>
      </c>
      <c r="AM650" s="4">
        <v>7682447</v>
      </c>
      <c r="AN650" s="13">
        <v>54.98</v>
      </c>
      <c r="AO650" s="4">
        <v>3412353</v>
      </c>
      <c r="AP650" s="13">
        <v>1020.04</v>
      </c>
      <c r="AQ650" s="4">
        <v>7709420</v>
      </c>
      <c r="AR650" s="13">
        <v>335.07</v>
      </c>
      <c r="AS650" s="4">
        <v>4880414</v>
      </c>
      <c r="AT650" s="13">
        <v>155.85</v>
      </c>
      <c r="AU650" s="4">
        <v>3964456</v>
      </c>
      <c r="AV650" s="13">
        <v>2024.06</v>
      </c>
      <c r="AW650" s="4">
        <v>505472</v>
      </c>
      <c r="AX650" s="13">
        <v>148.08000000000001</v>
      </c>
      <c r="AY650" s="4">
        <v>3421081</v>
      </c>
      <c r="AZ650" s="13">
        <v>76.48</v>
      </c>
      <c r="BA650" s="4">
        <v>5000589</v>
      </c>
      <c r="BB650" s="13">
        <v>35.94</v>
      </c>
      <c r="BC650" s="4">
        <v>7654583</v>
      </c>
      <c r="BD650" s="13">
        <v>54</v>
      </c>
      <c r="BE650" s="4">
        <v>53454789</v>
      </c>
      <c r="BF650" s="13">
        <v>103.34</v>
      </c>
      <c r="BG650" s="4">
        <v>2005157</v>
      </c>
      <c r="BH650" s="13">
        <v>58.67</v>
      </c>
      <c r="BI650" s="4">
        <v>5112825</v>
      </c>
    </row>
    <row r="651" spans="1:61" x14ac:dyDescent="0.35">
      <c r="A651" s="1">
        <v>42947</v>
      </c>
      <c r="B651" s="13">
        <v>148.72999999999999</v>
      </c>
      <c r="C651" s="4">
        <v>19845920</v>
      </c>
      <c r="D651" s="13">
        <v>72.7</v>
      </c>
      <c r="E651" s="4">
        <v>23600054</v>
      </c>
      <c r="F651" s="13">
        <v>162.51</v>
      </c>
      <c r="G651" s="4">
        <v>13991802</v>
      </c>
      <c r="H651" s="13">
        <v>246.66</v>
      </c>
      <c r="I651" s="4">
        <v>1899118</v>
      </c>
      <c r="J651" s="13">
        <v>49.93</v>
      </c>
      <c r="K651" s="4">
        <v>10066602</v>
      </c>
      <c r="L651" s="13">
        <v>90.8</v>
      </c>
      <c r="M651" s="4">
        <v>3002885</v>
      </c>
      <c r="N651" s="13">
        <v>13.61</v>
      </c>
      <c r="O651" s="4">
        <v>69108676</v>
      </c>
      <c r="P651" s="13">
        <v>146.49</v>
      </c>
      <c r="Q651" s="4">
        <v>2188441</v>
      </c>
      <c r="R651" s="13">
        <v>31.45</v>
      </c>
      <c r="S651" s="4">
        <v>19256428</v>
      </c>
      <c r="T651" s="13">
        <v>35.47</v>
      </c>
      <c r="U651" s="4">
        <v>27056989</v>
      </c>
      <c r="V651" s="13">
        <v>80.040000000000006</v>
      </c>
      <c r="W651" s="4">
        <v>12820175</v>
      </c>
      <c r="X651" s="13">
        <v>109.19</v>
      </c>
      <c r="Y651" s="4">
        <v>7561205</v>
      </c>
      <c r="Z651" s="13">
        <v>95.14</v>
      </c>
      <c r="AA651" s="4">
        <v>2996674</v>
      </c>
      <c r="AB651" s="13">
        <v>45.37</v>
      </c>
      <c r="AC651" s="4">
        <v>8368364</v>
      </c>
      <c r="AD651" s="13">
        <v>68.599999999999994</v>
      </c>
      <c r="AE651" s="4">
        <v>10621068</v>
      </c>
      <c r="AF651" s="13">
        <v>46.41</v>
      </c>
      <c r="AG651" s="4">
        <v>1174523</v>
      </c>
      <c r="AH651" s="13">
        <v>61.93</v>
      </c>
      <c r="AI651" s="4">
        <v>4102133</v>
      </c>
      <c r="AJ651" s="13">
        <v>83.75</v>
      </c>
      <c r="AK651" s="4">
        <v>3641465</v>
      </c>
      <c r="AL651" s="13">
        <v>20.43</v>
      </c>
      <c r="AM651" s="4">
        <v>9687514</v>
      </c>
      <c r="AN651" s="13">
        <v>55.99</v>
      </c>
      <c r="AO651" s="4">
        <v>2973143</v>
      </c>
      <c r="AP651" s="13">
        <v>987.78</v>
      </c>
      <c r="AQ651" s="4">
        <v>7352063</v>
      </c>
      <c r="AR651" s="13">
        <v>323.47000000000003</v>
      </c>
      <c r="AS651" s="4">
        <v>8535136</v>
      </c>
      <c r="AT651" s="13">
        <v>155.13999999999999</v>
      </c>
      <c r="AU651" s="4">
        <v>4280364</v>
      </c>
      <c r="AV651" s="13">
        <v>2028.5</v>
      </c>
      <c r="AW651" s="4">
        <v>503331</v>
      </c>
      <c r="AX651" s="13">
        <v>149.6</v>
      </c>
      <c r="AY651" s="4">
        <v>5253318</v>
      </c>
      <c r="AZ651" s="13">
        <v>77.400000000000006</v>
      </c>
      <c r="BA651" s="4">
        <v>6833262</v>
      </c>
      <c r="BB651" s="13">
        <v>35.729999999999997</v>
      </c>
      <c r="BC651" s="4">
        <v>6227993</v>
      </c>
      <c r="BD651" s="13">
        <v>53.98</v>
      </c>
      <c r="BE651" s="4">
        <v>20299407</v>
      </c>
      <c r="BF651" s="13">
        <v>104.19</v>
      </c>
      <c r="BG651" s="4">
        <v>1262836</v>
      </c>
      <c r="BH651" s="13">
        <v>59.05</v>
      </c>
      <c r="BI651" s="4">
        <v>6225907</v>
      </c>
    </row>
    <row r="652" spans="1:61" x14ac:dyDescent="0.35">
      <c r="A652" s="1">
        <v>42948</v>
      </c>
      <c r="B652" s="13">
        <v>150.05000000000001</v>
      </c>
      <c r="C652" s="4">
        <v>35368645</v>
      </c>
      <c r="D652" s="13">
        <v>72.58</v>
      </c>
      <c r="E652" s="4">
        <v>20823890</v>
      </c>
      <c r="F652" s="13">
        <v>164.49</v>
      </c>
      <c r="G652" s="4">
        <v>10784578</v>
      </c>
      <c r="H652" s="13">
        <v>248.39</v>
      </c>
      <c r="I652" s="4">
        <v>1758194</v>
      </c>
      <c r="J652" s="13">
        <v>50.16</v>
      </c>
      <c r="K652" s="4">
        <v>6066247</v>
      </c>
      <c r="L652" s="13">
        <v>91.22</v>
      </c>
      <c r="M652" s="4">
        <v>3157498</v>
      </c>
      <c r="N652" s="13">
        <v>13.71</v>
      </c>
      <c r="O652" s="4">
        <v>49149861</v>
      </c>
      <c r="P652" s="13">
        <v>147.36000000000001</v>
      </c>
      <c r="Q652" s="4">
        <v>1580339</v>
      </c>
      <c r="R652" s="13">
        <v>31.65</v>
      </c>
      <c r="S652" s="4">
        <v>12962777</v>
      </c>
      <c r="T652" s="13">
        <v>36.35</v>
      </c>
      <c r="U652" s="4">
        <v>38710244</v>
      </c>
      <c r="V652" s="13">
        <v>80.17</v>
      </c>
      <c r="W652" s="4">
        <v>10421212</v>
      </c>
      <c r="X652" s="13">
        <v>110.78</v>
      </c>
      <c r="Y652" s="4">
        <v>8162875</v>
      </c>
      <c r="Z652" s="13">
        <v>94.46</v>
      </c>
      <c r="AA652" s="4">
        <v>3801955</v>
      </c>
      <c r="AB652" s="13">
        <v>44.75</v>
      </c>
      <c r="AC652" s="4">
        <v>6685144</v>
      </c>
      <c r="AD652" s="13">
        <v>69.010000000000005</v>
      </c>
      <c r="AE652" s="4">
        <v>10295677</v>
      </c>
      <c r="AF652" s="13">
        <v>46.22</v>
      </c>
      <c r="AG652" s="4">
        <v>1183732</v>
      </c>
      <c r="AH652" s="13">
        <v>61.53</v>
      </c>
      <c r="AI652" s="4">
        <v>2918207</v>
      </c>
      <c r="AJ652" s="13">
        <v>85.63</v>
      </c>
      <c r="AK652" s="4">
        <v>2696710</v>
      </c>
      <c r="AL652" s="13">
        <v>20.350000000000001</v>
      </c>
      <c r="AM652" s="4">
        <v>8449095</v>
      </c>
      <c r="AN652" s="13">
        <v>56.53</v>
      </c>
      <c r="AO652" s="4">
        <v>2918424</v>
      </c>
      <c r="AP652" s="13">
        <v>996.19</v>
      </c>
      <c r="AQ652" s="4">
        <v>4572576</v>
      </c>
      <c r="AR652" s="13">
        <v>319.57</v>
      </c>
      <c r="AS652" s="4">
        <v>8303102</v>
      </c>
      <c r="AT652" s="13">
        <v>154.04</v>
      </c>
      <c r="AU652" s="4">
        <v>4185050</v>
      </c>
      <c r="AV652" s="13">
        <v>2024.59</v>
      </c>
      <c r="AW652" s="4">
        <v>371412</v>
      </c>
      <c r="AX652" s="13">
        <v>149.85</v>
      </c>
      <c r="AY652" s="4">
        <v>4110605</v>
      </c>
      <c r="AZ652" s="13">
        <v>77.83</v>
      </c>
      <c r="BA652" s="4">
        <v>3741236</v>
      </c>
      <c r="BB652" s="13">
        <v>35.909999999999997</v>
      </c>
      <c r="BC652" s="4">
        <v>4685371</v>
      </c>
      <c r="BD652" s="13">
        <v>54.73</v>
      </c>
      <c r="BE652" s="4">
        <v>18120912</v>
      </c>
      <c r="BF652" s="13">
        <v>105.13</v>
      </c>
      <c r="BG652" s="4">
        <v>1299592</v>
      </c>
      <c r="BH652" s="13">
        <v>59.84</v>
      </c>
      <c r="BI652" s="4">
        <v>9051700</v>
      </c>
    </row>
    <row r="653" spans="1:61" x14ac:dyDescent="0.35">
      <c r="A653" s="1">
        <v>42949</v>
      </c>
      <c r="B653" s="13">
        <v>157.13999999999999</v>
      </c>
      <c r="C653" s="4">
        <v>69936800</v>
      </c>
      <c r="D653" s="13">
        <v>72.260000000000005</v>
      </c>
      <c r="E653" s="4">
        <v>26499158</v>
      </c>
      <c r="F653" s="13">
        <v>164.39</v>
      </c>
      <c r="G653" s="4">
        <v>11961082</v>
      </c>
      <c r="H653" s="13">
        <v>253.36</v>
      </c>
      <c r="I653" s="4">
        <v>3697018</v>
      </c>
      <c r="J653" s="13">
        <v>49.77</v>
      </c>
      <c r="K653" s="4">
        <v>8720683</v>
      </c>
      <c r="L653" s="13">
        <v>89.89</v>
      </c>
      <c r="M653" s="4">
        <v>3636910</v>
      </c>
      <c r="N653" s="13">
        <v>13.37</v>
      </c>
      <c r="O653" s="4">
        <v>67502194</v>
      </c>
      <c r="P653" s="13">
        <v>147.13</v>
      </c>
      <c r="Q653" s="4">
        <v>2111957</v>
      </c>
      <c r="R653" s="13">
        <v>31.52</v>
      </c>
      <c r="S653" s="4">
        <v>15845636</v>
      </c>
      <c r="T653" s="13">
        <v>36.64</v>
      </c>
      <c r="U653" s="4">
        <v>35004283</v>
      </c>
      <c r="V653" s="13">
        <v>80.599999999999994</v>
      </c>
      <c r="W653" s="4">
        <v>10410075</v>
      </c>
      <c r="X653" s="13">
        <v>110.46</v>
      </c>
      <c r="Y653" s="4">
        <v>6212303</v>
      </c>
      <c r="Z653" s="13">
        <v>92.32</v>
      </c>
      <c r="AA653" s="4">
        <v>5358737</v>
      </c>
      <c r="AB653" s="13">
        <v>45.61</v>
      </c>
      <c r="AC653" s="4">
        <v>9562266</v>
      </c>
      <c r="AD653" s="13">
        <v>69.13</v>
      </c>
      <c r="AE653" s="4">
        <v>7973424</v>
      </c>
      <c r="AF653" s="13">
        <v>46</v>
      </c>
      <c r="AG653" s="4">
        <v>1217823</v>
      </c>
      <c r="AH653" s="13">
        <v>61.37</v>
      </c>
      <c r="AI653" s="4">
        <v>5934599</v>
      </c>
      <c r="AJ653" s="13">
        <v>86.67</v>
      </c>
      <c r="AK653" s="4">
        <v>2952526</v>
      </c>
      <c r="AL653" s="13">
        <v>20.329999999999998</v>
      </c>
      <c r="AM653" s="4">
        <v>6268547</v>
      </c>
      <c r="AN653" s="13">
        <v>56.2</v>
      </c>
      <c r="AO653" s="4">
        <v>2908214</v>
      </c>
      <c r="AP653" s="13">
        <v>995.89</v>
      </c>
      <c r="AQ653" s="4">
        <v>4069993</v>
      </c>
      <c r="AR653" s="13">
        <v>325.89</v>
      </c>
      <c r="AS653" s="4">
        <v>13091462</v>
      </c>
      <c r="AT653" s="13">
        <v>156.59</v>
      </c>
      <c r="AU653" s="4">
        <v>3325986</v>
      </c>
      <c r="AV653" s="13">
        <v>2021.37</v>
      </c>
      <c r="AW653" s="4">
        <v>354292</v>
      </c>
      <c r="AX653" s="13">
        <v>150.5</v>
      </c>
      <c r="AY653" s="4">
        <v>3754192</v>
      </c>
      <c r="AZ653" s="13">
        <v>77.86</v>
      </c>
      <c r="BA653" s="4">
        <v>3738964</v>
      </c>
      <c r="BB653" s="13">
        <v>35.9</v>
      </c>
      <c r="BC653" s="4">
        <v>6484211</v>
      </c>
      <c r="BD653" s="13">
        <v>55.43</v>
      </c>
      <c r="BE653" s="4">
        <v>14764854</v>
      </c>
      <c r="BF653" s="13">
        <v>103.49</v>
      </c>
      <c r="BG653" s="4">
        <v>2182793</v>
      </c>
      <c r="BH653" s="13">
        <v>59.79</v>
      </c>
      <c r="BI653" s="4">
        <v>4468121</v>
      </c>
    </row>
    <row r="654" spans="1:61" x14ac:dyDescent="0.35">
      <c r="A654" s="1">
        <v>42950</v>
      </c>
      <c r="B654" s="13">
        <v>155.57</v>
      </c>
      <c r="C654" s="4">
        <v>27097296</v>
      </c>
      <c r="D654" s="13">
        <v>72.150000000000006</v>
      </c>
      <c r="E654" s="4">
        <v>18214424</v>
      </c>
      <c r="F654" s="13">
        <v>166.48</v>
      </c>
      <c r="G654" s="4">
        <v>11060541</v>
      </c>
      <c r="H654" s="13">
        <v>250.29</v>
      </c>
      <c r="I654" s="4">
        <v>2344651</v>
      </c>
      <c r="J654" s="13">
        <v>50.23</v>
      </c>
      <c r="K654" s="4">
        <v>9490119</v>
      </c>
      <c r="L654" s="13">
        <v>90.35</v>
      </c>
      <c r="M654" s="4">
        <v>2351432</v>
      </c>
      <c r="N654" s="13">
        <v>13.24</v>
      </c>
      <c r="O654" s="4">
        <v>52557354</v>
      </c>
      <c r="P654" s="13">
        <v>147.79</v>
      </c>
      <c r="Q654" s="4">
        <v>1510601</v>
      </c>
      <c r="R654" s="13">
        <v>31.56</v>
      </c>
      <c r="S654" s="4">
        <v>14420797</v>
      </c>
      <c r="T654" s="13">
        <v>36.49</v>
      </c>
      <c r="U654" s="4">
        <v>26611347</v>
      </c>
      <c r="V654" s="13">
        <v>80.489999999999995</v>
      </c>
      <c r="W654" s="4">
        <v>10136708</v>
      </c>
      <c r="X654" s="13">
        <v>109.43</v>
      </c>
      <c r="Y654" s="4">
        <v>5605443</v>
      </c>
      <c r="Z654" s="13">
        <v>88.9</v>
      </c>
      <c r="AA654" s="4">
        <v>6297439</v>
      </c>
      <c r="AB654" s="13">
        <v>44.91</v>
      </c>
      <c r="AC654" s="4">
        <v>9204093</v>
      </c>
      <c r="AD654" s="13">
        <v>68.22</v>
      </c>
      <c r="AE654" s="4">
        <v>9869702</v>
      </c>
      <c r="AF654" s="13">
        <v>46.01</v>
      </c>
      <c r="AG654" s="4">
        <v>1672551</v>
      </c>
      <c r="AH654" s="13">
        <v>61.55</v>
      </c>
      <c r="AI654" s="4">
        <v>5768938</v>
      </c>
      <c r="AJ654" s="13">
        <v>85.65</v>
      </c>
      <c r="AK654" s="4">
        <v>2430478</v>
      </c>
      <c r="AL654" s="13">
        <v>20.23</v>
      </c>
      <c r="AM654" s="4">
        <v>8986315</v>
      </c>
      <c r="AN654" s="13">
        <v>55.89</v>
      </c>
      <c r="AO654" s="4">
        <v>2683033</v>
      </c>
      <c r="AP654" s="13">
        <v>986.92</v>
      </c>
      <c r="AQ654" s="4">
        <v>3255764</v>
      </c>
      <c r="AR654" s="13">
        <v>347.09</v>
      </c>
      <c r="AS654" s="4">
        <v>13535033</v>
      </c>
      <c r="AT654" s="13">
        <v>154.72</v>
      </c>
      <c r="AU654" s="4">
        <v>3666110</v>
      </c>
      <c r="AV654" s="13">
        <v>2027.98</v>
      </c>
      <c r="AW654" s="4">
        <v>430926</v>
      </c>
      <c r="AX654" s="13">
        <v>150.79</v>
      </c>
      <c r="AY654" s="4">
        <v>5146565</v>
      </c>
      <c r="AZ654" s="13">
        <v>77.91</v>
      </c>
      <c r="BA654" s="4">
        <v>3833165</v>
      </c>
      <c r="BB654" s="13">
        <v>35.71</v>
      </c>
      <c r="BC654" s="4">
        <v>5726264</v>
      </c>
      <c r="BD654" s="13">
        <v>55.68</v>
      </c>
      <c r="BE654" s="4">
        <v>13331459</v>
      </c>
      <c r="BF654" s="13">
        <v>103.66</v>
      </c>
      <c r="BG654" s="4">
        <v>2250594</v>
      </c>
      <c r="BH654" s="13">
        <v>60.14</v>
      </c>
      <c r="BI654" s="4">
        <v>5677172</v>
      </c>
    </row>
    <row r="655" spans="1:61" x14ac:dyDescent="0.35">
      <c r="A655" s="1">
        <v>42951</v>
      </c>
      <c r="B655" s="13">
        <v>156.38999999999999</v>
      </c>
      <c r="C655" s="4">
        <v>20559852</v>
      </c>
      <c r="D655" s="13">
        <v>72.680000000000007</v>
      </c>
      <c r="E655" s="4">
        <v>22578952</v>
      </c>
      <c r="F655" s="13">
        <v>167.21</v>
      </c>
      <c r="G655" s="4">
        <v>14727353</v>
      </c>
      <c r="H655" s="13">
        <v>249.17</v>
      </c>
      <c r="I655" s="4">
        <v>1345423</v>
      </c>
      <c r="J655" s="13">
        <v>49.96</v>
      </c>
      <c r="K655" s="4">
        <v>7025257</v>
      </c>
      <c r="L655" s="13">
        <v>90.45</v>
      </c>
      <c r="M655" s="4">
        <v>1987571</v>
      </c>
      <c r="N655" s="13">
        <v>13.12</v>
      </c>
      <c r="O655" s="4">
        <v>64254045</v>
      </c>
      <c r="P655" s="13">
        <v>147.71</v>
      </c>
      <c r="Q655" s="4">
        <v>1503962</v>
      </c>
      <c r="R655" s="13">
        <v>31.8</v>
      </c>
      <c r="S655" s="4">
        <v>16929451</v>
      </c>
      <c r="T655" s="13">
        <v>36.299999999999997</v>
      </c>
      <c r="U655" s="4">
        <v>20520301</v>
      </c>
      <c r="V655" s="13">
        <v>80.209999999999994</v>
      </c>
      <c r="W655" s="4">
        <v>8292204</v>
      </c>
      <c r="X655" s="13">
        <v>110.11</v>
      </c>
      <c r="Y655" s="4">
        <v>4643512</v>
      </c>
      <c r="Z655" s="13">
        <v>90.45</v>
      </c>
      <c r="AA655" s="4">
        <v>3792200</v>
      </c>
      <c r="AB655" s="13">
        <v>45.56</v>
      </c>
      <c r="AC655" s="4">
        <v>6105578</v>
      </c>
      <c r="AD655" s="13">
        <v>67.540000000000006</v>
      </c>
      <c r="AE655" s="4">
        <v>5411615</v>
      </c>
      <c r="AF655" s="13">
        <v>45.83</v>
      </c>
      <c r="AG655" s="4">
        <v>1267670</v>
      </c>
      <c r="AH655" s="13">
        <v>62.09</v>
      </c>
      <c r="AI655" s="4">
        <v>3313589</v>
      </c>
      <c r="AJ655" s="13">
        <v>85.6</v>
      </c>
      <c r="AK655" s="4">
        <v>2087492</v>
      </c>
      <c r="AL655" s="13">
        <v>20.2</v>
      </c>
      <c r="AM655" s="4">
        <v>6071995</v>
      </c>
      <c r="AN655" s="13">
        <v>55.79</v>
      </c>
      <c r="AO655" s="4">
        <v>3468120</v>
      </c>
      <c r="AP655" s="13">
        <v>987.58</v>
      </c>
      <c r="AQ655" s="4">
        <v>2730308</v>
      </c>
      <c r="AR655" s="13">
        <v>356.91</v>
      </c>
      <c r="AS655" s="4">
        <v>9268909</v>
      </c>
      <c r="AT655" s="13">
        <v>153.82</v>
      </c>
      <c r="AU655" s="4">
        <v>4435402</v>
      </c>
      <c r="AV655" s="13">
        <v>2032.77</v>
      </c>
      <c r="AW655" s="4">
        <v>333534</v>
      </c>
      <c r="AX655" s="13">
        <v>152.75</v>
      </c>
      <c r="AY655" s="4">
        <v>3258581</v>
      </c>
      <c r="AZ655" s="13">
        <v>78.37</v>
      </c>
      <c r="BA655" s="4">
        <v>2493044</v>
      </c>
      <c r="BB655" s="13">
        <v>35.619999999999997</v>
      </c>
      <c r="BC655" s="4">
        <v>5182474</v>
      </c>
      <c r="BD655" s="13">
        <v>55.44</v>
      </c>
      <c r="BE655" s="4">
        <v>9179779</v>
      </c>
      <c r="BF655" s="13">
        <v>105.02</v>
      </c>
      <c r="BG655" s="4">
        <v>3068939</v>
      </c>
      <c r="BH655" s="13">
        <v>59.76</v>
      </c>
      <c r="BI655" s="4">
        <v>4105953</v>
      </c>
    </row>
    <row r="656" spans="1:61" x14ac:dyDescent="0.35">
      <c r="A656" s="1">
        <v>42954</v>
      </c>
      <c r="B656" s="13">
        <v>158.81</v>
      </c>
      <c r="C656" s="4">
        <v>21870321</v>
      </c>
      <c r="D656" s="13">
        <v>72.400000000000006</v>
      </c>
      <c r="E656" s="4">
        <v>18705681</v>
      </c>
      <c r="F656" s="13">
        <v>172.35</v>
      </c>
      <c r="G656" s="4">
        <v>17935280</v>
      </c>
      <c r="H656" s="13">
        <v>252.44</v>
      </c>
      <c r="I656" s="4">
        <v>1873024</v>
      </c>
      <c r="J656" s="13">
        <v>49.64</v>
      </c>
      <c r="K656" s="4">
        <v>8280295</v>
      </c>
      <c r="L656" s="13">
        <v>90.5</v>
      </c>
      <c r="M656" s="4">
        <v>1903297</v>
      </c>
      <c r="N656" s="13">
        <v>13.43</v>
      </c>
      <c r="O656" s="4">
        <v>57486768</v>
      </c>
      <c r="P656" s="13">
        <v>148.44</v>
      </c>
      <c r="Q656" s="4">
        <v>1455624</v>
      </c>
      <c r="R656" s="13">
        <v>31.84</v>
      </c>
      <c r="S656" s="4">
        <v>11877405</v>
      </c>
      <c r="T656" s="13">
        <v>36.43</v>
      </c>
      <c r="U656" s="4">
        <v>18169335</v>
      </c>
      <c r="V656" s="13">
        <v>80.16</v>
      </c>
      <c r="W656" s="4">
        <v>7893753</v>
      </c>
      <c r="X656" s="13">
        <v>109.78</v>
      </c>
      <c r="Y656" s="4">
        <v>4762791</v>
      </c>
      <c r="Z656" s="13">
        <v>89.67</v>
      </c>
      <c r="AA656" s="4">
        <v>3886628</v>
      </c>
      <c r="AB656" s="13">
        <v>45.17</v>
      </c>
      <c r="AC656" s="4">
        <v>6370292</v>
      </c>
      <c r="AD656" s="13">
        <v>66.55</v>
      </c>
      <c r="AE656" s="4">
        <v>5756631</v>
      </c>
      <c r="AF656" s="13">
        <v>44.8</v>
      </c>
      <c r="AG656" s="4">
        <v>1291709</v>
      </c>
      <c r="AH656" s="13">
        <v>61.83</v>
      </c>
      <c r="AI656" s="4">
        <v>3204400</v>
      </c>
      <c r="AJ656" s="13">
        <v>85.07</v>
      </c>
      <c r="AK656" s="4">
        <v>2187167</v>
      </c>
      <c r="AL656" s="13">
        <v>20.149999999999999</v>
      </c>
      <c r="AM656" s="4">
        <v>7177850</v>
      </c>
      <c r="AN656" s="13">
        <v>54.9</v>
      </c>
      <c r="AO656" s="4">
        <v>3182588</v>
      </c>
      <c r="AP656" s="13">
        <v>992.27</v>
      </c>
      <c r="AQ656" s="4">
        <v>2676607</v>
      </c>
      <c r="AR656" s="13">
        <v>355.17</v>
      </c>
      <c r="AS656" s="4">
        <v>6324480</v>
      </c>
      <c r="AT656" s="13">
        <v>154.97</v>
      </c>
      <c r="AU656" s="4">
        <v>3252104</v>
      </c>
      <c r="AV656" s="13">
        <v>2042.64</v>
      </c>
      <c r="AW656" s="4">
        <v>402270</v>
      </c>
      <c r="AX656" s="13">
        <v>153.35</v>
      </c>
      <c r="AY656" s="4">
        <v>3833620</v>
      </c>
      <c r="AZ656" s="13">
        <v>78.319999999999993</v>
      </c>
      <c r="BA656" s="4">
        <v>4236508</v>
      </c>
      <c r="BB656" s="13">
        <v>36.11</v>
      </c>
      <c r="BC656" s="4">
        <v>5380208</v>
      </c>
      <c r="BD656" s="13">
        <v>55.63</v>
      </c>
      <c r="BE656" s="4">
        <v>7253947</v>
      </c>
      <c r="BF656" s="13">
        <v>106.17</v>
      </c>
      <c r="BG656" s="4">
        <v>4861601</v>
      </c>
      <c r="BH656" s="13">
        <v>59.79</v>
      </c>
      <c r="BI656" s="4">
        <v>4066712</v>
      </c>
    </row>
    <row r="657" spans="1:61" x14ac:dyDescent="0.35">
      <c r="A657" s="1">
        <v>42955</v>
      </c>
      <c r="B657" s="13">
        <v>160.08000000000001</v>
      </c>
      <c r="C657" s="4">
        <v>36205896</v>
      </c>
      <c r="D657" s="13">
        <v>72.790000000000006</v>
      </c>
      <c r="E657" s="4">
        <v>22044587</v>
      </c>
      <c r="F657" s="13">
        <v>170.3</v>
      </c>
      <c r="G657" s="4">
        <v>18883354</v>
      </c>
      <c r="H657" s="13">
        <v>251.36</v>
      </c>
      <c r="I657" s="4">
        <v>2043901</v>
      </c>
      <c r="J657" s="13">
        <v>49.1</v>
      </c>
      <c r="K657" s="4">
        <v>14684306</v>
      </c>
      <c r="L657" s="13">
        <v>90.26</v>
      </c>
      <c r="M657" s="4">
        <v>2366736</v>
      </c>
      <c r="N657" s="13">
        <v>13.11</v>
      </c>
      <c r="O657" s="4">
        <v>47338001</v>
      </c>
      <c r="P657" s="13">
        <v>147.81</v>
      </c>
      <c r="Q657" s="4">
        <v>1508814</v>
      </c>
      <c r="R657" s="13">
        <v>31.67</v>
      </c>
      <c r="S657" s="4">
        <v>15375678</v>
      </c>
      <c r="T657" s="13">
        <v>36.409999999999997</v>
      </c>
      <c r="U657" s="4">
        <v>22819871</v>
      </c>
      <c r="V657" s="13">
        <v>79.959999999999994</v>
      </c>
      <c r="W657" s="4">
        <v>9028396</v>
      </c>
      <c r="X657" s="13">
        <v>110.35</v>
      </c>
      <c r="Y657" s="4">
        <v>4107273</v>
      </c>
      <c r="Z657" s="13">
        <v>91.15</v>
      </c>
      <c r="AA657" s="4">
        <v>3829713</v>
      </c>
      <c r="AB657" s="13">
        <v>45.63</v>
      </c>
      <c r="AC657" s="4">
        <v>8032084</v>
      </c>
      <c r="AD657" s="13">
        <v>65.489999999999995</v>
      </c>
      <c r="AE657" s="4">
        <v>8700109</v>
      </c>
      <c r="AF657" s="13">
        <v>43.79</v>
      </c>
      <c r="AG657" s="4">
        <v>1551510</v>
      </c>
      <c r="AH657" s="13">
        <v>61.35</v>
      </c>
      <c r="AI657" s="4">
        <v>3231082</v>
      </c>
      <c r="AJ657" s="13">
        <v>85.02</v>
      </c>
      <c r="AK657" s="4">
        <v>1847981</v>
      </c>
      <c r="AL657" s="13">
        <v>19.75</v>
      </c>
      <c r="AM657" s="4">
        <v>10587456</v>
      </c>
      <c r="AN657" s="13">
        <v>54.44</v>
      </c>
      <c r="AO657" s="4">
        <v>2312629</v>
      </c>
      <c r="AP657" s="13">
        <v>989.84</v>
      </c>
      <c r="AQ657" s="4">
        <v>2902815</v>
      </c>
      <c r="AR657" s="13">
        <v>365.22</v>
      </c>
      <c r="AS657" s="4">
        <v>7449837</v>
      </c>
      <c r="AT657" s="13">
        <v>154.91999999999999</v>
      </c>
      <c r="AU657" s="4">
        <v>4234291</v>
      </c>
      <c r="AV657" s="13">
        <v>2049</v>
      </c>
      <c r="AW657" s="4">
        <v>830572</v>
      </c>
      <c r="AX657" s="13">
        <v>153.35</v>
      </c>
      <c r="AY657" s="4">
        <v>3218945</v>
      </c>
      <c r="AZ657" s="13">
        <v>77.209999999999994</v>
      </c>
      <c r="BA657" s="4">
        <v>4411269</v>
      </c>
      <c r="BB657" s="13">
        <v>36.36</v>
      </c>
      <c r="BC657" s="4">
        <v>9655721</v>
      </c>
      <c r="BD657" s="13">
        <v>54.52</v>
      </c>
      <c r="BE657" s="4">
        <v>11095259</v>
      </c>
      <c r="BF657" s="13">
        <v>103.95</v>
      </c>
      <c r="BG657" s="4">
        <v>4618003</v>
      </c>
      <c r="BH657" s="13">
        <v>59.46</v>
      </c>
      <c r="BI657" s="4">
        <v>5586439</v>
      </c>
    </row>
    <row r="658" spans="1:61" x14ac:dyDescent="0.35">
      <c r="A658" s="1">
        <v>42956</v>
      </c>
      <c r="B658" s="13">
        <v>161.06</v>
      </c>
      <c r="C658" s="4">
        <v>26131530</v>
      </c>
      <c r="D658" s="13">
        <v>72.47</v>
      </c>
      <c r="E658" s="4">
        <v>22213410</v>
      </c>
      <c r="F658" s="13">
        <v>172.11</v>
      </c>
      <c r="G658" s="4">
        <v>13269623</v>
      </c>
      <c r="H658" s="13">
        <v>249.17</v>
      </c>
      <c r="I658" s="4">
        <v>2125609</v>
      </c>
      <c r="J658" s="13">
        <v>49.06</v>
      </c>
      <c r="K658" s="4">
        <v>15872408</v>
      </c>
      <c r="L658" s="13">
        <v>90.12</v>
      </c>
      <c r="M658" s="4">
        <v>3055415</v>
      </c>
      <c r="N658" s="13">
        <v>12.83</v>
      </c>
      <c r="O658" s="4">
        <v>58861491</v>
      </c>
      <c r="P658" s="13">
        <v>148.35</v>
      </c>
      <c r="Q658" s="4">
        <v>1177923</v>
      </c>
      <c r="R658" s="13">
        <v>31.62</v>
      </c>
      <c r="S658" s="4">
        <v>16131324</v>
      </c>
      <c r="T658" s="13">
        <v>36.590000000000003</v>
      </c>
      <c r="U658" s="4">
        <v>22796797</v>
      </c>
      <c r="V658" s="13">
        <v>80.209999999999994</v>
      </c>
      <c r="W658" s="4">
        <v>8087101</v>
      </c>
      <c r="X658" s="13">
        <v>110.89</v>
      </c>
      <c r="Y658" s="4">
        <v>3966818</v>
      </c>
      <c r="Z658" s="13">
        <v>90.35</v>
      </c>
      <c r="AA658" s="4">
        <v>3289080</v>
      </c>
      <c r="AB658" s="13">
        <v>45.65</v>
      </c>
      <c r="AC658" s="4">
        <v>7451119</v>
      </c>
      <c r="AD658" s="13">
        <v>65.489999999999995</v>
      </c>
      <c r="AE658" s="4">
        <v>6274921</v>
      </c>
      <c r="AF658" s="13">
        <v>44.86</v>
      </c>
      <c r="AG658" s="4">
        <v>2027257</v>
      </c>
      <c r="AH658" s="13">
        <v>61.66</v>
      </c>
      <c r="AI658" s="4">
        <v>2483393</v>
      </c>
      <c r="AJ658" s="13">
        <v>84.49</v>
      </c>
      <c r="AK658" s="4">
        <v>2297079</v>
      </c>
      <c r="AL658" s="13">
        <v>19.75</v>
      </c>
      <c r="AM658" s="4">
        <v>10680043</v>
      </c>
      <c r="AN658" s="13">
        <v>52.99</v>
      </c>
      <c r="AO658" s="4">
        <v>4329150</v>
      </c>
      <c r="AP658" s="13">
        <v>982.01</v>
      </c>
      <c r="AQ658" s="4">
        <v>3569731</v>
      </c>
      <c r="AR658" s="13">
        <v>363.53</v>
      </c>
      <c r="AS658" s="4">
        <v>6892096</v>
      </c>
      <c r="AT658" s="13">
        <v>154.91999999999999</v>
      </c>
      <c r="AU658" s="4">
        <v>3006466</v>
      </c>
      <c r="AV658" s="13">
        <v>1906.8</v>
      </c>
      <c r="AW658" s="4">
        <v>2064785</v>
      </c>
      <c r="AX658" s="13">
        <v>155.26</v>
      </c>
      <c r="AY658" s="4">
        <v>3844857</v>
      </c>
      <c r="AZ658" s="13">
        <v>78.34</v>
      </c>
      <c r="BA658" s="4">
        <v>3508362</v>
      </c>
      <c r="BB658" s="13">
        <v>36.08</v>
      </c>
      <c r="BC658" s="4">
        <v>7888132</v>
      </c>
      <c r="BD658" s="13">
        <v>53.74</v>
      </c>
      <c r="BE658" s="4">
        <v>16717719</v>
      </c>
      <c r="BF658" s="13">
        <v>101.35</v>
      </c>
      <c r="BG658" s="4">
        <v>2779133</v>
      </c>
      <c r="BH658" s="13">
        <v>59.9</v>
      </c>
      <c r="BI658" s="4">
        <v>5310944</v>
      </c>
    </row>
    <row r="659" spans="1:61" x14ac:dyDescent="0.35">
      <c r="A659" s="1">
        <v>42957</v>
      </c>
      <c r="B659" s="13">
        <v>155.32</v>
      </c>
      <c r="C659" s="4">
        <v>40804273</v>
      </c>
      <c r="D659" s="13">
        <v>71.41</v>
      </c>
      <c r="E659" s="4">
        <v>24734461</v>
      </c>
      <c r="F659" s="13">
        <v>164.74</v>
      </c>
      <c r="G659" s="4">
        <v>33202199</v>
      </c>
      <c r="H659" s="13">
        <v>240.71</v>
      </c>
      <c r="I659" s="4">
        <v>2903345</v>
      </c>
      <c r="J659" s="13">
        <v>48.1</v>
      </c>
      <c r="K659" s="4">
        <v>13391115</v>
      </c>
      <c r="L659" s="13">
        <v>87.63</v>
      </c>
      <c r="M659" s="4">
        <v>3961454</v>
      </c>
      <c r="N659" s="13">
        <v>12.12</v>
      </c>
      <c r="O659" s="4">
        <v>83113365</v>
      </c>
      <c r="P659" s="13">
        <v>144.91999999999999</v>
      </c>
      <c r="Q659" s="4">
        <v>1902025</v>
      </c>
      <c r="R659" s="13">
        <v>31</v>
      </c>
      <c r="S659" s="4">
        <v>23517356</v>
      </c>
      <c r="T659" s="13">
        <v>36.14</v>
      </c>
      <c r="U659" s="4">
        <v>22693316</v>
      </c>
      <c r="V659" s="13">
        <v>78.97</v>
      </c>
      <c r="W659" s="4">
        <v>12580300</v>
      </c>
      <c r="X659" s="13">
        <v>110.11</v>
      </c>
      <c r="Y659" s="4">
        <v>4950662</v>
      </c>
      <c r="Z659" s="13">
        <v>89.12</v>
      </c>
      <c r="AA659" s="4">
        <v>3377372</v>
      </c>
      <c r="AB659" s="13">
        <v>44.97</v>
      </c>
      <c r="AC659" s="4">
        <v>6441371</v>
      </c>
      <c r="AD659" s="13">
        <v>64.400000000000006</v>
      </c>
      <c r="AE659" s="4">
        <v>8060480</v>
      </c>
      <c r="AF659" s="13">
        <v>44.15</v>
      </c>
      <c r="AG659" s="4">
        <v>1935182</v>
      </c>
      <c r="AH659" s="13">
        <v>61.34</v>
      </c>
      <c r="AI659" s="4">
        <v>2991021</v>
      </c>
      <c r="AJ659" s="13">
        <v>83.64</v>
      </c>
      <c r="AK659" s="4">
        <v>1850474</v>
      </c>
      <c r="AL659" s="13">
        <v>19.39</v>
      </c>
      <c r="AM659" s="4">
        <v>12089840</v>
      </c>
      <c r="AN659" s="13">
        <v>52.21</v>
      </c>
      <c r="AO659" s="4">
        <v>3676156</v>
      </c>
      <c r="AP659" s="13">
        <v>956.92</v>
      </c>
      <c r="AQ659" s="4">
        <v>5684068</v>
      </c>
      <c r="AR659" s="13">
        <v>355.4</v>
      </c>
      <c r="AS659" s="4">
        <v>7092858</v>
      </c>
      <c r="AT659" s="13">
        <v>156.62</v>
      </c>
      <c r="AU659" s="4">
        <v>3874541</v>
      </c>
      <c r="AV659" s="13">
        <v>1849.62</v>
      </c>
      <c r="AW659" s="4">
        <v>1010622</v>
      </c>
      <c r="AX659" s="13">
        <v>153.88</v>
      </c>
      <c r="AY659" s="4">
        <v>4433653</v>
      </c>
      <c r="AZ659" s="13">
        <v>77.010000000000005</v>
      </c>
      <c r="BA659" s="4">
        <v>4028620</v>
      </c>
      <c r="BB659" s="13">
        <v>34.99</v>
      </c>
      <c r="BC659" s="4">
        <v>12533840</v>
      </c>
      <c r="BD659" s="13">
        <v>53.07</v>
      </c>
      <c r="BE659" s="4">
        <v>13235301</v>
      </c>
      <c r="BF659" s="13">
        <v>99.52</v>
      </c>
      <c r="BG659" s="4">
        <v>3912842</v>
      </c>
      <c r="BH659" s="13">
        <v>59.07</v>
      </c>
      <c r="BI659" s="4">
        <v>5585115</v>
      </c>
    </row>
    <row r="660" spans="1:61" x14ac:dyDescent="0.35">
      <c r="A660" s="1">
        <v>42958</v>
      </c>
      <c r="B660" s="13">
        <v>157.47999999999999</v>
      </c>
      <c r="C660" s="4">
        <v>26257096</v>
      </c>
      <c r="D660" s="13">
        <v>72.5</v>
      </c>
      <c r="E660" s="4">
        <v>21443675</v>
      </c>
      <c r="F660" s="13">
        <v>155.96</v>
      </c>
      <c r="G660" s="4">
        <v>37429859</v>
      </c>
      <c r="H660" s="13">
        <v>244.17</v>
      </c>
      <c r="I660" s="4">
        <v>1697612</v>
      </c>
      <c r="J660" s="13">
        <v>48.24</v>
      </c>
      <c r="K660" s="4">
        <v>11704784</v>
      </c>
      <c r="L660" s="13">
        <v>88.29</v>
      </c>
      <c r="M660" s="4">
        <v>2882037</v>
      </c>
      <c r="N660" s="13">
        <v>12.23</v>
      </c>
      <c r="O660" s="4">
        <v>63558840</v>
      </c>
      <c r="P660" s="13">
        <v>146.47</v>
      </c>
      <c r="Q660" s="4">
        <v>1382926</v>
      </c>
      <c r="R660" s="13">
        <v>31.47</v>
      </c>
      <c r="S660" s="4">
        <v>20756566</v>
      </c>
      <c r="T660" s="13">
        <v>35.869999999999997</v>
      </c>
      <c r="U660" s="4">
        <v>19275060</v>
      </c>
      <c r="V660" s="13">
        <v>78.209999999999994</v>
      </c>
      <c r="W660" s="4">
        <v>10192375</v>
      </c>
      <c r="X660" s="13">
        <v>109.23</v>
      </c>
      <c r="Y660" s="4">
        <v>3382960</v>
      </c>
      <c r="Z660" s="13">
        <v>88.53</v>
      </c>
      <c r="AA660" s="4">
        <v>2874157</v>
      </c>
      <c r="AB660" s="13">
        <v>44.79</v>
      </c>
      <c r="AC660" s="4">
        <v>4206885</v>
      </c>
      <c r="AD660" s="13">
        <v>63.83</v>
      </c>
      <c r="AE660" s="4">
        <v>4627489</v>
      </c>
      <c r="AF660" s="13">
        <v>44.3</v>
      </c>
      <c r="AG660" s="4">
        <v>1303544</v>
      </c>
      <c r="AH660" s="13">
        <v>61.13</v>
      </c>
      <c r="AI660" s="4">
        <v>2475317</v>
      </c>
      <c r="AJ660" s="13">
        <v>83.44</v>
      </c>
      <c r="AK660" s="4">
        <v>1858217</v>
      </c>
      <c r="AL660" s="13">
        <v>19.07</v>
      </c>
      <c r="AM660" s="4">
        <v>8612628</v>
      </c>
      <c r="AN660" s="13">
        <v>52.16</v>
      </c>
      <c r="AO660" s="4">
        <v>3303532</v>
      </c>
      <c r="AP660" s="13">
        <v>967.99</v>
      </c>
      <c r="AQ660" s="4">
        <v>3468017</v>
      </c>
      <c r="AR660" s="13">
        <v>357.87</v>
      </c>
      <c r="AS660" s="4">
        <v>4365783</v>
      </c>
      <c r="AT660" s="13">
        <v>157.30000000000001</v>
      </c>
      <c r="AU660" s="4">
        <v>2925044</v>
      </c>
      <c r="AV660" s="13">
        <v>1854.17</v>
      </c>
      <c r="AW660" s="4">
        <v>620703</v>
      </c>
      <c r="AX660" s="13">
        <v>154.88</v>
      </c>
      <c r="AY660" s="4">
        <v>3650541</v>
      </c>
      <c r="AZ660" s="13">
        <v>77.260000000000005</v>
      </c>
      <c r="BA660" s="4">
        <v>3090052</v>
      </c>
      <c r="BB660" s="13">
        <v>35.049999999999997</v>
      </c>
      <c r="BC660" s="4">
        <v>7746820</v>
      </c>
      <c r="BD660" s="13">
        <v>53.18</v>
      </c>
      <c r="BE660" s="4">
        <v>9235033</v>
      </c>
      <c r="BF660" s="13">
        <v>99.4</v>
      </c>
      <c r="BG660" s="4">
        <v>2154708</v>
      </c>
      <c r="BH660" s="13">
        <v>58.97</v>
      </c>
      <c r="BI660" s="4">
        <v>4979994</v>
      </c>
    </row>
    <row r="661" spans="1:61" x14ac:dyDescent="0.35">
      <c r="A661" s="1">
        <v>42961</v>
      </c>
      <c r="B661" s="13">
        <v>159.85</v>
      </c>
      <c r="C661" s="4">
        <v>22122734</v>
      </c>
      <c r="D661" s="13">
        <v>73.59</v>
      </c>
      <c r="E661" s="4">
        <v>20096592</v>
      </c>
      <c r="F661" s="13">
        <v>168.4</v>
      </c>
      <c r="G661" s="4">
        <v>31975541</v>
      </c>
      <c r="H661" s="13">
        <v>250.91</v>
      </c>
      <c r="I661" s="4">
        <v>1673725</v>
      </c>
      <c r="J661" s="13">
        <v>48.85</v>
      </c>
      <c r="K661" s="4">
        <v>9229055</v>
      </c>
      <c r="L661" s="13">
        <v>90.25</v>
      </c>
      <c r="M661" s="4">
        <v>4906856</v>
      </c>
      <c r="N661" s="13">
        <v>12.76</v>
      </c>
      <c r="O661" s="4">
        <v>64426061</v>
      </c>
      <c r="P661" s="13">
        <v>149.16</v>
      </c>
      <c r="Q661" s="4">
        <v>1171641</v>
      </c>
      <c r="R661" s="13">
        <v>31.84</v>
      </c>
      <c r="S661" s="4">
        <v>21761643</v>
      </c>
      <c r="T661" s="13">
        <v>36.340000000000003</v>
      </c>
      <c r="U661" s="4">
        <v>18469448</v>
      </c>
      <c r="V661" s="13">
        <v>78.23</v>
      </c>
      <c r="W661" s="4">
        <v>8862475</v>
      </c>
      <c r="X661" s="13">
        <v>108.71</v>
      </c>
      <c r="Y661" s="4">
        <v>4286147</v>
      </c>
      <c r="Z661" s="13">
        <v>87.99</v>
      </c>
      <c r="AA661" s="4">
        <v>2482221</v>
      </c>
      <c r="AB661" s="13">
        <v>44.54</v>
      </c>
      <c r="AC661" s="4">
        <v>5063053</v>
      </c>
      <c r="AD661" s="13">
        <v>63.95</v>
      </c>
      <c r="AE661" s="4">
        <v>4961009</v>
      </c>
      <c r="AF661" s="13">
        <v>43.72</v>
      </c>
      <c r="AG661" s="4">
        <v>1503237</v>
      </c>
      <c r="AH661" s="13">
        <v>61.24</v>
      </c>
      <c r="AI661" s="4">
        <v>2464144</v>
      </c>
      <c r="AJ661" s="13">
        <v>83.88</v>
      </c>
      <c r="AK661" s="4">
        <v>1758701</v>
      </c>
      <c r="AL661" s="13">
        <v>19.03</v>
      </c>
      <c r="AM661" s="4">
        <v>8107125</v>
      </c>
      <c r="AN661" s="13">
        <v>52.31</v>
      </c>
      <c r="AO661" s="4">
        <v>2248732</v>
      </c>
      <c r="AP661" s="13">
        <v>983.3</v>
      </c>
      <c r="AQ661" s="4">
        <v>3172892</v>
      </c>
      <c r="AR661" s="13">
        <v>363.8</v>
      </c>
      <c r="AS661" s="4">
        <v>4519186</v>
      </c>
      <c r="AT661" s="13">
        <v>157.26</v>
      </c>
      <c r="AU661" s="4">
        <v>2809051</v>
      </c>
      <c r="AV661" s="13">
        <v>1873.95</v>
      </c>
      <c r="AW661" s="4">
        <v>486074</v>
      </c>
      <c r="AX661" s="13">
        <v>154.26</v>
      </c>
      <c r="AY661" s="4">
        <v>6662484</v>
      </c>
      <c r="AZ661" s="13">
        <v>77.72</v>
      </c>
      <c r="BA661" s="4">
        <v>3602793</v>
      </c>
      <c r="BB661" s="13">
        <v>35.200000000000003</v>
      </c>
      <c r="BC661" s="4">
        <v>7192689</v>
      </c>
      <c r="BD661" s="13">
        <v>53.22</v>
      </c>
      <c r="BE661" s="4">
        <v>7426467</v>
      </c>
      <c r="BF661" s="13">
        <v>100.07</v>
      </c>
      <c r="BG661" s="4">
        <v>2578263</v>
      </c>
      <c r="BH661" s="13">
        <v>59.78</v>
      </c>
      <c r="BI661" s="4">
        <v>5899971</v>
      </c>
    </row>
    <row r="662" spans="1:61" x14ac:dyDescent="0.35">
      <c r="A662" s="1">
        <v>42962</v>
      </c>
      <c r="B662" s="13">
        <v>161.6</v>
      </c>
      <c r="C662" s="4">
        <v>29465487</v>
      </c>
      <c r="D662" s="13">
        <v>73.22</v>
      </c>
      <c r="E662" s="4">
        <v>19181402</v>
      </c>
      <c r="F662" s="13">
        <v>166.98</v>
      </c>
      <c r="G662" s="4">
        <v>19113263</v>
      </c>
      <c r="H662" s="13">
        <v>253.69</v>
      </c>
      <c r="I662" s="4">
        <v>2094195</v>
      </c>
      <c r="J662" s="13">
        <v>48.83</v>
      </c>
      <c r="K662" s="4">
        <v>10663484</v>
      </c>
      <c r="L662" s="13">
        <v>90.7</v>
      </c>
      <c r="M662" s="4">
        <v>2531689</v>
      </c>
      <c r="N662" s="13">
        <v>13.02</v>
      </c>
      <c r="O662" s="4">
        <v>57990255</v>
      </c>
      <c r="P662" s="13">
        <v>150.36000000000001</v>
      </c>
      <c r="Q662" s="4">
        <v>1144138</v>
      </c>
      <c r="R662" s="13">
        <v>32.090000000000003</v>
      </c>
      <c r="S662" s="4">
        <v>25251460</v>
      </c>
      <c r="T662" s="13">
        <v>36</v>
      </c>
      <c r="U662" s="4">
        <v>21706563</v>
      </c>
      <c r="V662" s="13">
        <v>78.040000000000006</v>
      </c>
      <c r="W662" s="4">
        <v>10350948</v>
      </c>
      <c r="X662" s="13">
        <v>108.57</v>
      </c>
      <c r="Y662" s="4">
        <v>5310737</v>
      </c>
      <c r="Z662" s="13">
        <v>87.02</v>
      </c>
      <c r="AA662" s="4">
        <v>4457936</v>
      </c>
      <c r="AB662" s="13">
        <v>44.5</v>
      </c>
      <c r="AC662" s="4">
        <v>8179287</v>
      </c>
      <c r="AD662" s="13">
        <v>63.44</v>
      </c>
      <c r="AE662" s="4">
        <v>6850815</v>
      </c>
      <c r="AF662" s="13">
        <v>43.17</v>
      </c>
      <c r="AG662" s="4">
        <v>1531240</v>
      </c>
      <c r="AH662" s="13">
        <v>60.62</v>
      </c>
      <c r="AI662" s="4">
        <v>3133324</v>
      </c>
      <c r="AJ662" s="13">
        <v>83.68</v>
      </c>
      <c r="AK662" s="4">
        <v>1907632</v>
      </c>
      <c r="AL662" s="13">
        <v>18.850000000000001</v>
      </c>
      <c r="AM662" s="4">
        <v>9785177</v>
      </c>
      <c r="AN662" s="13">
        <v>51.89</v>
      </c>
      <c r="AO662" s="4">
        <v>3015469</v>
      </c>
      <c r="AP662" s="13">
        <v>982.74</v>
      </c>
      <c r="AQ662" s="4">
        <v>2549295</v>
      </c>
      <c r="AR662" s="13">
        <v>362.33</v>
      </c>
      <c r="AS662" s="4">
        <v>3085088</v>
      </c>
      <c r="AT662" s="13">
        <v>157.62</v>
      </c>
      <c r="AU662" s="4">
        <v>2160072</v>
      </c>
      <c r="AV662" s="13">
        <v>1860.835</v>
      </c>
      <c r="AW662" s="4">
        <v>368819</v>
      </c>
      <c r="AX662" s="13">
        <v>150.16999999999999</v>
      </c>
      <c r="AY662" s="4">
        <v>13528650</v>
      </c>
      <c r="AZ662" s="13">
        <v>74.3</v>
      </c>
      <c r="BA662" s="4">
        <v>9113388</v>
      </c>
      <c r="BB662" s="13">
        <v>35.25</v>
      </c>
      <c r="BC662" s="4">
        <v>4588469</v>
      </c>
      <c r="BD662" s="13">
        <v>53.15</v>
      </c>
      <c r="BE662" s="4">
        <v>6674597</v>
      </c>
      <c r="BF662" s="13">
        <v>100.4</v>
      </c>
      <c r="BG662" s="4">
        <v>1603427</v>
      </c>
      <c r="BH662" s="13">
        <v>58.56</v>
      </c>
      <c r="BI662" s="4">
        <v>8913041</v>
      </c>
    </row>
    <row r="663" spans="1:61" x14ac:dyDescent="0.35">
      <c r="A663" s="1">
        <v>42963</v>
      </c>
      <c r="B663" s="13">
        <v>160.94999999999999</v>
      </c>
      <c r="C663" s="4">
        <v>27671612</v>
      </c>
      <c r="D663" s="13">
        <v>73.650000000000006</v>
      </c>
      <c r="E663" s="4">
        <v>18150402</v>
      </c>
      <c r="F663" s="13">
        <v>165.15</v>
      </c>
      <c r="G663" s="4">
        <v>14915786</v>
      </c>
      <c r="H663" s="13">
        <v>253.42</v>
      </c>
      <c r="I663" s="4">
        <v>1539399</v>
      </c>
      <c r="J663" s="13">
        <v>49.25</v>
      </c>
      <c r="K663" s="4">
        <v>9881214</v>
      </c>
      <c r="L663" s="13">
        <v>92.24</v>
      </c>
      <c r="M663" s="4">
        <v>4273739</v>
      </c>
      <c r="N663" s="13">
        <v>12.63</v>
      </c>
      <c r="O663" s="4">
        <v>64639428</v>
      </c>
      <c r="P663" s="13">
        <v>151.80000000000001</v>
      </c>
      <c r="Q663" s="4">
        <v>1454988</v>
      </c>
      <c r="R663" s="13">
        <v>32.340000000000003</v>
      </c>
      <c r="S663" s="4">
        <v>29051966</v>
      </c>
      <c r="T663" s="13">
        <v>35.81</v>
      </c>
      <c r="U663" s="4">
        <v>22013991</v>
      </c>
      <c r="V663" s="13">
        <v>77.47</v>
      </c>
      <c r="W663" s="4">
        <v>9117145</v>
      </c>
      <c r="X663" s="13">
        <v>106.84</v>
      </c>
      <c r="Y663" s="4">
        <v>4186592</v>
      </c>
      <c r="Z663" s="13">
        <v>84.98</v>
      </c>
      <c r="AA663" s="4">
        <v>3478032</v>
      </c>
      <c r="AB663" s="13">
        <v>43.69</v>
      </c>
      <c r="AC663" s="4">
        <v>5795806</v>
      </c>
      <c r="AD663" s="13">
        <v>63.71</v>
      </c>
      <c r="AE663" s="4">
        <v>6329590</v>
      </c>
      <c r="AF663" s="13">
        <v>42.87</v>
      </c>
      <c r="AG663" s="4">
        <v>1644099</v>
      </c>
      <c r="AH663" s="13">
        <v>59.7</v>
      </c>
      <c r="AI663" s="4">
        <v>3687480</v>
      </c>
      <c r="AJ663" s="13">
        <v>83.03</v>
      </c>
      <c r="AK663" s="4">
        <v>2138380</v>
      </c>
      <c r="AL663" s="13">
        <v>18.71</v>
      </c>
      <c r="AM663" s="4">
        <v>8460375</v>
      </c>
      <c r="AN663" s="13">
        <v>51.06</v>
      </c>
      <c r="AO663" s="4">
        <v>3896746</v>
      </c>
      <c r="AP663" s="13">
        <v>978.18</v>
      </c>
      <c r="AQ663" s="4">
        <v>3132066</v>
      </c>
      <c r="AR663" s="13">
        <v>362.91</v>
      </c>
      <c r="AS663" s="4">
        <v>3413773</v>
      </c>
      <c r="AT663" s="13">
        <v>158.9</v>
      </c>
      <c r="AU663" s="4">
        <v>2921762</v>
      </c>
      <c r="AV663" s="13">
        <v>1855.72</v>
      </c>
      <c r="AW663" s="4">
        <v>396839</v>
      </c>
      <c r="AX663" s="13">
        <v>152.25</v>
      </c>
      <c r="AY663" s="4">
        <v>6043875</v>
      </c>
      <c r="AZ663" s="13">
        <v>75.349999999999994</v>
      </c>
      <c r="BA663" s="4">
        <v>4900370</v>
      </c>
      <c r="BB663" s="13">
        <v>35.36</v>
      </c>
      <c r="BC663" s="4">
        <v>3976937</v>
      </c>
      <c r="BD663" s="13">
        <v>53.5</v>
      </c>
      <c r="BE663" s="4">
        <v>7667081</v>
      </c>
      <c r="BF663" s="13">
        <v>100.3</v>
      </c>
      <c r="BG663" s="4">
        <v>1906949</v>
      </c>
      <c r="BH663" s="13">
        <v>58.54</v>
      </c>
      <c r="BI663" s="4">
        <v>5489569</v>
      </c>
    </row>
    <row r="664" spans="1:61" x14ac:dyDescent="0.35">
      <c r="A664" s="1">
        <v>42964</v>
      </c>
      <c r="B664" s="13">
        <v>157.86000000000001</v>
      </c>
      <c r="C664" s="4">
        <v>27940565</v>
      </c>
      <c r="D664" s="13">
        <v>72.400000000000006</v>
      </c>
      <c r="E664" s="4">
        <v>22977519</v>
      </c>
      <c r="F664" s="13">
        <v>161.47</v>
      </c>
      <c r="G664" s="4">
        <v>13136065</v>
      </c>
      <c r="H664" s="13">
        <v>246.95</v>
      </c>
      <c r="I664" s="4">
        <v>2279288</v>
      </c>
      <c r="J664" s="13">
        <v>48.55</v>
      </c>
      <c r="K664" s="4">
        <v>9661645</v>
      </c>
      <c r="L664" s="13">
        <v>90.88</v>
      </c>
      <c r="M664" s="4">
        <v>3630476</v>
      </c>
      <c r="N664" s="13">
        <v>12.34</v>
      </c>
      <c r="O664" s="4">
        <v>47370978</v>
      </c>
      <c r="P664" s="13">
        <v>148.22999999999999</v>
      </c>
      <c r="Q664" s="4">
        <v>2125510</v>
      </c>
      <c r="R664" s="13">
        <v>31.04</v>
      </c>
      <c r="S664" s="4">
        <v>53288773</v>
      </c>
      <c r="T664" s="13">
        <v>35.17</v>
      </c>
      <c r="U664" s="4">
        <v>19524961</v>
      </c>
      <c r="V664" s="13">
        <v>76.260000000000005</v>
      </c>
      <c r="W664" s="4">
        <v>13400356</v>
      </c>
      <c r="X664" s="13">
        <v>105.92</v>
      </c>
      <c r="Y664" s="4">
        <v>5870333</v>
      </c>
      <c r="Z664" s="13">
        <v>83.38</v>
      </c>
      <c r="AA664" s="4">
        <v>3438130</v>
      </c>
      <c r="AB664" s="13">
        <v>43</v>
      </c>
      <c r="AC664" s="4">
        <v>6422495</v>
      </c>
      <c r="AD664" s="13">
        <v>63.03</v>
      </c>
      <c r="AE664" s="4">
        <v>5292094</v>
      </c>
      <c r="AF664" s="13">
        <v>42.62</v>
      </c>
      <c r="AG664" s="4">
        <v>979096</v>
      </c>
      <c r="AH664" s="13">
        <v>58.92</v>
      </c>
      <c r="AI664" s="4">
        <v>4145853</v>
      </c>
      <c r="AJ664" s="13">
        <v>80.89</v>
      </c>
      <c r="AK664" s="4">
        <v>2359120</v>
      </c>
      <c r="AL664" s="13">
        <v>18.399999999999999</v>
      </c>
      <c r="AM664" s="4">
        <v>9062932</v>
      </c>
      <c r="AN664" s="13">
        <v>49.7</v>
      </c>
      <c r="AO664" s="4">
        <v>4586245</v>
      </c>
      <c r="AP664" s="13">
        <v>960.57</v>
      </c>
      <c r="AQ664" s="4">
        <v>3512397</v>
      </c>
      <c r="AR664" s="13">
        <v>351.92</v>
      </c>
      <c r="AS664" s="4">
        <v>5027660</v>
      </c>
      <c r="AT664" s="13">
        <v>157.88999999999999</v>
      </c>
      <c r="AU664" s="4">
        <v>3071602</v>
      </c>
      <c r="AV664" s="13">
        <v>1812.97</v>
      </c>
      <c r="AW664" s="4">
        <v>640512</v>
      </c>
      <c r="AX664" s="13">
        <v>149.66999999999999</v>
      </c>
      <c r="AY664" s="4">
        <v>4460870</v>
      </c>
      <c r="AZ664" s="13">
        <v>74.12</v>
      </c>
      <c r="BA664" s="4">
        <v>6006765</v>
      </c>
      <c r="BB664" s="13">
        <v>34.85</v>
      </c>
      <c r="BC664" s="4">
        <v>6698879</v>
      </c>
      <c r="BD664" s="13">
        <v>53.04</v>
      </c>
      <c r="BE664" s="4">
        <v>7451679</v>
      </c>
      <c r="BF664" s="13">
        <v>97.84</v>
      </c>
      <c r="BG664" s="4">
        <v>2579472</v>
      </c>
      <c r="BH664" s="13">
        <v>57.46</v>
      </c>
      <c r="BI664" s="4">
        <v>9148637</v>
      </c>
    </row>
    <row r="665" spans="1:61" x14ac:dyDescent="0.35">
      <c r="A665" s="1">
        <v>42965</v>
      </c>
      <c r="B665" s="13">
        <v>157.5</v>
      </c>
      <c r="C665" s="4">
        <v>27428069</v>
      </c>
      <c r="D665" s="13">
        <v>72.489999999999995</v>
      </c>
      <c r="E665" s="4">
        <v>18761491</v>
      </c>
      <c r="F665" s="13">
        <v>161.5</v>
      </c>
      <c r="G665" s="4">
        <v>15030107</v>
      </c>
      <c r="H665" s="13">
        <v>249.37</v>
      </c>
      <c r="I665" s="4">
        <v>2013172</v>
      </c>
      <c r="J665" s="13">
        <v>48.62</v>
      </c>
      <c r="K665" s="4">
        <v>10248442</v>
      </c>
      <c r="L665" s="13">
        <v>90.76</v>
      </c>
      <c r="M665" s="4">
        <v>3046785</v>
      </c>
      <c r="N665" s="13">
        <v>12.37</v>
      </c>
      <c r="O665" s="4">
        <v>37521694</v>
      </c>
      <c r="P665" s="13">
        <v>147.97</v>
      </c>
      <c r="Q665" s="4">
        <v>1699265</v>
      </c>
      <c r="R665" s="13">
        <v>30.37</v>
      </c>
      <c r="S665" s="4">
        <v>34802193</v>
      </c>
      <c r="T665" s="13">
        <v>35.01</v>
      </c>
      <c r="U665" s="4">
        <v>16231408</v>
      </c>
      <c r="V665" s="13">
        <v>76.64</v>
      </c>
      <c r="W665" s="4">
        <v>14324342</v>
      </c>
      <c r="X665" s="13">
        <v>106.48</v>
      </c>
      <c r="Y665" s="4">
        <v>5467369</v>
      </c>
      <c r="Z665" s="13">
        <v>84.09</v>
      </c>
      <c r="AA665" s="4">
        <v>2751653</v>
      </c>
      <c r="AB665" s="13">
        <v>43.11</v>
      </c>
      <c r="AC665" s="4">
        <v>7310360</v>
      </c>
      <c r="AD665" s="13">
        <v>63.32</v>
      </c>
      <c r="AE665" s="4">
        <v>9096305</v>
      </c>
      <c r="AF665" s="13">
        <v>43.31</v>
      </c>
      <c r="AG665" s="4">
        <v>1944545</v>
      </c>
      <c r="AH665" s="13">
        <v>59.15</v>
      </c>
      <c r="AI665" s="4">
        <v>4042915</v>
      </c>
      <c r="AJ665" s="13">
        <v>81.56</v>
      </c>
      <c r="AK665" s="4">
        <v>2288852</v>
      </c>
      <c r="AL665" s="13">
        <v>18.55</v>
      </c>
      <c r="AM665" s="4">
        <v>11593869</v>
      </c>
      <c r="AN665" s="13">
        <v>50.11</v>
      </c>
      <c r="AO665" s="4">
        <v>3661324</v>
      </c>
      <c r="AP665" s="13">
        <v>958.47</v>
      </c>
      <c r="AQ665" s="4">
        <v>3284821</v>
      </c>
      <c r="AR665" s="13">
        <v>347.46</v>
      </c>
      <c r="AS665" s="4">
        <v>5408183</v>
      </c>
      <c r="AT665" s="13">
        <v>157.76</v>
      </c>
      <c r="AU665" s="4">
        <v>2595695</v>
      </c>
      <c r="AV665" s="13">
        <v>1810</v>
      </c>
      <c r="AW665" s="4">
        <v>486075</v>
      </c>
      <c r="AX665" s="13">
        <v>147.49</v>
      </c>
      <c r="AY665" s="4">
        <v>6989147</v>
      </c>
      <c r="AZ665" s="13">
        <v>73.64</v>
      </c>
      <c r="BA665" s="4">
        <v>5153649</v>
      </c>
      <c r="BB665" s="13">
        <v>34.78</v>
      </c>
      <c r="BC665" s="4">
        <v>8747216</v>
      </c>
      <c r="BD665" s="13">
        <v>52.7</v>
      </c>
      <c r="BE665" s="4">
        <v>10370499</v>
      </c>
      <c r="BF665" s="13">
        <v>98.03</v>
      </c>
      <c r="BG665" s="4">
        <v>1581465</v>
      </c>
      <c r="BH665" s="13">
        <v>54.95</v>
      </c>
      <c r="BI665" s="4">
        <v>22905183</v>
      </c>
    </row>
    <row r="666" spans="1:61" x14ac:dyDescent="0.35">
      <c r="A666" s="1">
        <v>42968</v>
      </c>
      <c r="B666" s="13">
        <v>157.21</v>
      </c>
      <c r="C666" s="4">
        <v>26368528</v>
      </c>
      <c r="D666" s="13">
        <v>72.150000000000006</v>
      </c>
      <c r="E666" s="4">
        <v>17734767</v>
      </c>
      <c r="F666" s="13">
        <v>159.15</v>
      </c>
      <c r="G666" s="4">
        <v>15591767</v>
      </c>
      <c r="H666" s="13">
        <v>249.62</v>
      </c>
      <c r="I666" s="4">
        <v>2069348</v>
      </c>
      <c r="J666" s="13">
        <v>48.9</v>
      </c>
      <c r="K666" s="4">
        <v>7293402</v>
      </c>
      <c r="L666" s="13">
        <v>91.76</v>
      </c>
      <c r="M666" s="4">
        <v>3512490</v>
      </c>
      <c r="N666" s="13">
        <v>12.05</v>
      </c>
      <c r="O666" s="4">
        <v>58888505</v>
      </c>
      <c r="P666" s="13">
        <v>149.26</v>
      </c>
      <c r="Q666" s="4">
        <v>1244766</v>
      </c>
      <c r="R666" s="13">
        <v>30.68</v>
      </c>
      <c r="S666" s="4">
        <v>24198403</v>
      </c>
      <c r="T666" s="13">
        <v>34.92</v>
      </c>
      <c r="U666" s="4">
        <v>26493271</v>
      </c>
      <c r="V666" s="13">
        <v>76.38</v>
      </c>
      <c r="W666" s="4">
        <v>10084930</v>
      </c>
      <c r="X666" s="13">
        <v>105.78</v>
      </c>
      <c r="Y666" s="4">
        <v>3560374</v>
      </c>
      <c r="Z666" s="13">
        <v>83.69</v>
      </c>
      <c r="AA666" s="4">
        <v>2515486</v>
      </c>
      <c r="AB666" s="13">
        <v>42.5</v>
      </c>
      <c r="AC666" s="4">
        <v>5709605</v>
      </c>
      <c r="AD666" s="13">
        <v>63</v>
      </c>
      <c r="AE666" s="4">
        <v>4498202</v>
      </c>
      <c r="AF666" s="13">
        <v>43.36</v>
      </c>
      <c r="AG666" s="4">
        <v>2106019</v>
      </c>
      <c r="AH666" s="13">
        <v>58.84</v>
      </c>
      <c r="AI666" s="4">
        <v>2788993</v>
      </c>
      <c r="AJ666" s="13">
        <v>81.900000000000006</v>
      </c>
      <c r="AK666" s="4">
        <v>1686896</v>
      </c>
      <c r="AL666" s="13">
        <v>18.55</v>
      </c>
      <c r="AM666" s="4">
        <v>12272055</v>
      </c>
      <c r="AN666" s="13">
        <v>49.45</v>
      </c>
      <c r="AO666" s="4">
        <v>3561064</v>
      </c>
      <c r="AP666" s="13">
        <v>953.29</v>
      </c>
      <c r="AQ666" s="4">
        <v>3164483</v>
      </c>
      <c r="AR666" s="13">
        <v>337.86</v>
      </c>
      <c r="AS666" s="4">
        <v>6495424</v>
      </c>
      <c r="AT666" s="13">
        <v>158.36000000000001</v>
      </c>
      <c r="AU666" s="4">
        <v>2195074</v>
      </c>
      <c r="AV666" s="13">
        <v>1801.54</v>
      </c>
      <c r="AW666" s="4">
        <v>462987</v>
      </c>
      <c r="AX666" s="13">
        <v>149.19999999999999</v>
      </c>
      <c r="AY666" s="4">
        <v>4222473</v>
      </c>
      <c r="AZ666" s="13">
        <v>73.849999999999994</v>
      </c>
      <c r="BA666" s="4">
        <v>8139482</v>
      </c>
      <c r="BB666" s="13">
        <v>34.24</v>
      </c>
      <c r="BC666" s="4">
        <v>8190512</v>
      </c>
      <c r="BD666" s="13">
        <v>53.15</v>
      </c>
      <c r="BE666" s="4">
        <v>12753196</v>
      </c>
      <c r="BF666" s="13">
        <v>99.08</v>
      </c>
      <c r="BG666" s="4">
        <v>1494619</v>
      </c>
      <c r="BH666" s="13">
        <v>53.61</v>
      </c>
      <c r="BI666" s="4">
        <v>14289253</v>
      </c>
    </row>
    <row r="667" spans="1:61" x14ac:dyDescent="0.35">
      <c r="A667" s="1">
        <v>42969</v>
      </c>
      <c r="B667" s="13">
        <v>159.78</v>
      </c>
      <c r="C667" s="4">
        <v>21604585</v>
      </c>
      <c r="D667" s="13">
        <v>73.16</v>
      </c>
      <c r="E667" s="4">
        <v>14343674</v>
      </c>
      <c r="F667" s="13">
        <v>162.55000000000001</v>
      </c>
      <c r="G667" s="4">
        <v>11261403</v>
      </c>
      <c r="H667" s="13">
        <v>255.19</v>
      </c>
      <c r="I667" s="4">
        <v>2691691</v>
      </c>
      <c r="J667" s="13">
        <v>49.26</v>
      </c>
      <c r="K667" s="4">
        <v>9233010</v>
      </c>
      <c r="L667" s="13">
        <v>92.95</v>
      </c>
      <c r="M667" s="4">
        <v>11254365</v>
      </c>
      <c r="N667" s="13">
        <v>12.17</v>
      </c>
      <c r="O667" s="4">
        <v>39033223</v>
      </c>
      <c r="P667" s="13">
        <v>152.25</v>
      </c>
      <c r="Q667" s="4">
        <v>1981335</v>
      </c>
      <c r="R667" s="13">
        <v>31.27</v>
      </c>
      <c r="S667" s="4">
        <v>24747246</v>
      </c>
      <c r="T667" s="13">
        <v>34.65</v>
      </c>
      <c r="U667" s="4">
        <v>26097791</v>
      </c>
      <c r="V667" s="13">
        <v>76.739999999999995</v>
      </c>
      <c r="W667" s="4">
        <v>9503600</v>
      </c>
      <c r="X667" s="13">
        <v>106.36</v>
      </c>
      <c r="Y667" s="4">
        <v>5630885</v>
      </c>
      <c r="Z667" s="13">
        <v>84.24</v>
      </c>
      <c r="AA667" s="4">
        <v>1946655</v>
      </c>
      <c r="AB667" s="13">
        <v>43.19</v>
      </c>
      <c r="AC667" s="4">
        <v>5850212</v>
      </c>
      <c r="AD667" s="13">
        <v>63.35</v>
      </c>
      <c r="AE667" s="4">
        <v>4710207</v>
      </c>
      <c r="AF667" s="13">
        <v>44.65</v>
      </c>
      <c r="AG667" s="4">
        <v>1441274</v>
      </c>
      <c r="AH667" s="13">
        <v>59.16</v>
      </c>
      <c r="AI667" s="4">
        <v>2563783</v>
      </c>
      <c r="AJ667" s="13">
        <v>82.23</v>
      </c>
      <c r="AK667" s="4">
        <v>1709073</v>
      </c>
      <c r="AL667" s="13">
        <v>18.79</v>
      </c>
      <c r="AM667" s="4">
        <v>8245090</v>
      </c>
      <c r="AN667" s="13">
        <v>49.67</v>
      </c>
      <c r="AO667" s="4">
        <v>3257469</v>
      </c>
      <c r="AP667" s="13">
        <v>966.9</v>
      </c>
      <c r="AQ667" s="4">
        <v>2749970</v>
      </c>
      <c r="AR667" s="13">
        <v>341.35</v>
      </c>
      <c r="AS667" s="4">
        <v>4321966</v>
      </c>
      <c r="AT667" s="13">
        <v>159.63999999999999</v>
      </c>
      <c r="AU667" s="4">
        <v>2122581</v>
      </c>
      <c r="AV667" s="13">
        <v>1818.2</v>
      </c>
      <c r="AW667" s="4">
        <v>475660</v>
      </c>
      <c r="AX667" s="13">
        <v>149.91</v>
      </c>
      <c r="AY667" s="4">
        <v>3268114</v>
      </c>
      <c r="AZ667" s="13">
        <v>75.819999999999993</v>
      </c>
      <c r="BA667" s="4">
        <v>7612845</v>
      </c>
      <c r="BB667" s="13">
        <v>34.81</v>
      </c>
      <c r="BC667" s="4">
        <v>6177701</v>
      </c>
      <c r="BD667" s="13">
        <v>54.45</v>
      </c>
      <c r="BE667" s="4">
        <v>14547613</v>
      </c>
      <c r="BF667" s="13">
        <v>102</v>
      </c>
      <c r="BG667" s="4">
        <v>2592716</v>
      </c>
      <c r="BH667" s="13">
        <v>54.13</v>
      </c>
      <c r="BI667" s="4">
        <v>8212816</v>
      </c>
    </row>
    <row r="668" spans="1:61" x14ac:dyDescent="0.35">
      <c r="A668" s="1">
        <v>42970</v>
      </c>
      <c r="B668" s="13">
        <v>159.97999999999999</v>
      </c>
      <c r="C668" s="4">
        <v>19399081</v>
      </c>
      <c r="D668" s="13">
        <v>72.72</v>
      </c>
      <c r="E668" s="4">
        <v>13766507</v>
      </c>
      <c r="F668" s="13">
        <v>165.8</v>
      </c>
      <c r="G668" s="4">
        <v>14487996</v>
      </c>
      <c r="H668" s="13">
        <v>256.92</v>
      </c>
      <c r="I668" s="4">
        <v>2792759</v>
      </c>
      <c r="J668" s="13">
        <v>49.07</v>
      </c>
      <c r="K668" s="4">
        <v>6895425</v>
      </c>
      <c r="L668" s="13">
        <v>93.07</v>
      </c>
      <c r="M668" s="4">
        <v>12034868</v>
      </c>
      <c r="N668" s="13">
        <v>12.48</v>
      </c>
      <c r="O668" s="4">
        <v>44345380</v>
      </c>
      <c r="P668" s="13">
        <v>151.1</v>
      </c>
      <c r="Q668" s="4">
        <v>1355045</v>
      </c>
      <c r="R668" s="13">
        <v>30.92</v>
      </c>
      <c r="S668" s="4">
        <v>22436582</v>
      </c>
      <c r="T668" s="13">
        <v>34.659999999999997</v>
      </c>
      <c r="U668" s="4">
        <v>19648134</v>
      </c>
      <c r="V668" s="13">
        <v>76.61</v>
      </c>
      <c r="W668" s="4">
        <v>7054254</v>
      </c>
      <c r="X668" s="13">
        <v>106.61</v>
      </c>
      <c r="Y668" s="4">
        <v>4185754</v>
      </c>
      <c r="Z668" s="13">
        <v>85.11</v>
      </c>
      <c r="AA668" s="4">
        <v>2322742</v>
      </c>
      <c r="AB668" s="13">
        <v>43.69</v>
      </c>
      <c r="AC668" s="4">
        <v>5240913</v>
      </c>
      <c r="AD668" s="13">
        <v>63.19</v>
      </c>
      <c r="AE668" s="4">
        <v>4433403</v>
      </c>
      <c r="AF668" s="13">
        <v>44.53</v>
      </c>
      <c r="AG668" s="4">
        <v>1731840</v>
      </c>
      <c r="AH668" s="13">
        <v>59.6</v>
      </c>
      <c r="AI668" s="4">
        <v>2759772</v>
      </c>
      <c r="AJ668" s="13">
        <v>82.36</v>
      </c>
      <c r="AK668" s="4">
        <v>1159758</v>
      </c>
      <c r="AL668" s="13">
        <v>19.010000000000002</v>
      </c>
      <c r="AM668" s="4">
        <v>8394840</v>
      </c>
      <c r="AN668" s="13">
        <v>50.17</v>
      </c>
      <c r="AO668" s="4">
        <v>4527197</v>
      </c>
      <c r="AP668" s="13">
        <v>958</v>
      </c>
      <c r="AQ668" s="4">
        <v>2668264</v>
      </c>
      <c r="AR668" s="13">
        <v>352.77</v>
      </c>
      <c r="AS668" s="4">
        <v>4954504</v>
      </c>
      <c r="AT668" s="13">
        <v>158.81</v>
      </c>
      <c r="AU668" s="4">
        <v>2190674</v>
      </c>
      <c r="AV668" s="13">
        <v>1813.02</v>
      </c>
      <c r="AW668" s="4">
        <v>422204</v>
      </c>
      <c r="AX668" s="13">
        <v>149.1</v>
      </c>
      <c r="AY668" s="4">
        <v>5235444</v>
      </c>
      <c r="AZ668" s="13">
        <v>73.010000000000005</v>
      </c>
      <c r="BA668" s="4">
        <v>26364263</v>
      </c>
      <c r="BB668" s="13">
        <v>34.89</v>
      </c>
      <c r="BC668" s="4">
        <v>6326628</v>
      </c>
      <c r="BD668" s="13">
        <v>54.08</v>
      </c>
      <c r="BE668" s="4">
        <v>11838533</v>
      </c>
      <c r="BF668" s="13">
        <v>100.43</v>
      </c>
      <c r="BG668" s="4">
        <v>2749752</v>
      </c>
      <c r="BH668" s="13">
        <v>53.61</v>
      </c>
      <c r="BI668" s="4">
        <v>6409366</v>
      </c>
    </row>
    <row r="669" spans="1:61" x14ac:dyDescent="0.35">
      <c r="A669" s="1">
        <v>42971</v>
      </c>
      <c r="B669" s="13">
        <v>159.27000000000001</v>
      </c>
      <c r="C669" s="4">
        <v>19818918</v>
      </c>
      <c r="D669" s="13">
        <v>72.69</v>
      </c>
      <c r="E669" s="4">
        <v>17098282</v>
      </c>
      <c r="F669" s="13">
        <v>165.19</v>
      </c>
      <c r="G669" s="4">
        <v>11742501</v>
      </c>
      <c r="H669" s="13">
        <v>255.05</v>
      </c>
      <c r="I669" s="4">
        <v>5211896</v>
      </c>
      <c r="J669" s="13">
        <v>49.19</v>
      </c>
      <c r="K669" s="4">
        <v>7365529</v>
      </c>
      <c r="L669" s="13">
        <v>94.15</v>
      </c>
      <c r="M669" s="4">
        <v>5494432</v>
      </c>
      <c r="N669" s="13">
        <v>12.5</v>
      </c>
      <c r="O669" s="4">
        <v>37269674</v>
      </c>
      <c r="P669" s="13">
        <v>150.81</v>
      </c>
      <c r="Q669" s="4">
        <v>1449409</v>
      </c>
      <c r="R669" s="13">
        <v>31.24</v>
      </c>
      <c r="S669" s="4">
        <v>22576090</v>
      </c>
      <c r="T669" s="13">
        <v>34.71</v>
      </c>
      <c r="U669" s="4">
        <v>14301892</v>
      </c>
      <c r="V669" s="13">
        <v>76.33</v>
      </c>
      <c r="W669" s="4">
        <v>8678316</v>
      </c>
      <c r="X669" s="13">
        <v>107.44</v>
      </c>
      <c r="Y669" s="4">
        <v>5059721</v>
      </c>
      <c r="Z669" s="13">
        <v>84.62</v>
      </c>
      <c r="AA669" s="4">
        <v>2007762</v>
      </c>
      <c r="AB669" s="13">
        <v>43.3</v>
      </c>
      <c r="AC669" s="4">
        <v>4370046</v>
      </c>
      <c r="AD669" s="13">
        <v>62.88</v>
      </c>
      <c r="AE669" s="4">
        <v>5674063</v>
      </c>
      <c r="AF669" s="13">
        <v>44</v>
      </c>
      <c r="AG669" s="4">
        <v>965880</v>
      </c>
      <c r="AH669" s="13">
        <v>59.13</v>
      </c>
      <c r="AI669" s="4">
        <v>2387837</v>
      </c>
      <c r="AJ669" s="13">
        <v>83.87</v>
      </c>
      <c r="AK669" s="4">
        <v>2463215</v>
      </c>
      <c r="AL669" s="13">
        <v>19.05</v>
      </c>
      <c r="AM669" s="4">
        <v>7708403</v>
      </c>
      <c r="AN669" s="13">
        <v>51.13</v>
      </c>
      <c r="AO669" s="4">
        <v>4070142</v>
      </c>
      <c r="AP669" s="13">
        <v>952.45</v>
      </c>
      <c r="AQ669" s="4">
        <v>5195726</v>
      </c>
      <c r="AR669" s="13">
        <v>352.93</v>
      </c>
      <c r="AS669" s="4">
        <v>4584687</v>
      </c>
      <c r="AT669" s="13">
        <v>158.41</v>
      </c>
      <c r="AU669" s="4">
        <v>1634784</v>
      </c>
      <c r="AV669" s="13">
        <v>1815.51</v>
      </c>
      <c r="AW669" s="4">
        <v>316979</v>
      </c>
      <c r="AX669" s="13">
        <v>148.25</v>
      </c>
      <c r="AY669" s="4">
        <v>3736039</v>
      </c>
      <c r="AZ669" s="13">
        <v>72.61</v>
      </c>
      <c r="BA669" s="4">
        <v>10580170</v>
      </c>
      <c r="BB669" s="13">
        <v>34.880000000000003</v>
      </c>
      <c r="BC669" s="4">
        <v>5778079</v>
      </c>
      <c r="BD669" s="13">
        <v>53.94</v>
      </c>
      <c r="BE669" s="4">
        <v>8716699</v>
      </c>
      <c r="BF669" s="13">
        <v>99.95</v>
      </c>
      <c r="BG669" s="4">
        <v>1364972</v>
      </c>
      <c r="BH669" s="13">
        <v>53.84</v>
      </c>
      <c r="BI669" s="4">
        <v>5461911</v>
      </c>
    </row>
    <row r="670" spans="1:61" x14ac:dyDescent="0.35">
      <c r="A670" s="1">
        <v>42972</v>
      </c>
      <c r="B670" s="13">
        <v>159.86000000000001</v>
      </c>
      <c r="C670" s="4">
        <v>25480063</v>
      </c>
      <c r="D670" s="13">
        <v>72.819999999999993</v>
      </c>
      <c r="E670" s="4">
        <v>12794301</v>
      </c>
      <c r="F670" s="13">
        <v>163.81</v>
      </c>
      <c r="G670" s="4">
        <v>8930022</v>
      </c>
      <c r="H670" s="13">
        <v>245.59</v>
      </c>
      <c r="I670" s="4">
        <v>6909886</v>
      </c>
      <c r="J670" s="13">
        <v>49.24</v>
      </c>
      <c r="K670" s="4">
        <v>7853334</v>
      </c>
      <c r="L670" s="13">
        <v>94.1</v>
      </c>
      <c r="M670" s="4">
        <v>5310995</v>
      </c>
      <c r="N670" s="13">
        <v>12.43</v>
      </c>
      <c r="O670" s="4">
        <v>29732049</v>
      </c>
      <c r="P670" s="13">
        <v>151.44999999999999</v>
      </c>
      <c r="Q670" s="4">
        <v>1182292</v>
      </c>
      <c r="R670" s="13">
        <v>31.44</v>
      </c>
      <c r="S670" s="4">
        <v>19558253</v>
      </c>
      <c r="T670" s="13">
        <v>34.67</v>
      </c>
      <c r="U670" s="4">
        <v>14726829</v>
      </c>
      <c r="V670" s="13">
        <v>76.72</v>
      </c>
      <c r="W670" s="4">
        <v>6844875</v>
      </c>
      <c r="X670" s="13">
        <v>108.23</v>
      </c>
      <c r="Y670" s="4">
        <v>4384176</v>
      </c>
      <c r="Z670" s="13">
        <v>84.51</v>
      </c>
      <c r="AA670" s="4">
        <v>2211256</v>
      </c>
      <c r="AB670" s="13">
        <v>43.58</v>
      </c>
      <c r="AC670" s="4">
        <v>5393759</v>
      </c>
      <c r="AD670" s="13">
        <v>63.88</v>
      </c>
      <c r="AE670" s="4">
        <v>5712609</v>
      </c>
      <c r="AF670" s="13">
        <v>44.09</v>
      </c>
      <c r="AG670" s="4">
        <v>1181223</v>
      </c>
      <c r="AH670" s="13">
        <v>59.22</v>
      </c>
      <c r="AI670" s="4">
        <v>1925903</v>
      </c>
      <c r="AJ670" s="13">
        <v>83.42</v>
      </c>
      <c r="AK670" s="4">
        <v>1778851</v>
      </c>
      <c r="AL670" s="13">
        <v>19.170000000000002</v>
      </c>
      <c r="AM670" s="4">
        <v>7981740</v>
      </c>
      <c r="AN670" s="13">
        <v>51.72</v>
      </c>
      <c r="AO670" s="4">
        <v>3101428</v>
      </c>
      <c r="AP670" s="13">
        <v>945.26</v>
      </c>
      <c r="AQ670" s="4">
        <v>3324791</v>
      </c>
      <c r="AR670" s="13">
        <v>348.05</v>
      </c>
      <c r="AS670" s="4">
        <v>3483956</v>
      </c>
      <c r="AT670" s="13">
        <v>158.82</v>
      </c>
      <c r="AU670" s="4">
        <v>2019582</v>
      </c>
      <c r="AV670" s="13">
        <v>1793.48</v>
      </c>
      <c r="AW670" s="4">
        <v>423164</v>
      </c>
      <c r="AX670" s="13">
        <v>149.65</v>
      </c>
      <c r="AY670" s="4">
        <v>3047971</v>
      </c>
      <c r="AZ670" s="13">
        <v>73.349999999999994</v>
      </c>
      <c r="BA670" s="4">
        <v>6425491</v>
      </c>
      <c r="BB670" s="13">
        <v>34.68</v>
      </c>
      <c r="BC670" s="4">
        <v>6885364</v>
      </c>
      <c r="BD670" s="13">
        <v>54.36</v>
      </c>
      <c r="BE670" s="4">
        <v>8601120</v>
      </c>
      <c r="BF670" s="13">
        <v>100.66</v>
      </c>
      <c r="BG670" s="4">
        <v>1346355</v>
      </c>
      <c r="BH670" s="13">
        <v>53.9</v>
      </c>
      <c r="BI670" s="4">
        <v>6416622</v>
      </c>
    </row>
    <row r="671" spans="1:61" x14ac:dyDescent="0.35">
      <c r="A671" s="1">
        <v>42975</v>
      </c>
      <c r="B671" s="13">
        <v>161.47</v>
      </c>
      <c r="C671" s="4">
        <v>25965972</v>
      </c>
      <c r="D671" s="13">
        <v>72.83</v>
      </c>
      <c r="E671" s="4">
        <v>14569715</v>
      </c>
      <c r="F671" s="13">
        <v>164.97</v>
      </c>
      <c r="G671" s="4">
        <v>9737393</v>
      </c>
      <c r="H671" s="13">
        <v>243.25</v>
      </c>
      <c r="I671" s="4">
        <v>3417374</v>
      </c>
      <c r="J671" s="13">
        <v>49.24</v>
      </c>
      <c r="K671" s="4">
        <v>6211310</v>
      </c>
      <c r="L671" s="13">
        <v>93.66</v>
      </c>
      <c r="M671" s="4">
        <v>5536074</v>
      </c>
      <c r="N671" s="13">
        <v>12.23</v>
      </c>
      <c r="O671" s="4">
        <v>35969587</v>
      </c>
      <c r="P671" s="13">
        <v>151.79</v>
      </c>
      <c r="Q671" s="4">
        <v>952629</v>
      </c>
      <c r="R671" s="13">
        <v>31.54</v>
      </c>
      <c r="S671" s="4">
        <v>12958921</v>
      </c>
      <c r="T671" s="13">
        <v>34.65</v>
      </c>
      <c r="U671" s="4">
        <v>20712876</v>
      </c>
      <c r="V671" s="13">
        <v>76.47</v>
      </c>
      <c r="W671" s="4">
        <v>8229665</v>
      </c>
      <c r="X671" s="13">
        <v>107.76</v>
      </c>
      <c r="Y671" s="4">
        <v>3681644</v>
      </c>
      <c r="Z671" s="13">
        <v>83.4</v>
      </c>
      <c r="AA671" s="4">
        <v>2377458</v>
      </c>
      <c r="AB671" s="13">
        <v>43.05</v>
      </c>
      <c r="AC671" s="4">
        <v>4593413</v>
      </c>
      <c r="AD671" s="13">
        <v>63.45</v>
      </c>
      <c r="AE671" s="4">
        <v>4505590</v>
      </c>
      <c r="AF671" s="13">
        <v>43.28</v>
      </c>
      <c r="AG671" s="4">
        <v>1377360</v>
      </c>
      <c r="AH671" s="13">
        <v>59.13</v>
      </c>
      <c r="AI671" s="4">
        <v>2381073</v>
      </c>
      <c r="AJ671" s="13">
        <v>83.65</v>
      </c>
      <c r="AK671" s="4">
        <v>2285609</v>
      </c>
      <c r="AL671" s="13">
        <v>19.010000000000002</v>
      </c>
      <c r="AM671" s="4">
        <v>7887048</v>
      </c>
      <c r="AN671" s="13">
        <v>52.52</v>
      </c>
      <c r="AO671" s="4">
        <v>5812351</v>
      </c>
      <c r="AP671" s="13">
        <v>946.02</v>
      </c>
      <c r="AQ671" s="4">
        <v>2596737</v>
      </c>
      <c r="AR671" s="13">
        <v>345.66</v>
      </c>
      <c r="AS671" s="4">
        <v>3763956</v>
      </c>
      <c r="AT671" s="13">
        <v>159.66999999999999</v>
      </c>
      <c r="AU671" s="4">
        <v>2027283</v>
      </c>
      <c r="AV671" s="13">
        <v>1789.91</v>
      </c>
      <c r="AW671" s="4">
        <v>485755</v>
      </c>
      <c r="AX671" s="13">
        <v>151.38999999999999</v>
      </c>
      <c r="AY671" s="4">
        <v>6845407</v>
      </c>
      <c r="AZ671" s="13">
        <v>73.8</v>
      </c>
      <c r="BA671" s="4">
        <v>6499807</v>
      </c>
      <c r="BB671" s="13">
        <v>34.81</v>
      </c>
      <c r="BC671" s="4">
        <v>5075346</v>
      </c>
      <c r="BD671" s="13">
        <v>54.4</v>
      </c>
      <c r="BE671" s="4">
        <v>6643652</v>
      </c>
      <c r="BF671" s="13">
        <v>100.71</v>
      </c>
      <c r="BG671" s="4">
        <v>1389257</v>
      </c>
      <c r="BH671" s="13">
        <v>53.73</v>
      </c>
      <c r="BI671" s="4">
        <v>5269393</v>
      </c>
    </row>
    <row r="672" spans="1:61" x14ac:dyDescent="0.35">
      <c r="A672" s="1">
        <v>42976</v>
      </c>
      <c r="B672" s="13">
        <v>162.91</v>
      </c>
      <c r="C672" s="4">
        <v>29516910</v>
      </c>
      <c r="D672" s="13">
        <v>73.05</v>
      </c>
      <c r="E672" s="4">
        <v>11478382</v>
      </c>
      <c r="F672" s="13">
        <v>164.7</v>
      </c>
      <c r="G672" s="4">
        <v>8102357</v>
      </c>
      <c r="H672" s="13">
        <v>241.73</v>
      </c>
      <c r="I672" s="4">
        <v>3353577</v>
      </c>
      <c r="J672" s="13">
        <v>49.45</v>
      </c>
      <c r="K672" s="4">
        <v>7245889</v>
      </c>
      <c r="L672" s="13">
        <v>93.83</v>
      </c>
      <c r="M672" s="4">
        <v>3242789</v>
      </c>
      <c r="N672" s="13">
        <v>12.15</v>
      </c>
      <c r="O672" s="4">
        <v>33618112</v>
      </c>
      <c r="P672" s="13">
        <v>152.13999999999999</v>
      </c>
      <c r="Q672" s="4">
        <v>1189020</v>
      </c>
      <c r="R672" s="13">
        <v>31.48</v>
      </c>
      <c r="S672" s="4">
        <v>16362658</v>
      </c>
      <c r="T672" s="13">
        <v>34.729999999999997</v>
      </c>
      <c r="U672" s="4">
        <v>15843668</v>
      </c>
      <c r="V672" s="13">
        <v>76.45</v>
      </c>
      <c r="W672" s="4">
        <v>7060375</v>
      </c>
      <c r="X672" s="13">
        <v>107.86</v>
      </c>
      <c r="Y672" s="4">
        <v>3230570</v>
      </c>
      <c r="Z672" s="13">
        <v>83.15</v>
      </c>
      <c r="AA672" s="4">
        <v>2322118</v>
      </c>
      <c r="AB672" s="13">
        <v>42.85</v>
      </c>
      <c r="AC672" s="4">
        <v>4592905</v>
      </c>
      <c r="AD672" s="13">
        <v>63.5</v>
      </c>
      <c r="AE672" s="4">
        <v>4076319</v>
      </c>
      <c r="AF672" s="13">
        <v>43.44</v>
      </c>
      <c r="AG672" s="4">
        <v>1184584</v>
      </c>
      <c r="AH672" s="13">
        <v>59.08</v>
      </c>
      <c r="AI672" s="4">
        <v>2825465</v>
      </c>
      <c r="AJ672" s="13">
        <v>83.5</v>
      </c>
      <c r="AK672" s="4">
        <v>1697342</v>
      </c>
      <c r="AL672" s="13">
        <v>19.02</v>
      </c>
      <c r="AM672" s="4">
        <v>8202006</v>
      </c>
      <c r="AN672" s="13">
        <v>51.43</v>
      </c>
      <c r="AO672" s="4">
        <v>5375924</v>
      </c>
      <c r="AP672" s="13">
        <v>954.06</v>
      </c>
      <c r="AQ672" s="4">
        <v>2874299</v>
      </c>
      <c r="AR672" s="13">
        <v>347.36</v>
      </c>
      <c r="AS672" s="4">
        <v>4073675</v>
      </c>
      <c r="AT672" s="13">
        <v>159.38</v>
      </c>
      <c r="AU672" s="4">
        <v>3283371</v>
      </c>
      <c r="AV672" s="13">
        <v>1807.06</v>
      </c>
      <c r="AW672" s="4">
        <v>488963</v>
      </c>
      <c r="AX672" s="13">
        <v>149.84</v>
      </c>
      <c r="AY672" s="4">
        <v>5368723</v>
      </c>
      <c r="AZ672" s="13">
        <v>73.45</v>
      </c>
      <c r="BA672" s="4">
        <v>6833332</v>
      </c>
      <c r="BB672" s="13">
        <v>35.200000000000003</v>
      </c>
      <c r="BC672" s="4">
        <v>7118320</v>
      </c>
      <c r="BD672" s="13">
        <v>54.1</v>
      </c>
      <c r="BE672" s="4">
        <v>6212403</v>
      </c>
      <c r="BF672" s="13">
        <v>100.23</v>
      </c>
      <c r="BG672" s="4">
        <v>1286210</v>
      </c>
      <c r="BH672" s="13">
        <v>52.73</v>
      </c>
      <c r="BI672" s="4">
        <v>12539931</v>
      </c>
    </row>
    <row r="673" spans="1:61" x14ac:dyDescent="0.35">
      <c r="A673" s="1">
        <v>42977</v>
      </c>
      <c r="B673" s="13">
        <v>163.35</v>
      </c>
      <c r="C673" s="4">
        <v>27269584</v>
      </c>
      <c r="D673" s="13">
        <v>74.010000000000005</v>
      </c>
      <c r="E673" s="4">
        <v>16897801</v>
      </c>
      <c r="F673" s="13">
        <v>165.68</v>
      </c>
      <c r="G673" s="4">
        <v>9610039</v>
      </c>
      <c r="H673" s="13">
        <v>246.02</v>
      </c>
      <c r="I673" s="4">
        <v>2192433</v>
      </c>
      <c r="J673" s="13">
        <v>49.8</v>
      </c>
      <c r="K673" s="4">
        <v>6957444</v>
      </c>
      <c r="L673" s="13">
        <v>94.86</v>
      </c>
      <c r="M673" s="4">
        <v>3808110</v>
      </c>
      <c r="N673" s="13">
        <v>12.67</v>
      </c>
      <c r="O673" s="4">
        <v>43932966</v>
      </c>
      <c r="P673" s="13">
        <v>153.66999999999999</v>
      </c>
      <c r="Q673" s="4">
        <v>1466018</v>
      </c>
      <c r="R673" s="13">
        <v>31.99</v>
      </c>
      <c r="S673" s="4">
        <v>22988730</v>
      </c>
      <c r="T673" s="13">
        <v>34.89</v>
      </c>
      <c r="U673" s="4">
        <v>18565007</v>
      </c>
      <c r="V673" s="13">
        <v>76.099999999999994</v>
      </c>
      <c r="W673" s="4">
        <v>8217965</v>
      </c>
      <c r="X673" s="13">
        <v>107.73</v>
      </c>
      <c r="Y673" s="4">
        <v>3126032</v>
      </c>
      <c r="Z673" s="13">
        <v>83.67</v>
      </c>
      <c r="AA673" s="4">
        <v>2245659</v>
      </c>
      <c r="AB673" s="13">
        <v>43.41</v>
      </c>
      <c r="AC673" s="4">
        <v>6846918</v>
      </c>
      <c r="AD673" s="13">
        <v>63.39</v>
      </c>
      <c r="AE673" s="4">
        <v>4629119</v>
      </c>
      <c r="AF673" s="13">
        <v>43.73</v>
      </c>
      <c r="AG673" s="4">
        <v>1308454</v>
      </c>
      <c r="AH673" s="13">
        <v>59.17</v>
      </c>
      <c r="AI673" s="4">
        <v>2855922</v>
      </c>
      <c r="AJ673" s="13">
        <v>83.6</v>
      </c>
      <c r="AK673" s="4">
        <v>1853829</v>
      </c>
      <c r="AL673" s="13">
        <v>19.07</v>
      </c>
      <c r="AM673" s="4">
        <v>9498280</v>
      </c>
      <c r="AN673" s="13">
        <v>52.33</v>
      </c>
      <c r="AO673" s="4">
        <v>4249938</v>
      </c>
      <c r="AP673" s="13">
        <v>967.59</v>
      </c>
      <c r="AQ673" s="4">
        <v>2904604</v>
      </c>
      <c r="AR673" s="13">
        <v>353.18</v>
      </c>
      <c r="AS673" s="4">
        <v>3412943</v>
      </c>
      <c r="AT673" s="13">
        <v>159.53</v>
      </c>
      <c r="AU673" s="4">
        <v>2236471</v>
      </c>
      <c r="AV673" s="13">
        <v>1813</v>
      </c>
      <c r="AW673" s="4">
        <v>333409</v>
      </c>
      <c r="AX673" s="13">
        <v>150</v>
      </c>
      <c r="AY673" s="4">
        <v>3640966</v>
      </c>
      <c r="AZ673" s="13">
        <v>73.91</v>
      </c>
      <c r="BA673" s="4">
        <v>6621544</v>
      </c>
      <c r="BB673" s="13">
        <v>35.69</v>
      </c>
      <c r="BC673" s="4">
        <v>8288851</v>
      </c>
      <c r="BD673" s="13">
        <v>54.52</v>
      </c>
      <c r="BE673" s="4">
        <v>5596567</v>
      </c>
      <c r="BF673" s="13">
        <v>103.64</v>
      </c>
      <c r="BG673" s="4">
        <v>1954360</v>
      </c>
      <c r="BH673" s="13">
        <v>52.56</v>
      </c>
      <c r="BI673" s="4">
        <v>7434491</v>
      </c>
    </row>
    <row r="674" spans="1:61" x14ac:dyDescent="0.35">
      <c r="A674" s="1">
        <v>42978</v>
      </c>
      <c r="B674" s="13">
        <v>164</v>
      </c>
      <c r="C674" s="4">
        <v>26785096</v>
      </c>
      <c r="D674" s="13">
        <v>74.77</v>
      </c>
      <c r="E674" s="4">
        <v>27652811</v>
      </c>
      <c r="F674" s="13">
        <v>169.44</v>
      </c>
      <c r="G674" s="4">
        <v>15317105</v>
      </c>
      <c r="H674" s="13">
        <v>252.07</v>
      </c>
      <c r="I674" s="4">
        <v>2949091</v>
      </c>
      <c r="J674" s="13">
        <v>50.33</v>
      </c>
      <c r="K674" s="4">
        <v>12958147</v>
      </c>
      <c r="L674" s="13">
        <v>95.49</v>
      </c>
      <c r="M674" s="4">
        <v>5098235</v>
      </c>
      <c r="N674" s="13">
        <v>13</v>
      </c>
      <c r="O674" s="4">
        <v>51822102</v>
      </c>
      <c r="P674" s="13">
        <v>155.16</v>
      </c>
      <c r="Q674" s="4">
        <v>1895007</v>
      </c>
      <c r="R674" s="13">
        <v>32.21</v>
      </c>
      <c r="S674" s="4">
        <v>27800153</v>
      </c>
      <c r="T674" s="13">
        <v>35.07</v>
      </c>
      <c r="U674" s="4">
        <v>16366772</v>
      </c>
      <c r="V674" s="13">
        <v>76.33</v>
      </c>
      <c r="W674" s="4">
        <v>15641735</v>
      </c>
      <c r="X674" s="13">
        <v>107.62</v>
      </c>
      <c r="Y674" s="4">
        <v>5508243</v>
      </c>
      <c r="Z674" s="13">
        <v>84.99</v>
      </c>
      <c r="AA674" s="4">
        <v>4803859</v>
      </c>
      <c r="AB674" s="13">
        <v>43.66</v>
      </c>
      <c r="AC674" s="4">
        <v>7660109</v>
      </c>
      <c r="AD674" s="13">
        <v>63.51</v>
      </c>
      <c r="AE674" s="4">
        <v>5833538</v>
      </c>
      <c r="AF674" s="13">
        <v>44.57</v>
      </c>
      <c r="AG674" s="4">
        <v>1631715</v>
      </c>
      <c r="AH674" s="13">
        <v>59.7</v>
      </c>
      <c r="AI674" s="4">
        <v>3729611</v>
      </c>
      <c r="AJ674" s="13">
        <v>83.81</v>
      </c>
      <c r="AK674" s="4">
        <v>2445980</v>
      </c>
      <c r="AL674" s="13">
        <v>19.329999999999998</v>
      </c>
      <c r="AM674" s="4">
        <v>11783160</v>
      </c>
      <c r="AN674" s="13">
        <v>52.45</v>
      </c>
      <c r="AO674" s="4">
        <v>4895517</v>
      </c>
      <c r="AP674" s="13">
        <v>980.6</v>
      </c>
      <c r="AQ674" s="4">
        <v>3331488</v>
      </c>
      <c r="AR674" s="13">
        <v>355.9</v>
      </c>
      <c r="AS674" s="4">
        <v>4072795</v>
      </c>
      <c r="AT674" s="13">
        <v>159.97</v>
      </c>
      <c r="AU674" s="4">
        <v>2717014</v>
      </c>
      <c r="AV674" s="13">
        <v>1852.08</v>
      </c>
      <c r="AW674" s="4">
        <v>532469</v>
      </c>
      <c r="AX674" s="13">
        <v>149.87</v>
      </c>
      <c r="AY674" s="4">
        <v>6083340</v>
      </c>
      <c r="AZ674" s="13">
        <v>73.89</v>
      </c>
      <c r="BA674" s="4">
        <v>9008880</v>
      </c>
      <c r="BB674" s="13">
        <v>36.130000000000003</v>
      </c>
      <c r="BC674" s="4">
        <v>8591090</v>
      </c>
      <c r="BD674" s="13">
        <v>54.86</v>
      </c>
      <c r="BE674" s="4">
        <v>8245287</v>
      </c>
      <c r="BF674" s="13">
        <v>103.58</v>
      </c>
      <c r="BG674" s="4">
        <v>1837314</v>
      </c>
      <c r="BH674" s="13">
        <v>52.81</v>
      </c>
      <c r="BI674" s="4">
        <v>7728916</v>
      </c>
    </row>
    <row r="675" spans="1:61" x14ac:dyDescent="0.35">
      <c r="A675" s="1">
        <v>42979</v>
      </c>
      <c r="B675" s="13">
        <v>164.05</v>
      </c>
      <c r="C675" s="4">
        <v>16591051</v>
      </c>
      <c r="D675" s="13">
        <v>73.94</v>
      </c>
      <c r="E675" s="4">
        <v>21736161</v>
      </c>
      <c r="F675" s="13">
        <v>170.46</v>
      </c>
      <c r="G675" s="4">
        <v>11135787</v>
      </c>
      <c r="H675" s="13">
        <v>252.73</v>
      </c>
      <c r="I675" s="4">
        <v>2324233</v>
      </c>
      <c r="J675" s="13">
        <v>50.62</v>
      </c>
      <c r="K675" s="4">
        <v>8716795</v>
      </c>
      <c r="L675" s="13">
        <v>96.01</v>
      </c>
      <c r="M675" s="4">
        <v>3679583</v>
      </c>
      <c r="N675" s="13">
        <v>13.19</v>
      </c>
      <c r="O675" s="4">
        <v>53158562</v>
      </c>
      <c r="P675" s="13">
        <v>155.06</v>
      </c>
      <c r="Q675" s="4">
        <v>1321349</v>
      </c>
      <c r="R675" s="13">
        <v>32.299999999999997</v>
      </c>
      <c r="S675" s="4">
        <v>14686578</v>
      </c>
      <c r="T675" s="13">
        <v>35.090000000000003</v>
      </c>
      <c r="U675" s="4">
        <v>12821972</v>
      </c>
      <c r="V675" s="13">
        <v>76.569999999999993</v>
      </c>
      <c r="W675" s="4">
        <v>7361092</v>
      </c>
      <c r="X675" s="13">
        <v>108.76</v>
      </c>
      <c r="Y675" s="4">
        <v>3660250</v>
      </c>
      <c r="Z675" s="13">
        <v>85.65</v>
      </c>
      <c r="AA675" s="4">
        <v>2358644</v>
      </c>
      <c r="AB675" s="13">
        <v>44.24</v>
      </c>
      <c r="AC675" s="4">
        <v>4808804</v>
      </c>
      <c r="AD675" s="13">
        <v>63.35</v>
      </c>
      <c r="AE675" s="4">
        <v>4907449</v>
      </c>
      <c r="AF675" s="13">
        <v>44.54</v>
      </c>
      <c r="AG675" s="4">
        <v>1223673</v>
      </c>
      <c r="AH675" s="13">
        <v>59.75</v>
      </c>
      <c r="AI675" s="4">
        <v>2635770</v>
      </c>
      <c r="AJ675" s="13">
        <v>84.43</v>
      </c>
      <c r="AK675" s="4">
        <v>2048819</v>
      </c>
      <c r="AL675" s="13">
        <v>19.36</v>
      </c>
      <c r="AM675" s="4">
        <v>14322540</v>
      </c>
      <c r="AN675" s="13">
        <v>54.28</v>
      </c>
      <c r="AO675" s="4">
        <v>3976632</v>
      </c>
      <c r="AP675" s="13">
        <v>978.25</v>
      </c>
      <c r="AQ675" s="4">
        <v>2535917</v>
      </c>
      <c r="AR675" s="13">
        <v>355.4</v>
      </c>
      <c r="AS675" s="4">
        <v>3049546</v>
      </c>
      <c r="AT675" s="13">
        <v>159.81</v>
      </c>
      <c r="AU675" s="4">
        <v>1878291</v>
      </c>
      <c r="AV675" s="13">
        <v>1850.82</v>
      </c>
      <c r="AW675" s="4">
        <v>379784</v>
      </c>
      <c r="AX675" s="13">
        <v>150.78</v>
      </c>
      <c r="AY675" s="4">
        <v>3383036</v>
      </c>
      <c r="AZ675" s="13">
        <v>74.650000000000006</v>
      </c>
      <c r="BA675" s="4">
        <v>4817314</v>
      </c>
      <c r="BB675" s="13">
        <v>36.35</v>
      </c>
      <c r="BC675" s="4">
        <v>5122878</v>
      </c>
      <c r="BD675" s="13">
        <v>54.93</v>
      </c>
      <c r="BE675" s="4">
        <v>7696302</v>
      </c>
      <c r="BF675" s="13">
        <v>103.8</v>
      </c>
      <c r="BG675" s="4">
        <v>1258055</v>
      </c>
      <c r="BH675" s="13">
        <v>53.36</v>
      </c>
      <c r="BI675" s="4">
        <v>5509805</v>
      </c>
    </row>
    <row r="676" spans="1:61" x14ac:dyDescent="0.35">
      <c r="A676" s="1">
        <v>42983</v>
      </c>
      <c r="B676" s="13">
        <v>162.08000000000001</v>
      </c>
      <c r="C676" s="4">
        <v>29536314</v>
      </c>
      <c r="D676" s="13">
        <v>73.61</v>
      </c>
      <c r="E676" s="4">
        <v>22242384</v>
      </c>
      <c r="F676" s="13">
        <v>165.91</v>
      </c>
      <c r="G676" s="4">
        <v>17417392</v>
      </c>
      <c r="H676" s="13">
        <v>249.05</v>
      </c>
      <c r="I676" s="4">
        <v>2432241</v>
      </c>
      <c r="J676" s="13">
        <v>50.93</v>
      </c>
      <c r="K676" s="4">
        <v>15610724</v>
      </c>
      <c r="L676" s="13">
        <v>96.18</v>
      </c>
      <c r="M676" s="4">
        <v>4069944</v>
      </c>
      <c r="N676" s="13">
        <v>12.92</v>
      </c>
      <c r="O676" s="4">
        <v>51578710</v>
      </c>
      <c r="P676" s="13">
        <v>154.28</v>
      </c>
      <c r="Q676" s="4">
        <v>1355632</v>
      </c>
      <c r="R676" s="13">
        <v>31.62</v>
      </c>
      <c r="S676" s="4">
        <v>32650934</v>
      </c>
      <c r="T676" s="13">
        <v>35.020000000000003</v>
      </c>
      <c r="U676" s="4">
        <v>19300594</v>
      </c>
      <c r="V676" s="13">
        <v>77.180000000000007</v>
      </c>
      <c r="W676" s="4">
        <v>12784845</v>
      </c>
      <c r="X676" s="13">
        <v>109.44</v>
      </c>
      <c r="Y676" s="4">
        <v>5515448</v>
      </c>
      <c r="Z676" s="13">
        <v>85.87</v>
      </c>
      <c r="AA676" s="4">
        <v>2657753</v>
      </c>
      <c r="AB676" s="13">
        <v>44.39</v>
      </c>
      <c r="AC676" s="4">
        <v>5445012</v>
      </c>
      <c r="AD676" s="13">
        <v>65.099999999999994</v>
      </c>
      <c r="AE676" s="4">
        <v>7517646</v>
      </c>
      <c r="AF676" s="13">
        <v>44.72</v>
      </c>
      <c r="AG676" s="4">
        <v>979791</v>
      </c>
      <c r="AH676" s="13">
        <v>60.72</v>
      </c>
      <c r="AI676" s="4">
        <v>4619762</v>
      </c>
      <c r="AJ676" s="13">
        <v>83.24</v>
      </c>
      <c r="AK676" s="4">
        <v>2491360</v>
      </c>
      <c r="AL676" s="13">
        <v>19.350000000000001</v>
      </c>
      <c r="AM676" s="4">
        <v>10753912</v>
      </c>
      <c r="AN676" s="13">
        <v>51.79</v>
      </c>
      <c r="AO676" s="4">
        <v>8375702</v>
      </c>
      <c r="AP676" s="13">
        <v>965.27</v>
      </c>
      <c r="AQ676" s="4">
        <v>2998649</v>
      </c>
      <c r="AR676" s="13">
        <v>349.59</v>
      </c>
      <c r="AS676" s="4">
        <v>3848382</v>
      </c>
      <c r="AT676" s="13">
        <v>159.1</v>
      </c>
      <c r="AU676" s="4">
        <v>4005591</v>
      </c>
      <c r="AV676" s="13">
        <v>1842.89</v>
      </c>
      <c r="AW676" s="4">
        <v>453473</v>
      </c>
      <c r="AX676" s="13">
        <v>152.93</v>
      </c>
      <c r="AY676" s="4">
        <v>7512387</v>
      </c>
      <c r="AZ676" s="13">
        <v>75.680000000000007</v>
      </c>
      <c r="BA676" s="4">
        <v>8555216</v>
      </c>
      <c r="BB676" s="13">
        <v>36.090000000000003</v>
      </c>
      <c r="BC676" s="4">
        <v>6315353</v>
      </c>
      <c r="BD676" s="13">
        <v>55.13</v>
      </c>
      <c r="BE676" s="4">
        <v>9178048</v>
      </c>
      <c r="BF676" s="13">
        <v>102.28</v>
      </c>
      <c r="BG676" s="4">
        <v>1886720</v>
      </c>
      <c r="BH676" s="13">
        <v>53.01</v>
      </c>
      <c r="BI676" s="4">
        <v>6689126</v>
      </c>
    </row>
    <row r="677" spans="1:61" x14ac:dyDescent="0.35">
      <c r="A677" s="1">
        <v>42984</v>
      </c>
      <c r="B677" s="13">
        <v>161.91</v>
      </c>
      <c r="C677" s="4">
        <v>21651726</v>
      </c>
      <c r="D677" s="13">
        <v>73.400000000000006</v>
      </c>
      <c r="E677" s="4">
        <v>16535785</v>
      </c>
      <c r="F677" s="13">
        <v>165.81</v>
      </c>
      <c r="G677" s="4">
        <v>9941783</v>
      </c>
      <c r="H677" s="13">
        <v>249.38</v>
      </c>
      <c r="I677" s="4">
        <v>1399596</v>
      </c>
      <c r="J677" s="13">
        <v>51.01</v>
      </c>
      <c r="K677" s="4">
        <v>15615580</v>
      </c>
      <c r="L677" s="13">
        <v>95.82</v>
      </c>
      <c r="M677" s="4">
        <v>4105222</v>
      </c>
      <c r="N677" s="13">
        <v>12.86</v>
      </c>
      <c r="O677" s="4">
        <v>34182430</v>
      </c>
      <c r="P677" s="13">
        <v>153.76</v>
      </c>
      <c r="Q677" s="4">
        <v>1224410</v>
      </c>
      <c r="R677" s="13">
        <v>31.87</v>
      </c>
      <c r="S677" s="4">
        <v>16962308</v>
      </c>
      <c r="T677" s="13">
        <v>35.76</v>
      </c>
      <c r="U677" s="4">
        <v>28076438</v>
      </c>
      <c r="V677" s="13">
        <v>78.78</v>
      </c>
      <c r="W677" s="4">
        <v>18574383</v>
      </c>
      <c r="X677" s="13">
        <v>111.79</v>
      </c>
      <c r="Y677" s="4">
        <v>8577257</v>
      </c>
      <c r="Z677" s="13">
        <v>87.85</v>
      </c>
      <c r="AA677" s="4">
        <v>2600331</v>
      </c>
      <c r="AB677" s="13">
        <v>45.06</v>
      </c>
      <c r="AC677" s="4">
        <v>5939280</v>
      </c>
      <c r="AD677" s="13">
        <v>65.72</v>
      </c>
      <c r="AE677" s="4">
        <v>6806190</v>
      </c>
      <c r="AF677" s="13">
        <v>45.63</v>
      </c>
      <c r="AG677" s="4">
        <v>1758222</v>
      </c>
      <c r="AH677" s="13">
        <v>61.62</v>
      </c>
      <c r="AI677" s="4">
        <v>4086281</v>
      </c>
      <c r="AJ677" s="13">
        <v>83.36</v>
      </c>
      <c r="AK677" s="4">
        <v>1885884</v>
      </c>
      <c r="AL677" s="13">
        <v>19.329999999999998</v>
      </c>
      <c r="AM677" s="4">
        <v>12714306</v>
      </c>
      <c r="AN677" s="13">
        <v>52.37</v>
      </c>
      <c r="AO677" s="4">
        <v>6461881</v>
      </c>
      <c r="AP677" s="13">
        <v>967.8</v>
      </c>
      <c r="AQ677" s="4">
        <v>2129861</v>
      </c>
      <c r="AR677" s="13">
        <v>344.53</v>
      </c>
      <c r="AS677" s="4">
        <v>4091351</v>
      </c>
      <c r="AT677" s="13">
        <v>158.22</v>
      </c>
      <c r="AU677" s="4">
        <v>4143348</v>
      </c>
      <c r="AV677" s="13">
        <v>1842.45</v>
      </c>
      <c r="AW677" s="4">
        <v>517959</v>
      </c>
      <c r="AX677" s="13">
        <v>156.56</v>
      </c>
      <c r="AY677" s="4">
        <v>8126012</v>
      </c>
      <c r="AZ677" s="13">
        <v>77.47</v>
      </c>
      <c r="BA677" s="4">
        <v>8196745</v>
      </c>
      <c r="BB677" s="13">
        <v>36.76</v>
      </c>
      <c r="BC677" s="4">
        <v>12965891</v>
      </c>
      <c r="BD677" s="13">
        <v>54.31</v>
      </c>
      <c r="BE677" s="4">
        <v>11372298</v>
      </c>
      <c r="BF677" s="13">
        <v>101.8</v>
      </c>
      <c r="BG677" s="4">
        <v>1263386</v>
      </c>
      <c r="BH677" s="13">
        <v>52.76</v>
      </c>
      <c r="BI677" s="4">
        <v>7407562</v>
      </c>
    </row>
    <row r="678" spans="1:61" x14ac:dyDescent="0.35">
      <c r="A678" s="1">
        <v>42985</v>
      </c>
      <c r="B678" s="13">
        <v>161.26</v>
      </c>
      <c r="C678" s="4">
        <v>21928502</v>
      </c>
      <c r="D678" s="13">
        <v>74.34</v>
      </c>
      <c r="E678" s="4">
        <v>17471200</v>
      </c>
      <c r="F678" s="13">
        <v>166.58</v>
      </c>
      <c r="G678" s="4">
        <v>8821702</v>
      </c>
      <c r="H678" s="13">
        <v>246.55</v>
      </c>
      <c r="I678" s="4">
        <v>1608815</v>
      </c>
      <c r="J678" s="13">
        <v>51.73</v>
      </c>
      <c r="K678" s="4">
        <v>11516836</v>
      </c>
      <c r="L678" s="13">
        <v>96.73</v>
      </c>
      <c r="M678" s="4">
        <v>4917271</v>
      </c>
      <c r="N678" s="13">
        <v>12.63</v>
      </c>
      <c r="O678" s="4">
        <v>35816911</v>
      </c>
      <c r="P678" s="13">
        <v>155.47</v>
      </c>
      <c r="Q678" s="4">
        <v>1445441</v>
      </c>
      <c r="R678" s="13">
        <v>31.76</v>
      </c>
      <c r="S678" s="4">
        <v>14751706</v>
      </c>
      <c r="T678" s="13">
        <v>35.54</v>
      </c>
      <c r="U678" s="4">
        <v>16297077</v>
      </c>
      <c r="V678" s="13">
        <v>79.03</v>
      </c>
      <c r="W678" s="4">
        <v>9836447</v>
      </c>
      <c r="X678" s="13">
        <v>111.8</v>
      </c>
      <c r="Y678" s="4">
        <v>5937757</v>
      </c>
      <c r="Z678" s="13">
        <v>88.6</v>
      </c>
      <c r="AA678" s="4">
        <v>2788606</v>
      </c>
      <c r="AB678" s="13">
        <v>45.11</v>
      </c>
      <c r="AC678" s="4">
        <v>5184726</v>
      </c>
      <c r="AD678" s="13">
        <v>65.87</v>
      </c>
      <c r="AE678" s="4">
        <v>4236427</v>
      </c>
      <c r="AF678" s="13">
        <v>45.57</v>
      </c>
      <c r="AG678" s="4">
        <v>958919</v>
      </c>
      <c r="AH678" s="13">
        <v>61.86</v>
      </c>
      <c r="AI678" s="4">
        <v>4037058</v>
      </c>
      <c r="AJ678" s="13">
        <v>84.04</v>
      </c>
      <c r="AK678" s="4">
        <v>1853228</v>
      </c>
      <c r="AL678" s="13">
        <v>19.14</v>
      </c>
      <c r="AM678" s="4">
        <v>6834783</v>
      </c>
      <c r="AN678" s="13">
        <v>52.63</v>
      </c>
      <c r="AO678" s="4">
        <v>3902701</v>
      </c>
      <c r="AP678" s="13">
        <v>979.47</v>
      </c>
      <c r="AQ678" s="4">
        <v>2566794</v>
      </c>
      <c r="AR678" s="13">
        <v>350.61</v>
      </c>
      <c r="AS678" s="4">
        <v>4239213</v>
      </c>
      <c r="AT678" s="13">
        <v>159.9</v>
      </c>
      <c r="AU678" s="4">
        <v>2965378</v>
      </c>
      <c r="AV678" s="13">
        <v>1845.37</v>
      </c>
      <c r="AW678" s="4">
        <v>321005</v>
      </c>
      <c r="AX678" s="13">
        <v>157.93</v>
      </c>
      <c r="AY678" s="4">
        <v>8273080</v>
      </c>
      <c r="AZ678" s="13">
        <v>77.680000000000007</v>
      </c>
      <c r="BA678" s="4">
        <v>10408622</v>
      </c>
      <c r="BB678" s="13">
        <v>38.01</v>
      </c>
      <c r="BC678" s="4">
        <v>14055322</v>
      </c>
      <c r="BD678" s="13">
        <v>53.47</v>
      </c>
      <c r="BE678" s="4">
        <v>13801890</v>
      </c>
      <c r="BF678" s="13">
        <v>101.76</v>
      </c>
      <c r="BG678" s="4">
        <v>1661419</v>
      </c>
      <c r="BH678" s="13">
        <v>52.39</v>
      </c>
      <c r="BI678" s="4">
        <v>6905762</v>
      </c>
    </row>
    <row r="679" spans="1:61" x14ac:dyDescent="0.35">
      <c r="A679" s="1">
        <v>42986</v>
      </c>
      <c r="B679" s="13">
        <v>158.63</v>
      </c>
      <c r="C679" s="4">
        <v>28611535</v>
      </c>
      <c r="D679" s="13">
        <v>73.98</v>
      </c>
      <c r="E679" s="4">
        <v>14703816</v>
      </c>
      <c r="F679" s="13">
        <v>163.69</v>
      </c>
      <c r="G679" s="4">
        <v>12471422</v>
      </c>
      <c r="H679" s="13">
        <v>244.11</v>
      </c>
      <c r="I679" s="4">
        <v>1810040</v>
      </c>
      <c r="J679" s="13">
        <v>51.58</v>
      </c>
      <c r="K679" s="4">
        <v>10356483</v>
      </c>
      <c r="L679" s="13">
        <v>96.43</v>
      </c>
      <c r="M679" s="4">
        <v>3316395</v>
      </c>
      <c r="N679" s="13">
        <v>12.25</v>
      </c>
      <c r="O679" s="4">
        <v>60886232</v>
      </c>
      <c r="P679" s="13">
        <v>155.34</v>
      </c>
      <c r="Q679" s="4">
        <v>1449916</v>
      </c>
      <c r="R679" s="13">
        <v>31.48</v>
      </c>
      <c r="S679" s="4">
        <v>15339455</v>
      </c>
      <c r="T679" s="13">
        <v>35.19</v>
      </c>
      <c r="U679" s="4">
        <v>14125018</v>
      </c>
      <c r="V679" s="13">
        <v>78.819999999999993</v>
      </c>
      <c r="W679" s="4">
        <v>8436033</v>
      </c>
      <c r="X679" s="13">
        <v>110.78</v>
      </c>
      <c r="Y679" s="4">
        <v>4033102</v>
      </c>
      <c r="Z679" s="13">
        <v>86.78</v>
      </c>
      <c r="AA679" s="4">
        <v>2687176</v>
      </c>
      <c r="AB679" s="13">
        <v>44.47</v>
      </c>
      <c r="AC679" s="4">
        <v>4147379</v>
      </c>
      <c r="AD679" s="13">
        <v>64.86</v>
      </c>
      <c r="AE679" s="4">
        <v>5486979</v>
      </c>
      <c r="AF679" s="13">
        <v>45.21</v>
      </c>
      <c r="AG679" s="4">
        <v>831847</v>
      </c>
      <c r="AH679" s="13">
        <v>60.24</v>
      </c>
      <c r="AI679" s="4">
        <v>3502021</v>
      </c>
      <c r="AJ679" s="13">
        <v>84.7</v>
      </c>
      <c r="AK679" s="4">
        <v>1936653</v>
      </c>
      <c r="AL679" s="13">
        <v>19.14</v>
      </c>
      <c r="AM679" s="4">
        <v>7987622</v>
      </c>
      <c r="AN679" s="13">
        <v>53.42</v>
      </c>
      <c r="AO679" s="4">
        <v>4656368</v>
      </c>
      <c r="AP679" s="13">
        <v>965.9</v>
      </c>
      <c r="AQ679" s="4">
        <v>2605322</v>
      </c>
      <c r="AR679" s="13">
        <v>343.4</v>
      </c>
      <c r="AS679" s="4">
        <v>3263508</v>
      </c>
      <c r="AT679" s="13">
        <v>159.71</v>
      </c>
      <c r="AU679" s="4">
        <v>2984223</v>
      </c>
      <c r="AV679" s="13">
        <v>1838.57</v>
      </c>
      <c r="AW679" s="4">
        <v>295503</v>
      </c>
      <c r="AX679" s="13">
        <v>159.66</v>
      </c>
      <c r="AY679" s="4">
        <v>10088630</v>
      </c>
      <c r="AZ679" s="13">
        <v>78.56</v>
      </c>
      <c r="BA679" s="4">
        <v>11616560</v>
      </c>
      <c r="BB679" s="13">
        <v>37.79</v>
      </c>
      <c r="BC679" s="4">
        <v>9075887</v>
      </c>
      <c r="BD679" s="13">
        <v>53.49</v>
      </c>
      <c r="BE679" s="4">
        <v>11774483</v>
      </c>
      <c r="BF679" s="13">
        <v>103.43</v>
      </c>
      <c r="BG679" s="4">
        <v>1876132</v>
      </c>
      <c r="BH679" s="13">
        <v>52.2</v>
      </c>
      <c r="BI679" s="4">
        <v>8563283</v>
      </c>
    </row>
    <row r="680" spans="1:61" x14ac:dyDescent="0.35">
      <c r="A680" s="1">
        <v>42989</v>
      </c>
      <c r="B680" s="13">
        <v>161.5</v>
      </c>
      <c r="C680" s="4">
        <v>31580798</v>
      </c>
      <c r="D680" s="13">
        <v>74.760000000000005</v>
      </c>
      <c r="E680" s="4">
        <v>17910383</v>
      </c>
      <c r="F680" s="13">
        <v>169</v>
      </c>
      <c r="G680" s="4">
        <v>14186078</v>
      </c>
      <c r="H680" s="13">
        <v>247.74</v>
      </c>
      <c r="I680" s="4">
        <v>1687802</v>
      </c>
      <c r="J680" s="13">
        <v>52.49</v>
      </c>
      <c r="K680" s="4">
        <v>16526301</v>
      </c>
      <c r="L680" s="13">
        <v>97.71</v>
      </c>
      <c r="M680" s="4">
        <v>4471493</v>
      </c>
      <c r="N680" s="13">
        <v>12.55</v>
      </c>
      <c r="O680" s="4">
        <v>43346052</v>
      </c>
      <c r="P680" s="13">
        <v>156.87</v>
      </c>
      <c r="Q680" s="4">
        <v>1715997</v>
      </c>
      <c r="R680" s="13">
        <v>32.19</v>
      </c>
      <c r="S680" s="4">
        <v>22440819</v>
      </c>
      <c r="T680" s="13">
        <v>35.770000000000003</v>
      </c>
      <c r="U680" s="4">
        <v>20037575</v>
      </c>
      <c r="V680" s="13">
        <v>79.25</v>
      </c>
      <c r="W680" s="4">
        <v>12955773</v>
      </c>
      <c r="X680" s="13">
        <v>112.52</v>
      </c>
      <c r="Y680" s="4">
        <v>5973396</v>
      </c>
      <c r="Z680" s="13">
        <v>87.93</v>
      </c>
      <c r="AA680" s="4">
        <v>2865342</v>
      </c>
      <c r="AB680" s="13">
        <v>44.93</v>
      </c>
      <c r="AC680" s="4">
        <v>4809372</v>
      </c>
      <c r="AD680" s="13">
        <v>65.77</v>
      </c>
      <c r="AE680" s="4">
        <v>5617087</v>
      </c>
      <c r="AF680" s="13">
        <v>45.55</v>
      </c>
      <c r="AG680" s="4">
        <v>854709</v>
      </c>
      <c r="AH680" s="13">
        <v>60.41</v>
      </c>
      <c r="AI680" s="4">
        <v>4402960</v>
      </c>
      <c r="AJ680" s="13">
        <v>85.19</v>
      </c>
      <c r="AK680" s="4">
        <v>1508877</v>
      </c>
      <c r="AL680" s="13">
        <v>19.440000000000001</v>
      </c>
      <c r="AM680" s="4">
        <v>8813814</v>
      </c>
      <c r="AN680" s="13">
        <v>53.75</v>
      </c>
      <c r="AO680" s="4">
        <v>4580145</v>
      </c>
      <c r="AP680" s="13">
        <v>977.96</v>
      </c>
      <c r="AQ680" s="4">
        <v>2186666</v>
      </c>
      <c r="AR680" s="13">
        <v>363.69</v>
      </c>
      <c r="AS680" s="4">
        <v>7667055</v>
      </c>
      <c r="AT680" s="13">
        <v>161.53</v>
      </c>
      <c r="AU680" s="4">
        <v>2333557</v>
      </c>
      <c r="AV680" s="13">
        <v>1868.86</v>
      </c>
      <c r="AW680" s="4">
        <v>578260</v>
      </c>
      <c r="AX680" s="13">
        <v>158.37</v>
      </c>
      <c r="AY680" s="4">
        <v>8847928</v>
      </c>
      <c r="AZ680" s="13">
        <v>77.5</v>
      </c>
      <c r="BA680" s="4">
        <v>7582185</v>
      </c>
      <c r="BB680" s="13">
        <v>38.090000000000003</v>
      </c>
      <c r="BC680" s="4">
        <v>6121966</v>
      </c>
      <c r="BD680" s="13">
        <v>54.02</v>
      </c>
      <c r="BE680" s="4">
        <v>9314079</v>
      </c>
      <c r="BF680" s="13">
        <v>104.63</v>
      </c>
      <c r="BG680" s="4">
        <v>2974882</v>
      </c>
      <c r="BH680" s="13">
        <v>53.03</v>
      </c>
      <c r="BI680" s="4">
        <v>8649915</v>
      </c>
    </row>
    <row r="681" spans="1:61" x14ac:dyDescent="0.35">
      <c r="A681" s="1">
        <v>42990</v>
      </c>
      <c r="B681" s="13">
        <v>160.86000000000001</v>
      </c>
      <c r="C681" s="4">
        <v>71714046</v>
      </c>
      <c r="D681" s="13">
        <v>74.680000000000007</v>
      </c>
      <c r="E681" s="4">
        <v>14394850</v>
      </c>
      <c r="F681" s="13">
        <v>169.61</v>
      </c>
      <c r="G681" s="4">
        <v>10287203</v>
      </c>
      <c r="H681" s="13">
        <v>247.14</v>
      </c>
      <c r="I681" s="4">
        <v>1840384</v>
      </c>
      <c r="J681" s="13">
        <v>52.77</v>
      </c>
      <c r="K681" s="4">
        <v>13352387</v>
      </c>
      <c r="L681" s="13">
        <v>96.85</v>
      </c>
      <c r="M681" s="4">
        <v>4743245</v>
      </c>
      <c r="N681" s="13">
        <v>12.3</v>
      </c>
      <c r="O681" s="4">
        <v>54413148</v>
      </c>
      <c r="P681" s="13">
        <v>156.31</v>
      </c>
      <c r="Q681" s="4">
        <v>1766416</v>
      </c>
      <c r="R681" s="13">
        <v>32.409999999999997</v>
      </c>
      <c r="S681" s="4">
        <v>18923132</v>
      </c>
      <c r="T681" s="13">
        <v>36.090000000000003</v>
      </c>
      <c r="U681" s="4">
        <v>19489892</v>
      </c>
      <c r="V681" s="13">
        <v>79.5</v>
      </c>
      <c r="W681" s="4">
        <v>7644403</v>
      </c>
      <c r="X681" s="13">
        <v>112.49</v>
      </c>
      <c r="Y681" s="4">
        <v>5110085</v>
      </c>
      <c r="Z681" s="13">
        <v>88.47</v>
      </c>
      <c r="AA681" s="4">
        <v>2922918</v>
      </c>
      <c r="AB681" s="13">
        <v>44.93</v>
      </c>
      <c r="AC681" s="4">
        <v>5188994</v>
      </c>
      <c r="AD681" s="13">
        <v>66.430000000000007</v>
      </c>
      <c r="AE681" s="4">
        <v>5308560</v>
      </c>
      <c r="AF681" s="13">
        <v>46.39</v>
      </c>
      <c r="AG681" s="4">
        <v>1219956</v>
      </c>
      <c r="AH681" s="13">
        <v>60.78</v>
      </c>
      <c r="AI681" s="4">
        <v>4436640</v>
      </c>
      <c r="AJ681" s="13">
        <v>85.73</v>
      </c>
      <c r="AK681" s="4">
        <v>1567276</v>
      </c>
      <c r="AL681" s="13">
        <v>19.36</v>
      </c>
      <c r="AM681" s="4">
        <v>5994105</v>
      </c>
      <c r="AN681" s="13">
        <v>53.77</v>
      </c>
      <c r="AO681" s="4">
        <v>3426014</v>
      </c>
      <c r="AP681" s="13">
        <v>982.58</v>
      </c>
      <c r="AQ681" s="4">
        <v>2481066</v>
      </c>
      <c r="AR681" s="13">
        <v>362.75</v>
      </c>
      <c r="AS681" s="4">
        <v>5972907</v>
      </c>
      <c r="AT681" s="13">
        <v>156.33000000000001</v>
      </c>
      <c r="AU681" s="4">
        <v>10324140</v>
      </c>
      <c r="AV681" s="13">
        <v>1868.64</v>
      </c>
      <c r="AW681" s="4">
        <v>345698</v>
      </c>
      <c r="AX681" s="13">
        <v>159.91</v>
      </c>
      <c r="AY681" s="4">
        <v>5794570</v>
      </c>
      <c r="AZ681" s="13">
        <v>78.66</v>
      </c>
      <c r="BA681" s="4">
        <v>5239095</v>
      </c>
      <c r="BB681" s="13">
        <v>38.18</v>
      </c>
      <c r="BC681" s="4">
        <v>4259661</v>
      </c>
      <c r="BD681" s="13">
        <v>53.54</v>
      </c>
      <c r="BE681" s="4">
        <v>10339446</v>
      </c>
      <c r="BF681" s="13">
        <v>105.08</v>
      </c>
      <c r="BG681" s="4">
        <v>1269203</v>
      </c>
      <c r="BH681" s="13">
        <v>53.4</v>
      </c>
      <c r="BI681" s="4">
        <v>7823691</v>
      </c>
    </row>
    <row r="682" spans="1:61" x14ac:dyDescent="0.35">
      <c r="A682" s="1">
        <v>42991</v>
      </c>
      <c r="B682" s="13">
        <v>159.65</v>
      </c>
      <c r="C682" s="4">
        <v>44907361</v>
      </c>
      <c r="D682" s="13">
        <v>75.209999999999994</v>
      </c>
      <c r="E682" s="4">
        <v>13380802</v>
      </c>
      <c r="F682" s="13">
        <v>170.37</v>
      </c>
      <c r="G682" s="4">
        <v>14523973</v>
      </c>
      <c r="H682" s="13">
        <v>246.24</v>
      </c>
      <c r="I682" s="4">
        <v>2966359</v>
      </c>
      <c r="J682" s="13">
        <v>52.8</v>
      </c>
      <c r="K682" s="4">
        <v>14463029</v>
      </c>
      <c r="L682" s="13">
        <v>95.61</v>
      </c>
      <c r="M682" s="4">
        <v>5610287</v>
      </c>
      <c r="N682" s="13">
        <v>12.22</v>
      </c>
      <c r="O682" s="4">
        <v>37210654</v>
      </c>
      <c r="P682" s="13">
        <v>156.24</v>
      </c>
      <c r="Q682" s="4">
        <v>1363910</v>
      </c>
      <c r="R682" s="13">
        <v>32.18</v>
      </c>
      <c r="S682" s="4">
        <v>22705140</v>
      </c>
      <c r="T682" s="13">
        <v>36.33</v>
      </c>
      <c r="U682" s="4">
        <v>15509787</v>
      </c>
      <c r="V682" s="13">
        <v>79.77</v>
      </c>
      <c r="W682" s="4">
        <v>8369659</v>
      </c>
      <c r="X682" s="13">
        <v>114.18</v>
      </c>
      <c r="Y682" s="4">
        <v>5889386</v>
      </c>
      <c r="Z682" s="13">
        <v>91.1</v>
      </c>
      <c r="AA682" s="4">
        <v>3158258</v>
      </c>
      <c r="AB682" s="13">
        <v>45.56</v>
      </c>
      <c r="AC682" s="4">
        <v>6178645</v>
      </c>
      <c r="AD682" s="13">
        <v>66.92</v>
      </c>
      <c r="AE682" s="4">
        <v>5728190</v>
      </c>
      <c r="AF682" s="13">
        <v>47.18</v>
      </c>
      <c r="AG682" s="4">
        <v>1698674</v>
      </c>
      <c r="AH682" s="13">
        <v>61.55</v>
      </c>
      <c r="AI682" s="4">
        <v>4139200</v>
      </c>
      <c r="AJ682" s="13">
        <v>86.35</v>
      </c>
      <c r="AK682" s="4">
        <v>1748362</v>
      </c>
      <c r="AL682" s="13">
        <v>19.440000000000001</v>
      </c>
      <c r="AM682" s="4">
        <v>5356755</v>
      </c>
      <c r="AN682" s="13">
        <v>53.21</v>
      </c>
      <c r="AO682" s="4">
        <v>4395933</v>
      </c>
      <c r="AP682" s="13">
        <v>999.6</v>
      </c>
      <c r="AQ682" s="4">
        <v>3374650</v>
      </c>
      <c r="AR682" s="13">
        <v>366.23</v>
      </c>
      <c r="AS682" s="4">
        <v>4185231</v>
      </c>
      <c r="AT682" s="13">
        <v>157</v>
      </c>
      <c r="AU682" s="4">
        <v>4705601</v>
      </c>
      <c r="AV682" s="13">
        <v>1871.17</v>
      </c>
      <c r="AW682" s="4">
        <v>235717</v>
      </c>
      <c r="AX682" s="13">
        <v>160.02000000000001</v>
      </c>
      <c r="AY682" s="4">
        <v>4713676</v>
      </c>
      <c r="AZ682" s="13">
        <v>77.86</v>
      </c>
      <c r="BA682" s="4">
        <v>7471925</v>
      </c>
      <c r="BB682" s="13">
        <v>38.270000000000003</v>
      </c>
      <c r="BC682" s="4">
        <v>5622321</v>
      </c>
      <c r="BD682" s="13">
        <v>54.29</v>
      </c>
      <c r="BE682" s="4">
        <v>12787883</v>
      </c>
      <c r="BF682" s="13">
        <v>106.77</v>
      </c>
      <c r="BG682" s="4">
        <v>1821671</v>
      </c>
      <c r="BH682" s="13">
        <v>53.52</v>
      </c>
      <c r="BI682" s="4">
        <v>6085952</v>
      </c>
    </row>
    <row r="683" spans="1:61" x14ac:dyDescent="0.35">
      <c r="A683" s="1">
        <v>42992</v>
      </c>
      <c r="B683" s="13">
        <v>158.28</v>
      </c>
      <c r="C683" s="4">
        <v>23760749</v>
      </c>
      <c r="D683" s="13">
        <v>74.77</v>
      </c>
      <c r="E683" s="4">
        <v>15733914</v>
      </c>
      <c r="F683" s="13">
        <v>169.4</v>
      </c>
      <c r="G683" s="4">
        <v>12842837</v>
      </c>
      <c r="H683" s="13">
        <v>246.95</v>
      </c>
      <c r="I683" s="4">
        <v>2864516</v>
      </c>
      <c r="J683" s="13">
        <v>52.79</v>
      </c>
      <c r="K683" s="4">
        <v>21901610</v>
      </c>
      <c r="L683" s="13">
        <v>95.3</v>
      </c>
      <c r="M683" s="4">
        <v>5054565</v>
      </c>
      <c r="N683" s="13">
        <v>12.26</v>
      </c>
      <c r="O683" s="4">
        <v>37220155</v>
      </c>
      <c r="P683" s="13">
        <v>154.94999999999999</v>
      </c>
      <c r="Q683" s="4">
        <v>1676406</v>
      </c>
      <c r="R683" s="13">
        <v>32.19</v>
      </c>
      <c r="S683" s="4">
        <v>18194803</v>
      </c>
      <c r="T683" s="13">
        <v>36.479999999999997</v>
      </c>
      <c r="U683" s="4">
        <v>18093946</v>
      </c>
      <c r="V683" s="13">
        <v>80.09</v>
      </c>
      <c r="W683" s="4">
        <v>9072627</v>
      </c>
      <c r="X683" s="13">
        <v>114.45</v>
      </c>
      <c r="Y683" s="4">
        <v>5819075</v>
      </c>
      <c r="Z683" s="13">
        <v>91.78</v>
      </c>
      <c r="AA683" s="4">
        <v>3428369</v>
      </c>
      <c r="AB683" s="13">
        <v>45.83</v>
      </c>
      <c r="AC683" s="4">
        <v>6573383</v>
      </c>
      <c r="AD683" s="13">
        <v>67.7</v>
      </c>
      <c r="AE683" s="4">
        <v>5954133</v>
      </c>
      <c r="AF683" s="13">
        <v>47.69</v>
      </c>
      <c r="AG683" s="4">
        <v>1594250</v>
      </c>
      <c r="AH683" s="13">
        <v>61.58</v>
      </c>
      <c r="AI683" s="4">
        <v>4765031</v>
      </c>
      <c r="AJ683" s="13">
        <v>86.24</v>
      </c>
      <c r="AK683" s="4">
        <v>2002274</v>
      </c>
      <c r="AL683" s="13">
        <v>19.34</v>
      </c>
      <c r="AM683" s="4">
        <v>7746436</v>
      </c>
      <c r="AN683" s="13">
        <v>52.34</v>
      </c>
      <c r="AO683" s="4">
        <v>5402443</v>
      </c>
      <c r="AP683" s="13">
        <v>992.21</v>
      </c>
      <c r="AQ683" s="4">
        <v>3913263</v>
      </c>
      <c r="AR683" s="13">
        <v>377.64</v>
      </c>
      <c r="AS683" s="4">
        <v>7202524</v>
      </c>
      <c r="AT683" s="13">
        <v>157</v>
      </c>
      <c r="AU683" s="4">
        <v>3109655</v>
      </c>
      <c r="AV683" s="13">
        <v>1845.29</v>
      </c>
      <c r="AW683" s="4">
        <v>490132</v>
      </c>
      <c r="AX683" s="13">
        <v>159.38</v>
      </c>
      <c r="AY683" s="4">
        <v>5290796</v>
      </c>
      <c r="AZ683" s="13">
        <v>78.459999999999994</v>
      </c>
      <c r="BA683" s="4">
        <v>5601226</v>
      </c>
      <c r="BB683" s="13">
        <v>38.31</v>
      </c>
      <c r="BC683" s="4">
        <v>6603771</v>
      </c>
      <c r="BD683" s="13">
        <v>54.53</v>
      </c>
      <c r="BE683" s="4">
        <v>8260770</v>
      </c>
      <c r="BF683" s="13">
        <v>106.39</v>
      </c>
      <c r="BG683" s="4">
        <v>3517535</v>
      </c>
      <c r="BH683" s="13">
        <v>53.73</v>
      </c>
      <c r="BI683" s="4">
        <v>7497401</v>
      </c>
    </row>
    <row r="684" spans="1:61" x14ac:dyDescent="0.35">
      <c r="A684" s="1">
        <v>42993</v>
      </c>
      <c r="B684" s="13">
        <v>159.88</v>
      </c>
      <c r="C684" s="4">
        <v>49114602</v>
      </c>
      <c r="D684" s="13">
        <v>75.31</v>
      </c>
      <c r="E684" s="4">
        <v>38578441</v>
      </c>
      <c r="F684" s="13">
        <v>180.11</v>
      </c>
      <c r="G684" s="4">
        <v>34119764</v>
      </c>
      <c r="H684" s="13">
        <v>250.55</v>
      </c>
      <c r="I684" s="4">
        <v>5006589</v>
      </c>
      <c r="J684" s="13">
        <v>48.74</v>
      </c>
      <c r="K684" s="4">
        <v>66367857</v>
      </c>
      <c r="L684" s="13">
        <v>94.63</v>
      </c>
      <c r="M684" s="4">
        <v>6081706</v>
      </c>
      <c r="N684" s="13">
        <v>12.52</v>
      </c>
      <c r="O684" s="4">
        <v>50337411</v>
      </c>
      <c r="P684" s="13">
        <v>154.49</v>
      </c>
      <c r="Q684" s="4">
        <v>3012822</v>
      </c>
      <c r="R684" s="13">
        <v>32.44</v>
      </c>
      <c r="S684" s="4">
        <v>29336087</v>
      </c>
      <c r="T684" s="13">
        <v>37</v>
      </c>
      <c r="U684" s="4">
        <v>33596072</v>
      </c>
      <c r="V684" s="13">
        <v>80.069999999999993</v>
      </c>
      <c r="W684" s="4">
        <v>16043707</v>
      </c>
      <c r="X684" s="13">
        <v>114.63</v>
      </c>
      <c r="Y684" s="4">
        <v>8387623</v>
      </c>
      <c r="Z684" s="13">
        <v>93.22</v>
      </c>
      <c r="AA684" s="4">
        <v>4057790</v>
      </c>
      <c r="AB684" s="13">
        <v>46.51</v>
      </c>
      <c r="AC684" s="4">
        <v>11895013</v>
      </c>
      <c r="AD684" s="13">
        <v>67.239999999999995</v>
      </c>
      <c r="AE684" s="4">
        <v>11428399</v>
      </c>
      <c r="AF684" s="13">
        <v>46.93</v>
      </c>
      <c r="AG684" s="4">
        <v>2021652</v>
      </c>
      <c r="AH684" s="13">
        <v>61.35</v>
      </c>
      <c r="AI684" s="4">
        <v>5291423</v>
      </c>
      <c r="AJ684" s="13">
        <v>87.67</v>
      </c>
      <c r="AK684" s="4">
        <v>4363635</v>
      </c>
      <c r="AL684" s="13">
        <v>19.36</v>
      </c>
      <c r="AM684" s="4">
        <v>9389560</v>
      </c>
      <c r="AN684" s="13">
        <v>52.96</v>
      </c>
      <c r="AO684" s="4">
        <v>9062782</v>
      </c>
      <c r="AP684" s="13">
        <v>986.79</v>
      </c>
      <c r="AQ684" s="4">
        <v>3760183</v>
      </c>
      <c r="AR684" s="13">
        <v>379.81</v>
      </c>
      <c r="AS684" s="4">
        <v>5420496</v>
      </c>
      <c r="AT684" s="13">
        <v>156.91999999999999</v>
      </c>
      <c r="AU684" s="4">
        <v>7425112</v>
      </c>
      <c r="AV684" s="13">
        <v>1843.2</v>
      </c>
      <c r="AW684" s="4">
        <v>379783</v>
      </c>
      <c r="AX684" s="13">
        <v>158.4</v>
      </c>
      <c r="AY684" s="4">
        <v>9124244</v>
      </c>
      <c r="AZ684" s="13">
        <v>77.989999999999995</v>
      </c>
      <c r="BA684" s="4">
        <v>14518162</v>
      </c>
      <c r="BB684" s="13">
        <v>38.4</v>
      </c>
      <c r="BC684" s="4">
        <v>11121940</v>
      </c>
      <c r="BD684" s="13">
        <v>54.67</v>
      </c>
      <c r="BE684" s="4">
        <v>10744783</v>
      </c>
      <c r="BF684" s="13">
        <v>105.39</v>
      </c>
      <c r="BG684" s="4">
        <v>2790640</v>
      </c>
      <c r="BH684" s="13">
        <v>53.87</v>
      </c>
      <c r="BI684" s="4">
        <v>10046827</v>
      </c>
    </row>
    <row r="685" spans="1:61" x14ac:dyDescent="0.35">
      <c r="A685" s="1">
        <v>42996</v>
      </c>
      <c r="B685" s="13">
        <v>158.66999999999999</v>
      </c>
      <c r="C685" s="4">
        <v>28269435</v>
      </c>
      <c r="D685" s="13">
        <v>75.16</v>
      </c>
      <c r="E685" s="4">
        <v>23306959</v>
      </c>
      <c r="F685" s="13">
        <v>187.55</v>
      </c>
      <c r="G685" s="4">
        <v>42111516</v>
      </c>
      <c r="H685" s="13">
        <v>249.82</v>
      </c>
      <c r="I685" s="4">
        <v>2574276</v>
      </c>
      <c r="J685" s="13">
        <v>48.33</v>
      </c>
      <c r="K685" s="4">
        <v>29434734</v>
      </c>
      <c r="L685" s="13">
        <v>95.74</v>
      </c>
      <c r="M685" s="4">
        <v>5990734</v>
      </c>
      <c r="N685" s="13">
        <v>13.08</v>
      </c>
      <c r="O685" s="4">
        <v>83517385</v>
      </c>
      <c r="P685" s="13">
        <v>155.77000000000001</v>
      </c>
      <c r="Q685" s="4">
        <v>2581009</v>
      </c>
      <c r="R685" s="13">
        <v>32.520000000000003</v>
      </c>
      <c r="S685" s="4">
        <v>17290893</v>
      </c>
      <c r="T685" s="13">
        <v>37</v>
      </c>
      <c r="U685" s="4">
        <v>19393834</v>
      </c>
      <c r="V685" s="13">
        <v>80.09</v>
      </c>
      <c r="W685" s="4">
        <v>8594362</v>
      </c>
      <c r="X685" s="13">
        <v>115.19</v>
      </c>
      <c r="Y685" s="4">
        <v>4954613</v>
      </c>
      <c r="Z685" s="13">
        <v>93.05</v>
      </c>
      <c r="AA685" s="4">
        <v>2388436</v>
      </c>
      <c r="AB685" s="13">
        <v>47.09</v>
      </c>
      <c r="AC685" s="4">
        <v>6988858</v>
      </c>
      <c r="AD685" s="13">
        <v>67.87</v>
      </c>
      <c r="AE685" s="4">
        <v>6688895</v>
      </c>
      <c r="AF685" s="13">
        <v>47.23</v>
      </c>
      <c r="AG685" s="4">
        <v>2031185</v>
      </c>
      <c r="AH685" s="13">
        <v>61.8</v>
      </c>
      <c r="AI685" s="4">
        <v>4192394</v>
      </c>
      <c r="AJ685" s="13">
        <v>88.31</v>
      </c>
      <c r="AK685" s="4">
        <v>1815947</v>
      </c>
      <c r="AL685" s="13">
        <v>19.39</v>
      </c>
      <c r="AM685" s="4">
        <v>8201304</v>
      </c>
      <c r="AN685" s="13">
        <v>53.58</v>
      </c>
      <c r="AO685" s="4">
        <v>4521981</v>
      </c>
      <c r="AP685" s="13">
        <v>974.19</v>
      </c>
      <c r="AQ685" s="4">
        <v>3411324</v>
      </c>
      <c r="AR685" s="13">
        <v>385</v>
      </c>
      <c r="AS685" s="4">
        <v>7187980</v>
      </c>
      <c r="AT685" s="13">
        <v>156.68</v>
      </c>
      <c r="AU685" s="4">
        <v>3832243</v>
      </c>
      <c r="AV685" s="13">
        <v>1854.18</v>
      </c>
      <c r="AW685" s="4">
        <v>319676</v>
      </c>
      <c r="AX685" s="13">
        <v>157.81</v>
      </c>
      <c r="AY685" s="4">
        <v>4010587</v>
      </c>
      <c r="AZ685" s="13">
        <v>77.67</v>
      </c>
      <c r="BA685" s="4">
        <v>8341861</v>
      </c>
      <c r="BB685" s="13">
        <v>38.39</v>
      </c>
      <c r="BC685" s="4">
        <v>5636234</v>
      </c>
      <c r="BD685" s="13">
        <v>54.69</v>
      </c>
      <c r="BE685" s="4">
        <v>6348360</v>
      </c>
      <c r="BF685" s="13">
        <v>105.54</v>
      </c>
      <c r="BG685" s="4">
        <v>2297007</v>
      </c>
      <c r="BH685" s="13">
        <v>53.5</v>
      </c>
      <c r="BI685" s="4">
        <v>8166438</v>
      </c>
    </row>
    <row r="686" spans="1:61" x14ac:dyDescent="0.35">
      <c r="A686" s="1">
        <v>42997</v>
      </c>
      <c r="B686" s="13">
        <v>158.72999999999999</v>
      </c>
      <c r="C686" s="4">
        <v>20810632</v>
      </c>
      <c r="D686" s="13">
        <v>75.44</v>
      </c>
      <c r="E686" s="4">
        <v>16093344</v>
      </c>
      <c r="F686" s="13">
        <v>187.35</v>
      </c>
      <c r="G686" s="4">
        <v>21856994</v>
      </c>
      <c r="H686" s="13">
        <v>249.76</v>
      </c>
      <c r="I686" s="4">
        <v>2208807</v>
      </c>
      <c r="J686" s="13">
        <v>48.04</v>
      </c>
      <c r="K686" s="4">
        <v>23070671</v>
      </c>
      <c r="L686" s="13">
        <v>95.35</v>
      </c>
      <c r="M686" s="4">
        <v>3521029</v>
      </c>
      <c r="N686" s="13">
        <v>13.12</v>
      </c>
      <c r="O686" s="4">
        <v>65455230</v>
      </c>
      <c r="P686" s="13">
        <v>156.6</v>
      </c>
      <c r="Q686" s="4">
        <v>4014750</v>
      </c>
      <c r="R686" s="13">
        <v>32.49</v>
      </c>
      <c r="S686" s="4">
        <v>12927654</v>
      </c>
      <c r="T686" s="13">
        <v>37.229999999999997</v>
      </c>
      <c r="U686" s="4">
        <v>23850525</v>
      </c>
      <c r="V686" s="13">
        <v>80.22</v>
      </c>
      <c r="W686" s="4">
        <v>9277072</v>
      </c>
      <c r="X686" s="13">
        <v>116.34</v>
      </c>
      <c r="Y686" s="4">
        <v>6187969</v>
      </c>
      <c r="Z686" s="13">
        <v>93.13</v>
      </c>
      <c r="AA686" s="4">
        <v>2074609</v>
      </c>
      <c r="AB686" s="13">
        <v>47.55</v>
      </c>
      <c r="AC686" s="4">
        <v>6216148</v>
      </c>
      <c r="AD686" s="13">
        <v>67.89</v>
      </c>
      <c r="AE686" s="4">
        <v>6817176</v>
      </c>
      <c r="AF686" s="13">
        <v>47.49</v>
      </c>
      <c r="AG686" s="4">
        <v>1234276</v>
      </c>
      <c r="AH686" s="13">
        <v>61.86</v>
      </c>
      <c r="AI686" s="4">
        <v>3221259</v>
      </c>
      <c r="AJ686" s="13">
        <v>89.09</v>
      </c>
      <c r="AK686" s="4">
        <v>1928572</v>
      </c>
      <c r="AL686" s="13">
        <v>19.559999999999999</v>
      </c>
      <c r="AM686" s="4">
        <v>7370833</v>
      </c>
      <c r="AN686" s="13">
        <v>54.2</v>
      </c>
      <c r="AO686" s="4">
        <v>4522542</v>
      </c>
      <c r="AP686" s="13">
        <v>969.86</v>
      </c>
      <c r="AQ686" s="4">
        <v>2671054</v>
      </c>
      <c r="AR686" s="13">
        <v>375.1</v>
      </c>
      <c r="AS686" s="4">
        <v>6451886</v>
      </c>
      <c r="AT686" s="13">
        <v>157.43</v>
      </c>
      <c r="AU686" s="4">
        <v>3554601</v>
      </c>
      <c r="AV686" s="13">
        <v>1859.78</v>
      </c>
      <c r="AW686" s="4">
        <v>301611</v>
      </c>
      <c r="AX686" s="13">
        <v>157.66</v>
      </c>
      <c r="AY686" s="4">
        <v>3713412</v>
      </c>
      <c r="AZ686" s="13">
        <v>77.489999999999995</v>
      </c>
      <c r="BA686" s="4">
        <v>5989116</v>
      </c>
      <c r="BB686" s="13">
        <v>38.590000000000003</v>
      </c>
      <c r="BC686" s="4">
        <v>5215295</v>
      </c>
      <c r="BD686" s="13">
        <v>54.62</v>
      </c>
      <c r="BE686" s="4">
        <v>5187121</v>
      </c>
      <c r="BF686" s="13">
        <v>107.35</v>
      </c>
      <c r="BG686" s="4">
        <v>2148335</v>
      </c>
      <c r="BH686" s="13">
        <v>53.33</v>
      </c>
      <c r="BI686" s="4">
        <v>14707174</v>
      </c>
    </row>
    <row r="687" spans="1:61" x14ac:dyDescent="0.35">
      <c r="A687" s="1">
        <v>42998</v>
      </c>
      <c r="B687" s="13">
        <v>156.07</v>
      </c>
      <c r="C687" s="4">
        <v>52951364</v>
      </c>
      <c r="D687" s="13">
        <v>74.94</v>
      </c>
      <c r="E687" s="4">
        <v>21587878</v>
      </c>
      <c r="F687" s="13">
        <v>185.84</v>
      </c>
      <c r="G687" s="4">
        <v>18122991</v>
      </c>
      <c r="H687" s="13">
        <v>242.91</v>
      </c>
      <c r="I687" s="4">
        <v>5700951</v>
      </c>
      <c r="J687" s="13">
        <v>47.97</v>
      </c>
      <c r="K687" s="4">
        <v>21257304</v>
      </c>
      <c r="L687" s="13">
        <v>95.21</v>
      </c>
      <c r="M687" s="4">
        <v>3362643</v>
      </c>
      <c r="N687" s="13">
        <v>13.74</v>
      </c>
      <c r="O687" s="4">
        <v>102682437</v>
      </c>
      <c r="P687" s="13">
        <v>149.96</v>
      </c>
      <c r="Q687" s="4">
        <v>9372344</v>
      </c>
      <c r="R687" s="13">
        <v>32.6</v>
      </c>
      <c r="S687" s="4">
        <v>19865366</v>
      </c>
      <c r="T687" s="13">
        <v>37.07</v>
      </c>
      <c r="U687" s="4">
        <v>23957476</v>
      </c>
      <c r="V687" s="13">
        <v>80.55</v>
      </c>
      <c r="W687" s="4">
        <v>10606860</v>
      </c>
      <c r="X687" s="13">
        <v>116.37</v>
      </c>
      <c r="Y687" s="4">
        <v>5378172</v>
      </c>
      <c r="Z687" s="13">
        <v>94.18</v>
      </c>
      <c r="AA687" s="4">
        <v>3774250</v>
      </c>
      <c r="AB687" s="13">
        <v>48.33</v>
      </c>
      <c r="AC687" s="4">
        <v>8843323</v>
      </c>
      <c r="AD687" s="13">
        <v>67.62</v>
      </c>
      <c r="AE687" s="4">
        <v>6765969</v>
      </c>
      <c r="AF687" s="13">
        <v>48.18</v>
      </c>
      <c r="AG687" s="4">
        <v>1741265</v>
      </c>
      <c r="AH687" s="13">
        <v>62.49</v>
      </c>
      <c r="AI687" s="4">
        <v>3519805</v>
      </c>
      <c r="AJ687" s="13">
        <v>89.07</v>
      </c>
      <c r="AK687" s="4">
        <v>2279024</v>
      </c>
      <c r="AL687" s="13">
        <v>19.77</v>
      </c>
      <c r="AM687" s="4">
        <v>11068704</v>
      </c>
      <c r="AN687" s="13">
        <v>54.43</v>
      </c>
      <c r="AO687" s="4">
        <v>4221689</v>
      </c>
      <c r="AP687" s="13">
        <v>973.21</v>
      </c>
      <c r="AQ687" s="4">
        <v>2888795</v>
      </c>
      <c r="AR687" s="13">
        <v>373.91</v>
      </c>
      <c r="AS687" s="4">
        <v>4919052</v>
      </c>
      <c r="AT687" s="13">
        <v>159.88</v>
      </c>
      <c r="AU687" s="4">
        <v>3641093</v>
      </c>
      <c r="AV687" s="13">
        <v>1866.21</v>
      </c>
      <c r="AW687" s="4">
        <v>253864</v>
      </c>
      <c r="AX687" s="13">
        <v>158.68</v>
      </c>
      <c r="AY687" s="4">
        <v>4599197</v>
      </c>
      <c r="AZ687" s="13">
        <v>77.91</v>
      </c>
      <c r="BA687" s="4">
        <v>6672056</v>
      </c>
      <c r="BB687" s="13">
        <v>38.54</v>
      </c>
      <c r="BC687" s="4">
        <v>6424644</v>
      </c>
      <c r="BD687" s="13">
        <v>55.15</v>
      </c>
      <c r="BE687" s="4">
        <v>7080035</v>
      </c>
      <c r="BF687" s="13">
        <v>107.69</v>
      </c>
      <c r="BG687" s="4">
        <v>3489445</v>
      </c>
      <c r="BH687" s="13">
        <v>53.56</v>
      </c>
      <c r="BI687" s="4">
        <v>7058002</v>
      </c>
    </row>
    <row r="688" spans="1:61" x14ac:dyDescent="0.35">
      <c r="A688" s="1">
        <v>42999</v>
      </c>
      <c r="B688" s="13">
        <v>153.38999999999999</v>
      </c>
      <c r="C688" s="4">
        <v>37511661</v>
      </c>
      <c r="D688" s="13">
        <v>74.209999999999994</v>
      </c>
      <c r="E688" s="4">
        <v>19186140</v>
      </c>
      <c r="F688" s="13">
        <v>180.76</v>
      </c>
      <c r="G688" s="4">
        <v>26889994</v>
      </c>
      <c r="H688" s="13">
        <v>240.38</v>
      </c>
      <c r="I688" s="4">
        <v>2862016</v>
      </c>
      <c r="J688" s="13">
        <v>47.97</v>
      </c>
      <c r="K688" s="4">
        <v>15656341</v>
      </c>
      <c r="L688" s="13">
        <v>94.86</v>
      </c>
      <c r="M688" s="4">
        <v>2896075</v>
      </c>
      <c r="N688" s="13">
        <v>13.41</v>
      </c>
      <c r="O688" s="4">
        <v>166821947</v>
      </c>
      <c r="P688" s="13">
        <v>149.30000000000001</v>
      </c>
      <c r="Q688" s="4">
        <v>4991765</v>
      </c>
      <c r="R688" s="13">
        <v>32.700000000000003</v>
      </c>
      <c r="S688" s="4">
        <v>19870012</v>
      </c>
      <c r="T688" s="13">
        <v>37.200000000000003</v>
      </c>
      <c r="U688" s="4">
        <v>22954158</v>
      </c>
      <c r="V688" s="13">
        <v>79.89</v>
      </c>
      <c r="W688" s="4">
        <v>11984170</v>
      </c>
      <c r="X688" s="13">
        <v>116.47</v>
      </c>
      <c r="Y688" s="4">
        <v>4334537</v>
      </c>
      <c r="Z688" s="13">
        <v>93.89</v>
      </c>
      <c r="AA688" s="4">
        <v>2678660</v>
      </c>
      <c r="AB688" s="13">
        <v>48.69</v>
      </c>
      <c r="AC688" s="4">
        <v>5790676</v>
      </c>
      <c r="AD688" s="13">
        <v>68.09</v>
      </c>
      <c r="AE688" s="4">
        <v>8315084</v>
      </c>
      <c r="AF688" s="13">
        <v>46.82</v>
      </c>
      <c r="AG688" s="4">
        <v>1161417</v>
      </c>
      <c r="AH688" s="13">
        <v>62.75</v>
      </c>
      <c r="AI688" s="4">
        <v>2676782</v>
      </c>
      <c r="AJ688" s="13">
        <v>89.14</v>
      </c>
      <c r="AK688" s="4">
        <v>2035665</v>
      </c>
      <c r="AL688" s="13">
        <v>19.32</v>
      </c>
      <c r="AM688" s="4">
        <v>9822515</v>
      </c>
      <c r="AN688" s="13">
        <v>54.37</v>
      </c>
      <c r="AO688" s="4">
        <v>4038035</v>
      </c>
      <c r="AP688" s="13">
        <v>964.65</v>
      </c>
      <c r="AQ688" s="4">
        <v>2337576</v>
      </c>
      <c r="AR688" s="13">
        <v>366.48</v>
      </c>
      <c r="AS688" s="4">
        <v>4618190</v>
      </c>
      <c r="AT688" s="13">
        <v>159.03</v>
      </c>
      <c r="AU688" s="4">
        <v>2503437</v>
      </c>
      <c r="AV688" s="13">
        <v>1866.35</v>
      </c>
      <c r="AW688" s="4">
        <v>223359</v>
      </c>
      <c r="AX688" s="13">
        <v>159.19</v>
      </c>
      <c r="AY688" s="4">
        <v>3082093</v>
      </c>
      <c r="AZ688" s="13">
        <v>78.040000000000006</v>
      </c>
      <c r="BA688" s="4">
        <v>6188175</v>
      </c>
      <c r="BB688" s="13">
        <v>38.25</v>
      </c>
      <c r="BC688" s="4">
        <v>5715762</v>
      </c>
      <c r="BD688" s="13">
        <v>55.01</v>
      </c>
      <c r="BE688" s="4">
        <v>7178462</v>
      </c>
      <c r="BF688" s="13">
        <v>107.57</v>
      </c>
      <c r="BG688" s="4">
        <v>1911898</v>
      </c>
      <c r="BH688" s="13">
        <v>53.19</v>
      </c>
      <c r="BI688" s="4">
        <v>8065367</v>
      </c>
    </row>
    <row r="689" spans="1:61" x14ac:dyDescent="0.35">
      <c r="A689" s="1">
        <v>43000</v>
      </c>
      <c r="B689" s="13">
        <v>151.88999999999999</v>
      </c>
      <c r="C689" s="4">
        <v>46645443</v>
      </c>
      <c r="D689" s="13">
        <v>74.41</v>
      </c>
      <c r="E689" s="4">
        <v>14111365</v>
      </c>
      <c r="F689" s="13">
        <v>179</v>
      </c>
      <c r="G689" s="4">
        <v>12280771</v>
      </c>
      <c r="H689" s="13">
        <v>239.24</v>
      </c>
      <c r="I689" s="4">
        <v>2310030</v>
      </c>
      <c r="J689" s="13">
        <v>48.16</v>
      </c>
      <c r="K689" s="4">
        <v>15341907</v>
      </c>
      <c r="L689" s="13">
        <v>94.94</v>
      </c>
      <c r="M689" s="4">
        <v>2254438</v>
      </c>
      <c r="N689" s="13">
        <v>13.3</v>
      </c>
      <c r="O689" s="4">
        <v>50546957</v>
      </c>
      <c r="P689" s="13">
        <v>148.5</v>
      </c>
      <c r="Q689" s="4">
        <v>2929187</v>
      </c>
      <c r="R689" s="13">
        <v>33.369999999999997</v>
      </c>
      <c r="S689" s="4">
        <v>28234858</v>
      </c>
      <c r="T689" s="13">
        <v>37.18</v>
      </c>
      <c r="U689" s="4">
        <v>21631754</v>
      </c>
      <c r="V689" s="13">
        <v>79.92</v>
      </c>
      <c r="W689" s="4">
        <v>10205789</v>
      </c>
      <c r="X689" s="13">
        <v>117.29</v>
      </c>
      <c r="Y689" s="4">
        <v>5307066</v>
      </c>
      <c r="Z689" s="13">
        <v>94.55</v>
      </c>
      <c r="AA689" s="4">
        <v>2290433</v>
      </c>
      <c r="AB689" s="13">
        <v>49.08</v>
      </c>
      <c r="AC689" s="4">
        <v>7388171</v>
      </c>
      <c r="AD689" s="13">
        <v>68.8</v>
      </c>
      <c r="AE689" s="4">
        <v>6797576</v>
      </c>
      <c r="AF689" s="13">
        <v>46.96</v>
      </c>
      <c r="AG689" s="4">
        <v>790719</v>
      </c>
      <c r="AH689" s="13">
        <v>62.94</v>
      </c>
      <c r="AI689" s="4">
        <v>3412058</v>
      </c>
      <c r="AJ689" s="13">
        <v>89.89</v>
      </c>
      <c r="AK689" s="4">
        <v>2036645</v>
      </c>
      <c r="AL689" s="13">
        <v>19.27</v>
      </c>
      <c r="AM689" s="4">
        <v>7744187</v>
      </c>
      <c r="AN689" s="13">
        <v>54.73</v>
      </c>
      <c r="AO689" s="4">
        <v>3681410</v>
      </c>
      <c r="AP689" s="13">
        <v>955.1</v>
      </c>
      <c r="AQ689" s="4">
        <v>2641787</v>
      </c>
      <c r="AR689" s="13">
        <v>351.09</v>
      </c>
      <c r="AS689" s="4">
        <v>8159418</v>
      </c>
      <c r="AT689" s="13">
        <v>158.91</v>
      </c>
      <c r="AU689" s="4">
        <v>2442658</v>
      </c>
      <c r="AV689" s="13">
        <v>1862.13</v>
      </c>
      <c r="AW689" s="4">
        <v>236085</v>
      </c>
      <c r="AX689" s="13">
        <v>159.97</v>
      </c>
      <c r="AY689" s="4">
        <v>3576479</v>
      </c>
      <c r="AZ689" s="13">
        <v>78.23</v>
      </c>
      <c r="BA689" s="4">
        <v>5981210</v>
      </c>
      <c r="BB689" s="13">
        <v>38.29</v>
      </c>
      <c r="BC689" s="4">
        <v>4866093</v>
      </c>
      <c r="BD689" s="13">
        <v>55.09</v>
      </c>
      <c r="BE689" s="4">
        <v>6950029</v>
      </c>
      <c r="BF689" s="13">
        <v>107.88</v>
      </c>
      <c r="BG689" s="4">
        <v>1179138</v>
      </c>
      <c r="BH689" s="13">
        <v>53.24</v>
      </c>
      <c r="BI689" s="4">
        <v>10962392</v>
      </c>
    </row>
    <row r="690" spans="1:61" x14ac:dyDescent="0.35">
      <c r="A690" s="1">
        <v>43003</v>
      </c>
      <c r="B690" s="13">
        <v>150.55000000000001</v>
      </c>
      <c r="C690" s="4">
        <v>44387336</v>
      </c>
      <c r="D690" s="13">
        <v>73.260000000000005</v>
      </c>
      <c r="E690" s="4">
        <v>24149163</v>
      </c>
      <c r="F690" s="13">
        <v>171</v>
      </c>
      <c r="G690" s="4">
        <v>21864476</v>
      </c>
      <c r="H690" s="13">
        <v>235.51</v>
      </c>
      <c r="I690" s="4">
        <v>3869215</v>
      </c>
      <c r="J690" s="13">
        <v>47.97</v>
      </c>
      <c r="K690" s="4">
        <v>15663567</v>
      </c>
      <c r="L690" s="13">
        <v>92.47</v>
      </c>
      <c r="M690" s="4">
        <v>5821074</v>
      </c>
      <c r="N690" s="13">
        <v>12.61</v>
      </c>
      <c r="O690" s="4">
        <v>84172237</v>
      </c>
      <c r="P690" s="13">
        <v>144.57</v>
      </c>
      <c r="Q690" s="4">
        <v>4869526</v>
      </c>
      <c r="R690" s="13">
        <v>33.72</v>
      </c>
      <c r="S690" s="4">
        <v>32396906</v>
      </c>
      <c r="T690" s="13">
        <v>37.159999999999997</v>
      </c>
      <c r="U690" s="4">
        <v>23180838</v>
      </c>
      <c r="V690" s="13">
        <v>80.98</v>
      </c>
      <c r="W690" s="4">
        <v>10496637</v>
      </c>
      <c r="X690" s="13">
        <v>117.99</v>
      </c>
      <c r="Y690" s="4">
        <v>5980338</v>
      </c>
      <c r="Z690" s="13">
        <v>96.29</v>
      </c>
      <c r="AA690" s="4">
        <v>3143428</v>
      </c>
      <c r="AB690" s="13">
        <v>49.98</v>
      </c>
      <c r="AC690" s="4">
        <v>6800079</v>
      </c>
      <c r="AD690" s="13">
        <v>69.650000000000006</v>
      </c>
      <c r="AE690" s="4">
        <v>6914341</v>
      </c>
      <c r="AF690" s="13">
        <v>48.35</v>
      </c>
      <c r="AG690" s="4">
        <v>2149436</v>
      </c>
      <c r="AH690" s="13">
        <v>64.58</v>
      </c>
      <c r="AI690" s="4">
        <v>5157853</v>
      </c>
      <c r="AJ690" s="13">
        <v>91.01</v>
      </c>
      <c r="AK690" s="4">
        <v>2039664</v>
      </c>
      <c r="AL690" s="13">
        <v>19.690000000000001</v>
      </c>
      <c r="AM690" s="4">
        <v>9568877</v>
      </c>
      <c r="AN690" s="13">
        <v>55.53</v>
      </c>
      <c r="AO690" s="4">
        <v>4594587</v>
      </c>
      <c r="AP690" s="13">
        <v>939.79</v>
      </c>
      <c r="AQ690" s="4">
        <v>5123997</v>
      </c>
      <c r="AR690" s="13">
        <v>344.99</v>
      </c>
      <c r="AS690" s="4">
        <v>7605946</v>
      </c>
      <c r="AT690" s="13">
        <v>156.26</v>
      </c>
      <c r="AU690" s="4">
        <v>3661538</v>
      </c>
      <c r="AV690" s="13">
        <v>1829.55</v>
      </c>
      <c r="AW690" s="4">
        <v>614705</v>
      </c>
      <c r="AX690" s="13">
        <v>161.1</v>
      </c>
      <c r="AY690" s="4">
        <v>4897741</v>
      </c>
      <c r="AZ690" s="13">
        <v>79.34</v>
      </c>
      <c r="BA690" s="4">
        <v>8822431</v>
      </c>
      <c r="BB690" s="13">
        <v>37.78</v>
      </c>
      <c r="BC690" s="4">
        <v>7420267</v>
      </c>
      <c r="BD690" s="13">
        <v>54.95</v>
      </c>
      <c r="BE690" s="4">
        <v>10242655</v>
      </c>
      <c r="BF690" s="13">
        <v>108.87</v>
      </c>
      <c r="BG690" s="4">
        <v>3713216</v>
      </c>
      <c r="BH690" s="13">
        <v>53.23</v>
      </c>
      <c r="BI690" s="4">
        <v>12262360</v>
      </c>
    </row>
    <row r="691" spans="1:61" x14ac:dyDescent="0.35">
      <c r="A691" s="1">
        <v>43004</v>
      </c>
      <c r="B691" s="13">
        <v>153.13999999999999</v>
      </c>
      <c r="C691" s="4">
        <v>36660045</v>
      </c>
      <c r="D691" s="13">
        <v>73.260000000000005</v>
      </c>
      <c r="E691" s="4">
        <v>18019577</v>
      </c>
      <c r="F691" s="13">
        <v>171.96</v>
      </c>
      <c r="G691" s="4">
        <v>28140511</v>
      </c>
      <c r="H691" s="13">
        <v>237.27</v>
      </c>
      <c r="I691" s="4">
        <v>3900972</v>
      </c>
      <c r="J691" s="13">
        <v>47.92</v>
      </c>
      <c r="K691" s="4">
        <v>18679949</v>
      </c>
      <c r="L691" s="13">
        <v>92.34</v>
      </c>
      <c r="M691" s="4">
        <v>4558241</v>
      </c>
      <c r="N691" s="13">
        <v>12.45</v>
      </c>
      <c r="O691" s="4">
        <v>68302025</v>
      </c>
      <c r="P691" s="13">
        <v>145.4</v>
      </c>
      <c r="Q691" s="4">
        <v>3279994</v>
      </c>
      <c r="R691" s="13">
        <v>33.76</v>
      </c>
      <c r="S691" s="4">
        <v>26138300</v>
      </c>
      <c r="T691" s="13">
        <v>37.47</v>
      </c>
      <c r="U691" s="4">
        <v>29790369</v>
      </c>
      <c r="V691" s="13">
        <v>80.89</v>
      </c>
      <c r="W691" s="4">
        <v>8755080</v>
      </c>
      <c r="X691" s="13">
        <v>117.52</v>
      </c>
      <c r="Y691" s="4">
        <v>4874703</v>
      </c>
      <c r="Z691" s="13">
        <v>96.87</v>
      </c>
      <c r="AA691" s="4">
        <v>2951146</v>
      </c>
      <c r="AB691" s="13">
        <v>49.67</v>
      </c>
      <c r="AC691" s="4">
        <v>5434193</v>
      </c>
      <c r="AD691" s="13">
        <v>68.819999999999993</v>
      </c>
      <c r="AE691" s="4">
        <v>6393397</v>
      </c>
      <c r="AF691" s="13">
        <v>47.79</v>
      </c>
      <c r="AG691" s="4">
        <v>1192328</v>
      </c>
      <c r="AH691" s="13">
        <v>64.44</v>
      </c>
      <c r="AI691" s="4">
        <v>3425532</v>
      </c>
      <c r="AJ691" s="13">
        <v>91.35</v>
      </c>
      <c r="AK691" s="4">
        <v>1986464</v>
      </c>
      <c r="AL691" s="13">
        <v>19.52</v>
      </c>
      <c r="AM691" s="4">
        <v>8493856</v>
      </c>
      <c r="AN691" s="13">
        <v>55.38</v>
      </c>
      <c r="AO691" s="4">
        <v>4032771</v>
      </c>
      <c r="AP691" s="13">
        <v>938.6</v>
      </c>
      <c r="AQ691" s="4">
        <v>3564848</v>
      </c>
      <c r="AR691" s="13">
        <v>345.25</v>
      </c>
      <c r="AS691" s="4">
        <v>7156274</v>
      </c>
      <c r="AT691" s="13">
        <v>153.35</v>
      </c>
      <c r="AU691" s="4">
        <v>6420043</v>
      </c>
      <c r="AV691" s="13">
        <v>1825.92</v>
      </c>
      <c r="AW691" s="4">
        <v>452741</v>
      </c>
      <c r="AX691" s="13">
        <v>161.26</v>
      </c>
      <c r="AY691" s="4">
        <v>3222646</v>
      </c>
      <c r="AZ691" s="13">
        <v>79.290000000000006</v>
      </c>
      <c r="BA691" s="4">
        <v>5260627</v>
      </c>
      <c r="BB691" s="13">
        <v>37.85</v>
      </c>
      <c r="BC691" s="4">
        <v>6132882</v>
      </c>
      <c r="BD691" s="13">
        <v>55.13</v>
      </c>
      <c r="BE691" s="4">
        <v>8021851</v>
      </c>
      <c r="BF691" s="13">
        <v>108.07</v>
      </c>
      <c r="BG691" s="4">
        <v>2825731</v>
      </c>
      <c r="BH691" s="13">
        <v>53.7</v>
      </c>
      <c r="BI691" s="4">
        <v>16183717</v>
      </c>
    </row>
    <row r="692" spans="1:61" x14ac:dyDescent="0.35">
      <c r="A692" s="1">
        <v>43005</v>
      </c>
      <c r="B692" s="13">
        <v>154.22999999999999</v>
      </c>
      <c r="C692" s="4">
        <v>25504227</v>
      </c>
      <c r="D692" s="13">
        <v>73.849999999999994</v>
      </c>
      <c r="E692" s="4">
        <v>19565135</v>
      </c>
      <c r="F692" s="13">
        <v>175.73</v>
      </c>
      <c r="G692" s="4">
        <v>17842967</v>
      </c>
      <c r="H692" s="13">
        <v>240.58</v>
      </c>
      <c r="I692" s="4">
        <v>2648852</v>
      </c>
      <c r="J692" s="13">
        <v>48.16</v>
      </c>
      <c r="K692" s="4">
        <v>14499186</v>
      </c>
      <c r="L692" s="13">
        <v>93.21</v>
      </c>
      <c r="M692" s="4">
        <v>2945088</v>
      </c>
      <c r="N692" s="13">
        <v>12.74</v>
      </c>
      <c r="O692" s="4">
        <v>59947247</v>
      </c>
      <c r="P692" s="13">
        <v>146.43</v>
      </c>
      <c r="Q692" s="4">
        <v>2947611</v>
      </c>
      <c r="R692" s="13">
        <v>33.479999999999997</v>
      </c>
      <c r="S692" s="4">
        <v>22594626</v>
      </c>
      <c r="T692" s="13">
        <v>37.54</v>
      </c>
      <c r="U692" s="4">
        <v>25981384</v>
      </c>
      <c r="V692" s="13">
        <v>81.430000000000007</v>
      </c>
      <c r="W692" s="4">
        <v>9724511</v>
      </c>
      <c r="X692" s="13">
        <v>117.45</v>
      </c>
      <c r="Y692" s="4">
        <v>3926833</v>
      </c>
      <c r="Z692" s="13">
        <v>97.32</v>
      </c>
      <c r="AA692" s="4">
        <v>2123021</v>
      </c>
      <c r="AB692" s="13">
        <v>50.22</v>
      </c>
      <c r="AC692" s="4">
        <v>5369531</v>
      </c>
      <c r="AD692" s="13">
        <v>69.08</v>
      </c>
      <c r="AE692" s="4">
        <v>6043142</v>
      </c>
      <c r="AF692" s="13">
        <v>48.24</v>
      </c>
      <c r="AG692" s="4">
        <v>967098</v>
      </c>
      <c r="AH692" s="13">
        <v>65.19</v>
      </c>
      <c r="AI692" s="4">
        <v>3523410</v>
      </c>
      <c r="AJ692" s="13">
        <v>91.8</v>
      </c>
      <c r="AK692" s="4">
        <v>2468192</v>
      </c>
      <c r="AL692" s="13">
        <v>19.329999999999998</v>
      </c>
      <c r="AM692" s="4">
        <v>6868497</v>
      </c>
      <c r="AN692" s="13">
        <v>55.24</v>
      </c>
      <c r="AO692" s="4">
        <v>3857900</v>
      </c>
      <c r="AP692" s="13">
        <v>950.87</v>
      </c>
      <c r="AQ692" s="4">
        <v>3148933</v>
      </c>
      <c r="AR692" s="13">
        <v>340.97</v>
      </c>
      <c r="AS692" s="4">
        <v>6060330</v>
      </c>
      <c r="AT692" s="13">
        <v>154.05000000000001</v>
      </c>
      <c r="AU692" s="4">
        <v>3915940</v>
      </c>
      <c r="AV692" s="13">
        <v>1818.99</v>
      </c>
      <c r="AW692" s="4">
        <v>440970</v>
      </c>
      <c r="AX692" s="13">
        <v>160.91999999999999</v>
      </c>
      <c r="AY692" s="4">
        <v>3966238</v>
      </c>
      <c r="AZ692" s="13">
        <v>79.23</v>
      </c>
      <c r="BA692" s="4">
        <v>5100443</v>
      </c>
      <c r="BB692" s="13">
        <v>38.049999999999997</v>
      </c>
      <c r="BC692" s="4">
        <v>9377650</v>
      </c>
      <c r="BD692" s="13">
        <v>54.99</v>
      </c>
      <c r="BE692" s="4">
        <v>8671309</v>
      </c>
      <c r="BF692" s="13">
        <v>108.36</v>
      </c>
      <c r="BG692" s="4">
        <v>3563692</v>
      </c>
      <c r="BH692" s="13">
        <v>52.67</v>
      </c>
      <c r="BI692" s="4">
        <v>36202500</v>
      </c>
    </row>
    <row r="693" spans="1:61" x14ac:dyDescent="0.35">
      <c r="A693" s="1">
        <v>43006</v>
      </c>
      <c r="B693" s="13">
        <v>153.28</v>
      </c>
      <c r="C693" s="4">
        <v>22005455</v>
      </c>
      <c r="D693" s="13">
        <v>73.87</v>
      </c>
      <c r="E693" s="4">
        <v>10883787</v>
      </c>
      <c r="F693" s="13">
        <v>175.68</v>
      </c>
      <c r="G693" s="4">
        <v>10881065</v>
      </c>
      <c r="H693" s="13">
        <v>242.94</v>
      </c>
      <c r="I693" s="4">
        <v>2193229</v>
      </c>
      <c r="J693" s="13">
        <v>48.08</v>
      </c>
      <c r="K693" s="4">
        <v>12997719</v>
      </c>
      <c r="L693" s="13">
        <v>92.6</v>
      </c>
      <c r="M693" s="4">
        <v>3017807</v>
      </c>
      <c r="N693" s="13">
        <v>12.74</v>
      </c>
      <c r="O693" s="4">
        <v>35812311</v>
      </c>
      <c r="P693" s="13">
        <v>146.83000000000001</v>
      </c>
      <c r="Q693" s="4">
        <v>1666974</v>
      </c>
      <c r="R693" s="13">
        <v>33.35</v>
      </c>
      <c r="S693" s="4">
        <v>15496862</v>
      </c>
      <c r="T693" s="13">
        <v>37.83</v>
      </c>
      <c r="U693" s="4">
        <v>21171441</v>
      </c>
      <c r="V693" s="13">
        <v>82.19</v>
      </c>
      <c r="W693" s="4">
        <v>15581727</v>
      </c>
      <c r="X693" s="13">
        <v>117.62</v>
      </c>
      <c r="Y693" s="4">
        <v>4948991</v>
      </c>
      <c r="Z693" s="13">
        <v>96.82</v>
      </c>
      <c r="AA693" s="4">
        <v>2983045</v>
      </c>
      <c r="AB693" s="13">
        <v>50</v>
      </c>
      <c r="AC693" s="4">
        <v>5490617</v>
      </c>
      <c r="AD693" s="13">
        <v>69.16</v>
      </c>
      <c r="AE693" s="4">
        <v>6464308</v>
      </c>
      <c r="AF693" s="13">
        <v>47.51</v>
      </c>
      <c r="AG693" s="4">
        <v>1285567</v>
      </c>
      <c r="AH693" s="13">
        <v>64.97</v>
      </c>
      <c r="AI693" s="4">
        <v>3388661</v>
      </c>
      <c r="AJ693" s="13">
        <v>91.79</v>
      </c>
      <c r="AK693" s="4">
        <v>2197416</v>
      </c>
      <c r="AL693" s="13">
        <v>19.309999999999999</v>
      </c>
      <c r="AM693" s="4">
        <v>8348992</v>
      </c>
      <c r="AN693" s="13">
        <v>55.47</v>
      </c>
      <c r="AO693" s="4">
        <v>3762903</v>
      </c>
      <c r="AP693" s="13">
        <v>956.4</v>
      </c>
      <c r="AQ693" s="4">
        <v>2522567</v>
      </c>
      <c r="AR693" s="13">
        <v>339.6</v>
      </c>
      <c r="AS693" s="4">
        <v>5319617</v>
      </c>
      <c r="AT693" s="13">
        <v>157.49</v>
      </c>
      <c r="AU693" s="4">
        <v>4210238</v>
      </c>
      <c r="AV693" s="13">
        <v>1811.69</v>
      </c>
      <c r="AW693" s="4">
        <v>311620</v>
      </c>
      <c r="AX693" s="13">
        <v>162.36000000000001</v>
      </c>
      <c r="AY693" s="4">
        <v>4614080</v>
      </c>
      <c r="AZ693" s="13">
        <v>79.45</v>
      </c>
      <c r="BA693" s="4">
        <v>4631728</v>
      </c>
      <c r="BB693" s="13">
        <v>37.729999999999997</v>
      </c>
      <c r="BC693" s="4">
        <v>7734238</v>
      </c>
      <c r="BD693" s="13">
        <v>54.5</v>
      </c>
      <c r="BE693" s="4">
        <v>7607473</v>
      </c>
      <c r="BF693" s="13">
        <v>110</v>
      </c>
      <c r="BG693" s="4">
        <v>1821601</v>
      </c>
      <c r="BH693" s="13">
        <v>52.63</v>
      </c>
      <c r="BI693" s="4">
        <v>11334704</v>
      </c>
    </row>
    <row r="694" spans="1:61" x14ac:dyDescent="0.35">
      <c r="A694" s="1">
        <v>43007</v>
      </c>
      <c r="B694" s="13">
        <v>154.12</v>
      </c>
      <c r="C694" s="4">
        <v>26299810</v>
      </c>
      <c r="D694" s="13">
        <v>74.489999999999995</v>
      </c>
      <c r="E694" s="4">
        <v>17079114</v>
      </c>
      <c r="F694" s="13">
        <v>178.77</v>
      </c>
      <c r="G694" s="4">
        <v>15477293</v>
      </c>
      <c r="H694" s="13">
        <v>242.54</v>
      </c>
      <c r="I694" s="4">
        <v>1731903</v>
      </c>
      <c r="J694" s="13">
        <v>48.35</v>
      </c>
      <c r="K694" s="4">
        <v>44896559</v>
      </c>
      <c r="L694" s="13">
        <v>93.42</v>
      </c>
      <c r="M694" s="4">
        <v>4629741</v>
      </c>
      <c r="N694" s="13">
        <v>12.75</v>
      </c>
      <c r="O694" s="4">
        <v>33926900</v>
      </c>
      <c r="P694" s="13">
        <v>149.18</v>
      </c>
      <c r="Q694" s="4">
        <v>2181258</v>
      </c>
      <c r="R694" s="13">
        <v>33.630000000000003</v>
      </c>
      <c r="S694" s="4">
        <v>14802671</v>
      </c>
      <c r="T694" s="13">
        <v>38.08</v>
      </c>
      <c r="U694" s="4">
        <v>23217336</v>
      </c>
      <c r="V694" s="13">
        <v>81.98</v>
      </c>
      <c r="W694" s="4">
        <v>9943991</v>
      </c>
      <c r="X694" s="13">
        <v>117.5</v>
      </c>
      <c r="Y694" s="4">
        <v>4874786</v>
      </c>
      <c r="Z694" s="13">
        <v>96.74</v>
      </c>
      <c r="AA694" s="4">
        <v>2010864</v>
      </c>
      <c r="AB694" s="13">
        <v>50.05</v>
      </c>
      <c r="AC694" s="4">
        <v>4175661</v>
      </c>
      <c r="AD694" s="13">
        <v>69.760000000000005</v>
      </c>
      <c r="AE694" s="4">
        <v>6559138</v>
      </c>
      <c r="AF694" s="13">
        <v>47.3</v>
      </c>
      <c r="AG694" s="4">
        <v>1467019</v>
      </c>
      <c r="AH694" s="13">
        <v>64.209999999999994</v>
      </c>
      <c r="AI694" s="4">
        <v>3559687</v>
      </c>
      <c r="AJ694" s="13">
        <v>91.61</v>
      </c>
      <c r="AK694" s="4">
        <v>1947346</v>
      </c>
      <c r="AL694" s="13">
        <v>19.18</v>
      </c>
      <c r="AM694" s="4">
        <v>8608119</v>
      </c>
      <c r="AN694" s="13">
        <v>56.08</v>
      </c>
      <c r="AO694" s="4">
        <v>3723894</v>
      </c>
      <c r="AP694" s="13">
        <v>961.35</v>
      </c>
      <c r="AQ694" s="4">
        <v>2543759</v>
      </c>
      <c r="AR694" s="13">
        <v>341.1</v>
      </c>
      <c r="AS694" s="4">
        <v>5107082</v>
      </c>
      <c r="AT694" s="13">
        <v>156.68</v>
      </c>
      <c r="AU694" s="4">
        <v>3670057</v>
      </c>
      <c r="AV694" s="13">
        <v>1830.82</v>
      </c>
      <c r="AW694" s="4">
        <v>377517</v>
      </c>
      <c r="AX694" s="13">
        <v>163.56</v>
      </c>
      <c r="AY694" s="4">
        <v>3467426</v>
      </c>
      <c r="AZ694" s="13">
        <v>79.94</v>
      </c>
      <c r="BA694" s="4">
        <v>4451614</v>
      </c>
      <c r="BB694" s="13">
        <v>38.46</v>
      </c>
      <c r="BC694" s="4">
        <v>9964979</v>
      </c>
      <c r="BD694" s="13">
        <v>53.71</v>
      </c>
      <c r="BE694" s="4">
        <v>11944370</v>
      </c>
      <c r="BF694" s="13">
        <v>110.26</v>
      </c>
      <c r="BG694" s="4">
        <v>3558745</v>
      </c>
      <c r="BH694" s="13">
        <v>51.85</v>
      </c>
      <c r="BI694" s="4">
        <v>12189882</v>
      </c>
    </row>
    <row r="695" spans="1:61" x14ac:dyDescent="0.35">
      <c r="A695" s="1">
        <v>43010</v>
      </c>
      <c r="B695" s="13">
        <v>153.81</v>
      </c>
      <c r="C695" s="4">
        <v>18698842</v>
      </c>
      <c r="D695" s="13">
        <v>74.61</v>
      </c>
      <c r="E695" s="4">
        <v>15304762</v>
      </c>
      <c r="F695" s="13">
        <v>179</v>
      </c>
      <c r="G695" s="4">
        <v>12586960</v>
      </c>
      <c r="H695" s="13">
        <v>240.47</v>
      </c>
      <c r="I695" s="4">
        <v>1943079</v>
      </c>
      <c r="J695" s="13">
        <v>48.8</v>
      </c>
      <c r="K695" s="4">
        <v>26097305</v>
      </c>
      <c r="L695" s="13">
        <v>93.94</v>
      </c>
      <c r="M695" s="4">
        <v>2755928</v>
      </c>
      <c r="N695" s="13">
        <v>12.71</v>
      </c>
      <c r="O695" s="4">
        <v>34461080</v>
      </c>
      <c r="P695" s="13">
        <v>147.94</v>
      </c>
      <c r="Q695" s="4">
        <v>2341670</v>
      </c>
      <c r="R695" s="13">
        <v>33.75</v>
      </c>
      <c r="S695" s="4">
        <v>16555183</v>
      </c>
      <c r="T695" s="13">
        <v>39.04</v>
      </c>
      <c r="U695" s="4">
        <v>37394514</v>
      </c>
      <c r="V695" s="13">
        <v>81.63</v>
      </c>
      <c r="W695" s="4">
        <v>6777857</v>
      </c>
      <c r="X695" s="13">
        <v>117.43</v>
      </c>
      <c r="Y695" s="4">
        <v>4285626</v>
      </c>
      <c r="Z695" s="13">
        <v>97.18</v>
      </c>
      <c r="AA695" s="4">
        <v>2115207</v>
      </c>
      <c r="AB695" s="13">
        <v>50.31</v>
      </c>
      <c r="AC695" s="4">
        <v>4832075</v>
      </c>
      <c r="AD695" s="13">
        <v>69.319999999999993</v>
      </c>
      <c r="AE695" s="4">
        <v>7254816</v>
      </c>
      <c r="AF695" s="13">
        <v>46.91</v>
      </c>
      <c r="AG695" s="4">
        <v>1716122</v>
      </c>
      <c r="AH695" s="13">
        <v>64.11</v>
      </c>
      <c r="AI695" s="4">
        <v>2775090</v>
      </c>
      <c r="AJ695" s="13">
        <v>92.38</v>
      </c>
      <c r="AK695" s="4">
        <v>1929524</v>
      </c>
      <c r="AL695" s="13">
        <v>19.100000000000001</v>
      </c>
      <c r="AM695" s="4">
        <v>9306097</v>
      </c>
      <c r="AN695" s="13">
        <v>55.89</v>
      </c>
      <c r="AO695" s="4">
        <v>2712497</v>
      </c>
      <c r="AP695" s="13">
        <v>959.19</v>
      </c>
      <c r="AQ695" s="4">
        <v>2442937</v>
      </c>
      <c r="AR695" s="13">
        <v>341.53</v>
      </c>
      <c r="AS695" s="4">
        <v>5286774</v>
      </c>
      <c r="AT695" s="13">
        <v>156.96</v>
      </c>
      <c r="AU695" s="4">
        <v>2406969</v>
      </c>
      <c r="AV695" s="13">
        <v>1857.47</v>
      </c>
      <c r="AW695" s="4">
        <v>432975</v>
      </c>
      <c r="AX695" s="13">
        <v>164.02</v>
      </c>
      <c r="AY695" s="4">
        <v>2721377</v>
      </c>
      <c r="AZ695" s="13">
        <v>80.790000000000006</v>
      </c>
      <c r="BA695" s="4">
        <v>7335029</v>
      </c>
      <c r="BB695" s="13">
        <v>38.729999999999997</v>
      </c>
      <c r="BC695" s="4">
        <v>7243776</v>
      </c>
      <c r="BD695" s="13">
        <v>53.81</v>
      </c>
      <c r="BE695" s="4">
        <v>5955980</v>
      </c>
      <c r="BF695" s="13">
        <v>110.53</v>
      </c>
      <c r="BG695" s="4">
        <v>1545494</v>
      </c>
      <c r="BH695" s="13">
        <v>51.87</v>
      </c>
      <c r="BI695" s="4">
        <v>7516205</v>
      </c>
    </row>
    <row r="696" spans="1:61" x14ac:dyDescent="0.35">
      <c r="A696" s="1">
        <v>43011</v>
      </c>
      <c r="B696" s="13">
        <v>154.47999999999999</v>
      </c>
      <c r="C696" s="4">
        <v>16230293</v>
      </c>
      <c r="D696" s="13">
        <v>74.260000000000005</v>
      </c>
      <c r="E696" s="4">
        <v>12190403</v>
      </c>
      <c r="F696" s="13">
        <v>179.37</v>
      </c>
      <c r="G696" s="4">
        <v>9758268</v>
      </c>
      <c r="H696" s="13">
        <v>239.5</v>
      </c>
      <c r="I696" s="4">
        <v>2561118</v>
      </c>
      <c r="J696" s="13">
        <v>48.69</v>
      </c>
      <c r="K696" s="4">
        <v>12710761</v>
      </c>
      <c r="L696" s="13">
        <v>95.36</v>
      </c>
      <c r="M696" s="4">
        <v>4996792</v>
      </c>
      <c r="N696" s="13">
        <v>13.42</v>
      </c>
      <c r="O696" s="4">
        <v>85174031</v>
      </c>
      <c r="P696" s="13">
        <v>148.6</v>
      </c>
      <c r="Q696" s="4">
        <v>1808225</v>
      </c>
      <c r="R696" s="13">
        <v>33.85</v>
      </c>
      <c r="S696" s="4">
        <v>13346858</v>
      </c>
      <c r="T696" s="13">
        <v>39.380000000000003</v>
      </c>
      <c r="U696" s="4">
        <v>34002193</v>
      </c>
      <c r="V696" s="13">
        <v>81.760000000000005</v>
      </c>
      <c r="W696" s="4">
        <v>6081997</v>
      </c>
      <c r="X696" s="13">
        <v>117.82</v>
      </c>
      <c r="Y696" s="4">
        <v>3892189</v>
      </c>
      <c r="Z696" s="13">
        <v>96.5</v>
      </c>
      <c r="AA696" s="4">
        <v>2134464</v>
      </c>
      <c r="AB696" s="13">
        <v>49.24</v>
      </c>
      <c r="AC696" s="4">
        <v>6742130</v>
      </c>
      <c r="AD696" s="13">
        <v>69.06</v>
      </c>
      <c r="AE696" s="4">
        <v>6124491</v>
      </c>
      <c r="AF696" s="13">
        <v>47.38</v>
      </c>
      <c r="AG696" s="4">
        <v>1164677</v>
      </c>
      <c r="AH696" s="13">
        <v>63.98</v>
      </c>
      <c r="AI696" s="4">
        <v>1862017</v>
      </c>
      <c r="AJ696" s="13">
        <v>93.63</v>
      </c>
      <c r="AK696" s="4">
        <v>2606137</v>
      </c>
      <c r="AL696" s="13">
        <v>18.850000000000001</v>
      </c>
      <c r="AM696" s="4">
        <v>12888499</v>
      </c>
      <c r="AN696" s="13">
        <v>56.14</v>
      </c>
      <c r="AO696" s="4">
        <v>3199927</v>
      </c>
      <c r="AP696" s="13">
        <v>957.1</v>
      </c>
      <c r="AQ696" s="4">
        <v>2666574</v>
      </c>
      <c r="AR696" s="13">
        <v>348.14</v>
      </c>
      <c r="AS696" s="4">
        <v>10153596</v>
      </c>
      <c r="AT696" s="13">
        <v>156.86000000000001</v>
      </c>
      <c r="AU696" s="4">
        <v>2188429</v>
      </c>
      <c r="AV696" s="13">
        <v>1867.65</v>
      </c>
      <c r="AW696" s="4">
        <v>286938</v>
      </c>
      <c r="AX696" s="13">
        <v>165.17</v>
      </c>
      <c r="AY696" s="4">
        <v>3046381</v>
      </c>
      <c r="AZ696" s="13">
        <v>81.349999999999994</v>
      </c>
      <c r="BA696" s="4">
        <v>3967723</v>
      </c>
      <c r="BB696" s="13">
        <v>38.71</v>
      </c>
      <c r="BC696" s="4">
        <v>5106995</v>
      </c>
      <c r="BD696" s="13">
        <v>53.99</v>
      </c>
      <c r="BE696" s="4">
        <v>6137069</v>
      </c>
      <c r="BF696" s="13">
        <v>109.4</v>
      </c>
      <c r="BG696" s="4">
        <v>2224872</v>
      </c>
      <c r="BH696" s="13">
        <v>51.47</v>
      </c>
      <c r="BI696" s="4">
        <v>8126729</v>
      </c>
    </row>
    <row r="697" spans="1:61" x14ac:dyDescent="0.35">
      <c r="A697" s="1">
        <v>43012</v>
      </c>
      <c r="B697" s="13">
        <v>153.47999999999999</v>
      </c>
      <c r="C697" s="4">
        <v>20163750</v>
      </c>
      <c r="D697" s="13">
        <v>74.69</v>
      </c>
      <c r="E697" s="4">
        <v>13317681</v>
      </c>
      <c r="F697" s="13">
        <v>180.87</v>
      </c>
      <c r="G697" s="4">
        <v>10696220</v>
      </c>
      <c r="H697" s="13">
        <v>242</v>
      </c>
      <c r="I697" s="4">
        <v>2327063</v>
      </c>
      <c r="J697" s="13">
        <v>48.9</v>
      </c>
      <c r="K697" s="4">
        <v>15204533</v>
      </c>
      <c r="L697" s="13">
        <v>95.52</v>
      </c>
      <c r="M697" s="4">
        <v>3128279</v>
      </c>
      <c r="N697" s="13">
        <v>13.31</v>
      </c>
      <c r="O697" s="4">
        <v>42303159</v>
      </c>
      <c r="P697" s="13">
        <v>147.94999999999999</v>
      </c>
      <c r="Q697" s="4">
        <v>2885596</v>
      </c>
      <c r="R697" s="13">
        <v>33.44</v>
      </c>
      <c r="S697" s="4">
        <v>14652192</v>
      </c>
      <c r="T697" s="13">
        <v>39.340000000000003</v>
      </c>
      <c r="U697" s="4">
        <v>28368824</v>
      </c>
      <c r="V697" s="13">
        <v>81.790000000000006</v>
      </c>
      <c r="W697" s="4">
        <v>6357088</v>
      </c>
      <c r="X697" s="13">
        <v>117.58</v>
      </c>
      <c r="Y697" s="4">
        <v>3443437</v>
      </c>
      <c r="Z697" s="13">
        <v>96.33</v>
      </c>
      <c r="AA697" s="4">
        <v>1507994</v>
      </c>
      <c r="AB697" s="13">
        <v>49.31</v>
      </c>
      <c r="AC697" s="4">
        <v>5432361</v>
      </c>
      <c r="AD697" s="13">
        <v>68.819999999999993</v>
      </c>
      <c r="AE697" s="4">
        <v>6319662</v>
      </c>
      <c r="AF697" s="13">
        <v>46.86</v>
      </c>
      <c r="AG697" s="4">
        <v>1253767</v>
      </c>
      <c r="AH697" s="13">
        <v>64.39</v>
      </c>
      <c r="AI697" s="4">
        <v>3355841</v>
      </c>
      <c r="AJ697" s="13">
        <v>93.43</v>
      </c>
      <c r="AK697" s="4">
        <v>2214339</v>
      </c>
      <c r="AL697" s="13">
        <v>18.82</v>
      </c>
      <c r="AM697" s="4">
        <v>10162858</v>
      </c>
      <c r="AN697" s="13">
        <v>56.31</v>
      </c>
      <c r="AO697" s="4">
        <v>2804565</v>
      </c>
      <c r="AP697" s="13">
        <v>965.45</v>
      </c>
      <c r="AQ697" s="4">
        <v>2527352</v>
      </c>
      <c r="AR697" s="13">
        <v>355.01</v>
      </c>
      <c r="AS697" s="4">
        <v>8163543</v>
      </c>
      <c r="AT697" s="13">
        <v>157.21</v>
      </c>
      <c r="AU697" s="4">
        <v>1823061</v>
      </c>
      <c r="AV697" s="13">
        <v>1888.7</v>
      </c>
      <c r="AW697" s="4">
        <v>380187</v>
      </c>
      <c r="AX697" s="13">
        <v>165.29</v>
      </c>
      <c r="AY697" s="4">
        <v>2746513</v>
      </c>
      <c r="AZ697" s="13">
        <v>81.459999999999994</v>
      </c>
      <c r="BA697" s="4">
        <v>4277496</v>
      </c>
      <c r="BB697" s="13">
        <v>38.659999999999997</v>
      </c>
      <c r="BC697" s="4">
        <v>5630390</v>
      </c>
      <c r="BD697" s="13">
        <v>53.93</v>
      </c>
      <c r="BE697" s="4">
        <v>5569058</v>
      </c>
      <c r="BF697" s="13">
        <v>108.82</v>
      </c>
      <c r="BG697" s="4">
        <v>2720428</v>
      </c>
      <c r="BH697" s="13">
        <v>52.08</v>
      </c>
      <c r="BI697" s="4">
        <v>8204280</v>
      </c>
    </row>
    <row r="698" spans="1:61" x14ac:dyDescent="0.35">
      <c r="A698" s="1">
        <v>43013</v>
      </c>
      <c r="B698" s="13">
        <v>155.38999999999999</v>
      </c>
      <c r="C698" s="4">
        <v>21283769</v>
      </c>
      <c r="D698" s="13">
        <v>75.97</v>
      </c>
      <c r="E698" s="4">
        <v>21195261</v>
      </c>
      <c r="F698" s="13">
        <v>180.77</v>
      </c>
      <c r="G698" s="4">
        <v>10934105</v>
      </c>
      <c r="H698" s="13">
        <v>243.67</v>
      </c>
      <c r="I698" s="4">
        <v>2281719</v>
      </c>
      <c r="J698" s="13">
        <v>48.91</v>
      </c>
      <c r="K698" s="4">
        <v>13886059</v>
      </c>
      <c r="L698" s="13">
        <v>95.73</v>
      </c>
      <c r="M698" s="4">
        <v>3956342</v>
      </c>
      <c r="N698" s="13">
        <v>13.34</v>
      </c>
      <c r="O698" s="4">
        <v>34758604</v>
      </c>
      <c r="P698" s="13">
        <v>150.25</v>
      </c>
      <c r="Q698" s="4">
        <v>2413792</v>
      </c>
      <c r="R698" s="13">
        <v>33.590000000000003</v>
      </c>
      <c r="S698" s="4">
        <v>14524809</v>
      </c>
      <c r="T698" s="13">
        <v>39.53</v>
      </c>
      <c r="U698" s="4">
        <v>17710277</v>
      </c>
      <c r="V698" s="13">
        <v>82.02</v>
      </c>
      <c r="W698" s="4">
        <v>7375872</v>
      </c>
      <c r="X698" s="13">
        <v>118.58</v>
      </c>
      <c r="Y698" s="4">
        <v>5470900</v>
      </c>
      <c r="Z698" s="13">
        <v>96.55</v>
      </c>
      <c r="AA698" s="4">
        <v>2097643</v>
      </c>
      <c r="AB698" s="13">
        <v>49.7</v>
      </c>
      <c r="AC698" s="4">
        <v>5295351</v>
      </c>
      <c r="AD698" s="13">
        <v>68.87</v>
      </c>
      <c r="AE698" s="4">
        <v>6293077</v>
      </c>
      <c r="AF698" s="13">
        <v>48.27</v>
      </c>
      <c r="AG698" s="4">
        <v>1874947</v>
      </c>
      <c r="AH698" s="13">
        <v>64.349999999999994</v>
      </c>
      <c r="AI698" s="4">
        <v>3028636</v>
      </c>
      <c r="AJ698" s="13">
        <v>93.33</v>
      </c>
      <c r="AK698" s="4">
        <v>2046375</v>
      </c>
      <c r="AL698" s="13">
        <v>19.100000000000001</v>
      </c>
      <c r="AM698" s="4">
        <v>11233870</v>
      </c>
      <c r="AN698" s="13">
        <v>56.25</v>
      </c>
      <c r="AO698" s="4">
        <v>2886506</v>
      </c>
      <c r="AP698" s="13">
        <v>980.85</v>
      </c>
      <c r="AQ698" s="4">
        <v>3229224</v>
      </c>
      <c r="AR698" s="13">
        <v>355.33</v>
      </c>
      <c r="AS698" s="4">
        <v>4171675</v>
      </c>
      <c r="AT698" s="13">
        <v>158.80000000000001</v>
      </c>
      <c r="AU698" s="4">
        <v>2796033</v>
      </c>
      <c r="AV698" s="13">
        <v>1909.61</v>
      </c>
      <c r="AW698" s="4">
        <v>421030</v>
      </c>
      <c r="AX698" s="13">
        <v>166.12</v>
      </c>
      <c r="AY698" s="4">
        <v>3504865</v>
      </c>
      <c r="AZ698" s="13">
        <v>82.26</v>
      </c>
      <c r="BA698" s="4">
        <v>5202946</v>
      </c>
      <c r="BB698" s="13">
        <v>38.99</v>
      </c>
      <c r="BC698" s="4">
        <v>5452499</v>
      </c>
      <c r="BD698" s="13">
        <v>54.6</v>
      </c>
      <c r="BE698" s="4">
        <v>7994274</v>
      </c>
      <c r="BF698" s="13">
        <v>111.27</v>
      </c>
      <c r="BG698" s="4">
        <v>3459229</v>
      </c>
      <c r="BH698" s="13">
        <v>52.18</v>
      </c>
      <c r="BI698" s="4">
        <v>5287422</v>
      </c>
    </row>
    <row r="699" spans="1:61" x14ac:dyDescent="0.35">
      <c r="A699" s="1">
        <v>43014</v>
      </c>
      <c r="B699" s="13">
        <v>155.30000000000001</v>
      </c>
      <c r="C699" s="4">
        <v>17407558</v>
      </c>
      <c r="D699" s="13">
        <v>76</v>
      </c>
      <c r="E699" s="4">
        <v>13959814</v>
      </c>
      <c r="F699" s="13">
        <v>181.3</v>
      </c>
      <c r="G699" s="4">
        <v>7969957</v>
      </c>
      <c r="H699" s="13">
        <v>245.74</v>
      </c>
      <c r="I699" s="4">
        <v>1748856</v>
      </c>
      <c r="J699" s="13">
        <v>48.4</v>
      </c>
      <c r="K699" s="4">
        <v>16340405</v>
      </c>
      <c r="L699" s="13">
        <v>96.32</v>
      </c>
      <c r="M699" s="4">
        <v>4402892</v>
      </c>
      <c r="N699" s="13">
        <v>13.23</v>
      </c>
      <c r="O699" s="4">
        <v>28258656</v>
      </c>
      <c r="P699" s="13">
        <v>151.12</v>
      </c>
      <c r="Q699" s="4">
        <v>2283030</v>
      </c>
      <c r="R699" s="13">
        <v>33.75</v>
      </c>
      <c r="S699" s="4">
        <v>15464652</v>
      </c>
      <c r="T699" s="13">
        <v>39.630000000000003</v>
      </c>
      <c r="U699" s="4">
        <v>18887536</v>
      </c>
      <c r="V699" s="13">
        <v>81.709999999999994</v>
      </c>
      <c r="W699" s="4">
        <v>6070620</v>
      </c>
      <c r="X699" s="13">
        <v>117.03</v>
      </c>
      <c r="Y699" s="4">
        <v>3533322</v>
      </c>
      <c r="Z699" s="13">
        <v>96.19</v>
      </c>
      <c r="AA699" s="4">
        <v>1587332</v>
      </c>
      <c r="AB699" s="13">
        <v>48.86</v>
      </c>
      <c r="AC699" s="4">
        <v>3902909</v>
      </c>
      <c r="AD699" s="13">
        <v>68.34</v>
      </c>
      <c r="AE699" s="4">
        <v>5717424</v>
      </c>
      <c r="AF699" s="13">
        <v>48.08</v>
      </c>
      <c r="AG699" s="4">
        <v>1030893</v>
      </c>
      <c r="AH699" s="13">
        <v>63.91</v>
      </c>
      <c r="AI699" s="4">
        <v>2303213</v>
      </c>
      <c r="AJ699" s="13">
        <v>92.82</v>
      </c>
      <c r="AK699" s="4">
        <v>1769365</v>
      </c>
      <c r="AL699" s="13">
        <v>19.02</v>
      </c>
      <c r="AM699" s="4">
        <v>10325037</v>
      </c>
      <c r="AN699" s="13">
        <v>56.02</v>
      </c>
      <c r="AO699" s="4">
        <v>3917411</v>
      </c>
      <c r="AP699" s="13">
        <v>989.58</v>
      </c>
      <c r="AQ699" s="4">
        <v>3782067</v>
      </c>
      <c r="AR699" s="13">
        <v>356.88</v>
      </c>
      <c r="AS699" s="4">
        <v>4297474</v>
      </c>
      <c r="AT699" s="13">
        <v>159.6</v>
      </c>
      <c r="AU699" s="4">
        <v>3548478</v>
      </c>
      <c r="AV699" s="13">
        <v>1918</v>
      </c>
      <c r="AW699" s="4">
        <v>291219</v>
      </c>
      <c r="AX699" s="13">
        <v>165.85</v>
      </c>
      <c r="AY699" s="4">
        <v>2916301</v>
      </c>
      <c r="AZ699" s="13">
        <v>81.86</v>
      </c>
      <c r="BA699" s="4">
        <v>4076392</v>
      </c>
      <c r="BB699" s="13">
        <v>38.81</v>
      </c>
      <c r="BC699" s="4">
        <v>7466696</v>
      </c>
      <c r="BD699" s="13">
        <v>55.17</v>
      </c>
      <c r="BE699" s="4">
        <v>10576278</v>
      </c>
      <c r="BF699" s="13">
        <v>111.76</v>
      </c>
      <c r="BG699" s="4">
        <v>1872486</v>
      </c>
      <c r="BH699" s="13">
        <v>52.42</v>
      </c>
      <c r="BI699" s="4">
        <v>5360267</v>
      </c>
    </row>
    <row r="700" spans="1:61" x14ac:dyDescent="0.35">
      <c r="A700" s="1">
        <v>43017</v>
      </c>
      <c r="B700" s="13">
        <v>155.84</v>
      </c>
      <c r="C700" s="4">
        <v>16262923</v>
      </c>
      <c r="D700" s="13">
        <v>76.290000000000006</v>
      </c>
      <c r="E700" s="4">
        <v>11386502</v>
      </c>
      <c r="F700" s="13">
        <v>185.39</v>
      </c>
      <c r="G700" s="4">
        <v>14087272</v>
      </c>
      <c r="H700" s="13">
        <v>246.42</v>
      </c>
      <c r="I700" s="4">
        <v>1655901</v>
      </c>
      <c r="J700" s="13">
        <v>48.36</v>
      </c>
      <c r="K700" s="4">
        <v>10173049</v>
      </c>
      <c r="L700" s="13">
        <v>96.27</v>
      </c>
      <c r="M700" s="4">
        <v>2031290</v>
      </c>
      <c r="N700" s="13">
        <v>13.47</v>
      </c>
      <c r="O700" s="4">
        <v>54032528</v>
      </c>
      <c r="P700" s="13">
        <v>151.5</v>
      </c>
      <c r="Q700" s="4">
        <v>1461004</v>
      </c>
      <c r="R700" s="13">
        <v>33.76</v>
      </c>
      <c r="S700" s="4">
        <v>8728444</v>
      </c>
      <c r="T700" s="13">
        <v>39.86</v>
      </c>
      <c r="U700" s="4">
        <v>18494080</v>
      </c>
      <c r="V700" s="13">
        <v>82.03</v>
      </c>
      <c r="W700" s="4">
        <v>7489884</v>
      </c>
      <c r="X700" s="13">
        <v>117.71</v>
      </c>
      <c r="Y700" s="4">
        <v>2951938</v>
      </c>
      <c r="Z700" s="13">
        <v>96.5</v>
      </c>
      <c r="AA700" s="4">
        <v>1880931</v>
      </c>
      <c r="AB700" s="13">
        <v>48.91</v>
      </c>
      <c r="AC700" s="4">
        <v>4765762</v>
      </c>
      <c r="AD700" s="13">
        <v>68.33</v>
      </c>
      <c r="AE700" s="4">
        <v>3587144</v>
      </c>
      <c r="AF700" s="13">
        <v>47.88</v>
      </c>
      <c r="AG700" s="4">
        <v>562471</v>
      </c>
      <c r="AH700" s="13">
        <v>64</v>
      </c>
      <c r="AI700" s="4">
        <v>3117632</v>
      </c>
      <c r="AJ700" s="13">
        <v>93.32</v>
      </c>
      <c r="AK700" s="4">
        <v>1238669</v>
      </c>
      <c r="AL700" s="13">
        <v>19.03</v>
      </c>
      <c r="AM700" s="4">
        <v>5475360</v>
      </c>
      <c r="AN700" s="13">
        <v>56.14</v>
      </c>
      <c r="AO700" s="4">
        <v>3281532</v>
      </c>
      <c r="AP700" s="13">
        <v>990.99</v>
      </c>
      <c r="AQ700" s="4">
        <v>2938586</v>
      </c>
      <c r="AR700" s="13">
        <v>342.94</v>
      </c>
      <c r="AS700" s="4">
        <v>7493654</v>
      </c>
      <c r="AT700" s="13">
        <v>160.12</v>
      </c>
      <c r="AU700" s="4">
        <v>2120035</v>
      </c>
      <c r="AV700" s="13">
        <v>1926.93</v>
      </c>
      <c r="AW700" s="4">
        <v>233466</v>
      </c>
      <c r="AX700" s="13">
        <v>165.71</v>
      </c>
      <c r="AY700" s="4">
        <v>2131837</v>
      </c>
      <c r="AZ700" s="13">
        <v>81.739999999999995</v>
      </c>
      <c r="BA700" s="4">
        <v>3815362</v>
      </c>
      <c r="BB700" s="13">
        <v>38.99</v>
      </c>
      <c r="BC700" s="4">
        <v>4984444</v>
      </c>
      <c r="BD700" s="13">
        <v>55.02</v>
      </c>
      <c r="BE700" s="4">
        <v>5822893</v>
      </c>
      <c r="BF700" s="13">
        <v>112.76</v>
      </c>
      <c r="BG700" s="4">
        <v>1309980</v>
      </c>
      <c r="BH700" s="13">
        <v>51.52</v>
      </c>
      <c r="BI700" s="4">
        <v>6875105</v>
      </c>
    </row>
    <row r="701" spans="1:61" x14ac:dyDescent="0.35">
      <c r="A701" s="1">
        <v>43018</v>
      </c>
      <c r="B701" s="13">
        <v>155.9</v>
      </c>
      <c r="C701" s="4">
        <v>15617014</v>
      </c>
      <c r="D701" s="13">
        <v>76.290000000000006</v>
      </c>
      <c r="E701" s="4">
        <v>13944545</v>
      </c>
      <c r="F701" s="13">
        <v>188.93</v>
      </c>
      <c r="G701" s="4">
        <v>24371902</v>
      </c>
      <c r="H701" s="13">
        <v>245.99</v>
      </c>
      <c r="I701" s="4">
        <v>1534796</v>
      </c>
      <c r="J701" s="13">
        <v>48.21</v>
      </c>
      <c r="K701" s="4">
        <v>15630536</v>
      </c>
      <c r="L701" s="13">
        <v>95.39</v>
      </c>
      <c r="M701" s="4">
        <v>2029189</v>
      </c>
      <c r="N701" s="13">
        <v>13.7</v>
      </c>
      <c r="O701" s="4">
        <v>43303955</v>
      </c>
      <c r="P701" s="13">
        <v>152.15</v>
      </c>
      <c r="Q701" s="4">
        <v>2817629</v>
      </c>
      <c r="R701" s="13">
        <v>33.549999999999997</v>
      </c>
      <c r="S701" s="4">
        <v>18011029</v>
      </c>
      <c r="T701" s="13">
        <v>39.65</v>
      </c>
      <c r="U701" s="4">
        <v>29890017</v>
      </c>
      <c r="V701" s="13">
        <v>82.26</v>
      </c>
      <c r="W701" s="4">
        <v>7218534</v>
      </c>
      <c r="X701" s="13">
        <v>118.8</v>
      </c>
      <c r="Y701" s="4">
        <v>5683126</v>
      </c>
      <c r="Z701" s="13">
        <v>96.78</v>
      </c>
      <c r="AA701" s="4">
        <v>2201233</v>
      </c>
      <c r="AB701" s="13">
        <v>49.19</v>
      </c>
      <c r="AC701" s="4">
        <v>5252819</v>
      </c>
      <c r="AD701" s="13">
        <v>68.33</v>
      </c>
      <c r="AE701" s="4">
        <v>3824659</v>
      </c>
      <c r="AF701" s="13">
        <v>47.66</v>
      </c>
      <c r="AG701" s="4">
        <v>1277041</v>
      </c>
      <c r="AH701" s="13">
        <v>64.5</v>
      </c>
      <c r="AI701" s="4">
        <v>3435363</v>
      </c>
      <c r="AJ701" s="13">
        <v>93.47</v>
      </c>
      <c r="AK701" s="4">
        <v>1110093</v>
      </c>
      <c r="AL701" s="13">
        <v>18.95</v>
      </c>
      <c r="AM701" s="4">
        <v>7105756</v>
      </c>
      <c r="AN701" s="13">
        <v>56.25</v>
      </c>
      <c r="AO701" s="4">
        <v>3621799</v>
      </c>
      <c r="AP701" s="13">
        <v>987.2</v>
      </c>
      <c r="AQ701" s="4">
        <v>3084921</v>
      </c>
      <c r="AR701" s="13">
        <v>355.59</v>
      </c>
      <c r="AS701" s="4">
        <v>6978495</v>
      </c>
      <c r="AT701" s="13">
        <v>160.58000000000001</v>
      </c>
      <c r="AU701" s="4">
        <v>2910445</v>
      </c>
      <c r="AV701" s="13">
        <v>1916.65</v>
      </c>
      <c r="AW701" s="4">
        <v>341526</v>
      </c>
      <c r="AX701" s="13">
        <v>165.16</v>
      </c>
      <c r="AY701" s="4">
        <v>2755438</v>
      </c>
      <c r="AZ701" s="13">
        <v>81.099999999999994</v>
      </c>
      <c r="BA701" s="4">
        <v>4070358</v>
      </c>
      <c r="BB701" s="13">
        <v>38.840000000000003</v>
      </c>
      <c r="BC701" s="4">
        <v>6012662</v>
      </c>
      <c r="BD701" s="13">
        <v>55.42</v>
      </c>
      <c r="BE701" s="4">
        <v>6573918</v>
      </c>
      <c r="BF701" s="13">
        <v>114.08</v>
      </c>
      <c r="BG701" s="4">
        <v>1921419</v>
      </c>
      <c r="BH701" s="13">
        <v>51.53</v>
      </c>
      <c r="BI701" s="4">
        <v>8372726</v>
      </c>
    </row>
    <row r="702" spans="1:61" x14ac:dyDescent="0.35">
      <c r="A702" s="1">
        <v>43019</v>
      </c>
      <c r="B702" s="13">
        <v>156.55000000000001</v>
      </c>
      <c r="C702" s="4">
        <v>16905640</v>
      </c>
      <c r="D702" s="13">
        <v>76.42</v>
      </c>
      <c r="E702" s="4">
        <v>15388898</v>
      </c>
      <c r="F702" s="13">
        <v>190.94</v>
      </c>
      <c r="G702" s="4">
        <v>13237734</v>
      </c>
      <c r="H702" s="13">
        <v>250.4</v>
      </c>
      <c r="I702" s="4">
        <v>2660269</v>
      </c>
      <c r="J702" s="13">
        <v>48.28</v>
      </c>
      <c r="K702" s="4">
        <v>12588339</v>
      </c>
      <c r="L702" s="13">
        <v>96.01</v>
      </c>
      <c r="M702" s="4">
        <v>2640822</v>
      </c>
      <c r="N702" s="13">
        <v>13.88</v>
      </c>
      <c r="O702" s="4">
        <v>38746553</v>
      </c>
      <c r="P702" s="13">
        <v>153.65</v>
      </c>
      <c r="Q702" s="4">
        <v>2791024</v>
      </c>
      <c r="R702" s="13">
        <v>33.590000000000003</v>
      </c>
      <c r="S702" s="4">
        <v>12561374</v>
      </c>
      <c r="T702" s="13">
        <v>39.299999999999997</v>
      </c>
      <c r="U702" s="4">
        <v>30754708</v>
      </c>
      <c r="V702" s="13">
        <v>82.6</v>
      </c>
      <c r="W702" s="4">
        <v>7023706</v>
      </c>
      <c r="X702" s="13">
        <v>119.33</v>
      </c>
      <c r="Y702" s="4">
        <v>3926135</v>
      </c>
      <c r="Z702" s="13">
        <v>96.93</v>
      </c>
      <c r="AA702" s="4">
        <v>2156493</v>
      </c>
      <c r="AB702" s="13">
        <v>49.6</v>
      </c>
      <c r="AC702" s="4">
        <v>4534771</v>
      </c>
      <c r="AD702" s="13">
        <v>67.739999999999995</v>
      </c>
      <c r="AE702" s="4">
        <v>8060492</v>
      </c>
      <c r="AF702" s="13">
        <v>47.78</v>
      </c>
      <c r="AG702" s="4">
        <v>1071003</v>
      </c>
      <c r="AH702" s="13">
        <v>64.39</v>
      </c>
      <c r="AI702" s="4">
        <v>2044645</v>
      </c>
      <c r="AJ702" s="13">
        <v>93.68</v>
      </c>
      <c r="AK702" s="4">
        <v>1644346</v>
      </c>
      <c r="AL702" s="13">
        <v>19.05</v>
      </c>
      <c r="AM702" s="4">
        <v>9369694</v>
      </c>
      <c r="AN702" s="13">
        <v>56.22</v>
      </c>
      <c r="AO702" s="4">
        <v>4164081</v>
      </c>
      <c r="AP702" s="13">
        <v>995</v>
      </c>
      <c r="AQ702" s="4">
        <v>2337113</v>
      </c>
      <c r="AR702" s="13">
        <v>354.6</v>
      </c>
      <c r="AS702" s="4">
        <v>4500831</v>
      </c>
      <c r="AT702" s="13">
        <v>163.15</v>
      </c>
      <c r="AU702" s="4">
        <v>3572512</v>
      </c>
      <c r="AV702" s="13">
        <v>1920.2</v>
      </c>
      <c r="AW702" s="4">
        <v>221397</v>
      </c>
      <c r="AX702" s="13">
        <v>165.25</v>
      </c>
      <c r="AY702" s="4">
        <v>2319308</v>
      </c>
      <c r="AZ702" s="13">
        <v>81.209999999999994</v>
      </c>
      <c r="BA702" s="4">
        <v>4912085</v>
      </c>
      <c r="BB702" s="13">
        <v>38.31</v>
      </c>
      <c r="BC702" s="4">
        <v>11038623</v>
      </c>
      <c r="BD702" s="13">
        <v>55.64</v>
      </c>
      <c r="BE702" s="4">
        <v>8881897</v>
      </c>
      <c r="BF702" s="13">
        <v>114.13</v>
      </c>
      <c r="BG702" s="4">
        <v>1338586</v>
      </c>
      <c r="BH702" s="13">
        <v>51.03</v>
      </c>
      <c r="BI702" s="4">
        <v>9109648</v>
      </c>
    </row>
    <row r="703" spans="1:61" x14ac:dyDescent="0.35">
      <c r="A703" s="1">
        <v>43020</v>
      </c>
      <c r="B703" s="13">
        <v>156</v>
      </c>
      <c r="C703" s="4">
        <v>16125054</v>
      </c>
      <c r="D703" s="13">
        <v>77.12</v>
      </c>
      <c r="E703" s="4">
        <v>16876538</v>
      </c>
      <c r="F703" s="13">
        <v>191.03</v>
      </c>
      <c r="G703" s="4">
        <v>13207315</v>
      </c>
      <c r="H703" s="13">
        <v>248.74</v>
      </c>
      <c r="I703" s="4">
        <v>2007191</v>
      </c>
      <c r="J703" s="13">
        <v>48.23</v>
      </c>
      <c r="K703" s="4">
        <v>11715630</v>
      </c>
      <c r="L703" s="13">
        <v>96.74</v>
      </c>
      <c r="M703" s="4">
        <v>3118630</v>
      </c>
      <c r="N703" s="13">
        <v>14.2</v>
      </c>
      <c r="O703" s="4">
        <v>69874095</v>
      </c>
      <c r="P703" s="13">
        <v>153.61000000000001</v>
      </c>
      <c r="Q703" s="4">
        <v>2430193</v>
      </c>
      <c r="R703" s="13">
        <v>33.26</v>
      </c>
      <c r="S703" s="4">
        <v>17905601</v>
      </c>
      <c r="T703" s="13">
        <v>39.19</v>
      </c>
      <c r="U703" s="4">
        <v>18286944</v>
      </c>
      <c r="V703" s="13">
        <v>82.43</v>
      </c>
      <c r="W703" s="4">
        <v>6647544</v>
      </c>
      <c r="X703" s="13">
        <v>119.14</v>
      </c>
      <c r="Y703" s="4">
        <v>3929664</v>
      </c>
      <c r="Z703" s="13">
        <v>96.65</v>
      </c>
      <c r="AA703" s="4">
        <v>2173722</v>
      </c>
      <c r="AB703" s="13">
        <v>49.81</v>
      </c>
      <c r="AC703" s="4">
        <v>4443136</v>
      </c>
      <c r="AD703" s="13">
        <v>67.290000000000006</v>
      </c>
      <c r="AE703" s="4">
        <v>6225799</v>
      </c>
      <c r="AF703" s="13">
        <v>47.46</v>
      </c>
      <c r="AG703" s="4">
        <v>1188911</v>
      </c>
      <c r="AH703" s="13">
        <v>64.22</v>
      </c>
      <c r="AI703" s="4">
        <v>3100040</v>
      </c>
      <c r="AJ703" s="13">
        <v>94.34</v>
      </c>
      <c r="AK703" s="4">
        <v>1692842</v>
      </c>
      <c r="AL703" s="13">
        <v>18.88</v>
      </c>
      <c r="AM703" s="4">
        <v>7513859</v>
      </c>
      <c r="AN703" s="13">
        <v>56.55</v>
      </c>
      <c r="AO703" s="4">
        <v>3048423</v>
      </c>
      <c r="AP703" s="13">
        <v>1000.93</v>
      </c>
      <c r="AQ703" s="4">
        <v>4067317</v>
      </c>
      <c r="AR703" s="13">
        <v>355.68</v>
      </c>
      <c r="AS703" s="4">
        <v>4087048</v>
      </c>
      <c r="AT703" s="13">
        <v>163.91</v>
      </c>
      <c r="AU703" s="4">
        <v>3023607</v>
      </c>
      <c r="AV703" s="13">
        <v>1918.95</v>
      </c>
      <c r="AW703" s="4">
        <v>235260</v>
      </c>
      <c r="AX703" s="13">
        <v>164.59</v>
      </c>
      <c r="AY703" s="4">
        <v>3397775</v>
      </c>
      <c r="AZ703" s="13">
        <v>81.569999999999993</v>
      </c>
      <c r="BA703" s="4">
        <v>3462967</v>
      </c>
      <c r="BB703" s="13">
        <v>38.090000000000003</v>
      </c>
      <c r="BC703" s="4">
        <v>10045740</v>
      </c>
      <c r="BD703" s="13">
        <v>55.97</v>
      </c>
      <c r="BE703" s="4">
        <v>7234267</v>
      </c>
      <c r="BF703" s="13">
        <v>114.46</v>
      </c>
      <c r="BG703" s="4">
        <v>1739112</v>
      </c>
      <c r="BH703" s="13">
        <v>50.83</v>
      </c>
      <c r="BI703" s="4">
        <v>10658445</v>
      </c>
    </row>
    <row r="704" spans="1:61" x14ac:dyDescent="0.35">
      <c r="A704" s="1">
        <v>43021</v>
      </c>
      <c r="B704" s="13">
        <v>156.99</v>
      </c>
      <c r="C704" s="4">
        <v>16394188</v>
      </c>
      <c r="D704" s="13">
        <v>77.489999999999995</v>
      </c>
      <c r="E704" s="4">
        <v>15335742</v>
      </c>
      <c r="F704" s="13">
        <v>194.59</v>
      </c>
      <c r="G704" s="4">
        <v>15718233</v>
      </c>
      <c r="H704" s="13">
        <v>247.96</v>
      </c>
      <c r="I704" s="4">
        <v>1526409</v>
      </c>
      <c r="J704" s="13">
        <v>48.61</v>
      </c>
      <c r="K704" s="4">
        <v>10142300</v>
      </c>
      <c r="L704" s="13">
        <v>96.94</v>
      </c>
      <c r="M704" s="4">
        <v>2496037</v>
      </c>
      <c r="N704" s="13">
        <v>14.22</v>
      </c>
      <c r="O704" s="4">
        <v>37515843</v>
      </c>
      <c r="P704" s="13">
        <v>153.93</v>
      </c>
      <c r="Q704" s="4">
        <v>2515573</v>
      </c>
      <c r="R704" s="13">
        <v>33.47</v>
      </c>
      <c r="S704" s="4">
        <v>13578818</v>
      </c>
      <c r="T704" s="13">
        <v>39.67</v>
      </c>
      <c r="U704" s="4">
        <v>16829366</v>
      </c>
      <c r="V704" s="13">
        <v>82.41</v>
      </c>
      <c r="W704" s="4">
        <v>7180046</v>
      </c>
      <c r="X704" s="13">
        <v>119.16</v>
      </c>
      <c r="Y704" s="4">
        <v>4640071</v>
      </c>
      <c r="Z704" s="13">
        <v>96.62</v>
      </c>
      <c r="AA704" s="4">
        <v>1953638</v>
      </c>
      <c r="AB704" s="13">
        <v>49.4</v>
      </c>
      <c r="AC704" s="4">
        <v>4629908</v>
      </c>
      <c r="AD704" s="13">
        <v>67.17</v>
      </c>
      <c r="AE704" s="4">
        <v>4248691</v>
      </c>
      <c r="AF704" s="13">
        <v>47.23</v>
      </c>
      <c r="AG704" s="4">
        <v>1308413</v>
      </c>
      <c r="AH704" s="13">
        <v>64.73</v>
      </c>
      <c r="AI704" s="4">
        <v>3377630</v>
      </c>
      <c r="AJ704" s="13">
        <v>94.43</v>
      </c>
      <c r="AK704" s="4">
        <v>1608631</v>
      </c>
      <c r="AL704" s="13">
        <v>18.760000000000002</v>
      </c>
      <c r="AM704" s="4">
        <v>7515689</v>
      </c>
      <c r="AN704" s="13">
        <v>56.37</v>
      </c>
      <c r="AO704" s="4">
        <v>2839241</v>
      </c>
      <c r="AP704" s="13">
        <v>1002.94</v>
      </c>
      <c r="AQ704" s="4">
        <v>2431462</v>
      </c>
      <c r="AR704" s="13">
        <v>355.57</v>
      </c>
      <c r="AS704" s="4">
        <v>3540533</v>
      </c>
      <c r="AT704" s="13">
        <v>165.37</v>
      </c>
      <c r="AU704" s="4">
        <v>2957929</v>
      </c>
      <c r="AV704" s="13">
        <v>1929.06</v>
      </c>
      <c r="AW704" s="4">
        <v>344163</v>
      </c>
      <c r="AX704" s="13">
        <v>164.47</v>
      </c>
      <c r="AY704" s="4">
        <v>3259004</v>
      </c>
      <c r="AZ704" s="13">
        <v>82.33</v>
      </c>
      <c r="BA704" s="4">
        <v>5529965</v>
      </c>
      <c r="BB704" s="13">
        <v>38.35</v>
      </c>
      <c r="BC704" s="4">
        <v>9421796</v>
      </c>
      <c r="BD704" s="13">
        <v>55.72</v>
      </c>
      <c r="BE704" s="4">
        <v>6231132</v>
      </c>
      <c r="BF704" s="13">
        <v>115.11</v>
      </c>
      <c r="BG704" s="4">
        <v>1690312</v>
      </c>
      <c r="BH704" s="13">
        <v>50.98</v>
      </c>
      <c r="BI704" s="4">
        <v>16227948</v>
      </c>
    </row>
    <row r="705" spans="1:61" x14ac:dyDescent="0.35">
      <c r="A705" s="1">
        <v>43024</v>
      </c>
      <c r="B705" s="13">
        <v>159.88</v>
      </c>
      <c r="C705" s="4">
        <v>24121452</v>
      </c>
      <c r="D705" s="13">
        <v>77.650000000000006</v>
      </c>
      <c r="E705" s="4">
        <v>12380093</v>
      </c>
      <c r="F705" s="13">
        <v>197.93</v>
      </c>
      <c r="G705" s="4">
        <v>14415958</v>
      </c>
      <c r="H705" s="13">
        <v>246.67</v>
      </c>
      <c r="I705" s="4">
        <v>1490653</v>
      </c>
      <c r="J705" s="13">
        <v>48.86</v>
      </c>
      <c r="K705" s="4">
        <v>9378061</v>
      </c>
      <c r="L705" s="13">
        <v>97.15</v>
      </c>
      <c r="M705" s="4">
        <v>2544275</v>
      </c>
      <c r="N705" s="13">
        <v>14.26</v>
      </c>
      <c r="O705" s="4">
        <v>34136783</v>
      </c>
      <c r="P705" s="13">
        <v>150.46</v>
      </c>
      <c r="Q705" s="4">
        <v>3833182</v>
      </c>
      <c r="R705" s="13">
        <v>33.54</v>
      </c>
      <c r="S705" s="4">
        <v>10509057</v>
      </c>
      <c r="T705" s="13">
        <v>39.76</v>
      </c>
      <c r="U705" s="4">
        <v>12489135</v>
      </c>
      <c r="V705" s="13">
        <v>82.81</v>
      </c>
      <c r="W705" s="4">
        <v>5734007</v>
      </c>
      <c r="X705" s="13">
        <v>120.13</v>
      </c>
      <c r="Y705" s="4">
        <v>5500652</v>
      </c>
      <c r="Z705" s="13">
        <v>97.21</v>
      </c>
      <c r="AA705" s="4">
        <v>2075186</v>
      </c>
      <c r="AB705" s="13">
        <v>49.72</v>
      </c>
      <c r="AC705" s="4">
        <v>4302249</v>
      </c>
      <c r="AD705" s="13">
        <v>66.8</v>
      </c>
      <c r="AE705" s="4">
        <v>4846108</v>
      </c>
      <c r="AF705" s="13">
        <v>45.69</v>
      </c>
      <c r="AG705" s="4">
        <v>2286186</v>
      </c>
      <c r="AH705" s="13">
        <v>64.77</v>
      </c>
      <c r="AI705" s="4">
        <v>2668801</v>
      </c>
      <c r="AJ705" s="13">
        <v>90.87</v>
      </c>
      <c r="AK705" s="4">
        <v>3563007</v>
      </c>
      <c r="AL705" s="13">
        <v>18.809999999999999</v>
      </c>
      <c r="AM705" s="4">
        <v>7374783</v>
      </c>
      <c r="AN705" s="13">
        <v>55.72</v>
      </c>
      <c r="AO705" s="4">
        <v>5437894</v>
      </c>
      <c r="AP705" s="13">
        <v>1006.34</v>
      </c>
      <c r="AQ705" s="4">
        <v>2008908</v>
      </c>
      <c r="AR705" s="13">
        <v>350.6</v>
      </c>
      <c r="AS705" s="4">
        <v>5375486</v>
      </c>
      <c r="AT705" s="13">
        <v>165.01</v>
      </c>
      <c r="AU705" s="4">
        <v>2133063</v>
      </c>
      <c r="AV705" s="13">
        <v>1935.55</v>
      </c>
      <c r="AW705" s="4">
        <v>224996</v>
      </c>
      <c r="AX705" s="13">
        <v>164.22</v>
      </c>
      <c r="AY705" s="4">
        <v>2586716</v>
      </c>
      <c r="AZ705" s="13">
        <v>81.2</v>
      </c>
      <c r="BA705" s="4">
        <v>4688044</v>
      </c>
      <c r="BB705" s="13">
        <v>37.770000000000003</v>
      </c>
      <c r="BC705" s="4">
        <v>8647163</v>
      </c>
      <c r="BD705" s="13">
        <v>54.91</v>
      </c>
      <c r="BE705" s="4">
        <v>7256893</v>
      </c>
      <c r="BF705" s="13">
        <v>114.75</v>
      </c>
      <c r="BG705" s="4">
        <v>4016200</v>
      </c>
      <c r="BH705" s="13">
        <v>51.37</v>
      </c>
      <c r="BI705" s="4">
        <v>9299326</v>
      </c>
    </row>
    <row r="706" spans="1:61" x14ac:dyDescent="0.35">
      <c r="A706" s="1">
        <v>43025</v>
      </c>
      <c r="B706" s="13">
        <v>160.47</v>
      </c>
      <c r="C706" s="4">
        <v>18997275</v>
      </c>
      <c r="D706" s="13">
        <v>77.59</v>
      </c>
      <c r="E706" s="4">
        <v>16823989</v>
      </c>
      <c r="F706" s="13">
        <v>197.75</v>
      </c>
      <c r="G706" s="4">
        <v>11964867</v>
      </c>
      <c r="H706" s="13">
        <v>242.62</v>
      </c>
      <c r="I706" s="4">
        <v>2696543</v>
      </c>
      <c r="J706" s="13">
        <v>49.19</v>
      </c>
      <c r="K706" s="4">
        <v>14191308</v>
      </c>
      <c r="L706" s="13">
        <v>96.72</v>
      </c>
      <c r="M706" s="4">
        <v>2528308</v>
      </c>
      <c r="N706" s="13">
        <v>14.16</v>
      </c>
      <c r="O706" s="4">
        <v>28995567</v>
      </c>
      <c r="P706" s="13">
        <v>150.38</v>
      </c>
      <c r="Q706" s="4">
        <v>3547811</v>
      </c>
      <c r="R706" s="13">
        <v>33.6</v>
      </c>
      <c r="S706" s="4">
        <v>9303117</v>
      </c>
      <c r="T706" s="13">
        <v>39.79</v>
      </c>
      <c r="U706" s="4">
        <v>15532818</v>
      </c>
      <c r="V706" s="13">
        <v>82.96</v>
      </c>
      <c r="W706" s="4">
        <v>6444106</v>
      </c>
      <c r="X706" s="13">
        <v>120.22</v>
      </c>
      <c r="Y706" s="4">
        <v>4844293</v>
      </c>
      <c r="Z706" s="13">
        <v>97.45</v>
      </c>
      <c r="AA706" s="4">
        <v>1695319</v>
      </c>
      <c r="AB706" s="13">
        <v>49.72</v>
      </c>
      <c r="AC706" s="4">
        <v>3579012</v>
      </c>
      <c r="AD706" s="13">
        <v>66.5</v>
      </c>
      <c r="AE706" s="4">
        <v>6621444</v>
      </c>
      <c r="AF706" s="13">
        <v>45.38</v>
      </c>
      <c r="AG706" s="4">
        <v>2131043</v>
      </c>
      <c r="AH706" s="13">
        <v>64.64</v>
      </c>
      <c r="AI706" s="4">
        <v>3092590</v>
      </c>
      <c r="AJ706" s="13">
        <v>90.63</v>
      </c>
      <c r="AK706" s="4">
        <v>2398438</v>
      </c>
      <c r="AL706" s="13">
        <v>18.68</v>
      </c>
      <c r="AM706" s="4">
        <v>13074780</v>
      </c>
      <c r="AN706" s="13">
        <v>56.51</v>
      </c>
      <c r="AO706" s="4">
        <v>3017914</v>
      </c>
      <c r="AP706" s="13">
        <v>1009.13</v>
      </c>
      <c r="AQ706" s="4">
        <v>2319742</v>
      </c>
      <c r="AR706" s="13">
        <v>355.75</v>
      </c>
      <c r="AS706" s="4">
        <v>3293345</v>
      </c>
      <c r="AT706" s="13">
        <v>165.4</v>
      </c>
      <c r="AU706" s="4">
        <v>2379725</v>
      </c>
      <c r="AV706" s="13">
        <v>1934.53</v>
      </c>
      <c r="AW706" s="4">
        <v>284992</v>
      </c>
      <c r="AX706" s="13">
        <v>163.35</v>
      </c>
      <c r="AY706" s="4">
        <v>4189197</v>
      </c>
      <c r="AZ706" s="13">
        <v>81.11</v>
      </c>
      <c r="BA706" s="4">
        <v>5517692</v>
      </c>
      <c r="BB706" s="13">
        <v>37.49</v>
      </c>
      <c r="BC706" s="4">
        <v>12012714</v>
      </c>
      <c r="BD706" s="13">
        <v>54.51</v>
      </c>
      <c r="BE706" s="4">
        <v>11227337</v>
      </c>
      <c r="BF706" s="13">
        <v>115.04</v>
      </c>
      <c r="BG706" s="4">
        <v>744002</v>
      </c>
      <c r="BH706" s="13">
        <v>52</v>
      </c>
      <c r="BI706" s="4">
        <v>9492675</v>
      </c>
    </row>
    <row r="707" spans="1:61" x14ac:dyDescent="0.35">
      <c r="A707" s="1">
        <v>43026</v>
      </c>
      <c r="B707" s="13">
        <v>159.76</v>
      </c>
      <c r="C707" s="4">
        <v>16374164</v>
      </c>
      <c r="D707" s="13">
        <v>77.61</v>
      </c>
      <c r="E707" s="4">
        <v>13300701</v>
      </c>
      <c r="F707" s="13">
        <v>197.58</v>
      </c>
      <c r="G707" s="4">
        <v>14182907</v>
      </c>
      <c r="H707" s="13">
        <v>244</v>
      </c>
      <c r="I707" s="4">
        <v>1990546</v>
      </c>
      <c r="J707" s="13">
        <v>49.58</v>
      </c>
      <c r="K707" s="4">
        <v>12064051</v>
      </c>
      <c r="L707" s="13">
        <v>96.44</v>
      </c>
      <c r="M707" s="4">
        <v>2876690</v>
      </c>
      <c r="N707" s="13">
        <v>14.07</v>
      </c>
      <c r="O707" s="4">
        <v>39020286</v>
      </c>
      <c r="P707" s="13">
        <v>153</v>
      </c>
      <c r="Q707" s="4">
        <v>4290947</v>
      </c>
      <c r="R707" s="13">
        <v>33.549999999999997</v>
      </c>
      <c r="S707" s="4">
        <v>9971246</v>
      </c>
      <c r="T707" s="13">
        <v>40.25</v>
      </c>
      <c r="U707" s="4">
        <v>21424554</v>
      </c>
      <c r="V707" s="13">
        <v>82.76</v>
      </c>
      <c r="W707" s="4">
        <v>6367060</v>
      </c>
      <c r="X707" s="13">
        <v>118.15</v>
      </c>
      <c r="Y707" s="4">
        <v>5505097</v>
      </c>
      <c r="Z707" s="13">
        <v>96.66</v>
      </c>
      <c r="AA707" s="4">
        <v>2040447</v>
      </c>
      <c r="AB707" s="13">
        <v>49.71</v>
      </c>
      <c r="AC707" s="4">
        <v>6481675</v>
      </c>
      <c r="AD707" s="13">
        <v>65.91</v>
      </c>
      <c r="AE707" s="4">
        <v>5936547</v>
      </c>
      <c r="AF707" s="13">
        <v>44.46</v>
      </c>
      <c r="AG707" s="4">
        <v>1750994</v>
      </c>
      <c r="AH707" s="13">
        <v>64.63</v>
      </c>
      <c r="AI707" s="4">
        <v>2895117</v>
      </c>
      <c r="AJ707" s="13">
        <v>90.24</v>
      </c>
      <c r="AK707" s="4">
        <v>1942216</v>
      </c>
      <c r="AL707" s="13">
        <v>18.579999999999998</v>
      </c>
      <c r="AM707" s="4">
        <v>18359242</v>
      </c>
      <c r="AN707" s="13">
        <v>56.75</v>
      </c>
      <c r="AO707" s="4">
        <v>2905912</v>
      </c>
      <c r="AP707" s="13">
        <v>997</v>
      </c>
      <c r="AQ707" s="4">
        <v>2499681</v>
      </c>
      <c r="AR707" s="13">
        <v>359.65</v>
      </c>
      <c r="AS707" s="4">
        <v>4939074</v>
      </c>
      <c r="AT707" s="13">
        <v>165.77</v>
      </c>
      <c r="AU707" s="4">
        <v>2798259</v>
      </c>
      <c r="AV707" s="13">
        <v>1941.87</v>
      </c>
      <c r="AW707" s="4">
        <v>413042</v>
      </c>
      <c r="AX707" s="13">
        <v>163.44999999999999</v>
      </c>
      <c r="AY707" s="4">
        <v>2758595</v>
      </c>
      <c r="AZ707" s="13">
        <v>80.75</v>
      </c>
      <c r="BA707" s="4">
        <v>4061967</v>
      </c>
      <c r="BB707" s="13">
        <v>37.97</v>
      </c>
      <c r="BC707" s="4">
        <v>16937767</v>
      </c>
      <c r="BD707" s="13">
        <v>55.21</v>
      </c>
      <c r="BE707" s="4">
        <v>8299509</v>
      </c>
      <c r="BF707" s="13">
        <v>115.77</v>
      </c>
      <c r="BG707" s="4">
        <v>2472821</v>
      </c>
      <c r="BH707" s="13">
        <v>52.3</v>
      </c>
      <c r="BI707" s="4">
        <v>10890257</v>
      </c>
    </row>
    <row r="708" spans="1:61" x14ac:dyDescent="0.35">
      <c r="A708" s="1">
        <v>43027</v>
      </c>
      <c r="B708" s="13">
        <v>155.97999999999999</v>
      </c>
      <c r="C708" s="4">
        <v>42584166</v>
      </c>
      <c r="D708" s="13">
        <v>77.91</v>
      </c>
      <c r="E708" s="4">
        <v>15092758</v>
      </c>
      <c r="F708" s="13">
        <v>197.8</v>
      </c>
      <c r="G708" s="4">
        <v>14269253</v>
      </c>
      <c r="H708" s="13">
        <v>244.29</v>
      </c>
      <c r="I708" s="4">
        <v>2584448</v>
      </c>
      <c r="J708" s="13">
        <v>49.35</v>
      </c>
      <c r="K708" s="4">
        <v>10048594</v>
      </c>
      <c r="L708" s="13">
        <v>97.19</v>
      </c>
      <c r="M708" s="4">
        <v>2534109</v>
      </c>
      <c r="N708" s="13">
        <v>13.95</v>
      </c>
      <c r="O708" s="4">
        <v>33795708</v>
      </c>
      <c r="P708" s="13">
        <v>171.73</v>
      </c>
      <c r="Q708" s="4">
        <v>13522642</v>
      </c>
      <c r="R708" s="13">
        <v>33.75</v>
      </c>
      <c r="S708" s="4">
        <v>13203111</v>
      </c>
      <c r="T708" s="13">
        <v>40.090000000000003</v>
      </c>
      <c r="U708" s="4">
        <v>19222705</v>
      </c>
      <c r="V708" s="13">
        <v>82.74</v>
      </c>
      <c r="W708" s="4">
        <v>7945461</v>
      </c>
      <c r="X708" s="13">
        <v>118.2</v>
      </c>
      <c r="Y708" s="4">
        <v>4576638</v>
      </c>
      <c r="Z708" s="13">
        <v>95.76</v>
      </c>
      <c r="AA708" s="4">
        <v>1875107</v>
      </c>
      <c r="AB708" s="13">
        <v>49.71</v>
      </c>
      <c r="AC708" s="4">
        <v>4015398</v>
      </c>
      <c r="AD708" s="13">
        <v>64.5</v>
      </c>
      <c r="AE708" s="4">
        <v>13577643</v>
      </c>
      <c r="AF708" s="13">
        <v>44.49</v>
      </c>
      <c r="AG708" s="4">
        <v>1507713</v>
      </c>
      <c r="AH708" s="13">
        <v>64.84</v>
      </c>
      <c r="AI708" s="4">
        <v>3568070</v>
      </c>
      <c r="AJ708" s="13">
        <v>90.39</v>
      </c>
      <c r="AK708" s="4">
        <v>1899788</v>
      </c>
      <c r="AL708" s="13">
        <v>18.649999999999999</v>
      </c>
      <c r="AM708" s="4">
        <v>16578722</v>
      </c>
      <c r="AN708" s="13">
        <v>57.1</v>
      </c>
      <c r="AO708" s="4">
        <v>3403697</v>
      </c>
      <c r="AP708" s="13">
        <v>986.61</v>
      </c>
      <c r="AQ708" s="4">
        <v>3108197</v>
      </c>
      <c r="AR708" s="13">
        <v>351.81</v>
      </c>
      <c r="AS708" s="4">
        <v>5061843</v>
      </c>
      <c r="AT708" s="13">
        <v>166.5</v>
      </c>
      <c r="AU708" s="4">
        <v>2478221</v>
      </c>
      <c r="AV708" s="13">
        <v>1927.86</v>
      </c>
      <c r="AW708" s="4">
        <v>365519</v>
      </c>
      <c r="AX708" s="13">
        <v>163.24</v>
      </c>
      <c r="AY708" s="4">
        <v>2676062</v>
      </c>
      <c r="AZ708" s="13">
        <v>81.27</v>
      </c>
      <c r="BA708" s="4">
        <v>3339370</v>
      </c>
      <c r="BB708" s="13">
        <v>37.29</v>
      </c>
      <c r="BC708" s="4">
        <v>29099346</v>
      </c>
      <c r="BD708" s="13">
        <v>55.4</v>
      </c>
      <c r="BE708" s="4">
        <v>5720179</v>
      </c>
      <c r="BF708" s="13">
        <v>115.2</v>
      </c>
      <c r="BG708" s="4">
        <v>1695186</v>
      </c>
      <c r="BH708" s="13">
        <v>52.69</v>
      </c>
      <c r="BI708" s="4">
        <v>12568217</v>
      </c>
    </row>
    <row r="709" spans="1:61" x14ac:dyDescent="0.35">
      <c r="A709" s="1">
        <v>43028</v>
      </c>
      <c r="B709" s="13">
        <v>156.25</v>
      </c>
      <c r="C709" s="4">
        <v>23974146</v>
      </c>
      <c r="D709" s="13">
        <v>78.81</v>
      </c>
      <c r="E709" s="4">
        <v>22866426</v>
      </c>
      <c r="F709" s="13">
        <v>196.9</v>
      </c>
      <c r="G709" s="4">
        <v>11290462</v>
      </c>
      <c r="H709" s="13">
        <v>244.24</v>
      </c>
      <c r="I709" s="4">
        <v>2354761</v>
      </c>
      <c r="J709" s="13">
        <v>49.25</v>
      </c>
      <c r="K709" s="4">
        <v>15501538</v>
      </c>
      <c r="L709" s="13">
        <v>98.9</v>
      </c>
      <c r="M709" s="4">
        <v>4588757</v>
      </c>
      <c r="N709" s="13">
        <v>13.81</v>
      </c>
      <c r="O709" s="4">
        <v>32538937</v>
      </c>
      <c r="P709" s="13">
        <v>175.64</v>
      </c>
      <c r="Q709" s="4">
        <v>6019412</v>
      </c>
      <c r="R709" s="13">
        <v>34.25</v>
      </c>
      <c r="S709" s="4">
        <v>24361352</v>
      </c>
      <c r="T709" s="13">
        <v>40.43</v>
      </c>
      <c r="U709" s="4">
        <v>18335672</v>
      </c>
      <c r="V709" s="13">
        <v>83.11</v>
      </c>
      <c r="W709" s="4">
        <v>9574086</v>
      </c>
      <c r="X709" s="13">
        <v>118.64</v>
      </c>
      <c r="Y709" s="4">
        <v>4924257</v>
      </c>
      <c r="Z709" s="13">
        <v>96.84</v>
      </c>
      <c r="AA709" s="4">
        <v>2194495</v>
      </c>
      <c r="AB709" s="13">
        <v>50.25</v>
      </c>
      <c r="AC709" s="4">
        <v>5993187</v>
      </c>
      <c r="AD709" s="13">
        <v>63.15</v>
      </c>
      <c r="AE709" s="4">
        <v>19259629</v>
      </c>
      <c r="AF709" s="13">
        <v>43.78</v>
      </c>
      <c r="AG709" s="4">
        <v>1193405</v>
      </c>
      <c r="AH709" s="13">
        <v>65.47</v>
      </c>
      <c r="AI709" s="4">
        <v>4522973</v>
      </c>
      <c r="AJ709" s="13">
        <v>90.8</v>
      </c>
      <c r="AK709" s="4">
        <v>2109754</v>
      </c>
      <c r="AL709" s="13">
        <v>18.420000000000002</v>
      </c>
      <c r="AM709" s="4">
        <v>10159715</v>
      </c>
      <c r="AN709" s="13">
        <v>57.49</v>
      </c>
      <c r="AO709" s="4">
        <v>3904883</v>
      </c>
      <c r="AP709" s="13">
        <v>982.91</v>
      </c>
      <c r="AQ709" s="4">
        <v>2365122</v>
      </c>
      <c r="AR709" s="13">
        <v>345.1</v>
      </c>
      <c r="AS709" s="4">
        <v>4930395</v>
      </c>
      <c r="AT709" s="13">
        <v>166.3</v>
      </c>
      <c r="AU709" s="4">
        <v>5577713</v>
      </c>
      <c r="AV709" s="13">
        <v>1942.11</v>
      </c>
      <c r="AW709" s="4">
        <v>307539</v>
      </c>
      <c r="AX709" s="13">
        <v>163.43</v>
      </c>
      <c r="AY709" s="4">
        <v>4166481</v>
      </c>
      <c r="AZ709" s="13">
        <v>80.040000000000006</v>
      </c>
      <c r="BA709" s="4">
        <v>6506602</v>
      </c>
      <c r="BB709" s="13">
        <v>37.61</v>
      </c>
      <c r="BC709" s="4">
        <v>15105890</v>
      </c>
      <c r="BD709" s="13">
        <v>54.57</v>
      </c>
      <c r="BE709" s="4">
        <v>11741092</v>
      </c>
      <c r="BF709" s="13">
        <v>115.02</v>
      </c>
      <c r="BG709" s="4">
        <v>2545237</v>
      </c>
      <c r="BH709" s="13">
        <v>53.06</v>
      </c>
      <c r="BI709" s="4">
        <v>13020916</v>
      </c>
    </row>
    <row r="710" spans="1:61" x14ac:dyDescent="0.35">
      <c r="A710" s="1">
        <v>43031</v>
      </c>
      <c r="B710" s="13">
        <v>156.16999999999999</v>
      </c>
      <c r="C710" s="4">
        <v>21984327</v>
      </c>
      <c r="D710" s="13">
        <v>78.83</v>
      </c>
      <c r="E710" s="4">
        <v>20627173</v>
      </c>
      <c r="F710" s="13">
        <v>196.62</v>
      </c>
      <c r="G710" s="4">
        <v>10717376</v>
      </c>
      <c r="H710" s="13">
        <v>244.27</v>
      </c>
      <c r="I710" s="4">
        <v>2341959</v>
      </c>
      <c r="J710" s="13">
        <v>49.31</v>
      </c>
      <c r="K710" s="4">
        <v>14633363</v>
      </c>
      <c r="L710" s="13">
        <v>98.44</v>
      </c>
      <c r="M710" s="4">
        <v>4024937</v>
      </c>
      <c r="N710" s="13">
        <v>14.1</v>
      </c>
      <c r="O710" s="4">
        <v>49838009</v>
      </c>
      <c r="P710" s="13">
        <v>172.16</v>
      </c>
      <c r="Q710" s="4">
        <v>3220814</v>
      </c>
      <c r="R710" s="13">
        <v>34.35</v>
      </c>
      <c r="S710" s="4">
        <v>22631966</v>
      </c>
      <c r="T710" s="13">
        <v>40.83</v>
      </c>
      <c r="U710" s="4">
        <v>28646966</v>
      </c>
      <c r="V710" s="13">
        <v>83.24</v>
      </c>
      <c r="W710" s="4">
        <v>9829896</v>
      </c>
      <c r="X710" s="13">
        <v>118.93</v>
      </c>
      <c r="Y710" s="4">
        <v>3872393</v>
      </c>
      <c r="Z710" s="13">
        <v>96.97</v>
      </c>
      <c r="AA710" s="4">
        <v>2395754</v>
      </c>
      <c r="AB710" s="13">
        <v>50.26</v>
      </c>
      <c r="AC710" s="4">
        <v>5589025</v>
      </c>
      <c r="AD710" s="13">
        <v>61.91</v>
      </c>
      <c r="AE710" s="4">
        <v>14054109</v>
      </c>
      <c r="AF710" s="13">
        <v>42.77</v>
      </c>
      <c r="AG710" s="4">
        <v>1588916</v>
      </c>
      <c r="AH710" s="13">
        <v>65.05</v>
      </c>
      <c r="AI710" s="4">
        <v>3410558</v>
      </c>
      <c r="AJ710" s="13">
        <v>91.24</v>
      </c>
      <c r="AK710" s="4">
        <v>2036034</v>
      </c>
      <c r="AL710" s="13">
        <v>18.12</v>
      </c>
      <c r="AM710" s="4">
        <v>14055093</v>
      </c>
      <c r="AN710" s="13">
        <v>56.34</v>
      </c>
      <c r="AO710" s="4">
        <v>3734715</v>
      </c>
      <c r="AP710" s="13">
        <v>966.3</v>
      </c>
      <c r="AQ710" s="4">
        <v>3494100</v>
      </c>
      <c r="AR710" s="13">
        <v>337.02</v>
      </c>
      <c r="AS710" s="4">
        <v>5747346</v>
      </c>
      <c r="AT710" s="13">
        <v>163.34</v>
      </c>
      <c r="AU710" s="4">
        <v>6214780</v>
      </c>
      <c r="AV710" s="13">
        <v>1934.55</v>
      </c>
      <c r="AW710" s="4">
        <v>360930</v>
      </c>
      <c r="AX710" s="13">
        <v>164.74</v>
      </c>
      <c r="AY710" s="4">
        <v>3995110</v>
      </c>
      <c r="AZ710" s="13">
        <v>80.41</v>
      </c>
      <c r="BA710" s="4">
        <v>5818082</v>
      </c>
      <c r="BB710" s="13">
        <v>36.83</v>
      </c>
      <c r="BC710" s="4">
        <v>10374258</v>
      </c>
      <c r="BD710" s="13">
        <v>54.27</v>
      </c>
      <c r="BE710" s="4">
        <v>10111071</v>
      </c>
      <c r="BF710" s="13">
        <v>115.31</v>
      </c>
      <c r="BG710" s="4">
        <v>1409337</v>
      </c>
      <c r="BH710" s="13">
        <v>53.66</v>
      </c>
      <c r="BI710" s="4">
        <v>12242580</v>
      </c>
    </row>
    <row r="711" spans="1:61" x14ac:dyDescent="0.35">
      <c r="A711" s="1">
        <v>43032</v>
      </c>
      <c r="B711" s="13">
        <v>157.1</v>
      </c>
      <c r="C711" s="4">
        <v>17757230</v>
      </c>
      <c r="D711" s="13">
        <v>78.86</v>
      </c>
      <c r="E711" s="4">
        <v>17517182</v>
      </c>
      <c r="F711" s="13">
        <v>198.68</v>
      </c>
      <c r="G711" s="4">
        <v>10181132</v>
      </c>
      <c r="H711" s="13">
        <v>247.68</v>
      </c>
      <c r="I711" s="4">
        <v>2288674</v>
      </c>
      <c r="J711" s="13">
        <v>49.98</v>
      </c>
      <c r="K711" s="4">
        <v>17562355</v>
      </c>
      <c r="L711" s="13">
        <v>98.66</v>
      </c>
      <c r="M711" s="4">
        <v>3651396</v>
      </c>
      <c r="N711" s="13">
        <v>14.25</v>
      </c>
      <c r="O711" s="4">
        <v>84891583</v>
      </c>
      <c r="P711" s="13">
        <v>171.58</v>
      </c>
      <c r="Q711" s="4">
        <v>2658577</v>
      </c>
      <c r="R711" s="13">
        <v>34.58</v>
      </c>
      <c r="S711" s="4">
        <v>16280155</v>
      </c>
      <c r="T711" s="13">
        <v>40.950000000000003</v>
      </c>
      <c r="U711" s="4">
        <v>19652417</v>
      </c>
      <c r="V711" s="13">
        <v>83.47</v>
      </c>
      <c r="W711" s="4">
        <v>7551187</v>
      </c>
      <c r="X711" s="13">
        <v>119.23</v>
      </c>
      <c r="Y711" s="4">
        <v>4472414</v>
      </c>
      <c r="Z711" s="13">
        <v>96.48</v>
      </c>
      <c r="AA711" s="4">
        <v>2190394</v>
      </c>
      <c r="AB711" s="13">
        <v>50.99</v>
      </c>
      <c r="AC711" s="4">
        <v>7609398</v>
      </c>
      <c r="AD711" s="13">
        <v>62.44</v>
      </c>
      <c r="AE711" s="4">
        <v>9639492</v>
      </c>
      <c r="AF711" s="13">
        <v>42.34</v>
      </c>
      <c r="AG711" s="4">
        <v>2132695</v>
      </c>
      <c r="AH711" s="13">
        <v>65.819999999999993</v>
      </c>
      <c r="AI711" s="4">
        <v>6594212</v>
      </c>
      <c r="AJ711" s="13">
        <v>91.83</v>
      </c>
      <c r="AK711" s="4">
        <v>1425678</v>
      </c>
      <c r="AL711" s="13">
        <v>18.27</v>
      </c>
      <c r="AM711" s="4">
        <v>18149340</v>
      </c>
      <c r="AN711" s="13">
        <v>56.99</v>
      </c>
      <c r="AO711" s="4">
        <v>3428911</v>
      </c>
      <c r="AP711" s="13">
        <v>975.9</v>
      </c>
      <c r="AQ711" s="4">
        <v>2723935</v>
      </c>
      <c r="AR711" s="13">
        <v>337.34</v>
      </c>
      <c r="AS711" s="4">
        <v>4491672</v>
      </c>
      <c r="AT711" s="13">
        <v>163.88</v>
      </c>
      <c r="AU711" s="4">
        <v>7855167</v>
      </c>
      <c r="AV711" s="13">
        <v>1932.29</v>
      </c>
      <c r="AW711" s="4">
        <v>342509</v>
      </c>
      <c r="AX711" s="13">
        <v>166.03</v>
      </c>
      <c r="AY711" s="4">
        <v>3686663</v>
      </c>
      <c r="AZ711" s="13">
        <v>81.16</v>
      </c>
      <c r="BA711" s="4">
        <v>4930441</v>
      </c>
      <c r="BB711" s="13">
        <v>36.74</v>
      </c>
      <c r="BC711" s="4">
        <v>8533032</v>
      </c>
      <c r="BD711" s="13">
        <v>54.28</v>
      </c>
      <c r="BE711" s="4">
        <v>7818490</v>
      </c>
      <c r="BF711" s="13">
        <v>116.81</v>
      </c>
      <c r="BG711" s="4">
        <v>1703103</v>
      </c>
      <c r="BH711" s="13">
        <v>53.42</v>
      </c>
      <c r="BI711" s="4">
        <v>14767595</v>
      </c>
    </row>
    <row r="712" spans="1:61" x14ac:dyDescent="0.35">
      <c r="A712" s="1">
        <v>43033</v>
      </c>
      <c r="B712" s="13">
        <v>156.41</v>
      </c>
      <c r="C712" s="4">
        <v>21207098</v>
      </c>
      <c r="D712" s="13">
        <v>78.63</v>
      </c>
      <c r="E712" s="4">
        <v>20410808</v>
      </c>
      <c r="F712" s="13">
        <v>193.66</v>
      </c>
      <c r="G712" s="4">
        <v>20704030</v>
      </c>
      <c r="H712" s="13">
        <v>245.82</v>
      </c>
      <c r="I712" s="4">
        <v>2095518</v>
      </c>
      <c r="J712" s="13">
        <v>49.7</v>
      </c>
      <c r="K712" s="4">
        <v>20635798</v>
      </c>
      <c r="L712" s="13">
        <v>99.59</v>
      </c>
      <c r="M712" s="4">
        <v>4687208</v>
      </c>
      <c r="N712" s="13">
        <v>12.33</v>
      </c>
      <c r="O712" s="4">
        <v>166762120</v>
      </c>
      <c r="P712" s="13">
        <v>171.83</v>
      </c>
      <c r="Q712" s="4">
        <v>2785655</v>
      </c>
      <c r="R712" s="13">
        <v>34.299999999999997</v>
      </c>
      <c r="S712" s="4">
        <v>17400891</v>
      </c>
      <c r="T712" s="13">
        <v>40.78</v>
      </c>
      <c r="U712" s="4">
        <v>24031660</v>
      </c>
      <c r="V712" s="13">
        <v>83.17</v>
      </c>
      <c r="W712" s="4">
        <v>9153318</v>
      </c>
      <c r="X712" s="13">
        <v>118.44</v>
      </c>
      <c r="Y712" s="4">
        <v>4553104</v>
      </c>
      <c r="Z712" s="13">
        <v>96.15</v>
      </c>
      <c r="AA712" s="4">
        <v>1958994</v>
      </c>
      <c r="AB712" s="13">
        <v>49.96</v>
      </c>
      <c r="AC712" s="4">
        <v>6989680</v>
      </c>
      <c r="AD712" s="13">
        <v>63.44</v>
      </c>
      <c r="AE712" s="4">
        <v>10748196</v>
      </c>
      <c r="AF712" s="13">
        <v>40.35</v>
      </c>
      <c r="AG712" s="4">
        <v>2861506</v>
      </c>
      <c r="AH712" s="13">
        <v>65.349999999999994</v>
      </c>
      <c r="AI712" s="4">
        <v>6910348</v>
      </c>
      <c r="AJ712" s="13">
        <v>91.71</v>
      </c>
      <c r="AK712" s="4">
        <v>2187413</v>
      </c>
      <c r="AL712" s="13">
        <v>17.96</v>
      </c>
      <c r="AM712" s="4">
        <v>17815336</v>
      </c>
      <c r="AN712" s="13">
        <v>56.44</v>
      </c>
      <c r="AO712" s="4">
        <v>4895522</v>
      </c>
      <c r="AP712" s="13">
        <v>972.91</v>
      </c>
      <c r="AQ712" s="4">
        <v>3033113</v>
      </c>
      <c r="AR712" s="13">
        <v>325.83999999999997</v>
      </c>
      <c r="AS712" s="4">
        <v>8594073</v>
      </c>
      <c r="AT712" s="13">
        <v>163.58000000000001</v>
      </c>
      <c r="AU712" s="4">
        <v>3716202</v>
      </c>
      <c r="AV712" s="13">
        <v>1928.81</v>
      </c>
      <c r="AW712" s="4">
        <v>248216</v>
      </c>
      <c r="AX712" s="13">
        <v>166.07</v>
      </c>
      <c r="AY712" s="4">
        <v>4189398</v>
      </c>
      <c r="AZ712" s="13">
        <v>80.989999999999995</v>
      </c>
      <c r="BA712" s="4">
        <v>4258906</v>
      </c>
      <c r="BB712" s="13">
        <v>36.68</v>
      </c>
      <c r="BC712" s="4">
        <v>8030689</v>
      </c>
      <c r="BD712" s="13">
        <v>54.16</v>
      </c>
      <c r="BE712" s="4">
        <v>8281219</v>
      </c>
      <c r="BF712" s="13">
        <v>116.33</v>
      </c>
      <c r="BG712" s="4">
        <v>2885591</v>
      </c>
      <c r="BH712" s="13">
        <v>54.94</v>
      </c>
      <c r="BI712" s="4">
        <v>24804028</v>
      </c>
    </row>
    <row r="713" spans="1:61" x14ac:dyDescent="0.35">
      <c r="A713" s="1">
        <v>43034</v>
      </c>
      <c r="B713" s="13">
        <v>157.41</v>
      </c>
      <c r="C713" s="4">
        <v>17000469</v>
      </c>
      <c r="D713" s="13">
        <v>78.760000000000005</v>
      </c>
      <c r="E713" s="4">
        <v>32120717</v>
      </c>
      <c r="F713" s="13">
        <v>195.69</v>
      </c>
      <c r="G713" s="4">
        <v>8068563</v>
      </c>
      <c r="H713" s="13">
        <v>243.76</v>
      </c>
      <c r="I713" s="4">
        <v>2444599</v>
      </c>
      <c r="J713" s="13">
        <v>50.15</v>
      </c>
      <c r="K713" s="4">
        <v>16952945</v>
      </c>
      <c r="L713" s="13">
        <v>100.05</v>
      </c>
      <c r="M713" s="4">
        <v>3863316</v>
      </c>
      <c r="N713" s="13">
        <v>12.005000000000001</v>
      </c>
      <c r="O713" s="4">
        <v>87625437</v>
      </c>
      <c r="P713" s="13">
        <v>173.75</v>
      </c>
      <c r="Q713" s="4">
        <v>2581165</v>
      </c>
      <c r="R713" s="13">
        <v>34.270000000000003</v>
      </c>
      <c r="S713" s="4">
        <v>14616103</v>
      </c>
      <c r="T713" s="13">
        <v>41.35</v>
      </c>
      <c r="U713" s="4">
        <v>38247395</v>
      </c>
      <c r="V713" s="13">
        <v>83.47</v>
      </c>
      <c r="W713" s="4">
        <v>9154478</v>
      </c>
      <c r="X713" s="13">
        <v>118.44</v>
      </c>
      <c r="Y713" s="4">
        <v>4092852</v>
      </c>
      <c r="Z713" s="13">
        <v>96.92</v>
      </c>
      <c r="AA713" s="4">
        <v>1980801</v>
      </c>
      <c r="AB713" s="13">
        <v>51.46</v>
      </c>
      <c r="AC713" s="4">
        <v>7564583</v>
      </c>
      <c r="AD713" s="13">
        <v>63.37</v>
      </c>
      <c r="AE713" s="4">
        <v>8668313</v>
      </c>
      <c r="AF713" s="13">
        <v>40.69</v>
      </c>
      <c r="AG713" s="4">
        <v>2962682</v>
      </c>
      <c r="AH713" s="13">
        <v>64.62</v>
      </c>
      <c r="AI713" s="4">
        <v>4454192</v>
      </c>
      <c r="AJ713" s="13">
        <v>91.18</v>
      </c>
      <c r="AK713" s="4">
        <v>1683305</v>
      </c>
      <c r="AL713" s="13">
        <v>18</v>
      </c>
      <c r="AM713" s="4">
        <v>14522506</v>
      </c>
      <c r="AN713" s="13">
        <v>57.27</v>
      </c>
      <c r="AO713" s="4">
        <v>4239542</v>
      </c>
      <c r="AP713" s="13">
        <v>972.43</v>
      </c>
      <c r="AQ713" s="4">
        <v>5618675</v>
      </c>
      <c r="AR713" s="13">
        <v>326.17</v>
      </c>
      <c r="AS713" s="4">
        <v>5023500</v>
      </c>
      <c r="AT713" s="13">
        <v>164.01</v>
      </c>
      <c r="AU713" s="4">
        <v>2934412</v>
      </c>
      <c r="AV713" s="13">
        <v>1939.29</v>
      </c>
      <c r="AW713" s="4">
        <v>378062</v>
      </c>
      <c r="AX713" s="13">
        <v>167.65</v>
      </c>
      <c r="AY713" s="4">
        <v>3750464</v>
      </c>
      <c r="AZ713" s="13">
        <v>81.53</v>
      </c>
      <c r="BA713" s="4">
        <v>5133994</v>
      </c>
      <c r="BB713" s="13">
        <v>36.9</v>
      </c>
      <c r="BC713" s="4">
        <v>7635246</v>
      </c>
      <c r="BD713" s="13">
        <v>54.91</v>
      </c>
      <c r="BE713" s="4">
        <v>12211440</v>
      </c>
      <c r="BF713" s="13">
        <v>118.81</v>
      </c>
      <c r="BG713" s="4">
        <v>2637754</v>
      </c>
      <c r="BH713" s="13">
        <v>56.81</v>
      </c>
      <c r="BI713" s="4">
        <v>22185144</v>
      </c>
    </row>
    <row r="714" spans="1:61" x14ac:dyDescent="0.35">
      <c r="A714" s="1">
        <v>43035</v>
      </c>
      <c r="B714" s="13">
        <v>163.05000000000001</v>
      </c>
      <c r="C714" s="4">
        <v>44454160</v>
      </c>
      <c r="D714" s="13">
        <v>83.81</v>
      </c>
      <c r="E714" s="4">
        <v>71066729</v>
      </c>
      <c r="F714" s="13">
        <v>201.86</v>
      </c>
      <c r="G714" s="4">
        <v>14304835</v>
      </c>
      <c r="H714" s="13">
        <v>252.9</v>
      </c>
      <c r="I714" s="4">
        <v>4475330</v>
      </c>
      <c r="J714" s="13">
        <v>50.88</v>
      </c>
      <c r="K714" s="4">
        <v>15099521</v>
      </c>
      <c r="L714" s="13">
        <v>100.7</v>
      </c>
      <c r="M714" s="4">
        <v>4030366</v>
      </c>
      <c r="N714" s="13">
        <v>11.84</v>
      </c>
      <c r="O714" s="4">
        <v>115650373</v>
      </c>
      <c r="P714" s="13">
        <v>177.33</v>
      </c>
      <c r="Q714" s="4">
        <v>2807106</v>
      </c>
      <c r="R714" s="13">
        <v>34.43</v>
      </c>
      <c r="S714" s="4">
        <v>20356597</v>
      </c>
      <c r="T714" s="13">
        <v>44.4</v>
      </c>
      <c r="U714" s="4">
        <v>90028300</v>
      </c>
      <c r="V714" s="13">
        <v>83.71</v>
      </c>
      <c r="W714" s="4">
        <v>14866246</v>
      </c>
      <c r="X714" s="13">
        <v>113.54</v>
      </c>
      <c r="Y714" s="4">
        <v>14534096</v>
      </c>
      <c r="Z714" s="13">
        <v>98.47</v>
      </c>
      <c r="AA714" s="4">
        <v>2911191</v>
      </c>
      <c r="AB714" s="13">
        <v>51.21</v>
      </c>
      <c r="AC714" s="4">
        <v>7835701</v>
      </c>
      <c r="AD714" s="13">
        <v>63.55</v>
      </c>
      <c r="AE714" s="4">
        <v>12972656</v>
      </c>
      <c r="AF714" s="13">
        <v>42.06</v>
      </c>
      <c r="AG714" s="4">
        <v>2702422</v>
      </c>
      <c r="AH714" s="13">
        <v>65.05</v>
      </c>
      <c r="AI714" s="4">
        <v>5064265</v>
      </c>
      <c r="AJ714" s="13">
        <v>91.99</v>
      </c>
      <c r="AK714" s="4">
        <v>2082916</v>
      </c>
      <c r="AL714" s="13">
        <v>18.03</v>
      </c>
      <c r="AM714" s="4">
        <v>17199946</v>
      </c>
      <c r="AN714" s="13">
        <v>58.47</v>
      </c>
      <c r="AO714" s="4">
        <v>4159870</v>
      </c>
      <c r="AP714" s="13">
        <v>1100.95</v>
      </c>
      <c r="AQ714" s="4">
        <v>16565021</v>
      </c>
      <c r="AR714" s="13">
        <v>320.87</v>
      </c>
      <c r="AS714" s="4">
        <v>6979704</v>
      </c>
      <c r="AT714" s="13">
        <v>165.39</v>
      </c>
      <c r="AU714" s="4">
        <v>2298244</v>
      </c>
      <c r="AV714" s="13">
        <v>1890.92</v>
      </c>
      <c r="AW714" s="4">
        <v>903357</v>
      </c>
      <c r="AX714" s="13">
        <v>167.34</v>
      </c>
      <c r="AY714" s="4">
        <v>3720385</v>
      </c>
      <c r="AZ714" s="13">
        <v>80.61</v>
      </c>
      <c r="BA714" s="4">
        <v>7317141</v>
      </c>
      <c r="BB714" s="13">
        <v>36.799999999999997</v>
      </c>
      <c r="BC714" s="4">
        <v>10880141</v>
      </c>
      <c r="BD714" s="13">
        <v>54.88</v>
      </c>
      <c r="BE714" s="4">
        <v>9922611</v>
      </c>
      <c r="BF714" s="13">
        <v>118.87</v>
      </c>
      <c r="BG714" s="4">
        <v>2067384</v>
      </c>
      <c r="BH714" s="13">
        <v>55.96</v>
      </c>
      <c r="BI714" s="4">
        <v>12801783</v>
      </c>
    </row>
    <row r="715" spans="1:61" x14ac:dyDescent="0.35">
      <c r="A715" s="1">
        <v>43038</v>
      </c>
      <c r="B715" s="13">
        <v>166.72</v>
      </c>
      <c r="C715" s="4">
        <v>44700772</v>
      </c>
      <c r="D715" s="13">
        <v>83.89</v>
      </c>
      <c r="E715" s="4">
        <v>31756653</v>
      </c>
      <c r="F715" s="13">
        <v>203.84</v>
      </c>
      <c r="G715" s="4">
        <v>12601417</v>
      </c>
      <c r="H715" s="13">
        <v>261.23</v>
      </c>
      <c r="I715" s="4">
        <v>5020158</v>
      </c>
      <c r="J715" s="13">
        <v>50.68</v>
      </c>
      <c r="K715" s="4">
        <v>9049834</v>
      </c>
      <c r="L715" s="13">
        <v>100.7</v>
      </c>
      <c r="M715" s="4">
        <v>2374642</v>
      </c>
      <c r="N715" s="13">
        <v>10.89</v>
      </c>
      <c r="O715" s="4">
        <v>137785101</v>
      </c>
      <c r="P715" s="13">
        <v>176.03</v>
      </c>
      <c r="Q715" s="4">
        <v>2124220</v>
      </c>
      <c r="R715" s="13">
        <v>34.04</v>
      </c>
      <c r="S715" s="4">
        <v>18345087</v>
      </c>
      <c r="T715" s="13">
        <v>44.37</v>
      </c>
      <c r="U715" s="4">
        <v>48161518</v>
      </c>
      <c r="V715" s="13">
        <v>83.54</v>
      </c>
      <c r="W715" s="4">
        <v>7811142</v>
      </c>
      <c r="X715" s="13">
        <v>114.39</v>
      </c>
      <c r="Y715" s="4">
        <v>7517830</v>
      </c>
      <c r="Z715" s="13">
        <v>99.53</v>
      </c>
      <c r="AA715" s="4">
        <v>3505439</v>
      </c>
      <c r="AB715" s="13">
        <v>51.39</v>
      </c>
      <c r="AC715" s="4">
        <v>6647604</v>
      </c>
      <c r="AD715" s="13">
        <v>64.11</v>
      </c>
      <c r="AE715" s="4">
        <v>6632757</v>
      </c>
      <c r="AF715" s="13">
        <v>42.2</v>
      </c>
      <c r="AG715" s="4">
        <v>1880227</v>
      </c>
      <c r="AH715" s="13">
        <v>64.959999999999994</v>
      </c>
      <c r="AI715" s="4">
        <v>4371611</v>
      </c>
      <c r="AJ715" s="13">
        <v>91.02</v>
      </c>
      <c r="AK715" s="4">
        <v>1923358</v>
      </c>
      <c r="AL715" s="13">
        <v>18.100000000000001</v>
      </c>
      <c r="AM715" s="4">
        <v>10822293</v>
      </c>
      <c r="AN715" s="13">
        <v>59.06</v>
      </c>
      <c r="AO715" s="4">
        <v>3887715</v>
      </c>
      <c r="AP715" s="13">
        <v>1110.8499999999999</v>
      </c>
      <c r="AQ715" s="4">
        <v>6613064</v>
      </c>
      <c r="AR715" s="13">
        <v>320.08</v>
      </c>
      <c r="AS715" s="4">
        <v>4254378</v>
      </c>
      <c r="AT715" s="13">
        <v>166.23</v>
      </c>
      <c r="AU715" s="4">
        <v>2050964</v>
      </c>
      <c r="AV715" s="13">
        <v>1879.73</v>
      </c>
      <c r="AW715" s="4">
        <v>477002</v>
      </c>
      <c r="AX715" s="13">
        <v>165.31</v>
      </c>
      <c r="AY715" s="4">
        <v>3906265</v>
      </c>
      <c r="AZ715" s="13">
        <v>79.41</v>
      </c>
      <c r="BA715" s="4">
        <v>7204559</v>
      </c>
      <c r="BB715" s="13">
        <v>37</v>
      </c>
      <c r="BC715" s="4">
        <v>8118703</v>
      </c>
      <c r="BD715" s="13">
        <v>55.17</v>
      </c>
      <c r="BE715" s="4">
        <v>6430949</v>
      </c>
      <c r="BF715" s="13">
        <v>118.52</v>
      </c>
      <c r="BG715" s="4">
        <v>1841346</v>
      </c>
      <c r="BH715" s="13">
        <v>55.27</v>
      </c>
      <c r="BI715" s="4">
        <v>10169401</v>
      </c>
    </row>
    <row r="716" spans="1:61" x14ac:dyDescent="0.35">
      <c r="A716" s="1">
        <v>43039</v>
      </c>
      <c r="B716" s="13">
        <v>169.04</v>
      </c>
      <c r="C716" s="4">
        <v>36046828</v>
      </c>
      <c r="D716" s="13">
        <v>83.18</v>
      </c>
      <c r="E716" s="4">
        <v>27086575</v>
      </c>
      <c r="F716" s="13">
        <v>206.81</v>
      </c>
      <c r="G716" s="4">
        <v>10297707</v>
      </c>
      <c r="H716" s="13">
        <v>263.91000000000003</v>
      </c>
      <c r="I716" s="4">
        <v>3284502</v>
      </c>
      <c r="J716" s="13">
        <v>50.9</v>
      </c>
      <c r="K716" s="4">
        <v>14453112</v>
      </c>
      <c r="L716" s="13">
        <v>102.34</v>
      </c>
      <c r="M716" s="4">
        <v>5111804</v>
      </c>
      <c r="N716" s="13">
        <v>10.984999999999999</v>
      </c>
      <c r="O716" s="4">
        <v>78600023</v>
      </c>
      <c r="P716" s="13">
        <v>175.16</v>
      </c>
      <c r="Q716" s="4">
        <v>2656509</v>
      </c>
      <c r="R716" s="13">
        <v>34.15</v>
      </c>
      <c r="S716" s="4">
        <v>13935120</v>
      </c>
      <c r="T716" s="13">
        <v>45.49</v>
      </c>
      <c r="U716" s="4">
        <v>47000920</v>
      </c>
      <c r="V716" s="13">
        <v>83.35</v>
      </c>
      <c r="W716" s="4">
        <v>9754213</v>
      </c>
      <c r="X716" s="13">
        <v>115.89</v>
      </c>
      <c r="Y716" s="4">
        <v>7154843</v>
      </c>
      <c r="Z716" s="13">
        <v>99.87</v>
      </c>
      <c r="AA716" s="4">
        <v>3272527</v>
      </c>
      <c r="AB716" s="13">
        <v>51.15</v>
      </c>
      <c r="AC716" s="4">
        <v>6171526</v>
      </c>
      <c r="AD716" s="13">
        <v>64</v>
      </c>
      <c r="AE716" s="4">
        <v>8519453</v>
      </c>
      <c r="AF716" s="13">
        <v>41.5</v>
      </c>
      <c r="AG716" s="4">
        <v>1882798</v>
      </c>
      <c r="AH716" s="13">
        <v>64.569999999999993</v>
      </c>
      <c r="AI716" s="4">
        <v>5235118</v>
      </c>
      <c r="AJ716" s="13">
        <v>91.08</v>
      </c>
      <c r="AK716" s="4">
        <v>1442195</v>
      </c>
      <c r="AL716" s="13">
        <v>18.11</v>
      </c>
      <c r="AM716" s="4">
        <v>14474456</v>
      </c>
      <c r="AN716" s="13">
        <v>59.74</v>
      </c>
      <c r="AO716" s="4">
        <v>5157554</v>
      </c>
      <c r="AP716" s="13">
        <v>1105.28</v>
      </c>
      <c r="AQ716" s="4">
        <v>3476967</v>
      </c>
      <c r="AR716" s="13">
        <v>331.53</v>
      </c>
      <c r="AS716" s="4">
        <v>5672347</v>
      </c>
      <c r="AT716" s="13">
        <v>166.91</v>
      </c>
      <c r="AU716" s="4">
        <v>2873004</v>
      </c>
      <c r="AV716" s="13">
        <v>1911.96</v>
      </c>
      <c r="AW716" s="4">
        <v>419984</v>
      </c>
      <c r="AX716" s="13">
        <v>165.78</v>
      </c>
      <c r="AY716" s="4">
        <v>2922416</v>
      </c>
      <c r="AZ716" s="13">
        <v>79.95</v>
      </c>
      <c r="BA716" s="4">
        <v>5066569</v>
      </c>
      <c r="BB716" s="13">
        <v>37.64</v>
      </c>
      <c r="BC716" s="4">
        <v>6722841</v>
      </c>
      <c r="BD716" s="13">
        <v>54.84</v>
      </c>
      <c r="BE716" s="4">
        <v>8857829</v>
      </c>
      <c r="BF716" s="13">
        <v>119.48</v>
      </c>
      <c r="BG716" s="4">
        <v>1712807</v>
      </c>
      <c r="BH716" s="13">
        <v>54.99</v>
      </c>
      <c r="BI716" s="4">
        <v>9794845</v>
      </c>
    </row>
    <row r="717" spans="1:61" x14ac:dyDescent="0.35">
      <c r="A717" s="1">
        <v>43040</v>
      </c>
      <c r="B717" s="13">
        <v>166.89</v>
      </c>
      <c r="C717" s="4">
        <v>33637762</v>
      </c>
      <c r="D717" s="13">
        <v>83.18</v>
      </c>
      <c r="E717" s="4">
        <v>22307371</v>
      </c>
      <c r="F717" s="13">
        <v>207.2</v>
      </c>
      <c r="G717" s="4">
        <v>12564446</v>
      </c>
      <c r="H717" s="13">
        <v>259.29000000000002</v>
      </c>
      <c r="I717" s="4">
        <v>2733251</v>
      </c>
      <c r="J717" s="13">
        <v>50.64</v>
      </c>
      <c r="K717" s="4">
        <v>10128000</v>
      </c>
      <c r="L717" s="13">
        <v>101.95</v>
      </c>
      <c r="M717" s="4">
        <v>3760780</v>
      </c>
      <c r="N717" s="13">
        <v>10.8</v>
      </c>
      <c r="O717" s="4">
        <v>66875483</v>
      </c>
      <c r="P717" s="13">
        <v>176.25</v>
      </c>
      <c r="Q717" s="4">
        <v>2002919</v>
      </c>
      <c r="R717" s="13">
        <v>34.619999999999997</v>
      </c>
      <c r="S717" s="4">
        <v>22051255</v>
      </c>
      <c r="T717" s="13">
        <v>46.71</v>
      </c>
      <c r="U717" s="4">
        <v>47813724</v>
      </c>
      <c r="V717" s="13">
        <v>83.87</v>
      </c>
      <c r="W717" s="4">
        <v>9429983</v>
      </c>
      <c r="X717" s="13">
        <v>115.9</v>
      </c>
      <c r="Y717" s="4">
        <v>5030255</v>
      </c>
      <c r="Z717" s="13">
        <v>102.29</v>
      </c>
      <c r="AA717" s="4">
        <v>3953417</v>
      </c>
      <c r="AB717" s="13">
        <v>52.1</v>
      </c>
      <c r="AC717" s="4">
        <v>6455505</v>
      </c>
      <c r="AD717" s="13">
        <v>64.28</v>
      </c>
      <c r="AE717" s="4">
        <v>11329345</v>
      </c>
      <c r="AF717" s="13">
        <v>42.01</v>
      </c>
      <c r="AG717" s="4">
        <v>3319234</v>
      </c>
      <c r="AH717" s="13">
        <v>65.459999999999994</v>
      </c>
      <c r="AI717" s="4">
        <v>6184177</v>
      </c>
      <c r="AJ717" s="13">
        <v>92.3</v>
      </c>
      <c r="AK717" s="4">
        <v>2152232</v>
      </c>
      <c r="AL717" s="13">
        <v>18.13</v>
      </c>
      <c r="AM717" s="4">
        <v>10526296</v>
      </c>
      <c r="AN717" s="13">
        <v>60.89</v>
      </c>
      <c r="AO717" s="4">
        <v>5609440</v>
      </c>
      <c r="AP717" s="13">
        <v>1103.68</v>
      </c>
      <c r="AQ717" s="4">
        <v>3755511</v>
      </c>
      <c r="AR717" s="13">
        <v>321.08</v>
      </c>
      <c r="AS717" s="4">
        <v>8457336</v>
      </c>
      <c r="AT717" s="13">
        <v>166.37</v>
      </c>
      <c r="AU717" s="4">
        <v>2186059</v>
      </c>
      <c r="AV717" s="13">
        <v>1913.06</v>
      </c>
      <c r="AW717" s="4">
        <v>379666</v>
      </c>
      <c r="AX717" s="13">
        <v>165.38</v>
      </c>
      <c r="AY717" s="4">
        <v>3568321</v>
      </c>
      <c r="AZ717" s="13">
        <v>79.92</v>
      </c>
      <c r="BA717" s="4">
        <v>4605470</v>
      </c>
      <c r="BB717" s="13">
        <v>37.54</v>
      </c>
      <c r="BC717" s="4">
        <v>7092866</v>
      </c>
      <c r="BD717" s="13">
        <v>55.13</v>
      </c>
      <c r="BE717" s="4">
        <v>7189764</v>
      </c>
      <c r="BF717" s="13">
        <v>120.16</v>
      </c>
      <c r="BG717" s="4">
        <v>1381031</v>
      </c>
      <c r="BH717" s="13">
        <v>55.07</v>
      </c>
      <c r="BI717" s="4">
        <v>7544505</v>
      </c>
    </row>
    <row r="718" spans="1:61" x14ac:dyDescent="0.35">
      <c r="A718" s="1">
        <v>43041</v>
      </c>
      <c r="B718" s="13">
        <v>168.11</v>
      </c>
      <c r="C718" s="4">
        <v>41393373</v>
      </c>
      <c r="D718" s="13">
        <v>84.05</v>
      </c>
      <c r="E718" s="4">
        <v>23992945</v>
      </c>
      <c r="F718" s="13">
        <v>205.94</v>
      </c>
      <c r="G718" s="4">
        <v>8557738</v>
      </c>
      <c r="H718" s="13">
        <v>259.5</v>
      </c>
      <c r="I718" s="4">
        <v>6719555</v>
      </c>
      <c r="J718" s="13">
        <v>50.28</v>
      </c>
      <c r="K718" s="4">
        <v>10389824</v>
      </c>
      <c r="L718" s="13">
        <v>102.6</v>
      </c>
      <c r="M718" s="4">
        <v>3212573</v>
      </c>
      <c r="N718" s="13">
        <v>10.85</v>
      </c>
      <c r="O718" s="4">
        <v>47942464</v>
      </c>
      <c r="P718" s="13">
        <v>180.94</v>
      </c>
      <c r="Q718" s="4">
        <v>3262340</v>
      </c>
      <c r="R718" s="13">
        <v>34.21</v>
      </c>
      <c r="S718" s="4">
        <v>19827603</v>
      </c>
      <c r="T718" s="13">
        <v>47.1</v>
      </c>
      <c r="U718" s="4">
        <v>44602250</v>
      </c>
      <c r="V718" s="13">
        <v>83.53</v>
      </c>
      <c r="W718" s="4">
        <v>7775467</v>
      </c>
      <c r="X718" s="13">
        <v>115.33</v>
      </c>
      <c r="Y718" s="4">
        <v>4329604</v>
      </c>
      <c r="Z718" s="13">
        <v>102.95</v>
      </c>
      <c r="AA718" s="4">
        <v>2970916</v>
      </c>
      <c r="AB718" s="13">
        <v>52.48</v>
      </c>
      <c r="AC718" s="4">
        <v>6177111</v>
      </c>
      <c r="AD718" s="13">
        <v>63.25</v>
      </c>
      <c r="AE718" s="4">
        <v>8984107</v>
      </c>
      <c r="AF718" s="13">
        <v>42.82</v>
      </c>
      <c r="AG718" s="4">
        <v>4447598</v>
      </c>
      <c r="AH718" s="13">
        <v>67.900000000000006</v>
      </c>
      <c r="AI718" s="4">
        <v>7875764</v>
      </c>
      <c r="AJ718" s="13">
        <v>93.46</v>
      </c>
      <c r="AK718" s="4">
        <v>1822777</v>
      </c>
      <c r="AL718" s="13">
        <v>17.8</v>
      </c>
      <c r="AM718" s="4">
        <v>12594890</v>
      </c>
      <c r="AN718" s="13">
        <v>62.17</v>
      </c>
      <c r="AO718" s="4">
        <v>5216057</v>
      </c>
      <c r="AP718" s="13">
        <v>1094.22</v>
      </c>
      <c r="AQ718" s="4">
        <v>3684876</v>
      </c>
      <c r="AR718" s="13">
        <v>299.26</v>
      </c>
      <c r="AS718" s="4">
        <v>19791416</v>
      </c>
      <c r="AT718" s="13">
        <v>168.1</v>
      </c>
      <c r="AU718" s="4">
        <v>2290972</v>
      </c>
      <c r="AV718" s="13">
        <v>1911.14</v>
      </c>
      <c r="AW718" s="4">
        <v>294588</v>
      </c>
      <c r="AX718" s="13">
        <v>162.71</v>
      </c>
      <c r="AY718" s="4">
        <v>6518907</v>
      </c>
      <c r="AZ718" s="13">
        <v>76.650000000000006</v>
      </c>
      <c r="BA718" s="4">
        <v>11445171</v>
      </c>
      <c r="BB718" s="13">
        <v>37.4</v>
      </c>
      <c r="BC718" s="4">
        <v>5350300</v>
      </c>
      <c r="BD718" s="13">
        <v>54.87</v>
      </c>
      <c r="BE718" s="4">
        <v>16879022</v>
      </c>
      <c r="BF718" s="13">
        <v>119.64</v>
      </c>
      <c r="BG718" s="4">
        <v>3713451</v>
      </c>
      <c r="BH718" s="13">
        <v>55.12</v>
      </c>
      <c r="BI718" s="4">
        <v>7250343</v>
      </c>
    </row>
    <row r="719" spans="1:61" x14ac:dyDescent="0.35">
      <c r="A719" s="1">
        <v>43042</v>
      </c>
      <c r="B719" s="13">
        <v>172.5</v>
      </c>
      <c r="C719" s="4">
        <v>59398631</v>
      </c>
      <c r="D719" s="13">
        <v>84.14</v>
      </c>
      <c r="E719" s="4">
        <v>17633543</v>
      </c>
      <c r="F719" s="13">
        <v>208.69</v>
      </c>
      <c r="G719" s="4">
        <v>8841024</v>
      </c>
      <c r="H719" s="13">
        <v>273.63</v>
      </c>
      <c r="I719" s="4">
        <v>12050280</v>
      </c>
      <c r="J719" s="13">
        <v>50.18</v>
      </c>
      <c r="K719" s="4">
        <v>15814547</v>
      </c>
      <c r="L719" s="13">
        <v>102.71</v>
      </c>
      <c r="M719" s="4">
        <v>3265464</v>
      </c>
      <c r="N719" s="13">
        <v>11.12</v>
      </c>
      <c r="O719" s="4">
        <v>44264291</v>
      </c>
      <c r="P719" s="13">
        <v>182.3</v>
      </c>
      <c r="Q719" s="4">
        <v>2244714</v>
      </c>
      <c r="R719" s="13">
        <v>34.47</v>
      </c>
      <c r="S719" s="4">
        <v>13414354</v>
      </c>
      <c r="T719" s="13">
        <v>46.34</v>
      </c>
      <c r="U719" s="4">
        <v>39298110</v>
      </c>
      <c r="V719" s="13">
        <v>83.18</v>
      </c>
      <c r="W719" s="4">
        <v>6903526</v>
      </c>
      <c r="X719" s="13">
        <v>114.99</v>
      </c>
      <c r="Y719" s="4">
        <v>4101836</v>
      </c>
      <c r="Z719" s="13">
        <v>104.5</v>
      </c>
      <c r="AA719" s="4">
        <v>4080161</v>
      </c>
      <c r="AB719" s="13">
        <v>52.96</v>
      </c>
      <c r="AC719" s="4">
        <v>8030110</v>
      </c>
      <c r="AD719" s="13">
        <v>63.58</v>
      </c>
      <c r="AE719" s="4">
        <v>10035127</v>
      </c>
      <c r="AF719" s="13">
        <v>43.89</v>
      </c>
      <c r="AG719" s="4">
        <v>2419242</v>
      </c>
      <c r="AH719" s="13">
        <v>68.260000000000005</v>
      </c>
      <c r="AI719" s="4">
        <v>6370511</v>
      </c>
      <c r="AJ719" s="13">
        <v>93.58</v>
      </c>
      <c r="AK719" s="4">
        <v>1868071</v>
      </c>
      <c r="AL719" s="13">
        <v>17.739999999999998</v>
      </c>
      <c r="AM719" s="4">
        <v>13227381</v>
      </c>
      <c r="AN719" s="13">
        <v>62.2</v>
      </c>
      <c r="AO719" s="4">
        <v>3660716</v>
      </c>
      <c r="AP719" s="13">
        <v>1111.5999999999999</v>
      </c>
      <c r="AQ719" s="4">
        <v>3751480</v>
      </c>
      <c r="AR719" s="13">
        <v>306.08999999999997</v>
      </c>
      <c r="AS719" s="4">
        <v>8893974</v>
      </c>
      <c r="AT719" s="13">
        <v>168.65</v>
      </c>
      <c r="AU719" s="4">
        <v>1960340</v>
      </c>
      <c r="AV719" s="13">
        <v>1894.49</v>
      </c>
      <c r="AW719" s="4">
        <v>484990</v>
      </c>
      <c r="AX719" s="13">
        <v>164.39</v>
      </c>
      <c r="AY719" s="4">
        <v>3080941</v>
      </c>
      <c r="AZ719" s="13">
        <v>77.92</v>
      </c>
      <c r="BA719" s="4">
        <v>5412041</v>
      </c>
      <c r="BB719" s="13">
        <v>37.5</v>
      </c>
      <c r="BC719" s="4">
        <v>5716924</v>
      </c>
      <c r="BD719" s="13">
        <v>56.03</v>
      </c>
      <c r="BE719" s="4">
        <v>28773774</v>
      </c>
      <c r="BF719" s="13">
        <v>121.55</v>
      </c>
      <c r="BG719" s="4">
        <v>4043277</v>
      </c>
      <c r="BH719" s="13">
        <v>55.71</v>
      </c>
      <c r="BI719" s="4">
        <v>9448203</v>
      </c>
    </row>
    <row r="720" spans="1:61" x14ac:dyDescent="0.35">
      <c r="A720" s="1">
        <v>43045</v>
      </c>
      <c r="B720" s="13">
        <v>174.25</v>
      </c>
      <c r="C720" s="4">
        <v>35026306</v>
      </c>
      <c r="D720" s="13">
        <v>84.47</v>
      </c>
      <c r="E720" s="4">
        <v>19860852</v>
      </c>
      <c r="F720" s="13">
        <v>209.63</v>
      </c>
      <c r="G720" s="4">
        <v>9748616</v>
      </c>
      <c r="H720" s="13">
        <v>277.52</v>
      </c>
      <c r="I720" s="4">
        <v>7808804</v>
      </c>
      <c r="J720" s="13">
        <v>50.4</v>
      </c>
      <c r="K720" s="4">
        <v>9677982</v>
      </c>
      <c r="L720" s="13">
        <v>102.42</v>
      </c>
      <c r="M720" s="4">
        <v>7046838</v>
      </c>
      <c r="N720" s="13">
        <v>11.93</v>
      </c>
      <c r="O720" s="4">
        <v>96349758</v>
      </c>
      <c r="P720" s="13">
        <v>180.8</v>
      </c>
      <c r="Q720" s="4">
        <v>2022474</v>
      </c>
      <c r="R720" s="13">
        <v>34.409999999999997</v>
      </c>
      <c r="S720" s="4">
        <v>12786917</v>
      </c>
      <c r="T720" s="13">
        <v>46.7</v>
      </c>
      <c r="U720" s="4">
        <v>34034971</v>
      </c>
      <c r="V720" s="13">
        <v>83.75</v>
      </c>
      <c r="W720" s="4">
        <v>9276669</v>
      </c>
      <c r="X720" s="13">
        <v>117.04</v>
      </c>
      <c r="Y720" s="4">
        <v>5950279</v>
      </c>
      <c r="Z720" s="13">
        <v>106.96</v>
      </c>
      <c r="AA720" s="4">
        <v>4709626</v>
      </c>
      <c r="AB720" s="13">
        <v>53.67</v>
      </c>
      <c r="AC720" s="4">
        <v>8438870</v>
      </c>
      <c r="AD720" s="13">
        <v>67.08</v>
      </c>
      <c r="AE720" s="4">
        <v>14246290</v>
      </c>
      <c r="AF720" s="13">
        <v>45.28</v>
      </c>
      <c r="AG720" s="4">
        <v>2203304</v>
      </c>
      <c r="AH720" s="13">
        <v>68.819999999999993</v>
      </c>
      <c r="AI720" s="4">
        <v>3986193</v>
      </c>
      <c r="AJ720" s="13">
        <v>94.43</v>
      </c>
      <c r="AK720" s="4">
        <v>1927063</v>
      </c>
      <c r="AL720" s="13">
        <v>18.079999999999998</v>
      </c>
      <c r="AM720" s="4">
        <v>12685266</v>
      </c>
      <c r="AN720" s="13">
        <v>62.35</v>
      </c>
      <c r="AO720" s="4">
        <v>3695372</v>
      </c>
      <c r="AP720" s="13">
        <v>1120.6600000000001</v>
      </c>
      <c r="AQ720" s="4">
        <v>3381138</v>
      </c>
      <c r="AR720" s="13">
        <v>302.77999999999997</v>
      </c>
      <c r="AS720" s="4">
        <v>6486009</v>
      </c>
      <c r="AT720" s="13">
        <v>170.07</v>
      </c>
      <c r="AU720" s="4">
        <v>3088388</v>
      </c>
      <c r="AV720" s="13">
        <v>1903</v>
      </c>
      <c r="AW720" s="4">
        <v>1021757</v>
      </c>
      <c r="AX720" s="13">
        <v>164.22</v>
      </c>
      <c r="AY720" s="4">
        <v>3275469</v>
      </c>
      <c r="AZ720" s="13">
        <v>77.41</v>
      </c>
      <c r="BA720" s="4">
        <v>3870929</v>
      </c>
      <c r="BB720" s="13">
        <v>37.369999999999997</v>
      </c>
      <c r="BC720" s="4">
        <v>4360973</v>
      </c>
      <c r="BD720" s="13">
        <v>56.57</v>
      </c>
      <c r="BE720" s="4">
        <v>10835659</v>
      </c>
      <c r="BF720" s="13">
        <v>121.98</v>
      </c>
      <c r="BG720" s="4">
        <v>2838685</v>
      </c>
      <c r="BH720" s="13">
        <v>56.04</v>
      </c>
      <c r="BI720" s="4">
        <v>9332236</v>
      </c>
    </row>
    <row r="721" spans="1:61" x14ac:dyDescent="0.35">
      <c r="A721" s="1">
        <v>43046</v>
      </c>
      <c r="B721" s="13">
        <v>174.81</v>
      </c>
      <c r="C721" s="4">
        <v>24361485</v>
      </c>
      <c r="D721" s="13">
        <v>84.27</v>
      </c>
      <c r="E721" s="4">
        <v>17939727</v>
      </c>
      <c r="F721" s="13">
        <v>212.03</v>
      </c>
      <c r="G721" s="4">
        <v>10692542</v>
      </c>
      <c r="H721" s="13">
        <v>271.32</v>
      </c>
      <c r="I721" s="4">
        <v>3678907</v>
      </c>
      <c r="J721" s="13">
        <v>50.49</v>
      </c>
      <c r="K721" s="4">
        <v>6796455</v>
      </c>
      <c r="L721" s="13">
        <v>102.72</v>
      </c>
      <c r="M721" s="4">
        <v>5277062</v>
      </c>
      <c r="N721" s="13">
        <v>12.05</v>
      </c>
      <c r="O721" s="4">
        <v>67900203</v>
      </c>
      <c r="P721" s="13">
        <v>180.88</v>
      </c>
      <c r="Q721" s="4">
        <v>2544173</v>
      </c>
      <c r="R721" s="13">
        <v>34.4</v>
      </c>
      <c r="S721" s="4">
        <v>11332941</v>
      </c>
      <c r="T721" s="13">
        <v>46.78</v>
      </c>
      <c r="U721" s="4">
        <v>24461371</v>
      </c>
      <c r="V721" s="13">
        <v>83.58</v>
      </c>
      <c r="W721" s="4">
        <v>8471825</v>
      </c>
      <c r="X721" s="13">
        <v>117.24</v>
      </c>
      <c r="Y721" s="4">
        <v>5219523</v>
      </c>
      <c r="Z721" s="13">
        <v>106.09</v>
      </c>
      <c r="AA721" s="4">
        <v>4021318</v>
      </c>
      <c r="AB721" s="13">
        <v>53.48</v>
      </c>
      <c r="AC721" s="4">
        <v>8577450</v>
      </c>
      <c r="AD721" s="13">
        <v>66.430000000000007</v>
      </c>
      <c r="AE721" s="4">
        <v>7147395</v>
      </c>
      <c r="AF721" s="13">
        <v>44.29</v>
      </c>
      <c r="AG721" s="4">
        <v>2415784</v>
      </c>
      <c r="AH721" s="13">
        <v>68.75</v>
      </c>
      <c r="AI721" s="4">
        <v>3306510</v>
      </c>
      <c r="AJ721" s="13">
        <v>94.57</v>
      </c>
      <c r="AK721" s="4">
        <v>1371193</v>
      </c>
      <c r="AL721" s="13">
        <v>18.04</v>
      </c>
      <c r="AM721" s="4">
        <v>9192759</v>
      </c>
      <c r="AN721" s="13">
        <v>63.11</v>
      </c>
      <c r="AO721" s="4">
        <v>3725447</v>
      </c>
      <c r="AP721" s="13">
        <v>1123.17</v>
      </c>
      <c r="AQ721" s="4">
        <v>2688977</v>
      </c>
      <c r="AR721" s="13">
        <v>306.05</v>
      </c>
      <c r="AS721" s="4">
        <v>5294274</v>
      </c>
      <c r="AT721" s="13">
        <v>170.77</v>
      </c>
      <c r="AU721" s="4">
        <v>2506006</v>
      </c>
      <c r="AV721" s="13">
        <v>1645.72</v>
      </c>
      <c r="AW721" s="4">
        <v>3325104</v>
      </c>
      <c r="AX721" s="13">
        <v>163.66</v>
      </c>
      <c r="AY721" s="4">
        <v>3198129</v>
      </c>
      <c r="AZ721" s="13">
        <v>77.63</v>
      </c>
      <c r="BA721" s="4">
        <v>4611900</v>
      </c>
      <c r="BB721" s="13">
        <v>37.409999999999997</v>
      </c>
      <c r="BC721" s="4">
        <v>5646049</v>
      </c>
      <c r="BD721" s="13">
        <v>57.22</v>
      </c>
      <c r="BE721" s="4">
        <v>11167447</v>
      </c>
      <c r="BF721" s="13">
        <v>120.89</v>
      </c>
      <c r="BG721" s="4">
        <v>5253665</v>
      </c>
      <c r="BH721" s="13">
        <v>55.15</v>
      </c>
      <c r="BI721" s="4">
        <v>7774698</v>
      </c>
    </row>
    <row r="722" spans="1:61" x14ac:dyDescent="0.35">
      <c r="A722" s="1">
        <v>43047</v>
      </c>
      <c r="B722" s="13">
        <v>176.24</v>
      </c>
      <c r="C722" s="4">
        <v>24409527</v>
      </c>
      <c r="D722" s="13">
        <v>84.56</v>
      </c>
      <c r="E722" s="4">
        <v>18034170</v>
      </c>
      <c r="F722" s="13">
        <v>209.16</v>
      </c>
      <c r="G722" s="4">
        <v>13074705</v>
      </c>
      <c r="H722" s="13">
        <v>272.39999999999998</v>
      </c>
      <c r="I722" s="4">
        <v>3025390</v>
      </c>
      <c r="J722" s="13">
        <v>50.54</v>
      </c>
      <c r="K722" s="4">
        <v>7978663</v>
      </c>
      <c r="L722" s="13">
        <v>105.03</v>
      </c>
      <c r="M722" s="4">
        <v>6674504</v>
      </c>
      <c r="N722" s="13">
        <v>11.71</v>
      </c>
      <c r="O722" s="4">
        <v>59065041</v>
      </c>
      <c r="P722" s="13">
        <v>184.06</v>
      </c>
      <c r="Q722" s="4">
        <v>1791797</v>
      </c>
      <c r="R722" s="13">
        <v>34.5</v>
      </c>
      <c r="S722" s="4">
        <v>13061334</v>
      </c>
      <c r="T722" s="13">
        <v>46.7</v>
      </c>
      <c r="U722" s="4">
        <v>21565759</v>
      </c>
      <c r="V722" s="13">
        <v>83.47</v>
      </c>
      <c r="W722" s="4">
        <v>8691551</v>
      </c>
      <c r="X722" s="13">
        <v>116.67</v>
      </c>
      <c r="Y722" s="4">
        <v>5092845</v>
      </c>
      <c r="Z722" s="13">
        <v>104.33</v>
      </c>
      <c r="AA722" s="4">
        <v>3426189</v>
      </c>
      <c r="AB722" s="13">
        <v>53.52</v>
      </c>
      <c r="AC722" s="4">
        <v>7513026</v>
      </c>
      <c r="AD722" s="13">
        <v>67.06</v>
      </c>
      <c r="AE722" s="4">
        <v>8008318</v>
      </c>
      <c r="AF722" s="13">
        <v>43.67</v>
      </c>
      <c r="AG722" s="4">
        <v>1207765</v>
      </c>
      <c r="AH722" s="13">
        <v>68.17</v>
      </c>
      <c r="AI722" s="4">
        <v>4635571</v>
      </c>
      <c r="AJ722" s="13">
        <v>94.55</v>
      </c>
      <c r="AK722" s="4">
        <v>2035370</v>
      </c>
      <c r="AL722" s="13">
        <v>18</v>
      </c>
      <c r="AM722" s="4">
        <v>10239456</v>
      </c>
      <c r="AN722" s="13">
        <v>63.22</v>
      </c>
      <c r="AO722" s="4">
        <v>4834161</v>
      </c>
      <c r="AP722" s="13">
        <v>1132.8800000000001</v>
      </c>
      <c r="AQ722" s="4">
        <v>2581451</v>
      </c>
      <c r="AR722" s="13">
        <v>304.39</v>
      </c>
      <c r="AS722" s="4">
        <v>4725271</v>
      </c>
      <c r="AT722" s="13">
        <v>170.1</v>
      </c>
      <c r="AU722" s="4">
        <v>2605530</v>
      </c>
      <c r="AV722" s="13">
        <v>1661.11</v>
      </c>
      <c r="AW722" s="4">
        <v>1332403</v>
      </c>
      <c r="AX722" s="13">
        <v>164.05</v>
      </c>
      <c r="AY722" s="4">
        <v>2912866</v>
      </c>
      <c r="AZ722" s="13">
        <v>78.09</v>
      </c>
      <c r="BA722" s="4">
        <v>4745683</v>
      </c>
      <c r="BB722" s="13">
        <v>37.01</v>
      </c>
      <c r="BC722" s="4">
        <v>7095229</v>
      </c>
      <c r="BD722" s="13">
        <v>57.91</v>
      </c>
      <c r="BE722" s="4">
        <v>13533654</v>
      </c>
      <c r="BF722" s="13">
        <v>119.98</v>
      </c>
      <c r="BG722" s="4">
        <v>6163025</v>
      </c>
      <c r="BH722" s="13">
        <v>55.76</v>
      </c>
      <c r="BI722" s="4">
        <v>7079371</v>
      </c>
    </row>
    <row r="723" spans="1:61" x14ac:dyDescent="0.35">
      <c r="A723" s="1">
        <v>43048</v>
      </c>
      <c r="B723" s="13">
        <v>175.88</v>
      </c>
      <c r="C723" s="4">
        <v>29482596</v>
      </c>
      <c r="D723" s="13">
        <v>84.09</v>
      </c>
      <c r="E723" s="4">
        <v>21178356</v>
      </c>
      <c r="F723" s="13">
        <v>205.32</v>
      </c>
      <c r="G723" s="4">
        <v>24464067</v>
      </c>
      <c r="H723" s="13">
        <v>265.64</v>
      </c>
      <c r="I723" s="4">
        <v>3097986</v>
      </c>
      <c r="J723" s="13">
        <v>49.24</v>
      </c>
      <c r="K723" s="4">
        <v>16195442</v>
      </c>
      <c r="L723" s="13">
        <v>103.6</v>
      </c>
      <c r="M723" s="4">
        <v>5128620</v>
      </c>
      <c r="N723" s="13">
        <v>11.12</v>
      </c>
      <c r="O723" s="4">
        <v>76821154</v>
      </c>
      <c r="P723" s="13">
        <v>181.92</v>
      </c>
      <c r="Q723" s="4">
        <v>2704613</v>
      </c>
      <c r="R723" s="13">
        <v>34.049999999999997</v>
      </c>
      <c r="S723" s="4">
        <v>16784991</v>
      </c>
      <c r="T723" s="13">
        <v>46.3</v>
      </c>
      <c r="U723" s="4">
        <v>25570358</v>
      </c>
      <c r="V723" s="13">
        <v>83.97</v>
      </c>
      <c r="W723" s="4">
        <v>10528803</v>
      </c>
      <c r="X723" s="13">
        <v>117.24</v>
      </c>
      <c r="Y723" s="4">
        <v>5103322</v>
      </c>
      <c r="Z723" s="13">
        <v>104.78</v>
      </c>
      <c r="AA723" s="4">
        <v>3053056</v>
      </c>
      <c r="AB723" s="13">
        <v>53.53</v>
      </c>
      <c r="AC723" s="4">
        <v>6709404</v>
      </c>
      <c r="AD723" s="13">
        <v>66.89</v>
      </c>
      <c r="AE723" s="4">
        <v>6163357</v>
      </c>
      <c r="AF723" s="13">
        <v>44.36</v>
      </c>
      <c r="AG723" s="4">
        <v>1449673</v>
      </c>
      <c r="AH723" s="13">
        <v>68.7</v>
      </c>
      <c r="AI723" s="4">
        <v>2973928</v>
      </c>
      <c r="AJ723" s="13">
        <v>94.42</v>
      </c>
      <c r="AK723" s="4">
        <v>1532600</v>
      </c>
      <c r="AL723" s="13">
        <v>17.91</v>
      </c>
      <c r="AM723" s="4">
        <v>10060314</v>
      </c>
      <c r="AN723" s="13">
        <v>61.66</v>
      </c>
      <c r="AO723" s="4">
        <v>5014833</v>
      </c>
      <c r="AP723" s="13">
        <v>1129.1300000000001</v>
      </c>
      <c r="AQ723" s="4">
        <v>3732732</v>
      </c>
      <c r="AR723" s="13">
        <v>302.99</v>
      </c>
      <c r="AS723" s="4">
        <v>5447147</v>
      </c>
      <c r="AT723" s="13">
        <v>167</v>
      </c>
      <c r="AU723" s="4">
        <v>4218989</v>
      </c>
      <c r="AV723" s="13">
        <v>1703.14</v>
      </c>
      <c r="AW723" s="4">
        <v>1241800</v>
      </c>
      <c r="AX723" s="13">
        <v>163.27000000000001</v>
      </c>
      <c r="AY723" s="4">
        <v>3405186</v>
      </c>
      <c r="AZ723" s="13">
        <v>78.08</v>
      </c>
      <c r="BA723" s="4">
        <v>4536432</v>
      </c>
      <c r="BB723" s="13">
        <v>35.69</v>
      </c>
      <c r="BC723" s="4">
        <v>17006911</v>
      </c>
      <c r="BD723" s="13">
        <v>57.36</v>
      </c>
      <c r="BE723" s="4">
        <v>14778867</v>
      </c>
      <c r="BF723" s="13">
        <v>118.81</v>
      </c>
      <c r="BG723" s="4">
        <v>3317664</v>
      </c>
      <c r="BH723" s="13">
        <v>56.13</v>
      </c>
      <c r="BI723" s="4">
        <v>10958474</v>
      </c>
    </row>
    <row r="724" spans="1:61" x14ac:dyDescent="0.35">
      <c r="A724" s="1">
        <v>43049</v>
      </c>
      <c r="B724" s="13">
        <v>174.67</v>
      </c>
      <c r="C724" s="4">
        <v>25145500</v>
      </c>
      <c r="D724" s="13">
        <v>83.87</v>
      </c>
      <c r="E724" s="4">
        <v>19397793</v>
      </c>
      <c r="F724" s="13">
        <v>216.14</v>
      </c>
      <c r="G724" s="4">
        <v>31331374</v>
      </c>
      <c r="H724" s="13">
        <v>264.95999999999998</v>
      </c>
      <c r="I724" s="4">
        <v>2033827</v>
      </c>
      <c r="J724" s="13">
        <v>49.32</v>
      </c>
      <c r="K724" s="4">
        <v>9944188</v>
      </c>
      <c r="L724" s="13">
        <v>105.24</v>
      </c>
      <c r="M724" s="4">
        <v>4675700</v>
      </c>
      <c r="N724" s="13">
        <v>11.26</v>
      </c>
      <c r="O724" s="4">
        <v>50209909</v>
      </c>
      <c r="P724" s="13">
        <v>181.72</v>
      </c>
      <c r="Q724" s="4">
        <v>2082659</v>
      </c>
      <c r="R724" s="13">
        <v>33.99</v>
      </c>
      <c r="S724" s="4">
        <v>19319360</v>
      </c>
      <c r="T724" s="13">
        <v>45.58</v>
      </c>
      <c r="U724" s="4">
        <v>24095354</v>
      </c>
      <c r="V724" s="13">
        <v>82.94</v>
      </c>
      <c r="W724" s="4">
        <v>8693652</v>
      </c>
      <c r="X724" s="13">
        <v>117.18</v>
      </c>
      <c r="Y724" s="4">
        <v>5156898</v>
      </c>
      <c r="Z724" s="13">
        <v>104.58</v>
      </c>
      <c r="AA724" s="4">
        <v>3383230</v>
      </c>
      <c r="AB724" s="13">
        <v>52.99</v>
      </c>
      <c r="AC724" s="4">
        <v>5504552</v>
      </c>
      <c r="AD724" s="13">
        <v>65.739999999999995</v>
      </c>
      <c r="AE724" s="4">
        <v>6577005</v>
      </c>
      <c r="AF724" s="13">
        <v>44.13</v>
      </c>
      <c r="AG724" s="4">
        <v>1611511</v>
      </c>
      <c r="AH724" s="13">
        <v>68.17</v>
      </c>
      <c r="AI724" s="4">
        <v>3493991</v>
      </c>
      <c r="AJ724" s="13">
        <v>93.66</v>
      </c>
      <c r="AK724" s="4">
        <v>1347768</v>
      </c>
      <c r="AL724" s="13">
        <v>17.670000000000002</v>
      </c>
      <c r="AM724" s="4">
        <v>9152133</v>
      </c>
      <c r="AN724" s="13">
        <v>61.72</v>
      </c>
      <c r="AO724" s="4">
        <v>3220126</v>
      </c>
      <c r="AP724" s="13">
        <v>1125.3499999999999</v>
      </c>
      <c r="AQ724" s="4">
        <v>2179937</v>
      </c>
      <c r="AR724" s="13">
        <v>302.99</v>
      </c>
      <c r="AS724" s="4">
        <v>4625429</v>
      </c>
      <c r="AT724" s="13">
        <v>165.59</v>
      </c>
      <c r="AU724" s="4">
        <v>4226775</v>
      </c>
      <c r="AV724" s="13">
        <v>1697.25</v>
      </c>
      <c r="AW724" s="4">
        <v>725525</v>
      </c>
      <c r="AX724" s="13">
        <v>164.11</v>
      </c>
      <c r="AY724" s="4">
        <v>3554945</v>
      </c>
      <c r="AZ724" s="13">
        <v>77.489999999999995</v>
      </c>
      <c r="BA724" s="4">
        <v>7451923</v>
      </c>
      <c r="BB724" s="13">
        <v>35.97</v>
      </c>
      <c r="BC724" s="4">
        <v>8329662</v>
      </c>
      <c r="BD724" s="13">
        <v>57.04</v>
      </c>
      <c r="BE724" s="4">
        <v>7930318</v>
      </c>
      <c r="BF724" s="13">
        <v>120.11</v>
      </c>
      <c r="BG724" s="4">
        <v>3377034</v>
      </c>
      <c r="BH724" s="13">
        <v>56.09</v>
      </c>
      <c r="BI724" s="4">
        <v>7535726</v>
      </c>
    </row>
    <row r="725" spans="1:61" x14ac:dyDescent="0.35">
      <c r="A725" s="1">
        <v>43052</v>
      </c>
      <c r="B725" s="13">
        <v>173.97</v>
      </c>
      <c r="C725" s="4">
        <v>16982080</v>
      </c>
      <c r="D725" s="13">
        <v>83.93</v>
      </c>
      <c r="E725" s="4">
        <v>14196896</v>
      </c>
      <c r="F725" s="13">
        <v>212.63</v>
      </c>
      <c r="G725" s="4">
        <v>14559413</v>
      </c>
      <c r="H725" s="13">
        <v>265.01</v>
      </c>
      <c r="I725" s="4">
        <v>2806785</v>
      </c>
      <c r="J725" s="13">
        <v>49.4</v>
      </c>
      <c r="K725" s="4">
        <v>6566684</v>
      </c>
      <c r="L725" s="13">
        <v>105.78</v>
      </c>
      <c r="M725" s="4">
        <v>4609531</v>
      </c>
      <c r="N725" s="13">
        <v>11.09</v>
      </c>
      <c r="O725" s="4">
        <v>54068315</v>
      </c>
      <c r="P725" s="13">
        <v>181.85</v>
      </c>
      <c r="Q725" s="4">
        <v>1496104</v>
      </c>
      <c r="R725" s="13">
        <v>33.950000000000003</v>
      </c>
      <c r="S725" s="4">
        <v>16441540</v>
      </c>
      <c r="T725" s="13">
        <v>45.75</v>
      </c>
      <c r="U725" s="4">
        <v>18999002</v>
      </c>
      <c r="V725" s="13">
        <v>82.89</v>
      </c>
      <c r="W725" s="4">
        <v>6720400</v>
      </c>
      <c r="X725" s="13">
        <v>117.23</v>
      </c>
      <c r="Y725" s="4">
        <v>4279222</v>
      </c>
      <c r="Z725" s="13">
        <v>104.46</v>
      </c>
      <c r="AA725" s="4">
        <v>1822941</v>
      </c>
      <c r="AB725" s="13">
        <v>52.57</v>
      </c>
      <c r="AC725" s="4">
        <v>6728262</v>
      </c>
      <c r="AD725" s="13">
        <v>65.040000000000006</v>
      </c>
      <c r="AE725" s="4">
        <v>5506272</v>
      </c>
      <c r="AF725" s="13">
        <v>42.29</v>
      </c>
      <c r="AG725" s="4">
        <v>1460953</v>
      </c>
      <c r="AH725" s="13">
        <v>67.930000000000007</v>
      </c>
      <c r="AI725" s="4">
        <v>3682367</v>
      </c>
      <c r="AJ725" s="13">
        <v>93.32</v>
      </c>
      <c r="AK725" s="4">
        <v>1264829</v>
      </c>
      <c r="AL725" s="13">
        <v>17.46</v>
      </c>
      <c r="AM725" s="4">
        <v>9465183</v>
      </c>
      <c r="AN725" s="13">
        <v>62.2</v>
      </c>
      <c r="AO725" s="4">
        <v>2823438</v>
      </c>
      <c r="AP725" s="13">
        <v>1129.17</v>
      </c>
      <c r="AQ725" s="4">
        <v>2918439</v>
      </c>
      <c r="AR725" s="13">
        <v>315.39999999999998</v>
      </c>
      <c r="AS725" s="4">
        <v>7584944</v>
      </c>
      <c r="AT725" s="13">
        <v>167.37</v>
      </c>
      <c r="AU725" s="4">
        <v>2605607</v>
      </c>
      <c r="AV725" s="13">
        <v>1722.15</v>
      </c>
      <c r="AW725" s="4">
        <v>507333</v>
      </c>
      <c r="AX725" s="13">
        <v>165.35</v>
      </c>
      <c r="AY725" s="4">
        <v>7189270</v>
      </c>
      <c r="AZ725" s="13">
        <v>77.53</v>
      </c>
      <c r="BA725" s="4">
        <v>6964137</v>
      </c>
      <c r="BB725" s="13">
        <v>35.85</v>
      </c>
      <c r="BC725" s="4">
        <v>7269042</v>
      </c>
      <c r="BD725" s="13">
        <v>56.64</v>
      </c>
      <c r="BE725" s="4">
        <v>7648192</v>
      </c>
      <c r="BF725" s="13">
        <v>120.39</v>
      </c>
      <c r="BG725" s="4">
        <v>2387311</v>
      </c>
      <c r="BH725" s="13">
        <v>55.91</v>
      </c>
      <c r="BI725" s="4">
        <v>10106079</v>
      </c>
    </row>
    <row r="726" spans="1:61" x14ac:dyDescent="0.35">
      <c r="A726" s="1">
        <v>43053</v>
      </c>
      <c r="B726" s="13">
        <v>171.34</v>
      </c>
      <c r="C726" s="4">
        <v>24782487</v>
      </c>
      <c r="D726" s="13">
        <v>84.05</v>
      </c>
      <c r="E726" s="4">
        <v>18801280</v>
      </c>
      <c r="F726" s="13">
        <v>214.18</v>
      </c>
      <c r="G726" s="4">
        <v>13232319</v>
      </c>
      <c r="H726" s="13">
        <v>263.26</v>
      </c>
      <c r="I726" s="4">
        <v>1971777</v>
      </c>
      <c r="J726" s="13">
        <v>49.2</v>
      </c>
      <c r="K726" s="4">
        <v>8498922</v>
      </c>
      <c r="L726" s="13">
        <v>106.23</v>
      </c>
      <c r="M726" s="4">
        <v>4366825</v>
      </c>
      <c r="N726" s="13">
        <v>11.12</v>
      </c>
      <c r="O726" s="4">
        <v>37245039</v>
      </c>
      <c r="P726" s="13">
        <v>181.32</v>
      </c>
      <c r="Q726" s="4">
        <v>1549658</v>
      </c>
      <c r="R726" s="13">
        <v>34.04</v>
      </c>
      <c r="S726" s="4">
        <v>17468535</v>
      </c>
      <c r="T726" s="13">
        <v>45.86</v>
      </c>
      <c r="U726" s="4">
        <v>22201170</v>
      </c>
      <c r="V726" s="13">
        <v>82.24</v>
      </c>
      <c r="W726" s="4">
        <v>9251742</v>
      </c>
      <c r="X726" s="13">
        <v>116.92</v>
      </c>
      <c r="Y726" s="4">
        <v>6996483</v>
      </c>
      <c r="Z726" s="13">
        <v>102.47</v>
      </c>
      <c r="AA726" s="4">
        <v>2428409</v>
      </c>
      <c r="AB726" s="13">
        <v>51.23</v>
      </c>
      <c r="AC726" s="4">
        <v>6945025</v>
      </c>
      <c r="AD726" s="13">
        <v>62.78</v>
      </c>
      <c r="AE726" s="4">
        <v>10606836</v>
      </c>
      <c r="AF726" s="13">
        <v>41.56</v>
      </c>
      <c r="AG726" s="4">
        <v>1636229</v>
      </c>
      <c r="AH726" s="13">
        <v>67.319999999999993</v>
      </c>
      <c r="AI726" s="4">
        <v>4178263</v>
      </c>
      <c r="AJ726" s="13">
        <v>92.83</v>
      </c>
      <c r="AK726" s="4">
        <v>1774911</v>
      </c>
      <c r="AL726" s="13">
        <v>17.43</v>
      </c>
      <c r="AM726" s="4">
        <v>15039849</v>
      </c>
      <c r="AN726" s="13">
        <v>62.87</v>
      </c>
      <c r="AO726" s="4">
        <v>4490152</v>
      </c>
      <c r="AP726" s="13">
        <v>1136.8399999999999</v>
      </c>
      <c r="AQ726" s="4">
        <v>3138423</v>
      </c>
      <c r="AR726" s="13">
        <v>308.7</v>
      </c>
      <c r="AS726" s="4">
        <v>5676076</v>
      </c>
      <c r="AT726" s="13">
        <v>168.11</v>
      </c>
      <c r="AU726" s="4">
        <v>2180883</v>
      </c>
      <c r="AV726" s="13">
        <v>1719.5</v>
      </c>
      <c r="AW726" s="4">
        <v>525365</v>
      </c>
      <c r="AX726" s="13">
        <v>168.06</v>
      </c>
      <c r="AY726" s="4">
        <v>10284002</v>
      </c>
      <c r="AZ726" s="13">
        <v>79.23</v>
      </c>
      <c r="BA726" s="4">
        <v>6499175</v>
      </c>
      <c r="BB726" s="13">
        <v>35.22</v>
      </c>
      <c r="BC726" s="4">
        <v>11468030</v>
      </c>
      <c r="BD726" s="13">
        <v>56.93</v>
      </c>
      <c r="BE726" s="4">
        <v>7758215</v>
      </c>
      <c r="BF726" s="13">
        <v>123.06</v>
      </c>
      <c r="BG726" s="4">
        <v>2141797</v>
      </c>
      <c r="BH726" s="13">
        <v>55.98</v>
      </c>
      <c r="BI726" s="4">
        <v>5037465</v>
      </c>
    </row>
    <row r="727" spans="1:61" x14ac:dyDescent="0.35">
      <c r="A727" s="1">
        <v>43054</v>
      </c>
      <c r="B727" s="13">
        <v>169.08</v>
      </c>
      <c r="C727" s="4">
        <v>29158070</v>
      </c>
      <c r="D727" s="13">
        <v>82.98</v>
      </c>
      <c r="E727" s="4">
        <v>19383102</v>
      </c>
      <c r="F727" s="13">
        <v>209.98</v>
      </c>
      <c r="G727" s="4">
        <v>12548731</v>
      </c>
      <c r="H727" s="13">
        <v>265.60000000000002</v>
      </c>
      <c r="I727" s="4">
        <v>2903177</v>
      </c>
      <c r="J727" s="13">
        <v>48.82</v>
      </c>
      <c r="K727" s="4">
        <v>9425149</v>
      </c>
      <c r="L727" s="13">
        <v>105.43</v>
      </c>
      <c r="M727" s="4">
        <v>4148441</v>
      </c>
      <c r="N727" s="13">
        <v>11.07</v>
      </c>
      <c r="O727" s="4">
        <v>33524701</v>
      </c>
      <c r="P727" s="13">
        <v>180.08</v>
      </c>
      <c r="Q727" s="4">
        <v>1980859</v>
      </c>
      <c r="R727" s="13">
        <v>34.11</v>
      </c>
      <c r="S727" s="4">
        <v>30829556</v>
      </c>
      <c r="T727" s="13">
        <v>45.46</v>
      </c>
      <c r="U727" s="4">
        <v>17157204</v>
      </c>
      <c r="V727" s="13">
        <v>81.209999999999994</v>
      </c>
      <c r="W727" s="4">
        <v>9663606</v>
      </c>
      <c r="X727" s="13">
        <v>116.45</v>
      </c>
      <c r="Y727" s="4">
        <v>5372577</v>
      </c>
      <c r="Z727" s="13">
        <v>101.36</v>
      </c>
      <c r="AA727" s="4">
        <v>3357700</v>
      </c>
      <c r="AB727" s="13">
        <v>50.49</v>
      </c>
      <c r="AC727" s="4">
        <v>7262742</v>
      </c>
      <c r="AD727" s="13">
        <v>61.55</v>
      </c>
      <c r="AE727" s="4">
        <v>11273166</v>
      </c>
      <c r="AF727" s="13">
        <v>42.32</v>
      </c>
      <c r="AG727" s="4">
        <v>1864958</v>
      </c>
      <c r="AH727" s="13">
        <v>66.67</v>
      </c>
      <c r="AI727" s="4">
        <v>4881537</v>
      </c>
      <c r="AJ727" s="13">
        <v>92.57</v>
      </c>
      <c r="AK727" s="4">
        <v>1765992</v>
      </c>
      <c r="AL727" s="13">
        <v>17.03</v>
      </c>
      <c r="AM727" s="4">
        <v>18971842</v>
      </c>
      <c r="AN727" s="13">
        <v>61.5</v>
      </c>
      <c r="AO727" s="4">
        <v>4743604</v>
      </c>
      <c r="AP727" s="13">
        <v>1126.69</v>
      </c>
      <c r="AQ727" s="4">
        <v>3928680</v>
      </c>
      <c r="AR727" s="13">
        <v>311.3</v>
      </c>
      <c r="AS727" s="4">
        <v>5978665</v>
      </c>
      <c r="AT727" s="13">
        <v>167.32</v>
      </c>
      <c r="AU727" s="4">
        <v>2019256</v>
      </c>
      <c r="AV727" s="13">
        <v>1726.78</v>
      </c>
      <c r="AW727" s="4">
        <v>525445</v>
      </c>
      <c r="AX727" s="13">
        <v>165.47</v>
      </c>
      <c r="AY727" s="4">
        <v>5534520</v>
      </c>
      <c r="AZ727" s="13">
        <v>78.37</v>
      </c>
      <c r="BA727" s="4">
        <v>5200409</v>
      </c>
      <c r="BB727" s="13">
        <v>35.299999999999997</v>
      </c>
      <c r="BC727" s="4">
        <v>8120696</v>
      </c>
      <c r="BD727" s="13">
        <v>56.7</v>
      </c>
      <c r="BE727" s="4">
        <v>8880505</v>
      </c>
      <c r="BF727" s="13">
        <v>122.26</v>
      </c>
      <c r="BG727" s="4">
        <v>3043260</v>
      </c>
      <c r="BH727" s="13">
        <v>56.63</v>
      </c>
      <c r="BI727" s="4">
        <v>6610545</v>
      </c>
    </row>
    <row r="728" spans="1:61" x14ac:dyDescent="0.35">
      <c r="A728" s="1">
        <v>43055</v>
      </c>
      <c r="B728" s="13">
        <v>171.1</v>
      </c>
      <c r="C728" s="4">
        <v>23637484</v>
      </c>
      <c r="D728" s="13">
        <v>83.2</v>
      </c>
      <c r="E728" s="4">
        <v>20962750</v>
      </c>
      <c r="F728" s="13">
        <v>211.61</v>
      </c>
      <c r="G728" s="4">
        <v>11044183</v>
      </c>
      <c r="H728" s="13">
        <v>272.11</v>
      </c>
      <c r="I728" s="4">
        <v>3100033</v>
      </c>
      <c r="J728" s="13">
        <v>49.2</v>
      </c>
      <c r="K728" s="4">
        <v>11738536</v>
      </c>
      <c r="L728" s="13">
        <v>107.03</v>
      </c>
      <c r="M728" s="4">
        <v>3708549</v>
      </c>
      <c r="N728" s="13">
        <v>11.25</v>
      </c>
      <c r="O728" s="4">
        <v>31800408</v>
      </c>
      <c r="P728" s="13">
        <v>182.3</v>
      </c>
      <c r="Q728" s="4">
        <v>1961186</v>
      </c>
      <c r="R728" s="13">
        <v>35.880000000000003</v>
      </c>
      <c r="S728" s="4">
        <v>61177066</v>
      </c>
      <c r="T728" s="13">
        <v>45.65</v>
      </c>
      <c r="U728" s="4">
        <v>26439406</v>
      </c>
      <c r="V728" s="13">
        <v>80.56</v>
      </c>
      <c r="W728" s="4">
        <v>10527200</v>
      </c>
      <c r="X728" s="13">
        <v>114.57</v>
      </c>
      <c r="Y728" s="4">
        <v>5889331</v>
      </c>
      <c r="Z728" s="13">
        <v>101.43</v>
      </c>
      <c r="AA728" s="4">
        <v>2027498</v>
      </c>
      <c r="AB728" s="13">
        <v>50.22</v>
      </c>
      <c r="AC728" s="4">
        <v>5694865</v>
      </c>
      <c r="AD728" s="13">
        <v>61.31</v>
      </c>
      <c r="AE728" s="4">
        <v>7791607</v>
      </c>
      <c r="AF728" s="13">
        <v>41.9</v>
      </c>
      <c r="AG728" s="4">
        <v>1362881</v>
      </c>
      <c r="AH728" s="13">
        <v>67.17</v>
      </c>
      <c r="AI728" s="4">
        <v>3595945</v>
      </c>
      <c r="AJ728" s="13">
        <v>92.46</v>
      </c>
      <c r="AK728" s="4">
        <v>2198575</v>
      </c>
      <c r="AL728" s="13">
        <v>16.829999999999998</v>
      </c>
      <c r="AM728" s="4">
        <v>15395940</v>
      </c>
      <c r="AN728" s="13">
        <v>62.01</v>
      </c>
      <c r="AO728" s="4">
        <v>3981337</v>
      </c>
      <c r="AP728" s="13">
        <v>1137.29</v>
      </c>
      <c r="AQ728" s="4">
        <v>2213322</v>
      </c>
      <c r="AR728" s="13">
        <v>312.5</v>
      </c>
      <c r="AS728" s="4">
        <v>5822073</v>
      </c>
      <c r="AT728" s="13">
        <v>168.09</v>
      </c>
      <c r="AU728" s="4">
        <v>2293402</v>
      </c>
      <c r="AV728" s="13">
        <v>1731.65</v>
      </c>
      <c r="AW728" s="4">
        <v>522372</v>
      </c>
      <c r="AX728" s="13">
        <v>167.5</v>
      </c>
      <c r="AY728" s="4">
        <v>4587949</v>
      </c>
      <c r="AZ728" s="13">
        <v>79.47</v>
      </c>
      <c r="BA728" s="4">
        <v>5528994</v>
      </c>
      <c r="BB728" s="13">
        <v>35.619999999999997</v>
      </c>
      <c r="BC728" s="4">
        <v>8140193</v>
      </c>
      <c r="BD728" s="13">
        <v>57.24</v>
      </c>
      <c r="BE728" s="4">
        <v>8310611</v>
      </c>
      <c r="BF728" s="13">
        <v>124.38</v>
      </c>
      <c r="BG728" s="4">
        <v>3493489</v>
      </c>
      <c r="BH728" s="13">
        <v>57.23</v>
      </c>
      <c r="BI728" s="4">
        <v>8233261</v>
      </c>
    </row>
    <row r="729" spans="1:61" x14ac:dyDescent="0.35">
      <c r="A729" s="1">
        <v>43056</v>
      </c>
      <c r="B729" s="13">
        <v>170.15</v>
      </c>
      <c r="C729" s="4">
        <v>21899544</v>
      </c>
      <c r="D729" s="13">
        <v>82.4</v>
      </c>
      <c r="E729" s="4">
        <v>22078993</v>
      </c>
      <c r="F729" s="13">
        <v>211.36</v>
      </c>
      <c r="G729" s="4">
        <v>12891568</v>
      </c>
      <c r="H729" s="13">
        <v>271.86</v>
      </c>
      <c r="I729" s="4">
        <v>2406851</v>
      </c>
      <c r="J729" s="13">
        <v>48.94</v>
      </c>
      <c r="K729" s="4">
        <v>10035107</v>
      </c>
      <c r="L729" s="13">
        <v>107.58</v>
      </c>
      <c r="M729" s="4">
        <v>4407860</v>
      </c>
      <c r="N729" s="13">
        <v>11.38</v>
      </c>
      <c r="O729" s="4">
        <v>56775579</v>
      </c>
      <c r="P729" s="13">
        <v>182.24</v>
      </c>
      <c r="Q729" s="4">
        <v>1482133</v>
      </c>
      <c r="R729" s="13">
        <v>35.9</v>
      </c>
      <c r="S729" s="4">
        <v>27987968</v>
      </c>
      <c r="T729" s="13">
        <v>44.63</v>
      </c>
      <c r="U729" s="4">
        <v>63798040</v>
      </c>
      <c r="V729" s="13">
        <v>80.239999999999995</v>
      </c>
      <c r="W729" s="4">
        <v>9536383</v>
      </c>
      <c r="X729" s="13">
        <v>114.71</v>
      </c>
      <c r="Y729" s="4">
        <v>4337473</v>
      </c>
      <c r="Z729" s="13">
        <v>101.64</v>
      </c>
      <c r="AA729" s="4">
        <v>2596845</v>
      </c>
      <c r="AB729" s="13">
        <v>50.13</v>
      </c>
      <c r="AC729" s="4">
        <v>4191820</v>
      </c>
      <c r="AD729" s="13">
        <v>61.96</v>
      </c>
      <c r="AE729" s="4">
        <v>8088725</v>
      </c>
      <c r="AF729" s="13">
        <v>42.04</v>
      </c>
      <c r="AG729" s="4">
        <v>999041</v>
      </c>
      <c r="AH729" s="13">
        <v>68.400000000000006</v>
      </c>
      <c r="AI729" s="4">
        <v>5513692</v>
      </c>
      <c r="AJ729" s="13">
        <v>92.65</v>
      </c>
      <c r="AK729" s="4">
        <v>1340724</v>
      </c>
      <c r="AL729" s="13">
        <v>17.010000000000002</v>
      </c>
      <c r="AM729" s="4">
        <v>12236931</v>
      </c>
      <c r="AN729" s="13">
        <v>62.27</v>
      </c>
      <c r="AO729" s="4">
        <v>3195943</v>
      </c>
      <c r="AP729" s="13">
        <v>1129.8800000000001</v>
      </c>
      <c r="AQ729" s="4">
        <v>2413388</v>
      </c>
      <c r="AR729" s="13">
        <v>315.05</v>
      </c>
      <c r="AS729" s="4">
        <v>13735139</v>
      </c>
      <c r="AT729" s="13">
        <v>166.72</v>
      </c>
      <c r="AU729" s="4">
        <v>2221422</v>
      </c>
      <c r="AV729" s="13">
        <v>1747.22</v>
      </c>
      <c r="AW729" s="4">
        <v>504362</v>
      </c>
      <c r="AX729" s="13">
        <v>167.74</v>
      </c>
      <c r="AY729" s="4">
        <v>4530127</v>
      </c>
      <c r="AZ729" s="13">
        <v>80.22</v>
      </c>
      <c r="BA729" s="4">
        <v>6966456</v>
      </c>
      <c r="BB729" s="13">
        <v>35.58</v>
      </c>
      <c r="BC729" s="4">
        <v>7542620</v>
      </c>
      <c r="BD729" s="13">
        <v>56.93</v>
      </c>
      <c r="BE729" s="4">
        <v>6311519</v>
      </c>
      <c r="BF729" s="13">
        <v>125.48</v>
      </c>
      <c r="BG729" s="4">
        <v>4660679</v>
      </c>
      <c r="BH729" s="13">
        <v>59.19</v>
      </c>
      <c r="BI729" s="4">
        <v>15475465</v>
      </c>
    </row>
    <row r="730" spans="1:61" x14ac:dyDescent="0.35">
      <c r="A730" s="1">
        <v>43059</v>
      </c>
      <c r="B730" s="13">
        <v>169.98</v>
      </c>
      <c r="C730" s="4">
        <v>16262447</v>
      </c>
      <c r="D730" s="13">
        <v>82.53</v>
      </c>
      <c r="E730" s="4">
        <v>16314978</v>
      </c>
      <c r="F730" s="13">
        <v>214.08</v>
      </c>
      <c r="G730" s="4">
        <v>9902511</v>
      </c>
      <c r="H730" s="13">
        <v>274.88</v>
      </c>
      <c r="I730" s="4">
        <v>2863916</v>
      </c>
      <c r="J730" s="13">
        <v>49.02</v>
      </c>
      <c r="K730" s="4">
        <v>11525088</v>
      </c>
      <c r="L730" s="13">
        <v>107.37</v>
      </c>
      <c r="M730" s="4">
        <v>5578525</v>
      </c>
      <c r="N730" s="13">
        <v>11.34</v>
      </c>
      <c r="O730" s="4">
        <v>35960204</v>
      </c>
      <c r="P730" s="13">
        <v>182.34</v>
      </c>
      <c r="Q730" s="4">
        <v>1118117</v>
      </c>
      <c r="R730" s="13">
        <v>36.5</v>
      </c>
      <c r="S730" s="4">
        <v>26897844</v>
      </c>
      <c r="T730" s="13">
        <v>44.62</v>
      </c>
      <c r="U730" s="4">
        <v>22420003</v>
      </c>
      <c r="V730" s="13">
        <v>80.55</v>
      </c>
      <c r="W730" s="4">
        <v>8468631</v>
      </c>
      <c r="X730" s="13">
        <v>114.72</v>
      </c>
      <c r="Y730" s="4">
        <v>4634154</v>
      </c>
      <c r="Z730" s="13">
        <v>101.44</v>
      </c>
      <c r="AA730" s="4">
        <v>1659713</v>
      </c>
      <c r="AB730" s="13">
        <v>50.08</v>
      </c>
      <c r="AC730" s="4">
        <v>4429560</v>
      </c>
      <c r="AD730" s="13">
        <v>61.72</v>
      </c>
      <c r="AE730" s="4">
        <v>7103454</v>
      </c>
      <c r="AF730" s="13">
        <v>42.6</v>
      </c>
      <c r="AG730" s="4">
        <v>1610137</v>
      </c>
      <c r="AH730" s="13">
        <v>67.81</v>
      </c>
      <c r="AI730" s="4">
        <v>4157569</v>
      </c>
      <c r="AJ730" s="13">
        <v>92.62</v>
      </c>
      <c r="AK730" s="4">
        <v>920207</v>
      </c>
      <c r="AL730" s="13">
        <v>17.059999999999999</v>
      </c>
      <c r="AM730" s="4">
        <v>9987619</v>
      </c>
      <c r="AN730" s="13">
        <v>61.94</v>
      </c>
      <c r="AO730" s="4">
        <v>2573647</v>
      </c>
      <c r="AP730" s="13">
        <v>1126.31</v>
      </c>
      <c r="AQ730" s="4">
        <v>2163855</v>
      </c>
      <c r="AR730" s="13">
        <v>308.74</v>
      </c>
      <c r="AS730" s="4">
        <v>8247650</v>
      </c>
      <c r="AT730" s="13">
        <v>166.93</v>
      </c>
      <c r="AU730" s="4">
        <v>2442260</v>
      </c>
      <c r="AV730" s="13">
        <v>1754.02</v>
      </c>
      <c r="AW730" s="4">
        <v>513268</v>
      </c>
      <c r="AX730" s="13">
        <v>170.45</v>
      </c>
      <c r="AY730" s="4">
        <v>4699894</v>
      </c>
      <c r="AZ730" s="13">
        <v>81.459999999999994</v>
      </c>
      <c r="BA730" s="4">
        <v>7507099</v>
      </c>
      <c r="BB730" s="13">
        <v>35.53</v>
      </c>
      <c r="BC730" s="4">
        <v>5981720</v>
      </c>
      <c r="BD730" s="13">
        <v>56.81</v>
      </c>
      <c r="BE730" s="4">
        <v>6360086</v>
      </c>
      <c r="BF730" s="13">
        <v>125.91</v>
      </c>
      <c r="BG730" s="4">
        <v>1937760</v>
      </c>
      <c r="BH730" s="13">
        <v>59.25</v>
      </c>
      <c r="BI730" s="4">
        <v>8480580</v>
      </c>
    </row>
    <row r="731" spans="1:61" x14ac:dyDescent="0.35">
      <c r="A731" s="1">
        <v>43060</v>
      </c>
      <c r="B731" s="13">
        <v>173.14</v>
      </c>
      <c r="C731" s="4">
        <v>25131295</v>
      </c>
      <c r="D731" s="13">
        <v>83.72</v>
      </c>
      <c r="E731" s="4">
        <v>21237454</v>
      </c>
      <c r="F731" s="13">
        <v>216.05</v>
      </c>
      <c r="G731" s="4">
        <v>9979358</v>
      </c>
      <c r="H731" s="13">
        <v>276.58999999999997</v>
      </c>
      <c r="I731" s="4">
        <v>2090311</v>
      </c>
      <c r="J731" s="13">
        <v>48.63</v>
      </c>
      <c r="K731" s="4">
        <v>18313271</v>
      </c>
      <c r="L731" s="13">
        <v>108.8</v>
      </c>
      <c r="M731" s="4">
        <v>10682708</v>
      </c>
      <c r="N731" s="13">
        <v>11.4</v>
      </c>
      <c r="O731" s="4">
        <v>31881681</v>
      </c>
      <c r="P731" s="13">
        <v>184.15</v>
      </c>
      <c r="Q731" s="4">
        <v>2036520</v>
      </c>
      <c r="R731" s="13">
        <v>36.65</v>
      </c>
      <c r="S731" s="4">
        <v>24146384</v>
      </c>
      <c r="T731" s="13">
        <v>44.94</v>
      </c>
      <c r="U731" s="4">
        <v>21871027</v>
      </c>
      <c r="V731" s="13">
        <v>80.87</v>
      </c>
      <c r="W731" s="4">
        <v>8838367</v>
      </c>
      <c r="X731" s="13">
        <v>115.17</v>
      </c>
      <c r="Y731" s="4">
        <v>4595958</v>
      </c>
      <c r="Z731" s="13">
        <v>101.66</v>
      </c>
      <c r="AA731" s="4">
        <v>4058416</v>
      </c>
      <c r="AB731" s="13">
        <v>50.01</v>
      </c>
      <c r="AC731" s="4">
        <v>6331514</v>
      </c>
      <c r="AD731" s="13">
        <v>61.88</v>
      </c>
      <c r="AE731" s="4">
        <v>8491129</v>
      </c>
      <c r="AF731" s="13">
        <v>42.23</v>
      </c>
      <c r="AG731" s="4">
        <v>1881351</v>
      </c>
      <c r="AH731" s="13">
        <v>67.88</v>
      </c>
      <c r="AI731" s="4">
        <v>2972635</v>
      </c>
      <c r="AJ731" s="13">
        <v>93.62</v>
      </c>
      <c r="AK731" s="4">
        <v>1509095</v>
      </c>
      <c r="AL731" s="13">
        <v>16.87</v>
      </c>
      <c r="AM731" s="4">
        <v>10450287</v>
      </c>
      <c r="AN731" s="13">
        <v>62.29</v>
      </c>
      <c r="AO731" s="4">
        <v>2532882</v>
      </c>
      <c r="AP731" s="13">
        <v>1139.49</v>
      </c>
      <c r="AQ731" s="4">
        <v>2479397</v>
      </c>
      <c r="AR731" s="13">
        <v>317.81</v>
      </c>
      <c r="AS731" s="4">
        <v>7261273</v>
      </c>
      <c r="AT731" s="13">
        <v>168.3</v>
      </c>
      <c r="AU731" s="4">
        <v>2653109</v>
      </c>
      <c r="AV731" s="13">
        <v>1766.67</v>
      </c>
      <c r="AW731" s="4">
        <v>539928</v>
      </c>
      <c r="AX731" s="13">
        <v>172.86</v>
      </c>
      <c r="AY731" s="4">
        <v>6229029</v>
      </c>
      <c r="AZ731" s="13">
        <v>80.59</v>
      </c>
      <c r="BA731" s="4">
        <v>13081206</v>
      </c>
      <c r="BB731" s="13">
        <v>35.96</v>
      </c>
      <c r="BC731" s="4">
        <v>5888580</v>
      </c>
      <c r="BD731" s="13">
        <v>57.26</v>
      </c>
      <c r="BE731" s="4">
        <v>6284259</v>
      </c>
      <c r="BF731" s="13">
        <v>127.62</v>
      </c>
      <c r="BG731" s="4">
        <v>3477970</v>
      </c>
      <c r="BH731" s="13">
        <v>59.39</v>
      </c>
      <c r="BI731" s="4">
        <v>9057784</v>
      </c>
    </row>
    <row r="732" spans="1:61" x14ac:dyDescent="0.35">
      <c r="A732" s="1">
        <v>43061</v>
      </c>
      <c r="B732" s="13">
        <v>174.96</v>
      </c>
      <c r="C732" s="4">
        <v>25588925</v>
      </c>
      <c r="D732" s="13">
        <v>83.11</v>
      </c>
      <c r="E732" s="4">
        <v>20553089</v>
      </c>
      <c r="F732" s="13">
        <v>214.93</v>
      </c>
      <c r="G732" s="4">
        <v>8915998</v>
      </c>
      <c r="H732" s="13">
        <v>275.37</v>
      </c>
      <c r="I732" s="4">
        <v>1864201</v>
      </c>
      <c r="J732" s="13">
        <v>48.58</v>
      </c>
      <c r="K732" s="4">
        <v>10619037</v>
      </c>
      <c r="L732" s="13">
        <v>106.83</v>
      </c>
      <c r="M732" s="4">
        <v>9009644</v>
      </c>
      <c r="N732" s="13">
        <v>11.37</v>
      </c>
      <c r="O732" s="4">
        <v>23816482</v>
      </c>
      <c r="P732" s="13">
        <v>182.9</v>
      </c>
      <c r="Q732" s="4">
        <v>1546690</v>
      </c>
      <c r="R732" s="13">
        <v>36.450000000000003</v>
      </c>
      <c r="S732" s="4">
        <v>17226399</v>
      </c>
      <c r="T732" s="13">
        <v>44.65</v>
      </c>
      <c r="U732" s="4">
        <v>19538331</v>
      </c>
      <c r="V732" s="13">
        <v>81.099999999999994</v>
      </c>
      <c r="W732" s="4">
        <v>7941632</v>
      </c>
      <c r="X732" s="13">
        <v>115.91</v>
      </c>
      <c r="Y732" s="4">
        <v>3950984</v>
      </c>
      <c r="Z732" s="13">
        <v>101.59</v>
      </c>
      <c r="AA732" s="4">
        <v>2654829</v>
      </c>
      <c r="AB732" s="13">
        <v>50.22</v>
      </c>
      <c r="AC732" s="4">
        <v>4818737</v>
      </c>
      <c r="AD732" s="13">
        <v>62.14</v>
      </c>
      <c r="AE732" s="4">
        <v>7610252</v>
      </c>
      <c r="AF732" s="13">
        <v>43.28</v>
      </c>
      <c r="AG732" s="4">
        <v>1265344</v>
      </c>
      <c r="AH732" s="13">
        <v>68.23</v>
      </c>
      <c r="AI732" s="4">
        <v>2696090</v>
      </c>
      <c r="AJ732" s="13">
        <v>93.29</v>
      </c>
      <c r="AK732" s="4">
        <v>1414050</v>
      </c>
      <c r="AL732" s="13">
        <v>17.100000000000001</v>
      </c>
      <c r="AM732" s="4">
        <v>9398540</v>
      </c>
      <c r="AN732" s="13">
        <v>62.01</v>
      </c>
      <c r="AO732" s="4">
        <v>2955995</v>
      </c>
      <c r="AP732" s="13">
        <v>1156.1600000000001</v>
      </c>
      <c r="AQ732" s="4">
        <v>3555273</v>
      </c>
      <c r="AR732" s="13">
        <v>312.60000000000002</v>
      </c>
      <c r="AS732" s="4">
        <v>4917636</v>
      </c>
      <c r="AT732" s="13">
        <v>169.05</v>
      </c>
      <c r="AU732" s="4">
        <v>2719456</v>
      </c>
      <c r="AV732" s="13">
        <v>1759.19</v>
      </c>
      <c r="AW732" s="4">
        <v>369360</v>
      </c>
      <c r="AX732" s="13">
        <v>172.06</v>
      </c>
      <c r="AY732" s="4">
        <v>4133497</v>
      </c>
      <c r="AZ732" s="13">
        <v>79.56</v>
      </c>
      <c r="BA732" s="4">
        <v>7001351</v>
      </c>
      <c r="BB732" s="13">
        <v>35.94</v>
      </c>
      <c r="BC732" s="4">
        <v>4576174</v>
      </c>
      <c r="BD732" s="13">
        <v>57.14</v>
      </c>
      <c r="BE732" s="4">
        <v>7309073</v>
      </c>
      <c r="BF732" s="13">
        <v>126.39</v>
      </c>
      <c r="BG732" s="4">
        <v>2323935</v>
      </c>
      <c r="BH732" s="13">
        <v>59.07</v>
      </c>
      <c r="BI732" s="4">
        <v>8501289</v>
      </c>
    </row>
    <row r="733" spans="1:61" x14ac:dyDescent="0.35">
      <c r="A733" s="1">
        <v>43063</v>
      </c>
      <c r="B733" s="13">
        <v>174.97</v>
      </c>
      <c r="C733" s="4">
        <v>14026673</v>
      </c>
      <c r="D733" s="13">
        <v>83.26</v>
      </c>
      <c r="E733" s="4">
        <v>7425603</v>
      </c>
      <c r="F733" s="13">
        <v>216.96</v>
      </c>
      <c r="G733" s="4">
        <v>4518800</v>
      </c>
      <c r="H733" s="13">
        <v>282.38</v>
      </c>
      <c r="I733" s="4">
        <v>1157297</v>
      </c>
      <c r="J733" s="13">
        <v>49.01</v>
      </c>
      <c r="K733" s="4">
        <v>6008333</v>
      </c>
      <c r="L733" s="13">
        <v>107.15</v>
      </c>
      <c r="M733" s="4">
        <v>4000021</v>
      </c>
      <c r="N733" s="13">
        <v>11.38</v>
      </c>
      <c r="O733" s="4">
        <v>11035758</v>
      </c>
      <c r="P733" s="13">
        <v>184.46</v>
      </c>
      <c r="Q733" s="4">
        <v>662988</v>
      </c>
      <c r="R733" s="13">
        <v>36.49</v>
      </c>
      <c r="S733" s="4">
        <v>6155794</v>
      </c>
      <c r="T733" s="13">
        <v>44.75</v>
      </c>
      <c r="U733" s="4">
        <v>6465815</v>
      </c>
      <c r="V733" s="13">
        <v>81.42</v>
      </c>
      <c r="W733" s="4">
        <v>3851283</v>
      </c>
      <c r="X733" s="13">
        <v>116.51</v>
      </c>
      <c r="Y733" s="4">
        <v>1744165</v>
      </c>
      <c r="Z733" s="13">
        <v>101.66</v>
      </c>
      <c r="AA733" s="4">
        <v>913550</v>
      </c>
      <c r="AB733" s="13">
        <v>50.47</v>
      </c>
      <c r="AC733" s="4">
        <v>2288899</v>
      </c>
      <c r="AD733" s="13">
        <v>61.93</v>
      </c>
      <c r="AE733" s="4">
        <v>2967471</v>
      </c>
      <c r="AF733" s="13">
        <v>43.39</v>
      </c>
      <c r="AG733" s="4">
        <v>581131</v>
      </c>
      <c r="AH733" s="13">
        <v>68.42</v>
      </c>
      <c r="AI733" s="4">
        <v>1596187</v>
      </c>
      <c r="AJ733" s="13">
        <v>93.64</v>
      </c>
      <c r="AK733" s="4">
        <v>605671</v>
      </c>
      <c r="AL733" s="13">
        <v>17.190000000000001</v>
      </c>
      <c r="AM733" s="4">
        <v>5146138</v>
      </c>
      <c r="AN733" s="13">
        <v>62.03</v>
      </c>
      <c r="AO733" s="4">
        <v>1407446</v>
      </c>
      <c r="AP733" s="13">
        <v>1186</v>
      </c>
      <c r="AQ733" s="4">
        <v>3528011</v>
      </c>
      <c r="AR733" s="13">
        <v>315.55</v>
      </c>
      <c r="AS733" s="4">
        <v>3244065</v>
      </c>
      <c r="AT733" s="13">
        <v>169.11</v>
      </c>
      <c r="AU733" s="4">
        <v>963233</v>
      </c>
      <c r="AV733" s="13">
        <v>1758.42</v>
      </c>
      <c r="AW733" s="4">
        <v>186646</v>
      </c>
      <c r="AX733" s="13">
        <v>172.33</v>
      </c>
      <c r="AY733" s="4">
        <v>1853587</v>
      </c>
      <c r="AZ733" s="13">
        <v>79.239999999999995</v>
      </c>
      <c r="BA733" s="4">
        <v>2842050</v>
      </c>
      <c r="BB733" s="13">
        <v>35.840000000000003</v>
      </c>
      <c r="BC733" s="4">
        <v>3123070</v>
      </c>
      <c r="BD733" s="13">
        <v>56.8</v>
      </c>
      <c r="BE733" s="4">
        <v>3479177</v>
      </c>
      <c r="BF733" s="13">
        <v>126.5</v>
      </c>
      <c r="BG733" s="4">
        <v>729350</v>
      </c>
      <c r="BH733" s="13">
        <v>59.32</v>
      </c>
      <c r="BI733" s="4">
        <v>3400441</v>
      </c>
    </row>
    <row r="734" spans="1:61" x14ac:dyDescent="0.35">
      <c r="A734" s="1">
        <v>43066</v>
      </c>
      <c r="B734" s="13">
        <v>174.09</v>
      </c>
      <c r="C734" s="4">
        <v>20716802</v>
      </c>
      <c r="D734" s="13">
        <v>83.87</v>
      </c>
      <c r="E734" s="4">
        <v>18265242</v>
      </c>
      <c r="F734" s="13">
        <v>214.14</v>
      </c>
      <c r="G734" s="4">
        <v>10572364</v>
      </c>
      <c r="H734" s="13">
        <v>284.62</v>
      </c>
      <c r="I734" s="4">
        <v>2623009</v>
      </c>
      <c r="J734" s="13">
        <v>48.88</v>
      </c>
      <c r="K734" s="4">
        <v>13395574</v>
      </c>
      <c r="L734" s="13">
        <v>106.58</v>
      </c>
      <c r="M734" s="4">
        <v>5144239</v>
      </c>
      <c r="N734" s="13">
        <v>11.55</v>
      </c>
      <c r="O734" s="4">
        <v>41798250</v>
      </c>
      <c r="P734" s="13">
        <v>185</v>
      </c>
      <c r="Q734" s="4">
        <v>1305108</v>
      </c>
      <c r="R734" s="13">
        <v>36.869999999999997</v>
      </c>
      <c r="S734" s="4">
        <v>20942222</v>
      </c>
      <c r="T734" s="13">
        <v>44.49</v>
      </c>
      <c r="U734" s="4">
        <v>18202115</v>
      </c>
      <c r="V734" s="13">
        <v>81.11</v>
      </c>
      <c r="W734" s="4">
        <v>9127527</v>
      </c>
      <c r="X734" s="13">
        <v>115.59</v>
      </c>
      <c r="Y734" s="4">
        <v>4490338</v>
      </c>
      <c r="Z734" s="13">
        <v>99.82</v>
      </c>
      <c r="AA734" s="4">
        <v>2947797</v>
      </c>
      <c r="AB734" s="13">
        <v>49.16</v>
      </c>
      <c r="AC734" s="4">
        <v>6369003</v>
      </c>
      <c r="AD734" s="13">
        <v>61.36</v>
      </c>
      <c r="AE734" s="4">
        <v>6741564</v>
      </c>
      <c r="AF734" s="13">
        <v>42.12</v>
      </c>
      <c r="AG734" s="4">
        <v>1694636</v>
      </c>
      <c r="AH734" s="13">
        <v>68.08</v>
      </c>
      <c r="AI734" s="4">
        <v>8203533</v>
      </c>
      <c r="AJ734" s="13">
        <v>92.81</v>
      </c>
      <c r="AK734" s="4">
        <v>2066230</v>
      </c>
      <c r="AL734" s="13">
        <v>16.96</v>
      </c>
      <c r="AM734" s="4">
        <v>11961856</v>
      </c>
      <c r="AN734" s="13">
        <v>61.88</v>
      </c>
      <c r="AO734" s="4">
        <v>6393029</v>
      </c>
      <c r="AP734" s="13">
        <v>1195.83</v>
      </c>
      <c r="AQ734" s="4">
        <v>6744045</v>
      </c>
      <c r="AR734" s="13">
        <v>316.81</v>
      </c>
      <c r="AS734" s="4">
        <v>4555894</v>
      </c>
      <c r="AT734" s="13">
        <v>168.96</v>
      </c>
      <c r="AU734" s="4">
        <v>2082561</v>
      </c>
      <c r="AV734" s="13">
        <v>1763.4</v>
      </c>
      <c r="AW734" s="4">
        <v>443251</v>
      </c>
      <c r="AX734" s="13">
        <v>174.16</v>
      </c>
      <c r="AY734" s="4">
        <v>4539828</v>
      </c>
      <c r="AZ734" s="13">
        <v>79.83</v>
      </c>
      <c r="BA734" s="4">
        <v>6651117</v>
      </c>
      <c r="BB734" s="13">
        <v>35.99</v>
      </c>
      <c r="BC734" s="4">
        <v>7221698</v>
      </c>
      <c r="BD734" s="13">
        <v>55.91</v>
      </c>
      <c r="BE734" s="4">
        <v>10580296</v>
      </c>
      <c r="BF734" s="13">
        <v>126.93</v>
      </c>
      <c r="BG734" s="4">
        <v>2560256</v>
      </c>
      <c r="BH734" s="13">
        <v>59.63</v>
      </c>
      <c r="BI734" s="4">
        <v>7891587</v>
      </c>
    </row>
    <row r="735" spans="1:61" x14ac:dyDescent="0.35">
      <c r="A735" s="1">
        <v>43067</v>
      </c>
      <c r="B735" s="13">
        <v>173.07</v>
      </c>
      <c r="C735" s="4">
        <v>26428802</v>
      </c>
      <c r="D735" s="13">
        <v>84.88</v>
      </c>
      <c r="E735" s="4">
        <v>21925959</v>
      </c>
      <c r="F735" s="13">
        <v>210.71</v>
      </c>
      <c r="G735" s="4">
        <v>12818804</v>
      </c>
      <c r="H735" s="13">
        <v>277.39999999999998</v>
      </c>
      <c r="I735" s="4">
        <v>2679557</v>
      </c>
      <c r="J735" s="13">
        <v>49.01</v>
      </c>
      <c r="K735" s="4">
        <v>13930558</v>
      </c>
      <c r="L735" s="13">
        <v>106.46</v>
      </c>
      <c r="M735" s="4">
        <v>4794343</v>
      </c>
      <c r="N735" s="13">
        <v>11.17</v>
      </c>
      <c r="O735" s="4">
        <v>65325749</v>
      </c>
      <c r="P735" s="13">
        <v>185.4</v>
      </c>
      <c r="Q735" s="4">
        <v>1647026</v>
      </c>
      <c r="R735" s="13">
        <v>37.729999999999997</v>
      </c>
      <c r="S735" s="4">
        <v>30966601</v>
      </c>
      <c r="T735" s="13">
        <v>44.73</v>
      </c>
      <c r="U735" s="4">
        <v>20194062</v>
      </c>
      <c r="V735" s="13">
        <v>81.67</v>
      </c>
      <c r="W735" s="4">
        <v>9794574</v>
      </c>
      <c r="X735" s="13">
        <v>116.45</v>
      </c>
      <c r="Y735" s="4">
        <v>4004654</v>
      </c>
      <c r="Z735" s="13">
        <v>99.84</v>
      </c>
      <c r="AA735" s="4">
        <v>2037194</v>
      </c>
      <c r="AB735" s="13">
        <v>50.13</v>
      </c>
      <c r="AC735" s="4">
        <v>6524684</v>
      </c>
      <c r="AD735" s="13">
        <v>62.29</v>
      </c>
      <c r="AE735" s="4">
        <v>8737684</v>
      </c>
      <c r="AF735" s="13">
        <v>41.59</v>
      </c>
      <c r="AG735" s="4">
        <v>1682807</v>
      </c>
      <c r="AH735" s="13">
        <v>68.959999999999994</v>
      </c>
      <c r="AI735" s="4">
        <v>4807513</v>
      </c>
      <c r="AJ735" s="13">
        <v>94.05</v>
      </c>
      <c r="AK735" s="4">
        <v>1584227</v>
      </c>
      <c r="AL735" s="13">
        <v>17.03</v>
      </c>
      <c r="AM735" s="4">
        <v>16091923</v>
      </c>
      <c r="AN735" s="13">
        <v>62.22</v>
      </c>
      <c r="AO735" s="4">
        <v>2889915</v>
      </c>
      <c r="AP735" s="13">
        <v>1193.5999999999999</v>
      </c>
      <c r="AQ735" s="4">
        <v>4559449</v>
      </c>
      <c r="AR735" s="13">
        <v>317.55</v>
      </c>
      <c r="AS735" s="4">
        <v>4949491</v>
      </c>
      <c r="AT735" s="13">
        <v>171.34</v>
      </c>
      <c r="AU735" s="4">
        <v>2909928</v>
      </c>
      <c r="AV735" s="13">
        <v>1752.02</v>
      </c>
      <c r="AW735" s="4">
        <v>352522</v>
      </c>
      <c r="AX735" s="13">
        <v>176.57</v>
      </c>
      <c r="AY735" s="4">
        <v>6048963</v>
      </c>
      <c r="AZ735" s="13">
        <v>81.680000000000007</v>
      </c>
      <c r="BA735" s="4">
        <v>7636854</v>
      </c>
      <c r="BB735" s="13">
        <v>35.5</v>
      </c>
      <c r="BC735" s="4">
        <v>11335130</v>
      </c>
      <c r="BD735" s="13">
        <v>56.66</v>
      </c>
      <c r="BE735" s="4">
        <v>9734431</v>
      </c>
      <c r="BF735" s="13">
        <v>126.9</v>
      </c>
      <c r="BG735" s="4">
        <v>3065670</v>
      </c>
      <c r="BH735" s="13">
        <v>59.58</v>
      </c>
      <c r="BI735" s="4">
        <v>8665270</v>
      </c>
    </row>
    <row r="736" spans="1:61" x14ac:dyDescent="0.35">
      <c r="A736" s="1">
        <v>43068</v>
      </c>
      <c r="B736" s="13">
        <v>169.48</v>
      </c>
      <c r="C736" s="4">
        <v>41666364</v>
      </c>
      <c r="D736" s="13">
        <v>83.34</v>
      </c>
      <c r="E736" s="4">
        <v>27381109</v>
      </c>
      <c r="F736" s="13">
        <v>196.42</v>
      </c>
      <c r="G736" s="4">
        <v>34919741</v>
      </c>
      <c r="H736" s="13">
        <v>271.5</v>
      </c>
      <c r="I736" s="4">
        <v>4723074</v>
      </c>
      <c r="J736" s="13">
        <v>48.52</v>
      </c>
      <c r="K736" s="4">
        <v>14377575</v>
      </c>
      <c r="L736" s="13">
        <v>103.53</v>
      </c>
      <c r="M736" s="4">
        <v>6850995</v>
      </c>
      <c r="N736" s="13">
        <v>10.83</v>
      </c>
      <c r="O736" s="4">
        <v>63333806</v>
      </c>
      <c r="P736" s="13">
        <v>176.85</v>
      </c>
      <c r="Q736" s="4">
        <v>4320844</v>
      </c>
      <c r="R736" s="13">
        <v>37.479999999999997</v>
      </c>
      <c r="S736" s="4">
        <v>36788586</v>
      </c>
      <c r="T736" s="13">
        <v>43.95</v>
      </c>
      <c r="U736" s="4">
        <v>27036870</v>
      </c>
      <c r="V736" s="13">
        <v>82.27</v>
      </c>
      <c r="W736" s="4">
        <v>9724992</v>
      </c>
      <c r="X736" s="13">
        <v>117.18</v>
      </c>
      <c r="Y736" s="4">
        <v>3660989</v>
      </c>
      <c r="Z736" s="13">
        <v>100.5</v>
      </c>
      <c r="AA736" s="4">
        <v>2721558</v>
      </c>
      <c r="AB736" s="13">
        <v>50.73</v>
      </c>
      <c r="AC736" s="4">
        <v>6897811</v>
      </c>
      <c r="AD736" s="13">
        <v>62.15</v>
      </c>
      <c r="AE736" s="4">
        <v>8805860</v>
      </c>
      <c r="AF736" s="13">
        <v>41.73</v>
      </c>
      <c r="AG736" s="4">
        <v>2810889</v>
      </c>
      <c r="AH736" s="13">
        <v>69.900000000000006</v>
      </c>
      <c r="AI736" s="4">
        <v>5105310</v>
      </c>
      <c r="AJ736" s="13">
        <v>94.91</v>
      </c>
      <c r="AK736" s="4">
        <v>2004132</v>
      </c>
      <c r="AL736" s="13">
        <v>16.760000000000002</v>
      </c>
      <c r="AM736" s="4">
        <v>21742557</v>
      </c>
      <c r="AN736" s="13">
        <v>61.4</v>
      </c>
      <c r="AO736" s="4">
        <v>4231022</v>
      </c>
      <c r="AP736" s="13">
        <v>1161.27</v>
      </c>
      <c r="AQ736" s="4">
        <v>9257512</v>
      </c>
      <c r="AR736" s="13">
        <v>307.54000000000002</v>
      </c>
      <c r="AS736" s="4">
        <v>8767398</v>
      </c>
      <c r="AT736" s="13">
        <v>170.43</v>
      </c>
      <c r="AU736" s="4">
        <v>4590301</v>
      </c>
      <c r="AV736" s="13">
        <v>1734.45</v>
      </c>
      <c r="AW736" s="4">
        <v>540414</v>
      </c>
      <c r="AX736" s="13">
        <v>177.25</v>
      </c>
      <c r="AY736" s="4">
        <v>4902161</v>
      </c>
      <c r="AZ736" s="13">
        <v>83.3</v>
      </c>
      <c r="BA736" s="4">
        <v>10573499</v>
      </c>
      <c r="BB736" s="13">
        <v>34.380000000000003</v>
      </c>
      <c r="BC736" s="4">
        <v>22063002</v>
      </c>
      <c r="BD736" s="13">
        <v>57.51</v>
      </c>
      <c r="BE736" s="4">
        <v>10017914</v>
      </c>
      <c r="BF736" s="13">
        <v>126.49</v>
      </c>
      <c r="BG736" s="4">
        <v>2721723</v>
      </c>
      <c r="BH736" s="13">
        <v>60.36</v>
      </c>
      <c r="BI736" s="4">
        <v>12022818</v>
      </c>
    </row>
    <row r="737" spans="1:61" x14ac:dyDescent="0.35">
      <c r="A737" s="1">
        <v>43069</v>
      </c>
      <c r="B737" s="13">
        <v>171.85</v>
      </c>
      <c r="C737" s="4">
        <v>41527218</v>
      </c>
      <c r="D737" s="13">
        <v>84.17</v>
      </c>
      <c r="E737" s="4">
        <v>33054647</v>
      </c>
      <c r="F737" s="13">
        <v>200.71</v>
      </c>
      <c r="G737" s="4">
        <v>20594199</v>
      </c>
      <c r="H737" s="13">
        <v>277.94</v>
      </c>
      <c r="I737" s="4">
        <v>3145170</v>
      </c>
      <c r="J737" s="13">
        <v>49.06</v>
      </c>
      <c r="K737" s="4">
        <v>24701096</v>
      </c>
      <c r="L737" s="13">
        <v>104.32</v>
      </c>
      <c r="M737" s="4">
        <v>5201804</v>
      </c>
      <c r="N737" s="13">
        <v>10.89</v>
      </c>
      <c r="O737" s="4">
        <v>43205030</v>
      </c>
      <c r="P737" s="13">
        <v>181.47</v>
      </c>
      <c r="Q737" s="4">
        <v>3976326</v>
      </c>
      <c r="R737" s="13">
        <v>37.299999999999997</v>
      </c>
      <c r="S737" s="4">
        <v>30749464</v>
      </c>
      <c r="T737" s="13">
        <v>44.84</v>
      </c>
      <c r="U737" s="4">
        <v>34145303</v>
      </c>
      <c r="V737" s="13">
        <v>83.29</v>
      </c>
      <c r="W737" s="4">
        <v>18592679</v>
      </c>
      <c r="X737" s="13">
        <v>118.99</v>
      </c>
      <c r="Y737" s="4">
        <v>7896558</v>
      </c>
      <c r="Z737" s="13">
        <v>102.32</v>
      </c>
      <c r="AA737" s="4">
        <v>4183723</v>
      </c>
      <c r="AB737" s="13">
        <v>50.88</v>
      </c>
      <c r="AC737" s="4">
        <v>11184263</v>
      </c>
      <c r="AD737" s="13">
        <v>62.85</v>
      </c>
      <c r="AE737" s="4">
        <v>11308937</v>
      </c>
      <c r="AF737" s="13">
        <v>43.4</v>
      </c>
      <c r="AG737" s="4">
        <v>2678707</v>
      </c>
      <c r="AH737" s="13">
        <v>70.5</v>
      </c>
      <c r="AI737" s="4">
        <v>6525708</v>
      </c>
      <c r="AJ737" s="13">
        <v>97.56</v>
      </c>
      <c r="AK737" s="4">
        <v>3332633</v>
      </c>
      <c r="AL737" s="13">
        <v>17.23</v>
      </c>
      <c r="AM737" s="4">
        <v>28363262</v>
      </c>
      <c r="AN737" s="13">
        <v>62.63</v>
      </c>
      <c r="AO737" s="4">
        <v>4883684</v>
      </c>
      <c r="AP737" s="13">
        <v>1176.75</v>
      </c>
      <c r="AQ737" s="4">
        <v>4509208</v>
      </c>
      <c r="AR737" s="13">
        <v>308.85000000000002</v>
      </c>
      <c r="AS737" s="4">
        <v>4351587</v>
      </c>
      <c r="AT737" s="13">
        <v>171.97</v>
      </c>
      <c r="AU737" s="4">
        <v>6023705</v>
      </c>
      <c r="AV737" s="13">
        <v>1739.71</v>
      </c>
      <c r="AW737" s="4">
        <v>443703</v>
      </c>
      <c r="AX737" s="13">
        <v>179.82</v>
      </c>
      <c r="AY737" s="4">
        <v>9180664</v>
      </c>
      <c r="AZ737" s="13">
        <v>83.37</v>
      </c>
      <c r="BA737" s="4">
        <v>9110049</v>
      </c>
      <c r="BB737" s="13">
        <v>34.67</v>
      </c>
      <c r="BC737" s="4">
        <v>16415238</v>
      </c>
      <c r="BD737" s="13">
        <v>57.82</v>
      </c>
      <c r="BE737" s="4">
        <v>11509224</v>
      </c>
      <c r="BF737" s="13">
        <v>127</v>
      </c>
      <c r="BG737" s="4">
        <v>3102675</v>
      </c>
      <c r="BH737" s="13">
        <v>60.42</v>
      </c>
      <c r="BI737" s="4">
        <v>12551210</v>
      </c>
    </row>
    <row r="738" spans="1:61" x14ac:dyDescent="0.35">
      <c r="A738" s="1">
        <v>43070</v>
      </c>
      <c r="B738" s="13">
        <v>171.05</v>
      </c>
      <c r="C738" s="4">
        <v>39759288</v>
      </c>
      <c r="D738" s="13">
        <v>84.26</v>
      </c>
      <c r="E738" s="4">
        <v>29532132</v>
      </c>
      <c r="F738" s="13">
        <v>197.68</v>
      </c>
      <c r="G738" s="4">
        <v>20288748</v>
      </c>
      <c r="H738" s="13">
        <v>271.56</v>
      </c>
      <c r="I738" s="4">
        <v>4772901</v>
      </c>
      <c r="J738" s="13">
        <v>49.61</v>
      </c>
      <c r="K738" s="4">
        <v>15899489</v>
      </c>
      <c r="L738" s="13">
        <v>103.83</v>
      </c>
      <c r="M738" s="4">
        <v>4797612</v>
      </c>
      <c r="N738" s="13">
        <v>10.73</v>
      </c>
      <c r="O738" s="4">
        <v>42128778</v>
      </c>
      <c r="P738" s="13">
        <v>179.52</v>
      </c>
      <c r="Q738" s="4">
        <v>3016883</v>
      </c>
      <c r="R738" s="13">
        <v>37.6</v>
      </c>
      <c r="S738" s="4">
        <v>26920869</v>
      </c>
      <c r="T738" s="13">
        <v>44.68</v>
      </c>
      <c r="U738" s="4">
        <v>26656272</v>
      </c>
      <c r="V738" s="13">
        <v>83.46</v>
      </c>
      <c r="W738" s="4">
        <v>13779254</v>
      </c>
      <c r="X738" s="13">
        <v>119.51</v>
      </c>
      <c r="Y738" s="4">
        <v>6832215</v>
      </c>
      <c r="Z738" s="13">
        <v>102.91</v>
      </c>
      <c r="AA738" s="4">
        <v>3446054</v>
      </c>
      <c r="AB738" s="13">
        <v>51.74</v>
      </c>
      <c r="AC738" s="4">
        <v>6683882</v>
      </c>
      <c r="AD738" s="13">
        <v>64.73</v>
      </c>
      <c r="AE738" s="4">
        <v>11963967</v>
      </c>
      <c r="AF738" s="13">
        <v>44.2</v>
      </c>
      <c r="AG738" s="4">
        <v>2323252</v>
      </c>
      <c r="AH738" s="13">
        <v>70.239999999999995</v>
      </c>
      <c r="AI738" s="4">
        <v>4972592</v>
      </c>
      <c r="AJ738" s="13">
        <v>97.57</v>
      </c>
      <c r="AK738" s="4">
        <v>2329597</v>
      </c>
      <c r="AL738" s="13">
        <v>17.41</v>
      </c>
      <c r="AM738" s="4">
        <v>15082283</v>
      </c>
      <c r="AN738" s="13">
        <v>62.84</v>
      </c>
      <c r="AO738" s="4">
        <v>5187779</v>
      </c>
      <c r="AP738" s="13">
        <v>1162.3499999999999</v>
      </c>
      <c r="AQ738" s="4">
        <v>4107094</v>
      </c>
      <c r="AR738" s="13">
        <v>306.52999999999997</v>
      </c>
      <c r="AS738" s="4">
        <v>4292868</v>
      </c>
      <c r="AT738" s="13">
        <v>172.87</v>
      </c>
      <c r="AU738" s="4">
        <v>4279176</v>
      </c>
      <c r="AV738" s="13">
        <v>1735.3</v>
      </c>
      <c r="AW738" s="4">
        <v>397707</v>
      </c>
      <c r="AX738" s="13">
        <v>180.42</v>
      </c>
      <c r="AY738" s="4">
        <v>4683390</v>
      </c>
      <c r="AZ738" s="13">
        <v>84.23</v>
      </c>
      <c r="BA738" s="4">
        <v>4935498</v>
      </c>
      <c r="BB738" s="13">
        <v>35.200000000000003</v>
      </c>
      <c r="BC738" s="4">
        <v>11535245</v>
      </c>
      <c r="BD738" s="13">
        <v>57.32</v>
      </c>
      <c r="BE738" s="4">
        <v>12756391</v>
      </c>
      <c r="BF738" s="13">
        <v>126.86</v>
      </c>
      <c r="BG738" s="4">
        <v>2371086</v>
      </c>
      <c r="BH738" s="13">
        <v>59.88</v>
      </c>
      <c r="BI738" s="4">
        <v>10113675</v>
      </c>
    </row>
    <row r="739" spans="1:61" x14ac:dyDescent="0.35">
      <c r="A739" s="1">
        <v>43073</v>
      </c>
      <c r="B739" s="13">
        <v>169.8</v>
      </c>
      <c r="C739" s="4">
        <v>32542385</v>
      </c>
      <c r="D739" s="13">
        <v>81.08</v>
      </c>
      <c r="E739" s="4">
        <v>39094880</v>
      </c>
      <c r="F739" s="13">
        <v>186.66</v>
      </c>
      <c r="G739" s="4">
        <v>31021123</v>
      </c>
      <c r="H739" s="13">
        <v>263.61</v>
      </c>
      <c r="I739" s="4">
        <v>4843949</v>
      </c>
      <c r="J739" s="13">
        <v>48.4</v>
      </c>
      <c r="K739" s="4">
        <v>13473879</v>
      </c>
      <c r="L739" s="13">
        <v>99.85</v>
      </c>
      <c r="M739" s="4">
        <v>9115996</v>
      </c>
      <c r="N739" s="13">
        <v>10.029999999999999</v>
      </c>
      <c r="O739" s="4">
        <v>97328281</v>
      </c>
      <c r="P739" s="13">
        <v>168.44</v>
      </c>
      <c r="Q739" s="4">
        <v>5931410</v>
      </c>
      <c r="R739" s="13">
        <v>37.72</v>
      </c>
      <c r="S739" s="4">
        <v>29414445</v>
      </c>
      <c r="T739" s="13">
        <v>44.49</v>
      </c>
      <c r="U739" s="4">
        <v>28000791</v>
      </c>
      <c r="V739" s="13">
        <v>83.57</v>
      </c>
      <c r="W739" s="4">
        <v>12597705</v>
      </c>
      <c r="X739" s="13">
        <v>120.84</v>
      </c>
      <c r="Y739" s="4">
        <v>7366372</v>
      </c>
      <c r="Z739" s="13">
        <v>101.05</v>
      </c>
      <c r="AA739" s="4">
        <v>2423456</v>
      </c>
      <c r="AB739" s="13">
        <v>51.29</v>
      </c>
      <c r="AC739" s="4">
        <v>6168487</v>
      </c>
      <c r="AD739" s="13">
        <v>64.599999999999994</v>
      </c>
      <c r="AE739" s="4">
        <v>9505012</v>
      </c>
      <c r="AF739" s="13">
        <v>44.8</v>
      </c>
      <c r="AG739" s="4">
        <v>2383025</v>
      </c>
      <c r="AH739" s="13">
        <v>70.06</v>
      </c>
      <c r="AI739" s="4">
        <v>3678196</v>
      </c>
      <c r="AJ739" s="13">
        <v>97.53</v>
      </c>
      <c r="AK739" s="4">
        <v>1953770</v>
      </c>
      <c r="AL739" s="13">
        <v>17.25</v>
      </c>
      <c r="AM739" s="4">
        <v>16108310</v>
      </c>
      <c r="AN739" s="13">
        <v>63.3</v>
      </c>
      <c r="AO739" s="4">
        <v>4242885</v>
      </c>
      <c r="AP739" s="13">
        <v>1133.95</v>
      </c>
      <c r="AQ739" s="4">
        <v>5931915</v>
      </c>
      <c r="AR739" s="13">
        <v>305.2</v>
      </c>
      <c r="AS739" s="4">
        <v>5835140</v>
      </c>
      <c r="AT739" s="13">
        <v>170.65</v>
      </c>
      <c r="AU739" s="4">
        <v>3943113</v>
      </c>
      <c r="AV739" s="13">
        <v>1723.24</v>
      </c>
      <c r="AW739" s="4">
        <v>502807</v>
      </c>
      <c r="AX739" s="13">
        <v>184.9</v>
      </c>
      <c r="AY739" s="4">
        <v>6193849</v>
      </c>
      <c r="AZ739" s="13">
        <v>88.04</v>
      </c>
      <c r="BA739" s="4">
        <v>13046142</v>
      </c>
      <c r="BB739" s="13">
        <v>35.700000000000003</v>
      </c>
      <c r="BC739" s="4">
        <v>11130683</v>
      </c>
      <c r="BD739" s="13">
        <v>58.76</v>
      </c>
      <c r="BE739" s="4">
        <v>13302050</v>
      </c>
      <c r="BF739" s="13">
        <v>127.73</v>
      </c>
      <c r="BG739" s="4">
        <v>2128509</v>
      </c>
      <c r="BH739" s="13">
        <v>60.1</v>
      </c>
      <c r="BI739" s="4">
        <v>7513232</v>
      </c>
    </row>
    <row r="740" spans="1:61" x14ac:dyDescent="0.35">
      <c r="A740" s="1">
        <v>43074</v>
      </c>
      <c r="B740" s="13">
        <v>169.64</v>
      </c>
      <c r="C740" s="4">
        <v>27350154</v>
      </c>
      <c r="D740" s="13">
        <v>81.59</v>
      </c>
      <c r="E740" s="4">
        <v>26152261</v>
      </c>
      <c r="F740" s="13">
        <v>187.74</v>
      </c>
      <c r="G740" s="4">
        <v>24537194</v>
      </c>
      <c r="H740" s="13">
        <v>261.64999999999998</v>
      </c>
      <c r="I740" s="4">
        <v>3811719</v>
      </c>
      <c r="J740" s="13">
        <v>47.99</v>
      </c>
      <c r="K740" s="4">
        <v>17858893</v>
      </c>
      <c r="L740" s="13">
        <v>100.69</v>
      </c>
      <c r="M740" s="4">
        <v>5323844</v>
      </c>
      <c r="N740" s="13">
        <v>9.91</v>
      </c>
      <c r="O740" s="4">
        <v>67304144</v>
      </c>
      <c r="P740" s="13">
        <v>167.54</v>
      </c>
      <c r="Q740" s="4">
        <v>4698710</v>
      </c>
      <c r="R740" s="13">
        <v>37.31</v>
      </c>
      <c r="S740" s="4">
        <v>23288151</v>
      </c>
      <c r="T740" s="13">
        <v>43.44</v>
      </c>
      <c r="U740" s="4">
        <v>30626850</v>
      </c>
      <c r="V740" s="13">
        <v>82.89</v>
      </c>
      <c r="W740" s="4">
        <v>9357185</v>
      </c>
      <c r="X740" s="13">
        <v>120.39</v>
      </c>
      <c r="Y740" s="4">
        <v>4380737</v>
      </c>
      <c r="Z740" s="13">
        <v>100.9</v>
      </c>
      <c r="AA740" s="4">
        <v>2045989</v>
      </c>
      <c r="AB740" s="13">
        <v>51.23</v>
      </c>
      <c r="AC740" s="4">
        <v>4531747</v>
      </c>
      <c r="AD740" s="13">
        <v>63.45</v>
      </c>
      <c r="AE740" s="4">
        <v>8212782</v>
      </c>
      <c r="AF740" s="13">
        <v>45.03</v>
      </c>
      <c r="AG740" s="4">
        <v>1881238</v>
      </c>
      <c r="AH740" s="13">
        <v>70</v>
      </c>
      <c r="AI740" s="4">
        <v>2723755</v>
      </c>
      <c r="AJ740" s="13">
        <v>98.27</v>
      </c>
      <c r="AK740" s="4">
        <v>1820192</v>
      </c>
      <c r="AL740" s="13">
        <v>17.14</v>
      </c>
      <c r="AM740" s="4">
        <v>13974212</v>
      </c>
      <c r="AN740" s="13">
        <v>64.540000000000006</v>
      </c>
      <c r="AO740" s="4">
        <v>4256146</v>
      </c>
      <c r="AP740" s="13">
        <v>1141.57</v>
      </c>
      <c r="AQ740" s="4">
        <v>4079774</v>
      </c>
      <c r="AR740" s="13">
        <v>303.7</v>
      </c>
      <c r="AS740" s="4">
        <v>4646520</v>
      </c>
      <c r="AT740" s="13">
        <v>172.99</v>
      </c>
      <c r="AU740" s="4">
        <v>3228719</v>
      </c>
      <c r="AV740" s="13">
        <v>1724.88</v>
      </c>
      <c r="AW740" s="4">
        <v>380794</v>
      </c>
      <c r="AX740" s="13">
        <v>182.85</v>
      </c>
      <c r="AY740" s="4">
        <v>6347568</v>
      </c>
      <c r="AZ740" s="13">
        <v>86.31</v>
      </c>
      <c r="BA740" s="4">
        <v>9666048</v>
      </c>
      <c r="BB740" s="13">
        <v>36.81</v>
      </c>
      <c r="BC740" s="4">
        <v>19264542</v>
      </c>
      <c r="BD740" s="13">
        <v>59.34</v>
      </c>
      <c r="BE740" s="4">
        <v>11295644</v>
      </c>
      <c r="BF740" s="13">
        <v>127.53</v>
      </c>
      <c r="BG740" s="4">
        <v>2065942</v>
      </c>
      <c r="BH740" s="13">
        <v>60.42</v>
      </c>
      <c r="BI740" s="4">
        <v>8862852</v>
      </c>
    </row>
    <row r="741" spans="1:61" x14ac:dyDescent="0.35">
      <c r="A741" s="1">
        <v>43075</v>
      </c>
      <c r="B741" s="13">
        <v>169.01</v>
      </c>
      <c r="C741" s="4">
        <v>28560000</v>
      </c>
      <c r="D741" s="13">
        <v>82.78</v>
      </c>
      <c r="E741" s="4">
        <v>26162054</v>
      </c>
      <c r="F741" s="13">
        <v>189.26</v>
      </c>
      <c r="G741" s="4">
        <v>11675760</v>
      </c>
      <c r="H741" s="13">
        <v>263.89</v>
      </c>
      <c r="I741" s="4">
        <v>4875103</v>
      </c>
      <c r="J741" s="13">
        <v>48.42</v>
      </c>
      <c r="K741" s="4">
        <v>12974467</v>
      </c>
      <c r="L741" s="13">
        <v>102.92</v>
      </c>
      <c r="M741" s="4">
        <v>4571014</v>
      </c>
      <c r="N741" s="13">
        <v>10</v>
      </c>
      <c r="O741" s="4">
        <v>38952174</v>
      </c>
      <c r="P741" s="13">
        <v>173.52</v>
      </c>
      <c r="Q741" s="4">
        <v>3773011</v>
      </c>
      <c r="R741" s="13">
        <v>37.409999999999997</v>
      </c>
      <c r="S741" s="4">
        <v>16581847</v>
      </c>
      <c r="T741" s="13">
        <v>43.45</v>
      </c>
      <c r="U741" s="4">
        <v>27710812</v>
      </c>
      <c r="V741" s="13">
        <v>82.28</v>
      </c>
      <c r="W741" s="4">
        <v>13398866</v>
      </c>
      <c r="X741" s="13">
        <v>119.61</v>
      </c>
      <c r="Y741" s="4">
        <v>4852532</v>
      </c>
      <c r="Z741" s="13">
        <v>98.86</v>
      </c>
      <c r="AA741" s="4">
        <v>2768449</v>
      </c>
      <c r="AB741" s="13">
        <v>50.38</v>
      </c>
      <c r="AC741" s="4">
        <v>4437278</v>
      </c>
      <c r="AD741" s="13">
        <v>62.07</v>
      </c>
      <c r="AE741" s="4">
        <v>9299307</v>
      </c>
      <c r="AF741" s="13">
        <v>43.65</v>
      </c>
      <c r="AG741" s="4">
        <v>1912437</v>
      </c>
      <c r="AH741" s="13">
        <v>69.27</v>
      </c>
      <c r="AI741" s="4">
        <v>3304856</v>
      </c>
      <c r="AJ741" s="13">
        <v>97.59</v>
      </c>
      <c r="AK741" s="4">
        <v>1612430</v>
      </c>
      <c r="AL741" s="13">
        <v>17.11</v>
      </c>
      <c r="AM741" s="4">
        <v>15331070</v>
      </c>
      <c r="AN741" s="13">
        <v>63.46</v>
      </c>
      <c r="AO741" s="4">
        <v>2354799</v>
      </c>
      <c r="AP741" s="13">
        <v>1152.3499999999999</v>
      </c>
      <c r="AQ741" s="4">
        <v>2853316</v>
      </c>
      <c r="AR741" s="13">
        <v>313.26</v>
      </c>
      <c r="AS741" s="4">
        <v>7195341</v>
      </c>
      <c r="AT741" s="13">
        <v>173.48</v>
      </c>
      <c r="AU741" s="4">
        <v>2619230</v>
      </c>
      <c r="AV741" s="13">
        <v>1719.04</v>
      </c>
      <c r="AW741" s="4">
        <v>397566</v>
      </c>
      <c r="AX741" s="13">
        <v>180.8</v>
      </c>
      <c r="AY741" s="4">
        <v>6892458</v>
      </c>
      <c r="AZ741" s="13">
        <v>82.4</v>
      </c>
      <c r="BA741" s="4">
        <v>12291040</v>
      </c>
      <c r="BB741" s="13">
        <v>36.83</v>
      </c>
      <c r="BC741" s="4">
        <v>9009636</v>
      </c>
      <c r="BD741" s="13">
        <v>59.28</v>
      </c>
      <c r="BE741" s="4">
        <v>8458198</v>
      </c>
      <c r="BF741" s="13">
        <v>127.3</v>
      </c>
      <c r="BG741" s="4">
        <v>1698364</v>
      </c>
      <c r="BH741" s="13">
        <v>59.72</v>
      </c>
      <c r="BI741" s="4">
        <v>7862151</v>
      </c>
    </row>
    <row r="742" spans="1:61" x14ac:dyDescent="0.35">
      <c r="A742" s="1">
        <v>43076</v>
      </c>
      <c r="B742" s="13">
        <v>169.32</v>
      </c>
      <c r="C742" s="4">
        <v>25673308</v>
      </c>
      <c r="D742" s="13">
        <v>82.49</v>
      </c>
      <c r="E742" s="4">
        <v>23184547</v>
      </c>
      <c r="F742" s="13">
        <v>191.99</v>
      </c>
      <c r="G742" s="4">
        <v>13564988</v>
      </c>
      <c r="H742" s="13">
        <v>263.89</v>
      </c>
      <c r="I742" s="4">
        <v>7928170</v>
      </c>
      <c r="J742" s="13">
        <v>48.52</v>
      </c>
      <c r="K742" s="4">
        <v>13482831</v>
      </c>
      <c r="L742" s="13">
        <v>104.07</v>
      </c>
      <c r="M742" s="4">
        <v>3900128</v>
      </c>
      <c r="N742" s="13">
        <v>10.039999999999999</v>
      </c>
      <c r="O742" s="4">
        <v>32665616</v>
      </c>
      <c r="P742" s="13">
        <v>174.61</v>
      </c>
      <c r="Q742" s="4">
        <v>2442047</v>
      </c>
      <c r="R742" s="13">
        <v>37.4</v>
      </c>
      <c r="S742" s="4">
        <v>17091998</v>
      </c>
      <c r="T742" s="13">
        <v>43.08</v>
      </c>
      <c r="U742" s="4">
        <v>32708441</v>
      </c>
      <c r="V742" s="13">
        <v>82.55</v>
      </c>
      <c r="W742" s="4">
        <v>11359598</v>
      </c>
      <c r="X742" s="13">
        <v>119.63</v>
      </c>
      <c r="Y742" s="4">
        <v>4908720</v>
      </c>
      <c r="Z742" s="13">
        <v>99.72</v>
      </c>
      <c r="AA742" s="4">
        <v>1687645</v>
      </c>
      <c r="AB742" s="13">
        <v>50.54</v>
      </c>
      <c r="AC742" s="4">
        <v>4037792</v>
      </c>
      <c r="AD742" s="13">
        <v>62.07</v>
      </c>
      <c r="AE742" s="4">
        <v>7862521</v>
      </c>
      <c r="AF742" s="13">
        <v>45.01</v>
      </c>
      <c r="AG742" s="4">
        <v>1595888</v>
      </c>
      <c r="AH742" s="13">
        <v>69.41</v>
      </c>
      <c r="AI742" s="4">
        <v>3813135</v>
      </c>
      <c r="AJ742" s="13">
        <v>97.86</v>
      </c>
      <c r="AK742" s="4">
        <v>1485659</v>
      </c>
      <c r="AL742" s="13">
        <v>17.36</v>
      </c>
      <c r="AM742" s="4">
        <v>17648880</v>
      </c>
      <c r="AN742" s="13">
        <v>64</v>
      </c>
      <c r="AO742" s="4">
        <v>3362728</v>
      </c>
      <c r="AP742" s="13">
        <v>1159.79</v>
      </c>
      <c r="AQ742" s="4">
        <v>2511569</v>
      </c>
      <c r="AR742" s="13">
        <v>311.24</v>
      </c>
      <c r="AS742" s="4">
        <v>4780597</v>
      </c>
      <c r="AT742" s="13">
        <v>172.91</v>
      </c>
      <c r="AU742" s="4">
        <v>2284815</v>
      </c>
      <c r="AV742" s="13">
        <v>1719.62</v>
      </c>
      <c r="AW742" s="4">
        <v>504233</v>
      </c>
      <c r="AX742" s="13">
        <v>182</v>
      </c>
      <c r="AY742" s="4">
        <v>5484946</v>
      </c>
      <c r="AZ742" s="13">
        <v>83.63</v>
      </c>
      <c r="BA742" s="4">
        <v>10391273</v>
      </c>
      <c r="BB742" s="13">
        <v>36.85</v>
      </c>
      <c r="BC742" s="4">
        <v>7625635</v>
      </c>
      <c r="BD742" s="13">
        <v>59.14</v>
      </c>
      <c r="BE742" s="4">
        <v>6033792</v>
      </c>
      <c r="BF742" s="13">
        <v>127.85</v>
      </c>
      <c r="BG742" s="4">
        <v>1464967</v>
      </c>
      <c r="BH742" s="13">
        <v>60.6</v>
      </c>
      <c r="BI742" s="4">
        <v>6113277</v>
      </c>
    </row>
    <row r="743" spans="1:61" x14ac:dyDescent="0.35">
      <c r="A743" s="1">
        <v>43077</v>
      </c>
      <c r="B743" s="13">
        <v>169.37</v>
      </c>
      <c r="C743" s="4">
        <v>23355231</v>
      </c>
      <c r="D743" s="13">
        <v>84.16</v>
      </c>
      <c r="E743" s="4">
        <v>24489106</v>
      </c>
      <c r="F743" s="13">
        <v>191.49</v>
      </c>
      <c r="G743" s="4">
        <v>11671856</v>
      </c>
      <c r="H743" s="13">
        <v>259.91000000000003</v>
      </c>
      <c r="I743" s="4">
        <v>4184813</v>
      </c>
      <c r="J743" s="13">
        <v>49.6</v>
      </c>
      <c r="K743" s="4">
        <v>14732347</v>
      </c>
      <c r="L743" s="13">
        <v>103.44</v>
      </c>
      <c r="M743" s="4">
        <v>4171529</v>
      </c>
      <c r="N743" s="13">
        <v>9.94</v>
      </c>
      <c r="O743" s="4">
        <v>34896958</v>
      </c>
      <c r="P743" s="13">
        <v>173.57</v>
      </c>
      <c r="Q743" s="4">
        <v>2101808</v>
      </c>
      <c r="R743" s="13">
        <v>37.61</v>
      </c>
      <c r="S743" s="4">
        <v>14044372</v>
      </c>
      <c r="T743" s="13">
        <v>43.35</v>
      </c>
      <c r="U743" s="4">
        <v>23154749</v>
      </c>
      <c r="V743" s="13">
        <v>82.66</v>
      </c>
      <c r="W743" s="4">
        <v>11988633</v>
      </c>
      <c r="X743" s="13">
        <v>119.92</v>
      </c>
      <c r="Y743" s="4">
        <v>4122205</v>
      </c>
      <c r="Z743" s="13">
        <v>100.39</v>
      </c>
      <c r="AA743" s="4">
        <v>1512439</v>
      </c>
      <c r="AB743" s="13">
        <v>51.57</v>
      </c>
      <c r="AC743" s="4">
        <v>5316227</v>
      </c>
      <c r="AD743" s="13">
        <v>63.54</v>
      </c>
      <c r="AE743" s="4">
        <v>11030077</v>
      </c>
      <c r="AF743" s="13">
        <v>45.36</v>
      </c>
      <c r="AG743" s="4">
        <v>1731364</v>
      </c>
      <c r="AH743" s="13">
        <v>68.87</v>
      </c>
      <c r="AI743" s="4">
        <v>3063764</v>
      </c>
      <c r="AJ743" s="13">
        <v>99.55</v>
      </c>
      <c r="AK743" s="4">
        <v>2359950</v>
      </c>
      <c r="AL743" s="13">
        <v>17.79</v>
      </c>
      <c r="AM743" s="4">
        <v>21169498</v>
      </c>
      <c r="AN743" s="13">
        <v>64.75</v>
      </c>
      <c r="AO743" s="4">
        <v>3084744</v>
      </c>
      <c r="AP743" s="13">
        <v>1162</v>
      </c>
      <c r="AQ743" s="4">
        <v>3050074</v>
      </c>
      <c r="AR743" s="13">
        <v>315.13</v>
      </c>
      <c r="AS743" s="4">
        <v>3468458</v>
      </c>
      <c r="AT743" s="13">
        <v>173.15</v>
      </c>
      <c r="AU743" s="4">
        <v>2241149</v>
      </c>
      <c r="AV743" s="13">
        <v>1719.84</v>
      </c>
      <c r="AW743" s="4">
        <v>385822</v>
      </c>
      <c r="AX743" s="13">
        <v>183.41</v>
      </c>
      <c r="AY743" s="4">
        <v>5092113</v>
      </c>
      <c r="AZ743" s="13">
        <v>85.6</v>
      </c>
      <c r="BA743" s="4">
        <v>7696344</v>
      </c>
      <c r="BB743" s="13">
        <v>37.65</v>
      </c>
      <c r="BC743" s="4">
        <v>12423558</v>
      </c>
      <c r="BD743" s="13">
        <v>58.61</v>
      </c>
      <c r="BE743" s="4">
        <v>9950491</v>
      </c>
      <c r="BF743" s="13">
        <v>129.32</v>
      </c>
      <c r="BG743" s="4">
        <v>4325149</v>
      </c>
      <c r="BH743" s="13">
        <v>61.3</v>
      </c>
      <c r="BI743" s="4">
        <v>6065231</v>
      </c>
    </row>
    <row r="744" spans="1:61" x14ac:dyDescent="0.35">
      <c r="A744" s="1">
        <v>43080</v>
      </c>
      <c r="B744" s="13">
        <v>172.67</v>
      </c>
      <c r="C744" s="4">
        <v>35273759</v>
      </c>
      <c r="D744" s="13">
        <v>85.23</v>
      </c>
      <c r="E744" s="4">
        <v>22857854</v>
      </c>
      <c r="F744" s="13">
        <v>194.66</v>
      </c>
      <c r="G744" s="4">
        <v>9318741</v>
      </c>
      <c r="H744" s="13">
        <v>259.95</v>
      </c>
      <c r="I744" s="4">
        <v>3494089</v>
      </c>
      <c r="J744" s="13">
        <v>50.47</v>
      </c>
      <c r="K744" s="4">
        <v>15852801</v>
      </c>
      <c r="L744" s="13">
        <v>104.54</v>
      </c>
      <c r="M744" s="4">
        <v>3357162</v>
      </c>
      <c r="N744" s="13">
        <v>10.16</v>
      </c>
      <c r="O744" s="4">
        <v>29956421</v>
      </c>
      <c r="P744" s="13">
        <v>174.31</v>
      </c>
      <c r="Q744" s="4">
        <v>2776719</v>
      </c>
      <c r="R744" s="13">
        <v>37.96</v>
      </c>
      <c r="S744" s="4">
        <v>16749521</v>
      </c>
      <c r="T744" s="13">
        <v>43.66</v>
      </c>
      <c r="U744" s="4">
        <v>20425900</v>
      </c>
      <c r="V744" s="13">
        <v>83.03</v>
      </c>
      <c r="W744" s="4">
        <v>8760735</v>
      </c>
      <c r="X744" s="13">
        <v>120.42</v>
      </c>
      <c r="Y744" s="4">
        <v>5929728</v>
      </c>
      <c r="Z744" s="13">
        <v>101.21</v>
      </c>
      <c r="AA744" s="4">
        <v>1946819</v>
      </c>
      <c r="AB744" s="13">
        <v>51.69</v>
      </c>
      <c r="AC744" s="4">
        <v>4040363</v>
      </c>
      <c r="AD744" s="13">
        <v>64.56</v>
      </c>
      <c r="AE744" s="4">
        <v>11702914</v>
      </c>
      <c r="AF744" s="13">
        <v>46.24</v>
      </c>
      <c r="AG744" s="4">
        <v>2287041</v>
      </c>
      <c r="AH744" s="13">
        <v>69.5</v>
      </c>
      <c r="AI744" s="4">
        <v>2855752</v>
      </c>
      <c r="AJ744" s="13">
        <v>99.72</v>
      </c>
      <c r="AK744" s="4">
        <v>1299546</v>
      </c>
      <c r="AL744" s="13">
        <v>17.96</v>
      </c>
      <c r="AM744" s="4">
        <v>14200191</v>
      </c>
      <c r="AN744" s="13">
        <v>64.459999999999994</v>
      </c>
      <c r="AO744" s="4">
        <v>2768848</v>
      </c>
      <c r="AP744" s="13">
        <v>1168.92</v>
      </c>
      <c r="AQ744" s="4">
        <v>2363473</v>
      </c>
      <c r="AR744" s="13">
        <v>328.91</v>
      </c>
      <c r="AS744" s="4">
        <v>7937981</v>
      </c>
      <c r="AT744" s="13">
        <v>173.25</v>
      </c>
      <c r="AU744" s="4">
        <v>2340780</v>
      </c>
      <c r="AV744" s="13">
        <v>1715.52</v>
      </c>
      <c r="AW744" s="4">
        <v>325691</v>
      </c>
      <c r="AX744" s="13">
        <v>182.25</v>
      </c>
      <c r="AY744" s="4">
        <v>6038891</v>
      </c>
      <c r="AZ744" s="13">
        <v>85.54</v>
      </c>
      <c r="BA744" s="4">
        <v>6775368</v>
      </c>
      <c r="BB744" s="13">
        <v>37.520000000000003</v>
      </c>
      <c r="BC744" s="4">
        <v>7072158</v>
      </c>
      <c r="BD744" s="13">
        <v>59.07</v>
      </c>
      <c r="BE744" s="4">
        <v>10286560</v>
      </c>
      <c r="BF744" s="13">
        <v>128.57</v>
      </c>
      <c r="BG744" s="4">
        <v>1432705</v>
      </c>
      <c r="BH744" s="13">
        <v>61.91</v>
      </c>
      <c r="BI744" s="4">
        <v>9017814</v>
      </c>
    </row>
    <row r="745" spans="1:61" x14ac:dyDescent="0.35">
      <c r="A745" s="1">
        <v>43081</v>
      </c>
      <c r="B745" s="13">
        <v>171.7</v>
      </c>
      <c r="C745" s="4">
        <v>19409230</v>
      </c>
      <c r="D745" s="13">
        <v>85.58</v>
      </c>
      <c r="E745" s="4">
        <v>23924105</v>
      </c>
      <c r="F745" s="13">
        <v>190.84</v>
      </c>
      <c r="G745" s="4">
        <v>11375445</v>
      </c>
      <c r="H745" s="13">
        <v>258.7</v>
      </c>
      <c r="I745" s="4">
        <v>2854082</v>
      </c>
      <c r="J745" s="13">
        <v>50.39</v>
      </c>
      <c r="K745" s="4">
        <v>17463957</v>
      </c>
      <c r="L745" s="13">
        <v>103.67</v>
      </c>
      <c r="M745" s="4">
        <v>4683616</v>
      </c>
      <c r="N745" s="13">
        <v>9.9</v>
      </c>
      <c r="O745" s="4">
        <v>36211043</v>
      </c>
      <c r="P745" s="13">
        <v>172.54</v>
      </c>
      <c r="Q745" s="4">
        <v>3924191</v>
      </c>
      <c r="R745" s="13">
        <v>37.909999999999997</v>
      </c>
      <c r="S745" s="4">
        <v>16658592</v>
      </c>
      <c r="T745" s="13">
        <v>43.33</v>
      </c>
      <c r="U745" s="4">
        <v>16557398</v>
      </c>
      <c r="V745" s="13">
        <v>82.76</v>
      </c>
      <c r="W745" s="4">
        <v>11307030</v>
      </c>
      <c r="X745" s="13">
        <v>119.68</v>
      </c>
      <c r="Y745" s="4">
        <v>4300171</v>
      </c>
      <c r="Z745" s="13">
        <v>100.28</v>
      </c>
      <c r="AA745" s="4">
        <v>2128157</v>
      </c>
      <c r="AB745" s="13">
        <v>51.96</v>
      </c>
      <c r="AC745" s="4">
        <v>6200232</v>
      </c>
      <c r="AD745" s="13">
        <v>64.180000000000007</v>
      </c>
      <c r="AE745" s="4">
        <v>6487799</v>
      </c>
      <c r="AF745" s="13">
        <v>46.4</v>
      </c>
      <c r="AG745" s="4">
        <v>2367990</v>
      </c>
      <c r="AH745" s="13">
        <v>70.03</v>
      </c>
      <c r="AI745" s="4">
        <v>6178724</v>
      </c>
      <c r="AJ745" s="13">
        <v>99.07</v>
      </c>
      <c r="AK745" s="4">
        <v>1670382</v>
      </c>
      <c r="AL745" s="13">
        <v>17.75</v>
      </c>
      <c r="AM745" s="4">
        <v>13881156</v>
      </c>
      <c r="AN745" s="13">
        <v>64.489999999999995</v>
      </c>
      <c r="AO745" s="4">
        <v>2591904</v>
      </c>
      <c r="AP745" s="13">
        <v>1165.08</v>
      </c>
      <c r="AQ745" s="4">
        <v>2235892</v>
      </c>
      <c r="AR745" s="13">
        <v>341.03</v>
      </c>
      <c r="AS745" s="4">
        <v>8733199</v>
      </c>
      <c r="AT745" s="13">
        <v>172.23</v>
      </c>
      <c r="AU745" s="4">
        <v>2805872</v>
      </c>
      <c r="AV745" s="13">
        <v>1723.72</v>
      </c>
      <c r="AW745" s="4">
        <v>457244</v>
      </c>
      <c r="AX745" s="13">
        <v>181.8</v>
      </c>
      <c r="AY745" s="4">
        <v>5275512</v>
      </c>
      <c r="AZ745" s="13">
        <v>84.99</v>
      </c>
      <c r="BA745" s="4">
        <v>7125633</v>
      </c>
      <c r="BB745" s="13">
        <v>37.44</v>
      </c>
      <c r="BC745" s="4">
        <v>6314446</v>
      </c>
      <c r="BD745" s="13">
        <v>59.27</v>
      </c>
      <c r="BE745" s="4">
        <v>6042917</v>
      </c>
      <c r="BF745" s="13">
        <v>128.76</v>
      </c>
      <c r="BG745" s="4">
        <v>1529245</v>
      </c>
      <c r="BH745" s="13">
        <v>62.17</v>
      </c>
      <c r="BI745" s="4">
        <v>7358001</v>
      </c>
    </row>
    <row r="746" spans="1:61" x14ac:dyDescent="0.35">
      <c r="A746" s="1">
        <v>43082</v>
      </c>
      <c r="B746" s="13">
        <v>172.27</v>
      </c>
      <c r="C746" s="4">
        <v>23818447</v>
      </c>
      <c r="D746" s="13">
        <v>85.35</v>
      </c>
      <c r="E746" s="4">
        <v>22062679</v>
      </c>
      <c r="F746" s="13">
        <v>186.18</v>
      </c>
      <c r="G746" s="4">
        <v>13856992</v>
      </c>
      <c r="H746" s="13">
        <v>262.02999999999997</v>
      </c>
      <c r="I746" s="4">
        <v>2694628</v>
      </c>
      <c r="J746" s="13">
        <v>50.05</v>
      </c>
      <c r="K746" s="4">
        <v>17196888</v>
      </c>
      <c r="L746" s="13">
        <v>103.94</v>
      </c>
      <c r="M746" s="4">
        <v>4067507</v>
      </c>
      <c r="N746" s="13">
        <v>10.11</v>
      </c>
      <c r="O746" s="4">
        <v>41494800</v>
      </c>
      <c r="P746" s="13">
        <v>176.83</v>
      </c>
      <c r="Q746" s="4">
        <v>4591716</v>
      </c>
      <c r="R746" s="13">
        <v>38.15</v>
      </c>
      <c r="S746" s="4">
        <v>20199475</v>
      </c>
      <c r="T746" s="13">
        <v>43.34</v>
      </c>
      <c r="U746" s="4">
        <v>21399460</v>
      </c>
      <c r="V746" s="13">
        <v>83.12</v>
      </c>
      <c r="W746" s="4">
        <v>10172650</v>
      </c>
      <c r="X746" s="13">
        <v>119.93</v>
      </c>
      <c r="Y746" s="4">
        <v>4399835</v>
      </c>
      <c r="Z746" s="13">
        <v>99.94</v>
      </c>
      <c r="AA746" s="4">
        <v>1426884</v>
      </c>
      <c r="AB746" s="13">
        <v>51.68</v>
      </c>
      <c r="AC746" s="4">
        <v>4906794</v>
      </c>
      <c r="AD746" s="13">
        <v>63.3</v>
      </c>
      <c r="AE746" s="4">
        <v>7485578</v>
      </c>
      <c r="AF746" s="13">
        <v>46.66</v>
      </c>
      <c r="AG746" s="4">
        <v>1358799</v>
      </c>
      <c r="AH746" s="13">
        <v>69.97</v>
      </c>
      <c r="AI746" s="4">
        <v>3985824</v>
      </c>
      <c r="AJ746" s="13">
        <v>99.99</v>
      </c>
      <c r="AK746" s="4">
        <v>1912677</v>
      </c>
      <c r="AL746" s="13">
        <v>17.850000000000001</v>
      </c>
      <c r="AM746" s="4">
        <v>13765167</v>
      </c>
      <c r="AN746" s="13">
        <v>64.150000000000006</v>
      </c>
      <c r="AO746" s="4">
        <v>2966069</v>
      </c>
      <c r="AP746" s="13">
        <v>1164.1300000000001</v>
      </c>
      <c r="AQ746" s="4">
        <v>2616760</v>
      </c>
      <c r="AR746" s="13">
        <v>339.03</v>
      </c>
      <c r="AS746" s="4">
        <v>6221461</v>
      </c>
      <c r="AT746" s="13">
        <v>173.55</v>
      </c>
      <c r="AU746" s="4">
        <v>2554009</v>
      </c>
      <c r="AV746" s="13">
        <v>1742.61</v>
      </c>
      <c r="AW746" s="4">
        <v>385982</v>
      </c>
      <c r="AX746" s="13">
        <v>183.03</v>
      </c>
      <c r="AY746" s="4">
        <v>5177363</v>
      </c>
      <c r="AZ746" s="13">
        <v>85.6</v>
      </c>
      <c r="BA746" s="4">
        <v>5956713</v>
      </c>
      <c r="BB746" s="13">
        <v>37.4</v>
      </c>
      <c r="BC746" s="4">
        <v>5901802</v>
      </c>
      <c r="BD746" s="13">
        <v>59.49</v>
      </c>
      <c r="BE746" s="4">
        <v>7726299</v>
      </c>
      <c r="BF746" s="13">
        <v>128.47</v>
      </c>
      <c r="BG746" s="4">
        <v>2119587</v>
      </c>
      <c r="BH746" s="13">
        <v>64.3</v>
      </c>
      <c r="BI746" s="4">
        <v>16072573</v>
      </c>
    </row>
    <row r="747" spans="1:61" x14ac:dyDescent="0.35">
      <c r="A747" s="1">
        <v>43083</v>
      </c>
      <c r="B747" s="13">
        <v>172.22</v>
      </c>
      <c r="C747" s="4">
        <v>20476541</v>
      </c>
      <c r="D747" s="13">
        <v>84.69</v>
      </c>
      <c r="E747" s="4">
        <v>19305961</v>
      </c>
      <c r="F747" s="13">
        <v>186.47</v>
      </c>
      <c r="G747" s="4">
        <v>10954056</v>
      </c>
      <c r="H747" s="13">
        <v>259.33999999999997</v>
      </c>
      <c r="I747" s="4">
        <v>3759457</v>
      </c>
      <c r="J747" s="13">
        <v>50.19</v>
      </c>
      <c r="K747" s="4">
        <v>22259254</v>
      </c>
      <c r="L747" s="13">
        <v>104.24</v>
      </c>
      <c r="M747" s="4">
        <v>4464919</v>
      </c>
      <c r="N747" s="13">
        <v>10.130000000000001</v>
      </c>
      <c r="O747" s="4">
        <v>29006846</v>
      </c>
      <c r="P747" s="13">
        <v>175</v>
      </c>
      <c r="Q747" s="4">
        <v>4720922</v>
      </c>
      <c r="R747" s="13">
        <v>37.9</v>
      </c>
      <c r="S747" s="4">
        <v>16738342</v>
      </c>
      <c r="T747" s="13">
        <v>43.26</v>
      </c>
      <c r="U747" s="4">
        <v>19644917</v>
      </c>
      <c r="V747" s="13">
        <v>82.9</v>
      </c>
      <c r="W747" s="4">
        <v>9492394</v>
      </c>
      <c r="X747" s="13">
        <v>119.53</v>
      </c>
      <c r="Y747" s="4">
        <v>3736920</v>
      </c>
      <c r="Z747" s="13">
        <v>99.64</v>
      </c>
      <c r="AA747" s="4">
        <v>2425027</v>
      </c>
      <c r="AB747" s="13">
        <v>52.31</v>
      </c>
      <c r="AC747" s="4">
        <v>6436210</v>
      </c>
      <c r="AD747" s="13">
        <v>62.37</v>
      </c>
      <c r="AE747" s="4">
        <v>8550142</v>
      </c>
      <c r="AF747" s="13">
        <v>47</v>
      </c>
      <c r="AG747" s="4">
        <v>1480130</v>
      </c>
      <c r="AH747" s="13">
        <v>70.55</v>
      </c>
      <c r="AI747" s="4">
        <v>5522587</v>
      </c>
      <c r="AJ747" s="13">
        <v>99.55</v>
      </c>
      <c r="AK747" s="4">
        <v>1455883</v>
      </c>
      <c r="AL747" s="13">
        <v>17.84</v>
      </c>
      <c r="AM747" s="4">
        <v>13308043</v>
      </c>
      <c r="AN747" s="13">
        <v>64.66</v>
      </c>
      <c r="AO747" s="4">
        <v>4319031</v>
      </c>
      <c r="AP747" s="13">
        <v>1174.26</v>
      </c>
      <c r="AQ747" s="4">
        <v>3214337</v>
      </c>
      <c r="AR747" s="13">
        <v>337.89</v>
      </c>
      <c r="AS747" s="4">
        <v>5799916</v>
      </c>
      <c r="AT747" s="13">
        <v>173.14</v>
      </c>
      <c r="AU747" s="4">
        <v>2667075</v>
      </c>
      <c r="AV747" s="13">
        <v>1760.92</v>
      </c>
      <c r="AW747" s="4">
        <v>459036</v>
      </c>
      <c r="AX747" s="13">
        <v>182.13</v>
      </c>
      <c r="AY747" s="4">
        <v>3542922</v>
      </c>
      <c r="AZ747" s="13">
        <v>85.58</v>
      </c>
      <c r="BA747" s="4">
        <v>3908549</v>
      </c>
      <c r="BB747" s="13">
        <v>37.6</v>
      </c>
      <c r="BC747" s="4">
        <v>5456771</v>
      </c>
      <c r="BD747" s="13">
        <v>59.7</v>
      </c>
      <c r="BE747" s="4">
        <v>8946111</v>
      </c>
      <c r="BF747" s="13">
        <v>127.72</v>
      </c>
      <c r="BG747" s="4">
        <v>2564226</v>
      </c>
      <c r="BH747" s="13">
        <v>64.53</v>
      </c>
      <c r="BI747" s="4">
        <v>13055089</v>
      </c>
    </row>
    <row r="748" spans="1:61" x14ac:dyDescent="0.35">
      <c r="A748" s="1">
        <v>43084</v>
      </c>
      <c r="B748" s="13">
        <v>173.97</v>
      </c>
      <c r="C748" s="4">
        <v>40169307</v>
      </c>
      <c r="D748" s="13">
        <v>86.85</v>
      </c>
      <c r="E748" s="4">
        <v>53936687</v>
      </c>
      <c r="F748" s="13">
        <v>191.56</v>
      </c>
      <c r="G748" s="4">
        <v>16750878</v>
      </c>
      <c r="H748" s="13">
        <v>265.73</v>
      </c>
      <c r="I748" s="4">
        <v>4509140</v>
      </c>
      <c r="J748" s="13">
        <v>48.3</v>
      </c>
      <c r="K748" s="4">
        <v>75176011</v>
      </c>
      <c r="L748" s="13">
        <v>105.48</v>
      </c>
      <c r="M748" s="4">
        <v>7261143</v>
      </c>
      <c r="N748" s="13">
        <v>10.29</v>
      </c>
      <c r="O748" s="4">
        <v>45462280</v>
      </c>
      <c r="P748" s="13">
        <v>177.51</v>
      </c>
      <c r="Q748" s="4">
        <v>9191676</v>
      </c>
      <c r="R748" s="13">
        <v>38.19</v>
      </c>
      <c r="S748" s="4">
        <v>47167680</v>
      </c>
      <c r="T748" s="13">
        <v>44.56</v>
      </c>
      <c r="U748" s="4">
        <v>47476952</v>
      </c>
      <c r="V748" s="13">
        <v>83.03</v>
      </c>
      <c r="W748" s="4">
        <v>26582332</v>
      </c>
      <c r="X748" s="13">
        <v>119.73</v>
      </c>
      <c r="Y748" s="4">
        <v>11226856</v>
      </c>
      <c r="Z748" s="13">
        <v>98.55</v>
      </c>
      <c r="AA748" s="4">
        <v>4632953</v>
      </c>
      <c r="AB748" s="13">
        <v>52.17</v>
      </c>
      <c r="AC748" s="4">
        <v>11363352</v>
      </c>
      <c r="AD748" s="13">
        <v>62.09</v>
      </c>
      <c r="AE748" s="4">
        <v>15834718</v>
      </c>
      <c r="AF748" s="13">
        <v>46.36</v>
      </c>
      <c r="AG748" s="4">
        <v>2970146</v>
      </c>
      <c r="AH748" s="13">
        <v>70.62</v>
      </c>
      <c r="AI748" s="4">
        <v>7554041</v>
      </c>
      <c r="AJ748" s="13">
        <v>99.92</v>
      </c>
      <c r="AK748" s="4">
        <v>2957293</v>
      </c>
      <c r="AL748" s="13">
        <v>17.93</v>
      </c>
      <c r="AM748" s="4">
        <v>22930965</v>
      </c>
      <c r="AN748" s="13">
        <v>65.75</v>
      </c>
      <c r="AO748" s="4">
        <v>10013861</v>
      </c>
      <c r="AP748" s="13">
        <v>1179.1400000000001</v>
      </c>
      <c r="AQ748" s="4">
        <v>4778621</v>
      </c>
      <c r="AR748" s="13">
        <v>343.45</v>
      </c>
      <c r="AS748" s="4">
        <v>6933199</v>
      </c>
      <c r="AT748" s="13">
        <v>174.06</v>
      </c>
      <c r="AU748" s="4">
        <v>7435241</v>
      </c>
      <c r="AV748" s="13">
        <v>1760</v>
      </c>
      <c r="AW748" s="4">
        <v>610711</v>
      </c>
      <c r="AX748" s="13">
        <v>182.58</v>
      </c>
      <c r="AY748" s="4">
        <v>8202172</v>
      </c>
      <c r="AZ748" s="13">
        <v>86.69</v>
      </c>
      <c r="BA748" s="4">
        <v>7933029</v>
      </c>
      <c r="BB748" s="13">
        <v>38.369999999999997</v>
      </c>
      <c r="BC748" s="4">
        <v>16277212</v>
      </c>
      <c r="BD748" s="13">
        <v>58.29</v>
      </c>
      <c r="BE748" s="4">
        <v>22595018</v>
      </c>
      <c r="BF748" s="13">
        <v>129.82</v>
      </c>
      <c r="BG748" s="4">
        <v>4111534</v>
      </c>
      <c r="BH748" s="13">
        <v>64.790000000000006</v>
      </c>
      <c r="BI748" s="4">
        <v>15659278</v>
      </c>
    </row>
    <row r="749" spans="1:61" x14ac:dyDescent="0.35">
      <c r="A749" s="1">
        <v>43087</v>
      </c>
      <c r="B749" s="13">
        <v>176.42</v>
      </c>
      <c r="C749" s="4">
        <v>29421114</v>
      </c>
      <c r="D749" s="13">
        <v>86.38</v>
      </c>
      <c r="E749" s="4">
        <v>22283752</v>
      </c>
      <c r="F749" s="13">
        <v>197.9</v>
      </c>
      <c r="G749" s="4">
        <v>11942558</v>
      </c>
      <c r="H749" s="13">
        <v>264.39</v>
      </c>
      <c r="I749" s="4">
        <v>2978580</v>
      </c>
      <c r="J749" s="13">
        <v>47.71</v>
      </c>
      <c r="K749" s="4">
        <v>25156817</v>
      </c>
      <c r="L749" s="13">
        <v>105.08</v>
      </c>
      <c r="M749" s="4">
        <v>3931373</v>
      </c>
      <c r="N749" s="13">
        <v>10.98</v>
      </c>
      <c r="O749" s="4">
        <v>63797732</v>
      </c>
      <c r="P749" s="13">
        <v>176.74</v>
      </c>
      <c r="Q749" s="4">
        <v>3435384</v>
      </c>
      <c r="R749" s="13">
        <v>38.479999999999997</v>
      </c>
      <c r="S749" s="4">
        <v>21591404</v>
      </c>
      <c r="T749" s="13">
        <v>46.26</v>
      </c>
      <c r="U749" s="4">
        <v>50369327</v>
      </c>
      <c r="V749" s="13">
        <v>82.94</v>
      </c>
      <c r="W749" s="4">
        <v>9363466</v>
      </c>
      <c r="X749" s="13">
        <v>119.7</v>
      </c>
      <c r="Y749" s="4">
        <v>4654119</v>
      </c>
      <c r="Z749" s="13">
        <v>99.91</v>
      </c>
      <c r="AA749" s="4">
        <v>2670341</v>
      </c>
      <c r="AB749" s="13">
        <v>52.34</v>
      </c>
      <c r="AC749" s="4">
        <v>5565299</v>
      </c>
      <c r="AD749" s="13">
        <v>63.6</v>
      </c>
      <c r="AE749" s="4">
        <v>10716588</v>
      </c>
      <c r="AF749" s="13">
        <v>47.02</v>
      </c>
      <c r="AG749" s="4">
        <v>2280277</v>
      </c>
      <c r="AH749" s="13">
        <v>70.97</v>
      </c>
      <c r="AI749" s="4">
        <v>3092289</v>
      </c>
      <c r="AJ749" s="13">
        <v>99.98</v>
      </c>
      <c r="AK749" s="4">
        <v>1832961</v>
      </c>
      <c r="AL749" s="13">
        <v>18</v>
      </c>
      <c r="AM749" s="4">
        <v>13292533</v>
      </c>
      <c r="AN749" s="13">
        <v>66.010000000000005</v>
      </c>
      <c r="AO749" s="4">
        <v>3386423</v>
      </c>
      <c r="AP749" s="13">
        <v>1190.58</v>
      </c>
      <c r="AQ749" s="4">
        <v>2947625</v>
      </c>
      <c r="AR749" s="13">
        <v>338.87</v>
      </c>
      <c r="AS749" s="4">
        <v>5476166</v>
      </c>
      <c r="AT749" s="13">
        <v>174.2</v>
      </c>
      <c r="AU749" s="4">
        <v>2426273</v>
      </c>
      <c r="AV749" s="13">
        <v>1781.35</v>
      </c>
      <c r="AW749" s="4">
        <v>392922</v>
      </c>
      <c r="AX749" s="13">
        <v>184.73</v>
      </c>
      <c r="AY749" s="4">
        <v>5011891</v>
      </c>
      <c r="AZ749" s="13">
        <v>87.44</v>
      </c>
      <c r="BA749" s="4">
        <v>7188463</v>
      </c>
      <c r="BB749" s="13">
        <v>38.18</v>
      </c>
      <c r="BC749" s="4">
        <v>8092119</v>
      </c>
      <c r="BD749" s="13">
        <v>58.03</v>
      </c>
      <c r="BE749" s="4">
        <v>8751620</v>
      </c>
      <c r="BF749" s="13">
        <v>133.34</v>
      </c>
      <c r="BG749" s="4">
        <v>3720669</v>
      </c>
      <c r="BH749" s="13">
        <v>64.81</v>
      </c>
      <c r="BI749" s="4">
        <v>12651962</v>
      </c>
    </row>
    <row r="750" spans="1:61" x14ac:dyDescent="0.35">
      <c r="A750" s="1">
        <v>43088</v>
      </c>
      <c r="B750" s="13">
        <v>174.54</v>
      </c>
      <c r="C750" s="4">
        <v>27436447</v>
      </c>
      <c r="D750" s="13">
        <v>85.83</v>
      </c>
      <c r="E750" s="4">
        <v>23524787</v>
      </c>
      <c r="F750" s="13">
        <v>196.11</v>
      </c>
      <c r="G750" s="4">
        <v>9327493</v>
      </c>
      <c r="H750" s="13">
        <v>263.7</v>
      </c>
      <c r="I750" s="4">
        <v>1909421</v>
      </c>
      <c r="J750" s="13">
        <v>47.82</v>
      </c>
      <c r="K750" s="4">
        <v>28664335</v>
      </c>
      <c r="L750" s="13">
        <v>104.26</v>
      </c>
      <c r="M750" s="4">
        <v>3942078</v>
      </c>
      <c r="N750" s="13">
        <v>10.95</v>
      </c>
      <c r="O750" s="4">
        <v>43852949</v>
      </c>
      <c r="P750" s="13">
        <v>174.97</v>
      </c>
      <c r="Q750" s="4">
        <v>2509526</v>
      </c>
      <c r="R750" s="13">
        <v>38.299999999999997</v>
      </c>
      <c r="S750" s="4">
        <v>19695238</v>
      </c>
      <c r="T750" s="13">
        <v>47.04</v>
      </c>
      <c r="U750" s="4">
        <v>41421116</v>
      </c>
      <c r="V750" s="13">
        <v>82.44</v>
      </c>
      <c r="W750" s="4">
        <v>10285052</v>
      </c>
      <c r="X750" s="13">
        <v>119.84</v>
      </c>
      <c r="Y750" s="4">
        <v>4599323</v>
      </c>
      <c r="Z750" s="13">
        <v>101.43</v>
      </c>
      <c r="AA750" s="4">
        <v>2374437</v>
      </c>
      <c r="AB750" s="13">
        <v>52.68</v>
      </c>
      <c r="AC750" s="4">
        <v>4795788</v>
      </c>
      <c r="AD750" s="13">
        <v>64.39</v>
      </c>
      <c r="AE750" s="4">
        <v>8949496</v>
      </c>
      <c r="AF750" s="13">
        <v>45.69</v>
      </c>
      <c r="AG750" s="4">
        <v>2238449</v>
      </c>
      <c r="AH750" s="13">
        <v>70.900000000000006</v>
      </c>
      <c r="AI750" s="4">
        <v>4198199</v>
      </c>
      <c r="AJ750" s="13">
        <v>99.14</v>
      </c>
      <c r="AK750" s="4">
        <v>1552253</v>
      </c>
      <c r="AL750" s="13">
        <v>17.920000000000002</v>
      </c>
      <c r="AM750" s="4">
        <v>11268911</v>
      </c>
      <c r="AN750" s="13">
        <v>64.75</v>
      </c>
      <c r="AO750" s="4">
        <v>4367540</v>
      </c>
      <c r="AP750" s="13">
        <v>1187.3800000000001</v>
      </c>
      <c r="AQ750" s="4">
        <v>2587792</v>
      </c>
      <c r="AR750" s="13">
        <v>331.1</v>
      </c>
      <c r="AS750" s="4">
        <v>6824971</v>
      </c>
      <c r="AT750" s="13">
        <v>173.39</v>
      </c>
      <c r="AU750" s="4">
        <v>3122460</v>
      </c>
      <c r="AV750" s="13">
        <v>1780.62</v>
      </c>
      <c r="AW750" s="4">
        <v>381957</v>
      </c>
      <c r="AX750" s="13">
        <v>185.98</v>
      </c>
      <c r="AY750" s="4">
        <v>4576282</v>
      </c>
      <c r="AZ750" s="13">
        <v>88.86</v>
      </c>
      <c r="BA750" s="4">
        <v>5659270</v>
      </c>
      <c r="BB750" s="13">
        <v>37.799999999999997</v>
      </c>
      <c r="BC750" s="4">
        <v>7870990</v>
      </c>
      <c r="BD750" s="13">
        <v>58.01</v>
      </c>
      <c r="BE750" s="4">
        <v>7946435</v>
      </c>
      <c r="BF750" s="13">
        <v>133.13999999999999</v>
      </c>
      <c r="BG750" s="4">
        <v>2915054</v>
      </c>
      <c r="BH750" s="13">
        <v>64.239999999999995</v>
      </c>
      <c r="BI750" s="4">
        <v>8212457</v>
      </c>
    </row>
    <row r="751" spans="1:61" x14ac:dyDescent="0.35">
      <c r="A751" s="1">
        <v>43089</v>
      </c>
      <c r="B751" s="13">
        <v>174.35</v>
      </c>
      <c r="C751" s="4">
        <v>23475649</v>
      </c>
      <c r="D751" s="13">
        <v>85.52</v>
      </c>
      <c r="E751" s="4">
        <v>23674931</v>
      </c>
      <c r="F751" s="13">
        <v>196.8</v>
      </c>
      <c r="G751" s="4">
        <v>7220456</v>
      </c>
      <c r="H751" s="13">
        <v>265.64</v>
      </c>
      <c r="I751" s="4">
        <v>1984467</v>
      </c>
      <c r="J751" s="13">
        <v>47.9</v>
      </c>
      <c r="K751" s="4">
        <v>11432187</v>
      </c>
      <c r="L751" s="13">
        <v>103.39</v>
      </c>
      <c r="M751" s="4">
        <v>3673487</v>
      </c>
      <c r="N751" s="13">
        <v>10.98</v>
      </c>
      <c r="O751" s="4">
        <v>31420328</v>
      </c>
      <c r="P751" s="13">
        <v>174.25</v>
      </c>
      <c r="Q751" s="4">
        <v>2677319</v>
      </c>
      <c r="R751" s="13">
        <v>38.74</v>
      </c>
      <c r="S751" s="4">
        <v>18939533</v>
      </c>
      <c r="T751" s="13">
        <v>47.56</v>
      </c>
      <c r="U751" s="4">
        <v>40934978</v>
      </c>
      <c r="V751" s="13">
        <v>82.87</v>
      </c>
      <c r="W751" s="4">
        <v>10620305</v>
      </c>
      <c r="X751" s="13">
        <v>120.89</v>
      </c>
      <c r="Y751" s="4">
        <v>6286656</v>
      </c>
      <c r="Z751" s="13">
        <v>103.54</v>
      </c>
      <c r="AA751" s="4">
        <v>2651764</v>
      </c>
      <c r="AB751" s="13">
        <v>54.25</v>
      </c>
      <c r="AC751" s="4">
        <v>8064572</v>
      </c>
      <c r="AD751" s="13">
        <v>65.28</v>
      </c>
      <c r="AE751" s="4">
        <v>9227525</v>
      </c>
      <c r="AF751" s="13">
        <v>45.54</v>
      </c>
      <c r="AG751" s="4">
        <v>2284706</v>
      </c>
      <c r="AH751" s="13">
        <v>71.88</v>
      </c>
      <c r="AI751" s="4">
        <v>2844156</v>
      </c>
      <c r="AJ751" s="13">
        <v>100.72</v>
      </c>
      <c r="AK751" s="4">
        <v>2223089</v>
      </c>
      <c r="AL751" s="13">
        <v>17.760000000000002</v>
      </c>
      <c r="AM751" s="4">
        <v>18573289</v>
      </c>
      <c r="AN751" s="13">
        <v>65.66</v>
      </c>
      <c r="AO751" s="4">
        <v>5163554</v>
      </c>
      <c r="AP751" s="13">
        <v>1177.6199999999999</v>
      </c>
      <c r="AQ751" s="4">
        <v>2371166</v>
      </c>
      <c r="AR751" s="13">
        <v>328.98</v>
      </c>
      <c r="AS751" s="4">
        <v>5953800</v>
      </c>
      <c r="AT751" s="13">
        <v>172.17</v>
      </c>
      <c r="AU751" s="4">
        <v>2749398</v>
      </c>
      <c r="AV751" s="13">
        <v>1774</v>
      </c>
      <c r="AW751" s="4">
        <v>406743</v>
      </c>
      <c r="AX751" s="13">
        <v>187.31</v>
      </c>
      <c r="AY751" s="4">
        <v>5383692</v>
      </c>
      <c r="AZ751" s="13">
        <v>90.19</v>
      </c>
      <c r="BA751" s="4">
        <v>6527424</v>
      </c>
      <c r="BB751" s="13">
        <v>37.93</v>
      </c>
      <c r="BC751" s="4">
        <v>6551496</v>
      </c>
      <c r="BD751" s="13">
        <v>57.73</v>
      </c>
      <c r="BE751" s="4">
        <v>7188717</v>
      </c>
      <c r="BF751" s="13">
        <v>133.84</v>
      </c>
      <c r="BG751" s="4">
        <v>1455746</v>
      </c>
      <c r="BH751" s="13">
        <v>63.59</v>
      </c>
      <c r="BI751" s="4">
        <v>12468576</v>
      </c>
    </row>
    <row r="752" spans="1:61" x14ac:dyDescent="0.35">
      <c r="A752" s="1">
        <v>43090</v>
      </c>
      <c r="B752" s="13">
        <v>175.01</v>
      </c>
      <c r="C752" s="4">
        <v>20949896</v>
      </c>
      <c r="D752" s="13">
        <v>85.5</v>
      </c>
      <c r="E752" s="4">
        <v>17990745</v>
      </c>
      <c r="F752" s="13">
        <v>195.89</v>
      </c>
      <c r="G752" s="4">
        <v>7522626</v>
      </c>
      <c r="H752" s="13">
        <v>261.52999999999997</v>
      </c>
      <c r="I752" s="4">
        <v>1775813</v>
      </c>
      <c r="J752" s="13">
        <v>47.28</v>
      </c>
      <c r="K752" s="4">
        <v>18396828</v>
      </c>
      <c r="L752" s="13">
        <v>103.62</v>
      </c>
      <c r="M752" s="4">
        <v>2486792</v>
      </c>
      <c r="N752" s="13">
        <v>10.89</v>
      </c>
      <c r="O752" s="4">
        <v>21884331</v>
      </c>
      <c r="P752" s="13">
        <v>174.56</v>
      </c>
      <c r="Q752" s="4">
        <v>2164450</v>
      </c>
      <c r="R752" s="13">
        <v>38.53</v>
      </c>
      <c r="S752" s="4">
        <v>16387522</v>
      </c>
      <c r="T752" s="13">
        <v>46.76</v>
      </c>
      <c r="U752" s="4">
        <v>42963451</v>
      </c>
      <c r="V752" s="13">
        <v>83.85</v>
      </c>
      <c r="W752" s="4">
        <v>13578133</v>
      </c>
      <c r="X752" s="13">
        <v>124.82</v>
      </c>
      <c r="Y752" s="4">
        <v>10109047</v>
      </c>
      <c r="Z752" s="13">
        <v>106.35</v>
      </c>
      <c r="AA752" s="4">
        <v>3330281</v>
      </c>
      <c r="AB752" s="13">
        <v>55.95</v>
      </c>
      <c r="AC752" s="4">
        <v>7824702</v>
      </c>
      <c r="AD752" s="13">
        <v>67.86</v>
      </c>
      <c r="AE752" s="4">
        <v>15943684</v>
      </c>
      <c r="AF752" s="13">
        <v>46.25</v>
      </c>
      <c r="AG752" s="4">
        <v>1659390</v>
      </c>
      <c r="AH752" s="13">
        <v>72.58</v>
      </c>
      <c r="AI752" s="4">
        <v>2902364</v>
      </c>
      <c r="AJ752" s="13">
        <v>100.08</v>
      </c>
      <c r="AK752" s="4">
        <v>2359861</v>
      </c>
      <c r="AL752" s="13">
        <v>18.07</v>
      </c>
      <c r="AM752" s="4">
        <v>16184654</v>
      </c>
      <c r="AN752" s="13">
        <v>66.33</v>
      </c>
      <c r="AO752" s="4">
        <v>5675746</v>
      </c>
      <c r="AP752" s="13">
        <v>1174.76</v>
      </c>
      <c r="AQ752" s="4">
        <v>2123117</v>
      </c>
      <c r="AR752" s="13">
        <v>331.66</v>
      </c>
      <c r="AS752" s="4">
        <v>4385222</v>
      </c>
      <c r="AT752" s="13">
        <v>171.85</v>
      </c>
      <c r="AU752" s="4">
        <v>2343276</v>
      </c>
      <c r="AV752" s="13">
        <v>1778.79</v>
      </c>
      <c r="AW752" s="4">
        <v>246562</v>
      </c>
      <c r="AX752" s="13">
        <v>188.08</v>
      </c>
      <c r="AY752" s="4">
        <v>5859058</v>
      </c>
      <c r="AZ752" s="13">
        <v>90.73</v>
      </c>
      <c r="BA752" s="4">
        <v>5826400</v>
      </c>
      <c r="BB752" s="13">
        <v>37.81</v>
      </c>
      <c r="BC752" s="4">
        <v>9619687</v>
      </c>
      <c r="BD752" s="13">
        <v>57.58</v>
      </c>
      <c r="BE752" s="4">
        <v>5974474</v>
      </c>
      <c r="BF752" s="13">
        <v>133.94999999999999</v>
      </c>
      <c r="BG752" s="4">
        <v>2042131</v>
      </c>
      <c r="BH752" s="13">
        <v>64.77</v>
      </c>
      <c r="BI752" s="4">
        <v>14352349</v>
      </c>
    </row>
    <row r="753" spans="1:61" x14ac:dyDescent="0.35">
      <c r="A753" s="1">
        <v>43091</v>
      </c>
      <c r="B753" s="13">
        <v>175.01</v>
      </c>
      <c r="C753" s="4">
        <v>16349444</v>
      </c>
      <c r="D753" s="13">
        <v>85.51</v>
      </c>
      <c r="E753" s="4">
        <v>14145841</v>
      </c>
      <c r="F753" s="13">
        <v>195.27</v>
      </c>
      <c r="G753" s="4">
        <v>11656871</v>
      </c>
      <c r="H753" s="13">
        <v>262.35000000000002</v>
      </c>
      <c r="I753" s="4">
        <v>1461680</v>
      </c>
      <c r="J753" s="13">
        <v>47.36</v>
      </c>
      <c r="K753" s="4">
        <v>11197347</v>
      </c>
      <c r="L753" s="13">
        <v>102.63</v>
      </c>
      <c r="M753" s="4">
        <v>3538325</v>
      </c>
      <c r="N753" s="13">
        <v>10.54</v>
      </c>
      <c r="O753" s="4">
        <v>50744495</v>
      </c>
      <c r="P753" s="13">
        <v>175</v>
      </c>
      <c r="Q753" s="4">
        <v>1702630</v>
      </c>
      <c r="R753" s="13">
        <v>38.549999999999997</v>
      </c>
      <c r="S753" s="4">
        <v>11441622</v>
      </c>
      <c r="T753" s="13">
        <v>46.7</v>
      </c>
      <c r="U753" s="4">
        <v>33913537</v>
      </c>
      <c r="V753" s="13">
        <v>83.97</v>
      </c>
      <c r="W753" s="4">
        <v>10161447</v>
      </c>
      <c r="X753" s="13">
        <v>124.98</v>
      </c>
      <c r="Y753" s="4">
        <v>4735086</v>
      </c>
      <c r="Z753" s="13">
        <v>107.11</v>
      </c>
      <c r="AA753" s="4">
        <v>2028669</v>
      </c>
      <c r="AB753" s="13">
        <v>55.5</v>
      </c>
      <c r="AC753" s="4">
        <v>3911891</v>
      </c>
      <c r="AD753" s="13">
        <v>67.44</v>
      </c>
      <c r="AE753" s="4">
        <v>6695908</v>
      </c>
      <c r="AF753" s="13">
        <v>47.19</v>
      </c>
      <c r="AG753" s="4">
        <v>1670853</v>
      </c>
      <c r="AH753" s="13">
        <v>72.989999999999995</v>
      </c>
      <c r="AI753" s="4">
        <v>5465751</v>
      </c>
      <c r="AJ753" s="13">
        <v>100.89</v>
      </c>
      <c r="AK753" s="4">
        <v>1092587</v>
      </c>
      <c r="AL753" s="13">
        <v>18.05</v>
      </c>
      <c r="AM753" s="4">
        <v>8094450</v>
      </c>
      <c r="AN753" s="13">
        <v>66.36</v>
      </c>
      <c r="AO753" s="4">
        <v>3449475</v>
      </c>
      <c r="AP753" s="13">
        <v>1168.3599999999999</v>
      </c>
      <c r="AQ753" s="4">
        <v>1585054</v>
      </c>
      <c r="AR753" s="13">
        <v>325.2</v>
      </c>
      <c r="AS753" s="4">
        <v>4215807</v>
      </c>
      <c r="AT753" s="13">
        <v>171.42</v>
      </c>
      <c r="AU753" s="4">
        <v>3234143</v>
      </c>
      <c r="AV753" s="13">
        <v>1775.26</v>
      </c>
      <c r="AW753" s="4">
        <v>215291</v>
      </c>
      <c r="AX753" s="13">
        <v>188.13</v>
      </c>
      <c r="AY753" s="4">
        <v>3256564</v>
      </c>
      <c r="AZ753" s="13">
        <v>91.19</v>
      </c>
      <c r="BA753" s="4">
        <v>3620878</v>
      </c>
      <c r="BB753" s="13">
        <v>37.76</v>
      </c>
      <c r="BC753" s="4">
        <v>7603257</v>
      </c>
      <c r="BD753" s="13">
        <v>57.3</v>
      </c>
      <c r="BE753" s="4">
        <v>7148723</v>
      </c>
      <c r="BF753" s="13">
        <v>133.97</v>
      </c>
      <c r="BG753" s="4">
        <v>2780885</v>
      </c>
      <c r="BH753" s="13">
        <v>63.29</v>
      </c>
      <c r="BI753" s="4">
        <v>20414195</v>
      </c>
    </row>
    <row r="754" spans="1:61" x14ac:dyDescent="0.35">
      <c r="A754" s="1">
        <v>43095</v>
      </c>
      <c r="B754" s="13">
        <v>170.57</v>
      </c>
      <c r="C754" s="4">
        <v>33185536</v>
      </c>
      <c r="D754" s="13">
        <v>85.4</v>
      </c>
      <c r="E754" s="4">
        <v>9891237</v>
      </c>
      <c r="F754" s="13">
        <v>197.44</v>
      </c>
      <c r="G754" s="4">
        <v>8877033</v>
      </c>
      <c r="H754" s="13">
        <v>258.10000000000002</v>
      </c>
      <c r="I754" s="4">
        <v>2225627</v>
      </c>
      <c r="J754" s="13">
        <v>47.43</v>
      </c>
      <c r="K754" s="4">
        <v>7650197</v>
      </c>
      <c r="L754" s="13">
        <v>102.54</v>
      </c>
      <c r="M754" s="4">
        <v>2524570</v>
      </c>
      <c r="N754" s="13">
        <v>10.46</v>
      </c>
      <c r="O754" s="4">
        <v>20437891</v>
      </c>
      <c r="P754" s="13">
        <v>174.44</v>
      </c>
      <c r="Q754" s="4">
        <v>918355</v>
      </c>
      <c r="R754" s="13">
        <v>38.479999999999997</v>
      </c>
      <c r="S754" s="4">
        <v>8186082</v>
      </c>
      <c r="T754" s="13">
        <v>46.08</v>
      </c>
      <c r="U754" s="4">
        <v>15533328</v>
      </c>
      <c r="V754" s="13">
        <v>83.98</v>
      </c>
      <c r="W754" s="4">
        <v>4777216</v>
      </c>
      <c r="X754" s="13">
        <v>125.98</v>
      </c>
      <c r="Y754" s="4">
        <v>3348496</v>
      </c>
      <c r="Z754" s="13">
        <v>109.41</v>
      </c>
      <c r="AA754" s="4">
        <v>2071502</v>
      </c>
      <c r="AB754" s="13">
        <v>56.23</v>
      </c>
      <c r="AC754" s="4">
        <v>3194935</v>
      </c>
      <c r="AD754" s="13">
        <v>67.61</v>
      </c>
      <c r="AE754" s="4">
        <v>5028195</v>
      </c>
      <c r="AF754" s="13">
        <v>47.31</v>
      </c>
      <c r="AG754" s="4">
        <v>1456195</v>
      </c>
      <c r="AH754" s="13">
        <v>73.540000000000006</v>
      </c>
      <c r="AI754" s="4">
        <v>2214391</v>
      </c>
      <c r="AJ754" s="13">
        <v>101.64</v>
      </c>
      <c r="AK754" s="4">
        <v>900387</v>
      </c>
      <c r="AL754" s="13">
        <v>18.11</v>
      </c>
      <c r="AM754" s="4">
        <v>7586404</v>
      </c>
      <c r="AN754" s="13">
        <v>66.84</v>
      </c>
      <c r="AO754" s="4">
        <v>2309923</v>
      </c>
      <c r="AP754" s="13">
        <v>1176.76</v>
      </c>
      <c r="AQ754" s="4">
        <v>2005187</v>
      </c>
      <c r="AR754" s="13">
        <v>317.29000000000002</v>
      </c>
      <c r="AS754" s="4">
        <v>4378413</v>
      </c>
      <c r="AT754" s="13">
        <v>171.29</v>
      </c>
      <c r="AU754" s="4">
        <v>1280227</v>
      </c>
      <c r="AV754" s="13">
        <v>1755.32</v>
      </c>
      <c r="AW754" s="4">
        <v>232624</v>
      </c>
      <c r="AX754" s="13">
        <v>190.36</v>
      </c>
      <c r="AY754" s="4">
        <v>2969182</v>
      </c>
      <c r="AZ754" s="13">
        <v>91.89</v>
      </c>
      <c r="BA754" s="4">
        <v>2757635</v>
      </c>
      <c r="BB754" s="13">
        <v>37.94</v>
      </c>
      <c r="BC754" s="4">
        <v>4537016</v>
      </c>
      <c r="BD754" s="13">
        <v>57.14</v>
      </c>
      <c r="BE754" s="4">
        <v>5546208</v>
      </c>
      <c r="BF754" s="13">
        <v>133.30000000000001</v>
      </c>
      <c r="BG754" s="4">
        <v>1151076</v>
      </c>
      <c r="BH754" s="13">
        <v>63.65</v>
      </c>
      <c r="BI754" s="4">
        <v>4563475</v>
      </c>
    </row>
    <row r="755" spans="1:61" x14ac:dyDescent="0.35">
      <c r="A755" s="1">
        <v>43096</v>
      </c>
      <c r="B755" s="13">
        <v>170.6</v>
      </c>
      <c r="C755" s="4">
        <v>21498213</v>
      </c>
      <c r="D755" s="13">
        <v>85.71</v>
      </c>
      <c r="E755" s="4">
        <v>14678025</v>
      </c>
      <c r="F755" s="13">
        <v>197.17</v>
      </c>
      <c r="G755" s="4">
        <v>8237223</v>
      </c>
      <c r="H755" s="13">
        <v>259.12</v>
      </c>
      <c r="I755" s="4">
        <v>3561539</v>
      </c>
      <c r="J755" s="13">
        <v>47.38</v>
      </c>
      <c r="K755" s="4">
        <v>8132189</v>
      </c>
      <c r="L755" s="13">
        <v>102.65</v>
      </c>
      <c r="M755" s="4">
        <v>2038573</v>
      </c>
      <c r="N755" s="13">
        <v>10.53</v>
      </c>
      <c r="O755" s="4">
        <v>22921775</v>
      </c>
      <c r="P755" s="13">
        <v>175.36</v>
      </c>
      <c r="Q755" s="4">
        <v>1527819</v>
      </c>
      <c r="R755" s="13">
        <v>38.56</v>
      </c>
      <c r="S755" s="4">
        <v>10543034</v>
      </c>
      <c r="T755" s="13">
        <v>46.11</v>
      </c>
      <c r="U755" s="4">
        <v>13359671</v>
      </c>
      <c r="V755" s="13">
        <v>83.9</v>
      </c>
      <c r="W755" s="4">
        <v>7000612</v>
      </c>
      <c r="X755" s="13">
        <v>125.55</v>
      </c>
      <c r="Y755" s="4">
        <v>3452329</v>
      </c>
      <c r="Z755" s="13">
        <v>108.36</v>
      </c>
      <c r="AA755" s="4">
        <v>1801972</v>
      </c>
      <c r="AB755" s="13">
        <v>55.59</v>
      </c>
      <c r="AC755" s="4">
        <v>4369646</v>
      </c>
      <c r="AD755" s="13">
        <v>67.92</v>
      </c>
      <c r="AE755" s="4">
        <v>7107882</v>
      </c>
      <c r="AF755" s="13">
        <v>47.62</v>
      </c>
      <c r="AG755" s="4">
        <v>856051</v>
      </c>
      <c r="AH755" s="13">
        <v>73.319999999999993</v>
      </c>
      <c r="AI755" s="4">
        <v>2237532</v>
      </c>
      <c r="AJ755" s="13">
        <v>102.06</v>
      </c>
      <c r="AK755" s="4">
        <v>1225991</v>
      </c>
      <c r="AL755" s="13">
        <v>18.12</v>
      </c>
      <c r="AM755" s="4">
        <v>11044364</v>
      </c>
      <c r="AN755" s="13">
        <v>66.42</v>
      </c>
      <c r="AO755" s="4">
        <v>2195495</v>
      </c>
      <c r="AP755" s="13">
        <v>1182.26</v>
      </c>
      <c r="AQ755" s="4">
        <v>1867208</v>
      </c>
      <c r="AR755" s="13">
        <v>311.64</v>
      </c>
      <c r="AS755" s="4">
        <v>4712111</v>
      </c>
      <c r="AT755" s="13">
        <v>172.67</v>
      </c>
      <c r="AU755" s="4">
        <v>1596817</v>
      </c>
      <c r="AV755" s="13">
        <v>1757.88</v>
      </c>
      <c r="AW755" s="4">
        <v>222577</v>
      </c>
      <c r="AX755" s="13">
        <v>190.19</v>
      </c>
      <c r="AY755" s="4">
        <v>5912613</v>
      </c>
      <c r="AZ755" s="13">
        <v>92.11</v>
      </c>
      <c r="BA755" s="4">
        <v>2761199</v>
      </c>
      <c r="BB755" s="13">
        <v>37.61</v>
      </c>
      <c r="BC755" s="4">
        <v>4244081</v>
      </c>
      <c r="BD755" s="13">
        <v>57.27</v>
      </c>
      <c r="BE755" s="4">
        <v>4812173</v>
      </c>
      <c r="BF755" s="13">
        <v>136.25</v>
      </c>
      <c r="BG755" s="4">
        <v>2284549</v>
      </c>
      <c r="BH755" s="13">
        <v>62.95</v>
      </c>
      <c r="BI755" s="4">
        <v>8959745</v>
      </c>
    </row>
    <row r="756" spans="1:61" x14ac:dyDescent="0.35">
      <c r="A756" s="1">
        <v>43097</v>
      </c>
      <c r="B756" s="13">
        <v>171.08</v>
      </c>
      <c r="C756" s="4">
        <v>16480187</v>
      </c>
      <c r="D756" s="13">
        <v>85.72</v>
      </c>
      <c r="E756" s="4">
        <v>10594344</v>
      </c>
      <c r="F756" s="13">
        <v>197.4</v>
      </c>
      <c r="G756" s="4">
        <v>6006248</v>
      </c>
      <c r="H756" s="13">
        <v>260.42</v>
      </c>
      <c r="I756" s="4">
        <v>1364703</v>
      </c>
      <c r="J756" s="13">
        <v>47.52</v>
      </c>
      <c r="K756" s="4">
        <v>7777596</v>
      </c>
      <c r="L756" s="13">
        <v>102.79</v>
      </c>
      <c r="M756" s="4">
        <v>2719364</v>
      </c>
      <c r="N756" s="13">
        <v>10.55</v>
      </c>
      <c r="O756" s="4">
        <v>18609365</v>
      </c>
      <c r="P756" s="13">
        <v>175.55</v>
      </c>
      <c r="Q756" s="4">
        <v>1043660</v>
      </c>
      <c r="R756" s="13">
        <v>38.590000000000003</v>
      </c>
      <c r="S756" s="4">
        <v>8807745</v>
      </c>
      <c r="T756" s="13">
        <v>46.22</v>
      </c>
      <c r="U756" s="4">
        <v>9504372</v>
      </c>
      <c r="V756" s="13">
        <v>84.02</v>
      </c>
      <c r="W756" s="4">
        <v>7495254</v>
      </c>
      <c r="X756" s="13">
        <v>125.58</v>
      </c>
      <c r="Y756" s="4">
        <v>2191821</v>
      </c>
      <c r="Z756" s="13">
        <v>108.45</v>
      </c>
      <c r="AA756" s="4">
        <v>1250552</v>
      </c>
      <c r="AB756" s="13">
        <v>55.18</v>
      </c>
      <c r="AC756" s="4">
        <v>4240881</v>
      </c>
      <c r="AD756" s="13">
        <v>67.459999999999994</v>
      </c>
      <c r="AE756" s="4">
        <v>4386774</v>
      </c>
      <c r="AF756" s="13">
        <v>48.19</v>
      </c>
      <c r="AG756" s="4">
        <v>1390419</v>
      </c>
      <c r="AH756" s="13">
        <v>73.7</v>
      </c>
      <c r="AI756" s="4">
        <v>1682774</v>
      </c>
      <c r="AJ756" s="13">
        <v>101.96</v>
      </c>
      <c r="AK756" s="4">
        <v>1258339</v>
      </c>
      <c r="AL756" s="13">
        <v>18.309999999999999</v>
      </c>
      <c r="AM756" s="4">
        <v>10501289</v>
      </c>
      <c r="AN756" s="13">
        <v>66.400000000000006</v>
      </c>
      <c r="AO756" s="4">
        <v>3124371</v>
      </c>
      <c r="AP756" s="13">
        <v>1186.0999999999999</v>
      </c>
      <c r="AQ756" s="4">
        <v>1841676</v>
      </c>
      <c r="AR756" s="13">
        <v>315.36</v>
      </c>
      <c r="AS756" s="4">
        <v>4316347</v>
      </c>
      <c r="AT756" s="13">
        <v>173.1</v>
      </c>
      <c r="AU756" s="4">
        <v>1800068</v>
      </c>
      <c r="AV756" s="13">
        <v>1764.09</v>
      </c>
      <c r="AW756" s="4">
        <v>168900</v>
      </c>
      <c r="AX756" s="13">
        <v>189.78</v>
      </c>
      <c r="AY756" s="4">
        <v>3175674</v>
      </c>
      <c r="AZ756" s="13">
        <v>92.86</v>
      </c>
      <c r="BA756" s="4">
        <v>3563849</v>
      </c>
      <c r="BB756" s="13">
        <v>37.92</v>
      </c>
      <c r="BC756" s="4">
        <v>3399269</v>
      </c>
      <c r="BD756" s="13">
        <v>57.81</v>
      </c>
      <c r="BE756" s="4">
        <v>5044505</v>
      </c>
      <c r="BF756" s="13">
        <v>136.57</v>
      </c>
      <c r="BG756" s="4">
        <v>1704183</v>
      </c>
      <c r="BH756" s="13">
        <v>62.95</v>
      </c>
      <c r="BI756" s="4">
        <v>3987151</v>
      </c>
    </row>
    <row r="757" spans="1:61" x14ac:dyDescent="0.35">
      <c r="A757" s="1">
        <v>43098</v>
      </c>
      <c r="B757" s="13">
        <v>169.23</v>
      </c>
      <c r="C757" s="4">
        <v>25999922</v>
      </c>
      <c r="D757" s="13">
        <v>85.54</v>
      </c>
      <c r="E757" s="4">
        <v>18717406</v>
      </c>
      <c r="F757" s="13">
        <v>193.5</v>
      </c>
      <c r="G757" s="4">
        <v>6999116</v>
      </c>
      <c r="H757" s="13">
        <v>256.89999999999998</v>
      </c>
      <c r="I757" s="4">
        <v>1798003</v>
      </c>
      <c r="J757" s="13">
        <v>47.28</v>
      </c>
      <c r="K757" s="4">
        <v>9750044</v>
      </c>
      <c r="L757" s="13">
        <v>102.23</v>
      </c>
      <c r="M757" s="4">
        <v>2498756</v>
      </c>
      <c r="N757" s="13">
        <v>10.28</v>
      </c>
      <c r="O757" s="4">
        <v>26678928</v>
      </c>
      <c r="P757" s="13">
        <v>175.24</v>
      </c>
      <c r="Q757" s="4">
        <v>1810263</v>
      </c>
      <c r="R757" s="13">
        <v>38.299999999999997</v>
      </c>
      <c r="S757" s="4">
        <v>12583621</v>
      </c>
      <c r="T757" s="13">
        <v>46.16</v>
      </c>
      <c r="U757" s="4">
        <v>17394491</v>
      </c>
      <c r="V757" s="13">
        <v>83.64</v>
      </c>
      <c r="W757" s="4">
        <v>8523411</v>
      </c>
      <c r="X757" s="13">
        <v>125.19</v>
      </c>
      <c r="Y757" s="4">
        <v>3829007</v>
      </c>
      <c r="Z757" s="13">
        <v>107.91</v>
      </c>
      <c r="AA757" s="4">
        <v>1778184</v>
      </c>
      <c r="AB757" s="13">
        <v>54.89</v>
      </c>
      <c r="AC757" s="4">
        <v>3668511</v>
      </c>
      <c r="AD757" s="13">
        <v>67.39</v>
      </c>
      <c r="AE757" s="4">
        <v>5918786</v>
      </c>
      <c r="AF757" s="13">
        <v>48.42</v>
      </c>
      <c r="AG757" s="4">
        <v>1231692</v>
      </c>
      <c r="AH757" s="13">
        <v>73.66</v>
      </c>
      <c r="AI757" s="4">
        <v>3181641</v>
      </c>
      <c r="AJ757" s="13">
        <v>101.15</v>
      </c>
      <c r="AK757" s="4">
        <v>1267611</v>
      </c>
      <c r="AL757" s="13">
        <v>18.07</v>
      </c>
      <c r="AM757" s="4">
        <v>10474293</v>
      </c>
      <c r="AN757" s="13">
        <v>65.98</v>
      </c>
      <c r="AO757" s="4">
        <v>2289136</v>
      </c>
      <c r="AP757" s="13">
        <v>1169.47</v>
      </c>
      <c r="AQ757" s="4">
        <v>2688391</v>
      </c>
      <c r="AR757" s="13">
        <v>311.35000000000002</v>
      </c>
      <c r="AS757" s="4">
        <v>3777155</v>
      </c>
      <c r="AT757" s="13">
        <v>172.12</v>
      </c>
      <c r="AU757" s="4">
        <v>2201771</v>
      </c>
      <c r="AV757" s="13">
        <v>1737.74</v>
      </c>
      <c r="AW757" s="4">
        <v>298021</v>
      </c>
      <c r="AX757" s="13">
        <v>189.53</v>
      </c>
      <c r="AY757" s="4">
        <v>4637827</v>
      </c>
      <c r="AZ757" s="13">
        <v>92.94</v>
      </c>
      <c r="BA757" s="4">
        <v>3372007</v>
      </c>
      <c r="BB757" s="13">
        <v>37.74</v>
      </c>
      <c r="BC757" s="4">
        <v>4652483</v>
      </c>
      <c r="BD757" s="13">
        <v>57.43</v>
      </c>
      <c r="BE757" s="4">
        <v>5365646</v>
      </c>
      <c r="BF757" s="13">
        <v>135.72999999999999</v>
      </c>
      <c r="BG757" s="4">
        <v>1685772</v>
      </c>
      <c r="BH757" s="13">
        <v>62.55</v>
      </c>
      <c r="BI757" s="4">
        <v>5222115</v>
      </c>
    </row>
    <row r="758" spans="1:61" x14ac:dyDescent="0.35">
      <c r="A758" s="1">
        <v>43102</v>
      </c>
      <c r="B758" s="13">
        <v>172.26</v>
      </c>
      <c r="C758" s="4">
        <v>25555934</v>
      </c>
      <c r="D758" s="13">
        <v>85.95</v>
      </c>
      <c r="E758" s="4">
        <v>22483797</v>
      </c>
      <c r="F758" s="13">
        <v>199.35</v>
      </c>
      <c r="G758" s="4">
        <v>8890417</v>
      </c>
      <c r="H758" s="13">
        <v>267.01</v>
      </c>
      <c r="I758" s="4">
        <v>3313522</v>
      </c>
      <c r="J758" s="13">
        <v>46.63</v>
      </c>
      <c r="K758" s="4">
        <v>25380018</v>
      </c>
      <c r="L758" s="13">
        <v>104.41</v>
      </c>
      <c r="M758" s="4">
        <v>4669201</v>
      </c>
      <c r="N758" s="13">
        <v>10.98</v>
      </c>
      <c r="O758" s="4">
        <v>44146332</v>
      </c>
      <c r="P758" s="13">
        <v>177.7</v>
      </c>
      <c r="Q758" s="4">
        <v>2432814</v>
      </c>
      <c r="R758" s="13">
        <v>38.86</v>
      </c>
      <c r="S758" s="4">
        <v>20135657</v>
      </c>
      <c r="T758" s="13">
        <v>46.85</v>
      </c>
      <c r="U758" s="4">
        <v>23370791</v>
      </c>
      <c r="V758" s="13">
        <v>85.03</v>
      </c>
      <c r="W758" s="4">
        <v>11469254</v>
      </c>
      <c r="X758" s="13">
        <v>127.58</v>
      </c>
      <c r="Y758" s="4">
        <v>5626785</v>
      </c>
      <c r="Z758" s="13">
        <v>109.3</v>
      </c>
      <c r="AA758" s="4">
        <v>1899830</v>
      </c>
      <c r="AB758" s="13">
        <v>55.32</v>
      </c>
      <c r="AC758" s="4">
        <v>3985183</v>
      </c>
      <c r="AD758" s="13">
        <v>69.52</v>
      </c>
      <c r="AE758" s="4">
        <v>8678208</v>
      </c>
      <c r="AF758" s="13">
        <v>49.09</v>
      </c>
      <c r="AG758" s="4">
        <v>1844452</v>
      </c>
      <c r="AH758" s="13">
        <v>73.98</v>
      </c>
      <c r="AI758" s="4">
        <v>2829956</v>
      </c>
      <c r="AJ758" s="13">
        <v>101.75</v>
      </c>
      <c r="AK758" s="4">
        <v>1222369</v>
      </c>
      <c r="AL758" s="13">
        <v>18.8</v>
      </c>
      <c r="AM758" s="4">
        <v>16189076</v>
      </c>
      <c r="AN758" s="13">
        <v>67.180000000000007</v>
      </c>
      <c r="AO758" s="4">
        <v>3055886</v>
      </c>
      <c r="AP758" s="13">
        <v>1189.01</v>
      </c>
      <c r="AQ758" s="4">
        <v>2694494</v>
      </c>
      <c r="AR758" s="13">
        <v>320.52999999999997</v>
      </c>
      <c r="AS758" s="4">
        <v>4352241</v>
      </c>
      <c r="AT758" s="13">
        <v>173.22</v>
      </c>
      <c r="AU758" s="4">
        <v>3696871</v>
      </c>
      <c r="AV758" s="13">
        <v>1784.75</v>
      </c>
      <c r="AW758" s="4">
        <v>475542</v>
      </c>
      <c r="AX758" s="13">
        <v>188.03</v>
      </c>
      <c r="AY758" s="4">
        <v>4684674</v>
      </c>
      <c r="AZ758" s="13">
        <v>91.62</v>
      </c>
      <c r="BA758" s="4">
        <v>6572638</v>
      </c>
      <c r="BB758" s="13">
        <v>38.06</v>
      </c>
      <c r="BC758" s="4">
        <v>6997345</v>
      </c>
      <c r="BD758" s="13">
        <v>57.63</v>
      </c>
      <c r="BE758" s="4">
        <v>7215978</v>
      </c>
      <c r="BF758" s="13">
        <v>133.75</v>
      </c>
      <c r="BG758" s="4">
        <v>2949151</v>
      </c>
      <c r="BH758" s="13">
        <v>63.49</v>
      </c>
      <c r="BI758" s="4">
        <v>6510987</v>
      </c>
    </row>
    <row r="759" spans="1:61" x14ac:dyDescent="0.35">
      <c r="A759" s="1">
        <v>43103</v>
      </c>
      <c r="B759" s="13">
        <v>172.23</v>
      </c>
      <c r="C759" s="4">
        <v>29517899</v>
      </c>
      <c r="D759" s="13">
        <v>86.35</v>
      </c>
      <c r="E759" s="4">
        <v>26061439</v>
      </c>
      <c r="F759" s="13">
        <v>212.47</v>
      </c>
      <c r="G759" s="4">
        <v>22867591</v>
      </c>
      <c r="H759" s="13">
        <v>269.93</v>
      </c>
      <c r="I759" s="4">
        <v>3116064</v>
      </c>
      <c r="J759" s="13">
        <v>47.71</v>
      </c>
      <c r="K759" s="4">
        <v>24165000</v>
      </c>
      <c r="L759" s="13">
        <v>105.29</v>
      </c>
      <c r="M759" s="4">
        <v>3888668</v>
      </c>
      <c r="N759" s="13">
        <v>11.55</v>
      </c>
      <c r="O759" s="4">
        <v>154066661</v>
      </c>
      <c r="P759" s="13">
        <v>181.04</v>
      </c>
      <c r="Q759" s="4">
        <v>2561213</v>
      </c>
      <c r="R759" s="13">
        <v>39.17</v>
      </c>
      <c r="S759" s="4">
        <v>29536019</v>
      </c>
      <c r="T759" s="13">
        <v>45.26</v>
      </c>
      <c r="U759" s="4">
        <v>116478986</v>
      </c>
      <c r="V759" s="13">
        <v>86.7</v>
      </c>
      <c r="W759" s="4">
        <v>13957739</v>
      </c>
      <c r="X759" s="13">
        <v>128.51</v>
      </c>
      <c r="Y759" s="4">
        <v>5805458</v>
      </c>
      <c r="Z759" s="13">
        <v>110.93</v>
      </c>
      <c r="AA759" s="4">
        <v>3068424</v>
      </c>
      <c r="AB759" s="13">
        <v>56.34</v>
      </c>
      <c r="AC759" s="4">
        <v>4105840</v>
      </c>
      <c r="AD759" s="13">
        <v>71.33</v>
      </c>
      <c r="AE759" s="4">
        <v>9529205</v>
      </c>
      <c r="AF759" s="13">
        <v>49.93</v>
      </c>
      <c r="AG759" s="4">
        <v>2900595</v>
      </c>
      <c r="AH759" s="13">
        <v>75</v>
      </c>
      <c r="AI759" s="4">
        <v>3463407</v>
      </c>
      <c r="AJ759" s="13">
        <v>102.43</v>
      </c>
      <c r="AK759" s="4">
        <v>1351711</v>
      </c>
      <c r="AL759" s="13">
        <v>18.96</v>
      </c>
      <c r="AM759" s="4">
        <v>13893583</v>
      </c>
      <c r="AN759" s="13">
        <v>68.61</v>
      </c>
      <c r="AO759" s="4">
        <v>4844035</v>
      </c>
      <c r="AP759" s="13">
        <v>1204.2</v>
      </c>
      <c r="AQ759" s="4">
        <v>3108793</v>
      </c>
      <c r="AR759" s="13">
        <v>317.25</v>
      </c>
      <c r="AS759" s="4">
        <v>4521527</v>
      </c>
      <c r="AT759" s="13">
        <v>172.49</v>
      </c>
      <c r="AU759" s="4">
        <v>3789590</v>
      </c>
      <c r="AV759" s="13">
        <v>1824.16</v>
      </c>
      <c r="AW759" s="4">
        <v>525606</v>
      </c>
      <c r="AX759" s="13">
        <v>189.01</v>
      </c>
      <c r="AY759" s="4">
        <v>4530468</v>
      </c>
      <c r="AZ759" s="13">
        <v>92.02</v>
      </c>
      <c r="BA759" s="4">
        <v>4572044</v>
      </c>
      <c r="BB759" s="13">
        <v>39.22</v>
      </c>
      <c r="BC759" s="4">
        <v>9134423</v>
      </c>
      <c r="BD759" s="13">
        <v>58.71</v>
      </c>
      <c r="BE759" s="4">
        <v>7478356</v>
      </c>
      <c r="BF759" s="13">
        <v>136.44999999999999</v>
      </c>
      <c r="BG759" s="4">
        <v>1507887</v>
      </c>
      <c r="BH759" s="13">
        <v>63.48</v>
      </c>
      <c r="BI759" s="4">
        <v>6091121</v>
      </c>
    </row>
    <row r="760" spans="1:61" x14ac:dyDescent="0.35">
      <c r="A760" s="1">
        <v>43104</v>
      </c>
      <c r="B760" s="13">
        <v>173.03</v>
      </c>
      <c r="C760" s="4">
        <v>22434597</v>
      </c>
      <c r="D760" s="13">
        <v>87.11</v>
      </c>
      <c r="E760" s="4">
        <v>21911974</v>
      </c>
      <c r="F760" s="13">
        <v>213.59</v>
      </c>
      <c r="G760" s="4">
        <v>14581720</v>
      </c>
      <c r="H760" s="13">
        <v>270.02</v>
      </c>
      <c r="I760" s="4">
        <v>1906728</v>
      </c>
      <c r="J760" s="13">
        <v>48.18</v>
      </c>
      <c r="K760" s="4">
        <v>19815057</v>
      </c>
      <c r="L760" s="13">
        <v>106.68</v>
      </c>
      <c r="M760" s="4">
        <v>4540214</v>
      </c>
      <c r="N760" s="13">
        <v>12.12</v>
      </c>
      <c r="O760" s="4">
        <v>109502970</v>
      </c>
      <c r="P760" s="13">
        <v>183.22</v>
      </c>
      <c r="Q760" s="4">
        <v>2211383</v>
      </c>
      <c r="R760" s="13">
        <v>38.99</v>
      </c>
      <c r="S760" s="4">
        <v>20731358</v>
      </c>
      <c r="T760" s="13">
        <v>44.43</v>
      </c>
      <c r="U760" s="4">
        <v>89209119</v>
      </c>
      <c r="V760" s="13">
        <v>86.82</v>
      </c>
      <c r="W760" s="4">
        <v>10863030</v>
      </c>
      <c r="X760" s="13">
        <v>128.11000000000001</v>
      </c>
      <c r="Y760" s="4">
        <v>4598264</v>
      </c>
      <c r="Z760" s="13">
        <v>110.95</v>
      </c>
      <c r="AA760" s="4">
        <v>2124966</v>
      </c>
      <c r="AB760" s="13">
        <v>56.99</v>
      </c>
      <c r="AC760" s="4">
        <v>4897240</v>
      </c>
      <c r="AD760" s="13">
        <v>73.099999999999994</v>
      </c>
      <c r="AE760" s="4">
        <v>12252324</v>
      </c>
      <c r="AF760" s="13">
        <v>50.37</v>
      </c>
      <c r="AG760" s="4">
        <v>2291888</v>
      </c>
      <c r="AH760" s="13">
        <v>74.959999999999994</v>
      </c>
      <c r="AI760" s="4">
        <v>2706051</v>
      </c>
      <c r="AJ760" s="13">
        <v>102.15</v>
      </c>
      <c r="AK760" s="4">
        <v>1110641</v>
      </c>
      <c r="AL760" s="13">
        <v>19.010000000000002</v>
      </c>
      <c r="AM760" s="4">
        <v>12718909</v>
      </c>
      <c r="AN760" s="13">
        <v>68.680000000000007</v>
      </c>
      <c r="AO760" s="4">
        <v>3156419</v>
      </c>
      <c r="AP760" s="13">
        <v>1209.5899999999999</v>
      </c>
      <c r="AQ760" s="4">
        <v>3022089</v>
      </c>
      <c r="AR760" s="13">
        <v>314.62</v>
      </c>
      <c r="AS760" s="4">
        <v>9946304</v>
      </c>
      <c r="AT760" s="13">
        <v>173.7</v>
      </c>
      <c r="AU760" s="4">
        <v>2756369</v>
      </c>
      <c r="AV760" s="13">
        <v>1807.25</v>
      </c>
      <c r="AW760" s="4">
        <v>592572</v>
      </c>
      <c r="AX760" s="13">
        <v>190.51</v>
      </c>
      <c r="AY760" s="4">
        <v>4047365</v>
      </c>
      <c r="AZ760" s="13">
        <v>92.74</v>
      </c>
      <c r="BA760" s="4">
        <v>3542777</v>
      </c>
      <c r="BB760" s="13">
        <v>38.57</v>
      </c>
      <c r="BC760" s="4">
        <v>8958597</v>
      </c>
      <c r="BD760" s="13">
        <v>58.93</v>
      </c>
      <c r="BE760" s="4">
        <v>5775921</v>
      </c>
      <c r="BF760" s="13">
        <v>135.69999999999999</v>
      </c>
      <c r="BG760" s="4">
        <v>3186984</v>
      </c>
      <c r="BH760" s="13">
        <v>63.44</v>
      </c>
      <c r="BI760" s="4">
        <v>5780494</v>
      </c>
    </row>
    <row r="761" spans="1:61" x14ac:dyDescent="0.35">
      <c r="A761" s="1">
        <v>43105</v>
      </c>
      <c r="B761" s="13">
        <v>175</v>
      </c>
      <c r="C761" s="4">
        <v>23660018</v>
      </c>
      <c r="D761" s="13">
        <v>88.19</v>
      </c>
      <c r="E761" s="4">
        <v>23407110</v>
      </c>
      <c r="F761" s="13">
        <v>215.4</v>
      </c>
      <c r="G761" s="4">
        <v>14503103</v>
      </c>
      <c r="H761" s="13">
        <v>271.62</v>
      </c>
      <c r="I761" s="4">
        <v>2863257</v>
      </c>
      <c r="J761" s="13">
        <v>48.47</v>
      </c>
      <c r="K761" s="4">
        <v>14496427</v>
      </c>
      <c r="L761" s="13">
        <v>108.1</v>
      </c>
      <c r="M761" s="4">
        <v>3368399</v>
      </c>
      <c r="N761" s="13">
        <v>11.88</v>
      </c>
      <c r="O761" s="4">
        <v>63808946</v>
      </c>
      <c r="P761" s="13">
        <v>185.34</v>
      </c>
      <c r="Q761" s="4">
        <v>2376524</v>
      </c>
      <c r="R761" s="13">
        <v>39.53</v>
      </c>
      <c r="S761" s="4">
        <v>24588152</v>
      </c>
      <c r="T761" s="13">
        <v>44.74</v>
      </c>
      <c r="U761" s="4">
        <v>41824006</v>
      </c>
      <c r="V761" s="13">
        <v>86.75</v>
      </c>
      <c r="W761" s="4">
        <v>11047571</v>
      </c>
      <c r="X761" s="13">
        <v>127.9</v>
      </c>
      <c r="Y761" s="4">
        <v>4189223</v>
      </c>
      <c r="Z761" s="13">
        <v>112.17</v>
      </c>
      <c r="AA761" s="4">
        <v>2221207</v>
      </c>
      <c r="AB761" s="13">
        <v>56.88</v>
      </c>
      <c r="AC761" s="4">
        <v>3771851</v>
      </c>
      <c r="AD761" s="13">
        <v>73.599999999999994</v>
      </c>
      <c r="AE761" s="4">
        <v>8552681</v>
      </c>
      <c r="AF761" s="13">
        <v>48.45</v>
      </c>
      <c r="AG761" s="4">
        <v>3137185</v>
      </c>
      <c r="AH761" s="13">
        <v>74.55</v>
      </c>
      <c r="AI761" s="4">
        <v>3240275</v>
      </c>
      <c r="AJ761" s="13">
        <v>102.16</v>
      </c>
      <c r="AK761" s="4">
        <v>1752478</v>
      </c>
      <c r="AL761" s="13">
        <v>18.95</v>
      </c>
      <c r="AM761" s="4">
        <v>11225271</v>
      </c>
      <c r="AN761" s="13">
        <v>69.34</v>
      </c>
      <c r="AO761" s="4">
        <v>3512317</v>
      </c>
      <c r="AP761" s="13">
        <v>1229.1400000000001</v>
      </c>
      <c r="AQ761" s="4">
        <v>3544743</v>
      </c>
      <c r="AR761" s="13">
        <v>316.58</v>
      </c>
      <c r="AS761" s="4">
        <v>4591180</v>
      </c>
      <c r="AT761" s="13">
        <v>174.05</v>
      </c>
      <c r="AU761" s="4">
        <v>3737690</v>
      </c>
      <c r="AV761" s="13">
        <v>1823.54</v>
      </c>
      <c r="AW761" s="4">
        <v>358593</v>
      </c>
      <c r="AX761" s="13">
        <v>192.5</v>
      </c>
      <c r="AY761" s="4">
        <v>4224807</v>
      </c>
      <c r="AZ761" s="13">
        <v>94.74</v>
      </c>
      <c r="BA761" s="4">
        <v>5524151</v>
      </c>
      <c r="BB761" s="13">
        <v>39.69</v>
      </c>
      <c r="BC761" s="4">
        <v>7290369</v>
      </c>
      <c r="BD761" s="13">
        <v>59.61</v>
      </c>
      <c r="BE761" s="4">
        <v>6047686</v>
      </c>
      <c r="BF761" s="13">
        <v>134.4</v>
      </c>
      <c r="BG761" s="4">
        <v>3404403</v>
      </c>
      <c r="BH761" s="13">
        <v>63.98</v>
      </c>
      <c r="BI761" s="4">
        <v>11632315</v>
      </c>
    </row>
    <row r="762" spans="1:61" x14ac:dyDescent="0.35">
      <c r="A762" s="1">
        <v>43108</v>
      </c>
      <c r="B762" s="13">
        <v>174.35</v>
      </c>
      <c r="C762" s="4">
        <v>20567766</v>
      </c>
      <c r="D762" s="13">
        <v>88.28</v>
      </c>
      <c r="E762" s="4">
        <v>22113049</v>
      </c>
      <c r="F762" s="13">
        <v>222</v>
      </c>
      <c r="G762" s="4">
        <v>22030422</v>
      </c>
      <c r="H762" s="13">
        <v>272.27</v>
      </c>
      <c r="I762" s="4">
        <v>2097083</v>
      </c>
      <c r="J762" s="13">
        <v>48.98</v>
      </c>
      <c r="K762" s="4">
        <v>15075007</v>
      </c>
      <c r="L762" s="13">
        <v>108.86</v>
      </c>
      <c r="M762" s="4">
        <v>2933620</v>
      </c>
      <c r="N762" s="13">
        <v>12.28</v>
      </c>
      <c r="O762" s="4">
        <v>63346034</v>
      </c>
      <c r="P762" s="13">
        <v>185.04</v>
      </c>
      <c r="Q762" s="4">
        <v>2087952</v>
      </c>
      <c r="R762" s="13">
        <v>39.94</v>
      </c>
      <c r="S762" s="4">
        <v>16581967</v>
      </c>
      <c r="T762" s="13">
        <v>44.74</v>
      </c>
      <c r="U762" s="4">
        <v>33733769</v>
      </c>
      <c r="V762" s="13">
        <v>87.14</v>
      </c>
      <c r="W762" s="4">
        <v>10927088</v>
      </c>
      <c r="X762" s="13">
        <v>128.53</v>
      </c>
      <c r="Y762" s="4">
        <v>4826132</v>
      </c>
      <c r="Z762" s="13">
        <v>112.71</v>
      </c>
      <c r="AA762" s="4">
        <v>1934379</v>
      </c>
      <c r="AB762" s="13">
        <v>57.46</v>
      </c>
      <c r="AC762" s="4">
        <v>4522857</v>
      </c>
      <c r="AD762" s="13">
        <v>74.8</v>
      </c>
      <c r="AE762" s="4">
        <v>9778907</v>
      </c>
      <c r="AF762" s="13">
        <v>48.59</v>
      </c>
      <c r="AG762" s="4">
        <v>1528763</v>
      </c>
      <c r="AH762" s="13">
        <v>75.19</v>
      </c>
      <c r="AI762" s="4">
        <v>3174577</v>
      </c>
      <c r="AJ762" s="13">
        <v>102.06</v>
      </c>
      <c r="AK762" s="4">
        <v>1236474</v>
      </c>
      <c r="AL762" s="13">
        <v>18.86</v>
      </c>
      <c r="AM762" s="4">
        <v>12309099</v>
      </c>
      <c r="AN762" s="13">
        <v>69.39</v>
      </c>
      <c r="AO762" s="4">
        <v>3212844</v>
      </c>
      <c r="AP762" s="13">
        <v>1246.8699999999999</v>
      </c>
      <c r="AQ762" s="4">
        <v>4279475</v>
      </c>
      <c r="AR762" s="13">
        <v>336.41</v>
      </c>
      <c r="AS762" s="4">
        <v>9859435</v>
      </c>
      <c r="AT762" s="13">
        <v>173.93</v>
      </c>
      <c r="AU762" s="4">
        <v>2060827</v>
      </c>
      <c r="AV762" s="13">
        <v>1851.81</v>
      </c>
      <c r="AW762" s="4">
        <v>556178</v>
      </c>
      <c r="AX762" s="13">
        <v>192.04</v>
      </c>
      <c r="AY762" s="4">
        <v>3508451</v>
      </c>
      <c r="AZ762" s="13">
        <v>93.71</v>
      </c>
      <c r="BA762" s="4">
        <v>6191584</v>
      </c>
      <c r="BB762" s="13">
        <v>39.799999999999997</v>
      </c>
      <c r="BC762" s="4">
        <v>9714170</v>
      </c>
      <c r="BD762" s="13">
        <v>59.31</v>
      </c>
      <c r="BE762" s="4">
        <v>6335782</v>
      </c>
      <c r="BF762" s="13">
        <v>136.34</v>
      </c>
      <c r="BG762" s="4">
        <v>3275513</v>
      </c>
      <c r="BH762" s="13">
        <v>64.55</v>
      </c>
      <c r="BI762" s="4">
        <v>11905699</v>
      </c>
    </row>
    <row r="763" spans="1:61" x14ac:dyDescent="0.35">
      <c r="A763" s="1">
        <v>43109</v>
      </c>
      <c r="B763" s="13">
        <v>174.33</v>
      </c>
      <c r="C763" s="4">
        <v>21583997</v>
      </c>
      <c r="D763" s="13">
        <v>88.22</v>
      </c>
      <c r="E763" s="4">
        <v>19484317</v>
      </c>
      <c r="F763" s="13">
        <v>221.94</v>
      </c>
      <c r="G763" s="4">
        <v>12424995</v>
      </c>
      <c r="H763" s="13">
        <v>268.5</v>
      </c>
      <c r="I763" s="4">
        <v>2602708</v>
      </c>
      <c r="J763" s="13">
        <v>49.06</v>
      </c>
      <c r="K763" s="4">
        <v>14153666</v>
      </c>
      <c r="L763" s="13">
        <v>109.15</v>
      </c>
      <c r="M763" s="4">
        <v>3302271</v>
      </c>
      <c r="N763" s="13">
        <v>11.82</v>
      </c>
      <c r="O763" s="4">
        <v>62560940</v>
      </c>
      <c r="P763" s="13">
        <v>186.7</v>
      </c>
      <c r="Q763" s="4">
        <v>1804423</v>
      </c>
      <c r="R763" s="13">
        <v>39.69</v>
      </c>
      <c r="S763" s="4">
        <v>21449790</v>
      </c>
      <c r="T763" s="13">
        <v>43.62</v>
      </c>
      <c r="U763" s="4">
        <v>44282311</v>
      </c>
      <c r="V763" s="13">
        <v>86.77</v>
      </c>
      <c r="W763" s="4">
        <v>8131631</v>
      </c>
      <c r="X763" s="13">
        <v>127.84</v>
      </c>
      <c r="Y763" s="4">
        <v>4422338</v>
      </c>
      <c r="Z763" s="13">
        <v>111.71</v>
      </c>
      <c r="AA763" s="4">
        <v>1944057</v>
      </c>
      <c r="AB763" s="13">
        <v>57.93</v>
      </c>
      <c r="AC763" s="4">
        <v>5519676</v>
      </c>
      <c r="AD763" s="13">
        <v>74.900000000000006</v>
      </c>
      <c r="AE763" s="4">
        <v>9370258</v>
      </c>
      <c r="AF763" s="13">
        <v>48.52</v>
      </c>
      <c r="AG763" s="4">
        <v>853892</v>
      </c>
      <c r="AH763" s="13">
        <v>74.89</v>
      </c>
      <c r="AI763" s="4">
        <v>2985147</v>
      </c>
      <c r="AJ763" s="13">
        <v>101.72</v>
      </c>
      <c r="AK763" s="4">
        <v>1536954</v>
      </c>
      <c r="AL763" s="13">
        <v>18.940000000000001</v>
      </c>
      <c r="AM763" s="4">
        <v>10734440</v>
      </c>
      <c r="AN763" s="13">
        <v>69</v>
      </c>
      <c r="AO763" s="4">
        <v>2980252</v>
      </c>
      <c r="AP763" s="13">
        <v>1252.7</v>
      </c>
      <c r="AQ763" s="4">
        <v>3661316</v>
      </c>
      <c r="AR763" s="13">
        <v>333.69</v>
      </c>
      <c r="AS763" s="4">
        <v>7146631</v>
      </c>
      <c r="AT763" s="13">
        <v>173.54</v>
      </c>
      <c r="AU763" s="4">
        <v>2674280</v>
      </c>
      <c r="AV763" s="13">
        <v>1865.29</v>
      </c>
      <c r="AW763" s="4">
        <v>369617</v>
      </c>
      <c r="AX763" s="13">
        <v>193.1</v>
      </c>
      <c r="AY763" s="4">
        <v>3012324</v>
      </c>
      <c r="AZ763" s="13">
        <v>94.55</v>
      </c>
      <c r="BA763" s="4">
        <v>4112204</v>
      </c>
      <c r="BB763" s="13">
        <v>39.53</v>
      </c>
      <c r="BC763" s="4">
        <v>6215872</v>
      </c>
      <c r="BD763" s="13">
        <v>59.18</v>
      </c>
      <c r="BE763" s="4">
        <v>5233353</v>
      </c>
      <c r="BF763" s="13">
        <v>137.71</v>
      </c>
      <c r="BG763" s="4">
        <v>3071480</v>
      </c>
      <c r="BH763" s="13">
        <v>64.09</v>
      </c>
      <c r="BI763" s="4">
        <v>8771331</v>
      </c>
    </row>
    <row r="764" spans="1:61" x14ac:dyDescent="0.35">
      <c r="A764" s="1">
        <v>43110</v>
      </c>
      <c r="B764" s="13">
        <v>174.29</v>
      </c>
      <c r="C764" s="4">
        <v>23959895</v>
      </c>
      <c r="D764" s="13">
        <v>87.82</v>
      </c>
      <c r="E764" s="4">
        <v>18652201</v>
      </c>
      <c r="F764" s="13">
        <v>223.68</v>
      </c>
      <c r="G764" s="4">
        <v>14566626</v>
      </c>
      <c r="H764" s="13">
        <v>262.83</v>
      </c>
      <c r="I764" s="4">
        <v>3160676</v>
      </c>
      <c r="J764" s="13">
        <v>48.8</v>
      </c>
      <c r="K764" s="4">
        <v>13476601</v>
      </c>
      <c r="L764" s="13">
        <v>108.8</v>
      </c>
      <c r="M764" s="4">
        <v>3113335</v>
      </c>
      <c r="N764" s="13">
        <v>11.96</v>
      </c>
      <c r="O764" s="4">
        <v>52561170</v>
      </c>
      <c r="P764" s="13">
        <v>187.11</v>
      </c>
      <c r="Q764" s="4">
        <v>1664485</v>
      </c>
      <c r="R764" s="13">
        <v>39.909999999999997</v>
      </c>
      <c r="S764" s="4">
        <v>19473023</v>
      </c>
      <c r="T764" s="13">
        <v>42.5</v>
      </c>
      <c r="U764" s="4">
        <v>45734951</v>
      </c>
      <c r="V764" s="13">
        <v>86.08</v>
      </c>
      <c r="W764" s="4">
        <v>10822328</v>
      </c>
      <c r="X764" s="13">
        <v>128.66</v>
      </c>
      <c r="Y764" s="4">
        <v>5292182</v>
      </c>
      <c r="Z764" s="13">
        <v>112.01</v>
      </c>
      <c r="AA764" s="4">
        <v>4751455</v>
      </c>
      <c r="AB764" s="13">
        <v>57.65</v>
      </c>
      <c r="AC764" s="4">
        <v>4627894</v>
      </c>
      <c r="AD764" s="13">
        <v>75.599999999999994</v>
      </c>
      <c r="AE764" s="4">
        <v>10017573</v>
      </c>
      <c r="AF764" s="13">
        <v>49.52</v>
      </c>
      <c r="AG764" s="4">
        <v>1970351</v>
      </c>
      <c r="AH764" s="13">
        <v>74.25</v>
      </c>
      <c r="AI764" s="4">
        <v>4094333</v>
      </c>
      <c r="AJ764" s="13">
        <v>102.08</v>
      </c>
      <c r="AK764" s="4">
        <v>978149</v>
      </c>
      <c r="AL764" s="13">
        <v>18.88</v>
      </c>
      <c r="AM764" s="4">
        <v>12593901</v>
      </c>
      <c r="AN764" s="13">
        <v>69.510000000000005</v>
      </c>
      <c r="AO764" s="4">
        <v>2719440</v>
      </c>
      <c r="AP764" s="13">
        <v>1254.33</v>
      </c>
      <c r="AQ764" s="4">
        <v>2686017</v>
      </c>
      <c r="AR764" s="13">
        <v>334.8</v>
      </c>
      <c r="AS764" s="4">
        <v>4309926</v>
      </c>
      <c r="AT764" s="13">
        <v>173.51</v>
      </c>
      <c r="AU764" s="4">
        <v>2173176</v>
      </c>
      <c r="AV764" s="13">
        <v>1872.91</v>
      </c>
      <c r="AW764" s="4">
        <v>274399</v>
      </c>
      <c r="AX764" s="13">
        <v>191.8</v>
      </c>
      <c r="AY764" s="4">
        <v>3119520</v>
      </c>
      <c r="AZ764" s="13">
        <v>94.17</v>
      </c>
      <c r="BA764" s="4">
        <v>2778017</v>
      </c>
      <c r="BB764" s="13">
        <v>37.700000000000003</v>
      </c>
      <c r="BC764" s="4">
        <v>17416485</v>
      </c>
      <c r="BD764" s="13">
        <v>59.82</v>
      </c>
      <c r="BE764" s="4">
        <v>8656454</v>
      </c>
      <c r="BF764" s="13">
        <v>137.69999999999999</v>
      </c>
      <c r="BG764" s="4">
        <v>1143450</v>
      </c>
      <c r="BH764" s="13">
        <v>64.22</v>
      </c>
      <c r="BI764" s="4">
        <v>5010633</v>
      </c>
    </row>
    <row r="765" spans="1:61" x14ac:dyDescent="0.35">
      <c r="A765" s="1">
        <v>43111</v>
      </c>
      <c r="B765" s="13">
        <v>175.28</v>
      </c>
      <c r="C765" s="4">
        <v>18667729</v>
      </c>
      <c r="D765" s="13">
        <v>88.08</v>
      </c>
      <c r="E765" s="4">
        <v>17808877</v>
      </c>
      <c r="F765" s="13">
        <v>224.08</v>
      </c>
      <c r="G765" s="4">
        <v>10150767</v>
      </c>
      <c r="H765" s="13">
        <v>263.5</v>
      </c>
      <c r="I765" s="4">
        <v>1772614</v>
      </c>
      <c r="J765" s="13">
        <v>48.95</v>
      </c>
      <c r="K765" s="4">
        <v>11687801</v>
      </c>
      <c r="L765" s="13">
        <v>109.1</v>
      </c>
      <c r="M765" s="4">
        <v>3668120</v>
      </c>
      <c r="N765" s="13">
        <v>12.14</v>
      </c>
      <c r="O765" s="4">
        <v>38354916</v>
      </c>
      <c r="P765" s="13">
        <v>188.92</v>
      </c>
      <c r="Q765" s="4">
        <v>1600065</v>
      </c>
      <c r="R765" s="13">
        <v>40.1</v>
      </c>
      <c r="S765" s="4">
        <v>21685577</v>
      </c>
      <c r="T765" s="13">
        <v>43.41</v>
      </c>
      <c r="U765" s="4">
        <v>35371519</v>
      </c>
      <c r="V765" s="13">
        <v>86.93</v>
      </c>
      <c r="W765" s="4">
        <v>14366028</v>
      </c>
      <c r="X765" s="13">
        <v>132.57</v>
      </c>
      <c r="Y765" s="4">
        <v>11641292</v>
      </c>
      <c r="Z765" s="13">
        <v>115.14</v>
      </c>
      <c r="AA765" s="4">
        <v>3828104</v>
      </c>
      <c r="AB765" s="13">
        <v>59.18</v>
      </c>
      <c r="AC765" s="4">
        <v>7341782</v>
      </c>
      <c r="AD765" s="13">
        <v>77.05</v>
      </c>
      <c r="AE765" s="4">
        <v>10248734</v>
      </c>
      <c r="AF765" s="13">
        <v>50.82</v>
      </c>
      <c r="AG765" s="4">
        <v>2345386</v>
      </c>
      <c r="AH765" s="13">
        <v>75.819999999999993</v>
      </c>
      <c r="AI765" s="4">
        <v>5061075</v>
      </c>
      <c r="AJ765" s="13">
        <v>102.37</v>
      </c>
      <c r="AK765" s="4">
        <v>1358615</v>
      </c>
      <c r="AL765" s="13">
        <v>19.2</v>
      </c>
      <c r="AM765" s="4">
        <v>17387611</v>
      </c>
      <c r="AN765" s="13">
        <v>70.25</v>
      </c>
      <c r="AO765" s="4">
        <v>2494515</v>
      </c>
      <c r="AP765" s="13">
        <v>1276.68</v>
      </c>
      <c r="AQ765" s="4">
        <v>3125048</v>
      </c>
      <c r="AR765" s="13">
        <v>337.95</v>
      </c>
      <c r="AS765" s="4">
        <v>6645484</v>
      </c>
      <c r="AT765" s="13">
        <v>173.39</v>
      </c>
      <c r="AU765" s="4">
        <v>3077963</v>
      </c>
      <c r="AV765" s="13">
        <v>1893.1</v>
      </c>
      <c r="AW765" s="4">
        <v>385893</v>
      </c>
      <c r="AX765" s="13">
        <v>194.68</v>
      </c>
      <c r="AY765" s="4">
        <v>3899237</v>
      </c>
      <c r="AZ765" s="13">
        <v>95.74</v>
      </c>
      <c r="BA765" s="4">
        <v>3172595</v>
      </c>
      <c r="BB765" s="13">
        <v>37.81</v>
      </c>
      <c r="BC765" s="4">
        <v>11090524</v>
      </c>
      <c r="BD765" s="13">
        <v>60</v>
      </c>
      <c r="BE765" s="4">
        <v>5806282</v>
      </c>
      <c r="BF765" s="13">
        <v>139.43</v>
      </c>
      <c r="BG765" s="4">
        <v>1408743</v>
      </c>
      <c r="BH765" s="13">
        <v>64.290000000000006</v>
      </c>
      <c r="BI765" s="4">
        <v>5103540</v>
      </c>
    </row>
    <row r="766" spans="1:61" x14ac:dyDescent="0.35">
      <c r="A766" s="1">
        <v>43112</v>
      </c>
      <c r="B766" s="13">
        <v>177.09</v>
      </c>
      <c r="C766" s="4">
        <v>25418080</v>
      </c>
      <c r="D766" s="13">
        <v>89.6</v>
      </c>
      <c r="E766" s="4">
        <v>24271531</v>
      </c>
      <c r="F766" s="13">
        <v>222.98</v>
      </c>
      <c r="G766" s="4">
        <v>8997902</v>
      </c>
      <c r="H766" s="13">
        <v>264.29000000000002</v>
      </c>
      <c r="I766" s="4">
        <v>1988392</v>
      </c>
      <c r="J766" s="13">
        <v>49.51</v>
      </c>
      <c r="K766" s="4">
        <v>15978201</v>
      </c>
      <c r="L766" s="13">
        <v>110.24</v>
      </c>
      <c r="M766" s="4">
        <v>5749471</v>
      </c>
      <c r="N766" s="13">
        <v>12.02</v>
      </c>
      <c r="O766" s="4">
        <v>47149344</v>
      </c>
      <c r="P766" s="13">
        <v>195.05</v>
      </c>
      <c r="Q766" s="4">
        <v>4246044</v>
      </c>
      <c r="R766" s="13">
        <v>40.869999999999997</v>
      </c>
      <c r="S766" s="4">
        <v>23770515</v>
      </c>
      <c r="T766" s="13">
        <v>43.24</v>
      </c>
      <c r="U766" s="4">
        <v>29973553</v>
      </c>
      <c r="V766" s="13">
        <v>87.52</v>
      </c>
      <c r="W766" s="4">
        <v>9834511</v>
      </c>
      <c r="X766" s="13">
        <v>133.6</v>
      </c>
      <c r="Y766" s="4">
        <v>7232883</v>
      </c>
      <c r="Z766" s="13">
        <v>115.7</v>
      </c>
      <c r="AA766" s="4">
        <v>2025312</v>
      </c>
      <c r="AB766" s="13">
        <v>60.05</v>
      </c>
      <c r="AC766" s="4">
        <v>6742061</v>
      </c>
      <c r="AD766" s="13">
        <v>77.97</v>
      </c>
      <c r="AE766" s="4">
        <v>9211490</v>
      </c>
      <c r="AF766" s="13">
        <v>51.44</v>
      </c>
      <c r="AG766" s="4">
        <v>1880515</v>
      </c>
      <c r="AH766" s="13">
        <v>76.53</v>
      </c>
      <c r="AI766" s="4">
        <v>5781137</v>
      </c>
      <c r="AJ766" s="13">
        <v>104.97</v>
      </c>
      <c r="AK766" s="4">
        <v>1849280</v>
      </c>
      <c r="AL766" s="13">
        <v>19.52</v>
      </c>
      <c r="AM766" s="4">
        <v>16116960</v>
      </c>
      <c r="AN766" s="13">
        <v>71.42</v>
      </c>
      <c r="AO766" s="4">
        <v>2628238</v>
      </c>
      <c r="AP766" s="13">
        <v>1305.2</v>
      </c>
      <c r="AQ766" s="4">
        <v>5443730</v>
      </c>
      <c r="AR766" s="13">
        <v>336.22</v>
      </c>
      <c r="AS766" s="4">
        <v>4825059</v>
      </c>
      <c r="AT766" s="13">
        <v>173.57</v>
      </c>
      <c r="AU766" s="4">
        <v>2901615</v>
      </c>
      <c r="AV766" s="13">
        <v>1919.4</v>
      </c>
      <c r="AW766" s="4">
        <v>555315</v>
      </c>
      <c r="AX766" s="13">
        <v>196.42</v>
      </c>
      <c r="AY766" s="4">
        <v>6748410</v>
      </c>
      <c r="AZ766" s="13">
        <v>100.86</v>
      </c>
      <c r="BA766" s="4">
        <v>14247595</v>
      </c>
      <c r="BB766" s="13">
        <v>38.020000000000003</v>
      </c>
      <c r="BC766" s="4">
        <v>11992898</v>
      </c>
      <c r="BD766" s="13">
        <v>60.4</v>
      </c>
      <c r="BE766" s="4">
        <v>6989075</v>
      </c>
      <c r="BF766" s="13">
        <v>139.78</v>
      </c>
      <c r="BG766" s="4">
        <v>1806773</v>
      </c>
      <c r="BH766" s="13">
        <v>64.67</v>
      </c>
      <c r="BI766" s="4">
        <v>5135670</v>
      </c>
    </row>
    <row r="767" spans="1:61" x14ac:dyDescent="0.35">
      <c r="A767" s="1">
        <v>43116</v>
      </c>
      <c r="B767" s="13">
        <v>176.19</v>
      </c>
      <c r="C767" s="4">
        <v>29565947</v>
      </c>
      <c r="D767" s="13">
        <v>88.35</v>
      </c>
      <c r="E767" s="4">
        <v>36599736</v>
      </c>
      <c r="F767" s="13">
        <v>220.11</v>
      </c>
      <c r="G767" s="4">
        <v>17558687</v>
      </c>
      <c r="H767" s="13">
        <v>263.25</v>
      </c>
      <c r="I767" s="4">
        <v>3352819</v>
      </c>
      <c r="J767" s="13">
        <v>49.59</v>
      </c>
      <c r="K767" s="4">
        <v>17152564</v>
      </c>
      <c r="L767" s="13">
        <v>108.89</v>
      </c>
      <c r="M767" s="4">
        <v>5790819</v>
      </c>
      <c r="N767" s="13">
        <v>11.91</v>
      </c>
      <c r="O767" s="4">
        <v>42686623</v>
      </c>
      <c r="P767" s="13">
        <v>192.46</v>
      </c>
      <c r="Q767" s="4">
        <v>4595560</v>
      </c>
      <c r="R767" s="13">
        <v>40.54</v>
      </c>
      <c r="S767" s="4">
        <v>32844965</v>
      </c>
      <c r="T767" s="13">
        <v>43.14</v>
      </c>
      <c r="U767" s="4">
        <v>38367181</v>
      </c>
      <c r="V767" s="13">
        <v>86.97</v>
      </c>
      <c r="W767" s="4">
        <v>10882786</v>
      </c>
      <c r="X767" s="13">
        <v>132.01</v>
      </c>
      <c r="Y767" s="4">
        <v>6254209</v>
      </c>
      <c r="Z767" s="13">
        <v>113.39</v>
      </c>
      <c r="AA767" s="4">
        <v>4835628</v>
      </c>
      <c r="AB767" s="13">
        <v>58.84</v>
      </c>
      <c r="AC767" s="4">
        <v>5458604</v>
      </c>
      <c r="AD767" s="13">
        <v>77.17</v>
      </c>
      <c r="AE767" s="4">
        <v>11902474</v>
      </c>
      <c r="AF767" s="13">
        <v>50.75</v>
      </c>
      <c r="AG767" s="4">
        <v>3016656</v>
      </c>
      <c r="AH767" s="13">
        <v>75.27</v>
      </c>
      <c r="AI767" s="4">
        <v>4333089</v>
      </c>
      <c r="AJ767" s="13">
        <v>103.5</v>
      </c>
      <c r="AK767" s="4">
        <v>2601232</v>
      </c>
      <c r="AL767" s="13">
        <v>19.39</v>
      </c>
      <c r="AM767" s="4">
        <v>20322014</v>
      </c>
      <c r="AN767" s="13">
        <v>70.78</v>
      </c>
      <c r="AO767" s="4">
        <v>4401465</v>
      </c>
      <c r="AP767" s="13">
        <v>1304.8599999999999</v>
      </c>
      <c r="AQ767" s="4">
        <v>7220701</v>
      </c>
      <c r="AR767" s="13">
        <v>340.06</v>
      </c>
      <c r="AS767" s="4">
        <v>6474251</v>
      </c>
      <c r="AT767" s="13">
        <v>173.68</v>
      </c>
      <c r="AU767" s="4">
        <v>3662624</v>
      </c>
      <c r="AV767" s="13">
        <v>1919.47</v>
      </c>
      <c r="AW767" s="4">
        <v>604897</v>
      </c>
      <c r="AX767" s="13">
        <v>196.31</v>
      </c>
      <c r="AY767" s="4">
        <v>5692715</v>
      </c>
      <c r="AZ767" s="13">
        <v>100.97</v>
      </c>
      <c r="BA767" s="4">
        <v>13570368</v>
      </c>
      <c r="BB767" s="13">
        <v>37.68</v>
      </c>
      <c r="BC767" s="4">
        <v>10718774</v>
      </c>
      <c r="BD767" s="13">
        <v>60.56</v>
      </c>
      <c r="BE767" s="4">
        <v>8040748</v>
      </c>
      <c r="BF767" s="13">
        <v>139.12</v>
      </c>
      <c r="BG767" s="4">
        <v>2531764</v>
      </c>
      <c r="BH767" s="13">
        <v>63.42</v>
      </c>
      <c r="BI767" s="4">
        <v>9116973</v>
      </c>
    </row>
    <row r="768" spans="1:61" x14ac:dyDescent="0.35">
      <c r="A768" s="1">
        <v>43117</v>
      </c>
      <c r="B768" s="13">
        <v>179.1</v>
      </c>
      <c r="C768" s="4">
        <v>34386836</v>
      </c>
      <c r="D768" s="13">
        <v>90.14</v>
      </c>
      <c r="E768" s="4">
        <v>25621164</v>
      </c>
      <c r="F768" s="13">
        <v>224.72</v>
      </c>
      <c r="G768" s="4">
        <v>13460222</v>
      </c>
      <c r="H768" s="13">
        <v>265.81</v>
      </c>
      <c r="I768" s="4">
        <v>3736467</v>
      </c>
      <c r="J768" s="13">
        <v>50.27</v>
      </c>
      <c r="K768" s="4">
        <v>23183110</v>
      </c>
      <c r="L768" s="13">
        <v>110.04</v>
      </c>
      <c r="M768" s="4">
        <v>4254674</v>
      </c>
      <c r="N768" s="13">
        <v>12.18</v>
      </c>
      <c r="O768" s="4">
        <v>39020825</v>
      </c>
      <c r="P768" s="13">
        <v>196.49</v>
      </c>
      <c r="Q768" s="4">
        <v>2969469</v>
      </c>
      <c r="R768" s="13">
        <v>41.2</v>
      </c>
      <c r="S768" s="4">
        <v>24427130</v>
      </c>
      <c r="T768" s="13">
        <v>44.39</v>
      </c>
      <c r="U768" s="4">
        <v>32368612</v>
      </c>
      <c r="V768" s="13">
        <v>88</v>
      </c>
      <c r="W768" s="4">
        <v>10545961</v>
      </c>
      <c r="X768" s="13">
        <v>132.36000000000001</v>
      </c>
      <c r="Y768" s="4">
        <v>5632748</v>
      </c>
      <c r="Z768" s="13">
        <v>113.53</v>
      </c>
      <c r="AA768" s="4">
        <v>3324297</v>
      </c>
      <c r="AB768" s="13">
        <v>59.86</v>
      </c>
      <c r="AC768" s="4">
        <v>5798442</v>
      </c>
      <c r="AD768" s="13">
        <v>77.209999999999994</v>
      </c>
      <c r="AE768" s="4">
        <v>8009568</v>
      </c>
      <c r="AF768" s="13">
        <v>51.21</v>
      </c>
      <c r="AG768" s="4">
        <v>2082504</v>
      </c>
      <c r="AH768" s="13">
        <v>75.86</v>
      </c>
      <c r="AI768" s="4">
        <v>3109926</v>
      </c>
      <c r="AJ768" s="13">
        <v>106.16</v>
      </c>
      <c r="AK768" s="4">
        <v>2333429</v>
      </c>
      <c r="AL768" s="13">
        <v>19.57</v>
      </c>
      <c r="AM768" s="4">
        <v>19501398</v>
      </c>
      <c r="AN768" s="13">
        <v>71.98</v>
      </c>
      <c r="AO768" s="4">
        <v>3489705</v>
      </c>
      <c r="AP768" s="13">
        <v>1295</v>
      </c>
      <c r="AQ768" s="4">
        <v>5253754</v>
      </c>
      <c r="AR768" s="13">
        <v>347.16</v>
      </c>
      <c r="AS768" s="4">
        <v>7103505</v>
      </c>
      <c r="AT768" s="13">
        <v>174.98</v>
      </c>
      <c r="AU768" s="4">
        <v>4129573</v>
      </c>
      <c r="AV768" s="13">
        <v>1949.9</v>
      </c>
      <c r="AW768" s="4">
        <v>516066</v>
      </c>
      <c r="AX768" s="13">
        <v>199.82</v>
      </c>
      <c r="AY768" s="4">
        <v>3996052</v>
      </c>
      <c r="AZ768" s="13">
        <v>101.68</v>
      </c>
      <c r="BA768" s="4">
        <v>5296132</v>
      </c>
      <c r="BB768" s="13">
        <v>37.99</v>
      </c>
      <c r="BC768" s="4">
        <v>12245735</v>
      </c>
      <c r="BD768" s="13">
        <v>60.66</v>
      </c>
      <c r="BE768" s="4">
        <v>8433771</v>
      </c>
      <c r="BF768" s="13">
        <v>142</v>
      </c>
      <c r="BG768" s="4">
        <v>2436092</v>
      </c>
      <c r="BH768" s="13">
        <v>63.81</v>
      </c>
      <c r="BI768" s="4">
        <v>7422594</v>
      </c>
    </row>
    <row r="769" spans="1:61" x14ac:dyDescent="0.35">
      <c r="A769" s="1">
        <v>43118</v>
      </c>
      <c r="B769" s="13">
        <v>179.26</v>
      </c>
      <c r="C769" s="4">
        <v>31193352</v>
      </c>
      <c r="D769" s="13">
        <v>90.1</v>
      </c>
      <c r="E769" s="4">
        <v>24159683</v>
      </c>
      <c r="F769" s="13">
        <v>224.44</v>
      </c>
      <c r="G769" s="4">
        <v>10215841</v>
      </c>
      <c r="H769" s="13">
        <v>269.8</v>
      </c>
      <c r="I769" s="4">
        <v>3031929</v>
      </c>
      <c r="J769" s="13">
        <v>50.23</v>
      </c>
      <c r="K769" s="4">
        <v>17119187</v>
      </c>
      <c r="L769" s="13">
        <v>111.77</v>
      </c>
      <c r="M769" s="4">
        <v>3842823</v>
      </c>
      <c r="N769" s="13">
        <v>12.47</v>
      </c>
      <c r="O769" s="4">
        <v>62086151</v>
      </c>
      <c r="P769" s="13">
        <v>196.2</v>
      </c>
      <c r="Q769" s="4">
        <v>2539356</v>
      </c>
      <c r="R769" s="13">
        <v>41.3</v>
      </c>
      <c r="S769" s="4">
        <v>19610169</v>
      </c>
      <c r="T769" s="13">
        <v>44.48</v>
      </c>
      <c r="U769" s="4">
        <v>26826529</v>
      </c>
      <c r="V769" s="13">
        <v>87.43</v>
      </c>
      <c r="W769" s="4">
        <v>9223679</v>
      </c>
      <c r="X769" s="13">
        <v>131.59</v>
      </c>
      <c r="Y769" s="4">
        <v>5890004</v>
      </c>
      <c r="Z769" s="13">
        <v>114.24</v>
      </c>
      <c r="AA769" s="4">
        <v>4564600</v>
      </c>
      <c r="AB769" s="13">
        <v>59.76</v>
      </c>
      <c r="AC769" s="4">
        <v>4554801</v>
      </c>
      <c r="AD769" s="13">
        <v>76.37</v>
      </c>
      <c r="AE769" s="4">
        <v>10588526</v>
      </c>
      <c r="AF769" s="13">
        <v>50.69</v>
      </c>
      <c r="AG769" s="4">
        <v>1573730</v>
      </c>
      <c r="AH769" s="13">
        <v>75.39</v>
      </c>
      <c r="AI769" s="4">
        <v>3012402</v>
      </c>
      <c r="AJ769" s="13">
        <v>105.29</v>
      </c>
      <c r="AK769" s="4">
        <v>1514010</v>
      </c>
      <c r="AL769" s="13">
        <v>19.010000000000002</v>
      </c>
      <c r="AM769" s="4">
        <v>37007820</v>
      </c>
      <c r="AN769" s="13">
        <v>71.489999999999995</v>
      </c>
      <c r="AO769" s="4">
        <v>3610580</v>
      </c>
      <c r="AP769" s="13">
        <v>1293.32</v>
      </c>
      <c r="AQ769" s="4">
        <v>4026915</v>
      </c>
      <c r="AR769" s="13">
        <v>344.57</v>
      </c>
      <c r="AS769" s="4">
        <v>5685845</v>
      </c>
      <c r="AT769" s="13">
        <v>174.57</v>
      </c>
      <c r="AU769" s="4">
        <v>2154754</v>
      </c>
      <c r="AV769" s="13">
        <v>1926.71</v>
      </c>
      <c r="AW769" s="4">
        <v>398621</v>
      </c>
      <c r="AX769" s="13">
        <v>198.33</v>
      </c>
      <c r="AY769" s="4">
        <v>4474606</v>
      </c>
      <c r="AZ769" s="13">
        <v>101.36</v>
      </c>
      <c r="BA769" s="4">
        <v>5956640</v>
      </c>
      <c r="BB769" s="13">
        <v>38.74</v>
      </c>
      <c r="BC769" s="4">
        <v>11113527</v>
      </c>
      <c r="BD769" s="13">
        <v>61.09</v>
      </c>
      <c r="BE769" s="4">
        <v>9170903</v>
      </c>
      <c r="BF769" s="13">
        <v>141.13</v>
      </c>
      <c r="BG769" s="4">
        <v>1691377</v>
      </c>
      <c r="BH769" s="13">
        <v>64.11</v>
      </c>
      <c r="BI769" s="4">
        <v>5656889</v>
      </c>
    </row>
    <row r="770" spans="1:61" x14ac:dyDescent="0.35">
      <c r="A770" s="1">
        <v>43119</v>
      </c>
      <c r="B770" s="13">
        <v>178.46</v>
      </c>
      <c r="C770" s="4">
        <v>32425067</v>
      </c>
      <c r="D770" s="13">
        <v>90</v>
      </c>
      <c r="E770" s="4">
        <v>36875013</v>
      </c>
      <c r="F770" s="13">
        <v>230.11</v>
      </c>
      <c r="G770" s="4">
        <v>15234486</v>
      </c>
      <c r="H770" s="13">
        <v>266.39</v>
      </c>
      <c r="I770" s="4">
        <v>2996280</v>
      </c>
      <c r="J770" s="13">
        <v>50.58</v>
      </c>
      <c r="K770" s="4">
        <v>14011470</v>
      </c>
      <c r="L770" s="13">
        <v>111.93</v>
      </c>
      <c r="M770" s="4">
        <v>3120889</v>
      </c>
      <c r="N770" s="13">
        <v>12.59</v>
      </c>
      <c r="O770" s="4">
        <v>46800669</v>
      </c>
      <c r="P770" s="13">
        <v>195.73</v>
      </c>
      <c r="Q770" s="4">
        <v>2342979</v>
      </c>
      <c r="R770" s="13">
        <v>41.29</v>
      </c>
      <c r="S770" s="4">
        <v>24582041</v>
      </c>
      <c r="T770" s="13">
        <v>44.82</v>
      </c>
      <c r="U770" s="4">
        <v>25780217</v>
      </c>
      <c r="V770" s="13">
        <v>87.15</v>
      </c>
      <c r="W770" s="4">
        <v>13090032</v>
      </c>
      <c r="X770" s="13">
        <v>131.30000000000001</v>
      </c>
      <c r="Y770" s="4">
        <v>6048904</v>
      </c>
      <c r="Z770" s="13">
        <v>114.37</v>
      </c>
      <c r="AA770" s="4">
        <v>2920580</v>
      </c>
      <c r="AB770" s="13">
        <v>59.75</v>
      </c>
      <c r="AC770" s="4">
        <v>5037506</v>
      </c>
      <c r="AD770" s="13">
        <v>76.42</v>
      </c>
      <c r="AE770" s="4">
        <v>13389800</v>
      </c>
      <c r="AF770" s="13">
        <v>50.73</v>
      </c>
      <c r="AG770" s="4">
        <v>1500073</v>
      </c>
      <c r="AH770" s="13">
        <v>75.55</v>
      </c>
      <c r="AI770" s="4">
        <v>3224752</v>
      </c>
      <c r="AJ770" s="13">
        <v>105.63</v>
      </c>
      <c r="AK770" s="4">
        <v>1657504</v>
      </c>
      <c r="AL770" s="13">
        <v>19.010000000000002</v>
      </c>
      <c r="AM770" s="4">
        <v>18004622</v>
      </c>
      <c r="AN770" s="13">
        <v>71.89</v>
      </c>
      <c r="AO770" s="4">
        <v>3894320</v>
      </c>
      <c r="AP770" s="13">
        <v>1294.58</v>
      </c>
      <c r="AQ770" s="4">
        <v>4578536</v>
      </c>
      <c r="AR770" s="13">
        <v>350.02</v>
      </c>
      <c r="AS770" s="4">
        <v>4888303</v>
      </c>
      <c r="AT770" s="13">
        <v>176.12</v>
      </c>
      <c r="AU770" s="4">
        <v>3746267</v>
      </c>
      <c r="AV770" s="13">
        <v>1910.21</v>
      </c>
      <c r="AW770" s="4">
        <v>634513</v>
      </c>
      <c r="AX770" s="13">
        <v>201.33</v>
      </c>
      <c r="AY770" s="4">
        <v>5809640</v>
      </c>
      <c r="AZ770" s="13">
        <v>104.95</v>
      </c>
      <c r="BA770" s="4">
        <v>9558311</v>
      </c>
      <c r="BB770" s="13">
        <v>38.43</v>
      </c>
      <c r="BC770" s="4">
        <v>12723975</v>
      </c>
      <c r="BD770" s="13">
        <v>61.26</v>
      </c>
      <c r="BE770" s="4">
        <v>8361853</v>
      </c>
      <c r="BF770" s="13">
        <v>144.07</v>
      </c>
      <c r="BG770" s="4">
        <v>3267115</v>
      </c>
      <c r="BH770" s="13">
        <v>67.209999999999994</v>
      </c>
      <c r="BI770" s="4">
        <v>12896073</v>
      </c>
    </row>
    <row r="771" spans="1:61" x14ac:dyDescent="0.35">
      <c r="A771" s="1">
        <v>43122</v>
      </c>
      <c r="B771" s="13">
        <v>177</v>
      </c>
      <c r="C771" s="4">
        <v>27108551</v>
      </c>
      <c r="D771" s="13">
        <v>91.61</v>
      </c>
      <c r="E771" s="4">
        <v>23601555</v>
      </c>
      <c r="F771" s="13">
        <v>233.69</v>
      </c>
      <c r="G771" s="4">
        <v>13773561</v>
      </c>
      <c r="H771" s="13">
        <v>262.11</v>
      </c>
      <c r="I771" s="4">
        <v>2723046</v>
      </c>
      <c r="J771" s="13">
        <v>50.71</v>
      </c>
      <c r="K771" s="4">
        <v>16840015</v>
      </c>
      <c r="L771" s="13">
        <v>112.89</v>
      </c>
      <c r="M771" s="4">
        <v>2214707</v>
      </c>
      <c r="N771" s="13">
        <v>12.65</v>
      </c>
      <c r="O771" s="4">
        <v>34758615</v>
      </c>
      <c r="P771" s="13">
        <v>197.84</v>
      </c>
      <c r="Q771" s="4">
        <v>1701342</v>
      </c>
      <c r="R771" s="13">
        <v>41.66</v>
      </c>
      <c r="S771" s="4">
        <v>22995116</v>
      </c>
      <c r="T771" s="13">
        <v>45.75</v>
      </c>
      <c r="U771" s="4">
        <v>27706762</v>
      </c>
      <c r="V771" s="13">
        <v>88.25</v>
      </c>
      <c r="W771" s="4">
        <v>10270380</v>
      </c>
      <c r="X771" s="13">
        <v>132.56</v>
      </c>
      <c r="Y771" s="4">
        <v>5248785</v>
      </c>
      <c r="Z771" s="13">
        <v>116.82</v>
      </c>
      <c r="AA771" s="4">
        <v>2233174</v>
      </c>
      <c r="AB771" s="13">
        <v>60.67</v>
      </c>
      <c r="AC771" s="4">
        <v>5748807</v>
      </c>
      <c r="AD771" s="13">
        <v>79.790000000000006</v>
      </c>
      <c r="AE771" s="4">
        <v>13192669</v>
      </c>
      <c r="AF771" s="13">
        <v>51</v>
      </c>
      <c r="AG771" s="4">
        <v>1488454</v>
      </c>
      <c r="AH771" s="13">
        <v>77.63</v>
      </c>
      <c r="AI771" s="4">
        <v>4309443</v>
      </c>
      <c r="AJ771" s="13">
        <v>106.66</v>
      </c>
      <c r="AK771" s="4">
        <v>1348037</v>
      </c>
      <c r="AL771" s="13">
        <v>19.63</v>
      </c>
      <c r="AM771" s="4">
        <v>15649269</v>
      </c>
      <c r="AN771" s="13">
        <v>73.16</v>
      </c>
      <c r="AO771" s="4">
        <v>4365722</v>
      </c>
      <c r="AP771" s="13">
        <v>1327.31</v>
      </c>
      <c r="AQ771" s="4">
        <v>4140061</v>
      </c>
      <c r="AR771" s="13">
        <v>351.56</v>
      </c>
      <c r="AS771" s="4">
        <v>6210360</v>
      </c>
      <c r="AT771" s="13">
        <v>176.21</v>
      </c>
      <c r="AU771" s="4">
        <v>3217879</v>
      </c>
      <c r="AV771" s="13">
        <v>1915.77</v>
      </c>
      <c r="AW771" s="4">
        <v>398161</v>
      </c>
      <c r="AX771" s="13">
        <v>204.46</v>
      </c>
      <c r="AY771" s="4">
        <v>4857697</v>
      </c>
      <c r="AZ771" s="13">
        <v>107.11</v>
      </c>
      <c r="BA771" s="4">
        <v>7084326</v>
      </c>
      <c r="BB771" s="13">
        <v>39.58</v>
      </c>
      <c r="BC771" s="4">
        <v>10714952</v>
      </c>
      <c r="BD771" s="13">
        <v>61.41</v>
      </c>
      <c r="BE771" s="4">
        <v>11945783</v>
      </c>
      <c r="BF771" s="13">
        <v>143.81</v>
      </c>
      <c r="BG771" s="4">
        <v>2153912</v>
      </c>
      <c r="BH771" s="13">
        <v>66.39</v>
      </c>
      <c r="BI771" s="4">
        <v>8491799</v>
      </c>
    </row>
    <row r="772" spans="1:61" x14ac:dyDescent="0.35">
      <c r="A772" s="1">
        <v>43123</v>
      </c>
      <c r="B772" s="13">
        <v>177.04</v>
      </c>
      <c r="C772" s="4">
        <v>32689146</v>
      </c>
      <c r="D772" s="13">
        <v>91.9</v>
      </c>
      <c r="E772" s="4">
        <v>23412841</v>
      </c>
      <c r="F772" s="13">
        <v>238.91</v>
      </c>
      <c r="G772" s="4">
        <v>11880705</v>
      </c>
      <c r="H772" s="13">
        <v>262.89999999999998</v>
      </c>
      <c r="I772" s="4">
        <v>3539818</v>
      </c>
      <c r="J772" s="13">
        <v>51.12</v>
      </c>
      <c r="K772" s="4">
        <v>14141416</v>
      </c>
      <c r="L772" s="13">
        <v>113.24</v>
      </c>
      <c r="M772" s="4">
        <v>2816839</v>
      </c>
      <c r="N772" s="13">
        <v>12.94</v>
      </c>
      <c r="O772" s="4">
        <v>46417226</v>
      </c>
      <c r="P772" s="13">
        <v>200.09</v>
      </c>
      <c r="Q772" s="4">
        <v>3980994</v>
      </c>
      <c r="R772" s="13">
        <v>42.1</v>
      </c>
      <c r="S772" s="4">
        <v>23984518</v>
      </c>
      <c r="T772" s="13">
        <v>46.06</v>
      </c>
      <c r="U772" s="4">
        <v>22135103</v>
      </c>
      <c r="V772" s="13">
        <v>88.3</v>
      </c>
      <c r="W772" s="4">
        <v>10281817</v>
      </c>
      <c r="X772" s="13">
        <v>131.02000000000001</v>
      </c>
      <c r="Y772" s="4">
        <v>5747334</v>
      </c>
      <c r="Z772" s="13">
        <v>117.84</v>
      </c>
      <c r="AA772" s="4">
        <v>3150700</v>
      </c>
      <c r="AB772" s="13">
        <v>60.47</v>
      </c>
      <c r="AC772" s="4">
        <v>5478827</v>
      </c>
      <c r="AD772" s="13">
        <v>79.209999999999994</v>
      </c>
      <c r="AE772" s="4">
        <v>9332559</v>
      </c>
      <c r="AF772" s="13">
        <v>51.03</v>
      </c>
      <c r="AG772" s="4">
        <v>1273157</v>
      </c>
      <c r="AH772" s="13">
        <v>77.42</v>
      </c>
      <c r="AI772" s="4">
        <v>3313985</v>
      </c>
      <c r="AJ772" s="13">
        <v>106.9</v>
      </c>
      <c r="AK772" s="4">
        <v>1436529</v>
      </c>
      <c r="AL772" s="13">
        <v>19.45</v>
      </c>
      <c r="AM772" s="4">
        <v>19891329</v>
      </c>
      <c r="AN772" s="13">
        <v>73.12</v>
      </c>
      <c r="AO772" s="4">
        <v>2852575</v>
      </c>
      <c r="AP772" s="13">
        <v>1362.54</v>
      </c>
      <c r="AQ772" s="4">
        <v>5169306</v>
      </c>
      <c r="AR772" s="13">
        <v>352.79</v>
      </c>
      <c r="AS772" s="4">
        <v>5465414</v>
      </c>
      <c r="AT772" s="13">
        <v>176.81</v>
      </c>
      <c r="AU772" s="4">
        <v>3197644</v>
      </c>
      <c r="AV772" s="13">
        <v>1962.94</v>
      </c>
      <c r="AW772" s="4">
        <v>472045</v>
      </c>
      <c r="AX772" s="13">
        <v>204.9</v>
      </c>
      <c r="AY772" s="4">
        <v>3621745</v>
      </c>
      <c r="AZ772" s="13">
        <v>107.11</v>
      </c>
      <c r="BA772" s="4">
        <v>6118151</v>
      </c>
      <c r="BB772" s="13">
        <v>39.770000000000003</v>
      </c>
      <c r="BC772" s="4">
        <v>6944764</v>
      </c>
      <c r="BD772" s="13">
        <v>61.69</v>
      </c>
      <c r="BE772" s="4">
        <v>10806783</v>
      </c>
      <c r="BF772" s="13">
        <v>145.80000000000001</v>
      </c>
      <c r="BG772" s="4">
        <v>1540317</v>
      </c>
      <c r="BH772" s="13">
        <v>67.14</v>
      </c>
      <c r="BI772" s="4">
        <v>6411954</v>
      </c>
    </row>
    <row r="773" spans="1:61" x14ac:dyDescent="0.35">
      <c r="A773" s="1">
        <v>43124</v>
      </c>
      <c r="B773" s="13">
        <v>174.22</v>
      </c>
      <c r="C773" s="4">
        <v>51105090</v>
      </c>
      <c r="D773" s="13">
        <v>91.82</v>
      </c>
      <c r="E773" s="4">
        <v>33277483</v>
      </c>
      <c r="F773" s="13">
        <v>235.8</v>
      </c>
      <c r="G773" s="4">
        <v>14499309</v>
      </c>
      <c r="H773" s="13">
        <v>256.86</v>
      </c>
      <c r="I773" s="4">
        <v>4540460</v>
      </c>
      <c r="J773" s="13">
        <v>51.45</v>
      </c>
      <c r="K773" s="4">
        <v>17205640</v>
      </c>
      <c r="L773" s="13">
        <v>112.85</v>
      </c>
      <c r="M773" s="4">
        <v>4975487</v>
      </c>
      <c r="N773" s="13">
        <v>12.71</v>
      </c>
      <c r="O773" s="4">
        <v>41956439</v>
      </c>
      <c r="P773" s="13">
        <v>197.78</v>
      </c>
      <c r="Q773" s="4">
        <v>3250450</v>
      </c>
      <c r="R773" s="13">
        <v>42.17</v>
      </c>
      <c r="S773" s="4">
        <v>26696212</v>
      </c>
      <c r="T773" s="13">
        <v>45.51</v>
      </c>
      <c r="U773" s="4">
        <v>33366621</v>
      </c>
      <c r="V773" s="13">
        <v>88.53</v>
      </c>
      <c r="W773" s="4">
        <v>10316111</v>
      </c>
      <c r="X773" s="13">
        <v>131.38999999999999</v>
      </c>
      <c r="Y773" s="4">
        <v>6868223</v>
      </c>
      <c r="Z773" s="13">
        <v>118.47</v>
      </c>
      <c r="AA773" s="4">
        <v>2463897</v>
      </c>
      <c r="AB773" s="13">
        <v>60.49</v>
      </c>
      <c r="AC773" s="4">
        <v>4992002</v>
      </c>
      <c r="AD773" s="13">
        <v>78.180000000000007</v>
      </c>
      <c r="AE773" s="4">
        <v>10368958</v>
      </c>
      <c r="AF773" s="13">
        <v>50.79</v>
      </c>
      <c r="AG773" s="4">
        <v>1210704</v>
      </c>
      <c r="AH773" s="13">
        <v>77.56</v>
      </c>
      <c r="AI773" s="4">
        <v>3356098</v>
      </c>
      <c r="AJ773" s="13">
        <v>104.63</v>
      </c>
      <c r="AK773" s="4">
        <v>1945272</v>
      </c>
      <c r="AL773" s="13">
        <v>19.14</v>
      </c>
      <c r="AM773" s="4">
        <v>17061936</v>
      </c>
      <c r="AN773" s="13">
        <v>71.59</v>
      </c>
      <c r="AO773" s="4">
        <v>3933937</v>
      </c>
      <c r="AP773" s="13">
        <v>1357.51</v>
      </c>
      <c r="AQ773" s="4">
        <v>6807457</v>
      </c>
      <c r="AR773" s="13">
        <v>345.89</v>
      </c>
      <c r="AS773" s="4">
        <v>5287478</v>
      </c>
      <c r="AT773" s="13">
        <v>176.12</v>
      </c>
      <c r="AU773" s="4">
        <v>2810819</v>
      </c>
      <c r="AV773" s="13">
        <v>1955.24</v>
      </c>
      <c r="AW773" s="4">
        <v>405271</v>
      </c>
      <c r="AX773" s="13">
        <v>206.22</v>
      </c>
      <c r="AY773" s="4">
        <v>4370661</v>
      </c>
      <c r="AZ773" s="13">
        <v>106.72</v>
      </c>
      <c r="BA773" s="4">
        <v>4127514</v>
      </c>
      <c r="BB773" s="13">
        <v>39.82</v>
      </c>
      <c r="BC773" s="4">
        <v>10735965</v>
      </c>
      <c r="BD773" s="13">
        <v>60.83</v>
      </c>
      <c r="BE773" s="4">
        <v>11911867</v>
      </c>
      <c r="BF773" s="13">
        <v>144.38999999999999</v>
      </c>
      <c r="BG773" s="4">
        <v>3736604</v>
      </c>
      <c r="BH773" s="13">
        <v>68</v>
      </c>
      <c r="BI773" s="4">
        <v>7421781</v>
      </c>
    </row>
    <row r="774" spans="1:61" x14ac:dyDescent="0.35">
      <c r="A774" s="1">
        <v>43125</v>
      </c>
      <c r="B774" s="13">
        <v>171.11</v>
      </c>
      <c r="C774" s="4">
        <v>41529004</v>
      </c>
      <c r="D774" s="13">
        <v>92.33</v>
      </c>
      <c r="E774" s="4">
        <v>26383238</v>
      </c>
      <c r="F774" s="13">
        <v>236.35</v>
      </c>
      <c r="G774" s="4">
        <v>10247091</v>
      </c>
      <c r="H774" s="13">
        <v>247.29</v>
      </c>
      <c r="I774" s="4">
        <v>5952019</v>
      </c>
      <c r="J774" s="13">
        <v>51.6</v>
      </c>
      <c r="K774" s="4">
        <v>13904280</v>
      </c>
      <c r="L774" s="13">
        <v>111.96</v>
      </c>
      <c r="M774" s="4">
        <v>4715109</v>
      </c>
      <c r="N774" s="13">
        <v>12.41</v>
      </c>
      <c r="O774" s="4">
        <v>42966567</v>
      </c>
      <c r="P774" s="13">
        <v>197.51</v>
      </c>
      <c r="Q774" s="4">
        <v>2574213</v>
      </c>
      <c r="R774" s="13">
        <v>41.9</v>
      </c>
      <c r="S774" s="4">
        <v>19207511</v>
      </c>
      <c r="T774" s="13">
        <v>45.3</v>
      </c>
      <c r="U774" s="4">
        <v>36758746</v>
      </c>
      <c r="V774" s="13">
        <v>88.37</v>
      </c>
      <c r="W774" s="4">
        <v>11271867</v>
      </c>
      <c r="X774" s="13">
        <v>130.65</v>
      </c>
      <c r="Y774" s="4">
        <v>4597183</v>
      </c>
      <c r="Z774" s="13">
        <v>117.45</v>
      </c>
      <c r="AA774" s="4">
        <v>2061289</v>
      </c>
      <c r="AB774" s="13">
        <v>59.48</v>
      </c>
      <c r="AC774" s="4">
        <v>5473390</v>
      </c>
      <c r="AD774" s="13">
        <v>77.33</v>
      </c>
      <c r="AE774" s="4">
        <v>7141971</v>
      </c>
      <c r="AF774" s="13">
        <v>50</v>
      </c>
      <c r="AG774" s="4">
        <v>1576169</v>
      </c>
      <c r="AH774" s="13">
        <v>76.739999999999995</v>
      </c>
      <c r="AI774" s="4">
        <v>2468719</v>
      </c>
      <c r="AJ774" s="13">
        <v>104.17</v>
      </c>
      <c r="AK774" s="4">
        <v>1863989</v>
      </c>
      <c r="AL774" s="13">
        <v>18.82</v>
      </c>
      <c r="AM774" s="4">
        <v>16503191</v>
      </c>
      <c r="AN774" s="13">
        <v>71.08</v>
      </c>
      <c r="AO774" s="4">
        <v>2895025</v>
      </c>
      <c r="AP774" s="13">
        <v>1377.95</v>
      </c>
      <c r="AQ774" s="4">
        <v>4753012</v>
      </c>
      <c r="AR774" s="13">
        <v>337.64</v>
      </c>
      <c r="AS774" s="4">
        <v>6740303</v>
      </c>
      <c r="AT774" s="13">
        <v>175.66</v>
      </c>
      <c r="AU774" s="4">
        <v>2815838</v>
      </c>
      <c r="AV774" s="13">
        <v>1949.67</v>
      </c>
      <c r="AW774" s="4">
        <v>330213</v>
      </c>
      <c r="AX774" s="13">
        <v>205.37</v>
      </c>
      <c r="AY774" s="4">
        <v>3537694</v>
      </c>
      <c r="AZ774" s="13">
        <v>106.38</v>
      </c>
      <c r="BA774" s="4">
        <v>4864849</v>
      </c>
      <c r="BB774" s="13">
        <v>40.020000000000003</v>
      </c>
      <c r="BC774" s="4">
        <v>9070904</v>
      </c>
      <c r="BD774" s="13">
        <v>60.55</v>
      </c>
      <c r="BE774" s="4">
        <v>16225618</v>
      </c>
      <c r="BF774" s="13">
        <v>145.5</v>
      </c>
      <c r="BG774" s="4">
        <v>1198080</v>
      </c>
      <c r="BH774" s="13">
        <v>67.709999999999994</v>
      </c>
      <c r="BI774" s="4">
        <v>5707632</v>
      </c>
    </row>
    <row r="775" spans="1:61" x14ac:dyDescent="0.35">
      <c r="A775" s="1">
        <v>43126</v>
      </c>
      <c r="B775" s="13">
        <v>171.51</v>
      </c>
      <c r="C775" s="4">
        <v>39143011</v>
      </c>
      <c r="D775" s="13">
        <v>94.06</v>
      </c>
      <c r="E775" s="4">
        <v>29172167</v>
      </c>
      <c r="F775" s="13">
        <v>243.33</v>
      </c>
      <c r="G775" s="4">
        <v>12908854</v>
      </c>
      <c r="H775" s="13">
        <v>250.79</v>
      </c>
      <c r="I775" s="4">
        <v>4901440</v>
      </c>
      <c r="J775" s="13">
        <v>52.75</v>
      </c>
      <c r="K775" s="4">
        <v>14909206</v>
      </c>
      <c r="L775" s="13">
        <v>113.7</v>
      </c>
      <c r="M775" s="4">
        <v>3927448</v>
      </c>
      <c r="N775" s="13">
        <v>12.95</v>
      </c>
      <c r="O775" s="4">
        <v>44238971</v>
      </c>
      <c r="P775" s="13">
        <v>201.3</v>
      </c>
      <c r="Q775" s="4">
        <v>2338080</v>
      </c>
      <c r="R775" s="13">
        <v>42.56</v>
      </c>
      <c r="S775" s="4">
        <v>23380407</v>
      </c>
      <c r="T775" s="13">
        <v>50.08</v>
      </c>
      <c r="U775" s="4">
        <v>86916079</v>
      </c>
      <c r="V775" s="13">
        <v>89</v>
      </c>
      <c r="W775" s="4">
        <v>10514408</v>
      </c>
      <c r="X775" s="13">
        <v>131.19</v>
      </c>
      <c r="Y775" s="4">
        <v>6310543</v>
      </c>
      <c r="Z775" s="13">
        <v>117.76</v>
      </c>
      <c r="AA775" s="4">
        <v>2170913</v>
      </c>
      <c r="AB775" s="13">
        <v>60.39</v>
      </c>
      <c r="AC775" s="4">
        <v>5277702</v>
      </c>
      <c r="AD775" s="13">
        <v>77.61</v>
      </c>
      <c r="AE775" s="4">
        <v>6055329</v>
      </c>
      <c r="AF775" s="13">
        <v>49.99</v>
      </c>
      <c r="AG775" s="4">
        <v>1243695</v>
      </c>
      <c r="AH775" s="13">
        <v>77.180000000000007</v>
      </c>
      <c r="AI775" s="4">
        <v>2345884</v>
      </c>
      <c r="AJ775" s="13">
        <v>106.59</v>
      </c>
      <c r="AK775" s="4">
        <v>2645111</v>
      </c>
      <c r="AL775" s="13">
        <v>18.77</v>
      </c>
      <c r="AM775" s="4">
        <v>17126856</v>
      </c>
      <c r="AN775" s="13">
        <v>71.739999999999995</v>
      </c>
      <c r="AO775" s="4">
        <v>3556083</v>
      </c>
      <c r="AP775" s="13">
        <v>1402.05</v>
      </c>
      <c r="AQ775" s="4">
        <v>4857310</v>
      </c>
      <c r="AR775" s="13">
        <v>342.85</v>
      </c>
      <c r="AS775" s="4">
        <v>4539356</v>
      </c>
      <c r="AT775" s="13">
        <v>178.36</v>
      </c>
      <c r="AU775" s="4">
        <v>3957724</v>
      </c>
      <c r="AV775" s="13">
        <v>1950.48</v>
      </c>
      <c r="AW775" s="4">
        <v>380498</v>
      </c>
      <c r="AX775" s="13">
        <v>207.23</v>
      </c>
      <c r="AY775" s="4">
        <v>3778050</v>
      </c>
      <c r="AZ775" s="13">
        <v>107.4</v>
      </c>
      <c r="BA775" s="4">
        <v>4017163</v>
      </c>
      <c r="BB775" s="13">
        <v>40.89</v>
      </c>
      <c r="BC775" s="4">
        <v>8522642</v>
      </c>
      <c r="BD775" s="13">
        <v>57.99</v>
      </c>
      <c r="BE775" s="4">
        <v>51851690</v>
      </c>
      <c r="BF775" s="13">
        <v>147.13999999999999</v>
      </c>
      <c r="BG775" s="4">
        <v>1113321</v>
      </c>
      <c r="BH775" s="13">
        <v>68.040000000000006</v>
      </c>
      <c r="BI775" s="4">
        <v>6290517</v>
      </c>
    </row>
    <row r="776" spans="1:61" x14ac:dyDescent="0.35">
      <c r="A776" s="1">
        <v>43129</v>
      </c>
      <c r="B776" s="13">
        <v>167.96</v>
      </c>
      <c r="C776" s="4">
        <v>50640406</v>
      </c>
      <c r="D776" s="13">
        <v>93.92</v>
      </c>
      <c r="E776" s="4">
        <v>31569940</v>
      </c>
      <c r="F776" s="13">
        <v>246.85</v>
      </c>
      <c r="G776" s="4">
        <v>11377853</v>
      </c>
      <c r="H776" s="13">
        <v>245.47</v>
      </c>
      <c r="I776" s="4">
        <v>5040091</v>
      </c>
      <c r="J776" s="13">
        <v>51.94</v>
      </c>
      <c r="K776" s="4">
        <v>12234923</v>
      </c>
      <c r="L776" s="13">
        <v>113.3</v>
      </c>
      <c r="M776" s="4">
        <v>3181484</v>
      </c>
      <c r="N776" s="13">
        <v>13.32</v>
      </c>
      <c r="O776" s="4">
        <v>66645418</v>
      </c>
      <c r="P776" s="13">
        <v>198.23</v>
      </c>
      <c r="Q776" s="4">
        <v>1938978</v>
      </c>
      <c r="R776" s="13">
        <v>42.85</v>
      </c>
      <c r="S776" s="4">
        <v>23625873</v>
      </c>
      <c r="T776" s="13">
        <v>49.98</v>
      </c>
      <c r="U776" s="4">
        <v>46304040</v>
      </c>
      <c r="V776" s="13">
        <v>88.01</v>
      </c>
      <c r="W776" s="4">
        <v>9315696</v>
      </c>
      <c r="X776" s="13">
        <v>128.47999999999999</v>
      </c>
      <c r="Y776" s="4">
        <v>6350723</v>
      </c>
      <c r="Z776" s="13">
        <v>116.58</v>
      </c>
      <c r="AA776" s="4">
        <v>1584903</v>
      </c>
      <c r="AB776" s="13">
        <v>59.66</v>
      </c>
      <c r="AC776" s="4">
        <v>4167626</v>
      </c>
      <c r="AD776" s="13">
        <v>76.38</v>
      </c>
      <c r="AE776" s="4">
        <v>7877852</v>
      </c>
      <c r="AF776" s="13">
        <v>48.89</v>
      </c>
      <c r="AG776" s="4">
        <v>2212016</v>
      </c>
      <c r="AH776" s="13">
        <v>76.239999999999995</v>
      </c>
      <c r="AI776" s="4">
        <v>3014770</v>
      </c>
      <c r="AJ776" s="13">
        <v>104.25</v>
      </c>
      <c r="AK776" s="4">
        <v>2563544</v>
      </c>
      <c r="AL776" s="13">
        <v>18.71</v>
      </c>
      <c r="AM776" s="4">
        <v>17204650</v>
      </c>
      <c r="AN776" s="13">
        <v>70.150000000000006</v>
      </c>
      <c r="AO776" s="4">
        <v>4153079</v>
      </c>
      <c r="AP776" s="13">
        <v>1417.68</v>
      </c>
      <c r="AQ776" s="4">
        <v>5701898</v>
      </c>
      <c r="AR776" s="13">
        <v>349.53</v>
      </c>
      <c r="AS776" s="4">
        <v>4747149</v>
      </c>
      <c r="AT776" s="13">
        <v>177.77</v>
      </c>
      <c r="AU776" s="4">
        <v>6091905</v>
      </c>
      <c r="AV776" s="13">
        <v>1929.23</v>
      </c>
      <c r="AW776" s="4">
        <v>449076</v>
      </c>
      <c r="AX776" s="13">
        <v>204.92</v>
      </c>
      <c r="AY776" s="4">
        <v>3632937</v>
      </c>
      <c r="AZ776" s="13">
        <v>106.84</v>
      </c>
      <c r="BA776" s="4">
        <v>3787311</v>
      </c>
      <c r="BB776" s="13">
        <v>40.799999999999997</v>
      </c>
      <c r="BC776" s="4">
        <v>6372823</v>
      </c>
      <c r="BD776" s="13">
        <v>57.02</v>
      </c>
      <c r="BE776" s="4">
        <v>18899867</v>
      </c>
      <c r="BF776" s="13">
        <v>147.99</v>
      </c>
      <c r="BG776" s="4">
        <v>2201502</v>
      </c>
      <c r="BH776" s="13">
        <v>67.58</v>
      </c>
      <c r="BI776" s="4">
        <v>5067258</v>
      </c>
    </row>
    <row r="777" spans="1:61" x14ac:dyDescent="0.35">
      <c r="A777" s="1">
        <v>43130</v>
      </c>
      <c r="B777" s="13">
        <v>166.97</v>
      </c>
      <c r="C777" s="4">
        <v>46048185</v>
      </c>
      <c r="D777" s="13">
        <v>92.74</v>
      </c>
      <c r="E777" s="4">
        <v>38635053</v>
      </c>
      <c r="F777" s="13">
        <v>242.72</v>
      </c>
      <c r="G777" s="4">
        <v>14270844</v>
      </c>
      <c r="H777" s="13">
        <v>240.98</v>
      </c>
      <c r="I777" s="4">
        <v>4600217</v>
      </c>
      <c r="J777" s="13">
        <v>50.96</v>
      </c>
      <c r="K777" s="4">
        <v>16863516</v>
      </c>
      <c r="L777" s="13">
        <v>112.23</v>
      </c>
      <c r="M777" s="4">
        <v>3737729</v>
      </c>
      <c r="N777" s="13">
        <v>12.87</v>
      </c>
      <c r="O777" s="4">
        <v>91236383</v>
      </c>
      <c r="P777" s="13">
        <v>196.9</v>
      </c>
      <c r="Q777" s="4">
        <v>3343348</v>
      </c>
      <c r="R777" s="13">
        <v>42.25</v>
      </c>
      <c r="S777" s="4">
        <v>28993938</v>
      </c>
      <c r="T777" s="13">
        <v>48.79</v>
      </c>
      <c r="U777" s="4">
        <v>32814590</v>
      </c>
      <c r="V777" s="13">
        <v>86.78</v>
      </c>
      <c r="W777" s="4">
        <v>12407974</v>
      </c>
      <c r="X777" s="13">
        <v>125.23</v>
      </c>
      <c r="Y777" s="4">
        <v>8084022</v>
      </c>
      <c r="Z777" s="13">
        <v>115.17</v>
      </c>
      <c r="AA777" s="4">
        <v>3589051</v>
      </c>
      <c r="AB777" s="13">
        <v>58.46</v>
      </c>
      <c r="AC777" s="4">
        <v>6380960</v>
      </c>
      <c r="AD777" s="13">
        <v>74.540000000000006</v>
      </c>
      <c r="AE777" s="4">
        <v>11370998</v>
      </c>
      <c r="AF777" s="13">
        <v>47.92</v>
      </c>
      <c r="AG777" s="4">
        <v>2191264</v>
      </c>
      <c r="AH777" s="13">
        <v>74.760000000000005</v>
      </c>
      <c r="AI777" s="4">
        <v>4415223</v>
      </c>
      <c r="AJ777" s="13">
        <v>102.28</v>
      </c>
      <c r="AK777" s="4">
        <v>2049789</v>
      </c>
      <c r="AL777" s="13">
        <v>18.23</v>
      </c>
      <c r="AM777" s="4">
        <v>18488218</v>
      </c>
      <c r="AN777" s="13">
        <v>69.13</v>
      </c>
      <c r="AO777" s="4">
        <v>4841675</v>
      </c>
      <c r="AP777" s="13">
        <v>1437.82</v>
      </c>
      <c r="AQ777" s="4">
        <v>5871942</v>
      </c>
      <c r="AR777" s="13">
        <v>345.82</v>
      </c>
      <c r="AS777" s="4">
        <v>4717700</v>
      </c>
      <c r="AT777" s="13">
        <v>172.48</v>
      </c>
      <c r="AU777" s="4">
        <v>9612974</v>
      </c>
      <c r="AV777" s="13">
        <v>1921.53</v>
      </c>
      <c r="AW777" s="4">
        <v>382257</v>
      </c>
      <c r="AX777" s="13">
        <v>201.81</v>
      </c>
      <c r="AY777" s="4">
        <v>5979620</v>
      </c>
      <c r="AZ777" s="13">
        <v>105.18</v>
      </c>
      <c r="BA777" s="4">
        <v>6360801</v>
      </c>
      <c r="BB777" s="13">
        <v>40.4</v>
      </c>
      <c r="BC777" s="4">
        <v>9022858</v>
      </c>
      <c r="BD777" s="13">
        <v>57.19</v>
      </c>
      <c r="BE777" s="4">
        <v>14341155</v>
      </c>
      <c r="BF777" s="13">
        <v>147.27000000000001</v>
      </c>
      <c r="BG777" s="4">
        <v>1664504</v>
      </c>
      <c r="BH777" s="13">
        <v>67.33</v>
      </c>
      <c r="BI777" s="4">
        <v>6350474</v>
      </c>
    </row>
    <row r="778" spans="1:61" x14ac:dyDescent="0.35">
      <c r="A778" s="1">
        <v>43131</v>
      </c>
      <c r="B778" s="13">
        <v>167.43</v>
      </c>
      <c r="C778" s="4">
        <v>32478930</v>
      </c>
      <c r="D778" s="13">
        <v>95.01</v>
      </c>
      <c r="E778" s="4">
        <v>48756338</v>
      </c>
      <c r="F778" s="13">
        <v>245.8</v>
      </c>
      <c r="G778" s="4">
        <v>11964444</v>
      </c>
      <c r="H778" s="13">
        <v>248.03</v>
      </c>
      <c r="I778" s="4">
        <v>8048176</v>
      </c>
      <c r="J778" s="13">
        <v>51.59</v>
      </c>
      <c r="K778" s="4">
        <v>16806832</v>
      </c>
      <c r="L778" s="13">
        <v>113.91</v>
      </c>
      <c r="M778" s="4">
        <v>4181752</v>
      </c>
      <c r="N778" s="13">
        <v>13.74</v>
      </c>
      <c r="O778" s="4">
        <v>140977843</v>
      </c>
      <c r="P778" s="13">
        <v>199.76</v>
      </c>
      <c r="Q778" s="4">
        <v>2747576</v>
      </c>
      <c r="R778" s="13">
        <v>41.54</v>
      </c>
      <c r="S778" s="4">
        <v>36512097</v>
      </c>
      <c r="T778" s="13">
        <v>48.14</v>
      </c>
      <c r="U778" s="4">
        <v>41619914</v>
      </c>
      <c r="V778" s="13">
        <v>87.3</v>
      </c>
      <c r="W778" s="4">
        <v>14404736</v>
      </c>
      <c r="X778" s="13">
        <v>125.35</v>
      </c>
      <c r="Y778" s="4">
        <v>9626771</v>
      </c>
      <c r="Z778" s="13">
        <v>115</v>
      </c>
      <c r="AA778" s="4">
        <v>2409788</v>
      </c>
      <c r="AB778" s="13">
        <v>58.81</v>
      </c>
      <c r="AC778" s="4">
        <v>7073708</v>
      </c>
      <c r="AD778" s="13">
        <v>73.58</v>
      </c>
      <c r="AE778" s="4">
        <v>10198715</v>
      </c>
      <c r="AF778" s="13">
        <v>48</v>
      </c>
      <c r="AG778" s="4">
        <v>2092922</v>
      </c>
      <c r="AH778" s="13">
        <v>74.97</v>
      </c>
      <c r="AI778" s="4">
        <v>4626137</v>
      </c>
      <c r="AJ778" s="13">
        <v>102.4</v>
      </c>
      <c r="AK778" s="4">
        <v>3388700</v>
      </c>
      <c r="AL778" s="13">
        <v>17.98</v>
      </c>
      <c r="AM778" s="4">
        <v>18709627</v>
      </c>
      <c r="AN778" s="13">
        <v>69.27</v>
      </c>
      <c r="AO778" s="4">
        <v>6424973</v>
      </c>
      <c r="AP778" s="13">
        <v>1450.89</v>
      </c>
      <c r="AQ778" s="4">
        <v>6424693</v>
      </c>
      <c r="AR778" s="13">
        <v>354.31</v>
      </c>
      <c r="AS778" s="4">
        <v>6214069</v>
      </c>
      <c r="AT778" s="13">
        <v>171.14</v>
      </c>
      <c r="AU778" s="4">
        <v>7004176</v>
      </c>
      <c r="AV778" s="13">
        <v>1912.05</v>
      </c>
      <c r="AW778" s="4">
        <v>452775</v>
      </c>
      <c r="AX778" s="13">
        <v>200.9</v>
      </c>
      <c r="AY778" s="4">
        <v>4547323</v>
      </c>
      <c r="AZ778" s="13">
        <v>104.73</v>
      </c>
      <c r="BA778" s="4">
        <v>7082217</v>
      </c>
      <c r="BB778" s="13">
        <v>40.58</v>
      </c>
      <c r="BC778" s="4">
        <v>14509719</v>
      </c>
      <c r="BD778" s="13">
        <v>56.81</v>
      </c>
      <c r="BE778" s="4">
        <v>13118364</v>
      </c>
      <c r="BF778" s="13">
        <v>147.34</v>
      </c>
      <c r="BG778" s="4">
        <v>2329848</v>
      </c>
      <c r="BH778" s="13">
        <v>68.22</v>
      </c>
      <c r="BI778" s="4">
        <v>11036394</v>
      </c>
    </row>
    <row r="779" spans="1:61" x14ac:dyDescent="0.35">
      <c r="A779" s="1">
        <v>43132</v>
      </c>
      <c r="B779" s="13">
        <v>167.78</v>
      </c>
      <c r="C779" s="4">
        <v>47230787</v>
      </c>
      <c r="D779" s="13">
        <v>94.26</v>
      </c>
      <c r="E779" s="4">
        <v>47227882</v>
      </c>
      <c r="F779" s="13">
        <v>240.5</v>
      </c>
      <c r="G779" s="4">
        <v>12980572</v>
      </c>
      <c r="H779" s="13">
        <v>238.79</v>
      </c>
      <c r="I779" s="4">
        <v>6685116</v>
      </c>
      <c r="J779" s="13">
        <v>51.63</v>
      </c>
      <c r="K779" s="4">
        <v>11674132</v>
      </c>
      <c r="L779" s="13">
        <v>112.74</v>
      </c>
      <c r="M779" s="4">
        <v>4302769</v>
      </c>
      <c r="N779" s="13">
        <v>13.25</v>
      </c>
      <c r="O779" s="4">
        <v>67543333</v>
      </c>
      <c r="P779" s="13">
        <v>199.38</v>
      </c>
      <c r="Q779" s="4">
        <v>2366120</v>
      </c>
      <c r="R779" s="13">
        <v>41.7</v>
      </c>
      <c r="S779" s="4">
        <v>26148507</v>
      </c>
      <c r="T779" s="13">
        <v>47.65</v>
      </c>
      <c r="U779" s="4">
        <v>28840380</v>
      </c>
      <c r="V779" s="13">
        <v>89.07</v>
      </c>
      <c r="W779" s="4">
        <v>17971012</v>
      </c>
      <c r="X779" s="13">
        <v>125.57</v>
      </c>
      <c r="Y779" s="4">
        <v>7844464</v>
      </c>
      <c r="Z779" s="13">
        <v>116.52</v>
      </c>
      <c r="AA779" s="4">
        <v>2507634</v>
      </c>
      <c r="AB779" s="13">
        <v>59.35</v>
      </c>
      <c r="AC779" s="4">
        <v>7011049</v>
      </c>
      <c r="AD779" s="13">
        <v>75.510000000000005</v>
      </c>
      <c r="AE779" s="4">
        <v>8671581</v>
      </c>
      <c r="AF779" s="13">
        <v>48.91</v>
      </c>
      <c r="AG779" s="4">
        <v>1817279</v>
      </c>
      <c r="AH779" s="13">
        <v>76.099999999999994</v>
      </c>
      <c r="AI779" s="4">
        <v>3165336</v>
      </c>
      <c r="AJ779" s="13">
        <v>100.86</v>
      </c>
      <c r="AK779" s="4">
        <v>3243583</v>
      </c>
      <c r="AL779" s="13">
        <v>18.059999999999999</v>
      </c>
      <c r="AM779" s="4">
        <v>13857878</v>
      </c>
      <c r="AN779" s="13">
        <v>68.69</v>
      </c>
      <c r="AO779" s="4">
        <v>6953478</v>
      </c>
      <c r="AP779" s="13">
        <v>1390</v>
      </c>
      <c r="AQ779" s="4">
        <v>9113808</v>
      </c>
      <c r="AR779" s="13">
        <v>349.25</v>
      </c>
      <c r="AS779" s="4">
        <v>4197687</v>
      </c>
      <c r="AT779" s="13">
        <v>171.9</v>
      </c>
      <c r="AU779" s="4">
        <v>4751328</v>
      </c>
      <c r="AV779" s="13">
        <v>1903.69</v>
      </c>
      <c r="AW779" s="4">
        <v>360015</v>
      </c>
      <c r="AX779" s="13">
        <v>199.9</v>
      </c>
      <c r="AY779" s="4">
        <v>3553795</v>
      </c>
      <c r="AZ779" s="13">
        <v>103.86</v>
      </c>
      <c r="BA779" s="4">
        <v>4922909</v>
      </c>
      <c r="BB779" s="13">
        <v>46.19</v>
      </c>
      <c r="BC779" s="4">
        <v>33290622</v>
      </c>
      <c r="BD779" s="13">
        <v>56</v>
      </c>
      <c r="BE779" s="4">
        <v>14690146</v>
      </c>
      <c r="BF779" s="13">
        <v>147.52000000000001</v>
      </c>
      <c r="BG779" s="4">
        <v>1676586</v>
      </c>
      <c r="BH779" s="13">
        <v>67.650000000000006</v>
      </c>
      <c r="BI779" s="4">
        <v>5790528</v>
      </c>
    </row>
    <row r="780" spans="1:61" x14ac:dyDescent="0.35">
      <c r="A780" s="1">
        <v>43133</v>
      </c>
      <c r="B780" s="13">
        <v>160.5</v>
      </c>
      <c r="C780" s="4">
        <v>86593825</v>
      </c>
      <c r="D780" s="13">
        <v>91.78</v>
      </c>
      <c r="E780" s="4">
        <v>47867753</v>
      </c>
      <c r="F780" s="13">
        <v>233.52</v>
      </c>
      <c r="G780" s="4">
        <v>17961555</v>
      </c>
      <c r="H780" s="13">
        <v>235.48</v>
      </c>
      <c r="I780" s="4">
        <v>5835231</v>
      </c>
      <c r="J780" s="13">
        <v>50.13</v>
      </c>
      <c r="K780" s="4">
        <v>17562215</v>
      </c>
      <c r="L780" s="13">
        <v>110.78</v>
      </c>
      <c r="M780" s="4">
        <v>4403837</v>
      </c>
      <c r="N780" s="13">
        <v>12.45</v>
      </c>
      <c r="O780" s="4">
        <v>79432558</v>
      </c>
      <c r="P780" s="13">
        <v>195.64</v>
      </c>
      <c r="Q780" s="4">
        <v>2813785</v>
      </c>
      <c r="R780" s="13">
        <v>40.93</v>
      </c>
      <c r="S780" s="4">
        <v>27224206</v>
      </c>
      <c r="T780" s="13">
        <v>46.15</v>
      </c>
      <c r="U780" s="4">
        <v>28663029</v>
      </c>
      <c r="V780" s="13">
        <v>84.53</v>
      </c>
      <c r="W780" s="4">
        <v>29822144</v>
      </c>
      <c r="X780" s="13">
        <v>118.58</v>
      </c>
      <c r="Y780" s="4">
        <v>13182551</v>
      </c>
      <c r="Z780" s="13">
        <v>112.83</v>
      </c>
      <c r="AA780" s="4">
        <v>2549409</v>
      </c>
      <c r="AB780" s="13">
        <v>57.72</v>
      </c>
      <c r="AC780" s="4">
        <v>8433342</v>
      </c>
      <c r="AD780" s="13">
        <v>73.69</v>
      </c>
      <c r="AE780" s="4">
        <v>9066579</v>
      </c>
      <c r="AF780" s="13">
        <v>47.14</v>
      </c>
      <c r="AG780" s="4">
        <v>2238955</v>
      </c>
      <c r="AH780" s="13">
        <v>73.58</v>
      </c>
      <c r="AI780" s="4">
        <v>5505047</v>
      </c>
      <c r="AJ780" s="13">
        <v>97.01</v>
      </c>
      <c r="AK780" s="4">
        <v>4492340</v>
      </c>
      <c r="AL780" s="13">
        <v>17.5</v>
      </c>
      <c r="AM780" s="4">
        <v>18493464</v>
      </c>
      <c r="AN780" s="13">
        <v>67.41</v>
      </c>
      <c r="AO780" s="4">
        <v>5035082</v>
      </c>
      <c r="AP780" s="13">
        <v>1429.95</v>
      </c>
      <c r="AQ780" s="4">
        <v>11125722</v>
      </c>
      <c r="AR780" s="13">
        <v>343.75</v>
      </c>
      <c r="AS780" s="4">
        <v>3704836</v>
      </c>
      <c r="AT780" s="13">
        <v>169.38</v>
      </c>
      <c r="AU780" s="4">
        <v>4604454</v>
      </c>
      <c r="AV780" s="13">
        <v>1859.1</v>
      </c>
      <c r="AW780" s="4">
        <v>513771</v>
      </c>
      <c r="AX780" s="13">
        <v>193.97</v>
      </c>
      <c r="AY780" s="4">
        <v>6178952</v>
      </c>
      <c r="AZ780" s="13">
        <v>101.5</v>
      </c>
      <c r="BA780" s="4">
        <v>6247851</v>
      </c>
      <c r="BB780" s="13">
        <v>44.3</v>
      </c>
      <c r="BC780" s="4">
        <v>19255592</v>
      </c>
      <c r="BD780" s="13">
        <v>55.77</v>
      </c>
      <c r="BE780" s="4">
        <v>15358909</v>
      </c>
      <c r="BF780" s="13">
        <v>141.16999999999999</v>
      </c>
      <c r="BG780" s="4">
        <v>2672334</v>
      </c>
      <c r="BH780" s="13">
        <v>67.22</v>
      </c>
      <c r="BI780" s="4">
        <v>9348290</v>
      </c>
    </row>
    <row r="781" spans="1:61" x14ac:dyDescent="0.35">
      <c r="A781" s="1">
        <v>43136</v>
      </c>
      <c r="B781" s="13">
        <v>156.49</v>
      </c>
      <c r="C781" s="4">
        <v>72738522</v>
      </c>
      <c r="D781" s="13">
        <v>88</v>
      </c>
      <c r="E781" s="4">
        <v>51031465</v>
      </c>
      <c r="F781" s="13">
        <v>213.7</v>
      </c>
      <c r="G781" s="4">
        <v>29130140</v>
      </c>
      <c r="H781" s="13">
        <v>228.1</v>
      </c>
      <c r="I781" s="4">
        <v>7077645</v>
      </c>
      <c r="J781" s="13">
        <v>48.09</v>
      </c>
      <c r="K781" s="4">
        <v>19725751</v>
      </c>
      <c r="L781" s="13">
        <v>107.65</v>
      </c>
      <c r="M781" s="4">
        <v>6123968</v>
      </c>
      <c r="N781" s="13">
        <v>11.57</v>
      </c>
      <c r="O781" s="4">
        <v>116568862</v>
      </c>
      <c r="P781" s="13">
        <v>190.27</v>
      </c>
      <c r="Q781" s="4">
        <v>3801346</v>
      </c>
      <c r="R781" s="13">
        <v>38.78</v>
      </c>
      <c r="S781" s="4">
        <v>52399572</v>
      </c>
      <c r="T781" s="13">
        <v>44.52</v>
      </c>
      <c r="U781" s="4">
        <v>47869041</v>
      </c>
      <c r="V781" s="13">
        <v>79.72</v>
      </c>
      <c r="W781" s="4">
        <v>30452693</v>
      </c>
      <c r="X781" s="13">
        <v>112.62</v>
      </c>
      <c r="Y781" s="4">
        <v>15414722</v>
      </c>
      <c r="Z781" s="13">
        <v>109.56</v>
      </c>
      <c r="AA781" s="4">
        <v>3175882</v>
      </c>
      <c r="AB781" s="13">
        <v>55.94</v>
      </c>
      <c r="AC781" s="4">
        <v>11060265</v>
      </c>
      <c r="AD781" s="13">
        <v>71.349999999999994</v>
      </c>
      <c r="AE781" s="4">
        <v>11310341</v>
      </c>
      <c r="AF781" s="13">
        <v>45.83</v>
      </c>
      <c r="AG781" s="4">
        <v>2408352</v>
      </c>
      <c r="AH781" s="13">
        <v>70.91</v>
      </c>
      <c r="AI781" s="4">
        <v>5786781</v>
      </c>
      <c r="AJ781" s="13">
        <v>95.21</v>
      </c>
      <c r="AK781" s="4">
        <v>4252511</v>
      </c>
      <c r="AL781" s="13">
        <v>16.809999999999999</v>
      </c>
      <c r="AM781" s="4">
        <v>23411862</v>
      </c>
      <c r="AN781" s="13">
        <v>64.58</v>
      </c>
      <c r="AO781" s="4">
        <v>5891644</v>
      </c>
      <c r="AP781" s="13">
        <v>1390</v>
      </c>
      <c r="AQ781" s="4">
        <v>11494985</v>
      </c>
      <c r="AR781" s="13">
        <v>333.13</v>
      </c>
      <c r="AS781" s="4">
        <v>4464147</v>
      </c>
      <c r="AT781" s="13">
        <v>163.85</v>
      </c>
      <c r="AU781" s="4">
        <v>7309275</v>
      </c>
      <c r="AV781" s="13">
        <v>1825.93</v>
      </c>
      <c r="AW781" s="4">
        <v>548191</v>
      </c>
      <c r="AX781" s="13">
        <v>183.11</v>
      </c>
      <c r="AY781" s="4">
        <v>10618526</v>
      </c>
      <c r="AZ781" s="13">
        <v>97.58</v>
      </c>
      <c r="BA781" s="4">
        <v>8339762</v>
      </c>
      <c r="BB781" s="13">
        <v>42.37</v>
      </c>
      <c r="BC781" s="4">
        <v>19100247</v>
      </c>
      <c r="BD781" s="13">
        <v>54.69</v>
      </c>
      <c r="BE781" s="4">
        <v>16059955</v>
      </c>
      <c r="BF781" s="13">
        <v>136.34</v>
      </c>
      <c r="BG781" s="4">
        <v>2921214</v>
      </c>
      <c r="BH781" s="13">
        <v>64.39</v>
      </c>
      <c r="BI781" s="4">
        <v>12549483</v>
      </c>
    </row>
    <row r="782" spans="1:61" x14ac:dyDescent="0.35">
      <c r="A782" s="1">
        <v>43137</v>
      </c>
      <c r="B782" s="13">
        <v>163.03</v>
      </c>
      <c r="C782" s="4">
        <v>68243838</v>
      </c>
      <c r="D782" s="13">
        <v>91.33</v>
      </c>
      <c r="E782" s="4">
        <v>67998564</v>
      </c>
      <c r="F782" s="13">
        <v>225.58</v>
      </c>
      <c r="G782" s="4">
        <v>27870031</v>
      </c>
      <c r="H782" s="13">
        <v>240.38</v>
      </c>
      <c r="I782" s="4">
        <v>7774422</v>
      </c>
      <c r="J782" s="13">
        <v>49.4</v>
      </c>
      <c r="K782" s="4">
        <v>25921187</v>
      </c>
      <c r="L782" s="13">
        <v>109.57</v>
      </c>
      <c r="M782" s="4">
        <v>6857941</v>
      </c>
      <c r="N782" s="13">
        <v>11.65</v>
      </c>
      <c r="O782" s="4">
        <v>87123202</v>
      </c>
      <c r="P782" s="13">
        <v>194.47</v>
      </c>
      <c r="Q782" s="4">
        <v>4479960</v>
      </c>
      <c r="R782" s="13">
        <v>40.17</v>
      </c>
      <c r="S782" s="4">
        <v>55171559</v>
      </c>
      <c r="T782" s="13">
        <v>44.91</v>
      </c>
      <c r="U782" s="4">
        <v>58145381</v>
      </c>
      <c r="V782" s="13">
        <v>78.349999999999994</v>
      </c>
      <c r="W782" s="4">
        <v>36262761</v>
      </c>
      <c r="X782" s="13">
        <v>117.18</v>
      </c>
      <c r="Y782" s="4">
        <v>18416320</v>
      </c>
      <c r="Z782" s="13">
        <v>108.27</v>
      </c>
      <c r="AA782" s="4">
        <v>4635477</v>
      </c>
      <c r="AB782" s="13">
        <v>55.94</v>
      </c>
      <c r="AC782" s="4">
        <v>11013514</v>
      </c>
      <c r="AD782" s="13">
        <v>71.040000000000006</v>
      </c>
      <c r="AE782" s="4">
        <v>12391892</v>
      </c>
      <c r="AF782" s="13">
        <v>46.48</v>
      </c>
      <c r="AG782" s="4">
        <v>2358146</v>
      </c>
      <c r="AH782" s="13">
        <v>71.22</v>
      </c>
      <c r="AI782" s="4">
        <v>5616417</v>
      </c>
      <c r="AJ782" s="13">
        <v>96.88</v>
      </c>
      <c r="AK782" s="4">
        <v>2894153</v>
      </c>
      <c r="AL782" s="13">
        <v>17.329999999999998</v>
      </c>
      <c r="AM782" s="4">
        <v>28021968</v>
      </c>
      <c r="AN782" s="13">
        <v>65.69</v>
      </c>
      <c r="AO782" s="4">
        <v>4615416</v>
      </c>
      <c r="AP782" s="13">
        <v>1442.84</v>
      </c>
      <c r="AQ782" s="4">
        <v>11066819</v>
      </c>
      <c r="AR782" s="13">
        <v>333.97</v>
      </c>
      <c r="AS782" s="4">
        <v>5088438</v>
      </c>
      <c r="AT782" s="13">
        <v>165.18</v>
      </c>
      <c r="AU782" s="4">
        <v>7019960</v>
      </c>
      <c r="AV782" s="13">
        <v>1858.66</v>
      </c>
      <c r="AW782" s="4">
        <v>564479</v>
      </c>
      <c r="AX782" s="13">
        <v>191.04</v>
      </c>
      <c r="AY782" s="4">
        <v>11682716</v>
      </c>
      <c r="AZ782" s="13">
        <v>100.22</v>
      </c>
      <c r="BA782" s="4">
        <v>9031204</v>
      </c>
      <c r="BB782" s="13">
        <v>42.79</v>
      </c>
      <c r="BC782" s="4">
        <v>18686071</v>
      </c>
      <c r="BD782" s="13">
        <v>55.61</v>
      </c>
      <c r="BE782" s="4">
        <v>17415065</v>
      </c>
      <c r="BF782" s="13">
        <v>140.03</v>
      </c>
      <c r="BG782" s="4">
        <v>2881929</v>
      </c>
      <c r="BH782" s="13">
        <v>65.22</v>
      </c>
      <c r="BI782" s="4">
        <v>13356668</v>
      </c>
    </row>
    <row r="783" spans="1:61" x14ac:dyDescent="0.35">
      <c r="A783" s="1">
        <v>43138</v>
      </c>
      <c r="B783" s="13">
        <v>159.54</v>
      </c>
      <c r="C783" s="4">
        <v>51608580</v>
      </c>
      <c r="D783" s="13">
        <v>89.61</v>
      </c>
      <c r="E783" s="4">
        <v>41107592</v>
      </c>
      <c r="F783" s="13">
        <v>228.8</v>
      </c>
      <c r="G783" s="4">
        <v>20073316</v>
      </c>
      <c r="H783" s="13">
        <v>237.38</v>
      </c>
      <c r="I783" s="4">
        <v>4047486</v>
      </c>
      <c r="J783" s="13">
        <v>48.87</v>
      </c>
      <c r="K783" s="4">
        <v>15138042</v>
      </c>
      <c r="L783" s="13">
        <v>110.05</v>
      </c>
      <c r="M783" s="4">
        <v>4515370</v>
      </c>
      <c r="N783" s="13">
        <v>11.6</v>
      </c>
      <c r="O783" s="4">
        <v>55758364</v>
      </c>
      <c r="P783" s="13">
        <v>192.34</v>
      </c>
      <c r="Q783" s="4">
        <v>2988024</v>
      </c>
      <c r="R783" s="13">
        <v>40.340000000000003</v>
      </c>
      <c r="S783" s="4">
        <v>32690837</v>
      </c>
      <c r="T783" s="13">
        <v>45.2</v>
      </c>
      <c r="U783" s="4">
        <v>37508414</v>
      </c>
      <c r="V783" s="13">
        <v>76.94</v>
      </c>
      <c r="W783" s="4">
        <v>21994450</v>
      </c>
      <c r="X783" s="13">
        <v>115.29</v>
      </c>
      <c r="Y783" s="4">
        <v>11535704</v>
      </c>
      <c r="Z783" s="13">
        <v>105.78</v>
      </c>
      <c r="AA783" s="4">
        <v>4666029</v>
      </c>
      <c r="AB783" s="13">
        <v>55.63</v>
      </c>
      <c r="AC783" s="4">
        <v>7721650</v>
      </c>
      <c r="AD783" s="13">
        <v>69.75</v>
      </c>
      <c r="AE783" s="4">
        <v>7344965</v>
      </c>
      <c r="AF783" s="13">
        <v>47.57</v>
      </c>
      <c r="AG783" s="4">
        <v>3279720</v>
      </c>
      <c r="AH783" s="13">
        <v>69.87</v>
      </c>
      <c r="AI783" s="4">
        <v>5630286</v>
      </c>
      <c r="AJ783" s="13">
        <v>95.61</v>
      </c>
      <c r="AK783" s="4">
        <v>2199665</v>
      </c>
      <c r="AL783" s="13">
        <v>17.29</v>
      </c>
      <c r="AM783" s="4">
        <v>19359688</v>
      </c>
      <c r="AN783" s="13">
        <v>65.09</v>
      </c>
      <c r="AO783" s="4">
        <v>5065003</v>
      </c>
      <c r="AP783" s="13">
        <v>1416.78</v>
      </c>
      <c r="AQ783" s="4">
        <v>7162741</v>
      </c>
      <c r="AR783" s="13">
        <v>345</v>
      </c>
      <c r="AS783" s="4">
        <v>6969239</v>
      </c>
      <c r="AT783" s="13">
        <v>165.71</v>
      </c>
      <c r="AU783" s="4">
        <v>4974029</v>
      </c>
      <c r="AV783" s="13">
        <v>1882.68</v>
      </c>
      <c r="AW783" s="4">
        <v>491231</v>
      </c>
      <c r="AX783" s="13">
        <v>191.29</v>
      </c>
      <c r="AY783" s="4">
        <v>6016847</v>
      </c>
      <c r="AZ783" s="13">
        <v>99.92</v>
      </c>
      <c r="BA783" s="4">
        <v>5257259</v>
      </c>
      <c r="BB783" s="13">
        <v>42.33</v>
      </c>
      <c r="BC783" s="4">
        <v>11379218</v>
      </c>
      <c r="BD783" s="13">
        <v>54.46</v>
      </c>
      <c r="BE783" s="4">
        <v>13927022</v>
      </c>
      <c r="BF783" s="13">
        <v>139.63999999999999</v>
      </c>
      <c r="BG783" s="4">
        <v>1806395</v>
      </c>
      <c r="BH783" s="13">
        <v>65.63</v>
      </c>
      <c r="BI783" s="4">
        <v>8845725</v>
      </c>
    </row>
    <row r="784" spans="1:61" x14ac:dyDescent="0.35">
      <c r="A784" s="1">
        <v>43139</v>
      </c>
      <c r="B784" s="13">
        <v>155.15</v>
      </c>
      <c r="C784" s="4">
        <v>54390516</v>
      </c>
      <c r="D784" s="13">
        <v>85.01</v>
      </c>
      <c r="E784" s="4">
        <v>55628657</v>
      </c>
      <c r="F784" s="13">
        <v>217.52</v>
      </c>
      <c r="G784" s="4">
        <v>28599976</v>
      </c>
      <c r="H784" s="13">
        <v>229.57</v>
      </c>
      <c r="I784" s="4">
        <v>4319950</v>
      </c>
      <c r="J784" s="13">
        <v>46.84</v>
      </c>
      <c r="K784" s="4">
        <v>21255423</v>
      </c>
      <c r="L784" s="13">
        <v>104.03</v>
      </c>
      <c r="M784" s="4">
        <v>6803753</v>
      </c>
      <c r="N784" s="13">
        <v>11.22</v>
      </c>
      <c r="O784" s="4">
        <v>56471761</v>
      </c>
      <c r="P784" s="13">
        <v>185.16</v>
      </c>
      <c r="Q784" s="4">
        <v>3978688</v>
      </c>
      <c r="R784" s="13">
        <v>38.770000000000003</v>
      </c>
      <c r="S784" s="4">
        <v>42982066</v>
      </c>
      <c r="T784" s="13">
        <v>42.75</v>
      </c>
      <c r="U784" s="4">
        <v>43151330</v>
      </c>
      <c r="V784" s="13">
        <v>76.069999999999993</v>
      </c>
      <c r="W784" s="4">
        <v>25650789</v>
      </c>
      <c r="X784" s="13">
        <v>112.3</v>
      </c>
      <c r="Y784" s="4">
        <v>9927483</v>
      </c>
      <c r="Z784" s="13">
        <v>101.04</v>
      </c>
      <c r="AA784" s="4">
        <v>4675563</v>
      </c>
      <c r="AB784" s="13">
        <v>53.24</v>
      </c>
      <c r="AC784" s="4">
        <v>8618439</v>
      </c>
      <c r="AD784" s="13">
        <v>67.400000000000006</v>
      </c>
      <c r="AE784" s="4">
        <v>12185999</v>
      </c>
      <c r="AF784" s="13">
        <v>45.3</v>
      </c>
      <c r="AG784" s="4">
        <v>2893288</v>
      </c>
      <c r="AH784" s="13">
        <v>68.47</v>
      </c>
      <c r="AI784" s="4">
        <v>7126269</v>
      </c>
      <c r="AJ784" s="13">
        <v>92.44</v>
      </c>
      <c r="AK784" s="4">
        <v>2621070</v>
      </c>
      <c r="AL784" s="13">
        <v>16.8</v>
      </c>
      <c r="AM784" s="4">
        <v>16484121</v>
      </c>
      <c r="AN784" s="13">
        <v>62.79</v>
      </c>
      <c r="AO784" s="4">
        <v>4379259</v>
      </c>
      <c r="AP784" s="13">
        <v>1350.5</v>
      </c>
      <c r="AQ784" s="4">
        <v>8578557</v>
      </c>
      <c r="AR784" s="13">
        <v>315.23</v>
      </c>
      <c r="AS784" s="4">
        <v>10314573</v>
      </c>
      <c r="AT784" s="13">
        <v>158.97</v>
      </c>
      <c r="AU784" s="4">
        <v>5655988</v>
      </c>
      <c r="AV784" s="13">
        <v>1806.06</v>
      </c>
      <c r="AW784" s="4">
        <v>677102</v>
      </c>
      <c r="AX784" s="13">
        <v>181.22</v>
      </c>
      <c r="AY784" s="4">
        <v>7241823</v>
      </c>
      <c r="AZ784" s="13">
        <v>95.01</v>
      </c>
      <c r="BA784" s="4">
        <v>7673074</v>
      </c>
      <c r="BB784" s="13">
        <v>41.02</v>
      </c>
      <c r="BC784" s="4">
        <v>14996811</v>
      </c>
      <c r="BD784" s="13">
        <v>53.77</v>
      </c>
      <c r="BE784" s="4">
        <v>17736671</v>
      </c>
      <c r="BF784" s="13">
        <v>133.88</v>
      </c>
      <c r="BG784" s="4">
        <v>2964407</v>
      </c>
      <c r="BH784" s="13">
        <v>62.49</v>
      </c>
      <c r="BI784" s="4">
        <v>14121779</v>
      </c>
    </row>
    <row r="785" spans="1:61" x14ac:dyDescent="0.35">
      <c r="A785" s="1">
        <v>43140</v>
      </c>
      <c r="B785" s="13">
        <v>156.41</v>
      </c>
      <c r="C785" s="4">
        <v>70672608</v>
      </c>
      <c r="D785" s="13">
        <v>88.18</v>
      </c>
      <c r="E785" s="4">
        <v>63499065</v>
      </c>
      <c r="F785" s="13">
        <v>232.08</v>
      </c>
      <c r="G785" s="4">
        <v>41865077</v>
      </c>
      <c r="H785" s="13">
        <v>235.5</v>
      </c>
      <c r="I785" s="4">
        <v>4328248</v>
      </c>
      <c r="J785" s="13">
        <v>47.73</v>
      </c>
      <c r="K785" s="4">
        <v>23191006</v>
      </c>
      <c r="L785" s="13">
        <v>106.98</v>
      </c>
      <c r="M785" s="4">
        <v>6615838</v>
      </c>
      <c r="N785" s="13">
        <v>11.31</v>
      </c>
      <c r="O785" s="4">
        <v>85458235</v>
      </c>
      <c r="P785" s="13">
        <v>187.99</v>
      </c>
      <c r="Q785" s="4">
        <v>3818835</v>
      </c>
      <c r="R785" s="13">
        <v>39.53</v>
      </c>
      <c r="S785" s="4">
        <v>51304217</v>
      </c>
      <c r="T785" s="13">
        <v>43.95</v>
      </c>
      <c r="U785" s="4">
        <v>49301141</v>
      </c>
      <c r="V785" s="13">
        <v>75.78</v>
      </c>
      <c r="W785" s="4">
        <v>29491592</v>
      </c>
      <c r="X785" s="13">
        <v>113.5</v>
      </c>
      <c r="Y785" s="4">
        <v>10922392</v>
      </c>
      <c r="Z785" s="13">
        <v>100.07</v>
      </c>
      <c r="AA785" s="4">
        <v>5335724</v>
      </c>
      <c r="AB785" s="13">
        <v>52.02</v>
      </c>
      <c r="AC785" s="4">
        <v>9685635</v>
      </c>
      <c r="AD785" s="13">
        <v>65.19</v>
      </c>
      <c r="AE785" s="4">
        <v>19725618</v>
      </c>
      <c r="AF785" s="13">
        <v>45.17</v>
      </c>
      <c r="AG785" s="4">
        <v>2515139</v>
      </c>
      <c r="AH785" s="13">
        <v>68.180000000000007</v>
      </c>
      <c r="AI785" s="4">
        <v>5440264</v>
      </c>
      <c r="AJ785" s="13">
        <v>92.6</v>
      </c>
      <c r="AK785" s="4">
        <v>2679288</v>
      </c>
      <c r="AL785" s="13">
        <v>17.239999999999998</v>
      </c>
      <c r="AM785" s="4">
        <v>30841837</v>
      </c>
      <c r="AN785" s="13">
        <v>63.84</v>
      </c>
      <c r="AO785" s="4">
        <v>4871417</v>
      </c>
      <c r="AP785" s="13">
        <v>1339.6</v>
      </c>
      <c r="AQ785" s="4">
        <v>14141524</v>
      </c>
      <c r="AR785" s="13">
        <v>310.42</v>
      </c>
      <c r="AS785" s="4">
        <v>12933721</v>
      </c>
      <c r="AT785" s="13">
        <v>160.80000000000001</v>
      </c>
      <c r="AU785" s="4">
        <v>7187079</v>
      </c>
      <c r="AV785" s="13">
        <v>1765</v>
      </c>
      <c r="AW785" s="4">
        <v>1137502</v>
      </c>
      <c r="AX785" s="13">
        <v>184.12</v>
      </c>
      <c r="AY785" s="4">
        <v>9059239</v>
      </c>
      <c r="AZ785" s="13">
        <v>97.17</v>
      </c>
      <c r="BA785" s="4">
        <v>9667750</v>
      </c>
      <c r="BB785" s="13">
        <v>41.66</v>
      </c>
      <c r="BC785" s="4">
        <v>15976151</v>
      </c>
      <c r="BD785" s="13">
        <v>54.58</v>
      </c>
      <c r="BE785" s="4">
        <v>19382011</v>
      </c>
      <c r="BF785" s="13">
        <v>136.29</v>
      </c>
      <c r="BG785" s="4">
        <v>2885138</v>
      </c>
      <c r="BH785" s="13">
        <v>65.489999999999995</v>
      </c>
      <c r="BI785" s="4">
        <v>13733337</v>
      </c>
    </row>
    <row r="786" spans="1:61" x14ac:dyDescent="0.35">
      <c r="A786" s="1">
        <v>43143</v>
      </c>
      <c r="B786" s="13">
        <v>162.71</v>
      </c>
      <c r="C786" s="4">
        <v>60819539</v>
      </c>
      <c r="D786" s="13">
        <v>89.13</v>
      </c>
      <c r="E786" s="4">
        <v>35720341</v>
      </c>
      <c r="F786" s="13">
        <v>228.03</v>
      </c>
      <c r="G786" s="4">
        <v>27329342</v>
      </c>
      <c r="H786" s="13">
        <v>244.4</v>
      </c>
      <c r="I786" s="4">
        <v>3506266</v>
      </c>
      <c r="J786" s="13">
        <v>48.15</v>
      </c>
      <c r="K786" s="4">
        <v>16261649</v>
      </c>
      <c r="L786" s="13">
        <v>108.55</v>
      </c>
      <c r="M786" s="4">
        <v>4624113</v>
      </c>
      <c r="N786" s="13">
        <v>11.68</v>
      </c>
      <c r="O786" s="4">
        <v>63160875</v>
      </c>
      <c r="P786" s="13">
        <v>192.15</v>
      </c>
      <c r="Q786" s="4">
        <v>2824726</v>
      </c>
      <c r="R786" s="13">
        <v>40.6</v>
      </c>
      <c r="S786" s="4">
        <v>38210735</v>
      </c>
      <c r="T786" s="13">
        <v>44.83</v>
      </c>
      <c r="U786" s="4">
        <v>28379521</v>
      </c>
      <c r="V786" s="13">
        <v>76.42</v>
      </c>
      <c r="W786" s="4">
        <v>19340419</v>
      </c>
      <c r="X786" s="13">
        <v>113.98</v>
      </c>
      <c r="Y786" s="4">
        <v>8358207</v>
      </c>
      <c r="Z786" s="13">
        <v>103.14</v>
      </c>
      <c r="AA786" s="4">
        <v>3551493</v>
      </c>
      <c r="AB786" s="13">
        <v>53.41</v>
      </c>
      <c r="AC786" s="4">
        <v>7035416</v>
      </c>
      <c r="AD786" s="13">
        <v>66.84</v>
      </c>
      <c r="AE786" s="4">
        <v>11382811</v>
      </c>
      <c r="AF786" s="13">
        <v>47.03</v>
      </c>
      <c r="AG786" s="4">
        <v>1572041</v>
      </c>
      <c r="AH786" s="13">
        <v>69.87</v>
      </c>
      <c r="AI786" s="4">
        <v>3951715</v>
      </c>
      <c r="AJ786" s="13">
        <v>93.59</v>
      </c>
      <c r="AK786" s="4">
        <v>1809007</v>
      </c>
      <c r="AL786" s="13">
        <v>17.3</v>
      </c>
      <c r="AM786" s="4">
        <v>17074182</v>
      </c>
      <c r="AN786" s="13">
        <v>64.77</v>
      </c>
      <c r="AO786" s="4">
        <v>3423731</v>
      </c>
      <c r="AP786" s="13">
        <v>1386.23</v>
      </c>
      <c r="AQ786" s="4">
        <v>6738944</v>
      </c>
      <c r="AR786" s="13">
        <v>315.73</v>
      </c>
      <c r="AS786" s="4">
        <v>6227822</v>
      </c>
      <c r="AT786" s="13">
        <v>163.9</v>
      </c>
      <c r="AU786" s="4">
        <v>5255925</v>
      </c>
      <c r="AV786" s="13">
        <v>1790</v>
      </c>
      <c r="AW786" s="4">
        <v>682342</v>
      </c>
      <c r="AX786" s="13">
        <v>184.06</v>
      </c>
      <c r="AY786" s="4">
        <v>6783710</v>
      </c>
      <c r="AZ786" s="13">
        <v>97.78</v>
      </c>
      <c r="BA786" s="4">
        <v>8067603</v>
      </c>
      <c r="BB786" s="13">
        <v>42.32</v>
      </c>
      <c r="BC786" s="4">
        <v>11821421</v>
      </c>
      <c r="BD786" s="13">
        <v>55.38</v>
      </c>
      <c r="BE786" s="4">
        <v>10968956</v>
      </c>
      <c r="BF786" s="13">
        <v>139.1</v>
      </c>
      <c r="BG786" s="4">
        <v>2835140</v>
      </c>
      <c r="BH786" s="13">
        <v>65.98</v>
      </c>
      <c r="BI786" s="4">
        <v>9792198</v>
      </c>
    </row>
    <row r="787" spans="1:61" x14ac:dyDescent="0.35">
      <c r="A787" s="1">
        <v>43144</v>
      </c>
      <c r="B787" s="13">
        <v>164.34</v>
      </c>
      <c r="C787" s="4">
        <v>32549163</v>
      </c>
      <c r="D787" s="13">
        <v>89.83</v>
      </c>
      <c r="E787" s="4">
        <v>26407702</v>
      </c>
      <c r="F787" s="13">
        <v>232.63</v>
      </c>
      <c r="G787" s="4">
        <v>15638119</v>
      </c>
      <c r="H787" s="13">
        <v>245.86</v>
      </c>
      <c r="I787" s="4">
        <v>2371856</v>
      </c>
      <c r="J787" s="13">
        <v>48.49</v>
      </c>
      <c r="K787" s="4">
        <v>12633105</v>
      </c>
      <c r="L787" s="13">
        <v>107.69</v>
      </c>
      <c r="M787" s="4">
        <v>7542752</v>
      </c>
      <c r="N787" s="13">
        <v>11.78</v>
      </c>
      <c r="O787" s="4">
        <v>33661383</v>
      </c>
      <c r="P787" s="13">
        <v>193.48</v>
      </c>
      <c r="Q787" s="4">
        <v>1961306</v>
      </c>
      <c r="R787" s="13">
        <v>41.23</v>
      </c>
      <c r="S787" s="4">
        <v>30999078</v>
      </c>
      <c r="T787" s="13">
        <v>44.46</v>
      </c>
      <c r="U787" s="4">
        <v>19517609</v>
      </c>
      <c r="V787" s="13">
        <v>76.3</v>
      </c>
      <c r="W787" s="4">
        <v>11926610</v>
      </c>
      <c r="X787" s="13">
        <v>113.29</v>
      </c>
      <c r="Y787" s="4">
        <v>7065907</v>
      </c>
      <c r="Z787" s="13">
        <v>102.47</v>
      </c>
      <c r="AA787" s="4">
        <v>1735273</v>
      </c>
      <c r="AB787" s="13">
        <v>53.32</v>
      </c>
      <c r="AC787" s="4">
        <v>5438295</v>
      </c>
      <c r="AD787" s="13">
        <v>65.92</v>
      </c>
      <c r="AE787" s="4">
        <v>7959910</v>
      </c>
      <c r="AF787" s="13">
        <v>47.3</v>
      </c>
      <c r="AG787" s="4">
        <v>1505406</v>
      </c>
      <c r="AH787" s="13">
        <v>69.72</v>
      </c>
      <c r="AI787" s="4">
        <v>4519843</v>
      </c>
      <c r="AJ787" s="13">
        <v>93.76</v>
      </c>
      <c r="AK787" s="4">
        <v>1441217</v>
      </c>
      <c r="AL787" s="13">
        <v>17.39</v>
      </c>
      <c r="AM787" s="4">
        <v>9058340</v>
      </c>
      <c r="AN787" s="13">
        <v>66.08</v>
      </c>
      <c r="AO787" s="4">
        <v>3570969</v>
      </c>
      <c r="AP787" s="13">
        <v>1414.51</v>
      </c>
      <c r="AQ787" s="4">
        <v>5917879</v>
      </c>
      <c r="AR787" s="13">
        <v>323.66000000000003</v>
      </c>
      <c r="AS787" s="4">
        <v>4560231</v>
      </c>
      <c r="AT787" s="13">
        <v>162.4</v>
      </c>
      <c r="AU787" s="4">
        <v>5405988</v>
      </c>
      <c r="AV787" s="13">
        <v>1797.86</v>
      </c>
      <c r="AW787" s="4">
        <v>375764</v>
      </c>
      <c r="AX787" s="13">
        <v>183.72</v>
      </c>
      <c r="AY787" s="4">
        <v>4273771</v>
      </c>
      <c r="AZ787" s="13">
        <v>96.06</v>
      </c>
      <c r="BA787" s="4">
        <v>5541650</v>
      </c>
      <c r="BB787" s="13">
        <v>42.15</v>
      </c>
      <c r="BC787" s="4">
        <v>10415620</v>
      </c>
      <c r="BD787" s="13">
        <v>55.67</v>
      </c>
      <c r="BE787" s="4">
        <v>10416385</v>
      </c>
      <c r="BF787" s="13">
        <v>140.61000000000001</v>
      </c>
      <c r="BG787" s="4">
        <v>1977847</v>
      </c>
      <c r="BH787" s="13">
        <v>65.87</v>
      </c>
      <c r="BI787" s="4">
        <v>9538388</v>
      </c>
    </row>
    <row r="788" spans="1:61" x14ac:dyDescent="0.35">
      <c r="A788" s="1">
        <v>43145</v>
      </c>
      <c r="B788" s="13">
        <v>167.37</v>
      </c>
      <c r="C788" s="4">
        <v>40644933</v>
      </c>
      <c r="D788" s="13">
        <v>90.81</v>
      </c>
      <c r="E788" s="4">
        <v>34960912</v>
      </c>
      <c r="F788" s="13">
        <v>241.42</v>
      </c>
      <c r="G788" s="4">
        <v>18624749</v>
      </c>
      <c r="H788" s="13">
        <v>247.66</v>
      </c>
      <c r="I788" s="4">
        <v>2549105</v>
      </c>
      <c r="J788" s="13">
        <v>49.45</v>
      </c>
      <c r="K788" s="4">
        <v>14271379</v>
      </c>
      <c r="L788" s="13">
        <v>109.02</v>
      </c>
      <c r="M788" s="4">
        <v>7427952</v>
      </c>
      <c r="N788" s="13">
        <v>12.2</v>
      </c>
      <c r="O788" s="4">
        <v>51756817</v>
      </c>
      <c r="P788" s="13">
        <v>197.13</v>
      </c>
      <c r="Q788" s="4">
        <v>2542392</v>
      </c>
      <c r="R788" s="13">
        <v>42.09</v>
      </c>
      <c r="S788" s="4">
        <v>43835852</v>
      </c>
      <c r="T788" s="13">
        <v>45.38</v>
      </c>
      <c r="U788" s="4">
        <v>19922010</v>
      </c>
      <c r="V788" s="13">
        <v>76.459999999999994</v>
      </c>
      <c r="W788" s="4">
        <v>17188405</v>
      </c>
      <c r="X788" s="13">
        <v>113.63</v>
      </c>
      <c r="Y788" s="4">
        <v>7031911</v>
      </c>
      <c r="Z788" s="13">
        <v>106.76</v>
      </c>
      <c r="AA788" s="4">
        <v>4089159</v>
      </c>
      <c r="AB788" s="13">
        <v>55.51</v>
      </c>
      <c r="AC788" s="4">
        <v>6612440</v>
      </c>
      <c r="AD788" s="13">
        <v>65.87</v>
      </c>
      <c r="AE788" s="4">
        <v>13030918</v>
      </c>
      <c r="AF788" s="13">
        <v>47.81</v>
      </c>
      <c r="AG788" s="4">
        <v>1790156</v>
      </c>
      <c r="AH788" s="13">
        <v>69.849999999999994</v>
      </c>
      <c r="AI788" s="4">
        <v>8007764</v>
      </c>
      <c r="AJ788" s="13">
        <v>93.33</v>
      </c>
      <c r="AK788" s="4">
        <v>4091287</v>
      </c>
      <c r="AL788" s="13">
        <v>17.45</v>
      </c>
      <c r="AM788" s="4">
        <v>10854147</v>
      </c>
      <c r="AN788" s="13">
        <v>68.16</v>
      </c>
      <c r="AO788" s="4">
        <v>4690034</v>
      </c>
      <c r="AP788" s="13">
        <v>1451.05</v>
      </c>
      <c r="AQ788" s="4">
        <v>5959209</v>
      </c>
      <c r="AR788" s="13">
        <v>322.31</v>
      </c>
      <c r="AS788" s="4">
        <v>3950743</v>
      </c>
      <c r="AT788" s="13">
        <v>159.99</v>
      </c>
      <c r="AU788" s="4">
        <v>5865565</v>
      </c>
      <c r="AV788" s="13">
        <v>1818.41</v>
      </c>
      <c r="AW788" s="4">
        <v>452419</v>
      </c>
      <c r="AX788" s="13">
        <v>184.69</v>
      </c>
      <c r="AY788" s="4">
        <v>6767034</v>
      </c>
      <c r="AZ788" s="13">
        <v>96.93</v>
      </c>
      <c r="BA788" s="4">
        <v>8395844</v>
      </c>
      <c r="BB788" s="13">
        <v>42.44</v>
      </c>
      <c r="BC788" s="4">
        <v>9930132</v>
      </c>
      <c r="BD788" s="13">
        <v>55.99</v>
      </c>
      <c r="BE788" s="4">
        <v>14190323</v>
      </c>
      <c r="BF788" s="13">
        <v>145.24</v>
      </c>
      <c r="BG788" s="4">
        <v>3561740</v>
      </c>
      <c r="BH788" s="13">
        <v>67.959999999999994</v>
      </c>
      <c r="BI788" s="4">
        <v>8662595</v>
      </c>
    </row>
    <row r="789" spans="1:61" x14ac:dyDescent="0.35">
      <c r="A789" s="1">
        <v>43146</v>
      </c>
      <c r="B789" s="13">
        <v>172.99</v>
      </c>
      <c r="C789" s="4">
        <v>51147171</v>
      </c>
      <c r="D789" s="13">
        <v>92.66</v>
      </c>
      <c r="E789" s="4">
        <v>27823866</v>
      </c>
      <c r="F789" s="13">
        <v>246.5</v>
      </c>
      <c r="G789" s="4">
        <v>17472515</v>
      </c>
      <c r="H789" s="13">
        <v>251.83</v>
      </c>
      <c r="I789" s="4">
        <v>2553977</v>
      </c>
      <c r="J789" s="13">
        <v>50.64</v>
      </c>
      <c r="K789" s="4">
        <v>14132495</v>
      </c>
      <c r="L789" s="13">
        <v>113.12</v>
      </c>
      <c r="M789" s="4">
        <v>8341909</v>
      </c>
      <c r="N789" s="13">
        <v>12.19</v>
      </c>
      <c r="O789" s="4">
        <v>59593761</v>
      </c>
      <c r="P789" s="13">
        <v>202.97</v>
      </c>
      <c r="Q789" s="4">
        <v>2233313</v>
      </c>
      <c r="R789" s="13">
        <v>44.08</v>
      </c>
      <c r="S789" s="4">
        <v>72267456</v>
      </c>
      <c r="T789" s="13">
        <v>45.92</v>
      </c>
      <c r="U789" s="4">
        <v>23536793</v>
      </c>
      <c r="V789" s="13">
        <v>76.209999999999994</v>
      </c>
      <c r="W789" s="4">
        <v>14432424</v>
      </c>
      <c r="X789" s="13">
        <v>112.53</v>
      </c>
      <c r="Y789" s="4">
        <v>5404995</v>
      </c>
      <c r="Z789" s="13">
        <v>107.69</v>
      </c>
      <c r="AA789" s="4">
        <v>3495524</v>
      </c>
      <c r="AB789" s="13">
        <v>54.54</v>
      </c>
      <c r="AC789" s="4">
        <v>6190824</v>
      </c>
      <c r="AD789" s="13">
        <v>66.209999999999994</v>
      </c>
      <c r="AE789" s="4">
        <v>8844529</v>
      </c>
      <c r="AF789" s="13">
        <v>49.85</v>
      </c>
      <c r="AG789" s="4">
        <v>3421368</v>
      </c>
      <c r="AH789" s="13">
        <v>69.430000000000007</v>
      </c>
      <c r="AI789" s="4">
        <v>5020812</v>
      </c>
      <c r="AJ789" s="13">
        <v>92.77</v>
      </c>
      <c r="AK789" s="4">
        <v>2639607</v>
      </c>
      <c r="AL789" s="13">
        <v>17.309999999999999</v>
      </c>
      <c r="AM789" s="4">
        <v>14914040</v>
      </c>
      <c r="AN789" s="13">
        <v>67.8</v>
      </c>
      <c r="AO789" s="4">
        <v>4187177</v>
      </c>
      <c r="AP789" s="13">
        <v>1461.76</v>
      </c>
      <c r="AQ789" s="4">
        <v>5652736</v>
      </c>
      <c r="AR789" s="13">
        <v>334.065</v>
      </c>
      <c r="AS789" s="4">
        <v>5912917</v>
      </c>
      <c r="AT789" s="13">
        <v>160.78</v>
      </c>
      <c r="AU789" s="4">
        <v>5012104</v>
      </c>
      <c r="AV789" s="13">
        <v>1870.25</v>
      </c>
      <c r="AW789" s="4">
        <v>491255</v>
      </c>
      <c r="AX789" s="13">
        <v>185.27</v>
      </c>
      <c r="AY789" s="4">
        <v>5113323</v>
      </c>
      <c r="AZ789" s="13">
        <v>96.51</v>
      </c>
      <c r="BA789" s="4">
        <v>5729347</v>
      </c>
      <c r="BB789" s="13">
        <v>43.01</v>
      </c>
      <c r="BC789" s="4">
        <v>10402824</v>
      </c>
      <c r="BD789" s="13">
        <v>56.58</v>
      </c>
      <c r="BE789" s="4">
        <v>10294949</v>
      </c>
      <c r="BF789" s="13">
        <v>141.29</v>
      </c>
      <c r="BG789" s="4">
        <v>4295597</v>
      </c>
      <c r="BH789" s="13">
        <v>68.290000000000006</v>
      </c>
      <c r="BI789" s="4">
        <v>7390194</v>
      </c>
    </row>
    <row r="790" spans="1:61" x14ac:dyDescent="0.35">
      <c r="A790" s="1">
        <v>43147</v>
      </c>
      <c r="B790" s="13">
        <v>172.43</v>
      </c>
      <c r="C790" s="4">
        <v>40176091</v>
      </c>
      <c r="D790" s="13">
        <v>92</v>
      </c>
      <c r="E790" s="4">
        <v>30596919</v>
      </c>
      <c r="F790" s="13">
        <v>243.84</v>
      </c>
      <c r="G790" s="4">
        <v>15941426</v>
      </c>
      <c r="H790" s="13">
        <v>248.89</v>
      </c>
      <c r="I790" s="4">
        <v>3263877</v>
      </c>
      <c r="J790" s="13">
        <v>50.71</v>
      </c>
      <c r="K790" s="4">
        <v>11098819</v>
      </c>
      <c r="L790" s="13">
        <v>112.86</v>
      </c>
      <c r="M790" s="4">
        <v>4667328</v>
      </c>
      <c r="N790" s="13">
        <v>11.82</v>
      </c>
      <c r="O790" s="4">
        <v>47332348</v>
      </c>
      <c r="P790" s="13">
        <v>201.56</v>
      </c>
      <c r="Q790" s="4">
        <v>2172590</v>
      </c>
      <c r="R790" s="13">
        <v>44.33</v>
      </c>
      <c r="S790" s="4">
        <v>39267531</v>
      </c>
      <c r="T790" s="13">
        <v>45.56</v>
      </c>
      <c r="U790" s="4">
        <v>21475207</v>
      </c>
      <c r="V790" s="13">
        <v>76.540000000000006</v>
      </c>
      <c r="W790" s="4">
        <v>13722431</v>
      </c>
      <c r="X790" s="13">
        <v>112.14</v>
      </c>
      <c r="Y790" s="4">
        <v>5950365</v>
      </c>
      <c r="Z790" s="13">
        <v>107.64</v>
      </c>
      <c r="AA790" s="4">
        <v>2973536</v>
      </c>
      <c r="AB790" s="13">
        <v>54.65</v>
      </c>
      <c r="AC790" s="4">
        <v>5070906</v>
      </c>
      <c r="AD790" s="13">
        <v>66.28</v>
      </c>
      <c r="AE790" s="4">
        <v>7512502</v>
      </c>
      <c r="AF790" s="13">
        <v>47.91</v>
      </c>
      <c r="AG790" s="4">
        <v>3590606</v>
      </c>
      <c r="AH790" s="13">
        <v>68.16</v>
      </c>
      <c r="AI790" s="4">
        <v>5793646</v>
      </c>
      <c r="AJ790" s="13">
        <v>91.99</v>
      </c>
      <c r="AK790" s="4">
        <v>2224825</v>
      </c>
      <c r="AL790" s="13">
        <v>17.059999999999999</v>
      </c>
      <c r="AM790" s="4">
        <v>15042547</v>
      </c>
      <c r="AN790" s="13">
        <v>67.930000000000007</v>
      </c>
      <c r="AO790" s="4">
        <v>3301291</v>
      </c>
      <c r="AP790" s="13">
        <v>1448.69</v>
      </c>
      <c r="AQ790" s="4">
        <v>4472564</v>
      </c>
      <c r="AR790" s="13">
        <v>335.49</v>
      </c>
      <c r="AS790" s="4">
        <v>5642637</v>
      </c>
      <c r="AT790" s="13">
        <v>157.79</v>
      </c>
      <c r="AU790" s="4">
        <v>7165793</v>
      </c>
      <c r="AV790" s="13">
        <v>1885</v>
      </c>
      <c r="AW790" s="4">
        <v>559426</v>
      </c>
      <c r="AX790" s="13">
        <v>186.97</v>
      </c>
      <c r="AY790" s="4">
        <v>7619162</v>
      </c>
      <c r="AZ790" s="13">
        <v>96.31</v>
      </c>
      <c r="BA790" s="4">
        <v>5331505</v>
      </c>
      <c r="BB790" s="13">
        <v>43.34</v>
      </c>
      <c r="BC790" s="4">
        <v>9396171</v>
      </c>
      <c r="BD790" s="13">
        <v>56.48</v>
      </c>
      <c r="BE790" s="4">
        <v>10151328</v>
      </c>
      <c r="BF790" s="13">
        <v>138.5</v>
      </c>
      <c r="BG790" s="4">
        <v>2855573</v>
      </c>
      <c r="BH790" s="13">
        <v>68.3</v>
      </c>
      <c r="BI790" s="4">
        <v>6842134</v>
      </c>
    </row>
    <row r="791" spans="1:61" x14ac:dyDescent="0.35">
      <c r="A791" s="1">
        <v>43151</v>
      </c>
      <c r="B791" s="13">
        <v>171.85</v>
      </c>
      <c r="C791" s="4">
        <v>33930540</v>
      </c>
      <c r="D791" s="13">
        <v>92.72</v>
      </c>
      <c r="E791" s="4">
        <v>30911725</v>
      </c>
      <c r="F791" s="13">
        <v>249.08</v>
      </c>
      <c r="G791" s="4">
        <v>17155962</v>
      </c>
      <c r="H791" s="13">
        <v>249.62</v>
      </c>
      <c r="I791" s="4">
        <v>4169278</v>
      </c>
      <c r="J791" s="13">
        <v>49.89</v>
      </c>
      <c r="K791" s="4">
        <v>14144874</v>
      </c>
      <c r="L791" s="13">
        <v>114.35</v>
      </c>
      <c r="M791" s="4">
        <v>4287773</v>
      </c>
      <c r="N791" s="13">
        <v>12.02</v>
      </c>
      <c r="O791" s="4">
        <v>47096492</v>
      </c>
      <c r="P791" s="13">
        <v>202.98</v>
      </c>
      <c r="Q791" s="4">
        <v>2722668</v>
      </c>
      <c r="R791" s="13">
        <v>44.06</v>
      </c>
      <c r="S791" s="4">
        <v>29006862</v>
      </c>
      <c r="T791" s="13">
        <v>46.32</v>
      </c>
      <c r="U791" s="4">
        <v>25511962</v>
      </c>
      <c r="V791" s="13">
        <v>75.75</v>
      </c>
      <c r="W791" s="4">
        <v>13387346</v>
      </c>
      <c r="X791" s="13">
        <v>110.98</v>
      </c>
      <c r="Y791" s="4">
        <v>6810929</v>
      </c>
      <c r="Z791" s="13">
        <v>107.96</v>
      </c>
      <c r="AA791" s="4">
        <v>3381622</v>
      </c>
      <c r="AB791" s="13">
        <v>54.84</v>
      </c>
      <c r="AC791" s="4">
        <v>4262866</v>
      </c>
      <c r="AD791" s="13">
        <v>65.61</v>
      </c>
      <c r="AE791" s="4">
        <v>6840734</v>
      </c>
      <c r="AF791" s="13">
        <v>47.75</v>
      </c>
      <c r="AG791" s="4">
        <v>2425366</v>
      </c>
      <c r="AH791" s="13">
        <v>67.989999999999995</v>
      </c>
      <c r="AI791" s="4">
        <v>5107948</v>
      </c>
      <c r="AJ791" s="13">
        <v>90.99</v>
      </c>
      <c r="AK791" s="4">
        <v>2957073</v>
      </c>
      <c r="AL791" s="13">
        <v>17</v>
      </c>
      <c r="AM791" s="4">
        <v>13406578</v>
      </c>
      <c r="AN791" s="13">
        <v>66.25</v>
      </c>
      <c r="AO791" s="4">
        <v>3236025</v>
      </c>
      <c r="AP791" s="13">
        <v>1468.35</v>
      </c>
      <c r="AQ791" s="4">
        <v>6499228</v>
      </c>
      <c r="AR791" s="13">
        <v>334.77</v>
      </c>
      <c r="AS791" s="4">
        <v>4009435</v>
      </c>
      <c r="AT791" s="13">
        <v>157.16</v>
      </c>
      <c r="AU791" s="4">
        <v>5211141</v>
      </c>
      <c r="AV791" s="13">
        <v>1894.62</v>
      </c>
      <c r="AW791" s="4">
        <v>407957</v>
      </c>
      <c r="AX791" s="13">
        <v>186.71</v>
      </c>
      <c r="AY791" s="4">
        <v>8922129</v>
      </c>
      <c r="AZ791" s="13">
        <v>95.65</v>
      </c>
      <c r="BA791" s="4">
        <v>6648706</v>
      </c>
      <c r="BB791" s="13">
        <v>43.39</v>
      </c>
      <c r="BC791" s="4">
        <v>10946998</v>
      </c>
      <c r="BD791" s="13">
        <v>55.97</v>
      </c>
      <c r="BE791" s="4">
        <v>9450906</v>
      </c>
      <c r="BF791" s="13">
        <v>140.44</v>
      </c>
      <c r="BG791" s="4">
        <v>2162121</v>
      </c>
      <c r="BH791" s="13">
        <v>67.489999999999995</v>
      </c>
      <c r="BI791" s="4">
        <v>4859103</v>
      </c>
    </row>
    <row r="792" spans="1:61" x14ac:dyDescent="0.35">
      <c r="A792" s="1">
        <v>43152</v>
      </c>
      <c r="B792" s="13">
        <v>171.07</v>
      </c>
      <c r="C792" s="4">
        <v>37471623</v>
      </c>
      <c r="D792" s="13">
        <v>91.49</v>
      </c>
      <c r="E792" s="4">
        <v>26922503</v>
      </c>
      <c r="F792" s="13">
        <v>241.51</v>
      </c>
      <c r="G792" s="4">
        <v>22307344</v>
      </c>
      <c r="H792" s="13">
        <v>248.62</v>
      </c>
      <c r="I792" s="4">
        <v>2815556</v>
      </c>
      <c r="J792" s="13">
        <v>49.43</v>
      </c>
      <c r="K792" s="4">
        <v>13050820</v>
      </c>
      <c r="L792" s="13">
        <v>114.48</v>
      </c>
      <c r="M792" s="4">
        <v>4976536</v>
      </c>
      <c r="N792" s="13">
        <v>11.72</v>
      </c>
      <c r="O792" s="4">
        <v>40195847</v>
      </c>
      <c r="P792" s="13">
        <v>202.09</v>
      </c>
      <c r="Q792" s="4">
        <v>2043494</v>
      </c>
      <c r="R792" s="13">
        <v>43.31</v>
      </c>
      <c r="S792" s="4">
        <v>28499215</v>
      </c>
      <c r="T792" s="13">
        <v>45.94</v>
      </c>
      <c r="U792" s="4">
        <v>27527487</v>
      </c>
      <c r="V792" s="13">
        <v>74.89</v>
      </c>
      <c r="W792" s="4">
        <v>11714985</v>
      </c>
      <c r="X792" s="13">
        <v>109.06</v>
      </c>
      <c r="Y792" s="4">
        <v>6892254</v>
      </c>
      <c r="Z792" s="13">
        <v>105.81</v>
      </c>
      <c r="AA792" s="4">
        <v>4119303</v>
      </c>
      <c r="AB792" s="13">
        <v>53.75</v>
      </c>
      <c r="AC792" s="4">
        <v>5286957</v>
      </c>
      <c r="AD792" s="13">
        <v>64.400000000000006</v>
      </c>
      <c r="AE792" s="4">
        <v>7855013</v>
      </c>
      <c r="AF792" s="13">
        <v>46.74</v>
      </c>
      <c r="AG792" s="4">
        <v>2690441</v>
      </c>
      <c r="AH792" s="13">
        <v>67.209999999999994</v>
      </c>
      <c r="AI792" s="4">
        <v>5113629</v>
      </c>
      <c r="AJ792" s="13">
        <v>89.58</v>
      </c>
      <c r="AK792" s="4">
        <v>2256679</v>
      </c>
      <c r="AL792" s="13">
        <v>16.75</v>
      </c>
      <c r="AM792" s="4">
        <v>13464485</v>
      </c>
      <c r="AN792" s="13">
        <v>66.27</v>
      </c>
      <c r="AO792" s="4">
        <v>4522742</v>
      </c>
      <c r="AP792" s="13">
        <v>1482.92</v>
      </c>
      <c r="AQ792" s="4">
        <v>6304351</v>
      </c>
      <c r="AR792" s="13">
        <v>333.3</v>
      </c>
      <c r="AS792" s="4">
        <v>3219649</v>
      </c>
      <c r="AT792" s="13">
        <v>158.63999999999999</v>
      </c>
      <c r="AU792" s="4">
        <v>7833396</v>
      </c>
      <c r="AV792" s="13">
        <v>1880.68</v>
      </c>
      <c r="AW792" s="4">
        <v>518735</v>
      </c>
      <c r="AX792" s="13">
        <v>183.06</v>
      </c>
      <c r="AY792" s="4">
        <v>7527186</v>
      </c>
      <c r="AZ792" s="13">
        <v>95.34</v>
      </c>
      <c r="BA792" s="4">
        <v>4248653</v>
      </c>
      <c r="BB792" s="13">
        <v>43.12</v>
      </c>
      <c r="BC792" s="4">
        <v>10393294</v>
      </c>
      <c r="BD792" s="13">
        <v>56.1</v>
      </c>
      <c r="BE792" s="4">
        <v>7850950</v>
      </c>
      <c r="BF792" s="13">
        <v>141.96</v>
      </c>
      <c r="BG792" s="4">
        <v>3809842</v>
      </c>
      <c r="BH792" s="13">
        <v>67.05</v>
      </c>
      <c r="BI792" s="4">
        <v>5107918</v>
      </c>
    </row>
    <row r="793" spans="1:61" x14ac:dyDescent="0.35">
      <c r="A793" s="1">
        <v>43153</v>
      </c>
      <c r="B793" s="13">
        <v>172.5</v>
      </c>
      <c r="C793" s="4">
        <v>30991940</v>
      </c>
      <c r="D793" s="13">
        <v>91.73</v>
      </c>
      <c r="E793" s="4">
        <v>24392753</v>
      </c>
      <c r="F793" s="13">
        <v>242.15</v>
      </c>
      <c r="G793" s="4">
        <v>13359133</v>
      </c>
      <c r="H793" s="13">
        <v>249.35</v>
      </c>
      <c r="I793" s="4">
        <v>1934190</v>
      </c>
      <c r="J793" s="13">
        <v>49.59</v>
      </c>
      <c r="K793" s="4">
        <v>9513193</v>
      </c>
      <c r="L793" s="13">
        <v>113</v>
      </c>
      <c r="M793" s="4">
        <v>4763427</v>
      </c>
      <c r="N793" s="13">
        <v>11.84</v>
      </c>
      <c r="O793" s="4">
        <v>37886263</v>
      </c>
      <c r="P793" s="13">
        <v>202.61</v>
      </c>
      <c r="Q793" s="4">
        <v>1541519</v>
      </c>
      <c r="R793" s="13">
        <v>42.94</v>
      </c>
      <c r="S793" s="4">
        <v>25887633</v>
      </c>
      <c r="T793" s="13">
        <v>45.8</v>
      </c>
      <c r="U793" s="4">
        <v>16946353</v>
      </c>
      <c r="V793" s="13">
        <v>75.86</v>
      </c>
      <c r="W793" s="4">
        <v>14020186</v>
      </c>
      <c r="X793" s="13">
        <v>109.89</v>
      </c>
      <c r="Y793" s="4">
        <v>8176706</v>
      </c>
      <c r="Z793" s="13">
        <v>107.09</v>
      </c>
      <c r="AA793" s="4">
        <v>3165934</v>
      </c>
      <c r="AB793" s="13">
        <v>54.91</v>
      </c>
      <c r="AC793" s="4">
        <v>5565872</v>
      </c>
      <c r="AD793" s="13">
        <v>64.959999999999994</v>
      </c>
      <c r="AE793" s="4">
        <v>8393763</v>
      </c>
      <c r="AF793" s="13">
        <v>45.96</v>
      </c>
      <c r="AG793" s="4">
        <v>2225194</v>
      </c>
      <c r="AH793" s="13">
        <v>67.92</v>
      </c>
      <c r="AI793" s="4">
        <v>3785333</v>
      </c>
      <c r="AJ793" s="13">
        <v>90.13</v>
      </c>
      <c r="AK793" s="4">
        <v>2905595</v>
      </c>
      <c r="AL793" s="13">
        <v>16.66</v>
      </c>
      <c r="AM793" s="4">
        <v>10561733</v>
      </c>
      <c r="AN793" s="13">
        <v>66.459999999999994</v>
      </c>
      <c r="AO793" s="4">
        <v>4149547</v>
      </c>
      <c r="AP793" s="13">
        <v>1485.34</v>
      </c>
      <c r="AQ793" s="4">
        <v>4858063</v>
      </c>
      <c r="AR793" s="13">
        <v>346.17</v>
      </c>
      <c r="AS793" s="4">
        <v>6969808</v>
      </c>
      <c r="AT793" s="13">
        <v>160.66</v>
      </c>
      <c r="AU793" s="4">
        <v>4398165</v>
      </c>
      <c r="AV793" s="13">
        <v>1877.14</v>
      </c>
      <c r="AW793" s="4">
        <v>432450</v>
      </c>
      <c r="AX793" s="13">
        <v>185.47</v>
      </c>
      <c r="AY793" s="4">
        <v>5653924</v>
      </c>
      <c r="AZ793" s="13">
        <v>96.89</v>
      </c>
      <c r="BA793" s="4">
        <v>4461159</v>
      </c>
      <c r="BB793" s="13">
        <v>42.83</v>
      </c>
      <c r="BC793" s="4">
        <v>10575179</v>
      </c>
      <c r="BD793" s="13">
        <v>55.4</v>
      </c>
      <c r="BE793" s="4">
        <v>10172399</v>
      </c>
      <c r="BF793" s="13">
        <v>140.6</v>
      </c>
      <c r="BG793" s="4">
        <v>2029407</v>
      </c>
      <c r="BH793" s="13">
        <v>67.13</v>
      </c>
      <c r="BI793" s="4">
        <v>6515829</v>
      </c>
    </row>
    <row r="794" spans="1:61" x14ac:dyDescent="0.35">
      <c r="A794" s="1">
        <v>43154</v>
      </c>
      <c r="B794" s="13">
        <v>175.5</v>
      </c>
      <c r="C794" s="4">
        <v>33812360</v>
      </c>
      <c r="D794" s="13">
        <v>94.06</v>
      </c>
      <c r="E794" s="4">
        <v>26329226</v>
      </c>
      <c r="F794" s="13">
        <v>245.93</v>
      </c>
      <c r="G794" s="4">
        <v>10382510</v>
      </c>
      <c r="H794" s="13">
        <v>253.71</v>
      </c>
      <c r="I794" s="4">
        <v>1827971</v>
      </c>
      <c r="J794" s="13">
        <v>50.5</v>
      </c>
      <c r="K794" s="4">
        <v>8866832</v>
      </c>
      <c r="L794" s="13">
        <v>114.96</v>
      </c>
      <c r="M794" s="4">
        <v>4173529</v>
      </c>
      <c r="N794" s="13">
        <v>12.07</v>
      </c>
      <c r="O794" s="4">
        <v>33317579</v>
      </c>
      <c r="P794" s="13">
        <v>209.74</v>
      </c>
      <c r="Q794" s="4">
        <v>2349265</v>
      </c>
      <c r="R794" s="13">
        <v>44</v>
      </c>
      <c r="S794" s="4">
        <v>25781446</v>
      </c>
      <c r="T794" s="13">
        <v>47.73</v>
      </c>
      <c r="U794" s="4">
        <v>26040911</v>
      </c>
      <c r="V794" s="13">
        <v>77.53</v>
      </c>
      <c r="W794" s="4">
        <v>13378795</v>
      </c>
      <c r="X794" s="13">
        <v>112.59</v>
      </c>
      <c r="Y794" s="4">
        <v>6460219</v>
      </c>
      <c r="Z794" s="13">
        <v>108.83</v>
      </c>
      <c r="AA794" s="4">
        <v>2063917</v>
      </c>
      <c r="AB794" s="13">
        <v>57.05</v>
      </c>
      <c r="AC794" s="4">
        <v>6513912</v>
      </c>
      <c r="AD794" s="13">
        <v>66.5</v>
      </c>
      <c r="AE794" s="4">
        <v>7652020</v>
      </c>
      <c r="AF794" s="13">
        <v>46.97</v>
      </c>
      <c r="AG794" s="4">
        <v>1320873</v>
      </c>
      <c r="AH794" s="13">
        <v>68.319999999999993</v>
      </c>
      <c r="AI794" s="4">
        <v>3854662</v>
      </c>
      <c r="AJ794" s="13">
        <v>91.83</v>
      </c>
      <c r="AK794" s="4">
        <v>2921994</v>
      </c>
      <c r="AL794" s="13">
        <v>17.010000000000002</v>
      </c>
      <c r="AM794" s="4">
        <v>9748929</v>
      </c>
      <c r="AN794" s="13">
        <v>66.81</v>
      </c>
      <c r="AO794" s="4">
        <v>2896416</v>
      </c>
      <c r="AP794" s="13">
        <v>1500</v>
      </c>
      <c r="AQ794" s="4">
        <v>4418103</v>
      </c>
      <c r="AR794" s="13">
        <v>352.05</v>
      </c>
      <c r="AS794" s="4">
        <v>5817387</v>
      </c>
      <c r="AT794" s="13">
        <v>163.06</v>
      </c>
      <c r="AU794" s="4">
        <v>4272364</v>
      </c>
      <c r="AV794" s="13">
        <v>1907.02</v>
      </c>
      <c r="AW794" s="4">
        <v>555264</v>
      </c>
      <c r="AX794" s="13">
        <v>188.35</v>
      </c>
      <c r="AY794" s="4">
        <v>4315388</v>
      </c>
      <c r="AZ794" s="13">
        <v>97.49</v>
      </c>
      <c r="BA794" s="4">
        <v>4358233</v>
      </c>
      <c r="BB794" s="13">
        <v>43.68</v>
      </c>
      <c r="BC794" s="4">
        <v>11158729</v>
      </c>
      <c r="BD794" s="13">
        <v>56.14</v>
      </c>
      <c r="BE794" s="4">
        <v>11394350</v>
      </c>
      <c r="BF794" s="13">
        <v>142.16999999999999</v>
      </c>
      <c r="BG794" s="4">
        <v>1329796</v>
      </c>
      <c r="BH794" s="13">
        <v>68.16</v>
      </c>
      <c r="BI794" s="4">
        <v>4428501</v>
      </c>
    </row>
    <row r="795" spans="1:61" x14ac:dyDescent="0.35">
      <c r="A795" s="1">
        <v>43157</v>
      </c>
      <c r="B795" s="13">
        <v>178.97</v>
      </c>
      <c r="C795" s="4">
        <v>38162174</v>
      </c>
      <c r="D795" s="13">
        <v>95.42</v>
      </c>
      <c r="E795" s="4">
        <v>30199846</v>
      </c>
      <c r="F795" s="13">
        <v>246.58</v>
      </c>
      <c r="G795" s="4">
        <v>11732844</v>
      </c>
      <c r="H795" s="13">
        <v>252.95</v>
      </c>
      <c r="I795" s="4">
        <v>2887800</v>
      </c>
      <c r="J795" s="13">
        <v>51.17</v>
      </c>
      <c r="K795" s="4">
        <v>12955970</v>
      </c>
      <c r="L795" s="13">
        <v>116.65</v>
      </c>
      <c r="M795" s="4">
        <v>5418949</v>
      </c>
      <c r="N795" s="13">
        <v>12.42</v>
      </c>
      <c r="O795" s="4">
        <v>42265208</v>
      </c>
      <c r="P795" s="13">
        <v>212.15</v>
      </c>
      <c r="Q795" s="4">
        <v>2418674</v>
      </c>
      <c r="R795" s="13">
        <v>45.36</v>
      </c>
      <c r="S795" s="4">
        <v>27771122</v>
      </c>
      <c r="T795" s="13">
        <v>49.11</v>
      </c>
      <c r="U795" s="4">
        <v>26992306</v>
      </c>
      <c r="V795" s="13">
        <v>78.84</v>
      </c>
      <c r="W795" s="4">
        <v>16940419</v>
      </c>
      <c r="X795" s="13">
        <v>114.6</v>
      </c>
      <c r="Y795" s="4">
        <v>7405831</v>
      </c>
      <c r="Z795" s="13">
        <v>109.49</v>
      </c>
      <c r="AA795" s="4">
        <v>4474264</v>
      </c>
      <c r="AB795" s="13">
        <v>56.59</v>
      </c>
      <c r="AC795" s="4">
        <v>5986348</v>
      </c>
      <c r="AD795" s="13">
        <v>66.73</v>
      </c>
      <c r="AE795" s="4">
        <v>6605022</v>
      </c>
      <c r="AF795" s="13">
        <v>47.19</v>
      </c>
      <c r="AG795" s="4">
        <v>1666171</v>
      </c>
      <c r="AH795" s="13">
        <v>67.27</v>
      </c>
      <c r="AI795" s="4">
        <v>7385607</v>
      </c>
      <c r="AJ795" s="13">
        <v>92.52</v>
      </c>
      <c r="AK795" s="4">
        <v>3391106</v>
      </c>
      <c r="AL795" s="13">
        <v>16.920000000000002</v>
      </c>
      <c r="AM795" s="4">
        <v>12715334</v>
      </c>
      <c r="AN795" s="13">
        <v>66.290000000000006</v>
      </c>
      <c r="AO795" s="4">
        <v>3243153</v>
      </c>
      <c r="AP795" s="13">
        <v>1521.95</v>
      </c>
      <c r="AQ795" s="4">
        <v>4954988</v>
      </c>
      <c r="AR795" s="13">
        <v>357.42</v>
      </c>
      <c r="AS795" s="4">
        <v>4339985</v>
      </c>
      <c r="AT795" s="13">
        <v>163.58000000000001</v>
      </c>
      <c r="AU795" s="4">
        <v>4525196</v>
      </c>
      <c r="AV795" s="13">
        <v>1905.64</v>
      </c>
      <c r="AW795" s="4">
        <v>570074</v>
      </c>
      <c r="AX795" s="13">
        <v>188.46</v>
      </c>
      <c r="AY795" s="4">
        <v>4647963</v>
      </c>
      <c r="AZ795" s="13">
        <v>97.51</v>
      </c>
      <c r="BA795" s="4">
        <v>4733618</v>
      </c>
      <c r="BB795" s="13">
        <v>43.83</v>
      </c>
      <c r="BC795" s="4">
        <v>6402489</v>
      </c>
      <c r="BD795" s="13">
        <v>57.17</v>
      </c>
      <c r="BE795" s="4">
        <v>8713847</v>
      </c>
      <c r="BF795" s="13">
        <v>141.35</v>
      </c>
      <c r="BG795" s="4">
        <v>1873806</v>
      </c>
      <c r="BH795" s="13">
        <v>69.650000000000006</v>
      </c>
      <c r="BI795" s="4">
        <v>6499473</v>
      </c>
    </row>
    <row r="796" spans="1:61" x14ac:dyDescent="0.35">
      <c r="A796" s="1">
        <v>43158</v>
      </c>
      <c r="B796" s="13">
        <v>178.39</v>
      </c>
      <c r="C796" s="4">
        <v>38928125</v>
      </c>
      <c r="D796" s="13">
        <v>94.2</v>
      </c>
      <c r="E796" s="4">
        <v>25869119</v>
      </c>
      <c r="F796" s="13">
        <v>246.06</v>
      </c>
      <c r="G796" s="4">
        <v>11385899</v>
      </c>
      <c r="H796" s="13">
        <v>251.81</v>
      </c>
      <c r="I796" s="4">
        <v>2117622</v>
      </c>
      <c r="J796" s="13">
        <v>50.73</v>
      </c>
      <c r="K796" s="4">
        <v>14339563</v>
      </c>
      <c r="L796" s="13">
        <v>116.47</v>
      </c>
      <c r="M796" s="4">
        <v>5908216</v>
      </c>
      <c r="N796" s="13">
        <v>12.53</v>
      </c>
      <c r="O796" s="4">
        <v>55975268</v>
      </c>
      <c r="P796" s="13">
        <v>208.82</v>
      </c>
      <c r="Q796" s="4">
        <v>2330752</v>
      </c>
      <c r="R796" s="13">
        <v>45.04</v>
      </c>
      <c r="S796" s="4">
        <v>27419328</v>
      </c>
      <c r="T796" s="13">
        <v>49.91</v>
      </c>
      <c r="U796" s="4">
        <v>43624077</v>
      </c>
      <c r="V796" s="13">
        <v>77.5</v>
      </c>
      <c r="W796" s="4">
        <v>14629517</v>
      </c>
      <c r="X796" s="13">
        <v>113.61</v>
      </c>
      <c r="Y796" s="4">
        <v>6059659</v>
      </c>
      <c r="Z796" s="13">
        <v>106.94</v>
      </c>
      <c r="AA796" s="4">
        <v>3581296</v>
      </c>
      <c r="AB796" s="13">
        <v>55.83</v>
      </c>
      <c r="AC796" s="4">
        <v>5378320</v>
      </c>
      <c r="AD796" s="13">
        <v>66.91</v>
      </c>
      <c r="AE796" s="4">
        <v>8736139</v>
      </c>
      <c r="AF796" s="13">
        <v>45.93</v>
      </c>
      <c r="AG796" s="4">
        <v>1956721</v>
      </c>
      <c r="AH796" s="13">
        <v>66.75</v>
      </c>
      <c r="AI796" s="4">
        <v>6623649</v>
      </c>
      <c r="AJ796" s="13">
        <v>92.12</v>
      </c>
      <c r="AK796" s="4">
        <v>3183120</v>
      </c>
      <c r="AL796" s="13">
        <v>16.64</v>
      </c>
      <c r="AM796" s="4">
        <v>11665275</v>
      </c>
      <c r="AN796" s="13">
        <v>65.599999999999994</v>
      </c>
      <c r="AO796" s="4">
        <v>4395610</v>
      </c>
      <c r="AP796" s="13">
        <v>1511.98</v>
      </c>
      <c r="AQ796" s="4">
        <v>4808776</v>
      </c>
      <c r="AR796" s="13">
        <v>350.99</v>
      </c>
      <c r="AS796" s="4">
        <v>4797419</v>
      </c>
      <c r="AT796" s="13">
        <v>160.66</v>
      </c>
      <c r="AU796" s="4">
        <v>4907530</v>
      </c>
      <c r="AV796" s="13">
        <v>1905.01</v>
      </c>
      <c r="AW796" s="4">
        <v>661915</v>
      </c>
      <c r="AX796" s="13">
        <v>184.98</v>
      </c>
      <c r="AY796" s="4">
        <v>4618805</v>
      </c>
      <c r="AZ796" s="13">
        <v>95.79</v>
      </c>
      <c r="BA796" s="4">
        <v>8503268</v>
      </c>
      <c r="BB796" s="13">
        <v>43.15</v>
      </c>
      <c r="BC796" s="4">
        <v>9243815</v>
      </c>
      <c r="BD796" s="13">
        <v>56.57</v>
      </c>
      <c r="BE796" s="4">
        <v>8821414</v>
      </c>
      <c r="BF796" s="13">
        <v>138.12</v>
      </c>
      <c r="BG796" s="4">
        <v>2210626</v>
      </c>
      <c r="BH796" s="13">
        <v>68.03</v>
      </c>
      <c r="BI796" s="4">
        <v>6843056</v>
      </c>
    </row>
    <row r="797" spans="1:61" x14ac:dyDescent="0.35">
      <c r="A797" s="1">
        <v>43159</v>
      </c>
      <c r="B797" s="13">
        <v>178.12</v>
      </c>
      <c r="C797" s="4">
        <v>37782138</v>
      </c>
      <c r="D797" s="13">
        <v>93.77</v>
      </c>
      <c r="E797" s="4">
        <v>31167338</v>
      </c>
      <c r="F797" s="13">
        <v>242</v>
      </c>
      <c r="G797" s="4">
        <v>13077878</v>
      </c>
      <c r="H797" s="13">
        <v>246.46</v>
      </c>
      <c r="I797" s="4">
        <v>2883400</v>
      </c>
      <c r="J797" s="13">
        <v>50.67</v>
      </c>
      <c r="K797" s="4">
        <v>14947949</v>
      </c>
      <c r="L797" s="13">
        <v>116.25</v>
      </c>
      <c r="M797" s="4">
        <v>9684436</v>
      </c>
      <c r="N797" s="13">
        <v>12.11</v>
      </c>
      <c r="O797" s="4">
        <v>43387460</v>
      </c>
      <c r="P797" s="13">
        <v>209.13</v>
      </c>
      <c r="Q797" s="4">
        <v>2356944</v>
      </c>
      <c r="R797" s="13">
        <v>44.78</v>
      </c>
      <c r="S797" s="4">
        <v>26885228</v>
      </c>
      <c r="T797" s="13">
        <v>49.29</v>
      </c>
      <c r="U797" s="4">
        <v>35541183</v>
      </c>
      <c r="V797" s="13">
        <v>75.739999999999995</v>
      </c>
      <c r="W797" s="4">
        <v>17087816</v>
      </c>
      <c r="X797" s="13">
        <v>111.92</v>
      </c>
      <c r="Y797" s="4">
        <v>7441025</v>
      </c>
      <c r="Z797" s="13">
        <v>101.42</v>
      </c>
      <c r="AA797" s="4">
        <v>7738731</v>
      </c>
      <c r="AB797" s="13">
        <v>54.31</v>
      </c>
      <c r="AC797" s="4">
        <v>5889949</v>
      </c>
      <c r="AD797" s="13">
        <v>65.64</v>
      </c>
      <c r="AE797" s="4">
        <v>10144601</v>
      </c>
      <c r="AF797" s="13">
        <v>44.65</v>
      </c>
      <c r="AG797" s="4">
        <v>2413770</v>
      </c>
      <c r="AH797" s="13">
        <v>65.599999999999994</v>
      </c>
      <c r="AI797" s="4">
        <v>8149584</v>
      </c>
      <c r="AJ797" s="13">
        <v>90.37</v>
      </c>
      <c r="AK797" s="4">
        <v>3233813</v>
      </c>
      <c r="AL797" s="13">
        <v>16.2</v>
      </c>
      <c r="AM797" s="4">
        <v>16956913</v>
      </c>
      <c r="AN797" s="13">
        <v>64.06</v>
      </c>
      <c r="AO797" s="4">
        <v>5536573</v>
      </c>
      <c r="AP797" s="13">
        <v>1512.45</v>
      </c>
      <c r="AQ797" s="4">
        <v>4515023</v>
      </c>
      <c r="AR797" s="13">
        <v>343.06</v>
      </c>
      <c r="AS797" s="4">
        <v>6069658</v>
      </c>
      <c r="AT797" s="13">
        <v>157.74</v>
      </c>
      <c r="AU797" s="4">
        <v>6116820</v>
      </c>
      <c r="AV797" s="13">
        <v>2034.04</v>
      </c>
      <c r="AW797" s="4">
        <v>1441073</v>
      </c>
      <c r="AX797" s="13">
        <v>182.27</v>
      </c>
      <c r="AY797" s="4">
        <v>6419903</v>
      </c>
      <c r="AZ797" s="13">
        <v>89.59</v>
      </c>
      <c r="BA797" s="4">
        <v>34109755</v>
      </c>
      <c r="BB797" s="13">
        <v>42.86</v>
      </c>
      <c r="BC797" s="4">
        <v>8825210</v>
      </c>
      <c r="BD797" s="13">
        <v>57.1</v>
      </c>
      <c r="BE797" s="4">
        <v>11541059</v>
      </c>
      <c r="BF797" s="13">
        <v>141.21</v>
      </c>
      <c r="BG797" s="4">
        <v>2426514</v>
      </c>
      <c r="BH797" s="13">
        <v>67.03</v>
      </c>
      <c r="BI797" s="4">
        <v>6091771</v>
      </c>
    </row>
    <row r="798" spans="1:61" x14ac:dyDescent="0.35">
      <c r="A798" s="1">
        <v>43160</v>
      </c>
      <c r="B798" s="13">
        <v>175</v>
      </c>
      <c r="C798" s="4">
        <v>48801970</v>
      </c>
      <c r="D798" s="13">
        <v>92.85</v>
      </c>
      <c r="E798" s="4">
        <v>37135561</v>
      </c>
      <c r="F798" s="13">
        <v>232.21</v>
      </c>
      <c r="G798" s="4">
        <v>26002972</v>
      </c>
      <c r="H798" s="13">
        <v>243.31</v>
      </c>
      <c r="I798" s="4">
        <v>2604435</v>
      </c>
      <c r="J798" s="13">
        <v>49.71</v>
      </c>
      <c r="K798" s="4">
        <v>16539779</v>
      </c>
      <c r="L798" s="13">
        <v>119.43</v>
      </c>
      <c r="M798" s="4">
        <v>15555500</v>
      </c>
      <c r="N798" s="13">
        <v>11.9</v>
      </c>
      <c r="O798" s="4">
        <v>63207377</v>
      </c>
      <c r="P798" s="13">
        <v>206.03</v>
      </c>
      <c r="Q798" s="4">
        <v>2632234</v>
      </c>
      <c r="R798" s="13">
        <v>43.8</v>
      </c>
      <c r="S798" s="4">
        <v>32154328</v>
      </c>
      <c r="T798" s="13">
        <v>47.84</v>
      </c>
      <c r="U798" s="4">
        <v>36326639</v>
      </c>
      <c r="V798" s="13">
        <v>75.2</v>
      </c>
      <c r="W798" s="4">
        <v>15696665</v>
      </c>
      <c r="X798" s="13">
        <v>112.04</v>
      </c>
      <c r="Y798" s="4">
        <v>7516691</v>
      </c>
      <c r="Z798" s="13">
        <v>101.18</v>
      </c>
      <c r="AA798" s="4">
        <v>4604948</v>
      </c>
      <c r="AB798" s="13">
        <v>53.88</v>
      </c>
      <c r="AC798" s="4">
        <v>5135391</v>
      </c>
      <c r="AD798" s="13">
        <v>65.22</v>
      </c>
      <c r="AE798" s="4">
        <v>9673988</v>
      </c>
      <c r="AF798" s="13">
        <v>45.3</v>
      </c>
      <c r="AG798" s="4">
        <v>1919666</v>
      </c>
      <c r="AH798" s="13">
        <v>65.63</v>
      </c>
      <c r="AI798" s="4">
        <v>5519323</v>
      </c>
      <c r="AJ798" s="13">
        <v>90.87</v>
      </c>
      <c r="AK798" s="4">
        <v>3431866</v>
      </c>
      <c r="AL798" s="13">
        <v>16.21</v>
      </c>
      <c r="AM798" s="4">
        <v>15126382</v>
      </c>
      <c r="AN798" s="13">
        <v>64.790000000000006</v>
      </c>
      <c r="AO798" s="4">
        <v>4264752</v>
      </c>
      <c r="AP798" s="13">
        <v>1493.45</v>
      </c>
      <c r="AQ798" s="4">
        <v>6835230</v>
      </c>
      <c r="AR798" s="13">
        <v>330.93</v>
      </c>
      <c r="AS798" s="4">
        <v>6885601</v>
      </c>
      <c r="AT798" s="13">
        <v>155.69999999999999</v>
      </c>
      <c r="AU798" s="4">
        <v>5608962</v>
      </c>
      <c r="AV798" s="13">
        <v>2028.37</v>
      </c>
      <c r="AW798" s="4">
        <v>837536</v>
      </c>
      <c r="AX798" s="13">
        <v>179.64</v>
      </c>
      <c r="AY798" s="4">
        <v>6123863</v>
      </c>
      <c r="AZ798" s="13">
        <v>87.96</v>
      </c>
      <c r="BA798" s="4">
        <v>15153351</v>
      </c>
      <c r="BB798" s="13">
        <v>42.27</v>
      </c>
      <c r="BC798" s="4">
        <v>8040493</v>
      </c>
      <c r="BD798" s="13">
        <v>56.17</v>
      </c>
      <c r="BE798" s="4">
        <v>11127627</v>
      </c>
      <c r="BF798" s="13">
        <v>137.54</v>
      </c>
      <c r="BG798" s="4">
        <v>3060861</v>
      </c>
      <c r="BH798" s="13">
        <v>66.319999999999993</v>
      </c>
      <c r="BI798" s="4">
        <v>7323859</v>
      </c>
    </row>
    <row r="799" spans="1:61" x14ac:dyDescent="0.35">
      <c r="A799" s="1">
        <v>43161</v>
      </c>
      <c r="B799" s="13">
        <v>176.21</v>
      </c>
      <c r="C799" s="4">
        <v>38453950</v>
      </c>
      <c r="D799" s="13">
        <v>93.05</v>
      </c>
      <c r="E799" s="4">
        <v>32830389</v>
      </c>
      <c r="F799" s="13">
        <v>236.54</v>
      </c>
      <c r="G799" s="4">
        <v>22835685</v>
      </c>
      <c r="H799" s="13">
        <v>250.87</v>
      </c>
      <c r="I799" s="4">
        <v>2740164</v>
      </c>
      <c r="J799" s="13">
        <v>50.32</v>
      </c>
      <c r="K799" s="4">
        <v>17290989</v>
      </c>
      <c r="L799" s="13">
        <v>121.92</v>
      </c>
      <c r="M799" s="4">
        <v>10627548</v>
      </c>
      <c r="N799" s="13">
        <v>11.81</v>
      </c>
      <c r="O799" s="4">
        <v>58123518</v>
      </c>
      <c r="P799" s="13">
        <v>209.79</v>
      </c>
      <c r="Q799" s="4">
        <v>2624675</v>
      </c>
      <c r="R799" s="13">
        <v>44.06</v>
      </c>
      <c r="S799" s="4">
        <v>28848064</v>
      </c>
      <c r="T799" s="13">
        <v>48.98</v>
      </c>
      <c r="U799" s="4">
        <v>33310592</v>
      </c>
      <c r="V799" s="13">
        <v>75.55</v>
      </c>
      <c r="W799" s="4">
        <v>15630250</v>
      </c>
      <c r="X799" s="13">
        <v>111.64</v>
      </c>
      <c r="Y799" s="4">
        <v>6607334</v>
      </c>
      <c r="Z799" s="13">
        <v>101.45</v>
      </c>
      <c r="AA799" s="4">
        <v>4040044</v>
      </c>
      <c r="AB799" s="13">
        <v>54.06</v>
      </c>
      <c r="AC799" s="4">
        <v>4574396</v>
      </c>
      <c r="AD799" s="13">
        <v>65.47</v>
      </c>
      <c r="AE799" s="4">
        <v>6797168</v>
      </c>
      <c r="AF799" s="13">
        <v>45.67</v>
      </c>
      <c r="AG799" s="4">
        <v>1487600</v>
      </c>
      <c r="AH799" s="13">
        <v>65.64</v>
      </c>
      <c r="AI799" s="4">
        <v>3752456</v>
      </c>
      <c r="AJ799" s="13">
        <v>91.37</v>
      </c>
      <c r="AK799" s="4">
        <v>1903789</v>
      </c>
      <c r="AL799" s="13">
        <v>16.100000000000001</v>
      </c>
      <c r="AM799" s="4">
        <v>13356358</v>
      </c>
      <c r="AN799" s="13">
        <v>65.19</v>
      </c>
      <c r="AO799" s="4">
        <v>2890128</v>
      </c>
      <c r="AP799" s="13">
        <v>1500.25</v>
      </c>
      <c r="AQ799" s="4">
        <v>6587564</v>
      </c>
      <c r="AR799" s="13">
        <v>335.12</v>
      </c>
      <c r="AS799" s="4">
        <v>5092829</v>
      </c>
      <c r="AT799" s="13">
        <v>148.27000000000001</v>
      </c>
      <c r="AU799" s="4">
        <v>11754262</v>
      </c>
      <c r="AV799" s="13">
        <v>2033.79</v>
      </c>
      <c r="AW799" s="4">
        <v>642399</v>
      </c>
      <c r="AX799" s="13">
        <v>178.46</v>
      </c>
      <c r="AY799" s="4">
        <v>5671038</v>
      </c>
      <c r="AZ799" s="13">
        <v>85.34</v>
      </c>
      <c r="BA799" s="4">
        <v>12476807</v>
      </c>
      <c r="BB799" s="13">
        <v>42.95</v>
      </c>
      <c r="BC799" s="4">
        <v>8070221</v>
      </c>
      <c r="BD799" s="13">
        <v>56.93</v>
      </c>
      <c r="BE799" s="4">
        <v>11555132</v>
      </c>
      <c r="BF799" s="13">
        <v>139.58000000000001</v>
      </c>
      <c r="BG799" s="4">
        <v>2386071</v>
      </c>
      <c r="BH799" s="13">
        <v>65.89</v>
      </c>
      <c r="BI799" s="4">
        <v>8380732</v>
      </c>
    </row>
    <row r="800" spans="1:61" x14ac:dyDescent="0.35">
      <c r="A800" s="1">
        <v>43164</v>
      </c>
      <c r="B800" s="13">
        <v>176.82</v>
      </c>
      <c r="C800" s="4">
        <v>28401366</v>
      </c>
      <c r="D800" s="13">
        <v>93.64</v>
      </c>
      <c r="E800" s="4">
        <v>23901578</v>
      </c>
      <c r="F800" s="13">
        <v>235.65</v>
      </c>
      <c r="G800" s="4">
        <v>15519413</v>
      </c>
      <c r="H800" s="13">
        <v>246.98</v>
      </c>
      <c r="I800" s="4">
        <v>2589960</v>
      </c>
      <c r="J800" s="13">
        <v>51.29</v>
      </c>
      <c r="K800" s="4">
        <v>18771549</v>
      </c>
      <c r="L800" s="13">
        <v>122.5</v>
      </c>
      <c r="M800" s="4">
        <v>10121251</v>
      </c>
      <c r="N800" s="13">
        <v>11.91</v>
      </c>
      <c r="O800" s="4">
        <v>43734836</v>
      </c>
      <c r="P800" s="13">
        <v>211.16</v>
      </c>
      <c r="Q800" s="4">
        <v>2111808</v>
      </c>
      <c r="R800" s="13">
        <v>44.52</v>
      </c>
      <c r="S800" s="4">
        <v>22101667</v>
      </c>
      <c r="T800" s="13">
        <v>49.75</v>
      </c>
      <c r="U800" s="4">
        <v>30826521</v>
      </c>
      <c r="V800" s="13">
        <v>76.27</v>
      </c>
      <c r="W800" s="4">
        <v>14890975</v>
      </c>
      <c r="X800" s="13">
        <v>113.15</v>
      </c>
      <c r="Y800" s="4">
        <v>7814896</v>
      </c>
      <c r="Z800" s="13">
        <v>101.81</v>
      </c>
      <c r="AA800" s="4">
        <v>3129484</v>
      </c>
      <c r="AB800" s="13">
        <v>53.99</v>
      </c>
      <c r="AC800" s="4">
        <v>5266045</v>
      </c>
      <c r="AD800" s="13">
        <v>66.16</v>
      </c>
      <c r="AE800" s="4">
        <v>5274293</v>
      </c>
      <c r="AF800" s="13">
        <v>46.55</v>
      </c>
      <c r="AG800" s="4">
        <v>1001051</v>
      </c>
      <c r="AH800" s="13">
        <v>65.92</v>
      </c>
      <c r="AI800" s="4">
        <v>4746913</v>
      </c>
      <c r="AJ800" s="13">
        <v>93.06</v>
      </c>
      <c r="AK800" s="4">
        <v>2953329</v>
      </c>
      <c r="AL800" s="13">
        <v>16.21</v>
      </c>
      <c r="AM800" s="4">
        <v>13559696</v>
      </c>
      <c r="AN800" s="13">
        <v>66.16</v>
      </c>
      <c r="AO800" s="4">
        <v>3662047</v>
      </c>
      <c r="AP800" s="13">
        <v>1523.61</v>
      </c>
      <c r="AQ800" s="4">
        <v>5233934</v>
      </c>
      <c r="AR800" s="13">
        <v>333.35</v>
      </c>
      <c r="AS800" s="4">
        <v>3823769</v>
      </c>
      <c r="AT800" s="13">
        <v>151.03</v>
      </c>
      <c r="AU800" s="4">
        <v>6397841</v>
      </c>
      <c r="AV800" s="13">
        <v>2072.66</v>
      </c>
      <c r="AW800" s="4">
        <v>614827</v>
      </c>
      <c r="AX800" s="13">
        <v>181.74</v>
      </c>
      <c r="AY800" s="4">
        <v>5748553</v>
      </c>
      <c r="AZ800" s="13">
        <v>86.33</v>
      </c>
      <c r="BA800" s="4">
        <v>8324617</v>
      </c>
      <c r="BB800" s="13">
        <v>43.19</v>
      </c>
      <c r="BC800" s="4">
        <v>5506131</v>
      </c>
      <c r="BD800" s="13">
        <v>56.99</v>
      </c>
      <c r="BE800" s="4">
        <v>7835398</v>
      </c>
      <c r="BF800" s="13">
        <v>135.72999999999999</v>
      </c>
      <c r="BG800" s="4">
        <v>3635842</v>
      </c>
      <c r="BH800" s="13">
        <v>65.05</v>
      </c>
      <c r="BI800" s="4">
        <v>8838383</v>
      </c>
    </row>
    <row r="801" spans="1:61" x14ac:dyDescent="0.35">
      <c r="A801" s="1">
        <v>43165</v>
      </c>
      <c r="B801" s="13">
        <v>176.67</v>
      </c>
      <c r="C801" s="4">
        <v>23788506</v>
      </c>
      <c r="D801" s="13">
        <v>93.32</v>
      </c>
      <c r="E801" s="4">
        <v>22175776</v>
      </c>
      <c r="F801" s="13">
        <v>242.16</v>
      </c>
      <c r="G801" s="4">
        <v>15920243</v>
      </c>
      <c r="H801" s="13">
        <v>250.96</v>
      </c>
      <c r="I801" s="4">
        <v>3003004</v>
      </c>
      <c r="J801" s="13">
        <v>51.5</v>
      </c>
      <c r="K801" s="4">
        <v>13907083</v>
      </c>
      <c r="L801" s="13">
        <v>124.48</v>
      </c>
      <c r="M801" s="4">
        <v>8154828</v>
      </c>
      <c r="N801" s="13">
        <v>11.76</v>
      </c>
      <c r="O801" s="4">
        <v>46751179</v>
      </c>
      <c r="P801" s="13">
        <v>212.01</v>
      </c>
      <c r="Q801" s="4">
        <v>2169010</v>
      </c>
      <c r="R801" s="13">
        <v>44.29</v>
      </c>
      <c r="S801" s="4">
        <v>21929955</v>
      </c>
      <c r="T801" s="13">
        <v>50.71</v>
      </c>
      <c r="U801" s="4">
        <v>39132300</v>
      </c>
      <c r="V801" s="13">
        <v>76.180000000000007</v>
      </c>
      <c r="W801" s="4">
        <v>10754291</v>
      </c>
      <c r="X801" s="13">
        <v>113.65</v>
      </c>
      <c r="Y801" s="4">
        <v>7957870</v>
      </c>
      <c r="Z801" s="13">
        <v>101.01</v>
      </c>
      <c r="AA801" s="4">
        <v>3421320</v>
      </c>
      <c r="AB801" s="13">
        <v>54.06</v>
      </c>
      <c r="AC801" s="4">
        <v>4931938</v>
      </c>
      <c r="AD801" s="13">
        <v>66.63</v>
      </c>
      <c r="AE801" s="4">
        <v>5131431</v>
      </c>
      <c r="AF801" s="13">
        <v>46.25</v>
      </c>
      <c r="AG801" s="4">
        <v>1332151</v>
      </c>
      <c r="AH801" s="13">
        <v>65.66</v>
      </c>
      <c r="AI801" s="4">
        <v>4435259</v>
      </c>
      <c r="AJ801" s="13">
        <v>93.93</v>
      </c>
      <c r="AK801" s="4">
        <v>2056462</v>
      </c>
      <c r="AL801" s="13">
        <v>16.11</v>
      </c>
      <c r="AM801" s="4">
        <v>13083157</v>
      </c>
      <c r="AN801" s="13">
        <v>67.39</v>
      </c>
      <c r="AO801" s="4">
        <v>3731063</v>
      </c>
      <c r="AP801" s="13">
        <v>1537.64</v>
      </c>
      <c r="AQ801" s="4">
        <v>4561718</v>
      </c>
      <c r="AR801" s="13">
        <v>328.2</v>
      </c>
      <c r="AS801" s="4">
        <v>4285744</v>
      </c>
      <c r="AT801" s="13">
        <v>151.19999999999999</v>
      </c>
      <c r="AU801" s="4">
        <v>5015408</v>
      </c>
      <c r="AV801" s="13">
        <v>2085.5100000000002</v>
      </c>
      <c r="AW801" s="4">
        <v>533079</v>
      </c>
      <c r="AX801" s="13">
        <v>181.64</v>
      </c>
      <c r="AY801" s="4">
        <v>5306777</v>
      </c>
      <c r="AZ801" s="13">
        <v>87.12</v>
      </c>
      <c r="BA801" s="4">
        <v>6358966</v>
      </c>
      <c r="BB801" s="13">
        <v>43.14</v>
      </c>
      <c r="BC801" s="4">
        <v>5324822</v>
      </c>
      <c r="BD801" s="13">
        <v>57.03</v>
      </c>
      <c r="BE801" s="4">
        <v>8046794</v>
      </c>
      <c r="BF801" s="13">
        <v>137.61000000000001</v>
      </c>
      <c r="BG801" s="4">
        <v>2380269</v>
      </c>
      <c r="BH801" s="13">
        <v>65.239999999999995</v>
      </c>
      <c r="BI801" s="4">
        <v>6550145</v>
      </c>
    </row>
    <row r="802" spans="1:61" x14ac:dyDescent="0.35">
      <c r="A802" s="1">
        <v>43166</v>
      </c>
      <c r="B802" s="13">
        <v>175.03</v>
      </c>
      <c r="C802" s="4">
        <v>31703462</v>
      </c>
      <c r="D802" s="13">
        <v>93.86</v>
      </c>
      <c r="E802" s="4">
        <v>26716127</v>
      </c>
      <c r="F802" s="13">
        <v>241.84</v>
      </c>
      <c r="G802" s="4">
        <v>14530226</v>
      </c>
      <c r="H802" s="13">
        <v>247.05</v>
      </c>
      <c r="I802" s="4">
        <v>3154859</v>
      </c>
      <c r="J802" s="13">
        <v>51.72</v>
      </c>
      <c r="K802" s="4">
        <v>11727303</v>
      </c>
      <c r="L802" s="13">
        <v>125.33</v>
      </c>
      <c r="M802" s="4">
        <v>6750393</v>
      </c>
      <c r="N802" s="13">
        <v>12.24</v>
      </c>
      <c r="O802" s="4">
        <v>127603194</v>
      </c>
      <c r="P802" s="13">
        <v>216.86</v>
      </c>
      <c r="Q802" s="4">
        <v>2795072</v>
      </c>
      <c r="R802" s="13">
        <v>44.2</v>
      </c>
      <c r="S802" s="4">
        <v>22034446</v>
      </c>
      <c r="T802" s="13">
        <v>51.32</v>
      </c>
      <c r="U802" s="4">
        <v>31801943</v>
      </c>
      <c r="V802" s="13">
        <v>74.260000000000005</v>
      </c>
      <c r="W802" s="4">
        <v>27255463</v>
      </c>
      <c r="X802" s="13">
        <v>113.84</v>
      </c>
      <c r="Y802" s="4">
        <v>6660025</v>
      </c>
      <c r="Z802" s="13">
        <v>100.87</v>
      </c>
      <c r="AA802" s="4">
        <v>3331365</v>
      </c>
      <c r="AB802" s="13">
        <v>54.07</v>
      </c>
      <c r="AC802" s="4">
        <v>7245777</v>
      </c>
      <c r="AD802" s="13">
        <v>66.23</v>
      </c>
      <c r="AE802" s="4">
        <v>5851897</v>
      </c>
      <c r="AF802" s="13">
        <v>45.09</v>
      </c>
      <c r="AG802" s="4">
        <v>1989152</v>
      </c>
      <c r="AH802" s="13">
        <v>65.19</v>
      </c>
      <c r="AI802" s="4">
        <v>4694166</v>
      </c>
      <c r="AJ802" s="13">
        <v>94.22</v>
      </c>
      <c r="AK802" s="4">
        <v>1791368</v>
      </c>
      <c r="AL802" s="13">
        <v>16.05</v>
      </c>
      <c r="AM802" s="4">
        <v>9583446</v>
      </c>
      <c r="AN802" s="13">
        <v>67.680000000000007</v>
      </c>
      <c r="AO802" s="4">
        <v>3536806</v>
      </c>
      <c r="AP802" s="13">
        <v>1545</v>
      </c>
      <c r="AQ802" s="4">
        <v>4174123</v>
      </c>
      <c r="AR802" s="13">
        <v>332.3</v>
      </c>
      <c r="AS802" s="4">
        <v>5007297</v>
      </c>
      <c r="AT802" s="13">
        <v>152.38</v>
      </c>
      <c r="AU802" s="4">
        <v>4492049</v>
      </c>
      <c r="AV802" s="13">
        <v>2122.9299999999998</v>
      </c>
      <c r="AW802" s="4">
        <v>580288</v>
      </c>
      <c r="AX802" s="13">
        <v>178.58</v>
      </c>
      <c r="AY802" s="4">
        <v>4799246</v>
      </c>
      <c r="AZ802" s="13">
        <v>86.11</v>
      </c>
      <c r="BA802" s="4">
        <v>6417074</v>
      </c>
      <c r="BB802" s="13">
        <v>43.93</v>
      </c>
      <c r="BC802" s="4">
        <v>8126490</v>
      </c>
      <c r="BD802" s="13">
        <v>57.03</v>
      </c>
      <c r="BE802" s="4">
        <v>7044099</v>
      </c>
      <c r="BF802" s="13">
        <v>138.97999999999999</v>
      </c>
      <c r="BG802" s="4">
        <v>1629541</v>
      </c>
      <c r="BH802" s="13">
        <v>64.17</v>
      </c>
      <c r="BI802" s="4">
        <v>6457572</v>
      </c>
    </row>
    <row r="803" spans="1:61" x14ac:dyDescent="0.35">
      <c r="A803" s="1">
        <v>43167</v>
      </c>
      <c r="B803" s="13">
        <v>176.94</v>
      </c>
      <c r="C803" s="4">
        <v>23774107</v>
      </c>
      <c r="D803" s="13">
        <v>94.43</v>
      </c>
      <c r="E803" s="4">
        <v>25887828</v>
      </c>
      <c r="F803" s="13">
        <v>241.18</v>
      </c>
      <c r="G803" s="4">
        <v>10297761</v>
      </c>
      <c r="H803" s="13">
        <v>246.95</v>
      </c>
      <c r="I803" s="4">
        <v>3355403</v>
      </c>
      <c r="J803" s="13">
        <v>52.13</v>
      </c>
      <c r="K803" s="4">
        <v>15864375</v>
      </c>
      <c r="L803" s="13">
        <v>126.36</v>
      </c>
      <c r="M803" s="4">
        <v>6127919</v>
      </c>
      <c r="N803" s="13">
        <v>11.97</v>
      </c>
      <c r="O803" s="4">
        <v>76011217</v>
      </c>
      <c r="P803" s="13">
        <v>216.4</v>
      </c>
      <c r="Q803" s="4">
        <v>2284446</v>
      </c>
      <c r="R803" s="13">
        <v>44.34</v>
      </c>
      <c r="S803" s="4">
        <v>20285571</v>
      </c>
      <c r="T803" s="13">
        <v>50.74</v>
      </c>
      <c r="U803" s="4">
        <v>29481157</v>
      </c>
      <c r="V803" s="13">
        <v>74.12</v>
      </c>
      <c r="W803" s="4">
        <v>19299848</v>
      </c>
      <c r="X803" s="13">
        <v>113.35</v>
      </c>
      <c r="Y803" s="4">
        <v>6095136</v>
      </c>
      <c r="Z803" s="13">
        <v>100.59</v>
      </c>
      <c r="AA803" s="4">
        <v>2525902</v>
      </c>
      <c r="AB803" s="13">
        <v>53.57</v>
      </c>
      <c r="AC803" s="4">
        <v>4726027</v>
      </c>
      <c r="AD803" s="13">
        <v>66.739999999999995</v>
      </c>
      <c r="AE803" s="4">
        <v>6099096</v>
      </c>
      <c r="AF803" s="13">
        <v>44.77</v>
      </c>
      <c r="AG803" s="4">
        <v>1517356</v>
      </c>
      <c r="AH803" s="13">
        <v>62.96</v>
      </c>
      <c r="AI803" s="4">
        <v>9402574</v>
      </c>
      <c r="AJ803" s="13">
        <v>95.19</v>
      </c>
      <c r="AK803" s="4">
        <v>2101270</v>
      </c>
      <c r="AL803" s="13">
        <v>16.010000000000002</v>
      </c>
      <c r="AM803" s="4">
        <v>11030739</v>
      </c>
      <c r="AN803" s="13">
        <v>69.03</v>
      </c>
      <c r="AO803" s="4">
        <v>4015615</v>
      </c>
      <c r="AP803" s="13">
        <v>1551.86</v>
      </c>
      <c r="AQ803" s="4">
        <v>3862615</v>
      </c>
      <c r="AR803" s="13">
        <v>329.1</v>
      </c>
      <c r="AS803" s="4">
        <v>3566244</v>
      </c>
      <c r="AT803" s="13">
        <v>154.44</v>
      </c>
      <c r="AU803" s="4">
        <v>4291386</v>
      </c>
      <c r="AV803" s="13">
        <v>2150.08</v>
      </c>
      <c r="AW803" s="4">
        <v>584365</v>
      </c>
      <c r="AX803" s="13">
        <v>177.94</v>
      </c>
      <c r="AY803" s="4">
        <v>4750745</v>
      </c>
      <c r="AZ803" s="13">
        <v>86.16</v>
      </c>
      <c r="BA803" s="4">
        <v>4711791</v>
      </c>
      <c r="BB803" s="13">
        <v>43.68</v>
      </c>
      <c r="BC803" s="4">
        <v>9297793</v>
      </c>
      <c r="BD803" s="13">
        <v>57.47</v>
      </c>
      <c r="BE803" s="4">
        <v>7434706</v>
      </c>
      <c r="BF803" s="13">
        <v>139.35</v>
      </c>
      <c r="BG803" s="4">
        <v>1584022</v>
      </c>
      <c r="BH803" s="13">
        <v>65.11</v>
      </c>
      <c r="BI803" s="4">
        <v>5573005</v>
      </c>
    </row>
    <row r="804" spans="1:61" x14ac:dyDescent="0.35">
      <c r="A804" s="1">
        <v>43168</v>
      </c>
      <c r="B804" s="13">
        <v>179.98</v>
      </c>
      <c r="C804" s="4">
        <v>32185162</v>
      </c>
      <c r="D804" s="13">
        <v>96.54</v>
      </c>
      <c r="E804" s="4">
        <v>36937254</v>
      </c>
      <c r="F804" s="13">
        <v>245.33</v>
      </c>
      <c r="G804" s="4">
        <v>12638148</v>
      </c>
      <c r="H804" s="13">
        <v>253.78</v>
      </c>
      <c r="I804" s="4">
        <v>3078182</v>
      </c>
      <c r="J804" s="13">
        <v>52.97</v>
      </c>
      <c r="K804" s="4">
        <v>16218601</v>
      </c>
      <c r="L804" s="13">
        <v>127.41</v>
      </c>
      <c r="M804" s="4">
        <v>5637799</v>
      </c>
      <c r="N804" s="13">
        <v>11.7</v>
      </c>
      <c r="O804" s="4">
        <v>89674365</v>
      </c>
      <c r="P804" s="13">
        <v>221.11</v>
      </c>
      <c r="Q804" s="4">
        <v>2642259</v>
      </c>
      <c r="R804" s="13">
        <v>45.37</v>
      </c>
      <c r="S804" s="4">
        <v>22230941</v>
      </c>
      <c r="T804" s="13">
        <v>52.19</v>
      </c>
      <c r="U804" s="4">
        <v>32727914</v>
      </c>
      <c r="V804" s="13">
        <v>74.56</v>
      </c>
      <c r="W804" s="4">
        <v>19714061</v>
      </c>
      <c r="X804" s="13">
        <v>117.22</v>
      </c>
      <c r="Y804" s="4">
        <v>8833337</v>
      </c>
      <c r="Z804" s="13">
        <v>102.8</v>
      </c>
      <c r="AA804" s="4">
        <v>2910164</v>
      </c>
      <c r="AB804" s="13">
        <v>55.06</v>
      </c>
      <c r="AC804" s="4">
        <v>5310042</v>
      </c>
      <c r="AD804" s="13">
        <v>68.78</v>
      </c>
      <c r="AE804" s="4">
        <v>8309669</v>
      </c>
      <c r="AF804" s="13">
        <v>45.66</v>
      </c>
      <c r="AG804" s="4">
        <v>1533833</v>
      </c>
      <c r="AH804" s="13">
        <v>63.67</v>
      </c>
      <c r="AI804" s="4">
        <v>12059707</v>
      </c>
      <c r="AJ804" s="13">
        <v>95.91</v>
      </c>
      <c r="AK804" s="4">
        <v>1776360</v>
      </c>
      <c r="AL804" s="13">
        <v>16.329999999999998</v>
      </c>
      <c r="AM804" s="4">
        <v>8484653</v>
      </c>
      <c r="AN804" s="13">
        <v>70.22</v>
      </c>
      <c r="AO804" s="4">
        <v>4110401</v>
      </c>
      <c r="AP804" s="13">
        <v>1578.89</v>
      </c>
      <c r="AQ804" s="4">
        <v>4534250</v>
      </c>
      <c r="AR804" s="13">
        <v>327.17</v>
      </c>
      <c r="AS804" s="4">
        <v>5506764</v>
      </c>
      <c r="AT804" s="13">
        <v>157.24</v>
      </c>
      <c r="AU804" s="4">
        <v>5076480</v>
      </c>
      <c r="AV804" s="13">
        <v>2170.61</v>
      </c>
      <c r="AW804" s="4">
        <v>489399</v>
      </c>
      <c r="AX804" s="13">
        <v>182.16</v>
      </c>
      <c r="AY804" s="4">
        <v>4477217</v>
      </c>
      <c r="AZ804" s="13">
        <v>87.28</v>
      </c>
      <c r="BA804" s="4">
        <v>6370429</v>
      </c>
      <c r="BB804" s="13">
        <v>43.81</v>
      </c>
      <c r="BC804" s="4">
        <v>7800609</v>
      </c>
      <c r="BD804" s="13">
        <v>58.46</v>
      </c>
      <c r="BE804" s="4">
        <v>9539617</v>
      </c>
      <c r="BF804" s="13">
        <v>143.29</v>
      </c>
      <c r="BG804" s="4">
        <v>2496165</v>
      </c>
      <c r="BH804" s="13">
        <v>66.3</v>
      </c>
      <c r="BI804" s="4">
        <v>5838391</v>
      </c>
    </row>
    <row r="805" spans="1:61" x14ac:dyDescent="0.35">
      <c r="A805" s="1">
        <v>43171</v>
      </c>
      <c r="B805" s="13">
        <v>181.72</v>
      </c>
      <c r="C805" s="4">
        <v>32207081</v>
      </c>
      <c r="D805" s="13">
        <v>96.77</v>
      </c>
      <c r="E805" s="4">
        <v>26073742</v>
      </c>
      <c r="F805" s="13">
        <v>249.76</v>
      </c>
      <c r="G805" s="4">
        <v>15126541</v>
      </c>
      <c r="H805" s="13">
        <v>262.83999999999997</v>
      </c>
      <c r="I805" s="4">
        <v>5388086</v>
      </c>
      <c r="J805" s="13">
        <v>52.9</v>
      </c>
      <c r="K805" s="4">
        <v>14108403</v>
      </c>
      <c r="L805" s="13">
        <v>126.78</v>
      </c>
      <c r="M805" s="4">
        <v>5609794</v>
      </c>
      <c r="N805" s="13">
        <v>11.52</v>
      </c>
      <c r="O805" s="4">
        <v>83748671</v>
      </c>
      <c r="P805" s="13">
        <v>220.94</v>
      </c>
      <c r="Q805" s="4">
        <v>3216924</v>
      </c>
      <c r="R805" s="13">
        <v>45.55</v>
      </c>
      <c r="S805" s="4">
        <v>18299843</v>
      </c>
      <c r="T805" s="13">
        <v>51.52</v>
      </c>
      <c r="U805" s="4">
        <v>32044382</v>
      </c>
      <c r="V805" s="13">
        <v>75.239999999999995</v>
      </c>
      <c r="W805" s="4">
        <v>14226706</v>
      </c>
      <c r="X805" s="13">
        <v>116.79</v>
      </c>
      <c r="Y805" s="4">
        <v>6877032</v>
      </c>
      <c r="Z805" s="13">
        <v>100.65</v>
      </c>
      <c r="AA805" s="4">
        <v>5209091</v>
      </c>
      <c r="AB805" s="13">
        <v>54.74</v>
      </c>
      <c r="AC805" s="4">
        <v>5074351</v>
      </c>
      <c r="AD805" s="13">
        <v>68.09</v>
      </c>
      <c r="AE805" s="4">
        <v>5226739</v>
      </c>
      <c r="AF805" s="13">
        <v>46.71</v>
      </c>
      <c r="AG805" s="4">
        <v>1854654</v>
      </c>
      <c r="AH805" s="13">
        <v>63.89</v>
      </c>
      <c r="AI805" s="4">
        <v>7821475</v>
      </c>
      <c r="AJ805" s="13">
        <v>94.99</v>
      </c>
      <c r="AK805" s="4">
        <v>1310643</v>
      </c>
      <c r="AL805" s="13">
        <v>16.55</v>
      </c>
      <c r="AM805" s="4">
        <v>11294783</v>
      </c>
      <c r="AN805" s="13">
        <v>69.27</v>
      </c>
      <c r="AO805" s="4">
        <v>3175940</v>
      </c>
      <c r="AP805" s="13">
        <v>1598.39</v>
      </c>
      <c r="AQ805" s="4">
        <v>5174211</v>
      </c>
      <c r="AR805" s="13">
        <v>345.51</v>
      </c>
      <c r="AS805" s="4">
        <v>8264035</v>
      </c>
      <c r="AT805" s="13">
        <v>157.74</v>
      </c>
      <c r="AU805" s="4">
        <v>4461502</v>
      </c>
      <c r="AV805" s="13">
        <v>2206.09</v>
      </c>
      <c r="AW805" s="4">
        <v>530129</v>
      </c>
      <c r="AX805" s="13">
        <v>179.71</v>
      </c>
      <c r="AY805" s="4">
        <v>4993318</v>
      </c>
      <c r="AZ805" s="13">
        <v>87.68</v>
      </c>
      <c r="BA805" s="4">
        <v>5797517</v>
      </c>
      <c r="BB805" s="13">
        <v>43.9</v>
      </c>
      <c r="BC805" s="4">
        <v>9189391</v>
      </c>
      <c r="BD805" s="13">
        <v>59.4</v>
      </c>
      <c r="BE805" s="4">
        <v>10550283</v>
      </c>
      <c r="BF805" s="13">
        <v>141.81</v>
      </c>
      <c r="BG805" s="4">
        <v>2190445</v>
      </c>
      <c r="BH805" s="13">
        <v>66.819999999999993</v>
      </c>
      <c r="BI805" s="4">
        <v>7522727</v>
      </c>
    </row>
    <row r="806" spans="1:61" x14ac:dyDescent="0.35">
      <c r="A806" s="1">
        <v>43172</v>
      </c>
      <c r="B806" s="13">
        <v>179.97</v>
      </c>
      <c r="C806" s="4">
        <v>31693529</v>
      </c>
      <c r="D806" s="13">
        <v>94.41</v>
      </c>
      <c r="E806" s="4">
        <v>35387817</v>
      </c>
      <c r="F806" s="13">
        <v>247.71</v>
      </c>
      <c r="G806" s="4">
        <v>15494309</v>
      </c>
      <c r="H806" s="13">
        <v>261.22000000000003</v>
      </c>
      <c r="I806" s="4">
        <v>6685463</v>
      </c>
      <c r="J806" s="13">
        <v>52.58</v>
      </c>
      <c r="K806" s="4">
        <v>12864366</v>
      </c>
      <c r="L806" s="13">
        <v>126.73</v>
      </c>
      <c r="M806" s="4">
        <v>4641762</v>
      </c>
      <c r="N806" s="13">
        <v>11.64</v>
      </c>
      <c r="O806" s="4">
        <v>174302560</v>
      </c>
      <c r="P806" s="13">
        <v>219.76</v>
      </c>
      <c r="Q806" s="4">
        <v>4731961</v>
      </c>
      <c r="R806" s="13">
        <v>45.16</v>
      </c>
      <c r="S806" s="4">
        <v>23411226</v>
      </c>
      <c r="T806" s="13">
        <v>51.78</v>
      </c>
      <c r="U806" s="4">
        <v>45573922</v>
      </c>
      <c r="V806" s="13">
        <v>74.53</v>
      </c>
      <c r="W806" s="4">
        <v>13739675</v>
      </c>
      <c r="X806" s="13">
        <v>116.46</v>
      </c>
      <c r="Y806" s="4">
        <v>6793069</v>
      </c>
      <c r="Z806" s="13">
        <v>100.05</v>
      </c>
      <c r="AA806" s="4">
        <v>3210405</v>
      </c>
      <c r="AB806" s="13">
        <v>53.96</v>
      </c>
      <c r="AC806" s="4">
        <v>5528068</v>
      </c>
      <c r="AD806" s="13">
        <v>67.14</v>
      </c>
      <c r="AE806" s="4">
        <v>6964257</v>
      </c>
      <c r="AF806" s="13">
        <v>47.14</v>
      </c>
      <c r="AG806" s="4">
        <v>1739434</v>
      </c>
      <c r="AH806" s="13">
        <v>64.2</v>
      </c>
      <c r="AI806" s="4">
        <v>4840251</v>
      </c>
      <c r="AJ806" s="13">
        <v>94.55</v>
      </c>
      <c r="AK806" s="4">
        <v>1735470</v>
      </c>
      <c r="AL806" s="13">
        <v>16.5</v>
      </c>
      <c r="AM806" s="4">
        <v>9944685</v>
      </c>
      <c r="AN806" s="13">
        <v>69.239999999999995</v>
      </c>
      <c r="AO806" s="4">
        <v>3246001</v>
      </c>
      <c r="AP806" s="13">
        <v>1588.18</v>
      </c>
      <c r="AQ806" s="4">
        <v>6531892</v>
      </c>
      <c r="AR806" s="13">
        <v>341.84</v>
      </c>
      <c r="AS806" s="4">
        <v>5965805</v>
      </c>
      <c r="AT806" s="13">
        <v>158.22</v>
      </c>
      <c r="AU806" s="4">
        <v>4333091</v>
      </c>
      <c r="AV806" s="13">
        <v>2170</v>
      </c>
      <c r="AW806" s="4">
        <v>519248</v>
      </c>
      <c r="AX806" s="13">
        <v>178.35</v>
      </c>
      <c r="AY806" s="4">
        <v>6128147</v>
      </c>
      <c r="AZ806" s="13">
        <v>86.14</v>
      </c>
      <c r="BA806" s="4">
        <v>5792007</v>
      </c>
      <c r="BB806" s="13">
        <v>42.82</v>
      </c>
      <c r="BC806" s="4">
        <v>9934861</v>
      </c>
      <c r="BD806" s="13">
        <v>59.05</v>
      </c>
      <c r="BE806" s="4">
        <v>10411354</v>
      </c>
      <c r="BF806" s="13">
        <v>141.75</v>
      </c>
      <c r="BG806" s="4">
        <v>2013042</v>
      </c>
      <c r="BH806" s="13">
        <v>66.17</v>
      </c>
      <c r="BI806" s="4">
        <v>5167304</v>
      </c>
    </row>
    <row r="807" spans="1:61" x14ac:dyDescent="0.35">
      <c r="A807" s="1">
        <v>43173</v>
      </c>
      <c r="B807" s="13">
        <v>178.44</v>
      </c>
      <c r="C807" s="4">
        <v>29368356</v>
      </c>
      <c r="D807" s="13">
        <v>93.85</v>
      </c>
      <c r="E807" s="4">
        <v>32131981</v>
      </c>
      <c r="F807" s="13">
        <v>248.74</v>
      </c>
      <c r="G807" s="4">
        <v>12637361</v>
      </c>
      <c r="H807" s="13">
        <v>260.58999999999997</v>
      </c>
      <c r="I807" s="4">
        <v>3961893</v>
      </c>
      <c r="J807" s="13">
        <v>52.32</v>
      </c>
      <c r="K807" s="4">
        <v>10885538</v>
      </c>
      <c r="L807" s="13">
        <v>127.99</v>
      </c>
      <c r="M807" s="4">
        <v>5402432</v>
      </c>
      <c r="N807" s="13">
        <v>11.36</v>
      </c>
      <c r="O807" s="4">
        <v>80540846</v>
      </c>
      <c r="P807" s="13">
        <v>218.44</v>
      </c>
      <c r="Q807" s="4">
        <v>3357597</v>
      </c>
      <c r="R807" s="13">
        <v>45.28</v>
      </c>
      <c r="S807" s="4">
        <v>21141074</v>
      </c>
      <c r="T807" s="13">
        <v>51.86</v>
      </c>
      <c r="U807" s="4">
        <v>24993502</v>
      </c>
      <c r="V807" s="13">
        <v>73.599999999999994</v>
      </c>
      <c r="W807" s="4">
        <v>14820676</v>
      </c>
      <c r="X807" s="13">
        <v>115.13</v>
      </c>
      <c r="Y807" s="4">
        <v>5051044</v>
      </c>
      <c r="Z807" s="13">
        <v>99.89</v>
      </c>
      <c r="AA807" s="4">
        <v>2189310</v>
      </c>
      <c r="AB807" s="13">
        <v>53.96</v>
      </c>
      <c r="AC807" s="4">
        <v>4101559</v>
      </c>
      <c r="AD807" s="13">
        <v>66.430000000000007</v>
      </c>
      <c r="AE807" s="4">
        <v>5963324</v>
      </c>
      <c r="AF807" s="13">
        <v>46.74</v>
      </c>
      <c r="AG807" s="4">
        <v>1693801</v>
      </c>
      <c r="AH807" s="13">
        <v>64.040000000000006</v>
      </c>
      <c r="AI807" s="4">
        <v>3466681</v>
      </c>
      <c r="AJ807" s="13">
        <v>94.21</v>
      </c>
      <c r="AK807" s="4">
        <v>1607770</v>
      </c>
      <c r="AL807" s="13">
        <v>16.420000000000002</v>
      </c>
      <c r="AM807" s="4">
        <v>9659868</v>
      </c>
      <c r="AN807" s="13">
        <v>69.36</v>
      </c>
      <c r="AO807" s="4">
        <v>3328600</v>
      </c>
      <c r="AP807" s="13">
        <v>1591</v>
      </c>
      <c r="AQ807" s="4">
        <v>4259443</v>
      </c>
      <c r="AR807" s="13">
        <v>326.63</v>
      </c>
      <c r="AS807" s="4">
        <v>7967370</v>
      </c>
      <c r="AT807" s="13">
        <v>158.24</v>
      </c>
      <c r="AU807" s="4">
        <v>3878961</v>
      </c>
      <c r="AV807" s="13">
        <v>2188.9</v>
      </c>
      <c r="AW807" s="4">
        <v>344491</v>
      </c>
      <c r="AX807" s="13">
        <v>177.41</v>
      </c>
      <c r="AY807" s="4">
        <v>4531510</v>
      </c>
      <c r="AZ807" s="13">
        <v>86.38</v>
      </c>
      <c r="BA807" s="4">
        <v>7045611</v>
      </c>
      <c r="BB807" s="13">
        <v>42.83</v>
      </c>
      <c r="BC807" s="4">
        <v>11663252</v>
      </c>
      <c r="BD807" s="13">
        <v>58.83</v>
      </c>
      <c r="BE807" s="4">
        <v>6488531</v>
      </c>
      <c r="BF807" s="13">
        <v>141.43</v>
      </c>
      <c r="BG807" s="4">
        <v>1310091</v>
      </c>
      <c r="BH807" s="13">
        <v>66.2</v>
      </c>
      <c r="BI807" s="4">
        <v>6463809</v>
      </c>
    </row>
    <row r="808" spans="1:61" x14ac:dyDescent="0.35">
      <c r="A808" s="1">
        <v>43174</v>
      </c>
      <c r="B808" s="13">
        <v>178.65</v>
      </c>
      <c r="C808" s="4">
        <v>22743798</v>
      </c>
      <c r="D808" s="13">
        <v>94.18</v>
      </c>
      <c r="E808" s="4">
        <v>27610998</v>
      </c>
      <c r="F808" s="13">
        <v>249.34</v>
      </c>
      <c r="G808" s="4">
        <v>10048837</v>
      </c>
      <c r="H808" s="13">
        <v>267.76</v>
      </c>
      <c r="I808" s="4">
        <v>5798999</v>
      </c>
      <c r="J808" s="13">
        <v>52.37</v>
      </c>
      <c r="K808" s="4">
        <v>14155248</v>
      </c>
      <c r="L808" s="13">
        <v>127.22</v>
      </c>
      <c r="M808" s="4">
        <v>4603474</v>
      </c>
      <c r="N808" s="13">
        <v>11.46</v>
      </c>
      <c r="O808" s="4">
        <v>66373911</v>
      </c>
      <c r="P808" s="13">
        <v>218.87</v>
      </c>
      <c r="Q808" s="4">
        <v>4457006</v>
      </c>
      <c r="R808" s="13">
        <v>45.33</v>
      </c>
      <c r="S808" s="4">
        <v>23520380</v>
      </c>
      <c r="T808" s="13">
        <v>50.88</v>
      </c>
      <c r="U808" s="4">
        <v>25631228</v>
      </c>
      <c r="V808" s="13">
        <v>74.42</v>
      </c>
      <c r="W808" s="4">
        <v>15640605</v>
      </c>
      <c r="X808" s="13">
        <v>115.58</v>
      </c>
      <c r="Y808" s="4">
        <v>4519694</v>
      </c>
      <c r="Z808" s="13">
        <v>98.65</v>
      </c>
      <c r="AA808" s="4">
        <v>3843021</v>
      </c>
      <c r="AB808" s="13">
        <v>54.03</v>
      </c>
      <c r="AC808" s="4">
        <v>4934643</v>
      </c>
      <c r="AD808" s="13">
        <v>65.349999999999994</v>
      </c>
      <c r="AE808" s="4">
        <v>6310930</v>
      </c>
      <c r="AF808" s="13">
        <v>46.35</v>
      </c>
      <c r="AG808" s="4">
        <v>3813320</v>
      </c>
      <c r="AH808" s="13">
        <v>63.91</v>
      </c>
      <c r="AI808" s="4">
        <v>3226136</v>
      </c>
      <c r="AJ808" s="13">
        <v>94.46</v>
      </c>
      <c r="AK808" s="4">
        <v>2695923</v>
      </c>
      <c r="AL808" s="13">
        <v>16.309999999999999</v>
      </c>
      <c r="AM808" s="4">
        <v>72457164</v>
      </c>
      <c r="AN808" s="13">
        <v>68.63</v>
      </c>
      <c r="AO808" s="4">
        <v>4534787</v>
      </c>
      <c r="AP808" s="13">
        <v>1582.32</v>
      </c>
      <c r="AQ808" s="4">
        <v>4069701</v>
      </c>
      <c r="AR808" s="13">
        <v>325.60000000000002</v>
      </c>
      <c r="AS808" s="4">
        <v>6564801</v>
      </c>
      <c r="AT808" s="13">
        <v>161.61000000000001</v>
      </c>
      <c r="AU808" s="4">
        <v>5925708</v>
      </c>
      <c r="AV808" s="13">
        <v>2187.77</v>
      </c>
      <c r="AW808" s="4">
        <v>335960</v>
      </c>
      <c r="AX808" s="13">
        <v>178.07</v>
      </c>
      <c r="AY808" s="4">
        <v>3936650</v>
      </c>
      <c r="AZ808" s="13">
        <v>85.54</v>
      </c>
      <c r="BA808" s="4">
        <v>4737786</v>
      </c>
      <c r="BB808" s="13">
        <v>42.59</v>
      </c>
      <c r="BC808" s="4">
        <v>7598584</v>
      </c>
      <c r="BD808" s="13">
        <v>59.37</v>
      </c>
      <c r="BE808" s="4">
        <v>7377036</v>
      </c>
      <c r="BF808" s="13">
        <v>141.72999999999999</v>
      </c>
      <c r="BG808" s="4">
        <v>1310215</v>
      </c>
      <c r="BH808" s="13">
        <v>66.39</v>
      </c>
      <c r="BI808" s="4">
        <v>5260823</v>
      </c>
    </row>
    <row r="809" spans="1:61" x14ac:dyDescent="0.35">
      <c r="A809" s="1">
        <v>43175</v>
      </c>
      <c r="B809" s="13">
        <v>178.02</v>
      </c>
      <c r="C809" s="4">
        <v>39404688</v>
      </c>
      <c r="D809" s="13">
        <v>94.6</v>
      </c>
      <c r="E809" s="4">
        <v>49081279</v>
      </c>
      <c r="F809" s="13">
        <v>250.48</v>
      </c>
      <c r="G809" s="4">
        <v>9986432</v>
      </c>
      <c r="H809" s="13">
        <v>254.87</v>
      </c>
      <c r="I809" s="4">
        <v>11395491</v>
      </c>
      <c r="J809" s="13">
        <v>52.27</v>
      </c>
      <c r="K809" s="4">
        <v>21011451</v>
      </c>
      <c r="L809" s="13">
        <v>125.97</v>
      </c>
      <c r="M809" s="4">
        <v>6662884</v>
      </c>
      <c r="N809" s="13">
        <v>11.47</v>
      </c>
      <c r="O809" s="4">
        <v>37590983</v>
      </c>
      <c r="P809" s="13">
        <v>225.55</v>
      </c>
      <c r="Q809" s="4">
        <v>8783042</v>
      </c>
      <c r="R809" s="13">
        <v>45.01</v>
      </c>
      <c r="S809" s="4">
        <v>56129032</v>
      </c>
      <c r="T809" s="13">
        <v>51.17</v>
      </c>
      <c r="U809" s="4">
        <v>42559810</v>
      </c>
      <c r="V809" s="13">
        <v>75.12</v>
      </c>
      <c r="W809" s="4">
        <v>32109720</v>
      </c>
      <c r="X809" s="13">
        <v>115.4</v>
      </c>
      <c r="Y809" s="4">
        <v>14909362</v>
      </c>
      <c r="Z809" s="13">
        <v>100.45</v>
      </c>
      <c r="AA809" s="4">
        <v>4950799</v>
      </c>
      <c r="AB809" s="13">
        <v>54.93</v>
      </c>
      <c r="AC809" s="4">
        <v>13000781</v>
      </c>
      <c r="AD809" s="13">
        <v>66.099999999999994</v>
      </c>
      <c r="AE809" s="4">
        <v>9394295</v>
      </c>
      <c r="AF809" s="13">
        <v>47.73</v>
      </c>
      <c r="AG809" s="4">
        <v>2473589</v>
      </c>
      <c r="AH809" s="13">
        <v>64.45</v>
      </c>
      <c r="AI809" s="4">
        <v>6189285</v>
      </c>
      <c r="AJ809" s="13">
        <v>95.79</v>
      </c>
      <c r="AK809" s="4">
        <v>3193420</v>
      </c>
      <c r="AL809" s="13">
        <v>16.41</v>
      </c>
      <c r="AM809" s="4">
        <v>21259016</v>
      </c>
      <c r="AN809" s="13">
        <v>69.680000000000007</v>
      </c>
      <c r="AO809" s="4">
        <v>6081673</v>
      </c>
      <c r="AP809" s="13">
        <v>1571.68</v>
      </c>
      <c r="AQ809" s="4">
        <v>5425012</v>
      </c>
      <c r="AR809" s="13">
        <v>321.35000000000002</v>
      </c>
      <c r="AS809" s="4">
        <v>6117279</v>
      </c>
      <c r="AT809" s="13">
        <v>162.36000000000001</v>
      </c>
      <c r="AU809" s="4">
        <v>14293754</v>
      </c>
      <c r="AV809" s="13">
        <v>2171.4899999999998</v>
      </c>
      <c r="AW809" s="4">
        <v>474016</v>
      </c>
      <c r="AX809" s="13">
        <v>178.96</v>
      </c>
      <c r="AY809" s="4">
        <v>8410919</v>
      </c>
      <c r="AZ809" s="13">
        <v>87</v>
      </c>
      <c r="BA809" s="4">
        <v>8772378</v>
      </c>
      <c r="BB809" s="13">
        <v>42.46</v>
      </c>
      <c r="BC809" s="4">
        <v>14194922</v>
      </c>
      <c r="BD809" s="13">
        <v>59</v>
      </c>
      <c r="BE809" s="4">
        <v>13030896</v>
      </c>
      <c r="BF809" s="13">
        <v>141.06</v>
      </c>
      <c r="BG809" s="4">
        <v>2596314</v>
      </c>
      <c r="BH809" s="13">
        <v>65.91</v>
      </c>
      <c r="BI809" s="4">
        <v>12860940</v>
      </c>
    </row>
    <row r="810" spans="1:61" x14ac:dyDescent="0.35">
      <c r="A810" s="1">
        <v>43178</v>
      </c>
      <c r="B810" s="13">
        <v>175.3</v>
      </c>
      <c r="C810" s="4">
        <v>33446771</v>
      </c>
      <c r="D810" s="13">
        <v>92.89</v>
      </c>
      <c r="E810" s="4">
        <v>33344085</v>
      </c>
      <c r="F810" s="13">
        <v>241</v>
      </c>
      <c r="G810" s="4">
        <v>17844338</v>
      </c>
      <c r="H810" s="13">
        <v>244.95</v>
      </c>
      <c r="I810" s="4">
        <v>7126677</v>
      </c>
      <c r="J810" s="13">
        <v>51.95</v>
      </c>
      <c r="K810" s="4">
        <v>25777352</v>
      </c>
      <c r="L810" s="13">
        <v>124.98</v>
      </c>
      <c r="M810" s="4">
        <v>6830383</v>
      </c>
      <c r="N810" s="13">
        <v>11.43</v>
      </c>
      <c r="O810" s="4">
        <v>53308617</v>
      </c>
      <c r="P810" s="13">
        <v>222.18</v>
      </c>
      <c r="Q810" s="4">
        <v>4029302</v>
      </c>
      <c r="R810" s="13">
        <v>44.27</v>
      </c>
      <c r="S810" s="4">
        <v>26734062</v>
      </c>
      <c r="T810" s="13">
        <v>50.83</v>
      </c>
      <c r="U810" s="4">
        <v>31115248</v>
      </c>
      <c r="V810" s="13">
        <v>74.150000000000006</v>
      </c>
      <c r="W810" s="4">
        <v>12744781</v>
      </c>
      <c r="X810" s="13">
        <v>113.89</v>
      </c>
      <c r="Y810" s="4">
        <v>4803547</v>
      </c>
      <c r="Z810" s="13">
        <v>98.47</v>
      </c>
      <c r="AA810" s="4">
        <v>2605066</v>
      </c>
      <c r="AB810" s="13">
        <v>53.57</v>
      </c>
      <c r="AC810" s="4">
        <v>4821966</v>
      </c>
      <c r="AD810" s="13">
        <v>64.7</v>
      </c>
      <c r="AE810" s="4">
        <v>6097487</v>
      </c>
      <c r="AF810" s="13">
        <v>46.16</v>
      </c>
      <c r="AG810" s="4">
        <v>1931949</v>
      </c>
      <c r="AH810" s="13">
        <v>63.65</v>
      </c>
      <c r="AI810" s="4">
        <v>4686207</v>
      </c>
      <c r="AJ810" s="13">
        <v>94.4</v>
      </c>
      <c r="AK810" s="4">
        <v>1778433</v>
      </c>
      <c r="AL810" s="13">
        <v>16</v>
      </c>
      <c r="AM810" s="4">
        <v>20386517</v>
      </c>
      <c r="AN810" s="13">
        <v>69.209999999999994</v>
      </c>
      <c r="AO810" s="4">
        <v>2773968</v>
      </c>
      <c r="AP810" s="13">
        <v>1544.93</v>
      </c>
      <c r="AQ810" s="4">
        <v>6580766</v>
      </c>
      <c r="AR810" s="13">
        <v>313.56</v>
      </c>
      <c r="AS810" s="4">
        <v>7484294</v>
      </c>
      <c r="AT810" s="13">
        <v>159.01</v>
      </c>
      <c r="AU810" s="4">
        <v>4307627</v>
      </c>
      <c r="AV810" s="13">
        <v>2146.89</v>
      </c>
      <c r="AW810" s="4">
        <v>450756</v>
      </c>
      <c r="AX810" s="13">
        <v>177.1</v>
      </c>
      <c r="AY810" s="4">
        <v>4744511</v>
      </c>
      <c r="AZ810" s="13">
        <v>85.79</v>
      </c>
      <c r="BA810" s="4">
        <v>6766950</v>
      </c>
      <c r="BB810" s="13">
        <v>42.09</v>
      </c>
      <c r="BC810" s="4">
        <v>9409974</v>
      </c>
      <c r="BD810" s="13">
        <v>58.3</v>
      </c>
      <c r="BE810" s="4">
        <v>9350572</v>
      </c>
      <c r="BF810" s="13">
        <v>139.82</v>
      </c>
      <c r="BG810" s="4">
        <v>1661951</v>
      </c>
      <c r="BH810" s="13">
        <v>65.709999999999994</v>
      </c>
      <c r="BI810" s="4">
        <v>7255627</v>
      </c>
    </row>
    <row r="811" spans="1:61" x14ac:dyDescent="0.35">
      <c r="A811" s="1">
        <v>43179</v>
      </c>
      <c r="B811" s="13">
        <v>175.24</v>
      </c>
      <c r="C811" s="4">
        <v>19649350</v>
      </c>
      <c r="D811" s="13">
        <v>93.13</v>
      </c>
      <c r="E811" s="4">
        <v>23075240</v>
      </c>
      <c r="F811" s="13">
        <v>249.58</v>
      </c>
      <c r="G811" s="4">
        <v>13867409</v>
      </c>
      <c r="H811" s="13">
        <v>242.36</v>
      </c>
      <c r="I811" s="4">
        <v>6191768</v>
      </c>
      <c r="J811" s="13">
        <v>47.05</v>
      </c>
      <c r="K811" s="4">
        <v>68600975</v>
      </c>
      <c r="L811" s="13">
        <v>125.12</v>
      </c>
      <c r="M811" s="4">
        <v>7113554</v>
      </c>
      <c r="N811" s="13">
        <v>11.11</v>
      </c>
      <c r="O811" s="4">
        <v>65116930</v>
      </c>
      <c r="P811" s="13">
        <v>229.75</v>
      </c>
      <c r="Q811" s="4">
        <v>5019294</v>
      </c>
      <c r="R811" s="13">
        <v>44.37</v>
      </c>
      <c r="S811" s="4">
        <v>22809746</v>
      </c>
      <c r="T811" s="13">
        <v>51.55</v>
      </c>
      <c r="U811" s="4">
        <v>22214951</v>
      </c>
      <c r="V811" s="13">
        <v>73.989999999999995</v>
      </c>
      <c r="W811" s="4">
        <v>13003183</v>
      </c>
      <c r="X811" s="13">
        <v>114.5</v>
      </c>
      <c r="Y811" s="4">
        <v>4587249</v>
      </c>
      <c r="Z811" s="13">
        <v>101.33</v>
      </c>
      <c r="AA811" s="4">
        <v>4555069</v>
      </c>
      <c r="AB811" s="13">
        <v>54.7</v>
      </c>
      <c r="AC811" s="4">
        <v>5140620</v>
      </c>
      <c r="AD811" s="13">
        <v>65.56</v>
      </c>
      <c r="AE811" s="4">
        <v>5446309</v>
      </c>
      <c r="AF811" s="13">
        <v>46.43</v>
      </c>
      <c r="AG811" s="4">
        <v>2255124</v>
      </c>
      <c r="AH811" s="13">
        <v>63.91</v>
      </c>
      <c r="AI811" s="4">
        <v>4877662</v>
      </c>
      <c r="AJ811" s="13">
        <v>95.1</v>
      </c>
      <c r="AK811" s="4">
        <v>2011815</v>
      </c>
      <c r="AL811" s="13">
        <v>15.61</v>
      </c>
      <c r="AM811" s="4">
        <v>23064914</v>
      </c>
      <c r="AN811" s="13">
        <v>71.459999999999994</v>
      </c>
      <c r="AO811" s="4">
        <v>4723539</v>
      </c>
      <c r="AP811" s="13">
        <v>1586.51</v>
      </c>
      <c r="AQ811" s="4">
        <v>4581568</v>
      </c>
      <c r="AR811" s="13">
        <v>310.55</v>
      </c>
      <c r="AS811" s="4">
        <v>4764293</v>
      </c>
      <c r="AT811" s="13">
        <v>159.38</v>
      </c>
      <c r="AU811" s="4">
        <v>3105129</v>
      </c>
      <c r="AV811" s="13">
        <v>2139.11</v>
      </c>
      <c r="AW811" s="4">
        <v>256813</v>
      </c>
      <c r="AX811" s="13">
        <v>178.16</v>
      </c>
      <c r="AY811" s="4">
        <v>4148338</v>
      </c>
      <c r="AZ811" s="13">
        <v>85.73</v>
      </c>
      <c r="BA811" s="4">
        <v>4797768</v>
      </c>
      <c r="BB811" s="13">
        <v>41.96</v>
      </c>
      <c r="BC811" s="4">
        <v>8000819</v>
      </c>
      <c r="BD811" s="13">
        <v>58.66</v>
      </c>
      <c r="BE811" s="4">
        <v>5888445</v>
      </c>
      <c r="BF811" s="13">
        <v>140.55000000000001</v>
      </c>
      <c r="BG811" s="4">
        <v>1340824</v>
      </c>
      <c r="BH811" s="13">
        <v>66.8</v>
      </c>
      <c r="BI811" s="4">
        <v>6906163</v>
      </c>
    </row>
    <row r="812" spans="1:61" x14ac:dyDescent="0.35">
      <c r="A812" s="1">
        <v>43180</v>
      </c>
      <c r="B812" s="13">
        <v>171.27</v>
      </c>
      <c r="C812" s="4">
        <v>37054935</v>
      </c>
      <c r="D812" s="13">
        <v>92.48</v>
      </c>
      <c r="E812" s="4">
        <v>24457082</v>
      </c>
      <c r="F812" s="13">
        <v>248.56</v>
      </c>
      <c r="G812" s="4">
        <v>10967216</v>
      </c>
      <c r="H812" s="13">
        <v>246</v>
      </c>
      <c r="I812" s="4">
        <v>5491222</v>
      </c>
      <c r="J812" s="13">
        <v>47.02</v>
      </c>
      <c r="K812" s="4">
        <v>34597724</v>
      </c>
      <c r="L812" s="13">
        <v>121.7</v>
      </c>
      <c r="M812" s="4">
        <v>14824039</v>
      </c>
      <c r="N812" s="13">
        <v>11.26</v>
      </c>
      <c r="O812" s="4">
        <v>44691711</v>
      </c>
      <c r="P812" s="13">
        <v>226.85</v>
      </c>
      <c r="Q812" s="4">
        <v>3971832</v>
      </c>
      <c r="R812" s="13">
        <v>44.31</v>
      </c>
      <c r="S812" s="4">
        <v>22528153</v>
      </c>
      <c r="T812" s="13">
        <v>51.56</v>
      </c>
      <c r="U812" s="4">
        <v>23239476</v>
      </c>
      <c r="V812" s="13">
        <v>75.040000000000006</v>
      </c>
      <c r="W812" s="4">
        <v>15418459</v>
      </c>
      <c r="X812" s="13">
        <v>117.04</v>
      </c>
      <c r="Y812" s="4">
        <v>6829563</v>
      </c>
      <c r="Z812" s="13">
        <v>104.78</v>
      </c>
      <c r="AA812" s="4">
        <v>5288876</v>
      </c>
      <c r="AB812" s="13">
        <v>57.04</v>
      </c>
      <c r="AC812" s="4">
        <v>7720095</v>
      </c>
      <c r="AD812" s="13">
        <v>67.739999999999995</v>
      </c>
      <c r="AE812" s="4">
        <v>7240269</v>
      </c>
      <c r="AF812" s="13">
        <v>47.5</v>
      </c>
      <c r="AG812" s="4">
        <v>2331809</v>
      </c>
      <c r="AH812" s="13">
        <v>66.040000000000006</v>
      </c>
      <c r="AI812" s="4">
        <v>4784762</v>
      </c>
      <c r="AJ812" s="13">
        <v>96.15</v>
      </c>
      <c r="AK812" s="4">
        <v>1623257</v>
      </c>
      <c r="AL812" s="13">
        <v>15.91</v>
      </c>
      <c r="AM812" s="4">
        <v>21448364</v>
      </c>
      <c r="AN812" s="13">
        <v>73.209999999999994</v>
      </c>
      <c r="AO812" s="4">
        <v>4355912</v>
      </c>
      <c r="AP812" s="13">
        <v>1581.86</v>
      </c>
      <c r="AQ812" s="4">
        <v>4750771</v>
      </c>
      <c r="AR812" s="13">
        <v>316.52999999999997</v>
      </c>
      <c r="AS812" s="4">
        <v>5958411</v>
      </c>
      <c r="AT812" s="13">
        <v>158.66</v>
      </c>
      <c r="AU812" s="4">
        <v>3871947</v>
      </c>
      <c r="AV812" s="13">
        <v>2144.98</v>
      </c>
      <c r="AW812" s="4">
        <v>297464</v>
      </c>
      <c r="AX812" s="13">
        <v>178.02</v>
      </c>
      <c r="AY812" s="4">
        <v>3494433</v>
      </c>
      <c r="AZ812" s="13">
        <v>87.25</v>
      </c>
      <c r="BA812" s="4">
        <v>6808710</v>
      </c>
      <c r="BB812" s="13">
        <v>41.67</v>
      </c>
      <c r="BC812" s="4">
        <v>7658117</v>
      </c>
      <c r="BD812" s="13">
        <v>58.47</v>
      </c>
      <c r="BE812" s="4">
        <v>6569109</v>
      </c>
      <c r="BF812" s="13">
        <v>140.41999999999999</v>
      </c>
      <c r="BG812" s="4">
        <v>1232296</v>
      </c>
      <c r="BH812" s="13">
        <v>66.349999999999994</v>
      </c>
      <c r="BI812" s="4">
        <v>5805245</v>
      </c>
    </row>
    <row r="813" spans="1:61" x14ac:dyDescent="0.35">
      <c r="A813" s="1">
        <v>43181</v>
      </c>
      <c r="B813" s="13">
        <v>168.85</v>
      </c>
      <c r="C813" s="4">
        <v>41490767</v>
      </c>
      <c r="D813" s="13">
        <v>89.79</v>
      </c>
      <c r="E813" s="4">
        <v>38604715</v>
      </c>
      <c r="F813" s="13">
        <v>241.85</v>
      </c>
      <c r="G813" s="4">
        <v>13779919</v>
      </c>
      <c r="H813" s="13">
        <v>243.57</v>
      </c>
      <c r="I813" s="4">
        <v>4307781</v>
      </c>
      <c r="J813" s="13">
        <v>45.89</v>
      </c>
      <c r="K813" s="4">
        <v>25610072</v>
      </c>
      <c r="L813" s="13">
        <v>118.04</v>
      </c>
      <c r="M813" s="4">
        <v>10950478</v>
      </c>
      <c r="N813" s="13">
        <v>10.91</v>
      </c>
      <c r="O813" s="4">
        <v>59944232</v>
      </c>
      <c r="P813" s="13">
        <v>220.52</v>
      </c>
      <c r="Q813" s="4">
        <v>3008694</v>
      </c>
      <c r="R813" s="13">
        <v>43.07</v>
      </c>
      <c r="S813" s="4">
        <v>29520761</v>
      </c>
      <c r="T813" s="13">
        <v>50.83</v>
      </c>
      <c r="U813" s="4">
        <v>30915970</v>
      </c>
      <c r="V813" s="13">
        <v>73.5</v>
      </c>
      <c r="W813" s="4">
        <v>17737019</v>
      </c>
      <c r="X813" s="13">
        <v>113.7</v>
      </c>
      <c r="Y813" s="4">
        <v>6297174</v>
      </c>
      <c r="Z813" s="13">
        <v>104.29</v>
      </c>
      <c r="AA813" s="4">
        <v>6672783</v>
      </c>
      <c r="AB813" s="13">
        <v>56.5</v>
      </c>
      <c r="AC813" s="4">
        <v>11053224</v>
      </c>
      <c r="AD813" s="13">
        <v>65.52</v>
      </c>
      <c r="AE813" s="4">
        <v>7499986</v>
      </c>
      <c r="AF813" s="13">
        <v>46.49</v>
      </c>
      <c r="AG813" s="4">
        <v>1396430</v>
      </c>
      <c r="AH813" s="13">
        <v>65.180000000000007</v>
      </c>
      <c r="AI813" s="4">
        <v>6320665</v>
      </c>
      <c r="AJ813" s="13">
        <v>94.7</v>
      </c>
      <c r="AK813" s="4">
        <v>1401528</v>
      </c>
      <c r="AL813" s="13">
        <v>15.36</v>
      </c>
      <c r="AM813" s="4">
        <v>18754749</v>
      </c>
      <c r="AN813" s="13">
        <v>72.97</v>
      </c>
      <c r="AO813" s="4">
        <v>3809487</v>
      </c>
      <c r="AP813" s="13">
        <v>1544.92</v>
      </c>
      <c r="AQ813" s="4">
        <v>6320551</v>
      </c>
      <c r="AR813" s="13">
        <v>309.10000000000002</v>
      </c>
      <c r="AS813" s="4">
        <v>4939771</v>
      </c>
      <c r="AT813" s="13">
        <v>157.04</v>
      </c>
      <c r="AU813" s="4">
        <v>3669437</v>
      </c>
      <c r="AV813" s="13">
        <v>2113.8000000000002</v>
      </c>
      <c r="AW813" s="4">
        <v>443289</v>
      </c>
      <c r="AX813" s="13">
        <v>175.29</v>
      </c>
      <c r="AY813" s="4">
        <v>5255092</v>
      </c>
      <c r="AZ813" s="13">
        <v>85.7</v>
      </c>
      <c r="BA813" s="4">
        <v>12067655</v>
      </c>
      <c r="BB813" s="13">
        <v>40.58</v>
      </c>
      <c r="BC813" s="4">
        <v>10974102</v>
      </c>
      <c r="BD813" s="13">
        <v>57.77</v>
      </c>
      <c r="BE813" s="4">
        <v>6846463</v>
      </c>
      <c r="BF813" s="13">
        <v>137.25</v>
      </c>
      <c r="BG813" s="4">
        <v>1626628</v>
      </c>
      <c r="BH813" s="13">
        <v>64.42</v>
      </c>
      <c r="BI813" s="4">
        <v>12313298</v>
      </c>
    </row>
    <row r="814" spans="1:61" x14ac:dyDescent="0.35">
      <c r="A814" s="1">
        <v>43182</v>
      </c>
      <c r="B814" s="13">
        <v>164.94</v>
      </c>
      <c r="C814" s="4">
        <v>41028784</v>
      </c>
      <c r="D814" s="13">
        <v>87.18</v>
      </c>
      <c r="E814" s="4">
        <v>44068949</v>
      </c>
      <c r="F814" s="13">
        <v>232.97</v>
      </c>
      <c r="G814" s="4">
        <v>18390461</v>
      </c>
      <c r="H814" s="13">
        <v>242.48</v>
      </c>
      <c r="I814" s="4">
        <v>5906954</v>
      </c>
      <c r="J814" s="13">
        <v>44.79</v>
      </c>
      <c r="K814" s="4">
        <v>21398879</v>
      </c>
      <c r="L814" s="13">
        <v>114.43</v>
      </c>
      <c r="M814" s="4">
        <v>10902124</v>
      </c>
      <c r="N814" s="13">
        <v>10.63</v>
      </c>
      <c r="O814" s="4">
        <v>54844461</v>
      </c>
      <c r="P814" s="13">
        <v>215.02</v>
      </c>
      <c r="Q814" s="4">
        <v>4297236</v>
      </c>
      <c r="R814" s="13">
        <v>42.42</v>
      </c>
      <c r="S814" s="4">
        <v>31759225</v>
      </c>
      <c r="T814" s="13">
        <v>49.36</v>
      </c>
      <c r="U814" s="4">
        <v>37683871</v>
      </c>
      <c r="V814" s="13">
        <v>72.89</v>
      </c>
      <c r="W814" s="4">
        <v>20157333</v>
      </c>
      <c r="X814" s="13">
        <v>112.98</v>
      </c>
      <c r="Y814" s="4">
        <v>6227233</v>
      </c>
      <c r="Z814" s="13">
        <v>105.86</v>
      </c>
      <c r="AA814" s="4">
        <v>6576370</v>
      </c>
      <c r="AB814" s="13">
        <v>57.74</v>
      </c>
      <c r="AC814" s="4">
        <v>9442001</v>
      </c>
      <c r="AD814" s="13">
        <v>64.14</v>
      </c>
      <c r="AE814" s="4">
        <v>8622061</v>
      </c>
      <c r="AF814" s="13">
        <v>46.22</v>
      </c>
      <c r="AG814" s="4">
        <v>1707602</v>
      </c>
      <c r="AH814" s="13">
        <v>65.489999999999995</v>
      </c>
      <c r="AI814" s="4">
        <v>6253712</v>
      </c>
      <c r="AJ814" s="13">
        <v>93.39</v>
      </c>
      <c r="AK814" s="4">
        <v>1743564</v>
      </c>
      <c r="AL814" s="13">
        <v>15.01</v>
      </c>
      <c r="AM814" s="4">
        <v>20377958</v>
      </c>
      <c r="AN814" s="13">
        <v>71.28</v>
      </c>
      <c r="AO814" s="4">
        <v>5858189</v>
      </c>
      <c r="AP814" s="13">
        <v>1495.56</v>
      </c>
      <c r="AQ814" s="4">
        <v>8006033</v>
      </c>
      <c r="AR814" s="13">
        <v>301.54000000000002</v>
      </c>
      <c r="AS814" s="4">
        <v>6654899</v>
      </c>
      <c r="AT814" s="13">
        <v>154.97999999999999</v>
      </c>
      <c r="AU814" s="4">
        <v>3447383</v>
      </c>
      <c r="AV814" s="13">
        <v>2087.0100000000002</v>
      </c>
      <c r="AW814" s="4">
        <v>412549</v>
      </c>
      <c r="AX814" s="13">
        <v>171.8</v>
      </c>
      <c r="AY814" s="4">
        <v>6021266</v>
      </c>
      <c r="AZ814" s="13">
        <v>83.77</v>
      </c>
      <c r="BA814" s="4">
        <v>7383705</v>
      </c>
      <c r="BB814" s="13">
        <v>39.71</v>
      </c>
      <c r="BC814" s="4">
        <v>9244845</v>
      </c>
      <c r="BD814" s="13">
        <v>56.31</v>
      </c>
      <c r="BE814" s="4">
        <v>9476776</v>
      </c>
      <c r="BF814" s="13">
        <v>133.76</v>
      </c>
      <c r="BG814" s="4">
        <v>2039308</v>
      </c>
      <c r="BH814" s="13">
        <v>64.63</v>
      </c>
      <c r="BI814" s="4">
        <v>17343849</v>
      </c>
    </row>
    <row r="815" spans="1:61" x14ac:dyDescent="0.35">
      <c r="A815" s="1">
        <v>43185</v>
      </c>
      <c r="B815" s="13">
        <v>172.77</v>
      </c>
      <c r="C815" s="4">
        <v>37541236</v>
      </c>
      <c r="D815" s="13">
        <v>93.78</v>
      </c>
      <c r="E815" s="4">
        <v>56396780</v>
      </c>
      <c r="F815" s="13">
        <v>244.48</v>
      </c>
      <c r="G815" s="4">
        <v>15285640</v>
      </c>
      <c r="H815" s="13">
        <v>247.73</v>
      </c>
      <c r="I815" s="4">
        <v>4871341</v>
      </c>
      <c r="J815" s="13">
        <v>46.48</v>
      </c>
      <c r="K815" s="4">
        <v>20754752</v>
      </c>
      <c r="L815" s="13">
        <v>118.97</v>
      </c>
      <c r="M815" s="4">
        <v>13171665</v>
      </c>
      <c r="N815" s="13">
        <v>10.44</v>
      </c>
      <c r="O815" s="4">
        <v>75878505</v>
      </c>
      <c r="P815" s="13">
        <v>228.91</v>
      </c>
      <c r="Q815" s="4">
        <v>4485445</v>
      </c>
      <c r="R815" s="13">
        <v>44.06</v>
      </c>
      <c r="S815" s="4">
        <v>29731870</v>
      </c>
      <c r="T815" s="13">
        <v>52.48</v>
      </c>
      <c r="U815" s="4">
        <v>39306227</v>
      </c>
      <c r="V815" s="13">
        <v>74</v>
      </c>
      <c r="W815" s="4">
        <v>15032698</v>
      </c>
      <c r="X815" s="13">
        <v>115.35</v>
      </c>
      <c r="Y815" s="4">
        <v>6868665</v>
      </c>
      <c r="Z815" s="13">
        <v>107.57</v>
      </c>
      <c r="AA815" s="4">
        <v>4818051</v>
      </c>
      <c r="AB815" s="13">
        <v>59.08</v>
      </c>
      <c r="AC815" s="4">
        <v>8795715</v>
      </c>
      <c r="AD815" s="13">
        <v>64.459999999999994</v>
      </c>
      <c r="AE815" s="4">
        <v>7386098</v>
      </c>
      <c r="AF815" s="13">
        <v>46.39</v>
      </c>
      <c r="AG815" s="4">
        <v>2254411</v>
      </c>
      <c r="AH815" s="13">
        <v>67.2</v>
      </c>
      <c r="AI815" s="4">
        <v>3938800</v>
      </c>
      <c r="AJ815" s="13">
        <v>96</v>
      </c>
      <c r="AK815" s="4">
        <v>1618849</v>
      </c>
      <c r="AL815" s="13">
        <v>15.13</v>
      </c>
      <c r="AM815" s="4">
        <v>18038243</v>
      </c>
      <c r="AN815" s="13">
        <v>73.680000000000007</v>
      </c>
      <c r="AO815" s="4">
        <v>4245366</v>
      </c>
      <c r="AP815" s="13">
        <v>1555.86</v>
      </c>
      <c r="AQ815" s="4">
        <v>5624700</v>
      </c>
      <c r="AR815" s="13">
        <v>304.18</v>
      </c>
      <c r="AS815" s="4">
        <v>8375175</v>
      </c>
      <c r="AT815" s="13">
        <v>158.01</v>
      </c>
      <c r="AU815" s="4">
        <v>3476951</v>
      </c>
      <c r="AV815" s="13">
        <v>2133.71</v>
      </c>
      <c r="AW815" s="4">
        <v>292693</v>
      </c>
      <c r="AX815" s="13">
        <v>176.38</v>
      </c>
      <c r="AY815" s="4">
        <v>7323601</v>
      </c>
      <c r="AZ815" s="13">
        <v>89.3</v>
      </c>
      <c r="BA815" s="4">
        <v>13886800</v>
      </c>
      <c r="BB815" s="13">
        <v>41.01</v>
      </c>
      <c r="BC815" s="4">
        <v>9796936</v>
      </c>
      <c r="BD815" s="13">
        <v>57.8</v>
      </c>
      <c r="BE815" s="4">
        <v>8444852</v>
      </c>
      <c r="BF815" s="13">
        <v>138.91999999999999</v>
      </c>
      <c r="BG815" s="4">
        <v>1987157</v>
      </c>
      <c r="BH815" s="13">
        <v>65.900000000000006</v>
      </c>
      <c r="BI815" s="4">
        <v>10795962</v>
      </c>
    </row>
    <row r="816" spans="1:61" x14ac:dyDescent="0.35">
      <c r="A816" s="1">
        <v>43186</v>
      </c>
      <c r="B816" s="13">
        <v>168.34</v>
      </c>
      <c r="C816" s="4">
        <v>40922579</v>
      </c>
      <c r="D816" s="13">
        <v>89.47</v>
      </c>
      <c r="E816" s="4">
        <v>56569011</v>
      </c>
      <c r="F816" s="13">
        <v>225.52</v>
      </c>
      <c r="G816" s="4">
        <v>35225012</v>
      </c>
      <c r="H816" s="13">
        <v>244.37</v>
      </c>
      <c r="I816" s="4">
        <v>6391701</v>
      </c>
      <c r="J816" s="13">
        <v>45.38</v>
      </c>
      <c r="K816" s="4">
        <v>18925257</v>
      </c>
      <c r="L816" s="13">
        <v>113.81</v>
      </c>
      <c r="M816" s="4">
        <v>8304669</v>
      </c>
      <c r="N816" s="13">
        <v>10</v>
      </c>
      <c r="O816" s="4">
        <v>68551265</v>
      </c>
      <c r="P816" s="13">
        <v>213.8</v>
      </c>
      <c r="Q816" s="4">
        <v>5468070</v>
      </c>
      <c r="R816" s="13">
        <v>42.68</v>
      </c>
      <c r="S816" s="4">
        <v>30941960</v>
      </c>
      <c r="T816" s="13">
        <v>51.19</v>
      </c>
      <c r="U816" s="4">
        <v>38777042</v>
      </c>
      <c r="V816" s="13">
        <v>73.7</v>
      </c>
      <c r="W816" s="4">
        <v>15821908</v>
      </c>
      <c r="X816" s="13">
        <v>114.66</v>
      </c>
      <c r="Y816" s="4">
        <v>5530759</v>
      </c>
      <c r="Z816" s="13">
        <v>106.33</v>
      </c>
      <c r="AA816" s="4">
        <v>5199905</v>
      </c>
      <c r="AB816" s="13">
        <v>59.14</v>
      </c>
      <c r="AC816" s="4">
        <v>9089645</v>
      </c>
      <c r="AD816" s="13">
        <v>64.48</v>
      </c>
      <c r="AE816" s="4">
        <v>6318036</v>
      </c>
      <c r="AF816" s="13">
        <v>45.46</v>
      </c>
      <c r="AG816" s="4">
        <v>1987587</v>
      </c>
      <c r="AH816" s="13">
        <v>65.819999999999993</v>
      </c>
      <c r="AI816" s="4">
        <v>5378631</v>
      </c>
      <c r="AJ816" s="13">
        <v>95.71</v>
      </c>
      <c r="AK816" s="4">
        <v>1533249</v>
      </c>
      <c r="AL816" s="13">
        <v>15.09</v>
      </c>
      <c r="AM816" s="4">
        <v>20579451</v>
      </c>
      <c r="AN816" s="13">
        <v>72.88</v>
      </c>
      <c r="AO816" s="4">
        <v>3640426</v>
      </c>
      <c r="AP816" s="13">
        <v>1497.05</v>
      </c>
      <c r="AQ816" s="4">
        <v>6999631</v>
      </c>
      <c r="AR816" s="13">
        <v>279.18</v>
      </c>
      <c r="AS816" s="4">
        <v>13872029</v>
      </c>
      <c r="AT816" s="13">
        <v>157.47999999999999</v>
      </c>
      <c r="AU816" s="4">
        <v>3519139</v>
      </c>
      <c r="AV816" s="13">
        <v>2077.56</v>
      </c>
      <c r="AW816" s="4">
        <v>428799</v>
      </c>
      <c r="AX816" s="13">
        <v>174.68</v>
      </c>
      <c r="AY816" s="4">
        <v>4713911</v>
      </c>
      <c r="AZ816" s="13">
        <v>85.96</v>
      </c>
      <c r="BA816" s="4">
        <v>10944931</v>
      </c>
      <c r="BB816" s="13">
        <v>40.22</v>
      </c>
      <c r="BC816" s="4">
        <v>11795632</v>
      </c>
      <c r="BD816" s="13">
        <v>57.46</v>
      </c>
      <c r="BE816" s="4">
        <v>7562939</v>
      </c>
      <c r="BF816" s="13">
        <v>135.59</v>
      </c>
      <c r="BG816" s="4">
        <v>1798635</v>
      </c>
      <c r="BH816" s="13">
        <v>66.17</v>
      </c>
      <c r="BI816" s="4">
        <v>9452475</v>
      </c>
    </row>
    <row r="817" spans="1:61" x14ac:dyDescent="0.35">
      <c r="A817" s="1">
        <v>43187</v>
      </c>
      <c r="B817" s="13">
        <v>166.48</v>
      </c>
      <c r="C817" s="4">
        <v>41668545</v>
      </c>
      <c r="D817" s="13">
        <v>89.39</v>
      </c>
      <c r="E817" s="4">
        <v>52501146</v>
      </c>
      <c r="F817" s="13">
        <v>221.35</v>
      </c>
      <c r="G817" s="4">
        <v>23647648</v>
      </c>
      <c r="H817" s="13">
        <v>236.68</v>
      </c>
      <c r="I817" s="4">
        <v>4174405</v>
      </c>
      <c r="J817" s="13">
        <v>44.98</v>
      </c>
      <c r="K817" s="4">
        <v>22156930</v>
      </c>
      <c r="L817" s="13">
        <v>112.88</v>
      </c>
      <c r="M817" s="4">
        <v>6489512</v>
      </c>
      <c r="N817" s="13">
        <v>9.81</v>
      </c>
      <c r="O817" s="4">
        <v>64832148</v>
      </c>
      <c r="P817" s="13">
        <v>212.54</v>
      </c>
      <c r="Q817" s="4">
        <v>4503154</v>
      </c>
      <c r="R817" s="13">
        <v>41.66</v>
      </c>
      <c r="S817" s="4">
        <v>36696770</v>
      </c>
      <c r="T817" s="13">
        <v>49.6</v>
      </c>
      <c r="U817" s="4">
        <v>37970859</v>
      </c>
      <c r="V817" s="13">
        <v>72.81</v>
      </c>
      <c r="W817" s="4">
        <v>18163875</v>
      </c>
      <c r="X817" s="13">
        <v>112.1</v>
      </c>
      <c r="Y817" s="4">
        <v>6985327</v>
      </c>
      <c r="Z817" s="13">
        <v>103.82</v>
      </c>
      <c r="AA817" s="4">
        <v>5512392</v>
      </c>
      <c r="AB817" s="13">
        <v>58.73</v>
      </c>
      <c r="AC817" s="4">
        <v>13327619</v>
      </c>
      <c r="AD817" s="13">
        <v>63.21</v>
      </c>
      <c r="AE817" s="4">
        <v>7702927</v>
      </c>
      <c r="AF817" s="13">
        <v>43.74</v>
      </c>
      <c r="AG817" s="4">
        <v>4264827</v>
      </c>
      <c r="AH817" s="13">
        <v>63.15</v>
      </c>
      <c r="AI817" s="4">
        <v>10391821</v>
      </c>
      <c r="AJ817" s="13">
        <v>94.33</v>
      </c>
      <c r="AK817" s="4">
        <v>2399280</v>
      </c>
      <c r="AL817" s="13">
        <v>14.81</v>
      </c>
      <c r="AM817" s="4">
        <v>23041596</v>
      </c>
      <c r="AN817" s="13">
        <v>71.819999999999993</v>
      </c>
      <c r="AO817" s="4">
        <v>4082257</v>
      </c>
      <c r="AP817" s="13">
        <v>1431.42</v>
      </c>
      <c r="AQ817" s="4">
        <v>13705317</v>
      </c>
      <c r="AR817" s="13">
        <v>257.77999999999997</v>
      </c>
      <c r="AS817" s="4">
        <v>21001437</v>
      </c>
      <c r="AT817" s="13">
        <v>158.41</v>
      </c>
      <c r="AU817" s="4">
        <v>3913249</v>
      </c>
      <c r="AV817" s="13">
        <v>2054.69</v>
      </c>
      <c r="AW817" s="4">
        <v>632469</v>
      </c>
      <c r="AX817" s="13">
        <v>174.76</v>
      </c>
      <c r="AY817" s="4">
        <v>4318636</v>
      </c>
      <c r="AZ817" s="13">
        <v>85.88</v>
      </c>
      <c r="BA817" s="4">
        <v>7725087</v>
      </c>
      <c r="BB817" s="13">
        <v>40.11</v>
      </c>
      <c r="BC817" s="4">
        <v>14336456</v>
      </c>
      <c r="BD817" s="13">
        <v>57.9</v>
      </c>
      <c r="BE817" s="4">
        <v>9301897</v>
      </c>
      <c r="BF817" s="13">
        <v>133.9</v>
      </c>
      <c r="BG817" s="4">
        <v>2212007</v>
      </c>
      <c r="BH817" s="13">
        <v>65.44</v>
      </c>
      <c r="BI817" s="4">
        <v>7208406</v>
      </c>
    </row>
    <row r="818" spans="1:61" x14ac:dyDescent="0.35">
      <c r="A818" s="1">
        <v>43188</v>
      </c>
      <c r="B818" s="13">
        <v>167.78</v>
      </c>
      <c r="C818" s="4">
        <v>38398505</v>
      </c>
      <c r="D818" s="13">
        <v>91.27</v>
      </c>
      <c r="E818" s="4">
        <v>45867548</v>
      </c>
      <c r="F818" s="13">
        <v>231.59</v>
      </c>
      <c r="G818" s="4">
        <v>22915692</v>
      </c>
      <c r="H818" s="13">
        <v>235.65</v>
      </c>
      <c r="I818" s="4">
        <v>4687413</v>
      </c>
      <c r="J818" s="13">
        <v>45.75</v>
      </c>
      <c r="K818" s="4">
        <v>14256447</v>
      </c>
      <c r="L818" s="13">
        <v>116.3</v>
      </c>
      <c r="M818" s="4">
        <v>7794691</v>
      </c>
      <c r="N818" s="13">
        <v>10.050000000000001</v>
      </c>
      <c r="O818" s="4">
        <v>48681415</v>
      </c>
      <c r="P818" s="13">
        <v>216.08</v>
      </c>
      <c r="Q818" s="4">
        <v>3757447</v>
      </c>
      <c r="R818" s="13">
        <v>42.89</v>
      </c>
      <c r="S818" s="4">
        <v>55021225</v>
      </c>
      <c r="T818" s="13">
        <v>52.08</v>
      </c>
      <c r="U818" s="4">
        <v>45265805</v>
      </c>
      <c r="V818" s="13">
        <v>74.61</v>
      </c>
      <c r="W818" s="4">
        <v>14882885</v>
      </c>
      <c r="X818" s="13">
        <v>114.04</v>
      </c>
      <c r="Y818" s="4">
        <v>6627844</v>
      </c>
      <c r="Z818" s="13">
        <v>105.27</v>
      </c>
      <c r="AA818" s="4">
        <v>3392992</v>
      </c>
      <c r="AB818" s="13">
        <v>59.29</v>
      </c>
      <c r="AC818" s="4">
        <v>8469189</v>
      </c>
      <c r="AD818" s="13">
        <v>64.78</v>
      </c>
      <c r="AE818" s="4">
        <v>7282779</v>
      </c>
      <c r="AF818" s="13">
        <v>44</v>
      </c>
      <c r="AG818" s="4">
        <v>4318426</v>
      </c>
      <c r="AH818" s="13">
        <v>64.959999999999994</v>
      </c>
      <c r="AI818" s="4">
        <v>7823482</v>
      </c>
      <c r="AJ818" s="13">
        <v>95.92</v>
      </c>
      <c r="AK818" s="4">
        <v>1553049</v>
      </c>
      <c r="AL818" s="13">
        <v>15.06</v>
      </c>
      <c r="AM818" s="4">
        <v>16265758</v>
      </c>
      <c r="AN818" s="13">
        <v>73.11</v>
      </c>
      <c r="AO818" s="4">
        <v>2790871</v>
      </c>
      <c r="AP818" s="13">
        <v>1447.34</v>
      </c>
      <c r="AQ818" s="4">
        <v>12581121</v>
      </c>
      <c r="AR818" s="13">
        <v>266.13</v>
      </c>
      <c r="AS818" s="4">
        <v>15170749</v>
      </c>
      <c r="AT818" s="13">
        <v>156.38</v>
      </c>
      <c r="AU818" s="4">
        <v>5289487</v>
      </c>
      <c r="AV818" s="13">
        <v>2080.39</v>
      </c>
      <c r="AW818" s="4">
        <v>395822</v>
      </c>
      <c r="AX818" s="13">
        <v>178.24</v>
      </c>
      <c r="AY818" s="4">
        <v>4423526</v>
      </c>
      <c r="AZ818" s="13">
        <v>87.75</v>
      </c>
      <c r="BA818" s="4">
        <v>8515645</v>
      </c>
      <c r="BB818" s="13">
        <v>40.24</v>
      </c>
      <c r="BC818" s="4">
        <v>13438323</v>
      </c>
      <c r="BD818" s="13">
        <v>57.89</v>
      </c>
      <c r="BE818" s="4">
        <v>12015218</v>
      </c>
      <c r="BF818" s="13">
        <v>135.97999999999999</v>
      </c>
      <c r="BG818" s="4">
        <v>2524739</v>
      </c>
      <c r="BH818" s="13">
        <v>66.44</v>
      </c>
      <c r="BI818" s="4">
        <v>10748306</v>
      </c>
    </row>
    <row r="819" spans="1:61" x14ac:dyDescent="0.35">
      <c r="A819" s="1">
        <v>43192</v>
      </c>
      <c r="B819" s="13">
        <v>166.68</v>
      </c>
      <c r="C819" s="4">
        <v>37586791</v>
      </c>
      <c r="D819" s="13">
        <v>88.52</v>
      </c>
      <c r="E819" s="4">
        <v>48515417</v>
      </c>
      <c r="F819" s="13">
        <v>221.05</v>
      </c>
      <c r="G819" s="4">
        <v>23052315</v>
      </c>
      <c r="H819" s="13">
        <v>227.68</v>
      </c>
      <c r="I819" s="4">
        <v>5308786</v>
      </c>
      <c r="J819" s="13">
        <v>45.01</v>
      </c>
      <c r="K819" s="4">
        <v>15343314</v>
      </c>
      <c r="L819" s="13">
        <v>115.3</v>
      </c>
      <c r="M819" s="4">
        <v>6461251</v>
      </c>
      <c r="N819" s="13">
        <v>9.5299999999999994</v>
      </c>
      <c r="O819" s="4">
        <v>64824596</v>
      </c>
      <c r="P819" s="13">
        <v>212.28</v>
      </c>
      <c r="Q819" s="4">
        <v>3494946</v>
      </c>
      <c r="R819" s="13">
        <v>41.01</v>
      </c>
      <c r="S819" s="4">
        <v>36791764</v>
      </c>
      <c r="T819" s="13">
        <v>48.92</v>
      </c>
      <c r="U819" s="4">
        <v>67187824</v>
      </c>
      <c r="V819" s="13">
        <v>73.22</v>
      </c>
      <c r="W819" s="4">
        <v>17891083</v>
      </c>
      <c r="X819" s="13">
        <v>112.24</v>
      </c>
      <c r="Y819" s="4">
        <v>6228587</v>
      </c>
      <c r="Z819" s="13">
        <v>102.93</v>
      </c>
      <c r="AA819" s="4">
        <v>3757666</v>
      </c>
      <c r="AB819" s="13">
        <v>58.09</v>
      </c>
      <c r="AC819" s="4">
        <v>7403821</v>
      </c>
      <c r="AD819" s="13">
        <v>63.48</v>
      </c>
      <c r="AE819" s="4">
        <v>7598551</v>
      </c>
      <c r="AF819" s="13">
        <v>43.42</v>
      </c>
      <c r="AG819" s="4">
        <v>2590443</v>
      </c>
      <c r="AH819" s="13">
        <v>64.67</v>
      </c>
      <c r="AI819" s="4">
        <v>6816447</v>
      </c>
      <c r="AJ819" s="13">
        <v>94.95</v>
      </c>
      <c r="AK819" s="4">
        <v>1677641</v>
      </c>
      <c r="AL819" s="13">
        <v>14.9</v>
      </c>
      <c r="AM819" s="4">
        <v>13307773</v>
      </c>
      <c r="AN819" s="13">
        <v>71.8</v>
      </c>
      <c r="AO819" s="4">
        <v>3372649</v>
      </c>
      <c r="AP819" s="13">
        <v>1371.99</v>
      </c>
      <c r="AQ819" s="4">
        <v>10463607</v>
      </c>
      <c r="AR819" s="13">
        <v>252.48</v>
      </c>
      <c r="AS819" s="4">
        <v>16113968</v>
      </c>
      <c r="AT819" s="13">
        <v>157.72</v>
      </c>
      <c r="AU819" s="4">
        <v>6960137</v>
      </c>
      <c r="AV819" s="13">
        <v>2030.86</v>
      </c>
      <c r="AW819" s="4">
        <v>372329</v>
      </c>
      <c r="AX819" s="13">
        <v>172.9</v>
      </c>
      <c r="AY819" s="4">
        <v>7229319</v>
      </c>
      <c r="AZ819" s="13">
        <v>84.59</v>
      </c>
      <c r="BA819" s="4">
        <v>9611683</v>
      </c>
      <c r="BB819" s="13">
        <v>39.36</v>
      </c>
      <c r="BC819" s="4">
        <v>7721403</v>
      </c>
      <c r="BD819" s="13">
        <v>56.24</v>
      </c>
      <c r="BE819" s="4">
        <v>16778277</v>
      </c>
      <c r="BF819" s="13">
        <v>132.07</v>
      </c>
      <c r="BG819" s="4">
        <v>3154038</v>
      </c>
      <c r="BH819" s="13">
        <v>64.12</v>
      </c>
      <c r="BI819" s="4">
        <v>12383944</v>
      </c>
    </row>
    <row r="820" spans="1:61" x14ac:dyDescent="0.35">
      <c r="A820" s="1">
        <v>43193</v>
      </c>
      <c r="B820" s="13">
        <v>168.39</v>
      </c>
      <c r="C820" s="4">
        <v>30278046</v>
      </c>
      <c r="D820" s="13">
        <v>89.71</v>
      </c>
      <c r="E820" s="4">
        <v>37213837</v>
      </c>
      <c r="F820" s="13">
        <v>225.35</v>
      </c>
      <c r="G820" s="4">
        <v>16685759</v>
      </c>
      <c r="H820" s="13">
        <v>236.78</v>
      </c>
      <c r="I820" s="4">
        <v>4556870</v>
      </c>
      <c r="J820" s="13">
        <v>44.89</v>
      </c>
      <c r="K820" s="4">
        <v>15734569</v>
      </c>
      <c r="L820" s="13">
        <v>116.49</v>
      </c>
      <c r="M820" s="4">
        <v>5193332</v>
      </c>
      <c r="N820" s="13">
        <v>9.5500000000000007</v>
      </c>
      <c r="O820" s="4">
        <v>54891576</v>
      </c>
      <c r="P820" s="13">
        <v>215.93</v>
      </c>
      <c r="Q820" s="4">
        <v>3017824</v>
      </c>
      <c r="R820" s="13">
        <v>41.38</v>
      </c>
      <c r="S820" s="4">
        <v>28003925</v>
      </c>
      <c r="T820" s="13">
        <v>49.75</v>
      </c>
      <c r="U820" s="4">
        <v>39432360</v>
      </c>
      <c r="V820" s="13">
        <v>75.02</v>
      </c>
      <c r="W820" s="4">
        <v>15999151</v>
      </c>
      <c r="X820" s="13">
        <v>114.83</v>
      </c>
      <c r="Y820" s="4">
        <v>6717311</v>
      </c>
      <c r="Z820" s="13">
        <v>105.07</v>
      </c>
      <c r="AA820" s="4">
        <v>3477069</v>
      </c>
      <c r="AB820" s="13">
        <v>60.03</v>
      </c>
      <c r="AC820" s="4">
        <v>8257314</v>
      </c>
      <c r="AD820" s="13">
        <v>64.790000000000006</v>
      </c>
      <c r="AE820" s="4">
        <v>8844515</v>
      </c>
      <c r="AF820" s="13">
        <v>43.88</v>
      </c>
      <c r="AG820" s="4">
        <v>1630012</v>
      </c>
      <c r="AH820" s="13">
        <v>66.63</v>
      </c>
      <c r="AI820" s="4">
        <v>7485955</v>
      </c>
      <c r="AJ820" s="13">
        <v>96.18</v>
      </c>
      <c r="AK820" s="4">
        <v>1511055</v>
      </c>
      <c r="AL820" s="13">
        <v>15.01</v>
      </c>
      <c r="AM820" s="4">
        <v>17176353</v>
      </c>
      <c r="AN820" s="13">
        <v>72.599999999999994</v>
      </c>
      <c r="AO820" s="4">
        <v>3659955</v>
      </c>
      <c r="AP820" s="13">
        <v>1392.05</v>
      </c>
      <c r="AQ820" s="4">
        <v>10231212</v>
      </c>
      <c r="AR820" s="13">
        <v>267.52999999999997</v>
      </c>
      <c r="AS820" s="4">
        <v>18844384</v>
      </c>
      <c r="AT820" s="13">
        <v>160.4</v>
      </c>
      <c r="AU820" s="4">
        <v>4719350</v>
      </c>
      <c r="AV820" s="13">
        <v>2067.5700000000002</v>
      </c>
      <c r="AW820" s="4">
        <v>378399</v>
      </c>
      <c r="AX820" s="13">
        <v>173.76</v>
      </c>
      <c r="AY820" s="4">
        <v>5283287</v>
      </c>
      <c r="AZ820" s="13">
        <v>85.45</v>
      </c>
      <c r="BA820" s="4">
        <v>7352909</v>
      </c>
      <c r="BB820" s="13">
        <v>39.61</v>
      </c>
      <c r="BC820" s="4">
        <v>9671723</v>
      </c>
      <c r="BD820" s="13">
        <v>58</v>
      </c>
      <c r="BE820" s="4">
        <v>10908217</v>
      </c>
      <c r="BF820" s="13">
        <v>132.5</v>
      </c>
      <c r="BG820" s="4">
        <v>3643526</v>
      </c>
      <c r="BH820" s="13">
        <v>66.7</v>
      </c>
      <c r="BI820" s="4">
        <v>8766360</v>
      </c>
    </row>
    <row r="821" spans="1:61" x14ac:dyDescent="0.35">
      <c r="A821" s="1">
        <v>43194</v>
      </c>
      <c r="B821" s="13">
        <v>171.61</v>
      </c>
      <c r="C821" s="4">
        <v>34605489</v>
      </c>
      <c r="D821" s="13">
        <v>92.33</v>
      </c>
      <c r="E821" s="4">
        <v>35559956</v>
      </c>
      <c r="F821" s="13">
        <v>226.24</v>
      </c>
      <c r="G821" s="4">
        <v>19729161</v>
      </c>
      <c r="H821" s="13">
        <v>236.99</v>
      </c>
      <c r="I821" s="4">
        <v>3771974</v>
      </c>
      <c r="J821" s="13">
        <v>45.51</v>
      </c>
      <c r="K821" s="4">
        <v>18505940</v>
      </c>
      <c r="L821" s="13">
        <v>119.48</v>
      </c>
      <c r="M821" s="4">
        <v>6389309</v>
      </c>
      <c r="N821" s="13">
        <v>9.77</v>
      </c>
      <c r="O821" s="4">
        <v>67356888</v>
      </c>
      <c r="P821" s="13">
        <v>225.05</v>
      </c>
      <c r="Q821" s="4">
        <v>4474394</v>
      </c>
      <c r="R821" s="13">
        <v>41.2</v>
      </c>
      <c r="S821" s="4">
        <v>30117558</v>
      </c>
      <c r="T821" s="13">
        <v>49.99</v>
      </c>
      <c r="U821" s="4">
        <v>30370046</v>
      </c>
      <c r="V821" s="13">
        <v>74.87</v>
      </c>
      <c r="W821" s="4">
        <v>13122170</v>
      </c>
      <c r="X821" s="13">
        <v>114.48</v>
      </c>
      <c r="Y821" s="4">
        <v>5727192</v>
      </c>
      <c r="Z821" s="13">
        <v>104.17</v>
      </c>
      <c r="AA821" s="4">
        <v>4241912</v>
      </c>
      <c r="AB821" s="13">
        <v>59.56</v>
      </c>
      <c r="AC821" s="4">
        <v>8174211</v>
      </c>
      <c r="AD821" s="13">
        <v>64.81</v>
      </c>
      <c r="AE821" s="4">
        <v>6645738</v>
      </c>
      <c r="AF821" s="13">
        <v>43.69</v>
      </c>
      <c r="AG821" s="4">
        <v>3097972</v>
      </c>
      <c r="AH821" s="13">
        <v>66.62</v>
      </c>
      <c r="AI821" s="4">
        <v>6631880</v>
      </c>
      <c r="AJ821" s="13">
        <v>95.99</v>
      </c>
      <c r="AK821" s="4">
        <v>2492147</v>
      </c>
      <c r="AL821" s="13">
        <v>15.16</v>
      </c>
      <c r="AM821" s="4">
        <v>13408492</v>
      </c>
      <c r="AN821" s="13">
        <v>72.569999999999993</v>
      </c>
      <c r="AO821" s="4">
        <v>4382756</v>
      </c>
      <c r="AP821" s="13">
        <v>1410.57</v>
      </c>
      <c r="AQ821" s="4">
        <v>6982305</v>
      </c>
      <c r="AR821" s="13">
        <v>286.94</v>
      </c>
      <c r="AS821" s="4">
        <v>19896746</v>
      </c>
      <c r="AT821" s="13">
        <v>161.72999999999999</v>
      </c>
      <c r="AU821" s="4">
        <v>4888038</v>
      </c>
      <c r="AV821" s="13">
        <v>2071.0100000000002</v>
      </c>
      <c r="AW821" s="4">
        <v>385903</v>
      </c>
      <c r="AX821" s="13">
        <v>177.44</v>
      </c>
      <c r="AY821" s="4">
        <v>4757299</v>
      </c>
      <c r="AZ821" s="13">
        <v>88.06</v>
      </c>
      <c r="BA821" s="4">
        <v>7860840</v>
      </c>
      <c r="BB821" s="13">
        <v>39.79</v>
      </c>
      <c r="BC821" s="4">
        <v>10205773</v>
      </c>
      <c r="BD821" s="13">
        <v>58.83</v>
      </c>
      <c r="BE821" s="4">
        <v>7893065</v>
      </c>
      <c r="BF821" s="13">
        <v>135.81</v>
      </c>
      <c r="BG821" s="4">
        <v>3194621</v>
      </c>
      <c r="BH821" s="13">
        <v>68.42</v>
      </c>
      <c r="BI821" s="4">
        <v>10275849</v>
      </c>
    </row>
    <row r="822" spans="1:61" x14ac:dyDescent="0.35">
      <c r="A822" s="1">
        <v>43195</v>
      </c>
      <c r="B822" s="13">
        <v>172.8</v>
      </c>
      <c r="C822" s="4">
        <v>26933197</v>
      </c>
      <c r="D822" s="13">
        <v>92.38</v>
      </c>
      <c r="E822" s="4">
        <v>29771881</v>
      </c>
      <c r="F822" s="13">
        <v>221.38</v>
      </c>
      <c r="G822" s="4">
        <v>17530973</v>
      </c>
      <c r="H822" s="13">
        <v>236.31</v>
      </c>
      <c r="I822" s="4">
        <v>3579819</v>
      </c>
      <c r="J822" s="13">
        <v>45.96</v>
      </c>
      <c r="K822" s="4">
        <v>12312979</v>
      </c>
      <c r="L822" s="13">
        <v>119.04</v>
      </c>
      <c r="M822" s="4">
        <v>5052398</v>
      </c>
      <c r="N822" s="13">
        <v>10.02</v>
      </c>
      <c r="O822" s="4">
        <v>65758791</v>
      </c>
      <c r="P822" s="13">
        <v>223.54</v>
      </c>
      <c r="Q822" s="4">
        <v>4084913</v>
      </c>
      <c r="R822" s="13">
        <v>41.82</v>
      </c>
      <c r="S822" s="4">
        <v>29331612</v>
      </c>
      <c r="T822" s="13">
        <v>50.38</v>
      </c>
      <c r="U822" s="4">
        <v>25115351</v>
      </c>
      <c r="V822" s="13">
        <v>76.02</v>
      </c>
      <c r="W822" s="4">
        <v>14199993</v>
      </c>
      <c r="X822" s="13">
        <v>117.29</v>
      </c>
      <c r="Y822" s="4">
        <v>7204872</v>
      </c>
      <c r="Z822" s="13">
        <v>104.38</v>
      </c>
      <c r="AA822" s="4">
        <v>3842533</v>
      </c>
      <c r="AB822" s="13">
        <v>60.46</v>
      </c>
      <c r="AC822" s="4">
        <v>6822629</v>
      </c>
      <c r="AD822" s="13">
        <v>65.77</v>
      </c>
      <c r="AE822" s="4">
        <v>6032865</v>
      </c>
      <c r="AF822" s="13">
        <v>45.22</v>
      </c>
      <c r="AG822" s="4">
        <v>2669938</v>
      </c>
      <c r="AH822" s="13">
        <v>67.77</v>
      </c>
      <c r="AI822" s="4">
        <v>7941162</v>
      </c>
      <c r="AJ822" s="13">
        <v>97.77</v>
      </c>
      <c r="AK822" s="4">
        <v>1856801</v>
      </c>
      <c r="AL822" s="13">
        <v>15.5</v>
      </c>
      <c r="AM822" s="4">
        <v>11549908</v>
      </c>
      <c r="AN822" s="13">
        <v>73.41</v>
      </c>
      <c r="AO822" s="4">
        <v>4706477</v>
      </c>
      <c r="AP822" s="13">
        <v>1451.75</v>
      </c>
      <c r="AQ822" s="4">
        <v>6413459</v>
      </c>
      <c r="AR822" s="13">
        <v>305.72000000000003</v>
      </c>
      <c r="AS822" s="4">
        <v>19121101</v>
      </c>
      <c r="AT822" s="13">
        <v>163.95</v>
      </c>
      <c r="AU822" s="4">
        <v>4503889</v>
      </c>
      <c r="AV822" s="13">
        <v>2091.09</v>
      </c>
      <c r="AW822" s="4">
        <v>320082</v>
      </c>
      <c r="AX822" s="13">
        <v>179.13</v>
      </c>
      <c r="AY822" s="4">
        <v>3799927</v>
      </c>
      <c r="AZ822" s="13">
        <v>88.75</v>
      </c>
      <c r="BA822" s="4">
        <v>5098031</v>
      </c>
      <c r="BB822" s="13">
        <v>40.03</v>
      </c>
      <c r="BC822" s="4">
        <v>6190805</v>
      </c>
      <c r="BD822" s="13">
        <v>59.14</v>
      </c>
      <c r="BE822" s="4">
        <v>6305050</v>
      </c>
      <c r="BF822" s="13">
        <v>134.44</v>
      </c>
      <c r="BG822" s="4">
        <v>2917398</v>
      </c>
      <c r="BH822" s="13">
        <v>69.59</v>
      </c>
      <c r="BI822" s="4">
        <v>9093342</v>
      </c>
    </row>
    <row r="823" spans="1:61" x14ac:dyDescent="0.35">
      <c r="A823" s="1">
        <v>43196</v>
      </c>
      <c r="B823" s="13">
        <v>168.38</v>
      </c>
      <c r="C823" s="4">
        <v>35005290</v>
      </c>
      <c r="D823" s="13">
        <v>90.23</v>
      </c>
      <c r="E823" s="4">
        <v>38026000</v>
      </c>
      <c r="F823" s="13">
        <v>214.25</v>
      </c>
      <c r="G823" s="4">
        <v>16574720</v>
      </c>
      <c r="H823" s="13">
        <v>228.87</v>
      </c>
      <c r="I823" s="4">
        <v>3024759</v>
      </c>
      <c r="J823" s="13">
        <v>44.83</v>
      </c>
      <c r="K823" s="4">
        <v>13893643</v>
      </c>
      <c r="L823" s="13">
        <v>116.1</v>
      </c>
      <c r="M823" s="4">
        <v>5385492</v>
      </c>
      <c r="N823" s="13">
        <v>9.61</v>
      </c>
      <c r="O823" s="4">
        <v>51087146</v>
      </c>
      <c r="P823" s="13">
        <v>218.61</v>
      </c>
      <c r="Q823" s="4">
        <v>2964487</v>
      </c>
      <c r="R823" s="13">
        <v>40.729999999999997</v>
      </c>
      <c r="S823" s="4">
        <v>32208693</v>
      </c>
      <c r="T823" s="13">
        <v>48.79</v>
      </c>
      <c r="U823" s="4">
        <v>28215164</v>
      </c>
      <c r="V823" s="13">
        <v>74.87</v>
      </c>
      <c r="W823" s="4">
        <v>14299567</v>
      </c>
      <c r="X823" s="13">
        <v>114.76</v>
      </c>
      <c r="Y823" s="4">
        <v>7094466</v>
      </c>
      <c r="Z823" s="13">
        <v>101.93</v>
      </c>
      <c r="AA823" s="4">
        <v>6473868</v>
      </c>
      <c r="AB823" s="13">
        <v>59.26</v>
      </c>
      <c r="AC823" s="4">
        <v>8837538</v>
      </c>
      <c r="AD823" s="13">
        <v>64.36</v>
      </c>
      <c r="AE823" s="4">
        <v>7515858</v>
      </c>
      <c r="AF823" s="13">
        <v>44.95</v>
      </c>
      <c r="AG823" s="4">
        <v>2271085</v>
      </c>
      <c r="AH823" s="13">
        <v>67.53</v>
      </c>
      <c r="AI823" s="4">
        <v>6898770</v>
      </c>
      <c r="AJ823" s="13">
        <v>96.97</v>
      </c>
      <c r="AK823" s="4">
        <v>2596342</v>
      </c>
      <c r="AL823" s="13">
        <v>15.17</v>
      </c>
      <c r="AM823" s="4">
        <v>10589112</v>
      </c>
      <c r="AN823" s="13">
        <v>72.45</v>
      </c>
      <c r="AO823" s="4">
        <v>3211517</v>
      </c>
      <c r="AP823" s="13">
        <v>1405.23</v>
      </c>
      <c r="AQ823" s="4">
        <v>5882257</v>
      </c>
      <c r="AR823" s="13">
        <v>299.3</v>
      </c>
      <c r="AS823" s="4">
        <v>13520286</v>
      </c>
      <c r="AT823" s="13">
        <v>161.25</v>
      </c>
      <c r="AU823" s="4">
        <v>4321878</v>
      </c>
      <c r="AV823" s="13">
        <v>2033.41</v>
      </c>
      <c r="AW823" s="4">
        <v>350440</v>
      </c>
      <c r="AX823" s="13">
        <v>174.45</v>
      </c>
      <c r="AY823" s="4">
        <v>5236946</v>
      </c>
      <c r="AZ823" s="13">
        <v>88.24</v>
      </c>
      <c r="BA823" s="4">
        <v>8757147</v>
      </c>
      <c r="BB823" s="13">
        <v>39.090000000000003</v>
      </c>
      <c r="BC823" s="4">
        <v>6019663</v>
      </c>
      <c r="BD823" s="13">
        <v>58.34</v>
      </c>
      <c r="BE823" s="4">
        <v>8264473</v>
      </c>
      <c r="BF823" s="13">
        <v>130.93</v>
      </c>
      <c r="BG823" s="4">
        <v>2625495</v>
      </c>
      <c r="BH823" s="13">
        <v>67.55</v>
      </c>
      <c r="BI823" s="4">
        <v>9719265</v>
      </c>
    </row>
    <row r="824" spans="1:61" x14ac:dyDescent="0.35">
      <c r="A824" s="1">
        <v>43199</v>
      </c>
      <c r="B824" s="13">
        <v>170.05</v>
      </c>
      <c r="C824" s="4">
        <v>29017718</v>
      </c>
      <c r="D824" s="13">
        <v>90.77</v>
      </c>
      <c r="E824" s="4">
        <v>31533943</v>
      </c>
      <c r="F824" s="13">
        <v>215.41</v>
      </c>
      <c r="G824" s="4">
        <v>12488120</v>
      </c>
      <c r="H824" s="13">
        <v>234.74</v>
      </c>
      <c r="I824" s="4">
        <v>3749372</v>
      </c>
      <c r="J824" s="13">
        <v>44.9</v>
      </c>
      <c r="K824" s="4">
        <v>15199976</v>
      </c>
      <c r="L824" s="13">
        <v>117.19</v>
      </c>
      <c r="M824" s="4">
        <v>4104150</v>
      </c>
      <c r="N824" s="13">
        <v>9.5299999999999994</v>
      </c>
      <c r="O824" s="4">
        <v>38382608</v>
      </c>
      <c r="P824" s="13">
        <v>219.17</v>
      </c>
      <c r="Q824" s="4">
        <v>2536139</v>
      </c>
      <c r="R824" s="13">
        <v>41.17</v>
      </c>
      <c r="S824" s="4">
        <v>25725786</v>
      </c>
      <c r="T824" s="13">
        <v>49.55</v>
      </c>
      <c r="U824" s="4">
        <v>31436989</v>
      </c>
      <c r="V824" s="13">
        <v>74.87</v>
      </c>
      <c r="W824" s="4">
        <v>11103111</v>
      </c>
      <c r="X824" s="13">
        <v>115.98</v>
      </c>
      <c r="Y824" s="4">
        <v>6933829</v>
      </c>
      <c r="Z824" s="13">
        <v>103.38</v>
      </c>
      <c r="AA824" s="4">
        <v>4634332</v>
      </c>
      <c r="AB824" s="13">
        <v>60.62</v>
      </c>
      <c r="AC824" s="4">
        <v>10832062</v>
      </c>
      <c r="AD824" s="13">
        <v>64.260000000000005</v>
      </c>
      <c r="AE824" s="4">
        <v>6369732</v>
      </c>
      <c r="AF824" s="13">
        <v>44.62</v>
      </c>
      <c r="AG824" s="4">
        <v>2211367</v>
      </c>
      <c r="AH824" s="13">
        <v>68.930000000000007</v>
      </c>
      <c r="AI824" s="4">
        <v>7918717</v>
      </c>
      <c r="AJ824" s="13">
        <v>97.74</v>
      </c>
      <c r="AK824" s="4">
        <v>1401206</v>
      </c>
      <c r="AL824" s="13">
        <v>15.1</v>
      </c>
      <c r="AM824" s="4">
        <v>15866202</v>
      </c>
      <c r="AN824" s="13">
        <v>71.67</v>
      </c>
      <c r="AO824" s="4">
        <v>3889807</v>
      </c>
      <c r="AP824" s="13">
        <v>1406.08</v>
      </c>
      <c r="AQ824" s="4">
        <v>4208206</v>
      </c>
      <c r="AR824" s="13">
        <v>289.66000000000003</v>
      </c>
      <c r="AS824" s="4">
        <v>10249805</v>
      </c>
      <c r="AT824" s="13">
        <v>161.22999999999999</v>
      </c>
      <c r="AU824" s="4">
        <v>3581531</v>
      </c>
      <c r="AV824" s="13">
        <v>2048.7399999999998</v>
      </c>
      <c r="AW824" s="4">
        <v>355678</v>
      </c>
      <c r="AX824" s="13">
        <v>172.51</v>
      </c>
      <c r="AY824" s="4">
        <v>5079802</v>
      </c>
      <c r="AZ824" s="13">
        <v>85.24</v>
      </c>
      <c r="BA824" s="4">
        <v>7343910</v>
      </c>
      <c r="BB824" s="13">
        <v>38.880000000000003</v>
      </c>
      <c r="BC824" s="4">
        <v>7607474</v>
      </c>
      <c r="BD824" s="13">
        <v>58.7</v>
      </c>
      <c r="BE824" s="4">
        <v>8023776</v>
      </c>
      <c r="BF824" s="13">
        <v>130.72</v>
      </c>
      <c r="BG824" s="4">
        <v>2449652</v>
      </c>
      <c r="BH824" s="13">
        <v>67.180000000000007</v>
      </c>
      <c r="BI824" s="4">
        <v>6504476</v>
      </c>
    </row>
    <row r="825" spans="1:61" x14ac:dyDescent="0.35">
      <c r="A825" s="1">
        <v>43200</v>
      </c>
      <c r="B825" s="13">
        <v>173.25</v>
      </c>
      <c r="C825" s="4">
        <v>28614241</v>
      </c>
      <c r="D825" s="13">
        <v>92.88</v>
      </c>
      <c r="E825" s="4">
        <v>26939883</v>
      </c>
      <c r="F825" s="13">
        <v>227.91</v>
      </c>
      <c r="G825" s="4">
        <v>19118807</v>
      </c>
      <c r="H825" s="13">
        <v>239.75</v>
      </c>
      <c r="I825" s="4">
        <v>3537228</v>
      </c>
      <c r="J825" s="13">
        <v>45.82</v>
      </c>
      <c r="K825" s="4">
        <v>17177233</v>
      </c>
      <c r="L825" s="13">
        <v>119.49</v>
      </c>
      <c r="M825" s="4">
        <v>3761181</v>
      </c>
      <c r="N825" s="13">
        <v>9.98</v>
      </c>
      <c r="O825" s="4">
        <v>43036502</v>
      </c>
      <c r="P825" s="13">
        <v>224.53</v>
      </c>
      <c r="Q825" s="4">
        <v>2845870</v>
      </c>
      <c r="R825" s="13">
        <v>42.51</v>
      </c>
      <c r="S825" s="4">
        <v>22781594</v>
      </c>
      <c r="T825" s="13">
        <v>51.27</v>
      </c>
      <c r="U825" s="4">
        <v>26417762</v>
      </c>
      <c r="V825" s="13">
        <v>77.069999999999993</v>
      </c>
      <c r="W825" s="4">
        <v>19292201</v>
      </c>
      <c r="X825" s="13">
        <v>118.85</v>
      </c>
      <c r="Y825" s="4">
        <v>7649033</v>
      </c>
      <c r="Z825" s="13">
        <v>107.66</v>
      </c>
      <c r="AA825" s="4">
        <v>5453564</v>
      </c>
      <c r="AB825" s="13">
        <v>62.34</v>
      </c>
      <c r="AC825" s="4">
        <v>11158041</v>
      </c>
      <c r="AD825" s="13">
        <v>66.709999999999994</v>
      </c>
      <c r="AE825" s="4">
        <v>8423739</v>
      </c>
      <c r="AF825" s="13">
        <v>46.26</v>
      </c>
      <c r="AG825" s="4">
        <v>3323551</v>
      </c>
      <c r="AH825" s="13">
        <v>70.510000000000005</v>
      </c>
      <c r="AI825" s="4">
        <v>8005143</v>
      </c>
      <c r="AJ825" s="13">
        <v>100.25</v>
      </c>
      <c r="AK825" s="4">
        <v>1831615</v>
      </c>
      <c r="AL825" s="13">
        <v>15.61</v>
      </c>
      <c r="AM825" s="4">
        <v>23871175</v>
      </c>
      <c r="AN825" s="13">
        <v>73.7</v>
      </c>
      <c r="AO825" s="4">
        <v>4051871</v>
      </c>
      <c r="AP825" s="13">
        <v>1436.22</v>
      </c>
      <c r="AQ825" s="4">
        <v>4280144</v>
      </c>
      <c r="AR825" s="13">
        <v>304.7</v>
      </c>
      <c r="AS825" s="4">
        <v>11024259</v>
      </c>
      <c r="AT825" s="13">
        <v>162.77000000000001</v>
      </c>
      <c r="AU825" s="4">
        <v>3926051</v>
      </c>
      <c r="AV825" s="13">
        <v>2077.59</v>
      </c>
      <c r="AW825" s="4">
        <v>291704</v>
      </c>
      <c r="AX825" s="13">
        <v>173.49</v>
      </c>
      <c r="AY825" s="4">
        <v>4812883</v>
      </c>
      <c r="AZ825" s="13">
        <v>87.14</v>
      </c>
      <c r="BA825" s="4">
        <v>5665735</v>
      </c>
      <c r="BB825" s="13">
        <v>39.590000000000003</v>
      </c>
      <c r="BC825" s="4">
        <v>7617317</v>
      </c>
      <c r="BD825" s="13">
        <v>59.41</v>
      </c>
      <c r="BE825" s="4">
        <v>6671853</v>
      </c>
      <c r="BF825" s="13">
        <v>129.84</v>
      </c>
      <c r="BG825" s="4">
        <v>3669731</v>
      </c>
      <c r="BH825" s="13">
        <v>67</v>
      </c>
      <c r="BI825" s="4">
        <v>10382253</v>
      </c>
    </row>
    <row r="826" spans="1:61" x14ac:dyDescent="0.35">
      <c r="A826" s="1">
        <v>43201</v>
      </c>
      <c r="B826" s="13">
        <v>172.44</v>
      </c>
      <c r="C826" s="4">
        <v>22431640</v>
      </c>
      <c r="D826" s="13">
        <v>91.86</v>
      </c>
      <c r="E826" s="4">
        <v>24872110</v>
      </c>
      <c r="F826" s="13">
        <v>226.24</v>
      </c>
      <c r="G826" s="4">
        <v>11506057</v>
      </c>
      <c r="H826" s="13">
        <v>240.32</v>
      </c>
      <c r="I826" s="4">
        <v>1992202</v>
      </c>
      <c r="J826" s="13">
        <v>45.61</v>
      </c>
      <c r="K826" s="4">
        <v>14911438</v>
      </c>
      <c r="L826" s="13">
        <v>119.16</v>
      </c>
      <c r="M826" s="4">
        <v>3059409</v>
      </c>
      <c r="N826" s="13">
        <v>9.82</v>
      </c>
      <c r="O826" s="4">
        <v>29169324</v>
      </c>
      <c r="P826" s="13">
        <v>223.63</v>
      </c>
      <c r="Q826" s="4">
        <v>1851054</v>
      </c>
      <c r="R826" s="13">
        <v>42.43</v>
      </c>
      <c r="S826" s="4">
        <v>21692969</v>
      </c>
      <c r="T826" s="13">
        <v>51.1</v>
      </c>
      <c r="U826" s="4">
        <v>17568432</v>
      </c>
      <c r="V826" s="13">
        <v>77.430000000000007</v>
      </c>
      <c r="W826" s="4">
        <v>13733954</v>
      </c>
      <c r="X826" s="13">
        <v>119.25</v>
      </c>
      <c r="Y826" s="4">
        <v>6246817</v>
      </c>
      <c r="Z826" s="13">
        <v>109.4</v>
      </c>
      <c r="AA826" s="4">
        <v>3466547</v>
      </c>
      <c r="AB826" s="13">
        <v>63.23</v>
      </c>
      <c r="AC826" s="4">
        <v>10014141</v>
      </c>
      <c r="AD826" s="13">
        <v>67.55</v>
      </c>
      <c r="AE826" s="4">
        <v>8141931</v>
      </c>
      <c r="AF826" s="13">
        <v>45.64</v>
      </c>
      <c r="AG826" s="4">
        <v>3035757</v>
      </c>
      <c r="AH826" s="13">
        <v>71.680000000000007</v>
      </c>
      <c r="AI826" s="4">
        <v>4999431</v>
      </c>
      <c r="AJ826" s="13">
        <v>102.55</v>
      </c>
      <c r="AK826" s="4">
        <v>2247500</v>
      </c>
      <c r="AL826" s="13">
        <v>15.35</v>
      </c>
      <c r="AM826" s="4">
        <v>15816010</v>
      </c>
      <c r="AN826" s="13">
        <v>74.02</v>
      </c>
      <c r="AO826" s="4">
        <v>3916755</v>
      </c>
      <c r="AP826" s="13">
        <v>1427.05</v>
      </c>
      <c r="AQ826" s="4">
        <v>3582533</v>
      </c>
      <c r="AR826" s="13">
        <v>300.93</v>
      </c>
      <c r="AS826" s="4">
        <v>7482945</v>
      </c>
      <c r="AT826" s="13">
        <v>163.34</v>
      </c>
      <c r="AU826" s="4">
        <v>2711129</v>
      </c>
      <c r="AV826" s="13">
        <v>2080.65</v>
      </c>
      <c r="AW826" s="4">
        <v>306745</v>
      </c>
      <c r="AX826" s="13">
        <v>172.86</v>
      </c>
      <c r="AY826" s="4">
        <v>4228416</v>
      </c>
      <c r="AZ826" s="13">
        <v>86.65</v>
      </c>
      <c r="BA826" s="4">
        <v>4643949</v>
      </c>
      <c r="BB826" s="13">
        <v>39.83</v>
      </c>
      <c r="BC826" s="4">
        <v>17644406</v>
      </c>
      <c r="BD826" s="13">
        <v>59.42</v>
      </c>
      <c r="BE826" s="4">
        <v>5508027</v>
      </c>
      <c r="BF826" s="13">
        <v>132.03</v>
      </c>
      <c r="BG826" s="4">
        <v>3893071</v>
      </c>
      <c r="BH826" s="13">
        <v>66.83</v>
      </c>
      <c r="BI826" s="4">
        <v>5185480</v>
      </c>
    </row>
    <row r="827" spans="1:61" x14ac:dyDescent="0.35">
      <c r="A827" s="1">
        <v>43202</v>
      </c>
      <c r="B827" s="13">
        <v>174.14</v>
      </c>
      <c r="C827" s="4">
        <v>22889285</v>
      </c>
      <c r="D827" s="13">
        <v>93.58</v>
      </c>
      <c r="E827" s="4">
        <v>26758879</v>
      </c>
      <c r="F827" s="13">
        <v>234.6</v>
      </c>
      <c r="G827" s="4">
        <v>14847950</v>
      </c>
      <c r="H827" s="13">
        <v>239.43</v>
      </c>
      <c r="I827" s="4">
        <v>4103588</v>
      </c>
      <c r="J827" s="13">
        <v>45.88</v>
      </c>
      <c r="K827" s="4">
        <v>13970339</v>
      </c>
      <c r="L827" s="13">
        <v>121.4</v>
      </c>
      <c r="M827" s="4">
        <v>4419885</v>
      </c>
      <c r="N827" s="13">
        <v>10.08</v>
      </c>
      <c r="O827" s="4">
        <v>47784419</v>
      </c>
      <c r="P827" s="13">
        <v>226.96</v>
      </c>
      <c r="Q827" s="4">
        <v>2084110</v>
      </c>
      <c r="R827" s="13">
        <v>43.34</v>
      </c>
      <c r="S827" s="4">
        <v>22297010</v>
      </c>
      <c r="T827" s="13">
        <v>52.72</v>
      </c>
      <c r="U827" s="4">
        <v>29781357</v>
      </c>
      <c r="V827" s="13">
        <v>77.22</v>
      </c>
      <c r="W827" s="4">
        <v>13270354</v>
      </c>
      <c r="X827" s="13">
        <v>119.23</v>
      </c>
      <c r="Y827" s="4">
        <v>6702008</v>
      </c>
      <c r="Z827" s="13">
        <v>109.98</v>
      </c>
      <c r="AA827" s="4">
        <v>4378355</v>
      </c>
      <c r="AB827" s="13">
        <v>63.24</v>
      </c>
      <c r="AC827" s="4">
        <v>10336245</v>
      </c>
      <c r="AD827" s="13">
        <v>67.56</v>
      </c>
      <c r="AE827" s="4">
        <v>5845331</v>
      </c>
      <c r="AF827" s="13">
        <v>45.08</v>
      </c>
      <c r="AG827" s="4">
        <v>2019152</v>
      </c>
      <c r="AH827" s="13">
        <v>71.78</v>
      </c>
      <c r="AI827" s="4">
        <v>4736767</v>
      </c>
      <c r="AJ827" s="13">
        <v>102.63</v>
      </c>
      <c r="AK827" s="4">
        <v>2038655</v>
      </c>
      <c r="AL827" s="13">
        <v>15.34</v>
      </c>
      <c r="AM827" s="4">
        <v>16922651</v>
      </c>
      <c r="AN827" s="13">
        <v>74.25</v>
      </c>
      <c r="AO827" s="4">
        <v>2357922</v>
      </c>
      <c r="AP827" s="13">
        <v>1448.5</v>
      </c>
      <c r="AQ827" s="4">
        <v>3135027</v>
      </c>
      <c r="AR827" s="13">
        <v>294.08</v>
      </c>
      <c r="AS827" s="4">
        <v>7608769</v>
      </c>
      <c r="AT827" s="13">
        <v>161.62</v>
      </c>
      <c r="AU827" s="4">
        <v>5178889</v>
      </c>
      <c r="AV827" s="13">
        <v>2085.81</v>
      </c>
      <c r="AW827" s="4">
        <v>240638</v>
      </c>
      <c r="AX827" s="13">
        <v>173.36</v>
      </c>
      <c r="AY827" s="4">
        <v>3396657</v>
      </c>
      <c r="AZ827" s="13">
        <v>87.04</v>
      </c>
      <c r="BA827" s="4">
        <v>3931254</v>
      </c>
      <c r="BB827" s="13">
        <v>40.53</v>
      </c>
      <c r="BC827" s="4">
        <v>14002474</v>
      </c>
      <c r="BD827" s="13">
        <v>59.43</v>
      </c>
      <c r="BE827" s="4">
        <v>6088247</v>
      </c>
      <c r="BF827" s="13">
        <v>133.01</v>
      </c>
      <c r="BG827" s="4">
        <v>2901478</v>
      </c>
      <c r="BH827" s="13">
        <v>67.77</v>
      </c>
      <c r="BI827" s="4">
        <v>5145278</v>
      </c>
    </row>
    <row r="828" spans="1:61" x14ac:dyDescent="0.35">
      <c r="A828" s="1">
        <v>43203</v>
      </c>
      <c r="B828" s="13">
        <v>174.73</v>
      </c>
      <c r="C828" s="4">
        <v>25124255</v>
      </c>
      <c r="D828" s="13">
        <v>93.08</v>
      </c>
      <c r="E828" s="4">
        <v>23346063</v>
      </c>
      <c r="F828" s="13">
        <v>231.5</v>
      </c>
      <c r="G828" s="4">
        <v>12575892</v>
      </c>
      <c r="H828" s="13">
        <v>246.94</v>
      </c>
      <c r="I828" s="4">
        <v>4831233</v>
      </c>
      <c r="J828" s="13">
        <v>46.08</v>
      </c>
      <c r="K828" s="4">
        <v>12493597</v>
      </c>
      <c r="L828" s="13">
        <v>119.01</v>
      </c>
      <c r="M828" s="4">
        <v>4933058</v>
      </c>
      <c r="N828" s="13">
        <v>9.93</v>
      </c>
      <c r="O828" s="4">
        <v>38935658</v>
      </c>
      <c r="P828" s="13">
        <v>224.06</v>
      </c>
      <c r="Q828" s="4">
        <v>2029265</v>
      </c>
      <c r="R828" s="13">
        <v>43</v>
      </c>
      <c r="S828" s="4">
        <v>18272320</v>
      </c>
      <c r="T828" s="13">
        <v>51.86</v>
      </c>
      <c r="U828" s="4">
        <v>20884874</v>
      </c>
      <c r="V828" s="13">
        <v>77.84</v>
      </c>
      <c r="W828" s="4">
        <v>10924966</v>
      </c>
      <c r="X828" s="13">
        <v>119.92</v>
      </c>
      <c r="Y828" s="4">
        <v>5508090</v>
      </c>
      <c r="Z828" s="13">
        <v>111.02</v>
      </c>
      <c r="AA828" s="4">
        <v>3338156</v>
      </c>
      <c r="AB828" s="13">
        <v>64.900000000000006</v>
      </c>
      <c r="AC828" s="4">
        <v>9672907</v>
      </c>
      <c r="AD828" s="13">
        <v>67.95</v>
      </c>
      <c r="AE828" s="4">
        <v>7853453</v>
      </c>
      <c r="AF828" s="13">
        <v>45.2</v>
      </c>
      <c r="AG828" s="4">
        <v>1848419</v>
      </c>
      <c r="AH828" s="13">
        <v>73.63</v>
      </c>
      <c r="AI828" s="4">
        <v>6321755</v>
      </c>
      <c r="AJ828" s="13">
        <v>103.74</v>
      </c>
      <c r="AK828" s="4">
        <v>1496552</v>
      </c>
      <c r="AL828" s="13">
        <v>15.33</v>
      </c>
      <c r="AM828" s="4">
        <v>11745155</v>
      </c>
      <c r="AN828" s="13">
        <v>74.59</v>
      </c>
      <c r="AO828" s="4">
        <v>2485605</v>
      </c>
      <c r="AP828" s="13">
        <v>1430.79</v>
      </c>
      <c r="AQ828" s="4">
        <v>3685267</v>
      </c>
      <c r="AR828" s="13">
        <v>300.33999999999997</v>
      </c>
      <c r="AS828" s="4">
        <v>7327223</v>
      </c>
      <c r="AT828" s="13">
        <v>161.72999999999999</v>
      </c>
      <c r="AU828" s="4">
        <v>2452777</v>
      </c>
      <c r="AV828" s="13">
        <v>2085.86</v>
      </c>
      <c r="AW828" s="4">
        <v>261993</v>
      </c>
      <c r="AX828" s="13">
        <v>172.8</v>
      </c>
      <c r="AY828" s="4">
        <v>4311225</v>
      </c>
      <c r="AZ828" s="13">
        <v>86.23</v>
      </c>
      <c r="BA828" s="4">
        <v>4826147</v>
      </c>
      <c r="BB828" s="13">
        <v>39.9</v>
      </c>
      <c r="BC828" s="4">
        <v>7340861</v>
      </c>
      <c r="BD828" s="13">
        <v>59.24</v>
      </c>
      <c r="BE828" s="4">
        <v>6689776</v>
      </c>
      <c r="BF828" s="13">
        <v>131.06</v>
      </c>
      <c r="BG828" s="4">
        <v>1352666</v>
      </c>
      <c r="BH828" s="13">
        <v>67.25</v>
      </c>
      <c r="BI828" s="4">
        <v>4300162</v>
      </c>
    </row>
    <row r="829" spans="1:61" x14ac:dyDescent="0.35">
      <c r="A829" s="1">
        <v>43206</v>
      </c>
      <c r="B829" s="13">
        <v>175.82</v>
      </c>
      <c r="C829" s="4">
        <v>21578420</v>
      </c>
      <c r="D829" s="13">
        <v>94.17</v>
      </c>
      <c r="E829" s="4">
        <v>20288083</v>
      </c>
      <c r="F829" s="13">
        <v>231.49</v>
      </c>
      <c r="G829" s="4">
        <v>8769776</v>
      </c>
      <c r="H829" s="13">
        <v>249.37</v>
      </c>
      <c r="I829" s="4">
        <v>2517175</v>
      </c>
      <c r="J829" s="13">
        <v>46.05</v>
      </c>
      <c r="K829" s="4">
        <v>11639037</v>
      </c>
      <c r="L829" s="13">
        <v>119.41</v>
      </c>
      <c r="M829" s="4">
        <v>4464686</v>
      </c>
      <c r="N829" s="13">
        <v>10.09</v>
      </c>
      <c r="O829" s="4">
        <v>28875069</v>
      </c>
      <c r="P829" s="13">
        <v>226.52</v>
      </c>
      <c r="Q829" s="4">
        <v>2130698</v>
      </c>
      <c r="R829" s="13">
        <v>43.3</v>
      </c>
      <c r="S829" s="4">
        <v>15807853</v>
      </c>
      <c r="T829" s="13">
        <v>52.4</v>
      </c>
      <c r="U829" s="4">
        <v>18855458</v>
      </c>
      <c r="V829" s="13">
        <v>78.540000000000006</v>
      </c>
      <c r="W829" s="4">
        <v>10743642</v>
      </c>
      <c r="X829" s="13">
        <v>120.7</v>
      </c>
      <c r="Y829" s="4">
        <v>4597989</v>
      </c>
      <c r="Z829" s="13">
        <v>111.02</v>
      </c>
      <c r="AA829" s="4">
        <v>2745043</v>
      </c>
      <c r="AB829" s="13">
        <v>65.73</v>
      </c>
      <c r="AC829" s="4">
        <v>8534926</v>
      </c>
      <c r="AD829" s="13">
        <v>68.52</v>
      </c>
      <c r="AE829" s="4">
        <v>9026359</v>
      </c>
      <c r="AF829" s="13">
        <v>46.64</v>
      </c>
      <c r="AG829" s="4">
        <v>1977212</v>
      </c>
      <c r="AH829" s="13">
        <v>74.91</v>
      </c>
      <c r="AI829" s="4">
        <v>5205572</v>
      </c>
      <c r="AJ829" s="13">
        <v>106.82</v>
      </c>
      <c r="AK829" s="4">
        <v>2142009</v>
      </c>
      <c r="AL829" s="13">
        <v>15.68</v>
      </c>
      <c r="AM829" s="4">
        <v>13595037</v>
      </c>
      <c r="AN829" s="13">
        <v>77.52</v>
      </c>
      <c r="AO829" s="4">
        <v>4840037</v>
      </c>
      <c r="AP829" s="13">
        <v>1441.5</v>
      </c>
      <c r="AQ829" s="4">
        <v>2808624</v>
      </c>
      <c r="AR829" s="13">
        <v>291.20999999999998</v>
      </c>
      <c r="AS829" s="4">
        <v>6338488</v>
      </c>
      <c r="AT829" s="13">
        <v>161.63</v>
      </c>
      <c r="AU829" s="4">
        <v>3115186</v>
      </c>
      <c r="AV829" s="13">
        <v>2096.59</v>
      </c>
      <c r="AW829" s="4">
        <v>194537</v>
      </c>
      <c r="AX829" s="13">
        <v>174.43</v>
      </c>
      <c r="AY829" s="4">
        <v>3534205</v>
      </c>
      <c r="AZ829" s="13">
        <v>86.06</v>
      </c>
      <c r="BA829" s="4">
        <v>5093332</v>
      </c>
      <c r="BB829" s="13">
        <v>40.19</v>
      </c>
      <c r="BC829" s="4">
        <v>6629224</v>
      </c>
      <c r="BD829" s="13">
        <v>59.43</v>
      </c>
      <c r="BE829" s="4">
        <v>6119171</v>
      </c>
      <c r="BF829" s="13">
        <v>133.47</v>
      </c>
      <c r="BG829" s="4">
        <v>1501563</v>
      </c>
      <c r="BH829" s="13">
        <v>67.06</v>
      </c>
      <c r="BI829" s="4">
        <v>6484389</v>
      </c>
    </row>
    <row r="830" spans="1:61" x14ac:dyDescent="0.35">
      <c r="A830" s="1">
        <v>43207</v>
      </c>
      <c r="B830" s="13">
        <v>178.24</v>
      </c>
      <c r="C830" s="4">
        <v>26605442</v>
      </c>
      <c r="D830" s="13">
        <v>96.07</v>
      </c>
      <c r="E830" s="4">
        <v>26771000</v>
      </c>
      <c r="F830" s="13">
        <v>237.54</v>
      </c>
      <c r="G830" s="4">
        <v>11180638</v>
      </c>
      <c r="H830" s="13">
        <v>251.74</v>
      </c>
      <c r="I830" s="4">
        <v>2508383</v>
      </c>
      <c r="J830" s="13">
        <v>46.66</v>
      </c>
      <c r="K830" s="4">
        <v>10762747</v>
      </c>
      <c r="L830" s="13">
        <v>123.35</v>
      </c>
      <c r="M830" s="4">
        <v>5524566</v>
      </c>
      <c r="N830" s="13">
        <v>10.52</v>
      </c>
      <c r="O830" s="4">
        <v>45360314</v>
      </c>
      <c r="P830" s="13">
        <v>231.16</v>
      </c>
      <c r="Q830" s="4">
        <v>3404449</v>
      </c>
      <c r="R830" s="13">
        <v>44.59</v>
      </c>
      <c r="S830" s="4">
        <v>21474572</v>
      </c>
      <c r="T830" s="13">
        <v>53.54</v>
      </c>
      <c r="U830" s="4">
        <v>21228696</v>
      </c>
      <c r="V830" s="13">
        <v>78.33</v>
      </c>
      <c r="W830" s="4">
        <v>10478093</v>
      </c>
      <c r="X830" s="13">
        <v>121.46</v>
      </c>
      <c r="Y830" s="4">
        <v>6488326</v>
      </c>
      <c r="Z830" s="13">
        <v>111.15</v>
      </c>
      <c r="AA830" s="4">
        <v>3720093</v>
      </c>
      <c r="AB830" s="13">
        <v>66.510000000000005</v>
      </c>
      <c r="AC830" s="4">
        <v>8312592</v>
      </c>
      <c r="AD830" s="13">
        <v>68.66</v>
      </c>
      <c r="AE830" s="4">
        <v>6490443</v>
      </c>
      <c r="AF830" s="13">
        <v>47.25</v>
      </c>
      <c r="AG830" s="4">
        <v>1998479</v>
      </c>
      <c r="AH830" s="13">
        <v>75.22</v>
      </c>
      <c r="AI830" s="4">
        <v>4187694</v>
      </c>
      <c r="AJ830" s="13">
        <v>107.86</v>
      </c>
      <c r="AK830" s="4">
        <v>2087271</v>
      </c>
      <c r="AL830" s="13">
        <v>16.02</v>
      </c>
      <c r="AM830" s="4">
        <v>14451101</v>
      </c>
      <c r="AN830" s="13">
        <v>78.55</v>
      </c>
      <c r="AO830" s="4">
        <v>3866202</v>
      </c>
      <c r="AP830" s="13">
        <v>1503.83</v>
      </c>
      <c r="AQ830" s="4">
        <v>5114403</v>
      </c>
      <c r="AR830" s="13">
        <v>287.69</v>
      </c>
      <c r="AS830" s="4">
        <v>7000023</v>
      </c>
      <c r="AT830" s="13">
        <v>162.55000000000001</v>
      </c>
      <c r="AU830" s="4">
        <v>2861915</v>
      </c>
      <c r="AV830" s="13">
        <v>2162.31</v>
      </c>
      <c r="AW830" s="4">
        <v>438202</v>
      </c>
      <c r="AX830" s="13">
        <v>174.91</v>
      </c>
      <c r="AY830" s="4">
        <v>3106493</v>
      </c>
      <c r="AZ830" s="13">
        <v>86.16</v>
      </c>
      <c r="BA830" s="4">
        <v>5132173</v>
      </c>
      <c r="BB830" s="13">
        <v>40.61</v>
      </c>
      <c r="BC830" s="4">
        <v>9474509</v>
      </c>
      <c r="BD830" s="13">
        <v>59.83</v>
      </c>
      <c r="BE830" s="4">
        <v>6139581</v>
      </c>
      <c r="BF830" s="13">
        <v>136.81</v>
      </c>
      <c r="BG830" s="4">
        <v>2928633</v>
      </c>
      <c r="BH830" s="13">
        <v>67.510000000000005</v>
      </c>
      <c r="BI830" s="4">
        <v>5605704</v>
      </c>
    </row>
    <row r="831" spans="1:61" x14ac:dyDescent="0.35">
      <c r="A831" s="1">
        <v>43208</v>
      </c>
      <c r="B831" s="13">
        <v>177.84</v>
      </c>
      <c r="C831" s="4">
        <v>20754538</v>
      </c>
      <c r="D831" s="13">
        <v>96.44</v>
      </c>
      <c r="E831" s="4">
        <v>21043287</v>
      </c>
      <c r="F831" s="13">
        <v>236.37</v>
      </c>
      <c r="G831" s="4">
        <v>9784058</v>
      </c>
      <c r="H831" s="13">
        <v>249.59</v>
      </c>
      <c r="I831" s="4">
        <v>2051064</v>
      </c>
      <c r="J831" s="13">
        <v>47.08</v>
      </c>
      <c r="K831" s="4">
        <v>11312882</v>
      </c>
      <c r="L831" s="13">
        <v>124.46</v>
      </c>
      <c r="M831" s="4">
        <v>4321753</v>
      </c>
      <c r="N831" s="13">
        <v>10.36</v>
      </c>
      <c r="O831" s="4">
        <v>42449590</v>
      </c>
      <c r="P831" s="13">
        <v>231.1</v>
      </c>
      <c r="Q831" s="4">
        <v>2261576</v>
      </c>
      <c r="R831" s="13">
        <v>44.63</v>
      </c>
      <c r="S831" s="4">
        <v>17605321</v>
      </c>
      <c r="T831" s="13">
        <v>53.61</v>
      </c>
      <c r="U831" s="4">
        <v>22164679</v>
      </c>
      <c r="V831" s="13">
        <v>79.22</v>
      </c>
      <c r="W831" s="4">
        <v>12061415</v>
      </c>
      <c r="X831" s="13">
        <v>123.82</v>
      </c>
      <c r="Y831" s="4">
        <v>9132537</v>
      </c>
      <c r="Z831" s="13">
        <v>112.85</v>
      </c>
      <c r="AA831" s="4">
        <v>5109452</v>
      </c>
      <c r="AB831" s="13">
        <v>66.42</v>
      </c>
      <c r="AC831" s="4">
        <v>11015565</v>
      </c>
      <c r="AD831" s="13">
        <v>70.34</v>
      </c>
      <c r="AE831" s="4">
        <v>8640328</v>
      </c>
      <c r="AF831" s="13">
        <v>48.03</v>
      </c>
      <c r="AG831" s="4">
        <v>1814868</v>
      </c>
      <c r="AH831" s="13">
        <v>75.92</v>
      </c>
      <c r="AI831" s="4">
        <v>4276327</v>
      </c>
      <c r="AJ831" s="13">
        <v>108.89</v>
      </c>
      <c r="AK831" s="4">
        <v>2488384</v>
      </c>
      <c r="AL831" s="13">
        <v>16.170000000000002</v>
      </c>
      <c r="AM831" s="4">
        <v>17786349</v>
      </c>
      <c r="AN831" s="13">
        <v>78.78</v>
      </c>
      <c r="AO831" s="4">
        <v>4192678</v>
      </c>
      <c r="AP831" s="13">
        <v>1527.84</v>
      </c>
      <c r="AQ831" s="4">
        <v>5227509</v>
      </c>
      <c r="AR831" s="13">
        <v>293.35000000000002</v>
      </c>
      <c r="AS831" s="4">
        <v>6557700</v>
      </c>
      <c r="AT831" s="13">
        <v>161.81</v>
      </c>
      <c r="AU831" s="4">
        <v>2503128</v>
      </c>
      <c r="AV831" s="13">
        <v>2180.6</v>
      </c>
      <c r="AW831" s="4">
        <v>297155</v>
      </c>
      <c r="AX831" s="13">
        <v>179.85</v>
      </c>
      <c r="AY831" s="4">
        <v>5858880</v>
      </c>
      <c r="AZ831" s="13">
        <v>86.41</v>
      </c>
      <c r="BA831" s="4">
        <v>5119518</v>
      </c>
      <c r="BB831" s="13">
        <v>41.75</v>
      </c>
      <c r="BC831" s="4">
        <v>19386289</v>
      </c>
      <c r="BD831" s="13">
        <v>59.5</v>
      </c>
      <c r="BE831" s="4">
        <v>5914193</v>
      </c>
      <c r="BF831" s="13">
        <v>138.31</v>
      </c>
      <c r="BG831" s="4">
        <v>1612196</v>
      </c>
      <c r="BH831" s="13">
        <v>66.2</v>
      </c>
      <c r="BI831" s="4">
        <v>7384010</v>
      </c>
    </row>
    <row r="832" spans="1:61" x14ac:dyDescent="0.35">
      <c r="A832" s="1">
        <v>43209</v>
      </c>
      <c r="B832" s="13">
        <v>172.8</v>
      </c>
      <c r="C832" s="4">
        <v>34808800</v>
      </c>
      <c r="D832" s="13">
        <v>96.11</v>
      </c>
      <c r="E832" s="4">
        <v>23552541</v>
      </c>
      <c r="F832" s="13">
        <v>229.04</v>
      </c>
      <c r="G832" s="4">
        <v>11799933</v>
      </c>
      <c r="H832" s="13">
        <v>242.86</v>
      </c>
      <c r="I832" s="4">
        <v>5014099</v>
      </c>
      <c r="J832" s="13">
        <v>46.82</v>
      </c>
      <c r="K832" s="4">
        <v>8563187</v>
      </c>
      <c r="L832" s="13">
        <v>124.06</v>
      </c>
      <c r="M832" s="4">
        <v>3656957</v>
      </c>
      <c r="N832" s="13">
        <v>10.11</v>
      </c>
      <c r="O832" s="4">
        <v>57841640</v>
      </c>
      <c r="P832" s="13">
        <v>227.62</v>
      </c>
      <c r="Q832" s="4">
        <v>2620107</v>
      </c>
      <c r="R832" s="13">
        <v>44.56</v>
      </c>
      <c r="S832" s="4">
        <v>21472349</v>
      </c>
      <c r="T832" s="13">
        <v>52.22</v>
      </c>
      <c r="U832" s="4">
        <v>25422376</v>
      </c>
      <c r="V832" s="13">
        <v>79.42</v>
      </c>
      <c r="W832" s="4">
        <v>11291467</v>
      </c>
      <c r="X832" s="13">
        <v>123.71</v>
      </c>
      <c r="Y832" s="4">
        <v>7159385</v>
      </c>
      <c r="Z832" s="13">
        <v>114.04</v>
      </c>
      <c r="AA832" s="4">
        <v>4963223</v>
      </c>
      <c r="AB832" s="13">
        <v>66.31</v>
      </c>
      <c r="AC832" s="4">
        <v>8366275</v>
      </c>
      <c r="AD832" s="13">
        <v>70.28</v>
      </c>
      <c r="AE832" s="4">
        <v>7184688</v>
      </c>
      <c r="AF832" s="13">
        <v>47.17</v>
      </c>
      <c r="AG832" s="4">
        <v>2125558</v>
      </c>
      <c r="AH832" s="13">
        <v>75.989999999999995</v>
      </c>
      <c r="AI832" s="4">
        <v>5457559</v>
      </c>
      <c r="AJ832" s="13">
        <v>110.64</v>
      </c>
      <c r="AK832" s="4">
        <v>3075287</v>
      </c>
      <c r="AL832" s="13">
        <v>16.54</v>
      </c>
      <c r="AM832" s="4">
        <v>21268473</v>
      </c>
      <c r="AN832" s="13">
        <v>79.400000000000006</v>
      </c>
      <c r="AO832" s="4">
        <v>3147642</v>
      </c>
      <c r="AP832" s="13">
        <v>1556.91</v>
      </c>
      <c r="AQ832" s="4">
        <v>6523728</v>
      </c>
      <c r="AR832" s="13">
        <v>300.08</v>
      </c>
      <c r="AS832" s="4">
        <v>6090599</v>
      </c>
      <c r="AT832" s="13">
        <v>159.53</v>
      </c>
      <c r="AU832" s="4">
        <v>3276623</v>
      </c>
      <c r="AV832" s="13">
        <v>2158.9499999999998</v>
      </c>
      <c r="AW832" s="4">
        <v>264915</v>
      </c>
      <c r="AX832" s="13">
        <v>177.08</v>
      </c>
      <c r="AY832" s="4">
        <v>5407311</v>
      </c>
      <c r="AZ832" s="13">
        <v>84.88</v>
      </c>
      <c r="BA832" s="4">
        <v>5719438</v>
      </c>
      <c r="BB832" s="13">
        <v>42.11</v>
      </c>
      <c r="BC832" s="4">
        <v>9700716</v>
      </c>
      <c r="BD832" s="13">
        <v>59.22</v>
      </c>
      <c r="BE832" s="4">
        <v>6280126</v>
      </c>
      <c r="BF832" s="13">
        <v>137.62</v>
      </c>
      <c r="BG832" s="4">
        <v>1156345</v>
      </c>
      <c r="BH832" s="13">
        <v>65.73</v>
      </c>
      <c r="BI832" s="4">
        <v>8274341</v>
      </c>
    </row>
    <row r="833" spans="1:61" x14ac:dyDescent="0.35">
      <c r="A833" s="1">
        <v>43210</v>
      </c>
      <c r="B833" s="13">
        <v>165.72</v>
      </c>
      <c r="C833" s="4">
        <v>65491140</v>
      </c>
      <c r="D833" s="13">
        <v>95</v>
      </c>
      <c r="E833" s="4">
        <v>31154377</v>
      </c>
      <c r="F833" s="13">
        <v>228.71</v>
      </c>
      <c r="G833" s="4">
        <v>9654966</v>
      </c>
      <c r="H833" s="13">
        <v>237.12</v>
      </c>
      <c r="I833" s="4">
        <v>4152992</v>
      </c>
      <c r="J833" s="13">
        <v>46.23</v>
      </c>
      <c r="K833" s="4">
        <v>15675644</v>
      </c>
      <c r="L833" s="13">
        <v>122.82</v>
      </c>
      <c r="M833" s="4">
        <v>2971019</v>
      </c>
      <c r="N833" s="13">
        <v>9.99</v>
      </c>
      <c r="O833" s="4">
        <v>39011902</v>
      </c>
      <c r="P833" s="13">
        <v>225.24</v>
      </c>
      <c r="Q833" s="4">
        <v>2403683</v>
      </c>
      <c r="R833" s="13">
        <v>44.09</v>
      </c>
      <c r="S833" s="4">
        <v>23539219</v>
      </c>
      <c r="T833" s="13">
        <v>51.53</v>
      </c>
      <c r="U833" s="4">
        <v>26910093</v>
      </c>
      <c r="V833" s="13">
        <v>79</v>
      </c>
      <c r="W833" s="4">
        <v>12072220</v>
      </c>
      <c r="X833" s="13">
        <v>122.31</v>
      </c>
      <c r="Y833" s="4">
        <v>7561221</v>
      </c>
      <c r="Z833" s="13">
        <v>113.97</v>
      </c>
      <c r="AA833" s="4">
        <v>3112447</v>
      </c>
      <c r="AB833" s="13">
        <v>65.790000000000006</v>
      </c>
      <c r="AC833" s="4">
        <v>7008374</v>
      </c>
      <c r="AD833" s="13">
        <v>69.23</v>
      </c>
      <c r="AE833" s="4">
        <v>9967395</v>
      </c>
      <c r="AF833" s="13">
        <v>47.59</v>
      </c>
      <c r="AG833" s="4">
        <v>1669207</v>
      </c>
      <c r="AH833" s="13">
        <v>76.47</v>
      </c>
      <c r="AI833" s="4">
        <v>5027932</v>
      </c>
      <c r="AJ833" s="13">
        <v>110.99</v>
      </c>
      <c r="AK833" s="4">
        <v>3155410</v>
      </c>
      <c r="AL833" s="13">
        <v>16.47</v>
      </c>
      <c r="AM833" s="4">
        <v>14922493</v>
      </c>
      <c r="AN833" s="13">
        <v>79.760000000000005</v>
      </c>
      <c r="AO833" s="4">
        <v>2557656</v>
      </c>
      <c r="AP833" s="13">
        <v>1527.49</v>
      </c>
      <c r="AQ833" s="4">
        <v>5541622</v>
      </c>
      <c r="AR833" s="13">
        <v>290.24</v>
      </c>
      <c r="AS833" s="4">
        <v>5627928</v>
      </c>
      <c r="AT833" s="13">
        <v>158.77000000000001</v>
      </c>
      <c r="AU833" s="4">
        <v>3961213</v>
      </c>
      <c r="AV833" s="13">
        <v>2131.37</v>
      </c>
      <c r="AW833" s="4">
        <v>414661</v>
      </c>
      <c r="AX833" s="13">
        <v>177.01</v>
      </c>
      <c r="AY833" s="4">
        <v>5008614</v>
      </c>
      <c r="AZ833" s="13">
        <v>83.62</v>
      </c>
      <c r="BA833" s="4">
        <v>7568673</v>
      </c>
      <c r="BB833" s="13">
        <v>42.2</v>
      </c>
      <c r="BC833" s="4">
        <v>13731605</v>
      </c>
      <c r="BD833" s="13">
        <v>58</v>
      </c>
      <c r="BE833" s="4">
        <v>12037567</v>
      </c>
      <c r="BF833" s="13">
        <v>137.47999999999999</v>
      </c>
      <c r="BG833" s="4">
        <v>1380501</v>
      </c>
      <c r="BH833" s="13">
        <v>66.09</v>
      </c>
      <c r="BI833" s="4">
        <v>10402847</v>
      </c>
    </row>
    <row r="834" spans="1:61" x14ac:dyDescent="0.35">
      <c r="A834" s="1">
        <v>43213</v>
      </c>
      <c r="B834" s="13">
        <v>165.24</v>
      </c>
      <c r="C834" s="4">
        <v>36515477</v>
      </c>
      <c r="D834" s="13">
        <v>95.35</v>
      </c>
      <c r="E834" s="4">
        <v>22331829</v>
      </c>
      <c r="F834" s="13">
        <v>223.88</v>
      </c>
      <c r="G834" s="4">
        <v>10687723</v>
      </c>
      <c r="H834" s="13">
        <v>233.45</v>
      </c>
      <c r="I834" s="4">
        <v>3133710</v>
      </c>
      <c r="J834" s="13">
        <v>45.8</v>
      </c>
      <c r="K834" s="4">
        <v>14904389</v>
      </c>
      <c r="L834" s="13">
        <v>121.89</v>
      </c>
      <c r="M834" s="4">
        <v>3932668</v>
      </c>
      <c r="N834" s="13">
        <v>10.039999999999999</v>
      </c>
      <c r="O834" s="4">
        <v>42971272</v>
      </c>
      <c r="P834" s="13">
        <v>225.3</v>
      </c>
      <c r="Q834" s="4">
        <v>2137988</v>
      </c>
      <c r="R834" s="13">
        <v>44.25</v>
      </c>
      <c r="S834" s="4">
        <v>20716812</v>
      </c>
      <c r="T834" s="13">
        <v>51.1</v>
      </c>
      <c r="U834" s="4">
        <v>21706733</v>
      </c>
      <c r="V834" s="13">
        <v>79.569999999999993</v>
      </c>
      <c r="W834" s="4">
        <v>11729830</v>
      </c>
      <c r="X834" s="13">
        <v>123.58</v>
      </c>
      <c r="Y834" s="4">
        <v>6113088</v>
      </c>
      <c r="Z834" s="13">
        <v>114.84</v>
      </c>
      <c r="AA834" s="4">
        <v>2146925</v>
      </c>
      <c r="AB834" s="13">
        <v>65.48</v>
      </c>
      <c r="AC834" s="4">
        <v>9209722</v>
      </c>
      <c r="AD834" s="13">
        <v>68.91</v>
      </c>
      <c r="AE834" s="4">
        <v>6792034</v>
      </c>
      <c r="AF834" s="13">
        <v>47.99</v>
      </c>
      <c r="AG834" s="4">
        <v>1224014</v>
      </c>
      <c r="AH834" s="13">
        <v>77.239999999999995</v>
      </c>
      <c r="AI834" s="4">
        <v>3220763</v>
      </c>
      <c r="AJ834" s="13">
        <v>111.45</v>
      </c>
      <c r="AK834" s="4">
        <v>1958597</v>
      </c>
      <c r="AL834" s="13">
        <v>16.440000000000001</v>
      </c>
      <c r="AM834" s="4">
        <v>10180555</v>
      </c>
      <c r="AN834" s="13">
        <v>79.849999999999994</v>
      </c>
      <c r="AO834" s="4">
        <v>2946925</v>
      </c>
      <c r="AP834" s="13">
        <v>1517.86</v>
      </c>
      <c r="AQ834" s="4">
        <v>4465424</v>
      </c>
      <c r="AR834" s="13">
        <v>283.37</v>
      </c>
      <c r="AS834" s="4">
        <v>4893378</v>
      </c>
      <c r="AT834" s="13">
        <v>158.99</v>
      </c>
      <c r="AU834" s="4">
        <v>3051878</v>
      </c>
      <c r="AV834" s="13">
        <v>2133.69</v>
      </c>
      <c r="AW834" s="4">
        <v>253547</v>
      </c>
      <c r="AX834" s="13">
        <v>177.66</v>
      </c>
      <c r="AY834" s="4">
        <v>2987719</v>
      </c>
      <c r="AZ834" s="13">
        <v>84.35</v>
      </c>
      <c r="BA834" s="4">
        <v>5084423</v>
      </c>
      <c r="BB834" s="13">
        <v>41.6</v>
      </c>
      <c r="BC834" s="4">
        <v>8673103</v>
      </c>
      <c r="BD834" s="13">
        <v>58.16</v>
      </c>
      <c r="BE834" s="4">
        <v>8444396</v>
      </c>
      <c r="BF834" s="13">
        <v>137.63</v>
      </c>
      <c r="BG834" s="4">
        <v>843602</v>
      </c>
      <c r="BH834" s="13">
        <v>66.88</v>
      </c>
      <c r="BI834" s="4">
        <v>6338381</v>
      </c>
    </row>
    <row r="835" spans="1:61" x14ac:dyDescent="0.35">
      <c r="A835" s="1">
        <v>43214</v>
      </c>
      <c r="B835" s="13">
        <v>162.94</v>
      </c>
      <c r="C835" s="4">
        <v>33692017</v>
      </c>
      <c r="D835" s="13">
        <v>93.12</v>
      </c>
      <c r="E835" s="4">
        <v>34524799</v>
      </c>
      <c r="F835" s="13">
        <v>221.2</v>
      </c>
      <c r="G835" s="4">
        <v>10364894</v>
      </c>
      <c r="H835" s="13">
        <v>228.39</v>
      </c>
      <c r="I835" s="4">
        <v>4488879</v>
      </c>
      <c r="J835" s="13">
        <v>45.53</v>
      </c>
      <c r="K835" s="4">
        <v>13356952</v>
      </c>
      <c r="L835" s="13">
        <v>117.88</v>
      </c>
      <c r="M835" s="4">
        <v>5379304</v>
      </c>
      <c r="N835" s="13">
        <v>10.09</v>
      </c>
      <c r="O835" s="4">
        <v>44992223</v>
      </c>
      <c r="P835" s="13">
        <v>217.89</v>
      </c>
      <c r="Q835" s="4">
        <v>3450849</v>
      </c>
      <c r="R835" s="13">
        <v>43.74</v>
      </c>
      <c r="S835" s="4">
        <v>21421528</v>
      </c>
      <c r="T835" s="13">
        <v>51.45</v>
      </c>
      <c r="U835" s="4">
        <v>42494668</v>
      </c>
      <c r="V835" s="13">
        <v>78.349999999999994</v>
      </c>
      <c r="W835" s="4">
        <v>14101979</v>
      </c>
      <c r="X835" s="13">
        <v>122.54</v>
      </c>
      <c r="Y835" s="4">
        <v>7980491</v>
      </c>
      <c r="Z835" s="13">
        <v>114.59</v>
      </c>
      <c r="AA835" s="4">
        <v>3632322</v>
      </c>
      <c r="AB835" s="13">
        <v>65.31</v>
      </c>
      <c r="AC835" s="4">
        <v>8731627</v>
      </c>
      <c r="AD835" s="13">
        <v>68.28</v>
      </c>
      <c r="AE835" s="4">
        <v>7474501</v>
      </c>
      <c r="AF835" s="13">
        <v>46.28</v>
      </c>
      <c r="AG835" s="4">
        <v>1935164</v>
      </c>
      <c r="AH835" s="13">
        <v>77.34</v>
      </c>
      <c r="AI835" s="4">
        <v>4876792</v>
      </c>
      <c r="AJ835" s="13">
        <v>109.23</v>
      </c>
      <c r="AK835" s="4">
        <v>3092869</v>
      </c>
      <c r="AL835" s="13">
        <v>16.27</v>
      </c>
      <c r="AM835" s="4">
        <v>11046285</v>
      </c>
      <c r="AN835" s="13">
        <v>79.78</v>
      </c>
      <c r="AO835" s="4">
        <v>4744074</v>
      </c>
      <c r="AP835" s="13">
        <v>1460.09</v>
      </c>
      <c r="AQ835" s="4">
        <v>7494699</v>
      </c>
      <c r="AR835" s="13">
        <v>283.45999999999998</v>
      </c>
      <c r="AS835" s="4">
        <v>5685308</v>
      </c>
      <c r="AT835" s="13">
        <v>157.32</v>
      </c>
      <c r="AU835" s="4">
        <v>2904359</v>
      </c>
      <c r="AV835" s="13">
        <v>2067.29</v>
      </c>
      <c r="AW835" s="4">
        <v>393470</v>
      </c>
      <c r="AX835" s="13">
        <v>176.26</v>
      </c>
      <c r="AY835" s="4">
        <v>4435423</v>
      </c>
      <c r="AZ835" s="13">
        <v>82.91</v>
      </c>
      <c r="BA835" s="4">
        <v>5437232</v>
      </c>
      <c r="BB835" s="13">
        <v>41.18</v>
      </c>
      <c r="BC835" s="4">
        <v>7316938</v>
      </c>
      <c r="BD835" s="13">
        <v>57.81</v>
      </c>
      <c r="BE835" s="4">
        <v>7793565</v>
      </c>
      <c r="BF835" s="13">
        <v>136.9</v>
      </c>
      <c r="BG835" s="4">
        <v>1562100</v>
      </c>
      <c r="BH835" s="13">
        <v>66.97</v>
      </c>
      <c r="BI835" s="4">
        <v>8176123</v>
      </c>
    </row>
    <row r="836" spans="1:61" x14ac:dyDescent="0.35">
      <c r="A836" s="1">
        <v>43215</v>
      </c>
      <c r="B836" s="13">
        <v>163.65</v>
      </c>
      <c r="C836" s="4">
        <v>28382084</v>
      </c>
      <c r="D836" s="13">
        <v>92.31</v>
      </c>
      <c r="E836" s="4">
        <v>33729257</v>
      </c>
      <c r="F836" s="13">
        <v>216.66</v>
      </c>
      <c r="G836" s="4">
        <v>14712343</v>
      </c>
      <c r="H836" s="13">
        <v>229</v>
      </c>
      <c r="I836" s="4">
        <v>3402290</v>
      </c>
      <c r="J836" s="13">
        <v>45.75</v>
      </c>
      <c r="K836" s="4">
        <v>12637523</v>
      </c>
      <c r="L836" s="13">
        <v>117.32</v>
      </c>
      <c r="M836" s="4">
        <v>5080530</v>
      </c>
      <c r="N836" s="13">
        <v>9.7100000000000009</v>
      </c>
      <c r="O836" s="4">
        <v>90577981</v>
      </c>
      <c r="P836" s="13">
        <v>217.32</v>
      </c>
      <c r="Q836" s="4">
        <v>2946092</v>
      </c>
      <c r="R836" s="13">
        <v>43.71</v>
      </c>
      <c r="S836" s="4">
        <v>21706045</v>
      </c>
      <c r="T836" s="13">
        <v>51.38</v>
      </c>
      <c r="U836" s="4">
        <v>25752805</v>
      </c>
      <c r="V836" s="13">
        <v>79.5</v>
      </c>
      <c r="W836" s="4">
        <v>13867464</v>
      </c>
      <c r="X836" s="13">
        <v>122.72</v>
      </c>
      <c r="Y836" s="4">
        <v>5331148</v>
      </c>
      <c r="Z836" s="13">
        <v>115.4</v>
      </c>
      <c r="AA836" s="4">
        <v>3506890</v>
      </c>
      <c r="AB836" s="13">
        <v>65.06</v>
      </c>
      <c r="AC836" s="4">
        <v>9869052</v>
      </c>
      <c r="AD836" s="13">
        <v>69.099999999999994</v>
      </c>
      <c r="AE836" s="4">
        <v>5993972</v>
      </c>
      <c r="AF836" s="13">
        <v>46.75</v>
      </c>
      <c r="AG836" s="4">
        <v>1623194</v>
      </c>
      <c r="AH836" s="13">
        <v>77.36</v>
      </c>
      <c r="AI836" s="4">
        <v>5583100</v>
      </c>
      <c r="AJ836" s="13">
        <v>109.79</v>
      </c>
      <c r="AK836" s="4">
        <v>2043335</v>
      </c>
      <c r="AL836" s="13">
        <v>16.260000000000002</v>
      </c>
      <c r="AM836" s="4">
        <v>11536797</v>
      </c>
      <c r="AN836" s="13">
        <v>80.23</v>
      </c>
      <c r="AO836" s="4">
        <v>3271950</v>
      </c>
      <c r="AP836" s="13">
        <v>1460.17</v>
      </c>
      <c r="AQ836" s="4">
        <v>6587290</v>
      </c>
      <c r="AR836" s="13">
        <v>280.69</v>
      </c>
      <c r="AS836" s="4">
        <v>4013574</v>
      </c>
      <c r="AT836" s="13">
        <v>155.94</v>
      </c>
      <c r="AU836" s="4">
        <v>3710228</v>
      </c>
      <c r="AV836" s="13">
        <v>2077.61</v>
      </c>
      <c r="AW836" s="4">
        <v>267770</v>
      </c>
      <c r="AX836" s="13">
        <v>177.39</v>
      </c>
      <c r="AY836" s="4">
        <v>5587286</v>
      </c>
      <c r="AZ836" s="13">
        <v>81.48</v>
      </c>
      <c r="BA836" s="4">
        <v>10821902</v>
      </c>
      <c r="BB836" s="13">
        <v>40.97</v>
      </c>
      <c r="BC836" s="4">
        <v>11161166</v>
      </c>
      <c r="BD836" s="13">
        <v>57.71</v>
      </c>
      <c r="BE836" s="4">
        <v>8367357</v>
      </c>
      <c r="BF836" s="13">
        <v>137.24</v>
      </c>
      <c r="BG836" s="4">
        <v>1123208</v>
      </c>
      <c r="BH836" s="13">
        <v>66.67</v>
      </c>
      <c r="BI836" s="4">
        <v>5188861</v>
      </c>
    </row>
    <row r="837" spans="1:61" x14ac:dyDescent="0.35">
      <c r="A837" s="1">
        <v>43216</v>
      </c>
      <c r="B837" s="13">
        <v>164.22</v>
      </c>
      <c r="C837" s="4">
        <v>27963014</v>
      </c>
      <c r="D837" s="13">
        <v>94.26</v>
      </c>
      <c r="E837" s="4">
        <v>42529043</v>
      </c>
      <c r="F837" s="13">
        <v>225.22</v>
      </c>
      <c r="G837" s="4">
        <v>9395574</v>
      </c>
      <c r="H837" s="13">
        <v>230.42</v>
      </c>
      <c r="I837" s="4">
        <v>3275088</v>
      </c>
      <c r="J837" s="13">
        <v>45.96</v>
      </c>
      <c r="K837" s="4">
        <v>12175800</v>
      </c>
      <c r="L837" s="13">
        <v>120.83</v>
      </c>
      <c r="M837" s="4">
        <v>4998816</v>
      </c>
      <c r="N837" s="13">
        <v>11.04</v>
      </c>
      <c r="O837" s="4">
        <v>145284090</v>
      </c>
      <c r="P837" s="13">
        <v>221.91</v>
      </c>
      <c r="Q837" s="4">
        <v>2235942</v>
      </c>
      <c r="R837" s="13">
        <v>44.21</v>
      </c>
      <c r="S837" s="4">
        <v>20549341</v>
      </c>
      <c r="T837" s="13">
        <v>53.05</v>
      </c>
      <c r="U837" s="4">
        <v>39575029</v>
      </c>
      <c r="V837" s="13">
        <v>80.86</v>
      </c>
      <c r="W837" s="4">
        <v>14554442</v>
      </c>
      <c r="X837" s="13">
        <v>124.22</v>
      </c>
      <c r="Y837" s="4">
        <v>6268399</v>
      </c>
      <c r="Z837" s="13">
        <v>117.62</v>
      </c>
      <c r="AA837" s="4">
        <v>3439920</v>
      </c>
      <c r="AB837" s="13">
        <v>66.97</v>
      </c>
      <c r="AC837" s="4">
        <v>10574560</v>
      </c>
      <c r="AD837" s="13">
        <v>69.47</v>
      </c>
      <c r="AE837" s="4">
        <v>8144962</v>
      </c>
      <c r="AF837" s="13">
        <v>46.63</v>
      </c>
      <c r="AG837" s="4">
        <v>976569</v>
      </c>
      <c r="AH837" s="13">
        <v>77.599999999999994</v>
      </c>
      <c r="AI837" s="4">
        <v>3672126</v>
      </c>
      <c r="AJ837" s="13">
        <v>112.52</v>
      </c>
      <c r="AK837" s="4">
        <v>2819509</v>
      </c>
      <c r="AL837" s="13">
        <v>16.22</v>
      </c>
      <c r="AM837" s="4">
        <v>11383701</v>
      </c>
      <c r="AN837" s="13">
        <v>82.93</v>
      </c>
      <c r="AO837" s="4">
        <v>4330106</v>
      </c>
      <c r="AP837" s="13">
        <v>1517.96</v>
      </c>
      <c r="AQ837" s="4">
        <v>8801101</v>
      </c>
      <c r="AR837" s="13">
        <v>285.48</v>
      </c>
      <c r="AS837" s="4">
        <v>4356013</v>
      </c>
      <c r="AT837" s="13">
        <v>158.9</v>
      </c>
      <c r="AU837" s="4">
        <v>3680630</v>
      </c>
      <c r="AV837" s="13">
        <v>2111.8000000000002</v>
      </c>
      <c r="AW837" s="4">
        <v>355999</v>
      </c>
      <c r="AX837" s="13">
        <v>185.72</v>
      </c>
      <c r="AY837" s="4">
        <v>8782470</v>
      </c>
      <c r="AZ837" s="13">
        <v>83.28</v>
      </c>
      <c r="BA837" s="4">
        <v>9228404</v>
      </c>
      <c r="BB837" s="13">
        <v>38.68</v>
      </c>
      <c r="BC837" s="4">
        <v>21446653</v>
      </c>
      <c r="BD837" s="13">
        <v>59.38</v>
      </c>
      <c r="BE837" s="4">
        <v>14516626</v>
      </c>
      <c r="BF837" s="13">
        <v>137.76</v>
      </c>
      <c r="BG837" s="4">
        <v>1240862</v>
      </c>
      <c r="BH837" s="13">
        <v>68.05</v>
      </c>
      <c r="BI837" s="4">
        <v>5355206</v>
      </c>
    </row>
    <row r="838" spans="1:61" x14ac:dyDescent="0.35">
      <c r="A838" s="1">
        <v>43217</v>
      </c>
      <c r="B838" s="13">
        <v>162.32</v>
      </c>
      <c r="C838" s="4">
        <v>35655839</v>
      </c>
      <c r="D838" s="13">
        <v>95.82</v>
      </c>
      <c r="E838" s="4">
        <v>48272780</v>
      </c>
      <c r="F838" s="13">
        <v>226.33</v>
      </c>
      <c r="G838" s="4">
        <v>10021245</v>
      </c>
      <c r="H838" s="13">
        <v>232.78</v>
      </c>
      <c r="I838" s="4">
        <v>2721139</v>
      </c>
      <c r="J838" s="13">
        <v>45.53</v>
      </c>
      <c r="K838" s="4">
        <v>14420754</v>
      </c>
      <c r="L838" s="13">
        <v>120.22</v>
      </c>
      <c r="M838" s="4">
        <v>3801182</v>
      </c>
      <c r="N838" s="13">
        <v>11.11</v>
      </c>
      <c r="O838" s="4">
        <v>74347782</v>
      </c>
      <c r="P838" s="13">
        <v>221.9</v>
      </c>
      <c r="Q838" s="4">
        <v>1503148</v>
      </c>
      <c r="R838" s="13">
        <v>44.71</v>
      </c>
      <c r="S838" s="4">
        <v>20077392</v>
      </c>
      <c r="T838" s="13">
        <v>52.73</v>
      </c>
      <c r="U838" s="4">
        <v>69888148</v>
      </c>
      <c r="V838" s="13">
        <v>77.790000000000006</v>
      </c>
      <c r="W838" s="4">
        <v>16346833</v>
      </c>
      <c r="X838" s="13">
        <v>126.62</v>
      </c>
      <c r="Y838" s="4">
        <v>8836646</v>
      </c>
      <c r="Z838" s="13">
        <v>116.79</v>
      </c>
      <c r="AA838" s="4">
        <v>1822347</v>
      </c>
      <c r="AB838" s="13">
        <v>64.95</v>
      </c>
      <c r="AC838" s="4">
        <v>6398799</v>
      </c>
      <c r="AD838" s="13">
        <v>69.08</v>
      </c>
      <c r="AE838" s="4">
        <v>4559502</v>
      </c>
      <c r="AF838" s="13">
        <v>47.37</v>
      </c>
      <c r="AG838" s="4">
        <v>1547173</v>
      </c>
      <c r="AH838" s="13">
        <v>77.040000000000006</v>
      </c>
      <c r="AI838" s="4">
        <v>2901688</v>
      </c>
      <c r="AJ838" s="13">
        <v>111.34</v>
      </c>
      <c r="AK838" s="4">
        <v>2062797</v>
      </c>
      <c r="AL838" s="13">
        <v>15.95</v>
      </c>
      <c r="AM838" s="4">
        <v>9826543</v>
      </c>
      <c r="AN838" s="13">
        <v>81.430000000000007</v>
      </c>
      <c r="AO838" s="4">
        <v>3287684</v>
      </c>
      <c r="AP838" s="13">
        <v>1572.62</v>
      </c>
      <c r="AQ838" s="4">
        <v>13053241</v>
      </c>
      <c r="AR838" s="13">
        <v>294.07499999999999</v>
      </c>
      <c r="AS838" s="4">
        <v>4364626</v>
      </c>
      <c r="AT838" s="13">
        <v>158.30000000000001</v>
      </c>
      <c r="AU838" s="4">
        <v>4141496</v>
      </c>
      <c r="AV838" s="13">
        <v>2141.7199999999998</v>
      </c>
      <c r="AW838" s="4">
        <v>458187</v>
      </c>
      <c r="AX838" s="13">
        <v>186.46</v>
      </c>
      <c r="AY838" s="4">
        <v>4382418</v>
      </c>
      <c r="AZ838" s="13">
        <v>84</v>
      </c>
      <c r="BA838" s="4">
        <v>3985880</v>
      </c>
      <c r="BB838" s="13">
        <v>38.229999999999997</v>
      </c>
      <c r="BC838" s="4">
        <v>15960098</v>
      </c>
      <c r="BD838" s="13">
        <v>58.36</v>
      </c>
      <c r="BE838" s="4">
        <v>11975153</v>
      </c>
      <c r="BF838" s="13">
        <v>137.41999999999999</v>
      </c>
      <c r="BG838" s="4">
        <v>1112751</v>
      </c>
      <c r="BH838" s="13">
        <v>69.56</v>
      </c>
      <c r="BI838" s="4">
        <v>7814866</v>
      </c>
    </row>
    <row r="839" spans="1:61" x14ac:dyDescent="0.35">
      <c r="A839" s="1">
        <v>43220</v>
      </c>
      <c r="B839" s="13">
        <v>165.26</v>
      </c>
      <c r="C839" s="4">
        <v>42427424</v>
      </c>
      <c r="D839" s="13">
        <v>93.52</v>
      </c>
      <c r="E839" s="4">
        <v>41523605</v>
      </c>
      <c r="F839" s="13">
        <v>224.9</v>
      </c>
      <c r="G839" s="4">
        <v>8196067</v>
      </c>
      <c r="H839" s="13">
        <v>229.42</v>
      </c>
      <c r="I839" s="4">
        <v>3968159</v>
      </c>
      <c r="J839" s="13">
        <v>45.67</v>
      </c>
      <c r="K839" s="4">
        <v>13896566</v>
      </c>
      <c r="L839" s="13">
        <v>120.99</v>
      </c>
      <c r="M839" s="4">
        <v>2788268</v>
      </c>
      <c r="N839" s="13">
        <v>10.88</v>
      </c>
      <c r="O839" s="4">
        <v>50608764</v>
      </c>
      <c r="P839" s="13">
        <v>221.6</v>
      </c>
      <c r="Q839" s="4">
        <v>1766330</v>
      </c>
      <c r="R839" s="13">
        <v>44.29</v>
      </c>
      <c r="S839" s="4">
        <v>19958464</v>
      </c>
      <c r="T839" s="13">
        <v>51.62</v>
      </c>
      <c r="U839" s="4">
        <v>36417370</v>
      </c>
      <c r="V839" s="13">
        <v>77.75</v>
      </c>
      <c r="W839" s="4">
        <v>15028835</v>
      </c>
      <c r="X839" s="13">
        <v>125.11</v>
      </c>
      <c r="Y839" s="4">
        <v>7631601</v>
      </c>
      <c r="Z839" s="13">
        <v>118.17</v>
      </c>
      <c r="AA839" s="4">
        <v>3315547</v>
      </c>
      <c r="AB839" s="13">
        <v>65.5</v>
      </c>
      <c r="AC839" s="4">
        <v>6381298</v>
      </c>
      <c r="AD839" s="13">
        <v>68.56</v>
      </c>
      <c r="AE839" s="4">
        <v>6249874</v>
      </c>
      <c r="AF839" s="13">
        <v>46.97</v>
      </c>
      <c r="AG839" s="4">
        <v>3036242</v>
      </c>
      <c r="AH839" s="13">
        <v>77.260000000000005</v>
      </c>
      <c r="AI839" s="4">
        <v>3742391</v>
      </c>
      <c r="AJ839" s="13">
        <v>111.31</v>
      </c>
      <c r="AK839" s="4">
        <v>3310270</v>
      </c>
      <c r="AL839" s="13">
        <v>15.82</v>
      </c>
      <c r="AM839" s="4">
        <v>14201647</v>
      </c>
      <c r="AN839" s="13">
        <v>74.91</v>
      </c>
      <c r="AO839" s="4">
        <v>28076508</v>
      </c>
      <c r="AP839" s="13">
        <v>1566.13</v>
      </c>
      <c r="AQ839" s="4">
        <v>5464085</v>
      </c>
      <c r="AR839" s="13">
        <v>293.89999999999998</v>
      </c>
      <c r="AS839" s="4">
        <v>4228172</v>
      </c>
      <c r="AT839" s="13">
        <v>167.44</v>
      </c>
      <c r="AU839" s="4">
        <v>12954744</v>
      </c>
      <c r="AV839" s="13">
        <v>2178</v>
      </c>
      <c r="AW839" s="4">
        <v>467983</v>
      </c>
      <c r="AX839" s="13">
        <v>184.8</v>
      </c>
      <c r="AY839" s="4">
        <v>4173189</v>
      </c>
      <c r="AZ839" s="13">
        <v>82.43</v>
      </c>
      <c r="BA839" s="4">
        <v>4193707</v>
      </c>
      <c r="BB839" s="13">
        <v>37.880000000000003</v>
      </c>
      <c r="BC839" s="4">
        <v>10620362</v>
      </c>
      <c r="BD839" s="13">
        <v>57.57</v>
      </c>
      <c r="BE839" s="4">
        <v>7854596</v>
      </c>
      <c r="BF839" s="13">
        <v>136.68</v>
      </c>
      <c r="BG839" s="4">
        <v>1115099</v>
      </c>
      <c r="BH839" s="13">
        <v>68.39</v>
      </c>
      <c r="BI839" s="4">
        <v>6484108</v>
      </c>
    </row>
    <row r="840" spans="1:61" x14ac:dyDescent="0.35">
      <c r="A840" s="1">
        <v>43221</v>
      </c>
      <c r="B840" s="13">
        <v>169.1</v>
      </c>
      <c r="C840" s="4">
        <v>53569376</v>
      </c>
      <c r="D840" s="13">
        <v>95</v>
      </c>
      <c r="E840" s="4">
        <v>31408927</v>
      </c>
      <c r="F840" s="13">
        <v>227.14</v>
      </c>
      <c r="G840" s="4">
        <v>6344727</v>
      </c>
      <c r="H840" s="13">
        <v>230.38</v>
      </c>
      <c r="I840" s="4">
        <v>4494715</v>
      </c>
      <c r="J840" s="13">
        <v>45.95</v>
      </c>
      <c r="K840" s="4">
        <v>8838034</v>
      </c>
      <c r="L840" s="13">
        <v>123.11</v>
      </c>
      <c r="M840" s="4">
        <v>3873908</v>
      </c>
      <c r="N840" s="13">
        <v>11.13</v>
      </c>
      <c r="O840" s="4">
        <v>43441602</v>
      </c>
      <c r="P840" s="13">
        <v>224.08</v>
      </c>
      <c r="Q840" s="4">
        <v>1792948</v>
      </c>
      <c r="R840" s="13">
        <v>44.83</v>
      </c>
      <c r="S840" s="4">
        <v>16865524</v>
      </c>
      <c r="T840" s="13">
        <v>53.33</v>
      </c>
      <c r="U840" s="4">
        <v>27600758</v>
      </c>
      <c r="V840" s="13">
        <v>76.95</v>
      </c>
      <c r="W840" s="4">
        <v>16231035</v>
      </c>
      <c r="X840" s="13">
        <v>124.86</v>
      </c>
      <c r="Y840" s="4">
        <v>7093719</v>
      </c>
      <c r="Z840" s="13">
        <v>117.56</v>
      </c>
      <c r="AA840" s="4">
        <v>2364905</v>
      </c>
      <c r="AB840" s="13">
        <v>65.709999999999994</v>
      </c>
      <c r="AC840" s="4">
        <v>7433820</v>
      </c>
      <c r="AD840" s="13">
        <v>68.400000000000006</v>
      </c>
      <c r="AE840" s="4">
        <v>6197586</v>
      </c>
      <c r="AF840" s="13">
        <v>46.68</v>
      </c>
      <c r="AG840" s="4">
        <v>1798562</v>
      </c>
      <c r="AH840" s="13">
        <v>76.58</v>
      </c>
      <c r="AI840" s="4">
        <v>3895045</v>
      </c>
      <c r="AJ840" s="13">
        <v>111.85</v>
      </c>
      <c r="AK840" s="4">
        <v>3783498</v>
      </c>
      <c r="AL840" s="13">
        <v>16.02</v>
      </c>
      <c r="AM840" s="4">
        <v>10253533</v>
      </c>
      <c r="AN840" s="13">
        <v>72.900000000000006</v>
      </c>
      <c r="AO840" s="4">
        <v>20929481</v>
      </c>
      <c r="AP840" s="13">
        <v>1582.26</v>
      </c>
      <c r="AQ840" s="4">
        <v>4572071</v>
      </c>
      <c r="AR840" s="13">
        <v>299.92</v>
      </c>
      <c r="AS840" s="4">
        <v>4625603</v>
      </c>
      <c r="AT840" s="13">
        <v>163.44</v>
      </c>
      <c r="AU840" s="4">
        <v>6560143</v>
      </c>
      <c r="AV840" s="13">
        <v>2179.39</v>
      </c>
      <c r="AW840" s="4">
        <v>279064</v>
      </c>
      <c r="AX840" s="13">
        <v>184.63</v>
      </c>
      <c r="AY840" s="4">
        <v>3423884</v>
      </c>
      <c r="AZ840" s="13">
        <v>82.96</v>
      </c>
      <c r="BA840" s="4">
        <v>3967402</v>
      </c>
      <c r="BB840" s="13">
        <v>37.83</v>
      </c>
      <c r="BC840" s="4">
        <v>7301878</v>
      </c>
      <c r="BD840" s="13">
        <v>58.13</v>
      </c>
      <c r="BE840" s="4">
        <v>7257462</v>
      </c>
      <c r="BF840" s="13">
        <v>137.6</v>
      </c>
      <c r="BG840" s="4">
        <v>1046617</v>
      </c>
      <c r="BH840" s="13">
        <v>68.099999999999994</v>
      </c>
      <c r="BI840" s="4">
        <v>4957762</v>
      </c>
    </row>
    <row r="841" spans="1:61" x14ac:dyDescent="0.35">
      <c r="A841" s="1">
        <v>43222</v>
      </c>
      <c r="B841" s="13">
        <v>176.57</v>
      </c>
      <c r="C841" s="4">
        <v>66539371</v>
      </c>
      <c r="D841" s="13">
        <v>93.51</v>
      </c>
      <c r="E841" s="4">
        <v>27471002</v>
      </c>
      <c r="F841" s="13">
        <v>226.31</v>
      </c>
      <c r="G841" s="4">
        <v>6706185</v>
      </c>
      <c r="H841" s="13">
        <v>228.74</v>
      </c>
      <c r="I841" s="4">
        <v>5295034</v>
      </c>
      <c r="J841" s="13">
        <v>45.51</v>
      </c>
      <c r="K841" s="4">
        <v>10715198</v>
      </c>
      <c r="L841" s="13">
        <v>122.82</v>
      </c>
      <c r="M841" s="4">
        <v>3671020</v>
      </c>
      <c r="N841" s="13">
        <v>10.97</v>
      </c>
      <c r="O841" s="4">
        <v>29267302</v>
      </c>
      <c r="P841" s="13">
        <v>221.1</v>
      </c>
      <c r="Q841" s="4">
        <v>2202895</v>
      </c>
      <c r="R841" s="13">
        <v>43.86</v>
      </c>
      <c r="S841" s="4">
        <v>23601562</v>
      </c>
      <c r="T841" s="13">
        <v>52.31</v>
      </c>
      <c r="U841" s="4">
        <v>25778328</v>
      </c>
      <c r="V841" s="13">
        <v>76.8</v>
      </c>
      <c r="W841" s="4">
        <v>13883683</v>
      </c>
      <c r="X841" s="13">
        <v>125.49</v>
      </c>
      <c r="Y841" s="4">
        <v>5909148</v>
      </c>
      <c r="Z841" s="13">
        <v>116.65</v>
      </c>
      <c r="AA841" s="4">
        <v>4779500</v>
      </c>
      <c r="AB841" s="13">
        <v>65.45</v>
      </c>
      <c r="AC841" s="4">
        <v>6810047</v>
      </c>
      <c r="AD841" s="13">
        <v>68.66</v>
      </c>
      <c r="AE841" s="4">
        <v>6460264</v>
      </c>
      <c r="AF841" s="13">
        <v>47.43</v>
      </c>
      <c r="AG841" s="4">
        <v>2646375</v>
      </c>
      <c r="AH841" s="13">
        <v>76.83</v>
      </c>
      <c r="AI841" s="4">
        <v>3978290</v>
      </c>
      <c r="AJ841" s="13">
        <v>114.52</v>
      </c>
      <c r="AK841" s="4">
        <v>3452738</v>
      </c>
      <c r="AL841" s="13">
        <v>16.16</v>
      </c>
      <c r="AM841" s="4">
        <v>14992936</v>
      </c>
      <c r="AN841" s="13">
        <v>75.84</v>
      </c>
      <c r="AO841" s="4">
        <v>13325490</v>
      </c>
      <c r="AP841" s="13">
        <v>1569.68</v>
      </c>
      <c r="AQ841" s="4">
        <v>4360273</v>
      </c>
      <c r="AR841" s="13">
        <v>301.14999999999998</v>
      </c>
      <c r="AS841" s="4">
        <v>8970370</v>
      </c>
      <c r="AT841" s="13">
        <v>160.68</v>
      </c>
      <c r="AU841" s="4">
        <v>4318436</v>
      </c>
      <c r="AV841" s="13">
        <v>2149.8200000000002</v>
      </c>
      <c r="AW841" s="4">
        <v>268082</v>
      </c>
      <c r="AX841" s="13">
        <v>185.91</v>
      </c>
      <c r="AY841" s="4">
        <v>3866503</v>
      </c>
      <c r="AZ841" s="13">
        <v>83.96</v>
      </c>
      <c r="BA841" s="4">
        <v>6604161</v>
      </c>
      <c r="BB841" s="13">
        <v>37.18</v>
      </c>
      <c r="BC841" s="4">
        <v>11027808</v>
      </c>
      <c r="BD841" s="13">
        <v>56.7</v>
      </c>
      <c r="BE841" s="4">
        <v>7299089</v>
      </c>
      <c r="BF841" s="13">
        <v>134.16</v>
      </c>
      <c r="BG841" s="4">
        <v>2324271</v>
      </c>
      <c r="BH841" s="13">
        <v>68.260000000000005</v>
      </c>
      <c r="BI841" s="4">
        <v>5752058</v>
      </c>
    </row>
    <row r="842" spans="1:61" x14ac:dyDescent="0.35">
      <c r="A842" s="1">
        <v>43223</v>
      </c>
      <c r="B842" s="13">
        <v>176.89</v>
      </c>
      <c r="C842" s="4">
        <v>34068180</v>
      </c>
      <c r="D842" s="13">
        <v>94.07</v>
      </c>
      <c r="E842" s="4">
        <v>31142497</v>
      </c>
      <c r="F842" s="13">
        <v>232.99</v>
      </c>
      <c r="G842" s="4">
        <v>11078640</v>
      </c>
      <c r="H842" s="13">
        <v>225.25</v>
      </c>
      <c r="I842" s="4">
        <v>5801139</v>
      </c>
      <c r="J842" s="13">
        <v>45.06</v>
      </c>
      <c r="K842" s="4">
        <v>15370217</v>
      </c>
      <c r="L842" s="13">
        <v>124.41</v>
      </c>
      <c r="M842" s="4">
        <v>4435617</v>
      </c>
      <c r="N842" s="13">
        <v>10.93</v>
      </c>
      <c r="O842" s="4">
        <v>33310596</v>
      </c>
      <c r="P842" s="13">
        <v>226.05</v>
      </c>
      <c r="Q842" s="4">
        <v>2507925</v>
      </c>
      <c r="R842" s="13">
        <v>44.44</v>
      </c>
      <c r="S842" s="4">
        <v>23750207</v>
      </c>
      <c r="T842" s="13">
        <v>52.28</v>
      </c>
      <c r="U842" s="4">
        <v>28560967</v>
      </c>
      <c r="V842" s="13">
        <v>76.540000000000006</v>
      </c>
      <c r="W842" s="4">
        <v>12243149</v>
      </c>
      <c r="X842" s="13">
        <v>126.01</v>
      </c>
      <c r="Y842" s="4">
        <v>6727698</v>
      </c>
      <c r="Z842" s="13">
        <v>116.01</v>
      </c>
      <c r="AA842" s="4">
        <v>4269510</v>
      </c>
      <c r="AB842" s="13">
        <v>65.989999999999995</v>
      </c>
      <c r="AC842" s="4">
        <v>7088763</v>
      </c>
      <c r="AD842" s="13">
        <v>67.72</v>
      </c>
      <c r="AE842" s="4">
        <v>6563858</v>
      </c>
      <c r="AF842" s="13">
        <v>46.3</v>
      </c>
      <c r="AG842" s="4">
        <v>3503436</v>
      </c>
      <c r="AH842" s="13">
        <v>77.290000000000006</v>
      </c>
      <c r="AI842" s="4">
        <v>4773167</v>
      </c>
      <c r="AJ842" s="13">
        <v>115.59</v>
      </c>
      <c r="AK842" s="4">
        <v>3096465</v>
      </c>
      <c r="AL842" s="13">
        <v>15.82</v>
      </c>
      <c r="AM842" s="4">
        <v>17124735</v>
      </c>
      <c r="AN842" s="13">
        <v>77.459999999999994</v>
      </c>
      <c r="AO842" s="4">
        <v>9029130</v>
      </c>
      <c r="AP842" s="13">
        <v>1572.075</v>
      </c>
      <c r="AQ842" s="4">
        <v>4251917</v>
      </c>
      <c r="AR842" s="13">
        <v>284.45</v>
      </c>
      <c r="AS842" s="4">
        <v>17352130</v>
      </c>
      <c r="AT842" s="13">
        <v>160.08000000000001</v>
      </c>
      <c r="AU842" s="4">
        <v>3450094</v>
      </c>
      <c r="AV842" s="13">
        <v>2152.21</v>
      </c>
      <c r="AW842" s="4">
        <v>270993</v>
      </c>
      <c r="AX842" s="13">
        <v>183.19</v>
      </c>
      <c r="AY842" s="4">
        <v>4123873</v>
      </c>
      <c r="AZ842" s="13">
        <v>82.83</v>
      </c>
      <c r="BA842" s="4">
        <v>5679121</v>
      </c>
      <c r="BB842" s="13">
        <v>37.64</v>
      </c>
      <c r="BC842" s="4">
        <v>8942680</v>
      </c>
      <c r="BD842" s="13">
        <v>56.13</v>
      </c>
      <c r="BE842" s="4">
        <v>7152390</v>
      </c>
      <c r="BF842" s="13">
        <v>134.63999999999999</v>
      </c>
      <c r="BG842" s="4">
        <v>2474517</v>
      </c>
      <c r="BH842" s="13">
        <v>66.900000000000006</v>
      </c>
      <c r="BI842" s="4">
        <v>6155894</v>
      </c>
    </row>
    <row r="843" spans="1:61" x14ac:dyDescent="0.35">
      <c r="A843" s="1">
        <v>43224</v>
      </c>
      <c r="B843" s="13">
        <v>183.83</v>
      </c>
      <c r="C843" s="4">
        <v>56201317</v>
      </c>
      <c r="D843" s="13">
        <v>95.16</v>
      </c>
      <c r="E843" s="4">
        <v>22531325</v>
      </c>
      <c r="F843" s="13">
        <v>239.06</v>
      </c>
      <c r="G843" s="4">
        <v>10016538</v>
      </c>
      <c r="H843" s="13">
        <v>230.52</v>
      </c>
      <c r="I843" s="4">
        <v>5130280</v>
      </c>
      <c r="J843" s="13">
        <v>45.71</v>
      </c>
      <c r="K843" s="4">
        <v>10571831</v>
      </c>
      <c r="L843" s="13">
        <v>125.12</v>
      </c>
      <c r="M843" s="4">
        <v>6341164</v>
      </c>
      <c r="N843" s="13">
        <v>11.28</v>
      </c>
      <c r="O843" s="4">
        <v>47884940</v>
      </c>
      <c r="P843" s="13">
        <v>228.51</v>
      </c>
      <c r="Q843" s="4">
        <v>1663737</v>
      </c>
      <c r="R843" s="13">
        <v>45.3</v>
      </c>
      <c r="S843" s="4">
        <v>19504140</v>
      </c>
      <c r="T843" s="13">
        <v>52.78</v>
      </c>
      <c r="U843" s="4">
        <v>25642474</v>
      </c>
      <c r="V843" s="13">
        <v>76.900000000000006</v>
      </c>
      <c r="W843" s="4">
        <v>9887192</v>
      </c>
      <c r="X843" s="13">
        <v>125.53</v>
      </c>
      <c r="Y843" s="4">
        <v>5403118</v>
      </c>
      <c r="Z843" s="13">
        <v>114.66</v>
      </c>
      <c r="AA843" s="4">
        <v>5724954</v>
      </c>
      <c r="AB843" s="13">
        <v>66.86</v>
      </c>
      <c r="AC843" s="4">
        <v>6302172</v>
      </c>
      <c r="AD843" s="13">
        <v>68.790000000000006</v>
      </c>
      <c r="AE843" s="4">
        <v>5620890</v>
      </c>
      <c r="AF843" s="13">
        <v>46.03</v>
      </c>
      <c r="AG843" s="4">
        <v>1675645</v>
      </c>
      <c r="AH843" s="13">
        <v>77.709999999999994</v>
      </c>
      <c r="AI843" s="4">
        <v>2975010</v>
      </c>
      <c r="AJ843" s="13">
        <v>115.61</v>
      </c>
      <c r="AK843" s="4">
        <v>2526421</v>
      </c>
      <c r="AL843" s="13">
        <v>16.11</v>
      </c>
      <c r="AM843" s="4">
        <v>14511756</v>
      </c>
      <c r="AN843" s="13">
        <v>76.94</v>
      </c>
      <c r="AO843" s="4">
        <v>5612125</v>
      </c>
      <c r="AP843" s="13">
        <v>1580.95</v>
      </c>
      <c r="AQ843" s="4">
        <v>3443567</v>
      </c>
      <c r="AR843" s="13">
        <v>294.08999999999997</v>
      </c>
      <c r="AS843" s="4">
        <v>8569354</v>
      </c>
      <c r="AT843" s="13">
        <v>165.03</v>
      </c>
      <c r="AU843" s="4">
        <v>4283643</v>
      </c>
      <c r="AV843" s="13">
        <v>2175.71</v>
      </c>
      <c r="AW843" s="4">
        <v>303258</v>
      </c>
      <c r="AX843" s="13">
        <v>185.03</v>
      </c>
      <c r="AY843" s="4">
        <v>3896175</v>
      </c>
      <c r="AZ843" s="13">
        <v>84.23</v>
      </c>
      <c r="BA843" s="4">
        <v>3242654</v>
      </c>
      <c r="BB843" s="13">
        <v>38</v>
      </c>
      <c r="BC843" s="4">
        <v>6359290</v>
      </c>
      <c r="BD843" s="13">
        <v>57.68</v>
      </c>
      <c r="BE843" s="4">
        <v>9279180</v>
      </c>
      <c r="BF843" s="13">
        <v>135.85</v>
      </c>
      <c r="BG843" s="4">
        <v>2832772</v>
      </c>
      <c r="BH843" s="13">
        <v>68.099999999999994</v>
      </c>
      <c r="BI843" s="4">
        <v>5132935</v>
      </c>
    </row>
    <row r="844" spans="1:61" x14ac:dyDescent="0.35">
      <c r="A844" s="1">
        <v>43227</v>
      </c>
      <c r="B844" s="13">
        <v>185.16</v>
      </c>
      <c r="C844" s="4">
        <v>42451423</v>
      </c>
      <c r="D844" s="13">
        <v>96.22</v>
      </c>
      <c r="E844" s="4">
        <v>24242019</v>
      </c>
      <c r="F844" s="13">
        <v>248.68</v>
      </c>
      <c r="G844" s="4">
        <v>17190378</v>
      </c>
      <c r="H844" s="13">
        <v>235.97</v>
      </c>
      <c r="I844" s="4">
        <v>3695339</v>
      </c>
      <c r="J844" s="13">
        <v>46.07</v>
      </c>
      <c r="K844" s="4">
        <v>9006006</v>
      </c>
      <c r="L844" s="13">
        <v>126.97</v>
      </c>
      <c r="M844" s="4">
        <v>4341967</v>
      </c>
      <c r="N844" s="13">
        <v>11.59</v>
      </c>
      <c r="O844" s="4">
        <v>54001692</v>
      </c>
      <c r="P844" s="13">
        <v>230.99</v>
      </c>
      <c r="Q844" s="4">
        <v>1808338</v>
      </c>
      <c r="R844" s="13">
        <v>45.73</v>
      </c>
      <c r="S844" s="4">
        <v>17822387</v>
      </c>
      <c r="T844" s="13">
        <v>53.33</v>
      </c>
      <c r="U844" s="4">
        <v>20285746</v>
      </c>
      <c r="V844" s="13">
        <v>77.739999999999995</v>
      </c>
      <c r="W844" s="4">
        <v>15071534</v>
      </c>
      <c r="X844" s="13">
        <v>124.94</v>
      </c>
      <c r="Y844" s="4">
        <v>6999732</v>
      </c>
      <c r="Z844" s="13">
        <v>113.89</v>
      </c>
      <c r="AA844" s="4">
        <v>5991347</v>
      </c>
      <c r="AB844" s="13">
        <v>66.77</v>
      </c>
      <c r="AC844" s="4">
        <v>9121533</v>
      </c>
      <c r="AD844" s="13">
        <v>69.209999999999994</v>
      </c>
      <c r="AE844" s="4">
        <v>6388875</v>
      </c>
      <c r="AF844" s="13">
        <v>46.55</v>
      </c>
      <c r="AG844" s="4">
        <v>2274666</v>
      </c>
      <c r="AH844" s="13">
        <v>77.28</v>
      </c>
      <c r="AI844" s="4">
        <v>5105419</v>
      </c>
      <c r="AJ844" s="13">
        <v>115.41</v>
      </c>
      <c r="AK844" s="4">
        <v>2631500</v>
      </c>
      <c r="AL844" s="13">
        <v>16.21</v>
      </c>
      <c r="AM844" s="4">
        <v>13680004</v>
      </c>
      <c r="AN844" s="13">
        <v>76.5</v>
      </c>
      <c r="AO844" s="4">
        <v>5856893</v>
      </c>
      <c r="AP844" s="13">
        <v>1600.14</v>
      </c>
      <c r="AQ844" s="4">
        <v>3801855</v>
      </c>
      <c r="AR844" s="13">
        <v>302.77</v>
      </c>
      <c r="AS844" s="4">
        <v>8678224</v>
      </c>
      <c r="AT844" s="13">
        <v>165</v>
      </c>
      <c r="AU844" s="4">
        <v>3378990</v>
      </c>
      <c r="AV844" s="13">
        <v>2194.96</v>
      </c>
      <c r="AW844" s="4">
        <v>344893</v>
      </c>
      <c r="AX844" s="13">
        <v>183.56</v>
      </c>
      <c r="AY844" s="4">
        <v>3582327</v>
      </c>
      <c r="AZ844" s="13">
        <v>83.85</v>
      </c>
      <c r="BA844" s="4">
        <v>4805852</v>
      </c>
      <c r="BB844" s="13">
        <v>37.799999999999997</v>
      </c>
      <c r="BC844" s="4">
        <v>6773684</v>
      </c>
      <c r="BD844" s="13">
        <v>57.45</v>
      </c>
      <c r="BE844" s="4">
        <v>10630594</v>
      </c>
      <c r="BF844" s="13">
        <v>136.63999999999999</v>
      </c>
      <c r="BG844" s="4">
        <v>2331085</v>
      </c>
      <c r="BH844" s="13">
        <v>69.34</v>
      </c>
      <c r="BI844" s="4">
        <v>5041336</v>
      </c>
    </row>
    <row r="845" spans="1:61" x14ac:dyDescent="0.35">
      <c r="A845" s="1">
        <v>43228</v>
      </c>
      <c r="B845" s="13">
        <v>186.05</v>
      </c>
      <c r="C845" s="4">
        <v>28402777</v>
      </c>
      <c r="D845" s="13">
        <v>95.81</v>
      </c>
      <c r="E845" s="4">
        <v>23484589</v>
      </c>
      <c r="F845" s="13">
        <v>250.4</v>
      </c>
      <c r="G845" s="4">
        <v>12665374</v>
      </c>
      <c r="H845" s="13">
        <v>238.85</v>
      </c>
      <c r="I845" s="4">
        <v>4014883</v>
      </c>
      <c r="J845" s="13">
        <v>45.94</v>
      </c>
      <c r="K845" s="4">
        <v>9830551</v>
      </c>
      <c r="L845" s="13">
        <v>128.75</v>
      </c>
      <c r="M845" s="4">
        <v>4467772</v>
      </c>
      <c r="N845" s="13">
        <v>11.61</v>
      </c>
      <c r="O845" s="4">
        <v>35218414</v>
      </c>
      <c r="P845" s="13">
        <v>234.56</v>
      </c>
      <c r="Q845" s="4">
        <v>2244572</v>
      </c>
      <c r="R845" s="13">
        <v>45.71</v>
      </c>
      <c r="S845" s="4">
        <v>20285300</v>
      </c>
      <c r="T845" s="13">
        <v>53.63</v>
      </c>
      <c r="U845" s="4">
        <v>21026793</v>
      </c>
      <c r="V845" s="13">
        <v>78.09</v>
      </c>
      <c r="W845" s="4">
        <v>17430440</v>
      </c>
      <c r="X845" s="13">
        <v>126.57</v>
      </c>
      <c r="Y845" s="4">
        <v>8936975</v>
      </c>
      <c r="Z845" s="13">
        <v>115.29</v>
      </c>
      <c r="AA845" s="4">
        <v>3886225</v>
      </c>
      <c r="AB845" s="13">
        <v>67.739999999999995</v>
      </c>
      <c r="AC845" s="4">
        <v>8988387</v>
      </c>
      <c r="AD845" s="13">
        <v>69.540000000000006</v>
      </c>
      <c r="AE845" s="4">
        <v>6142305</v>
      </c>
      <c r="AF845" s="13">
        <v>47.4</v>
      </c>
      <c r="AG845" s="4">
        <v>2416802</v>
      </c>
      <c r="AH845" s="13">
        <v>78.2</v>
      </c>
      <c r="AI845" s="4">
        <v>7159965</v>
      </c>
      <c r="AJ845" s="13">
        <v>116.25</v>
      </c>
      <c r="AK845" s="4">
        <v>3056835</v>
      </c>
      <c r="AL845" s="13">
        <v>16.07</v>
      </c>
      <c r="AM845" s="4">
        <v>17513405</v>
      </c>
      <c r="AN845" s="13">
        <v>75.31</v>
      </c>
      <c r="AO845" s="4">
        <v>6857100</v>
      </c>
      <c r="AP845" s="13">
        <v>1592.39</v>
      </c>
      <c r="AQ845" s="4">
        <v>3067949</v>
      </c>
      <c r="AR845" s="13">
        <v>301.97000000000003</v>
      </c>
      <c r="AS845" s="4">
        <v>5930000</v>
      </c>
      <c r="AT845" s="13">
        <v>164.77</v>
      </c>
      <c r="AU845" s="4">
        <v>2808116</v>
      </c>
      <c r="AV845" s="13">
        <v>2161.6</v>
      </c>
      <c r="AW845" s="4">
        <v>394405</v>
      </c>
      <c r="AX845" s="13">
        <v>185.04</v>
      </c>
      <c r="AY845" s="4">
        <v>4168151</v>
      </c>
      <c r="AZ845" s="13">
        <v>84.25</v>
      </c>
      <c r="BA845" s="4">
        <v>3725703</v>
      </c>
      <c r="BB845" s="13">
        <v>38.1</v>
      </c>
      <c r="BC845" s="4">
        <v>8953040</v>
      </c>
      <c r="BD845" s="13">
        <v>57.67</v>
      </c>
      <c r="BE845" s="4">
        <v>7234031</v>
      </c>
      <c r="BF845" s="13">
        <v>139.31</v>
      </c>
      <c r="BG845" s="4">
        <v>3771084</v>
      </c>
      <c r="BH845" s="13">
        <v>68.459999999999994</v>
      </c>
      <c r="BI845" s="4">
        <v>6534907</v>
      </c>
    </row>
    <row r="846" spans="1:61" x14ac:dyDescent="0.35">
      <c r="A846" s="1">
        <v>43229</v>
      </c>
      <c r="B846" s="13">
        <v>187.36</v>
      </c>
      <c r="C846" s="4">
        <v>23211241</v>
      </c>
      <c r="D846" s="13">
        <v>96.94</v>
      </c>
      <c r="E846" s="4">
        <v>27327410</v>
      </c>
      <c r="F846" s="13">
        <v>255.78</v>
      </c>
      <c r="G846" s="4">
        <v>14918980</v>
      </c>
      <c r="H846" s="13">
        <v>238.05</v>
      </c>
      <c r="I846" s="4">
        <v>3503116</v>
      </c>
      <c r="J846" s="13">
        <v>46.58</v>
      </c>
      <c r="K846" s="4">
        <v>11822388</v>
      </c>
      <c r="L846" s="13">
        <v>129.72999999999999</v>
      </c>
      <c r="M846" s="4">
        <v>4605347</v>
      </c>
      <c r="N846" s="13">
        <v>11.95</v>
      </c>
      <c r="O846" s="4">
        <v>49605743</v>
      </c>
      <c r="P846" s="13">
        <v>239.74</v>
      </c>
      <c r="Q846" s="4">
        <v>3091588</v>
      </c>
      <c r="R846" s="13">
        <v>46.04</v>
      </c>
      <c r="S846" s="4">
        <v>20438258</v>
      </c>
      <c r="T846" s="13">
        <v>54.34</v>
      </c>
      <c r="U846" s="4">
        <v>19827532</v>
      </c>
      <c r="V846" s="13">
        <v>79.930000000000007</v>
      </c>
      <c r="W846" s="4">
        <v>17142097</v>
      </c>
      <c r="X846" s="13">
        <v>128.72</v>
      </c>
      <c r="Y846" s="4">
        <v>11442697</v>
      </c>
      <c r="Z846" s="13">
        <v>117.79</v>
      </c>
      <c r="AA846" s="4">
        <v>6104651</v>
      </c>
      <c r="AB846" s="13">
        <v>68.7</v>
      </c>
      <c r="AC846" s="4">
        <v>9271165</v>
      </c>
      <c r="AD846" s="13">
        <v>70.88</v>
      </c>
      <c r="AE846" s="4">
        <v>7774446</v>
      </c>
      <c r="AF846" s="13">
        <v>47.59</v>
      </c>
      <c r="AG846" s="4">
        <v>1852788</v>
      </c>
      <c r="AH846" s="13">
        <v>82.4</v>
      </c>
      <c r="AI846" s="4">
        <v>11029957</v>
      </c>
      <c r="AJ846" s="13">
        <v>117.5</v>
      </c>
      <c r="AK846" s="4">
        <v>3148062</v>
      </c>
      <c r="AL846" s="13">
        <v>16.45</v>
      </c>
      <c r="AM846" s="4">
        <v>17015451</v>
      </c>
      <c r="AN846" s="13">
        <v>77.11</v>
      </c>
      <c r="AO846" s="4">
        <v>4827045</v>
      </c>
      <c r="AP846" s="13">
        <v>1608</v>
      </c>
      <c r="AQ846" s="4">
        <v>3637302</v>
      </c>
      <c r="AR846" s="13">
        <v>306.85000000000002</v>
      </c>
      <c r="AS846" s="4">
        <v>5727365</v>
      </c>
      <c r="AT846" s="13">
        <v>164.24</v>
      </c>
      <c r="AU846" s="4">
        <v>2762488</v>
      </c>
      <c r="AV846" s="13">
        <v>2183.59</v>
      </c>
      <c r="AW846" s="4">
        <v>635872</v>
      </c>
      <c r="AX846" s="13">
        <v>186.36</v>
      </c>
      <c r="AY846" s="4">
        <v>3392251</v>
      </c>
      <c r="AZ846" s="13">
        <v>84.42</v>
      </c>
      <c r="BA846" s="4">
        <v>4222440</v>
      </c>
      <c r="BB846" s="13">
        <v>38.229999999999997</v>
      </c>
      <c r="BC846" s="4">
        <v>9597472</v>
      </c>
      <c r="BD846" s="13">
        <v>57.04</v>
      </c>
      <c r="BE846" s="4">
        <v>7015334</v>
      </c>
      <c r="BF846" s="13">
        <v>137.9</v>
      </c>
      <c r="BG846" s="4">
        <v>3999747</v>
      </c>
      <c r="BH846" s="13">
        <v>67.95</v>
      </c>
      <c r="BI846" s="4">
        <v>7956262</v>
      </c>
    </row>
    <row r="847" spans="1:61" x14ac:dyDescent="0.35">
      <c r="A847" s="1">
        <v>43230</v>
      </c>
      <c r="B847" s="13">
        <v>190.04</v>
      </c>
      <c r="C847" s="4">
        <v>27989289</v>
      </c>
      <c r="D847" s="13">
        <v>97.91</v>
      </c>
      <c r="E847" s="4">
        <v>22388119</v>
      </c>
      <c r="F847" s="13">
        <v>260.13</v>
      </c>
      <c r="G847" s="4">
        <v>24852029</v>
      </c>
      <c r="H847" s="13">
        <v>243.51</v>
      </c>
      <c r="I847" s="4">
        <v>2574726</v>
      </c>
      <c r="J847" s="13">
        <v>46.93</v>
      </c>
      <c r="K847" s="4">
        <v>10974199</v>
      </c>
      <c r="L847" s="13">
        <v>130.62</v>
      </c>
      <c r="M847" s="4">
        <v>3772425</v>
      </c>
      <c r="N847" s="13">
        <v>12.13</v>
      </c>
      <c r="O847" s="4">
        <v>49744484</v>
      </c>
      <c r="P847" s="13">
        <v>241.15</v>
      </c>
      <c r="Q847" s="4">
        <v>1941395</v>
      </c>
      <c r="R847" s="13">
        <v>46.3</v>
      </c>
      <c r="S847" s="4">
        <v>18469391</v>
      </c>
      <c r="T847" s="13">
        <v>54.98</v>
      </c>
      <c r="U847" s="4">
        <v>18715910</v>
      </c>
      <c r="V847" s="13">
        <v>81.72</v>
      </c>
      <c r="W847" s="4">
        <v>17710327</v>
      </c>
      <c r="X847" s="13">
        <v>128.82</v>
      </c>
      <c r="Y847" s="4">
        <v>5446016</v>
      </c>
      <c r="Z847" s="13">
        <v>118.95</v>
      </c>
      <c r="AA847" s="4">
        <v>4093137</v>
      </c>
      <c r="AB847" s="13">
        <v>69.34</v>
      </c>
      <c r="AC847" s="4">
        <v>6512326</v>
      </c>
      <c r="AD847" s="13">
        <v>71.12</v>
      </c>
      <c r="AE847" s="4">
        <v>5650368</v>
      </c>
      <c r="AF847" s="13">
        <v>48.07</v>
      </c>
      <c r="AG847" s="4">
        <v>1235865</v>
      </c>
      <c r="AH847" s="13">
        <v>83.86</v>
      </c>
      <c r="AI847" s="4">
        <v>5741221</v>
      </c>
      <c r="AJ847" s="13">
        <v>117.96</v>
      </c>
      <c r="AK847" s="4">
        <v>1969581</v>
      </c>
      <c r="AL847" s="13">
        <v>16.5</v>
      </c>
      <c r="AM847" s="4">
        <v>14148938</v>
      </c>
      <c r="AN847" s="13">
        <v>77.540000000000006</v>
      </c>
      <c r="AO847" s="4">
        <v>4532071</v>
      </c>
      <c r="AP847" s="13">
        <v>1609.08</v>
      </c>
      <c r="AQ847" s="4">
        <v>2817450</v>
      </c>
      <c r="AR847" s="13">
        <v>305.02</v>
      </c>
      <c r="AS847" s="4">
        <v>5651561</v>
      </c>
      <c r="AT847" s="13">
        <v>165.07</v>
      </c>
      <c r="AU847" s="4">
        <v>1675139</v>
      </c>
      <c r="AV847" s="13">
        <v>2080.02</v>
      </c>
      <c r="AW847" s="4">
        <v>1134483</v>
      </c>
      <c r="AX847" s="13">
        <v>187.16</v>
      </c>
      <c r="AY847" s="4">
        <v>3850116</v>
      </c>
      <c r="AZ847" s="13">
        <v>85.07</v>
      </c>
      <c r="BA847" s="4">
        <v>5140918</v>
      </c>
      <c r="BB847" s="13">
        <v>38.5</v>
      </c>
      <c r="BC847" s="4">
        <v>7215519</v>
      </c>
      <c r="BD847" s="13">
        <v>57.65</v>
      </c>
      <c r="BE847" s="4">
        <v>6565825</v>
      </c>
      <c r="BF847" s="13">
        <v>138.57</v>
      </c>
      <c r="BG847" s="4">
        <v>2114771</v>
      </c>
      <c r="BH847" s="13">
        <v>67.92</v>
      </c>
      <c r="BI847" s="4">
        <v>4965160</v>
      </c>
    </row>
    <row r="848" spans="1:61" x14ac:dyDescent="0.35">
      <c r="A848" s="1">
        <v>43231</v>
      </c>
      <c r="B848" s="13">
        <v>188.59</v>
      </c>
      <c r="C848" s="4">
        <v>26212221</v>
      </c>
      <c r="D848" s="13">
        <v>97.7</v>
      </c>
      <c r="E848" s="4">
        <v>16778316</v>
      </c>
      <c r="F848" s="13">
        <v>254.53</v>
      </c>
      <c r="G848" s="4">
        <v>30361406</v>
      </c>
      <c r="H848" s="13">
        <v>243.38</v>
      </c>
      <c r="I848" s="4">
        <v>2405205</v>
      </c>
      <c r="J848" s="13">
        <v>46.82</v>
      </c>
      <c r="K848" s="4">
        <v>9498144</v>
      </c>
      <c r="L848" s="13">
        <v>130.63</v>
      </c>
      <c r="M848" s="4">
        <v>3233163</v>
      </c>
      <c r="N848" s="13">
        <v>11.95</v>
      </c>
      <c r="O848" s="4">
        <v>43863746</v>
      </c>
      <c r="P848" s="13">
        <v>241.88</v>
      </c>
      <c r="Q848" s="4">
        <v>2261704</v>
      </c>
      <c r="R848" s="13">
        <v>45.93</v>
      </c>
      <c r="S848" s="4">
        <v>17551533</v>
      </c>
      <c r="T848" s="13">
        <v>54.67</v>
      </c>
      <c r="U848" s="4">
        <v>15405004</v>
      </c>
      <c r="V848" s="13">
        <v>81.28</v>
      </c>
      <c r="W848" s="4">
        <v>14751042</v>
      </c>
      <c r="X848" s="13">
        <v>129.84</v>
      </c>
      <c r="Y848" s="4">
        <v>8092259</v>
      </c>
      <c r="Z848" s="13">
        <v>117.41</v>
      </c>
      <c r="AA848" s="4">
        <v>2951245</v>
      </c>
      <c r="AB848" s="13">
        <v>69.44</v>
      </c>
      <c r="AC848" s="4">
        <v>6382225</v>
      </c>
      <c r="AD848" s="13">
        <v>71.08</v>
      </c>
      <c r="AE848" s="4">
        <v>5449204</v>
      </c>
      <c r="AF848" s="13">
        <v>48.12</v>
      </c>
      <c r="AG848" s="4">
        <v>1004309</v>
      </c>
      <c r="AH848" s="13">
        <v>84.97</v>
      </c>
      <c r="AI848" s="4">
        <v>6621328</v>
      </c>
      <c r="AJ848" s="13">
        <v>117.76</v>
      </c>
      <c r="AK848" s="4">
        <v>1851381</v>
      </c>
      <c r="AL848" s="13">
        <v>16.510000000000002</v>
      </c>
      <c r="AM848" s="4">
        <v>15939631</v>
      </c>
      <c r="AN848" s="13">
        <v>77.33</v>
      </c>
      <c r="AO848" s="4">
        <v>3549168</v>
      </c>
      <c r="AP848" s="13">
        <v>1602.91</v>
      </c>
      <c r="AQ848" s="4">
        <v>2263900</v>
      </c>
      <c r="AR848" s="13">
        <v>301.06</v>
      </c>
      <c r="AS848" s="4">
        <v>4679649</v>
      </c>
      <c r="AT848" s="13">
        <v>165.39</v>
      </c>
      <c r="AU848" s="4">
        <v>2258462</v>
      </c>
      <c r="AV848" s="13">
        <v>2071.9899999999998</v>
      </c>
      <c r="AW848" s="4">
        <v>479038</v>
      </c>
      <c r="AX848" s="13">
        <v>190.31</v>
      </c>
      <c r="AY848" s="4">
        <v>5355073</v>
      </c>
      <c r="AZ848" s="13">
        <v>87.45</v>
      </c>
      <c r="BA848" s="4">
        <v>6844510</v>
      </c>
      <c r="BB848" s="13">
        <v>38.26</v>
      </c>
      <c r="BC848" s="4">
        <v>7455910</v>
      </c>
      <c r="BD848" s="13">
        <v>57.27</v>
      </c>
      <c r="BE848" s="4">
        <v>5843427</v>
      </c>
      <c r="BF848" s="13">
        <v>139.82</v>
      </c>
      <c r="BG848" s="4">
        <v>1509102</v>
      </c>
      <c r="BH848" s="13">
        <v>68.430000000000007</v>
      </c>
      <c r="BI848" s="4">
        <v>4145059</v>
      </c>
    </row>
    <row r="849" spans="1:61" x14ac:dyDescent="0.35">
      <c r="A849" s="1">
        <v>43234</v>
      </c>
      <c r="B849" s="13">
        <v>188.15</v>
      </c>
      <c r="C849" s="4">
        <v>20778772</v>
      </c>
      <c r="D849" s="13">
        <v>98.03</v>
      </c>
      <c r="E849" s="4">
        <v>19454124</v>
      </c>
      <c r="F849" s="13">
        <v>255.36</v>
      </c>
      <c r="G849" s="4">
        <v>13078477</v>
      </c>
      <c r="H849" s="13">
        <v>244.76</v>
      </c>
      <c r="I849" s="4">
        <v>2757954</v>
      </c>
      <c r="J849" s="13">
        <v>46.82</v>
      </c>
      <c r="K849" s="4">
        <v>9689474</v>
      </c>
      <c r="L849" s="13">
        <v>127.69</v>
      </c>
      <c r="M849" s="4">
        <v>4169825</v>
      </c>
      <c r="N849" s="13">
        <v>12.23</v>
      </c>
      <c r="O849" s="4">
        <v>50263792</v>
      </c>
      <c r="P849" s="13">
        <v>238.37</v>
      </c>
      <c r="Q849" s="4">
        <v>2670821</v>
      </c>
      <c r="R849" s="13">
        <v>45.7</v>
      </c>
      <c r="S849" s="4">
        <v>22037655</v>
      </c>
      <c r="T849" s="13">
        <v>54.9</v>
      </c>
      <c r="U849" s="4">
        <v>21878199</v>
      </c>
      <c r="V849" s="13">
        <v>81.83</v>
      </c>
      <c r="W849" s="4">
        <v>11852098</v>
      </c>
      <c r="X849" s="13">
        <v>130.38999999999999</v>
      </c>
      <c r="Y849" s="4">
        <v>6212355</v>
      </c>
      <c r="Z849" s="13">
        <v>118.68</v>
      </c>
      <c r="AA849" s="4">
        <v>2645068</v>
      </c>
      <c r="AB849" s="13">
        <v>69.59</v>
      </c>
      <c r="AC849" s="4">
        <v>8805220</v>
      </c>
      <c r="AD849" s="13">
        <v>71.599999999999994</v>
      </c>
      <c r="AE849" s="4">
        <v>5142354</v>
      </c>
      <c r="AF849" s="13">
        <v>48.85</v>
      </c>
      <c r="AG849" s="4">
        <v>1020146</v>
      </c>
      <c r="AH849" s="13">
        <v>84.89</v>
      </c>
      <c r="AI849" s="4">
        <v>6459553</v>
      </c>
      <c r="AJ849" s="13">
        <v>118.29</v>
      </c>
      <c r="AK849" s="4">
        <v>2355224</v>
      </c>
      <c r="AL849" s="13">
        <v>16.64</v>
      </c>
      <c r="AM849" s="4">
        <v>9110691</v>
      </c>
      <c r="AN849" s="13">
        <v>78.34</v>
      </c>
      <c r="AO849" s="4">
        <v>4936685</v>
      </c>
      <c r="AP849" s="13">
        <v>1601.54</v>
      </c>
      <c r="AQ849" s="4">
        <v>2509483</v>
      </c>
      <c r="AR849" s="13">
        <v>291.97000000000003</v>
      </c>
      <c r="AS849" s="4">
        <v>7286804</v>
      </c>
      <c r="AT849" s="13">
        <v>164.72</v>
      </c>
      <c r="AU849" s="4">
        <v>2537289</v>
      </c>
      <c r="AV849" s="13">
        <v>2072.02</v>
      </c>
      <c r="AW849" s="4">
        <v>443772</v>
      </c>
      <c r="AX849" s="13">
        <v>191.08</v>
      </c>
      <c r="AY849" s="4">
        <v>7035919</v>
      </c>
      <c r="AZ849" s="13">
        <v>86.58</v>
      </c>
      <c r="BA849" s="4">
        <v>5065363</v>
      </c>
      <c r="BB849" s="13">
        <v>38.39</v>
      </c>
      <c r="BC849" s="4">
        <v>7462763</v>
      </c>
      <c r="BD849" s="13">
        <v>57.13</v>
      </c>
      <c r="BE849" s="4">
        <v>5871783</v>
      </c>
      <c r="BF849" s="13">
        <v>139.35</v>
      </c>
      <c r="BG849" s="4">
        <v>1845416</v>
      </c>
      <c r="BH849" s="13">
        <v>68.84</v>
      </c>
      <c r="BI849" s="4">
        <v>3453756</v>
      </c>
    </row>
    <row r="850" spans="1:61" x14ac:dyDescent="0.35">
      <c r="A850" s="1">
        <v>43235</v>
      </c>
      <c r="B850" s="13">
        <v>186.44</v>
      </c>
      <c r="C850" s="4">
        <v>23695159</v>
      </c>
      <c r="D850" s="13">
        <v>97.32</v>
      </c>
      <c r="E850" s="4">
        <v>24594010</v>
      </c>
      <c r="F850" s="13">
        <v>245.56</v>
      </c>
      <c r="G850" s="4">
        <v>24088210</v>
      </c>
      <c r="H850" s="13">
        <v>241.58</v>
      </c>
      <c r="I850" s="4">
        <v>2498386</v>
      </c>
      <c r="J850" s="13">
        <v>46.81</v>
      </c>
      <c r="K850" s="4">
        <v>11304873</v>
      </c>
      <c r="L850" s="13">
        <v>128.13</v>
      </c>
      <c r="M850" s="4">
        <v>2933123</v>
      </c>
      <c r="N850" s="13">
        <v>12.45</v>
      </c>
      <c r="O850" s="4">
        <v>44183179</v>
      </c>
      <c r="P850" s="13">
        <v>236.6</v>
      </c>
      <c r="Q850" s="4">
        <v>2130349</v>
      </c>
      <c r="R850" s="13">
        <v>45.48</v>
      </c>
      <c r="S850" s="4">
        <v>24753573</v>
      </c>
      <c r="T850" s="13">
        <v>53.92</v>
      </c>
      <c r="U850" s="4">
        <v>21712649</v>
      </c>
      <c r="V850" s="13">
        <v>81.790000000000006</v>
      </c>
      <c r="W850" s="4">
        <v>12595736</v>
      </c>
      <c r="X850" s="13">
        <v>129.74</v>
      </c>
      <c r="Y850" s="4">
        <v>5201739</v>
      </c>
      <c r="Z850" s="13">
        <v>120.23</v>
      </c>
      <c r="AA850" s="4">
        <v>3191202</v>
      </c>
      <c r="AB850" s="13">
        <v>70.09</v>
      </c>
      <c r="AC850" s="4">
        <v>5962666</v>
      </c>
      <c r="AD850" s="13">
        <v>71.599999999999994</v>
      </c>
      <c r="AE850" s="4">
        <v>3571595</v>
      </c>
      <c r="AF850" s="13">
        <v>48.71</v>
      </c>
      <c r="AG850" s="4">
        <v>2113414</v>
      </c>
      <c r="AH850" s="13">
        <v>84.27</v>
      </c>
      <c r="AI850" s="4">
        <v>4637342</v>
      </c>
      <c r="AJ850" s="13">
        <v>118.32</v>
      </c>
      <c r="AK850" s="4">
        <v>1921735</v>
      </c>
      <c r="AL850" s="13">
        <v>16.440000000000001</v>
      </c>
      <c r="AM850" s="4">
        <v>12467473</v>
      </c>
      <c r="AN850" s="13">
        <v>77.290000000000006</v>
      </c>
      <c r="AO850" s="4">
        <v>5869412</v>
      </c>
      <c r="AP850" s="13">
        <v>1576.12</v>
      </c>
      <c r="AQ850" s="4">
        <v>5077465</v>
      </c>
      <c r="AR850" s="13">
        <v>284.18</v>
      </c>
      <c r="AS850" s="4">
        <v>9519173</v>
      </c>
      <c r="AT850" s="13">
        <v>163.06</v>
      </c>
      <c r="AU850" s="4">
        <v>3471278</v>
      </c>
      <c r="AV850" s="13">
        <v>2067.75</v>
      </c>
      <c r="AW850" s="4">
        <v>400795</v>
      </c>
      <c r="AX850" s="13">
        <v>187.98</v>
      </c>
      <c r="AY850" s="4">
        <v>10147044</v>
      </c>
      <c r="AZ850" s="13">
        <v>85.69</v>
      </c>
      <c r="BA850" s="4">
        <v>4735452</v>
      </c>
      <c r="BB850" s="13">
        <v>38.08</v>
      </c>
      <c r="BC850" s="4">
        <v>6747247</v>
      </c>
      <c r="BD850" s="13">
        <v>56.64</v>
      </c>
      <c r="BE850" s="4">
        <v>7415770</v>
      </c>
      <c r="BF850" s="13">
        <v>138.86000000000001</v>
      </c>
      <c r="BG850" s="4">
        <v>1492672</v>
      </c>
      <c r="BH850" s="13">
        <v>69.5</v>
      </c>
      <c r="BI850" s="4">
        <v>5044970</v>
      </c>
    </row>
    <row r="851" spans="1:61" x14ac:dyDescent="0.35">
      <c r="A851" s="1">
        <v>43236</v>
      </c>
      <c r="B851" s="13">
        <v>188.18</v>
      </c>
      <c r="C851" s="4">
        <v>19183064</v>
      </c>
      <c r="D851" s="13">
        <v>97.15</v>
      </c>
      <c r="E851" s="4">
        <v>17384742</v>
      </c>
      <c r="F851" s="13">
        <v>246.01</v>
      </c>
      <c r="G851" s="4">
        <v>13845706</v>
      </c>
      <c r="H851" s="13">
        <v>240.51</v>
      </c>
      <c r="I851" s="4">
        <v>2932964</v>
      </c>
      <c r="J851" s="13">
        <v>46.73</v>
      </c>
      <c r="K851" s="4">
        <v>9874195</v>
      </c>
      <c r="L851" s="13">
        <v>128.77000000000001</v>
      </c>
      <c r="M851" s="4">
        <v>2439933</v>
      </c>
      <c r="N851" s="13">
        <v>12.82</v>
      </c>
      <c r="O851" s="4">
        <v>73363996</v>
      </c>
      <c r="P851" s="13">
        <v>237.39</v>
      </c>
      <c r="Q851" s="4">
        <v>1843652</v>
      </c>
      <c r="R851" s="13">
        <v>45.16</v>
      </c>
      <c r="S851" s="4">
        <v>31253656</v>
      </c>
      <c r="T851" s="13">
        <v>54.64</v>
      </c>
      <c r="U851" s="4">
        <v>16260459</v>
      </c>
      <c r="V851" s="13">
        <v>82.02</v>
      </c>
      <c r="W851" s="4">
        <v>9569958</v>
      </c>
      <c r="X851" s="13">
        <v>129.56</v>
      </c>
      <c r="Y851" s="4">
        <v>5405091</v>
      </c>
      <c r="Z851" s="13">
        <v>121.5</v>
      </c>
      <c r="AA851" s="4">
        <v>2900150</v>
      </c>
      <c r="AB851" s="13">
        <v>69.849999999999994</v>
      </c>
      <c r="AC851" s="4">
        <v>4363391</v>
      </c>
      <c r="AD851" s="13">
        <v>73.11</v>
      </c>
      <c r="AE851" s="4">
        <v>7121659</v>
      </c>
      <c r="AF851" s="13">
        <v>48.59</v>
      </c>
      <c r="AG851" s="4">
        <v>1776210</v>
      </c>
      <c r="AH851" s="13">
        <v>84.26</v>
      </c>
      <c r="AI851" s="4">
        <v>5235656</v>
      </c>
      <c r="AJ851" s="13">
        <v>118.16</v>
      </c>
      <c r="AK851" s="4">
        <v>2034314</v>
      </c>
      <c r="AL851" s="13">
        <v>16.399999999999999</v>
      </c>
      <c r="AM851" s="4">
        <v>10032174</v>
      </c>
      <c r="AN851" s="13">
        <v>76.73</v>
      </c>
      <c r="AO851" s="4">
        <v>6890340</v>
      </c>
      <c r="AP851" s="13">
        <v>1587.28</v>
      </c>
      <c r="AQ851" s="4">
        <v>2570572</v>
      </c>
      <c r="AR851" s="13">
        <v>286.48</v>
      </c>
      <c r="AS851" s="4">
        <v>5674019</v>
      </c>
      <c r="AT851" s="13">
        <v>162.87</v>
      </c>
      <c r="AU851" s="4">
        <v>2522035</v>
      </c>
      <c r="AV851" s="13">
        <v>2074.59</v>
      </c>
      <c r="AW851" s="4">
        <v>280318</v>
      </c>
      <c r="AX851" s="13">
        <v>186.38</v>
      </c>
      <c r="AY851" s="4">
        <v>5044785</v>
      </c>
      <c r="AZ851" s="13">
        <v>85.51</v>
      </c>
      <c r="BA851" s="4">
        <v>3975077</v>
      </c>
      <c r="BB851" s="13">
        <v>38.35</v>
      </c>
      <c r="BC851" s="4">
        <v>11002589</v>
      </c>
      <c r="BD851" s="13">
        <v>57.15</v>
      </c>
      <c r="BE851" s="4">
        <v>4843941</v>
      </c>
      <c r="BF851" s="13">
        <v>140.44</v>
      </c>
      <c r="BG851" s="4">
        <v>1620222</v>
      </c>
      <c r="BH851" s="13">
        <v>71.34</v>
      </c>
      <c r="BI851" s="4">
        <v>9692996</v>
      </c>
    </row>
    <row r="852" spans="1:61" x14ac:dyDescent="0.35">
      <c r="A852" s="1">
        <v>43237</v>
      </c>
      <c r="B852" s="13">
        <v>186.99</v>
      </c>
      <c r="C852" s="4">
        <v>17294029</v>
      </c>
      <c r="D852" s="13">
        <v>96.18</v>
      </c>
      <c r="E852" s="4">
        <v>17246716</v>
      </c>
      <c r="F852" s="13">
        <v>247.71</v>
      </c>
      <c r="G852" s="4">
        <v>12994605</v>
      </c>
      <c r="H852" s="13">
        <v>239.45</v>
      </c>
      <c r="I852" s="4">
        <v>2282519</v>
      </c>
      <c r="J852" s="13">
        <v>46.54</v>
      </c>
      <c r="K852" s="4">
        <v>10162341</v>
      </c>
      <c r="L852" s="13">
        <v>126.05</v>
      </c>
      <c r="M852" s="4">
        <v>5556999</v>
      </c>
      <c r="N852" s="13">
        <v>12.82</v>
      </c>
      <c r="O852" s="4">
        <v>38692510</v>
      </c>
      <c r="P852" s="13">
        <v>236.85</v>
      </c>
      <c r="Q852" s="4">
        <v>1690642</v>
      </c>
      <c r="R852" s="13">
        <v>43.46</v>
      </c>
      <c r="S852" s="4">
        <v>48210381</v>
      </c>
      <c r="T852" s="13">
        <v>54.81</v>
      </c>
      <c r="U852" s="4">
        <v>16872598</v>
      </c>
      <c r="V852" s="13">
        <v>81.88</v>
      </c>
      <c r="W852" s="4">
        <v>11224123</v>
      </c>
      <c r="X852" s="13">
        <v>129.46</v>
      </c>
      <c r="Y852" s="4">
        <v>5241608</v>
      </c>
      <c r="Z852" s="13">
        <v>126.15</v>
      </c>
      <c r="AA852" s="4">
        <v>5721363</v>
      </c>
      <c r="AB852" s="13">
        <v>70.66</v>
      </c>
      <c r="AC852" s="4">
        <v>5592670</v>
      </c>
      <c r="AD852" s="13">
        <v>74.430000000000007</v>
      </c>
      <c r="AE852" s="4">
        <v>10825727</v>
      </c>
      <c r="AF852" s="13">
        <v>48.57</v>
      </c>
      <c r="AG852" s="4">
        <v>1732464</v>
      </c>
      <c r="AH852" s="13">
        <v>86.16</v>
      </c>
      <c r="AI852" s="4">
        <v>4935457</v>
      </c>
      <c r="AJ852" s="13">
        <v>121.87</v>
      </c>
      <c r="AK852" s="4">
        <v>3571787</v>
      </c>
      <c r="AL852" s="13">
        <v>16.3</v>
      </c>
      <c r="AM852" s="4">
        <v>14535997</v>
      </c>
      <c r="AN852" s="13">
        <v>80.709999999999994</v>
      </c>
      <c r="AO852" s="4">
        <v>9675608</v>
      </c>
      <c r="AP852" s="13">
        <v>1581.76</v>
      </c>
      <c r="AQ852" s="4">
        <v>2147606</v>
      </c>
      <c r="AR852" s="13">
        <v>284.54000000000002</v>
      </c>
      <c r="AS852" s="4">
        <v>4420612</v>
      </c>
      <c r="AT852" s="13">
        <v>161.31</v>
      </c>
      <c r="AU852" s="4">
        <v>2975505</v>
      </c>
      <c r="AV852" s="13">
        <v>2089.11</v>
      </c>
      <c r="AW852" s="4">
        <v>303466</v>
      </c>
      <c r="AX852" s="13">
        <v>185.33</v>
      </c>
      <c r="AY852" s="4">
        <v>4227660</v>
      </c>
      <c r="AZ852" s="13">
        <v>85.47</v>
      </c>
      <c r="BA852" s="4">
        <v>3180876</v>
      </c>
      <c r="BB852" s="13">
        <v>38.4</v>
      </c>
      <c r="BC852" s="4">
        <v>6370421</v>
      </c>
      <c r="BD852" s="13">
        <v>57.2</v>
      </c>
      <c r="BE852" s="4">
        <v>6110124</v>
      </c>
      <c r="BF852" s="13">
        <v>138.29</v>
      </c>
      <c r="BG852" s="4">
        <v>1894560</v>
      </c>
      <c r="BH852" s="13">
        <v>70.94</v>
      </c>
      <c r="BI852" s="4">
        <v>6064739</v>
      </c>
    </row>
    <row r="853" spans="1:61" x14ac:dyDescent="0.35">
      <c r="A853" s="1">
        <v>43238</v>
      </c>
      <c r="B853" s="13">
        <v>186.31</v>
      </c>
      <c r="C853" s="4">
        <v>18297728</v>
      </c>
      <c r="D853" s="13">
        <v>96.36</v>
      </c>
      <c r="E853" s="4">
        <v>17865840</v>
      </c>
      <c r="F853" s="13">
        <v>245.94</v>
      </c>
      <c r="G853" s="4">
        <v>12092942</v>
      </c>
      <c r="H853" s="13">
        <v>235.99</v>
      </c>
      <c r="I853" s="4">
        <v>2526200</v>
      </c>
      <c r="J853" s="13">
        <v>46.32</v>
      </c>
      <c r="K853" s="4">
        <v>13517330</v>
      </c>
      <c r="L853" s="13">
        <v>126.96</v>
      </c>
      <c r="M853" s="4">
        <v>3612262</v>
      </c>
      <c r="N853" s="13">
        <v>13</v>
      </c>
      <c r="O853" s="4">
        <v>54063411</v>
      </c>
      <c r="P853" s="13">
        <v>238.09</v>
      </c>
      <c r="Q853" s="4">
        <v>1888196</v>
      </c>
      <c r="R853" s="13">
        <v>43.21</v>
      </c>
      <c r="S853" s="4">
        <v>24455962</v>
      </c>
      <c r="T853" s="13">
        <v>53.5</v>
      </c>
      <c r="U853" s="4">
        <v>23679944</v>
      </c>
      <c r="V853" s="13">
        <v>81.3</v>
      </c>
      <c r="W853" s="4">
        <v>10030931</v>
      </c>
      <c r="X853" s="13">
        <v>127.86</v>
      </c>
      <c r="Y853" s="4">
        <v>6385824</v>
      </c>
      <c r="Z853" s="13">
        <v>125.79</v>
      </c>
      <c r="AA853" s="4">
        <v>4064392</v>
      </c>
      <c r="AB853" s="13">
        <v>69.55</v>
      </c>
      <c r="AC853" s="4">
        <v>5094691</v>
      </c>
      <c r="AD853" s="13">
        <v>74.290000000000006</v>
      </c>
      <c r="AE853" s="4">
        <v>5715379</v>
      </c>
      <c r="AF853" s="13">
        <v>48.34</v>
      </c>
      <c r="AG853" s="4">
        <v>1413499</v>
      </c>
      <c r="AH853" s="13">
        <v>85.42</v>
      </c>
      <c r="AI853" s="4">
        <v>3498594</v>
      </c>
      <c r="AJ853" s="13">
        <v>120.33</v>
      </c>
      <c r="AK853" s="4">
        <v>3430981</v>
      </c>
      <c r="AL853" s="13">
        <v>16.07</v>
      </c>
      <c r="AM853" s="4">
        <v>12329289</v>
      </c>
      <c r="AN853" s="13">
        <v>79.53</v>
      </c>
      <c r="AO853" s="4">
        <v>4015659</v>
      </c>
      <c r="AP853" s="13">
        <v>1574.37</v>
      </c>
      <c r="AQ853" s="4">
        <v>2642584</v>
      </c>
      <c r="AR853" s="13">
        <v>276.82</v>
      </c>
      <c r="AS853" s="4">
        <v>7251887</v>
      </c>
      <c r="AT853" s="13">
        <v>160.97999999999999</v>
      </c>
      <c r="AU853" s="4">
        <v>2318045</v>
      </c>
      <c r="AV853" s="13">
        <v>2066.34</v>
      </c>
      <c r="AW853" s="4">
        <v>277285</v>
      </c>
      <c r="AX853" s="13">
        <v>187.42</v>
      </c>
      <c r="AY853" s="4">
        <v>4697850</v>
      </c>
      <c r="AZ853" s="13">
        <v>86.34</v>
      </c>
      <c r="BA853" s="4">
        <v>5824104</v>
      </c>
      <c r="BB853" s="13">
        <v>38.32</v>
      </c>
      <c r="BC853" s="4">
        <v>6736578</v>
      </c>
      <c r="BD853" s="13">
        <v>57.16</v>
      </c>
      <c r="BE853" s="4">
        <v>7786028</v>
      </c>
      <c r="BF853" s="13">
        <v>138.52000000000001</v>
      </c>
      <c r="BG853" s="4">
        <v>1444562</v>
      </c>
      <c r="BH853" s="13">
        <v>71.319999999999993</v>
      </c>
      <c r="BI853" s="4">
        <v>5688145</v>
      </c>
    </row>
    <row r="854" spans="1:61" x14ac:dyDescent="0.35">
      <c r="A854" s="1">
        <v>43241</v>
      </c>
      <c r="B854" s="13">
        <v>187.63</v>
      </c>
      <c r="C854" s="4">
        <v>18400787</v>
      </c>
      <c r="D854" s="13">
        <v>97.6</v>
      </c>
      <c r="E854" s="4">
        <v>19422467</v>
      </c>
      <c r="F854" s="13">
        <v>244.24</v>
      </c>
      <c r="G854" s="4">
        <v>16015620</v>
      </c>
      <c r="H854" s="13">
        <v>239.05</v>
      </c>
      <c r="I854" s="4">
        <v>2571950</v>
      </c>
      <c r="J854" s="13">
        <v>47.21</v>
      </c>
      <c r="K854" s="4">
        <v>13416333</v>
      </c>
      <c r="L854" s="13">
        <v>126.37</v>
      </c>
      <c r="M854" s="4">
        <v>2887179</v>
      </c>
      <c r="N854" s="13">
        <v>12.99</v>
      </c>
      <c r="O854" s="4">
        <v>49714221</v>
      </c>
      <c r="P854" s="13">
        <v>238.1</v>
      </c>
      <c r="Q854" s="4">
        <v>1757941</v>
      </c>
      <c r="R854" s="13">
        <v>43.75</v>
      </c>
      <c r="S854" s="4">
        <v>21785939</v>
      </c>
      <c r="T854" s="13">
        <v>54.32</v>
      </c>
      <c r="U854" s="4">
        <v>25367377</v>
      </c>
      <c r="V854" s="13">
        <v>82.28</v>
      </c>
      <c r="W854" s="4">
        <v>8822364</v>
      </c>
      <c r="X854" s="13">
        <v>129.37</v>
      </c>
      <c r="Y854" s="4">
        <v>5081227</v>
      </c>
      <c r="Z854" s="13">
        <v>127.45</v>
      </c>
      <c r="AA854" s="4">
        <v>2573279</v>
      </c>
      <c r="AB854" s="13">
        <v>70.66</v>
      </c>
      <c r="AC854" s="4">
        <v>5440032</v>
      </c>
      <c r="AD854" s="13">
        <v>75.03</v>
      </c>
      <c r="AE854" s="4">
        <v>4641244</v>
      </c>
      <c r="AF854" s="13">
        <v>48.73</v>
      </c>
      <c r="AG854" s="4">
        <v>1552685</v>
      </c>
      <c r="AH854" s="13">
        <v>85.79</v>
      </c>
      <c r="AI854" s="4">
        <v>5806073</v>
      </c>
      <c r="AJ854" s="13">
        <v>121.44</v>
      </c>
      <c r="AK854" s="4">
        <v>2064986</v>
      </c>
      <c r="AL854" s="13">
        <v>15.98</v>
      </c>
      <c r="AM854" s="4">
        <v>13106194</v>
      </c>
      <c r="AN854" s="13">
        <v>78.849999999999994</v>
      </c>
      <c r="AO854" s="4">
        <v>3866510</v>
      </c>
      <c r="AP854" s="13">
        <v>1585.46</v>
      </c>
      <c r="AQ854" s="4">
        <v>2925235</v>
      </c>
      <c r="AR854" s="13">
        <v>284.49</v>
      </c>
      <c r="AS854" s="4">
        <v>9182571</v>
      </c>
      <c r="AT854" s="13">
        <v>161.47999999999999</v>
      </c>
      <c r="AU854" s="4">
        <v>2424012</v>
      </c>
      <c r="AV854" s="13">
        <v>2071.56</v>
      </c>
      <c r="AW854" s="4">
        <v>346640</v>
      </c>
      <c r="AX854" s="13">
        <v>189.79</v>
      </c>
      <c r="AY854" s="4">
        <v>4147784</v>
      </c>
      <c r="AZ854" s="13">
        <v>87.39</v>
      </c>
      <c r="BA854" s="4">
        <v>4311305</v>
      </c>
      <c r="BB854" s="13">
        <v>38.29</v>
      </c>
      <c r="BC854" s="4">
        <v>6599255</v>
      </c>
      <c r="BD854" s="13">
        <v>57.34</v>
      </c>
      <c r="BE854" s="4">
        <v>5379291</v>
      </c>
      <c r="BF854" s="13">
        <v>138.80000000000001</v>
      </c>
      <c r="BG854" s="4">
        <v>1124303</v>
      </c>
      <c r="BH854" s="13">
        <v>71.38</v>
      </c>
      <c r="BI854" s="4">
        <v>5480698</v>
      </c>
    </row>
    <row r="855" spans="1:61" x14ac:dyDescent="0.35">
      <c r="A855" s="1">
        <v>43242</v>
      </c>
      <c r="B855" s="13">
        <v>187.16</v>
      </c>
      <c r="C855" s="4">
        <v>15240704</v>
      </c>
      <c r="D855" s="13">
        <v>97.5</v>
      </c>
      <c r="E855" s="4">
        <v>15441189</v>
      </c>
      <c r="F855" s="13">
        <v>242.7</v>
      </c>
      <c r="G855" s="4">
        <v>12956637</v>
      </c>
      <c r="H855" s="13">
        <v>238.49</v>
      </c>
      <c r="I855" s="4">
        <v>1921771</v>
      </c>
      <c r="J855" s="13">
        <v>46.37</v>
      </c>
      <c r="K855" s="4">
        <v>18505113</v>
      </c>
      <c r="L855" s="13">
        <v>125.44</v>
      </c>
      <c r="M855" s="4">
        <v>2789756</v>
      </c>
      <c r="N855" s="13">
        <v>12.98</v>
      </c>
      <c r="O855" s="4">
        <v>43267033</v>
      </c>
      <c r="P855" s="13">
        <v>238.79</v>
      </c>
      <c r="Q855" s="4">
        <v>2950223</v>
      </c>
      <c r="R855" s="13">
        <v>43.65</v>
      </c>
      <c r="S855" s="4">
        <v>16381784</v>
      </c>
      <c r="T855" s="13">
        <v>54.45</v>
      </c>
      <c r="U855" s="4">
        <v>19009588</v>
      </c>
      <c r="V855" s="13">
        <v>81.64</v>
      </c>
      <c r="W855" s="4">
        <v>10753428</v>
      </c>
      <c r="X855" s="13">
        <v>128.22999999999999</v>
      </c>
      <c r="Y855" s="4">
        <v>5444159</v>
      </c>
      <c r="Z855" s="13">
        <v>123.76</v>
      </c>
      <c r="AA855" s="4">
        <v>2397243</v>
      </c>
      <c r="AB855" s="13">
        <v>70.13</v>
      </c>
      <c r="AC855" s="4">
        <v>6079489</v>
      </c>
      <c r="AD855" s="13">
        <v>73.73</v>
      </c>
      <c r="AE855" s="4">
        <v>5881214</v>
      </c>
      <c r="AF855" s="13">
        <v>48.53</v>
      </c>
      <c r="AG855" s="4">
        <v>2376842</v>
      </c>
      <c r="AH855" s="13">
        <v>84.95</v>
      </c>
      <c r="AI855" s="4">
        <v>3827440</v>
      </c>
      <c r="AJ855" s="13">
        <v>118.75</v>
      </c>
      <c r="AK855" s="4">
        <v>2780617</v>
      </c>
      <c r="AL855" s="13">
        <v>15.94</v>
      </c>
      <c r="AM855" s="4">
        <v>13340438</v>
      </c>
      <c r="AN855" s="13">
        <v>78.489999999999995</v>
      </c>
      <c r="AO855" s="4">
        <v>4111864</v>
      </c>
      <c r="AP855" s="13">
        <v>1581.4</v>
      </c>
      <c r="AQ855" s="4">
        <v>2115639</v>
      </c>
      <c r="AR855" s="13">
        <v>275.01</v>
      </c>
      <c r="AS855" s="4">
        <v>8945756</v>
      </c>
      <c r="AT855" s="13">
        <v>159.44999999999999</v>
      </c>
      <c r="AU855" s="4">
        <v>3224003</v>
      </c>
      <c r="AV855" s="13">
        <v>2077.19</v>
      </c>
      <c r="AW855" s="4">
        <v>296526</v>
      </c>
      <c r="AX855" s="13">
        <v>186.87</v>
      </c>
      <c r="AY855" s="4">
        <v>4585635</v>
      </c>
      <c r="AZ855" s="13">
        <v>85.75</v>
      </c>
      <c r="BA855" s="4">
        <v>10770270</v>
      </c>
      <c r="BB855" s="13">
        <v>37.770000000000003</v>
      </c>
      <c r="BC855" s="4">
        <v>9142228</v>
      </c>
      <c r="BD855" s="13">
        <v>56.96</v>
      </c>
      <c r="BE855" s="4">
        <v>5355604</v>
      </c>
      <c r="BF855" s="13">
        <v>137.78</v>
      </c>
      <c r="BG855" s="4">
        <v>1099409</v>
      </c>
      <c r="BH855" s="13">
        <v>71.31</v>
      </c>
      <c r="BI855" s="4">
        <v>5675253</v>
      </c>
    </row>
    <row r="856" spans="1:61" x14ac:dyDescent="0.35">
      <c r="A856" s="1">
        <v>43243</v>
      </c>
      <c r="B856" s="13">
        <v>188.36</v>
      </c>
      <c r="C856" s="4">
        <v>20058415</v>
      </c>
      <c r="D856" s="13">
        <v>98.66</v>
      </c>
      <c r="E856" s="4">
        <v>21251222</v>
      </c>
      <c r="F856" s="13">
        <v>247.54</v>
      </c>
      <c r="G856" s="4">
        <v>11073926</v>
      </c>
      <c r="H856" s="13">
        <v>240.56</v>
      </c>
      <c r="I856" s="4">
        <v>2345357</v>
      </c>
      <c r="J856" s="13">
        <v>46.9</v>
      </c>
      <c r="K856" s="4">
        <v>9204379</v>
      </c>
      <c r="L856" s="13">
        <v>128.09</v>
      </c>
      <c r="M856" s="4">
        <v>4303892</v>
      </c>
      <c r="N856" s="13">
        <v>13.1</v>
      </c>
      <c r="O856" s="4">
        <v>44517762</v>
      </c>
      <c r="P856" s="13">
        <v>243.91</v>
      </c>
      <c r="Q856" s="4">
        <v>2757629</v>
      </c>
      <c r="R856" s="13">
        <v>43.68</v>
      </c>
      <c r="S856" s="4">
        <v>20638782</v>
      </c>
      <c r="T856" s="13">
        <v>55.21</v>
      </c>
      <c r="U856" s="4">
        <v>20555425</v>
      </c>
      <c r="V856" s="13">
        <v>82.15</v>
      </c>
      <c r="W856" s="4">
        <v>15140896</v>
      </c>
      <c r="X856" s="13">
        <v>128.69999999999999</v>
      </c>
      <c r="Y856" s="4">
        <v>6017238</v>
      </c>
      <c r="Z856" s="13">
        <v>122.98</v>
      </c>
      <c r="AA856" s="4">
        <v>4382934</v>
      </c>
      <c r="AB856" s="13">
        <v>69.12</v>
      </c>
      <c r="AC856" s="4">
        <v>6407487</v>
      </c>
      <c r="AD856" s="13">
        <v>73.45</v>
      </c>
      <c r="AE856" s="4">
        <v>5737169</v>
      </c>
      <c r="AF856" s="13">
        <v>48.51</v>
      </c>
      <c r="AG856" s="4">
        <v>1797292</v>
      </c>
      <c r="AH856" s="13">
        <v>85.33</v>
      </c>
      <c r="AI856" s="4">
        <v>3507337</v>
      </c>
      <c r="AJ856" s="13">
        <v>118.95</v>
      </c>
      <c r="AK856" s="4">
        <v>2507656</v>
      </c>
      <c r="AL856" s="13">
        <v>16.190000000000001</v>
      </c>
      <c r="AM856" s="4">
        <v>14377058</v>
      </c>
      <c r="AN856" s="13">
        <v>78.87</v>
      </c>
      <c r="AO856" s="4">
        <v>4419284</v>
      </c>
      <c r="AP856" s="13">
        <v>1601.86</v>
      </c>
      <c r="AQ856" s="4">
        <v>3361892</v>
      </c>
      <c r="AR856" s="13">
        <v>279.07</v>
      </c>
      <c r="AS856" s="4">
        <v>5985053</v>
      </c>
      <c r="AT856" s="13">
        <v>161.62</v>
      </c>
      <c r="AU856" s="4">
        <v>3835129</v>
      </c>
      <c r="AV856" s="13">
        <v>2085.25</v>
      </c>
      <c r="AW856" s="4">
        <v>410668</v>
      </c>
      <c r="AX856" s="13">
        <v>186.67</v>
      </c>
      <c r="AY856" s="4">
        <v>7387362</v>
      </c>
      <c r="AZ856" s="13">
        <v>94.69</v>
      </c>
      <c r="BA856" s="4">
        <v>26304830</v>
      </c>
      <c r="BB856" s="13">
        <v>38.04</v>
      </c>
      <c r="BC856" s="4">
        <v>7347029</v>
      </c>
      <c r="BD856" s="13">
        <v>57.49</v>
      </c>
      <c r="BE856" s="4">
        <v>5339882</v>
      </c>
      <c r="BF856" s="13">
        <v>137.59</v>
      </c>
      <c r="BG856" s="4">
        <v>1061330</v>
      </c>
      <c r="BH856" s="13">
        <v>71.34</v>
      </c>
      <c r="BI856" s="4">
        <v>6806372</v>
      </c>
    </row>
    <row r="857" spans="1:61" x14ac:dyDescent="0.35">
      <c r="A857" s="1">
        <v>43244</v>
      </c>
      <c r="B857" s="13">
        <v>188.15</v>
      </c>
      <c r="C857" s="4">
        <v>23233975</v>
      </c>
      <c r="D857" s="13">
        <v>98.31</v>
      </c>
      <c r="E857" s="4">
        <v>26649287</v>
      </c>
      <c r="F857" s="13">
        <v>247.69</v>
      </c>
      <c r="G857" s="4">
        <v>10934295</v>
      </c>
      <c r="H857" s="13">
        <v>243.53</v>
      </c>
      <c r="I857" s="4">
        <v>2279928</v>
      </c>
      <c r="J857" s="13">
        <v>46.46</v>
      </c>
      <c r="K857" s="4">
        <v>12497658</v>
      </c>
      <c r="L857" s="13">
        <v>128.74</v>
      </c>
      <c r="M857" s="4">
        <v>5972385</v>
      </c>
      <c r="N857" s="13">
        <v>13.41</v>
      </c>
      <c r="O857" s="4">
        <v>47785726</v>
      </c>
      <c r="P857" s="13">
        <v>245.15</v>
      </c>
      <c r="Q857" s="4">
        <v>2779634</v>
      </c>
      <c r="R857" s="13">
        <v>43.57</v>
      </c>
      <c r="S857" s="4">
        <v>18377491</v>
      </c>
      <c r="T857" s="13">
        <v>54.75</v>
      </c>
      <c r="U857" s="4">
        <v>19667095</v>
      </c>
      <c r="V857" s="13">
        <v>80.27</v>
      </c>
      <c r="W857" s="4">
        <v>13360454</v>
      </c>
      <c r="X857" s="13">
        <v>126.61</v>
      </c>
      <c r="Y857" s="4">
        <v>5906166</v>
      </c>
      <c r="Z857" s="13">
        <v>119.98</v>
      </c>
      <c r="AA857" s="4">
        <v>3176181</v>
      </c>
      <c r="AB857" s="13">
        <v>68.45</v>
      </c>
      <c r="AC857" s="4">
        <v>6404940</v>
      </c>
      <c r="AD857" s="13">
        <v>71.22</v>
      </c>
      <c r="AE857" s="4">
        <v>8648489</v>
      </c>
      <c r="AF857" s="13">
        <v>47.29</v>
      </c>
      <c r="AG857" s="4">
        <v>2389590</v>
      </c>
      <c r="AH857" s="13">
        <v>83.86</v>
      </c>
      <c r="AI857" s="4">
        <v>3319344</v>
      </c>
      <c r="AJ857" s="13">
        <v>118.82</v>
      </c>
      <c r="AK857" s="4">
        <v>1630805</v>
      </c>
      <c r="AL857" s="13">
        <v>15.88</v>
      </c>
      <c r="AM857" s="4">
        <v>13410844</v>
      </c>
      <c r="AN857" s="13">
        <v>79.11</v>
      </c>
      <c r="AO857" s="4">
        <v>6090007</v>
      </c>
      <c r="AP857" s="13">
        <v>1603.07</v>
      </c>
      <c r="AQ857" s="4">
        <v>3429975</v>
      </c>
      <c r="AR857" s="13">
        <v>277.85000000000002</v>
      </c>
      <c r="AS857" s="4">
        <v>4176708</v>
      </c>
      <c r="AT857" s="13">
        <v>162.38999999999999</v>
      </c>
      <c r="AU857" s="4">
        <v>3378040</v>
      </c>
      <c r="AV857" s="13">
        <v>2088.2800000000002</v>
      </c>
      <c r="AW857" s="4">
        <v>279626</v>
      </c>
      <c r="AX857" s="13">
        <v>187.15</v>
      </c>
      <c r="AY857" s="4">
        <v>3941299</v>
      </c>
      <c r="AZ857" s="13">
        <v>96.49</v>
      </c>
      <c r="BA857" s="4">
        <v>10167497</v>
      </c>
      <c r="BB857" s="13">
        <v>37.79</v>
      </c>
      <c r="BC857" s="4">
        <v>6256208</v>
      </c>
      <c r="BD857" s="13">
        <v>57.68</v>
      </c>
      <c r="BE857" s="4">
        <v>5681592</v>
      </c>
      <c r="BF857" s="13">
        <v>137.87</v>
      </c>
      <c r="BG857" s="4">
        <v>1504303</v>
      </c>
      <c r="BH857" s="13">
        <v>72.180000000000007</v>
      </c>
      <c r="BI857" s="4">
        <v>5613752</v>
      </c>
    </row>
    <row r="858" spans="1:61" x14ac:dyDescent="0.35">
      <c r="A858" s="1">
        <v>43245</v>
      </c>
      <c r="B858" s="13">
        <v>188.58</v>
      </c>
      <c r="C858" s="4">
        <v>17460963</v>
      </c>
      <c r="D858" s="13">
        <v>98.36</v>
      </c>
      <c r="E858" s="4">
        <v>18363918</v>
      </c>
      <c r="F858" s="13">
        <v>249.28</v>
      </c>
      <c r="G858" s="4">
        <v>7302782</v>
      </c>
      <c r="H858" s="13">
        <v>250.03</v>
      </c>
      <c r="I858" s="4">
        <v>3221425</v>
      </c>
      <c r="J858" s="13">
        <v>47</v>
      </c>
      <c r="K858" s="4">
        <v>11354337</v>
      </c>
      <c r="L858" s="13">
        <v>127.96</v>
      </c>
      <c r="M858" s="4">
        <v>4031805</v>
      </c>
      <c r="N858" s="13">
        <v>13.54</v>
      </c>
      <c r="O858" s="4">
        <v>43850067</v>
      </c>
      <c r="P858" s="13">
        <v>243.56</v>
      </c>
      <c r="Q858" s="4">
        <v>2152871</v>
      </c>
      <c r="R858" s="13">
        <v>43.26</v>
      </c>
      <c r="S858" s="4">
        <v>15362007</v>
      </c>
      <c r="T858" s="13">
        <v>55.44</v>
      </c>
      <c r="U858" s="4">
        <v>18549989</v>
      </c>
      <c r="V858" s="13">
        <v>78.709999999999994</v>
      </c>
      <c r="W858" s="4">
        <v>14561988</v>
      </c>
      <c r="X858" s="13">
        <v>122.19</v>
      </c>
      <c r="Y858" s="4">
        <v>8936649</v>
      </c>
      <c r="Z858" s="13">
        <v>117.76</v>
      </c>
      <c r="AA858" s="4">
        <v>3935591</v>
      </c>
      <c r="AB858" s="13">
        <v>65.47</v>
      </c>
      <c r="AC858" s="4">
        <v>8315770</v>
      </c>
      <c r="AD858" s="13">
        <v>68.599999999999994</v>
      </c>
      <c r="AE858" s="4">
        <v>10719835</v>
      </c>
      <c r="AF858" s="13">
        <v>46.79</v>
      </c>
      <c r="AG858" s="4">
        <v>2122804</v>
      </c>
      <c r="AH858" s="13">
        <v>82.4</v>
      </c>
      <c r="AI858" s="4">
        <v>4152080</v>
      </c>
      <c r="AJ858" s="13">
        <v>115.6</v>
      </c>
      <c r="AK858" s="4">
        <v>1941711</v>
      </c>
      <c r="AL858" s="13">
        <v>15.89</v>
      </c>
      <c r="AM858" s="4">
        <v>17521996</v>
      </c>
      <c r="AN858" s="13">
        <v>77</v>
      </c>
      <c r="AO858" s="4">
        <v>6418963</v>
      </c>
      <c r="AP858" s="13">
        <v>1610.15</v>
      </c>
      <c r="AQ858" s="4">
        <v>2698400</v>
      </c>
      <c r="AR858" s="13">
        <v>278.85000000000002</v>
      </c>
      <c r="AS858" s="4">
        <v>3875082</v>
      </c>
      <c r="AT858" s="13">
        <v>163.21</v>
      </c>
      <c r="AU858" s="4">
        <v>2582090</v>
      </c>
      <c r="AV858" s="13">
        <v>2110.62</v>
      </c>
      <c r="AW858" s="4">
        <v>344461</v>
      </c>
      <c r="AX858" s="13">
        <v>186.85</v>
      </c>
      <c r="AY858" s="4">
        <v>2730436</v>
      </c>
      <c r="AZ858" s="13">
        <v>96.69</v>
      </c>
      <c r="BA858" s="4">
        <v>7642223</v>
      </c>
      <c r="BB858" s="13">
        <v>37.94</v>
      </c>
      <c r="BC858" s="4">
        <v>8736645</v>
      </c>
      <c r="BD858" s="13">
        <v>57.92</v>
      </c>
      <c r="BE858" s="4">
        <v>6783776</v>
      </c>
      <c r="BF858" s="13">
        <v>137.97</v>
      </c>
      <c r="BG858" s="4">
        <v>1396668</v>
      </c>
      <c r="BH858" s="13">
        <v>72.25</v>
      </c>
      <c r="BI858" s="4">
        <v>5889721</v>
      </c>
    </row>
    <row r="859" spans="1:61" x14ac:dyDescent="0.35">
      <c r="A859" s="1">
        <v>43249</v>
      </c>
      <c r="B859" s="13">
        <v>187.9</v>
      </c>
      <c r="C859" s="4">
        <v>22514075</v>
      </c>
      <c r="D859" s="13">
        <v>98.01</v>
      </c>
      <c r="E859" s="4">
        <v>28670981</v>
      </c>
      <c r="F859" s="13">
        <v>248.59</v>
      </c>
      <c r="G859" s="4">
        <v>8817083</v>
      </c>
      <c r="H859" s="13">
        <v>249.69</v>
      </c>
      <c r="I859" s="4">
        <v>2828101</v>
      </c>
      <c r="J859" s="13">
        <v>46.26</v>
      </c>
      <c r="K859" s="4">
        <v>12427752</v>
      </c>
      <c r="L859" s="13">
        <v>126.88</v>
      </c>
      <c r="M859" s="4">
        <v>8141934</v>
      </c>
      <c r="N859" s="13">
        <v>13.36</v>
      </c>
      <c r="O859" s="4">
        <v>39578498</v>
      </c>
      <c r="P859" s="13">
        <v>242.19</v>
      </c>
      <c r="Q859" s="4">
        <v>2093449</v>
      </c>
      <c r="R859" s="13">
        <v>42.97</v>
      </c>
      <c r="S859" s="4">
        <v>25197401</v>
      </c>
      <c r="T859" s="13">
        <v>55.32</v>
      </c>
      <c r="U859" s="4">
        <v>24253509</v>
      </c>
      <c r="V859" s="13">
        <v>78.42</v>
      </c>
      <c r="W859" s="4">
        <v>14644813</v>
      </c>
      <c r="X859" s="13">
        <v>121.39</v>
      </c>
      <c r="Y859" s="4">
        <v>7385688</v>
      </c>
      <c r="Z859" s="13">
        <v>116.21</v>
      </c>
      <c r="AA859" s="4">
        <v>3255225</v>
      </c>
      <c r="AB859" s="13">
        <v>65.709999999999994</v>
      </c>
      <c r="AC859" s="4">
        <v>6310128</v>
      </c>
      <c r="AD859" s="13">
        <v>68.069999999999993</v>
      </c>
      <c r="AE859" s="4">
        <v>8369187</v>
      </c>
      <c r="AF859" s="13">
        <v>46.61</v>
      </c>
      <c r="AG859" s="4">
        <v>1987910</v>
      </c>
      <c r="AH859" s="13">
        <v>81.83</v>
      </c>
      <c r="AI859" s="4">
        <v>4130632</v>
      </c>
      <c r="AJ859" s="13">
        <v>116.81</v>
      </c>
      <c r="AK859" s="4">
        <v>2961851</v>
      </c>
      <c r="AL859" s="13">
        <v>16.04</v>
      </c>
      <c r="AM859" s="4">
        <v>26449721</v>
      </c>
      <c r="AN859" s="13">
        <v>77.61</v>
      </c>
      <c r="AO859" s="4">
        <v>6145496</v>
      </c>
      <c r="AP859" s="13">
        <v>1612.87</v>
      </c>
      <c r="AQ859" s="4">
        <v>3846477</v>
      </c>
      <c r="AR859" s="13">
        <v>283.76</v>
      </c>
      <c r="AS859" s="4">
        <v>5666640</v>
      </c>
      <c r="AT859" s="13">
        <v>160.62</v>
      </c>
      <c r="AU859" s="4">
        <v>3197053</v>
      </c>
      <c r="AV859" s="13">
        <v>2076.0300000000002</v>
      </c>
      <c r="AW859" s="4">
        <v>487708</v>
      </c>
      <c r="AX859" s="13">
        <v>185</v>
      </c>
      <c r="AY859" s="4">
        <v>4725486</v>
      </c>
      <c r="AZ859" s="13">
        <v>95.78</v>
      </c>
      <c r="BA859" s="4">
        <v>5033639</v>
      </c>
      <c r="BB859" s="13">
        <v>37.53</v>
      </c>
      <c r="BC859" s="4">
        <v>8306041</v>
      </c>
      <c r="BD859" s="13">
        <v>57.23</v>
      </c>
      <c r="BE859" s="4">
        <v>6475865</v>
      </c>
      <c r="BF859" s="13">
        <v>134.55000000000001</v>
      </c>
      <c r="BG859" s="4">
        <v>2011712</v>
      </c>
      <c r="BH859" s="13">
        <v>70.92</v>
      </c>
      <c r="BI859" s="4">
        <v>5857914</v>
      </c>
    </row>
    <row r="860" spans="1:61" x14ac:dyDescent="0.35">
      <c r="A860" s="1">
        <v>43250</v>
      </c>
      <c r="B860" s="13">
        <v>187.5</v>
      </c>
      <c r="C860" s="4">
        <v>18690547</v>
      </c>
      <c r="D860" s="13">
        <v>98.95</v>
      </c>
      <c r="E860" s="4">
        <v>22158528</v>
      </c>
      <c r="F860" s="13">
        <v>252.99</v>
      </c>
      <c r="G860" s="4">
        <v>9774864</v>
      </c>
      <c r="H860" s="13">
        <v>249.4</v>
      </c>
      <c r="I860" s="4">
        <v>2684369</v>
      </c>
      <c r="J860" s="13">
        <v>47.05</v>
      </c>
      <c r="K860" s="4">
        <v>11906539</v>
      </c>
      <c r="L860" s="13">
        <v>129.30000000000001</v>
      </c>
      <c r="M860" s="4">
        <v>14170948</v>
      </c>
      <c r="N860" s="13">
        <v>13.82</v>
      </c>
      <c r="O860" s="4">
        <v>58186435</v>
      </c>
      <c r="P860" s="13">
        <v>247.4</v>
      </c>
      <c r="Q860" s="4">
        <v>2319344</v>
      </c>
      <c r="R860" s="13">
        <v>42.85</v>
      </c>
      <c r="S860" s="4">
        <v>22498821</v>
      </c>
      <c r="T860" s="13">
        <v>55.68</v>
      </c>
      <c r="U860" s="4">
        <v>24711519</v>
      </c>
      <c r="V860" s="13">
        <v>81.5</v>
      </c>
      <c r="W860" s="4">
        <v>16627467</v>
      </c>
      <c r="X860" s="13">
        <v>125.16</v>
      </c>
      <c r="Y860" s="4">
        <v>7125326</v>
      </c>
      <c r="Z860" s="13">
        <v>119.76</v>
      </c>
      <c r="AA860" s="4">
        <v>2894036</v>
      </c>
      <c r="AB860" s="13">
        <v>68.05</v>
      </c>
      <c r="AC860" s="4">
        <v>10273448</v>
      </c>
      <c r="AD860" s="13">
        <v>69.48</v>
      </c>
      <c r="AE860" s="4">
        <v>7710255</v>
      </c>
      <c r="AF860" s="13">
        <v>48.35</v>
      </c>
      <c r="AG860" s="4">
        <v>2329725</v>
      </c>
      <c r="AH860" s="13">
        <v>84.07</v>
      </c>
      <c r="AI860" s="4">
        <v>3781020</v>
      </c>
      <c r="AJ860" s="13">
        <v>119.18</v>
      </c>
      <c r="AK860" s="4">
        <v>3583069</v>
      </c>
      <c r="AL860" s="13">
        <v>16.559999999999999</v>
      </c>
      <c r="AM860" s="4">
        <v>17940951</v>
      </c>
      <c r="AN860" s="13">
        <v>79.55</v>
      </c>
      <c r="AO860" s="4">
        <v>6100565</v>
      </c>
      <c r="AP860" s="13">
        <v>1624.89</v>
      </c>
      <c r="AQ860" s="4">
        <v>2907357</v>
      </c>
      <c r="AR860" s="13">
        <v>291.72000000000003</v>
      </c>
      <c r="AS860" s="4">
        <v>7489686</v>
      </c>
      <c r="AT860" s="13">
        <v>161.82</v>
      </c>
      <c r="AU860" s="4">
        <v>2396547</v>
      </c>
      <c r="AV860" s="13">
        <v>2098</v>
      </c>
      <c r="AW860" s="4">
        <v>342690</v>
      </c>
      <c r="AX860" s="13">
        <v>187.09</v>
      </c>
      <c r="AY860" s="4">
        <v>3976000</v>
      </c>
      <c r="AZ860" s="13">
        <v>97.42</v>
      </c>
      <c r="BA860" s="4">
        <v>4928175</v>
      </c>
      <c r="BB860" s="13">
        <v>37.85</v>
      </c>
      <c r="BC860" s="4">
        <v>7908718</v>
      </c>
      <c r="BD860" s="13">
        <v>57.48</v>
      </c>
      <c r="BE860" s="4">
        <v>5762434</v>
      </c>
      <c r="BF860" s="13">
        <v>136.27000000000001</v>
      </c>
      <c r="BG860" s="4">
        <v>1271711</v>
      </c>
      <c r="BH860" s="13">
        <v>72.23</v>
      </c>
      <c r="BI860" s="4">
        <v>5799859</v>
      </c>
    </row>
    <row r="861" spans="1:61" x14ac:dyDescent="0.35">
      <c r="A861" s="1">
        <v>43251</v>
      </c>
      <c r="B861" s="13">
        <v>186.87</v>
      </c>
      <c r="C861" s="4">
        <v>27482793</v>
      </c>
      <c r="D861" s="13">
        <v>98.84</v>
      </c>
      <c r="E861" s="4">
        <v>34140891</v>
      </c>
      <c r="F861" s="13">
        <v>252.19</v>
      </c>
      <c r="G861" s="4">
        <v>12346709</v>
      </c>
      <c r="H861" s="13">
        <v>252.07</v>
      </c>
      <c r="I861" s="4">
        <v>3469805</v>
      </c>
      <c r="J861" s="13">
        <v>46.72</v>
      </c>
      <c r="K861" s="4">
        <v>13062416</v>
      </c>
      <c r="L861" s="13">
        <v>129.33000000000001</v>
      </c>
      <c r="M861" s="4">
        <v>6408344</v>
      </c>
      <c r="N861" s="13">
        <v>13.73</v>
      </c>
      <c r="O861" s="4">
        <v>46797677</v>
      </c>
      <c r="P861" s="13">
        <v>249.28</v>
      </c>
      <c r="Q861" s="4">
        <v>3838370</v>
      </c>
      <c r="R861" s="13">
        <v>42.71</v>
      </c>
      <c r="S861" s="4">
        <v>31439566</v>
      </c>
      <c r="T861" s="13">
        <v>55.2</v>
      </c>
      <c r="U861" s="4">
        <v>30962105</v>
      </c>
      <c r="V861" s="13">
        <v>81.239999999999995</v>
      </c>
      <c r="W861" s="4">
        <v>15803095</v>
      </c>
      <c r="X861" s="13">
        <v>124.3</v>
      </c>
      <c r="Y861" s="4">
        <v>7460684</v>
      </c>
      <c r="Z861" s="13">
        <v>117.81</v>
      </c>
      <c r="AA861" s="4">
        <v>3544157</v>
      </c>
      <c r="AB861" s="13">
        <v>67.39</v>
      </c>
      <c r="AC861" s="4">
        <v>8508795</v>
      </c>
      <c r="AD861" s="13">
        <v>68.67</v>
      </c>
      <c r="AE861" s="4">
        <v>8419700</v>
      </c>
      <c r="AF861" s="13">
        <v>48.63</v>
      </c>
      <c r="AG861" s="4">
        <v>2548304</v>
      </c>
      <c r="AH861" s="13">
        <v>84.2</v>
      </c>
      <c r="AI861" s="4">
        <v>4861137</v>
      </c>
      <c r="AJ861" s="13">
        <v>116.49</v>
      </c>
      <c r="AK861" s="4">
        <v>5907147</v>
      </c>
      <c r="AL861" s="13">
        <v>16.68</v>
      </c>
      <c r="AM861" s="4">
        <v>24678241</v>
      </c>
      <c r="AN861" s="13">
        <v>79.03</v>
      </c>
      <c r="AO861" s="4">
        <v>8272057</v>
      </c>
      <c r="AP861" s="13">
        <v>1629.62</v>
      </c>
      <c r="AQ861" s="4">
        <v>3166330</v>
      </c>
      <c r="AR861" s="13">
        <v>284.73</v>
      </c>
      <c r="AS861" s="4">
        <v>5919721</v>
      </c>
      <c r="AT861" s="13">
        <v>160.01</v>
      </c>
      <c r="AU861" s="4">
        <v>4881141</v>
      </c>
      <c r="AV861" s="13">
        <v>2108.92</v>
      </c>
      <c r="AW861" s="4">
        <v>354030</v>
      </c>
      <c r="AX861" s="13">
        <v>186.55</v>
      </c>
      <c r="AY861" s="4">
        <v>4839948</v>
      </c>
      <c r="AZ861" s="13">
        <v>95.01</v>
      </c>
      <c r="BA861" s="4">
        <v>7602078</v>
      </c>
      <c r="BB861" s="13">
        <v>37.72</v>
      </c>
      <c r="BC861" s="4">
        <v>10710686</v>
      </c>
      <c r="BD861" s="13">
        <v>56.67</v>
      </c>
      <c r="BE861" s="4">
        <v>9433042</v>
      </c>
      <c r="BF861" s="13">
        <v>135.36000000000001</v>
      </c>
      <c r="BG861" s="4">
        <v>2316286</v>
      </c>
      <c r="BH861" s="13">
        <v>71.8</v>
      </c>
      <c r="BI861" s="4">
        <v>7856161</v>
      </c>
    </row>
    <row r="862" spans="1:61" x14ac:dyDescent="0.35">
      <c r="A862" s="1">
        <v>43252</v>
      </c>
      <c r="B862" s="13">
        <v>190.24</v>
      </c>
      <c r="C862" s="4">
        <v>23442510</v>
      </c>
      <c r="D862" s="13">
        <v>100.79</v>
      </c>
      <c r="E862" s="4">
        <v>28655624</v>
      </c>
      <c r="F862" s="13">
        <v>257.62</v>
      </c>
      <c r="G862" s="4">
        <v>10549248</v>
      </c>
      <c r="H862" s="13">
        <v>256.33999999999997</v>
      </c>
      <c r="I862" s="4">
        <v>2636023</v>
      </c>
      <c r="J862" s="13">
        <v>47.35</v>
      </c>
      <c r="K862" s="4">
        <v>10863237</v>
      </c>
      <c r="L862" s="13">
        <v>130.52000000000001</v>
      </c>
      <c r="M862" s="4">
        <v>6132794</v>
      </c>
      <c r="N862" s="13">
        <v>14.4</v>
      </c>
      <c r="O862" s="4">
        <v>71677869</v>
      </c>
      <c r="P862" s="13">
        <v>251.31</v>
      </c>
      <c r="Q862" s="4">
        <v>2773194</v>
      </c>
      <c r="R862" s="13">
        <v>43.66</v>
      </c>
      <c r="S862" s="4">
        <v>18352715</v>
      </c>
      <c r="T862" s="13">
        <v>57.08</v>
      </c>
      <c r="U862" s="4">
        <v>31183166</v>
      </c>
      <c r="V862" s="13">
        <v>81.83</v>
      </c>
      <c r="W862" s="4">
        <v>9906117</v>
      </c>
      <c r="X862" s="13">
        <v>123.85</v>
      </c>
      <c r="Y862" s="4">
        <v>5749869</v>
      </c>
      <c r="Z862" s="13">
        <v>118.35</v>
      </c>
      <c r="AA862" s="4">
        <v>2919371</v>
      </c>
      <c r="AB862" s="13">
        <v>68.290000000000006</v>
      </c>
      <c r="AC862" s="4">
        <v>7116234</v>
      </c>
      <c r="AD862" s="13">
        <v>68.959999999999994</v>
      </c>
      <c r="AE862" s="4">
        <v>6512772</v>
      </c>
      <c r="AF862" s="13">
        <v>48.79</v>
      </c>
      <c r="AG862" s="4">
        <v>2393017</v>
      </c>
      <c r="AH862" s="13">
        <v>85.1</v>
      </c>
      <c r="AI862" s="4">
        <v>4940156</v>
      </c>
      <c r="AJ862" s="13">
        <v>119</v>
      </c>
      <c r="AK862" s="4">
        <v>2757041</v>
      </c>
      <c r="AL862" s="13">
        <v>16.899999999999999</v>
      </c>
      <c r="AM862" s="4">
        <v>16805176</v>
      </c>
      <c r="AN862" s="13">
        <v>81.92</v>
      </c>
      <c r="AO862" s="4">
        <v>6979799</v>
      </c>
      <c r="AP862" s="13">
        <v>1641.54</v>
      </c>
      <c r="AQ862" s="4">
        <v>3313385</v>
      </c>
      <c r="AR862" s="13">
        <v>291.82</v>
      </c>
      <c r="AS862" s="4">
        <v>5424386</v>
      </c>
      <c r="AT862" s="13">
        <v>159.16</v>
      </c>
      <c r="AU862" s="4">
        <v>3203782</v>
      </c>
      <c r="AV862" s="13">
        <v>2128.94</v>
      </c>
      <c r="AW862" s="4">
        <v>301456</v>
      </c>
      <c r="AX862" s="13">
        <v>187.35</v>
      </c>
      <c r="AY862" s="4">
        <v>3706248</v>
      </c>
      <c r="AZ862" s="13">
        <v>95.83</v>
      </c>
      <c r="BA862" s="4">
        <v>4785979</v>
      </c>
      <c r="BB862" s="13">
        <v>38.340000000000003</v>
      </c>
      <c r="BC862" s="4">
        <v>7831203</v>
      </c>
      <c r="BD862" s="13">
        <v>56.91</v>
      </c>
      <c r="BE862" s="4">
        <v>4967653</v>
      </c>
      <c r="BF862" s="13">
        <v>138.34</v>
      </c>
      <c r="BG862" s="4">
        <v>1558520</v>
      </c>
      <c r="BH862" s="13">
        <v>72.760000000000005</v>
      </c>
      <c r="BI862" s="4">
        <v>4085865</v>
      </c>
    </row>
    <row r="863" spans="1:61" x14ac:dyDescent="0.35">
      <c r="A863" s="1">
        <v>43255</v>
      </c>
      <c r="B863" s="13">
        <v>191.83</v>
      </c>
      <c r="C863" s="4">
        <v>26266174</v>
      </c>
      <c r="D863" s="13">
        <v>101.67</v>
      </c>
      <c r="E863" s="4">
        <v>27281623</v>
      </c>
      <c r="F863" s="13">
        <v>264.85000000000002</v>
      </c>
      <c r="G863" s="4">
        <v>16050641</v>
      </c>
      <c r="H863" s="13">
        <v>258.37</v>
      </c>
      <c r="I863" s="4">
        <v>2588550</v>
      </c>
      <c r="J863" s="13">
        <v>47.32</v>
      </c>
      <c r="K863" s="4">
        <v>12178443</v>
      </c>
      <c r="L863" s="13">
        <v>132.65</v>
      </c>
      <c r="M863" s="4">
        <v>4860675</v>
      </c>
      <c r="N863" s="13">
        <v>14.85</v>
      </c>
      <c r="O863" s="4">
        <v>74545986</v>
      </c>
      <c r="P863" s="13">
        <v>253.34</v>
      </c>
      <c r="Q863" s="4">
        <v>3058747</v>
      </c>
      <c r="R863" s="13">
        <v>43.58</v>
      </c>
      <c r="S863" s="4">
        <v>18087741</v>
      </c>
      <c r="T863" s="13">
        <v>56.83</v>
      </c>
      <c r="U863" s="4">
        <v>22538053</v>
      </c>
      <c r="V863" s="13">
        <v>80.97</v>
      </c>
      <c r="W863" s="4">
        <v>10954709</v>
      </c>
      <c r="X863" s="13">
        <v>122.26</v>
      </c>
      <c r="Y863" s="4">
        <v>5760478</v>
      </c>
      <c r="Z863" s="13">
        <v>118.67</v>
      </c>
      <c r="AA863" s="4">
        <v>3756482</v>
      </c>
      <c r="AB863" s="13">
        <v>67.900000000000006</v>
      </c>
      <c r="AC863" s="4">
        <v>5599193</v>
      </c>
      <c r="AD863" s="13">
        <v>69.069999999999993</v>
      </c>
      <c r="AE863" s="4">
        <v>8104158</v>
      </c>
      <c r="AF863" s="13">
        <v>48.71</v>
      </c>
      <c r="AG863" s="4">
        <v>1644751</v>
      </c>
      <c r="AH863" s="13">
        <v>85.36</v>
      </c>
      <c r="AI863" s="4">
        <v>4312027</v>
      </c>
      <c r="AJ863" s="13">
        <v>119.2</v>
      </c>
      <c r="AK863" s="4">
        <v>2979083</v>
      </c>
      <c r="AL863" s="13">
        <v>16.940000000000001</v>
      </c>
      <c r="AM863" s="4">
        <v>18695750</v>
      </c>
      <c r="AN863" s="13">
        <v>81.93</v>
      </c>
      <c r="AO863" s="4">
        <v>6655278</v>
      </c>
      <c r="AP863" s="13">
        <v>1665.27</v>
      </c>
      <c r="AQ863" s="4">
        <v>3187737</v>
      </c>
      <c r="AR863" s="13">
        <v>296.74</v>
      </c>
      <c r="AS863" s="4">
        <v>4797810</v>
      </c>
      <c r="AT863" s="13">
        <v>160.22</v>
      </c>
      <c r="AU863" s="4">
        <v>3174562</v>
      </c>
      <c r="AV863" s="13">
        <v>2125.8000000000002</v>
      </c>
      <c r="AW863" s="4">
        <v>284699</v>
      </c>
      <c r="AX863" s="13">
        <v>191.36</v>
      </c>
      <c r="AY863" s="4">
        <v>4103328</v>
      </c>
      <c r="AZ863" s="13">
        <v>97.59</v>
      </c>
      <c r="BA863" s="4">
        <v>5010363</v>
      </c>
      <c r="BB863" s="13">
        <v>39.07</v>
      </c>
      <c r="BC863" s="4">
        <v>8115338</v>
      </c>
      <c r="BD863" s="13">
        <v>57.07</v>
      </c>
      <c r="BE863" s="4">
        <v>7484072</v>
      </c>
      <c r="BF863" s="13">
        <v>138.69</v>
      </c>
      <c r="BG863" s="4">
        <v>1277663</v>
      </c>
      <c r="BH863" s="13">
        <v>73.83</v>
      </c>
      <c r="BI863" s="4">
        <v>4581921</v>
      </c>
    </row>
    <row r="864" spans="1:61" x14ac:dyDescent="0.35">
      <c r="A864" s="1">
        <v>43256</v>
      </c>
      <c r="B864" s="13">
        <v>193.31</v>
      </c>
      <c r="C864" s="4">
        <v>21565963</v>
      </c>
      <c r="D864" s="13">
        <v>102.19</v>
      </c>
      <c r="E864" s="4">
        <v>23514402</v>
      </c>
      <c r="F864" s="13">
        <v>265.07</v>
      </c>
      <c r="G864" s="4">
        <v>9792801</v>
      </c>
      <c r="H864" s="13">
        <v>259.26</v>
      </c>
      <c r="I864" s="4">
        <v>4237411</v>
      </c>
      <c r="J864" s="13">
        <v>47.13</v>
      </c>
      <c r="K864" s="4">
        <v>13430887</v>
      </c>
      <c r="L864" s="13">
        <v>134.12</v>
      </c>
      <c r="M864" s="4">
        <v>5123240</v>
      </c>
      <c r="N864" s="13">
        <v>14.85</v>
      </c>
      <c r="O864" s="4">
        <v>56122654</v>
      </c>
      <c r="P864" s="13">
        <v>252.7</v>
      </c>
      <c r="Q864" s="4">
        <v>2677427</v>
      </c>
      <c r="R864" s="13">
        <v>43.67</v>
      </c>
      <c r="S864" s="4">
        <v>16728755</v>
      </c>
      <c r="T864" s="13">
        <v>56.53</v>
      </c>
      <c r="U864" s="4">
        <v>21687019</v>
      </c>
      <c r="V864" s="13">
        <v>80.680000000000007</v>
      </c>
      <c r="W864" s="4">
        <v>12059328</v>
      </c>
      <c r="X864" s="13">
        <v>122.73</v>
      </c>
      <c r="Y864" s="4">
        <v>5672607</v>
      </c>
      <c r="Z864" s="13">
        <v>116.58</v>
      </c>
      <c r="AA864" s="4">
        <v>4158693</v>
      </c>
      <c r="AB864" s="13">
        <v>67.56</v>
      </c>
      <c r="AC864" s="4">
        <v>6333100</v>
      </c>
      <c r="AD864" s="13">
        <v>68.459999999999994</v>
      </c>
      <c r="AE864" s="4">
        <v>7057977</v>
      </c>
      <c r="AF864" s="13">
        <v>48.78</v>
      </c>
      <c r="AG864" s="4">
        <v>2237875</v>
      </c>
      <c r="AH864" s="13">
        <v>85.51</v>
      </c>
      <c r="AI864" s="4">
        <v>6391030</v>
      </c>
      <c r="AJ864" s="13">
        <v>118.83</v>
      </c>
      <c r="AK864" s="4">
        <v>2369815</v>
      </c>
      <c r="AL864" s="13">
        <v>16.84</v>
      </c>
      <c r="AM864" s="4">
        <v>23440133</v>
      </c>
      <c r="AN864" s="13">
        <v>80.33</v>
      </c>
      <c r="AO864" s="4">
        <v>4851784</v>
      </c>
      <c r="AP864" s="13">
        <v>1696.35</v>
      </c>
      <c r="AQ864" s="4">
        <v>4782177</v>
      </c>
      <c r="AR864" s="13">
        <v>291.13</v>
      </c>
      <c r="AS864" s="4">
        <v>5995157</v>
      </c>
      <c r="AT864" s="13">
        <v>159.47999999999999</v>
      </c>
      <c r="AU864" s="4">
        <v>2952304</v>
      </c>
      <c r="AV864" s="13">
        <v>2140.9899999999998</v>
      </c>
      <c r="AW864" s="4">
        <v>339858</v>
      </c>
      <c r="AX864" s="13">
        <v>191.94</v>
      </c>
      <c r="AY864" s="4">
        <v>4231253</v>
      </c>
      <c r="AZ864" s="13">
        <v>97.5</v>
      </c>
      <c r="BA864" s="4">
        <v>3836676</v>
      </c>
      <c r="BB864" s="13">
        <v>40.04</v>
      </c>
      <c r="BC864" s="4">
        <v>11216124</v>
      </c>
      <c r="BD864" s="13">
        <v>55.68</v>
      </c>
      <c r="BE864" s="4">
        <v>18278843</v>
      </c>
      <c r="BF864" s="13">
        <v>138.22</v>
      </c>
      <c r="BG864" s="4">
        <v>1334011</v>
      </c>
      <c r="BH864" s="13">
        <v>74.05</v>
      </c>
      <c r="BI864" s="4">
        <v>4928658</v>
      </c>
    </row>
    <row r="865" spans="1:61" x14ac:dyDescent="0.35">
      <c r="A865" s="1">
        <v>43257</v>
      </c>
      <c r="B865" s="13">
        <v>193.98</v>
      </c>
      <c r="C865" s="4">
        <v>20933619</v>
      </c>
      <c r="D865" s="13">
        <v>102.49</v>
      </c>
      <c r="E865" s="4">
        <v>21122917</v>
      </c>
      <c r="F865" s="13">
        <v>265.14999999999998</v>
      </c>
      <c r="G865" s="4">
        <v>9283856</v>
      </c>
      <c r="H865" s="13">
        <v>263.52</v>
      </c>
      <c r="I865" s="4">
        <v>3746530</v>
      </c>
      <c r="J865" s="13">
        <v>47.75</v>
      </c>
      <c r="K865" s="4">
        <v>13299094</v>
      </c>
      <c r="L865" s="13">
        <v>135.55000000000001</v>
      </c>
      <c r="M865" s="4">
        <v>4766855</v>
      </c>
      <c r="N865" s="13">
        <v>15.67</v>
      </c>
      <c r="O865" s="4">
        <v>97089040</v>
      </c>
      <c r="P865" s="13">
        <v>253.95</v>
      </c>
      <c r="Q865" s="4">
        <v>3963638</v>
      </c>
      <c r="R865" s="13">
        <v>44.26</v>
      </c>
      <c r="S865" s="4">
        <v>17730231</v>
      </c>
      <c r="T865" s="13">
        <v>57.03</v>
      </c>
      <c r="U865" s="4">
        <v>22955355</v>
      </c>
      <c r="V865" s="13">
        <v>82.06</v>
      </c>
      <c r="W865" s="4">
        <v>11603278</v>
      </c>
      <c r="X865" s="13">
        <v>123.38</v>
      </c>
      <c r="Y865" s="4">
        <v>6213350</v>
      </c>
      <c r="Z865" s="13">
        <v>116.14</v>
      </c>
      <c r="AA865" s="4">
        <v>4361062</v>
      </c>
      <c r="AB865" s="13">
        <v>67.88</v>
      </c>
      <c r="AC865" s="4">
        <v>6412175</v>
      </c>
      <c r="AD865" s="13">
        <v>68.89</v>
      </c>
      <c r="AE865" s="4">
        <v>6387859</v>
      </c>
      <c r="AF865" s="13">
        <v>48.77</v>
      </c>
      <c r="AG865" s="4">
        <v>1472585</v>
      </c>
      <c r="AH865" s="13">
        <v>86.46</v>
      </c>
      <c r="AI865" s="4">
        <v>6534344</v>
      </c>
      <c r="AJ865" s="13">
        <v>116.65</v>
      </c>
      <c r="AK865" s="4">
        <v>2413007</v>
      </c>
      <c r="AL865" s="13">
        <v>16.72</v>
      </c>
      <c r="AM865" s="4">
        <v>17558093</v>
      </c>
      <c r="AN865" s="13">
        <v>78.760000000000005</v>
      </c>
      <c r="AO865" s="4">
        <v>6320276</v>
      </c>
      <c r="AP865" s="13">
        <v>1695.75</v>
      </c>
      <c r="AQ865" s="4">
        <v>5473213</v>
      </c>
      <c r="AR865" s="13">
        <v>319.5</v>
      </c>
      <c r="AS865" s="4">
        <v>18767269</v>
      </c>
      <c r="AT865" s="13">
        <v>162.38</v>
      </c>
      <c r="AU865" s="4">
        <v>3586190</v>
      </c>
      <c r="AV865" s="13">
        <v>2153.7800000000002</v>
      </c>
      <c r="AW865" s="4">
        <v>297730</v>
      </c>
      <c r="AX865" s="13">
        <v>193.59</v>
      </c>
      <c r="AY865" s="4">
        <v>4134745</v>
      </c>
      <c r="AZ865" s="13">
        <v>98.49</v>
      </c>
      <c r="BA865" s="4">
        <v>4138040</v>
      </c>
      <c r="BB865" s="13">
        <v>39.950000000000003</v>
      </c>
      <c r="BC865" s="4">
        <v>6986651</v>
      </c>
      <c r="BD865" s="13">
        <v>57.17</v>
      </c>
      <c r="BE865" s="4">
        <v>13709779</v>
      </c>
      <c r="BF865" s="13">
        <v>141.57</v>
      </c>
      <c r="BG865" s="4">
        <v>2113466</v>
      </c>
      <c r="BH865" s="13">
        <v>74.75</v>
      </c>
      <c r="BI865" s="4">
        <v>5318054</v>
      </c>
    </row>
    <row r="866" spans="1:61" x14ac:dyDescent="0.35">
      <c r="A866" s="1">
        <v>43258</v>
      </c>
      <c r="B866" s="13">
        <v>193.46</v>
      </c>
      <c r="C866" s="4">
        <v>21347180</v>
      </c>
      <c r="D866" s="13">
        <v>100.88</v>
      </c>
      <c r="E866" s="4">
        <v>28232197</v>
      </c>
      <c r="F866" s="13">
        <v>262.89999999999998</v>
      </c>
      <c r="G866" s="4">
        <v>9236216</v>
      </c>
      <c r="H866" s="13">
        <v>264.68</v>
      </c>
      <c r="I866" s="4">
        <v>4607658</v>
      </c>
      <c r="J866" s="13">
        <v>47.68</v>
      </c>
      <c r="K866" s="4">
        <v>13714092</v>
      </c>
      <c r="L866" s="13">
        <v>132.91</v>
      </c>
      <c r="M866" s="4">
        <v>6564097</v>
      </c>
      <c r="N866" s="13">
        <v>14.89</v>
      </c>
      <c r="O866" s="4">
        <v>99860297</v>
      </c>
      <c r="P866" s="13">
        <v>247.51</v>
      </c>
      <c r="Q866" s="4">
        <v>4169213</v>
      </c>
      <c r="R866" s="13">
        <v>43.65</v>
      </c>
      <c r="S866" s="4">
        <v>19722037</v>
      </c>
      <c r="T866" s="13">
        <v>55.88</v>
      </c>
      <c r="U866" s="4">
        <v>27596110</v>
      </c>
      <c r="V866" s="13">
        <v>82.88</v>
      </c>
      <c r="W866" s="4">
        <v>13502457</v>
      </c>
      <c r="X866" s="13">
        <v>126.96</v>
      </c>
      <c r="Y866" s="4">
        <v>8607219</v>
      </c>
      <c r="Z866" s="13">
        <v>117.93</v>
      </c>
      <c r="AA866" s="4">
        <v>3737073</v>
      </c>
      <c r="AB866" s="13">
        <v>69.48</v>
      </c>
      <c r="AC866" s="4">
        <v>7693526</v>
      </c>
      <c r="AD866" s="13">
        <v>69.599999999999994</v>
      </c>
      <c r="AE866" s="4">
        <v>8330565</v>
      </c>
      <c r="AF866" s="13">
        <v>49.72</v>
      </c>
      <c r="AG866" s="4">
        <v>1824837</v>
      </c>
      <c r="AH866" s="13">
        <v>86.48</v>
      </c>
      <c r="AI866" s="4">
        <v>7228953</v>
      </c>
      <c r="AJ866" s="13">
        <v>117.44</v>
      </c>
      <c r="AK866" s="4">
        <v>2478317</v>
      </c>
      <c r="AL866" s="13">
        <v>17.059999999999999</v>
      </c>
      <c r="AM866" s="4">
        <v>11120182</v>
      </c>
      <c r="AN866" s="13">
        <v>79.150000000000006</v>
      </c>
      <c r="AO866" s="4">
        <v>4197597</v>
      </c>
      <c r="AP866" s="13">
        <v>1689.3</v>
      </c>
      <c r="AQ866" s="4">
        <v>3765687</v>
      </c>
      <c r="AR866" s="13">
        <v>316.08999999999997</v>
      </c>
      <c r="AS866" s="4">
        <v>14345271</v>
      </c>
      <c r="AT866" s="13">
        <v>169.48</v>
      </c>
      <c r="AU866" s="4">
        <v>8342535</v>
      </c>
      <c r="AV866" s="13">
        <v>2131.98</v>
      </c>
      <c r="AW866" s="4">
        <v>293820</v>
      </c>
      <c r="AX866" s="13">
        <v>196.17</v>
      </c>
      <c r="AY866" s="4">
        <v>4378743</v>
      </c>
      <c r="AZ866" s="13">
        <v>99.27</v>
      </c>
      <c r="BA866" s="4">
        <v>4242225</v>
      </c>
      <c r="BB866" s="13">
        <v>40.450000000000003</v>
      </c>
      <c r="BC866" s="4">
        <v>11570738</v>
      </c>
      <c r="BD866" s="13">
        <v>57.14</v>
      </c>
      <c r="BE866" s="4">
        <v>7919801</v>
      </c>
      <c r="BF866" s="13">
        <v>139.44</v>
      </c>
      <c r="BG866" s="4">
        <v>1622736</v>
      </c>
      <c r="BH866" s="13">
        <v>74.760000000000005</v>
      </c>
      <c r="BI866" s="4">
        <v>6846263</v>
      </c>
    </row>
    <row r="867" spans="1:61" x14ac:dyDescent="0.35">
      <c r="A867" s="1">
        <v>43259</v>
      </c>
      <c r="B867" s="13">
        <v>191.7</v>
      </c>
      <c r="C867" s="4">
        <v>26656799</v>
      </c>
      <c r="D867" s="13">
        <v>101.63</v>
      </c>
      <c r="E867" s="4">
        <v>22165128</v>
      </c>
      <c r="F867" s="13">
        <v>262.27999999999997</v>
      </c>
      <c r="G867" s="4">
        <v>9011443</v>
      </c>
      <c r="H867" s="13">
        <v>257.97000000000003</v>
      </c>
      <c r="I867" s="4">
        <v>7369382</v>
      </c>
      <c r="J867" s="13">
        <v>48.18</v>
      </c>
      <c r="K867" s="4">
        <v>14515405</v>
      </c>
      <c r="L867" s="13">
        <v>133.53</v>
      </c>
      <c r="M867" s="4">
        <v>3486585</v>
      </c>
      <c r="N867" s="13">
        <v>15.25</v>
      </c>
      <c r="O867" s="4">
        <v>81930486</v>
      </c>
      <c r="P867" s="13">
        <v>251.21</v>
      </c>
      <c r="Q867" s="4">
        <v>2880597</v>
      </c>
      <c r="R867" s="13">
        <v>43.48</v>
      </c>
      <c r="S867" s="4">
        <v>18812398</v>
      </c>
      <c r="T867" s="13">
        <v>55.05</v>
      </c>
      <c r="U867" s="4">
        <v>30822854</v>
      </c>
      <c r="V867" s="13">
        <v>83.6</v>
      </c>
      <c r="W867" s="4">
        <v>14350376</v>
      </c>
      <c r="X867" s="13">
        <v>126.44</v>
      </c>
      <c r="Y867" s="4">
        <v>5108822</v>
      </c>
      <c r="Z867" s="13">
        <v>117.67</v>
      </c>
      <c r="AA867" s="4">
        <v>2413530</v>
      </c>
      <c r="AB867" s="13">
        <v>69.430000000000007</v>
      </c>
      <c r="AC867" s="4">
        <v>6656122</v>
      </c>
      <c r="AD867" s="13">
        <v>69.430000000000007</v>
      </c>
      <c r="AE867" s="4">
        <v>5125217</v>
      </c>
      <c r="AF867" s="13">
        <v>49.31</v>
      </c>
      <c r="AG867" s="4">
        <v>1897892</v>
      </c>
      <c r="AH867" s="13">
        <v>85.47</v>
      </c>
      <c r="AI867" s="4">
        <v>5533220</v>
      </c>
      <c r="AJ867" s="13">
        <v>116.84</v>
      </c>
      <c r="AK867" s="4">
        <v>2220624</v>
      </c>
      <c r="AL867" s="13">
        <v>16.850000000000001</v>
      </c>
      <c r="AM867" s="4">
        <v>10346235</v>
      </c>
      <c r="AN867" s="13">
        <v>78.989999999999995</v>
      </c>
      <c r="AO867" s="4">
        <v>4058839</v>
      </c>
      <c r="AP867" s="13">
        <v>1683.99</v>
      </c>
      <c r="AQ867" s="4">
        <v>2955110</v>
      </c>
      <c r="AR867" s="13">
        <v>317.66000000000003</v>
      </c>
      <c r="AS867" s="4">
        <v>8205202</v>
      </c>
      <c r="AT867" s="13">
        <v>168.91</v>
      </c>
      <c r="AU867" s="4">
        <v>5056578</v>
      </c>
      <c r="AV867" s="13">
        <v>2136.54</v>
      </c>
      <c r="AW867" s="4">
        <v>255760</v>
      </c>
      <c r="AX867" s="13">
        <v>198.33</v>
      </c>
      <c r="AY867" s="4">
        <v>4006213</v>
      </c>
      <c r="AZ867" s="13">
        <v>100.22</v>
      </c>
      <c r="BA867" s="4">
        <v>3680355</v>
      </c>
      <c r="BB867" s="13">
        <v>40.29</v>
      </c>
      <c r="BC867" s="4">
        <v>6067013</v>
      </c>
      <c r="BD867" s="13">
        <v>56.6</v>
      </c>
      <c r="BE867" s="4">
        <v>8433528</v>
      </c>
      <c r="BF867" s="13">
        <v>138.38</v>
      </c>
      <c r="BG867" s="4">
        <v>1609216</v>
      </c>
      <c r="BH867" s="13">
        <v>74.900000000000006</v>
      </c>
      <c r="BI867" s="4">
        <v>5524855</v>
      </c>
    </row>
    <row r="868" spans="1:61" x14ac:dyDescent="0.35">
      <c r="A868" s="1">
        <v>43262</v>
      </c>
      <c r="B868" s="13">
        <v>191.23</v>
      </c>
      <c r="C868" s="4">
        <v>18308460</v>
      </c>
      <c r="D868" s="13">
        <v>101.05</v>
      </c>
      <c r="E868" s="4">
        <v>23490894</v>
      </c>
      <c r="F868" s="13">
        <v>260.62</v>
      </c>
      <c r="G868" s="4">
        <v>6634253</v>
      </c>
      <c r="H868" s="13">
        <v>260.83</v>
      </c>
      <c r="I868" s="4">
        <v>3185941</v>
      </c>
      <c r="J868" s="13">
        <v>48.19</v>
      </c>
      <c r="K868" s="4">
        <v>12521110</v>
      </c>
      <c r="L868" s="13">
        <v>133.97999999999999</v>
      </c>
      <c r="M868" s="4">
        <v>3443145</v>
      </c>
      <c r="N868" s="13">
        <v>15.73</v>
      </c>
      <c r="O868" s="4">
        <v>80737640</v>
      </c>
      <c r="P868" s="13">
        <v>251</v>
      </c>
      <c r="Q868" s="4">
        <v>2868208</v>
      </c>
      <c r="R868" s="13">
        <v>43.69</v>
      </c>
      <c r="S868" s="4">
        <v>15068969</v>
      </c>
      <c r="T868" s="13">
        <v>54.52</v>
      </c>
      <c r="U868" s="4">
        <v>25752361</v>
      </c>
      <c r="V868" s="13">
        <v>83.1</v>
      </c>
      <c r="W868" s="4">
        <v>10831599</v>
      </c>
      <c r="X868" s="13">
        <v>127.56</v>
      </c>
      <c r="Y868" s="4">
        <v>6085105</v>
      </c>
      <c r="Z868" s="13">
        <v>118.01</v>
      </c>
      <c r="AA868" s="4">
        <v>2374892</v>
      </c>
      <c r="AB868" s="13">
        <v>70.489999999999995</v>
      </c>
      <c r="AC868" s="4">
        <v>6237302</v>
      </c>
      <c r="AD868" s="13">
        <v>69.87</v>
      </c>
      <c r="AE868" s="4">
        <v>6970694</v>
      </c>
      <c r="AF868" s="13">
        <v>50.64</v>
      </c>
      <c r="AG868" s="4">
        <v>2476749</v>
      </c>
      <c r="AH868" s="13">
        <v>86.15</v>
      </c>
      <c r="AI868" s="4">
        <v>5813427</v>
      </c>
      <c r="AJ868" s="13">
        <v>117.02</v>
      </c>
      <c r="AK868" s="4">
        <v>2225185</v>
      </c>
      <c r="AL868" s="13">
        <v>17.149999999999999</v>
      </c>
      <c r="AM868" s="4">
        <v>14213509</v>
      </c>
      <c r="AN868" s="13">
        <v>77.77</v>
      </c>
      <c r="AO868" s="4">
        <v>5268216</v>
      </c>
      <c r="AP868" s="13">
        <v>1689.12</v>
      </c>
      <c r="AQ868" s="4">
        <v>2335484</v>
      </c>
      <c r="AR868" s="13">
        <v>332.1</v>
      </c>
      <c r="AS868" s="4">
        <v>13183473</v>
      </c>
      <c r="AT868" s="13">
        <v>166.49</v>
      </c>
      <c r="AU868" s="4">
        <v>3246464</v>
      </c>
      <c r="AV868" s="13">
        <v>2124.29</v>
      </c>
      <c r="AW868" s="4">
        <v>235293</v>
      </c>
      <c r="AX868" s="13">
        <v>199.64</v>
      </c>
      <c r="AY868" s="4">
        <v>4242950</v>
      </c>
      <c r="AZ868" s="13">
        <v>100.5</v>
      </c>
      <c r="BA868" s="4">
        <v>3568280</v>
      </c>
      <c r="BB868" s="13">
        <v>40.49</v>
      </c>
      <c r="BC868" s="4">
        <v>5208946</v>
      </c>
      <c r="BD868" s="13">
        <v>56.48</v>
      </c>
      <c r="BE868" s="4">
        <v>7181724</v>
      </c>
      <c r="BF868" s="13">
        <v>139.13999999999999</v>
      </c>
      <c r="BG868" s="4">
        <v>1809825</v>
      </c>
      <c r="BH868" s="13">
        <v>74.59</v>
      </c>
      <c r="BI868" s="4">
        <v>4902812</v>
      </c>
    </row>
    <row r="869" spans="1:61" x14ac:dyDescent="0.35">
      <c r="A869" s="1">
        <v>43263</v>
      </c>
      <c r="B869" s="13">
        <v>192.28</v>
      </c>
      <c r="C869" s="4">
        <v>16911141</v>
      </c>
      <c r="D869" s="13">
        <v>101.31</v>
      </c>
      <c r="E869" s="4">
        <v>18325228</v>
      </c>
      <c r="F869" s="13">
        <v>262.58</v>
      </c>
      <c r="G869" s="4">
        <v>7978985</v>
      </c>
      <c r="H869" s="13">
        <v>261.43</v>
      </c>
      <c r="I869" s="4">
        <v>2759400</v>
      </c>
      <c r="J869" s="13">
        <v>48.45</v>
      </c>
      <c r="K869" s="4">
        <v>14713577</v>
      </c>
      <c r="L869" s="13">
        <v>136.26</v>
      </c>
      <c r="M869" s="4">
        <v>5319864</v>
      </c>
      <c r="N869" s="13">
        <v>15.85</v>
      </c>
      <c r="O869" s="4">
        <v>67002592</v>
      </c>
      <c r="P869" s="13">
        <v>252.59</v>
      </c>
      <c r="Q869" s="4">
        <v>3513342</v>
      </c>
      <c r="R869" s="13">
        <v>43.94</v>
      </c>
      <c r="S869" s="4">
        <v>17564885</v>
      </c>
      <c r="T869" s="13">
        <v>54.82</v>
      </c>
      <c r="U869" s="4">
        <v>23294943</v>
      </c>
      <c r="V869" s="13">
        <v>82.42</v>
      </c>
      <c r="W869" s="4">
        <v>12351787</v>
      </c>
      <c r="X869" s="13">
        <v>127.08</v>
      </c>
      <c r="Y869" s="4">
        <v>4542987</v>
      </c>
      <c r="Z869" s="13">
        <v>118.47</v>
      </c>
      <c r="AA869" s="4">
        <v>3396796</v>
      </c>
      <c r="AB869" s="13">
        <v>69.430000000000007</v>
      </c>
      <c r="AC869" s="4">
        <v>8329005</v>
      </c>
      <c r="AD869" s="13">
        <v>68.599999999999994</v>
      </c>
      <c r="AE869" s="4">
        <v>9663997</v>
      </c>
      <c r="AF869" s="13">
        <v>48.78</v>
      </c>
      <c r="AG869" s="4">
        <v>2906712</v>
      </c>
      <c r="AH869" s="13">
        <v>84.93</v>
      </c>
      <c r="AI869" s="4">
        <v>6053580</v>
      </c>
      <c r="AJ869" s="13">
        <v>115.55</v>
      </c>
      <c r="AK869" s="4">
        <v>2471104</v>
      </c>
      <c r="AL869" s="13">
        <v>16.93</v>
      </c>
      <c r="AM869" s="4">
        <v>12116991</v>
      </c>
      <c r="AN869" s="13">
        <v>75.459999999999994</v>
      </c>
      <c r="AO869" s="4">
        <v>7553175</v>
      </c>
      <c r="AP869" s="13">
        <v>1698.75</v>
      </c>
      <c r="AQ869" s="4">
        <v>2259215</v>
      </c>
      <c r="AR869" s="13">
        <v>342.77</v>
      </c>
      <c r="AS869" s="4">
        <v>22347403</v>
      </c>
      <c r="AT869" s="13">
        <v>166.73</v>
      </c>
      <c r="AU869" s="4">
        <v>2985260</v>
      </c>
      <c r="AV869" s="13">
        <v>2132</v>
      </c>
      <c r="AW869" s="4">
        <v>255781</v>
      </c>
      <c r="AX869" s="13">
        <v>201.31</v>
      </c>
      <c r="AY869" s="4">
        <v>4616661</v>
      </c>
      <c r="AZ869" s="13">
        <v>100.5</v>
      </c>
      <c r="BA869" s="4">
        <v>3401930</v>
      </c>
      <c r="BB869" s="13">
        <v>40.450000000000003</v>
      </c>
      <c r="BC869" s="4">
        <v>8575069</v>
      </c>
      <c r="BD869" s="13">
        <v>56.48</v>
      </c>
      <c r="BE869" s="4">
        <v>8249711</v>
      </c>
      <c r="BF869" s="13">
        <v>139.86000000000001</v>
      </c>
      <c r="BG869" s="4">
        <v>1354205</v>
      </c>
      <c r="BH869" s="13">
        <v>74.290000000000006</v>
      </c>
      <c r="BI869" s="4">
        <v>4356496</v>
      </c>
    </row>
    <row r="870" spans="1:61" x14ac:dyDescent="0.35">
      <c r="A870" s="1">
        <v>43264</v>
      </c>
      <c r="B870" s="13">
        <v>190.7</v>
      </c>
      <c r="C870" s="4">
        <v>21638393</v>
      </c>
      <c r="D870" s="13">
        <v>100.85</v>
      </c>
      <c r="E870" s="4">
        <v>29492875</v>
      </c>
      <c r="F870" s="13">
        <v>262.39999999999998</v>
      </c>
      <c r="G870" s="4">
        <v>8455159</v>
      </c>
      <c r="H870" s="13">
        <v>263.58</v>
      </c>
      <c r="I870" s="4">
        <v>3486822</v>
      </c>
      <c r="J870" s="13">
        <v>48.27</v>
      </c>
      <c r="K870" s="4">
        <v>18053335</v>
      </c>
      <c r="L870" s="13">
        <v>136.5</v>
      </c>
      <c r="M870" s="4">
        <v>5809264</v>
      </c>
      <c r="N870" s="13">
        <v>16.32</v>
      </c>
      <c r="O870" s="4">
        <v>90227322</v>
      </c>
      <c r="P870" s="13">
        <v>256.13</v>
      </c>
      <c r="Q870" s="4">
        <v>3590741</v>
      </c>
      <c r="R870" s="13">
        <v>44.01</v>
      </c>
      <c r="S870" s="4">
        <v>24383241</v>
      </c>
      <c r="T870" s="13">
        <v>55.03</v>
      </c>
      <c r="U870" s="4">
        <v>22631436</v>
      </c>
      <c r="V870" s="13">
        <v>81.510000000000005</v>
      </c>
      <c r="W870" s="4">
        <v>12049278</v>
      </c>
      <c r="X870" s="13">
        <v>127.07</v>
      </c>
      <c r="Y870" s="4">
        <v>6317940</v>
      </c>
      <c r="Z870" s="13">
        <v>118.25</v>
      </c>
      <c r="AA870" s="4">
        <v>2364853</v>
      </c>
      <c r="AB870" s="13">
        <v>69.62</v>
      </c>
      <c r="AC870" s="4">
        <v>6741067</v>
      </c>
      <c r="AD870" s="13">
        <v>67.97</v>
      </c>
      <c r="AE870" s="4">
        <v>7160958</v>
      </c>
      <c r="AF870" s="13">
        <v>47.93</v>
      </c>
      <c r="AG870" s="4">
        <v>2780731</v>
      </c>
      <c r="AH870" s="13">
        <v>84.33</v>
      </c>
      <c r="AI870" s="4">
        <v>4401642</v>
      </c>
      <c r="AJ870" s="13">
        <v>115.75</v>
      </c>
      <c r="AK870" s="4">
        <v>2973037</v>
      </c>
      <c r="AL870" s="13">
        <v>16.739999999999998</v>
      </c>
      <c r="AM870" s="4">
        <v>9435775</v>
      </c>
      <c r="AN870" s="13">
        <v>74.88</v>
      </c>
      <c r="AO870" s="4">
        <v>4645592</v>
      </c>
      <c r="AP870" s="13">
        <v>1704.86</v>
      </c>
      <c r="AQ870" s="4">
        <v>3327529</v>
      </c>
      <c r="AR870" s="13">
        <v>344.78</v>
      </c>
      <c r="AS870" s="4">
        <v>9469804</v>
      </c>
      <c r="AT870" s="13">
        <v>166.58</v>
      </c>
      <c r="AU870" s="4">
        <v>3140508</v>
      </c>
      <c r="AV870" s="13">
        <v>2106.36</v>
      </c>
      <c r="AW870" s="4">
        <v>457291</v>
      </c>
      <c r="AX870" s="13">
        <v>200.31</v>
      </c>
      <c r="AY870" s="4">
        <v>5128112</v>
      </c>
      <c r="AZ870" s="13">
        <v>99.46</v>
      </c>
      <c r="BA870" s="4">
        <v>4309661</v>
      </c>
      <c r="BB870" s="13">
        <v>39.33</v>
      </c>
      <c r="BC870" s="4">
        <v>14044008</v>
      </c>
      <c r="BD870" s="13">
        <v>56.21</v>
      </c>
      <c r="BE870" s="4">
        <v>8283213</v>
      </c>
      <c r="BF870" s="13">
        <v>138.35</v>
      </c>
      <c r="BG870" s="4">
        <v>1662692</v>
      </c>
      <c r="BH870" s="13">
        <v>74.11</v>
      </c>
      <c r="BI870" s="4">
        <v>4696163</v>
      </c>
    </row>
    <row r="871" spans="1:61" x14ac:dyDescent="0.35">
      <c r="A871" s="1">
        <v>43265</v>
      </c>
      <c r="B871" s="13">
        <v>190.8</v>
      </c>
      <c r="C871" s="4">
        <v>21610074</v>
      </c>
      <c r="D871" s="13">
        <v>101.42</v>
      </c>
      <c r="E871" s="4">
        <v>25691811</v>
      </c>
      <c r="F871" s="13">
        <v>266.91000000000003</v>
      </c>
      <c r="G871" s="4">
        <v>10750411</v>
      </c>
      <c r="H871" s="13">
        <v>268.45999999999998</v>
      </c>
      <c r="I871" s="4">
        <v>3704162</v>
      </c>
      <c r="J871" s="13">
        <v>45.9</v>
      </c>
      <c r="K871" s="4">
        <v>37001333</v>
      </c>
      <c r="L871" s="13">
        <v>138.41</v>
      </c>
      <c r="M871" s="4">
        <v>6494863</v>
      </c>
      <c r="N871" s="13">
        <v>16.25</v>
      </c>
      <c r="O871" s="4">
        <v>113048551</v>
      </c>
      <c r="P871" s="13">
        <v>258.10000000000002</v>
      </c>
      <c r="Q871" s="4">
        <v>5618308</v>
      </c>
      <c r="R871" s="13">
        <v>44.69</v>
      </c>
      <c r="S871" s="4">
        <v>24020482</v>
      </c>
      <c r="T871" s="13">
        <v>55.54</v>
      </c>
      <c r="U871" s="4">
        <v>23419829</v>
      </c>
      <c r="V871" s="13">
        <v>81.89</v>
      </c>
      <c r="W871" s="4">
        <v>11477252</v>
      </c>
      <c r="X871" s="13">
        <v>126.51</v>
      </c>
      <c r="Y871" s="4">
        <v>5056767</v>
      </c>
      <c r="Z871" s="13">
        <v>117.53</v>
      </c>
      <c r="AA871" s="4">
        <v>2856553</v>
      </c>
      <c r="AB871" s="13">
        <v>68.13</v>
      </c>
      <c r="AC871" s="4">
        <v>5694644</v>
      </c>
      <c r="AD871" s="13">
        <v>68.33</v>
      </c>
      <c r="AE871" s="4">
        <v>7103982</v>
      </c>
      <c r="AF871" s="13">
        <v>48.52</v>
      </c>
      <c r="AG871" s="4">
        <v>1563583</v>
      </c>
      <c r="AH871" s="13">
        <v>84.35</v>
      </c>
      <c r="AI871" s="4">
        <v>3675563</v>
      </c>
      <c r="AJ871" s="13">
        <v>115.55</v>
      </c>
      <c r="AK871" s="4">
        <v>2464091</v>
      </c>
      <c r="AL871" s="13">
        <v>16.95</v>
      </c>
      <c r="AM871" s="4">
        <v>12080017</v>
      </c>
      <c r="AN871" s="13">
        <v>75.19</v>
      </c>
      <c r="AO871" s="4">
        <v>4880471</v>
      </c>
      <c r="AP871" s="13">
        <v>1723.86</v>
      </c>
      <c r="AQ871" s="4">
        <v>3174415</v>
      </c>
      <c r="AR871" s="13">
        <v>357.72</v>
      </c>
      <c r="AS871" s="4">
        <v>10981023</v>
      </c>
      <c r="AT871" s="13">
        <v>167.05</v>
      </c>
      <c r="AU871" s="4">
        <v>2389963</v>
      </c>
      <c r="AV871" s="13">
        <v>2123.06</v>
      </c>
      <c r="AW871" s="4">
        <v>387613</v>
      </c>
      <c r="AX871" s="13">
        <v>199.67</v>
      </c>
      <c r="AY871" s="4">
        <v>4305893</v>
      </c>
      <c r="AZ871" s="13">
        <v>99.16</v>
      </c>
      <c r="BA871" s="4">
        <v>4129886</v>
      </c>
      <c r="BB871" s="13">
        <v>39</v>
      </c>
      <c r="BC871" s="4">
        <v>9353424</v>
      </c>
      <c r="BD871" s="13">
        <v>57.02</v>
      </c>
      <c r="BE871" s="4">
        <v>11049707</v>
      </c>
      <c r="BF871" s="13">
        <v>138.75</v>
      </c>
      <c r="BG871" s="4">
        <v>1216094</v>
      </c>
      <c r="BH871" s="13">
        <v>74.7</v>
      </c>
      <c r="BI871" s="4">
        <v>4636044</v>
      </c>
    </row>
    <row r="872" spans="1:61" x14ac:dyDescent="0.35">
      <c r="A872" s="1">
        <v>43266</v>
      </c>
      <c r="B872" s="13">
        <v>188.84</v>
      </c>
      <c r="C872" s="4">
        <v>61719160</v>
      </c>
      <c r="D872" s="13">
        <v>100.13</v>
      </c>
      <c r="E872" s="4">
        <v>65738585</v>
      </c>
      <c r="F872" s="13">
        <v>265.26</v>
      </c>
      <c r="G872" s="4">
        <v>10806488</v>
      </c>
      <c r="H872" s="13">
        <v>270.23</v>
      </c>
      <c r="I872" s="4">
        <v>6096866</v>
      </c>
      <c r="J872" s="13">
        <v>46.28</v>
      </c>
      <c r="K872" s="4">
        <v>28120363</v>
      </c>
      <c r="L872" s="13">
        <v>138.41</v>
      </c>
      <c r="M872" s="4">
        <v>7711133</v>
      </c>
      <c r="N872" s="13">
        <v>16.34</v>
      </c>
      <c r="O872" s="4">
        <v>77612174</v>
      </c>
      <c r="P872" s="13">
        <v>251.82</v>
      </c>
      <c r="Q872" s="4">
        <v>9052820</v>
      </c>
      <c r="R872" s="13">
        <v>44.25</v>
      </c>
      <c r="S872" s="4">
        <v>49379790</v>
      </c>
      <c r="T872" s="13">
        <v>55.11</v>
      </c>
      <c r="U872" s="4">
        <v>39194688</v>
      </c>
      <c r="V872" s="13">
        <v>80.66</v>
      </c>
      <c r="W872" s="4">
        <v>23797456</v>
      </c>
      <c r="X872" s="13">
        <v>124.04</v>
      </c>
      <c r="Y872" s="4">
        <v>13223810</v>
      </c>
      <c r="Z872" s="13">
        <v>114.18</v>
      </c>
      <c r="AA872" s="4">
        <v>5028559</v>
      </c>
      <c r="AB872" s="13">
        <v>65.36</v>
      </c>
      <c r="AC872" s="4">
        <v>15982686</v>
      </c>
      <c r="AD872" s="13">
        <v>66.83</v>
      </c>
      <c r="AE872" s="4">
        <v>15094671</v>
      </c>
      <c r="AF872" s="13">
        <v>46.54</v>
      </c>
      <c r="AG872" s="4">
        <v>3634481</v>
      </c>
      <c r="AH872" s="13">
        <v>83.33</v>
      </c>
      <c r="AI872" s="4">
        <v>7476915</v>
      </c>
      <c r="AJ872" s="13">
        <v>114.3</v>
      </c>
      <c r="AK872" s="4">
        <v>3483893</v>
      </c>
      <c r="AL872" s="13">
        <v>16.77</v>
      </c>
      <c r="AM872" s="4">
        <v>15486278</v>
      </c>
      <c r="AN872" s="13">
        <v>73.56</v>
      </c>
      <c r="AO872" s="4">
        <v>8448851</v>
      </c>
      <c r="AP872" s="13">
        <v>1715.97</v>
      </c>
      <c r="AQ872" s="4">
        <v>4777646</v>
      </c>
      <c r="AR872" s="13">
        <v>358.17</v>
      </c>
      <c r="AS872" s="4">
        <v>10848254</v>
      </c>
      <c r="AT872" s="13">
        <v>166.46</v>
      </c>
      <c r="AU872" s="4">
        <v>7384360</v>
      </c>
      <c r="AV872" s="13">
        <v>2141.4499999999998</v>
      </c>
      <c r="AW872" s="4">
        <v>516003</v>
      </c>
      <c r="AX872" s="13">
        <v>200.54</v>
      </c>
      <c r="AY872" s="4">
        <v>7820898</v>
      </c>
      <c r="AZ872" s="13">
        <v>99.18</v>
      </c>
      <c r="BA872" s="4">
        <v>6197751</v>
      </c>
      <c r="BB872" s="13">
        <v>38.89</v>
      </c>
      <c r="BC872" s="4">
        <v>12891615</v>
      </c>
      <c r="BD872" s="13">
        <v>57.11</v>
      </c>
      <c r="BE872" s="4">
        <v>12408270</v>
      </c>
      <c r="BF872" s="13">
        <v>138.83000000000001</v>
      </c>
      <c r="BG872" s="4">
        <v>2321156</v>
      </c>
      <c r="BH872" s="13">
        <v>75.84</v>
      </c>
      <c r="BI872" s="4">
        <v>10977292</v>
      </c>
    </row>
    <row r="873" spans="1:61" x14ac:dyDescent="0.35">
      <c r="A873" s="1">
        <v>43269</v>
      </c>
      <c r="B873" s="13">
        <v>188.74</v>
      </c>
      <c r="C873" s="4">
        <v>18484865</v>
      </c>
      <c r="D873" s="13">
        <v>100.86</v>
      </c>
      <c r="E873" s="4">
        <v>23586037</v>
      </c>
      <c r="F873" s="13">
        <v>265.08999999999997</v>
      </c>
      <c r="G873" s="4">
        <v>8906674</v>
      </c>
      <c r="H873" s="13">
        <v>264.5</v>
      </c>
      <c r="I873" s="4">
        <v>3019056</v>
      </c>
      <c r="J873" s="13">
        <v>46.52</v>
      </c>
      <c r="K873" s="4">
        <v>21474089</v>
      </c>
      <c r="L873" s="13">
        <v>139.80000000000001</v>
      </c>
      <c r="M873" s="4">
        <v>4202447</v>
      </c>
      <c r="N873" s="13">
        <v>17.11</v>
      </c>
      <c r="O873" s="4">
        <v>104317396</v>
      </c>
      <c r="P873" s="13">
        <v>255.69</v>
      </c>
      <c r="Q873" s="4">
        <v>3764273</v>
      </c>
      <c r="R873" s="13">
        <v>44.21</v>
      </c>
      <c r="S873" s="4">
        <v>17625361</v>
      </c>
      <c r="T873" s="13">
        <v>53.22</v>
      </c>
      <c r="U873" s="4">
        <v>40764444</v>
      </c>
      <c r="V873" s="13">
        <v>80.819999999999993</v>
      </c>
      <c r="W873" s="4">
        <v>9192567</v>
      </c>
      <c r="X873" s="13">
        <v>125.97</v>
      </c>
      <c r="Y873" s="4">
        <v>7705775</v>
      </c>
      <c r="Z873" s="13">
        <v>116.62</v>
      </c>
      <c r="AA873" s="4">
        <v>3181612</v>
      </c>
      <c r="AB873" s="13">
        <v>66.599999999999994</v>
      </c>
      <c r="AC873" s="4">
        <v>7680090</v>
      </c>
      <c r="AD873" s="13">
        <v>67.040000000000006</v>
      </c>
      <c r="AE873" s="4">
        <v>6110392</v>
      </c>
      <c r="AF873" s="13">
        <v>47.4</v>
      </c>
      <c r="AG873" s="4">
        <v>1988607</v>
      </c>
      <c r="AH873" s="13">
        <v>83.79</v>
      </c>
      <c r="AI873" s="4">
        <v>5247191</v>
      </c>
      <c r="AJ873" s="13">
        <v>114.94</v>
      </c>
      <c r="AK873" s="4">
        <v>2654196</v>
      </c>
      <c r="AL873" s="13">
        <v>17.16</v>
      </c>
      <c r="AM873" s="4">
        <v>12865144</v>
      </c>
      <c r="AN873" s="13">
        <v>74.790000000000006</v>
      </c>
      <c r="AO873" s="4">
        <v>4517801</v>
      </c>
      <c r="AP873" s="13">
        <v>1723.79</v>
      </c>
      <c r="AQ873" s="4">
        <v>3107742</v>
      </c>
      <c r="AR873" s="13">
        <v>370.83</v>
      </c>
      <c r="AS873" s="4">
        <v>12073226</v>
      </c>
      <c r="AT873" s="13">
        <v>166.28</v>
      </c>
      <c r="AU873" s="4">
        <v>4297727</v>
      </c>
      <c r="AV873" s="13">
        <v>2145.2199999999998</v>
      </c>
      <c r="AW873" s="4">
        <v>294764</v>
      </c>
      <c r="AX873" s="13">
        <v>200.69</v>
      </c>
      <c r="AY873" s="4">
        <v>3405347</v>
      </c>
      <c r="AZ873" s="13">
        <v>98.59</v>
      </c>
      <c r="BA873" s="4">
        <v>3766086</v>
      </c>
      <c r="BB873" s="13">
        <v>38.86</v>
      </c>
      <c r="BC873" s="4">
        <v>10077541</v>
      </c>
      <c r="BD873" s="13">
        <v>57.22</v>
      </c>
      <c r="BE873" s="4">
        <v>9676910</v>
      </c>
      <c r="BF873" s="13">
        <v>138.66999999999999</v>
      </c>
      <c r="BG873" s="4">
        <v>826478</v>
      </c>
      <c r="BH873" s="13">
        <v>75.61</v>
      </c>
      <c r="BI873" s="4">
        <v>4515944</v>
      </c>
    </row>
    <row r="874" spans="1:61" x14ac:dyDescent="0.35">
      <c r="A874" s="1">
        <v>43270</v>
      </c>
      <c r="B874" s="13">
        <v>185.69</v>
      </c>
      <c r="C874" s="4">
        <v>33578455</v>
      </c>
      <c r="D874" s="13">
        <v>100.86</v>
      </c>
      <c r="E874" s="4">
        <v>28653087</v>
      </c>
      <c r="F874" s="13">
        <v>260.17</v>
      </c>
      <c r="G874" s="4">
        <v>14873324</v>
      </c>
      <c r="H874" s="13">
        <v>260.95</v>
      </c>
      <c r="I874" s="4">
        <v>3622147</v>
      </c>
      <c r="J874" s="13">
        <v>46.27</v>
      </c>
      <c r="K874" s="4">
        <v>22764939</v>
      </c>
      <c r="L874" s="13">
        <v>139.52000000000001</v>
      </c>
      <c r="M874" s="4">
        <v>4833685</v>
      </c>
      <c r="N874" s="13">
        <v>16.690000000000001</v>
      </c>
      <c r="O874" s="4">
        <v>92542859</v>
      </c>
      <c r="P874" s="13">
        <v>251.74</v>
      </c>
      <c r="Q874" s="4">
        <v>3532529</v>
      </c>
      <c r="R874" s="13">
        <v>43.82</v>
      </c>
      <c r="S874" s="4">
        <v>22199204</v>
      </c>
      <c r="T874" s="13">
        <v>52.93</v>
      </c>
      <c r="U874" s="4">
        <v>31780850</v>
      </c>
      <c r="V874" s="13">
        <v>80.7</v>
      </c>
      <c r="W874" s="4">
        <v>8759708</v>
      </c>
      <c r="X874" s="13">
        <v>125.54</v>
      </c>
      <c r="Y874" s="4">
        <v>5947782</v>
      </c>
      <c r="Z874" s="13">
        <v>117.08</v>
      </c>
      <c r="AA874" s="4">
        <v>2447966</v>
      </c>
      <c r="AB874" s="13">
        <v>66.260000000000005</v>
      </c>
      <c r="AC874" s="4">
        <v>5211463</v>
      </c>
      <c r="AD874" s="13">
        <v>65.7</v>
      </c>
      <c r="AE874" s="4">
        <v>11577845</v>
      </c>
      <c r="AF874" s="13">
        <v>47.66</v>
      </c>
      <c r="AG874" s="4">
        <v>1907688</v>
      </c>
      <c r="AH874" s="13">
        <v>82.58</v>
      </c>
      <c r="AI874" s="4">
        <v>5426962</v>
      </c>
      <c r="AJ874" s="13">
        <v>114.58</v>
      </c>
      <c r="AK874" s="4">
        <v>1997008</v>
      </c>
      <c r="AL874" s="13">
        <v>17.350000000000001</v>
      </c>
      <c r="AM874" s="4">
        <v>15071619</v>
      </c>
      <c r="AN874" s="13">
        <v>74.52</v>
      </c>
      <c r="AO874" s="4">
        <v>3828072</v>
      </c>
      <c r="AP874" s="13">
        <v>1734.78</v>
      </c>
      <c r="AQ874" s="4">
        <v>4290117</v>
      </c>
      <c r="AR874" s="13">
        <v>352.55</v>
      </c>
      <c r="AS874" s="4">
        <v>12761903</v>
      </c>
      <c r="AT874" s="13">
        <v>164.97</v>
      </c>
      <c r="AU874" s="4">
        <v>3350429</v>
      </c>
      <c r="AV874" s="13">
        <v>2139.2600000000002</v>
      </c>
      <c r="AW874" s="4">
        <v>358937</v>
      </c>
      <c r="AX874" s="13">
        <v>199.21</v>
      </c>
      <c r="AY874" s="4">
        <v>5501146</v>
      </c>
      <c r="AZ874" s="13">
        <v>98.16</v>
      </c>
      <c r="BA874" s="4">
        <v>6228098</v>
      </c>
      <c r="BB874" s="13">
        <v>39.18</v>
      </c>
      <c r="BC874" s="4">
        <v>7190171</v>
      </c>
      <c r="BD874" s="13">
        <v>57.43</v>
      </c>
      <c r="BE874" s="4">
        <v>9965474</v>
      </c>
      <c r="BF874" s="13">
        <v>136.58000000000001</v>
      </c>
      <c r="BG874" s="4">
        <v>1364059</v>
      </c>
      <c r="BH874" s="13">
        <v>74.260000000000005</v>
      </c>
      <c r="BI874" s="4">
        <v>7562169</v>
      </c>
    </row>
    <row r="875" spans="1:61" x14ac:dyDescent="0.35">
      <c r="A875" s="1">
        <v>43271</v>
      </c>
      <c r="B875" s="13">
        <v>186.5</v>
      </c>
      <c r="C875" s="4">
        <v>20628701</v>
      </c>
      <c r="D875" s="13">
        <v>101.87</v>
      </c>
      <c r="E875" s="4">
        <v>26180792</v>
      </c>
      <c r="F875" s="13">
        <v>262.31</v>
      </c>
      <c r="G875" s="4">
        <v>9244494</v>
      </c>
      <c r="H875" s="13">
        <v>261.22000000000003</v>
      </c>
      <c r="I875" s="4">
        <v>2495125</v>
      </c>
      <c r="J875" s="13">
        <v>42.82</v>
      </c>
      <c r="K875" s="4">
        <v>59129004</v>
      </c>
      <c r="L875" s="13">
        <v>138.94</v>
      </c>
      <c r="M875" s="4">
        <v>5341369</v>
      </c>
      <c r="N875" s="13">
        <v>16.52</v>
      </c>
      <c r="O875" s="4">
        <v>76280646</v>
      </c>
      <c r="P875" s="13">
        <v>251.24</v>
      </c>
      <c r="Q875" s="4">
        <v>2577487</v>
      </c>
      <c r="R875" s="13">
        <v>43.74</v>
      </c>
      <c r="S875" s="4">
        <v>21276541</v>
      </c>
      <c r="T875" s="13">
        <v>53.46</v>
      </c>
      <c r="U875" s="4">
        <v>21403035</v>
      </c>
      <c r="V875" s="13">
        <v>80.45</v>
      </c>
      <c r="W875" s="4">
        <v>8917708</v>
      </c>
      <c r="X875" s="13">
        <v>125.29</v>
      </c>
      <c r="Y875" s="4">
        <v>7980687</v>
      </c>
      <c r="Z875" s="13">
        <v>119.43</v>
      </c>
      <c r="AA875" s="4">
        <v>2383557</v>
      </c>
      <c r="AB875" s="13">
        <v>67.47</v>
      </c>
      <c r="AC875" s="4">
        <v>6323355</v>
      </c>
      <c r="AD875" s="13">
        <v>65.55</v>
      </c>
      <c r="AE875" s="4">
        <v>7567678</v>
      </c>
      <c r="AF875" s="13">
        <v>48.52</v>
      </c>
      <c r="AG875" s="4">
        <v>2631589</v>
      </c>
      <c r="AH875" s="13">
        <v>83.24</v>
      </c>
      <c r="AI875" s="4">
        <v>4452497</v>
      </c>
      <c r="AJ875" s="13">
        <v>114.59</v>
      </c>
      <c r="AK875" s="4">
        <v>2317034</v>
      </c>
      <c r="AL875" s="13">
        <v>17.489999999999998</v>
      </c>
      <c r="AM875" s="4">
        <v>13132392</v>
      </c>
      <c r="AN875" s="13">
        <v>73.819999999999993</v>
      </c>
      <c r="AO875" s="4">
        <v>3217160</v>
      </c>
      <c r="AP875" s="13">
        <v>1750.08</v>
      </c>
      <c r="AQ875" s="4">
        <v>4332591</v>
      </c>
      <c r="AR875" s="13">
        <v>362.22</v>
      </c>
      <c r="AS875" s="4">
        <v>8383656</v>
      </c>
      <c r="AT875" s="13">
        <v>162.56</v>
      </c>
      <c r="AU875" s="4">
        <v>3649511</v>
      </c>
      <c r="AV875" s="13">
        <v>2145.77</v>
      </c>
      <c r="AW875" s="4">
        <v>348131</v>
      </c>
      <c r="AX875" s="13">
        <v>199.08</v>
      </c>
      <c r="AY875" s="4">
        <v>3389588</v>
      </c>
      <c r="AZ875" s="13">
        <v>98.44</v>
      </c>
      <c r="BA875" s="4">
        <v>4419737</v>
      </c>
      <c r="BB875" s="13">
        <v>39.26</v>
      </c>
      <c r="BC875" s="4">
        <v>5750482</v>
      </c>
      <c r="BD875" s="13">
        <v>52.22</v>
      </c>
      <c r="BE875" s="4">
        <v>62091071</v>
      </c>
      <c r="BF875" s="13">
        <v>135.99</v>
      </c>
      <c r="BG875" s="4">
        <v>1794920</v>
      </c>
      <c r="BH875" s="13">
        <v>74.72</v>
      </c>
      <c r="BI875" s="4">
        <v>4424934</v>
      </c>
    </row>
    <row r="876" spans="1:61" x14ac:dyDescent="0.35">
      <c r="A876" s="1">
        <v>43272</v>
      </c>
      <c r="B876" s="13">
        <v>185.46</v>
      </c>
      <c r="C876" s="4">
        <v>25711898</v>
      </c>
      <c r="D876" s="13">
        <v>101.14</v>
      </c>
      <c r="E876" s="4">
        <v>23198188</v>
      </c>
      <c r="F876" s="13">
        <v>257.11</v>
      </c>
      <c r="G876" s="4">
        <v>8987906</v>
      </c>
      <c r="H876" s="13">
        <v>259.64999999999998</v>
      </c>
      <c r="I876" s="4">
        <v>1818637</v>
      </c>
      <c r="J876" s="13">
        <v>43.1</v>
      </c>
      <c r="K876" s="4">
        <v>32635062</v>
      </c>
      <c r="L876" s="13">
        <v>137.88</v>
      </c>
      <c r="M876" s="4">
        <v>3912774</v>
      </c>
      <c r="N876" s="13">
        <v>15.65</v>
      </c>
      <c r="O876" s="4">
        <v>95638369</v>
      </c>
      <c r="P876" s="13">
        <v>248.83</v>
      </c>
      <c r="Q876" s="4">
        <v>2639732</v>
      </c>
      <c r="R876" s="13">
        <v>43.16</v>
      </c>
      <c r="S876" s="4">
        <v>20924445</v>
      </c>
      <c r="T876" s="13">
        <v>52.19</v>
      </c>
      <c r="U876" s="4">
        <v>44435555</v>
      </c>
      <c r="V876" s="13">
        <v>79.69</v>
      </c>
      <c r="W876" s="4">
        <v>10990663</v>
      </c>
      <c r="X876" s="13">
        <v>122.59</v>
      </c>
      <c r="Y876" s="4">
        <v>7290823</v>
      </c>
      <c r="Z876" s="13">
        <v>116.6</v>
      </c>
      <c r="AA876" s="4">
        <v>3003639</v>
      </c>
      <c r="AB876" s="13">
        <v>65.11</v>
      </c>
      <c r="AC876" s="4">
        <v>7439725</v>
      </c>
      <c r="AD876" s="13">
        <v>64.790000000000006</v>
      </c>
      <c r="AE876" s="4">
        <v>6371411</v>
      </c>
      <c r="AF876" s="13">
        <v>48.24</v>
      </c>
      <c r="AG876" s="4">
        <v>1575422</v>
      </c>
      <c r="AH876" s="13">
        <v>82.09</v>
      </c>
      <c r="AI876" s="4">
        <v>4997353</v>
      </c>
      <c r="AJ876" s="13">
        <v>111.45</v>
      </c>
      <c r="AK876" s="4">
        <v>2481159</v>
      </c>
      <c r="AL876" s="13">
        <v>17.16</v>
      </c>
      <c r="AM876" s="4">
        <v>10463306</v>
      </c>
      <c r="AN876" s="13">
        <v>72.48</v>
      </c>
      <c r="AO876" s="4">
        <v>4776333</v>
      </c>
      <c r="AP876" s="13">
        <v>1730.22</v>
      </c>
      <c r="AQ876" s="4">
        <v>4941148</v>
      </c>
      <c r="AR876" s="13">
        <v>347.51</v>
      </c>
      <c r="AS876" s="4">
        <v>7967145</v>
      </c>
      <c r="AT876" s="13">
        <v>160.53</v>
      </c>
      <c r="AU876" s="4">
        <v>4655807</v>
      </c>
      <c r="AV876" s="13">
        <v>2122.4899999999998</v>
      </c>
      <c r="AW876" s="4">
        <v>315295</v>
      </c>
      <c r="AX876" s="13">
        <v>200.31</v>
      </c>
      <c r="AY876" s="4">
        <v>4695068</v>
      </c>
      <c r="AZ876" s="13">
        <v>99.06</v>
      </c>
      <c r="BA876" s="4">
        <v>4388100</v>
      </c>
      <c r="BB876" s="13">
        <v>38.01</v>
      </c>
      <c r="BC876" s="4">
        <v>11587252</v>
      </c>
      <c r="BD876" s="13">
        <v>50.62</v>
      </c>
      <c r="BE876" s="4">
        <v>30722957</v>
      </c>
      <c r="BF876" s="13">
        <v>133.72999999999999</v>
      </c>
      <c r="BG876" s="4">
        <v>1684111</v>
      </c>
      <c r="BH876" s="13">
        <v>73.94</v>
      </c>
      <c r="BI876" s="4">
        <v>5537865</v>
      </c>
    </row>
    <row r="877" spans="1:61" x14ac:dyDescent="0.35">
      <c r="A877" s="1">
        <v>43273</v>
      </c>
      <c r="B877" s="13">
        <v>184.92</v>
      </c>
      <c r="C877" s="4">
        <v>27200447</v>
      </c>
      <c r="D877" s="13">
        <v>100.41</v>
      </c>
      <c r="E877" s="4">
        <v>38923105</v>
      </c>
      <c r="F877" s="13">
        <v>250.95</v>
      </c>
      <c r="G877" s="4">
        <v>10853954</v>
      </c>
      <c r="H877" s="13">
        <v>259.70999999999998</v>
      </c>
      <c r="I877" s="4">
        <v>5241177</v>
      </c>
      <c r="J877" s="13">
        <v>44.1</v>
      </c>
      <c r="K877" s="4">
        <v>30594322</v>
      </c>
      <c r="L877" s="13">
        <v>135.01</v>
      </c>
      <c r="M877" s="4">
        <v>7567258</v>
      </c>
      <c r="N877" s="13">
        <v>15.8</v>
      </c>
      <c r="O877" s="4">
        <v>59257099</v>
      </c>
      <c r="P877" s="13">
        <v>243.63</v>
      </c>
      <c r="Q877" s="4">
        <v>4124488</v>
      </c>
      <c r="R877" s="13">
        <v>43.2</v>
      </c>
      <c r="S877" s="4">
        <v>27459976</v>
      </c>
      <c r="T877" s="13">
        <v>52.5</v>
      </c>
      <c r="U877" s="4">
        <v>34682074</v>
      </c>
      <c r="V877" s="13">
        <v>81.38</v>
      </c>
      <c r="W877" s="4">
        <v>16707364</v>
      </c>
      <c r="X877" s="13">
        <v>125.1</v>
      </c>
      <c r="Y877" s="4">
        <v>8911771</v>
      </c>
      <c r="Z877" s="13">
        <v>118.51</v>
      </c>
      <c r="AA877" s="4">
        <v>3364827</v>
      </c>
      <c r="AB877" s="13">
        <v>67.78</v>
      </c>
      <c r="AC877" s="4">
        <v>11074915</v>
      </c>
      <c r="AD877" s="13">
        <v>66.58</v>
      </c>
      <c r="AE877" s="4">
        <v>11217332</v>
      </c>
      <c r="AF877" s="13">
        <v>49.45</v>
      </c>
      <c r="AG877" s="4">
        <v>3066474</v>
      </c>
      <c r="AH877" s="13">
        <v>83.33</v>
      </c>
      <c r="AI877" s="4">
        <v>5699085</v>
      </c>
      <c r="AJ877" s="13">
        <v>112.02</v>
      </c>
      <c r="AK877" s="4">
        <v>3049905</v>
      </c>
      <c r="AL877" s="13">
        <v>17.39</v>
      </c>
      <c r="AM877" s="4">
        <v>16318039</v>
      </c>
      <c r="AN877" s="13">
        <v>72.62</v>
      </c>
      <c r="AO877" s="4">
        <v>11897879</v>
      </c>
      <c r="AP877" s="13">
        <v>1715.67</v>
      </c>
      <c r="AQ877" s="4">
        <v>4075124</v>
      </c>
      <c r="AR877" s="13">
        <v>333.63</v>
      </c>
      <c r="AS877" s="4">
        <v>10266059</v>
      </c>
      <c r="AT877" s="13">
        <v>164.55</v>
      </c>
      <c r="AU877" s="4">
        <v>10927291</v>
      </c>
      <c r="AV877" s="13">
        <v>2102.85</v>
      </c>
      <c r="AW877" s="4">
        <v>369217</v>
      </c>
      <c r="AX877" s="13">
        <v>197.41</v>
      </c>
      <c r="AY877" s="4">
        <v>7067329</v>
      </c>
      <c r="AZ877" s="13">
        <v>98.22</v>
      </c>
      <c r="BA877" s="4">
        <v>5750763</v>
      </c>
      <c r="BB877" s="13">
        <v>38.090000000000003</v>
      </c>
      <c r="BC877" s="4">
        <v>11808378</v>
      </c>
      <c r="BD877" s="13">
        <v>51.24</v>
      </c>
      <c r="BE877" s="4">
        <v>24429564</v>
      </c>
      <c r="BF877" s="13">
        <v>132.61000000000001</v>
      </c>
      <c r="BG877" s="4">
        <v>1813937</v>
      </c>
      <c r="BH877" s="13">
        <v>73.430000000000007</v>
      </c>
      <c r="BI877" s="4">
        <v>9600031</v>
      </c>
    </row>
    <row r="878" spans="1:61" x14ac:dyDescent="0.35">
      <c r="A878" s="1">
        <v>43276</v>
      </c>
      <c r="B878" s="13">
        <v>182.17</v>
      </c>
      <c r="C878" s="4">
        <v>31663096</v>
      </c>
      <c r="D878" s="13">
        <v>98.39</v>
      </c>
      <c r="E878" s="4">
        <v>35433333</v>
      </c>
      <c r="F878" s="13">
        <v>239.12</v>
      </c>
      <c r="G878" s="4">
        <v>16645431</v>
      </c>
      <c r="H878" s="13">
        <v>252.42</v>
      </c>
      <c r="I878" s="4">
        <v>2970532</v>
      </c>
      <c r="J878" s="13">
        <v>44.28</v>
      </c>
      <c r="K878" s="4">
        <v>24640543</v>
      </c>
      <c r="L878" s="13">
        <v>133.19</v>
      </c>
      <c r="M878" s="4">
        <v>6969788</v>
      </c>
      <c r="N878" s="13">
        <v>15.11</v>
      </c>
      <c r="O878" s="4">
        <v>94418420</v>
      </c>
      <c r="P878" s="13">
        <v>239.68</v>
      </c>
      <c r="Q878" s="4">
        <v>4575365</v>
      </c>
      <c r="R878" s="13">
        <v>42.29</v>
      </c>
      <c r="S878" s="4">
        <v>28626684</v>
      </c>
      <c r="T878" s="13">
        <v>50.71</v>
      </c>
      <c r="U878" s="4">
        <v>45356466</v>
      </c>
      <c r="V878" s="13">
        <v>79.739999999999995</v>
      </c>
      <c r="W878" s="4">
        <v>10557249</v>
      </c>
      <c r="X878" s="13">
        <v>122.61</v>
      </c>
      <c r="Y878" s="4">
        <v>5801924</v>
      </c>
      <c r="Z878" s="13">
        <v>116.83</v>
      </c>
      <c r="AA878" s="4">
        <v>1946310</v>
      </c>
      <c r="AB878" s="13">
        <v>66.14</v>
      </c>
      <c r="AC878" s="4">
        <v>5274264</v>
      </c>
      <c r="AD878" s="13">
        <v>65.430000000000007</v>
      </c>
      <c r="AE878" s="4">
        <v>7608674</v>
      </c>
      <c r="AF878" s="13">
        <v>48.49</v>
      </c>
      <c r="AG878" s="4">
        <v>2693091</v>
      </c>
      <c r="AH878" s="13">
        <v>81.349999999999994</v>
      </c>
      <c r="AI878" s="4">
        <v>3780329</v>
      </c>
      <c r="AJ878" s="13">
        <v>110.45</v>
      </c>
      <c r="AK878" s="4">
        <v>1799844</v>
      </c>
      <c r="AL878" s="13">
        <v>17.170000000000002</v>
      </c>
      <c r="AM878" s="4">
        <v>12750525</v>
      </c>
      <c r="AN878" s="13">
        <v>69.97</v>
      </c>
      <c r="AO878" s="4">
        <v>7899373</v>
      </c>
      <c r="AP878" s="13">
        <v>1663.15</v>
      </c>
      <c r="AQ878" s="4">
        <v>7511196</v>
      </c>
      <c r="AR878" s="13">
        <v>333.01</v>
      </c>
      <c r="AS878" s="4">
        <v>6931304</v>
      </c>
      <c r="AT878" s="13">
        <v>159.81</v>
      </c>
      <c r="AU878" s="4">
        <v>6126774</v>
      </c>
      <c r="AV878" s="13">
        <v>2050.52</v>
      </c>
      <c r="AW878" s="4">
        <v>453653</v>
      </c>
      <c r="AX878" s="13">
        <v>196.38</v>
      </c>
      <c r="AY878" s="4">
        <v>5127170</v>
      </c>
      <c r="AZ878" s="13">
        <v>96.85</v>
      </c>
      <c r="BA878" s="4">
        <v>4219224</v>
      </c>
      <c r="BB878" s="13">
        <v>37.11</v>
      </c>
      <c r="BC878" s="4">
        <v>13382642</v>
      </c>
      <c r="BD878" s="13">
        <v>50.66</v>
      </c>
      <c r="BE878" s="4">
        <v>15578586</v>
      </c>
      <c r="BF878" s="13">
        <v>129.1</v>
      </c>
      <c r="BG878" s="4">
        <v>2432145</v>
      </c>
      <c r="BH878" s="13">
        <v>72.349999999999994</v>
      </c>
      <c r="BI878" s="4">
        <v>9064121</v>
      </c>
    </row>
    <row r="879" spans="1:61" x14ac:dyDescent="0.35">
      <c r="A879" s="1">
        <v>43277</v>
      </c>
      <c r="B879" s="13">
        <v>184.43</v>
      </c>
      <c r="C879" s="4">
        <v>24569201</v>
      </c>
      <c r="D879" s="13">
        <v>99.08</v>
      </c>
      <c r="E879" s="4">
        <v>26897244</v>
      </c>
      <c r="F879" s="13">
        <v>241.99</v>
      </c>
      <c r="G879" s="4">
        <v>11972137</v>
      </c>
      <c r="H879" s="13">
        <v>251.54</v>
      </c>
      <c r="I879" s="4">
        <v>2423327</v>
      </c>
      <c r="J879" s="13">
        <v>44.41</v>
      </c>
      <c r="K879" s="4">
        <v>20717461</v>
      </c>
      <c r="L879" s="13">
        <v>135.47999999999999</v>
      </c>
      <c r="M879" s="4">
        <v>7043097</v>
      </c>
      <c r="N879" s="13">
        <v>15.5</v>
      </c>
      <c r="O879" s="4">
        <v>54213466</v>
      </c>
      <c r="P879" s="13">
        <v>242.25</v>
      </c>
      <c r="Q879" s="4">
        <v>2998299</v>
      </c>
      <c r="R879" s="13">
        <v>42.55</v>
      </c>
      <c r="S879" s="4">
        <v>22171180</v>
      </c>
      <c r="T879" s="13">
        <v>49.67</v>
      </c>
      <c r="U879" s="4">
        <v>37543003</v>
      </c>
      <c r="V879" s="13">
        <v>80.64</v>
      </c>
      <c r="W879" s="4">
        <v>10382781</v>
      </c>
      <c r="X879" s="13">
        <v>124.16</v>
      </c>
      <c r="Y879" s="4">
        <v>4592780</v>
      </c>
      <c r="Z879" s="13">
        <v>119.68</v>
      </c>
      <c r="AA879" s="4">
        <v>2472597</v>
      </c>
      <c r="AB879" s="13">
        <v>67.34</v>
      </c>
      <c r="AC879" s="4">
        <v>4956676</v>
      </c>
      <c r="AD879" s="13">
        <v>66.02</v>
      </c>
      <c r="AE879" s="4">
        <v>5618511</v>
      </c>
      <c r="AF879" s="13">
        <v>49.01</v>
      </c>
      <c r="AG879" s="4">
        <v>2435952</v>
      </c>
      <c r="AH879" s="13">
        <v>82.68</v>
      </c>
      <c r="AI879" s="4">
        <v>3925592</v>
      </c>
      <c r="AJ879" s="13">
        <v>110.81</v>
      </c>
      <c r="AK879" s="4">
        <v>1878679</v>
      </c>
      <c r="AL879" s="13">
        <v>17.55</v>
      </c>
      <c r="AM879" s="4">
        <v>12650978</v>
      </c>
      <c r="AN879" s="13">
        <v>70.540000000000006</v>
      </c>
      <c r="AO879" s="4">
        <v>4478774</v>
      </c>
      <c r="AP879" s="13">
        <v>1691.09</v>
      </c>
      <c r="AQ879" s="4">
        <v>4386585</v>
      </c>
      <c r="AR879" s="13">
        <v>342</v>
      </c>
      <c r="AS879" s="4">
        <v>7452487</v>
      </c>
      <c r="AT879" s="13">
        <v>160.91</v>
      </c>
      <c r="AU879" s="4">
        <v>3375117</v>
      </c>
      <c r="AV879" s="13">
        <v>2040.38</v>
      </c>
      <c r="AW879" s="4">
        <v>357716</v>
      </c>
      <c r="AX879" s="13">
        <v>196.36</v>
      </c>
      <c r="AY879" s="4">
        <v>3270629</v>
      </c>
      <c r="AZ879" s="13">
        <v>97.13</v>
      </c>
      <c r="BA879" s="4">
        <v>4443443</v>
      </c>
      <c r="BB879" s="13">
        <v>37.07</v>
      </c>
      <c r="BC879" s="4">
        <v>12451301</v>
      </c>
      <c r="BD879" s="13">
        <v>50.38</v>
      </c>
      <c r="BE879" s="4">
        <v>12930561</v>
      </c>
      <c r="BF879" s="13">
        <v>129.43</v>
      </c>
      <c r="BG879" s="4">
        <v>1748818</v>
      </c>
      <c r="BH879" s="13">
        <v>72.56</v>
      </c>
      <c r="BI879" s="4">
        <v>7072565</v>
      </c>
    </row>
    <row r="880" spans="1:61" x14ac:dyDescent="0.35">
      <c r="A880" s="1">
        <v>43278</v>
      </c>
      <c r="B880" s="13">
        <v>184.16</v>
      </c>
      <c r="C880" s="4">
        <v>25285328</v>
      </c>
      <c r="D880" s="13">
        <v>97.54</v>
      </c>
      <c r="E880" s="4">
        <v>31298386</v>
      </c>
      <c r="F880" s="13">
        <v>235.72</v>
      </c>
      <c r="G880" s="4">
        <v>11347303</v>
      </c>
      <c r="H880" s="13">
        <v>247.11</v>
      </c>
      <c r="I880" s="4">
        <v>2471987</v>
      </c>
      <c r="J880" s="13">
        <v>43.45</v>
      </c>
      <c r="K880" s="4">
        <v>26360075</v>
      </c>
      <c r="L880" s="13">
        <v>133.22</v>
      </c>
      <c r="M880" s="4">
        <v>6851562</v>
      </c>
      <c r="N880" s="13">
        <v>14.97</v>
      </c>
      <c r="O880" s="4">
        <v>56014335</v>
      </c>
      <c r="P880" s="13">
        <v>237.68</v>
      </c>
      <c r="Q880" s="4">
        <v>3499484</v>
      </c>
      <c r="R880" s="13">
        <v>42.33</v>
      </c>
      <c r="S880" s="4">
        <v>20794794</v>
      </c>
      <c r="T880" s="13">
        <v>48.76</v>
      </c>
      <c r="U880" s="4">
        <v>33338795</v>
      </c>
      <c r="V880" s="13">
        <v>81.709999999999994</v>
      </c>
      <c r="W880" s="4">
        <v>12725864</v>
      </c>
      <c r="X880" s="13">
        <v>126</v>
      </c>
      <c r="Y880" s="4">
        <v>6339517</v>
      </c>
      <c r="Z880" s="13">
        <v>123.93</v>
      </c>
      <c r="AA880" s="4">
        <v>4709193</v>
      </c>
      <c r="AB880" s="13">
        <v>68.739999999999995</v>
      </c>
      <c r="AC880" s="4">
        <v>7624960</v>
      </c>
      <c r="AD880" s="13">
        <v>66.81</v>
      </c>
      <c r="AE880" s="4">
        <v>6856463</v>
      </c>
      <c r="AF880" s="13">
        <v>49.21</v>
      </c>
      <c r="AG880" s="4">
        <v>2864935</v>
      </c>
      <c r="AH880" s="13">
        <v>83.77</v>
      </c>
      <c r="AI880" s="4">
        <v>5131817</v>
      </c>
      <c r="AJ880" s="13">
        <v>110.71</v>
      </c>
      <c r="AK880" s="4">
        <v>1831713</v>
      </c>
      <c r="AL880" s="13">
        <v>17.64</v>
      </c>
      <c r="AM880" s="4">
        <v>13172225</v>
      </c>
      <c r="AN880" s="13">
        <v>69.2</v>
      </c>
      <c r="AO880" s="4">
        <v>5758897</v>
      </c>
      <c r="AP880" s="13">
        <v>1660.51</v>
      </c>
      <c r="AQ880" s="4">
        <v>4872201</v>
      </c>
      <c r="AR880" s="13">
        <v>344.5</v>
      </c>
      <c r="AS880" s="4">
        <v>8333727</v>
      </c>
      <c r="AT880" s="13">
        <v>157.41999999999999</v>
      </c>
      <c r="AU880" s="4">
        <v>4962140</v>
      </c>
      <c r="AV880" s="13">
        <v>2001.5</v>
      </c>
      <c r="AW880" s="4">
        <v>449705</v>
      </c>
      <c r="AX880" s="13">
        <v>195.02</v>
      </c>
      <c r="AY880" s="4">
        <v>3771722</v>
      </c>
      <c r="AZ880" s="13">
        <v>96.31</v>
      </c>
      <c r="BA880" s="4">
        <v>3296529</v>
      </c>
      <c r="BB880" s="13">
        <v>36.299999999999997</v>
      </c>
      <c r="BC880" s="4">
        <v>9898267</v>
      </c>
      <c r="BD880" s="13">
        <v>49.84</v>
      </c>
      <c r="BE880" s="4">
        <v>14576867</v>
      </c>
      <c r="BF880" s="13">
        <v>126.94</v>
      </c>
      <c r="BG880" s="4">
        <v>2284817</v>
      </c>
      <c r="BH880" s="13">
        <v>71.349999999999994</v>
      </c>
      <c r="BI880" s="4">
        <v>7624713</v>
      </c>
    </row>
    <row r="881" spans="1:61" x14ac:dyDescent="0.35">
      <c r="A881" s="1">
        <v>43279</v>
      </c>
      <c r="B881" s="13">
        <v>185.5</v>
      </c>
      <c r="C881" s="4">
        <v>17365235</v>
      </c>
      <c r="D881" s="13">
        <v>98.63</v>
      </c>
      <c r="E881" s="4">
        <v>26650671</v>
      </c>
      <c r="F881" s="13">
        <v>240.86</v>
      </c>
      <c r="G881" s="4">
        <v>8450297</v>
      </c>
      <c r="H881" s="13">
        <v>244.9</v>
      </c>
      <c r="I881" s="4">
        <v>3324128</v>
      </c>
      <c r="J881" s="13">
        <v>43.84</v>
      </c>
      <c r="K881" s="4">
        <v>20918407</v>
      </c>
      <c r="L881" s="13">
        <v>135.12</v>
      </c>
      <c r="M881" s="4">
        <v>6333655</v>
      </c>
      <c r="N881" s="13">
        <v>15.31</v>
      </c>
      <c r="O881" s="4">
        <v>48716794</v>
      </c>
      <c r="P881" s="13">
        <v>239.81</v>
      </c>
      <c r="Q881" s="4">
        <v>2217390</v>
      </c>
      <c r="R881" s="13">
        <v>42.94</v>
      </c>
      <c r="S881" s="4">
        <v>22197703</v>
      </c>
      <c r="T881" s="13">
        <v>49.25</v>
      </c>
      <c r="U881" s="4">
        <v>29055690</v>
      </c>
      <c r="V881" s="13">
        <v>81.97</v>
      </c>
      <c r="W881" s="4">
        <v>9390654</v>
      </c>
      <c r="X881" s="13">
        <v>125.66</v>
      </c>
      <c r="Y881" s="4">
        <v>3814806</v>
      </c>
      <c r="Z881" s="13">
        <v>123.5</v>
      </c>
      <c r="AA881" s="4">
        <v>2679688</v>
      </c>
      <c r="AB881" s="13">
        <v>68.41</v>
      </c>
      <c r="AC881" s="4">
        <v>3958060</v>
      </c>
      <c r="AD881" s="13">
        <v>67.010000000000005</v>
      </c>
      <c r="AE881" s="4">
        <v>5827770</v>
      </c>
      <c r="AF881" s="13">
        <v>50.21</v>
      </c>
      <c r="AG881" s="4">
        <v>1835293</v>
      </c>
      <c r="AH881" s="13">
        <v>83.4</v>
      </c>
      <c r="AI881" s="4">
        <v>3507099</v>
      </c>
      <c r="AJ881" s="13">
        <v>111.74</v>
      </c>
      <c r="AK881" s="4">
        <v>1723234</v>
      </c>
      <c r="AL881" s="13">
        <v>17.48</v>
      </c>
      <c r="AM881" s="4">
        <v>11868301</v>
      </c>
      <c r="AN881" s="13">
        <v>69.489999999999995</v>
      </c>
      <c r="AO881" s="4">
        <v>4546345</v>
      </c>
      <c r="AP881" s="13">
        <v>1701.45</v>
      </c>
      <c r="AQ881" s="4">
        <v>4529700</v>
      </c>
      <c r="AR881" s="13">
        <v>349.93</v>
      </c>
      <c r="AS881" s="4">
        <v>8398005</v>
      </c>
      <c r="AT881" s="13">
        <v>156.32</v>
      </c>
      <c r="AU881" s="4">
        <v>4136532</v>
      </c>
      <c r="AV881" s="13">
        <v>2019.49</v>
      </c>
      <c r="AW881" s="4">
        <v>357234</v>
      </c>
      <c r="AX881" s="13">
        <v>195.21</v>
      </c>
      <c r="AY881" s="4">
        <v>2994073</v>
      </c>
      <c r="AZ881" s="13">
        <v>96</v>
      </c>
      <c r="BA881" s="4">
        <v>3945118</v>
      </c>
      <c r="BB881" s="13">
        <v>36.14</v>
      </c>
      <c r="BC881" s="4">
        <v>11381234</v>
      </c>
      <c r="BD881" s="13">
        <v>48.54</v>
      </c>
      <c r="BE881" s="4">
        <v>33210109</v>
      </c>
      <c r="BF881" s="13">
        <v>125.26</v>
      </c>
      <c r="BG881" s="4">
        <v>2073606</v>
      </c>
      <c r="BH881" s="13">
        <v>71.7</v>
      </c>
      <c r="BI881" s="4">
        <v>9118538</v>
      </c>
    </row>
    <row r="882" spans="1:61" x14ac:dyDescent="0.35">
      <c r="A882" s="1">
        <v>43280</v>
      </c>
      <c r="B882" s="13">
        <v>185.11</v>
      </c>
      <c r="C882" s="4">
        <v>22737666</v>
      </c>
      <c r="D882" s="13">
        <v>98.61</v>
      </c>
      <c r="E882" s="4">
        <v>28053214</v>
      </c>
      <c r="F882" s="13">
        <v>236.9</v>
      </c>
      <c r="G882" s="4">
        <v>9807477</v>
      </c>
      <c r="H882" s="13">
        <v>242.64</v>
      </c>
      <c r="I882" s="4">
        <v>4279382</v>
      </c>
      <c r="J882" s="13">
        <v>44.06</v>
      </c>
      <c r="K882" s="4">
        <v>22144908</v>
      </c>
      <c r="L882" s="13">
        <v>136.4</v>
      </c>
      <c r="M882" s="4">
        <v>5229453</v>
      </c>
      <c r="N882" s="13">
        <v>14.99</v>
      </c>
      <c r="O882" s="4">
        <v>41527791</v>
      </c>
      <c r="P882" s="13">
        <v>243.81</v>
      </c>
      <c r="Q882" s="4">
        <v>3774674</v>
      </c>
      <c r="R882" s="13">
        <v>43.03</v>
      </c>
      <c r="S882" s="4">
        <v>20523320</v>
      </c>
      <c r="T882" s="13">
        <v>49.71</v>
      </c>
      <c r="U882" s="4">
        <v>28906523</v>
      </c>
      <c r="V882" s="13">
        <v>82.73</v>
      </c>
      <c r="W882" s="4">
        <v>17323207</v>
      </c>
      <c r="X882" s="13">
        <v>126.43</v>
      </c>
      <c r="Y882" s="4">
        <v>5669694</v>
      </c>
      <c r="Z882" s="13">
        <v>124.43</v>
      </c>
      <c r="AA882" s="4">
        <v>3020241</v>
      </c>
      <c r="AB882" s="13">
        <v>69.62</v>
      </c>
      <c r="AC882" s="4">
        <v>7131963</v>
      </c>
      <c r="AD882" s="13">
        <v>67.03</v>
      </c>
      <c r="AE882" s="4">
        <v>5352146</v>
      </c>
      <c r="AF882" s="13">
        <v>49.49</v>
      </c>
      <c r="AG882" s="4">
        <v>2497710</v>
      </c>
      <c r="AH882" s="13">
        <v>83.68</v>
      </c>
      <c r="AI882" s="4">
        <v>3849695</v>
      </c>
      <c r="AJ882" s="13">
        <v>112.31</v>
      </c>
      <c r="AK882" s="4">
        <v>1927994</v>
      </c>
      <c r="AL882" s="13">
        <v>17.670000000000002</v>
      </c>
      <c r="AM882" s="4">
        <v>9772650</v>
      </c>
      <c r="AN882" s="13">
        <v>70.16</v>
      </c>
      <c r="AO882" s="4">
        <v>5576830</v>
      </c>
      <c r="AP882" s="13">
        <v>1699.8</v>
      </c>
      <c r="AQ882" s="4">
        <v>4543508</v>
      </c>
      <c r="AR882" s="13">
        <v>342.95</v>
      </c>
      <c r="AS882" s="4">
        <v>6492396</v>
      </c>
      <c r="AT882" s="13">
        <v>156.69</v>
      </c>
      <c r="AU882" s="4">
        <v>4024512</v>
      </c>
      <c r="AV882" s="13">
        <v>2027.09</v>
      </c>
      <c r="AW882" s="4">
        <v>348404</v>
      </c>
      <c r="AX882" s="13">
        <v>195.1</v>
      </c>
      <c r="AY882" s="4">
        <v>4106627</v>
      </c>
      <c r="AZ882" s="13">
        <v>95.57</v>
      </c>
      <c r="BA882" s="4">
        <v>4240621</v>
      </c>
      <c r="BB882" s="13">
        <v>36.26</v>
      </c>
      <c r="BC882" s="4">
        <v>6335783</v>
      </c>
      <c r="BD882" s="13">
        <v>48.85</v>
      </c>
      <c r="BE882" s="4">
        <v>17413010</v>
      </c>
      <c r="BF882" s="13">
        <v>126.6</v>
      </c>
      <c r="BG882" s="4">
        <v>2022810</v>
      </c>
      <c r="BH882" s="13">
        <v>79.680000000000007</v>
      </c>
      <c r="BI882" s="4">
        <v>31423522</v>
      </c>
    </row>
    <row r="883" spans="1:61" x14ac:dyDescent="0.35">
      <c r="A883" s="1">
        <v>43283</v>
      </c>
      <c r="B883" s="13">
        <v>187.18</v>
      </c>
      <c r="C883" s="4">
        <v>17731343</v>
      </c>
      <c r="D883" s="13">
        <v>100.01</v>
      </c>
      <c r="E883" s="4">
        <v>19564521</v>
      </c>
      <c r="F883" s="13">
        <v>242.24</v>
      </c>
      <c r="G883" s="4">
        <v>8939348</v>
      </c>
      <c r="H883" s="13">
        <v>242.05</v>
      </c>
      <c r="I883" s="4">
        <v>3336918</v>
      </c>
      <c r="J883" s="13">
        <v>44.95</v>
      </c>
      <c r="K883" s="4">
        <v>20655510</v>
      </c>
      <c r="L883" s="13">
        <v>140.43</v>
      </c>
      <c r="M883" s="4">
        <v>6399247</v>
      </c>
      <c r="N883" s="13">
        <v>15.16</v>
      </c>
      <c r="O883" s="4">
        <v>43398768</v>
      </c>
      <c r="P883" s="13">
        <v>243.26</v>
      </c>
      <c r="Q883" s="4">
        <v>4127360</v>
      </c>
      <c r="R883" s="13">
        <v>42.81</v>
      </c>
      <c r="S883" s="4">
        <v>21810850</v>
      </c>
      <c r="T883" s="13">
        <v>50.2</v>
      </c>
      <c r="U883" s="4">
        <v>23755548</v>
      </c>
      <c r="V883" s="13">
        <v>81.760000000000005</v>
      </c>
      <c r="W883" s="4">
        <v>9998318</v>
      </c>
      <c r="X883" s="13">
        <v>124.25</v>
      </c>
      <c r="Y883" s="4">
        <v>5073452</v>
      </c>
      <c r="Z883" s="13">
        <v>122.4</v>
      </c>
      <c r="AA883" s="4">
        <v>2310840</v>
      </c>
      <c r="AB883" s="13">
        <v>68.59</v>
      </c>
      <c r="AC883" s="4">
        <v>4952834</v>
      </c>
      <c r="AD883" s="13">
        <v>65.209999999999994</v>
      </c>
      <c r="AE883" s="4">
        <v>9404774</v>
      </c>
      <c r="AF883" s="13">
        <v>48.27</v>
      </c>
      <c r="AG883" s="4">
        <v>2352867</v>
      </c>
      <c r="AH883" s="13">
        <v>82.52</v>
      </c>
      <c r="AI883" s="4">
        <v>3091306</v>
      </c>
      <c r="AJ883" s="13">
        <v>110.61</v>
      </c>
      <c r="AK883" s="4">
        <v>2516549</v>
      </c>
      <c r="AL883" s="13">
        <v>17.43</v>
      </c>
      <c r="AM883" s="4">
        <v>7982297</v>
      </c>
      <c r="AN883" s="13">
        <v>70.27</v>
      </c>
      <c r="AO883" s="4">
        <v>5351195</v>
      </c>
      <c r="AP883" s="13">
        <v>1713.78</v>
      </c>
      <c r="AQ883" s="4">
        <v>3185696</v>
      </c>
      <c r="AR883" s="13">
        <v>335.07</v>
      </c>
      <c r="AS883" s="4">
        <v>18759765</v>
      </c>
      <c r="AT883" s="13">
        <v>156.87</v>
      </c>
      <c r="AU883" s="4">
        <v>3023959</v>
      </c>
      <c r="AV883" s="13">
        <v>2047.94</v>
      </c>
      <c r="AW883" s="4">
        <v>294403</v>
      </c>
      <c r="AX883" s="13">
        <v>194.02</v>
      </c>
      <c r="AY883" s="4">
        <v>3822776</v>
      </c>
      <c r="AZ883" s="13">
        <v>94.87</v>
      </c>
      <c r="BA883" s="4">
        <v>6036289</v>
      </c>
      <c r="BB883" s="13">
        <v>36.67</v>
      </c>
      <c r="BC883" s="4">
        <v>6144215</v>
      </c>
      <c r="BD883" s="13">
        <v>49.06</v>
      </c>
      <c r="BE883" s="4">
        <v>9870932</v>
      </c>
      <c r="BF883" s="13">
        <v>126.49</v>
      </c>
      <c r="BG883" s="4">
        <v>1681299</v>
      </c>
      <c r="BH883" s="13">
        <v>78.349999999999994</v>
      </c>
      <c r="BI883" s="4">
        <v>11867331</v>
      </c>
    </row>
    <row r="884" spans="1:61" x14ac:dyDescent="0.35">
      <c r="A884" s="1">
        <v>43284</v>
      </c>
      <c r="B884" s="13">
        <v>183.92</v>
      </c>
      <c r="C884" s="4">
        <v>13954806</v>
      </c>
      <c r="D884" s="13">
        <v>99.05</v>
      </c>
      <c r="E884" s="4">
        <v>14670275</v>
      </c>
      <c r="F884" s="13">
        <v>236.84</v>
      </c>
      <c r="G884" s="4">
        <v>5568325</v>
      </c>
      <c r="H884" s="13">
        <v>239.29</v>
      </c>
      <c r="I884" s="4">
        <v>1159050</v>
      </c>
      <c r="J884" s="13">
        <v>44.72</v>
      </c>
      <c r="K884" s="4">
        <v>16783349</v>
      </c>
      <c r="L884" s="13">
        <v>137.84</v>
      </c>
      <c r="M884" s="4">
        <v>3164659</v>
      </c>
      <c r="N884" s="13">
        <v>15</v>
      </c>
      <c r="O884" s="4">
        <v>32094031</v>
      </c>
      <c r="P884" s="13">
        <v>242.01</v>
      </c>
      <c r="Q884" s="4">
        <v>1307705</v>
      </c>
      <c r="R884" s="13">
        <v>42.67</v>
      </c>
      <c r="S884" s="4">
        <v>13474686</v>
      </c>
      <c r="T884" s="13">
        <v>49.47</v>
      </c>
      <c r="U884" s="4">
        <v>16327904</v>
      </c>
      <c r="V884" s="13">
        <v>82.24</v>
      </c>
      <c r="W884" s="4">
        <v>7197258</v>
      </c>
      <c r="X884" s="13">
        <v>124.73</v>
      </c>
      <c r="Y884" s="4">
        <v>3919561</v>
      </c>
      <c r="Z884" s="13">
        <v>122.43</v>
      </c>
      <c r="AA884" s="4">
        <v>1382761</v>
      </c>
      <c r="AB884" s="13">
        <v>69.56</v>
      </c>
      <c r="AC884" s="4">
        <v>5338387</v>
      </c>
      <c r="AD884" s="13">
        <v>65.84</v>
      </c>
      <c r="AE884" s="4">
        <v>5207740</v>
      </c>
      <c r="AF884" s="13">
        <v>48.66</v>
      </c>
      <c r="AG884" s="4">
        <v>1046779</v>
      </c>
      <c r="AH884" s="13">
        <v>83.86</v>
      </c>
      <c r="AI884" s="4">
        <v>2978893</v>
      </c>
      <c r="AJ884" s="13">
        <v>110.51</v>
      </c>
      <c r="AK884" s="4">
        <v>1248929</v>
      </c>
      <c r="AL884" s="13">
        <v>17.690000000000001</v>
      </c>
      <c r="AM884" s="4">
        <v>5716748</v>
      </c>
      <c r="AN884" s="13">
        <v>70.819999999999993</v>
      </c>
      <c r="AO884" s="4">
        <v>6832062</v>
      </c>
      <c r="AP884" s="13">
        <v>1693.96</v>
      </c>
      <c r="AQ884" s="4">
        <v>2177276</v>
      </c>
      <c r="AR884" s="13">
        <v>310.86</v>
      </c>
      <c r="AS884" s="4">
        <v>12282638</v>
      </c>
      <c r="AT884" s="13">
        <v>156.47999999999999</v>
      </c>
      <c r="AU884" s="4">
        <v>1437699</v>
      </c>
      <c r="AV884" s="13">
        <v>2060.23</v>
      </c>
      <c r="AW884" s="4">
        <v>208755</v>
      </c>
      <c r="AX884" s="13">
        <v>193.62</v>
      </c>
      <c r="AY884" s="4">
        <v>1608418</v>
      </c>
      <c r="AZ884" s="13">
        <v>95.06</v>
      </c>
      <c r="BA884" s="4">
        <v>2193134</v>
      </c>
      <c r="BB884" s="13">
        <v>36.64</v>
      </c>
      <c r="BC884" s="4">
        <v>3704025</v>
      </c>
      <c r="BD884" s="13">
        <v>48.77</v>
      </c>
      <c r="BE884" s="4">
        <v>7517541</v>
      </c>
      <c r="BF884" s="13">
        <v>124.52</v>
      </c>
      <c r="BG884" s="4">
        <v>1345846</v>
      </c>
      <c r="BH884" s="13">
        <v>76.28</v>
      </c>
      <c r="BI884" s="4">
        <v>5794853</v>
      </c>
    </row>
    <row r="885" spans="1:61" x14ac:dyDescent="0.35">
      <c r="A885" s="1">
        <v>43286</v>
      </c>
      <c r="B885" s="13">
        <v>185.4</v>
      </c>
      <c r="C885" s="4">
        <v>16604248</v>
      </c>
      <c r="D885" s="13">
        <v>99.76</v>
      </c>
      <c r="E885" s="4">
        <v>18977402</v>
      </c>
      <c r="F885" s="13">
        <v>242.73</v>
      </c>
      <c r="G885" s="4">
        <v>7655448</v>
      </c>
      <c r="H885" s="13">
        <v>245.4</v>
      </c>
      <c r="I885" s="4">
        <v>2529880</v>
      </c>
      <c r="J885" s="13">
        <v>45.41</v>
      </c>
      <c r="K885" s="4">
        <v>21916222</v>
      </c>
      <c r="L885" s="13">
        <v>139.77000000000001</v>
      </c>
      <c r="M885" s="4">
        <v>5576669</v>
      </c>
      <c r="N885" s="13">
        <v>15.5</v>
      </c>
      <c r="O885" s="4">
        <v>40703271</v>
      </c>
      <c r="P885" s="13">
        <v>244.18</v>
      </c>
      <c r="Q885" s="4">
        <v>1863413</v>
      </c>
      <c r="R885" s="13">
        <v>42.56</v>
      </c>
      <c r="S885" s="4">
        <v>18118737</v>
      </c>
      <c r="T885" s="13">
        <v>50.75</v>
      </c>
      <c r="U885" s="4">
        <v>26163528</v>
      </c>
      <c r="V885" s="13">
        <v>82.31</v>
      </c>
      <c r="W885" s="4">
        <v>9035873</v>
      </c>
      <c r="X885" s="13">
        <v>123.98</v>
      </c>
      <c r="Y885" s="4">
        <v>5926857</v>
      </c>
      <c r="Z885" s="13">
        <v>123.22</v>
      </c>
      <c r="AA885" s="4">
        <v>2483854</v>
      </c>
      <c r="AB885" s="13">
        <v>68.930000000000007</v>
      </c>
      <c r="AC885" s="4">
        <v>5719778</v>
      </c>
      <c r="AD885" s="13">
        <v>66.430000000000007</v>
      </c>
      <c r="AE885" s="4">
        <v>6492837</v>
      </c>
      <c r="AF885" s="13">
        <v>48.6</v>
      </c>
      <c r="AG885" s="4">
        <v>1346051</v>
      </c>
      <c r="AH885" s="13">
        <v>84.19</v>
      </c>
      <c r="AI885" s="4">
        <v>3670183</v>
      </c>
      <c r="AJ885" s="13">
        <v>110.15</v>
      </c>
      <c r="AK885" s="4">
        <v>2070771</v>
      </c>
      <c r="AL885" s="13">
        <v>17.579999999999998</v>
      </c>
      <c r="AM885" s="4">
        <v>7754384</v>
      </c>
      <c r="AN885" s="13">
        <v>69.599999999999994</v>
      </c>
      <c r="AO885" s="4">
        <v>8436495</v>
      </c>
      <c r="AP885" s="13">
        <v>1699.73</v>
      </c>
      <c r="AQ885" s="4">
        <v>2983110</v>
      </c>
      <c r="AR885" s="13">
        <v>309.16000000000003</v>
      </c>
      <c r="AS885" s="4">
        <v>17476374</v>
      </c>
      <c r="AT885" s="13">
        <v>157.32</v>
      </c>
      <c r="AU885" s="4">
        <v>2248320</v>
      </c>
      <c r="AV885" s="13">
        <v>2069.15</v>
      </c>
      <c r="AW885" s="4">
        <v>248269</v>
      </c>
      <c r="AX885" s="13">
        <v>194.41</v>
      </c>
      <c r="AY885" s="4">
        <v>3040575</v>
      </c>
      <c r="AZ885" s="13">
        <v>95.52</v>
      </c>
      <c r="BA885" s="4">
        <v>3182418</v>
      </c>
      <c r="BB885" s="13">
        <v>37.03</v>
      </c>
      <c r="BC885" s="4">
        <v>4653755</v>
      </c>
      <c r="BD885" s="13">
        <v>48.61</v>
      </c>
      <c r="BE885" s="4">
        <v>9630476</v>
      </c>
      <c r="BF885" s="13">
        <v>126.49</v>
      </c>
      <c r="BG885" s="4">
        <v>1982623</v>
      </c>
      <c r="BH885" s="13">
        <v>76.55</v>
      </c>
      <c r="BI885" s="4">
        <v>6534450</v>
      </c>
    </row>
    <row r="886" spans="1:61" x14ac:dyDescent="0.35">
      <c r="A886" s="1">
        <v>43287</v>
      </c>
      <c r="B886" s="13">
        <v>187.97</v>
      </c>
      <c r="C886" s="4">
        <v>17485245</v>
      </c>
      <c r="D886" s="13">
        <v>101.16</v>
      </c>
      <c r="E886" s="4">
        <v>19234627</v>
      </c>
      <c r="F886" s="13">
        <v>247.33</v>
      </c>
      <c r="G886" s="4">
        <v>7408822</v>
      </c>
      <c r="H886" s="13">
        <v>247.68</v>
      </c>
      <c r="I886" s="4">
        <v>2311214</v>
      </c>
      <c r="J886" s="13">
        <v>46</v>
      </c>
      <c r="K886" s="4">
        <v>20764300</v>
      </c>
      <c r="L886" s="13">
        <v>141.4</v>
      </c>
      <c r="M886" s="4">
        <v>5045794</v>
      </c>
      <c r="N886" s="13">
        <v>16.36</v>
      </c>
      <c r="O886" s="4">
        <v>65101672</v>
      </c>
      <c r="P886" s="13">
        <v>248.19</v>
      </c>
      <c r="Q886" s="4">
        <v>1889695</v>
      </c>
      <c r="R886" s="13">
        <v>42.71</v>
      </c>
      <c r="S886" s="4">
        <v>20258659</v>
      </c>
      <c r="T886" s="13">
        <v>51.37</v>
      </c>
      <c r="U886" s="4">
        <v>19968048</v>
      </c>
      <c r="V886" s="13">
        <v>82.33</v>
      </c>
      <c r="W886" s="4">
        <v>7637116</v>
      </c>
      <c r="X886" s="13">
        <v>124.14</v>
      </c>
      <c r="Y886" s="4">
        <v>4020033</v>
      </c>
      <c r="Z886" s="13">
        <v>124.35</v>
      </c>
      <c r="AA886" s="4">
        <v>1495076</v>
      </c>
      <c r="AB886" s="13">
        <v>69.650000000000006</v>
      </c>
      <c r="AC886" s="4">
        <v>4454880</v>
      </c>
      <c r="AD886" s="13">
        <v>67.03</v>
      </c>
      <c r="AE886" s="4">
        <v>4306028</v>
      </c>
      <c r="AF886" s="13">
        <v>49.84</v>
      </c>
      <c r="AG886" s="4">
        <v>1484112</v>
      </c>
      <c r="AH886" s="13">
        <v>84.25</v>
      </c>
      <c r="AI886" s="4">
        <v>2801072</v>
      </c>
      <c r="AJ886" s="13">
        <v>111.18</v>
      </c>
      <c r="AK886" s="4">
        <v>1561270</v>
      </c>
      <c r="AL886" s="13">
        <v>17.93</v>
      </c>
      <c r="AM886" s="4">
        <v>9308022</v>
      </c>
      <c r="AN886" s="13">
        <v>70.2</v>
      </c>
      <c r="AO886" s="4">
        <v>4055068</v>
      </c>
      <c r="AP886" s="13">
        <v>1710.63</v>
      </c>
      <c r="AQ886" s="4">
        <v>2650262</v>
      </c>
      <c r="AR886" s="13">
        <v>308.89999999999998</v>
      </c>
      <c r="AS886" s="4">
        <v>8865451</v>
      </c>
      <c r="AT886" s="13">
        <v>159.41999999999999</v>
      </c>
      <c r="AU886" s="4">
        <v>3441328</v>
      </c>
      <c r="AV886" s="13">
        <v>2086.9299999999998</v>
      </c>
      <c r="AW886" s="4">
        <v>252935</v>
      </c>
      <c r="AX886" s="13">
        <v>194.48</v>
      </c>
      <c r="AY886" s="4">
        <v>2552568</v>
      </c>
      <c r="AZ886" s="13">
        <v>96.14</v>
      </c>
      <c r="BA886" s="4">
        <v>3818556</v>
      </c>
      <c r="BB886" s="13">
        <v>37.39</v>
      </c>
      <c r="BC886" s="4">
        <v>4188534</v>
      </c>
      <c r="BD886" s="13">
        <v>48.98</v>
      </c>
      <c r="BE886" s="4">
        <v>10711984</v>
      </c>
      <c r="BF886" s="13">
        <v>127.66</v>
      </c>
      <c r="BG886" s="4">
        <v>1435468</v>
      </c>
      <c r="BH886" s="13">
        <v>76.48</v>
      </c>
      <c r="BI886" s="4">
        <v>5937030</v>
      </c>
    </row>
    <row r="887" spans="1:61" x14ac:dyDescent="0.35">
      <c r="A887" s="1">
        <v>43290</v>
      </c>
      <c r="B887" s="13">
        <v>190.58</v>
      </c>
      <c r="C887" s="4">
        <v>19756634</v>
      </c>
      <c r="D887" s="13">
        <v>101.85</v>
      </c>
      <c r="E887" s="4">
        <v>18211980</v>
      </c>
      <c r="F887" s="13">
        <v>249.25</v>
      </c>
      <c r="G887" s="4">
        <v>7597022</v>
      </c>
      <c r="H887" s="13">
        <v>247.43</v>
      </c>
      <c r="I887" s="4">
        <v>1795480</v>
      </c>
      <c r="J887" s="13">
        <v>46.73</v>
      </c>
      <c r="K887" s="4">
        <v>25125725</v>
      </c>
      <c r="L887" s="13">
        <v>141.76</v>
      </c>
      <c r="M887" s="4">
        <v>5183128</v>
      </c>
      <c r="N887" s="13">
        <v>16.61</v>
      </c>
      <c r="O887" s="4">
        <v>58525542</v>
      </c>
      <c r="P887" s="13">
        <v>249.77</v>
      </c>
      <c r="Q887" s="4">
        <v>2170678</v>
      </c>
      <c r="R887" s="13">
        <v>42.67</v>
      </c>
      <c r="S887" s="4">
        <v>23210029</v>
      </c>
      <c r="T887" s="13">
        <v>51.86</v>
      </c>
      <c r="U887" s="4">
        <v>21361609</v>
      </c>
      <c r="V887" s="13">
        <v>82.9</v>
      </c>
      <c r="W887" s="4">
        <v>7158596</v>
      </c>
      <c r="X887" s="13">
        <v>125.99</v>
      </c>
      <c r="Y887" s="4">
        <v>4602200</v>
      </c>
      <c r="Z887" s="13">
        <v>126.13</v>
      </c>
      <c r="AA887" s="4">
        <v>1671904</v>
      </c>
      <c r="AB887" s="13">
        <v>71</v>
      </c>
      <c r="AC887" s="4">
        <v>5271380</v>
      </c>
      <c r="AD887" s="13">
        <v>68.34</v>
      </c>
      <c r="AE887" s="4">
        <v>5230878</v>
      </c>
      <c r="AF887" s="13">
        <v>50.63</v>
      </c>
      <c r="AG887" s="4">
        <v>1591112</v>
      </c>
      <c r="AH887" s="13">
        <v>85.25</v>
      </c>
      <c r="AI887" s="4">
        <v>3001602</v>
      </c>
      <c r="AJ887" s="13">
        <v>112.59</v>
      </c>
      <c r="AK887" s="4">
        <v>1608813</v>
      </c>
      <c r="AL887" s="13">
        <v>18.100000000000001</v>
      </c>
      <c r="AM887" s="4">
        <v>8862924</v>
      </c>
      <c r="AN887" s="13">
        <v>71.819999999999993</v>
      </c>
      <c r="AO887" s="4">
        <v>5463315</v>
      </c>
      <c r="AP887" s="13">
        <v>1739.02</v>
      </c>
      <c r="AQ887" s="4">
        <v>3011988</v>
      </c>
      <c r="AR887" s="13">
        <v>318.51</v>
      </c>
      <c r="AS887" s="4">
        <v>7596753</v>
      </c>
      <c r="AT887" s="13">
        <v>159.94</v>
      </c>
      <c r="AU887" s="4">
        <v>2477291</v>
      </c>
      <c r="AV887" s="13">
        <v>2081.65</v>
      </c>
      <c r="AW887" s="4">
        <v>285318</v>
      </c>
      <c r="AX887" s="13">
        <v>196.08</v>
      </c>
      <c r="AY887" s="4">
        <v>2575076</v>
      </c>
      <c r="AZ887" s="13">
        <v>96.96</v>
      </c>
      <c r="BA887" s="4">
        <v>2645986</v>
      </c>
      <c r="BB887" s="13">
        <v>37.909999999999997</v>
      </c>
      <c r="BC887" s="4">
        <v>4660709</v>
      </c>
      <c r="BD887" s="13">
        <v>49.9</v>
      </c>
      <c r="BE887" s="4">
        <v>12811694</v>
      </c>
      <c r="BF887" s="13">
        <v>130.16</v>
      </c>
      <c r="BG887" s="4">
        <v>2635437</v>
      </c>
      <c r="BH887" s="13">
        <v>77.28</v>
      </c>
      <c r="BI887" s="4">
        <v>4871412</v>
      </c>
    </row>
    <row r="888" spans="1:61" x14ac:dyDescent="0.35">
      <c r="A888" s="1">
        <v>43291</v>
      </c>
      <c r="B888" s="13">
        <v>190.35</v>
      </c>
      <c r="C888" s="4">
        <v>15939149</v>
      </c>
      <c r="D888" s="13">
        <v>102.12</v>
      </c>
      <c r="E888" s="4">
        <v>19293140</v>
      </c>
      <c r="F888" s="13">
        <v>253.25</v>
      </c>
      <c r="G888" s="4">
        <v>9000390</v>
      </c>
      <c r="H888" s="13">
        <v>250.56</v>
      </c>
      <c r="I888" s="4">
        <v>1641319</v>
      </c>
      <c r="J888" s="13">
        <v>46.99</v>
      </c>
      <c r="K888" s="4">
        <v>27421994</v>
      </c>
      <c r="L888" s="13">
        <v>142.44999999999999</v>
      </c>
      <c r="M888" s="4">
        <v>3643685</v>
      </c>
      <c r="N888" s="13">
        <v>16.55</v>
      </c>
      <c r="O888" s="4">
        <v>37092975</v>
      </c>
      <c r="P888" s="13">
        <v>248.63</v>
      </c>
      <c r="Q888" s="4">
        <v>2012389</v>
      </c>
      <c r="R888" s="13">
        <v>42.86</v>
      </c>
      <c r="S888" s="4">
        <v>20224631</v>
      </c>
      <c r="T888" s="13">
        <v>52.16</v>
      </c>
      <c r="U888" s="4">
        <v>17362901</v>
      </c>
      <c r="V888" s="13">
        <v>83.66</v>
      </c>
      <c r="W888" s="4">
        <v>8806167</v>
      </c>
      <c r="X888" s="13">
        <v>127.59</v>
      </c>
      <c r="Y888" s="4">
        <v>5092075</v>
      </c>
      <c r="Z888" s="13">
        <v>126.97</v>
      </c>
      <c r="AA888" s="4">
        <v>1996218</v>
      </c>
      <c r="AB888" s="13">
        <v>71.739999999999995</v>
      </c>
      <c r="AC888" s="4">
        <v>5246429</v>
      </c>
      <c r="AD888" s="13">
        <v>69.489999999999995</v>
      </c>
      <c r="AE888" s="4">
        <v>6343137</v>
      </c>
      <c r="AF888" s="13">
        <v>50.9</v>
      </c>
      <c r="AG888" s="4">
        <v>1937438</v>
      </c>
      <c r="AH888" s="13">
        <v>85.7</v>
      </c>
      <c r="AI888" s="4">
        <v>4601458</v>
      </c>
      <c r="AJ888" s="13">
        <v>113.19</v>
      </c>
      <c r="AK888" s="4">
        <v>1867873</v>
      </c>
      <c r="AL888" s="13">
        <v>18.22</v>
      </c>
      <c r="AM888" s="4">
        <v>8600296</v>
      </c>
      <c r="AN888" s="13">
        <v>71.87</v>
      </c>
      <c r="AO888" s="4">
        <v>3965514</v>
      </c>
      <c r="AP888" s="13">
        <v>1743.07</v>
      </c>
      <c r="AQ888" s="4">
        <v>3002905</v>
      </c>
      <c r="AR888" s="13">
        <v>322.47000000000003</v>
      </c>
      <c r="AS888" s="4">
        <v>9471498</v>
      </c>
      <c r="AT888" s="13">
        <v>160.62</v>
      </c>
      <c r="AU888" s="4">
        <v>2187530</v>
      </c>
      <c r="AV888" s="13">
        <v>2064.04</v>
      </c>
      <c r="AW888" s="4">
        <v>285241</v>
      </c>
      <c r="AX888" s="13">
        <v>197.61</v>
      </c>
      <c r="AY888" s="4">
        <v>2842359</v>
      </c>
      <c r="AZ888" s="13">
        <v>99.01</v>
      </c>
      <c r="BA888" s="4">
        <v>4547782</v>
      </c>
      <c r="BB888" s="13">
        <v>37.04</v>
      </c>
      <c r="BC888" s="4">
        <v>11250671</v>
      </c>
      <c r="BD888" s="13">
        <v>50.42</v>
      </c>
      <c r="BE888" s="4">
        <v>9038021</v>
      </c>
      <c r="BF888" s="13">
        <v>130.72999999999999</v>
      </c>
      <c r="BG888" s="4">
        <v>2269708</v>
      </c>
      <c r="BH888" s="13">
        <v>77.569999999999993</v>
      </c>
      <c r="BI888" s="4">
        <v>6281841</v>
      </c>
    </row>
    <row r="889" spans="1:61" x14ac:dyDescent="0.35">
      <c r="A889" s="1">
        <v>43292</v>
      </c>
      <c r="B889" s="13">
        <v>187.88</v>
      </c>
      <c r="C889" s="4">
        <v>18831470</v>
      </c>
      <c r="D889" s="13">
        <v>101.98</v>
      </c>
      <c r="E889" s="4">
        <v>19644648</v>
      </c>
      <c r="F889" s="13">
        <v>247.53</v>
      </c>
      <c r="G889" s="4">
        <v>9187660</v>
      </c>
      <c r="H889" s="13">
        <v>243.44</v>
      </c>
      <c r="I889" s="4">
        <v>3576070</v>
      </c>
      <c r="J889" s="13">
        <v>47.64</v>
      </c>
      <c r="K889" s="4">
        <v>22802561</v>
      </c>
      <c r="L889" s="13">
        <v>145.25</v>
      </c>
      <c r="M889" s="4">
        <v>6168002</v>
      </c>
      <c r="N889" s="13">
        <v>16.27</v>
      </c>
      <c r="O889" s="4">
        <v>42544103</v>
      </c>
      <c r="P889" s="13">
        <v>248.12</v>
      </c>
      <c r="Q889" s="4">
        <v>1730608</v>
      </c>
      <c r="R889" s="13">
        <v>42.57</v>
      </c>
      <c r="S889" s="4">
        <v>17721577</v>
      </c>
      <c r="T889" s="13">
        <v>51.2</v>
      </c>
      <c r="U889" s="4">
        <v>18665554</v>
      </c>
      <c r="V889" s="13">
        <v>82.59</v>
      </c>
      <c r="W889" s="4">
        <v>10405268</v>
      </c>
      <c r="X889" s="13">
        <v>123.52</v>
      </c>
      <c r="Y889" s="4">
        <v>6631800</v>
      </c>
      <c r="Z889" s="13">
        <v>124.66</v>
      </c>
      <c r="AA889" s="4">
        <v>1963790</v>
      </c>
      <c r="AB889" s="13">
        <v>70.05</v>
      </c>
      <c r="AC889" s="4">
        <v>5636440</v>
      </c>
      <c r="AD889" s="13">
        <v>68.34</v>
      </c>
      <c r="AE889" s="4">
        <v>7497423</v>
      </c>
      <c r="AF889" s="13">
        <v>50.49</v>
      </c>
      <c r="AG889" s="4">
        <v>1373507</v>
      </c>
      <c r="AH889" s="13">
        <v>83.93</v>
      </c>
      <c r="AI889" s="4">
        <v>5109416</v>
      </c>
      <c r="AJ889" s="13">
        <v>110.66</v>
      </c>
      <c r="AK889" s="4">
        <v>1433525</v>
      </c>
      <c r="AL889" s="13">
        <v>17.86</v>
      </c>
      <c r="AM889" s="4">
        <v>10205727</v>
      </c>
      <c r="AN889" s="13">
        <v>69.959999999999994</v>
      </c>
      <c r="AO889" s="4">
        <v>4441156</v>
      </c>
      <c r="AP889" s="13">
        <v>1755</v>
      </c>
      <c r="AQ889" s="4">
        <v>3209782</v>
      </c>
      <c r="AR889" s="13">
        <v>318.95999999999998</v>
      </c>
      <c r="AS889" s="4">
        <v>4884076</v>
      </c>
      <c r="AT889" s="13">
        <v>158.62</v>
      </c>
      <c r="AU889" s="4">
        <v>3203795</v>
      </c>
      <c r="AV889" s="13">
        <v>2052.85</v>
      </c>
      <c r="AW889" s="4">
        <v>333005</v>
      </c>
      <c r="AX889" s="13">
        <v>196.95</v>
      </c>
      <c r="AY889" s="4">
        <v>3309295</v>
      </c>
      <c r="AZ889" s="13">
        <v>98.61</v>
      </c>
      <c r="BA889" s="4">
        <v>3796906</v>
      </c>
      <c r="BB889" s="13">
        <v>36.979999999999997</v>
      </c>
      <c r="BC889" s="4">
        <v>8442009</v>
      </c>
      <c r="BD889" s="13">
        <v>50.14</v>
      </c>
      <c r="BE889" s="4">
        <v>9542401</v>
      </c>
      <c r="BF889" s="13">
        <v>129.85</v>
      </c>
      <c r="BG889" s="4">
        <v>1831331</v>
      </c>
      <c r="BH889" s="13">
        <v>77.36</v>
      </c>
      <c r="BI889" s="4">
        <v>3656632</v>
      </c>
    </row>
    <row r="890" spans="1:61" x14ac:dyDescent="0.35">
      <c r="A890" s="1">
        <v>43293</v>
      </c>
      <c r="B890" s="13">
        <v>191.03</v>
      </c>
      <c r="C890" s="4">
        <v>18041131</v>
      </c>
      <c r="D890" s="13">
        <v>104.19</v>
      </c>
      <c r="E890" s="4">
        <v>24335929</v>
      </c>
      <c r="F890" s="13">
        <v>251.23</v>
      </c>
      <c r="G890" s="4">
        <v>8637673</v>
      </c>
      <c r="H890" s="13">
        <v>209.98</v>
      </c>
      <c r="I890" s="4">
        <v>43508279</v>
      </c>
      <c r="J890" s="13">
        <v>48.15</v>
      </c>
      <c r="K890" s="4">
        <v>24857935</v>
      </c>
      <c r="L890" s="13">
        <v>148.16</v>
      </c>
      <c r="M890" s="4">
        <v>4680977</v>
      </c>
      <c r="N890" s="13">
        <v>16.559999999999999</v>
      </c>
      <c r="O890" s="4">
        <v>44188137</v>
      </c>
      <c r="P890" s="13">
        <v>254.87</v>
      </c>
      <c r="Q890" s="4">
        <v>2761631</v>
      </c>
      <c r="R890" s="13">
        <v>43.58</v>
      </c>
      <c r="S890" s="4">
        <v>17999800</v>
      </c>
      <c r="T890" s="13">
        <v>52.35</v>
      </c>
      <c r="U890" s="4">
        <v>20292712</v>
      </c>
      <c r="V890" s="13">
        <v>82.69</v>
      </c>
      <c r="W890" s="4">
        <v>9762532</v>
      </c>
      <c r="X890" s="13">
        <v>124.26</v>
      </c>
      <c r="Y890" s="4">
        <v>3745224</v>
      </c>
      <c r="Z890" s="13">
        <v>124.14</v>
      </c>
      <c r="AA890" s="4">
        <v>1971237</v>
      </c>
      <c r="AB890" s="13">
        <v>71.45</v>
      </c>
      <c r="AC890" s="4">
        <v>6386739</v>
      </c>
      <c r="AD890" s="13">
        <v>67.47</v>
      </c>
      <c r="AE890" s="4">
        <v>6216962</v>
      </c>
      <c r="AF890" s="13">
        <v>51.19</v>
      </c>
      <c r="AG890" s="4">
        <v>1863952</v>
      </c>
      <c r="AH890" s="13">
        <v>84.56</v>
      </c>
      <c r="AI890" s="4">
        <v>4694091</v>
      </c>
      <c r="AJ890" s="13">
        <v>111.14</v>
      </c>
      <c r="AK890" s="4">
        <v>1249348</v>
      </c>
      <c r="AL890" s="13">
        <v>18.03</v>
      </c>
      <c r="AM890" s="4">
        <v>7365648</v>
      </c>
      <c r="AN890" s="13">
        <v>70.510000000000005</v>
      </c>
      <c r="AO890" s="4">
        <v>3951241</v>
      </c>
      <c r="AP890" s="13">
        <v>1796.62</v>
      </c>
      <c r="AQ890" s="4">
        <v>4532743</v>
      </c>
      <c r="AR890" s="13">
        <v>316.70999999999998</v>
      </c>
      <c r="AS890" s="4">
        <v>5721166</v>
      </c>
      <c r="AT890" s="13">
        <v>159.12</v>
      </c>
      <c r="AU890" s="4">
        <v>2360824</v>
      </c>
      <c r="AV890" s="13">
        <v>2057.11</v>
      </c>
      <c r="AW890" s="4">
        <v>357092</v>
      </c>
      <c r="AX890" s="13">
        <v>197.95</v>
      </c>
      <c r="AY890" s="4">
        <v>2709206</v>
      </c>
      <c r="AZ890" s="13">
        <v>98.3</v>
      </c>
      <c r="BA890" s="4">
        <v>2995099</v>
      </c>
      <c r="BB890" s="13">
        <v>37.549999999999997</v>
      </c>
      <c r="BC890" s="4">
        <v>9711482</v>
      </c>
      <c r="BD890" s="13">
        <v>50.25</v>
      </c>
      <c r="BE890" s="4">
        <v>9339200</v>
      </c>
      <c r="BF890" s="13">
        <v>130.77000000000001</v>
      </c>
      <c r="BG890" s="4">
        <v>1334980</v>
      </c>
      <c r="BH890" s="13">
        <v>77.37</v>
      </c>
      <c r="BI890" s="4">
        <v>4879171</v>
      </c>
    </row>
    <row r="891" spans="1:61" x14ac:dyDescent="0.35">
      <c r="A891" s="1">
        <v>43294</v>
      </c>
      <c r="B891" s="13">
        <v>191.33</v>
      </c>
      <c r="C891" s="4">
        <v>12519792</v>
      </c>
      <c r="D891" s="13">
        <v>105.43</v>
      </c>
      <c r="E891" s="4">
        <v>24653500</v>
      </c>
      <c r="F891" s="13">
        <v>249.32</v>
      </c>
      <c r="G891" s="4">
        <v>6179078</v>
      </c>
      <c r="H891" s="13">
        <v>202.46</v>
      </c>
      <c r="I891" s="4">
        <v>16180077</v>
      </c>
      <c r="J891" s="13">
        <v>48.63</v>
      </c>
      <c r="K891" s="4">
        <v>25772269</v>
      </c>
      <c r="L891" s="13">
        <v>147.61000000000001</v>
      </c>
      <c r="M891" s="4">
        <v>3944776</v>
      </c>
      <c r="N891" s="13">
        <v>16.27</v>
      </c>
      <c r="O891" s="4">
        <v>40698475</v>
      </c>
      <c r="P891" s="13">
        <v>258.58999999999997</v>
      </c>
      <c r="Q891" s="4">
        <v>3934327</v>
      </c>
      <c r="R891" s="13">
        <v>41.78</v>
      </c>
      <c r="S891" s="4">
        <v>50842315</v>
      </c>
      <c r="T891" s="13">
        <v>52.22</v>
      </c>
      <c r="U891" s="4">
        <v>13750255</v>
      </c>
      <c r="V891" s="13">
        <v>83.31</v>
      </c>
      <c r="W891" s="4">
        <v>8721525</v>
      </c>
      <c r="X891" s="13">
        <v>124.04</v>
      </c>
      <c r="Y891" s="4">
        <v>3352816</v>
      </c>
      <c r="Z891" s="13">
        <v>125.96</v>
      </c>
      <c r="AA891" s="4">
        <v>1820213</v>
      </c>
      <c r="AB891" s="13">
        <v>72</v>
      </c>
      <c r="AC891" s="4">
        <v>6313255</v>
      </c>
      <c r="AD891" s="13">
        <v>68.08</v>
      </c>
      <c r="AE891" s="4">
        <v>4606968</v>
      </c>
      <c r="AF891" s="13">
        <v>52.26</v>
      </c>
      <c r="AG891" s="4">
        <v>2546535</v>
      </c>
      <c r="AH891" s="13">
        <v>83.64</v>
      </c>
      <c r="AI891" s="4">
        <v>4723923</v>
      </c>
      <c r="AJ891" s="13">
        <v>111.81</v>
      </c>
      <c r="AK891" s="4">
        <v>1563325</v>
      </c>
      <c r="AL891" s="13">
        <v>17.91</v>
      </c>
      <c r="AM891" s="4">
        <v>8442293</v>
      </c>
      <c r="AN891" s="13">
        <v>71.739999999999995</v>
      </c>
      <c r="AO891" s="4">
        <v>4885009</v>
      </c>
      <c r="AP891" s="13">
        <v>1813.03</v>
      </c>
      <c r="AQ891" s="4">
        <v>4386679</v>
      </c>
      <c r="AR891" s="13">
        <v>318.87</v>
      </c>
      <c r="AS891" s="4">
        <v>5875770</v>
      </c>
      <c r="AT891" s="13">
        <v>158.51</v>
      </c>
      <c r="AU891" s="4">
        <v>5187544</v>
      </c>
      <c r="AV891" s="13">
        <v>2031.44</v>
      </c>
      <c r="AW891" s="4">
        <v>271521</v>
      </c>
      <c r="AX891" s="13">
        <v>198.69</v>
      </c>
      <c r="AY891" s="4">
        <v>2311624</v>
      </c>
      <c r="AZ891" s="13">
        <v>99.58</v>
      </c>
      <c r="BA891" s="4">
        <v>5197733</v>
      </c>
      <c r="BB891" s="13">
        <v>37.61</v>
      </c>
      <c r="BC891" s="4">
        <v>7785690</v>
      </c>
      <c r="BD891" s="13">
        <v>51.62</v>
      </c>
      <c r="BE891" s="4">
        <v>21720110</v>
      </c>
      <c r="BF891" s="13">
        <v>131.01</v>
      </c>
      <c r="BG891" s="4">
        <v>843578</v>
      </c>
      <c r="BH891" s="13">
        <v>77.38</v>
      </c>
      <c r="BI891" s="4">
        <v>2963133</v>
      </c>
    </row>
    <row r="892" spans="1:61" x14ac:dyDescent="0.35">
      <c r="A892" s="1">
        <v>43297</v>
      </c>
      <c r="B892" s="13">
        <v>190.91</v>
      </c>
      <c r="C892" s="4">
        <v>15043110</v>
      </c>
      <c r="D892" s="13">
        <v>104.91</v>
      </c>
      <c r="E892" s="4">
        <v>21786912</v>
      </c>
      <c r="F892" s="13">
        <v>248.2</v>
      </c>
      <c r="G892" s="4">
        <v>4925926</v>
      </c>
      <c r="H892" s="13">
        <v>203.25</v>
      </c>
      <c r="I892" s="4">
        <v>10227659</v>
      </c>
      <c r="J892" s="13">
        <v>48.46</v>
      </c>
      <c r="K892" s="4">
        <v>22949744</v>
      </c>
      <c r="L892" s="13">
        <v>146.96</v>
      </c>
      <c r="M892" s="4">
        <v>3592057</v>
      </c>
      <c r="N892" s="13">
        <v>16.579999999999998</v>
      </c>
      <c r="O892" s="4">
        <v>65275291</v>
      </c>
      <c r="P892" s="13">
        <v>254.68</v>
      </c>
      <c r="Q892" s="4">
        <v>2165057</v>
      </c>
      <c r="R892" s="13">
        <v>42.5</v>
      </c>
      <c r="S892" s="4">
        <v>24467954</v>
      </c>
      <c r="T892" s="13">
        <v>52.01</v>
      </c>
      <c r="U892" s="4">
        <v>15951549</v>
      </c>
      <c r="V892" s="13">
        <v>82.49</v>
      </c>
      <c r="W892" s="4">
        <v>8307109</v>
      </c>
      <c r="X892" s="13">
        <v>122.98</v>
      </c>
      <c r="Y892" s="4">
        <v>4317841</v>
      </c>
      <c r="Z892" s="13">
        <v>124.61</v>
      </c>
      <c r="AA892" s="4">
        <v>3210163</v>
      </c>
      <c r="AB892" s="13">
        <v>70.58</v>
      </c>
      <c r="AC892" s="4">
        <v>6216239</v>
      </c>
      <c r="AD892" s="13">
        <v>67.42</v>
      </c>
      <c r="AE892" s="4">
        <v>4544206</v>
      </c>
      <c r="AF892" s="13">
        <v>51.68</v>
      </c>
      <c r="AG892" s="4">
        <v>1661450</v>
      </c>
      <c r="AH892" s="13">
        <v>82.53</v>
      </c>
      <c r="AI892" s="4">
        <v>3661671</v>
      </c>
      <c r="AJ892" s="13">
        <v>111.32</v>
      </c>
      <c r="AK892" s="4">
        <v>1795067</v>
      </c>
      <c r="AL892" s="13">
        <v>17.8</v>
      </c>
      <c r="AM892" s="4">
        <v>10771604</v>
      </c>
      <c r="AN892" s="13">
        <v>71.42</v>
      </c>
      <c r="AO892" s="4">
        <v>3077120</v>
      </c>
      <c r="AP892" s="13">
        <v>1822.49</v>
      </c>
      <c r="AQ892" s="4">
        <v>5466195</v>
      </c>
      <c r="AR892" s="13">
        <v>310.10000000000002</v>
      </c>
      <c r="AS892" s="4">
        <v>7818655</v>
      </c>
      <c r="AT892" s="13">
        <v>158.78</v>
      </c>
      <c r="AU892" s="4">
        <v>2818313</v>
      </c>
      <c r="AV892" s="13">
        <v>2020</v>
      </c>
      <c r="AW892" s="4">
        <v>411209</v>
      </c>
      <c r="AX892" s="13">
        <v>198.88</v>
      </c>
      <c r="AY892" s="4">
        <v>2530462</v>
      </c>
      <c r="AZ892" s="13">
        <v>99.63</v>
      </c>
      <c r="BA892" s="4">
        <v>2502173</v>
      </c>
      <c r="BB892" s="13">
        <v>37.729999999999997</v>
      </c>
      <c r="BC892" s="4">
        <v>11576858</v>
      </c>
      <c r="BD892" s="13">
        <v>50.94</v>
      </c>
      <c r="BE892" s="4">
        <v>16974920</v>
      </c>
      <c r="BF892" s="13">
        <v>130.79</v>
      </c>
      <c r="BG892" s="4">
        <v>1444190</v>
      </c>
      <c r="BH892" s="13">
        <v>77.75</v>
      </c>
      <c r="BI892" s="4">
        <v>4755149</v>
      </c>
    </row>
    <row r="893" spans="1:61" x14ac:dyDescent="0.35">
      <c r="A893" s="1">
        <v>43298</v>
      </c>
      <c r="B893" s="13">
        <v>191.45</v>
      </c>
      <c r="C893" s="4">
        <v>15534523</v>
      </c>
      <c r="D893" s="13">
        <v>105.95</v>
      </c>
      <c r="E893" s="4">
        <v>25901726</v>
      </c>
      <c r="F893" s="13">
        <v>253.69</v>
      </c>
      <c r="G893" s="4">
        <v>9053395</v>
      </c>
      <c r="H893" s="13">
        <v>208.31</v>
      </c>
      <c r="I893" s="4">
        <v>11082719</v>
      </c>
      <c r="J893" s="13">
        <v>48.9</v>
      </c>
      <c r="K893" s="4">
        <v>18823113</v>
      </c>
      <c r="L893" s="13">
        <v>147.02000000000001</v>
      </c>
      <c r="M893" s="4">
        <v>5133919</v>
      </c>
      <c r="N893" s="13">
        <v>16.87</v>
      </c>
      <c r="O893" s="4">
        <v>42313518</v>
      </c>
      <c r="P893" s="13">
        <v>258.31</v>
      </c>
      <c r="Q893" s="4">
        <v>2551989</v>
      </c>
      <c r="R893" s="13">
        <v>42.34</v>
      </c>
      <c r="S893" s="4">
        <v>21188404</v>
      </c>
      <c r="T893" s="13">
        <v>51.75</v>
      </c>
      <c r="U893" s="4">
        <v>15754472</v>
      </c>
      <c r="V893" s="13">
        <v>82.31</v>
      </c>
      <c r="W893" s="4">
        <v>7373347</v>
      </c>
      <c r="X893" s="13">
        <v>121.91</v>
      </c>
      <c r="Y893" s="4">
        <v>4135155</v>
      </c>
      <c r="Z893" s="13">
        <v>124.32</v>
      </c>
      <c r="AA893" s="4">
        <v>3869201</v>
      </c>
      <c r="AB893" s="13">
        <v>70.28</v>
      </c>
      <c r="AC893" s="4">
        <v>5723972</v>
      </c>
      <c r="AD893" s="13">
        <v>66.739999999999995</v>
      </c>
      <c r="AE893" s="4">
        <v>6614270</v>
      </c>
      <c r="AF893" s="13">
        <v>51.6</v>
      </c>
      <c r="AG893" s="4">
        <v>1623410</v>
      </c>
      <c r="AH893" s="13">
        <v>82.69</v>
      </c>
      <c r="AI893" s="4">
        <v>3476131</v>
      </c>
      <c r="AJ893" s="13">
        <v>111.06</v>
      </c>
      <c r="AK893" s="4">
        <v>2061981</v>
      </c>
      <c r="AL893" s="13">
        <v>17.690000000000001</v>
      </c>
      <c r="AM893" s="4">
        <v>12253191</v>
      </c>
      <c r="AN893" s="13">
        <v>71.7</v>
      </c>
      <c r="AO893" s="4">
        <v>3110655</v>
      </c>
      <c r="AP893" s="13">
        <v>1843.93</v>
      </c>
      <c r="AQ893" s="4">
        <v>5682881</v>
      </c>
      <c r="AR893" s="13">
        <v>322.69</v>
      </c>
      <c r="AS893" s="4">
        <v>6996232</v>
      </c>
      <c r="AT893" s="13">
        <v>159.75</v>
      </c>
      <c r="AU893" s="4">
        <v>1877482</v>
      </c>
      <c r="AV893" s="13">
        <v>2030.52</v>
      </c>
      <c r="AW893" s="4">
        <v>352560</v>
      </c>
      <c r="AX893" s="13">
        <v>201.1</v>
      </c>
      <c r="AY893" s="4">
        <v>4662847</v>
      </c>
      <c r="AZ893" s="13">
        <v>100.25</v>
      </c>
      <c r="BA893" s="4">
        <v>2866270</v>
      </c>
      <c r="BB893" s="13">
        <v>37.81</v>
      </c>
      <c r="BC893" s="4">
        <v>9931208</v>
      </c>
      <c r="BD893" s="13">
        <v>51.28</v>
      </c>
      <c r="BE893" s="4">
        <v>11421330</v>
      </c>
      <c r="BF893" s="13">
        <v>130.44999999999999</v>
      </c>
      <c r="BG893" s="4">
        <v>1224349</v>
      </c>
      <c r="BH893" s="13">
        <v>77.47</v>
      </c>
      <c r="BI893" s="4">
        <v>4355423</v>
      </c>
    </row>
    <row r="894" spans="1:61" x14ac:dyDescent="0.35">
      <c r="A894" s="1">
        <v>43299</v>
      </c>
      <c r="B894" s="13">
        <v>190.4</v>
      </c>
      <c r="C894" s="4">
        <v>16393381</v>
      </c>
      <c r="D894" s="13">
        <v>105.12</v>
      </c>
      <c r="E894" s="4">
        <v>29493927</v>
      </c>
      <c r="F894" s="13">
        <v>251.7</v>
      </c>
      <c r="G894" s="4">
        <v>6941041</v>
      </c>
      <c r="H894" s="13">
        <v>208.78</v>
      </c>
      <c r="I894" s="4">
        <v>8083430</v>
      </c>
      <c r="J894" s="13">
        <v>48.64</v>
      </c>
      <c r="K894" s="4">
        <v>19234709</v>
      </c>
      <c r="L894" s="13">
        <v>147.84</v>
      </c>
      <c r="M894" s="4">
        <v>2908141</v>
      </c>
      <c r="N894" s="13">
        <v>16.850000000000001</v>
      </c>
      <c r="O894" s="4">
        <v>40881493</v>
      </c>
      <c r="P894" s="13">
        <v>259.77999999999997</v>
      </c>
      <c r="Q894" s="4">
        <v>2637027</v>
      </c>
      <c r="R894" s="13">
        <v>42.21</v>
      </c>
      <c r="S894" s="4">
        <v>20363959</v>
      </c>
      <c r="T894" s="13">
        <v>51.72</v>
      </c>
      <c r="U894" s="4">
        <v>14649019</v>
      </c>
      <c r="V894" s="13">
        <v>82.22</v>
      </c>
      <c r="W894" s="4">
        <v>8711884</v>
      </c>
      <c r="X894" s="13">
        <v>121.53</v>
      </c>
      <c r="Y894" s="4">
        <v>6061299</v>
      </c>
      <c r="Z894" s="13">
        <v>123.58</v>
      </c>
      <c r="AA894" s="4">
        <v>3280198</v>
      </c>
      <c r="AB894" s="13">
        <v>70.349999999999994</v>
      </c>
      <c r="AC894" s="4">
        <v>5667669</v>
      </c>
      <c r="AD894" s="13">
        <v>67.06</v>
      </c>
      <c r="AE894" s="4">
        <v>6493158</v>
      </c>
      <c r="AF894" s="13">
        <v>51.76</v>
      </c>
      <c r="AG894" s="4">
        <v>1825988</v>
      </c>
      <c r="AH894" s="13">
        <v>82.96</v>
      </c>
      <c r="AI894" s="4">
        <v>3827000</v>
      </c>
      <c r="AJ894" s="13">
        <v>110.9</v>
      </c>
      <c r="AK894" s="4">
        <v>2561742</v>
      </c>
      <c r="AL894" s="13">
        <v>17.78</v>
      </c>
      <c r="AM894" s="4">
        <v>7864652</v>
      </c>
      <c r="AN894" s="13">
        <v>72.56</v>
      </c>
      <c r="AO894" s="4">
        <v>5089496</v>
      </c>
      <c r="AP894" s="13">
        <v>1842.92</v>
      </c>
      <c r="AQ894" s="4">
        <v>4861913</v>
      </c>
      <c r="AR894" s="13">
        <v>323.85000000000002</v>
      </c>
      <c r="AS894" s="4">
        <v>5624211</v>
      </c>
      <c r="AT894" s="13">
        <v>157.93</v>
      </c>
      <c r="AU894" s="4">
        <v>3824040</v>
      </c>
      <c r="AV894" s="13">
        <v>2023.91</v>
      </c>
      <c r="AW894" s="4">
        <v>265824</v>
      </c>
      <c r="AX894" s="13">
        <v>200.97</v>
      </c>
      <c r="AY894" s="4">
        <v>3787846</v>
      </c>
      <c r="AZ894" s="13">
        <v>101.05</v>
      </c>
      <c r="BA894" s="4">
        <v>2922702</v>
      </c>
      <c r="BB894" s="13">
        <v>37.950000000000003</v>
      </c>
      <c r="BC894" s="4">
        <v>15840275</v>
      </c>
      <c r="BD894" s="13">
        <v>51.15</v>
      </c>
      <c r="BE894" s="4">
        <v>13549524</v>
      </c>
      <c r="BF894" s="13">
        <v>133.13</v>
      </c>
      <c r="BG894" s="4">
        <v>2127714</v>
      </c>
      <c r="BH894" s="13">
        <v>76.59</v>
      </c>
      <c r="BI894" s="4">
        <v>6101602</v>
      </c>
    </row>
    <row r="895" spans="1:61" x14ac:dyDescent="0.35">
      <c r="A895" s="1">
        <v>43300</v>
      </c>
      <c r="B895" s="13">
        <v>191.88</v>
      </c>
      <c r="C895" s="4">
        <v>20286752</v>
      </c>
      <c r="D895" s="13">
        <v>104.4</v>
      </c>
      <c r="E895" s="4">
        <v>40171646</v>
      </c>
      <c r="F895" s="13">
        <v>252.03</v>
      </c>
      <c r="G895" s="4">
        <v>5893783</v>
      </c>
      <c r="H895" s="13">
        <v>210.37</v>
      </c>
      <c r="I895" s="4">
        <v>6324721</v>
      </c>
      <c r="J895" s="13">
        <v>48.44</v>
      </c>
      <c r="K895" s="4">
        <v>16656534</v>
      </c>
      <c r="L895" s="13">
        <v>147.16</v>
      </c>
      <c r="M895" s="4">
        <v>3590614</v>
      </c>
      <c r="N895" s="13">
        <v>16.71</v>
      </c>
      <c r="O895" s="4">
        <v>41267829</v>
      </c>
      <c r="P895" s="13">
        <v>257.68</v>
      </c>
      <c r="Q895" s="4">
        <v>1980234</v>
      </c>
      <c r="R895" s="13">
        <v>42.4</v>
      </c>
      <c r="S895" s="4">
        <v>24498798</v>
      </c>
      <c r="T895" s="13">
        <v>51.98</v>
      </c>
      <c r="U895" s="4">
        <v>15954636</v>
      </c>
      <c r="V895" s="13">
        <v>82.01</v>
      </c>
      <c r="W895" s="4">
        <v>8659127</v>
      </c>
      <c r="X895" s="13">
        <v>121.67</v>
      </c>
      <c r="Y895" s="4">
        <v>4471367</v>
      </c>
      <c r="Z895" s="13">
        <v>122.39</v>
      </c>
      <c r="AA895" s="4">
        <v>2889349</v>
      </c>
      <c r="AB895" s="13">
        <v>69.69</v>
      </c>
      <c r="AC895" s="4">
        <v>5959233</v>
      </c>
      <c r="AD895" s="13">
        <v>66.92</v>
      </c>
      <c r="AE895" s="4">
        <v>7049033</v>
      </c>
      <c r="AF895" s="13">
        <v>52.3</v>
      </c>
      <c r="AG895" s="4">
        <v>2696084</v>
      </c>
      <c r="AH895" s="13">
        <v>82.98</v>
      </c>
      <c r="AI895" s="4">
        <v>3495475</v>
      </c>
      <c r="AJ895" s="13">
        <v>110.9</v>
      </c>
      <c r="AK895" s="4">
        <v>2333057</v>
      </c>
      <c r="AL895" s="13">
        <v>17.989999999999998</v>
      </c>
      <c r="AM895" s="4">
        <v>19240063</v>
      </c>
      <c r="AN895" s="13">
        <v>72.86</v>
      </c>
      <c r="AO895" s="4">
        <v>3148746</v>
      </c>
      <c r="AP895" s="13">
        <v>1812.97</v>
      </c>
      <c r="AQ895" s="4">
        <v>4676942</v>
      </c>
      <c r="AR895" s="13">
        <v>320.23</v>
      </c>
      <c r="AS895" s="4">
        <v>5915345</v>
      </c>
      <c r="AT895" s="13">
        <v>157.41</v>
      </c>
      <c r="AU895" s="4">
        <v>4869720</v>
      </c>
      <c r="AV895" s="13">
        <v>2010.6</v>
      </c>
      <c r="AW895" s="4">
        <v>347205</v>
      </c>
      <c r="AX895" s="13">
        <v>202.63</v>
      </c>
      <c r="AY895" s="4">
        <v>3691097</v>
      </c>
      <c r="AZ895" s="13">
        <v>101.39</v>
      </c>
      <c r="BA895" s="4">
        <v>2742265</v>
      </c>
      <c r="BB895" s="13">
        <v>34.11</v>
      </c>
      <c r="BC895" s="4">
        <v>50978044</v>
      </c>
      <c r="BD895" s="13">
        <v>51.34</v>
      </c>
      <c r="BE895" s="4">
        <v>11415630</v>
      </c>
      <c r="BF895" s="13">
        <v>133.19999999999999</v>
      </c>
      <c r="BG895" s="4">
        <v>1964358</v>
      </c>
      <c r="BH895" s="13">
        <v>76.95</v>
      </c>
      <c r="BI895" s="4">
        <v>4875062</v>
      </c>
    </row>
    <row r="896" spans="1:61" x14ac:dyDescent="0.35">
      <c r="A896" s="1">
        <v>43301</v>
      </c>
      <c r="B896" s="13">
        <v>191.44</v>
      </c>
      <c r="C896" s="4">
        <v>20706042</v>
      </c>
      <c r="D896" s="13">
        <v>106.27</v>
      </c>
      <c r="E896" s="4">
        <v>56038827</v>
      </c>
      <c r="F896" s="13">
        <v>250.89</v>
      </c>
      <c r="G896" s="4">
        <v>5562161</v>
      </c>
      <c r="H896" s="13">
        <v>210.33</v>
      </c>
      <c r="I896" s="4">
        <v>6383110</v>
      </c>
      <c r="J896" s="13">
        <v>48.52</v>
      </c>
      <c r="K896" s="4">
        <v>17236248</v>
      </c>
      <c r="L896" s="13">
        <v>146.87</v>
      </c>
      <c r="M896" s="4">
        <v>2533781</v>
      </c>
      <c r="N896" s="13">
        <v>16.5</v>
      </c>
      <c r="O896" s="4">
        <v>42906009</v>
      </c>
      <c r="P896" s="13">
        <v>257.54000000000002</v>
      </c>
      <c r="Q896" s="4">
        <v>2224270</v>
      </c>
      <c r="R896" s="13">
        <v>42.01</v>
      </c>
      <c r="S896" s="4">
        <v>20739164</v>
      </c>
      <c r="T896" s="13">
        <v>51.91</v>
      </c>
      <c r="U896" s="4">
        <v>17387554</v>
      </c>
      <c r="V896" s="13">
        <v>81.400000000000006</v>
      </c>
      <c r="W896" s="4">
        <v>9209376</v>
      </c>
      <c r="X896" s="13">
        <v>122.27</v>
      </c>
      <c r="Y896" s="4">
        <v>5399599</v>
      </c>
      <c r="Z896" s="13">
        <v>122.35</v>
      </c>
      <c r="AA896" s="4">
        <v>1540628</v>
      </c>
      <c r="AB896" s="13">
        <v>70.010000000000005</v>
      </c>
      <c r="AC896" s="4">
        <v>5625370</v>
      </c>
      <c r="AD896" s="13">
        <v>66.09</v>
      </c>
      <c r="AE896" s="4">
        <v>7766048</v>
      </c>
      <c r="AF896" s="13">
        <v>51.63</v>
      </c>
      <c r="AG896" s="4">
        <v>1776053</v>
      </c>
      <c r="AH896" s="13">
        <v>83.08</v>
      </c>
      <c r="AI896" s="4">
        <v>3147194</v>
      </c>
      <c r="AJ896" s="13">
        <v>110.36</v>
      </c>
      <c r="AK896" s="4">
        <v>2338362</v>
      </c>
      <c r="AL896" s="13">
        <v>17.690000000000001</v>
      </c>
      <c r="AM896" s="4">
        <v>11399221</v>
      </c>
      <c r="AN896" s="13">
        <v>72.52</v>
      </c>
      <c r="AO896" s="4">
        <v>4232186</v>
      </c>
      <c r="AP896" s="13">
        <v>1813.7</v>
      </c>
      <c r="AQ896" s="4">
        <v>3891566</v>
      </c>
      <c r="AR896" s="13">
        <v>313.58</v>
      </c>
      <c r="AS896" s="4">
        <v>5166547</v>
      </c>
      <c r="AT896" s="13">
        <v>157.97</v>
      </c>
      <c r="AU896" s="4">
        <v>2697080</v>
      </c>
      <c r="AV896" s="13">
        <v>2009.67</v>
      </c>
      <c r="AW896" s="4">
        <v>359406</v>
      </c>
      <c r="AX896" s="13">
        <v>202.45</v>
      </c>
      <c r="AY896" s="4">
        <v>3568417</v>
      </c>
      <c r="AZ896" s="13">
        <v>100.66</v>
      </c>
      <c r="BA896" s="4">
        <v>5429718</v>
      </c>
      <c r="BB896" s="13">
        <v>34.200000000000003</v>
      </c>
      <c r="BC896" s="4">
        <v>20114021</v>
      </c>
      <c r="BD896" s="13">
        <v>50.91</v>
      </c>
      <c r="BE896" s="4">
        <v>11033405</v>
      </c>
      <c r="BF896" s="13">
        <v>133.05000000000001</v>
      </c>
      <c r="BG896" s="4">
        <v>1529783</v>
      </c>
      <c r="BH896" s="13">
        <v>76.959999999999994</v>
      </c>
      <c r="BI896" s="4">
        <v>5252156</v>
      </c>
    </row>
    <row r="897" spans="1:61" x14ac:dyDescent="0.35">
      <c r="A897" s="1">
        <v>43304</v>
      </c>
      <c r="B897" s="13">
        <v>191.61</v>
      </c>
      <c r="C897" s="4">
        <v>15989365</v>
      </c>
      <c r="D897" s="13">
        <v>107.97</v>
      </c>
      <c r="E897" s="4">
        <v>29706955</v>
      </c>
      <c r="F897" s="13">
        <v>249.41</v>
      </c>
      <c r="G897" s="4">
        <v>7539621</v>
      </c>
      <c r="H897" s="13">
        <v>216.72</v>
      </c>
      <c r="I897" s="4">
        <v>8221127</v>
      </c>
      <c r="J897" s="13">
        <v>48.67</v>
      </c>
      <c r="K897" s="4">
        <v>17990236</v>
      </c>
      <c r="L897" s="13">
        <v>147.56</v>
      </c>
      <c r="M897" s="4">
        <v>2538119</v>
      </c>
      <c r="N897" s="13">
        <v>16.66</v>
      </c>
      <c r="O897" s="4">
        <v>44940819</v>
      </c>
      <c r="P897" s="13">
        <v>259.47000000000003</v>
      </c>
      <c r="Q897" s="4">
        <v>1935668</v>
      </c>
      <c r="R897" s="13">
        <v>42.06</v>
      </c>
      <c r="S897" s="4">
        <v>15656523</v>
      </c>
      <c r="T897" s="13">
        <v>52.31</v>
      </c>
      <c r="U897" s="4">
        <v>15945470</v>
      </c>
      <c r="V897" s="13">
        <v>81.400000000000006</v>
      </c>
      <c r="W897" s="4">
        <v>8425921</v>
      </c>
      <c r="X897" s="13">
        <v>121.33</v>
      </c>
      <c r="Y897" s="4">
        <v>5359781</v>
      </c>
      <c r="Z897" s="13">
        <v>122.86</v>
      </c>
      <c r="AA897" s="4">
        <v>1746311</v>
      </c>
      <c r="AB897" s="13">
        <v>69.98</v>
      </c>
      <c r="AC897" s="4">
        <v>7936909</v>
      </c>
      <c r="AD897" s="13">
        <v>65.739999999999995</v>
      </c>
      <c r="AE897" s="4">
        <v>8542801</v>
      </c>
      <c r="AF897" s="13">
        <v>51.98</v>
      </c>
      <c r="AG897" s="4">
        <v>1488565</v>
      </c>
      <c r="AH897" s="13">
        <v>82.45</v>
      </c>
      <c r="AI897" s="4">
        <v>3328216</v>
      </c>
      <c r="AJ897" s="13">
        <v>110.44</v>
      </c>
      <c r="AK897" s="4">
        <v>1568033</v>
      </c>
      <c r="AL897" s="13">
        <v>17.7</v>
      </c>
      <c r="AM897" s="4">
        <v>8773236</v>
      </c>
      <c r="AN897" s="13">
        <v>73</v>
      </c>
      <c r="AO897" s="4">
        <v>3605806</v>
      </c>
      <c r="AP897" s="13">
        <v>1802</v>
      </c>
      <c r="AQ897" s="4">
        <v>3888462</v>
      </c>
      <c r="AR897" s="13">
        <v>303.2</v>
      </c>
      <c r="AS897" s="4">
        <v>10992947</v>
      </c>
      <c r="AT897" s="13">
        <v>158.75</v>
      </c>
      <c r="AU897" s="4">
        <v>2754730</v>
      </c>
      <c r="AV897" s="13">
        <v>1995.97</v>
      </c>
      <c r="AW897" s="4">
        <v>330188</v>
      </c>
      <c r="AX897" s="13">
        <v>202.23</v>
      </c>
      <c r="AY897" s="4">
        <v>2264267</v>
      </c>
      <c r="AZ897" s="13">
        <v>101.16</v>
      </c>
      <c r="BA897" s="4">
        <v>3626233</v>
      </c>
      <c r="BB897" s="13">
        <v>33.79</v>
      </c>
      <c r="BC897" s="4">
        <v>15380472</v>
      </c>
      <c r="BD897" s="13">
        <v>51.19</v>
      </c>
      <c r="BE897" s="4">
        <v>8406801</v>
      </c>
      <c r="BF897" s="13">
        <v>132.03</v>
      </c>
      <c r="BG897" s="4">
        <v>1497791</v>
      </c>
      <c r="BH897" s="13">
        <v>76.59</v>
      </c>
      <c r="BI897" s="4">
        <v>4198227</v>
      </c>
    </row>
    <row r="898" spans="1:61" x14ac:dyDescent="0.35">
      <c r="A898" s="1">
        <v>43305</v>
      </c>
      <c r="B898" s="13">
        <v>193</v>
      </c>
      <c r="C898" s="4">
        <v>18697898</v>
      </c>
      <c r="D898" s="13">
        <v>107.66</v>
      </c>
      <c r="E898" s="4">
        <v>26316619</v>
      </c>
      <c r="F898" s="13">
        <v>248.71</v>
      </c>
      <c r="G898" s="4">
        <v>8865545</v>
      </c>
      <c r="H898" s="13">
        <v>217.34</v>
      </c>
      <c r="I898" s="4">
        <v>8115781</v>
      </c>
      <c r="J898" s="13">
        <v>48.67</v>
      </c>
      <c r="K898" s="4">
        <v>19885451</v>
      </c>
      <c r="L898" s="13">
        <v>146</v>
      </c>
      <c r="M898" s="4">
        <v>4052312</v>
      </c>
      <c r="N898" s="13">
        <v>16.190000000000001</v>
      </c>
      <c r="O898" s="4">
        <v>58201458</v>
      </c>
      <c r="P898" s="13">
        <v>257.49</v>
      </c>
      <c r="Q898" s="4">
        <v>2433299</v>
      </c>
      <c r="R898" s="13">
        <v>42.39</v>
      </c>
      <c r="S898" s="4">
        <v>17493867</v>
      </c>
      <c r="T898" s="13">
        <v>52.18</v>
      </c>
      <c r="U898" s="4">
        <v>17788677</v>
      </c>
      <c r="V898" s="13">
        <v>83.01</v>
      </c>
      <c r="W898" s="4">
        <v>11120967</v>
      </c>
      <c r="X898" s="13">
        <v>123.85</v>
      </c>
      <c r="Y898" s="4">
        <v>4423517</v>
      </c>
      <c r="Z898" s="13">
        <v>125.62</v>
      </c>
      <c r="AA898" s="4">
        <v>2850860</v>
      </c>
      <c r="AB898" s="13">
        <v>70.849999999999994</v>
      </c>
      <c r="AC898" s="4">
        <v>4709106</v>
      </c>
      <c r="AD898" s="13">
        <v>65.52</v>
      </c>
      <c r="AE898" s="4">
        <v>8871989</v>
      </c>
      <c r="AF898" s="13">
        <v>52.03</v>
      </c>
      <c r="AG898" s="4">
        <v>1893641</v>
      </c>
      <c r="AH898" s="13">
        <v>83.46</v>
      </c>
      <c r="AI898" s="4">
        <v>7053068</v>
      </c>
      <c r="AJ898" s="13">
        <v>111.22</v>
      </c>
      <c r="AK898" s="4">
        <v>2162999</v>
      </c>
      <c r="AL898" s="13">
        <v>17.649999999999999</v>
      </c>
      <c r="AM898" s="4">
        <v>17547704</v>
      </c>
      <c r="AN898" s="13">
        <v>73.739999999999995</v>
      </c>
      <c r="AO898" s="4">
        <v>4223706</v>
      </c>
      <c r="AP898" s="13">
        <v>1829.24</v>
      </c>
      <c r="AQ898" s="4">
        <v>4278723</v>
      </c>
      <c r="AR898" s="13">
        <v>297.43</v>
      </c>
      <c r="AS898" s="4">
        <v>9590784</v>
      </c>
      <c r="AT898" s="13">
        <v>157.94</v>
      </c>
      <c r="AU898" s="4">
        <v>3388383</v>
      </c>
      <c r="AV898" s="13">
        <v>2026.25</v>
      </c>
      <c r="AW898" s="4">
        <v>338090</v>
      </c>
      <c r="AX898" s="13">
        <v>201.99</v>
      </c>
      <c r="AY898" s="4">
        <v>5058216</v>
      </c>
      <c r="AZ898" s="13">
        <v>100</v>
      </c>
      <c r="BA898" s="4">
        <v>3017449</v>
      </c>
      <c r="BB898" s="13">
        <v>33.520000000000003</v>
      </c>
      <c r="BC898" s="4">
        <v>10916736</v>
      </c>
      <c r="BD898" s="13">
        <v>51.17</v>
      </c>
      <c r="BE898" s="4">
        <v>9921586</v>
      </c>
      <c r="BF898" s="13">
        <v>130.02000000000001</v>
      </c>
      <c r="BG898" s="4">
        <v>3871104</v>
      </c>
      <c r="BH898" s="13">
        <v>75.53</v>
      </c>
      <c r="BI898" s="4">
        <v>6054007</v>
      </c>
    </row>
    <row r="899" spans="1:61" x14ac:dyDescent="0.35">
      <c r="A899" s="1">
        <v>43306</v>
      </c>
      <c r="B899" s="13">
        <v>194.82</v>
      </c>
      <c r="C899" s="4">
        <v>16830328</v>
      </c>
      <c r="D899" s="13">
        <v>110.83</v>
      </c>
      <c r="E899" s="4">
        <v>30799612</v>
      </c>
      <c r="F899" s="13">
        <v>251.87</v>
      </c>
      <c r="G899" s="4">
        <v>8004551</v>
      </c>
      <c r="H899" s="13">
        <v>225.97</v>
      </c>
      <c r="I899" s="4">
        <v>9362828</v>
      </c>
      <c r="J899" s="13">
        <v>48.95</v>
      </c>
      <c r="K899" s="4">
        <v>16344599</v>
      </c>
      <c r="L899" s="13">
        <v>148.87</v>
      </c>
      <c r="M899" s="4">
        <v>4267918</v>
      </c>
      <c r="N899" s="13">
        <v>16.05</v>
      </c>
      <c r="O899" s="4">
        <v>83639684</v>
      </c>
      <c r="P899" s="13">
        <v>263.17</v>
      </c>
      <c r="Q899" s="4">
        <v>2345975</v>
      </c>
      <c r="R899" s="13">
        <v>43.16</v>
      </c>
      <c r="S899" s="4">
        <v>20679864</v>
      </c>
      <c r="T899" s="13">
        <v>52.43</v>
      </c>
      <c r="U899" s="4">
        <v>19892991</v>
      </c>
      <c r="V899" s="13">
        <v>83.59</v>
      </c>
      <c r="W899" s="4">
        <v>9730668</v>
      </c>
      <c r="X899" s="13">
        <v>124.9</v>
      </c>
      <c r="Y899" s="4">
        <v>4266786</v>
      </c>
      <c r="Z899" s="13">
        <v>128.38</v>
      </c>
      <c r="AA899" s="4">
        <v>2968236</v>
      </c>
      <c r="AB899" s="13">
        <v>71.510000000000005</v>
      </c>
      <c r="AC899" s="4">
        <v>5149612</v>
      </c>
      <c r="AD899" s="13">
        <v>65.78</v>
      </c>
      <c r="AE899" s="4">
        <v>7647657</v>
      </c>
      <c r="AF899" s="13">
        <v>52.59</v>
      </c>
      <c r="AG899" s="4">
        <v>1843307</v>
      </c>
      <c r="AH899" s="13">
        <v>84.33</v>
      </c>
      <c r="AI899" s="4">
        <v>4623224</v>
      </c>
      <c r="AJ899" s="13">
        <v>112.35</v>
      </c>
      <c r="AK899" s="4">
        <v>1668740</v>
      </c>
      <c r="AL899" s="13">
        <v>17.899999999999999</v>
      </c>
      <c r="AM899" s="4">
        <v>14235253</v>
      </c>
      <c r="AN899" s="13">
        <v>74.72</v>
      </c>
      <c r="AO899" s="4">
        <v>5224311</v>
      </c>
      <c r="AP899" s="13">
        <v>1863.61</v>
      </c>
      <c r="AQ899" s="4">
        <v>3836333</v>
      </c>
      <c r="AR899" s="13">
        <v>308.74</v>
      </c>
      <c r="AS899" s="4">
        <v>7094180</v>
      </c>
      <c r="AT899" s="13">
        <v>158.88999999999999</v>
      </c>
      <c r="AU899" s="4">
        <v>4374054</v>
      </c>
      <c r="AV899" s="13">
        <v>2065.69</v>
      </c>
      <c r="AW899" s="4">
        <v>339572</v>
      </c>
      <c r="AX899" s="13">
        <v>201</v>
      </c>
      <c r="AY899" s="4">
        <v>4381201</v>
      </c>
      <c r="AZ899" s="13">
        <v>99.02</v>
      </c>
      <c r="BA899" s="4">
        <v>4281602</v>
      </c>
      <c r="BB899" s="13">
        <v>33.89</v>
      </c>
      <c r="BC899" s="4">
        <v>12443032</v>
      </c>
      <c r="BD899" s="13">
        <v>51.62</v>
      </c>
      <c r="BE899" s="4">
        <v>11370019</v>
      </c>
      <c r="BF899" s="13">
        <v>131.5</v>
      </c>
      <c r="BG899" s="4">
        <v>2718608</v>
      </c>
      <c r="BH899" s="13">
        <v>77.16</v>
      </c>
      <c r="BI899" s="4">
        <v>5614256</v>
      </c>
    </row>
    <row r="900" spans="1:61" x14ac:dyDescent="0.35">
      <c r="A900" s="1">
        <v>43307</v>
      </c>
      <c r="B900" s="13">
        <v>194.21</v>
      </c>
      <c r="C900" s="4">
        <v>19075964</v>
      </c>
      <c r="D900" s="13">
        <v>109.62</v>
      </c>
      <c r="E900" s="4">
        <v>31372110</v>
      </c>
      <c r="F900" s="13">
        <v>254.84</v>
      </c>
      <c r="G900" s="4">
        <v>8128128</v>
      </c>
      <c r="H900" s="13">
        <v>223.18</v>
      </c>
      <c r="I900" s="4">
        <v>8506904</v>
      </c>
      <c r="J900" s="13">
        <v>48.87</v>
      </c>
      <c r="K900" s="4">
        <v>15229974</v>
      </c>
      <c r="L900" s="13">
        <v>147.57</v>
      </c>
      <c r="M900" s="4">
        <v>3414306</v>
      </c>
      <c r="N900" s="13">
        <v>18.350000000000001</v>
      </c>
      <c r="O900" s="4">
        <v>192661124</v>
      </c>
      <c r="P900" s="13">
        <v>261.93</v>
      </c>
      <c r="Q900" s="4">
        <v>2266146</v>
      </c>
      <c r="R900" s="13">
        <v>43.53</v>
      </c>
      <c r="S900" s="4">
        <v>23518743</v>
      </c>
      <c r="T900" s="13">
        <v>52.16</v>
      </c>
      <c r="U900" s="4">
        <v>28282484</v>
      </c>
      <c r="V900" s="13">
        <v>84.24</v>
      </c>
      <c r="W900" s="4">
        <v>13210099</v>
      </c>
      <c r="X900" s="13">
        <v>123.95</v>
      </c>
      <c r="Y900" s="4">
        <v>5544140</v>
      </c>
      <c r="Z900" s="13">
        <v>128.86000000000001</v>
      </c>
      <c r="AA900" s="4">
        <v>2860317</v>
      </c>
      <c r="AB900" s="13">
        <v>71.8</v>
      </c>
      <c r="AC900" s="4">
        <v>7360090</v>
      </c>
      <c r="AD900" s="13">
        <v>66.86</v>
      </c>
      <c r="AE900" s="4">
        <v>6497503</v>
      </c>
      <c r="AF900" s="13">
        <v>52.82</v>
      </c>
      <c r="AG900" s="4">
        <v>1427353</v>
      </c>
      <c r="AH900" s="13">
        <v>84.16</v>
      </c>
      <c r="AI900" s="4">
        <v>4169160</v>
      </c>
      <c r="AJ900" s="13">
        <v>116</v>
      </c>
      <c r="AK900" s="4">
        <v>3212093</v>
      </c>
      <c r="AL900" s="13">
        <v>18.03</v>
      </c>
      <c r="AM900" s="4">
        <v>10606842</v>
      </c>
      <c r="AN900" s="13">
        <v>80.16</v>
      </c>
      <c r="AO900" s="4">
        <v>11435378</v>
      </c>
      <c r="AP900" s="13">
        <v>1808</v>
      </c>
      <c r="AQ900" s="4">
        <v>9924371</v>
      </c>
      <c r="AR900" s="13">
        <v>306.64999999999998</v>
      </c>
      <c r="AS900" s="4">
        <v>4630522</v>
      </c>
      <c r="AT900" s="13">
        <v>156.13999999999999</v>
      </c>
      <c r="AU900" s="4">
        <v>7409782</v>
      </c>
      <c r="AV900" s="13">
        <v>2083.13</v>
      </c>
      <c r="AW900" s="4">
        <v>454898</v>
      </c>
      <c r="AX900" s="13">
        <v>199.4</v>
      </c>
      <c r="AY900" s="4">
        <v>4280024</v>
      </c>
      <c r="AZ900" s="13">
        <v>98.52</v>
      </c>
      <c r="BA900" s="4">
        <v>3063385</v>
      </c>
      <c r="BB900" s="13">
        <v>34.43</v>
      </c>
      <c r="BC900" s="4">
        <v>9728265</v>
      </c>
      <c r="BD900" s="13">
        <v>51.45</v>
      </c>
      <c r="BE900" s="4">
        <v>11114792</v>
      </c>
      <c r="BF900" s="13">
        <v>130.97</v>
      </c>
      <c r="BG900" s="4">
        <v>1960497</v>
      </c>
      <c r="BH900" s="13">
        <v>78.150000000000006</v>
      </c>
      <c r="BI900" s="4">
        <v>6706302</v>
      </c>
    </row>
    <row r="901" spans="1:61" x14ac:dyDescent="0.35">
      <c r="A901" s="1">
        <v>43308</v>
      </c>
      <c r="B901" s="13">
        <v>190.98</v>
      </c>
      <c r="C901" s="4">
        <v>24023972</v>
      </c>
      <c r="D901" s="13">
        <v>107.68</v>
      </c>
      <c r="E901" s="4">
        <v>37005292</v>
      </c>
      <c r="F901" s="13">
        <v>252.02</v>
      </c>
      <c r="G901" s="4">
        <v>7385535</v>
      </c>
      <c r="H901" s="13">
        <v>221.05</v>
      </c>
      <c r="I901" s="4">
        <v>7944317</v>
      </c>
      <c r="J901" s="13">
        <v>48.63</v>
      </c>
      <c r="K901" s="4">
        <v>14856123</v>
      </c>
      <c r="L901" s="13">
        <v>143.91</v>
      </c>
      <c r="M901" s="4">
        <v>5925461</v>
      </c>
      <c r="N901" s="13">
        <v>18.940000000000001</v>
      </c>
      <c r="O901" s="4">
        <v>161903789</v>
      </c>
      <c r="P901" s="13">
        <v>254.81</v>
      </c>
      <c r="Q901" s="4">
        <v>3030864</v>
      </c>
      <c r="R901" s="13">
        <v>42.57</v>
      </c>
      <c r="S901" s="4">
        <v>22050922</v>
      </c>
      <c r="T901" s="13">
        <v>47.68</v>
      </c>
      <c r="U901" s="4">
        <v>67816656</v>
      </c>
      <c r="V901" s="13">
        <v>81.92</v>
      </c>
      <c r="W901" s="4">
        <v>18223602</v>
      </c>
      <c r="X901" s="13">
        <v>125.97</v>
      </c>
      <c r="Y901" s="4">
        <v>7581126</v>
      </c>
      <c r="Z901" s="13">
        <v>129.15</v>
      </c>
      <c r="AA901" s="4">
        <v>2452915</v>
      </c>
      <c r="AB901" s="13">
        <v>71.45</v>
      </c>
      <c r="AC901" s="4">
        <v>5587553</v>
      </c>
      <c r="AD901" s="13">
        <v>67.040000000000006</v>
      </c>
      <c r="AE901" s="4">
        <v>6080678</v>
      </c>
      <c r="AF901" s="13">
        <v>51.24</v>
      </c>
      <c r="AG901" s="4">
        <v>1943368</v>
      </c>
      <c r="AH901" s="13">
        <v>83.47</v>
      </c>
      <c r="AI901" s="4">
        <v>2787348</v>
      </c>
      <c r="AJ901" s="13">
        <v>118.79</v>
      </c>
      <c r="AK901" s="4">
        <v>3715622</v>
      </c>
      <c r="AL901" s="13">
        <v>17.899999999999999</v>
      </c>
      <c r="AM901" s="4">
        <v>12035213</v>
      </c>
      <c r="AN901" s="13">
        <v>80.989999999999995</v>
      </c>
      <c r="AO901" s="4">
        <v>5450941</v>
      </c>
      <c r="AP901" s="13">
        <v>1817.27</v>
      </c>
      <c r="AQ901" s="4">
        <v>9680959</v>
      </c>
      <c r="AR901" s="13">
        <v>297.18</v>
      </c>
      <c r="AS901" s="4">
        <v>5703326</v>
      </c>
      <c r="AT901" s="13">
        <v>157.47999999999999</v>
      </c>
      <c r="AU901" s="4">
        <v>4287282</v>
      </c>
      <c r="AV901" s="13">
        <v>2085.0300000000002</v>
      </c>
      <c r="AW901" s="4">
        <v>520681</v>
      </c>
      <c r="AX901" s="13">
        <v>197.14</v>
      </c>
      <c r="AY901" s="4">
        <v>3871568</v>
      </c>
      <c r="AZ901" s="13">
        <v>98</v>
      </c>
      <c r="BA901" s="4">
        <v>3718948</v>
      </c>
      <c r="BB901" s="13">
        <v>33.81</v>
      </c>
      <c r="BC901" s="4">
        <v>10161557</v>
      </c>
      <c r="BD901" s="13">
        <v>52.15</v>
      </c>
      <c r="BE901" s="4">
        <v>15770270</v>
      </c>
      <c r="BF901" s="13">
        <v>128.55000000000001</v>
      </c>
      <c r="BG901" s="4">
        <v>2028723</v>
      </c>
      <c r="BH901" s="13">
        <v>76.89</v>
      </c>
      <c r="BI901" s="4">
        <v>6132297</v>
      </c>
    </row>
    <row r="902" spans="1:61" x14ac:dyDescent="0.35">
      <c r="A902" s="1">
        <v>43311</v>
      </c>
      <c r="B902" s="13">
        <v>189.91</v>
      </c>
      <c r="C902" s="4">
        <v>21029535</v>
      </c>
      <c r="D902" s="13">
        <v>105.37</v>
      </c>
      <c r="E902" s="4">
        <v>34668327</v>
      </c>
      <c r="F902" s="13">
        <v>244.13</v>
      </c>
      <c r="G902" s="4">
        <v>8508539</v>
      </c>
      <c r="H902" s="13">
        <v>225.19</v>
      </c>
      <c r="I902" s="4">
        <v>7527549</v>
      </c>
      <c r="J902" s="13">
        <v>47.73</v>
      </c>
      <c r="K902" s="4">
        <v>20167307</v>
      </c>
      <c r="L902" s="13">
        <v>138.03</v>
      </c>
      <c r="M902" s="4">
        <v>9521968</v>
      </c>
      <c r="N902" s="13">
        <v>19.420000000000002</v>
      </c>
      <c r="O902" s="4">
        <v>160823407</v>
      </c>
      <c r="P902" s="13">
        <v>242.32</v>
      </c>
      <c r="Q902" s="4">
        <v>5496791</v>
      </c>
      <c r="R902" s="13">
        <v>42.17</v>
      </c>
      <c r="S902" s="4">
        <v>15300362</v>
      </c>
      <c r="T902" s="13">
        <v>47.69</v>
      </c>
      <c r="U902" s="4">
        <v>35696572</v>
      </c>
      <c r="V902" s="13">
        <v>81.739999999999995</v>
      </c>
      <c r="W902" s="4">
        <v>11282875</v>
      </c>
      <c r="X902" s="13">
        <v>127.83</v>
      </c>
      <c r="Y902" s="4">
        <v>5729334</v>
      </c>
      <c r="Z902" s="13">
        <v>129.9</v>
      </c>
      <c r="AA902" s="4">
        <v>2053326</v>
      </c>
      <c r="AB902" s="13">
        <v>72.27</v>
      </c>
      <c r="AC902" s="4">
        <v>4934110</v>
      </c>
      <c r="AD902" s="13">
        <v>67.58</v>
      </c>
      <c r="AE902" s="4">
        <v>5816937</v>
      </c>
      <c r="AF902" s="13">
        <v>52.16</v>
      </c>
      <c r="AG902" s="4">
        <v>2211805</v>
      </c>
      <c r="AH902" s="13">
        <v>83.31</v>
      </c>
      <c r="AI902" s="4">
        <v>3198908</v>
      </c>
      <c r="AJ902" s="13">
        <v>122.15</v>
      </c>
      <c r="AK902" s="4">
        <v>3986269</v>
      </c>
      <c r="AL902" s="13">
        <v>17.75</v>
      </c>
      <c r="AM902" s="4">
        <v>11211969</v>
      </c>
      <c r="AN902" s="13">
        <v>81.5</v>
      </c>
      <c r="AO902" s="4">
        <v>4166282</v>
      </c>
      <c r="AP902" s="13">
        <v>1779.22</v>
      </c>
      <c r="AQ902" s="4">
        <v>6562321</v>
      </c>
      <c r="AR902" s="13">
        <v>290.17</v>
      </c>
      <c r="AS902" s="4">
        <v>6814072</v>
      </c>
      <c r="AT902" s="13">
        <v>158.63999999999999</v>
      </c>
      <c r="AU902" s="4">
        <v>3274878</v>
      </c>
      <c r="AV902" s="13">
        <v>2029.9</v>
      </c>
      <c r="AW902" s="4">
        <v>375864</v>
      </c>
      <c r="AX902" s="13">
        <v>197.28</v>
      </c>
      <c r="AY902" s="4">
        <v>2331224</v>
      </c>
      <c r="AZ902" s="13">
        <v>99.28</v>
      </c>
      <c r="BA902" s="4">
        <v>4518648</v>
      </c>
      <c r="BB902" s="13">
        <v>33.67</v>
      </c>
      <c r="BC902" s="4">
        <v>10094010</v>
      </c>
      <c r="BD902" s="13">
        <v>51.9</v>
      </c>
      <c r="BE902" s="4">
        <v>14448359</v>
      </c>
      <c r="BF902" s="13">
        <v>125.91</v>
      </c>
      <c r="BG902" s="4">
        <v>2040135</v>
      </c>
      <c r="BH902" s="13">
        <v>75.959999999999994</v>
      </c>
      <c r="BI902" s="4">
        <v>7275433</v>
      </c>
    </row>
    <row r="903" spans="1:61" x14ac:dyDescent="0.35">
      <c r="A903" s="1">
        <v>43312</v>
      </c>
      <c r="B903" s="13">
        <v>190.29</v>
      </c>
      <c r="C903" s="4">
        <v>39373038</v>
      </c>
      <c r="D903" s="13">
        <v>106.08</v>
      </c>
      <c r="E903" s="4">
        <v>27655152</v>
      </c>
      <c r="F903" s="13">
        <v>244.86</v>
      </c>
      <c r="G903" s="4">
        <v>7099696</v>
      </c>
      <c r="H903" s="13">
        <v>221.77</v>
      </c>
      <c r="I903" s="4">
        <v>6386008</v>
      </c>
      <c r="J903" s="13">
        <v>47.68</v>
      </c>
      <c r="K903" s="4">
        <v>18808220</v>
      </c>
      <c r="L903" s="13">
        <v>137.15</v>
      </c>
      <c r="M903" s="4">
        <v>7442857</v>
      </c>
      <c r="N903" s="13">
        <v>18.329999999999998</v>
      </c>
      <c r="O903" s="4">
        <v>118403405</v>
      </c>
      <c r="P903" s="13">
        <v>244.68</v>
      </c>
      <c r="Q903" s="4">
        <v>2939488</v>
      </c>
      <c r="R903" s="13">
        <v>42.29</v>
      </c>
      <c r="S903" s="4">
        <v>20900324</v>
      </c>
      <c r="T903" s="13">
        <v>48.1</v>
      </c>
      <c r="U903" s="4">
        <v>36581201</v>
      </c>
      <c r="V903" s="13">
        <v>81.510000000000005</v>
      </c>
      <c r="W903" s="4">
        <v>11716849</v>
      </c>
      <c r="X903" s="13">
        <v>126.27</v>
      </c>
      <c r="Y903" s="4">
        <v>5894401</v>
      </c>
      <c r="Z903" s="13">
        <v>128.94</v>
      </c>
      <c r="AA903" s="4">
        <v>2467908</v>
      </c>
      <c r="AB903" s="13">
        <v>72.17</v>
      </c>
      <c r="AC903" s="4">
        <v>5422213</v>
      </c>
      <c r="AD903" s="13">
        <v>67.52</v>
      </c>
      <c r="AE903" s="4">
        <v>5986889</v>
      </c>
      <c r="AF903" s="13">
        <v>51.07</v>
      </c>
      <c r="AG903" s="4">
        <v>1711474</v>
      </c>
      <c r="AH903" s="13">
        <v>83.93</v>
      </c>
      <c r="AI903" s="4">
        <v>5069944</v>
      </c>
      <c r="AJ903" s="13">
        <v>123.34</v>
      </c>
      <c r="AK903" s="4">
        <v>3831112</v>
      </c>
      <c r="AL903" s="13">
        <v>17.78</v>
      </c>
      <c r="AM903" s="4">
        <v>19026699</v>
      </c>
      <c r="AN903" s="13">
        <v>80.83</v>
      </c>
      <c r="AO903" s="4">
        <v>4686745</v>
      </c>
      <c r="AP903" s="13">
        <v>1777.44</v>
      </c>
      <c r="AQ903" s="4">
        <v>5738713</v>
      </c>
      <c r="AR903" s="13">
        <v>298.14</v>
      </c>
      <c r="AS903" s="4">
        <v>5076916</v>
      </c>
      <c r="AT903" s="13">
        <v>157.54</v>
      </c>
      <c r="AU903" s="4">
        <v>3530344</v>
      </c>
      <c r="AV903" s="13">
        <v>2028.72</v>
      </c>
      <c r="AW903" s="4">
        <v>280708</v>
      </c>
      <c r="AX903" s="13">
        <v>197.52</v>
      </c>
      <c r="AY903" s="4">
        <v>2795866</v>
      </c>
      <c r="AZ903" s="13">
        <v>99.34</v>
      </c>
      <c r="BA903" s="4">
        <v>3239793</v>
      </c>
      <c r="BB903" s="13">
        <v>33.450000000000003</v>
      </c>
      <c r="BC903" s="4">
        <v>9976120</v>
      </c>
      <c r="BD903" s="13">
        <v>52.39</v>
      </c>
      <c r="BE903" s="4">
        <v>9228240</v>
      </c>
      <c r="BF903" s="13">
        <v>127.84</v>
      </c>
      <c r="BG903" s="4">
        <v>1614446</v>
      </c>
      <c r="BH903" s="13">
        <v>76.91</v>
      </c>
      <c r="BI903" s="4">
        <v>8265586</v>
      </c>
    </row>
    <row r="904" spans="1:61" x14ac:dyDescent="0.35">
      <c r="A904" s="1">
        <v>43313</v>
      </c>
      <c r="B904" s="13">
        <v>201.5</v>
      </c>
      <c r="C904" s="4">
        <v>67935716</v>
      </c>
      <c r="D904" s="13">
        <v>106.28</v>
      </c>
      <c r="E904" s="4">
        <v>23628699</v>
      </c>
      <c r="F904" s="13">
        <v>246.47</v>
      </c>
      <c r="G904" s="4">
        <v>7088889</v>
      </c>
      <c r="H904" s="13">
        <v>216.8</v>
      </c>
      <c r="I904" s="4">
        <v>4266886</v>
      </c>
      <c r="J904" s="13">
        <v>47.35</v>
      </c>
      <c r="K904" s="4">
        <v>22933594</v>
      </c>
      <c r="L904" s="13">
        <v>137.68</v>
      </c>
      <c r="M904" s="4">
        <v>5098091</v>
      </c>
      <c r="N904" s="13">
        <v>18.48</v>
      </c>
      <c r="O904" s="4">
        <v>75495240</v>
      </c>
      <c r="P904" s="13">
        <v>248.01</v>
      </c>
      <c r="Q904" s="4">
        <v>3185354</v>
      </c>
      <c r="R904" s="13">
        <v>41.86</v>
      </c>
      <c r="S904" s="4">
        <v>21650032</v>
      </c>
      <c r="T904" s="13">
        <v>48.81</v>
      </c>
      <c r="U904" s="4">
        <v>28060679</v>
      </c>
      <c r="V904" s="13">
        <v>80.39</v>
      </c>
      <c r="W904" s="4">
        <v>8936719</v>
      </c>
      <c r="X904" s="13">
        <v>125.39</v>
      </c>
      <c r="Y904" s="4">
        <v>4661154</v>
      </c>
      <c r="Z904" s="13">
        <v>125.57</v>
      </c>
      <c r="AA904" s="4">
        <v>3525519</v>
      </c>
      <c r="AB904" s="13">
        <v>71.81</v>
      </c>
      <c r="AC904" s="4">
        <v>5313244</v>
      </c>
      <c r="AD904" s="13">
        <v>66.66</v>
      </c>
      <c r="AE904" s="4">
        <v>4834988</v>
      </c>
      <c r="AF904" s="13">
        <v>51.59</v>
      </c>
      <c r="AG904" s="4">
        <v>1380512</v>
      </c>
      <c r="AH904" s="13">
        <v>82.64</v>
      </c>
      <c r="AI904" s="4">
        <v>3417586</v>
      </c>
      <c r="AJ904" s="13">
        <v>123.01</v>
      </c>
      <c r="AK904" s="4">
        <v>2679293</v>
      </c>
      <c r="AL904" s="13">
        <v>17.53</v>
      </c>
      <c r="AM904" s="4">
        <v>9874349</v>
      </c>
      <c r="AN904" s="13">
        <v>80.760000000000005</v>
      </c>
      <c r="AO904" s="4">
        <v>4279442</v>
      </c>
      <c r="AP904" s="13">
        <v>1797.17</v>
      </c>
      <c r="AQ904" s="4">
        <v>4153096</v>
      </c>
      <c r="AR904" s="13">
        <v>300.83999999999997</v>
      </c>
      <c r="AS904" s="4">
        <v>10129430</v>
      </c>
      <c r="AT904" s="13">
        <v>156.91999999999999</v>
      </c>
      <c r="AU904" s="4">
        <v>4253003</v>
      </c>
      <c r="AV904" s="13">
        <v>2023.13</v>
      </c>
      <c r="AW904" s="4">
        <v>290227</v>
      </c>
      <c r="AX904" s="13">
        <v>196.3</v>
      </c>
      <c r="AY904" s="4">
        <v>3086996</v>
      </c>
      <c r="AZ904" s="13">
        <v>97.96</v>
      </c>
      <c r="BA904" s="4">
        <v>2942138</v>
      </c>
      <c r="BB904" s="13">
        <v>33.090000000000003</v>
      </c>
      <c r="BC904" s="4">
        <v>8981837</v>
      </c>
      <c r="BD904" s="13">
        <v>51.93</v>
      </c>
      <c r="BE904" s="4">
        <v>11952400</v>
      </c>
      <c r="BF904" s="13">
        <v>127.87</v>
      </c>
      <c r="BG904" s="4">
        <v>2321718</v>
      </c>
      <c r="BH904" s="13">
        <v>77.540000000000006</v>
      </c>
      <c r="BI904" s="4">
        <v>6878480</v>
      </c>
    </row>
    <row r="905" spans="1:61" x14ac:dyDescent="0.35">
      <c r="A905" s="1">
        <v>43314</v>
      </c>
      <c r="B905" s="13">
        <v>207.39</v>
      </c>
      <c r="C905" s="4">
        <v>62404012</v>
      </c>
      <c r="D905" s="13">
        <v>107.57</v>
      </c>
      <c r="E905" s="4">
        <v>26104258</v>
      </c>
      <c r="F905" s="13">
        <v>250.62</v>
      </c>
      <c r="G905" s="4">
        <v>6741689</v>
      </c>
      <c r="H905" s="13">
        <v>216.35</v>
      </c>
      <c r="I905" s="4">
        <v>4031156</v>
      </c>
      <c r="J905" s="13">
        <v>47.9</v>
      </c>
      <c r="K905" s="4">
        <v>14227415</v>
      </c>
      <c r="L905" s="13">
        <v>141.13999999999999</v>
      </c>
      <c r="M905" s="4">
        <v>3779192</v>
      </c>
      <c r="N905" s="13">
        <v>18.79</v>
      </c>
      <c r="O905" s="4">
        <v>52867121</v>
      </c>
      <c r="P905" s="13">
        <v>252.22</v>
      </c>
      <c r="Q905" s="4">
        <v>2395360</v>
      </c>
      <c r="R905" s="13">
        <v>42.53</v>
      </c>
      <c r="S905" s="4">
        <v>18033150</v>
      </c>
      <c r="T905" s="13">
        <v>49.48</v>
      </c>
      <c r="U905" s="4">
        <v>26452493</v>
      </c>
      <c r="V905" s="13">
        <v>79.91</v>
      </c>
      <c r="W905" s="4">
        <v>8364294</v>
      </c>
      <c r="X905" s="13">
        <v>123.76</v>
      </c>
      <c r="Y905" s="4">
        <v>4639564</v>
      </c>
      <c r="Z905" s="13">
        <v>125.93</v>
      </c>
      <c r="AA905" s="4">
        <v>3510603</v>
      </c>
      <c r="AB905" s="13">
        <v>71.56</v>
      </c>
      <c r="AC905" s="4">
        <v>4669429</v>
      </c>
      <c r="AD905" s="13">
        <v>65.94</v>
      </c>
      <c r="AE905" s="4">
        <v>4985024</v>
      </c>
      <c r="AF905" s="13">
        <v>51.92</v>
      </c>
      <c r="AG905" s="4">
        <v>1963390</v>
      </c>
      <c r="AH905" s="13">
        <v>82.24</v>
      </c>
      <c r="AI905" s="4">
        <v>3355720</v>
      </c>
      <c r="AJ905" s="13">
        <v>122.05</v>
      </c>
      <c r="AK905" s="4">
        <v>2627005</v>
      </c>
      <c r="AL905" s="13">
        <v>17.68</v>
      </c>
      <c r="AM905" s="4">
        <v>17189552</v>
      </c>
      <c r="AN905" s="13">
        <v>79.73</v>
      </c>
      <c r="AO905" s="4">
        <v>3785084</v>
      </c>
      <c r="AP905" s="13">
        <v>1834.33</v>
      </c>
      <c r="AQ905" s="4">
        <v>4354681</v>
      </c>
      <c r="AR905" s="13">
        <v>349.54</v>
      </c>
      <c r="AS905" s="4">
        <v>23214962</v>
      </c>
      <c r="AT905" s="13">
        <v>155.41</v>
      </c>
      <c r="AU905" s="4">
        <v>6245890</v>
      </c>
      <c r="AV905" s="13">
        <v>2033.07</v>
      </c>
      <c r="AW905" s="4">
        <v>375502</v>
      </c>
      <c r="AX905" s="13">
        <v>195.66</v>
      </c>
      <c r="AY905" s="4">
        <v>3543511</v>
      </c>
      <c r="AZ905" s="13">
        <v>97.44</v>
      </c>
      <c r="BA905" s="4">
        <v>4253578</v>
      </c>
      <c r="BB905" s="13">
        <v>33.22</v>
      </c>
      <c r="BC905" s="4">
        <v>7235683</v>
      </c>
      <c r="BD905" s="13">
        <v>51.68</v>
      </c>
      <c r="BE905" s="4">
        <v>13636439</v>
      </c>
      <c r="BF905" s="13">
        <v>129.13</v>
      </c>
      <c r="BG905" s="4">
        <v>1513082</v>
      </c>
      <c r="BH905" s="13">
        <v>78.650000000000006</v>
      </c>
      <c r="BI905" s="4">
        <v>5313775</v>
      </c>
    </row>
    <row r="906" spans="1:61" x14ac:dyDescent="0.35">
      <c r="A906" s="1">
        <v>43315</v>
      </c>
      <c r="B906" s="13">
        <v>207.99</v>
      </c>
      <c r="C906" s="4">
        <v>33447396</v>
      </c>
      <c r="D906" s="13">
        <v>108.04</v>
      </c>
      <c r="E906" s="4">
        <v>18659599</v>
      </c>
      <c r="F906" s="13">
        <v>252.1</v>
      </c>
      <c r="G906" s="4">
        <v>5357202</v>
      </c>
      <c r="H906" s="13">
        <v>217.81</v>
      </c>
      <c r="I906" s="4">
        <v>2483244</v>
      </c>
      <c r="J906" s="13">
        <v>48.47</v>
      </c>
      <c r="K906" s="4">
        <v>14295805</v>
      </c>
      <c r="L906" s="13">
        <v>141.04</v>
      </c>
      <c r="M906" s="4">
        <v>3463527</v>
      </c>
      <c r="N906" s="13">
        <v>18.489999999999998</v>
      </c>
      <c r="O906" s="4">
        <v>53232065</v>
      </c>
      <c r="P906" s="13">
        <v>253.28</v>
      </c>
      <c r="Q906" s="4">
        <v>2100275</v>
      </c>
      <c r="R906" s="13">
        <v>42.83</v>
      </c>
      <c r="S906" s="4">
        <v>13394334</v>
      </c>
      <c r="T906" s="13">
        <v>49.63</v>
      </c>
      <c r="U906" s="4">
        <v>22008160</v>
      </c>
      <c r="V906" s="13">
        <v>80.2</v>
      </c>
      <c r="W906" s="4">
        <v>7811180</v>
      </c>
      <c r="X906" s="13">
        <v>124.05</v>
      </c>
      <c r="Y906" s="4">
        <v>5299478</v>
      </c>
      <c r="Z906" s="13">
        <v>122.41</v>
      </c>
      <c r="AA906" s="4">
        <v>4117651</v>
      </c>
      <c r="AB906" s="13">
        <v>71.290000000000006</v>
      </c>
      <c r="AC906" s="4">
        <v>4028456</v>
      </c>
      <c r="AD906" s="13">
        <v>65.89</v>
      </c>
      <c r="AE906" s="4">
        <v>4588327</v>
      </c>
      <c r="AF906" s="13">
        <v>51.63</v>
      </c>
      <c r="AG906" s="4">
        <v>1690846</v>
      </c>
      <c r="AH906" s="13">
        <v>82.29</v>
      </c>
      <c r="AI906" s="4">
        <v>3281573</v>
      </c>
      <c r="AJ906" s="13">
        <v>121.66</v>
      </c>
      <c r="AK906" s="4">
        <v>1691968</v>
      </c>
      <c r="AL906" s="13">
        <v>17.62</v>
      </c>
      <c r="AM906" s="4">
        <v>19225858</v>
      </c>
      <c r="AN906" s="13">
        <v>79.09</v>
      </c>
      <c r="AO906" s="4">
        <v>3075146</v>
      </c>
      <c r="AP906" s="13">
        <v>1823.29</v>
      </c>
      <c r="AQ906" s="4">
        <v>3460487</v>
      </c>
      <c r="AR906" s="13">
        <v>348.17</v>
      </c>
      <c r="AS906" s="4">
        <v>13656486</v>
      </c>
      <c r="AT906" s="13">
        <v>156.21</v>
      </c>
      <c r="AU906" s="4">
        <v>3673120</v>
      </c>
      <c r="AV906" s="13">
        <v>2029.71</v>
      </c>
      <c r="AW906" s="4">
        <v>303614</v>
      </c>
      <c r="AX906" s="13">
        <v>195.64</v>
      </c>
      <c r="AY906" s="4">
        <v>2309318</v>
      </c>
      <c r="AZ906" s="13">
        <v>97.63</v>
      </c>
      <c r="BA906" s="4">
        <v>3546783</v>
      </c>
      <c r="BB906" s="13">
        <v>33.659999999999997</v>
      </c>
      <c r="BC906" s="4">
        <v>7154255</v>
      </c>
      <c r="BD906" s="13">
        <v>52.23</v>
      </c>
      <c r="BE906" s="4">
        <v>8246476</v>
      </c>
      <c r="BF906" s="13">
        <v>128.19</v>
      </c>
      <c r="BG906" s="4">
        <v>1326507</v>
      </c>
      <c r="BH906" s="13">
        <v>78.739999999999995</v>
      </c>
      <c r="BI906" s="4">
        <v>3762061</v>
      </c>
    </row>
    <row r="907" spans="1:61" x14ac:dyDescent="0.35">
      <c r="A907" s="1">
        <v>43318</v>
      </c>
      <c r="B907" s="13">
        <v>209.07</v>
      </c>
      <c r="C907" s="4">
        <v>25425387</v>
      </c>
      <c r="D907" s="13">
        <v>108.13</v>
      </c>
      <c r="E907" s="4">
        <v>20265947</v>
      </c>
      <c r="F907" s="13">
        <v>254.03</v>
      </c>
      <c r="G907" s="4">
        <v>5187665</v>
      </c>
      <c r="H907" s="13">
        <v>216.95</v>
      </c>
      <c r="I907" s="4">
        <v>2263860</v>
      </c>
      <c r="J907" s="13">
        <v>48.67</v>
      </c>
      <c r="K907" s="4">
        <v>13529328</v>
      </c>
      <c r="L907" s="13">
        <v>142.71</v>
      </c>
      <c r="M907" s="4">
        <v>3247342</v>
      </c>
      <c r="N907" s="13">
        <v>19.43</v>
      </c>
      <c r="O907" s="4">
        <v>83579668</v>
      </c>
      <c r="P907" s="13">
        <v>254.11</v>
      </c>
      <c r="Q907" s="4">
        <v>1535405</v>
      </c>
      <c r="R907" s="13">
        <v>43.3</v>
      </c>
      <c r="S907" s="4">
        <v>14345783</v>
      </c>
      <c r="T907" s="13">
        <v>49.3</v>
      </c>
      <c r="U907" s="4">
        <v>26669005</v>
      </c>
      <c r="V907" s="13">
        <v>80.180000000000007</v>
      </c>
      <c r="W907" s="4">
        <v>10041825</v>
      </c>
      <c r="X907" s="13">
        <v>124.3</v>
      </c>
      <c r="Y907" s="4">
        <v>4455860</v>
      </c>
      <c r="Z907" s="13">
        <v>123.9</v>
      </c>
      <c r="AA907" s="4">
        <v>2395966</v>
      </c>
      <c r="AB907" s="13">
        <v>71.73</v>
      </c>
      <c r="AC907" s="4">
        <v>7177558</v>
      </c>
      <c r="AD907" s="13">
        <v>65.739999999999995</v>
      </c>
      <c r="AE907" s="4">
        <v>4348826</v>
      </c>
      <c r="AF907" s="13">
        <v>52.89</v>
      </c>
      <c r="AG907" s="4">
        <v>2352803</v>
      </c>
      <c r="AH907" s="13">
        <v>82.3</v>
      </c>
      <c r="AI907" s="4">
        <v>3224184</v>
      </c>
      <c r="AJ907" s="13">
        <v>122.54</v>
      </c>
      <c r="AK907" s="4">
        <v>1542678</v>
      </c>
      <c r="AL907" s="13">
        <v>17.95</v>
      </c>
      <c r="AM907" s="4">
        <v>12284834</v>
      </c>
      <c r="AN907" s="13">
        <v>79.84</v>
      </c>
      <c r="AO907" s="4">
        <v>3837146</v>
      </c>
      <c r="AP907" s="13">
        <v>1847.75</v>
      </c>
      <c r="AQ907" s="4">
        <v>3391825</v>
      </c>
      <c r="AR907" s="13">
        <v>341.99</v>
      </c>
      <c r="AS907" s="4">
        <v>8564331</v>
      </c>
      <c r="AT907" s="13">
        <v>156.72</v>
      </c>
      <c r="AU907" s="4">
        <v>2375200</v>
      </c>
      <c r="AV907" s="13">
        <v>2075.85</v>
      </c>
      <c r="AW907" s="4">
        <v>403753</v>
      </c>
      <c r="AX907" s="13">
        <v>195.69</v>
      </c>
      <c r="AY907" s="4">
        <v>2515673</v>
      </c>
      <c r="AZ907" s="13">
        <v>97.75</v>
      </c>
      <c r="BA907" s="4">
        <v>3247198</v>
      </c>
      <c r="BB907" s="13">
        <v>33.99</v>
      </c>
      <c r="BC907" s="4">
        <v>8118992</v>
      </c>
      <c r="BD907" s="13">
        <v>52.07</v>
      </c>
      <c r="BE907" s="4">
        <v>6505777</v>
      </c>
      <c r="BF907" s="13">
        <v>129.28</v>
      </c>
      <c r="BG907" s="4">
        <v>2014715</v>
      </c>
      <c r="BH907" s="13">
        <v>79.510000000000005</v>
      </c>
      <c r="BI907" s="4">
        <v>4280607</v>
      </c>
    </row>
    <row r="908" spans="1:61" x14ac:dyDescent="0.35">
      <c r="A908" s="1">
        <v>43319</v>
      </c>
      <c r="B908" s="13">
        <v>207.11</v>
      </c>
      <c r="C908" s="4">
        <v>25587387</v>
      </c>
      <c r="D908" s="13">
        <v>108.88</v>
      </c>
      <c r="E908" s="4">
        <v>16080214</v>
      </c>
      <c r="F908" s="13">
        <v>256.95</v>
      </c>
      <c r="G908" s="4">
        <v>6453260</v>
      </c>
      <c r="H908" s="13">
        <v>220.31</v>
      </c>
      <c r="I908" s="4">
        <v>2980002</v>
      </c>
      <c r="J908" s="13">
        <v>48.48</v>
      </c>
      <c r="K908" s="4">
        <v>11608045</v>
      </c>
      <c r="L908" s="13">
        <v>144.44</v>
      </c>
      <c r="M908" s="4">
        <v>3928255</v>
      </c>
      <c r="N908" s="13">
        <v>19.559999999999999</v>
      </c>
      <c r="O908" s="4">
        <v>72822590</v>
      </c>
      <c r="P908" s="13">
        <v>253.39</v>
      </c>
      <c r="Q908" s="4">
        <v>1885363</v>
      </c>
      <c r="R908" s="13">
        <v>43.58</v>
      </c>
      <c r="S908" s="4">
        <v>18040538</v>
      </c>
      <c r="T908" s="13">
        <v>49.7</v>
      </c>
      <c r="U908" s="4">
        <v>28322714</v>
      </c>
      <c r="V908" s="13">
        <v>81.27</v>
      </c>
      <c r="W908" s="4">
        <v>10698498</v>
      </c>
      <c r="X908" s="13">
        <v>125.18</v>
      </c>
      <c r="Y908" s="4">
        <v>4542043</v>
      </c>
      <c r="Z908" s="13">
        <v>124.43</v>
      </c>
      <c r="AA908" s="4">
        <v>1774014</v>
      </c>
      <c r="AB908" s="13">
        <v>72.900000000000006</v>
      </c>
      <c r="AC908" s="4">
        <v>5631378</v>
      </c>
      <c r="AD908" s="13">
        <v>66.680000000000007</v>
      </c>
      <c r="AE908" s="4">
        <v>5745162</v>
      </c>
      <c r="AF908" s="13">
        <v>52.75</v>
      </c>
      <c r="AG908" s="4">
        <v>2289489</v>
      </c>
      <c r="AH908" s="13">
        <v>81.94</v>
      </c>
      <c r="AI908" s="4">
        <v>3933400</v>
      </c>
      <c r="AJ908" s="13">
        <v>122.72</v>
      </c>
      <c r="AK908" s="4">
        <v>2058090</v>
      </c>
      <c r="AL908" s="13">
        <v>17.98</v>
      </c>
      <c r="AM908" s="4">
        <v>14014096</v>
      </c>
      <c r="AN908" s="13">
        <v>81.27</v>
      </c>
      <c r="AO908" s="4">
        <v>4145815</v>
      </c>
      <c r="AP908" s="13">
        <v>1862.48</v>
      </c>
      <c r="AQ908" s="4">
        <v>3377473</v>
      </c>
      <c r="AR908" s="13">
        <v>379.57</v>
      </c>
      <c r="AS908" s="4">
        <v>30875768</v>
      </c>
      <c r="AT908" s="13">
        <v>156.04</v>
      </c>
      <c r="AU908" s="4">
        <v>1929394</v>
      </c>
      <c r="AV908" s="13">
        <v>2077.9899999999998</v>
      </c>
      <c r="AW908" s="4">
        <v>398421</v>
      </c>
      <c r="AX908" s="13">
        <v>197.05</v>
      </c>
      <c r="AY908" s="4">
        <v>3052464</v>
      </c>
      <c r="AZ908" s="13">
        <v>98.78</v>
      </c>
      <c r="BA908" s="4">
        <v>2754803</v>
      </c>
      <c r="BB908" s="13">
        <v>33.78</v>
      </c>
      <c r="BC908" s="4">
        <v>5722302</v>
      </c>
      <c r="BD908" s="13">
        <v>52.07</v>
      </c>
      <c r="BE908" s="4">
        <v>5869803</v>
      </c>
      <c r="BF908" s="13">
        <v>124.43</v>
      </c>
      <c r="BG908" s="4">
        <v>3859026</v>
      </c>
      <c r="BH908" s="13">
        <v>80.53</v>
      </c>
      <c r="BI908" s="4">
        <v>5418866</v>
      </c>
    </row>
    <row r="909" spans="1:61" x14ac:dyDescent="0.35">
      <c r="A909" s="1">
        <v>43320</v>
      </c>
      <c r="B909" s="13">
        <v>207.25</v>
      </c>
      <c r="C909" s="4">
        <v>22525487</v>
      </c>
      <c r="D909" s="13">
        <v>109.49</v>
      </c>
      <c r="E909" s="4">
        <v>15487502</v>
      </c>
      <c r="F909" s="13">
        <v>258.42</v>
      </c>
      <c r="G909" s="4">
        <v>6552462</v>
      </c>
      <c r="H909" s="13">
        <v>219.46</v>
      </c>
      <c r="I909" s="4">
        <v>1580469</v>
      </c>
      <c r="J909" s="13">
        <v>48.39</v>
      </c>
      <c r="K909" s="4">
        <v>10849532</v>
      </c>
      <c r="L909" s="13">
        <v>145.16999999999999</v>
      </c>
      <c r="M909" s="4">
        <v>3027248</v>
      </c>
      <c r="N909" s="13">
        <v>19.579999999999998</v>
      </c>
      <c r="O909" s="4">
        <v>52081364</v>
      </c>
      <c r="P909" s="13">
        <v>253.83</v>
      </c>
      <c r="Q909" s="4">
        <v>1589803</v>
      </c>
      <c r="R909" s="13">
        <v>43.84</v>
      </c>
      <c r="S909" s="4">
        <v>13917109</v>
      </c>
      <c r="T909" s="13">
        <v>49.96</v>
      </c>
      <c r="U909" s="4">
        <v>21997841</v>
      </c>
      <c r="V909" s="13">
        <v>80.73</v>
      </c>
      <c r="W909" s="4">
        <v>7275062</v>
      </c>
      <c r="X909" s="13">
        <v>123.88</v>
      </c>
      <c r="Y909" s="4">
        <v>5960683</v>
      </c>
      <c r="Z909" s="13">
        <v>122.77</v>
      </c>
      <c r="AA909" s="4">
        <v>3152892</v>
      </c>
      <c r="AB909" s="13">
        <v>71.39</v>
      </c>
      <c r="AC909" s="4">
        <v>5784409</v>
      </c>
      <c r="AD909" s="13">
        <v>66.41</v>
      </c>
      <c r="AE909" s="4">
        <v>3553260</v>
      </c>
      <c r="AF909" s="13">
        <v>53.18</v>
      </c>
      <c r="AG909" s="4">
        <v>2219996</v>
      </c>
      <c r="AH909" s="13">
        <v>81.2</v>
      </c>
      <c r="AI909" s="4">
        <v>4539360</v>
      </c>
      <c r="AJ909" s="13">
        <v>122.98</v>
      </c>
      <c r="AK909" s="4">
        <v>1411577</v>
      </c>
      <c r="AL909" s="13">
        <v>17.920000000000002</v>
      </c>
      <c r="AM909" s="4">
        <v>9039948</v>
      </c>
      <c r="AN909" s="13">
        <v>81.69</v>
      </c>
      <c r="AO909" s="4">
        <v>3171187</v>
      </c>
      <c r="AP909" s="13">
        <v>1886.52</v>
      </c>
      <c r="AQ909" s="4">
        <v>3963017</v>
      </c>
      <c r="AR909" s="13">
        <v>370.34</v>
      </c>
      <c r="AS909" s="4">
        <v>24571163</v>
      </c>
      <c r="AT909" s="13">
        <v>158.91999999999999</v>
      </c>
      <c r="AU909" s="4">
        <v>2988536</v>
      </c>
      <c r="AV909" s="13">
        <v>2045</v>
      </c>
      <c r="AW909" s="4">
        <v>556157</v>
      </c>
      <c r="AX909" s="13">
        <v>198.02</v>
      </c>
      <c r="AY909" s="4">
        <v>2177400</v>
      </c>
      <c r="AZ909" s="13">
        <v>98.87</v>
      </c>
      <c r="BA909" s="4">
        <v>1816101</v>
      </c>
      <c r="BB909" s="13">
        <v>33.840000000000003</v>
      </c>
      <c r="BC909" s="4">
        <v>5504276</v>
      </c>
      <c r="BD909" s="13">
        <v>51.55</v>
      </c>
      <c r="BE909" s="4">
        <v>7258334</v>
      </c>
      <c r="BF909" s="13">
        <v>121.63</v>
      </c>
      <c r="BG909" s="4">
        <v>2864636</v>
      </c>
      <c r="BH909" s="13">
        <v>80.5</v>
      </c>
      <c r="BI909" s="4">
        <v>5327095</v>
      </c>
    </row>
    <row r="910" spans="1:61" x14ac:dyDescent="0.35">
      <c r="A910" s="1">
        <v>43321</v>
      </c>
      <c r="B910" s="13">
        <v>208.88</v>
      </c>
      <c r="C910" s="4">
        <v>23492626</v>
      </c>
      <c r="D910" s="13">
        <v>109.67</v>
      </c>
      <c r="E910" s="4">
        <v>13677211</v>
      </c>
      <c r="F910" s="13">
        <v>256.45999999999998</v>
      </c>
      <c r="G910" s="4">
        <v>5106962</v>
      </c>
      <c r="H910" s="13">
        <v>216.58</v>
      </c>
      <c r="I910" s="4">
        <v>2756342</v>
      </c>
      <c r="J910" s="13">
        <v>48.54</v>
      </c>
      <c r="K910" s="4">
        <v>14708037</v>
      </c>
      <c r="L910" s="13">
        <v>145.82</v>
      </c>
      <c r="M910" s="4">
        <v>3572588</v>
      </c>
      <c r="N910" s="13">
        <v>19.100000000000001</v>
      </c>
      <c r="O910" s="4">
        <v>46653358</v>
      </c>
      <c r="P910" s="13">
        <v>253.8</v>
      </c>
      <c r="Q910" s="4">
        <v>2092042</v>
      </c>
      <c r="R910" s="13">
        <v>43.78</v>
      </c>
      <c r="S910" s="4">
        <v>14098872</v>
      </c>
      <c r="T910" s="13">
        <v>50.14</v>
      </c>
      <c r="U910" s="4">
        <v>23795628</v>
      </c>
      <c r="V910" s="13">
        <v>80.319999999999993</v>
      </c>
      <c r="W910" s="4">
        <v>9828499</v>
      </c>
      <c r="X910" s="13">
        <v>122.53</v>
      </c>
      <c r="Y910" s="4">
        <v>5218301</v>
      </c>
      <c r="Z910" s="13">
        <v>122.31</v>
      </c>
      <c r="AA910" s="4">
        <v>1874788</v>
      </c>
      <c r="AB910" s="13">
        <v>71.75</v>
      </c>
      <c r="AC910" s="4">
        <v>5975606</v>
      </c>
      <c r="AD910" s="13">
        <v>65.400000000000006</v>
      </c>
      <c r="AE910" s="4">
        <v>4760796</v>
      </c>
      <c r="AF910" s="13">
        <v>52.52</v>
      </c>
      <c r="AG910" s="4">
        <v>3031880</v>
      </c>
      <c r="AH910" s="13">
        <v>77.790000000000006</v>
      </c>
      <c r="AI910" s="4">
        <v>14625180</v>
      </c>
      <c r="AJ910" s="13">
        <v>122.18</v>
      </c>
      <c r="AK910" s="4">
        <v>1897574</v>
      </c>
      <c r="AL910" s="13">
        <v>17.940000000000001</v>
      </c>
      <c r="AM910" s="4">
        <v>11918894</v>
      </c>
      <c r="AN910" s="13">
        <v>80.75</v>
      </c>
      <c r="AO910" s="4">
        <v>3027634</v>
      </c>
      <c r="AP910" s="13">
        <v>1898.52</v>
      </c>
      <c r="AQ910" s="4">
        <v>4860374</v>
      </c>
      <c r="AR910" s="13">
        <v>352.45</v>
      </c>
      <c r="AS910" s="4">
        <v>17183811</v>
      </c>
      <c r="AT910" s="13">
        <v>159.30000000000001</v>
      </c>
      <c r="AU910" s="4">
        <v>2764451</v>
      </c>
      <c r="AV910" s="13">
        <v>1942.39</v>
      </c>
      <c r="AW910" s="4">
        <v>1680614</v>
      </c>
      <c r="AX910" s="13">
        <v>198.08</v>
      </c>
      <c r="AY910" s="4">
        <v>2465988</v>
      </c>
      <c r="AZ910" s="13">
        <v>99.94</v>
      </c>
      <c r="BA910" s="4">
        <v>4206622</v>
      </c>
      <c r="BB910" s="13">
        <v>34.15</v>
      </c>
      <c r="BC910" s="4">
        <v>8115874</v>
      </c>
      <c r="BD910" s="13">
        <v>51.92</v>
      </c>
      <c r="BE910" s="4">
        <v>7175435</v>
      </c>
      <c r="BF910" s="13">
        <v>120.79</v>
      </c>
      <c r="BG910" s="4">
        <v>3202708</v>
      </c>
      <c r="BH910" s="13">
        <v>81.260000000000005</v>
      </c>
      <c r="BI910" s="4">
        <v>4558513</v>
      </c>
    </row>
    <row r="911" spans="1:61" x14ac:dyDescent="0.35">
      <c r="A911" s="1">
        <v>43322</v>
      </c>
      <c r="B911" s="13">
        <v>207.53</v>
      </c>
      <c r="C911" s="4">
        <v>24611202</v>
      </c>
      <c r="D911" s="13">
        <v>109</v>
      </c>
      <c r="E911" s="4">
        <v>18183724</v>
      </c>
      <c r="F911" s="13">
        <v>254.79</v>
      </c>
      <c r="G911" s="4">
        <v>6415668</v>
      </c>
      <c r="H911" s="13">
        <v>212.23</v>
      </c>
      <c r="I911" s="4">
        <v>3702474</v>
      </c>
      <c r="J911" s="13">
        <v>48.32</v>
      </c>
      <c r="K911" s="4">
        <v>10502185</v>
      </c>
      <c r="L911" s="13">
        <v>145.51</v>
      </c>
      <c r="M911" s="4">
        <v>2748786</v>
      </c>
      <c r="N911" s="13">
        <v>19.059999999999999</v>
      </c>
      <c r="O911" s="4">
        <v>65821056</v>
      </c>
      <c r="P911" s="13">
        <v>253.7</v>
      </c>
      <c r="Q911" s="4">
        <v>1788961</v>
      </c>
      <c r="R911" s="13">
        <v>43.78</v>
      </c>
      <c r="S911" s="4">
        <v>14322072</v>
      </c>
      <c r="T911" s="13">
        <v>48.85</v>
      </c>
      <c r="U911" s="4">
        <v>28712389</v>
      </c>
      <c r="V911" s="13">
        <v>79.42</v>
      </c>
      <c r="W911" s="4">
        <v>12954268</v>
      </c>
      <c r="X911" s="13">
        <v>123.34</v>
      </c>
      <c r="Y911" s="4">
        <v>6128380</v>
      </c>
      <c r="Z911" s="13">
        <v>122.77</v>
      </c>
      <c r="AA911" s="4">
        <v>2268014</v>
      </c>
      <c r="AB911" s="13">
        <v>71.94</v>
      </c>
      <c r="AC911" s="4">
        <v>4855457</v>
      </c>
      <c r="AD911" s="13">
        <v>66.040000000000006</v>
      </c>
      <c r="AE911" s="4">
        <v>4851179</v>
      </c>
      <c r="AF911" s="13">
        <v>53.98</v>
      </c>
      <c r="AG911" s="4">
        <v>2283092</v>
      </c>
      <c r="AH911" s="13">
        <v>78.78</v>
      </c>
      <c r="AI911" s="4">
        <v>8380585</v>
      </c>
      <c r="AJ911" s="13">
        <v>122.59</v>
      </c>
      <c r="AK911" s="4">
        <v>1847443</v>
      </c>
      <c r="AL911" s="13">
        <v>18.170000000000002</v>
      </c>
      <c r="AM911" s="4">
        <v>12690618</v>
      </c>
      <c r="AN911" s="13">
        <v>80.930000000000007</v>
      </c>
      <c r="AO911" s="4">
        <v>2708360</v>
      </c>
      <c r="AP911" s="13">
        <v>1886.3</v>
      </c>
      <c r="AQ911" s="4">
        <v>3639927</v>
      </c>
      <c r="AR911" s="13">
        <v>355.49</v>
      </c>
      <c r="AS911" s="4">
        <v>11552044</v>
      </c>
      <c r="AT911" s="13">
        <v>158.68</v>
      </c>
      <c r="AU911" s="4">
        <v>3343459</v>
      </c>
      <c r="AV911" s="13">
        <v>1897.66</v>
      </c>
      <c r="AW911" s="4">
        <v>936599</v>
      </c>
      <c r="AX911" s="13">
        <v>196.3</v>
      </c>
      <c r="AY911" s="4">
        <v>2873006</v>
      </c>
      <c r="AZ911" s="13">
        <v>98.31</v>
      </c>
      <c r="BA911" s="4">
        <v>3068596</v>
      </c>
      <c r="BB911" s="13">
        <v>34.090000000000003</v>
      </c>
      <c r="BC911" s="4">
        <v>13198530</v>
      </c>
      <c r="BD911" s="13">
        <v>51.51</v>
      </c>
      <c r="BE911" s="4">
        <v>10539692</v>
      </c>
      <c r="BF911" s="13">
        <v>120.16</v>
      </c>
      <c r="BG911" s="4">
        <v>2314238</v>
      </c>
      <c r="BH911" s="13">
        <v>80.73</v>
      </c>
      <c r="BI911" s="4">
        <v>5036698</v>
      </c>
    </row>
    <row r="912" spans="1:61" x14ac:dyDescent="0.35">
      <c r="A912" s="1">
        <v>43325</v>
      </c>
      <c r="B912" s="13">
        <v>208.87</v>
      </c>
      <c r="C912" s="4">
        <v>25890880</v>
      </c>
      <c r="D912" s="13">
        <v>108.21</v>
      </c>
      <c r="E912" s="4">
        <v>18474884</v>
      </c>
      <c r="F912" s="13">
        <v>256.12</v>
      </c>
      <c r="G912" s="4">
        <v>9380158</v>
      </c>
      <c r="H912" s="13">
        <v>211.08</v>
      </c>
      <c r="I912" s="4">
        <v>2984221</v>
      </c>
      <c r="J912" s="13">
        <v>48.01</v>
      </c>
      <c r="K912" s="4">
        <v>12152082</v>
      </c>
      <c r="L912" s="13">
        <v>144.44999999999999</v>
      </c>
      <c r="M912" s="4">
        <v>2880424</v>
      </c>
      <c r="N912" s="13">
        <v>19.73</v>
      </c>
      <c r="O912" s="4">
        <v>81411331</v>
      </c>
      <c r="P912" s="13">
        <v>253.54</v>
      </c>
      <c r="Q912" s="4">
        <v>1535494</v>
      </c>
      <c r="R912" s="13">
        <v>43.75</v>
      </c>
      <c r="S912" s="4">
        <v>18113164</v>
      </c>
      <c r="T912" s="13">
        <v>48.45</v>
      </c>
      <c r="U912" s="4">
        <v>17070585</v>
      </c>
      <c r="V912" s="13">
        <v>78.56</v>
      </c>
      <c r="W912" s="4">
        <v>10308844</v>
      </c>
      <c r="X912" s="13">
        <v>122.44</v>
      </c>
      <c r="Y912" s="4">
        <v>4360635</v>
      </c>
      <c r="Z912" s="13">
        <v>121.5</v>
      </c>
      <c r="AA912" s="4">
        <v>1581944</v>
      </c>
      <c r="AB912" s="13">
        <v>71.069999999999993</v>
      </c>
      <c r="AC912" s="4">
        <v>4322192</v>
      </c>
      <c r="AD912" s="13">
        <v>64.97</v>
      </c>
      <c r="AE912" s="4">
        <v>4569784</v>
      </c>
      <c r="AF912" s="13">
        <v>53.01</v>
      </c>
      <c r="AG912" s="4">
        <v>1428159</v>
      </c>
      <c r="AH912" s="13">
        <v>78.14</v>
      </c>
      <c r="AI912" s="4">
        <v>6056022</v>
      </c>
      <c r="AJ912" s="13">
        <v>121.57</v>
      </c>
      <c r="AK912" s="4">
        <v>1989103</v>
      </c>
      <c r="AL912" s="13">
        <v>17.84</v>
      </c>
      <c r="AM912" s="4">
        <v>11398813</v>
      </c>
      <c r="AN912" s="13">
        <v>80.09</v>
      </c>
      <c r="AO912" s="4">
        <v>2307768</v>
      </c>
      <c r="AP912" s="13">
        <v>1896.2</v>
      </c>
      <c r="AQ912" s="4">
        <v>5531475</v>
      </c>
      <c r="AR912" s="13">
        <v>356.41</v>
      </c>
      <c r="AS912" s="4">
        <v>10463881</v>
      </c>
      <c r="AT912" s="13">
        <v>158.13999999999999</v>
      </c>
      <c r="AU912" s="4">
        <v>2879590</v>
      </c>
      <c r="AV912" s="13">
        <v>1854.26</v>
      </c>
      <c r="AW912" s="4">
        <v>658803</v>
      </c>
      <c r="AX912" s="13">
        <v>194.14</v>
      </c>
      <c r="AY912" s="4">
        <v>5294354</v>
      </c>
      <c r="AZ912" s="13">
        <v>97.09</v>
      </c>
      <c r="BA912" s="4">
        <v>3399275</v>
      </c>
      <c r="BB912" s="13">
        <v>33.880000000000003</v>
      </c>
      <c r="BC912" s="4">
        <v>7984490</v>
      </c>
      <c r="BD912" s="13">
        <v>51.81</v>
      </c>
      <c r="BE912" s="4">
        <v>7911311</v>
      </c>
      <c r="BF912" s="13">
        <v>120.46</v>
      </c>
      <c r="BG912" s="4">
        <v>1713025</v>
      </c>
      <c r="BH912" s="13">
        <v>80.150000000000006</v>
      </c>
      <c r="BI912" s="4">
        <v>4101202</v>
      </c>
    </row>
    <row r="913" spans="1:61" x14ac:dyDescent="0.35">
      <c r="A913" s="1">
        <v>43326</v>
      </c>
      <c r="B913" s="13">
        <v>209.75</v>
      </c>
      <c r="C913" s="4">
        <v>20748010</v>
      </c>
      <c r="D913" s="13">
        <v>109.56</v>
      </c>
      <c r="E913" s="4">
        <v>16788314</v>
      </c>
      <c r="F913" s="13">
        <v>261.43</v>
      </c>
      <c r="G913" s="4">
        <v>11655486</v>
      </c>
      <c r="H913" s="13">
        <v>207.3</v>
      </c>
      <c r="I913" s="4">
        <v>3632709</v>
      </c>
      <c r="J913" s="13">
        <v>48.23</v>
      </c>
      <c r="K913" s="4">
        <v>11513673</v>
      </c>
      <c r="L913" s="13">
        <v>146.57</v>
      </c>
      <c r="M913" s="4">
        <v>3474743</v>
      </c>
      <c r="N913" s="13">
        <v>20.02</v>
      </c>
      <c r="O913" s="4">
        <v>89195509</v>
      </c>
      <c r="P913" s="13">
        <v>256.05</v>
      </c>
      <c r="Q913" s="4">
        <v>2100345</v>
      </c>
      <c r="R913" s="13">
        <v>44</v>
      </c>
      <c r="S913" s="4">
        <v>15981257</v>
      </c>
      <c r="T913" s="13">
        <v>48.12</v>
      </c>
      <c r="U913" s="4">
        <v>23061591</v>
      </c>
      <c r="V913" s="13">
        <v>78.31</v>
      </c>
      <c r="W913" s="4">
        <v>8005941</v>
      </c>
      <c r="X913" s="13">
        <v>122.58</v>
      </c>
      <c r="Y913" s="4">
        <v>3622179</v>
      </c>
      <c r="Z913" s="13">
        <v>123.07</v>
      </c>
      <c r="AA913" s="4">
        <v>1469931</v>
      </c>
      <c r="AB913" s="13">
        <v>72.150000000000006</v>
      </c>
      <c r="AC913" s="4">
        <v>5223404</v>
      </c>
      <c r="AD913" s="13">
        <v>64.8</v>
      </c>
      <c r="AE913" s="4">
        <v>4851034</v>
      </c>
      <c r="AF913" s="13">
        <v>53.47</v>
      </c>
      <c r="AG913" s="4">
        <v>1648318</v>
      </c>
      <c r="AH913" s="13">
        <v>79.66</v>
      </c>
      <c r="AI913" s="4">
        <v>5701555</v>
      </c>
      <c r="AJ913" s="13">
        <v>120.94</v>
      </c>
      <c r="AK913" s="4">
        <v>2703271</v>
      </c>
      <c r="AL913" s="13">
        <v>17.95</v>
      </c>
      <c r="AM913" s="4">
        <v>7728526</v>
      </c>
      <c r="AN913" s="13">
        <v>80.11</v>
      </c>
      <c r="AO913" s="4">
        <v>3413789</v>
      </c>
      <c r="AP913" s="13">
        <v>1919.65</v>
      </c>
      <c r="AQ913" s="4">
        <v>3986123</v>
      </c>
      <c r="AR913" s="13">
        <v>347.64</v>
      </c>
      <c r="AS913" s="4">
        <v>6986427</v>
      </c>
      <c r="AT913" s="13">
        <v>160.6</v>
      </c>
      <c r="AU913" s="4">
        <v>3111910</v>
      </c>
      <c r="AV913" s="13">
        <v>1833.55</v>
      </c>
      <c r="AW913" s="4">
        <v>688642</v>
      </c>
      <c r="AX913" s="13">
        <v>193.1</v>
      </c>
      <c r="AY913" s="4">
        <v>11487974</v>
      </c>
      <c r="AZ913" s="13">
        <v>98.4</v>
      </c>
      <c r="BA913" s="4">
        <v>3754489</v>
      </c>
      <c r="BB913" s="13">
        <v>34.4</v>
      </c>
      <c r="BC913" s="4">
        <v>9201017</v>
      </c>
      <c r="BD913" s="13">
        <v>52.59</v>
      </c>
      <c r="BE913" s="4">
        <v>9385434</v>
      </c>
      <c r="BF913" s="13">
        <v>121.61</v>
      </c>
      <c r="BG913" s="4">
        <v>2162568</v>
      </c>
      <c r="BH913" s="13">
        <v>80.14</v>
      </c>
      <c r="BI913" s="4">
        <v>6079747</v>
      </c>
    </row>
    <row r="914" spans="1:61" x14ac:dyDescent="0.35">
      <c r="A914" s="1">
        <v>43327</v>
      </c>
      <c r="B914" s="13">
        <v>210.24</v>
      </c>
      <c r="C914" s="4">
        <v>28807564</v>
      </c>
      <c r="D914" s="13">
        <v>107.66</v>
      </c>
      <c r="E914" s="4">
        <v>29982806</v>
      </c>
      <c r="F914" s="13">
        <v>259.08</v>
      </c>
      <c r="G914" s="4">
        <v>14778394</v>
      </c>
      <c r="H914" s="13">
        <v>206.58</v>
      </c>
      <c r="I914" s="4">
        <v>4113208</v>
      </c>
      <c r="J914" s="13">
        <v>47.84</v>
      </c>
      <c r="K914" s="4">
        <v>14091015</v>
      </c>
      <c r="L914" s="13">
        <v>145.04</v>
      </c>
      <c r="M914" s="4">
        <v>4476924</v>
      </c>
      <c r="N914" s="13">
        <v>19.7</v>
      </c>
      <c r="O914" s="4">
        <v>86355654</v>
      </c>
      <c r="P914" s="13">
        <v>250.52</v>
      </c>
      <c r="Q914" s="4">
        <v>2744650</v>
      </c>
      <c r="R914" s="13">
        <v>43.86</v>
      </c>
      <c r="S914" s="4">
        <v>27902159</v>
      </c>
      <c r="T914" s="13">
        <v>47.46</v>
      </c>
      <c r="U914" s="4">
        <v>26739870</v>
      </c>
      <c r="V914" s="13">
        <v>76.94</v>
      </c>
      <c r="W914" s="4">
        <v>16307784</v>
      </c>
      <c r="X914" s="13">
        <v>117.94</v>
      </c>
      <c r="Y914" s="4">
        <v>9476747</v>
      </c>
      <c r="Z914" s="13">
        <v>115.44</v>
      </c>
      <c r="AA914" s="4">
        <v>4183972</v>
      </c>
      <c r="AB914" s="13">
        <v>67.819999999999993</v>
      </c>
      <c r="AC914" s="4">
        <v>7944497</v>
      </c>
      <c r="AD914" s="13">
        <v>62.29</v>
      </c>
      <c r="AE914" s="4">
        <v>9831853</v>
      </c>
      <c r="AF914" s="13">
        <v>52.45</v>
      </c>
      <c r="AG914" s="4">
        <v>1519084</v>
      </c>
      <c r="AH914" s="13">
        <v>76.930000000000007</v>
      </c>
      <c r="AI914" s="4">
        <v>6489462</v>
      </c>
      <c r="AJ914" s="13">
        <v>115.38</v>
      </c>
      <c r="AK914" s="4">
        <v>3985449</v>
      </c>
      <c r="AL914" s="13">
        <v>17.73</v>
      </c>
      <c r="AM914" s="4">
        <v>11341739</v>
      </c>
      <c r="AN914" s="13">
        <v>77.180000000000007</v>
      </c>
      <c r="AO914" s="4">
        <v>6162848</v>
      </c>
      <c r="AP914" s="13">
        <v>1882.62</v>
      </c>
      <c r="AQ914" s="4">
        <v>7700682</v>
      </c>
      <c r="AR914" s="13">
        <v>338.69</v>
      </c>
      <c r="AS914" s="4">
        <v>9101258</v>
      </c>
      <c r="AT914" s="13">
        <v>159.88</v>
      </c>
      <c r="AU914" s="4">
        <v>3355474</v>
      </c>
      <c r="AV914" s="13">
        <v>1863.49</v>
      </c>
      <c r="AW914" s="4">
        <v>686253</v>
      </c>
      <c r="AX914" s="13">
        <v>193.99</v>
      </c>
      <c r="AY914" s="4">
        <v>6049299</v>
      </c>
      <c r="AZ914" s="13">
        <v>96.83</v>
      </c>
      <c r="BA914" s="4">
        <v>3979161</v>
      </c>
      <c r="BB914" s="13">
        <v>33.86</v>
      </c>
      <c r="BC914" s="4">
        <v>12381546</v>
      </c>
      <c r="BD914" s="13">
        <v>52.75</v>
      </c>
      <c r="BE914" s="4">
        <v>9566235</v>
      </c>
      <c r="BF914" s="13">
        <v>120.43</v>
      </c>
      <c r="BG914" s="4">
        <v>2115688</v>
      </c>
      <c r="BH914" s="13">
        <v>79.569999999999993</v>
      </c>
      <c r="BI914" s="4">
        <v>5057181</v>
      </c>
    </row>
    <row r="915" spans="1:61" x14ac:dyDescent="0.35">
      <c r="A915" s="1">
        <v>43328</v>
      </c>
      <c r="B915" s="13">
        <v>213.32</v>
      </c>
      <c r="C915" s="4">
        <v>28500367</v>
      </c>
      <c r="D915" s="13">
        <v>107.64</v>
      </c>
      <c r="E915" s="4">
        <v>21384289</v>
      </c>
      <c r="F915" s="13">
        <v>257.44</v>
      </c>
      <c r="G915" s="4">
        <v>20031476</v>
      </c>
      <c r="H915" s="13">
        <v>208.69</v>
      </c>
      <c r="I915" s="4">
        <v>2923918</v>
      </c>
      <c r="J915" s="13">
        <v>48.1</v>
      </c>
      <c r="K915" s="4">
        <v>11874326</v>
      </c>
      <c r="L915" s="13">
        <v>145.72999999999999</v>
      </c>
      <c r="M915" s="4">
        <v>3703974</v>
      </c>
      <c r="N915" s="13">
        <v>19.329999999999998</v>
      </c>
      <c r="O915" s="4">
        <v>69733708</v>
      </c>
      <c r="P915" s="13">
        <v>248.89</v>
      </c>
      <c r="Q915" s="4">
        <v>2420379</v>
      </c>
      <c r="R915" s="13">
        <v>45.16</v>
      </c>
      <c r="S915" s="4">
        <v>48648451</v>
      </c>
      <c r="T915" s="13">
        <v>47.17</v>
      </c>
      <c r="U915" s="4">
        <v>24358040</v>
      </c>
      <c r="V915" s="13">
        <v>78</v>
      </c>
      <c r="W915" s="4">
        <v>11519944</v>
      </c>
      <c r="X915" s="13">
        <v>117.66</v>
      </c>
      <c r="Y915" s="4">
        <v>5455176</v>
      </c>
      <c r="Z915" s="13">
        <v>115.91</v>
      </c>
      <c r="AA915" s="4">
        <v>3702262</v>
      </c>
      <c r="AB915" s="13">
        <v>69.41</v>
      </c>
      <c r="AC915" s="4">
        <v>5453043</v>
      </c>
      <c r="AD915" s="13">
        <v>62.49</v>
      </c>
      <c r="AE915" s="4">
        <v>6080813</v>
      </c>
      <c r="AF915" s="13">
        <v>52.92</v>
      </c>
      <c r="AG915" s="4">
        <v>1084683</v>
      </c>
      <c r="AH915" s="13">
        <v>78.02</v>
      </c>
      <c r="AI915" s="4">
        <v>5470610</v>
      </c>
      <c r="AJ915" s="13">
        <v>114.94</v>
      </c>
      <c r="AK915" s="4">
        <v>2748667</v>
      </c>
      <c r="AL915" s="13">
        <v>17.82</v>
      </c>
      <c r="AM915" s="4">
        <v>10225264</v>
      </c>
      <c r="AN915" s="13">
        <v>76.69</v>
      </c>
      <c r="AO915" s="4">
        <v>4075581</v>
      </c>
      <c r="AP915" s="13">
        <v>1886.52</v>
      </c>
      <c r="AQ915" s="4">
        <v>3957090</v>
      </c>
      <c r="AR915" s="13">
        <v>335.45</v>
      </c>
      <c r="AS915" s="4">
        <v>6064033</v>
      </c>
      <c r="AT915" s="13">
        <v>161.72999999999999</v>
      </c>
      <c r="AU915" s="4">
        <v>2822325</v>
      </c>
      <c r="AV915" s="13">
        <v>1824.99</v>
      </c>
      <c r="AW915" s="4">
        <v>941401</v>
      </c>
      <c r="AX915" s="13">
        <v>195.39</v>
      </c>
      <c r="AY915" s="4">
        <v>5690109</v>
      </c>
      <c r="AZ915" s="13">
        <v>97.68</v>
      </c>
      <c r="BA915" s="4">
        <v>4325089</v>
      </c>
      <c r="BB915" s="13">
        <v>33.770000000000003</v>
      </c>
      <c r="BC915" s="4">
        <v>8534515</v>
      </c>
      <c r="BD915" s="13">
        <v>53.04</v>
      </c>
      <c r="BE915" s="4">
        <v>8721212</v>
      </c>
      <c r="BF915" s="13">
        <v>122.15</v>
      </c>
      <c r="BG915" s="4">
        <v>2475606</v>
      </c>
      <c r="BH915" s="13">
        <v>80.05</v>
      </c>
      <c r="BI915" s="4">
        <v>5475778</v>
      </c>
    </row>
    <row r="916" spans="1:61" x14ac:dyDescent="0.35">
      <c r="A916" s="1">
        <v>43329</v>
      </c>
      <c r="B916" s="13">
        <v>217.58</v>
      </c>
      <c r="C916" s="4">
        <v>35426997</v>
      </c>
      <c r="D916" s="13">
        <v>107.58</v>
      </c>
      <c r="E916" s="4">
        <v>18061512</v>
      </c>
      <c r="F916" s="13">
        <v>244.82</v>
      </c>
      <c r="G916" s="4">
        <v>28579694</v>
      </c>
      <c r="H916" s="13">
        <v>209.27</v>
      </c>
      <c r="I916" s="4">
        <v>3909288</v>
      </c>
      <c r="J916" s="13">
        <v>48.36</v>
      </c>
      <c r="K916" s="4">
        <v>11411979</v>
      </c>
      <c r="L916" s="13">
        <v>145.02000000000001</v>
      </c>
      <c r="M916" s="4">
        <v>2865587</v>
      </c>
      <c r="N916" s="13">
        <v>19.77</v>
      </c>
      <c r="O916" s="4">
        <v>60616638</v>
      </c>
      <c r="P916" s="13">
        <v>245.7</v>
      </c>
      <c r="Q916" s="4">
        <v>2744156</v>
      </c>
      <c r="R916" s="13">
        <v>45.87</v>
      </c>
      <c r="S916" s="4">
        <v>23153907</v>
      </c>
      <c r="T916" s="13">
        <v>47.1</v>
      </c>
      <c r="U916" s="4">
        <v>26381992</v>
      </c>
      <c r="V916" s="13">
        <v>78.260000000000005</v>
      </c>
      <c r="W916" s="4">
        <v>10178657</v>
      </c>
      <c r="X916" s="13">
        <v>117.8</v>
      </c>
      <c r="Y916" s="4">
        <v>6112920</v>
      </c>
      <c r="Z916" s="13">
        <v>114.77</v>
      </c>
      <c r="AA916" s="4">
        <v>4492925</v>
      </c>
      <c r="AB916" s="13">
        <v>69.77</v>
      </c>
      <c r="AC916" s="4">
        <v>4435249</v>
      </c>
      <c r="AD916" s="13">
        <v>62.83</v>
      </c>
      <c r="AE916" s="4">
        <v>5657480</v>
      </c>
      <c r="AF916" s="13">
        <v>53.92</v>
      </c>
      <c r="AG916" s="4">
        <v>1159084</v>
      </c>
      <c r="AH916" s="13">
        <v>78.55</v>
      </c>
      <c r="AI916" s="4">
        <v>4795120</v>
      </c>
      <c r="AJ916" s="13">
        <v>115.44</v>
      </c>
      <c r="AK916" s="4">
        <v>1774010</v>
      </c>
      <c r="AL916" s="13">
        <v>17.95</v>
      </c>
      <c r="AM916" s="4">
        <v>8150700</v>
      </c>
      <c r="AN916" s="13">
        <v>77.11</v>
      </c>
      <c r="AO916" s="4">
        <v>3374383</v>
      </c>
      <c r="AP916" s="13">
        <v>1882.22</v>
      </c>
      <c r="AQ916" s="4">
        <v>4104300</v>
      </c>
      <c r="AR916" s="13">
        <v>305.5</v>
      </c>
      <c r="AS916" s="4">
        <v>18958612</v>
      </c>
      <c r="AT916" s="13">
        <v>161.15</v>
      </c>
      <c r="AU916" s="4">
        <v>2527422</v>
      </c>
      <c r="AV916" s="13">
        <v>1840.68</v>
      </c>
      <c r="AW916" s="4">
        <v>615318</v>
      </c>
      <c r="AX916" s="13">
        <v>195.56</v>
      </c>
      <c r="AY916" s="4">
        <v>3885804</v>
      </c>
      <c r="AZ916" s="13">
        <v>97.98</v>
      </c>
      <c r="BA916" s="4">
        <v>2576143</v>
      </c>
      <c r="BB916" s="13">
        <v>34.01</v>
      </c>
      <c r="BC916" s="4">
        <v>6982406</v>
      </c>
      <c r="BD916" s="13">
        <v>53.56</v>
      </c>
      <c r="BE916" s="4">
        <v>8166981</v>
      </c>
      <c r="BF916" s="13">
        <v>123.85</v>
      </c>
      <c r="BG916" s="4">
        <v>2652814</v>
      </c>
      <c r="BH916" s="13">
        <v>79.75</v>
      </c>
      <c r="BI916" s="4">
        <v>9001373</v>
      </c>
    </row>
    <row r="917" spans="1:61" x14ac:dyDescent="0.35">
      <c r="A917" s="1">
        <v>43332</v>
      </c>
      <c r="B917" s="13">
        <v>215.46</v>
      </c>
      <c r="C917" s="4">
        <v>30287695</v>
      </c>
      <c r="D917" s="13">
        <v>106.87</v>
      </c>
      <c r="E917" s="4">
        <v>17914201</v>
      </c>
      <c r="F917" s="13">
        <v>247.84</v>
      </c>
      <c r="G917" s="4">
        <v>21359655</v>
      </c>
      <c r="H917" s="13">
        <v>206.72</v>
      </c>
      <c r="I917" s="4">
        <v>5449291</v>
      </c>
      <c r="J917" s="13">
        <v>48.42</v>
      </c>
      <c r="K917" s="4">
        <v>11936737</v>
      </c>
      <c r="L917" s="13">
        <v>145.71</v>
      </c>
      <c r="M917" s="4">
        <v>2882181</v>
      </c>
      <c r="N917" s="13">
        <v>19.98</v>
      </c>
      <c r="O917" s="4">
        <v>62983236</v>
      </c>
      <c r="P917" s="13">
        <v>249.76</v>
      </c>
      <c r="Q917" s="4">
        <v>2901290</v>
      </c>
      <c r="R917" s="13">
        <v>46.22</v>
      </c>
      <c r="S917" s="4">
        <v>19288514</v>
      </c>
      <c r="T917" s="13">
        <v>46.5</v>
      </c>
      <c r="U917" s="4">
        <v>24334042</v>
      </c>
      <c r="V917" s="13">
        <v>78.81</v>
      </c>
      <c r="W917" s="4">
        <v>8152096</v>
      </c>
      <c r="X917" s="13">
        <v>117.75</v>
      </c>
      <c r="Y917" s="4">
        <v>5403571</v>
      </c>
      <c r="Z917" s="13">
        <v>114.77</v>
      </c>
      <c r="AA917" s="4">
        <v>4020618</v>
      </c>
      <c r="AB917" s="13">
        <v>70.52</v>
      </c>
      <c r="AC917" s="4">
        <v>4659008</v>
      </c>
      <c r="AD917" s="13">
        <v>63.5</v>
      </c>
      <c r="AE917" s="4">
        <v>3670339</v>
      </c>
      <c r="AF917" s="13">
        <v>54.22</v>
      </c>
      <c r="AG917" s="4">
        <v>1406473</v>
      </c>
      <c r="AH917" s="13">
        <v>79.010000000000005</v>
      </c>
      <c r="AI917" s="4">
        <v>3119024</v>
      </c>
      <c r="AJ917" s="13">
        <v>116.08</v>
      </c>
      <c r="AK917" s="4">
        <v>2461587</v>
      </c>
      <c r="AL917" s="13">
        <v>17.91</v>
      </c>
      <c r="AM917" s="4">
        <v>8589945</v>
      </c>
      <c r="AN917" s="13">
        <v>78.760000000000005</v>
      </c>
      <c r="AO917" s="4">
        <v>3352711</v>
      </c>
      <c r="AP917" s="13">
        <v>1876.71</v>
      </c>
      <c r="AQ917" s="4">
        <v>2862016</v>
      </c>
      <c r="AR917" s="13">
        <v>308.44</v>
      </c>
      <c r="AS917" s="4">
        <v>17402335</v>
      </c>
      <c r="AT917" s="13">
        <v>161.68</v>
      </c>
      <c r="AU917" s="4">
        <v>2659503</v>
      </c>
      <c r="AV917" s="13">
        <v>1858.6</v>
      </c>
      <c r="AW917" s="4">
        <v>493294</v>
      </c>
      <c r="AX917" s="13">
        <v>197.93</v>
      </c>
      <c r="AY917" s="4">
        <v>2956741</v>
      </c>
      <c r="AZ917" s="13">
        <v>98.97</v>
      </c>
      <c r="BA917" s="4">
        <v>3467033</v>
      </c>
      <c r="BB917" s="13">
        <v>34.020000000000003</v>
      </c>
      <c r="BC917" s="4">
        <v>7843878</v>
      </c>
      <c r="BD917" s="13">
        <v>53.92</v>
      </c>
      <c r="BE917" s="4">
        <v>9791538</v>
      </c>
      <c r="BF917" s="13">
        <v>124.4</v>
      </c>
      <c r="BG917" s="4">
        <v>2439611</v>
      </c>
      <c r="BH917" s="13">
        <v>82.18</v>
      </c>
      <c r="BI917" s="4">
        <v>9345180</v>
      </c>
    </row>
    <row r="918" spans="1:61" x14ac:dyDescent="0.35">
      <c r="A918" s="1">
        <v>43333</v>
      </c>
      <c r="B918" s="13">
        <v>215.04</v>
      </c>
      <c r="C918" s="4">
        <v>26159755</v>
      </c>
      <c r="D918" s="13">
        <v>105.98</v>
      </c>
      <c r="E918" s="4">
        <v>22881861</v>
      </c>
      <c r="F918" s="13">
        <v>253.32</v>
      </c>
      <c r="G918" s="4">
        <v>16849710</v>
      </c>
      <c r="H918" s="13">
        <v>210.51</v>
      </c>
      <c r="I918" s="4">
        <v>2995613</v>
      </c>
      <c r="J918" s="13">
        <v>48.41</v>
      </c>
      <c r="K918" s="4">
        <v>10187882</v>
      </c>
      <c r="L918" s="13">
        <v>145.53</v>
      </c>
      <c r="M918" s="4">
        <v>4063688</v>
      </c>
      <c r="N918" s="13">
        <v>20.399999999999999</v>
      </c>
      <c r="O918" s="4">
        <v>55628983</v>
      </c>
      <c r="P918" s="13">
        <v>251.5</v>
      </c>
      <c r="Q918" s="4">
        <v>2168922</v>
      </c>
      <c r="R918" s="13">
        <v>45.78</v>
      </c>
      <c r="S918" s="4">
        <v>18617346</v>
      </c>
      <c r="T918" s="13">
        <v>47.62</v>
      </c>
      <c r="U918" s="4">
        <v>19254336</v>
      </c>
      <c r="V918" s="13">
        <v>78.83</v>
      </c>
      <c r="W918" s="4">
        <v>9192229</v>
      </c>
      <c r="X918" s="13">
        <v>117.94</v>
      </c>
      <c r="Y918" s="4">
        <v>4875808</v>
      </c>
      <c r="Z918" s="13">
        <v>115.49</v>
      </c>
      <c r="AA918" s="4">
        <v>2548800</v>
      </c>
      <c r="AB918" s="13">
        <v>70.89</v>
      </c>
      <c r="AC918" s="4">
        <v>3717649</v>
      </c>
      <c r="AD918" s="13">
        <v>64.760000000000005</v>
      </c>
      <c r="AE918" s="4">
        <v>6092644</v>
      </c>
      <c r="AF918" s="13">
        <v>54.29</v>
      </c>
      <c r="AG918" s="4">
        <v>1759366</v>
      </c>
      <c r="AH918" s="13">
        <v>78.89</v>
      </c>
      <c r="AI918" s="4">
        <v>3282375</v>
      </c>
      <c r="AJ918" s="13">
        <v>116.51</v>
      </c>
      <c r="AK918" s="4">
        <v>2479719</v>
      </c>
      <c r="AL918" s="13">
        <v>17.96</v>
      </c>
      <c r="AM918" s="4">
        <v>6507821</v>
      </c>
      <c r="AN918" s="13">
        <v>79.010000000000005</v>
      </c>
      <c r="AO918" s="4">
        <v>5733392</v>
      </c>
      <c r="AP918" s="13">
        <v>1883.42</v>
      </c>
      <c r="AQ918" s="4">
        <v>3105626</v>
      </c>
      <c r="AR918" s="13">
        <v>321.89999999999998</v>
      </c>
      <c r="AS918" s="4">
        <v>13172230</v>
      </c>
      <c r="AT918" s="13">
        <v>161.04</v>
      </c>
      <c r="AU918" s="4">
        <v>1920897</v>
      </c>
      <c r="AV918" s="13">
        <v>1898.08</v>
      </c>
      <c r="AW918" s="4">
        <v>557413</v>
      </c>
      <c r="AX918" s="13">
        <v>200.23</v>
      </c>
      <c r="AY918" s="4">
        <v>4124597</v>
      </c>
      <c r="AZ918" s="13">
        <v>99.74</v>
      </c>
      <c r="BA918" s="4">
        <v>5599879</v>
      </c>
      <c r="BB918" s="13">
        <v>34.53</v>
      </c>
      <c r="BC918" s="4">
        <v>9788785</v>
      </c>
      <c r="BD918" s="13">
        <v>54</v>
      </c>
      <c r="BE918" s="4">
        <v>7990040</v>
      </c>
      <c r="BF918" s="13">
        <v>125.16</v>
      </c>
      <c r="BG918" s="4">
        <v>2488358</v>
      </c>
      <c r="BH918" s="13">
        <v>82.95</v>
      </c>
      <c r="BI918" s="4">
        <v>6337324</v>
      </c>
    </row>
    <row r="919" spans="1:61" x14ac:dyDescent="0.35">
      <c r="A919" s="1">
        <v>43334</v>
      </c>
      <c r="B919" s="13">
        <v>215.05</v>
      </c>
      <c r="C919" s="4">
        <v>19018131</v>
      </c>
      <c r="D919" s="13">
        <v>107.06</v>
      </c>
      <c r="E919" s="4">
        <v>18000639</v>
      </c>
      <c r="F919" s="13">
        <v>262.82</v>
      </c>
      <c r="G919" s="4">
        <v>18746422</v>
      </c>
      <c r="H919" s="13">
        <v>207.54</v>
      </c>
      <c r="I919" s="4">
        <v>2689042</v>
      </c>
      <c r="J919" s="13">
        <v>48.8</v>
      </c>
      <c r="K919" s="4">
        <v>11639421</v>
      </c>
      <c r="L919" s="13">
        <v>146.46</v>
      </c>
      <c r="M919" s="4">
        <v>4245303</v>
      </c>
      <c r="N919" s="13">
        <v>20.9</v>
      </c>
      <c r="O919" s="4">
        <v>62002721</v>
      </c>
      <c r="P919" s="13">
        <v>255.54</v>
      </c>
      <c r="Q919" s="4">
        <v>1895350</v>
      </c>
      <c r="R919" s="13">
        <v>45.99</v>
      </c>
      <c r="S919" s="4">
        <v>13202916</v>
      </c>
      <c r="T919" s="13">
        <v>47.05</v>
      </c>
      <c r="U919" s="4">
        <v>23182485</v>
      </c>
      <c r="V919" s="13">
        <v>79.959999999999994</v>
      </c>
      <c r="W919" s="4">
        <v>10098237</v>
      </c>
      <c r="X919" s="13">
        <v>118.92</v>
      </c>
      <c r="Y919" s="4">
        <v>3636921</v>
      </c>
      <c r="Z919" s="13">
        <v>117.32</v>
      </c>
      <c r="AA919" s="4">
        <v>2104183</v>
      </c>
      <c r="AB919" s="13">
        <v>72</v>
      </c>
      <c r="AC919" s="4">
        <v>5019315</v>
      </c>
      <c r="AD919" s="13">
        <v>65.09</v>
      </c>
      <c r="AE919" s="4">
        <v>5134403</v>
      </c>
      <c r="AF919" s="13">
        <v>55.71</v>
      </c>
      <c r="AG919" s="4">
        <v>1866093</v>
      </c>
      <c r="AH919" s="13">
        <v>79.33</v>
      </c>
      <c r="AI919" s="4">
        <v>2948908</v>
      </c>
      <c r="AJ919" s="13">
        <v>117.02</v>
      </c>
      <c r="AK919" s="4">
        <v>3889755</v>
      </c>
      <c r="AL919" s="13">
        <v>18.28</v>
      </c>
      <c r="AM919" s="4">
        <v>9857307</v>
      </c>
      <c r="AN919" s="13">
        <v>80.209999999999994</v>
      </c>
      <c r="AO919" s="4">
        <v>3838676</v>
      </c>
      <c r="AP919" s="13">
        <v>1904.9</v>
      </c>
      <c r="AQ919" s="4">
        <v>3080464</v>
      </c>
      <c r="AR919" s="13">
        <v>321.64</v>
      </c>
      <c r="AS919" s="4">
        <v>5945955</v>
      </c>
      <c r="AT919" s="13">
        <v>160.55000000000001</v>
      </c>
      <c r="AU919" s="4">
        <v>2361539</v>
      </c>
      <c r="AV919" s="13">
        <v>1917</v>
      </c>
      <c r="AW919" s="4">
        <v>461545</v>
      </c>
      <c r="AX919" s="13">
        <v>198.97</v>
      </c>
      <c r="AY919" s="4">
        <v>5007014</v>
      </c>
      <c r="AZ919" s="13">
        <v>105.52</v>
      </c>
      <c r="BA919" s="4">
        <v>24973385</v>
      </c>
      <c r="BB919" s="13">
        <v>34.700000000000003</v>
      </c>
      <c r="BC919" s="4">
        <v>7463068</v>
      </c>
      <c r="BD919" s="13">
        <v>52.82</v>
      </c>
      <c r="BE919" s="4">
        <v>10369620</v>
      </c>
      <c r="BF919" s="13">
        <v>123.71</v>
      </c>
      <c r="BG919" s="4">
        <v>1582597</v>
      </c>
      <c r="BH919" s="13">
        <v>82.64</v>
      </c>
      <c r="BI919" s="4">
        <v>4308340</v>
      </c>
    </row>
    <row r="920" spans="1:61" x14ac:dyDescent="0.35">
      <c r="A920" s="1">
        <v>43335</v>
      </c>
      <c r="B920" s="13">
        <v>215.49</v>
      </c>
      <c r="C920" s="4">
        <v>18883224</v>
      </c>
      <c r="D920" s="13">
        <v>107.56</v>
      </c>
      <c r="E920" s="4">
        <v>18167723</v>
      </c>
      <c r="F920" s="13">
        <v>266.83999999999997</v>
      </c>
      <c r="G920" s="4">
        <v>18017114</v>
      </c>
      <c r="H920" s="13">
        <v>205.59</v>
      </c>
      <c r="I920" s="4">
        <v>3557801</v>
      </c>
      <c r="J920" s="13">
        <v>48.96</v>
      </c>
      <c r="K920" s="4">
        <v>11026688</v>
      </c>
      <c r="L920" s="13">
        <v>147.83000000000001</v>
      </c>
      <c r="M920" s="4">
        <v>6196336</v>
      </c>
      <c r="N920" s="13">
        <v>22.29</v>
      </c>
      <c r="O920" s="4">
        <v>113444117</v>
      </c>
      <c r="P920" s="13">
        <v>257</v>
      </c>
      <c r="Q920" s="4">
        <v>2984332</v>
      </c>
      <c r="R920" s="13">
        <v>46.02</v>
      </c>
      <c r="S920" s="4">
        <v>15378993</v>
      </c>
      <c r="T920" s="13">
        <v>46.98</v>
      </c>
      <c r="U920" s="4">
        <v>31343206</v>
      </c>
      <c r="V920" s="13">
        <v>79.08</v>
      </c>
      <c r="W920" s="4">
        <v>7203899</v>
      </c>
      <c r="X920" s="13">
        <v>118.1</v>
      </c>
      <c r="Y920" s="4">
        <v>3962517</v>
      </c>
      <c r="Z920" s="13">
        <v>116.4</v>
      </c>
      <c r="AA920" s="4">
        <v>2074845</v>
      </c>
      <c r="AB920" s="13">
        <v>72.05</v>
      </c>
      <c r="AC920" s="4">
        <v>3995485</v>
      </c>
      <c r="AD920" s="13">
        <v>64.650000000000006</v>
      </c>
      <c r="AE920" s="4">
        <v>4430384</v>
      </c>
      <c r="AF920" s="13">
        <v>55.38</v>
      </c>
      <c r="AG920" s="4">
        <v>1322142</v>
      </c>
      <c r="AH920" s="13">
        <v>78.98</v>
      </c>
      <c r="AI920" s="4">
        <v>2313636</v>
      </c>
      <c r="AJ920" s="13">
        <v>118.37</v>
      </c>
      <c r="AK920" s="4">
        <v>2062813</v>
      </c>
      <c r="AL920" s="13">
        <v>17.98</v>
      </c>
      <c r="AM920" s="4">
        <v>9733711</v>
      </c>
      <c r="AN920" s="13">
        <v>81.62</v>
      </c>
      <c r="AO920" s="4">
        <v>3392334</v>
      </c>
      <c r="AP920" s="13">
        <v>1902.9</v>
      </c>
      <c r="AQ920" s="4">
        <v>3562997</v>
      </c>
      <c r="AR920" s="13">
        <v>320.10000000000002</v>
      </c>
      <c r="AS920" s="4">
        <v>5147286</v>
      </c>
      <c r="AT920" s="13">
        <v>159.05000000000001</v>
      </c>
      <c r="AU920" s="4">
        <v>2755807</v>
      </c>
      <c r="AV920" s="13">
        <v>1894.9</v>
      </c>
      <c r="AW920" s="4">
        <v>426999</v>
      </c>
      <c r="AX920" s="13">
        <v>200.16</v>
      </c>
      <c r="AY920" s="4">
        <v>3595033</v>
      </c>
      <c r="AZ920" s="13">
        <v>107.15</v>
      </c>
      <c r="BA920" s="4">
        <v>7492909</v>
      </c>
      <c r="BB920" s="13">
        <v>34.4</v>
      </c>
      <c r="BC920" s="4">
        <v>7989400</v>
      </c>
      <c r="BD920" s="13">
        <v>52.66</v>
      </c>
      <c r="BE920" s="4">
        <v>8567574</v>
      </c>
      <c r="BF920" s="13">
        <v>122.18</v>
      </c>
      <c r="BG920" s="4">
        <v>1667196</v>
      </c>
      <c r="BH920" s="13">
        <v>82.91</v>
      </c>
      <c r="BI920" s="4">
        <v>4156852</v>
      </c>
    </row>
    <row r="921" spans="1:61" x14ac:dyDescent="0.35">
      <c r="A921" s="1">
        <v>43336</v>
      </c>
      <c r="B921" s="13">
        <v>216.16</v>
      </c>
      <c r="C921" s="4">
        <v>18476356</v>
      </c>
      <c r="D921" s="13">
        <v>108.4</v>
      </c>
      <c r="E921" s="4">
        <v>17234020</v>
      </c>
      <c r="F921" s="13">
        <v>272.22000000000003</v>
      </c>
      <c r="G921" s="4">
        <v>13287762</v>
      </c>
      <c r="H921" s="13">
        <v>209</v>
      </c>
      <c r="I921" s="4">
        <v>2054407</v>
      </c>
      <c r="J921" s="13">
        <v>49.26</v>
      </c>
      <c r="K921" s="4">
        <v>14011940</v>
      </c>
      <c r="L921" s="13">
        <v>152.30000000000001</v>
      </c>
      <c r="M921" s="4">
        <v>4881956</v>
      </c>
      <c r="N921" s="13">
        <v>23.98</v>
      </c>
      <c r="O921" s="4">
        <v>164328182</v>
      </c>
      <c r="P921" s="13">
        <v>261.51</v>
      </c>
      <c r="Q921" s="4">
        <v>3862275</v>
      </c>
      <c r="R921" s="13">
        <v>46.32</v>
      </c>
      <c r="S921" s="4">
        <v>15575183</v>
      </c>
      <c r="T921" s="13">
        <v>47.66</v>
      </c>
      <c r="U921" s="4">
        <v>18214708</v>
      </c>
      <c r="V921" s="13">
        <v>79.62</v>
      </c>
      <c r="W921" s="4">
        <v>6545216</v>
      </c>
      <c r="X921" s="13">
        <v>119.01</v>
      </c>
      <c r="Y921" s="4">
        <v>4415605</v>
      </c>
      <c r="Z921" s="13">
        <v>117.46</v>
      </c>
      <c r="AA921" s="4">
        <v>2147133</v>
      </c>
      <c r="AB921" s="13">
        <v>72.61</v>
      </c>
      <c r="AC921" s="4">
        <v>4934025</v>
      </c>
      <c r="AD921" s="13">
        <v>65.25</v>
      </c>
      <c r="AE921" s="4">
        <v>6417980</v>
      </c>
      <c r="AF921" s="13">
        <v>55.67</v>
      </c>
      <c r="AG921" s="4">
        <v>1214886</v>
      </c>
      <c r="AH921" s="13">
        <v>79.34</v>
      </c>
      <c r="AI921" s="4">
        <v>2580762</v>
      </c>
      <c r="AJ921" s="13">
        <v>119.25</v>
      </c>
      <c r="AK921" s="4">
        <v>2959238</v>
      </c>
      <c r="AL921" s="13">
        <v>17.97</v>
      </c>
      <c r="AM921" s="4">
        <v>9537327</v>
      </c>
      <c r="AN921" s="13">
        <v>83.82</v>
      </c>
      <c r="AO921" s="4">
        <v>6092013</v>
      </c>
      <c r="AP921" s="13">
        <v>1905.39</v>
      </c>
      <c r="AQ921" s="4">
        <v>2800863</v>
      </c>
      <c r="AR921" s="13">
        <v>322.82</v>
      </c>
      <c r="AS921" s="4">
        <v>3602564</v>
      </c>
      <c r="AT921" s="13">
        <v>159.38</v>
      </c>
      <c r="AU921" s="4">
        <v>2199440</v>
      </c>
      <c r="AV921" s="13">
        <v>1903.34</v>
      </c>
      <c r="AW921" s="4">
        <v>411408</v>
      </c>
      <c r="AX921" s="13">
        <v>201.3</v>
      </c>
      <c r="AY921" s="4">
        <v>3054321</v>
      </c>
      <c r="AZ921" s="13">
        <v>106.8</v>
      </c>
      <c r="BA921" s="4">
        <v>5107466</v>
      </c>
      <c r="BB921" s="13">
        <v>34.53</v>
      </c>
      <c r="BC921" s="4">
        <v>5412506</v>
      </c>
      <c r="BD921" s="13">
        <v>52.75</v>
      </c>
      <c r="BE921" s="4">
        <v>9850039</v>
      </c>
      <c r="BF921" s="13">
        <v>123.11</v>
      </c>
      <c r="BG921" s="4">
        <v>1408388</v>
      </c>
      <c r="BH921" s="13">
        <v>82.45</v>
      </c>
      <c r="BI921" s="4">
        <v>3453010</v>
      </c>
    </row>
    <row r="922" spans="1:61" x14ac:dyDescent="0.35">
      <c r="A922" s="1">
        <v>43339</v>
      </c>
      <c r="B922" s="13">
        <v>217.94</v>
      </c>
      <c r="C922" s="4">
        <v>20525117</v>
      </c>
      <c r="D922" s="13">
        <v>109.6</v>
      </c>
      <c r="E922" s="4">
        <v>19662331</v>
      </c>
      <c r="F922" s="13">
        <v>275.89999999999998</v>
      </c>
      <c r="G922" s="4">
        <v>12644437</v>
      </c>
      <c r="H922" s="13">
        <v>212.97</v>
      </c>
      <c r="I922" s="4">
        <v>2821329</v>
      </c>
      <c r="J922" s="13">
        <v>49.33</v>
      </c>
      <c r="K922" s="4">
        <v>12253333</v>
      </c>
      <c r="L922" s="13">
        <v>151.68</v>
      </c>
      <c r="M922" s="4">
        <v>5814765</v>
      </c>
      <c r="N922" s="13">
        <v>25.26</v>
      </c>
      <c r="O922" s="4">
        <v>325058416</v>
      </c>
      <c r="P922" s="13">
        <v>262.39999999999998</v>
      </c>
      <c r="Q922" s="4">
        <v>2433040</v>
      </c>
      <c r="R922" s="13">
        <v>46.59</v>
      </c>
      <c r="S922" s="4">
        <v>17209874</v>
      </c>
      <c r="T922" s="13">
        <v>48.35</v>
      </c>
      <c r="U922" s="4">
        <v>17170257</v>
      </c>
      <c r="V922" s="13">
        <v>80.400000000000006</v>
      </c>
      <c r="W922" s="4">
        <v>6671872</v>
      </c>
      <c r="X922" s="13">
        <v>120.35</v>
      </c>
      <c r="Y922" s="4">
        <v>3901915</v>
      </c>
      <c r="Z922" s="13">
        <v>118.65</v>
      </c>
      <c r="AA922" s="4">
        <v>1816478</v>
      </c>
      <c r="AB922" s="13">
        <v>72.84</v>
      </c>
      <c r="AC922" s="4">
        <v>3389287</v>
      </c>
      <c r="AD922" s="13">
        <v>64.849999999999994</v>
      </c>
      <c r="AE922" s="4">
        <v>8459247</v>
      </c>
      <c r="AF922" s="13">
        <v>55.85</v>
      </c>
      <c r="AG922" s="4">
        <v>1340371</v>
      </c>
      <c r="AH922" s="13">
        <v>80.209999999999994</v>
      </c>
      <c r="AI922" s="4">
        <v>2242062</v>
      </c>
      <c r="AJ922" s="13">
        <v>120.03</v>
      </c>
      <c r="AK922" s="4">
        <v>2328769</v>
      </c>
      <c r="AL922" s="13">
        <v>17.97</v>
      </c>
      <c r="AM922" s="4">
        <v>8176685</v>
      </c>
      <c r="AN922" s="13">
        <v>83.68</v>
      </c>
      <c r="AO922" s="4">
        <v>4305196</v>
      </c>
      <c r="AP922" s="13">
        <v>1927.68</v>
      </c>
      <c r="AQ922" s="4">
        <v>3569037</v>
      </c>
      <c r="AR922" s="13">
        <v>319.27</v>
      </c>
      <c r="AS922" s="4">
        <v>13079288</v>
      </c>
      <c r="AT922" s="13">
        <v>160.47999999999999</v>
      </c>
      <c r="AU922" s="4">
        <v>2627116</v>
      </c>
      <c r="AV922" s="13">
        <v>1935.7</v>
      </c>
      <c r="AW922" s="4">
        <v>340842</v>
      </c>
      <c r="AX922" s="13">
        <v>201.98</v>
      </c>
      <c r="AY922" s="4">
        <v>2521349</v>
      </c>
      <c r="AZ922" s="13">
        <v>106.97</v>
      </c>
      <c r="BA922" s="4">
        <v>3119400</v>
      </c>
      <c r="BB922" s="13">
        <v>34.58</v>
      </c>
      <c r="BC922" s="4">
        <v>7464771</v>
      </c>
      <c r="BD922" s="13">
        <v>52.97</v>
      </c>
      <c r="BE922" s="4">
        <v>6443156</v>
      </c>
      <c r="BF922" s="13">
        <v>124.29</v>
      </c>
      <c r="BG922" s="4">
        <v>1269859</v>
      </c>
      <c r="BH922" s="13">
        <v>82.65</v>
      </c>
      <c r="BI922" s="4">
        <v>4012426</v>
      </c>
    </row>
    <row r="923" spans="1:61" x14ac:dyDescent="0.35">
      <c r="A923" s="1">
        <v>43340</v>
      </c>
      <c r="B923" s="13">
        <v>219.7</v>
      </c>
      <c r="C923" s="4">
        <v>22776766</v>
      </c>
      <c r="D923" s="13">
        <v>110.26</v>
      </c>
      <c r="E923" s="4">
        <v>19151528</v>
      </c>
      <c r="F923" s="13">
        <v>274.38</v>
      </c>
      <c r="G923" s="4">
        <v>11884595</v>
      </c>
      <c r="H923" s="13">
        <v>214.43</v>
      </c>
      <c r="I923" s="4">
        <v>2433965</v>
      </c>
      <c r="J923" s="13">
        <v>48.64</v>
      </c>
      <c r="K923" s="4">
        <v>15475698</v>
      </c>
      <c r="L923" s="13">
        <v>152.99</v>
      </c>
      <c r="M923" s="4">
        <v>5266932</v>
      </c>
      <c r="N923" s="13">
        <v>25.05</v>
      </c>
      <c r="O923" s="4">
        <v>215771220</v>
      </c>
      <c r="P923" s="13">
        <v>263.04000000000002</v>
      </c>
      <c r="Q923" s="4">
        <v>1867069</v>
      </c>
      <c r="R923" s="13">
        <v>46.95</v>
      </c>
      <c r="S923" s="4">
        <v>19147317</v>
      </c>
      <c r="T923" s="13">
        <v>48.57</v>
      </c>
      <c r="U923" s="4">
        <v>13472427</v>
      </c>
      <c r="V923" s="13">
        <v>80.28</v>
      </c>
      <c r="W923" s="4">
        <v>8823352</v>
      </c>
      <c r="X923" s="13">
        <v>119.86</v>
      </c>
      <c r="Y923" s="4">
        <v>4685762</v>
      </c>
      <c r="Z923" s="13">
        <v>117.97</v>
      </c>
      <c r="AA923" s="4">
        <v>1970730</v>
      </c>
      <c r="AB923" s="13">
        <v>72.05</v>
      </c>
      <c r="AC923" s="4">
        <v>4072233</v>
      </c>
      <c r="AD923" s="13">
        <v>64.069999999999993</v>
      </c>
      <c r="AE923" s="4">
        <v>9470688</v>
      </c>
      <c r="AF923" s="13">
        <v>55.47</v>
      </c>
      <c r="AG923" s="4">
        <v>1595069</v>
      </c>
      <c r="AH923" s="13">
        <v>80.11</v>
      </c>
      <c r="AI923" s="4">
        <v>3173182</v>
      </c>
      <c r="AJ923" s="13">
        <v>119.75</v>
      </c>
      <c r="AK923" s="4">
        <v>2237270</v>
      </c>
      <c r="AL923" s="13">
        <v>17.809999999999999</v>
      </c>
      <c r="AM923" s="4">
        <v>6884515</v>
      </c>
      <c r="AN923" s="13">
        <v>83.91</v>
      </c>
      <c r="AO923" s="4">
        <v>3222985</v>
      </c>
      <c r="AP923" s="13">
        <v>1932.82</v>
      </c>
      <c r="AQ923" s="4">
        <v>3100727</v>
      </c>
      <c r="AR923" s="13">
        <v>311.86</v>
      </c>
      <c r="AS923" s="4">
        <v>7649091</v>
      </c>
      <c r="AT923" s="13">
        <v>161.63999999999999</v>
      </c>
      <c r="AU923" s="4">
        <v>2138158</v>
      </c>
      <c r="AV923" s="13">
        <v>1931.23</v>
      </c>
      <c r="AW923" s="4">
        <v>265105</v>
      </c>
      <c r="AX923" s="13">
        <v>201.97</v>
      </c>
      <c r="AY923" s="4">
        <v>3516441</v>
      </c>
      <c r="AZ923" s="13">
        <v>108.27</v>
      </c>
      <c r="BA923" s="4">
        <v>3794742</v>
      </c>
      <c r="BB923" s="13">
        <v>34.74</v>
      </c>
      <c r="BC923" s="4">
        <v>5877598</v>
      </c>
      <c r="BD923" s="13">
        <v>53.05</v>
      </c>
      <c r="BE923" s="4">
        <v>7171873</v>
      </c>
      <c r="BF923" s="13">
        <v>124.68</v>
      </c>
      <c r="BG923" s="4">
        <v>1698237</v>
      </c>
      <c r="BH923" s="13">
        <v>82.58</v>
      </c>
      <c r="BI923" s="4">
        <v>3788911</v>
      </c>
    </row>
    <row r="924" spans="1:61" x14ac:dyDescent="0.35">
      <c r="A924" s="1">
        <v>43341</v>
      </c>
      <c r="B924" s="13">
        <v>222.98</v>
      </c>
      <c r="C924" s="4">
        <v>27254804</v>
      </c>
      <c r="D924" s="13">
        <v>112.02</v>
      </c>
      <c r="E924" s="4">
        <v>20818044</v>
      </c>
      <c r="F924" s="13">
        <v>278.49</v>
      </c>
      <c r="G924" s="4">
        <v>10502741</v>
      </c>
      <c r="H924" s="13">
        <v>214.99</v>
      </c>
      <c r="I924" s="4">
        <v>1812462</v>
      </c>
      <c r="J924" s="13">
        <v>48.89</v>
      </c>
      <c r="K924" s="4">
        <v>17307730</v>
      </c>
      <c r="L924" s="13">
        <v>154.80000000000001</v>
      </c>
      <c r="M924" s="4">
        <v>9018599</v>
      </c>
      <c r="N924" s="13">
        <v>25.2</v>
      </c>
      <c r="O924" s="4">
        <v>143223187</v>
      </c>
      <c r="P924" s="13">
        <v>268.36</v>
      </c>
      <c r="Q924" s="4">
        <v>3155151</v>
      </c>
      <c r="R924" s="13">
        <v>47.48</v>
      </c>
      <c r="S924" s="4">
        <v>20220641</v>
      </c>
      <c r="T924" s="13">
        <v>48.75</v>
      </c>
      <c r="U924" s="4">
        <v>13479099</v>
      </c>
      <c r="V924" s="13">
        <v>80.86</v>
      </c>
      <c r="W924" s="4">
        <v>8004792</v>
      </c>
      <c r="X924" s="13">
        <v>120.22</v>
      </c>
      <c r="Y924" s="4">
        <v>4101717</v>
      </c>
      <c r="Z924" s="13">
        <v>118.78</v>
      </c>
      <c r="AA924" s="4">
        <v>2070868</v>
      </c>
      <c r="AB924" s="13">
        <v>73.540000000000006</v>
      </c>
      <c r="AC924" s="4">
        <v>4887044</v>
      </c>
      <c r="AD924" s="13">
        <v>64.489999999999995</v>
      </c>
      <c r="AE924" s="4">
        <v>7611627</v>
      </c>
      <c r="AF924" s="13">
        <v>55.48</v>
      </c>
      <c r="AG924" s="4">
        <v>1463047</v>
      </c>
      <c r="AH924" s="13">
        <v>80.23</v>
      </c>
      <c r="AI924" s="4">
        <v>3149751</v>
      </c>
      <c r="AJ924" s="13">
        <v>120.44</v>
      </c>
      <c r="AK924" s="4">
        <v>1956715</v>
      </c>
      <c r="AL924" s="13">
        <v>17.88</v>
      </c>
      <c r="AM924" s="4">
        <v>7969590</v>
      </c>
      <c r="AN924" s="13">
        <v>83.72</v>
      </c>
      <c r="AO924" s="4">
        <v>3624980</v>
      </c>
      <c r="AP924" s="13">
        <v>1998.1</v>
      </c>
      <c r="AQ924" s="4">
        <v>6531761</v>
      </c>
      <c r="AR924" s="13">
        <v>305.01</v>
      </c>
      <c r="AS924" s="4">
        <v>7447392</v>
      </c>
      <c r="AT924" s="13">
        <v>163.11000000000001</v>
      </c>
      <c r="AU924" s="4">
        <v>3168231</v>
      </c>
      <c r="AV924" s="13">
        <v>1944.03</v>
      </c>
      <c r="AW924" s="4">
        <v>271437</v>
      </c>
      <c r="AX924" s="13">
        <v>201.68</v>
      </c>
      <c r="AY924" s="4">
        <v>2488194</v>
      </c>
      <c r="AZ924" s="13">
        <v>108.68</v>
      </c>
      <c r="BA924" s="4">
        <v>3298189</v>
      </c>
      <c r="BB924" s="13">
        <v>34.93</v>
      </c>
      <c r="BC924" s="4">
        <v>5934545</v>
      </c>
      <c r="BD924" s="13">
        <v>53.25</v>
      </c>
      <c r="BE924" s="4">
        <v>6604919</v>
      </c>
      <c r="BF924" s="13">
        <v>126.95</v>
      </c>
      <c r="BG924" s="4">
        <v>3105275</v>
      </c>
      <c r="BH924" s="13">
        <v>82.79</v>
      </c>
      <c r="BI924" s="4">
        <v>5712433</v>
      </c>
    </row>
    <row r="925" spans="1:61" x14ac:dyDescent="0.35">
      <c r="A925" s="1">
        <v>43342</v>
      </c>
      <c r="B925" s="13">
        <v>225.03</v>
      </c>
      <c r="C925" s="4">
        <v>48793824</v>
      </c>
      <c r="D925" s="13">
        <v>111.95</v>
      </c>
      <c r="E925" s="4">
        <v>22798702</v>
      </c>
      <c r="F925" s="13">
        <v>277.81</v>
      </c>
      <c r="G925" s="4">
        <v>8665230</v>
      </c>
      <c r="H925" s="13">
        <v>216.65</v>
      </c>
      <c r="I925" s="4">
        <v>2652937</v>
      </c>
      <c r="J925" s="13">
        <v>48.38</v>
      </c>
      <c r="K925" s="4">
        <v>15154895</v>
      </c>
      <c r="L925" s="13">
        <v>152.13999999999999</v>
      </c>
      <c r="M925" s="4">
        <v>14440957</v>
      </c>
      <c r="N925" s="13">
        <v>24.89</v>
      </c>
      <c r="O925" s="4">
        <v>103607291</v>
      </c>
      <c r="P925" s="13">
        <v>266.43</v>
      </c>
      <c r="Q925" s="4">
        <v>2409250</v>
      </c>
      <c r="R925" s="13">
        <v>47.15</v>
      </c>
      <c r="S925" s="4">
        <v>16238495</v>
      </c>
      <c r="T925" s="13">
        <v>48.24</v>
      </c>
      <c r="U925" s="4">
        <v>16418812</v>
      </c>
      <c r="V925" s="13">
        <v>80.510000000000005</v>
      </c>
      <c r="W925" s="4">
        <v>7450853</v>
      </c>
      <c r="X925" s="13">
        <v>119.81</v>
      </c>
      <c r="Y925" s="4">
        <v>3352992</v>
      </c>
      <c r="Z925" s="13">
        <v>118.91</v>
      </c>
      <c r="AA925" s="4">
        <v>2096772</v>
      </c>
      <c r="AB925" s="13">
        <v>73.56</v>
      </c>
      <c r="AC925" s="4">
        <v>5141160</v>
      </c>
      <c r="AD925" s="13">
        <v>64.34</v>
      </c>
      <c r="AE925" s="4">
        <v>6300061</v>
      </c>
      <c r="AF925" s="13">
        <v>55.3</v>
      </c>
      <c r="AG925" s="4">
        <v>1699426</v>
      </c>
      <c r="AH925" s="13">
        <v>80.13</v>
      </c>
      <c r="AI925" s="4">
        <v>3216602</v>
      </c>
      <c r="AJ925" s="13">
        <v>119.55</v>
      </c>
      <c r="AK925" s="4">
        <v>1847423</v>
      </c>
      <c r="AL925" s="13">
        <v>17.78</v>
      </c>
      <c r="AM925" s="4">
        <v>9709684</v>
      </c>
      <c r="AN925" s="13">
        <v>83.12</v>
      </c>
      <c r="AO925" s="4">
        <v>4420523</v>
      </c>
      <c r="AP925" s="13">
        <v>2002.38</v>
      </c>
      <c r="AQ925" s="4">
        <v>7277257</v>
      </c>
      <c r="AR925" s="13">
        <v>303.14999999999998</v>
      </c>
      <c r="AS925" s="4">
        <v>7216706</v>
      </c>
      <c r="AT925" s="13">
        <v>162.80000000000001</v>
      </c>
      <c r="AU925" s="4">
        <v>3038737</v>
      </c>
      <c r="AV925" s="13">
        <v>1944</v>
      </c>
      <c r="AW925" s="4">
        <v>266855</v>
      </c>
      <c r="AX925" s="13">
        <v>199.26</v>
      </c>
      <c r="AY925" s="4">
        <v>2825582</v>
      </c>
      <c r="AZ925" s="13">
        <v>107.88</v>
      </c>
      <c r="BA925" s="4">
        <v>2533309</v>
      </c>
      <c r="BB925" s="13">
        <v>34.799999999999997</v>
      </c>
      <c r="BC925" s="4">
        <v>4985534</v>
      </c>
      <c r="BD925" s="13">
        <v>53.1</v>
      </c>
      <c r="BE925" s="4">
        <v>5576425</v>
      </c>
      <c r="BF925" s="13">
        <v>126.21</v>
      </c>
      <c r="BG925" s="4">
        <v>1814922</v>
      </c>
      <c r="BH925" s="13">
        <v>81.400000000000006</v>
      </c>
      <c r="BI925" s="4">
        <v>7122291</v>
      </c>
    </row>
    <row r="926" spans="1:61" x14ac:dyDescent="0.35">
      <c r="A926" s="1">
        <v>43343</v>
      </c>
      <c r="B926" s="13">
        <v>227.63</v>
      </c>
      <c r="C926" s="4">
        <v>43340134</v>
      </c>
      <c r="D926" s="13">
        <v>112.33</v>
      </c>
      <c r="E926" s="4">
        <v>23222713</v>
      </c>
      <c r="F926" s="13">
        <v>280.68</v>
      </c>
      <c r="G926" s="4">
        <v>7664750</v>
      </c>
      <c r="H926" s="13">
        <v>219.03</v>
      </c>
      <c r="I926" s="4">
        <v>2762298</v>
      </c>
      <c r="J926" s="13">
        <v>48.58</v>
      </c>
      <c r="K926" s="4">
        <v>17844087</v>
      </c>
      <c r="L926" s="13">
        <v>152.68</v>
      </c>
      <c r="M926" s="4">
        <v>6210529</v>
      </c>
      <c r="N926" s="13">
        <v>25.17</v>
      </c>
      <c r="O926" s="4">
        <v>65206352</v>
      </c>
      <c r="P926" s="13">
        <v>263.51</v>
      </c>
      <c r="Q926" s="4">
        <v>2944461</v>
      </c>
      <c r="R926" s="13">
        <v>47.77</v>
      </c>
      <c r="S926" s="4">
        <v>24904239</v>
      </c>
      <c r="T926" s="13">
        <v>48.43</v>
      </c>
      <c r="U926" s="4">
        <v>16483981</v>
      </c>
      <c r="V926" s="13">
        <v>80.17</v>
      </c>
      <c r="W926" s="4">
        <v>10700016</v>
      </c>
      <c r="X926" s="13">
        <v>118.46</v>
      </c>
      <c r="Y926" s="4">
        <v>5287021</v>
      </c>
      <c r="Z926" s="13">
        <v>118.23</v>
      </c>
      <c r="AA926" s="4">
        <v>2020107</v>
      </c>
      <c r="AB926" s="13">
        <v>73.430000000000007</v>
      </c>
      <c r="AC926" s="4">
        <v>4152275</v>
      </c>
      <c r="AD926" s="13">
        <v>63.16</v>
      </c>
      <c r="AE926" s="4">
        <v>7953581</v>
      </c>
      <c r="AF926" s="13">
        <v>55.07</v>
      </c>
      <c r="AG926" s="4">
        <v>1591752</v>
      </c>
      <c r="AH926" s="13">
        <v>79.87</v>
      </c>
      <c r="AI926" s="4">
        <v>3227761</v>
      </c>
      <c r="AJ926" s="13">
        <v>118.51</v>
      </c>
      <c r="AK926" s="4">
        <v>2575203</v>
      </c>
      <c r="AL926" s="13">
        <v>17.7</v>
      </c>
      <c r="AM926" s="4">
        <v>8973068</v>
      </c>
      <c r="AN926" s="13">
        <v>82.29</v>
      </c>
      <c r="AO926" s="4">
        <v>6666819</v>
      </c>
      <c r="AP926" s="13">
        <v>2012.71</v>
      </c>
      <c r="AQ926" s="4">
        <v>4204378</v>
      </c>
      <c r="AR926" s="13">
        <v>301.66000000000003</v>
      </c>
      <c r="AS926" s="4">
        <v>5375104</v>
      </c>
      <c r="AT926" s="13">
        <v>162.22999999999999</v>
      </c>
      <c r="AU926" s="4">
        <v>3649768</v>
      </c>
      <c r="AV926" s="13">
        <v>1951.55</v>
      </c>
      <c r="AW926" s="4">
        <v>304716</v>
      </c>
      <c r="AX926" s="13">
        <v>200.77</v>
      </c>
      <c r="AY926" s="4">
        <v>4023306</v>
      </c>
      <c r="AZ926" s="13">
        <v>108.75</v>
      </c>
      <c r="BA926" s="4">
        <v>4263258</v>
      </c>
      <c r="BB926" s="13">
        <v>34.61</v>
      </c>
      <c r="BC926" s="4">
        <v>7944075</v>
      </c>
      <c r="BD926" s="13">
        <v>53.45</v>
      </c>
      <c r="BE926" s="4">
        <v>10892775</v>
      </c>
      <c r="BF926" s="13">
        <v>126.47</v>
      </c>
      <c r="BG926" s="4">
        <v>2249708</v>
      </c>
      <c r="BH926" s="13">
        <v>82.2</v>
      </c>
      <c r="BI926" s="4">
        <v>5177091</v>
      </c>
    </row>
    <row r="927" spans="1:61" x14ac:dyDescent="0.35">
      <c r="A927" s="1">
        <v>43347</v>
      </c>
      <c r="B927" s="13">
        <v>228.36</v>
      </c>
      <c r="C927" s="4">
        <v>27390132</v>
      </c>
      <c r="D927" s="13">
        <v>111.71</v>
      </c>
      <c r="E927" s="4">
        <v>22634641</v>
      </c>
      <c r="F927" s="13">
        <v>283.7</v>
      </c>
      <c r="G927" s="4">
        <v>9793027</v>
      </c>
      <c r="H927" s="13">
        <v>219.43</v>
      </c>
      <c r="I927" s="4">
        <v>3666278</v>
      </c>
      <c r="J927" s="13">
        <v>48.58</v>
      </c>
      <c r="K927" s="4">
        <v>17289045</v>
      </c>
      <c r="L927" s="13">
        <v>153.21</v>
      </c>
      <c r="M927" s="4">
        <v>5310894</v>
      </c>
      <c r="N927" s="13">
        <v>28.06</v>
      </c>
      <c r="O927" s="4">
        <v>192541253</v>
      </c>
      <c r="P927" s="13">
        <v>266.68</v>
      </c>
      <c r="Q927" s="4">
        <v>2158226</v>
      </c>
      <c r="R927" s="13">
        <v>47.73</v>
      </c>
      <c r="S927" s="4">
        <v>19122239</v>
      </c>
      <c r="T927" s="13">
        <v>47.96</v>
      </c>
      <c r="U927" s="4">
        <v>15682894</v>
      </c>
      <c r="V927" s="13">
        <v>80.290000000000006</v>
      </c>
      <c r="W927" s="4">
        <v>8855027</v>
      </c>
      <c r="X927" s="13">
        <v>118.87</v>
      </c>
      <c r="Y927" s="4">
        <v>4590914</v>
      </c>
      <c r="Z927" s="13">
        <v>117.68</v>
      </c>
      <c r="AA927" s="4">
        <v>1703126</v>
      </c>
      <c r="AB927" s="13">
        <v>73.11</v>
      </c>
      <c r="AC927" s="4">
        <v>3447910</v>
      </c>
      <c r="AD927" s="13">
        <v>61.92</v>
      </c>
      <c r="AE927" s="4">
        <v>8286977</v>
      </c>
      <c r="AF927" s="13">
        <v>54.39</v>
      </c>
      <c r="AG927" s="4">
        <v>1529419</v>
      </c>
      <c r="AH927" s="13">
        <v>79.27</v>
      </c>
      <c r="AI927" s="4">
        <v>5131583</v>
      </c>
      <c r="AJ927" s="13">
        <v>118.96</v>
      </c>
      <c r="AK927" s="4">
        <v>2477398</v>
      </c>
      <c r="AL927" s="13">
        <v>17.62</v>
      </c>
      <c r="AM927" s="4">
        <v>9023628</v>
      </c>
      <c r="AN927" s="13">
        <v>84.28</v>
      </c>
      <c r="AO927" s="4">
        <v>6036314</v>
      </c>
      <c r="AP927" s="13">
        <v>2039.51</v>
      </c>
      <c r="AQ927" s="4">
        <v>5721093</v>
      </c>
      <c r="AR927" s="13">
        <v>288.95</v>
      </c>
      <c r="AS927" s="4">
        <v>8350469</v>
      </c>
      <c r="AT927" s="13">
        <v>161.72</v>
      </c>
      <c r="AU927" s="4">
        <v>3296272</v>
      </c>
      <c r="AV927" s="13">
        <v>1925.36</v>
      </c>
      <c r="AW927" s="4">
        <v>389735</v>
      </c>
      <c r="AX927" s="13">
        <v>205.08</v>
      </c>
      <c r="AY927" s="4">
        <v>4612762</v>
      </c>
      <c r="AZ927" s="13">
        <v>109.93</v>
      </c>
      <c r="BA927" s="4">
        <v>3883834</v>
      </c>
      <c r="BB927" s="13">
        <v>34.799999999999997</v>
      </c>
      <c r="BC927" s="4">
        <v>6743260</v>
      </c>
      <c r="BD927" s="13">
        <v>53.53</v>
      </c>
      <c r="BE927" s="4">
        <v>8235166</v>
      </c>
      <c r="BF927" s="13">
        <v>126.55</v>
      </c>
      <c r="BG927" s="4">
        <v>2069213</v>
      </c>
      <c r="BH927" s="13">
        <v>79.599999999999994</v>
      </c>
      <c r="BI927" s="4">
        <v>18565837</v>
      </c>
    </row>
    <row r="928" spans="1:61" x14ac:dyDescent="0.35">
      <c r="A928" s="1">
        <v>43348</v>
      </c>
      <c r="B928" s="13">
        <v>226.87</v>
      </c>
      <c r="C928" s="4">
        <v>33332960</v>
      </c>
      <c r="D928" s="13">
        <v>108.49</v>
      </c>
      <c r="E928" s="4">
        <v>32872352</v>
      </c>
      <c r="F928" s="13">
        <v>278.42</v>
      </c>
      <c r="G928" s="4">
        <v>9828919</v>
      </c>
      <c r="H928" s="13">
        <v>221.42</v>
      </c>
      <c r="I928" s="4">
        <v>3719422</v>
      </c>
      <c r="J928" s="13">
        <v>48.04</v>
      </c>
      <c r="K928" s="4">
        <v>16437911</v>
      </c>
      <c r="L928" s="13">
        <v>148.65</v>
      </c>
      <c r="M928" s="4">
        <v>7287417</v>
      </c>
      <c r="N928" s="13">
        <v>28.51</v>
      </c>
      <c r="O928" s="4">
        <v>257349007</v>
      </c>
      <c r="P928" s="13">
        <v>256.14</v>
      </c>
      <c r="Q928" s="4">
        <v>4203322</v>
      </c>
      <c r="R928" s="13">
        <v>47.27</v>
      </c>
      <c r="S928" s="4">
        <v>20818114</v>
      </c>
      <c r="T928" s="13">
        <v>47.72</v>
      </c>
      <c r="U928" s="4">
        <v>20857150</v>
      </c>
      <c r="V928" s="13">
        <v>81.36</v>
      </c>
      <c r="W928" s="4">
        <v>13878418</v>
      </c>
      <c r="X928" s="13">
        <v>118.92</v>
      </c>
      <c r="Y928" s="4">
        <v>4619414</v>
      </c>
      <c r="Z928" s="13">
        <v>117.89</v>
      </c>
      <c r="AA928" s="4">
        <v>2081640</v>
      </c>
      <c r="AB928" s="13">
        <v>73</v>
      </c>
      <c r="AC928" s="4">
        <v>5080205</v>
      </c>
      <c r="AD928" s="13">
        <v>61.02</v>
      </c>
      <c r="AE928" s="4">
        <v>10127263</v>
      </c>
      <c r="AF928" s="13">
        <v>54.67</v>
      </c>
      <c r="AG928" s="4">
        <v>1122332</v>
      </c>
      <c r="AH928" s="13">
        <v>79.14</v>
      </c>
      <c r="AI928" s="4">
        <v>3851040</v>
      </c>
      <c r="AJ928" s="13">
        <v>117.99</v>
      </c>
      <c r="AK928" s="4">
        <v>2324747</v>
      </c>
      <c r="AL928" s="13">
        <v>17.79</v>
      </c>
      <c r="AM928" s="4">
        <v>13386469</v>
      </c>
      <c r="AN928" s="13">
        <v>83.94</v>
      </c>
      <c r="AO928" s="4">
        <v>5718941</v>
      </c>
      <c r="AP928" s="13">
        <v>1994.82</v>
      </c>
      <c r="AQ928" s="4">
        <v>8220576</v>
      </c>
      <c r="AR928" s="13">
        <v>280.74</v>
      </c>
      <c r="AS928" s="4">
        <v>7720821</v>
      </c>
      <c r="AT928" s="13">
        <v>163.24</v>
      </c>
      <c r="AU928" s="4">
        <v>2749174</v>
      </c>
      <c r="AV928" s="13">
        <v>1892.18</v>
      </c>
      <c r="AW928" s="4">
        <v>530108</v>
      </c>
      <c r="AX928" s="13">
        <v>204.15</v>
      </c>
      <c r="AY928" s="4">
        <v>3667119</v>
      </c>
      <c r="AZ928" s="13">
        <v>108.41</v>
      </c>
      <c r="BA928" s="4">
        <v>4722927</v>
      </c>
      <c r="BB928" s="13">
        <v>34.130000000000003</v>
      </c>
      <c r="BC928" s="4">
        <v>8820676</v>
      </c>
      <c r="BD928" s="13">
        <v>53.79</v>
      </c>
      <c r="BE928" s="4">
        <v>7966579</v>
      </c>
      <c r="BF928" s="13">
        <v>125.01</v>
      </c>
      <c r="BG928" s="4">
        <v>3074411</v>
      </c>
      <c r="BH928" s="13">
        <v>79.92</v>
      </c>
      <c r="BI928" s="4">
        <v>12269138</v>
      </c>
    </row>
    <row r="929" spans="1:61" x14ac:dyDescent="0.35">
      <c r="A929" s="1">
        <v>43349</v>
      </c>
      <c r="B929" s="13">
        <v>223.1</v>
      </c>
      <c r="C929" s="4">
        <v>34289976</v>
      </c>
      <c r="D929" s="13">
        <v>108.74</v>
      </c>
      <c r="E929" s="4">
        <v>23477624</v>
      </c>
      <c r="F929" s="13">
        <v>272.72000000000003</v>
      </c>
      <c r="G929" s="4">
        <v>8069889</v>
      </c>
      <c r="H929" s="13">
        <v>215.97</v>
      </c>
      <c r="I929" s="4">
        <v>6250907</v>
      </c>
      <c r="J929" s="13">
        <v>47.71</v>
      </c>
      <c r="K929" s="4">
        <v>18456181</v>
      </c>
      <c r="L929" s="13">
        <v>148.83000000000001</v>
      </c>
      <c r="M929" s="4">
        <v>4190347</v>
      </c>
      <c r="N929" s="13">
        <v>27.84</v>
      </c>
      <c r="O929" s="4">
        <v>143942935</v>
      </c>
      <c r="P929" s="13">
        <v>259.75</v>
      </c>
      <c r="Q929" s="4">
        <v>2810834</v>
      </c>
      <c r="R929" s="13">
        <v>47.28</v>
      </c>
      <c r="S929" s="4">
        <v>16537925</v>
      </c>
      <c r="T929" s="13">
        <v>47.26</v>
      </c>
      <c r="U929" s="4">
        <v>19318129</v>
      </c>
      <c r="V929" s="13">
        <v>80.459999999999994</v>
      </c>
      <c r="W929" s="4">
        <v>13320645</v>
      </c>
      <c r="X929" s="13">
        <v>115.23</v>
      </c>
      <c r="Y929" s="4">
        <v>8191096</v>
      </c>
      <c r="Z929" s="13">
        <v>115.5</v>
      </c>
      <c r="AA929" s="4">
        <v>1982356</v>
      </c>
      <c r="AB929" s="13">
        <v>70.540000000000006</v>
      </c>
      <c r="AC929" s="4">
        <v>5443677</v>
      </c>
      <c r="AD929" s="13">
        <v>60.21</v>
      </c>
      <c r="AE929" s="4">
        <v>9684083</v>
      </c>
      <c r="AF929" s="13">
        <v>53.94</v>
      </c>
      <c r="AG929" s="4">
        <v>1672645</v>
      </c>
      <c r="AH929" s="13">
        <v>77.569999999999993</v>
      </c>
      <c r="AI929" s="4">
        <v>4084214</v>
      </c>
      <c r="AJ929" s="13">
        <v>116.7</v>
      </c>
      <c r="AK929" s="4">
        <v>1943520</v>
      </c>
      <c r="AL929" s="13">
        <v>17.670000000000002</v>
      </c>
      <c r="AM929" s="4">
        <v>10598611</v>
      </c>
      <c r="AN929" s="13">
        <v>82.8</v>
      </c>
      <c r="AO929" s="4">
        <v>4468240</v>
      </c>
      <c r="AP929" s="13">
        <v>1958.31</v>
      </c>
      <c r="AQ929" s="4">
        <v>7488680</v>
      </c>
      <c r="AR929" s="13">
        <v>280.95</v>
      </c>
      <c r="AS929" s="4">
        <v>7480760</v>
      </c>
      <c r="AT929" s="13">
        <v>163.74</v>
      </c>
      <c r="AU929" s="4">
        <v>3133754</v>
      </c>
      <c r="AV929" s="13">
        <v>1909.5</v>
      </c>
      <c r="AW929" s="4">
        <v>411856</v>
      </c>
      <c r="AX929" s="13">
        <v>205.89</v>
      </c>
      <c r="AY929" s="4">
        <v>3490531</v>
      </c>
      <c r="AZ929" s="13">
        <v>109.38</v>
      </c>
      <c r="BA929" s="4">
        <v>3621565</v>
      </c>
      <c r="BB929" s="13">
        <v>33.659999999999997</v>
      </c>
      <c r="BC929" s="4">
        <v>9240091</v>
      </c>
      <c r="BD929" s="13">
        <v>54.21</v>
      </c>
      <c r="BE929" s="4">
        <v>7803422</v>
      </c>
      <c r="BF929" s="13">
        <v>124.98</v>
      </c>
      <c r="BG929" s="4">
        <v>2464736</v>
      </c>
      <c r="BH929" s="13">
        <v>80.400000000000006</v>
      </c>
      <c r="BI929" s="4">
        <v>8577029</v>
      </c>
    </row>
    <row r="930" spans="1:61" x14ac:dyDescent="0.35">
      <c r="A930" s="1">
        <v>43350</v>
      </c>
      <c r="B930" s="13">
        <v>221.3</v>
      </c>
      <c r="C930" s="4">
        <v>37619810</v>
      </c>
      <c r="D930" s="13">
        <v>108.21</v>
      </c>
      <c r="E930" s="4">
        <v>22498646</v>
      </c>
      <c r="F930" s="13">
        <v>271.86</v>
      </c>
      <c r="G930" s="4">
        <v>7385468</v>
      </c>
      <c r="H930" s="13">
        <v>232.58</v>
      </c>
      <c r="I930" s="4">
        <v>10470250</v>
      </c>
      <c r="J930" s="13">
        <v>47.81</v>
      </c>
      <c r="K930" s="4">
        <v>20513945</v>
      </c>
      <c r="L930" s="13">
        <v>150.43</v>
      </c>
      <c r="M930" s="4">
        <v>3866773</v>
      </c>
      <c r="N930" s="13">
        <v>27.38</v>
      </c>
      <c r="O930" s="4">
        <v>123348744</v>
      </c>
      <c r="P930" s="13">
        <v>260.87</v>
      </c>
      <c r="Q930" s="4">
        <v>2894348</v>
      </c>
      <c r="R930" s="13">
        <v>47.05</v>
      </c>
      <c r="S930" s="4">
        <v>17229656</v>
      </c>
      <c r="T930" s="13">
        <v>46.45</v>
      </c>
      <c r="U930" s="4">
        <v>25958345</v>
      </c>
      <c r="V930" s="13">
        <v>81.83</v>
      </c>
      <c r="W930" s="4">
        <v>16417783</v>
      </c>
      <c r="X930" s="13">
        <v>114.6</v>
      </c>
      <c r="Y930" s="4">
        <v>6637780</v>
      </c>
      <c r="Z930" s="13">
        <v>114.47</v>
      </c>
      <c r="AA930" s="4">
        <v>3288565</v>
      </c>
      <c r="AB930" s="13">
        <v>70.22</v>
      </c>
      <c r="AC930" s="4">
        <v>4370626</v>
      </c>
      <c r="AD930" s="13">
        <v>59.7</v>
      </c>
      <c r="AE930" s="4">
        <v>11056211</v>
      </c>
      <c r="AF930" s="13">
        <v>53.98</v>
      </c>
      <c r="AG930" s="4">
        <v>1146055</v>
      </c>
      <c r="AH930" s="13">
        <v>76.650000000000006</v>
      </c>
      <c r="AI930" s="4">
        <v>3317648</v>
      </c>
      <c r="AJ930" s="13">
        <v>114.3</v>
      </c>
      <c r="AK930" s="4">
        <v>3032374</v>
      </c>
      <c r="AL930" s="13">
        <v>17.82</v>
      </c>
      <c r="AM930" s="4">
        <v>9290920</v>
      </c>
      <c r="AN930" s="13">
        <v>82.51</v>
      </c>
      <c r="AO930" s="4">
        <v>3589185</v>
      </c>
      <c r="AP930" s="13">
        <v>1952.07</v>
      </c>
      <c r="AQ930" s="4">
        <v>4892643</v>
      </c>
      <c r="AR930" s="13">
        <v>263.24</v>
      </c>
      <c r="AS930" s="4">
        <v>22491931</v>
      </c>
      <c r="AT930" s="13">
        <v>163.9</v>
      </c>
      <c r="AU930" s="4">
        <v>2868309</v>
      </c>
      <c r="AV930" s="13">
        <v>1901.81</v>
      </c>
      <c r="AW930" s="4">
        <v>348168</v>
      </c>
      <c r="AX930" s="13">
        <v>206.23</v>
      </c>
      <c r="AY930" s="4">
        <v>3672696</v>
      </c>
      <c r="AZ930" s="13">
        <v>109.59</v>
      </c>
      <c r="BA930" s="4">
        <v>3826216</v>
      </c>
      <c r="BB930" s="13">
        <v>33.99</v>
      </c>
      <c r="BC930" s="4">
        <v>6445251</v>
      </c>
      <c r="BD930" s="13">
        <v>54.86</v>
      </c>
      <c r="BE930" s="4">
        <v>10231692</v>
      </c>
      <c r="BF930" s="13">
        <v>126.61</v>
      </c>
      <c r="BG930" s="4">
        <v>2916791</v>
      </c>
      <c r="BH930" s="13">
        <v>80.3</v>
      </c>
      <c r="BI930" s="4">
        <v>6633912</v>
      </c>
    </row>
    <row r="931" spans="1:61" x14ac:dyDescent="0.35">
      <c r="A931" s="1">
        <v>43353</v>
      </c>
      <c r="B931" s="13">
        <v>218.33</v>
      </c>
      <c r="C931" s="4">
        <v>39516453</v>
      </c>
      <c r="D931" s="13">
        <v>109.38</v>
      </c>
      <c r="E931" s="4">
        <v>20727906</v>
      </c>
      <c r="F931" s="13">
        <v>274.73</v>
      </c>
      <c r="G931" s="4">
        <v>5503457</v>
      </c>
      <c r="H931" s="13">
        <v>240.61</v>
      </c>
      <c r="I931" s="4">
        <v>6087991</v>
      </c>
      <c r="J931" s="13">
        <v>48.86</v>
      </c>
      <c r="K931" s="4">
        <v>20390617</v>
      </c>
      <c r="L931" s="13">
        <v>151.32</v>
      </c>
      <c r="M931" s="4">
        <v>3872325</v>
      </c>
      <c r="N931" s="13">
        <v>29.89</v>
      </c>
      <c r="O931" s="4">
        <v>162253798</v>
      </c>
      <c r="P931" s="13">
        <v>265.37</v>
      </c>
      <c r="Q931" s="4">
        <v>2633558</v>
      </c>
      <c r="R931" s="13">
        <v>47.07</v>
      </c>
      <c r="S931" s="4">
        <v>16597212</v>
      </c>
      <c r="T931" s="13">
        <v>46.3</v>
      </c>
      <c r="U931" s="4">
        <v>21522362</v>
      </c>
      <c r="V931" s="13">
        <v>81.709999999999994</v>
      </c>
      <c r="W931" s="4">
        <v>10817918</v>
      </c>
      <c r="X931" s="13">
        <v>114.48</v>
      </c>
      <c r="Y931" s="4">
        <v>5870854</v>
      </c>
      <c r="Z931" s="13">
        <v>114.32</v>
      </c>
      <c r="AA931" s="4">
        <v>1778678</v>
      </c>
      <c r="AB931" s="13">
        <v>71.150000000000006</v>
      </c>
      <c r="AC931" s="4">
        <v>5188560</v>
      </c>
      <c r="AD931" s="13">
        <v>59.98</v>
      </c>
      <c r="AE931" s="4">
        <v>6954575</v>
      </c>
      <c r="AF931" s="13">
        <v>54.09</v>
      </c>
      <c r="AG931" s="4">
        <v>1234467</v>
      </c>
      <c r="AH931" s="13">
        <v>76.88</v>
      </c>
      <c r="AI931" s="4">
        <v>2732136</v>
      </c>
      <c r="AJ931" s="13">
        <v>113.95</v>
      </c>
      <c r="AK931" s="4">
        <v>2543928</v>
      </c>
      <c r="AL931" s="13">
        <v>17.690000000000001</v>
      </c>
      <c r="AM931" s="4">
        <v>11768058</v>
      </c>
      <c r="AN931" s="13">
        <v>82.43</v>
      </c>
      <c r="AO931" s="4">
        <v>4067844</v>
      </c>
      <c r="AP931" s="13">
        <v>1939.01</v>
      </c>
      <c r="AQ931" s="4">
        <v>4544831</v>
      </c>
      <c r="AR931" s="13">
        <v>285.5</v>
      </c>
      <c r="AS931" s="4">
        <v>14283528</v>
      </c>
      <c r="AT931" s="13">
        <v>165.07</v>
      </c>
      <c r="AU931" s="4">
        <v>3080082</v>
      </c>
      <c r="AV931" s="13">
        <v>1875.76</v>
      </c>
      <c r="AW931" s="4">
        <v>390995</v>
      </c>
      <c r="AX931" s="13">
        <v>210.69</v>
      </c>
      <c r="AY931" s="4">
        <v>5586552</v>
      </c>
      <c r="AZ931" s="13">
        <v>112.39</v>
      </c>
      <c r="BA931" s="4">
        <v>6210565</v>
      </c>
      <c r="BB931" s="13">
        <v>33.71</v>
      </c>
      <c r="BC931" s="4">
        <v>7787615</v>
      </c>
      <c r="BD931" s="13">
        <v>54.97</v>
      </c>
      <c r="BE931" s="4">
        <v>8621174</v>
      </c>
      <c r="BF931" s="13">
        <v>127.68</v>
      </c>
      <c r="BG931" s="4">
        <v>4017439</v>
      </c>
      <c r="BH931" s="13">
        <v>82.1</v>
      </c>
      <c r="BI931" s="4">
        <v>6965631</v>
      </c>
    </row>
    <row r="932" spans="1:61" x14ac:dyDescent="0.35">
      <c r="A932" s="1">
        <v>43354</v>
      </c>
      <c r="B932" s="13">
        <v>223.85</v>
      </c>
      <c r="C932" s="4">
        <v>35749049</v>
      </c>
      <c r="D932" s="13">
        <v>111.24</v>
      </c>
      <c r="E932" s="4">
        <v>24301774</v>
      </c>
      <c r="F932" s="13">
        <v>272.8</v>
      </c>
      <c r="G932" s="4">
        <v>6077818</v>
      </c>
      <c r="H932" s="13">
        <v>232.55</v>
      </c>
      <c r="I932" s="4">
        <v>6075543</v>
      </c>
      <c r="J932" s="13">
        <v>48.92</v>
      </c>
      <c r="K932" s="4">
        <v>14877344</v>
      </c>
      <c r="L932" s="13">
        <v>152.84</v>
      </c>
      <c r="M932" s="4">
        <v>4151022</v>
      </c>
      <c r="N932" s="13">
        <v>30.1</v>
      </c>
      <c r="O932" s="4">
        <v>159902483</v>
      </c>
      <c r="P932" s="13">
        <v>267</v>
      </c>
      <c r="Q932" s="4">
        <v>2866078</v>
      </c>
      <c r="R932" s="13">
        <v>47.03</v>
      </c>
      <c r="S932" s="4">
        <v>17291537</v>
      </c>
      <c r="T932" s="13">
        <v>44.93</v>
      </c>
      <c r="U932" s="4">
        <v>32455320</v>
      </c>
      <c r="V932" s="13">
        <v>82.86</v>
      </c>
      <c r="W932" s="4">
        <v>11891917</v>
      </c>
      <c r="X932" s="13">
        <v>115.02</v>
      </c>
      <c r="Y932" s="4">
        <v>5605326</v>
      </c>
      <c r="Z932" s="13">
        <v>116.22</v>
      </c>
      <c r="AA932" s="4">
        <v>2370898</v>
      </c>
      <c r="AB932" s="13">
        <v>71.47</v>
      </c>
      <c r="AC932" s="4">
        <v>4172224</v>
      </c>
      <c r="AD932" s="13">
        <v>60.32</v>
      </c>
      <c r="AE932" s="4">
        <v>9782211</v>
      </c>
      <c r="AF932" s="13">
        <v>54.83</v>
      </c>
      <c r="AG932" s="4">
        <v>1989192</v>
      </c>
      <c r="AH932" s="13">
        <v>77.12</v>
      </c>
      <c r="AI932" s="4">
        <v>4164676</v>
      </c>
      <c r="AJ932" s="13">
        <v>112.55</v>
      </c>
      <c r="AK932" s="4">
        <v>3772467</v>
      </c>
      <c r="AL932" s="13">
        <v>18.010000000000002</v>
      </c>
      <c r="AM932" s="4">
        <v>10708188</v>
      </c>
      <c r="AN932" s="13">
        <v>83.52</v>
      </c>
      <c r="AO932" s="4">
        <v>3835546</v>
      </c>
      <c r="AP932" s="13">
        <v>1987.15</v>
      </c>
      <c r="AQ932" s="4">
        <v>5033645</v>
      </c>
      <c r="AR932" s="13">
        <v>279.44</v>
      </c>
      <c r="AS932" s="4">
        <v>9169989</v>
      </c>
      <c r="AT932" s="13">
        <v>164.62</v>
      </c>
      <c r="AU932" s="4">
        <v>2946393</v>
      </c>
      <c r="AV932" s="13">
        <v>1880.93</v>
      </c>
      <c r="AW932" s="4">
        <v>376161</v>
      </c>
      <c r="AX932" s="13">
        <v>213.85</v>
      </c>
      <c r="AY932" s="4">
        <v>5969470</v>
      </c>
      <c r="AZ932" s="13">
        <v>114.18</v>
      </c>
      <c r="BA932" s="4">
        <v>5757662</v>
      </c>
      <c r="BB932" s="13">
        <v>34.11</v>
      </c>
      <c r="BC932" s="4">
        <v>4970617</v>
      </c>
      <c r="BD932" s="13">
        <v>55.12</v>
      </c>
      <c r="BE932" s="4">
        <v>7873859</v>
      </c>
      <c r="BF932" s="13">
        <v>127.35</v>
      </c>
      <c r="BG932" s="4">
        <v>2683275</v>
      </c>
      <c r="BH932" s="13">
        <v>82.63</v>
      </c>
      <c r="BI932" s="4">
        <v>7166847</v>
      </c>
    </row>
    <row r="933" spans="1:61" x14ac:dyDescent="0.35">
      <c r="A933" s="1">
        <v>43355</v>
      </c>
      <c r="B933" s="13">
        <v>221.07</v>
      </c>
      <c r="C933" s="4">
        <v>49278740</v>
      </c>
      <c r="D933" s="13">
        <v>111.71</v>
      </c>
      <c r="E933" s="4">
        <v>18891064</v>
      </c>
      <c r="F933" s="13">
        <v>268.2</v>
      </c>
      <c r="G933" s="4">
        <v>10477259</v>
      </c>
      <c r="H933" s="13">
        <v>229.89</v>
      </c>
      <c r="I933" s="4">
        <v>5307948</v>
      </c>
      <c r="J933" s="13">
        <v>49.34</v>
      </c>
      <c r="K933" s="4">
        <v>17058745</v>
      </c>
      <c r="L933" s="13">
        <v>155.37</v>
      </c>
      <c r="M933" s="4">
        <v>5180848</v>
      </c>
      <c r="N933" s="13">
        <v>32.21</v>
      </c>
      <c r="O933" s="4">
        <v>197889598</v>
      </c>
      <c r="P933" s="13">
        <v>267.79000000000002</v>
      </c>
      <c r="Q933" s="4">
        <v>3365421</v>
      </c>
      <c r="R933" s="13">
        <v>46.89</v>
      </c>
      <c r="S933" s="4">
        <v>16649396</v>
      </c>
      <c r="T933" s="13">
        <v>44.93</v>
      </c>
      <c r="U933" s="4">
        <v>29778722</v>
      </c>
      <c r="V933" s="13">
        <v>83.13</v>
      </c>
      <c r="W933" s="4">
        <v>11556657</v>
      </c>
      <c r="X933" s="13">
        <v>115.79</v>
      </c>
      <c r="Y933" s="4">
        <v>5067934</v>
      </c>
      <c r="Z933" s="13">
        <v>116.94</v>
      </c>
      <c r="AA933" s="4">
        <v>2236028</v>
      </c>
      <c r="AB933" s="13">
        <v>71.97</v>
      </c>
      <c r="AC933" s="4">
        <v>6137202</v>
      </c>
      <c r="AD933" s="13">
        <v>60.82</v>
      </c>
      <c r="AE933" s="4">
        <v>7931673</v>
      </c>
      <c r="AF933" s="13">
        <v>55.57</v>
      </c>
      <c r="AG933" s="4">
        <v>2399345</v>
      </c>
      <c r="AH933" s="13">
        <v>75.739999999999995</v>
      </c>
      <c r="AI933" s="4">
        <v>5535723</v>
      </c>
      <c r="AJ933" s="13">
        <v>112.16</v>
      </c>
      <c r="AK933" s="4">
        <v>3762830</v>
      </c>
      <c r="AL933" s="13">
        <v>18.16</v>
      </c>
      <c r="AM933" s="4">
        <v>14955803</v>
      </c>
      <c r="AN933" s="13">
        <v>84.2</v>
      </c>
      <c r="AO933" s="4">
        <v>5581885</v>
      </c>
      <c r="AP933" s="13">
        <v>1990</v>
      </c>
      <c r="AQ933" s="4">
        <v>4414012</v>
      </c>
      <c r="AR933" s="13">
        <v>290.54000000000002</v>
      </c>
      <c r="AS933" s="4">
        <v>10015427</v>
      </c>
      <c r="AT933" s="13">
        <v>164.74</v>
      </c>
      <c r="AU933" s="4">
        <v>2613354</v>
      </c>
      <c r="AV933" s="13">
        <v>1876.08</v>
      </c>
      <c r="AW933" s="4">
        <v>503626</v>
      </c>
      <c r="AX933" s="13">
        <v>211.98</v>
      </c>
      <c r="AY933" s="4">
        <v>5660075</v>
      </c>
      <c r="AZ933" s="13">
        <v>114.34</v>
      </c>
      <c r="BA933" s="4">
        <v>5515423</v>
      </c>
      <c r="BB933" s="13">
        <v>34.26</v>
      </c>
      <c r="BC933" s="4">
        <v>6035857</v>
      </c>
      <c r="BD933" s="13">
        <v>54.97</v>
      </c>
      <c r="BE933" s="4">
        <v>7297268</v>
      </c>
      <c r="BF933" s="13">
        <v>127.57</v>
      </c>
      <c r="BG933" s="4">
        <v>1456601</v>
      </c>
      <c r="BH933" s="13">
        <v>83</v>
      </c>
      <c r="BI933" s="4">
        <v>5384257</v>
      </c>
    </row>
    <row r="934" spans="1:61" x14ac:dyDescent="0.35">
      <c r="A934" s="1">
        <v>43356</v>
      </c>
      <c r="B934" s="13">
        <v>226.41</v>
      </c>
      <c r="C934" s="4">
        <v>41706377</v>
      </c>
      <c r="D934" s="13">
        <v>112.91</v>
      </c>
      <c r="E934" s="4">
        <v>26055620</v>
      </c>
      <c r="F934" s="13">
        <v>271.33999999999997</v>
      </c>
      <c r="G934" s="4">
        <v>7638387</v>
      </c>
      <c r="H934" s="13">
        <v>235.42</v>
      </c>
      <c r="I934" s="4">
        <v>4375727</v>
      </c>
      <c r="J934" s="13">
        <v>48.96</v>
      </c>
      <c r="K934" s="4">
        <v>22124422</v>
      </c>
      <c r="L934" s="13">
        <v>158.18</v>
      </c>
      <c r="M934" s="4">
        <v>6213541</v>
      </c>
      <c r="N934" s="13">
        <v>30.48</v>
      </c>
      <c r="O934" s="4">
        <v>304147108</v>
      </c>
      <c r="P934" s="13">
        <v>268.52</v>
      </c>
      <c r="Q934" s="4">
        <v>4773968</v>
      </c>
      <c r="R934" s="13">
        <v>47.24</v>
      </c>
      <c r="S934" s="4">
        <v>17972112</v>
      </c>
      <c r="T934" s="13">
        <v>45.57</v>
      </c>
      <c r="U934" s="4">
        <v>18657116</v>
      </c>
      <c r="V934" s="13">
        <v>82.32</v>
      </c>
      <c r="W934" s="4">
        <v>11162714</v>
      </c>
      <c r="X934" s="13">
        <v>116.3</v>
      </c>
      <c r="Y934" s="4">
        <v>6297713</v>
      </c>
      <c r="Z934" s="13">
        <v>116.62</v>
      </c>
      <c r="AA934" s="4">
        <v>2335979</v>
      </c>
      <c r="AB934" s="13">
        <v>72.55</v>
      </c>
      <c r="AC934" s="4">
        <v>4038597</v>
      </c>
      <c r="AD934" s="13">
        <v>61.02</v>
      </c>
      <c r="AE934" s="4">
        <v>6006302</v>
      </c>
      <c r="AF934" s="13">
        <v>55.52</v>
      </c>
      <c r="AG934" s="4">
        <v>2065197</v>
      </c>
      <c r="AH934" s="13">
        <v>76.64</v>
      </c>
      <c r="AI934" s="4">
        <v>7684714</v>
      </c>
      <c r="AJ934" s="13">
        <v>113.02</v>
      </c>
      <c r="AK934" s="4">
        <v>3368507</v>
      </c>
      <c r="AL934" s="13">
        <v>18.3</v>
      </c>
      <c r="AM934" s="4">
        <v>8203919</v>
      </c>
      <c r="AN934" s="13">
        <v>84.09</v>
      </c>
      <c r="AO934" s="4">
        <v>4575899</v>
      </c>
      <c r="AP934" s="13">
        <v>1989.87</v>
      </c>
      <c r="AQ934" s="4">
        <v>3621511</v>
      </c>
      <c r="AR934" s="13">
        <v>289.45999999999998</v>
      </c>
      <c r="AS934" s="4">
        <v>6340336</v>
      </c>
      <c r="AT934" s="13">
        <v>162.4</v>
      </c>
      <c r="AU934" s="4">
        <v>3663571</v>
      </c>
      <c r="AV934" s="13">
        <v>1882.61</v>
      </c>
      <c r="AW934" s="4">
        <v>393399</v>
      </c>
      <c r="AX934" s="13">
        <v>209.45</v>
      </c>
      <c r="AY934" s="4">
        <v>4701094</v>
      </c>
      <c r="AZ934" s="13">
        <v>112.75</v>
      </c>
      <c r="BA934" s="4">
        <v>4856475</v>
      </c>
      <c r="BB934" s="13">
        <v>34.44</v>
      </c>
      <c r="BC934" s="4">
        <v>6716827</v>
      </c>
      <c r="BD934" s="13">
        <v>54.89</v>
      </c>
      <c r="BE934" s="4">
        <v>8566607</v>
      </c>
      <c r="BF934" s="13">
        <v>129.54</v>
      </c>
      <c r="BG934" s="4">
        <v>1928347</v>
      </c>
      <c r="BH934" s="13">
        <v>83.47</v>
      </c>
      <c r="BI934" s="4">
        <v>5382087</v>
      </c>
    </row>
    <row r="935" spans="1:61" x14ac:dyDescent="0.35">
      <c r="A935" s="1">
        <v>43357</v>
      </c>
      <c r="B935" s="13">
        <v>223.84</v>
      </c>
      <c r="C935" s="4">
        <v>31999289</v>
      </c>
      <c r="D935" s="13">
        <v>113.37</v>
      </c>
      <c r="E935" s="4">
        <v>19122349</v>
      </c>
      <c r="F935" s="13">
        <v>276.43</v>
      </c>
      <c r="G935" s="4">
        <v>9673380</v>
      </c>
      <c r="H935" s="13">
        <v>236.34</v>
      </c>
      <c r="I935" s="4">
        <v>2809548</v>
      </c>
      <c r="J935" s="13">
        <v>49.25</v>
      </c>
      <c r="K935" s="4">
        <v>20066084</v>
      </c>
      <c r="L935" s="13">
        <v>157.49</v>
      </c>
      <c r="M935" s="4">
        <v>4615261</v>
      </c>
      <c r="N935" s="13">
        <v>32.72</v>
      </c>
      <c r="O935" s="4">
        <v>217762820</v>
      </c>
      <c r="P935" s="13">
        <v>274.69</v>
      </c>
      <c r="Q935" s="4">
        <v>6182502</v>
      </c>
      <c r="R935" s="13">
        <v>47.4</v>
      </c>
      <c r="S935" s="4">
        <v>13936996</v>
      </c>
      <c r="T935" s="13">
        <v>45.54</v>
      </c>
      <c r="U935" s="4">
        <v>22998666</v>
      </c>
      <c r="V935" s="13">
        <v>82.92</v>
      </c>
      <c r="W935" s="4">
        <v>9442579</v>
      </c>
      <c r="X935" s="13">
        <v>117.38</v>
      </c>
      <c r="Y935" s="4">
        <v>4947777</v>
      </c>
      <c r="Z935" s="13">
        <v>117.82</v>
      </c>
      <c r="AA935" s="4">
        <v>1536581</v>
      </c>
      <c r="AB935" s="13">
        <v>73.5</v>
      </c>
      <c r="AC935" s="4">
        <v>4618467</v>
      </c>
      <c r="AD935" s="13">
        <v>61.23</v>
      </c>
      <c r="AE935" s="4">
        <v>8059113</v>
      </c>
      <c r="AF935" s="13">
        <v>55.13</v>
      </c>
      <c r="AG935" s="4">
        <v>1486606</v>
      </c>
      <c r="AH935" s="13">
        <v>77.58</v>
      </c>
      <c r="AI935" s="4">
        <v>4672685</v>
      </c>
      <c r="AJ935" s="13">
        <v>113.6</v>
      </c>
      <c r="AK935" s="4">
        <v>2774275</v>
      </c>
      <c r="AL935" s="13">
        <v>18.059999999999999</v>
      </c>
      <c r="AM935" s="4">
        <v>10557276</v>
      </c>
      <c r="AN935" s="13">
        <v>84.34</v>
      </c>
      <c r="AO935" s="4">
        <v>3294370</v>
      </c>
      <c r="AP935" s="13">
        <v>1970.19</v>
      </c>
      <c r="AQ935" s="4">
        <v>3642030</v>
      </c>
      <c r="AR935" s="13">
        <v>295.2</v>
      </c>
      <c r="AS935" s="4">
        <v>6765612</v>
      </c>
      <c r="AT935" s="13">
        <v>160.84</v>
      </c>
      <c r="AU935" s="4">
        <v>3939824</v>
      </c>
      <c r="AV935" s="13">
        <v>1916.27</v>
      </c>
      <c r="AW935" s="4">
        <v>391950</v>
      </c>
      <c r="AX935" s="13">
        <v>209.07</v>
      </c>
      <c r="AY935" s="4">
        <v>3622393</v>
      </c>
      <c r="AZ935" s="13">
        <v>113.89</v>
      </c>
      <c r="BA935" s="4">
        <v>5294687</v>
      </c>
      <c r="BB935" s="13">
        <v>34.1</v>
      </c>
      <c r="BC935" s="4">
        <v>5376353</v>
      </c>
      <c r="BD935" s="13">
        <v>54.75</v>
      </c>
      <c r="BE935" s="4">
        <v>6827670</v>
      </c>
      <c r="BF935" s="13">
        <v>130.43</v>
      </c>
      <c r="BG935" s="4">
        <v>1693763</v>
      </c>
      <c r="BH935" s="13">
        <v>83.49</v>
      </c>
      <c r="BI935" s="4">
        <v>4884358</v>
      </c>
    </row>
    <row r="936" spans="1:61" x14ac:dyDescent="0.35">
      <c r="A936" s="1">
        <v>43360</v>
      </c>
      <c r="B936" s="13">
        <v>217.88</v>
      </c>
      <c r="C936" s="4">
        <v>37195133</v>
      </c>
      <c r="D936" s="13">
        <v>112.14</v>
      </c>
      <c r="E936" s="4">
        <v>20736516</v>
      </c>
      <c r="F936" s="13">
        <v>273.93</v>
      </c>
      <c r="G936" s="4">
        <v>5138189</v>
      </c>
      <c r="H936" s="13">
        <v>234.83</v>
      </c>
      <c r="I936" s="4">
        <v>3673918</v>
      </c>
      <c r="J936" s="13">
        <v>49.18</v>
      </c>
      <c r="K936" s="4">
        <v>29225048</v>
      </c>
      <c r="L936" s="13">
        <v>154.91999999999999</v>
      </c>
      <c r="M936" s="4">
        <v>3899581</v>
      </c>
      <c r="N936" s="13">
        <v>32.43</v>
      </c>
      <c r="O936" s="4">
        <v>180410560</v>
      </c>
      <c r="P936" s="13">
        <v>268.25</v>
      </c>
      <c r="Q936" s="4">
        <v>3080942</v>
      </c>
      <c r="R936" s="13">
        <v>47.11</v>
      </c>
      <c r="S936" s="4">
        <v>14430160</v>
      </c>
      <c r="T936" s="13">
        <v>45.42</v>
      </c>
      <c r="U936" s="4">
        <v>17603171</v>
      </c>
      <c r="V936" s="13">
        <v>83.41</v>
      </c>
      <c r="W936" s="4">
        <v>8403325</v>
      </c>
      <c r="X936" s="13">
        <v>117.51</v>
      </c>
      <c r="Y936" s="4">
        <v>5560189</v>
      </c>
      <c r="Z936" s="13">
        <v>117.54</v>
      </c>
      <c r="AA936" s="4">
        <v>2537213</v>
      </c>
      <c r="AB936" s="13">
        <v>74.239999999999995</v>
      </c>
      <c r="AC936" s="4">
        <v>6010057</v>
      </c>
      <c r="AD936" s="13">
        <v>60.97</v>
      </c>
      <c r="AE936" s="4">
        <v>6825384</v>
      </c>
      <c r="AF936" s="13">
        <v>54.65</v>
      </c>
      <c r="AG936" s="4">
        <v>1755022</v>
      </c>
      <c r="AH936" s="13">
        <v>77.599999999999994</v>
      </c>
      <c r="AI936" s="4">
        <v>3000579</v>
      </c>
      <c r="AJ936" s="13">
        <v>112.81</v>
      </c>
      <c r="AK936" s="4">
        <v>2773374</v>
      </c>
      <c r="AL936" s="13">
        <v>18.170000000000002</v>
      </c>
      <c r="AM936" s="4">
        <v>8621552</v>
      </c>
      <c r="AN936" s="13">
        <v>83.82</v>
      </c>
      <c r="AO936" s="4">
        <v>3510430</v>
      </c>
      <c r="AP936" s="13">
        <v>1908.03</v>
      </c>
      <c r="AQ936" s="4">
        <v>7050192</v>
      </c>
      <c r="AR936" s="13">
        <v>294.83999999999997</v>
      </c>
      <c r="AS936" s="4">
        <v>6887577</v>
      </c>
      <c r="AT936" s="13">
        <v>158.13999999999999</v>
      </c>
      <c r="AU936" s="4">
        <v>5360039</v>
      </c>
      <c r="AV936" s="13">
        <v>1890.76</v>
      </c>
      <c r="AW936" s="4">
        <v>417602</v>
      </c>
      <c r="AX936" s="13">
        <v>208.4</v>
      </c>
      <c r="AY936" s="4">
        <v>3074720</v>
      </c>
      <c r="AZ936" s="13">
        <v>113.74</v>
      </c>
      <c r="BA936" s="4">
        <v>4779979</v>
      </c>
      <c r="BB936" s="13">
        <v>34.200000000000003</v>
      </c>
      <c r="BC936" s="4">
        <v>6722685</v>
      </c>
      <c r="BD936" s="13">
        <v>54.57</v>
      </c>
      <c r="BE936" s="4">
        <v>9277192</v>
      </c>
      <c r="BF936" s="13">
        <v>129.77000000000001</v>
      </c>
      <c r="BG936" s="4">
        <v>1935409</v>
      </c>
      <c r="BH936" s="13">
        <v>83.26</v>
      </c>
      <c r="BI936" s="4">
        <v>4861055</v>
      </c>
    </row>
    <row r="937" spans="1:61" x14ac:dyDescent="0.35">
      <c r="A937" s="1">
        <v>43361</v>
      </c>
      <c r="B937" s="13">
        <v>218.24</v>
      </c>
      <c r="C937" s="4">
        <v>31571712</v>
      </c>
      <c r="D937" s="13">
        <v>113.21</v>
      </c>
      <c r="E937" s="4">
        <v>22170934</v>
      </c>
      <c r="F937" s="13">
        <v>271.02</v>
      </c>
      <c r="G937" s="4">
        <v>7488023</v>
      </c>
      <c r="H937" s="13">
        <v>239.73</v>
      </c>
      <c r="I937" s="4">
        <v>5051071</v>
      </c>
      <c r="J937" s="13">
        <v>49.03</v>
      </c>
      <c r="K937" s="4">
        <v>33451106</v>
      </c>
      <c r="L937" s="13">
        <v>156</v>
      </c>
      <c r="M937" s="4">
        <v>3749879</v>
      </c>
      <c r="N937" s="13">
        <v>31.93</v>
      </c>
      <c r="O937" s="4">
        <v>176673169</v>
      </c>
      <c r="P937" s="13">
        <v>270.79000000000002</v>
      </c>
      <c r="Q937" s="4">
        <v>2684423</v>
      </c>
      <c r="R937" s="13">
        <v>47.46</v>
      </c>
      <c r="S937" s="4">
        <v>16469562</v>
      </c>
      <c r="T937" s="13">
        <v>46.1</v>
      </c>
      <c r="U937" s="4">
        <v>20528084</v>
      </c>
      <c r="V937" s="13">
        <v>83.63</v>
      </c>
      <c r="W937" s="4">
        <v>9219890</v>
      </c>
      <c r="X937" s="13">
        <v>118.13</v>
      </c>
      <c r="Y937" s="4">
        <v>4966268</v>
      </c>
      <c r="Z937" s="13">
        <v>119.45</v>
      </c>
      <c r="AA937" s="4">
        <v>1868186</v>
      </c>
      <c r="AB937" s="13">
        <v>75.040000000000006</v>
      </c>
      <c r="AC937" s="4">
        <v>5989582</v>
      </c>
      <c r="AD937" s="13">
        <v>60.99</v>
      </c>
      <c r="AE937" s="4">
        <v>6779745</v>
      </c>
      <c r="AF937" s="13">
        <v>55.85</v>
      </c>
      <c r="AG937" s="4">
        <v>2366069</v>
      </c>
      <c r="AH937" s="13">
        <v>78.88</v>
      </c>
      <c r="AI937" s="4">
        <v>3789670</v>
      </c>
      <c r="AJ937" s="13">
        <v>113.3</v>
      </c>
      <c r="AK937" s="4">
        <v>2520979</v>
      </c>
      <c r="AL937" s="13">
        <v>18.12</v>
      </c>
      <c r="AM937" s="4">
        <v>10705541</v>
      </c>
      <c r="AN937" s="13">
        <v>83.97</v>
      </c>
      <c r="AO937" s="4">
        <v>4562986</v>
      </c>
      <c r="AP937" s="13">
        <v>1941.05</v>
      </c>
      <c r="AQ937" s="4">
        <v>4268706</v>
      </c>
      <c r="AR937" s="13">
        <v>284.95999999999998</v>
      </c>
      <c r="AS937" s="4">
        <v>16547522</v>
      </c>
      <c r="AT937" s="13">
        <v>157.77000000000001</v>
      </c>
      <c r="AU937" s="4">
        <v>3722864</v>
      </c>
      <c r="AV937" s="13">
        <v>1911.11</v>
      </c>
      <c r="AW937" s="4">
        <v>298679</v>
      </c>
      <c r="AX937" s="13">
        <v>211.02</v>
      </c>
      <c r="AY937" s="4">
        <v>4338462</v>
      </c>
      <c r="AZ937" s="13">
        <v>115.55</v>
      </c>
      <c r="BA937" s="4">
        <v>4439784</v>
      </c>
      <c r="BB937" s="13">
        <v>34.119999999999997</v>
      </c>
      <c r="BC937" s="4">
        <v>8724806</v>
      </c>
      <c r="BD937" s="13">
        <v>55.07</v>
      </c>
      <c r="BE937" s="4">
        <v>7569586</v>
      </c>
      <c r="BF937" s="13">
        <v>129.81</v>
      </c>
      <c r="BG937" s="4">
        <v>1755926</v>
      </c>
      <c r="BH937" s="13">
        <v>85.26</v>
      </c>
      <c r="BI937" s="4">
        <v>7277700</v>
      </c>
    </row>
    <row r="938" spans="1:61" x14ac:dyDescent="0.35">
      <c r="A938" s="1">
        <v>43362</v>
      </c>
      <c r="B938" s="13">
        <v>218.37</v>
      </c>
      <c r="C938" s="4">
        <v>27123833</v>
      </c>
      <c r="D938" s="13">
        <v>111.7</v>
      </c>
      <c r="E938" s="4">
        <v>21728429</v>
      </c>
      <c r="F938" s="13">
        <v>271.98</v>
      </c>
      <c r="G938" s="4">
        <v>5621465</v>
      </c>
      <c r="H938" s="13">
        <v>241.79</v>
      </c>
      <c r="I938" s="4">
        <v>3115984</v>
      </c>
      <c r="J938" s="13">
        <v>49.43</v>
      </c>
      <c r="K938" s="4">
        <v>20904826</v>
      </c>
      <c r="L938" s="13">
        <v>152.9</v>
      </c>
      <c r="M938" s="4">
        <v>5546201</v>
      </c>
      <c r="N938" s="13">
        <v>31.21</v>
      </c>
      <c r="O938" s="4">
        <v>124287022</v>
      </c>
      <c r="P938" s="13">
        <v>264.88</v>
      </c>
      <c r="Q938" s="4">
        <v>2801378</v>
      </c>
      <c r="R938" s="13">
        <v>47.28</v>
      </c>
      <c r="S938" s="4">
        <v>12721944</v>
      </c>
      <c r="T938" s="13">
        <v>46.15</v>
      </c>
      <c r="U938" s="4">
        <v>15918914</v>
      </c>
      <c r="V938" s="13">
        <v>84.63</v>
      </c>
      <c r="W938" s="4">
        <v>10413591</v>
      </c>
      <c r="X938" s="13">
        <v>119.51</v>
      </c>
      <c r="Y938" s="4">
        <v>4855503</v>
      </c>
      <c r="Z938" s="13">
        <v>120.17</v>
      </c>
      <c r="AA938" s="4">
        <v>1767256</v>
      </c>
      <c r="AB938" s="13">
        <v>75.53</v>
      </c>
      <c r="AC938" s="4">
        <v>3952794</v>
      </c>
      <c r="AD938" s="13">
        <v>61.23</v>
      </c>
      <c r="AE938" s="4">
        <v>9367053</v>
      </c>
      <c r="AF938" s="13">
        <v>56</v>
      </c>
      <c r="AG938" s="4">
        <v>2337167</v>
      </c>
      <c r="AH938" s="13">
        <v>79.38</v>
      </c>
      <c r="AI938" s="4">
        <v>3785027</v>
      </c>
      <c r="AJ938" s="13">
        <v>109.36</v>
      </c>
      <c r="AK938" s="4">
        <v>2934868</v>
      </c>
      <c r="AL938" s="13">
        <v>18.260000000000002</v>
      </c>
      <c r="AM938" s="4">
        <v>8459607</v>
      </c>
      <c r="AN938" s="13">
        <v>80.540000000000006</v>
      </c>
      <c r="AO938" s="4">
        <v>6867492</v>
      </c>
      <c r="AP938" s="13">
        <v>1926.42</v>
      </c>
      <c r="AQ938" s="4">
        <v>4056822</v>
      </c>
      <c r="AR938" s="13">
        <v>299.02</v>
      </c>
      <c r="AS938" s="4">
        <v>8294917</v>
      </c>
      <c r="AT938" s="13">
        <v>159.18</v>
      </c>
      <c r="AU938" s="4">
        <v>2821953</v>
      </c>
      <c r="AV938" s="13">
        <v>1926.78</v>
      </c>
      <c r="AW938" s="4">
        <v>268276</v>
      </c>
      <c r="AX938" s="13">
        <v>211.68</v>
      </c>
      <c r="AY938" s="4">
        <v>2579094</v>
      </c>
      <c r="AZ938" s="13">
        <v>116.26</v>
      </c>
      <c r="BA938" s="4">
        <v>3587389</v>
      </c>
      <c r="BB938" s="13">
        <v>34.22</v>
      </c>
      <c r="BC938" s="4">
        <v>13455592</v>
      </c>
      <c r="BD938" s="13">
        <v>55.43</v>
      </c>
      <c r="BE938" s="4">
        <v>7451644</v>
      </c>
      <c r="BF938" s="13">
        <v>131.22999999999999</v>
      </c>
      <c r="BG938" s="4">
        <v>1625378</v>
      </c>
      <c r="BH938" s="13">
        <v>84.43</v>
      </c>
      <c r="BI938" s="4">
        <v>8053129</v>
      </c>
    </row>
    <row r="939" spans="1:61" x14ac:dyDescent="0.35">
      <c r="A939" s="1">
        <v>43363</v>
      </c>
      <c r="B939" s="13">
        <v>220.03</v>
      </c>
      <c r="C939" s="4">
        <v>26608794</v>
      </c>
      <c r="D939" s="13">
        <v>113.57</v>
      </c>
      <c r="E939" s="4">
        <v>23714512</v>
      </c>
      <c r="F939" s="13">
        <v>266.27999999999997</v>
      </c>
      <c r="G939" s="4">
        <v>10764569</v>
      </c>
      <c r="H939" s="13">
        <v>244.93</v>
      </c>
      <c r="I939" s="4">
        <v>3998594</v>
      </c>
      <c r="J939" s="13">
        <v>50.43</v>
      </c>
      <c r="K939" s="4">
        <v>26973480</v>
      </c>
      <c r="L939" s="13">
        <v>155.5</v>
      </c>
      <c r="M939" s="4">
        <v>4655730</v>
      </c>
      <c r="N939" s="13">
        <v>31.18</v>
      </c>
      <c r="O939" s="4">
        <v>123116549</v>
      </c>
      <c r="P939" s="13">
        <v>266.33999999999997</v>
      </c>
      <c r="Q939" s="4">
        <v>2560184</v>
      </c>
      <c r="R939" s="13">
        <v>47.73</v>
      </c>
      <c r="S939" s="4">
        <v>17007833</v>
      </c>
      <c r="T939" s="13">
        <v>47.2</v>
      </c>
      <c r="U939" s="4">
        <v>21999267</v>
      </c>
      <c r="V939" s="13">
        <v>84.82</v>
      </c>
      <c r="W939" s="4">
        <v>11198171</v>
      </c>
      <c r="X939" s="13">
        <v>119.42</v>
      </c>
      <c r="Y939" s="4">
        <v>5846714</v>
      </c>
      <c r="Z939" s="13">
        <v>119.21</v>
      </c>
      <c r="AA939" s="4">
        <v>1997527</v>
      </c>
      <c r="AB939" s="13">
        <v>75.36</v>
      </c>
      <c r="AC939" s="4">
        <v>5220290</v>
      </c>
      <c r="AD939" s="13">
        <v>61.57</v>
      </c>
      <c r="AE939" s="4">
        <v>7364089</v>
      </c>
      <c r="AF939" s="13">
        <v>55.26</v>
      </c>
      <c r="AG939" s="4">
        <v>2397031</v>
      </c>
      <c r="AH939" s="13">
        <v>79.23</v>
      </c>
      <c r="AI939" s="4">
        <v>3752941</v>
      </c>
      <c r="AJ939" s="13">
        <v>110.33</v>
      </c>
      <c r="AK939" s="4">
        <v>3175735</v>
      </c>
      <c r="AL939" s="13">
        <v>18.04</v>
      </c>
      <c r="AM939" s="4">
        <v>13265215</v>
      </c>
      <c r="AN939" s="13">
        <v>81.93</v>
      </c>
      <c r="AO939" s="4">
        <v>6500038</v>
      </c>
      <c r="AP939" s="13">
        <v>1944.3</v>
      </c>
      <c r="AQ939" s="4">
        <v>3154934</v>
      </c>
      <c r="AR939" s="13">
        <v>298.33</v>
      </c>
      <c r="AS939" s="4">
        <v>7349422</v>
      </c>
      <c r="AT939" s="13">
        <v>160.79</v>
      </c>
      <c r="AU939" s="4">
        <v>3218707</v>
      </c>
      <c r="AV939" s="13">
        <v>1947.74</v>
      </c>
      <c r="AW939" s="4">
        <v>328446</v>
      </c>
      <c r="AX939" s="13">
        <v>211.06</v>
      </c>
      <c r="AY939" s="4">
        <v>4020776</v>
      </c>
      <c r="AZ939" s="13">
        <v>116.7</v>
      </c>
      <c r="BA939" s="4">
        <v>4663809</v>
      </c>
      <c r="BB939" s="13">
        <v>34.24</v>
      </c>
      <c r="BC939" s="4">
        <v>15877016</v>
      </c>
      <c r="BD939" s="13">
        <v>56.43</v>
      </c>
      <c r="BE939" s="4">
        <v>10582603</v>
      </c>
      <c r="BF939" s="13">
        <v>132.18</v>
      </c>
      <c r="BG939" s="4">
        <v>1811398</v>
      </c>
      <c r="BH939" s="13">
        <v>85.37</v>
      </c>
      <c r="BI939" s="4">
        <v>6620253</v>
      </c>
    </row>
    <row r="940" spans="1:61" x14ac:dyDescent="0.35">
      <c r="A940" s="1">
        <v>43364</v>
      </c>
      <c r="B940" s="13">
        <v>217.66</v>
      </c>
      <c r="C940" s="4">
        <v>96246748</v>
      </c>
      <c r="D940" s="13">
        <v>114.26</v>
      </c>
      <c r="E940" s="4">
        <v>71229698</v>
      </c>
      <c r="F940" s="13">
        <v>263.45</v>
      </c>
      <c r="G940" s="4">
        <v>10878157</v>
      </c>
      <c r="H940" s="13">
        <v>248.1</v>
      </c>
      <c r="I940" s="4">
        <v>13532054</v>
      </c>
      <c r="J940" s="13">
        <v>51.1</v>
      </c>
      <c r="K940" s="4">
        <v>50752079</v>
      </c>
      <c r="L940" s="13">
        <v>155.52000000000001</v>
      </c>
      <c r="M940" s="4">
        <v>17991594</v>
      </c>
      <c r="N940" s="13">
        <v>31.02</v>
      </c>
      <c r="O940" s="4">
        <v>129792949</v>
      </c>
      <c r="P940" s="13">
        <v>260.88</v>
      </c>
      <c r="Q940" s="4">
        <v>6186497</v>
      </c>
      <c r="R940" s="13">
        <v>48.56</v>
      </c>
      <c r="S940" s="4">
        <v>59664599</v>
      </c>
      <c r="T940" s="13">
        <v>46.66</v>
      </c>
      <c r="U940" s="4">
        <v>52650601</v>
      </c>
      <c r="V940" s="13">
        <v>85.17</v>
      </c>
      <c r="W940" s="4">
        <v>26639437</v>
      </c>
      <c r="X940" s="13">
        <v>121.13</v>
      </c>
      <c r="Y940" s="4">
        <v>13703596</v>
      </c>
      <c r="Z940" s="13">
        <v>119.46</v>
      </c>
      <c r="AA940" s="4">
        <v>4784611</v>
      </c>
      <c r="AB940" s="13">
        <v>76.28</v>
      </c>
      <c r="AC940" s="4">
        <v>15114344</v>
      </c>
      <c r="AD940" s="13">
        <v>61.13</v>
      </c>
      <c r="AE940" s="4">
        <v>21545051</v>
      </c>
      <c r="AF940" s="13">
        <v>55.33</v>
      </c>
      <c r="AG940" s="4">
        <v>4273388</v>
      </c>
      <c r="AH940" s="13">
        <v>79.599999999999994</v>
      </c>
      <c r="AI940" s="4">
        <v>8386063</v>
      </c>
      <c r="AJ940" s="13">
        <v>111.66</v>
      </c>
      <c r="AK940" s="4">
        <v>5963288</v>
      </c>
      <c r="AL940" s="13">
        <v>18.059999999999999</v>
      </c>
      <c r="AM940" s="4">
        <v>16882501</v>
      </c>
      <c r="AN940" s="13">
        <v>83.37</v>
      </c>
      <c r="AO940" s="4">
        <v>8531589</v>
      </c>
      <c r="AP940" s="13">
        <v>1915.01</v>
      </c>
      <c r="AQ940" s="4">
        <v>6855898</v>
      </c>
      <c r="AR940" s="13">
        <v>299.10000000000002</v>
      </c>
      <c r="AS940" s="4">
        <v>5050478</v>
      </c>
      <c r="AT940" s="13">
        <v>165.3</v>
      </c>
      <c r="AU940" s="4">
        <v>8805474</v>
      </c>
      <c r="AV940" s="13">
        <v>1956.74</v>
      </c>
      <c r="AW940" s="4">
        <v>597447</v>
      </c>
      <c r="AX940" s="13">
        <v>212.39</v>
      </c>
      <c r="AY940" s="4">
        <v>9749205</v>
      </c>
      <c r="AZ940" s="13">
        <v>116.84</v>
      </c>
      <c r="BA940" s="4">
        <v>9171808</v>
      </c>
      <c r="BB940" s="13">
        <v>34.04</v>
      </c>
      <c r="BC940" s="4">
        <v>24874963</v>
      </c>
      <c r="BD940" s="13">
        <v>57.45</v>
      </c>
      <c r="BE940" s="4">
        <v>25800450</v>
      </c>
      <c r="BF940" s="13">
        <v>130.9</v>
      </c>
      <c r="BG940" s="4">
        <v>5531014</v>
      </c>
      <c r="BH940" s="13">
        <v>85.55</v>
      </c>
      <c r="BI940" s="4">
        <v>13852693</v>
      </c>
    </row>
    <row r="941" spans="1:61" x14ac:dyDescent="0.35">
      <c r="A941" s="1">
        <v>43367</v>
      </c>
      <c r="B941" s="13">
        <v>220.79</v>
      </c>
      <c r="C941" s="4">
        <v>27693358</v>
      </c>
      <c r="D941" s="13">
        <v>114.67</v>
      </c>
      <c r="E941" s="4">
        <v>27334460</v>
      </c>
      <c r="F941" s="13">
        <v>265.7</v>
      </c>
      <c r="G941" s="4">
        <v>7347826</v>
      </c>
      <c r="H941" s="13">
        <v>249.45</v>
      </c>
      <c r="I941" s="4">
        <v>4532652</v>
      </c>
      <c r="J941" s="13">
        <v>51.24</v>
      </c>
      <c r="K941" s="4">
        <v>23906147</v>
      </c>
      <c r="L941" s="13">
        <v>158.78</v>
      </c>
      <c r="M941" s="4">
        <v>5082094</v>
      </c>
      <c r="N941" s="13">
        <v>32.61</v>
      </c>
      <c r="O941" s="4">
        <v>118332614</v>
      </c>
      <c r="P941" s="13">
        <v>264.08999999999997</v>
      </c>
      <c r="Q941" s="4">
        <v>2619133</v>
      </c>
      <c r="R941" s="13">
        <v>48.44</v>
      </c>
      <c r="S941" s="4">
        <v>21819266</v>
      </c>
      <c r="T941" s="13">
        <v>46.91</v>
      </c>
      <c r="U941" s="4">
        <v>17846994</v>
      </c>
      <c r="V941" s="13">
        <v>86.6</v>
      </c>
      <c r="W941" s="4">
        <v>13549454</v>
      </c>
      <c r="X941" s="13">
        <v>122.62</v>
      </c>
      <c r="Y941" s="4">
        <v>6534374</v>
      </c>
      <c r="Z941" s="13">
        <v>123.99</v>
      </c>
      <c r="AA941" s="4">
        <v>3593427</v>
      </c>
      <c r="AB941" s="13">
        <v>77.06</v>
      </c>
      <c r="AC941" s="4">
        <v>6377278</v>
      </c>
      <c r="AD941" s="13">
        <v>61.6</v>
      </c>
      <c r="AE941" s="4">
        <v>8715167</v>
      </c>
      <c r="AF941" s="13">
        <v>55.69</v>
      </c>
      <c r="AG941" s="4">
        <v>2864713</v>
      </c>
      <c r="AH941" s="13">
        <v>80.75</v>
      </c>
      <c r="AI941" s="4">
        <v>4700621</v>
      </c>
      <c r="AJ941" s="13">
        <v>113.46</v>
      </c>
      <c r="AK941" s="4">
        <v>2757474</v>
      </c>
      <c r="AL941" s="13">
        <v>17.89</v>
      </c>
      <c r="AM941" s="4">
        <v>15613141</v>
      </c>
      <c r="AN941" s="13">
        <v>85.79</v>
      </c>
      <c r="AO941" s="4">
        <v>6852973</v>
      </c>
      <c r="AP941" s="13">
        <v>1934.36</v>
      </c>
      <c r="AQ941" s="4">
        <v>4213728</v>
      </c>
      <c r="AR941" s="13">
        <v>299.68</v>
      </c>
      <c r="AS941" s="4">
        <v>4842961</v>
      </c>
      <c r="AT941" s="13">
        <v>163.31</v>
      </c>
      <c r="AU941" s="4">
        <v>4375289</v>
      </c>
      <c r="AV941" s="13">
        <v>1958.76</v>
      </c>
      <c r="AW941" s="4">
        <v>438462</v>
      </c>
      <c r="AX941" s="13">
        <v>207.99</v>
      </c>
      <c r="AY941" s="4">
        <v>4623688</v>
      </c>
      <c r="AZ941" s="13">
        <v>115.01</v>
      </c>
      <c r="BA941" s="4">
        <v>5647672</v>
      </c>
      <c r="BB941" s="13">
        <v>33.72</v>
      </c>
      <c r="BC941" s="4">
        <v>8746536</v>
      </c>
      <c r="BD941" s="13">
        <v>56.69</v>
      </c>
      <c r="BE941" s="4">
        <v>10616004</v>
      </c>
      <c r="BF941" s="13">
        <v>130.24</v>
      </c>
      <c r="BG941" s="4">
        <v>1566799</v>
      </c>
      <c r="BH941" s="13">
        <v>84.27</v>
      </c>
      <c r="BI941" s="4">
        <v>8770355</v>
      </c>
    </row>
    <row r="942" spans="1:61" x14ac:dyDescent="0.35">
      <c r="A942" s="1">
        <v>43368</v>
      </c>
      <c r="B942" s="13">
        <v>222.19</v>
      </c>
      <c r="C942" s="4">
        <v>24554379</v>
      </c>
      <c r="D942" s="13">
        <v>114.45</v>
      </c>
      <c r="E942" s="4">
        <v>22668014</v>
      </c>
      <c r="F942" s="13">
        <v>268.41000000000003</v>
      </c>
      <c r="G942" s="4">
        <v>7009746</v>
      </c>
      <c r="H942" s="13">
        <v>247.65</v>
      </c>
      <c r="I942" s="4">
        <v>4703739</v>
      </c>
      <c r="J942" s="13">
        <v>51.72</v>
      </c>
      <c r="K942" s="4">
        <v>18665820</v>
      </c>
      <c r="L942" s="13">
        <v>158.87</v>
      </c>
      <c r="M942" s="4">
        <v>5699599</v>
      </c>
      <c r="N942" s="13">
        <v>32.57</v>
      </c>
      <c r="O942" s="4">
        <v>118570163</v>
      </c>
      <c r="P942" s="13">
        <v>267.83999999999997</v>
      </c>
      <c r="Q942" s="4">
        <v>2298022</v>
      </c>
      <c r="R942" s="13">
        <v>48.47</v>
      </c>
      <c r="S942" s="4">
        <v>15810798</v>
      </c>
      <c r="T942" s="13">
        <v>45.91</v>
      </c>
      <c r="U942" s="4">
        <v>23389874</v>
      </c>
      <c r="V942" s="13">
        <v>86.5</v>
      </c>
      <c r="W942" s="4">
        <v>12200690</v>
      </c>
      <c r="X942" s="13">
        <v>123.37</v>
      </c>
      <c r="Y942" s="4">
        <v>5396424</v>
      </c>
      <c r="Z942" s="13">
        <v>125.64</v>
      </c>
      <c r="AA942" s="4">
        <v>3873631</v>
      </c>
      <c r="AB942" s="13">
        <v>78.11</v>
      </c>
      <c r="AC942" s="4">
        <v>6145114</v>
      </c>
      <c r="AD942" s="13">
        <v>62.53</v>
      </c>
      <c r="AE942" s="4">
        <v>8517460</v>
      </c>
      <c r="AF942" s="13">
        <v>56.12</v>
      </c>
      <c r="AG942" s="4">
        <v>2846686</v>
      </c>
      <c r="AH942" s="13">
        <v>81.31</v>
      </c>
      <c r="AI942" s="4">
        <v>5316270</v>
      </c>
      <c r="AJ942" s="13">
        <v>114.88</v>
      </c>
      <c r="AK942" s="4">
        <v>2819811</v>
      </c>
      <c r="AL942" s="13">
        <v>17.88</v>
      </c>
      <c r="AM942" s="4">
        <v>15233399</v>
      </c>
      <c r="AN942" s="13">
        <v>85.05</v>
      </c>
      <c r="AO942" s="4">
        <v>7512397</v>
      </c>
      <c r="AP942" s="13">
        <v>1974.55</v>
      </c>
      <c r="AQ942" s="4">
        <v>4538407</v>
      </c>
      <c r="AR942" s="13">
        <v>300.99</v>
      </c>
      <c r="AS942" s="4">
        <v>4481729</v>
      </c>
      <c r="AT942" s="13">
        <v>166.41</v>
      </c>
      <c r="AU942" s="4">
        <v>5282930</v>
      </c>
      <c r="AV942" s="13">
        <v>1955.01</v>
      </c>
      <c r="AW942" s="4">
        <v>380024</v>
      </c>
      <c r="AX942" s="13">
        <v>207.46</v>
      </c>
      <c r="AY942" s="4">
        <v>4443309</v>
      </c>
      <c r="AZ942" s="13">
        <v>115.2</v>
      </c>
      <c r="BA942" s="4">
        <v>3999108</v>
      </c>
      <c r="BB942" s="13">
        <v>32.76</v>
      </c>
      <c r="BC942" s="4">
        <v>20478999</v>
      </c>
      <c r="BD942" s="13">
        <v>56.9</v>
      </c>
      <c r="BE942" s="4">
        <v>9445481</v>
      </c>
      <c r="BF942" s="13">
        <v>129.27000000000001</v>
      </c>
      <c r="BG942" s="4">
        <v>1362765</v>
      </c>
      <c r="BH942" s="13">
        <v>84.79</v>
      </c>
      <c r="BI942" s="4">
        <v>10519535</v>
      </c>
    </row>
    <row r="943" spans="1:61" x14ac:dyDescent="0.35">
      <c r="A943" s="1">
        <v>43369</v>
      </c>
      <c r="B943" s="13">
        <v>220.42</v>
      </c>
      <c r="C943" s="4">
        <v>23984706</v>
      </c>
      <c r="D943" s="13">
        <v>113.98</v>
      </c>
      <c r="E943" s="4">
        <v>19352025</v>
      </c>
      <c r="F943" s="13">
        <v>266.92</v>
      </c>
      <c r="G943" s="4">
        <v>6713688</v>
      </c>
      <c r="H943" s="13">
        <v>245.43</v>
      </c>
      <c r="I943" s="4">
        <v>3342845</v>
      </c>
      <c r="J943" s="13">
        <v>51.63</v>
      </c>
      <c r="K943" s="4">
        <v>18131040</v>
      </c>
      <c r="L943" s="13">
        <v>158.33000000000001</v>
      </c>
      <c r="M943" s="4">
        <v>4079727</v>
      </c>
      <c r="N943" s="13">
        <v>32.19</v>
      </c>
      <c r="O943" s="4">
        <v>79347320</v>
      </c>
      <c r="P943" s="13">
        <v>268.47000000000003</v>
      </c>
      <c r="Q943" s="4">
        <v>2027658</v>
      </c>
      <c r="R943" s="13">
        <v>48.41</v>
      </c>
      <c r="S943" s="4">
        <v>20080051</v>
      </c>
      <c r="T943" s="13">
        <v>45.7</v>
      </c>
      <c r="U943" s="4">
        <v>23957663</v>
      </c>
      <c r="V943" s="13">
        <v>85.78</v>
      </c>
      <c r="W943" s="4">
        <v>10275498</v>
      </c>
      <c r="X943" s="13">
        <v>121.95</v>
      </c>
      <c r="Y943" s="4">
        <v>4231391</v>
      </c>
      <c r="Z943" s="13">
        <v>125.31</v>
      </c>
      <c r="AA943" s="4">
        <v>3106225</v>
      </c>
      <c r="AB943" s="13">
        <v>77.28</v>
      </c>
      <c r="AC943" s="4">
        <v>6148005</v>
      </c>
      <c r="AD943" s="13">
        <v>60.88</v>
      </c>
      <c r="AE943" s="4">
        <v>10408633</v>
      </c>
      <c r="AF943" s="13">
        <v>55.39</v>
      </c>
      <c r="AG943" s="4">
        <v>1294702</v>
      </c>
      <c r="AH943" s="13">
        <v>81.010000000000005</v>
      </c>
      <c r="AI943" s="4">
        <v>4221418</v>
      </c>
      <c r="AJ943" s="13">
        <v>113.89</v>
      </c>
      <c r="AK943" s="4">
        <v>2692824</v>
      </c>
      <c r="AL943" s="13">
        <v>17.61</v>
      </c>
      <c r="AM943" s="4">
        <v>9733402</v>
      </c>
      <c r="AN943" s="13">
        <v>84.53</v>
      </c>
      <c r="AO943" s="4">
        <v>7954988</v>
      </c>
      <c r="AP943" s="13">
        <v>1974.85</v>
      </c>
      <c r="AQ943" s="4">
        <v>4313459</v>
      </c>
      <c r="AR943" s="13">
        <v>309.58</v>
      </c>
      <c r="AS943" s="4">
        <v>7843216</v>
      </c>
      <c r="AT943" s="13">
        <v>165.76</v>
      </c>
      <c r="AU943" s="4">
        <v>3092556</v>
      </c>
      <c r="AV943" s="13">
        <v>1967.51</v>
      </c>
      <c r="AW943" s="4">
        <v>303588</v>
      </c>
      <c r="AX943" s="13">
        <v>207.52</v>
      </c>
      <c r="AY943" s="4">
        <v>2965845</v>
      </c>
      <c r="AZ943" s="13">
        <v>114.79</v>
      </c>
      <c r="BA943" s="4">
        <v>4293685</v>
      </c>
      <c r="BB943" s="13">
        <v>33.58</v>
      </c>
      <c r="BC943" s="4">
        <v>14006968</v>
      </c>
      <c r="BD943" s="13">
        <v>57.27</v>
      </c>
      <c r="BE943" s="4">
        <v>7757332</v>
      </c>
      <c r="BF943" s="13">
        <v>130.97999999999999</v>
      </c>
      <c r="BG943" s="4">
        <v>2358559</v>
      </c>
      <c r="BH943" s="13">
        <v>83.7</v>
      </c>
      <c r="BI943" s="4">
        <v>16357066</v>
      </c>
    </row>
    <row r="944" spans="1:61" x14ac:dyDescent="0.35">
      <c r="A944" s="1">
        <v>43370</v>
      </c>
      <c r="B944" s="13">
        <v>224.95</v>
      </c>
      <c r="C944" s="4">
        <v>30181227</v>
      </c>
      <c r="D944" s="13">
        <v>114.41</v>
      </c>
      <c r="E944" s="4">
        <v>19091299</v>
      </c>
      <c r="F944" s="13">
        <v>267.39999999999998</v>
      </c>
      <c r="G944" s="4">
        <v>5360717</v>
      </c>
      <c r="H944" s="13">
        <v>246.45</v>
      </c>
      <c r="I944" s="4">
        <v>2957154</v>
      </c>
      <c r="J944" s="13">
        <v>51.69</v>
      </c>
      <c r="K944" s="4">
        <v>17993558</v>
      </c>
      <c r="L944" s="13">
        <v>160.43</v>
      </c>
      <c r="M944" s="4">
        <v>3930274</v>
      </c>
      <c r="N944" s="13">
        <v>32.590000000000003</v>
      </c>
      <c r="O944" s="4">
        <v>87934428</v>
      </c>
      <c r="P944" s="13">
        <v>269.91000000000003</v>
      </c>
      <c r="Q944" s="4">
        <v>1735155</v>
      </c>
      <c r="R944" s="13">
        <v>48.33</v>
      </c>
      <c r="S944" s="4">
        <v>15910073</v>
      </c>
      <c r="T944" s="13">
        <v>45.88</v>
      </c>
      <c r="U944" s="4">
        <v>15415535</v>
      </c>
      <c r="V944" s="13">
        <v>85.77</v>
      </c>
      <c r="W944" s="4">
        <v>7895430</v>
      </c>
      <c r="X944" s="13">
        <v>122.47</v>
      </c>
      <c r="Y944" s="4">
        <v>4533363</v>
      </c>
      <c r="Z944" s="13">
        <v>127</v>
      </c>
      <c r="AA944" s="4">
        <v>2925502</v>
      </c>
      <c r="AB944" s="13">
        <v>77.52</v>
      </c>
      <c r="AC944" s="4">
        <v>4366980</v>
      </c>
      <c r="AD944" s="13">
        <v>61.17</v>
      </c>
      <c r="AE944" s="4">
        <v>6553001</v>
      </c>
      <c r="AF944" s="13">
        <v>56.39</v>
      </c>
      <c r="AG944" s="4">
        <v>1796721</v>
      </c>
      <c r="AH944" s="13">
        <v>81.17</v>
      </c>
      <c r="AI944" s="4">
        <v>5241429</v>
      </c>
      <c r="AJ944" s="13">
        <v>112.88</v>
      </c>
      <c r="AK944" s="4">
        <v>1943879</v>
      </c>
      <c r="AL944" s="13">
        <v>17.559999999999999</v>
      </c>
      <c r="AM944" s="4">
        <v>17119902</v>
      </c>
      <c r="AN944" s="13">
        <v>83.04</v>
      </c>
      <c r="AO944" s="4">
        <v>8087932</v>
      </c>
      <c r="AP944" s="13">
        <v>2012.98</v>
      </c>
      <c r="AQ944" s="4">
        <v>4329391</v>
      </c>
      <c r="AR944" s="13">
        <v>307.52</v>
      </c>
      <c r="AS944" s="4">
        <v>8509084</v>
      </c>
      <c r="AT944" s="13">
        <v>166.53</v>
      </c>
      <c r="AU944" s="4">
        <v>2390670</v>
      </c>
      <c r="AV944" s="13">
        <v>1969.34</v>
      </c>
      <c r="AW944" s="4">
        <v>345793</v>
      </c>
      <c r="AX944" s="13">
        <v>206.84</v>
      </c>
      <c r="AY944" s="4">
        <v>3218841</v>
      </c>
      <c r="AZ944" s="13">
        <v>114.5</v>
      </c>
      <c r="BA944" s="4">
        <v>4419893</v>
      </c>
      <c r="BB944" s="13">
        <v>33.340000000000003</v>
      </c>
      <c r="BC944" s="4">
        <v>7374820</v>
      </c>
      <c r="BD944" s="13">
        <v>57.34</v>
      </c>
      <c r="BE944" s="4">
        <v>6606185</v>
      </c>
      <c r="BF944" s="13">
        <v>133.41999999999999</v>
      </c>
      <c r="BG944" s="4">
        <v>1935045</v>
      </c>
      <c r="BH944" s="13">
        <v>84.54</v>
      </c>
      <c r="BI944" s="4">
        <v>6080564</v>
      </c>
    </row>
    <row r="945" spans="1:61" x14ac:dyDescent="0.35">
      <c r="A945" s="1">
        <v>43371</v>
      </c>
      <c r="B945" s="13">
        <v>225.74</v>
      </c>
      <c r="C945" s="4">
        <v>22929364</v>
      </c>
      <c r="D945" s="13">
        <v>114.37</v>
      </c>
      <c r="E945" s="4">
        <v>21647811</v>
      </c>
      <c r="F945" s="13">
        <v>281.02</v>
      </c>
      <c r="G945" s="4">
        <v>17734914</v>
      </c>
      <c r="H945" s="13">
        <v>246.73</v>
      </c>
      <c r="I945" s="4">
        <v>2673911</v>
      </c>
      <c r="J945" s="13">
        <v>51.56</v>
      </c>
      <c r="K945" s="4">
        <v>16234246</v>
      </c>
      <c r="L945" s="13">
        <v>159.03</v>
      </c>
      <c r="M945" s="4">
        <v>4607671</v>
      </c>
      <c r="N945" s="13">
        <v>30.89</v>
      </c>
      <c r="O945" s="4">
        <v>165453485</v>
      </c>
      <c r="P945" s="13">
        <v>269.95</v>
      </c>
      <c r="Q945" s="4">
        <v>2784504</v>
      </c>
      <c r="R945" s="13">
        <v>48.65</v>
      </c>
      <c r="S945" s="4">
        <v>15474402</v>
      </c>
      <c r="T945" s="13">
        <v>47.29</v>
      </c>
      <c r="U945" s="4">
        <v>46223464</v>
      </c>
      <c r="V945" s="13">
        <v>85.02</v>
      </c>
      <c r="W945" s="4">
        <v>9884941</v>
      </c>
      <c r="X945" s="13">
        <v>122.28</v>
      </c>
      <c r="Y945" s="4">
        <v>5202877</v>
      </c>
      <c r="Z945" s="13">
        <v>127.57</v>
      </c>
      <c r="AA945" s="4">
        <v>2724602</v>
      </c>
      <c r="AB945" s="13">
        <v>77.400000000000006</v>
      </c>
      <c r="AC945" s="4">
        <v>6190106</v>
      </c>
      <c r="AD945" s="13">
        <v>60.92</v>
      </c>
      <c r="AE945" s="4">
        <v>7206646</v>
      </c>
      <c r="AF945" s="13">
        <v>56.31</v>
      </c>
      <c r="AG945" s="4">
        <v>1301406</v>
      </c>
      <c r="AH945" s="13">
        <v>82.17</v>
      </c>
      <c r="AI945" s="4">
        <v>6414567</v>
      </c>
      <c r="AJ945" s="13">
        <v>112.72</v>
      </c>
      <c r="AK945" s="4">
        <v>2540023</v>
      </c>
      <c r="AL945" s="13">
        <v>17.73</v>
      </c>
      <c r="AM945" s="4">
        <v>14474523</v>
      </c>
      <c r="AN945" s="13">
        <v>79.97</v>
      </c>
      <c r="AO945" s="4">
        <v>39153794</v>
      </c>
      <c r="AP945" s="13">
        <v>2003</v>
      </c>
      <c r="AQ945" s="4">
        <v>4085135</v>
      </c>
      <c r="AR945" s="13">
        <v>264.77</v>
      </c>
      <c r="AS945" s="4">
        <v>33649694</v>
      </c>
      <c r="AT945" s="13">
        <v>167.29</v>
      </c>
      <c r="AU945" s="4">
        <v>3390221</v>
      </c>
      <c r="AV945" s="13">
        <v>1984</v>
      </c>
      <c r="AW945" s="4">
        <v>416634</v>
      </c>
      <c r="AX945" s="13">
        <v>207.15</v>
      </c>
      <c r="AY945" s="4">
        <v>3966222</v>
      </c>
      <c r="AZ945" s="13">
        <v>114.82</v>
      </c>
      <c r="BA945" s="4">
        <v>5745185</v>
      </c>
      <c r="BB945" s="13">
        <v>33.020000000000003</v>
      </c>
      <c r="BC945" s="4">
        <v>8467405</v>
      </c>
      <c r="BD945" s="13">
        <v>56.84</v>
      </c>
      <c r="BE945" s="4">
        <v>8975955</v>
      </c>
      <c r="BF945" s="13">
        <v>132.03</v>
      </c>
      <c r="BG945" s="4">
        <v>2438980</v>
      </c>
      <c r="BH945" s="13">
        <v>84.72</v>
      </c>
      <c r="BI945" s="4">
        <v>7452735</v>
      </c>
    </row>
    <row r="946" spans="1:61" x14ac:dyDescent="0.35">
      <c r="A946" s="1">
        <v>43374</v>
      </c>
      <c r="B946" s="13">
        <v>227.26</v>
      </c>
      <c r="C946" s="4">
        <v>23600802</v>
      </c>
      <c r="D946" s="13">
        <v>115.61</v>
      </c>
      <c r="E946" s="4">
        <v>18883079</v>
      </c>
      <c r="F946" s="13">
        <v>289.36</v>
      </c>
      <c r="G946" s="4">
        <v>15551453</v>
      </c>
      <c r="H946" s="13">
        <v>249.51</v>
      </c>
      <c r="I946" s="4">
        <v>2771018</v>
      </c>
      <c r="J946" s="13">
        <v>51.8</v>
      </c>
      <c r="K946" s="4">
        <v>19217922</v>
      </c>
      <c r="L946" s="13">
        <v>159.86000000000001</v>
      </c>
      <c r="M946" s="4">
        <v>4297554</v>
      </c>
      <c r="N946" s="13">
        <v>31.42</v>
      </c>
      <c r="O946" s="4">
        <v>94742859</v>
      </c>
      <c r="P946" s="13">
        <v>275.49</v>
      </c>
      <c r="Q946" s="4">
        <v>3553432</v>
      </c>
      <c r="R946" s="13">
        <v>48.87</v>
      </c>
      <c r="S946" s="4">
        <v>13669841</v>
      </c>
      <c r="T946" s="13">
        <v>46.45</v>
      </c>
      <c r="U946" s="4">
        <v>23797630</v>
      </c>
      <c r="V946" s="13">
        <v>85.81</v>
      </c>
      <c r="W946" s="4">
        <v>8568210</v>
      </c>
      <c r="X946" s="13">
        <v>124.39</v>
      </c>
      <c r="Y946" s="4">
        <v>5351500</v>
      </c>
      <c r="Z946" s="13">
        <v>129.49</v>
      </c>
      <c r="AA946" s="4">
        <v>2024564</v>
      </c>
      <c r="AB946" s="13">
        <v>79.89</v>
      </c>
      <c r="AC946" s="4">
        <v>6408997</v>
      </c>
      <c r="AD946" s="13">
        <v>61.59</v>
      </c>
      <c r="AE946" s="4">
        <v>7666985</v>
      </c>
      <c r="AF946" s="13">
        <v>57.59</v>
      </c>
      <c r="AG946" s="4">
        <v>1429181</v>
      </c>
      <c r="AH946" s="13">
        <v>83.13</v>
      </c>
      <c r="AI946" s="4">
        <v>4169550</v>
      </c>
      <c r="AJ946" s="13">
        <v>114.48</v>
      </c>
      <c r="AK946" s="4">
        <v>2021607</v>
      </c>
      <c r="AL946" s="13">
        <v>18.18</v>
      </c>
      <c r="AM946" s="4">
        <v>12651821</v>
      </c>
      <c r="AN946" s="13">
        <v>82.43</v>
      </c>
      <c r="AO946" s="4">
        <v>6696718</v>
      </c>
      <c r="AP946" s="13">
        <v>2004.36</v>
      </c>
      <c r="AQ946" s="4">
        <v>3468285</v>
      </c>
      <c r="AR946" s="13">
        <v>310.7</v>
      </c>
      <c r="AS946" s="4">
        <v>21777597</v>
      </c>
      <c r="AT946" s="13">
        <v>166.67</v>
      </c>
      <c r="AU946" s="4">
        <v>3126616</v>
      </c>
      <c r="AV946" s="13">
        <v>1989.21</v>
      </c>
      <c r="AW946" s="4">
        <v>319220</v>
      </c>
      <c r="AX946" s="13">
        <v>207.6</v>
      </c>
      <c r="AY946" s="4">
        <v>3670701</v>
      </c>
      <c r="AZ946" s="13">
        <v>114.07</v>
      </c>
      <c r="BA946" s="4">
        <v>4430061</v>
      </c>
      <c r="BB946" s="13">
        <v>32.51</v>
      </c>
      <c r="BC946" s="4">
        <v>11990681</v>
      </c>
      <c r="BD946" s="13">
        <v>55.58</v>
      </c>
      <c r="BE946" s="4">
        <v>12727584</v>
      </c>
      <c r="BF946" s="13">
        <v>128.35</v>
      </c>
      <c r="BG946" s="4">
        <v>2299685</v>
      </c>
      <c r="BH946" s="13">
        <v>84.46</v>
      </c>
      <c r="BI946" s="4">
        <v>7876367</v>
      </c>
    </row>
    <row r="947" spans="1:61" x14ac:dyDescent="0.35">
      <c r="A947" s="1">
        <v>43375</v>
      </c>
      <c r="B947" s="13">
        <v>229.28</v>
      </c>
      <c r="C947" s="4">
        <v>24788170</v>
      </c>
      <c r="D947" s="13">
        <v>115.15</v>
      </c>
      <c r="E947" s="4">
        <v>20787239</v>
      </c>
      <c r="F947" s="13">
        <v>286.48</v>
      </c>
      <c r="G947" s="4">
        <v>9599118</v>
      </c>
      <c r="H947" s="13">
        <v>248.1</v>
      </c>
      <c r="I947" s="4">
        <v>2488779</v>
      </c>
      <c r="J947" s="13">
        <v>50.23</v>
      </c>
      <c r="K947" s="4">
        <v>22406822</v>
      </c>
      <c r="L947" s="13">
        <v>157.26</v>
      </c>
      <c r="M947" s="4">
        <v>4137003</v>
      </c>
      <c r="N947" s="13">
        <v>29.02</v>
      </c>
      <c r="O947" s="4">
        <v>145276455</v>
      </c>
      <c r="P947" s="13">
        <v>272</v>
      </c>
      <c r="Q947" s="4">
        <v>3254406</v>
      </c>
      <c r="R947" s="13">
        <v>49.01</v>
      </c>
      <c r="S947" s="4">
        <v>15671575</v>
      </c>
      <c r="T947" s="13">
        <v>48.1</v>
      </c>
      <c r="U947" s="4">
        <v>42121090</v>
      </c>
      <c r="V947" s="13">
        <v>86.46</v>
      </c>
      <c r="W947" s="4">
        <v>8453138</v>
      </c>
      <c r="X947" s="13">
        <v>124.74</v>
      </c>
      <c r="Y947" s="4">
        <v>5445431</v>
      </c>
      <c r="Z947" s="13">
        <v>130</v>
      </c>
      <c r="AA947" s="4">
        <v>3278228</v>
      </c>
      <c r="AB947" s="13">
        <v>78.28</v>
      </c>
      <c r="AC947" s="4">
        <v>4534591</v>
      </c>
      <c r="AD947" s="13">
        <v>61.89</v>
      </c>
      <c r="AE947" s="4">
        <v>5660189</v>
      </c>
      <c r="AF947" s="13">
        <v>57.14</v>
      </c>
      <c r="AG947" s="4">
        <v>1726924</v>
      </c>
      <c r="AH947" s="13">
        <v>82.87</v>
      </c>
      <c r="AI947" s="4">
        <v>3474172</v>
      </c>
      <c r="AJ947" s="13">
        <v>114.69</v>
      </c>
      <c r="AK947" s="4">
        <v>2884679</v>
      </c>
      <c r="AL947" s="13">
        <v>18.079999999999998</v>
      </c>
      <c r="AM947" s="4">
        <v>9606668</v>
      </c>
      <c r="AN947" s="13">
        <v>83.28</v>
      </c>
      <c r="AO947" s="4">
        <v>7100139</v>
      </c>
      <c r="AP947" s="13">
        <v>1971.31</v>
      </c>
      <c r="AQ947" s="4">
        <v>5400749</v>
      </c>
      <c r="AR947" s="13">
        <v>301.02</v>
      </c>
      <c r="AS947" s="4">
        <v>11743511</v>
      </c>
      <c r="AT947" s="13">
        <v>165.18</v>
      </c>
      <c r="AU947" s="4">
        <v>3071198</v>
      </c>
      <c r="AV947" s="13">
        <v>1976.59</v>
      </c>
      <c r="AW947" s="4">
        <v>297309</v>
      </c>
      <c r="AX947" s="13">
        <v>204.75</v>
      </c>
      <c r="AY947" s="4">
        <v>4428039</v>
      </c>
      <c r="AZ947" s="13">
        <v>112.59</v>
      </c>
      <c r="BA947" s="4">
        <v>5055608</v>
      </c>
      <c r="BB947" s="13">
        <v>32.56</v>
      </c>
      <c r="BC947" s="4">
        <v>10174295</v>
      </c>
      <c r="BD947" s="13">
        <v>55.59</v>
      </c>
      <c r="BE947" s="4">
        <v>12680838</v>
      </c>
      <c r="BF947" s="13">
        <v>125.97</v>
      </c>
      <c r="BG947" s="4">
        <v>2168868</v>
      </c>
      <c r="BH947" s="13">
        <v>82.77</v>
      </c>
      <c r="BI947" s="4">
        <v>8446923</v>
      </c>
    </row>
    <row r="948" spans="1:61" x14ac:dyDescent="0.35">
      <c r="A948" s="1">
        <v>43376</v>
      </c>
      <c r="B948" s="13">
        <v>232.07</v>
      </c>
      <c r="C948" s="4">
        <v>28654799</v>
      </c>
      <c r="D948" s="13">
        <v>115.17</v>
      </c>
      <c r="E948" s="4">
        <v>16648018</v>
      </c>
      <c r="F948" s="13">
        <v>286.73</v>
      </c>
      <c r="G948" s="4">
        <v>8013769</v>
      </c>
      <c r="H948" s="13">
        <v>249.42</v>
      </c>
      <c r="I948" s="4">
        <v>1960713</v>
      </c>
      <c r="J948" s="13">
        <v>49.75</v>
      </c>
      <c r="K948" s="4">
        <v>21207699</v>
      </c>
      <c r="L948" s="13">
        <v>159.1</v>
      </c>
      <c r="M948" s="4">
        <v>3561623</v>
      </c>
      <c r="N948" s="13">
        <v>28.43</v>
      </c>
      <c r="O948" s="4">
        <v>190137198</v>
      </c>
      <c r="P948" s="13">
        <v>270.51</v>
      </c>
      <c r="Q948" s="4">
        <v>2726375</v>
      </c>
      <c r="R948" s="13">
        <v>49.14</v>
      </c>
      <c r="S948" s="4">
        <v>16737511</v>
      </c>
      <c r="T948" s="13">
        <v>48.76</v>
      </c>
      <c r="U948" s="4">
        <v>39211946</v>
      </c>
      <c r="V948" s="13">
        <v>86.15</v>
      </c>
      <c r="W948" s="4">
        <v>10206722</v>
      </c>
      <c r="X948" s="13">
        <v>125.31</v>
      </c>
      <c r="Y948" s="4">
        <v>4479706</v>
      </c>
      <c r="Z948" s="13">
        <v>130.38</v>
      </c>
      <c r="AA948" s="4">
        <v>3172439</v>
      </c>
      <c r="AB948" s="13">
        <v>78.569999999999993</v>
      </c>
      <c r="AC948" s="4">
        <v>6825619</v>
      </c>
      <c r="AD948" s="13">
        <v>62.62</v>
      </c>
      <c r="AE948" s="4">
        <v>7315730</v>
      </c>
      <c r="AF948" s="13">
        <v>58.38</v>
      </c>
      <c r="AG948" s="4">
        <v>2938925</v>
      </c>
      <c r="AH948" s="13">
        <v>82.45</v>
      </c>
      <c r="AI948" s="4">
        <v>3871172</v>
      </c>
      <c r="AJ948" s="13">
        <v>118.47</v>
      </c>
      <c r="AK948" s="4">
        <v>3310026</v>
      </c>
      <c r="AL948" s="13">
        <v>18.239999999999998</v>
      </c>
      <c r="AM948" s="4">
        <v>8861819</v>
      </c>
      <c r="AN948" s="13">
        <v>86.39</v>
      </c>
      <c r="AO948" s="4">
        <v>8331715</v>
      </c>
      <c r="AP948" s="13">
        <v>1952.76</v>
      </c>
      <c r="AQ948" s="4">
        <v>5253131</v>
      </c>
      <c r="AR948" s="13">
        <v>294.8</v>
      </c>
      <c r="AS948" s="4">
        <v>7994988</v>
      </c>
      <c r="AT948" s="13">
        <v>164.66</v>
      </c>
      <c r="AU948" s="4">
        <v>3830275</v>
      </c>
      <c r="AV948" s="13">
        <v>1972.63</v>
      </c>
      <c r="AW948" s="4">
        <v>350769</v>
      </c>
      <c r="AX948" s="13">
        <v>203.74</v>
      </c>
      <c r="AY948" s="4">
        <v>4162453</v>
      </c>
      <c r="AZ948" s="13">
        <v>111.75</v>
      </c>
      <c r="BA948" s="4">
        <v>6153914</v>
      </c>
      <c r="BB948" s="13">
        <v>32.75</v>
      </c>
      <c r="BC948" s="4">
        <v>11075699</v>
      </c>
      <c r="BD948" s="13">
        <v>55.47</v>
      </c>
      <c r="BE948" s="4">
        <v>7383546</v>
      </c>
      <c r="BF948" s="13">
        <v>124.59</v>
      </c>
      <c r="BG948" s="4">
        <v>2451676</v>
      </c>
      <c r="BH948" s="13">
        <v>82.5</v>
      </c>
      <c r="BI948" s="4">
        <v>10046664</v>
      </c>
    </row>
    <row r="949" spans="1:61" x14ac:dyDescent="0.35">
      <c r="A949" s="1">
        <v>43377</v>
      </c>
      <c r="B949" s="13">
        <v>227.99</v>
      </c>
      <c r="C949" s="4">
        <v>32042000</v>
      </c>
      <c r="D949" s="13">
        <v>112.79</v>
      </c>
      <c r="E949" s="4">
        <v>34821717</v>
      </c>
      <c r="F949" s="13">
        <v>279.29000000000002</v>
      </c>
      <c r="G949" s="4">
        <v>9780489</v>
      </c>
      <c r="H949" s="13">
        <v>248.17</v>
      </c>
      <c r="I949" s="4">
        <v>2566302</v>
      </c>
      <c r="J949" s="13">
        <v>49.47</v>
      </c>
      <c r="K949" s="4">
        <v>19033961</v>
      </c>
      <c r="L949" s="13">
        <v>154.9</v>
      </c>
      <c r="M949" s="4">
        <v>6206372</v>
      </c>
      <c r="N949" s="13">
        <v>27.78</v>
      </c>
      <c r="O949" s="4">
        <v>95831156</v>
      </c>
      <c r="P949" s="13">
        <v>263.70999999999998</v>
      </c>
      <c r="Q949" s="4">
        <v>3780326</v>
      </c>
      <c r="R949" s="13">
        <v>48.38</v>
      </c>
      <c r="S949" s="4">
        <v>22110874</v>
      </c>
      <c r="T949" s="13">
        <v>48.13</v>
      </c>
      <c r="U949" s="4">
        <v>30108253</v>
      </c>
      <c r="V949" s="13">
        <v>85.58</v>
      </c>
      <c r="W949" s="4">
        <v>10204586</v>
      </c>
      <c r="X949" s="13">
        <v>124.95</v>
      </c>
      <c r="Y949" s="4">
        <v>4824327</v>
      </c>
      <c r="Z949" s="13">
        <v>130.22999999999999</v>
      </c>
      <c r="AA949" s="4">
        <v>3223158</v>
      </c>
      <c r="AB949" s="13">
        <v>78.28</v>
      </c>
      <c r="AC949" s="4">
        <v>4457073</v>
      </c>
      <c r="AD949" s="13">
        <v>62.85</v>
      </c>
      <c r="AE949" s="4">
        <v>6920149</v>
      </c>
      <c r="AF949" s="13">
        <v>58.31</v>
      </c>
      <c r="AG949" s="4">
        <v>1002506</v>
      </c>
      <c r="AH949" s="13">
        <v>82.18</v>
      </c>
      <c r="AI949" s="4">
        <v>3960669</v>
      </c>
      <c r="AJ949" s="13">
        <v>117.7</v>
      </c>
      <c r="AK949" s="4">
        <v>2576401</v>
      </c>
      <c r="AL949" s="13">
        <v>18.27</v>
      </c>
      <c r="AM949" s="4">
        <v>10073012</v>
      </c>
      <c r="AN949" s="13">
        <v>85.27</v>
      </c>
      <c r="AO949" s="4">
        <v>6911340</v>
      </c>
      <c r="AP949" s="13">
        <v>1909.42</v>
      </c>
      <c r="AQ949" s="4">
        <v>7256973</v>
      </c>
      <c r="AR949" s="13">
        <v>281.83</v>
      </c>
      <c r="AS949" s="4">
        <v>9814212</v>
      </c>
      <c r="AT949" s="13">
        <v>165.8</v>
      </c>
      <c r="AU949" s="4">
        <v>3230440</v>
      </c>
      <c r="AV949" s="13">
        <v>1933.4</v>
      </c>
      <c r="AW949" s="4">
        <v>443421</v>
      </c>
      <c r="AX949" s="13">
        <v>198.85</v>
      </c>
      <c r="AY949" s="4">
        <v>5996170</v>
      </c>
      <c r="AZ949" s="13">
        <v>110.78</v>
      </c>
      <c r="BA949" s="4">
        <v>5750166</v>
      </c>
      <c r="BB949" s="13">
        <v>32.630000000000003</v>
      </c>
      <c r="BC949" s="4">
        <v>12293034</v>
      </c>
      <c r="BD949" s="13">
        <v>55.89</v>
      </c>
      <c r="BE949" s="4">
        <v>9722043</v>
      </c>
      <c r="BF949" s="13">
        <v>122.2</v>
      </c>
      <c r="BG949" s="4">
        <v>2714311</v>
      </c>
      <c r="BH949" s="13">
        <v>80.180000000000007</v>
      </c>
      <c r="BI949" s="4">
        <v>9161142</v>
      </c>
    </row>
    <row r="950" spans="1:61" x14ac:dyDescent="0.35">
      <c r="A950" s="1">
        <v>43378</v>
      </c>
      <c r="B950" s="13">
        <v>224.29</v>
      </c>
      <c r="C950" s="4">
        <v>33580463</v>
      </c>
      <c r="D950" s="13">
        <v>112.13</v>
      </c>
      <c r="E950" s="4">
        <v>29068859</v>
      </c>
      <c r="F950" s="13">
        <v>269.86</v>
      </c>
      <c r="G950" s="4">
        <v>10665861</v>
      </c>
      <c r="H950" s="13">
        <v>244.23</v>
      </c>
      <c r="I950" s="4">
        <v>3385951</v>
      </c>
      <c r="J950" s="13">
        <v>49.35</v>
      </c>
      <c r="K950" s="4">
        <v>16900168</v>
      </c>
      <c r="L950" s="13">
        <v>155.07</v>
      </c>
      <c r="M950" s="4">
        <v>4963564</v>
      </c>
      <c r="N950" s="13">
        <v>27.35</v>
      </c>
      <c r="O950" s="4">
        <v>88008487</v>
      </c>
      <c r="P950" s="13">
        <v>263.22000000000003</v>
      </c>
      <c r="Q950" s="4">
        <v>3098832</v>
      </c>
      <c r="R950" s="13">
        <v>48.13</v>
      </c>
      <c r="S950" s="4">
        <v>19103325</v>
      </c>
      <c r="T950" s="13">
        <v>47.03</v>
      </c>
      <c r="U950" s="4">
        <v>28901448</v>
      </c>
      <c r="V950" s="13">
        <v>85.34</v>
      </c>
      <c r="W950" s="4">
        <v>9217393</v>
      </c>
      <c r="X950" s="13">
        <v>125.33</v>
      </c>
      <c r="Y950" s="4">
        <v>4317982</v>
      </c>
      <c r="Z950" s="13">
        <v>131.05000000000001</v>
      </c>
      <c r="AA950" s="4">
        <v>2244026</v>
      </c>
      <c r="AB950" s="13">
        <v>78.39</v>
      </c>
      <c r="AC950" s="4">
        <v>6535672</v>
      </c>
      <c r="AD950" s="13">
        <v>63</v>
      </c>
      <c r="AE950" s="4">
        <v>7358246</v>
      </c>
      <c r="AF950" s="13">
        <v>58.51</v>
      </c>
      <c r="AG950" s="4">
        <v>816909</v>
      </c>
      <c r="AH950" s="13">
        <v>81.400000000000006</v>
      </c>
      <c r="AI950" s="4">
        <v>3254515</v>
      </c>
      <c r="AJ950" s="13">
        <v>118.37</v>
      </c>
      <c r="AK950" s="4">
        <v>2572216</v>
      </c>
      <c r="AL950" s="13">
        <v>18.059999999999999</v>
      </c>
      <c r="AM950" s="4">
        <v>16178296</v>
      </c>
      <c r="AN950" s="13">
        <v>84.51</v>
      </c>
      <c r="AO950" s="4">
        <v>7580830</v>
      </c>
      <c r="AP950" s="13">
        <v>1889.65</v>
      </c>
      <c r="AQ950" s="4">
        <v>6822327</v>
      </c>
      <c r="AR950" s="13">
        <v>261.95</v>
      </c>
      <c r="AS950" s="4">
        <v>17944537</v>
      </c>
      <c r="AT950" s="13">
        <v>166.57</v>
      </c>
      <c r="AU950" s="4">
        <v>2822503</v>
      </c>
      <c r="AV950" s="13">
        <v>1903.84</v>
      </c>
      <c r="AW950" s="4">
        <v>387609</v>
      </c>
      <c r="AX950" s="13">
        <v>196.38</v>
      </c>
      <c r="AY950" s="4">
        <v>5016586</v>
      </c>
      <c r="AZ950" s="13">
        <v>109.74</v>
      </c>
      <c r="BA950" s="4">
        <v>5278462</v>
      </c>
      <c r="BB950" s="13">
        <v>32.24</v>
      </c>
      <c r="BC950" s="4">
        <v>9361103</v>
      </c>
      <c r="BD950" s="13">
        <v>55.76</v>
      </c>
      <c r="BE950" s="4">
        <v>9734042</v>
      </c>
      <c r="BF950" s="13">
        <v>121.45</v>
      </c>
      <c r="BG950" s="4">
        <v>2302996</v>
      </c>
      <c r="BH950" s="13">
        <v>80.12</v>
      </c>
      <c r="BI950" s="4">
        <v>7019108</v>
      </c>
    </row>
    <row r="951" spans="1:61" x14ac:dyDescent="0.35">
      <c r="A951" s="1">
        <v>43381</v>
      </c>
      <c r="B951" s="13">
        <v>223.77</v>
      </c>
      <c r="C951" s="4">
        <v>29663923</v>
      </c>
      <c r="D951" s="13">
        <v>110.85</v>
      </c>
      <c r="E951" s="4">
        <v>29640588</v>
      </c>
      <c r="F951" s="13">
        <v>265.77</v>
      </c>
      <c r="G951" s="4">
        <v>10215265</v>
      </c>
      <c r="H951" s="13">
        <v>241.37</v>
      </c>
      <c r="I951" s="4">
        <v>3339697</v>
      </c>
      <c r="J951" s="13">
        <v>49.36</v>
      </c>
      <c r="K951" s="4">
        <v>16295812</v>
      </c>
      <c r="L951" s="13">
        <v>148.65</v>
      </c>
      <c r="M951" s="4">
        <v>10238725</v>
      </c>
      <c r="N951" s="13">
        <v>26.46</v>
      </c>
      <c r="O951" s="4">
        <v>103789499</v>
      </c>
      <c r="P951" s="13">
        <v>254.69</v>
      </c>
      <c r="Q951" s="4">
        <v>5109168</v>
      </c>
      <c r="R951" s="13">
        <v>47.52</v>
      </c>
      <c r="S951" s="4">
        <v>23791356</v>
      </c>
      <c r="T951" s="13">
        <v>47.03</v>
      </c>
      <c r="U951" s="4">
        <v>19376820</v>
      </c>
      <c r="V951" s="13">
        <v>86.13</v>
      </c>
      <c r="W951" s="4">
        <v>13242364</v>
      </c>
      <c r="X951" s="13">
        <v>124.84</v>
      </c>
      <c r="Y951" s="4">
        <v>6267680</v>
      </c>
      <c r="Z951" s="13">
        <v>129.83000000000001</v>
      </c>
      <c r="AA951" s="4">
        <v>2115531</v>
      </c>
      <c r="AB951" s="13">
        <v>78.28</v>
      </c>
      <c r="AC951" s="4">
        <v>4034420</v>
      </c>
      <c r="AD951" s="13">
        <v>62.94</v>
      </c>
      <c r="AE951" s="4">
        <v>4725920</v>
      </c>
      <c r="AF951" s="13">
        <v>57.73</v>
      </c>
      <c r="AG951" s="4">
        <v>1186709</v>
      </c>
      <c r="AH951" s="13">
        <v>81.75</v>
      </c>
      <c r="AI951" s="4">
        <v>5287692</v>
      </c>
      <c r="AJ951" s="13">
        <v>118.14</v>
      </c>
      <c r="AK951" s="4">
        <v>2306276</v>
      </c>
      <c r="AL951" s="13">
        <v>18.21</v>
      </c>
      <c r="AM951" s="4">
        <v>10719741</v>
      </c>
      <c r="AN951" s="13">
        <v>83.86</v>
      </c>
      <c r="AO951" s="4">
        <v>9552151</v>
      </c>
      <c r="AP951" s="13">
        <v>1864.42</v>
      </c>
      <c r="AQ951" s="4">
        <v>7393199</v>
      </c>
      <c r="AR951" s="13">
        <v>250.56</v>
      </c>
      <c r="AS951" s="4">
        <v>13472653</v>
      </c>
      <c r="AT951" s="13">
        <v>167.77</v>
      </c>
      <c r="AU951" s="4">
        <v>2560488</v>
      </c>
      <c r="AV951" s="13">
        <v>1900.9</v>
      </c>
      <c r="AW951" s="4">
        <v>323465</v>
      </c>
      <c r="AX951" s="13">
        <v>198.41</v>
      </c>
      <c r="AY951" s="4">
        <v>3731816</v>
      </c>
      <c r="AZ951" s="13">
        <v>109.9</v>
      </c>
      <c r="BA951" s="4">
        <v>4187032</v>
      </c>
      <c r="BB951" s="13">
        <v>32.58</v>
      </c>
      <c r="BC951" s="4">
        <v>8036111</v>
      </c>
      <c r="BD951" s="13">
        <v>56.54</v>
      </c>
      <c r="BE951" s="4">
        <v>9624260</v>
      </c>
      <c r="BF951" s="13">
        <v>120.57</v>
      </c>
      <c r="BG951" s="4">
        <v>1676830</v>
      </c>
      <c r="BH951" s="13">
        <v>80.23</v>
      </c>
      <c r="BI951" s="4">
        <v>8058686</v>
      </c>
    </row>
    <row r="952" spans="1:61" x14ac:dyDescent="0.35">
      <c r="A952" s="1">
        <v>43382</v>
      </c>
      <c r="B952" s="13">
        <v>226.87</v>
      </c>
      <c r="C952" s="4">
        <v>26891029</v>
      </c>
      <c r="D952" s="13">
        <v>112.26</v>
      </c>
      <c r="E952" s="4">
        <v>26198594</v>
      </c>
      <c r="F952" s="13">
        <v>265.54000000000002</v>
      </c>
      <c r="G952" s="4">
        <v>6837493</v>
      </c>
      <c r="H952" s="13">
        <v>244.7</v>
      </c>
      <c r="I952" s="4">
        <v>2467581</v>
      </c>
      <c r="J952" s="13">
        <v>48.87</v>
      </c>
      <c r="K952" s="4">
        <v>19009806</v>
      </c>
      <c r="L952" s="13">
        <v>148.5</v>
      </c>
      <c r="M952" s="4">
        <v>5593337</v>
      </c>
      <c r="N952" s="13">
        <v>27.24</v>
      </c>
      <c r="O952" s="4">
        <v>105461756</v>
      </c>
      <c r="P952" s="13">
        <v>254.16</v>
      </c>
      <c r="Q952" s="4">
        <v>2597721</v>
      </c>
      <c r="R952" s="13">
        <v>47.49</v>
      </c>
      <c r="S952" s="4">
        <v>17008723</v>
      </c>
      <c r="T952" s="13">
        <v>46.55</v>
      </c>
      <c r="U952" s="4">
        <v>23285714</v>
      </c>
      <c r="V952" s="13">
        <v>86.51</v>
      </c>
      <c r="W952" s="4">
        <v>10177885</v>
      </c>
      <c r="X952" s="13">
        <v>126.82</v>
      </c>
      <c r="Y952" s="4">
        <v>6797889</v>
      </c>
      <c r="Z952" s="13">
        <v>132.35</v>
      </c>
      <c r="AA952" s="4">
        <v>2454137</v>
      </c>
      <c r="AB952" s="13">
        <v>79.400000000000006</v>
      </c>
      <c r="AC952" s="4">
        <v>4869647</v>
      </c>
      <c r="AD952" s="13">
        <v>63.11</v>
      </c>
      <c r="AE952" s="4">
        <v>6410586</v>
      </c>
      <c r="AF952" s="13">
        <v>58.02</v>
      </c>
      <c r="AG952" s="4">
        <v>1025325</v>
      </c>
      <c r="AH952" s="13">
        <v>82.23</v>
      </c>
      <c r="AI952" s="4">
        <v>3328606</v>
      </c>
      <c r="AJ952" s="13">
        <v>117.68</v>
      </c>
      <c r="AK952" s="4">
        <v>2263648</v>
      </c>
      <c r="AL952" s="13">
        <v>18.57</v>
      </c>
      <c r="AM952" s="4">
        <v>16049262</v>
      </c>
      <c r="AN952" s="13">
        <v>83.76</v>
      </c>
      <c r="AO952" s="4">
        <v>5322782</v>
      </c>
      <c r="AP952" s="13">
        <v>1870.32</v>
      </c>
      <c r="AQ952" s="4">
        <v>4772866</v>
      </c>
      <c r="AR952" s="13">
        <v>262.8</v>
      </c>
      <c r="AS952" s="4">
        <v>12060574</v>
      </c>
      <c r="AT952" s="13">
        <v>169.83</v>
      </c>
      <c r="AU952" s="4">
        <v>4158072</v>
      </c>
      <c r="AV952" s="13">
        <v>1870.5</v>
      </c>
      <c r="AW952" s="4">
        <v>327856</v>
      </c>
      <c r="AX952" s="13">
        <v>195.75</v>
      </c>
      <c r="AY952" s="4">
        <v>4466758</v>
      </c>
      <c r="AZ952" s="13">
        <v>109.17</v>
      </c>
      <c r="BA952" s="4">
        <v>3425810</v>
      </c>
      <c r="BB952" s="13">
        <v>33.28</v>
      </c>
      <c r="BC952" s="4">
        <v>27415025</v>
      </c>
      <c r="BD952" s="13">
        <v>57.71</v>
      </c>
      <c r="BE952" s="4">
        <v>24855677</v>
      </c>
      <c r="BF952" s="13">
        <v>119.77</v>
      </c>
      <c r="BG952" s="4">
        <v>1718194</v>
      </c>
      <c r="BH952" s="13">
        <v>80.42</v>
      </c>
      <c r="BI952" s="4">
        <v>7643669</v>
      </c>
    </row>
    <row r="953" spans="1:61" x14ac:dyDescent="0.35">
      <c r="A953" s="1">
        <v>43383</v>
      </c>
      <c r="B953" s="13">
        <v>216.36</v>
      </c>
      <c r="C953" s="4">
        <v>41990554</v>
      </c>
      <c r="D953" s="13">
        <v>106.16</v>
      </c>
      <c r="E953" s="4">
        <v>61376315</v>
      </c>
      <c r="F953" s="13">
        <v>245.69</v>
      </c>
      <c r="G953" s="4">
        <v>17123454</v>
      </c>
      <c r="H953" s="13">
        <v>231.83</v>
      </c>
      <c r="I953" s="4">
        <v>5632741</v>
      </c>
      <c r="J953" s="13">
        <v>47.4</v>
      </c>
      <c r="K953" s="4">
        <v>20885381</v>
      </c>
      <c r="L953" s="13">
        <v>137.81</v>
      </c>
      <c r="M953" s="4">
        <v>13660587</v>
      </c>
      <c r="N953" s="13">
        <v>25</v>
      </c>
      <c r="O953" s="4">
        <v>147682923</v>
      </c>
      <c r="P953" s="13">
        <v>237.91</v>
      </c>
      <c r="Q953" s="4">
        <v>5309318</v>
      </c>
      <c r="R953" s="13">
        <v>45.63</v>
      </c>
      <c r="S953" s="4">
        <v>33055756</v>
      </c>
      <c r="T953" s="13">
        <v>44.8</v>
      </c>
      <c r="U953" s="4">
        <v>43109488</v>
      </c>
      <c r="V953" s="13">
        <v>84.52</v>
      </c>
      <c r="W953" s="4">
        <v>16573426</v>
      </c>
      <c r="X953" s="13">
        <v>122.6</v>
      </c>
      <c r="Y953" s="4">
        <v>6504440</v>
      </c>
      <c r="Z953" s="13">
        <v>126.47</v>
      </c>
      <c r="AA953" s="4">
        <v>3450778</v>
      </c>
      <c r="AB953" s="13">
        <v>75.09</v>
      </c>
      <c r="AC953" s="4">
        <v>8332301</v>
      </c>
      <c r="AD953" s="13">
        <v>60.82</v>
      </c>
      <c r="AE953" s="4">
        <v>10394052</v>
      </c>
      <c r="AF953" s="13">
        <v>56.83</v>
      </c>
      <c r="AG953" s="4">
        <v>1633445</v>
      </c>
      <c r="AH953" s="13">
        <v>77.92</v>
      </c>
      <c r="AI953" s="4">
        <v>5059169</v>
      </c>
      <c r="AJ953" s="13">
        <v>113.05</v>
      </c>
      <c r="AK953" s="4">
        <v>2576502</v>
      </c>
      <c r="AL953" s="13">
        <v>18</v>
      </c>
      <c r="AM953" s="4">
        <v>26033407</v>
      </c>
      <c r="AN953" s="13">
        <v>80.650000000000006</v>
      </c>
      <c r="AO953" s="4">
        <v>10626514</v>
      </c>
      <c r="AP953" s="13">
        <v>1755.25</v>
      </c>
      <c r="AQ953" s="4">
        <v>10988855</v>
      </c>
      <c r="AR953" s="13">
        <v>256.88</v>
      </c>
      <c r="AS953" s="4">
        <v>12815278</v>
      </c>
      <c r="AT953" s="13">
        <v>168.37</v>
      </c>
      <c r="AU953" s="4">
        <v>4190540</v>
      </c>
      <c r="AV953" s="13">
        <v>1788.74</v>
      </c>
      <c r="AW953" s="4">
        <v>635307</v>
      </c>
      <c r="AX953" s="13">
        <v>193.7</v>
      </c>
      <c r="AY953" s="4">
        <v>6157921</v>
      </c>
      <c r="AZ953" s="13">
        <v>106.29</v>
      </c>
      <c r="BA953" s="4">
        <v>5258244</v>
      </c>
      <c r="BB953" s="13">
        <v>31.67</v>
      </c>
      <c r="BC953" s="4">
        <v>14292209</v>
      </c>
      <c r="BD953" s="13">
        <v>56.01</v>
      </c>
      <c r="BE953" s="4">
        <v>14190452</v>
      </c>
      <c r="BF953" s="13">
        <v>116.48</v>
      </c>
      <c r="BG953" s="4">
        <v>2233216</v>
      </c>
      <c r="BH953" s="13">
        <v>74.94</v>
      </c>
      <c r="BI953" s="4">
        <v>12977843</v>
      </c>
    </row>
    <row r="954" spans="1:61" x14ac:dyDescent="0.35">
      <c r="A954" s="1">
        <v>43384</v>
      </c>
      <c r="B954" s="13">
        <v>214.45</v>
      </c>
      <c r="C954" s="4">
        <v>53124392</v>
      </c>
      <c r="D954" s="13">
        <v>105.91</v>
      </c>
      <c r="E954" s="4">
        <v>63904282</v>
      </c>
      <c r="F954" s="13">
        <v>235.13</v>
      </c>
      <c r="G954" s="4">
        <v>18135929</v>
      </c>
      <c r="H954" s="13">
        <v>228.9</v>
      </c>
      <c r="I954" s="4">
        <v>3742359</v>
      </c>
      <c r="J954" s="13">
        <v>46.78</v>
      </c>
      <c r="K954" s="4">
        <v>26387578</v>
      </c>
      <c r="L954" s="13">
        <v>139.24</v>
      </c>
      <c r="M954" s="4">
        <v>10499303</v>
      </c>
      <c r="N954" s="13">
        <v>25.3</v>
      </c>
      <c r="O954" s="4">
        <v>147013774</v>
      </c>
      <c r="P954" s="13">
        <v>238.59</v>
      </c>
      <c r="Q954" s="4">
        <v>7042917</v>
      </c>
      <c r="R954" s="13">
        <v>44.12</v>
      </c>
      <c r="S954" s="4">
        <v>36496338</v>
      </c>
      <c r="T954" s="13">
        <v>44.23</v>
      </c>
      <c r="U954" s="4">
        <v>43648820</v>
      </c>
      <c r="V954" s="13">
        <v>81.599999999999994</v>
      </c>
      <c r="W954" s="4">
        <v>20320055</v>
      </c>
      <c r="X954" s="13">
        <v>118.43</v>
      </c>
      <c r="Y954" s="4">
        <v>8590022</v>
      </c>
      <c r="Z954" s="13">
        <v>121.62</v>
      </c>
      <c r="AA954" s="4">
        <v>4760950</v>
      </c>
      <c r="AB954" s="13">
        <v>72.790000000000006</v>
      </c>
      <c r="AC954" s="4">
        <v>9326505</v>
      </c>
      <c r="AD954" s="13">
        <v>59.12</v>
      </c>
      <c r="AE954" s="4">
        <v>12620624</v>
      </c>
      <c r="AF954" s="13">
        <v>55.29</v>
      </c>
      <c r="AG954" s="4">
        <v>3028061</v>
      </c>
      <c r="AH954" s="13">
        <v>76.53</v>
      </c>
      <c r="AI954" s="4">
        <v>5673770</v>
      </c>
      <c r="AJ954" s="13">
        <v>109.46</v>
      </c>
      <c r="AK954" s="4">
        <v>3565239</v>
      </c>
      <c r="AL954" s="13">
        <v>17.420000000000002</v>
      </c>
      <c r="AM954" s="4">
        <v>25720890</v>
      </c>
      <c r="AN954" s="13">
        <v>78.73</v>
      </c>
      <c r="AO954" s="4">
        <v>9010230</v>
      </c>
      <c r="AP954" s="13">
        <v>1719.36</v>
      </c>
      <c r="AQ954" s="4">
        <v>13935872</v>
      </c>
      <c r="AR954" s="13">
        <v>252.23</v>
      </c>
      <c r="AS954" s="4">
        <v>8167738</v>
      </c>
      <c r="AT954" s="13">
        <v>162.97</v>
      </c>
      <c r="AU954" s="4">
        <v>5430672</v>
      </c>
      <c r="AV954" s="13">
        <v>1781.71</v>
      </c>
      <c r="AW954" s="4">
        <v>613011</v>
      </c>
      <c r="AX954" s="13">
        <v>189.74</v>
      </c>
      <c r="AY954" s="4">
        <v>5831416</v>
      </c>
      <c r="AZ954" s="13">
        <v>104.23</v>
      </c>
      <c r="BA954" s="4">
        <v>6025462</v>
      </c>
      <c r="BB954" s="13">
        <v>31.4</v>
      </c>
      <c r="BC954" s="4">
        <v>14477822</v>
      </c>
      <c r="BD954" s="13">
        <v>54.86</v>
      </c>
      <c r="BE954" s="4">
        <v>15316853</v>
      </c>
      <c r="BF954" s="13">
        <v>114.63</v>
      </c>
      <c r="BG954" s="4">
        <v>2606787</v>
      </c>
      <c r="BH954" s="13">
        <v>74.510000000000005</v>
      </c>
      <c r="BI954" s="4">
        <v>11532101</v>
      </c>
    </row>
    <row r="955" spans="1:61" x14ac:dyDescent="0.35">
      <c r="A955" s="1">
        <v>43385</v>
      </c>
      <c r="B955" s="13">
        <v>222.11</v>
      </c>
      <c r="C955" s="4">
        <v>40337851</v>
      </c>
      <c r="D955" s="13">
        <v>109.57</v>
      </c>
      <c r="E955" s="4">
        <v>47742109</v>
      </c>
      <c r="F955" s="13">
        <v>246.54</v>
      </c>
      <c r="G955" s="4">
        <v>15205917</v>
      </c>
      <c r="H955" s="13">
        <v>232.95</v>
      </c>
      <c r="I955" s="4">
        <v>3259030</v>
      </c>
      <c r="J955" s="13">
        <v>47.38</v>
      </c>
      <c r="K955" s="4">
        <v>23152878</v>
      </c>
      <c r="L955" s="13">
        <v>146.74</v>
      </c>
      <c r="M955" s="4">
        <v>9371711</v>
      </c>
      <c r="N955" s="13">
        <v>26.34</v>
      </c>
      <c r="O955" s="4">
        <v>111059406</v>
      </c>
      <c r="P955" s="13">
        <v>248.87</v>
      </c>
      <c r="Q955" s="4">
        <v>4779938</v>
      </c>
      <c r="R955" s="13">
        <v>45.71</v>
      </c>
      <c r="S955" s="4">
        <v>35423951</v>
      </c>
      <c r="T955" s="13">
        <v>44.88</v>
      </c>
      <c r="U955" s="4">
        <v>32087385</v>
      </c>
      <c r="V955" s="13">
        <v>81.38</v>
      </c>
      <c r="W955" s="4">
        <v>15216300</v>
      </c>
      <c r="X955" s="13">
        <v>117.77</v>
      </c>
      <c r="Y955" s="4">
        <v>7450700</v>
      </c>
      <c r="Z955" s="13">
        <v>122.18</v>
      </c>
      <c r="AA955" s="4">
        <v>2955426</v>
      </c>
      <c r="AB955" s="13">
        <v>73.83</v>
      </c>
      <c r="AC955" s="4">
        <v>6296136</v>
      </c>
      <c r="AD955" s="13">
        <v>59.33</v>
      </c>
      <c r="AE955" s="4">
        <v>9737435</v>
      </c>
      <c r="AF955" s="13">
        <v>55.42</v>
      </c>
      <c r="AG955" s="4">
        <v>2218093</v>
      </c>
      <c r="AH955" s="13">
        <v>76.959999999999994</v>
      </c>
      <c r="AI955" s="4">
        <v>4274524</v>
      </c>
      <c r="AJ955" s="13">
        <v>109.46</v>
      </c>
      <c r="AK955" s="4">
        <v>3078193</v>
      </c>
      <c r="AL955" s="13">
        <v>17.510000000000002</v>
      </c>
      <c r="AM955" s="4">
        <v>19669747</v>
      </c>
      <c r="AN955" s="13">
        <v>80.08</v>
      </c>
      <c r="AO955" s="4">
        <v>8179216</v>
      </c>
      <c r="AP955" s="13">
        <v>1788.61</v>
      </c>
      <c r="AQ955" s="4">
        <v>9444587</v>
      </c>
      <c r="AR955" s="13">
        <v>258.77999999999997</v>
      </c>
      <c r="AS955" s="4">
        <v>7201404</v>
      </c>
      <c r="AT955" s="13">
        <v>163.82</v>
      </c>
      <c r="AU955" s="4">
        <v>3446093</v>
      </c>
      <c r="AV955" s="13">
        <v>1807.17</v>
      </c>
      <c r="AW955" s="4">
        <v>698595</v>
      </c>
      <c r="AX955" s="13">
        <v>192.47</v>
      </c>
      <c r="AY955" s="4">
        <v>5450229</v>
      </c>
      <c r="AZ955" s="13">
        <v>105.36</v>
      </c>
      <c r="BA955" s="4">
        <v>4504419</v>
      </c>
      <c r="BB955" s="13">
        <v>31.72</v>
      </c>
      <c r="BC955" s="4">
        <v>7910461</v>
      </c>
      <c r="BD955" s="13">
        <v>56.45</v>
      </c>
      <c r="BE955" s="4">
        <v>13980461</v>
      </c>
      <c r="BF955" s="13">
        <v>117.49</v>
      </c>
      <c r="BG955" s="4">
        <v>2303430</v>
      </c>
      <c r="BH955" s="13">
        <v>75.91</v>
      </c>
      <c r="BI955" s="4">
        <v>10393839</v>
      </c>
    </row>
    <row r="956" spans="1:61" x14ac:dyDescent="0.35">
      <c r="A956" s="1">
        <v>43388</v>
      </c>
      <c r="B956" s="13">
        <v>217.36</v>
      </c>
      <c r="C956" s="4">
        <v>30791007</v>
      </c>
      <c r="D956" s="13">
        <v>107.6</v>
      </c>
      <c r="E956" s="4">
        <v>32068103</v>
      </c>
      <c r="F956" s="13">
        <v>235.38</v>
      </c>
      <c r="G956" s="4">
        <v>11244032</v>
      </c>
      <c r="H956" s="13">
        <v>232.47</v>
      </c>
      <c r="I956" s="4">
        <v>3009936</v>
      </c>
      <c r="J956" s="13">
        <v>47.12</v>
      </c>
      <c r="K956" s="4">
        <v>15693598</v>
      </c>
      <c r="L956" s="13">
        <v>141.94999999999999</v>
      </c>
      <c r="M956" s="4">
        <v>6040808</v>
      </c>
      <c r="N956" s="13">
        <v>26.26</v>
      </c>
      <c r="O956" s="4">
        <v>70523486</v>
      </c>
      <c r="P956" s="13">
        <v>238.01</v>
      </c>
      <c r="Q956" s="4">
        <v>5106421</v>
      </c>
      <c r="R956" s="13">
        <v>44.67</v>
      </c>
      <c r="S956" s="4">
        <v>26160473</v>
      </c>
      <c r="T956" s="13">
        <v>44.53</v>
      </c>
      <c r="U956" s="4">
        <v>21632953</v>
      </c>
      <c r="V956" s="13">
        <v>80.819999999999993</v>
      </c>
      <c r="W956" s="4">
        <v>10558752</v>
      </c>
      <c r="X956" s="13">
        <v>116.94</v>
      </c>
      <c r="Y956" s="4">
        <v>6047283</v>
      </c>
      <c r="Z956" s="13">
        <v>122.57</v>
      </c>
      <c r="AA956" s="4">
        <v>2277521</v>
      </c>
      <c r="AB956" s="13">
        <v>73.27</v>
      </c>
      <c r="AC956" s="4">
        <v>6125041</v>
      </c>
      <c r="AD956" s="13">
        <v>59.55</v>
      </c>
      <c r="AE956" s="4">
        <v>7302124</v>
      </c>
      <c r="AF956" s="13">
        <v>55.36</v>
      </c>
      <c r="AG956" s="4">
        <v>665869</v>
      </c>
      <c r="AH956" s="13">
        <v>72.239999999999995</v>
      </c>
      <c r="AI956" s="4">
        <v>9755664</v>
      </c>
      <c r="AJ956" s="13">
        <v>107.21</v>
      </c>
      <c r="AK956" s="4">
        <v>2670580</v>
      </c>
      <c r="AL956" s="13">
        <v>17.54</v>
      </c>
      <c r="AM956" s="4">
        <v>13041935</v>
      </c>
      <c r="AN956" s="13">
        <v>77.790000000000006</v>
      </c>
      <c r="AO956" s="4">
        <v>7960625</v>
      </c>
      <c r="AP956" s="13">
        <v>1760.95</v>
      </c>
      <c r="AQ956" s="4">
        <v>6437162</v>
      </c>
      <c r="AR956" s="13">
        <v>259.58999999999997</v>
      </c>
      <c r="AS956" s="4">
        <v>6199965</v>
      </c>
      <c r="AT956" s="13">
        <v>163.66999999999999</v>
      </c>
      <c r="AU956" s="4">
        <v>4265948</v>
      </c>
      <c r="AV956" s="13">
        <v>1811.33</v>
      </c>
      <c r="AW956" s="4">
        <v>407058</v>
      </c>
      <c r="AX956" s="13">
        <v>191.17</v>
      </c>
      <c r="AY956" s="4">
        <v>3642768</v>
      </c>
      <c r="AZ956" s="13">
        <v>104.67</v>
      </c>
      <c r="BA956" s="4">
        <v>3802175</v>
      </c>
      <c r="BB956" s="13">
        <v>31.86</v>
      </c>
      <c r="BC956" s="4">
        <v>5036362</v>
      </c>
      <c r="BD956" s="13">
        <v>56.75</v>
      </c>
      <c r="BE956" s="4">
        <v>10175142</v>
      </c>
      <c r="BF956" s="13">
        <v>115.51</v>
      </c>
      <c r="BG956" s="4">
        <v>1509679</v>
      </c>
      <c r="BH956" s="13">
        <v>74.989999999999995</v>
      </c>
      <c r="BI956" s="4">
        <v>5789049</v>
      </c>
    </row>
    <row r="957" spans="1:61" x14ac:dyDescent="0.35">
      <c r="A957" s="1">
        <v>43389</v>
      </c>
      <c r="B957" s="13">
        <v>222.15</v>
      </c>
      <c r="C957" s="4">
        <v>29183963</v>
      </c>
      <c r="D957" s="13">
        <v>111</v>
      </c>
      <c r="E957" s="4">
        <v>31610164</v>
      </c>
      <c r="F957" s="13">
        <v>245.83</v>
      </c>
      <c r="G957" s="4">
        <v>10217795</v>
      </c>
      <c r="H957" s="13">
        <v>238.32</v>
      </c>
      <c r="I957" s="4">
        <v>3035475</v>
      </c>
      <c r="J957" s="13">
        <v>48.23</v>
      </c>
      <c r="K957" s="4">
        <v>13600168</v>
      </c>
      <c r="L957" s="13">
        <v>147.44</v>
      </c>
      <c r="M957" s="4">
        <v>5383148</v>
      </c>
      <c r="N957" s="13">
        <v>28.18</v>
      </c>
      <c r="O957" s="4">
        <v>92528973</v>
      </c>
      <c r="P957" s="13">
        <v>260.67</v>
      </c>
      <c r="Q957" s="4">
        <v>8679636</v>
      </c>
      <c r="R957" s="13">
        <v>45.82</v>
      </c>
      <c r="S957" s="4">
        <v>22669396</v>
      </c>
      <c r="T957" s="13">
        <v>45.94</v>
      </c>
      <c r="U957" s="4">
        <v>21471984</v>
      </c>
      <c r="V957" s="13">
        <v>81.2</v>
      </c>
      <c r="W957" s="4">
        <v>9781778</v>
      </c>
      <c r="X957" s="13">
        <v>117.51</v>
      </c>
      <c r="Y957" s="4">
        <v>4846133</v>
      </c>
      <c r="Z957" s="13">
        <v>122.26</v>
      </c>
      <c r="AA957" s="4">
        <v>2427114</v>
      </c>
      <c r="AB957" s="13">
        <v>73.8</v>
      </c>
      <c r="AC957" s="4">
        <v>5726247</v>
      </c>
      <c r="AD957" s="13">
        <v>59.68</v>
      </c>
      <c r="AE957" s="4">
        <v>6310059</v>
      </c>
      <c r="AF957" s="13">
        <v>56.65</v>
      </c>
      <c r="AG957" s="4">
        <v>1569589</v>
      </c>
      <c r="AH957" s="13">
        <v>73.12</v>
      </c>
      <c r="AI957" s="4">
        <v>7987456</v>
      </c>
      <c r="AJ957" s="13">
        <v>109.86</v>
      </c>
      <c r="AK957" s="4">
        <v>2643964</v>
      </c>
      <c r="AL957" s="13">
        <v>17.920000000000002</v>
      </c>
      <c r="AM957" s="4">
        <v>11531266</v>
      </c>
      <c r="AN957" s="13">
        <v>80.069999999999993</v>
      </c>
      <c r="AO957" s="4">
        <v>5907450</v>
      </c>
      <c r="AP957" s="13">
        <v>1819.96</v>
      </c>
      <c r="AQ957" s="4">
        <v>5859918</v>
      </c>
      <c r="AR957" s="13">
        <v>276.58999999999997</v>
      </c>
      <c r="AS957" s="4">
        <v>9526401</v>
      </c>
      <c r="AT957" s="13">
        <v>164.07</v>
      </c>
      <c r="AU957" s="4">
        <v>4094663</v>
      </c>
      <c r="AV957" s="13">
        <v>1830.27</v>
      </c>
      <c r="AW957" s="4">
        <v>359413</v>
      </c>
      <c r="AX957" s="13">
        <v>193.58</v>
      </c>
      <c r="AY957" s="4">
        <v>4057412</v>
      </c>
      <c r="AZ957" s="13">
        <v>105.98</v>
      </c>
      <c r="BA957" s="4">
        <v>3637263</v>
      </c>
      <c r="BB957" s="13">
        <v>32.25</v>
      </c>
      <c r="BC957" s="4">
        <v>7111478</v>
      </c>
      <c r="BD957" s="13">
        <v>57.81</v>
      </c>
      <c r="BE957" s="4">
        <v>11731398</v>
      </c>
      <c r="BF957" s="13">
        <v>117.95</v>
      </c>
      <c r="BG957" s="4">
        <v>1560621</v>
      </c>
      <c r="BH957" s="13">
        <v>77.48</v>
      </c>
      <c r="BI957" s="4">
        <v>7744185</v>
      </c>
    </row>
    <row r="958" spans="1:61" x14ac:dyDescent="0.35">
      <c r="A958" s="1">
        <v>43390</v>
      </c>
      <c r="B958" s="13">
        <v>221.19</v>
      </c>
      <c r="C958" s="4">
        <v>22885397</v>
      </c>
      <c r="D958" s="13">
        <v>110.71</v>
      </c>
      <c r="E958" s="4">
        <v>26548243</v>
      </c>
      <c r="F958" s="13">
        <v>243.06</v>
      </c>
      <c r="G958" s="4">
        <v>8241701</v>
      </c>
      <c r="H958" s="13">
        <v>237.17</v>
      </c>
      <c r="I958" s="4">
        <v>2026236</v>
      </c>
      <c r="J958" s="13">
        <v>47.86</v>
      </c>
      <c r="K958" s="4">
        <v>15071061</v>
      </c>
      <c r="L958" s="13">
        <v>147.01</v>
      </c>
      <c r="M958" s="4">
        <v>3377854</v>
      </c>
      <c r="N958" s="13">
        <v>27.3</v>
      </c>
      <c r="O958" s="4">
        <v>89466946</v>
      </c>
      <c r="P958" s="13">
        <v>258.91000000000003</v>
      </c>
      <c r="Q958" s="4">
        <v>4405056</v>
      </c>
      <c r="R958" s="13">
        <v>45.94</v>
      </c>
      <c r="S958" s="4">
        <v>17803413</v>
      </c>
      <c r="T958" s="13">
        <v>45.89</v>
      </c>
      <c r="U958" s="4">
        <v>23124370</v>
      </c>
      <c r="V958" s="13">
        <v>81.5</v>
      </c>
      <c r="W958" s="4">
        <v>12247748</v>
      </c>
      <c r="X958" s="13">
        <v>117.29</v>
      </c>
      <c r="Y958" s="4">
        <v>6978670</v>
      </c>
      <c r="Z958" s="13">
        <v>120.14</v>
      </c>
      <c r="AA958" s="4">
        <v>2576399</v>
      </c>
      <c r="AB958" s="13">
        <v>72.48</v>
      </c>
      <c r="AC958" s="4">
        <v>7302693</v>
      </c>
      <c r="AD958" s="13">
        <v>59.24</v>
      </c>
      <c r="AE958" s="4">
        <v>6484110</v>
      </c>
      <c r="AF958" s="13">
        <v>56.57</v>
      </c>
      <c r="AG958" s="4">
        <v>1135894</v>
      </c>
      <c r="AH958" s="13">
        <v>72.92</v>
      </c>
      <c r="AI958" s="4">
        <v>5399189</v>
      </c>
      <c r="AJ958" s="13">
        <v>108.78</v>
      </c>
      <c r="AK958" s="4">
        <v>2214673</v>
      </c>
      <c r="AL958" s="13">
        <v>17.95</v>
      </c>
      <c r="AM958" s="4">
        <v>15484092</v>
      </c>
      <c r="AN958" s="13">
        <v>79.150000000000006</v>
      </c>
      <c r="AO958" s="4">
        <v>5630269</v>
      </c>
      <c r="AP958" s="13">
        <v>1831.73</v>
      </c>
      <c r="AQ958" s="4">
        <v>5295177</v>
      </c>
      <c r="AR958" s="13">
        <v>271.77999999999997</v>
      </c>
      <c r="AS958" s="4">
        <v>8655542</v>
      </c>
      <c r="AT958" s="13">
        <v>166.77</v>
      </c>
      <c r="AU958" s="4">
        <v>3608363</v>
      </c>
      <c r="AV958" s="13">
        <v>1850.51</v>
      </c>
      <c r="AW958" s="4">
        <v>326615</v>
      </c>
      <c r="AX958" s="13">
        <v>185.17</v>
      </c>
      <c r="AY958" s="4">
        <v>8985667</v>
      </c>
      <c r="AZ958" s="13">
        <v>102.44</v>
      </c>
      <c r="BA958" s="4">
        <v>5960140</v>
      </c>
      <c r="BB958" s="13">
        <v>32.020000000000003</v>
      </c>
      <c r="BC958" s="4">
        <v>10845349</v>
      </c>
      <c r="BD958" s="13">
        <v>59.1</v>
      </c>
      <c r="BE958" s="4">
        <v>14631015</v>
      </c>
      <c r="BF958" s="13">
        <v>117.96</v>
      </c>
      <c r="BG958" s="4">
        <v>1067891</v>
      </c>
      <c r="BH958" s="13">
        <v>76.48</v>
      </c>
      <c r="BI958" s="4">
        <v>6816903</v>
      </c>
    </row>
    <row r="959" spans="1:61" x14ac:dyDescent="0.35">
      <c r="A959" s="1">
        <v>43391</v>
      </c>
      <c r="B959" s="13">
        <v>216.02</v>
      </c>
      <c r="C959" s="4">
        <v>32581315</v>
      </c>
      <c r="D959" s="13">
        <v>108.5</v>
      </c>
      <c r="E959" s="4">
        <v>32506192</v>
      </c>
      <c r="F959" s="13">
        <v>239.53</v>
      </c>
      <c r="G959" s="4">
        <v>13100548</v>
      </c>
      <c r="H959" s="13">
        <v>228.02</v>
      </c>
      <c r="I959" s="4">
        <v>3744272</v>
      </c>
      <c r="J959" s="13">
        <v>47.38</v>
      </c>
      <c r="K959" s="4">
        <v>15084839</v>
      </c>
      <c r="L959" s="13">
        <v>142.84</v>
      </c>
      <c r="M959" s="4">
        <v>5338244</v>
      </c>
      <c r="N959" s="13">
        <v>26.62</v>
      </c>
      <c r="O959" s="4">
        <v>79623723</v>
      </c>
      <c r="P959" s="13">
        <v>250.35</v>
      </c>
      <c r="Q959" s="4">
        <v>5378932</v>
      </c>
      <c r="R959" s="13">
        <v>45.46</v>
      </c>
      <c r="S959" s="4">
        <v>19044600</v>
      </c>
      <c r="T959" s="13">
        <v>44.97</v>
      </c>
      <c r="U959" s="4">
        <v>26638830</v>
      </c>
      <c r="V959" s="13">
        <v>81.849999999999994</v>
      </c>
      <c r="W959" s="4">
        <v>17448566</v>
      </c>
      <c r="X959" s="13">
        <v>117.47</v>
      </c>
      <c r="Y959" s="4">
        <v>7391635</v>
      </c>
      <c r="Z959" s="13">
        <v>118.55</v>
      </c>
      <c r="AA959" s="4">
        <v>2096920</v>
      </c>
      <c r="AB959" s="13">
        <v>72.59</v>
      </c>
      <c r="AC959" s="4">
        <v>7800941</v>
      </c>
      <c r="AD959" s="13">
        <v>58.43</v>
      </c>
      <c r="AE959" s="4">
        <v>11215345</v>
      </c>
      <c r="AF959" s="13">
        <v>56.48</v>
      </c>
      <c r="AG959" s="4">
        <v>1702972</v>
      </c>
      <c r="AH959" s="13">
        <v>71.900000000000006</v>
      </c>
      <c r="AI959" s="4">
        <v>5417243</v>
      </c>
      <c r="AJ959" s="13">
        <v>109.12</v>
      </c>
      <c r="AK959" s="4">
        <v>1841057</v>
      </c>
      <c r="AL959" s="13">
        <v>17.940000000000001</v>
      </c>
      <c r="AM959" s="4">
        <v>21507330</v>
      </c>
      <c r="AN959" s="13">
        <v>78.819999999999993</v>
      </c>
      <c r="AO959" s="4">
        <v>4859618</v>
      </c>
      <c r="AP959" s="13">
        <v>1770.72</v>
      </c>
      <c r="AQ959" s="4">
        <v>5873995</v>
      </c>
      <c r="AR959" s="13">
        <v>263.91000000000003</v>
      </c>
      <c r="AS959" s="4">
        <v>5421184</v>
      </c>
      <c r="AT959" s="13">
        <v>166.81</v>
      </c>
      <c r="AU959" s="4">
        <v>3378587</v>
      </c>
      <c r="AV959" s="13">
        <v>1811.71</v>
      </c>
      <c r="AW959" s="4">
        <v>351828</v>
      </c>
      <c r="AX959" s="13">
        <v>180.44</v>
      </c>
      <c r="AY959" s="4">
        <v>9261963</v>
      </c>
      <c r="AZ959" s="13">
        <v>99.71</v>
      </c>
      <c r="BA959" s="4">
        <v>7071859</v>
      </c>
      <c r="BB959" s="13">
        <v>31.55</v>
      </c>
      <c r="BC959" s="4">
        <v>8705346</v>
      </c>
      <c r="BD959" s="13">
        <v>58.64</v>
      </c>
      <c r="BE959" s="4">
        <v>12184673</v>
      </c>
      <c r="BF959" s="13">
        <v>115.29</v>
      </c>
      <c r="BG959" s="4">
        <v>2185114</v>
      </c>
      <c r="BH959" s="13">
        <v>75.599999999999994</v>
      </c>
      <c r="BI959" s="4">
        <v>7622219</v>
      </c>
    </row>
    <row r="960" spans="1:61" x14ac:dyDescent="0.35">
      <c r="A960" s="1">
        <v>43392</v>
      </c>
      <c r="B960" s="13">
        <v>219.31</v>
      </c>
      <c r="C960" s="4">
        <v>33078726</v>
      </c>
      <c r="D960" s="13">
        <v>108.66</v>
      </c>
      <c r="E960" s="4">
        <v>32785475</v>
      </c>
      <c r="F960" s="13">
        <v>229.17</v>
      </c>
      <c r="G960" s="4">
        <v>15340249</v>
      </c>
      <c r="H960" s="13">
        <v>228.28</v>
      </c>
      <c r="I960" s="4">
        <v>3223264</v>
      </c>
      <c r="J960" s="13">
        <v>47.59</v>
      </c>
      <c r="K960" s="4">
        <v>17768405</v>
      </c>
      <c r="L960" s="13">
        <v>140.49</v>
      </c>
      <c r="M960" s="4">
        <v>5141616</v>
      </c>
      <c r="N960" s="13">
        <v>23.66</v>
      </c>
      <c r="O960" s="4">
        <v>130799866</v>
      </c>
      <c r="P960" s="13">
        <v>245.03</v>
      </c>
      <c r="Q960" s="4">
        <v>4070625</v>
      </c>
      <c r="R960" s="13">
        <v>45.34</v>
      </c>
      <c r="S960" s="4">
        <v>21356337</v>
      </c>
      <c r="T960" s="13">
        <v>44</v>
      </c>
      <c r="U960" s="4">
        <v>28368505</v>
      </c>
      <c r="V960" s="13">
        <v>81.97</v>
      </c>
      <c r="W960" s="4">
        <v>12098692</v>
      </c>
      <c r="X960" s="13">
        <v>118.14</v>
      </c>
      <c r="Y960" s="4">
        <v>7944399</v>
      </c>
      <c r="Z960" s="13">
        <v>117.67</v>
      </c>
      <c r="AA960" s="4">
        <v>3547492</v>
      </c>
      <c r="AB960" s="13">
        <v>72.489999999999995</v>
      </c>
      <c r="AC960" s="4">
        <v>5657964</v>
      </c>
      <c r="AD960" s="13">
        <v>58.47</v>
      </c>
      <c r="AE960" s="4">
        <v>11348123</v>
      </c>
      <c r="AF960" s="13">
        <v>56.56</v>
      </c>
      <c r="AG960" s="4">
        <v>1053537</v>
      </c>
      <c r="AH960" s="13">
        <v>72.180000000000007</v>
      </c>
      <c r="AI960" s="4">
        <v>5693573</v>
      </c>
      <c r="AJ960" s="13">
        <v>102.77</v>
      </c>
      <c r="AK960" s="4">
        <v>4013513</v>
      </c>
      <c r="AL960" s="13">
        <v>17.98</v>
      </c>
      <c r="AM960" s="4">
        <v>19574601</v>
      </c>
      <c r="AN960" s="13">
        <v>73.92</v>
      </c>
      <c r="AO960" s="4">
        <v>13322750</v>
      </c>
      <c r="AP960" s="13">
        <v>1764.03</v>
      </c>
      <c r="AQ960" s="4">
        <v>5907246</v>
      </c>
      <c r="AR960" s="13">
        <v>260</v>
      </c>
      <c r="AS960" s="4">
        <v>9375549</v>
      </c>
      <c r="AT960" s="13">
        <v>167.49</v>
      </c>
      <c r="AU960" s="4">
        <v>3509973</v>
      </c>
      <c r="AV960" s="13">
        <v>1805.74</v>
      </c>
      <c r="AW960" s="4">
        <v>262100</v>
      </c>
      <c r="AX960" s="13">
        <v>179.85</v>
      </c>
      <c r="AY960" s="4">
        <v>7004297</v>
      </c>
      <c r="AZ960" s="13">
        <v>99.59</v>
      </c>
      <c r="BA960" s="4">
        <v>4686650</v>
      </c>
      <c r="BB960" s="13">
        <v>28.75</v>
      </c>
      <c r="BC960" s="4">
        <v>39779447</v>
      </c>
      <c r="BD960" s="13">
        <v>58.66</v>
      </c>
      <c r="BE960" s="4">
        <v>10180500</v>
      </c>
      <c r="BF960" s="13">
        <v>112.04</v>
      </c>
      <c r="BG960" s="4">
        <v>2664322</v>
      </c>
      <c r="BH960" s="13">
        <v>74.209999999999994</v>
      </c>
      <c r="BI960" s="4">
        <v>7301200</v>
      </c>
    </row>
    <row r="961" spans="1:61" x14ac:dyDescent="0.35">
      <c r="A961" s="1">
        <v>43395</v>
      </c>
      <c r="B961" s="13">
        <v>220.65</v>
      </c>
      <c r="C961" s="4">
        <v>28792082</v>
      </c>
      <c r="D961" s="13">
        <v>109.63</v>
      </c>
      <c r="E961" s="4">
        <v>26545607</v>
      </c>
      <c r="F961" s="13">
        <v>231.22</v>
      </c>
      <c r="G961" s="4">
        <v>9221091</v>
      </c>
      <c r="H961" s="13">
        <v>228.62</v>
      </c>
      <c r="I961" s="4">
        <v>2561869</v>
      </c>
      <c r="J961" s="13">
        <v>47.94</v>
      </c>
      <c r="K961" s="4">
        <v>16480411</v>
      </c>
      <c r="L961" s="13">
        <v>142.94999999999999</v>
      </c>
      <c r="M961" s="4">
        <v>4234925</v>
      </c>
      <c r="N961" s="13">
        <v>25.03</v>
      </c>
      <c r="O961" s="4">
        <v>114158919</v>
      </c>
      <c r="P961" s="13">
        <v>251.06</v>
      </c>
      <c r="Q961" s="4">
        <v>3486990</v>
      </c>
      <c r="R961" s="13">
        <v>45.76</v>
      </c>
      <c r="S961" s="4">
        <v>19195386</v>
      </c>
      <c r="T961" s="13">
        <v>45.01</v>
      </c>
      <c r="U961" s="4">
        <v>34508833</v>
      </c>
      <c r="V961" s="13">
        <v>81.150000000000006</v>
      </c>
      <c r="W961" s="4">
        <v>9474105</v>
      </c>
      <c r="X961" s="13">
        <v>117.21</v>
      </c>
      <c r="Y961" s="4">
        <v>5644939</v>
      </c>
      <c r="Z961" s="13">
        <v>116.25</v>
      </c>
      <c r="AA961" s="4">
        <v>1593490</v>
      </c>
      <c r="AB961" s="13">
        <v>72.05</v>
      </c>
      <c r="AC961" s="4">
        <v>5385731</v>
      </c>
      <c r="AD961" s="13">
        <v>56.81</v>
      </c>
      <c r="AE961" s="4">
        <v>13371502</v>
      </c>
      <c r="AF961" s="13">
        <v>56.24</v>
      </c>
      <c r="AG961" s="4">
        <v>2057225</v>
      </c>
      <c r="AH961" s="13">
        <v>72.290000000000006</v>
      </c>
      <c r="AI961" s="4">
        <v>4341273</v>
      </c>
      <c r="AJ961" s="13">
        <v>103.15</v>
      </c>
      <c r="AK961" s="4">
        <v>4927106</v>
      </c>
      <c r="AL961" s="13">
        <v>17.440000000000001</v>
      </c>
      <c r="AM961" s="4">
        <v>17902619</v>
      </c>
      <c r="AN961" s="13">
        <v>74.13</v>
      </c>
      <c r="AO961" s="4">
        <v>5154204</v>
      </c>
      <c r="AP961" s="13">
        <v>1789.3</v>
      </c>
      <c r="AQ961" s="4">
        <v>4500015</v>
      </c>
      <c r="AR961" s="13">
        <v>260.95</v>
      </c>
      <c r="AS961" s="4">
        <v>5600260</v>
      </c>
      <c r="AT961" s="13">
        <v>166.63</v>
      </c>
      <c r="AU961" s="4">
        <v>5703547</v>
      </c>
      <c r="AV961" s="13">
        <v>1827.29</v>
      </c>
      <c r="AW961" s="4">
        <v>269238</v>
      </c>
      <c r="AX961" s="13">
        <v>178.75</v>
      </c>
      <c r="AY961" s="4">
        <v>4866716</v>
      </c>
      <c r="AZ961" s="13">
        <v>98.39</v>
      </c>
      <c r="BA961" s="4">
        <v>3770662</v>
      </c>
      <c r="BB961" s="13">
        <v>28.49</v>
      </c>
      <c r="BC961" s="4">
        <v>17677158</v>
      </c>
      <c r="BD961" s="13">
        <v>58.9</v>
      </c>
      <c r="BE961" s="4">
        <v>8680150</v>
      </c>
      <c r="BF961" s="13">
        <v>111.49</v>
      </c>
      <c r="BG961" s="4">
        <v>1559574</v>
      </c>
      <c r="BH961" s="13">
        <v>74.900000000000006</v>
      </c>
      <c r="BI961" s="4">
        <v>7042460</v>
      </c>
    </row>
    <row r="962" spans="1:61" x14ac:dyDescent="0.35">
      <c r="A962" s="1">
        <v>43396</v>
      </c>
      <c r="B962" s="13">
        <v>222.73</v>
      </c>
      <c r="C962" s="4">
        <v>38767846</v>
      </c>
      <c r="D962" s="13">
        <v>108.1</v>
      </c>
      <c r="E962" s="4">
        <v>43770429</v>
      </c>
      <c r="F962" s="13">
        <v>221.06</v>
      </c>
      <c r="G962" s="4">
        <v>15660945</v>
      </c>
      <c r="H962" s="13">
        <v>229.05</v>
      </c>
      <c r="I962" s="4">
        <v>3599023</v>
      </c>
      <c r="J962" s="13">
        <v>47.99</v>
      </c>
      <c r="K962" s="4">
        <v>18921508</v>
      </c>
      <c r="L962" s="13">
        <v>140.66</v>
      </c>
      <c r="M962" s="4">
        <v>6461980</v>
      </c>
      <c r="N962" s="13">
        <v>25.09</v>
      </c>
      <c r="O962" s="4">
        <v>101763018</v>
      </c>
      <c r="P962" s="13">
        <v>251.76</v>
      </c>
      <c r="Q962" s="4">
        <v>5006280</v>
      </c>
      <c r="R962" s="13">
        <v>45.42</v>
      </c>
      <c r="S962" s="4">
        <v>21836153</v>
      </c>
      <c r="T962" s="13">
        <v>44.5</v>
      </c>
      <c r="U962" s="4">
        <v>38590347</v>
      </c>
      <c r="V962" s="13">
        <v>79.84</v>
      </c>
      <c r="W962" s="4">
        <v>15465125</v>
      </c>
      <c r="X962" s="13">
        <v>113.4</v>
      </c>
      <c r="Y962" s="4">
        <v>8095268</v>
      </c>
      <c r="Z962" s="13">
        <v>111.12</v>
      </c>
      <c r="AA962" s="4">
        <v>5023705</v>
      </c>
      <c r="AB962" s="13">
        <v>69.22</v>
      </c>
      <c r="AC962" s="4">
        <v>7502039</v>
      </c>
      <c r="AD962" s="13">
        <v>55.09</v>
      </c>
      <c r="AE962" s="4">
        <v>13516708</v>
      </c>
      <c r="AF962" s="13">
        <v>54</v>
      </c>
      <c r="AG962" s="4">
        <v>2425151</v>
      </c>
      <c r="AH962" s="13">
        <v>70.64</v>
      </c>
      <c r="AI962" s="4">
        <v>5664666</v>
      </c>
      <c r="AJ962" s="13">
        <v>99.8</v>
      </c>
      <c r="AK962" s="4">
        <v>3292208</v>
      </c>
      <c r="AL962" s="13">
        <v>17.04</v>
      </c>
      <c r="AM962" s="4">
        <v>24566503</v>
      </c>
      <c r="AN962" s="13">
        <v>72.09</v>
      </c>
      <c r="AO962" s="4">
        <v>8639991</v>
      </c>
      <c r="AP962" s="13">
        <v>1768.7</v>
      </c>
      <c r="AQ962" s="4">
        <v>6723913</v>
      </c>
      <c r="AR962" s="13">
        <v>294.14</v>
      </c>
      <c r="AS962" s="4">
        <v>19027753</v>
      </c>
      <c r="AT962" s="13">
        <v>177.15</v>
      </c>
      <c r="AU962" s="4">
        <v>12918331</v>
      </c>
      <c r="AV962" s="13">
        <v>1830</v>
      </c>
      <c r="AW962" s="4">
        <v>404919</v>
      </c>
      <c r="AX962" s="13">
        <v>178.53</v>
      </c>
      <c r="AY962" s="4">
        <v>7004926</v>
      </c>
      <c r="AZ962" s="13">
        <v>98.12</v>
      </c>
      <c r="BA962" s="4">
        <v>6968495</v>
      </c>
      <c r="BB962" s="13">
        <v>28.19</v>
      </c>
      <c r="BC962" s="4">
        <v>12577530</v>
      </c>
      <c r="BD962" s="13">
        <v>58.81</v>
      </c>
      <c r="BE962" s="4">
        <v>12834169</v>
      </c>
      <c r="BF962" s="13">
        <v>112.35</v>
      </c>
      <c r="BG962" s="4">
        <v>4007767</v>
      </c>
      <c r="BH962" s="13">
        <v>73.349999999999994</v>
      </c>
      <c r="BI962" s="4">
        <v>11423769</v>
      </c>
    </row>
    <row r="963" spans="1:61" x14ac:dyDescent="0.35">
      <c r="A963" s="1">
        <v>43397</v>
      </c>
      <c r="B963" s="13">
        <v>215.09</v>
      </c>
      <c r="C963" s="4">
        <v>40925163</v>
      </c>
      <c r="D963" s="13">
        <v>102.32</v>
      </c>
      <c r="E963" s="4">
        <v>63897759</v>
      </c>
      <c r="F963" s="13">
        <v>199.41</v>
      </c>
      <c r="G963" s="4">
        <v>22107199</v>
      </c>
      <c r="H963" s="13">
        <v>218.71</v>
      </c>
      <c r="I963" s="4">
        <v>3781020</v>
      </c>
      <c r="J963" s="13">
        <v>46.76</v>
      </c>
      <c r="K963" s="4">
        <v>20028237</v>
      </c>
      <c r="L963" s="13">
        <v>133.26</v>
      </c>
      <c r="M963" s="4">
        <v>7251491</v>
      </c>
      <c r="N963" s="13">
        <v>22.79</v>
      </c>
      <c r="O963" s="4">
        <v>134489106</v>
      </c>
      <c r="P963" s="13">
        <v>238.44</v>
      </c>
      <c r="Q963" s="4">
        <v>4859524</v>
      </c>
      <c r="R963" s="13">
        <v>44.07</v>
      </c>
      <c r="S963" s="4">
        <v>29588840</v>
      </c>
      <c r="T963" s="13">
        <v>42.42</v>
      </c>
      <c r="U963" s="4">
        <v>33631803</v>
      </c>
      <c r="V963" s="13">
        <v>77.62</v>
      </c>
      <c r="W963" s="4">
        <v>16085735</v>
      </c>
      <c r="X963" s="13">
        <v>110.21</v>
      </c>
      <c r="Y963" s="4">
        <v>8035224</v>
      </c>
      <c r="Z963" s="13">
        <v>106.14</v>
      </c>
      <c r="AA963" s="4">
        <v>5540939</v>
      </c>
      <c r="AB963" s="13">
        <v>65.69</v>
      </c>
      <c r="AC963" s="4">
        <v>9260037</v>
      </c>
      <c r="AD963" s="13">
        <v>53.01</v>
      </c>
      <c r="AE963" s="4">
        <v>16957473</v>
      </c>
      <c r="AF963" s="13">
        <v>51.5</v>
      </c>
      <c r="AG963" s="4">
        <v>2159421</v>
      </c>
      <c r="AH963" s="13">
        <v>68.23</v>
      </c>
      <c r="AI963" s="4">
        <v>7294193</v>
      </c>
      <c r="AJ963" s="13">
        <v>95.3</v>
      </c>
      <c r="AK963" s="4">
        <v>3379073</v>
      </c>
      <c r="AL963" s="13">
        <v>16.510000000000002</v>
      </c>
      <c r="AM963" s="4">
        <v>20303008</v>
      </c>
      <c r="AN963" s="13">
        <v>68.06</v>
      </c>
      <c r="AO963" s="4">
        <v>12254689</v>
      </c>
      <c r="AP963" s="13">
        <v>1664.2</v>
      </c>
      <c r="AQ963" s="4">
        <v>6928383</v>
      </c>
      <c r="AR963" s="13">
        <v>288.5</v>
      </c>
      <c r="AS963" s="4">
        <v>20058258</v>
      </c>
      <c r="AT963" s="13">
        <v>177.35</v>
      </c>
      <c r="AU963" s="4">
        <v>7866377</v>
      </c>
      <c r="AV963" s="13">
        <v>1753.58</v>
      </c>
      <c r="AW963" s="4">
        <v>533508</v>
      </c>
      <c r="AX963" s="13">
        <v>176.97</v>
      </c>
      <c r="AY963" s="4">
        <v>6791655</v>
      </c>
      <c r="AZ963" s="13">
        <v>96.53</v>
      </c>
      <c r="BA963" s="4">
        <v>5724457</v>
      </c>
      <c r="BB963" s="13">
        <v>27.29</v>
      </c>
      <c r="BC963" s="4">
        <v>16309320</v>
      </c>
      <c r="BD963" s="13">
        <v>58.06</v>
      </c>
      <c r="BE963" s="4">
        <v>12189685</v>
      </c>
      <c r="BF963" s="13">
        <v>107.13</v>
      </c>
      <c r="BG963" s="4">
        <v>5159592</v>
      </c>
      <c r="BH963" s="13">
        <v>72.12</v>
      </c>
      <c r="BI963" s="4">
        <v>8333909</v>
      </c>
    </row>
    <row r="964" spans="1:61" x14ac:dyDescent="0.35">
      <c r="A964" s="1">
        <v>43398</v>
      </c>
      <c r="B964" s="13">
        <v>219.8</v>
      </c>
      <c r="C964" s="4">
        <v>29855768</v>
      </c>
      <c r="D964" s="13">
        <v>108.3</v>
      </c>
      <c r="E964" s="4">
        <v>61646819</v>
      </c>
      <c r="F964" s="13">
        <v>207.84</v>
      </c>
      <c r="G964" s="4">
        <v>23793040</v>
      </c>
      <c r="H964" s="13">
        <v>222.24</v>
      </c>
      <c r="I964" s="4">
        <v>3519322</v>
      </c>
      <c r="J964" s="13">
        <v>47.96</v>
      </c>
      <c r="K964" s="4">
        <v>19349505</v>
      </c>
      <c r="L964" s="13">
        <v>140.80000000000001</v>
      </c>
      <c r="M964" s="4">
        <v>7792908</v>
      </c>
      <c r="N964" s="13">
        <v>19.27</v>
      </c>
      <c r="O964" s="4">
        <v>189173672</v>
      </c>
      <c r="P964" s="13">
        <v>252.92</v>
      </c>
      <c r="Q964" s="4">
        <v>5283634</v>
      </c>
      <c r="R964" s="13">
        <v>45.47</v>
      </c>
      <c r="S964" s="4">
        <v>27054452</v>
      </c>
      <c r="T964" s="13">
        <v>44.31</v>
      </c>
      <c r="U964" s="4">
        <v>48255281</v>
      </c>
      <c r="V964" s="13">
        <v>78.31</v>
      </c>
      <c r="W964" s="4">
        <v>12315457</v>
      </c>
      <c r="X964" s="13">
        <v>111.58</v>
      </c>
      <c r="Y964" s="4">
        <v>5734029</v>
      </c>
      <c r="Z964" s="13">
        <v>107.12</v>
      </c>
      <c r="AA964" s="4">
        <v>2926659</v>
      </c>
      <c r="AB964" s="13">
        <v>68.02</v>
      </c>
      <c r="AC964" s="4">
        <v>8727345</v>
      </c>
      <c r="AD964" s="13">
        <v>53.3</v>
      </c>
      <c r="AE964" s="4">
        <v>9850392</v>
      </c>
      <c r="AF964" s="13">
        <v>52.45</v>
      </c>
      <c r="AG964" s="4">
        <v>2483975</v>
      </c>
      <c r="AH964" s="13">
        <v>68.650000000000006</v>
      </c>
      <c r="AI964" s="4">
        <v>5413760</v>
      </c>
      <c r="AJ964" s="13">
        <v>98.49</v>
      </c>
      <c r="AK964" s="4">
        <v>4015762</v>
      </c>
      <c r="AL964" s="13">
        <v>16.579999999999998</v>
      </c>
      <c r="AM964" s="4">
        <v>22189864</v>
      </c>
      <c r="AN964" s="13">
        <v>69.959999999999994</v>
      </c>
      <c r="AO964" s="4">
        <v>8315836</v>
      </c>
      <c r="AP964" s="13">
        <v>1782.17</v>
      </c>
      <c r="AQ964" s="4">
        <v>10285742</v>
      </c>
      <c r="AR964" s="13">
        <v>314.86</v>
      </c>
      <c r="AS964" s="4">
        <v>20840724</v>
      </c>
      <c r="AT964" s="13">
        <v>175.31</v>
      </c>
      <c r="AU964" s="4">
        <v>4646367</v>
      </c>
      <c r="AV964" s="13">
        <v>1804.53</v>
      </c>
      <c r="AW964" s="4">
        <v>470738</v>
      </c>
      <c r="AX964" s="13">
        <v>179.07</v>
      </c>
      <c r="AY964" s="4">
        <v>5227977</v>
      </c>
      <c r="AZ964" s="13">
        <v>97.95</v>
      </c>
      <c r="BA964" s="4">
        <v>4534896</v>
      </c>
      <c r="BB964" s="13">
        <v>28.06</v>
      </c>
      <c r="BC964" s="4">
        <v>12239614</v>
      </c>
      <c r="BD964" s="13">
        <v>58.96</v>
      </c>
      <c r="BE964" s="4">
        <v>9569597</v>
      </c>
      <c r="BF964" s="13">
        <v>111.54</v>
      </c>
      <c r="BG964" s="4">
        <v>3274383</v>
      </c>
      <c r="BH964" s="13">
        <v>73.099999999999994</v>
      </c>
      <c r="BI964" s="4">
        <v>7648037</v>
      </c>
    </row>
    <row r="965" spans="1:61" x14ac:dyDescent="0.35">
      <c r="A965" s="1">
        <v>43399</v>
      </c>
      <c r="B965" s="13">
        <v>216.3</v>
      </c>
      <c r="C965" s="4">
        <v>47258375</v>
      </c>
      <c r="D965" s="13">
        <v>106.96</v>
      </c>
      <c r="E965" s="4">
        <v>55523104</v>
      </c>
      <c r="F965" s="13">
        <v>198.29</v>
      </c>
      <c r="G965" s="4">
        <v>16619628</v>
      </c>
      <c r="H965" s="13">
        <v>213.15</v>
      </c>
      <c r="I965" s="4">
        <v>5332407</v>
      </c>
      <c r="J965" s="13">
        <v>47.32</v>
      </c>
      <c r="K965" s="4">
        <v>23089139</v>
      </c>
      <c r="L965" s="13">
        <v>135.52000000000001</v>
      </c>
      <c r="M965" s="4">
        <v>7457049</v>
      </c>
      <c r="N965" s="13">
        <v>17.63</v>
      </c>
      <c r="O965" s="4">
        <v>119688961</v>
      </c>
      <c r="P965" s="13">
        <v>245.8</v>
      </c>
      <c r="Q965" s="4">
        <v>4505846</v>
      </c>
      <c r="R965" s="13">
        <v>44.25</v>
      </c>
      <c r="S965" s="4">
        <v>31806568</v>
      </c>
      <c r="T965" s="13">
        <v>45.69</v>
      </c>
      <c r="U965" s="4">
        <v>67280359</v>
      </c>
      <c r="V965" s="13">
        <v>77.53</v>
      </c>
      <c r="W965" s="4">
        <v>18160517</v>
      </c>
      <c r="X965" s="13">
        <v>111.53</v>
      </c>
      <c r="Y965" s="4">
        <v>8035522</v>
      </c>
      <c r="Z965" s="13">
        <v>106.56</v>
      </c>
      <c r="AA965" s="4">
        <v>4332268</v>
      </c>
      <c r="AB965" s="13">
        <v>68.48</v>
      </c>
      <c r="AC965" s="4">
        <v>8194001</v>
      </c>
      <c r="AD965" s="13">
        <v>52.9</v>
      </c>
      <c r="AE965" s="4">
        <v>11131280</v>
      </c>
      <c r="AF965" s="13">
        <v>51.44</v>
      </c>
      <c r="AG965" s="4">
        <v>1349619</v>
      </c>
      <c r="AH965" s="13">
        <v>67.91</v>
      </c>
      <c r="AI965" s="4">
        <v>6326689</v>
      </c>
      <c r="AJ965" s="13">
        <v>99.45</v>
      </c>
      <c r="AK965" s="4">
        <v>5267769</v>
      </c>
      <c r="AL965" s="13">
        <v>16.59</v>
      </c>
      <c r="AM965" s="4">
        <v>30124938</v>
      </c>
      <c r="AN965" s="13">
        <v>68.86</v>
      </c>
      <c r="AO965" s="4">
        <v>7837703</v>
      </c>
      <c r="AP965" s="13">
        <v>1642.81</v>
      </c>
      <c r="AQ965" s="4">
        <v>14963783</v>
      </c>
      <c r="AR965" s="13">
        <v>330.9</v>
      </c>
      <c r="AS965" s="4">
        <v>27425520</v>
      </c>
      <c r="AT965" s="13">
        <v>173.34</v>
      </c>
      <c r="AU965" s="4">
        <v>4741914</v>
      </c>
      <c r="AV965" s="13">
        <v>1770.81</v>
      </c>
      <c r="AW965" s="4">
        <v>525810</v>
      </c>
      <c r="AX965" s="13">
        <v>172.23</v>
      </c>
      <c r="AY965" s="4">
        <v>9472382</v>
      </c>
      <c r="AZ965" s="13">
        <v>93.78</v>
      </c>
      <c r="BA965" s="4">
        <v>6600005</v>
      </c>
      <c r="BB965" s="13">
        <v>27.34</v>
      </c>
      <c r="BC965" s="4">
        <v>16691760</v>
      </c>
      <c r="BD965" s="13">
        <v>58.07</v>
      </c>
      <c r="BE965" s="4">
        <v>13367726</v>
      </c>
      <c r="BF965" s="13">
        <v>112.73</v>
      </c>
      <c r="BG965" s="4">
        <v>3120997</v>
      </c>
      <c r="BH965" s="13">
        <v>72.069999999999993</v>
      </c>
      <c r="BI965" s="4">
        <v>8371189</v>
      </c>
    </row>
    <row r="966" spans="1:61" x14ac:dyDescent="0.35">
      <c r="A966" s="1">
        <v>43402</v>
      </c>
      <c r="B966" s="13">
        <v>212.24</v>
      </c>
      <c r="C966" s="4">
        <v>45935520</v>
      </c>
      <c r="D966" s="13">
        <v>103.85</v>
      </c>
      <c r="E966" s="4">
        <v>55162001</v>
      </c>
      <c r="F966" s="13">
        <v>185.62</v>
      </c>
      <c r="G966" s="4">
        <v>18950441</v>
      </c>
      <c r="H966" s="13">
        <v>211.5</v>
      </c>
      <c r="I966" s="4">
        <v>2863614</v>
      </c>
      <c r="J966" s="13">
        <v>47.02</v>
      </c>
      <c r="K966" s="4">
        <v>19248721</v>
      </c>
      <c r="L966" s="13">
        <v>130.99</v>
      </c>
      <c r="M966" s="4">
        <v>9212497</v>
      </c>
      <c r="N966" s="13">
        <v>16.850000000000001</v>
      </c>
      <c r="O966" s="4">
        <v>94479590</v>
      </c>
      <c r="P966" s="13">
        <v>239.75</v>
      </c>
      <c r="Q966" s="4">
        <v>4725035</v>
      </c>
      <c r="R966" s="13">
        <v>43.84</v>
      </c>
      <c r="S966" s="4">
        <v>28214192</v>
      </c>
      <c r="T966" s="13">
        <v>45.4</v>
      </c>
      <c r="U966" s="4">
        <v>35732223</v>
      </c>
      <c r="V966" s="13">
        <v>77.05</v>
      </c>
      <c r="W966" s="4">
        <v>15707035</v>
      </c>
      <c r="X966" s="13">
        <v>108.93</v>
      </c>
      <c r="Y966" s="4">
        <v>8598335</v>
      </c>
      <c r="Z966" s="13">
        <v>102.04</v>
      </c>
      <c r="AA966" s="4">
        <v>4307577</v>
      </c>
      <c r="AB966" s="13">
        <v>67.349999999999994</v>
      </c>
      <c r="AC966" s="4">
        <v>6853145</v>
      </c>
      <c r="AD966" s="13">
        <v>51.45</v>
      </c>
      <c r="AE966" s="4">
        <v>11125118</v>
      </c>
      <c r="AF966" s="13">
        <v>51.02</v>
      </c>
      <c r="AG966" s="4">
        <v>2049747</v>
      </c>
      <c r="AH966" s="13">
        <v>66.459999999999994</v>
      </c>
      <c r="AI966" s="4">
        <v>4507437</v>
      </c>
      <c r="AJ966" s="13">
        <v>98.52</v>
      </c>
      <c r="AK966" s="4">
        <v>2752001</v>
      </c>
      <c r="AL966" s="13">
        <v>16.46</v>
      </c>
      <c r="AM966" s="4">
        <v>18091795</v>
      </c>
      <c r="AN966" s="13">
        <v>67.23</v>
      </c>
      <c r="AO966" s="4">
        <v>6307353</v>
      </c>
      <c r="AP966" s="13">
        <v>1538.88</v>
      </c>
      <c r="AQ966" s="4">
        <v>13866077</v>
      </c>
      <c r="AR966" s="13">
        <v>334.85</v>
      </c>
      <c r="AS966" s="4">
        <v>14486027</v>
      </c>
      <c r="AT966" s="13">
        <v>173.23</v>
      </c>
      <c r="AU966" s="4">
        <v>3485180</v>
      </c>
      <c r="AV966" s="13">
        <v>1788.03</v>
      </c>
      <c r="AW966" s="4">
        <v>466685</v>
      </c>
      <c r="AX966" s="13">
        <v>173.2</v>
      </c>
      <c r="AY966" s="4">
        <v>5918379</v>
      </c>
      <c r="AZ966" s="13">
        <v>92.86</v>
      </c>
      <c r="BA966" s="4">
        <v>4245246</v>
      </c>
      <c r="BB966" s="13">
        <v>26.82</v>
      </c>
      <c r="BC966" s="4">
        <v>18291838</v>
      </c>
      <c r="BD966" s="13">
        <v>58.37</v>
      </c>
      <c r="BE966" s="4">
        <v>14412820</v>
      </c>
      <c r="BF966" s="13">
        <v>112.78</v>
      </c>
      <c r="BG966" s="4">
        <v>2868570</v>
      </c>
      <c r="BH966" s="13">
        <v>72.19</v>
      </c>
      <c r="BI966" s="4">
        <v>9874204</v>
      </c>
    </row>
    <row r="967" spans="1:61" x14ac:dyDescent="0.35">
      <c r="A967" s="1">
        <v>43403</v>
      </c>
      <c r="B967" s="13">
        <v>213.3</v>
      </c>
      <c r="C967" s="4">
        <v>36659990</v>
      </c>
      <c r="D967" s="13">
        <v>103.73</v>
      </c>
      <c r="E967" s="4">
        <v>65350878</v>
      </c>
      <c r="F967" s="13">
        <v>203</v>
      </c>
      <c r="G967" s="4">
        <v>20179768</v>
      </c>
      <c r="H967" s="13">
        <v>221.01</v>
      </c>
      <c r="I967" s="4">
        <v>2969670</v>
      </c>
      <c r="J967" s="13">
        <v>48.57</v>
      </c>
      <c r="K967" s="4">
        <v>24438150</v>
      </c>
      <c r="L967" s="13">
        <v>132.16999999999999</v>
      </c>
      <c r="M967" s="4">
        <v>10037948</v>
      </c>
      <c r="N967" s="13">
        <v>17.2</v>
      </c>
      <c r="O967" s="4">
        <v>99049408</v>
      </c>
      <c r="P967" s="13">
        <v>238.41</v>
      </c>
      <c r="Q967" s="4">
        <v>5626772</v>
      </c>
      <c r="R967" s="13">
        <v>44.58</v>
      </c>
      <c r="S967" s="4">
        <v>25924569</v>
      </c>
      <c r="T967" s="13">
        <v>47.76</v>
      </c>
      <c r="U967" s="4">
        <v>43975214</v>
      </c>
      <c r="V967" s="13">
        <v>78.78</v>
      </c>
      <c r="W967" s="4">
        <v>17758234</v>
      </c>
      <c r="X967" s="13">
        <v>110.85</v>
      </c>
      <c r="Y967" s="4">
        <v>7523837</v>
      </c>
      <c r="Z967" s="13">
        <v>105.51</v>
      </c>
      <c r="AA967" s="4">
        <v>4274156</v>
      </c>
      <c r="AB967" s="13">
        <v>69.52</v>
      </c>
      <c r="AC967" s="4">
        <v>6506888</v>
      </c>
      <c r="AD967" s="13">
        <v>52.32</v>
      </c>
      <c r="AE967" s="4">
        <v>12235760</v>
      </c>
      <c r="AF967" s="13">
        <v>50.05</v>
      </c>
      <c r="AG967" s="4">
        <v>1703054</v>
      </c>
      <c r="AH967" s="13">
        <v>67.55</v>
      </c>
      <c r="AI967" s="4">
        <v>4770725</v>
      </c>
      <c r="AJ967" s="13">
        <v>102.06</v>
      </c>
      <c r="AK967" s="4">
        <v>2554438</v>
      </c>
      <c r="AL967" s="13">
        <v>16.760000000000002</v>
      </c>
      <c r="AM967" s="4">
        <v>20923123</v>
      </c>
      <c r="AN967" s="13">
        <v>68.8</v>
      </c>
      <c r="AO967" s="4">
        <v>6470590</v>
      </c>
      <c r="AP967" s="13">
        <v>1530.42</v>
      </c>
      <c r="AQ967" s="4">
        <v>12460086</v>
      </c>
      <c r="AR967" s="13">
        <v>329.9</v>
      </c>
      <c r="AS967" s="4">
        <v>9126704</v>
      </c>
      <c r="AT967" s="13">
        <v>178.49</v>
      </c>
      <c r="AU967" s="4">
        <v>5582931</v>
      </c>
      <c r="AV967" s="13">
        <v>1836</v>
      </c>
      <c r="AW967" s="4">
        <v>432965</v>
      </c>
      <c r="AX967" s="13">
        <v>176.24</v>
      </c>
      <c r="AY967" s="4">
        <v>5657107</v>
      </c>
      <c r="AZ967" s="13">
        <v>94.74</v>
      </c>
      <c r="BA967" s="4">
        <v>4913153</v>
      </c>
      <c r="BB967" s="13">
        <v>27.42</v>
      </c>
      <c r="BC967" s="4">
        <v>19994392</v>
      </c>
      <c r="BD967" s="13">
        <v>58.59</v>
      </c>
      <c r="BE967" s="4">
        <v>14230072</v>
      </c>
      <c r="BF967" s="13">
        <v>115.27</v>
      </c>
      <c r="BG967" s="4">
        <v>2419908</v>
      </c>
      <c r="BH967" s="13">
        <v>74.510000000000005</v>
      </c>
      <c r="BI967" s="4">
        <v>9469954</v>
      </c>
    </row>
    <row r="968" spans="1:61" x14ac:dyDescent="0.35">
      <c r="A968" s="1">
        <v>43404</v>
      </c>
      <c r="B968" s="13">
        <v>218.86</v>
      </c>
      <c r="C968" s="4">
        <v>38358933</v>
      </c>
      <c r="D968" s="13">
        <v>106.81</v>
      </c>
      <c r="E968" s="4">
        <v>51062383</v>
      </c>
      <c r="F968" s="13">
        <v>210.83</v>
      </c>
      <c r="G968" s="4">
        <v>18644304</v>
      </c>
      <c r="H968" s="13">
        <v>223.49</v>
      </c>
      <c r="I968" s="4">
        <v>2814897</v>
      </c>
      <c r="J968" s="13">
        <v>48.84</v>
      </c>
      <c r="K968" s="4">
        <v>21082852</v>
      </c>
      <c r="L968" s="13">
        <v>137.24</v>
      </c>
      <c r="M968" s="4">
        <v>6666385</v>
      </c>
      <c r="N968" s="13">
        <v>18.21</v>
      </c>
      <c r="O968" s="4">
        <v>110463663</v>
      </c>
      <c r="P968" s="13">
        <v>245.76</v>
      </c>
      <c r="Q968" s="4">
        <v>4422974</v>
      </c>
      <c r="R968" s="13">
        <v>45.75</v>
      </c>
      <c r="S968" s="4">
        <v>26023684</v>
      </c>
      <c r="T968" s="13">
        <v>46.88</v>
      </c>
      <c r="U968" s="4">
        <v>33369091</v>
      </c>
      <c r="V968" s="13">
        <v>79.680000000000007</v>
      </c>
      <c r="W968" s="4">
        <v>16629070</v>
      </c>
      <c r="X968" s="13">
        <v>111.65</v>
      </c>
      <c r="Y968" s="4">
        <v>7429840</v>
      </c>
      <c r="Z968" s="13">
        <v>105.34</v>
      </c>
      <c r="AA968" s="4">
        <v>4010853</v>
      </c>
      <c r="AB968" s="13">
        <v>69.900000000000006</v>
      </c>
      <c r="AC968" s="4">
        <v>6591449</v>
      </c>
      <c r="AD968" s="13">
        <v>51.31</v>
      </c>
      <c r="AE968" s="4">
        <v>13260576</v>
      </c>
      <c r="AF968" s="13">
        <v>51.67</v>
      </c>
      <c r="AG968" s="4">
        <v>2333758</v>
      </c>
      <c r="AH968" s="13">
        <v>67.069999999999993</v>
      </c>
      <c r="AI968" s="4">
        <v>4994786</v>
      </c>
      <c r="AJ968" s="13">
        <v>102.82</v>
      </c>
      <c r="AK968" s="4">
        <v>2688231</v>
      </c>
      <c r="AL968" s="13">
        <v>17.02</v>
      </c>
      <c r="AM968" s="4">
        <v>19937686</v>
      </c>
      <c r="AN968" s="13">
        <v>70.45</v>
      </c>
      <c r="AO968" s="4">
        <v>9638899</v>
      </c>
      <c r="AP968" s="13">
        <v>1598.01</v>
      </c>
      <c r="AQ968" s="4">
        <v>9390211</v>
      </c>
      <c r="AR968" s="13">
        <v>337.32</v>
      </c>
      <c r="AS968" s="4">
        <v>7624348</v>
      </c>
      <c r="AT968" s="13">
        <v>176.9</v>
      </c>
      <c r="AU968" s="4">
        <v>5424712</v>
      </c>
      <c r="AV968" s="13">
        <v>1874.58</v>
      </c>
      <c r="AW968" s="4">
        <v>463655</v>
      </c>
      <c r="AX968" s="13">
        <v>175.88</v>
      </c>
      <c r="AY968" s="4">
        <v>6339454</v>
      </c>
      <c r="AZ968" s="13">
        <v>95.22</v>
      </c>
      <c r="BA968" s="4">
        <v>5792046</v>
      </c>
      <c r="BB968" s="13">
        <v>29.03</v>
      </c>
      <c r="BC968" s="4">
        <v>28518053</v>
      </c>
      <c r="BD968" s="13">
        <v>58.27</v>
      </c>
      <c r="BE968" s="4">
        <v>11560416</v>
      </c>
      <c r="BF968" s="13">
        <v>116.89</v>
      </c>
      <c r="BG968" s="4">
        <v>2438100</v>
      </c>
      <c r="BH968" s="13">
        <v>75.040000000000006</v>
      </c>
      <c r="BI968" s="4">
        <v>8755514</v>
      </c>
    </row>
    <row r="969" spans="1:61" x14ac:dyDescent="0.35">
      <c r="A969" s="1">
        <v>43405</v>
      </c>
      <c r="B969" s="13">
        <v>222.22</v>
      </c>
      <c r="C969" s="4">
        <v>58323180</v>
      </c>
      <c r="D969" s="13">
        <v>105.92</v>
      </c>
      <c r="E969" s="4">
        <v>33384201</v>
      </c>
      <c r="F969" s="13">
        <v>218.11</v>
      </c>
      <c r="G969" s="4">
        <v>14163208</v>
      </c>
      <c r="H969" s="13">
        <v>229.88</v>
      </c>
      <c r="I969" s="4">
        <v>3683037</v>
      </c>
      <c r="J969" s="13">
        <v>48.59</v>
      </c>
      <c r="K969" s="4">
        <v>17764930</v>
      </c>
      <c r="L969" s="13">
        <v>139.59</v>
      </c>
      <c r="M969" s="4">
        <v>4668793</v>
      </c>
      <c r="N969" s="13">
        <v>20.22</v>
      </c>
      <c r="O969" s="4">
        <v>136896463</v>
      </c>
      <c r="P969" s="13">
        <v>245.28</v>
      </c>
      <c r="Q969" s="4">
        <v>3192176</v>
      </c>
      <c r="R969" s="13">
        <v>45.65</v>
      </c>
      <c r="S969" s="4">
        <v>24662127</v>
      </c>
      <c r="T969" s="13">
        <v>48.22</v>
      </c>
      <c r="U969" s="4">
        <v>28335329</v>
      </c>
      <c r="V969" s="13">
        <v>80.67</v>
      </c>
      <c r="W969" s="4">
        <v>14159250</v>
      </c>
      <c r="X969" s="13">
        <v>111.17</v>
      </c>
      <c r="Y969" s="4">
        <v>10572032</v>
      </c>
      <c r="Z969" s="13">
        <v>106.89</v>
      </c>
      <c r="AA969" s="4">
        <v>3771712</v>
      </c>
      <c r="AB969" s="13">
        <v>69.58</v>
      </c>
      <c r="AC969" s="4">
        <v>7826514</v>
      </c>
      <c r="AD969" s="13">
        <v>51.66</v>
      </c>
      <c r="AE969" s="4">
        <v>10799385</v>
      </c>
      <c r="AF969" s="13">
        <v>52.6</v>
      </c>
      <c r="AG969" s="4">
        <v>1660980</v>
      </c>
      <c r="AH969" s="13">
        <v>68.349999999999994</v>
      </c>
      <c r="AI969" s="4">
        <v>6132732</v>
      </c>
      <c r="AJ969" s="13">
        <v>102.5</v>
      </c>
      <c r="AK969" s="4">
        <v>2147691</v>
      </c>
      <c r="AL969" s="13">
        <v>17.16</v>
      </c>
      <c r="AM969" s="4">
        <v>13184891</v>
      </c>
      <c r="AN969" s="13">
        <v>71.08</v>
      </c>
      <c r="AO969" s="4">
        <v>8070853</v>
      </c>
      <c r="AP969" s="13">
        <v>1665.53</v>
      </c>
      <c r="AQ969" s="4">
        <v>8135539</v>
      </c>
      <c r="AR969" s="13">
        <v>344.28</v>
      </c>
      <c r="AS969" s="4">
        <v>8000132</v>
      </c>
      <c r="AT969" s="13">
        <v>174.88</v>
      </c>
      <c r="AU969" s="4">
        <v>3701151</v>
      </c>
      <c r="AV969" s="13">
        <v>1896.09</v>
      </c>
      <c r="AW969" s="4">
        <v>349218</v>
      </c>
      <c r="AX969" s="13">
        <v>180.46</v>
      </c>
      <c r="AY969" s="4">
        <v>5225343</v>
      </c>
      <c r="AZ969" s="13">
        <v>97.44</v>
      </c>
      <c r="BA969" s="4">
        <v>4626921</v>
      </c>
      <c r="BB969" s="13">
        <v>29.52</v>
      </c>
      <c r="BC969" s="4">
        <v>18717261</v>
      </c>
      <c r="BD969" s="13">
        <v>58.63</v>
      </c>
      <c r="BE969" s="4">
        <v>18772357</v>
      </c>
      <c r="BF969" s="13">
        <v>121.09</v>
      </c>
      <c r="BG969" s="4">
        <v>2471271</v>
      </c>
      <c r="BH969" s="13">
        <v>76.790000000000006</v>
      </c>
      <c r="BI969" s="4">
        <v>6117833</v>
      </c>
    </row>
    <row r="970" spans="1:61" x14ac:dyDescent="0.35">
      <c r="A970" s="1">
        <v>43406</v>
      </c>
      <c r="B970" s="13">
        <v>207.48</v>
      </c>
      <c r="C970" s="4">
        <v>91328654</v>
      </c>
      <c r="D970" s="13">
        <v>106.16</v>
      </c>
      <c r="E970" s="4">
        <v>37680194</v>
      </c>
      <c r="F970" s="13">
        <v>214.92</v>
      </c>
      <c r="G970" s="4">
        <v>11324002</v>
      </c>
      <c r="H970" s="13">
        <v>220.77</v>
      </c>
      <c r="I970" s="4">
        <v>4024080</v>
      </c>
      <c r="J970" s="13">
        <v>48.83</v>
      </c>
      <c r="K970" s="4">
        <v>17289522</v>
      </c>
      <c r="L970" s="13">
        <v>136.79</v>
      </c>
      <c r="M970" s="4">
        <v>4481562</v>
      </c>
      <c r="N970" s="13">
        <v>20.23</v>
      </c>
      <c r="O970" s="4">
        <v>123787953</v>
      </c>
      <c r="P970" s="13">
        <v>239.64</v>
      </c>
      <c r="Q970" s="4">
        <v>4335346</v>
      </c>
      <c r="R970" s="13">
        <v>45.48</v>
      </c>
      <c r="S970" s="4">
        <v>25581290</v>
      </c>
      <c r="T970" s="13">
        <v>47.11</v>
      </c>
      <c r="U970" s="4">
        <v>30759786</v>
      </c>
      <c r="V970" s="13">
        <v>81.95</v>
      </c>
      <c r="W970" s="4">
        <v>19350357</v>
      </c>
      <c r="X970" s="13">
        <v>114.73</v>
      </c>
      <c r="Y970" s="4">
        <v>9890750</v>
      </c>
      <c r="Z970" s="13">
        <v>102.35</v>
      </c>
      <c r="AA970" s="4">
        <v>6607494</v>
      </c>
      <c r="AB970" s="13">
        <v>67.84</v>
      </c>
      <c r="AC970" s="4">
        <v>5725215</v>
      </c>
      <c r="AD970" s="13">
        <v>51.4</v>
      </c>
      <c r="AE970" s="4">
        <v>8458360</v>
      </c>
      <c r="AF970" s="13">
        <v>51.3</v>
      </c>
      <c r="AG970" s="4">
        <v>1733882</v>
      </c>
      <c r="AH970" s="13">
        <v>68.31</v>
      </c>
      <c r="AI970" s="4">
        <v>6663860</v>
      </c>
      <c r="AJ970" s="13">
        <v>99.01</v>
      </c>
      <c r="AK970" s="4">
        <v>2726725</v>
      </c>
      <c r="AL970" s="13">
        <v>16.86</v>
      </c>
      <c r="AM970" s="4">
        <v>14811924</v>
      </c>
      <c r="AN970" s="13">
        <v>69.489999999999995</v>
      </c>
      <c r="AO970" s="4">
        <v>5685491</v>
      </c>
      <c r="AP970" s="13">
        <v>1665.53</v>
      </c>
      <c r="AQ970" s="4">
        <v>6955548</v>
      </c>
      <c r="AR970" s="13">
        <v>346.41</v>
      </c>
      <c r="AS970" s="4">
        <v>7807971</v>
      </c>
      <c r="AT970" s="13">
        <v>176.75</v>
      </c>
      <c r="AU970" s="4">
        <v>4190863</v>
      </c>
      <c r="AV970" s="13">
        <v>1875.01</v>
      </c>
      <c r="AW970" s="4">
        <v>354034</v>
      </c>
      <c r="AX970" s="13">
        <v>179.93</v>
      </c>
      <c r="AY970" s="4">
        <v>4730558</v>
      </c>
      <c r="AZ970" s="13">
        <v>96.82</v>
      </c>
      <c r="BA970" s="4">
        <v>4535542</v>
      </c>
      <c r="BB970" s="13">
        <v>29.87</v>
      </c>
      <c r="BC970" s="4">
        <v>16427558</v>
      </c>
      <c r="BD970" s="13">
        <v>64.319999999999993</v>
      </c>
      <c r="BE970" s="4">
        <v>45572997</v>
      </c>
      <c r="BF970" s="13">
        <v>120.93</v>
      </c>
      <c r="BG970" s="4">
        <v>2814140</v>
      </c>
      <c r="BH970" s="13">
        <v>76.58</v>
      </c>
      <c r="BI970" s="4">
        <v>6995098</v>
      </c>
    </row>
    <row r="971" spans="1:61" x14ac:dyDescent="0.35">
      <c r="A971" s="1">
        <v>43409</v>
      </c>
      <c r="B971" s="13">
        <v>201.59</v>
      </c>
      <c r="C971" s="4">
        <v>66163669</v>
      </c>
      <c r="D971" s="13">
        <v>107.51</v>
      </c>
      <c r="E971" s="4">
        <v>27922144</v>
      </c>
      <c r="F971" s="13">
        <v>211.77</v>
      </c>
      <c r="G971" s="4">
        <v>9483260</v>
      </c>
      <c r="H971" s="13">
        <v>220.09</v>
      </c>
      <c r="I971" s="4">
        <v>2760887</v>
      </c>
      <c r="J971" s="13">
        <v>49.02</v>
      </c>
      <c r="K971" s="4">
        <v>13125823</v>
      </c>
      <c r="L971" s="13">
        <v>135.44</v>
      </c>
      <c r="M971" s="4">
        <v>4629865</v>
      </c>
      <c r="N971" s="13">
        <v>19.899999999999999</v>
      </c>
      <c r="O971" s="4">
        <v>108016703</v>
      </c>
      <c r="P971" s="13">
        <v>239.89</v>
      </c>
      <c r="Q971" s="4">
        <v>3224119</v>
      </c>
      <c r="R971" s="13">
        <v>46.14</v>
      </c>
      <c r="S971" s="4">
        <v>17524422</v>
      </c>
      <c r="T971" s="13">
        <v>47.97</v>
      </c>
      <c r="U971" s="4">
        <v>23751221</v>
      </c>
      <c r="V971" s="13">
        <v>81.64</v>
      </c>
      <c r="W971" s="4">
        <v>15814958</v>
      </c>
      <c r="X971" s="13">
        <v>118.94</v>
      </c>
      <c r="Y971" s="4">
        <v>8758725</v>
      </c>
      <c r="Z971" s="13">
        <v>106.35</v>
      </c>
      <c r="AA971" s="4">
        <v>5029710</v>
      </c>
      <c r="AB971" s="13">
        <v>69.03</v>
      </c>
      <c r="AC971" s="4">
        <v>4955514</v>
      </c>
      <c r="AD971" s="13">
        <v>51.96</v>
      </c>
      <c r="AE971" s="4">
        <v>8644924</v>
      </c>
      <c r="AF971" s="13">
        <v>51.91</v>
      </c>
      <c r="AG971" s="4">
        <v>2557189</v>
      </c>
      <c r="AH971" s="13">
        <v>69.95</v>
      </c>
      <c r="AI971" s="4">
        <v>7969792</v>
      </c>
      <c r="AJ971" s="13">
        <v>100.52</v>
      </c>
      <c r="AK971" s="4">
        <v>2226624</v>
      </c>
      <c r="AL971" s="13">
        <v>17.260000000000002</v>
      </c>
      <c r="AM971" s="4">
        <v>11203521</v>
      </c>
      <c r="AN971" s="13">
        <v>69.760000000000005</v>
      </c>
      <c r="AO971" s="4">
        <v>4841684</v>
      </c>
      <c r="AP971" s="13">
        <v>1627.8</v>
      </c>
      <c r="AQ971" s="4">
        <v>5624727</v>
      </c>
      <c r="AR971" s="13">
        <v>341.4</v>
      </c>
      <c r="AS971" s="4">
        <v>7831048</v>
      </c>
      <c r="AT971" s="13">
        <v>180.39</v>
      </c>
      <c r="AU971" s="4">
        <v>4747298</v>
      </c>
      <c r="AV971" s="13">
        <v>1871.12</v>
      </c>
      <c r="AW971" s="4">
        <v>679480</v>
      </c>
      <c r="AX971" s="13">
        <v>182.19</v>
      </c>
      <c r="AY971" s="4">
        <v>3885319</v>
      </c>
      <c r="AZ971" s="13">
        <v>97.07</v>
      </c>
      <c r="BA971" s="4">
        <v>3309702</v>
      </c>
      <c r="BB971" s="13">
        <v>29.64</v>
      </c>
      <c r="BC971" s="4">
        <v>10724207</v>
      </c>
      <c r="BD971" s="13">
        <v>64.48</v>
      </c>
      <c r="BE971" s="4">
        <v>23242808</v>
      </c>
      <c r="BF971" s="13">
        <v>120.68</v>
      </c>
      <c r="BG971" s="4">
        <v>2425040</v>
      </c>
      <c r="BH971" s="13">
        <v>77.53</v>
      </c>
      <c r="BI971" s="4">
        <v>7143324</v>
      </c>
    </row>
    <row r="972" spans="1:61" x14ac:dyDescent="0.35">
      <c r="A972" s="1">
        <v>43410</v>
      </c>
      <c r="B972" s="13">
        <v>203.77</v>
      </c>
      <c r="C972" s="4">
        <v>31882881</v>
      </c>
      <c r="D972" s="13">
        <v>107.72</v>
      </c>
      <c r="E972" s="4">
        <v>24340248</v>
      </c>
      <c r="F972" s="13">
        <v>211.06</v>
      </c>
      <c r="G972" s="4">
        <v>7475259</v>
      </c>
      <c r="H972" s="13">
        <v>228.25</v>
      </c>
      <c r="I972" s="4">
        <v>2946674</v>
      </c>
      <c r="J972" s="13">
        <v>49.25</v>
      </c>
      <c r="K972" s="4">
        <v>12362678</v>
      </c>
      <c r="L972" s="13">
        <v>133.94999999999999</v>
      </c>
      <c r="M972" s="4">
        <v>4667107</v>
      </c>
      <c r="N972" s="13">
        <v>20.68</v>
      </c>
      <c r="O972" s="4">
        <v>144995728</v>
      </c>
      <c r="P972" s="13">
        <v>240.56</v>
      </c>
      <c r="Q972" s="4">
        <v>2446675</v>
      </c>
      <c r="R972" s="13">
        <v>46.5</v>
      </c>
      <c r="S972" s="4">
        <v>15446674</v>
      </c>
      <c r="T972" s="13">
        <v>47.25</v>
      </c>
      <c r="U972" s="4">
        <v>23839582</v>
      </c>
      <c r="V972" s="13">
        <v>81.99</v>
      </c>
      <c r="W972" s="4">
        <v>9063313</v>
      </c>
      <c r="X972" s="13">
        <v>118.9</v>
      </c>
      <c r="Y972" s="4">
        <v>5273216</v>
      </c>
      <c r="Z972" s="13">
        <v>107.33</v>
      </c>
      <c r="AA972" s="4">
        <v>4336673</v>
      </c>
      <c r="AB972" s="13">
        <v>69.5</v>
      </c>
      <c r="AC972" s="4">
        <v>6150231</v>
      </c>
      <c r="AD972" s="13">
        <v>52.08</v>
      </c>
      <c r="AE972" s="4">
        <v>6433723</v>
      </c>
      <c r="AF972" s="13">
        <v>51.65</v>
      </c>
      <c r="AG972" s="4">
        <v>1338031</v>
      </c>
      <c r="AH972" s="13">
        <v>73.34</v>
      </c>
      <c r="AI972" s="4">
        <v>11077011</v>
      </c>
      <c r="AJ972" s="13">
        <v>100.88</v>
      </c>
      <c r="AK972" s="4">
        <v>2185162</v>
      </c>
      <c r="AL972" s="13">
        <v>17.45</v>
      </c>
      <c r="AM972" s="4">
        <v>9787760</v>
      </c>
      <c r="AN972" s="13">
        <v>68.37</v>
      </c>
      <c r="AO972" s="4">
        <v>6809973</v>
      </c>
      <c r="AP972" s="13">
        <v>1642.81</v>
      </c>
      <c r="AQ972" s="4">
        <v>4257353</v>
      </c>
      <c r="AR972" s="13">
        <v>341.06</v>
      </c>
      <c r="AS972" s="4">
        <v>6762889</v>
      </c>
      <c r="AT972" s="13">
        <v>182.71</v>
      </c>
      <c r="AU972" s="4">
        <v>4864654</v>
      </c>
      <c r="AV972" s="13">
        <v>1949.46</v>
      </c>
      <c r="AW972" s="4">
        <v>900993</v>
      </c>
      <c r="AX972" s="13">
        <v>182.01</v>
      </c>
      <c r="AY972" s="4">
        <v>3339037</v>
      </c>
      <c r="AZ972" s="13">
        <v>97.51</v>
      </c>
      <c r="BA972" s="4">
        <v>2432422</v>
      </c>
      <c r="BB972" s="13">
        <v>29.95</v>
      </c>
      <c r="BC972" s="4">
        <v>12821597</v>
      </c>
      <c r="BD972" s="13">
        <v>66.010000000000005</v>
      </c>
      <c r="BE972" s="4">
        <v>16065429</v>
      </c>
      <c r="BF972" s="13">
        <v>114.55</v>
      </c>
      <c r="BG972" s="4">
        <v>6924640</v>
      </c>
      <c r="BH972" s="13">
        <v>76.569999999999993</v>
      </c>
      <c r="BI972" s="4">
        <v>6424228</v>
      </c>
    </row>
    <row r="973" spans="1:61" x14ac:dyDescent="0.35">
      <c r="A973" s="1">
        <v>43411</v>
      </c>
      <c r="B973" s="13">
        <v>209.95</v>
      </c>
      <c r="C973" s="4">
        <v>33424434</v>
      </c>
      <c r="D973" s="13">
        <v>111.96</v>
      </c>
      <c r="E973" s="4">
        <v>37901704</v>
      </c>
      <c r="F973" s="13">
        <v>213.79</v>
      </c>
      <c r="G973" s="4">
        <v>12095301</v>
      </c>
      <c r="H973" s="13">
        <v>234.4</v>
      </c>
      <c r="I973" s="4">
        <v>2900356</v>
      </c>
      <c r="J973" s="13">
        <v>50.26</v>
      </c>
      <c r="K973" s="4">
        <v>14330012</v>
      </c>
      <c r="L973" s="13">
        <v>141.79</v>
      </c>
      <c r="M973" s="4">
        <v>5803989</v>
      </c>
      <c r="N973" s="13">
        <v>21.84</v>
      </c>
      <c r="O973" s="4">
        <v>121115776</v>
      </c>
      <c r="P973" s="13">
        <v>253.43</v>
      </c>
      <c r="Q973" s="4">
        <v>3790606</v>
      </c>
      <c r="R973" s="13">
        <v>47.9</v>
      </c>
      <c r="S973" s="4">
        <v>19990404</v>
      </c>
      <c r="T973" s="13">
        <v>48.72</v>
      </c>
      <c r="U973" s="4">
        <v>29913193</v>
      </c>
      <c r="V973" s="13">
        <v>83.03</v>
      </c>
      <c r="W973" s="4">
        <v>12699787</v>
      </c>
      <c r="X973" s="13">
        <v>120.87</v>
      </c>
      <c r="Y973" s="4">
        <v>4848779</v>
      </c>
      <c r="Z973" s="13">
        <v>109.15</v>
      </c>
      <c r="AA973" s="4">
        <v>3424396</v>
      </c>
      <c r="AB973" s="13">
        <v>70.03</v>
      </c>
      <c r="AC973" s="4">
        <v>6585496</v>
      </c>
      <c r="AD973" s="13">
        <v>52.32</v>
      </c>
      <c r="AE973" s="4">
        <v>9417333</v>
      </c>
      <c r="AF973" s="13">
        <v>52.97</v>
      </c>
      <c r="AG973" s="4">
        <v>2597948</v>
      </c>
      <c r="AH973" s="13">
        <v>73.72</v>
      </c>
      <c r="AI973" s="4">
        <v>5995343</v>
      </c>
      <c r="AJ973" s="13">
        <v>103.12</v>
      </c>
      <c r="AK973" s="4">
        <v>4212358</v>
      </c>
      <c r="AL973" s="13">
        <v>17.5</v>
      </c>
      <c r="AM973" s="4">
        <v>9684901</v>
      </c>
      <c r="AN973" s="13">
        <v>69.819999999999993</v>
      </c>
      <c r="AO973" s="4">
        <v>7305300</v>
      </c>
      <c r="AP973" s="13">
        <v>1755.49</v>
      </c>
      <c r="AQ973" s="4">
        <v>8192234</v>
      </c>
      <c r="AR973" s="13">
        <v>348.16</v>
      </c>
      <c r="AS973" s="4">
        <v>7374522</v>
      </c>
      <c r="AT973" s="13">
        <v>184.25</v>
      </c>
      <c r="AU973" s="4">
        <v>4363930</v>
      </c>
      <c r="AV973" s="13">
        <v>1998.17</v>
      </c>
      <c r="AW973" s="4">
        <v>616518</v>
      </c>
      <c r="AX973" s="13">
        <v>187.23</v>
      </c>
      <c r="AY973" s="4">
        <v>4673834</v>
      </c>
      <c r="AZ973" s="13">
        <v>100.6</v>
      </c>
      <c r="BA973" s="4">
        <v>6632574</v>
      </c>
      <c r="BB973" s="13">
        <v>29.86</v>
      </c>
      <c r="BC973" s="4">
        <v>18347848</v>
      </c>
      <c r="BD973" s="13">
        <v>68.16</v>
      </c>
      <c r="BE973" s="4">
        <v>16465020</v>
      </c>
      <c r="BF973" s="13">
        <v>116.14</v>
      </c>
      <c r="BG973" s="4">
        <v>2503054</v>
      </c>
      <c r="BH973" s="13">
        <v>77.97</v>
      </c>
      <c r="BI973" s="4">
        <v>5403850</v>
      </c>
    </row>
    <row r="974" spans="1:61" x14ac:dyDescent="0.35">
      <c r="A974" s="1">
        <v>43412</v>
      </c>
      <c r="B974" s="13">
        <v>208.49</v>
      </c>
      <c r="C974" s="4">
        <v>25362636</v>
      </c>
      <c r="D974" s="13">
        <v>111.75</v>
      </c>
      <c r="E974" s="4">
        <v>25644105</v>
      </c>
      <c r="F974" s="13">
        <v>205.99</v>
      </c>
      <c r="G974" s="4">
        <v>12783823</v>
      </c>
      <c r="H974" s="13">
        <v>240.25</v>
      </c>
      <c r="I974" s="4">
        <v>2979558</v>
      </c>
      <c r="J974" s="13">
        <v>50.43</v>
      </c>
      <c r="K974" s="4">
        <v>11967073</v>
      </c>
      <c r="L974" s="13">
        <v>141.87</v>
      </c>
      <c r="M974" s="4">
        <v>3986674</v>
      </c>
      <c r="N974" s="13">
        <v>21.2</v>
      </c>
      <c r="O974" s="4">
        <v>92387565</v>
      </c>
      <c r="P974" s="13">
        <v>249.96</v>
      </c>
      <c r="Q974" s="4">
        <v>2389273</v>
      </c>
      <c r="R974" s="13">
        <v>48.44</v>
      </c>
      <c r="S974" s="4">
        <v>21002043</v>
      </c>
      <c r="T974" s="13">
        <v>48.99</v>
      </c>
      <c r="U974" s="4">
        <v>26581744</v>
      </c>
      <c r="V974" s="13">
        <v>81.709999999999994</v>
      </c>
      <c r="W974" s="4">
        <v>16865480</v>
      </c>
      <c r="X974" s="13">
        <v>119.36</v>
      </c>
      <c r="Y974" s="4">
        <v>9532354</v>
      </c>
      <c r="Z974" s="13">
        <v>104.85</v>
      </c>
      <c r="AA974" s="4">
        <v>4150093</v>
      </c>
      <c r="AB974" s="13">
        <v>66.91</v>
      </c>
      <c r="AC974" s="4">
        <v>9826884</v>
      </c>
      <c r="AD974" s="13">
        <v>51.58</v>
      </c>
      <c r="AE974" s="4">
        <v>10935978</v>
      </c>
      <c r="AF974" s="13">
        <v>52.24</v>
      </c>
      <c r="AG974" s="4">
        <v>2232607</v>
      </c>
      <c r="AH974" s="13">
        <v>72.63</v>
      </c>
      <c r="AI974" s="4">
        <v>4441365</v>
      </c>
      <c r="AJ974" s="13">
        <v>98.67</v>
      </c>
      <c r="AK974" s="4">
        <v>2989356</v>
      </c>
      <c r="AL974" s="13">
        <v>17.559999999999999</v>
      </c>
      <c r="AM974" s="4">
        <v>14210536</v>
      </c>
      <c r="AN974" s="13">
        <v>67.7</v>
      </c>
      <c r="AO974" s="4">
        <v>7182488</v>
      </c>
      <c r="AP974" s="13">
        <v>1754.91</v>
      </c>
      <c r="AQ974" s="4">
        <v>6534866</v>
      </c>
      <c r="AR974" s="13">
        <v>351.4</v>
      </c>
      <c r="AS974" s="4">
        <v>7090674</v>
      </c>
      <c r="AT974" s="13">
        <v>185.48</v>
      </c>
      <c r="AU974" s="4">
        <v>3318599</v>
      </c>
      <c r="AV974" s="13">
        <v>1977.61</v>
      </c>
      <c r="AW974" s="4">
        <v>418582</v>
      </c>
      <c r="AX974" s="13">
        <v>188</v>
      </c>
      <c r="AY974" s="4">
        <v>4054004</v>
      </c>
      <c r="AZ974" s="13">
        <v>99.47</v>
      </c>
      <c r="BA974" s="4">
        <v>4918554</v>
      </c>
      <c r="BB974" s="13">
        <v>29.84</v>
      </c>
      <c r="BC974" s="4">
        <v>10838106</v>
      </c>
      <c r="BD974" s="13">
        <v>68.72</v>
      </c>
      <c r="BE974" s="4">
        <v>14081663</v>
      </c>
      <c r="BF974" s="13">
        <v>116.91</v>
      </c>
      <c r="BG974" s="4">
        <v>1810487</v>
      </c>
      <c r="BH974" s="13">
        <v>77.78</v>
      </c>
      <c r="BI974" s="4">
        <v>5425040</v>
      </c>
    </row>
    <row r="975" spans="1:61" x14ac:dyDescent="0.35">
      <c r="A975" s="1">
        <v>43413</v>
      </c>
      <c r="B975" s="13">
        <v>204.47</v>
      </c>
      <c r="C975" s="4">
        <v>34365750</v>
      </c>
      <c r="D975" s="13">
        <v>109.57</v>
      </c>
      <c r="E975" s="4">
        <v>32039223</v>
      </c>
      <c r="F975" s="13">
        <v>205.67</v>
      </c>
      <c r="G975" s="4">
        <v>10331049</v>
      </c>
      <c r="H975" s="13">
        <v>238.99</v>
      </c>
      <c r="I975" s="4">
        <v>3361128</v>
      </c>
      <c r="J975" s="13">
        <v>50.61</v>
      </c>
      <c r="K975" s="4">
        <v>15316391</v>
      </c>
      <c r="L975" s="13">
        <v>136.91999999999999</v>
      </c>
      <c r="M975" s="4">
        <v>5252479</v>
      </c>
      <c r="N975" s="13">
        <v>21.03</v>
      </c>
      <c r="O975" s="4">
        <v>85900699</v>
      </c>
      <c r="P975" s="13">
        <v>244.84</v>
      </c>
      <c r="Q975" s="4">
        <v>2765862</v>
      </c>
      <c r="R975" s="13">
        <v>47.11</v>
      </c>
      <c r="S975" s="4">
        <v>22015395</v>
      </c>
      <c r="T975" s="13">
        <v>48.11</v>
      </c>
      <c r="U975" s="4">
        <v>21761447</v>
      </c>
      <c r="V975" s="13">
        <v>80.87</v>
      </c>
      <c r="W975" s="4">
        <v>15070124</v>
      </c>
      <c r="X975" s="13">
        <v>119.51</v>
      </c>
      <c r="Y975" s="4">
        <v>6565682</v>
      </c>
      <c r="Z975" s="13">
        <v>105.51</v>
      </c>
      <c r="AA975" s="4">
        <v>3486003</v>
      </c>
      <c r="AB975" s="13">
        <v>66.73</v>
      </c>
      <c r="AC975" s="4">
        <v>9190686</v>
      </c>
      <c r="AD975" s="13">
        <v>50.4</v>
      </c>
      <c r="AE975" s="4">
        <v>13347262</v>
      </c>
      <c r="AF975" s="13">
        <v>50.55</v>
      </c>
      <c r="AG975" s="4">
        <v>2644536</v>
      </c>
      <c r="AH975" s="13">
        <v>73.55</v>
      </c>
      <c r="AI975" s="4">
        <v>6984136</v>
      </c>
      <c r="AJ975" s="13">
        <v>99.74</v>
      </c>
      <c r="AK975" s="4">
        <v>2096724</v>
      </c>
      <c r="AL975" s="13">
        <v>17.53</v>
      </c>
      <c r="AM975" s="4">
        <v>10120172</v>
      </c>
      <c r="AN975" s="13">
        <v>67.180000000000007</v>
      </c>
      <c r="AO975" s="4">
        <v>6340722</v>
      </c>
      <c r="AP975" s="13">
        <v>1712.43</v>
      </c>
      <c r="AQ975" s="4">
        <v>5902186</v>
      </c>
      <c r="AR975" s="13">
        <v>350.51</v>
      </c>
      <c r="AS975" s="4">
        <v>5098846</v>
      </c>
      <c r="AT975" s="13">
        <v>185.94</v>
      </c>
      <c r="AU975" s="4">
        <v>3237062</v>
      </c>
      <c r="AV975" s="13">
        <v>1937.64</v>
      </c>
      <c r="AW975" s="4">
        <v>370515</v>
      </c>
      <c r="AX975" s="13">
        <v>185.99</v>
      </c>
      <c r="AY975" s="4">
        <v>4761172</v>
      </c>
      <c r="AZ975" s="13">
        <v>96.82</v>
      </c>
      <c r="BA975" s="4">
        <v>5187005</v>
      </c>
      <c r="BB975" s="13">
        <v>29.63</v>
      </c>
      <c r="BC975" s="4">
        <v>8713078</v>
      </c>
      <c r="BD975" s="13">
        <v>68.599999999999994</v>
      </c>
      <c r="BE975" s="4">
        <v>8637203</v>
      </c>
      <c r="BF975" s="13">
        <v>117.04</v>
      </c>
      <c r="BG975" s="4">
        <v>1687452</v>
      </c>
      <c r="BH975" s="13">
        <v>76.36</v>
      </c>
      <c r="BI975" s="4">
        <v>4737726</v>
      </c>
    </row>
    <row r="976" spans="1:61" x14ac:dyDescent="0.35">
      <c r="A976" s="1">
        <v>43416</v>
      </c>
      <c r="B976" s="13">
        <v>194.17</v>
      </c>
      <c r="C976" s="4">
        <v>51135518</v>
      </c>
      <c r="D976" s="13">
        <v>106.87</v>
      </c>
      <c r="E976" s="4">
        <v>33621807</v>
      </c>
      <c r="F976" s="13">
        <v>189.54</v>
      </c>
      <c r="G976" s="4">
        <v>15427947</v>
      </c>
      <c r="H976" s="13">
        <v>223.63</v>
      </c>
      <c r="I976" s="4">
        <v>5030587</v>
      </c>
      <c r="J976" s="13">
        <v>49.22</v>
      </c>
      <c r="K976" s="4">
        <v>14374352</v>
      </c>
      <c r="L976" s="13">
        <v>130.5</v>
      </c>
      <c r="M976" s="4">
        <v>7571238</v>
      </c>
      <c r="N976" s="13">
        <v>19.03</v>
      </c>
      <c r="O976" s="4">
        <v>95948176</v>
      </c>
      <c r="P976" s="13">
        <v>236.67</v>
      </c>
      <c r="Q976" s="4">
        <v>3498270</v>
      </c>
      <c r="R976" s="13">
        <v>45.62</v>
      </c>
      <c r="S976" s="4">
        <v>25913467</v>
      </c>
      <c r="T976" s="13">
        <v>46.65</v>
      </c>
      <c r="U976" s="4">
        <v>24412843</v>
      </c>
      <c r="V976" s="13">
        <v>79.83</v>
      </c>
      <c r="W976" s="4">
        <v>11906573</v>
      </c>
      <c r="X976" s="13">
        <v>117.39</v>
      </c>
      <c r="Y976" s="4">
        <v>10550804</v>
      </c>
      <c r="Z976" s="13">
        <v>101.25</v>
      </c>
      <c r="AA976" s="4">
        <v>3267022</v>
      </c>
      <c r="AB976" s="13">
        <v>65.14</v>
      </c>
      <c r="AC976" s="4">
        <v>6767020</v>
      </c>
      <c r="AD976" s="13">
        <v>49.45</v>
      </c>
      <c r="AE976" s="4">
        <v>10256902</v>
      </c>
      <c r="AF976" s="13">
        <v>49.52</v>
      </c>
      <c r="AG976" s="4">
        <v>2175252</v>
      </c>
      <c r="AH976" s="13">
        <v>72.16</v>
      </c>
      <c r="AI976" s="4">
        <v>5204398</v>
      </c>
      <c r="AJ976" s="13">
        <v>97.67</v>
      </c>
      <c r="AK976" s="4">
        <v>1677422</v>
      </c>
      <c r="AL976" s="13">
        <v>17.47</v>
      </c>
      <c r="AM976" s="4">
        <v>13007128</v>
      </c>
      <c r="AN976" s="13">
        <v>65.900000000000006</v>
      </c>
      <c r="AO976" s="4">
        <v>4588847</v>
      </c>
      <c r="AP976" s="13">
        <v>1636.85</v>
      </c>
      <c r="AQ976" s="4">
        <v>6806245</v>
      </c>
      <c r="AR976" s="13">
        <v>331.28</v>
      </c>
      <c r="AS976" s="4">
        <v>6941523</v>
      </c>
      <c r="AT976" s="13">
        <v>184.37</v>
      </c>
      <c r="AU976" s="4">
        <v>3080753</v>
      </c>
      <c r="AV976" s="13">
        <v>1906.28</v>
      </c>
      <c r="AW976" s="4">
        <v>400930</v>
      </c>
      <c r="AX976" s="13">
        <v>179.43</v>
      </c>
      <c r="AY976" s="4">
        <v>7590396</v>
      </c>
      <c r="AZ976" s="13">
        <v>95.65</v>
      </c>
      <c r="BA976" s="4">
        <v>6183608</v>
      </c>
      <c r="BB976" s="13">
        <v>28.96</v>
      </c>
      <c r="BC976" s="4">
        <v>10966574</v>
      </c>
      <c r="BD976" s="13">
        <v>67.91</v>
      </c>
      <c r="BE976" s="4">
        <v>12789647</v>
      </c>
      <c r="BF976" s="13">
        <v>115.07</v>
      </c>
      <c r="BG976" s="4">
        <v>1997245</v>
      </c>
      <c r="BH976" s="13">
        <v>75.099999999999994</v>
      </c>
      <c r="BI976" s="4">
        <v>5204896</v>
      </c>
    </row>
    <row r="977" spans="1:61" x14ac:dyDescent="0.35">
      <c r="A977" s="1">
        <v>43417</v>
      </c>
      <c r="B977" s="13">
        <v>192.23</v>
      </c>
      <c r="C977" s="4">
        <v>46882936</v>
      </c>
      <c r="D977" s="13">
        <v>106.94</v>
      </c>
      <c r="E977" s="4">
        <v>35374583</v>
      </c>
      <c r="F977" s="13">
        <v>199.31</v>
      </c>
      <c r="G977" s="4">
        <v>16117775</v>
      </c>
      <c r="H977" s="13">
        <v>224.83</v>
      </c>
      <c r="I977" s="4">
        <v>2669659</v>
      </c>
      <c r="J977" s="13">
        <v>49.51</v>
      </c>
      <c r="K977" s="4">
        <v>13550762</v>
      </c>
      <c r="L977" s="13">
        <v>132.16</v>
      </c>
      <c r="M977" s="4">
        <v>6176340</v>
      </c>
      <c r="N977" s="13">
        <v>19.61</v>
      </c>
      <c r="O977" s="4">
        <v>76125994</v>
      </c>
      <c r="P977" s="13">
        <v>238.74</v>
      </c>
      <c r="Q977" s="4">
        <v>4017536</v>
      </c>
      <c r="R977" s="13">
        <v>45.12</v>
      </c>
      <c r="S977" s="4">
        <v>26196749</v>
      </c>
      <c r="T977" s="13">
        <v>47.39</v>
      </c>
      <c r="U977" s="4">
        <v>29315924</v>
      </c>
      <c r="V977" s="13">
        <v>78</v>
      </c>
      <c r="W977" s="4">
        <v>15530229</v>
      </c>
      <c r="X977" s="13">
        <v>115.35</v>
      </c>
      <c r="Y977" s="4">
        <v>6846504</v>
      </c>
      <c r="Z977" s="13">
        <v>98.52</v>
      </c>
      <c r="AA977" s="4">
        <v>5175698</v>
      </c>
      <c r="AB977" s="13">
        <v>63.72</v>
      </c>
      <c r="AC977" s="4">
        <v>11213930</v>
      </c>
      <c r="AD977" s="13">
        <v>47.34</v>
      </c>
      <c r="AE977" s="4">
        <v>19044120</v>
      </c>
      <c r="AF977" s="13">
        <v>47.82</v>
      </c>
      <c r="AG977" s="4">
        <v>2784883</v>
      </c>
      <c r="AH977" s="13">
        <v>70.78</v>
      </c>
      <c r="AI977" s="4">
        <v>5500406</v>
      </c>
      <c r="AJ977" s="13">
        <v>94.8</v>
      </c>
      <c r="AK977" s="4">
        <v>2990220</v>
      </c>
      <c r="AL977" s="13">
        <v>17.18</v>
      </c>
      <c r="AM977" s="4">
        <v>14875945</v>
      </c>
      <c r="AN977" s="13">
        <v>64.17</v>
      </c>
      <c r="AO977" s="4">
        <v>8936078</v>
      </c>
      <c r="AP977" s="13">
        <v>1631.17</v>
      </c>
      <c r="AQ977" s="4">
        <v>5933271</v>
      </c>
      <c r="AR977" s="13">
        <v>338.73</v>
      </c>
      <c r="AS977" s="4">
        <v>5448597</v>
      </c>
      <c r="AT977" s="13">
        <v>184.01</v>
      </c>
      <c r="AU977" s="4">
        <v>2358173</v>
      </c>
      <c r="AV977" s="13">
        <v>1910.08</v>
      </c>
      <c r="AW977" s="4">
        <v>410373</v>
      </c>
      <c r="AX977" s="13">
        <v>179</v>
      </c>
      <c r="AY977" s="4">
        <v>14274029</v>
      </c>
      <c r="AZ977" s="13">
        <v>95.59</v>
      </c>
      <c r="BA977" s="4">
        <v>5196803</v>
      </c>
      <c r="BB977" s="13">
        <v>28.1</v>
      </c>
      <c r="BC977" s="4">
        <v>17743869</v>
      </c>
      <c r="BD977" s="13">
        <v>67.41</v>
      </c>
      <c r="BE977" s="4">
        <v>16636978</v>
      </c>
      <c r="BF977" s="13">
        <v>116.55</v>
      </c>
      <c r="BG977" s="4">
        <v>2381824</v>
      </c>
      <c r="BH977" s="13">
        <v>75.2</v>
      </c>
      <c r="BI977" s="4">
        <v>4584553</v>
      </c>
    </row>
    <row r="978" spans="1:61" x14ac:dyDescent="0.35">
      <c r="A978" s="1">
        <v>43418</v>
      </c>
      <c r="B978" s="13">
        <v>186.8</v>
      </c>
      <c r="C978" s="4">
        <v>60800957</v>
      </c>
      <c r="D978" s="13">
        <v>104.97</v>
      </c>
      <c r="E978" s="4">
        <v>39495141</v>
      </c>
      <c r="F978" s="13">
        <v>197.19</v>
      </c>
      <c r="G978" s="4">
        <v>13164471</v>
      </c>
      <c r="H978" s="13">
        <v>226.2</v>
      </c>
      <c r="I978" s="4">
        <v>2541106</v>
      </c>
      <c r="J978" s="13">
        <v>48.84</v>
      </c>
      <c r="K978" s="4">
        <v>16093969</v>
      </c>
      <c r="L978" s="13">
        <v>129.35</v>
      </c>
      <c r="M978" s="4">
        <v>5729582</v>
      </c>
      <c r="N978" s="13">
        <v>20.81</v>
      </c>
      <c r="O978" s="4">
        <v>106344252</v>
      </c>
      <c r="P978" s="13">
        <v>235.22</v>
      </c>
      <c r="Q978" s="4">
        <v>3261302</v>
      </c>
      <c r="R978" s="13">
        <v>44.33</v>
      </c>
      <c r="S978" s="4">
        <v>36613496</v>
      </c>
      <c r="T978" s="13">
        <v>47.09</v>
      </c>
      <c r="U978" s="4">
        <v>25632731</v>
      </c>
      <c r="V978" s="13">
        <v>77.39</v>
      </c>
      <c r="W978" s="4">
        <v>18552107</v>
      </c>
      <c r="X978" s="13">
        <v>115.72</v>
      </c>
      <c r="Y978" s="4">
        <v>6783523</v>
      </c>
      <c r="Z978" s="13">
        <v>98.07</v>
      </c>
      <c r="AA978" s="4">
        <v>4669883</v>
      </c>
      <c r="AB978" s="13">
        <v>64.12</v>
      </c>
      <c r="AC978" s="4">
        <v>9708496</v>
      </c>
      <c r="AD978" s="13">
        <v>47.81</v>
      </c>
      <c r="AE978" s="4">
        <v>17285423</v>
      </c>
      <c r="AF978" s="13">
        <v>46.68</v>
      </c>
      <c r="AG978" s="4">
        <v>2995964</v>
      </c>
      <c r="AH978" s="13">
        <v>70.95</v>
      </c>
      <c r="AI978" s="4">
        <v>5873767</v>
      </c>
      <c r="AJ978" s="13">
        <v>95.6</v>
      </c>
      <c r="AK978" s="4">
        <v>2933375</v>
      </c>
      <c r="AL978" s="13">
        <v>16.940000000000001</v>
      </c>
      <c r="AM978" s="4">
        <v>14933243</v>
      </c>
      <c r="AN978" s="13">
        <v>63.84</v>
      </c>
      <c r="AO978" s="4">
        <v>6395603</v>
      </c>
      <c r="AP978" s="13">
        <v>1599.01</v>
      </c>
      <c r="AQ978" s="4">
        <v>6486891</v>
      </c>
      <c r="AR978" s="13">
        <v>344</v>
      </c>
      <c r="AS978" s="4">
        <v>5040287</v>
      </c>
      <c r="AT978" s="13">
        <v>183.85</v>
      </c>
      <c r="AU978" s="4">
        <v>3407486</v>
      </c>
      <c r="AV978" s="13">
        <v>1888.37</v>
      </c>
      <c r="AW978" s="4">
        <v>300955</v>
      </c>
      <c r="AX978" s="13">
        <v>179.9</v>
      </c>
      <c r="AY978" s="4">
        <v>7561076</v>
      </c>
      <c r="AZ978" s="13">
        <v>94.91</v>
      </c>
      <c r="BA978" s="4">
        <v>4381078</v>
      </c>
      <c r="BB978" s="13">
        <v>27.89</v>
      </c>
      <c r="BC978" s="4">
        <v>12131076</v>
      </c>
      <c r="BD978" s="13">
        <v>67.040000000000006</v>
      </c>
      <c r="BE978" s="4">
        <v>13350450</v>
      </c>
      <c r="BF978" s="13">
        <v>116.3</v>
      </c>
      <c r="BG978" s="4">
        <v>1383237</v>
      </c>
      <c r="BH978" s="13">
        <v>75.2</v>
      </c>
      <c r="BI978" s="4">
        <v>7984223</v>
      </c>
    </row>
    <row r="979" spans="1:61" x14ac:dyDescent="0.35">
      <c r="A979" s="1">
        <v>43419</v>
      </c>
      <c r="B979" s="13">
        <v>191.41</v>
      </c>
      <c r="C979" s="4">
        <v>46478801</v>
      </c>
      <c r="D979" s="13">
        <v>107.28</v>
      </c>
      <c r="E979" s="4">
        <v>38505165</v>
      </c>
      <c r="F979" s="13">
        <v>202.39</v>
      </c>
      <c r="G979" s="4">
        <v>21017716</v>
      </c>
      <c r="H979" s="13">
        <v>236.34</v>
      </c>
      <c r="I979" s="4">
        <v>3669419</v>
      </c>
      <c r="J979" s="13">
        <v>50.63</v>
      </c>
      <c r="K979" s="4">
        <v>24922802</v>
      </c>
      <c r="L979" s="13">
        <v>132.49</v>
      </c>
      <c r="M979" s="4">
        <v>6468655</v>
      </c>
      <c r="N979" s="13">
        <v>21.49</v>
      </c>
      <c r="O979" s="4">
        <v>97715488</v>
      </c>
      <c r="P979" s="13">
        <v>239.95</v>
      </c>
      <c r="Q979" s="4">
        <v>3383487</v>
      </c>
      <c r="R979" s="13">
        <v>46.77</v>
      </c>
      <c r="S979" s="4">
        <v>45983318</v>
      </c>
      <c r="T979" s="13">
        <v>48.11</v>
      </c>
      <c r="U979" s="4">
        <v>29580992</v>
      </c>
      <c r="V979" s="13">
        <v>78.19</v>
      </c>
      <c r="W979" s="4">
        <v>18976021</v>
      </c>
      <c r="X979" s="13">
        <v>116.95</v>
      </c>
      <c r="Y979" s="4">
        <v>7218373</v>
      </c>
      <c r="Z979" s="13">
        <v>101.59</v>
      </c>
      <c r="AA979" s="4">
        <v>4217666</v>
      </c>
      <c r="AB979" s="13">
        <v>65.209999999999994</v>
      </c>
      <c r="AC979" s="4">
        <v>7782826</v>
      </c>
      <c r="AD979" s="13">
        <v>48.08</v>
      </c>
      <c r="AE979" s="4">
        <v>16015235</v>
      </c>
      <c r="AF979" s="13">
        <v>47.18</v>
      </c>
      <c r="AG979" s="4">
        <v>1729518</v>
      </c>
      <c r="AH979" s="13">
        <v>72.59</v>
      </c>
      <c r="AI979" s="4">
        <v>4813067</v>
      </c>
      <c r="AJ979" s="13">
        <v>96.23</v>
      </c>
      <c r="AK979" s="4">
        <v>2618226</v>
      </c>
      <c r="AL979" s="13">
        <v>17.170000000000002</v>
      </c>
      <c r="AM979" s="4">
        <v>18448100</v>
      </c>
      <c r="AN979" s="13">
        <v>65.36</v>
      </c>
      <c r="AO979" s="4">
        <v>6149863</v>
      </c>
      <c r="AP979" s="13">
        <v>1619.44</v>
      </c>
      <c r="AQ979" s="4">
        <v>8427337</v>
      </c>
      <c r="AR979" s="13">
        <v>348.44</v>
      </c>
      <c r="AS979" s="4">
        <v>4625719</v>
      </c>
      <c r="AT979" s="13">
        <v>183.56</v>
      </c>
      <c r="AU979" s="4">
        <v>3351256</v>
      </c>
      <c r="AV979" s="13">
        <v>1888.87</v>
      </c>
      <c r="AW979" s="4">
        <v>367122</v>
      </c>
      <c r="AX979" s="13">
        <v>177.36</v>
      </c>
      <c r="AY979" s="4">
        <v>8663136</v>
      </c>
      <c r="AZ979" s="13">
        <v>93.68</v>
      </c>
      <c r="BA979" s="4">
        <v>6747672</v>
      </c>
      <c r="BB979" s="13">
        <v>28.17</v>
      </c>
      <c r="BC979" s="4">
        <v>12345555</v>
      </c>
      <c r="BD979" s="13">
        <v>67.62</v>
      </c>
      <c r="BE979" s="4">
        <v>15246503</v>
      </c>
      <c r="BF979" s="13">
        <v>118.31</v>
      </c>
      <c r="BG979" s="4">
        <v>1596334</v>
      </c>
      <c r="BH979" s="13">
        <v>74.33</v>
      </c>
      <c r="BI979" s="4">
        <v>7858298</v>
      </c>
    </row>
    <row r="980" spans="1:61" x14ac:dyDescent="0.35">
      <c r="A980" s="1">
        <v>43420</v>
      </c>
      <c r="B980" s="13">
        <v>193.53</v>
      </c>
      <c r="C980" s="4">
        <v>36928253</v>
      </c>
      <c r="D980" s="13">
        <v>108.29</v>
      </c>
      <c r="E980" s="4">
        <v>33502121</v>
      </c>
      <c r="F980" s="13">
        <v>164.43</v>
      </c>
      <c r="G980" s="4">
        <v>49087977</v>
      </c>
      <c r="H980" s="13">
        <v>237.61</v>
      </c>
      <c r="I980" s="4">
        <v>3600547</v>
      </c>
      <c r="J980" s="13">
        <v>51.17</v>
      </c>
      <c r="K980" s="4">
        <v>20929570</v>
      </c>
      <c r="L980" s="13">
        <v>132.55000000000001</v>
      </c>
      <c r="M980" s="4">
        <v>5126893</v>
      </c>
      <c r="N980" s="13">
        <v>20.66</v>
      </c>
      <c r="O980" s="4">
        <v>112376589</v>
      </c>
      <c r="P980" s="13">
        <v>238.89</v>
      </c>
      <c r="Q980" s="4">
        <v>2897385</v>
      </c>
      <c r="R980" s="13">
        <v>46.35</v>
      </c>
      <c r="S980" s="4">
        <v>31327415</v>
      </c>
      <c r="T980" s="13">
        <v>48.83</v>
      </c>
      <c r="U980" s="4">
        <v>31670572</v>
      </c>
      <c r="V980" s="13">
        <v>78.959999999999994</v>
      </c>
      <c r="W980" s="4">
        <v>13704889</v>
      </c>
      <c r="X980" s="13">
        <v>119.06</v>
      </c>
      <c r="Y980" s="4">
        <v>6706879</v>
      </c>
      <c r="Z980" s="13">
        <v>105.2</v>
      </c>
      <c r="AA980" s="4">
        <v>6064971</v>
      </c>
      <c r="AB980" s="13">
        <v>66.12</v>
      </c>
      <c r="AC980" s="4">
        <v>7993579</v>
      </c>
      <c r="AD980" s="13">
        <v>48.22</v>
      </c>
      <c r="AE980" s="4">
        <v>11775802</v>
      </c>
      <c r="AF980" s="13">
        <v>47.5</v>
      </c>
      <c r="AG980" s="4">
        <v>2510386</v>
      </c>
      <c r="AH980" s="13">
        <v>73.38</v>
      </c>
      <c r="AI980" s="4">
        <v>4761864</v>
      </c>
      <c r="AJ980" s="13">
        <v>96.61</v>
      </c>
      <c r="AK980" s="4">
        <v>3468784</v>
      </c>
      <c r="AL980" s="13">
        <v>17.28</v>
      </c>
      <c r="AM980" s="4">
        <v>10178425</v>
      </c>
      <c r="AN980" s="13">
        <v>65.44</v>
      </c>
      <c r="AO980" s="4">
        <v>6373725</v>
      </c>
      <c r="AP980" s="13">
        <v>1593.41</v>
      </c>
      <c r="AQ980" s="4">
        <v>6066080</v>
      </c>
      <c r="AR980" s="13">
        <v>354.31</v>
      </c>
      <c r="AS980" s="4">
        <v>7206191</v>
      </c>
      <c r="AT980" s="13">
        <v>187.59</v>
      </c>
      <c r="AU980" s="4">
        <v>3759462</v>
      </c>
      <c r="AV980" s="13">
        <v>1855.32</v>
      </c>
      <c r="AW980" s="4">
        <v>334695</v>
      </c>
      <c r="AX980" s="13">
        <v>177.02</v>
      </c>
      <c r="AY980" s="4">
        <v>6834880</v>
      </c>
      <c r="AZ980" s="13">
        <v>93.25</v>
      </c>
      <c r="BA980" s="4">
        <v>4090629</v>
      </c>
      <c r="BB980" s="13">
        <v>28.12</v>
      </c>
      <c r="BC980" s="4">
        <v>12513735</v>
      </c>
      <c r="BD980" s="13">
        <v>68.16</v>
      </c>
      <c r="BE980" s="4">
        <v>9287882</v>
      </c>
      <c r="BF980" s="13">
        <v>118.65</v>
      </c>
      <c r="BG980" s="4">
        <v>1369326</v>
      </c>
      <c r="BH980" s="13">
        <v>74.739999999999995</v>
      </c>
      <c r="BI980" s="4">
        <v>8064168</v>
      </c>
    </row>
    <row r="981" spans="1:61" x14ac:dyDescent="0.35">
      <c r="A981" s="1">
        <v>43423</v>
      </c>
      <c r="B981" s="13">
        <v>185.86</v>
      </c>
      <c r="C981" s="4">
        <v>41920872</v>
      </c>
      <c r="D981" s="13">
        <v>104.62</v>
      </c>
      <c r="E981" s="4">
        <v>44773899</v>
      </c>
      <c r="F981" s="13">
        <v>144.69999999999999</v>
      </c>
      <c r="G981" s="4">
        <v>42445505</v>
      </c>
      <c r="H981" s="13">
        <v>229.13</v>
      </c>
      <c r="I981" s="4">
        <v>3532211</v>
      </c>
      <c r="J981" s="13">
        <v>49.55</v>
      </c>
      <c r="K981" s="4">
        <v>19520494</v>
      </c>
      <c r="L981" s="13">
        <v>121.01</v>
      </c>
      <c r="M981" s="4">
        <v>14284689</v>
      </c>
      <c r="N981" s="13">
        <v>19.11</v>
      </c>
      <c r="O981" s="4">
        <v>93578236</v>
      </c>
      <c r="P981" s="13">
        <v>219.69</v>
      </c>
      <c r="Q981" s="4">
        <v>7641894</v>
      </c>
      <c r="R981" s="13">
        <v>45.75</v>
      </c>
      <c r="S981" s="4">
        <v>28370385</v>
      </c>
      <c r="T981" s="13">
        <v>48</v>
      </c>
      <c r="U981" s="4">
        <v>26859030</v>
      </c>
      <c r="V981" s="13">
        <v>79.22</v>
      </c>
      <c r="W981" s="4">
        <v>9430819</v>
      </c>
      <c r="X981" s="13">
        <v>119.42</v>
      </c>
      <c r="Y981" s="4">
        <v>5328267</v>
      </c>
      <c r="Z981" s="13">
        <v>105.71</v>
      </c>
      <c r="AA981" s="4">
        <v>4309250</v>
      </c>
      <c r="AB981" s="13">
        <v>66.44</v>
      </c>
      <c r="AC981" s="4">
        <v>7793905</v>
      </c>
      <c r="AD981" s="13">
        <v>48.31</v>
      </c>
      <c r="AE981" s="4">
        <v>9449612</v>
      </c>
      <c r="AF981" s="13">
        <v>47.25</v>
      </c>
      <c r="AG981" s="4">
        <v>2315133</v>
      </c>
      <c r="AH981" s="13">
        <v>73.36</v>
      </c>
      <c r="AI981" s="4">
        <v>5149566</v>
      </c>
      <c r="AJ981" s="13">
        <v>94.9</v>
      </c>
      <c r="AK981" s="4">
        <v>1987202</v>
      </c>
      <c r="AL981" s="13">
        <v>17.420000000000002</v>
      </c>
      <c r="AM981" s="4">
        <v>16311463</v>
      </c>
      <c r="AN981" s="13">
        <v>63.41</v>
      </c>
      <c r="AO981" s="4">
        <v>6337723</v>
      </c>
      <c r="AP981" s="13">
        <v>1512.29</v>
      </c>
      <c r="AQ981" s="4">
        <v>7789981</v>
      </c>
      <c r="AR981" s="13">
        <v>353.47</v>
      </c>
      <c r="AS981" s="4">
        <v>9708871</v>
      </c>
      <c r="AT981" s="13">
        <v>186.72</v>
      </c>
      <c r="AU981" s="4">
        <v>3745905</v>
      </c>
      <c r="AV981" s="13">
        <v>1780</v>
      </c>
      <c r="AW981" s="4">
        <v>558495</v>
      </c>
      <c r="AX981" s="13">
        <v>173.59</v>
      </c>
      <c r="AY981" s="4">
        <v>6203443</v>
      </c>
      <c r="AZ981" s="13">
        <v>91.35</v>
      </c>
      <c r="BA981" s="4">
        <v>5898011</v>
      </c>
      <c r="BB981" s="13">
        <v>27.96</v>
      </c>
      <c r="BC981" s="4">
        <v>11562077</v>
      </c>
      <c r="BD981" s="13">
        <v>67.91</v>
      </c>
      <c r="BE981" s="4">
        <v>10855387</v>
      </c>
      <c r="BF981" s="13">
        <v>116.5</v>
      </c>
      <c r="BG981" s="4">
        <v>1696729</v>
      </c>
      <c r="BH981" s="13">
        <v>72.52</v>
      </c>
      <c r="BI981" s="4">
        <v>6744852</v>
      </c>
    </row>
    <row r="982" spans="1:61" x14ac:dyDescent="0.35">
      <c r="A982" s="1">
        <v>43424</v>
      </c>
      <c r="B982" s="13">
        <v>176.98</v>
      </c>
      <c r="C982" s="4">
        <v>67825247</v>
      </c>
      <c r="D982" s="13">
        <v>101.71</v>
      </c>
      <c r="E982" s="4">
        <v>64052457</v>
      </c>
      <c r="F982" s="13">
        <v>149.08000000000001</v>
      </c>
      <c r="G982" s="4">
        <v>42300828</v>
      </c>
      <c r="H982" s="13">
        <v>227.71</v>
      </c>
      <c r="I982" s="4">
        <v>3212376</v>
      </c>
      <c r="J982" s="13">
        <v>48.33</v>
      </c>
      <c r="K982" s="4">
        <v>19389607</v>
      </c>
      <c r="L982" s="13">
        <v>120.67</v>
      </c>
      <c r="M982" s="4">
        <v>13829467</v>
      </c>
      <c r="N982" s="13">
        <v>19.21</v>
      </c>
      <c r="O982" s="4">
        <v>109869425</v>
      </c>
      <c r="P982" s="13">
        <v>219.73</v>
      </c>
      <c r="Q982" s="4">
        <v>6180467</v>
      </c>
      <c r="R982" s="13">
        <v>44.49</v>
      </c>
      <c r="S982" s="4">
        <v>28430630</v>
      </c>
      <c r="T982" s="13">
        <v>47.39</v>
      </c>
      <c r="U982" s="4">
        <v>29200847</v>
      </c>
      <c r="V982" s="13">
        <v>76.97</v>
      </c>
      <c r="W982" s="4">
        <v>15533723</v>
      </c>
      <c r="X982" s="13">
        <v>116.1</v>
      </c>
      <c r="Y982" s="4">
        <v>7983463</v>
      </c>
      <c r="Z982" s="13">
        <v>102.36</v>
      </c>
      <c r="AA982" s="4">
        <v>5704647</v>
      </c>
      <c r="AB982" s="13">
        <v>63.99</v>
      </c>
      <c r="AC982" s="4">
        <v>7454260</v>
      </c>
      <c r="AD982" s="13">
        <v>46.9</v>
      </c>
      <c r="AE982" s="4">
        <v>12276801</v>
      </c>
      <c r="AF982" s="13">
        <v>44.85</v>
      </c>
      <c r="AG982" s="4">
        <v>3889159</v>
      </c>
      <c r="AH982" s="13">
        <v>70.3</v>
      </c>
      <c r="AI982" s="4">
        <v>4476495</v>
      </c>
      <c r="AJ982" s="13">
        <v>92.54</v>
      </c>
      <c r="AK982" s="4">
        <v>4553569</v>
      </c>
      <c r="AL982" s="13">
        <v>16.96</v>
      </c>
      <c r="AM982" s="4">
        <v>15553540</v>
      </c>
      <c r="AN982" s="13">
        <v>61.89</v>
      </c>
      <c r="AO982" s="4">
        <v>7603035</v>
      </c>
      <c r="AP982" s="13">
        <v>1495.46</v>
      </c>
      <c r="AQ982" s="4">
        <v>10878823</v>
      </c>
      <c r="AR982" s="13">
        <v>347.49</v>
      </c>
      <c r="AS982" s="4">
        <v>8004709</v>
      </c>
      <c r="AT982" s="13">
        <v>183.71</v>
      </c>
      <c r="AU982" s="4">
        <v>3708429</v>
      </c>
      <c r="AV982" s="13">
        <v>1750.43</v>
      </c>
      <c r="AW982" s="4">
        <v>829895</v>
      </c>
      <c r="AX982" s="13">
        <v>169.05</v>
      </c>
      <c r="AY982" s="4">
        <v>8661014</v>
      </c>
      <c r="AZ982" s="13">
        <v>86.18</v>
      </c>
      <c r="BA982" s="4">
        <v>10061223</v>
      </c>
      <c r="BB982" s="13">
        <v>28.16</v>
      </c>
      <c r="BC982" s="4">
        <v>15882587</v>
      </c>
      <c r="BD982" s="13">
        <v>67.180000000000007</v>
      </c>
      <c r="BE982" s="4">
        <v>11208855</v>
      </c>
      <c r="BF982" s="13">
        <v>115.56</v>
      </c>
      <c r="BG982" s="4">
        <v>2237734</v>
      </c>
      <c r="BH982" s="13">
        <v>71.12</v>
      </c>
      <c r="BI982" s="4">
        <v>9053946</v>
      </c>
    </row>
    <row r="983" spans="1:61" x14ac:dyDescent="0.35">
      <c r="A983" s="1">
        <v>43425</v>
      </c>
      <c r="B983" s="13">
        <v>176.78</v>
      </c>
      <c r="C983" s="4">
        <v>31124210</v>
      </c>
      <c r="D983" s="13">
        <v>103.11</v>
      </c>
      <c r="E983" s="4">
        <v>28130621</v>
      </c>
      <c r="F983" s="13">
        <v>144.71</v>
      </c>
      <c r="G983" s="4">
        <v>25637350</v>
      </c>
      <c r="H983" s="13">
        <v>230</v>
      </c>
      <c r="I983" s="4">
        <v>1992626</v>
      </c>
      <c r="J983" s="13">
        <v>48.62</v>
      </c>
      <c r="K983" s="4">
        <v>13859507</v>
      </c>
      <c r="L983" s="13">
        <v>123.59</v>
      </c>
      <c r="M983" s="4">
        <v>7311254</v>
      </c>
      <c r="N983" s="13">
        <v>18.73</v>
      </c>
      <c r="O983" s="4">
        <v>81585649</v>
      </c>
      <c r="P983" s="13">
        <v>225.98</v>
      </c>
      <c r="Q983" s="4">
        <v>4846563</v>
      </c>
      <c r="R983" s="13">
        <v>44.89</v>
      </c>
      <c r="S983" s="4">
        <v>20117418</v>
      </c>
      <c r="T983" s="13">
        <v>47.03</v>
      </c>
      <c r="U983" s="4">
        <v>19011435</v>
      </c>
      <c r="V983" s="13">
        <v>77.56</v>
      </c>
      <c r="W983" s="4">
        <v>9685726</v>
      </c>
      <c r="X983" s="13">
        <v>117.57</v>
      </c>
      <c r="Y983" s="4">
        <v>5624408</v>
      </c>
      <c r="Z983" s="13">
        <v>106</v>
      </c>
      <c r="AA983" s="4">
        <v>5253382</v>
      </c>
      <c r="AB983" s="13">
        <v>65.48</v>
      </c>
      <c r="AC983" s="4">
        <v>6392646</v>
      </c>
      <c r="AD983" s="13">
        <v>47.64</v>
      </c>
      <c r="AE983" s="4">
        <v>9262530</v>
      </c>
      <c r="AF983" s="13">
        <v>45.99</v>
      </c>
      <c r="AG983" s="4">
        <v>2285244</v>
      </c>
      <c r="AH983" s="13">
        <v>72.08</v>
      </c>
      <c r="AI983" s="4">
        <v>4505480</v>
      </c>
      <c r="AJ983" s="13">
        <v>93.65</v>
      </c>
      <c r="AK983" s="4">
        <v>2447374</v>
      </c>
      <c r="AL983" s="13">
        <v>17.170000000000002</v>
      </c>
      <c r="AM983" s="4">
        <v>13309818</v>
      </c>
      <c r="AN983" s="13">
        <v>63.73</v>
      </c>
      <c r="AO983" s="4">
        <v>6438707</v>
      </c>
      <c r="AP983" s="13">
        <v>1516.73</v>
      </c>
      <c r="AQ983" s="4">
        <v>5716800</v>
      </c>
      <c r="AR983" s="13">
        <v>338.19</v>
      </c>
      <c r="AS983" s="4">
        <v>4686808</v>
      </c>
      <c r="AT983" s="13">
        <v>182.72</v>
      </c>
      <c r="AU983" s="4">
        <v>3410745</v>
      </c>
      <c r="AV983" s="13">
        <v>1760.4</v>
      </c>
      <c r="AW983" s="4">
        <v>368819</v>
      </c>
      <c r="AX983" s="13">
        <v>169.3</v>
      </c>
      <c r="AY983" s="4">
        <v>5752238</v>
      </c>
      <c r="AZ983" s="13">
        <v>88.37</v>
      </c>
      <c r="BA983" s="4">
        <v>7344492</v>
      </c>
      <c r="BB983" s="13">
        <v>28.34</v>
      </c>
      <c r="BC983" s="4">
        <v>12092786</v>
      </c>
      <c r="BD983" s="13">
        <v>66.77</v>
      </c>
      <c r="BE983" s="4">
        <v>10978166</v>
      </c>
      <c r="BF983" s="13">
        <v>117.17</v>
      </c>
      <c r="BG983" s="4">
        <v>1317537</v>
      </c>
      <c r="BH983" s="13">
        <v>72.37</v>
      </c>
      <c r="BI983" s="4">
        <v>7326182</v>
      </c>
    </row>
    <row r="984" spans="1:61" x14ac:dyDescent="0.35">
      <c r="A984" s="1">
        <v>43427</v>
      </c>
      <c r="B984" s="13">
        <v>172.29</v>
      </c>
      <c r="C984" s="4">
        <v>23623972</v>
      </c>
      <c r="D984" s="13">
        <v>103.07</v>
      </c>
      <c r="E984" s="4">
        <v>13823099</v>
      </c>
      <c r="F984" s="13">
        <v>145</v>
      </c>
      <c r="G984" s="4">
        <v>10299211</v>
      </c>
      <c r="H984" s="13">
        <v>229.9</v>
      </c>
      <c r="I984" s="4">
        <v>806595</v>
      </c>
      <c r="J984" s="13">
        <v>48.7</v>
      </c>
      <c r="K984" s="4">
        <v>7807298</v>
      </c>
      <c r="L984" s="13">
        <v>122.03</v>
      </c>
      <c r="M984" s="4">
        <v>3009553</v>
      </c>
      <c r="N984" s="13">
        <v>19.38</v>
      </c>
      <c r="O984" s="4">
        <v>54611295</v>
      </c>
      <c r="P984" s="13">
        <v>225.56</v>
      </c>
      <c r="Q984" s="4">
        <v>1691015</v>
      </c>
      <c r="R984" s="13">
        <v>44.54</v>
      </c>
      <c r="S984" s="4">
        <v>9372865</v>
      </c>
      <c r="T984" s="13">
        <v>46.54</v>
      </c>
      <c r="U984" s="4">
        <v>8906879</v>
      </c>
      <c r="V984" s="13">
        <v>75.489999999999995</v>
      </c>
      <c r="W984" s="4">
        <v>10875425</v>
      </c>
      <c r="X984" s="13">
        <v>113.6</v>
      </c>
      <c r="Y984" s="4">
        <v>5577753</v>
      </c>
      <c r="Z984" s="13">
        <v>100.7</v>
      </c>
      <c r="AA984" s="4">
        <v>3373732</v>
      </c>
      <c r="AB984" s="13">
        <v>63.8</v>
      </c>
      <c r="AC984" s="4">
        <v>5361043</v>
      </c>
      <c r="AD984" s="13">
        <v>46.37</v>
      </c>
      <c r="AE984" s="4">
        <v>8001414</v>
      </c>
      <c r="AF984" s="13">
        <v>44.4</v>
      </c>
      <c r="AG984" s="4">
        <v>1204836</v>
      </c>
      <c r="AH984" s="13">
        <v>69.83</v>
      </c>
      <c r="AI984" s="4">
        <v>3248759</v>
      </c>
      <c r="AJ984" s="13">
        <v>89</v>
      </c>
      <c r="AK984" s="4">
        <v>2169890</v>
      </c>
      <c r="AL984" s="13">
        <v>16.61</v>
      </c>
      <c r="AM984" s="4">
        <v>8137585</v>
      </c>
      <c r="AN984" s="13">
        <v>61.73</v>
      </c>
      <c r="AO984" s="4">
        <v>2695031</v>
      </c>
      <c r="AP984" s="13">
        <v>1502.06</v>
      </c>
      <c r="AQ984" s="4">
        <v>2707642</v>
      </c>
      <c r="AR984" s="13">
        <v>325.83</v>
      </c>
      <c r="AS984" s="4">
        <v>4202642</v>
      </c>
      <c r="AT984" s="13">
        <v>181.93</v>
      </c>
      <c r="AU984" s="4">
        <v>1747670</v>
      </c>
      <c r="AV984" s="13">
        <v>1764.08</v>
      </c>
      <c r="AW984" s="4">
        <v>160584</v>
      </c>
      <c r="AX984" s="13">
        <v>168.85</v>
      </c>
      <c r="AY984" s="4">
        <v>2710983</v>
      </c>
      <c r="AZ984" s="13">
        <v>87.81</v>
      </c>
      <c r="BA984" s="4">
        <v>3008423</v>
      </c>
      <c r="BB984" s="13">
        <v>28.44</v>
      </c>
      <c r="BC984" s="4">
        <v>7229000</v>
      </c>
      <c r="BD984" s="13">
        <v>65.7</v>
      </c>
      <c r="BE984" s="4">
        <v>7779765</v>
      </c>
      <c r="BF984" s="13">
        <v>117.26</v>
      </c>
      <c r="BG984" s="4">
        <v>445155</v>
      </c>
      <c r="BH984" s="13">
        <v>71.489999999999995</v>
      </c>
      <c r="BI984" s="4">
        <v>2582343</v>
      </c>
    </row>
    <row r="985" spans="1:61" x14ac:dyDescent="0.35">
      <c r="A985" s="1">
        <v>43430</v>
      </c>
      <c r="B985" s="13">
        <v>174.62</v>
      </c>
      <c r="C985" s="4">
        <v>44998520</v>
      </c>
      <c r="D985" s="13">
        <v>106.47</v>
      </c>
      <c r="E985" s="4">
        <v>32336165</v>
      </c>
      <c r="F985" s="13">
        <v>153.05000000000001</v>
      </c>
      <c r="G985" s="4">
        <v>20370806</v>
      </c>
      <c r="H985" s="13">
        <v>235.31</v>
      </c>
      <c r="I985" s="4">
        <v>2871382</v>
      </c>
      <c r="J985" s="13">
        <v>48.26</v>
      </c>
      <c r="K985" s="4">
        <v>21603804</v>
      </c>
      <c r="L985" s="13">
        <v>126.41</v>
      </c>
      <c r="M985" s="4">
        <v>9321154</v>
      </c>
      <c r="N985" s="13">
        <v>20.079999999999998</v>
      </c>
      <c r="O985" s="4">
        <v>83210988</v>
      </c>
      <c r="P985" s="13">
        <v>231.96</v>
      </c>
      <c r="Q985" s="4">
        <v>3603692</v>
      </c>
      <c r="R985" s="13">
        <v>45.57</v>
      </c>
      <c r="S985" s="4">
        <v>18275853</v>
      </c>
      <c r="T985" s="13">
        <v>47.45</v>
      </c>
      <c r="U985" s="4">
        <v>20723037</v>
      </c>
      <c r="V985" s="13">
        <v>76.98</v>
      </c>
      <c r="W985" s="4">
        <v>13741093</v>
      </c>
      <c r="X985" s="13">
        <v>114.98</v>
      </c>
      <c r="Y985" s="4">
        <v>6952960</v>
      </c>
      <c r="Z985" s="13">
        <v>102.54</v>
      </c>
      <c r="AA985" s="4">
        <v>3664176</v>
      </c>
      <c r="AB985" s="13">
        <v>64.7</v>
      </c>
      <c r="AC985" s="4">
        <v>6355146</v>
      </c>
      <c r="AD985" s="13">
        <v>46.63</v>
      </c>
      <c r="AE985" s="4">
        <v>11263640</v>
      </c>
      <c r="AF985" s="13">
        <v>45.02</v>
      </c>
      <c r="AG985" s="4">
        <v>1775785</v>
      </c>
      <c r="AH985" s="13">
        <v>70.64</v>
      </c>
      <c r="AI985" s="4">
        <v>4534279</v>
      </c>
      <c r="AJ985" s="13">
        <v>92.07</v>
      </c>
      <c r="AK985" s="4">
        <v>3324162</v>
      </c>
      <c r="AL985" s="13">
        <v>16.72</v>
      </c>
      <c r="AM985" s="4">
        <v>12750316</v>
      </c>
      <c r="AN985" s="13">
        <v>64.180000000000007</v>
      </c>
      <c r="AO985" s="4">
        <v>5448317</v>
      </c>
      <c r="AP985" s="13">
        <v>1581.33</v>
      </c>
      <c r="AQ985" s="4">
        <v>6257716</v>
      </c>
      <c r="AR985" s="13">
        <v>346</v>
      </c>
      <c r="AS985" s="4">
        <v>7992141</v>
      </c>
      <c r="AT985" s="13">
        <v>183.89</v>
      </c>
      <c r="AU985" s="4">
        <v>3843322</v>
      </c>
      <c r="AV985" s="13">
        <v>1802.44</v>
      </c>
      <c r="AW985" s="4">
        <v>451868</v>
      </c>
      <c r="AX985" s="13">
        <v>169.82</v>
      </c>
      <c r="AY985" s="4">
        <v>6140476</v>
      </c>
      <c r="AZ985" s="13">
        <v>89.31</v>
      </c>
      <c r="BA985" s="4">
        <v>5151067</v>
      </c>
      <c r="BB985" s="13">
        <v>28.8</v>
      </c>
      <c r="BC985" s="4">
        <v>11017982</v>
      </c>
      <c r="BD985" s="13">
        <v>65.69</v>
      </c>
      <c r="BE985" s="4">
        <v>13066763</v>
      </c>
      <c r="BF985" s="13">
        <v>119.9</v>
      </c>
      <c r="BG985" s="4">
        <v>1284637</v>
      </c>
      <c r="BH985" s="13">
        <v>72.709999999999994</v>
      </c>
      <c r="BI985" s="4">
        <v>6458287</v>
      </c>
    </row>
    <row r="986" spans="1:61" x14ac:dyDescent="0.35">
      <c r="A986" s="1">
        <v>43431</v>
      </c>
      <c r="B986" s="13">
        <v>174.24</v>
      </c>
      <c r="C986" s="4">
        <v>41387377</v>
      </c>
      <c r="D986" s="13">
        <v>107.14</v>
      </c>
      <c r="E986" s="4">
        <v>29124486</v>
      </c>
      <c r="F986" s="13">
        <v>153.72999999999999</v>
      </c>
      <c r="G986" s="4">
        <v>18451506</v>
      </c>
      <c r="H986" s="13">
        <v>235.83</v>
      </c>
      <c r="I986" s="4">
        <v>3040854</v>
      </c>
      <c r="J986" s="13">
        <v>47.44</v>
      </c>
      <c r="K986" s="4">
        <v>28054617</v>
      </c>
      <c r="L986" s="13">
        <v>127.54</v>
      </c>
      <c r="M986" s="4">
        <v>10558761</v>
      </c>
      <c r="N986" s="13">
        <v>21.05</v>
      </c>
      <c r="O986" s="4">
        <v>119230147</v>
      </c>
      <c r="P986" s="13">
        <v>232.25</v>
      </c>
      <c r="Q986" s="4">
        <v>2882445</v>
      </c>
      <c r="R986" s="13">
        <v>46.12</v>
      </c>
      <c r="S986" s="4">
        <v>21472680</v>
      </c>
      <c r="T986" s="13">
        <v>48.07</v>
      </c>
      <c r="U986" s="4">
        <v>27621025</v>
      </c>
      <c r="V986" s="13">
        <v>77.05</v>
      </c>
      <c r="W986" s="4">
        <v>10344600</v>
      </c>
      <c r="X986" s="13">
        <v>115.21</v>
      </c>
      <c r="Y986" s="4">
        <v>6339204</v>
      </c>
      <c r="Z986" s="13">
        <v>101.95</v>
      </c>
      <c r="AA986" s="4">
        <v>3554969</v>
      </c>
      <c r="AB986" s="13">
        <v>65.28</v>
      </c>
      <c r="AC986" s="4">
        <v>6116387</v>
      </c>
      <c r="AD986" s="13">
        <v>46.2</v>
      </c>
      <c r="AE986" s="4">
        <v>11644549</v>
      </c>
      <c r="AF986" s="13">
        <v>45.11</v>
      </c>
      <c r="AG986" s="4">
        <v>3002021</v>
      </c>
      <c r="AH986" s="13">
        <v>69.38</v>
      </c>
      <c r="AI986" s="4">
        <v>5545863</v>
      </c>
      <c r="AJ986" s="13">
        <v>91.26</v>
      </c>
      <c r="AK986" s="4">
        <v>2675935</v>
      </c>
      <c r="AL986" s="13">
        <v>16.73</v>
      </c>
      <c r="AM986" s="4">
        <v>12342077</v>
      </c>
      <c r="AN986" s="13">
        <v>63.74</v>
      </c>
      <c r="AO986" s="4">
        <v>5096765</v>
      </c>
      <c r="AP986" s="13">
        <v>1581.42</v>
      </c>
      <c r="AQ986" s="4">
        <v>5783227</v>
      </c>
      <c r="AR986" s="13">
        <v>343.92</v>
      </c>
      <c r="AS986" s="4">
        <v>6358300</v>
      </c>
      <c r="AT986" s="13">
        <v>184.63</v>
      </c>
      <c r="AU986" s="4">
        <v>2194245</v>
      </c>
      <c r="AV986" s="13">
        <v>1824.61</v>
      </c>
      <c r="AW986" s="4">
        <v>397003</v>
      </c>
      <c r="AX986" s="13">
        <v>173.22</v>
      </c>
      <c r="AY986" s="4">
        <v>7084186</v>
      </c>
      <c r="AZ986" s="13">
        <v>91.64</v>
      </c>
      <c r="BA986" s="4">
        <v>5608121</v>
      </c>
      <c r="BB986" s="13">
        <v>28.74</v>
      </c>
      <c r="BC986" s="4">
        <v>9823531</v>
      </c>
      <c r="BD986" s="13">
        <v>66.08</v>
      </c>
      <c r="BE986" s="4">
        <v>13169085</v>
      </c>
      <c r="BF986" s="13">
        <v>119.97</v>
      </c>
      <c r="BG986" s="4">
        <v>1539401</v>
      </c>
      <c r="BH986" s="13">
        <v>72.09</v>
      </c>
      <c r="BI986" s="4">
        <v>5008125</v>
      </c>
    </row>
    <row r="987" spans="1:61" x14ac:dyDescent="0.35">
      <c r="A987" s="1">
        <v>43432</v>
      </c>
      <c r="B987" s="13">
        <v>180.94</v>
      </c>
      <c r="C987" s="4">
        <v>46062539</v>
      </c>
      <c r="D987" s="13">
        <v>111.12</v>
      </c>
      <c r="E987" s="4">
        <v>46788461</v>
      </c>
      <c r="F987" s="13">
        <v>160.07</v>
      </c>
      <c r="G987" s="4">
        <v>20113137</v>
      </c>
      <c r="H987" s="13">
        <v>235.22</v>
      </c>
      <c r="I987" s="4">
        <v>3108032</v>
      </c>
      <c r="J987" s="13">
        <v>48.19</v>
      </c>
      <c r="K987" s="4">
        <v>29352889</v>
      </c>
      <c r="L987" s="13">
        <v>140.63999999999999</v>
      </c>
      <c r="M987" s="4">
        <v>25705402</v>
      </c>
      <c r="N987" s="13">
        <v>21.34</v>
      </c>
      <c r="O987" s="4">
        <v>134425292</v>
      </c>
      <c r="P987" s="13">
        <v>249.21</v>
      </c>
      <c r="Q987" s="4">
        <v>6447110</v>
      </c>
      <c r="R987" s="13">
        <v>47.29</v>
      </c>
      <c r="S987" s="4">
        <v>24293836</v>
      </c>
      <c r="T987" s="13">
        <v>48.86</v>
      </c>
      <c r="U987" s="4">
        <v>28003222</v>
      </c>
      <c r="V987" s="13">
        <v>78.45</v>
      </c>
      <c r="W987" s="4">
        <v>11482133</v>
      </c>
      <c r="X987" s="13">
        <v>118.14</v>
      </c>
      <c r="Y987" s="4">
        <v>6841684</v>
      </c>
      <c r="Z987" s="13">
        <v>103.77</v>
      </c>
      <c r="AA987" s="4">
        <v>3580761</v>
      </c>
      <c r="AB987" s="13">
        <v>66.349999999999994</v>
      </c>
      <c r="AC987" s="4">
        <v>5602118</v>
      </c>
      <c r="AD987" s="13">
        <v>46.41</v>
      </c>
      <c r="AE987" s="4">
        <v>10630425</v>
      </c>
      <c r="AF987" s="13">
        <v>44.93</v>
      </c>
      <c r="AG987" s="4">
        <v>2482481</v>
      </c>
      <c r="AH987" s="13">
        <v>70.709999999999994</v>
      </c>
      <c r="AI987" s="4">
        <v>4660068</v>
      </c>
      <c r="AJ987" s="13">
        <v>92.63</v>
      </c>
      <c r="AK987" s="4">
        <v>3525698</v>
      </c>
      <c r="AL987" s="13">
        <v>16.86</v>
      </c>
      <c r="AM987" s="4">
        <v>17047965</v>
      </c>
      <c r="AN987" s="13">
        <v>65.28</v>
      </c>
      <c r="AO987" s="4">
        <v>6229313</v>
      </c>
      <c r="AP987" s="13">
        <v>1677.75</v>
      </c>
      <c r="AQ987" s="4">
        <v>8458738</v>
      </c>
      <c r="AR987" s="13">
        <v>347.87</v>
      </c>
      <c r="AS987" s="4">
        <v>4127578</v>
      </c>
      <c r="AT987" s="13">
        <v>187.85</v>
      </c>
      <c r="AU987" s="4">
        <v>3279454</v>
      </c>
      <c r="AV987" s="13">
        <v>1869.45</v>
      </c>
      <c r="AW987" s="4">
        <v>348533</v>
      </c>
      <c r="AX987" s="13">
        <v>177.43</v>
      </c>
      <c r="AY987" s="4">
        <v>7133627</v>
      </c>
      <c r="AZ987" s="13">
        <v>93.69</v>
      </c>
      <c r="BA987" s="4">
        <v>6964007</v>
      </c>
      <c r="BB987" s="13">
        <v>29.76</v>
      </c>
      <c r="BC987" s="4">
        <v>22025691</v>
      </c>
      <c r="BD987" s="13">
        <v>66.819999999999993</v>
      </c>
      <c r="BE987" s="4">
        <v>12867734</v>
      </c>
      <c r="BF987" s="13">
        <v>122.19</v>
      </c>
      <c r="BG987" s="4">
        <v>1497787</v>
      </c>
      <c r="BH987" s="13">
        <v>74.66</v>
      </c>
      <c r="BI987" s="4">
        <v>6167164</v>
      </c>
    </row>
    <row r="988" spans="1:61" x14ac:dyDescent="0.35">
      <c r="A988" s="1">
        <v>43433</v>
      </c>
      <c r="B988" s="13">
        <v>179.55</v>
      </c>
      <c r="C988" s="4">
        <v>41769992</v>
      </c>
      <c r="D988" s="13">
        <v>110.19</v>
      </c>
      <c r="E988" s="4">
        <v>28123195</v>
      </c>
      <c r="F988" s="13">
        <v>157.36000000000001</v>
      </c>
      <c r="G988" s="4">
        <v>13729340</v>
      </c>
      <c r="H988" s="13">
        <v>235.78</v>
      </c>
      <c r="I988" s="4">
        <v>1791954</v>
      </c>
      <c r="J988" s="13">
        <v>47.9</v>
      </c>
      <c r="K988" s="4">
        <v>17052085</v>
      </c>
      <c r="L988" s="13">
        <v>139.72</v>
      </c>
      <c r="M988" s="4">
        <v>7762951</v>
      </c>
      <c r="N988" s="13">
        <v>21.43</v>
      </c>
      <c r="O988" s="4">
        <v>79853746</v>
      </c>
      <c r="P988" s="13">
        <v>249.09</v>
      </c>
      <c r="Q988" s="4">
        <v>3723510</v>
      </c>
      <c r="R988" s="13">
        <v>47.34</v>
      </c>
      <c r="S988" s="4">
        <v>22650798</v>
      </c>
      <c r="T988" s="13">
        <v>47.7</v>
      </c>
      <c r="U988" s="4">
        <v>23592512</v>
      </c>
      <c r="V988" s="13">
        <v>79.06</v>
      </c>
      <c r="W988" s="4">
        <v>10255232</v>
      </c>
      <c r="X988" s="13">
        <v>118.85</v>
      </c>
      <c r="Y988" s="4">
        <v>6656920</v>
      </c>
      <c r="Z988" s="13">
        <v>105.47</v>
      </c>
      <c r="AA988" s="4">
        <v>2662116</v>
      </c>
      <c r="AB988" s="13">
        <v>66.87</v>
      </c>
      <c r="AC988" s="4">
        <v>4606115</v>
      </c>
      <c r="AD988" s="13">
        <v>45.9</v>
      </c>
      <c r="AE988" s="4">
        <v>13565024</v>
      </c>
      <c r="AF988" s="13">
        <v>45.21</v>
      </c>
      <c r="AG988" s="4">
        <v>2150994</v>
      </c>
      <c r="AH988" s="13">
        <v>70.91</v>
      </c>
      <c r="AI988" s="4">
        <v>3615158</v>
      </c>
      <c r="AJ988" s="13">
        <v>92.68</v>
      </c>
      <c r="AK988" s="4">
        <v>2290799</v>
      </c>
      <c r="AL988" s="13">
        <v>16.87</v>
      </c>
      <c r="AM988" s="4">
        <v>15474208</v>
      </c>
      <c r="AN988" s="13">
        <v>64.900000000000006</v>
      </c>
      <c r="AO988" s="4">
        <v>5096936</v>
      </c>
      <c r="AP988" s="13">
        <v>1673.57</v>
      </c>
      <c r="AQ988" s="4">
        <v>6613243</v>
      </c>
      <c r="AR988" s="13">
        <v>341.17</v>
      </c>
      <c r="AS988" s="4">
        <v>3080724</v>
      </c>
      <c r="AT988" s="13">
        <v>189.26</v>
      </c>
      <c r="AU988" s="4">
        <v>4617087</v>
      </c>
      <c r="AV988" s="13">
        <v>1865.15</v>
      </c>
      <c r="AW988" s="4">
        <v>358097</v>
      </c>
      <c r="AX988" s="13">
        <v>175.66</v>
      </c>
      <c r="AY988" s="4">
        <v>4329330</v>
      </c>
      <c r="AZ988" s="13">
        <v>93.2</v>
      </c>
      <c r="BA988" s="4">
        <v>5398758</v>
      </c>
      <c r="BB988" s="13">
        <v>29.52</v>
      </c>
      <c r="BC988" s="4">
        <v>8839373</v>
      </c>
      <c r="BD988" s="13">
        <v>66.88</v>
      </c>
      <c r="BE988" s="4">
        <v>9605484</v>
      </c>
      <c r="BF988" s="13">
        <v>121.84</v>
      </c>
      <c r="BG988" s="4">
        <v>1180695</v>
      </c>
      <c r="BH988" s="13">
        <v>74.34</v>
      </c>
      <c r="BI988" s="4">
        <v>5436736</v>
      </c>
    </row>
    <row r="989" spans="1:61" x14ac:dyDescent="0.35">
      <c r="A989" s="1">
        <v>43434</v>
      </c>
      <c r="B989" s="13">
        <v>178.58</v>
      </c>
      <c r="C989" s="4">
        <v>39531549</v>
      </c>
      <c r="D989" s="13">
        <v>110.89</v>
      </c>
      <c r="E989" s="4">
        <v>33665624</v>
      </c>
      <c r="F989" s="13">
        <v>163.43</v>
      </c>
      <c r="G989" s="4">
        <v>18239114</v>
      </c>
      <c r="H989" s="13">
        <v>237.41</v>
      </c>
      <c r="I989" s="4">
        <v>4008285</v>
      </c>
      <c r="J989" s="13">
        <v>48.76</v>
      </c>
      <c r="K989" s="4">
        <v>22884489</v>
      </c>
      <c r="L989" s="13">
        <v>142.76</v>
      </c>
      <c r="M989" s="4">
        <v>9401355</v>
      </c>
      <c r="N989" s="13">
        <v>21.3</v>
      </c>
      <c r="O989" s="4">
        <v>82370737</v>
      </c>
      <c r="P989" s="13">
        <v>250.89</v>
      </c>
      <c r="Q989" s="4">
        <v>5156668</v>
      </c>
      <c r="R989" s="13">
        <v>47.87</v>
      </c>
      <c r="S989" s="4">
        <v>41619082</v>
      </c>
      <c r="T989" s="13">
        <v>49.31</v>
      </c>
      <c r="U989" s="4">
        <v>43312603</v>
      </c>
      <c r="V989" s="13">
        <v>79.5</v>
      </c>
      <c r="W989" s="4">
        <v>14040141</v>
      </c>
      <c r="X989" s="13">
        <v>118.94</v>
      </c>
      <c r="Y989" s="4">
        <v>6712604</v>
      </c>
      <c r="Z989" s="13">
        <v>103.31</v>
      </c>
      <c r="AA989" s="4">
        <v>5268875</v>
      </c>
      <c r="AB989" s="13">
        <v>66.180000000000007</v>
      </c>
      <c r="AC989" s="4">
        <v>7175385</v>
      </c>
      <c r="AD989" s="13">
        <v>45.1</v>
      </c>
      <c r="AE989" s="4">
        <v>16183928</v>
      </c>
      <c r="AF989" s="13">
        <v>44.63</v>
      </c>
      <c r="AG989" s="4">
        <v>3311063</v>
      </c>
      <c r="AH989" s="13">
        <v>70.27</v>
      </c>
      <c r="AI989" s="4">
        <v>5947821</v>
      </c>
      <c r="AJ989" s="13">
        <v>93.52</v>
      </c>
      <c r="AK989" s="4">
        <v>4393693</v>
      </c>
      <c r="AL989" s="13">
        <v>17.07</v>
      </c>
      <c r="AM989" s="4">
        <v>20395573</v>
      </c>
      <c r="AN989" s="13">
        <v>65.16</v>
      </c>
      <c r="AO989" s="4">
        <v>6237150</v>
      </c>
      <c r="AP989" s="13">
        <v>1690.17</v>
      </c>
      <c r="AQ989" s="4">
        <v>5761761</v>
      </c>
      <c r="AR989" s="13">
        <v>350.48</v>
      </c>
      <c r="AS989" s="4">
        <v>5628895</v>
      </c>
      <c r="AT989" s="13">
        <v>188.51</v>
      </c>
      <c r="AU989" s="4">
        <v>6635621</v>
      </c>
      <c r="AV989" s="13">
        <v>1891.88</v>
      </c>
      <c r="AW989" s="4">
        <v>360977</v>
      </c>
      <c r="AX989" s="13">
        <v>180.32</v>
      </c>
      <c r="AY989" s="4">
        <v>8942386</v>
      </c>
      <c r="AZ989" s="13">
        <v>94.37</v>
      </c>
      <c r="BA989" s="4">
        <v>6881030</v>
      </c>
      <c r="BB989" s="13">
        <v>29.85</v>
      </c>
      <c r="BC989" s="4">
        <v>19709502</v>
      </c>
      <c r="BD989" s="13">
        <v>66.72</v>
      </c>
      <c r="BE989" s="4">
        <v>27309197</v>
      </c>
      <c r="BF989" s="13">
        <v>115.03</v>
      </c>
      <c r="BG989" s="4">
        <v>9553360</v>
      </c>
      <c r="BH989" s="13">
        <v>75.12</v>
      </c>
      <c r="BI989" s="4">
        <v>7947547</v>
      </c>
    </row>
    <row r="990" spans="1:61" x14ac:dyDescent="0.35">
      <c r="A990" s="1">
        <v>43437</v>
      </c>
      <c r="B990" s="13">
        <v>184.82</v>
      </c>
      <c r="C990" s="4">
        <v>40798002</v>
      </c>
      <c r="D990" s="13">
        <v>112.09</v>
      </c>
      <c r="E990" s="4">
        <v>34732772</v>
      </c>
      <c r="F990" s="13">
        <v>170.04</v>
      </c>
      <c r="G990" s="4">
        <v>22270109</v>
      </c>
      <c r="H990" s="13">
        <v>242.07</v>
      </c>
      <c r="I990" s="4">
        <v>3524031</v>
      </c>
      <c r="J990" s="13">
        <v>49.83</v>
      </c>
      <c r="K990" s="4">
        <v>21966591</v>
      </c>
      <c r="L990" s="13">
        <v>144.15</v>
      </c>
      <c r="M990" s="4">
        <v>7358308</v>
      </c>
      <c r="N990" s="13">
        <v>23.71</v>
      </c>
      <c r="O990" s="4">
        <v>139605406</v>
      </c>
      <c r="P990" s="13">
        <v>255.26</v>
      </c>
      <c r="Q990" s="4">
        <v>4285915</v>
      </c>
      <c r="R990" s="13">
        <v>48.74</v>
      </c>
      <c r="S990" s="4">
        <v>24690115</v>
      </c>
      <c r="T990" s="13">
        <v>50.13</v>
      </c>
      <c r="U990" s="4">
        <v>30866818</v>
      </c>
      <c r="V990" s="13">
        <v>81.22</v>
      </c>
      <c r="W990" s="4">
        <v>19414847</v>
      </c>
      <c r="X990" s="13">
        <v>120.67</v>
      </c>
      <c r="Y990" s="4">
        <v>8237434</v>
      </c>
      <c r="Z990" s="13">
        <v>108.11</v>
      </c>
      <c r="AA990" s="4">
        <v>4061429</v>
      </c>
      <c r="AB990" s="13">
        <v>69.11</v>
      </c>
      <c r="AC990" s="4">
        <v>7497148</v>
      </c>
      <c r="AD990" s="13">
        <v>46.3</v>
      </c>
      <c r="AE990" s="4">
        <v>12786854</v>
      </c>
      <c r="AF990" s="13">
        <v>46.62</v>
      </c>
      <c r="AG990" s="4">
        <v>2692318</v>
      </c>
      <c r="AH990" s="13">
        <v>71.319999999999993</v>
      </c>
      <c r="AI990" s="4">
        <v>5019100</v>
      </c>
      <c r="AJ990" s="13">
        <v>92.09</v>
      </c>
      <c r="AK990" s="4">
        <v>5780292</v>
      </c>
      <c r="AL990" s="13">
        <v>17.3</v>
      </c>
      <c r="AM990" s="4">
        <v>15765499</v>
      </c>
      <c r="AN990" s="13">
        <v>64.66</v>
      </c>
      <c r="AO990" s="4">
        <v>9308048</v>
      </c>
      <c r="AP990" s="13">
        <v>1772.36</v>
      </c>
      <c r="AQ990" s="4">
        <v>6862160</v>
      </c>
      <c r="AR990" s="13">
        <v>358.49</v>
      </c>
      <c r="AS990" s="4">
        <v>8306511</v>
      </c>
      <c r="AT990" s="13">
        <v>185.37</v>
      </c>
      <c r="AU990" s="4">
        <v>4399266</v>
      </c>
      <c r="AV990" s="13">
        <v>1919.7</v>
      </c>
      <c r="AW990" s="4">
        <v>535399</v>
      </c>
      <c r="AX990" s="13">
        <v>181.74</v>
      </c>
      <c r="AY990" s="4">
        <v>7609902</v>
      </c>
      <c r="AZ990" s="13">
        <v>94.29</v>
      </c>
      <c r="BA990" s="4">
        <v>5645390</v>
      </c>
      <c r="BB990" s="13">
        <v>30.2</v>
      </c>
      <c r="BC990" s="4">
        <v>18952845</v>
      </c>
      <c r="BD990" s="13">
        <v>67.5</v>
      </c>
      <c r="BE990" s="4">
        <v>13834742</v>
      </c>
      <c r="BF990" s="13">
        <v>119.53</v>
      </c>
      <c r="BG990" s="4">
        <v>3620984</v>
      </c>
      <c r="BH990" s="13">
        <v>77.94</v>
      </c>
      <c r="BI990" s="4">
        <v>10209260</v>
      </c>
    </row>
    <row r="991" spans="1:61" x14ac:dyDescent="0.35">
      <c r="A991" s="1">
        <v>43438</v>
      </c>
      <c r="B991" s="13">
        <v>176.69</v>
      </c>
      <c r="C991" s="4">
        <v>41344282</v>
      </c>
      <c r="D991" s="13">
        <v>108.52</v>
      </c>
      <c r="E991" s="4">
        <v>45196984</v>
      </c>
      <c r="F991" s="13">
        <v>157.11000000000001</v>
      </c>
      <c r="G991" s="4">
        <v>20302787</v>
      </c>
      <c r="H991" s="13">
        <v>232.04</v>
      </c>
      <c r="I991" s="4">
        <v>3645518</v>
      </c>
      <c r="J991" s="13">
        <v>48.75</v>
      </c>
      <c r="K991" s="4">
        <v>24643471</v>
      </c>
      <c r="L991" s="13">
        <v>139.24</v>
      </c>
      <c r="M991" s="4">
        <v>6978357</v>
      </c>
      <c r="N991" s="13">
        <v>21.12</v>
      </c>
      <c r="O991" s="4">
        <v>127392924</v>
      </c>
      <c r="P991" s="13">
        <v>245.82</v>
      </c>
      <c r="Q991" s="4">
        <v>4041714</v>
      </c>
      <c r="R991" s="13">
        <v>47.35</v>
      </c>
      <c r="S991" s="4">
        <v>30802730</v>
      </c>
      <c r="T991" s="13">
        <v>47.75</v>
      </c>
      <c r="U991" s="4">
        <v>35397722</v>
      </c>
      <c r="V991" s="13">
        <v>79.430000000000007</v>
      </c>
      <c r="W991" s="4">
        <v>18540692</v>
      </c>
      <c r="X991" s="13">
        <v>117.24</v>
      </c>
      <c r="Y991" s="4">
        <v>8288074</v>
      </c>
      <c r="Z991" s="13">
        <v>104.07</v>
      </c>
      <c r="AA991" s="4">
        <v>3153871</v>
      </c>
      <c r="AB991" s="13">
        <v>66.92</v>
      </c>
      <c r="AC991" s="4">
        <v>7532189</v>
      </c>
      <c r="AD991" s="13">
        <v>44.12</v>
      </c>
      <c r="AE991" s="4">
        <v>12979360</v>
      </c>
      <c r="AF991" s="13">
        <v>45.18</v>
      </c>
      <c r="AG991" s="4">
        <v>2439882</v>
      </c>
      <c r="AH991" s="13">
        <v>69.67</v>
      </c>
      <c r="AI991" s="4">
        <v>4455925</v>
      </c>
      <c r="AJ991" s="13">
        <v>91.4</v>
      </c>
      <c r="AK991" s="4">
        <v>3191756</v>
      </c>
      <c r="AL991" s="13">
        <v>16.68</v>
      </c>
      <c r="AM991" s="4">
        <v>21066325</v>
      </c>
      <c r="AN991" s="13">
        <v>63.34</v>
      </c>
      <c r="AO991" s="4">
        <v>7711616</v>
      </c>
      <c r="AP991" s="13">
        <v>1668.4</v>
      </c>
      <c r="AQ991" s="4">
        <v>8694455</v>
      </c>
      <c r="AR991" s="13">
        <v>359.7</v>
      </c>
      <c r="AS991" s="4">
        <v>8461945</v>
      </c>
      <c r="AT991" s="13">
        <v>185.04</v>
      </c>
      <c r="AU991" s="4">
        <v>4436191</v>
      </c>
      <c r="AV991" s="13">
        <v>1863.14</v>
      </c>
      <c r="AW991" s="4">
        <v>355389</v>
      </c>
      <c r="AX991" s="13">
        <v>175.3</v>
      </c>
      <c r="AY991" s="4">
        <v>7059563</v>
      </c>
      <c r="AZ991" s="13">
        <v>90.33</v>
      </c>
      <c r="BA991" s="4">
        <v>6113975</v>
      </c>
      <c r="BB991" s="13">
        <v>29.26</v>
      </c>
      <c r="BC991" s="4">
        <v>17330064</v>
      </c>
      <c r="BD991" s="13">
        <v>66.650000000000006</v>
      </c>
      <c r="BE991" s="4">
        <v>13555064</v>
      </c>
      <c r="BF991" s="13">
        <v>113.5</v>
      </c>
      <c r="BG991" s="4">
        <v>3097505</v>
      </c>
      <c r="BH991" s="13">
        <v>75.790000000000006</v>
      </c>
      <c r="BI991" s="4">
        <v>8800364</v>
      </c>
    </row>
    <row r="992" spans="1:61" x14ac:dyDescent="0.35">
      <c r="A992" s="1">
        <v>43440</v>
      </c>
      <c r="B992" s="13">
        <v>174.72</v>
      </c>
      <c r="C992" s="4">
        <v>43098410</v>
      </c>
      <c r="D992" s="13">
        <v>109.19</v>
      </c>
      <c r="E992" s="4">
        <v>49107431</v>
      </c>
      <c r="F992" s="13">
        <v>158.29</v>
      </c>
      <c r="G992" s="4">
        <v>17307741</v>
      </c>
      <c r="H992" s="13">
        <v>227.24</v>
      </c>
      <c r="I992" s="4">
        <v>5785875</v>
      </c>
      <c r="J992" s="13">
        <v>46.68</v>
      </c>
      <c r="K992" s="4">
        <v>39877047</v>
      </c>
      <c r="L992" s="13">
        <v>142.06</v>
      </c>
      <c r="M992" s="4">
        <v>9186581</v>
      </c>
      <c r="N992" s="13">
        <v>21.3</v>
      </c>
      <c r="O992" s="4">
        <v>103434674</v>
      </c>
      <c r="P992" s="13">
        <v>250.63</v>
      </c>
      <c r="Q992" s="4">
        <v>3950611</v>
      </c>
      <c r="R992" s="13">
        <v>48.39</v>
      </c>
      <c r="S992" s="4">
        <v>40132980</v>
      </c>
      <c r="T992" s="13">
        <v>48.37</v>
      </c>
      <c r="U992" s="4">
        <v>31661749</v>
      </c>
      <c r="V992" s="13">
        <v>78.39</v>
      </c>
      <c r="W992" s="4">
        <v>23218054</v>
      </c>
      <c r="X992" s="13">
        <v>115.91</v>
      </c>
      <c r="Y992" s="4">
        <v>10715738</v>
      </c>
      <c r="Z992" s="13">
        <v>102.13</v>
      </c>
      <c r="AA992" s="4">
        <v>5046203</v>
      </c>
      <c r="AB992" s="13">
        <v>66.61</v>
      </c>
      <c r="AC992" s="4">
        <v>8412030</v>
      </c>
      <c r="AD992" s="13">
        <v>42.32</v>
      </c>
      <c r="AE992" s="4">
        <v>23678346</v>
      </c>
      <c r="AF992" s="13">
        <v>43.64</v>
      </c>
      <c r="AG992" s="4">
        <v>3135339</v>
      </c>
      <c r="AH992" s="13">
        <v>67.52</v>
      </c>
      <c r="AI992" s="4">
        <v>7532941</v>
      </c>
      <c r="AJ992" s="13">
        <v>92.6</v>
      </c>
      <c r="AK992" s="4">
        <v>4165250</v>
      </c>
      <c r="AL992" s="13">
        <v>16.46</v>
      </c>
      <c r="AM992" s="4">
        <v>22289338</v>
      </c>
      <c r="AN992" s="13">
        <v>63.55</v>
      </c>
      <c r="AO992" s="4">
        <v>7501268</v>
      </c>
      <c r="AP992" s="13">
        <v>1699.19</v>
      </c>
      <c r="AQ992" s="4">
        <v>8789394</v>
      </c>
      <c r="AR992" s="13">
        <v>363.06</v>
      </c>
      <c r="AS992" s="4">
        <v>7842508</v>
      </c>
      <c r="AT992" s="13">
        <v>185.45</v>
      </c>
      <c r="AU992" s="4">
        <v>4878006</v>
      </c>
      <c r="AV992" s="13">
        <v>1882.24</v>
      </c>
      <c r="AW992" s="4">
        <v>396848</v>
      </c>
      <c r="AX992" s="13">
        <v>175.96</v>
      </c>
      <c r="AY992" s="4">
        <v>7571194</v>
      </c>
      <c r="AZ992" s="13">
        <v>90.95</v>
      </c>
      <c r="BA992" s="4">
        <v>5954334</v>
      </c>
      <c r="BB992" s="13">
        <v>29.47</v>
      </c>
      <c r="BC992" s="4">
        <v>15521784</v>
      </c>
      <c r="BD992" s="13">
        <v>66.55</v>
      </c>
      <c r="BE992" s="4">
        <v>17222196</v>
      </c>
      <c r="BF992" s="13">
        <v>115.32</v>
      </c>
      <c r="BG992" s="4">
        <v>2921499</v>
      </c>
      <c r="BH992" s="13">
        <v>75.540000000000006</v>
      </c>
      <c r="BI992" s="4">
        <v>9693738</v>
      </c>
    </row>
    <row r="993" spans="1:61" x14ac:dyDescent="0.35">
      <c r="A993" s="1">
        <v>43441</v>
      </c>
      <c r="B993" s="13">
        <v>168.49</v>
      </c>
      <c r="C993" s="4">
        <v>42281631</v>
      </c>
      <c r="D993" s="13">
        <v>104.82</v>
      </c>
      <c r="E993" s="4">
        <v>45044937</v>
      </c>
      <c r="F993" s="13">
        <v>147.61000000000001</v>
      </c>
      <c r="G993" s="4">
        <v>17041949</v>
      </c>
      <c r="H993" s="13">
        <v>228.56</v>
      </c>
      <c r="I993" s="4">
        <v>7839582</v>
      </c>
      <c r="J993" s="13">
        <v>46</v>
      </c>
      <c r="K993" s="4">
        <v>23978045</v>
      </c>
      <c r="L993" s="13">
        <v>135.94999999999999</v>
      </c>
      <c r="M993" s="4">
        <v>6225324</v>
      </c>
      <c r="N993" s="13">
        <v>19.46</v>
      </c>
      <c r="O993" s="4">
        <v>105764534</v>
      </c>
      <c r="P993" s="13">
        <v>238</v>
      </c>
      <c r="Q993" s="4">
        <v>3971074</v>
      </c>
      <c r="R993" s="13">
        <v>46.44</v>
      </c>
      <c r="S993" s="4">
        <v>38297966</v>
      </c>
      <c r="T993" s="13">
        <v>46.24</v>
      </c>
      <c r="U993" s="4">
        <v>34016375</v>
      </c>
      <c r="V993" s="13">
        <v>77.64</v>
      </c>
      <c r="W993" s="4">
        <v>16224694</v>
      </c>
      <c r="X993" s="13">
        <v>115.49</v>
      </c>
      <c r="Y993" s="4">
        <v>9114442</v>
      </c>
      <c r="Z993" s="13">
        <v>103.61</v>
      </c>
      <c r="AA993" s="4">
        <v>5226563</v>
      </c>
      <c r="AB993" s="13">
        <v>65.91</v>
      </c>
      <c r="AC993" s="4">
        <v>8095500</v>
      </c>
      <c r="AD993" s="13">
        <v>43.04</v>
      </c>
      <c r="AE993" s="4">
        <v>14196917</v>
      </c>
      <c r="AF993" s="13">
        <v>44.55</v>
      </c>
      <c r="AG993" s="4">
        <v>3219677</v>
      </c>
      <c r="AH993" s="13">
        <v>66.540000000000006</v>
      </c>
      <c r="AI993" s="4">
        <v>5494595</v>
      </c>
      <c r="AJ993" s="13">
        <v>90.35</v>
      </c>
      <c r="AK993" s="4">
        <v>3880736</v>
      </c>
      <c r="AL993" s="13">
        <v>16.350000000000001</v>
      </c>
      <c r="AM993" s="4">
        <v>15298894</v>
      </c>
      <c r="AN993" s="13">
        <v>61.56</v>
      </c>
      <c r="AO993" s="4">
        <v>9721853</v>
      </c>
      <c r="AP993" s="13">
        <v>1629.13</v>
      </c>
      <c r="AQ993" s="4">
        <v>7576132</v>
      </c>
      <c r="AR993" s="13">
        <v>357.96499999999997</v>
      </c>
      <c r="AS993" s="4">
        <v>11511177</v>
      </c>
      <c r="AT993" s="13">
        <v>182.96</v>
      </c>
      <c r="AU993" s="4">
        <v>3087954</v>
      </c>
      <c r="AV993" s="13">
        <v>1834.51</v>
      </c>
      <c r="AW993" s="4">
        <v>409627</v>
      </c>
      <c r="AX993" s="13">
        <v>172.79</v>
      </c>
      <c r="AY993" s="4">
        <v>6226078</v>
      </c>
      <c r="AZ993" s="13">
        <v>89.4</v>
      </c>
      <c r="BA993" s="4">
        <v>4968607</v>
      </c>
      <c r="BB993" s="13">
        <v>29.06</v>
      </c>
      <c r="BC993" s="4">
        <v>11785302</v>
      </c>
      <c r="BD993" s="13">
        <v>65.47</v>
      </c>
      <c r="BE993" s="4">
        <v>11057454</v>
      </c>
      <c r="BF993" s="13">
        <v>111.25</v>
      </c>
      <c r="BG993" s="4">
        <v>2637020</v>
      </c>
      <c r="BH993" s="13">
        <v>73.34</v>
      </c>
      <c r="BI993" s="4">
        <v>6133687</v>
      </c>
    </row>
    <row r="994" spans="1:61" x14ac:dyDescent="0.35">
      <c r="A994" s="1">
        <v>43444</v>
      </c>
      <c r="B994" s="13">
        <v>169.6</v>
      </c>
      <c r="C994" s="4">
        <v>62025994</v>
      </c>
      <c r="D994" s="13">
        <v>107.59</v>
      </c>
      <c r="E994" s="4">
        <v>40801525</v>
      </c>
      <c r="F994" s="13">
        <v>151.86000000000001</v>
      </c>
      <c r="G994" s="4">
        <v>15736835</v>
      </c>
      <c r="H994" s="13">
        <v>239.25</v>
      </c>
      <c r="I994" s="4">
        <v>4334384</v>
      </c>
      <c r="J994" s="13">
        <v>46.67</v>
      </c>
      <c r="K994" s="4">
        <v>26375511</v>
      </c>
      <c r="L994" s="13">
        <v>137.27000000000001</v>
      </c>
      <c r="M994" s="4">
        <v>5896950</v>
      </c>
      <c r="N994" s="13">
        <v>19.989999999999998</v>
      </c>
      <c r="O994" s="4">
        <v>77984520</v>
      </c>
      <c r="P994" s="13">
        <v>244.09</v>
      </c>
      <c r="Q994" s="4">
        <v>3194293</v>
      </c>
      <c r="R994" s="13">
        <v>46.86</v>
      </c>
      <c r="S994" s="4">
        <v>28682003</v>
      </c>
      <c r="T994" s="13">
        <v>47.21</v>
      </c>
      <c r="U994" s="4">
        <v>23289000</v>
      </c>
      <c r="V994" s="13">
        <v>76.540000000000006</v>
      </c>
      <c r="W994" s="4">
        <v>17946162</v>
      </c>
      <c r="X994" s="13">
        <v>114.94</v>
      </c>
      <c r="Y994" s="4">
        <v>7674549</v>
      </c>
      <c r="Z994" s="13">
        <v>101.71</v>
      </c>
      <c r="AA994" s="4">
        <v>3368722</v>
      </c>
      <c r="AB994" s="13">
        <v>65.2</v>
      </c>
      <c r="AC994" s="4">
        <v>8750939</v>
      </c>
      <c r="AD994" s="13">
        <v>41.97</v>
      </c>
      <c r="AE994" s="4">
        <v>15376599</v>
      </c>
      <c r="AF994" s="13">
        <v>42.94</v>
      </c>
      <c r="AG994" s="4">
        <v>3534209</v>
      </c>
      <c r="AH994" s="13">
        <v>64.44</v>
      </c>
      <c r="AI994" s="4">
        <v>6135687</v>
      </c>
      <c r="AJ994" s="13">
        <v>88.84</v>
      </c>
      <c r="AK994" s="4">
        <v>2610767</v>
      </c>
      <c r="AL994" s="13">
        <v>16.04</v>
      </c>
      <c r="AM994" s="4">
        <v>16803580</v>
      </c>
      <c r="AN994" s="13">
        <v>60.98</v>
      </c>
      <c r="AO994" s="4">
        <v>8768762</v>
      </c>
      <c r="AP994" s="13">
        <v>1641.03</v>
      </c>
      <c r="AQ994" s="4">
        <v>7494808</v>
      </c>
      <c r="AR994" s="13">
        <v>365.15</v>
      </c>
      <c r="AS994" s="4">
        <v>6613455</v>
      </c>
      <c r="AT994" s="13">
        <v>184.65</v>
      </c>
      <c r="AU994" s="4">
        <v>3084968</v>
      </c>
      <c r="AV994" s="13">
        <v>1826.01</v>
      </c>
      <c r="AW994" s="4">
        <v>431743</v>
      </c>
      <c r="AX994" s="13">
        <v>171.69</v>
      </c>
      <c r="AY994" s="4">
        <v>5373771</v>
      </c>
      <c r="AZ994" s="13">
        <v>89.43</v>
      </c>
      <c r="BA994" s="4">
        <v>3262664</v>
      </c>
      <c r="BB994" s="13">
        <v>28.98</v>
      </c>
      <c r="BC994" s="4">
        <v>10646703</v>
      </c>
      <c r="BD994" s="13">
        <v>65.489999999999995</v>
      </c>
      <c r="BE994" s="4">
        <v>12148308</v>
      </c>
      <c r="BF994" s="13">
        <v>110.81</v>
      </c>
      <c r="BG994" s="4">
        <v>1787229</v>
      </c>
      <c r="BH994" s="13">
        <v>72.510000000000005</v>
      </c>
      <c r="BI994" s="4">
        <v>7235047</v>
      </c>
    </row>
    <row r="995" spans="1:61" x14ac:dyDescent="0.35">
      <c r="A995" s="1">
        <v>43445</v>
      </c>
      <c r="B995" s="13">
        <v>168.63</v>
      </c>
      <c r="C995" s="4">
        <v>47281665</v>
      </c>
      <c r="D995" s="13">
        <v>108.59</v>
      </c>
      <c r="E995" s="4">
        <v>42381947</v>
      </c>
      <c r="F995" s="13">
        <v>148.19</v>
      </c>
      <c r="G995" s="4">
        <v>16797832</v>
      </c>
      <c r="H995" s="13">
        <v>246.84</v>
      </c>
      <c r="I995" s="4">
        <v>5772965</v>
      </c>
      <c r="J995" s="13">
        <v>46.46</v>
      </c>
      <c r="K995" s="4">
        <v>22680164</v>
      </c>
      <c r="L995" s="13">
        <v>136.79</v>
      </c>
      <c r="M995" s="4">
        <v>4548737</v>
      </c>
      <c r="N995" s="13">
        <v>19.98</v>
      </c>
      <c r="O995" s="4">
        <v>88027392</v>
      </c>
      <c r="P995" s="13">
        <v>245.34</v>
      </c>
      <c r="Q995" s="4">
        <v>3179388</v>
      </c>
      <c r="R995" s="13">
        <v>47.09</v>
      </c>
      <c r="S995" s="4">
        <v>26048515</v>
      </c>
      <c r="T995" s="13">
        <v>47.38</v>
      </c>
      <c r="U995" s="4">
        <v>23850962</v>
      </c>
      <c r="V995" s="13">
        <v>76.680000000000007</v>
      </c>
      <c r="W995" s="4">
        <v>15742418</v>
      </c>
      <c r="X995" s="13">
        <v>115.47</v>
      </c>
      <c r="Y995" s="4">
        <v>5929422</v>
      </c>
      <c r="Z995" s="13">
        <v>102.07</v>
      </c>
      <c r="AA995" s="4">
        <v>3713814</v>
      </c>
      <c r="AB995" s="13">
        <v>65.44</v>
      </c>
      <c r="AC995" s="4">
        <v>5569158</v>
      </c>
      <c r="AD995" s="13">
        <v>41.24</v>
      </c>
      <c r="AE995" s="4">
        <v>19863039</v>
      </c>
      <c r="AF995" s="13">
        <v>42.61</v>
      </c>
      <c r="AG995" s="4">
        <v>2377447</v>
      </c>
      <c r="AH995" s="13">
        <v>64.7</v>
      </c>
      <c r="AI995" s="4">
        <v>6031165</v>
      </c>
      <c r="AJ995" s="13">
        <v>88.42</v>
      </c>
      <c r="AK995" s="4">
        <v>2535983</v>
      </c>
      <c r="AL995" s="13">
        <v>16.12</v>
      </c>
      <c r="AM995" s="4">
        <v>12089863</v>
      </c>
      <c r="AN995" s="13">
        <v>61.34</v>
      </c>
      <c r="AO995" s="4">
        <v>5555061</v>
      </c>
      <c r="AP995" s="13">
        <v>1643.24</v>
      </c>
      <c r="AQ995" s="4">
        <v>6244695</v>
      </c>
      <c r="AR995" s="13">
        <v>366.76</v>
      </c>
      <c r="AS995" s="4">
        <v>6308769</v>
      </c>
      <c r="AT995" s="13">
        <v>183.59</v>
      </c>
      <c r="AU995" s="4">
        <v>2889144</v>
      </c>
      <c r="AV995" s="13">
        <v>1852.35</v>
      </c>
      <c r="AW995" s="4">
        <v>264182</v>
      </c>
      <c r="AX995" s="13">
        <v>172.21</v>
      </c>
      <c r="AY995" s="4">
        <v>5229405</v>
      </c>
      <c r="AZ995" s="13">
        <v>89.48</v>
      </c>
      <c r="BA995" s="4">
        <v>4137023</v>
      </c>
      <c r="BB995" s="13">
        <v>29.05</v>
      </c>
      <c r="BC995" s="4">
        <v>12570801</v>
      </c>
      <c r="BD995" s="13">
        <v>65.92</v>
      </c>
      <c r="BE995" s="4">
        <v>10903364</v>
      </c>
      <c r="BF995" s="13">
        <v>110.03</v>
      </c>
      <c r="BG995" s="4">
        <v>2613805</v>
      </c>
      <c r="BH995" s="13">
        <v>73.569999999999993</v>
      </c>
      <c r="BI995" s="4">
        <v>7794548</v>
      </c>
    </row>
    <row r="996" spans="1:61" x14ac:dyDescent="0.35">
      <c r="A996" s="1">
        <v>43446</v>
      </c>
      <c r="B996" s="13">
        <v>169.1</v>
      </c>
      <c r="C996" s="4">
        <v>35627674</v>
      </c>
      <c r="D996" s="13">
        <v>109.08</v>
      </c>
      <c r="E996" s="4">
        <v>36183020</v>
      </c>
      <c r="F996" s="13">
        <v>148.9</v>
      </c>
      <c r="G996" s="4">
        <v>16353398</v>
      </c>
      <c r="H996" s="13">
        <v>254.98</v>
      </c>
      <c r="I996" s="4">
        <v>6870734</v>
      </c>
      <c r="J996" s="13">
        <v>47.32</v>
      </c>
      <c r="K996" s="4">
        <v>21404010</v>
      </c>
      <c r="L996" s="13">
        <v>140.09</v>
      </c>
      <c r="M996" s="4">
        <v>6794296</v>
      </c>
      <c r="N996" s="13">
        <v>20.48</v>
      </c>
      <c r="O996" s="4">
        <v>100340657</v>
      </c>
      <c r="P996" s="13">
        <v>245.55</v>
      </c>
      <c r="Q996" s="4">
        <v>4067868</v>
      </c>
      <c r="R996" s="13">
        <v>47.42</v>
      </c>
      <c r="S996" s="4">
        <v>23157159</v>
      </c>
      <c r="T996" s="13">
        <v>47.83</v>
      </c>
      <c r="U996" s="4">
        <v>31305045</v>
      </c>
      <c r="V996" s="13">
        <v>76.02</v>
      </c>
      <c r="W996" s="4">
        <v>14559839</v>
      </c>
      <c r="X996" s="13">
        <v>115.62</v>
      </c>
      <c r="Y996" s="4">
        <v>7891398</v>
      </c>
      <c r="Z996" s="13">
        <v>103.93</v>
      </c>
      <c r="AA996" s="4">
        <v>3443259</v>
      </c>
      <c r="AB996" s="13">
        <v>65.27</v>
      </c>
      <c r="AC996" s="4">
        <v>5544926</v>
      </c>
      <c r="AD996" s="13">
        <v>41.44</v>
      </c>
      <c r="AE996" s="4">
        <v>13509342</v>
      </c>
      <c r="AF996" s="13">
        <v>43.45</v>
      </c>
      <c r="AG996" s="4">
        <v>2407002</v>
      </c>
      <c r="AH996" s="13">
        <v>65.41</v>
      </c>
      <c r="AI996" s="4">
        <v>6621436</v>
      </c>
      <c r="AJ996" s="13">
        <v>89.25</v>
      </c>
      <c r="AK996" s="4">
        <v>2570706</v>
      </c>
      <c r="AL996" s="13">
        <v>16.23</v>
      </c>
      <c r="AM996" s="4">
        <v>16007132</v>
      </c>
      <c r="AN996" s="13">
        <v>62.04</v>
      </c>
      <c r="AO996" s="4">
        <v>5484145</v>
      </c>
      <c r="AP996" s="13">
        <v>1663.54</v>
      </c>
      <c r="AQ996" s="4">
        <v>6597968</v>
      </c>
      <c r="AR996" s="13">
        <v>366.6</v>
      </c>
      <c r="AS996" s="4">
        <v>5027048</v>
      </c>
      <c r="AT996" s="13">
        <v>183.48</v>
      </c>
      <c r="AU996" s="4">
        <v>3024671</v>
      </c>
      <c r="AV996" s="13">
        <v>1856.15</v>
      </c>
      <c r="AW996" s="4">
        <v>325881</v>
      </c>
      <c r="AX996" s="13">
        <v>174.21</v>
      </c>
      <c r="AY996" s="4">
        <v>5912831</v>
      </c>
      <c r="AZ996" s="13">
        <v>92.11</v>
      </c>
      <c r="BA996" s="4">
        <v>10837472</v>
      </c>
      <c r="BB996" s="13">
        <v>29.04</v>
      </c>
      <c r="BC996" s="4">
        <v>12840545</v>
      </c>
      <c r="BD996" s="13">
        <v>66.13</v>
      </c>
      <c r="BE996" s="4">
        <v>11116217</v>
      </c>
      <c r="BF996" s="13">
        <v>110.07</v>
      </c>
      <c r="BG996" s="4">
        <v>2615811</v>
      </c>
      <c r="BH996" s="13">
        <v>74.319999999999993</v>
      </c>
      <c r="BI996" s="4">
        <v>6950474</v>
      </c>
    </row>
    <row r="997" spans="1:61" x14ac:dyDescent="0.35">
      <c r="A997" s="1">
        <v>43447</v>
      </c>
      <c r="B997" s="13">
        <v>170.95</v>
      </c>
      <c r="C997" s="4">
        <v>31897827</v>
      </c>
      <c r="D997" s="13">
        <v>109.45</v>
      </c>
      <c r="E997" s="4">
        <v>31333362</v>
      </c>
      <c r="F997" s="13">
        <v>148.88999999999999</v>
      </c>
      <c r="G997" s="4">
        <v>11784624</v>
      </c>
      <c r="H997" s="13">
        <v>258.3</v>
      </c>
      <c r="I997" s="4">
        <v>5435509</v>
      </c>
      <c r="J997" s="13">
        <v>47.23</v>
      </c>
      <c r="K997" s="4">
        <v>23295388</v>
      </c>
      <c r="L997" s="13">
        <v>141.13999999999999</v>
      </c>
      <c r="M997" s="4">
        <v>5122765</v>
      </c>
      <c r="N997" s="13">
        <v>19.86</v>
      </c>
      <c r="O997" s="4">
        <v>88108070</v>
      </c>
      <c r="P997" s="13">
        <v>248.08</v>
      </c>
      <c r="Q997" s="4">
        <v>5395115</v>
      </c>
      <c r="R997" s="13">
        <v>47.47</v>
      </c>
      <c r="S997" s="4">
        <v>20051716</v>
      </c>
      <c r="T997" s="13">
        <v>48.29</v>
      </c>
      <c r="U997" s="4">
        <v>19525963</v>
      </c>
      <c r="V997" s="13">
        <v>76.98</v>
      </c>
      <c r="W997" s="4">
        <v>13749746</v>
      </c>
      <c r="X997" s="13">
        <v>115.94</v>
      </c>
      <c r="Y997" s="4">
        <v>7030515</v>
      </c>
      <c r="Z997" s="13">
        <v>102.83</v>
      </c>
      <c r="AA997" s="4">
        <v>2685157</v>
      </c>
      <c r="AB997" s="13">
        <v>66.13</v>
      </c>
      <c r="AC997" s="4">
        <v>6417183</v>
      </c>
      <c r="AD997" s="13">
        <v>41.02</v>
      </c>
      <c r="AE997" s="4">
        <v>15276180</v>
      </c>
      <c r="AF997" s="13">
        <v>44.23</v>
      </c>
      <c r="AG997" s="4">
        <v>2122086</v>
      </c>
      <c r="AH997" s="13">
        <v>66.680000000000007</v>
      </c>
      <c r="AI997" s="4">
        <v>6730366</v>
      </c>
      <c r="AJ997" s="13">
        <v>88.83</v>
      </c>
      <c r="AK997" s="4">
        <v>3040678</v>
      </c>
      <c r="AL997" s="13">
        <v>16.41</v>
      </c>
      <c r="AM997" s="4">
        <v>16420196</v>
      </c>
      <c r="AN997" s="13">
        <v>62.12</v>
      </c>
      <c r="AO997" s="4">
        <v>6501735</v>
      </c>
      <c r="AP997" s="13">
        <v>1658.38</v>
      </c>
      <c r="AQ997" s="4">
        <v>5271162</v>
      </c>
      <c r="AR997" s="13">
        <v>376.79</v>
      </c>
      <c r="AS997" s="4">
        <v>7365854</v>
      </c>
      <c r="AT997" s="13">
        <v>186.43</v>
      </c>
      <c r="AU997" s="4">
        <v>2737514</v>
      </c>
      <c r="AV997" s="13">
        <v>1833.07</v>
      </c>
      <c r="AW997" s="4">
        <v>361640</v>
      </c>
      <c r="AX997" s="13">
        <v>173.87</v>
      </c>
      <c r="AY997" s="4">
        <v>6102173</v>
      </c>
      <c r="AZ997" s="13">
        <v>94.29</v>
      </c>
      <c r="BA997" s="4">
        <v>7984556</v>
      </c>
      <c r="BB997" s="13">
        <v>29.02</v>
      </c>
      <c r="BC997" s="4">
        <v>12261811</v>
      </c>
      <c r="BD997" s="13">
        <v>66.91</v>
      </c>
      <c r="BE997" s="4">
        <v>10016213</v>
      </c>
      <c r="BF997" s="13">
        <v>108.85</v>
      </c>
      <c r="BG997" s="4">
        <v>2066676</v>
      </c>
      <c r="BH997" s="13">
        <v>72.930000000000007</v>
      </c>
      <c r="BI997" s="4">
        <v>7454985</v>
      </c>
    </row>
    <row r="998" spans="1:61" x14ac:dyDescent="0.35">
      <c r="A998" s="1">
        <v>43448</v>
      </c>
      <c r="B998" s="13">
        <v>165.48</v>
      </c>
      <c r="C998" s="4">
        <v>40703710</v>
      </c>
      <c r="D998" s="13">
        <v>106.03</v>
      </c>
      <c r="E998" s="4">
        <v>47043136</v>
      </c>
      <c r="F998" s="13">
        <v>146.44999999999999</v>
      </c>
      <c r="G998" s="4">
        <v>11795531</v>
      </c>
      <c r="H998" s="13">
        <v>254.83</v>
      </c>
      <c r="I998" s="4">
        <v>4272738</v>
      </c>
      <c r="J998" s="13">
        <v>46.6</v>
      </c>
      <c r="K998" s="4">
        <v>21434449</v>
      </c>
      <c r="L998" s="13">
        <v>137.04</v>
      </c>
      <c r="M998" s="4">
        <v>5354366</v>
      </c>
      <c r="N998" s="13">
        <v>19.899999999999999</v>
      </c>
      <c r="O998" s="4">
        <v>84713551</v>
      </c>
      <c r="P998" s="13">
        <v>230</v>
      </c>
      <c r="Q998" s="4">
        <v>12189411</v>
      </c>
      <c r="R998" s="13">
        <v>45.82</v>
      </c>
      <c r="S998" s="4">
        <v>27364513</v>
      </c>
      <c r="T998" s="13">
        <v>47.86</v>
      </c>
      <c r="U998" s="4">
        <v>26372077</v>
      </c>
      <c r="V998" s="13">
        <v>75.58</v>
      </c>
      <c r="W998" s="4">
        <v>12669300</v>
      </c>
      <c r="X998" s="13">
        <v>113.83</v>
      </c>
      <c r="Y998" s="4">
        <v>6195492</v>
      </c>
      <c r="Z998" s="13">
        <v>100.08</v>
      </c>
      <c r="AA998" s="4">
        <v>3088455</v>
      </c>
      <c r="AB998" s="13">
        <v>64.55</v>
      </c>
      <c r="AC998" s="4">
        <v>6445868</v>
      </c>
      <c r="AD998" s="13">
        <v>39.1</v>
      </c>
      <c r="AE998" s="4">
        <v>18278334</v>
      </c>
      <c r="AF998" s="13">
        <v>42.21</v>
      </c>
      <c r="AG998" s="4">
        <v>3854530</v>
      </c>
      <c r="AH998" s="13">
        <v>65.099999999999994</v>
      </c>
      <c r="AI998" s="4">
        <v>5090169</v>
      </c>
      <c r="AJ998" s="13">
        <v>86.83</v>
      </c>
      <c r="AK998" s="4">
        <v>2867079</v>
      </c>
      <c r="AL998" s="13">
        <v>16.170000000000002</v>
      </c>
      <c r="AM998" s="4">
        <v>10709195</v>
      </c>
      <c r="AN998" s="13">
        <v>59.87</v>
      </c>
      <c r="AO998" s="4">
        <v>8583231</v>
      </c>
      <c r="AP998" s="13">
        <v>1591.91</v>
      </c>
      <c r="AQ998" s="4">
        <v>6367163</v>
      </c>
      <c r="AR998" s="13">
        <v>365.71</v>
      </c>
      <c r="AS998" s="4">
        <v>6337555</v>
      </c>
      <c r="AT998" s="13">
        <v>183.29</v>
      </c>
      <c r="AU998" s="4">
        <v>4450192</v>
      </c>
      <c r="AV998" s="13">
        <v>1807.14</v>
      </c>
      <c r="AW998" s="4">
        <v>399130</v>
      </c>
      <c r="AX998" s="13">
        <v>172.29</v>
      </c>
      <c r="AY998" s="4">
        <v>4265183</v>
      </c>
      <c r="AZ998" s="13">
        <v>93.36</v>
      </c>
      <c r="BA998" s="4">
        <v>7103869</v>
      </c>
      <c r="BB998" s="13">
        <v>28.91</v>
      </c>
      <c r="BC998" s="4">
        <v>11101090</v>
      </c>
      <c r="BD998" s="13">
        <v>65.34</v>
      </c>
      <c r="BE998" s="4">
        <v>16834020</v>
      </c>
      <c r="BF998" s="13">
        <v>107.66</v>
      </c>
      <c r="BG998" s="4">
        <v>2241619</v>
      </c>
      <c r="BH998" s="13">
        <v>72.53</v>
      </c>
      <c r="BI998" s="4">
        <v>7221195</v>
      </c>
    </row>
    <row r="999" spans="1:61" x14ac:dyDescent="0.35">
      <c r="A999" s="1">
        <v>43451</v>
      </c>
      <c r="B999" s="13">
        <v>163.94</v>
      </c>
      <c r="C999" s="4">
        <v>44287922</v>
      </c>
      <c r="D999" s="13">
        <v>102.89</v>
      </c>
      <c r="E999" s="4">
        <v>56957314</v>
      </c>
      <c r="F999" s="13">
        <v>143.58000000000001</v>
      </c>
      <c r="G999" s="4">
        <v>16571683</v>
      </c>
      <c r="H999" s="13">
        <v>254.13</v>
      </c>
      <c r="I999" s="4">
        <v>5623830</v>
      </c>
      <c r="J999" s="13">
        <v>45.73</v>
      </c>
      <c r="K999" s="4">
        <v>30441145</v>
      </c>
      <c r="L999" s="13">
        <v>130.83000000000001</v>
      </c>
      <c r="M999" s="4">
        <v>8392404</v>
      </c>
      <c r="N999" s="13">
        <v>18.829999999999998</v>
      </c>
      <c r="O999" s="4">
        <v>115437927</v>
      </c>
      <c r="P999" s="13">
        <v>221.38</v>
      </c>
      <c r="Q999" s="4">
        <v>7059515</v>
      </c>
      <c r="R999" s="13">
        <v>44.2</v>
      </c>
      <c r="S999" s="4">
        <v>36610288</v>
      </c>
      <c r="T999" s="13">
        <v>47.08</v>
      </c>
      <c r="U999" s="4">
        <v>26598676</v>
      </c>
      <c r="V999" s="13">
        <v>74.040000000000006</v>
      </c>
      <c r="W999" s="4">
        <v>15464117</v>
      </c>
      <c r="X999" s="13">
        <v>112.45</v>
      </c>
      <c r="Y999" s="4">
        <v>7132411</v>
      </c>
      <c r="Z999" s="13">
        <v>96.21</v>
      </c>
      <c r="AA999" s="4">
        <v>4816089</v>
      </c>
      <c r="AB999" s="13">
        <v>63.12</v>
      </c>
      <c r="AC999" s="4">
        <v>7018338</v>
      </c>
      <c r="AD999" s="13">
        <v>39.049999999999997</v>
      </c>
      <c r="AE999" s="4">
        <v>20140581</v>
      </c>
      <c r="AF999" s="13">
        <v>40.85</v>
      </c>
      <c r="AG999" s="4">
        <v>2478589</v>
      </c>
      <c r="AH999" s="13">
        <v>64.11</v>
      </c>
      <c r="AI999" s="4">
        <v>5665565</v>
      </c>
      <c r="AJ999" s="13">
        <v>85.86</v>
      </c>
      <c r="AK999" s="4">
        <v>4397232</v>
      </c>
      <c r="AL999" s="13">
        <v>15.84</v>
      </c>
      <c r="AM999" s="4">
        <v>15838875</v>
      </c>
      <c r="AN999" s="13">
        <v>58.84</v>
      </c>
      <c r="AO999" s="4">
        <v>9197939</v>
      </c>
      <c r="AP999" s="13">
        <v>1520.91</v>
      </c>
      <c r="AQ999" s="4">
        <v>8829762</v>
      </c>
      <c r="AR999" s="13">
        <v>348.42</v>
      </c>
      <c r="AS999" s="4">
        <v>7674008</v>
      </c>
      <c r="AT999" s="13">
        <v>180.79</v>
      </c>
      <c r="AU999" s="4">
        <v>4566870</v>
      </c>
      <c r="AV999" s="13">
        <v>1739.52</v>
      </c>
      <c r="AW999" s="4">
        <v>632934</v>
      </c>
      <c r="AX999" s="13">
        <v>167.97</v>
      </c>
      <c r="AY999" s="4">
        <v>5631716</v>
      </c>
      <c r="AZ999" s="13">
        <v>90.45</v>
      </c>
      <c r="BA999" s="4">
        <v>6047694</v>
      </c>
      <c r="BB999" s="13">
        <v>28.48</v>
      </c>
      <c r="BC999" s="4">
        <v>16640221</v>
      </c>
      <c r="BD999" s="13">
        <v>64.47</v>
      </c>
      <c r="BE999" s="4">
        <v>15143054</v>
      </c>
      <c r="BF999" s="13">
        <v>107.66</v>
      </c>
      <c r="BG999" s="4">
        <v>2353417</v>
      </c>
      <c r="BH999" s="13">
        <v>69.900000000000006</v>
      </c>
      <c r="BI999" s="4">
        <v>10647705</v>
      </c>
    </row>
    <row r="1000" spans="1:61" x14ac:dyDescent="0.35">
      <c r="A1000" s="1">
        <v>43452</v>
      </c>
      <c r="B1000" s="13">
        <v>166.07</v>
      </c>
      <c r="C1000" s="4">
        <v>33841518</v>
      </c>
      <c r="D1000" s="13">
        <v>103.97</v>
      </c>
      <c r="E1000" s="4">
        <v>49319196</v>
      </c>
      <c r="F1000" s="13">
        <v>146.94</v>
      </c>
      <c r="G1000" s="4">
        <v>14109251</v>
      </c>
      <c r="H1000" s="13">
        <v>249.67</v>
      </c>
      <c r="I1000" s="4">
        <v>5184947</v>
      </c>
      <c r="J1000" s="13">
        <v>45.85</v>
      </c>
      <c r="K1000" s="4">
        <v>42855600</v>
      </c>
      <c r="L1000" s="13">
        <v>132.32</v>
      </c>
      <c r="M1000" s="4">
        <v>6668441</v>
      </c>
      <c r="N1000" s="13">
        <v>19.5</v>
      </c>
      <c r="O1000" s="4">
        <v>101512938</v>
      </c>
      <c r="P1000" s="13">
        <v>226.18</v>
      </c>
      <c r="Q1000" s="4">
        <v>5264971</v>
      </c>
      <c r="R1000" s="13">
        <v>44.06</v>
      </c>
      <c r="S1000" s="4">
        <v>30513804</v>
      </c>
      <c r="T1000" s="13">
        <v>47.74</v>
      </c>
      <c r="U1000" s="4">
        <v>29014290</v>
      </c>
      <c r="V1000" s="13">
        <v>72</v>
      </c>
      <c r="W1000" s="4">
        <v>18681179</v>
      </c>
      <c r="X1000" s="13">
        <v>109.74</v>
      </c>
      <c r="Y1000" s="4">
        <v>9658570</v>
      </c>
      <c r="Z1000" s="13">
        <v>94.01</v>
      </c>
      <c r="AA1000" s="4">
        <v>4658657</v>
      </c>
      <c r="AB1000" s="13">
        <v>61.91</v>
      </c>
      <c r="AC1000" s="4">
        <v>6806158</v>
      </c>
      <c r="AD1000" s="13">
        <v>37.840000000000003</v>
      </c>
      <c r="AE1000" s="4">
        <v>20384366</v>
      </c>
      <c r="AF1000" s="13">
        <v>39.07</v>
      </c>
      <c r="AG1000" s="4">
        <v>3580028</v>
      </c>
      <c r="AH1000" s="13">
        <v>63.14</v>
      </c>
      <c r="AI1000" s="4">
        <v>5804736</v>
      </c>
      <c r="AJ1000" s="13">
        <v>84.73</v>
      </c>
      <c r="AK1000" s="4">
        <v>2708735</v>
      </c>
      <c r="AL1000" s="13">
        <v>15.53</v>
      </c>
      <c r="AM1000" s="4">
        <v>17581637</v>
      </c>
      <c r="AN1000" s="13">
        <v>58.96</v>
      </c>
      <c r="AO1000" s="4">
        <v>12023627</v>
      </c>
      <c r="AP1000" s="13">
        <v>1551.48</v>
      </c>
      <c r="AQ1000" s="4">
        <v>6522975</v>
      </c>
      <c r="AR1000" s="13">
        <v>337.03</v>
      </c>
      <c r="AS1000" s="4">
        <v>7099999</v>
      </c>
      <c r="AT1000" s="13">
        <v>179.71</v>
      </c>
      <c r="AU1000" s="4">
        <v>4268985</v>
      </c>
      <c r="AV1000" s="13">
        <v>1769.42</v>
      </c>
      <c r="AW1000" s="4">
        <v>391904</v>
      </c>
      <c r="AX1000" s="13">
        <v>170.04</v>
      </c>
      <c r="AY1000" s="4">
        <v>4462210</v>
      </c>
      <c r="AZ1000" s="13">
        <v>91.46</v>
      </c>
      <c r="BA1000" s="4">
        <v>4574542</v>
      </c>
      <c r="BB1000" s="13">
        <v>28.5</v>
      </c>
      <c r="BC1000" s="4">
        <v>13869590</v>
      </c>
      <c r="BD1000" s="13">
        <v>64.92</v>
      </c>
      <c r="BE1000" s="4">
        <v>10523476</v>
      </c>
      <c r="BF1000" s="13">
        <v>108.24</v>
      </c>
      <c r="BG1000" s="4">
        <v>1882449</v>
      </c>
      <c r="BH1000" s="13">
        <v>71.150000000000006</v>
      </c>
      <c r="BI1000" s="4">
        <v>7533275</v>
      </c>
    </row>
    <row r="1001" spans="1:61" x14ac:dyDescent="0.35">
      <c r="A1001" s="1">
        <v>43453</v>
      </c>
      <c r="B1001" s="13">
        <v>160.88999999999999</v>
      </c>
      <c r="C1001" s="4">
        <v>49047297</v>
      </c>
      <c r="D1001" s="13">
        <v>103.69</v>
      </c>
      <c r="E1001" s="4">
        <v>68198186</v>
      </c>
      <c r="F1001" s="13">
        <v>138.51</v>
      </c>
      <c r="G1001" s="4">
        <v>18634147</v>
      </c>
      <c r="H1001" s="13">
        <v>243.89</v>
      </c>
      <c r="I1001" s="4">
        <v>5972763</v>
      </c>
      <c r="J1001" s="13">
        <v>46.45</v>
      </c>
      <c r="K1001" s="4">
        <v>34397250</v>
      </c>
      <c r="L1001" s="13">
        <v>131.16</v>
      </c>
      <c r="M1001" s="4">
        <v>7350676</v>
      </c>
      <c r="N1001" s="13">
        <v>18.16</v>
      </c>
      <c r="O1001" s="4">
        <v>120644490</v>
      </c>
      <c r="P1001" s="13">
        <v>224.65</v>
      </c>
      <c r="Q1001" s="4">
        <v>6110844</v>
      </c>
      <c r="R1001" s="13">
        <v>43.14</v>
      </c>
      <c r="S1001" s="4">
        <v>34820104</v>
      </c>
      <c r="T1001" s="13">
        <v>45.57</v>
      </c>
      <c r="U1001" s="4">
        <v>39717559</v>
      </c>
      <c r="V1001" s="13">
        <v>70.78</v>
      </c>
      <c r="W1001" s="4">
        <v>21679608</v>
      </c>
      <c r="X1001" s="13">
        <v>107.83</v>
      </c>
      <c r="Y1001" s="4">
        <v>10472399</v>
      </c>
      <c r="Z1001" s="13">
        <v>92.98</v>
      </c>
      <c r="AA1001" s="4">
        <v>4046650</v>
      </c>
      <c r="AB1001" s="13">
        <v>61.28</v>
      </c>
      <c r="AC1001" s="4">
        <v>7699786</v>
      </c>
      <c r="AD1001" s="13">
        <v>37.79</v>
      </c>
      <c r="AE1001" s="4">
        <v>25769435</v>
      </c>
      <c r="AF1001" s="13">
        <v>39.049999999999997</v>
      </c>
      <c r="AG1001" s="4">
        <v>5207228</v>
      </c>
      <c r="AH1001" s="13">
        <v>62.24</v>
      </c>
      <c r="AI1001" s="4">
        <v>6612059</v>
      </c>
      <c r="AJ1001" s="13">
        <v>85.16</v>
      </c>
      <c r="AK1001" s="4">
        <v>3893459</v>
      </c>
      <c r="AL1001" s="13">
        <v>15.57</v>
      </c>
      <c r="AM1001" s="4">
        <v>20368741</v>
      </c>
      <c r="AN1001" s="13">
        <v>58.63</v>
      </c>
      <c r="AO1001" s="4">
        <v>15030134</v>
      </c>
      <c r="AP1001" s="13">
        <v>1495.08</v>
      </c>
      <c r="AQ1001" s="4">
        <v>8792189</v>
      </c>
      <c r="AR1001" s="13">
        <v>332.97</v>
      </c>
      <c r="AS1001" s="4">
        <v>8274181</v>
      </c>
      <c r="AT1001" s="13">
        <v>179.16</v>
      </c>
      <c r="AU1001" s="4">
        <v>3883791</v>
      </c>
      <c r="AV1001" s="13">
        <v>1736.63</v>
      </c>
      <c r="AW1001" s="4">
        <v>524082</v>
      </c>
      <c r="AX1001" s="13">
        <v>167.56</v>
      </c>
      <c r="AY1001" s="4">
        <v>6996948</v>
      </c>
      <c r="AZ1001" s="13">
        <v>90.33</v>
      </c>
      <c r="BA1001" s="4">
        <v>5188759</v>
      </c>
      <c r="BB1001" s="13">
        <v>28.3</v>
      </c>
      <c r="BC1001" s="4">
        <v>18442282</v>
      </c>
      <c r="BD1001" s="13">
        <v>64.06</v>
      </c>
      <c r="BE1001" s="4">
        <v>14390146</v>
      </c>
      <c r="BF1001" s="13">
        <v>106.39</v>
      </c>
      <c r="BG1001" s="4">
        <v>2234044</v>
      </c>
      <c r="BH1001" s="13">
        <v>68.97</v>
      </c>
      <c r="BI1001" s="4">
        <v>8426122</v>
      </c>
    </row>
    <row r="1002" spans="1:61" x14ac:dyDescent="0.35">
      <c r="A1002" s="1">
        <v>43454</v>
      </c>
      <c r="B1002" s="13">
        <v>156.83000000000001</v>
      </c>
      <c r="C1002" s="4">
        <v>64772960</v>
      </c>
      <c r="D1002" s="13">
        <v>101.51</v>
      </c>
      <c r="E1002" s="4">
        <v>70334184</v>
      </c>
      <c r="F1002" s="13">
        <v>135.1</v>
      </c>
      <c r="G1002" s="4">
        <v>18739697</v>
      </c>
      <c r="H1002" s="13">
        <v>241.89</v>
      </c>
      <c r="I1002" s="4">
        <v>7536529</v>
      </c>
      <c r="J1002" s="13">
        <v>46.24</v>
      </c>
      <c r="K1002" s="4">
        <v>35165179</v>
      </c>
      <c r="L1002" s="13">
        <v>127.73</v>
      </c>
      <c r="M1002" s="4">
        <v>12265056</v>
      </c>
      <c r="N1002" s="13">
        <v>17.940000000000001</v>
      </c>
      <c r="O1002" s="4">
        <v>119394487</v>
      </c>
      <c r="P1002" s="13">
        <v>218.65</v>
      </c>
      <c r="Q1002" s="4">
        <v>6099382</v>
      </c>
      <c r="R1002" s="13">
        <v>42.49</v>
      </c>
      <c r="S1002" s="4">
        <v>38810930</v>
      </c>
      <c r="T1002" s="13">
        <v>45.54</v>
      </c>
      <c r="U1002" s="4">
        <v>37750948</v>
      </c>
      <c r="V1002" s="13">
        <v>68.63</v>
      </c>
      <c r="W1002" s="4">
        <v>28723650</v>
      </c>
      <c r="X1002" s="13">
        <v>104.98</v>
      </c>
      <c r="Y1002" s="4">
        <v>11612832</v>
      </c>
      <c r="Z1002" s="13">
        <v>89.74</v>
      </c>
      <c r="AA1002" s="4">
        <v>5743826</v>
      </c>
      <c r="AB1002" s="13">
        <v>60</v>
      </c>
      <c r="AC1002" s="4">
        <v>8372851</v>
      </c>
      <c r="AD1002" s="13">
        <v>36.200000000000003</v>
      </c>
      <c r="AE1002" s="4">
        <v>24543725</v>
      </c>
      <c r="AF1002" s="13">
        <v>38.14</v>
      </c>
      <c r="AG1002" s="4">
        <v>6242671</v>
      </c>
      <c r="AH1002" s="13">
        <v>60.63</v>
      </c>
      <c r="AI1002" s="4">
        <v>7295298</v>
      </c>
      <c r="AJ1002" s="13">
        <v>82.78</v>
      </c>
      <c r="AK1002" s="4">
        <v>4929666</v>
      </c>
      <c r="AL1002" s="13">
        <v>15.55</v>
      </c>
      <c r="AM1002" s="4">
        <v>26602582</v>
      </c>
      <c r="AN1002" s="13">
        <v>57.42</v>
      </c>
      <c r="AO1002" s="4">
        <v>11900624</v>
      </c>
      <c r="AP1002" s="13">
        <v>1460.83</v>
      </c>
      <c r="AQ1002" s="4">
        <v>9991833</v>
      </c>
      <c r="AR1002" s="13">
        <v>315.38</v>
      </c>
      <c r="AS1002" s="4">
        <v>9071858</v>
      </c>
      <c r="AT1002" s="13">
        <v>173.68</v>
      </c>
      <c r="AU1002" s="4">
        <v>5775271</v>
      </c>
      <c r="AV1002" s="13">
        <v>1705.18</v>
      </c>
      <c r="AW1002" s="4">
        <v>473757</v>
      </c>
      <c r="AX1002" s="13">
        <v>164.16</v>
      </c>
      <c r="AY1002" s="4">
        <v>7675587</v>
      </c>
      <c r="AZ1002" s="13">
        <v>89.16</v>
      </c>
      <c r="BA1002" s="4">
        <v>6819303</v>
      </c>
      <c r="BB1002" s="13">
        <v>27.99</v>
      </c>
      <c r="BC1002" s="4">
        <v>21710551</v>
      </c>
      <c r="BD1002" s="13">
        <v>62.15</v>
      </c>
      <c r="BE1002" s="4">
        <v>20264918</v>
      </c>
      <c r="BF1002" s="13">
        <v>104.19</v>
      </c>
      <c r="BG1002" s="4">
        <v>4183570</v>
      </c>
      <c r="BH1002" s="13">
        <v>67.53</v>
      </c>
      <c r="BI1002" s="4">
        <v>14488531</v>
      </c>
    </row>
    <row r="1003" spans="1:61" x14ac:dyDescent="0.35">
      <c r="A1003" s="1">
        <v>43455</v>
      </c>
      <c r="B1003" s="13">
        <v>150.72999999999999</v>
      </c>
      <c r="C1003" s="4">
        <v>95744384</v>
      </c>
      <c r="D1003" s="13">
        <v>98.23</v>
      </c>
      <c r="E1003" s="4">
        <v>111242070</v>
      </c>
      <c r="F1003" s="13">
        <v>129.57</v>
      </c>
      <c r="G1003" s="4">
        <v>21593525</v>
      </c>
      <c r="H1003" s="13">
        <v>244.91</v>
      </c>
      <c r="I1003" s="4">
        <v>10213790</v>
      </c>
      <c r="J1003" s="13">
        <v>44</v>
      </c>
      <c r="K1003" s="4">
        <v>58768410</v>
      </c>
      <c r="L1003" s="13">
        <v>122.91</v>
      </c>
      <c r="M1003" s="4">
        <v>12568644</v>
      </c>
      <c r="N1003" s="13">
        <v>16.93</v>
      </c>
      <c r="O1003" s="4">
        <v>132245996</v>
      </c>
      <c r="P1003" s="13">
        <v>208.8</v>
      </c>
      <c r="Q1003" s="4">
        <v>8828085</v>
      </c>
      <c r="R1003" s="13">
        <v>41.85</v>
      </c>
      <c r="S1003" s="4">
        <v>77915088</v>
      </c>
      <c r="T1003" s="13">
        <v>44.84</v>
      </c>
      <c r="U1003" s="4">
        <v>52767741</v>
      </c>
      <c r="V1003" s="13">
        <v>68.12</v>
      </c>
      <c r="W1003" s="4">
        <v>47287319</v>
      </c>
      <c r="X1003" s="13">
        <v>104.21</v>
      </c>
      <c r="Y1003" s="4">
        <v>19912798</v>
      </c>
      <c r="Z1003" s="13">
        <v>87.26</v>
      </c>
      <c r="AA1003" s="4">
        <v>7468846</v>
      </c>
      <c r="AB1003" s="13">
        <v>59.8</v>
      </c>
      <c r="AC1003" s="4">
        <v>15043576</v>
      </c>
      <c r="AD1003" s="13">
        <v>35.700000000000003</v>
      </c>
      <c r="AE1003" s="4">
        <v>30594269</v>
      </c>
      <c r="AF1003" s="13">
        <v>36.22</v>
      </c>
      <c r="AG1003" s="4">
        <v>6340510</v>
      </c>
      <c r="AH1003" s="13">
        <v>59.98</v>
      </c>
      <c r="AI1003" s="4">
        <v>12543038</v>
      </c>
      <c r="AJ1003" s="13">
        <v>82.38</v>
      </c>
      <c r="AK1003" s="4">
        <v>5015242</v>
      </c>
      <c r="AL1003" s="13">
        <v>15.57</v>
      </c>
      <c r="AM1003" s="4">
        <v>29108564</v>
      </c>
      <c r="AN1003" s="13">
        <v>56.74</v>
      </c>
      <c r="AO1003" s="4">
        <v>14239838</v>
      </c>
      <c r="AP1003" s="13">
        <v>1377.45</v>
      </c>
      <c r="AQ1003" s="4">
        <v>13640320</v>
      </c>
      <c r="AR1003" s="13">
        <v>319.77</v>
      </c>
      <c r="AS1003" s="4">
        <v>8016801</v>
      </c>
      <c r="AT1003" s="13">
        <v>174.15</v>
      </c>
      <c r="AU1003" s="4">
        <v>8536938</v>
      </c>
      <c r="AV1003" s="13">
        <v>1633.39</v>
      </c>
      <c r="AW1003" s="4">
        <v>1043666</v>
      </c>
      <c r="AX1003" s="13">
        <v>160.47999999999999</v>
      </c>
      <c r="AY1003" s="4">
        <v>13034103</v>
      </c>
      <c r="AZ1003" s="13">
        <v>87.64</v>
      </c>
      <c r="BA1003" s="4">
        <v>8070292</v>
      </c>
      <c r="BB1003" s="13">
        <v>26.58</v>
      </c>
      <c r="BC1003" s="4">
        <v>32178397</v>
      </c>
      <c r="BD1003" s="13">
        <v>61.39</v>
      </c>
      <c r="BE1003" s="4">
        <v>23524888</v>
      </c>
      <c r="BF1003" s="13">
        <v>102.88</v>
      </c>
      <c r="BG1003" s="4">
        <v>4319254</v>
      </c>
      <c r="BH1003" s="13">
        <v>72.37</v>
      </c>
      <c r="BI1003" s="4">
        <v>28487870</v>
      </c>
    </row>
    <row r="1004" spans="1:61" x14ac:dyDescent="0.35">
      <c r="A1004" s="1">
        <v>43458</v>
      </c>
      <c r="B1004" s="13">
        <v>146.83000000000001</v>
      </c>
      <c r="C1004" s="4">
        <v>37169232</v>
      </c>
      <c r="D1004" s="13">
        <v>94.13</v>
      </c>
      <c r="E1004" s="4">
        <v>43935192</v>
      </c>
      <c r="F1004" s="13">
        <v>127.08</v>
      </c>
      <c r="G1004" s="4">
        <v>11595978</v>
      </c>
      <c r="H1004" s="13">
        <v>233.8</v>
      </c>
      <c r="I1004" s="4">
        <v>2849366</v>
      </c>
      <c r="J1004" s="13">
        <v>42.69</v>
      </c>
      <c r="K1004" s="4">
        <v>17230381</v>
      </c>
      <c r="L1004" s="13">
        <v>121.33</v>
      </c>
      <c r="M1004" s="4">
        <v>4721514</v>
      </c>
      <c r="N1004" s="13">
        <v>16.649999999999999</v>
      </c>
      <c r="O1004" s="4">
        <v>62933126</v>
      </c>
      <c r="P1004" s="13">
        <v>205.16</v>
      </c>
      <c r="Q1004" s="4">
        <v>2940454</v>
      </c>
      <c r="R1004" s="13">
        <v>40.28</v>
      </c>
      <c r="S1004" s="4">
        <v>24069389</v>
      </c>
      <c r="T1004" s="13">
        <v>43.59</v>
      </c>
      <c r="U1004" s="4">
        <v>19241563</v>
      </c>
      <c r="V1004" s="13">
        <v>65.510000000000005</v>
      </c>
      <c r="W1004" s="4">
        <v>14262825</v>
      </c>
      <c r="X1004" s="13">
        <v>100.99</v>
      </c>
      <c r="Y1004" s="4">
        <v>5619505</v>
      </c>
      <c r="Z1004" s="13">
        <v>82.86</v>
      </c>
      <c r="AA1004" s="4">
        <v>2773362</v>
      </c>
      <c r="AB1004" s="13">
        <v>57.01</v>
      </c>
      <c r="AC1004" s="4">
        <v>3842806</v>
      </c>
      <c r="AD1004" s="13">
        <v>35.19</v>
      </c>
      <c r="AE1004" s="4">
        <v>14037402</v>
      </c>
      <c r="AF1004" s="13">
        <v>34.11</v>
      </c>
      <c r="AG1004" s="4">
        <v>1817825</v>
      </c>
      <c r="AH1004" s="13">
        <v>57.11</v>
      </c>
      <c r="AI1004" s="4">
        <v>4131104</v>
      </c>
      <c r="AJ1004" s="13">
        <v>78.5</v>
      </c>
      <c r="AK1004" s="4">
        <v>2322107</v>
      </c>
      <c r="AL1004" s="13">
        <v>14.71</v>
      </c>
      <c r="AM1004" s="4">
        <v>14096192</v>
      </c>
      <c r="AN1004" s="13">
        <v>54.32</v>
      </c>
      <c r="AO1004" s="4">
        <v>4508785</v>
      </c>
      <c r="AP1004" s="13">
        <v>1343.96</v>
      </c>
      <c r="AQ1004" s="4">
        <v>7219996</v>
      </c>
      <c r="AR1004" s="13">
        <v>295.39</v>
      </c>
      <c r="AS1004" s="4">
        <v>5559913</v>
      </c>
      <c r="AT1004" s="13">
        <v>170.28</v>
      </c>
      <c r="AU1004" s="4">
        <v>2400878</v>
      </c>
      <c r="AV1004" s="13">
        <v>1616.83</v>
      </c>
      <c r="AW1004" s="4">
        <v>387237</v>
      </c>
      <c r="AX1004" s="13">
        <v>158.13999999999999</v>
      </c>
      <c r="AY1004" s="4">
        <v>4547363</v>
      </c>
      <c r="AZ1004" s="13">
        <v>85.96</v>
      </c>
      <c r="BA1004" s="4">
        <v>3121748</v>
      </c>
      <c r="BB1004" s="13">
        <v>26.14</v>
      </c>
      <c r="BC1004" s="4">
        <v>6216092</v>
      </c>
      <c r="BD1004" s="13">
        <v>60.56</v>
      </c>
      <c r="BE1004" s="4">
        <v>6323252</v>
      </c>
      <c r="BF1004" s="13">
        <v>100.99</v>
      </c>
      <c r="BG1004" s="4">
        <v>1450123</v>
      </c>
      <c r="BH1004" s="13">
        <v>68.099999999999994</v>
      </c>
      <c r="BI1004" s="4">
        <v>8551422</v>
      </c>
    </row>
    <row r="1005" spans="1:61" x14ac:dyDescent="0.35">
      <c r="A1005" s="1">
        <v>43460</v>
      </c>
      <c r="B1005" s="13">
        <v>157.16999999999999</v>
      </c>
      <c r="C1005" s="4">
        <v>58582544</v>
      </c>
      <c r="D1005" s="13">
        <v>100.56</v>
      </c>
      <c r="E1005" s="4">
        <v>51634793</v>
      </c>
      <c r="F1005" s="13">
        <v>133.1</v>
      </c>
      <c r="G1005" s="4">
        <v>17377484</v>
      </c>
      <c r="H1005" s="13">
        <v>248.14</v>
      </c>
      <c r="I1005" s="4">
        <v>3674133</v>
      </c>
      <c r="J1005" s="13">
        <v>44.59</v>
      </c>
      <c r="K1005" s="4">
        <v>21428929</v>
      </c>
      <c r="L1005" s="13">
        <v>130.84</v>
      </c>
      <c r="M1005" s="4">
        <v>8110892</v>
      </c>
      <c r="N1005" s="13">
        <v>17.899999999999999</v>
      </c>
      <c r="O1005" s="4">
        <v>108811809</v>
      </c>
      <c r="P1005" s="13">
        <v>222.95</v>
      </c>
      <c r="Q1005" s="4">
        <v>5897853</v>
      </c>
      <c r="R1005" s="13">
        <v>42.47</v>
      </c>
      <c r="S1005" s="4">
        <v>33335913</v>
      </c>
      <c r="T1005" s="13">
        <v>46.19</v>
      </c>
      <c r="U1005" s="4">
        <v>28677632</v>
      </c>
      <c r="V1005" s="13">
        <v>68.64</v>
      </c>
      <c r="W1005" s="4">
        <v>24887738</v>
      </c>
      <c r="X1005" s="13">
        <v>107.39</v>
      </c>
      <c r="Y1005" s="4">
        <v>10779436</v>
      </c>
      <c r="Z1005" s="13">
        <v>88.99</v>
      </c>
      <c r="AA1005" s="4">
        <v>4488227</v>
      </c>
      <c r="AB1005" s="13">
        <v>61.5</v>
      </c>
      <c r="AC1005" s="4">
        <v>7263897</v>
      </c>
      <c r="AD1005" s="13">
        <v>36.61</v>
      </c>
      <c r="AE1005" s="4">
        <v>19950483</v>
      </c>
      <c r="AF1005" s="13">
        <v>36.46</v>
      </c>
      <c r="AG1005" s="4">
        <v>3320048</v>
      </c>
      <c r="AH1005" s="13">
        <v>60.6</v>
      </c>
      <c r="AI1005" s="4">
        <v>7171570</v>
      </c>
      <c r="AJ1005" s="13">
        <v>84.2</v>
      </c>
      <c r="AK1005" s="4">
        <v>3493346</v>
      </c>
      <c r="AL1005" s="13">
        <v>15.64</v>
      </c>
      <c r="AM1005" s="4">
        <v>17290171</v>
      </c>
      <c r="AN1005" s="13">
        <v>58.35</v>
      </c>
      <c r="AO1005" s="4">
        <v>6036756</v>
      </c>
      <c r="AP1005" s="13">
        <v>1470.9</v>
      </c>
      <c r="AQ1005" s="4">
        <v>10411801</v>
      </c>
      <c r="AR1005" s="13">
        <v>326.08999999999997</v>
      </c>
      <c r="AS1005" s="4">
        <v>8163138</v>
      </c>
      <c r="AT1005" s="13">
        <v>174.03</v>
      </c>
      <c r="AU1005" s="4">
        <v>4065567</v>
      </c>
      <c r="AV1005" s="13">
        <v>1703.25</v>
      </c>
      <c r="AW1005" s="4">
        <v>413666</v>
      </c>
      <c r="AX1005" s="13">
        <v>168.28</v>
      </c>
      <c r="AY1005" s="4">
        <v>6141459</v>
      </c>
      <c r="AZ1005" s="13">
        <v>91.04</v>
      </c>
      <c r="BA1005" s="4">
        <v>4335176</v>
      </c>
      <c r="BB1005" s="13">
        <v>27.85</v>
      </c>
      <c r="BC1005" s="4">
        <v>11503681</v>
      </c>
      <c r="BD1005" s="13">
        <v>63.08</v>
      </c>
      <c r="BE1005" s="4">
        <v>16646238</v>
      </c>
      <c r="BF1005" s="13">
        <v>105.58</v>
      </c>
      <c r="BG1005" s="4">
        <v>2505402</v>
      </c>
      <c r="BH1005" s="13">
        <v>73.010000000000005</v>
      </c>
      <c r="BI1005" s="4">
        <v>10019245</v>
      </c>
    </row>
    <row r="1006" spans="1:61" x14ac:dyDescent="0.35">
      <c r="A1006" s="1">
        <v>43461</v>
      </c>
      <c r="B1006" s="13">
        <v>156.15</v>
      </c>
      <c r="C1006" s="4">
        <v>53117065</v>
      </c>
      <c r="D1006" s="13">
        <v>101.18</v>
      </c>
      <c r="E1006" s="4">
        <v>49498509</v>
      </c>
      <c r="F1006" s="13">
        <v>131.16999999999999</v>
      </c>
      <c r="G1006" s="4">
        <v>15926080</v>
      </c>
      <c r="H1006" s="13">
        <v>250.85</v>
      </c>
      <c r="I1006" s="4">
        <v>3750725</v>
      </c>
      <c r="J1006" s="13">
        <v>44.97</v>
      </c>
      <c r="K1006" s="4">
        <v>19048702</v>
      </c>
      <c r="L1006" s="13">
        <v>135.19999999999999</v>
      </c>
      <c r="M1006" s="4">
        <v>7967689</v>
      </c>
      <c r="N1006" s="13">
        <v>17.489999999999998</v>
      </c>
      <c r="O1006" s="4">
        <v>111373008</v>
      </c>
      <c r="P1006" s="13">
        <v>225.14</v>
      </c>
      <c r="Q1006" s="4">
        <v>3931134</v>
      </c>
      <c r="R1006" s="13">
        <v>42.91</v>
      </c>
      <c r="S1006" s="4">
        <v>28404105</v>
      </c>
      <c r="T1006" s="13">
        <v>46.36</v>
      </c>
      <c r="U1006" s="4">
        <v>29970725</v>
      </c>
      <c r="V1006" s="13">
        <v>68.94</v>
      </c>
      <c r="W1006" s="4">
        <v>22077044</v>
      </c>
      <c r="X1006" s="13">
        <v>109.32</v>
      </c>
      <c r="Y1006" s="4">
        <v>10655071</v>
      </c>
      <c r="Z1006" s="13">
        <v>88.79</v>
      </c>
      <c r="AA1006" s="4">
        <v>4305197</v>
      </c>
      <c r="AB1006" s="13">
        <v>62.23</v>
      </c>
      <c r="AC1006" s="4">
        <v>6130982</v>
      </c>
      <c r="AD1006" s="13">
        <v>36.33</v>
      </c>
      <c r="AE1006" s="4">
        <v>16779059</v>
      </c>
      <c r="AF1006" s="13">
        <v>35.47</v>
      </c>
      <c r="AG1006" s="4">
        <v>3912966</v>
      </c>
      <c r="AH1006" s="13">
        <v>60.76</v>
      </c>
      <c r="AI1006" s="4">
        <v>6814700</v>
      </c>
      <c r="AJ1006" s="13">
        <v>85.82</v>
      </c>
      <c r="AK1006" s="4">
        <v>2737799</v>
      </c>
      <c r="AL1006" s="13">
        <v>15.51</v>
      </c>
      <c r="AM1006" s="4">
        <v>20730354</v>
      </c>
      <c r="AN1006" s="13">
        <v>59.1</v>
      </c>
      <c r="AO1006" s="4">
        <v>5766238</v>
      </c>
      <c r="AP1006" s="13">
        <v>1461.64</v>
      </c>
      <c r="AQ1006" s="4">
        <v>9722034</v>
      </c>
      <c r="AR1006" s="13">
        <v>316.13</v>
      </c>
      <c r="AS1006" s="4">
        <v>8575133</v>
      </c>
      <c r="AT1006" s="13">
        <v>175.71</v>
      </c>
      <c r="AU1006" s="4">
        <v>3934478</v>
      </c>
      <c r="AV1006" s="13">
        <v>1717.8</v>
      </c>
      <c r="AW1006" s="4">
        <v>316577</v>
      </c>
      <c r="AX1006" s="13">
        <v>170.32</v>
      </c>
      <c r="AY1006" s="4">
        <v>5069251</v>
      </c>
      <c r="AZ1006" s="13">
        <v>91.86</v>
      </c>
      <c r="BA1006" s="4">
        <v>4700375</v>
      </c>
      <c r="BB1006" s="13">
        <v>28.03</v>
      </c>
      <c r="BC1006" s="4">
        <v>9769881</v>
      </c>
      <c r="BD1006" s="13">
        <v>63.2</v>
      </c>
      <c r="BE1006" s="4">
        <v>11308081</v>
      </c>
      <c r="BF1006" s="13">
        <v>106.63</v>
      </c>
      <c r="BG1006" s="4">
        <v>1630241</v>
      </c>
      <c r="BH1006" s="13">
        <v>73.67</v>
      </c>
      <c r="BI1006" s="4">
        <v>9004918</v>
      </c>
    </row>
    <row r="1007" spans="1:61" x14ac:dyDescent="0.35">
      <c r="A1007" s="1">
        <v>43462</v>
      </c>
      <c r="B1007" s="13">
        <v>156.22999999999999</v>
      </c>
      <c r="C1007" s="4">
        <v>42291424</v>
      </c>
      <c r="D1007" s="13">
        <v>100.39</v>
      </c>
      <c r="E1007" s="4">
        <v>38169312</v>
      </c>
      <c r="F1007" s="13">
        <v>133.65</v>
      </c>
      <c r="G1007" s="4">
        <v>15712319</v>
      </c>
      <c r="H1007" s="13">
        <v>253.59</v>
      </c>
      <c r="I1007" s="4">
        <v>2870204</v>
      </c>
      <c r="J1007" s="13">
        <v>44.82</v>
      </c>
      <c r="K1007" s="4">
        <v>39141279</v>
      </c>
      <c r="L1007" s="13">
        <v>134.68</v>
      </c>
      <c r="M1007" s="4">
        <v>7276431</v>
      </c>
      <c r="N1007" s="13">
        <v>17.82</v>
      </c>
      <c r="O1007" s="4">
        <v>109214352</v>
      </c>
      <c r="P1007" s="13">
        <v>223.13</v>
      </c>
      <c r="Q1007" s="4">
        <v>3160241</v>
      </c>
      <c r="R1007" s="13">
        <v>42.77</v>
      </c>
      <c r="S1007" s="4">
        <v>22447733</v>
      </c>
      <c r="T1007" s="13">
        <v>46.75</v>
      </c>
      <c r="U1007" s="4">
        <v>24729695</v>
      </c>
      <c r="V1007" s="13">
        <v>68.17</v>
      </c>
      <c r="W1007" s="4">
        <v>19710603</v>
      </c>
      <c r="X1007" s="13">
        <v>108.65</v>
      </c>
      <c r="Y1007" s="4">
        <v>6445432</v>
      </c>
      <c r="Z1007" s="13">
        <v>87.52</v>
      </c>
      <c r="AA1007" s="4">
        <v>3325222</v>
      </c>
      <c r="AB1007" s="13">
        <v>61.67</v>
      </c>
      <c r="AC1007" s="4">
        <v>5053694</v>
      </c>
      <c r="AD1007" s="13">
        <v>36.6</v>
      </c>
      <c r="AE1007" s="4">
        <v>15785534</v>
      </c>
      <c r="AF1007" s="13">
        <v>35.01</v>
      </c>
      <c r="AG1007" s="4">
        <v>3128489</v>
      </c>
      <c r="AH1007" s="13">
        <v>60.47</v>
      </c>
      <c r="AI1007" s="4">
        <v>5029134</v>
      </c>
      <c r="AJ1007" s="13">
        <v>84.96</v>
      </c>
      <c r="AK1007" s="4">
        <v>2248900</v>
      </c>
      <c r="AL1007" s="13">
        <v>15.29</v>
      </c>
      <c r="AM1007" s="4">
        <v>17755403</v>
      </c>
      <c r="AN1007" s="13">
        <v>58.24</v>
      </c>
      <c r="AO1007" s="4">
        <v>4563598</v>
      </c>
      <c r="AP1007" s="13">
        <v>1478.02</v>
      </c>
      <c r="AQ1007" s="4">
        <v>8828950</v>
      </c>
      <c r="AR1007" s="13">
        <v>333.87</v>
      </c>
      <c r="AS1007" s="4">
        <v>9938992</v>
      </c>
      <c r="AT1007" s="13">
        <v>175.56</v>
      </c>
      <c r="AU1007" s="4">
        <v>2896778</v>
      </c>
      <c r="AV1007" s="13">
        <v>1715.83</v>
      </c>
      <c r="AW1007" s="4">
        <v>281043</v>
      </c>
      <c r="AX1007" s="13">
        <v>170.22</v>
      </c>
      <c r="AY1007" s="4">
        <v>4551989</v>
      </c>
      <c r="AZ1007" s="13">
        <v>91.87</v>
      </c>
      <c r="BA1007" s="4">
        <v>3825342</v>
      </c>
      <c r="BB1007" s="13">
        <v>28.24</v>
      </c>
      <c r="BC1007" s="4">
        <v>8781004</v>
      </c>
      <c r="BD1007" s="13">
        <v>63.39</v>
      </c>
      <c r="BE1007" s="4">
        <v>7712127</v>
      </c>
      <c r="BF1007" s="13">
        <v>107.24</v>
      </c>
      <c r="BG1007" s="4">
        <v>1280441</v>
      </c>
      <c r="BH1007" s="13">
        <v>73.34</v>
      </c>
      <c r="BI1007" s="4">
        <v>6197000</v>
      </c>
    </row>
    <row r="1008" spans="1:61" x14ac:dyDescent="0.35">
      <c r="A1008" s="1">
        <v>43465</v>
      </c>
      <c r="B1008" s="13">
        <v>157.74</v>
      </c>
      <c r="C1008" s="4">
        <v>35003466</v>
      </c>
      <c r="D1008" s="13">
        <v>101.57</v>
      </c>
      <c r="E1008" s="4">
        <v>33173765</v>
      </c>
      <c r="F1008" s="13">
        <v>133.5</v>
      </c>
      <c r="G1008" s="4">
        <v>11628503</v>
      </c>
      <c r="H1008" s="13">
        <v>254.28</v>
      </c>
      <c r="I1008" s="4">
        <v>2658996</v>
      </c>
      <c r="J1008" s="13">
        <v>45.15</v>
      </c>
      <c r="K1008" s="4">
        <v>14932651</v>
      </c>
      <c r="L1008" s="13">
        <v>136.97</v>
      </c>
      <c r="M1008" s="4">
        <v>5467663</v>
      </c>
      <c r="N1008" s="13">
        <v>18.46</v>
      </c>
      <c r="O1008" s="4">
        <v>84732181</v>
      </c>
      <c r="P1008" s="13">
        <v>226.24</v>
      </c>
      <c r="Q1008" s="4">
        <v>2866443</v>
      </c>
      <c r="R1008" s="13">
        <v>43.33</v>
      </c>
      <c r="S1008" s="4">
        <v>20581167</v>
      </c>
      <c r="T1008" s="13">
        <v>46.93</v>
      </c>
      <c r="U1008" s="4">
        <v>20490405</v>
      </c>
      <c r="V1008" s="13">
        <v>68.19</v>
      </c>
      <c r="W1008" s="4">
        <v>15807007</v>
      </c>
      <c r="X1008" s="13">
        <v>108.79</v>
      </c>
      <c r="Y1008" s="4">
        <v>6309600</v>
      </c>
      <c r="Z1008" s="13">
        <v>87.21</v>
      </c>
      <c r="AA1008" s="4">
        <v>3571125</v>
      </c>
      <c r="AB1008" s="13">
        <v>62.35</v>
      </c>
      <c r="AC1008" s="4">
        <v>5290801</v>
      </c>
      <c r="AD1008" s="13">
        <v>36.08</v>
      </c>
      <c r="AE1008" s="4">
        <v>19349810</v>
      </c>
      <c r="AF1008" s="13">
        <v>36.020000000000003</v>
      </c>
      <c r="AG1008" s="4">
        <v>3172000</v>
      </c>
      <c r="AH1008" s="13">
        <v>61.38</v>
      </c>
      <c r="AI1008" s="4">
        <v>5126217</v>
      </c>
      <c r="AJ1008" s="13">
        <v>86.15</v>
      </c>
      <c r="AK1008" s="4">
        <v>2580624</v>
      </c>
      <c r="AL1008" s="13">
        <v>15.38</v>
      </c>
      <c r="AM1008" s="4">
        <v>17005545</v>
      </c>
      <c r="AN1008" s="13">
        <v>59.01</v>
      </c>
      <c r="AO1008" s="4">
        <v>4358124</v>
      </c>
      <c r="AP1008" s="13">
        <v>1501.97</v>
      </c>
      <c r="AQ1008" s="4">
        <v>6954507</v>
      </c>
      <c r="AR1008" s="13">
        <v>332.8</v>
      </c>
      <c r="AS1008" s="4">
        <v>6302338</v>
      </c>
      <c r="AT1008" s="13">
        <v>177.57</v>
      </c>
      <c r="AU1008" s="4">
        <v>2482576</v>
      </c>
      <c r="AV1008" s="13">
        <v>1722.42</v>
      </c>
      <c r="AW1008" s="4">
        <v>280249</v>
      </c>
      <c r="AX1008" s="13">
        <v>171.82</v>
      </c>
      <c r="AY1008" s="4">
        <v>4206020</v>
      </c>
      <c r="AZ1008" s="13">
        <v>92.36</v>
      </c>
      <c r="BA1008" s="4">
        <v>4034076</v>
      </c>
      <c r="BB1008" s="13">
        <v>28.07</v>
      </c>
      <c r="BC1008" s="4">
        <v>7629321</v>
      </c>
      <c r="BD1008" s="13">
        <v>64.400000000000006</v>
      </c>
      <c r="BE1008" s="4">
        <v>7690183</v>
      </c>
      <c r="BF1008" s="13">
        <v>108.56</v>
      </c>
      <c r="BG1008" s="4">
        <v>1771174</v>
      </c>
      <c r="BH1008" s="13">
        <v>74.14</v>
      </c>
      <c r="BI1008" s="4">
        <v>5519230</v>
      </c>
    </row>
    <row r="1009" spans="1:61" x14ac:dyDescent="0.35">
      <c r="A1009" s="1">
        <v>43467</v>
      </c>
      <c r="B1009" s="13">
        <v>157.91999999999999</v>
      </c>
      <c r="C1009" s="4">
        <v>37039737</v>
      </c>
      <c r="D1009" s="13">
        <v>101.12</v>
      </c>
      <c r="E1009" s="4">
        <v>35329345</v>
      </c>
      <c r="F1009" s="13">
        <v>136.22</v>
      </c>
      <c r="G1009" s="4">
        <v>12718840</v>
      </c>
      <c r="H1009" s="13">
        <v>253.51</v>
      </c>
      <c r="I1009" s="4">
        <v>3034553</v>
      </c>
      <c r="J1009" s="13">
        <v>45.22</v>
      </c>
      <c r="K1009" s="4">
        <v>14320441</v>
      </c>
      <c r="L1009" s="13">
        <v>135.55000000000001</v>
      </c>
      <c r="M1009" s="4">
        <v>4783943</v>
      </c>
      <c r="N1009" s="13">
        <v>18.829999999999998</v>
      </c>
      <c r="O1009" s="4">
        <v>87148693</v>
      </c>
      <c r="P1009" s="13">
        <v>224.57</v>
      </c>
      <c r="Q1009" s="4">
        <v>2784109</v>
      </c>
      <c r="R1009" s="13">
        <v>42.95</v>
      </c>
      <c r="S1009" s="4">
        <v>23833507</v>
      </c>
      <c r="T1009" s="13">
        <v>47.08</v>
      </c>
      <c r="U1009" s="4">
        <v>18774573</v>
      </c>
      <c r="V1009" s="13">
        <v>69.69</v>
      </c>
      <c r="W1009" s="4">
        <v>16727246</v>
      </c>
      <c r="X1009" s="13">
        <v>110.69</v>
      </c>
      <c r="Y1009" s="4">
        <v>6384752</v>
      </c>
      <c r="Z1009" s="13">
        <v>90.61</v>
      </c>
      <c r="AA1009" s="4">
        <v>3862988</v>
      </c>
      <c r="AB1009" s="13">
        <v>63.38</v>
      </c>
      <c r="AC1009" s="4">
        <v>5735438</v>
      </c>
      <c r="AD1009" s="13">
        <v>37.200000000000003</v>
      </c>
      <c r="AE1009" s="4">
        <v>15926069</v>
      </c>
      <c r="AF1009" s="13">
        <v>36.74</v>
      </c>
      <c r="AG1009" s="4">
        <v>3183017</v>
      </c>
      <c r="AH1009" s="13">
        <v>62</v>
      </c>
      <c r="AI1009" s="4">
        <v>5355297</v>
      </c>
      <c r="AJ1009" s="13">
        <v>88.12</v>
      </c>
      <c r="AK1009" s="4">
        <v>3147818</v>
      </c>
      <c r="AL1009" s="13">
        <v>15.8</v>
      </c>
      <c r="AM1009" s="4">
        <v>15676535</v>
      </c>
      <c r="AN1009" s="13">
        <v>59.64</v>
      </c>
      <c r="AO1009" s="4">
        <v>6608102</v>
      </c>
      <c r="AP1009" s="13">
        <v>1539.13</v>
      </c>
      <c r="AQ1009" s="4">
        <v>7983103</v>
      </c>
      <c r="AR1009" s="13">
        <v>310.12</v>
      </c>
      <c r="AS1009" s="4">
        <v>11658648</v>
      </c>
      <c r="AT1009" s="13">
        <v>176.06</v>
      </c>
      <c r="AU1009" s="4">
        <v>2571462</v>
      </c>
      <c r="AV1009" s="13">
        <v>1721.7</v>
      </c>
      <c r="AW1009" s="4">
        <v>312646</v>
      </c>
      <c r="AX1009" s="13">
        <v>172.41</v>
      </c>
      <c r="AY1009" s="4">
        <v>4242898</v>
      </c>
      <c r="AZ1009" s="13">
        <v>92.27</v>
      </c>
      <c r="BA1009" s="4">
        <v>4198179</v>
      </c>
      <c r="BB1009" s="13">
        <v>28.85</v>
      </c>
      <c r="BC1009" s="4">
        <v>11190377</v>
      </c>
      <c r="BD1009" s="13">
        <v>64.319999999999993</v>
      </c>
      <c r="BE1009" s="4">
        <v>10093978</v>
      </c>
      <c r="BF1009" s="13">
        <v>107.46</v>
      </c>
      <c r="BG1009" s="4">
        <v>1802155</v>
      </c>
      <c r="BH1009" s="13">
        <v>74.06</v>
      </c>
      <c r="BI1009" s="4">
        <v>6762678</v>
      </c>
    </row>
    <row r="1010" spans="1:61" x14ac:dyDescent="0.35">
      <c r="A1010" s="1">
        <v>43468</v>
      </c>
      <c r="B1010" s="13">
        <v>142.19</v>
      </c>
      <c r="C1010" s="4">
        <v>91312195</v>
      </c>
      <c r="D1010" s="13">
        <v>97.4</v>
      </c>
      <c r="E1010" s="4">
        <v>42578410</v>
      </c>
      <c r="F1010" s="13">
        <v>127.99</v>
      </c>
      <c r="G1010" s="4">
        <v>17638786</v>
      </c>
      <c r="H1010" s="13">
        <v>230.96</v>
      </c>
      <c r="I1010" s="4">
        <v>6857960</v>
      </c>
      <c r="J1010" s="13">
        <v>44.78</v>
      </c>
      <c r="K1010" s="4">
        <v>19868713</v>
      </c>
      <c r="L1010" s="13">
        <v>130.4</v>
      </c>
      <c r="M1010" s="4">
        <v>6365650</v>
      </c>
      <c r="N1010" s="13">
        <v>17.05</v>
      </c>
      <c r="O1010" s="4">
        <v>117277563</v>
      </c>
      <c r="P1010" s="13">
        <v>215.7</v>
      </c>
      <c r="Q1010" s="4">
        <v>3663514</v>
      </c>
      <c r="R1010" s="13">
        <v>41.07</v>
      </c>
      <c r="S1010" s="4">
        <v>29606741</v>
      </c>
      <c r="T1010" s="13">
        <v>44.49</v>
      </c>
      <c r="U1010" s="4">
        <v>32267297</v>
      </c>
      <c r="V1010" s="13">
        <v>68.62</v>
      </c>
      <c r="W1010" s="4">
        <v>13866115</v>
      </c>
      <c r="X1010" s="13">
        <v>108.57</v>
      </c>
      <c r="Y1010" s="4">
        <v>6496197</v>
      </c>
      <c r="Z1010" s="13">
        <v>89.97</v>
      </c>
      <c r="AA1010" s="4">
        <v>2961706</v>
      </c>
      <c r="AB1010" s="13">
        <v>62.18</v>
      </c>
      <c r="AC1010" s="4">
        <v>4727318</v>
      </c>
      <c r="AD1010" s="13">
        <v>37.6</v>
      </c>
      <c r="AE1010" s="4">
        <v>20007856</v>
      </c>
      <c r="AF1010" s="13">
        <v>37.369999999999997</v>
      </c>
      <c r="AG1010" s="4">
        <v>2930159</v>
      </c>
      <c r="AH1010" s="13">
        <v>61.24</v>
      </c>
      <c r="AI1010" s="4">
        <v>5465488</v>
      </c>
      <c r="AJ1010" s="13">
        <v>86.9</v>
      </c>
      <c r="AK1010" s="4">
        <v>3182049</v>
      </c>
      <c r="AL1010" s="13">
        <v>15.71</v>
      </c>
      <c r="AM1010" s="4">
        <v>18259415</v>
      </c>
      <c r="AN1010" s="13">
        <v>58.77</v>
      </c>
      <c r="AO1010" s="4">
        <v>6290620</v>
      </c>
      <c r="AP1010" s="13">
        <v>1500.28</v>
      </c>
      <c r="AQ1010" s="4">
        <v>6975572</v>
      </c>
      <c r="AR1010" s="13">
        <v>300.36</v>
      </c>
      <c r="AS1010" s="4">
        <v>6965184</v>
      </c>
      <c r="AT1010" s="13">
        <v>174.9</v>
      </c>
      <c r="AU1010" s="4">
        <v>3728238</v>
      </c>
      <c r="AV1010" s="13">
        <v>1663.12</v>
      </c>
      <c r="AW1010" s="4">
        <v>445239</v>
      </c>
      <c r="AX1010" s="13">
        <v>168.61</v>
      </c>
      <c r="AY1010" s="4">
        <v>4810468</v>
      </c>
      <c r="AZ1010" s="13">
        <v>91.17</v>
      </c>
      <c r="BA1010" s="4">
        <v>3798939</v>
      </c>
      <c r="BB1010" s="13">
        <v>28.32</v>
      </c>
      <c r="BC1010" s="4">
        <v>10803896</v>
      </c>
      <c r="BD1010" s="13">
        <v>61.53</v>
      </c>
      <c r="BE1010" s="4">
        <v>14390100</v>
      </c>
      <c r="BF1010" s="13">
        <v>101.74</v>
      </c>
      <c r="BG1010" s="4">
        <v>3344269</v>
      </c>
      <c r="BH1010" s="13">
        <v>72.75</v>
      </c>
      <c r="BI1010" s="4">
        <v>8007384</v>
      </c>
    </row>
    <row r="1011" spans="1:61" x14ac:dyDescent="0.35">
      <c r="A1011" s="1">
        <v>43469</v>
      </c>
      <c r="B1011" s="13">
        <v>148.26</v>
      </c>
      <c r="C1011" s="4">
        <v>58607070</v>
      </c>
      <c r="D1011" s="13">
        <v>101.93</v>
      </c>
      <c r="E1011" s="4">
        <v>44060620</v>
      </c>
      <c r="F1011" s="13">
        <v>136.19</v>
      </c>
      <c r="G1011" s="4">
        <v>14640483</v>
      </c>
      <c r="H1011" s="13">
        <v>233.23</v>
      </c>
      <c r="I1011" s="4">
        <v>5424767</v>
      </c>
      <c r="J1011" s="13">
        <v>46.71</v>
      </c>
      <c r="K1011" s="4">
        <v>20983953</v>
      </c>
      <c r="L1011" s="13">
        <v>137.96</v>
      </c>
      <c r="M1011" s="4">
        <v>6650568</v>
      </c>
      <c r="N1011" s="13">
        <v>19</v>
      </c>
      <c r="O1011" s="4">
        <v>111878582</v>
      </c>
      <c r="P1011" s="13">
        <v>226.19</v>
      </c>
      <c r="Q1011" s="4">
        <v>4043376</v>
      </c>
      <c r="R1011" s="13">
        <v>42.92</v>
      </c>
      <c r="S1011" s="4">
        <v>27514985</v>
      </c>
      <c r="T1011" s="13">
        <v>47.22</v>
      </c>
      <c r="U1011" s="4">
        <v>35447286</v>
      </c>
      <c r="V1011" s="13">
        <v>71.150000000000006</v>
      </c>
      <c r="W1011" s="4">
        <v>16043642</v>
      </c>
      <c r="X1011" s="13">
        <v>110.82</v>
      </c>
      <c r="Y1011" s="4">
        <v>7952718</v>
      </c>
      <c r="Z1011" s="13">
        <v>93.92</v>
      </c>
      <c r="AA1011" s="4">
        <v>3874273</v>
      </c>
      <c r="AB1011" s="13">
        <v>63.75</v>
      </c>
      <c r="AC1011" s="4">
        <v>7700138</v>
      </c>
      <c r="AD1011" s="13">
        <v>39.090000000000003</v>
      </c>
      <c r="AE1011" s="4">
        <v>19506627</v>
      </c>
      <c r="AF1011" s="13">
        <v>39.4</v>
      </c>
      <c r="AG1011" s="4">
        <v>4336918</v>
      </c>
      <c r="AH1011" s="13">
        <v>63.21</v>
      </c>
      <c r="AI1011" s="4">
        <v>6367400</v>
      </c>
      <c r="AJ1011" s="13">
        <v>90.84</v>
      </c>
      <c r="AK1011" s="4">
        <v>3307308</v>
      </c>
      <c r="AL1011" s="13">
        <v>16.239999999999998</v>
      </c>
      <c r="AM1011" s="4">
        <v>12821273</v>
      </c>
      <c r="AN1011" s="13">
        <v>61.65</v>
      </c>
      <c r="AO1011" s="4">
        <v>6297550</v>
      </c>
      <c r="AP1011" s="13">
        <v>1575.39</v>
      </c>
      <c r="AQ1011" s="4">
        <v>9182575</v>
      </c>
      <c r="AR1011" s="13">
        <v>317.69</v>
      </c>
      <c r="AS1011" s="4">
        <v>7394116</v>
      </c>
      <c r="AT1011" s="13">
        <v>178.28</v>
      </c>
      <c r="AU1011" s="4">
        <v>3194259</v>
      </c>
      <c r="AV1011" s="13">
        <v>1717.55</v>
      </c>
      <c r="AW1011" s="4">
        <v>540992</v>
      </c>
      <c r="AX1011" s="13">
        <v>173.62</v>
      </c>
      <c r="AY1011" s="4">
        <v>4762627</v>
      </c>
      <c r="AZ1011" s="13">
        <v>93.87</v>
      </c>
      <c r="BA1011" s="4">
        <v>4107428</v>
      </c>
      <c r="BB1011" s="13">
        <v>28.97</v>
      </c>
      <c r="BC1011" s="4">
        <v>14593722</v>
      </c>
      <c r="BD1011" s="13">
        <v>63.57</v>
      </c>
      <c r="BE1011" s="4">
        <v>12694446</v>
      </c>
      <c r="BF1011" s="13">
        <v>107.81</v>
      </c>
      <c r="BG1011" s="4">
        <v>3045321</v>
      </c>
      <c r="BH1011" s="13">
        <v>74.650000000000006</v>
      </c>
      <c r="BI1011" s="4">
        <v>7844239</v>
      </c>
    </row>
    <row r="1012" spans="1:61" x14ac:dyDescent="0.35">
      <c r="A1012" s="1">
        <v>43472</v>
      </c>
      <c r="B1012" s="13">
        <v>147.93</v>
      </c>
      <c r="C1012" s="4">
        <v>54777764</v>
      </c>
      <c r="D1012" s="13">
        <v>102.06</v>
      </c>
      <c r="E1012" s="4">
        <v>35656136</v>
      </c>
      <c r="F1012" s="13">
        <v>143.4</v>
      </c>
      <c r="G1012" s="4">
        <v>17728980</v>
      </c>
      <c r="H1012" s="13">
        <v>237.98</v>
      </c>
      <c r="I1012" s="4">
        <v>5343306</v>
      </c>
      <c r="J1012" s="13">
        <v>47.45</v>
      </c>
      <c r="K1012" s="4">
        <v>17967907</v>
      </c>
      <c r="L1012" s="13">
        <v>142.22</v>
      </c>
      <c r="M1012" s="4">
        <v>9064840</v>
      </c>
      <c r="N1012" s="13">
        <v>20.57</v>
      </c>
      <c r="O1012" s="4">
        <v>107157014</v>
      </c>
      <c r="P1012" s="13">
        <v>229.26</v>
      </c>
      <c r="Q1012" s="4">
        <v>3638526</v>
      </c>
      <c r="R1012" s="13">
        <v>43.21</v>
      </c>
      <c r="S1012" s="4">
        <v>19488097</v>
      </c>
      <c r="T1012" s="13">
        <v>47.44</v>
      </c>
      <c r="U1012" s="4">
        <v>22736796</v>
      </c>
      <c r="V1012" s="13">
        <v>71.52</v>
      </c>
      <c r="W1012" s="4">
        <v>10844159</v>
      </c>
      <c r="X1012" s="13">
        <v>112.26</v>
      </c>
      <c r="Y1012" s="4">
        <v>5712672</v>
      </c>
      <c r="Z1012" s="13">
        <v>94.51</v>
      </c>
      <c r="AA1012" s="4">
        <v>4453062</v>
      </c>
      <c r="AB1012" s="13">
        <v>63.47</v>
      </c>
      <c r="AC1012" s="4">
        <v>6272190</v>
      </c>
      <c r="AD1012" s="13">
        <v>40.17</v>
      </c>
      <c r="AE1012" s="4">
        <v>15736883</v>
      </c>
      <c r="AF1012" s="13">
        <v>41.02</v>
      </c>
      <c r="AG1012" s="4">
        <v>3687871</v>
      </c>
      <c r="AH1012" s="13">
        <v>64.48</v>
      </c>
      <c r="AI1012" s="4">
        <v>5771649</v>
      </c>
      <c r="AJ1012" s="13">
        <v>91.47</v>
      </c>
      <c r="AK1012" s="4">
        <v>3474041</v>
      </c>
      <c r="AL1012" s="13">
        <v>16.59</v>
      </c>
      <c r="AM1012" s="4">
        <v>13515856</v>
      </c>
      <c r="AN1012" s="13">
        <v>62.26</v>
      </c>
      <c r="AO1012" s="4">
        <v>6333113</v>
      </c>
      <c r="AP1012" s="13">
        <v>1629.51</v>
      </c>
      <c r="AQ1012" s="4">
        <v>7993213</v>
      </c>
      <c r="AR1012" s="13">
        <v>334.96</v>
      </c>
      <c r="AS1012" s="4">
        <v>7551225</v>
      </c>
      <c r="AT1012" s="13">
        <v>180.22</v>
      </c>
      <c r="AU1012" s="4">
        <v>3282952</v>
      </c>
      <c r="AV1012" s="13">
        <v>1711.82</v>
      </c>
      <c r="AW1012" s="4">
        <v>334802</v>
      </c>
      <c r="AX1012" s="13">
        <v>177.04</v>
      </c>
      <c r="AY1012" s="4">
        <v>4928789</v>
      </c>
      <c r="AZ1012" s="13">
        <v>95.65</v>
      </c>
      <c r="BA1012" s="4">
        <v>4884982</v>
      </c>
      <c r="BB1012" s="13">
        <v>29.47</v>
      </c>
      <c r="BC1012" s="4">
        <v>13419444</v>
      </c>
      <c r="BD1012" s="13">
        <v>63.57</v>
      </c>
      <c r="BE1012" s="4">
        <v>10337844</v>
      </c>
      <c r="BF1012" s="13">
        <v>108.01</v>
      </c>
      <c r="BG1012" s="4">
        <v>1529004</v>
      </c>
      <c r="BH1012" s="13">
        <v>75.72</v>
      </c>
      <c r="BI1012" s="4">
        <v>8184786</v>
      </c>
    </row>
    <row r="1013" spans="1:61" x14ac:dyDescent="0.35">
      <c r="A1013" s="1">
        <v>43473</v>
      </c>
      <c r="B1013" s="13">
        <v>150.75</v>
      </c>
      <c r="C1013" s="4">
        <v>41025314</v>
      </c>
      <c r="D1013" s="13">
        <v>102.8</v>
      </c>
      <c r="E1013" s="4">
        <v>31514415</v>
      </c>
      <c r="F1013" s="13">
        <v>139.83000000000001</v>
      </c>
      <c r="G1013" s="4">
        <v>19650429</v>
      </c>
      <c r="H1013" s="13">
        <v>236.07</v>
      </c>
      <c r="I1013" s="4">
        <v>3679521</v>
      </c>
      <c r="J1013" s="13">
        <v>47.88</v>
      </c>
      <c r="K1013" s="4">
        <v>16255688</v>
      </c>
      <c r="L1013" s="13">
        <v>145.72</v>
      </c>
      <c r="M1013" s="4">
        <v>9057281</v>
      </c>
      <c r="N1013" s="13">
        <v>20.75</v>
      </c>
      <c r="O1013" s="4">
        <v>121270986</v>
      </c>
      <c r="P1013" s="13">
        <v>232.68</v>
      </c>
      <c r="Q1013" s="4">
        <v>3685900</v>
      </c>
      <c r="R1013" s="13">
        <v>43.56</v>
      </c>
      <c r="S1013" s="4">
        <v>22071410</v>
      </c>
      <c r="T1013" s="13">
        <v>47.74</v>
      </c>
      <c r="U1013" s="4">
        <v>22749206</v>
      </c>
      <c r="V1013" s="13">
        <v>72.040000000000006</v>
      </c>
      <c r="W1013" s="4">
        <v>11438966</v>
      </c>
      <c r="X1013" s="13">
        <v>111.77</v>
      </c>
      <c r="Y1013" s="4">
        <v>5674948</v>
      </c>
      <c r="Z1013" s="13">
        <v>95.52</v>
      </c>
      <c r="AA1013" s="4">
        <v>3438135</v>
      </c>
      <c r="AB1013" s="13">
        <v>64.319999999999993</v>
      </c>
      <c r="AC1013" s="4">
        <v>5774856</v>
      </c>
      <c r="AD1013" s="13">
        <v>40.67</v>
      </c>
      <c r="AE1013" s="4">
        <v>13070196</v>
      </c>
      <c r="AF1013" s="13">
        <v>42.7</v>
      </c>
      <c r="AG1013" s="4">
        <v>4160712</v>
      </c>
      <c r="AH1013" s="13">
        <v>64.989999999999995</v>
      </c>
      <c r="AI1013" s="4">
        <v>5420133</v>
      </c>
      <c r="AJ1013" s="13">
        <v>91.39</v>
      </c>
      <c r="AK1013" s="4">
        <v>2357255</v>
      </c>
      <c r="AL1013" s="13">
        <v>17.14</v>
      </c>
      <c r="AM1013" s="4">
        <v>20422274</v>
      </c>
      <c r="AN1013" s="13">
        <v>62.87</v>
      </c>
      <c r="AO1013" s="4">
        <v>5884769</v>
      </c>
      <c r="AP1013" s="13">
        <v>1656.58</v>
      </c>
      <c r="AQ1013" s="4">
        <v>8881428</v>
      </c>
      <c r="AR1013" s="13">
        <v>335.35</v>
      </c>
      <c r="AS1013" s="4">
        <v>7008516</v>
      </c>
      <c r="AT1013" s="13">
        <v>180.6</v>
      </c>
      <c r="AU1013" s="4">
        <v>2941377</v>
      </c>
      <c r="AV1013" s="13">
        <v>1686.92</v>
      </c>
      <c r="AW1013" s="4">
        <v>652453</v>
      </c>
      <c r="AX1013" s="13">
        <v>177.89</v>
      </c>
      <c r="AY1013" s="4">
        <v>4722367</v>
      </c>
      <c r="AZ1013" s="13">
        <v>97.63</v>
      </c>
      <c r="BA1013" s="4">
        <v>4663534</v>
      </c>
      <c r="BB1013" s="13">
        <v>30</v>
      </c>
      <c r="BC1013" s="4">
        <v>8179686</v>
      </c>
      <c r="BD1013" s="13">
        <v>63.62</v>
      </c>
      <c r="BE1013" s="4">
        <v>10809743</v>
      </c>
      <c r="BF1013" s="13">
        <v>109.76</v>
      </c>
      <c r="BG1013" s="4">
        <v>1631126</v>
      </c>
      <c r="BH1013" s="13">
        <v>76.73</v>
      </c>
      <c r="BI1013" s="4">
        <v>8808978</v>
      </c>
    </row>
    <row r="1014" spans="1:61" x14ac:dyDescent="0.35">
      <c r="A1014" s="1">
        <v>43474</v>
      </c>
      <c r="B1014" s="13">
        <v>153.31</v>
      </c>
      <c r="C1014" s="4">
        <v>45099081</v>
      </c>
      <c r="D1014" s="13">
        <v>104.27</v>
      </c>
      <c r="E1014" s="4">
        <v>32280840</v>
      </c>
      <c r="F1014" s="13">
        <v>142.58000000000001</v>
      </c>
      <c r="G1014" s="4">
        <v>15431475</v>
      </c>
      <c r="H1014" s="13">
        <v>246.28</v>
      </c>
      <c r="I1014" s="4">
        <v>5297113</v>
      </c>
      <c r="J1014" s="13">
        <v>47.78</v>
      </c>
      <c r="K1014" s="4">
        <v>19100183</v>
      </c>
      <c r="L1014" s="13">
        <v>145.99</v>
      </c>
      <c r="M1014" s="4">
        <v>5445930</v>
      </c>
      <c r="N1014" s="13">
        <v>20.190000000000001</v>
      </c>
      <c r="O1014" s="4">
        <v>163944073</v>
      </c>
      <c r="P1014" s="13">
        <v>235.43</v>
      </c>
      <c r="Q1014" s="4">
        <v>3594435</v>
      </c>
      <c r="R1014" s="13">
        <v>43.32</v>
      </c>
      <c r="S1014" s="4">
        <v>22640039</v>
      </c>
      <c r="T1014" s="13">
        <v>48.01</v>
      </c>
      <c r="U1014" s="4">
        <v>22554525</v>
      </c>
      <c r="V1014" s="13">
        <v>72.42</v>
      </c>
      <c r="W1014" s="4">
        <v>13473519</v>
      </c>
      <c r="X1014" s="13">
        <v>113.27</v>
      </c>
      <c r="Y1014" s="4">
        <v>7097032</v>
      </c>
      <c r="Z1014" s="13">
        <v>99.19</v>
      </c>
      <c r="AA1014" s="4">
        <v>4739621</v>
      </c>
      <c r="AB1014" s="13">
        <v>66.45</v>
      </c>
      <c r="AC1014" s="4">
        <v>8350326</v>
      </c>
      <c r="AD1014" s="13">
        <v>41.24</v>
      </c>
      <c r="AE1014" s="4">
        <v>17909216</v>
      </c>
      <c r="AF1014" s="13">
        <v>43.79</v>
      </c>
      <c r="AG1014" s="4">
        <v>3428060</v>
      </c>
      <c r="AH1014" s="13">
        <v>65.78</v>
      </c>
      <c r="AI1014" s="4">
        <v>4515860</v>
      </c>
      <c r="AJ1014" s="13">
        <v>91.99</v>
      </c>
      <c r="AK1014" s="4">
        <v>2588716</v>
      </c>
      <c r="AL1014" s="13">
        <v>17.260000000000002</v>
      </c>
      <c r="AM1014" s="4">
        <v>20096870</v>
      </c>
      <c r="AN1014" s="13">
        <v>64.22</v>
      </c>
      <c r="AO1014" s="4">
        <v>7195797</v>
      </c>
      <c r="AP1014" s="13">
        <v>1659.42</v>
      </c>
      <c r="AQ1014" s="4">
        <v>6348801</v>
      </c>
      <c r="AR1014" s="13">
        <v>338.53</v>
      </c>
      <c r="AS1014" s="4">
        <v>5432945</v>
      </c>
      <c r="AT1014" s="13">
        <v>180.29</v>
      </c>
      <c r="AU1014" s="4">
        <v>2680712</v>
      </c>
      <c r="AV1014" s="13">
        <v>1649.49</v>
      </c>
      <c r="AW1014" s="4">
        <v>786286</v>
      </c>
      <c r="AX1014" s="13">
        <v>179.73</v>
      </c>
      <c r="AY1014" s="4">
        <v>4922046</v>
      </c>
      <c r="AZ1014" s="13">
        <v>97.03</v>
      </c>
      <c r="BA1014" s="4">
        <v>5692269</v>
      </c>
      <c r="BB1014" s="13">
        <v>30.29</v>
      </c>
      <c r="BC1014" s="4">
        <v>10607476</v>
      </c>
      <c r="BD1014" s="13">
        <v>63.88</v>
      </c>
      <c r="BE1014" s="4">
        <v>13080263</v>
      </c>
      <c r="BF1014" s="13">
        <v>109.2</v>
      </c>
      <c r="BG1014" s="4">
        <v>2750124</v>
      </c>
      <c r="BH1014" s="13">
        <v>76.59</v>
      </c>
      <c r="BI1014" s="4">
        <v>8590991</v>
      </c>
    </row>
    <row r="1015" spans="1:61" x14ac:dyDescent="0.35">
      <c r="A1015" s="1">
        <v>43475</v>
      </c>
      <c r="B1015" s="13">
        <v>153.80000000000001</v>
      </c>
      <c r="C1015" s="4">
        <v>35780670</v>
      </c>
      <c r="D1015" s="13">
        <v>103.6</v>
      </c>
      <c r="E1015" s="4">
        <v>30067556</v>
      </c>
      <c r="F1015" s="13">
        <v>145.22999999999999</v>
      </c>
      <c r="G1015" s="4">
        <v>13078906</v>
      </c>
      <c r="H1015" s="13">
        <v>249.52</v>
      </c>
      <c r="I1015" s="4">
        <v>2959355</v>
      </c>
      <c r="J1015" s="13">
        <v>47.82</v>
      </c>
      <c r="K1015" s="4">
        <v>16652730</v>
      </c>
      <c r="L1015" s="13">
        <v>147.04</v>
      </c>
      <c r="M1015" s="4">
        <v>5116851</v>
      </c>
      <c r="N1015" s="13">
        <v>19.739999999999998</v>
      </c>
      <c r="O1015" s="4">
        <v>115629372</v>
      </c>
      <c r="P1015" s="13">
        <v>237.77</v>
      </c>
      <c r="Q1015" s="4">
        <v>2704960</v>
      </c>
      <c r="R1015" s="13">
        <v>43.24</v>
      </c>
      <c r="S1015" s="4">
        <v>23277606</v>
      </c>
      <c r="T1015" s="13">
        <v>48.56</v>
      </c>
      <c r="U1015" s="4">
        <v>27202575</v>
      </c>
      <c r="V1015" s="13">
        <v>72.05</v>
      </c>
      <c r="W1015" s="4">
        <v>13151117</v>
      </c>
      <c r="X1015" s="13">
        <v>113.45</v>
      </c>
      <c r="Y1015" s="4">
        <v>6078294</v>
      </c>
      <c r="Z1015" s="13">
        <v>99.12</v>
      </c>
      <c r="AA1015" s="4">
        <v>3480397</v>
      </c>
      <c r="AB1015" s="13">
        <v>67.94</v>
      </c>
      <c r="AC1015" s="4">
        <v>8811084</v>
      </c>
      <c r="AD1015" s="13">
        <v>41.65</v>
      </c>
      <c r="AE1015" s="4">
        <v>13299621</v>
      </c>
      <c r="AF1015" s="13">
        <v>42.83</v>
      </c>
      <c r="AG1015" s="4">
        <v>3924080</v>
      </c>
      <c r="AH1015" s="13">
        <v>66.19</v>
      </c>
      <c r="AI1015" s="4">
        <v>4983319</v>
      </c>
      <c r="AJ1015" s="13">
        <v>92.94</v>
      </c>
      <c r="AK1015" s="4">
        <v>2323660</v>
      </c>
      <c r="AL1015" s="13">
        <v>17.36</v>
      </c>
      <c r="AM1015" s="4">
        <v>16987622</v>
      </c>
      <c r="AN1015" s="13">
        <v>63.63</v>
      </c>
      <c r="AO1015" s="4">
        <v>8083322</v>
      </c>
      <c r="AP1015" s="13">
        <v>1656.22</v>
      </c>
      <c r="AQ1015" s="4">
        <v>6507693</v>
      </c>
      <c r="AR1015" s="13">
        <v>344.97</v>
      </c>
      <c r="AS1015" s="4">
        <v>6056354</v>
      </c>
      <c r="AT1015" s="13">
        <v>181.55</v>
      </c>
      <c r="AU1015" s="4">
        <v>2498483</v>
      </c>
      <c r="AV1015" s="13">
        <v>1677.33</v>
      </c>
      <c r="AW1015" s="4">
        <v>459684</v>
      </c>
      <c r="AX1015" s="13">
        <v>179.06</v>
      </c>
      <c r="AY1015" s="4">
        <v>3605294</v>
      </c>
      <c r="AZ1015" s="13">
        <v>95.98</v>
      </c>
      <c r="BA1015" s="4">
        <v>4494025</v>
      </c>
      <c r="BB1015" s="13">
        <v>30.57</v>
      </c>
      <c r="BC1015" s="4">
        <v>8741425</v>
      </c>
      <c r="BD1015" s="13">
        <v>64.19</v>
      </c>
      <c r="BE1015" s="4">
        <v>10397645</v>
      </c>
      <c r="BF1015" s="13">
        <v>110.05</v>
      </c>
      <c r="BG1015" s="4">
        <v>1682896</v>
      </c>
      <c r="BH1015" s="13">
        <v>76.42</v>
      </c>
      <c r="BI1015" s="4">
        <v>11148593</v>
      </c>
    </row>
    <row r="1016" spans="1:61" x14ac:dyDescent="0.35">
      <c r="A1016" s="1">
        <v>43476</v>
      </c>
      <c r="B1016" s="13">
        <v>152.29</v>
      </c>
      <c r="C1016" s="4">
        <v>27023241</v>
      </c>
      <c r="D1016" s="13">
        <v>102.8</v>
      </c>
      <c r="E1016" s="4">
        <v>28314202</v>
      </c>
      <c r="F1016" s="13">
        <v>148.83000000000001</v>
      </c>
      <c r="G1016" s="4">
        <v>21869066</v>
      </c>
      <c r="H1016" s="13">
        <v>250.57</v>
      </c>
      <c r="I1016" s="4">
        <v>2015827</v>
      </c>
      <c r="J1016" s="13">
        <v>48.29</v>
      </c>
      <c r="K1016" s="4">
        <v>16397521</v>
      </c>
      <c r="L1016" s="13">
        <v>147.55000000000001</v>
      </c>
      <c r="M1016" s="4">
        <v>5185239</v>
      </c>
      <c r="N1016" s="13">
        <v>20.27</v>
      </c>
      <c r="O1016" s="4">
        <v>85110766</v>
      </c>
      <c r="P1016" s="13">
        <v>237.55</v>
      </c>
      <c r="Q1016" s="4">
        <v>3179485</v>
      </c>
      <c r="R1016" s="13">
        <v>43.49</v>
      </c>
      <c r="S1016" s="4">
        <v>17378775</v>
      </c>
      <c r="T1016" s="13">
        <v>48.93</v>
      </c>
      <c r="U1016" s="4">
        <v>21751291</v>
      </c>
      <c r="V1016" s="13">
        <v>71.72</v>
      </c>
      <c r="W1016" s="4">
        <v>9790134</v>
      </c>
      <c r="X1016" s="13">
        <v>112.54</v>
      </c>
      <c r="Y1016" s="4">
        <v>4491701</v>
      </c>
      <c r="Z1016" s="13">
        <v>96.87</v>
      </c>
      <c r="AA1016" s="4">
        <v>3206060</v>
      </c>
      <c r="AB1016" s="13">
        <v>66.39</v>
      </c>
      <c r="AC1016" s="4">
        <v>6018564</v>
      </c>
      <c r="AD1016" s="13">
        <v>41.74</v>
      </c>
      <c r="AE1016" s="4">
        <v>13330481</v>
      </c>
      <c r="AF1016" s="13">
        <v>42.08</v>
      </c>
      <c r="AG1016" s="4">
        <v>3504089</v>
      </c>
      <c r="AH1016" s="13">
        <v>66.22</v>
      </c>
      <c r="AI1016" s="4">
        <v>3894592</v>
      </c>
      <c r="AJ1016" s="13">
        <v>92.69</v>
      </c>
      <c r="AK1016" s="4">
        <v>2102633</v>
      </c>
      <c r="AL1016" s="13">
        <v>17.11</v>
      </c>
      <c r="AM1016" s="4">
        <v>26792211</v>
      </c>
      <c r="AN1016" s="13">
        <v>64.87</v>
      </c>
      <c r="AO1016" s="4">
        <v>6863910</v>
      </c>
      <c r="AP1016" s="13">
        <v>1640.56</v>
      </c>
      <c r="AQ1016" s="4">
        <v>4686222</v>
      </c>
      <c r="AR1016" s="13">
        <v>347.26</v>
      </c>
      <c r="AS1016" s="4">
        <v>5039052</v>
      </c>
      <c r="AT1016" s="13">
        <v>182.37</v>
      </c>
      <c r="AU1016" s="4">
        <v>2348922</v>
      </c>
      <c r="AV1016" s="13">
        <v>1665.89</v>
      </c>
      <c r="AW1016" s="4">
        <v>331242</v>
      </c>
      <c r="AX1016" s="13">
        <v>179.41</v>
      </c>
      <c r="AY1016" s="4">
        <v>3285063</v>
      </c>
      <c r="AZ1016" s="13">
        <v>97.3</v>
      </c>
      <c r="BA1016" s="4">
        <v>3682128</v>
      </c>
      <c r="BB1016" s="13">
        <v>30.41</v>
      </c>
      <c r="BC1016" s="4">
        <v>13390884</v>
      </c>
      <c r="BD1016" s="13">
        <v>63.73</v>
      </c>
      <c r="BE1016" s="4">
        <v>13805688</v>
      </c>
      <c r="BF1016" s="13">
        <v>109.42</v>
      </c>
      <c r="BG1016" s="4">
        <v>1819654</v>
      </c>
      <c r="BH1016" s="13">
        <v>76.040000000000006</v>
      </c>
      <c r="BI1016" s="4">
        <v>10689863</v>
      </c>
    </row>
    <row r="1017" spans="1:61" x14ac:dyDescent="0.35">
      <c r="A1017" s="1">
        <v>43479</v>
      </c>
      <c r="B1017" s="13">
        <v>150</v>
      </c>
      <c r="C1017" s="4">
        <v>32439186</v>
      </c>
      <c r="D1017" s="13">
        <v>102.05</v>
      </c>
      <c r="E1017" s="4">
        <v>28437079</v>
      </c>
      <c r="F1017" s="13">
        <v>150.44</v>
      </c>
      <c r="G1017" s="4">
        <v>18254249</v>
      </c>
      <c r="H1017" s="13">
        <v>250.87</v>
      </c>
      <c r="I1017" s="4">
        <v>2549960</v>
      </c>
      <c r="J1017" s="13">
        <v>48.18</v>
      </c>
      <c r="K1017" s="4">
        <v>14869411</v>
      </c>
      <c r="L1017" s="13">
        <v>146.05000000000001</v>
      </c>
      <c r="M1017" s="4">
        <v>5815495</v>
      </c>
      <c r="N1017" s="13">
        <v>20.23</v>
      </c>
      <c r="O1017" s="4">
        <v>71350248</v>
      </c>
      <c r="P1017" s="13">
        <v>234.56</v>
      </c>
      <c r="Q1017" s="4">
        <v>2607012</v>
      </c>
      <c r="R1017" s="13">
        <v>43.21</v>
      </c>
      <c r="S1017" s="4">
        <v>16243608</v>
      </c>
      <c r="T1017" s="13">
        <v>48.35</v>
      </c>
      <c r="U1017" s="4">
        <v>19193910</v>
      </c>
      <c r="V1017" s="13">
        <v>71.63</v>
      </c>
      <c r="W1017" s="4">
        <v>11012361</v>
      </c>
      <c r="X1017" s="13">
        <v>111.72</v>
      </c>
      <c r="Y1017" s="4">
        <v>6121770</v>
      </c>
      <c r="Z1017" s="13">
        <v>98.51</v>
      </c>
      <c r="AA1017" s="4">
        <v>3504856</v>
      </c>
      <c r="AB1017" s="13">
        <v>65.61</v>
      </c>
      <c r="AC1017" s="4">
        <v>4972030</v>
      </c>
      <c r="AD1017" s="13">
        <v>41.32</v>
      </c>
      <c r="AE1017" s="4">
        <v>11804231</v>
      </c>
      <c r="AF1017" s="13">
        <v>41.9</v>
      </c>
      <c r="AG1017" s="4">
        <v>1989808</v>
      </c>
      <c r="AH1017" s="13">
        <v>65.58</v>
      </c>
      <c r="AI1017" s="4">
        <v>6604004</v>
      </c>
      <c r="AJ1017" s="13">
        <v>92.83</v>
      </c>
      <c r="AK1017" s="4">
        <v>2178577</v>
      </c>
      <c r="AL1017" s="13">
        <v>17.23</v>
      </c>
      <c r="AM1017" s="4">
        <v>17797341</v>
      </c>
      <c r="AN1017" s="13">
        <v>64.88</v>
      </c>
      <c r="AO1017" s="4">
        <v>4772878</v>
      </c>
      <c r="AP1017" s="13">
        <v>1617.21</v>
      </c>
      <c r="AQ1017" s="4">
        <v>6005888</v>
      </c>
      <c r="AR1017" s="13">
        <v>334.4</v>
      </c>
      <c r="AS1017" s="4">
        <v>5247284</v>
      </c>
      <c r="AT1017" s="13">
        <v>181.22</v>
      </c>
      <c r="AU1017" s="4">
        <v>1886302</v>
      </c>
      <c r="AV1017" s="13">
        <v>1692.88</v>
      </c>
      <c r="AW1017" s="4">
        <v>439269</v>
      </c>
      <c r="AX1017" s="13">
        <v>178.81</v>
      </c>
      <c r="AY1017" s="4">
        <v>3871399</v>
      </c>
      <c r="AZ1017" s="13">
        <v>96.91</v>
      </c>
      <c r="BA1017" s="4">
        <v>2931597</v>
      </c>
      <c r="BB1017" s="13">
        <v>30.21</v>
      </c>
      <c r="BC1017" s="4">
        <v>7523141</v>
      </c>
      <c r="BD1017" s="13">
        <v>63.37</v>
      </c>
      <c r="BE1017" s="4">
        <v>9929560</v>
      </c>
      <c r="BF1017" s="13">
        <v>108.13</v>
      </c>
      <c r="BG1017" s="4">
        <v>1411420</v>
      </c>
      <c r="BH1017" s="13">
        <v>76.09</v>
      </c>
      <c r="BI1017" s="4">
        <v>5677442</v>
      </c>
    </row>
    <row r="1018" spans="1:61" x14ac:dyDescent="0.35">
      <c r="A1018" s="1">
        <v>43480</v>
      </c>
      <c r="B1018" s="13">
        <v>153.07</v>
      </c>
      <c r="C1018" s="4">
        <v>28710324</v>
      </c>
      <c r="D1018" s="13">
        <v>105.01</v>
      </c>
      <c r="E1018" s="4">
        <v>31587616</v>
      </c>
      <c r="F1018" s="13">
        <v>149.87</v>
      </c>
      <c r="G1018" s="4">
        <v>15425251</v>
      </c>
      <c r="H1018" s="13">
        <v>256.49</v>
      </c>
      <c r="I1018" s="4">
        <v>3924685</v>
      </c>
      <c r="J1018" s="13">
        <v>48.38</v>
      </c>
      <c r="K1018" s="4">
        <v>12142144</v>
      </c>
      <c r="L1018" s="13">
        <v>149.19</v>
      </c>
      <c r="M1018" s="4">
        <v>5350387</v>
      </c>
      <c r="N1018" s="13">
        <v>20.38</v>
      </c>
      <c r="O1018" s="4">
        <v>62785800</v>
      </c>
      <c r="P1018" s="13">
        <v>242.36</v>
      </c>
      <c r="Q1018" s="4">
        <v>3656486</v>
      </c>
      <c r="R1018" s="13">
        <v>44.02</v>
      </c>
      <c r="S1018" s="4">
        <v>17743902</v>
      </c>
      <c r="T1018" s="13">
        <v>48.6</v>
      </c>
      <c r="U1018" s="4">
        <v>22480820</v>
      </c>
      <c r="V1018" s="13">
        <v>71.67</v>
      </c>
      <c r="W1018" s="4">
        <v>10298309</v>
      </c>
      <c r="X1018" s="13">
        <v>112.12</v>
      </c>
      <c r="Y1018" s="4">
        <v>4226071</v>
      </c>
      <c r="Z1018" s="13">
        <v>98.59</v>
      </c>
      <c r="AA1018" s="4">
        <v>2452677</v>
      </c>
      <c r="AB1018" s="13">
        <v>66.03</v>
      </c>
      <c r="AC1018" s="4">
        <v>4504145</v>
      </c>
      <c r="AD1018" s="13">
        <v>41.72</v>
      </c>
      <c r="AE1018" s="4">
        <v>9398366</v>
      </c>
      <c r="AF1018" s="13">
        <v>42.55</v>
      </c>
      <c r="AG1018" s="4">
        <v>1623430</v>
      </c>
      <c r="AH1018" s="13">
        <v>65.52</v>
      </c>
      <c r="AI1018" s="4">
        <v>4499656</v>
      </c>
      <c r="AJ1018" s="13">
        <v>92.45</v>
      </c>
      <c r="AK1018" s="4">
        <v>1953520</v>
      </c>
      <c r="AL1018" s="13">
        <v>17.32</v>
      </c>
      <c r="AM1018" s="4">
        <v>16187077</v>
      </c>
      <c r="AN1018" s="13">
        <v>64.33</v>
      </c>
      <c r="AO1018" s="4">
        <v>4285312</v>
      </c>
      <c r="AP1018" s="13">
        <v>1674.56</v>
      </c>
      <c r="AQ1018" s="4">
        <v>5998510</v>
      </c>
      <c r="AR1018" s="13">
        <v>344.43</v>
      </c>
      <c r="AS1018" s="4">
        <v>6056590</v>
      </c>
      <c r="AT1018" s="13">
        <v>181.02</v>
      </c>
      <c r="AU1018" s="4">
        <v>3860212</v>
      </c>
      <c r="AV1018" s="13">
        <v>1698.31</v>
      </c>
      <c r="AW1018" s="4">
        <v>436078</v>
      </c>
      <c r="AX1018" s="13">
        <v>176.47</v>
      </c>
      <c r="AY1018" s="4">
        <v>5016065</v>
      </c>
      <c r="AZ1018" s="13">
        <v>94.91</v>
      </c>
      <c r="BA1018" s="4">
        <v>4921960</v>
      </c>
      <c r="BB1018" s="13">
        <v>30.67</v>
      </c>
      <c r="BC1018" s="4">
        <v>7154657</v>
      </c>
      <c r="BD1018" s="13">
        <v>64.08</v>
      </c>
      <c r="BE1018" s="4">
        <v>7930398</v>
      </c>
      <c r="BF1018" s="13">
        <v>110.18</v>
      </c>
      <c r="BG1018" s="4">
        <v>1788122</v>
      </c>
      <c r="BH1018" s="13">
        <v>77.88</v>
      </c>
      <c r="BI1018" s="4">
        <v>6212364</v>
      </c>
    </row>
    <row r="1019" spans="1:61" x14ac:dyDescent="0.35">
      <c r="A1019" s="1">
        <v>43481</v>
      </c>
      <c r="B1019" s="13">
        <v>154.94</v>
      </c>
      <c r="C1019" s="4">
        <v>30569706</v>
      </c>
      <c r="D1019" s="13">
        <v>105.38</v>
      </c>
      <c r="E1019" s="4">
        <v>29853865</v>
      </c>
      <c r="F1019" s="13">
        <v>148.84</v>
      </c>
      <c r="G1019" s="4">
        <v>11752592</v>
      </c>
      <c r="H1019" s="13">
        <v>251.7</v>
      </c>
      <c r="I1019" s="4">
        <v>2448374</v>
      </c>
      <c r="J1019" s="13">
        <v>48.06</v>
      </c>
      <c r="K1019" s="4">
        <v>14114001</v>
      </c>
      <c r="L1019" s="13">
        <v>148.54</v>
      </c>
      <c r="M1019" s="4">
        <v>3936819</v>
      </c>
      <c r="N1019" s="13">
        <v>19.73</v>
      </c>
      <c r="O1019" s="4">
        <v>70849266</v>
      </c>
      <c r="P1019" s="13">
        <v>241.95</v>
      </c>
      <c r="Q1019" s="4">
        <v>2885155</v>
      </c>
      <c r="R1019" s="13">
        <v>43.96</v>
      </c>
      <c r="S1019" s="4">
        <v>17262525</v>
      </c>
      <c r="T1019" s="13">
        <v>48.13</v>
      </c>
      <c r="U1019" s="4">
        <v>19057707</v>
      </c>
      <c r="V1019" s="13">
        <v>71.64</v>
      </c>
      <c r="W1019" s="4">
        <v>12595640</v>
      </c>
      <c r="X1019" s="13">
        <v>111.4</v>
      </c>
      <c r="Y1019" s="4">
        <v>5624092</v>
      </c>
      <c r="Z1019" s="13">
        <v>98.67</v>
      </c>
      <c r="AA1019" s="4">
        <v>2800492</v>
      </c>
      <c r="AB1019" s="13">
        <v>65.66</v>
      </c>
      <c r="AC1019" s="4">
        <v>5402261</v>
      </c>
      <c r="AD1019" s="13">
        <v>41.25</v>
      </c>
      <c r="AE1019" s="4">
        <v>12481632</v>
      </c>
      <c r="AF1019" s="13">
        <v>42.83</v>
      </c>
      <c r="AG1019" s="4">
        <v>2172477</v>
      </c>
      <c r="AH1019" s="13">
        <v>65.14</v>
      </c>
      <c r="AI1019" s="4">
        <v>4484523</v>
      </c>
      <c r="AJ1019" s="13">
        <v>92.99</v>
      </c>
      <c r="AK1019" s="4">
        <v>2316210</v>
      </c>
      <c r="AL1019" s="13">
        <v>17.47</v>
      </c>
      <c r="AM1019" s="4">
        <v>18946741</v>
      </c>
      <c r="AN1019" s="13">
        <v>64.34</v>
      </c>
      <c r="AO1019" s="4">
        <v>5277936</v>
      </c>
      <c r="AP1019" s="13">
        <v>1683.78</v>
      </c>
      <c r="AQ1019" s="4">
        <v>6366864</v>
      </c>
      <c r="AR1019" s="13">
        <v>346.05</v>
      </c>
      <c r="AS1019" s="4">
        <v>4691739</v>
      </c>
      <c r="AT1019" s="13">
        <v>179.35</v>
      </c>
      <c r="AU1019" s="4">
        <v>3376029</v>
      </c>
      <c r="AV1019" s="13">
        <v>1680.57</v>
      </c>
      <c r="AW1019" s="4">
        <v>503742</v>
      </c>
      <c r="AX1019" s="13">
        <v>177.04</v>
      </c>
      <c r="AY1019" s="4">
        <v>4075410</v>
      </c>
      <c r="AZ1019" s="13">
        <v>93.96</v>
      </c>
      <c r="BA1019" s="4">
        <v>4579155</v>
      </c>
      <c r="BB1019" s="13">
        <v>30.29</v>
      </c>
      <c r="BC1019" s="4">
        <v>12725717</v>
      </c>
      <c r="BD1019" s="13">
        <v>63.77</v>
      </c>
      <c r="BE1019" s="4">
        <v>8091296</v>
      </c>
      <c r="BF1019" s="13">
        <v>109.28</v>
      </c>
      <c r="BG1019" s="4">
        <v>2817140</v>
      </c>
      <c r="BH1019" s="13">
        <v>77.680000000000007</v>
      </c>
      <c r="BI1019" s="4">
        <v>5697149</v>
      </c>
    </row>
    <row r="1020" spans="1:61" x14ac:dyDescent="0.35">
      <c r="A1020" s="1">
        <v>43482</v>
      </c>
      <c r="B1020" s="13">
        <v>155.86000000000001</v>
      </c>
      <c r="C1020" s="4">
        <v>29821160</v>
      </c>
      <c r="D1020" s="13">
        <v>106.12</v>
      </c>
      <c r="E1020" s="4">
        <v>28393015</v>
      </c>
      <c r="F1020" s="13">
        <v>151.72</v>
      </c>
      <c r="G1020" s="4">
        <v>12335905</v>
      </c>
      <c r="H1020" s="13">
        <v>255.33</v>
      </c>
      <c r="I1020" s="4">
        <v>3515360</v>
      </c>
      <c r="J1020" s="13">
        <v>48.58</v>
      </c>
      <c r="K1020" s="4">
        <v>12711208</v>
      </c>
      <c r="L1020" s="13">
        <v>149.82</v>
      </c>
      <c r="M1020" s="4">
        <v>3743179</v>
      </c>
      <c r="N1020" s="13">
        <v>20.25</v>
      </c>
      <c r="O1020" s="4">
        <v>85018421</v>
      </c>
      <c r="P1020" s="13">
        <v>244.4</v>
      </c>
      <c r="Q1020" s="4">
        <v>2836201</v>
      </c>
      <c r="R1020" s="13">
        <v>44.21</v>
      </c>
      <c r="S1020" s="4">
        <v>18826220</v>
      </c>
      <c r="T1020" s="13">
        <v>48.47</v>
      </c>
      <c r="U1020" s="4">
        <v>17448657</v>
      </c>
      <c r="V1020" s="13">
        <v>72.13</v>
      </c>
      <c r="W1020" s="4">
        <v>10141743</v>
      </c>
      <c r="X1020" s="13">
        <v>111.96</v>
      </c>
      <c r="Y1020" s="4">
        <v>4442707</v>
      </c>
      <c r="Z1020" s="13">
        <v>99.05</v>
      </c>
      <c r="AA1020" s="4">
        <v>2670771</v>
      </c>
      <c r="AB1020" s="13">
        <v>67.06</v>
      </c>
      <c r="AC1020" s="4">
        <v>5997444</v>
      </c>
      <c r="AD1020" s="13">
        <v>41.37</v>
      </c>
      <c r="AE1020" s="4">
        <v>13889767</v>
      </c>
      <c r="AF1020" s="13">
        <v>42.74</v>
      </c>
      <c r="AG1020" s="4">
        <v>1795650</v>
      </c>
      <c r="AH1020" s="13">
        <v>65.83</v>
      </c>
      <c r="AI1020" s="4">
        <v>4767491</v>
      </c>
      <c r="AJ1020" s="13">
        <v>93.42</v>
      </c>
      <c r="AK1020" s="4">
        <v>3069160</v>
      </c>
      <c r="AL1020" s="13">
        <v>17.72</v>
      </c>
      <c r="AM1020" s="4">
        <v>23621940</v>
      </c>
      <c r="AN1020" s="13">
        <v>65.790000000000006</v>
      </c>
      <c r="AO1020" s="4">
        <v>4533113</v>
      </c>
      <c r="AP1020" s="13">
        <v>1693.22</v>
      </c>
      <c r="AQ1020" s="4">
        <v>4208875</v>
      </c>
      <c r="AR1020" s="13">
        <v>347.31</v>
      </c>
      <c r="AS1020" s="4">
        <v>3676733</v>
      </c>
      <c r="AT1020" s="13">
        <v>181.11</v>
      </c>
      <c r="AU1020" s="4">
        <v>3061038</v>
      </c>
      <c r="AV1020" s="13">
        <v>1724.51</v>
      </c>
      <c r="AW1020" s="4">
        <v>363223</v>
      </c>
      <c r="AX1020" s="13">
        <v>174.87</v>
      </c>
      <c r="AY1020" s="4">
        <v>6499188</v>
      </c>
      <c r="AZ1020" s="13">
        <v>92.05</v>
      </c>
      <c r="BA1020" s="4">
        <v>6947589</v>
      </c>
      <c r="BB1020" s="13">
        <v>30.38</v>
      </c>
      <c r="BC1020" s="4">
        <v>12818475</v>
      </c>
      <c r="BD1020" s="13">
        <v>64.28</v>
      </c>
      <c r="BE1020" s="4">
        <v>6767335</v>
      </c>
      <c r="BF1020" s="13">
        <v>108.47</v>
      </c>
      <c r="BG1020" s="4">
        <v>2143886</v>
      </c>
      <c r="BH1020" s="13">
        <v>79.13</v>
      </c>
      <c r="BI1020" s="4">
        <v>7737292</v>
      </c>
    </row>
    <row r="1021" spans="1:61" x14ac:dyDescent="0.35">
      <c r="A1021" s="1">
        <v>43483</v>
      </c>
      <c r="B1021" s="13">
        <v>156.82</v>
      </c>
      <c r="C1021" s="4">
        <v>33751023</v>
      </c>
      <c r="D1021" s="13">
        <v>107.71</v>
      </c>
      <c r="E1021" s="4">
        <v>37427587</v>
      </c>
      <c r="F1021" s="13">
        <v>156.93</v>
      </c>
      <c r="G1021" s="4">
        <v>16283423</v>
      </c>
      <c r="H1021" s="13">
        <v>260.82</v>
      </c>
      <c r="I1021" s="4">
        <v>3463448</v>
      </c>
      <c r="J1021" s="13">
        <v>49.27</v>
      </c>
      <c r="K1021" s="4">
        <v>15930597</v>
      </c>
      <c r="L1021" s="13">
        <v>152.51</v>
      </c>
      <c r="M1021" s="4">
        <v>6151237</v>
      </c>
      <c r="N1021" s="13">
        <v>20.77</v>
      </c>
      <c r="O1021" s="4">
        <v>88130950</v>
      </c>
      <c r="P1021" s="13">
        <v>247.51</v>
      </c>
      <c r="Q1021" s="4">
        <v>3711300</v>
      </c>
      <c r="R1021" s="13">
        <v>45.03</v>
      </c>
      <c r="S1021" s="4">
        <v>24416514</v>
      </c>
      <c r="T1021" s="13">
        <v>49.19</v>
      </c>
      <c r="U1021" s="4">
        <v>29874317</v>
      </c>
      <c r="V1021" s="13">
        <v>72.989999999999995</v>
      </c>
      <c r="W1021" s="4">
        <v>15759166</v>
      </c>
      <c r="X1021" s="13">
        <v>114.37</v>
      </c>
      <c r="Y1021" s="4">
        <v>9382007</v>
      </c>
      <c r="Z1021" s="13">
        <v>101.05</v>
      </c>
      <c r="AA1021" s="4">
        <v>3299569</v>
      </c>
      <c r="AB1021" s="13">
        <v>67.900000000000006</v>
      </c>
      <c r="AC1021" s="4">
        <v>6073857</v>
      </c>
      <c r="AD1021" s="13">
        <v>44.73</v>
      </c>
      <c r="AE1021" s="4">
        <v>26638570</v>
      </c>
      <c r="AF1021" s="13">
        <v>43.5</v>
      </c>
      <c r="AG1021" s="4">
        <v>1887582</v>
      </c>
      <c r="AH1021" s="13">
        <v>67.03</v>
      </c>
      <c r="AI1021" s="4">
        <v>4596497</v>
      </c>
      <c r="AJ1021" s="13">
        <v>95.3</v>
      </c>
      <c r="AK1021" s="4">
        <v>4014857</v>
      </c>
      <c r="AL1021" s="13">
        <v>18.010000000000002</v>
      </c>
      <c r="AM1021" s="4">
        <v>17833926</v>
      </c>
      <c r="AN1021" s="13">
        <v>66.09</v>
      </c>
      <c r="AO1021" s="4">
        <v>5746118</v>
      </c>
      <c r="AP1021" s="13">
        <v>1696.2</v>
      </c>
      <c r="AQ1021" s="4">
        <v>6020503</v>
      </c>
      <c r="AR1021" s="13">
        <v>302.26</v>
      </c>
      <c r="AS1021" s="4">
        <v>24150763</v>
      </c>
      <c r="AT1021" s="13">
        <v>182.57</v>
      </c>
      <c r="AU1021" s="4">
        <v>3497959</v>
      </c>
      <c r="AV1021" s="13">
        <v>1760.26</v>
      </c>
      <c r="AW1021" s="4">
        <v>552561</v>
      </c>
      <c r="AX1021" s="13">
        <v>179.58</v>
      </c>
      <c r="AY1021" s="4">
        <v>6371422</v>
      </c>
      <c r="AZ1021" s="13">
        <v>94.98</v>
      </c>
      <c r="BA1021" s="4">
        <v>7206610</v>
      </c>
      <c r="BB1021" s="13">
        <v>31</v>
      </c>
      <c r="BC1021" s="4">
        <v>13839748</v>
      </c>
      <c r="BD1021" s="13">
        <v>64.7</v>
      </c>
      <c r="BE1021" s="4">
        <v>9835199</v>
      </c>
      <c r="BF1021" s="13">
        <v>109.05</v>
      </c>
      <c r="BG1021" s="4">
        <v>2361291</v>
      </c>
      <c r="BH1021" s="13">
        <v>80.45</v>
      </c>
      <c r="BI1021" s="4">
        <v>10404132</v>
      </c>
    </row>
    <row r="1022" spans="1:61" x14ac:dyDescent="0.35">
      <c r="A1022" s="1">
        <v>43487</v>
      </c>
      <c r="B1022" s="13">
        <v>153.30000000000001</v>
      </c>
      <c r="C1022" s="4">
        <v>30393970</v>
      </c>
      <c r="D1022" s="13">
        <v>105.68</v>
      </c>
      <c r="E1022" s="4">
        <v>32371253</v>
      </c>
      <c r="F1022" s="13">
        <v>148.77000000000001</v>
      </c>
      <c r="G1022" s="4">
        <v>16538776</v>
      </c>
      <c r="H1022" s="13">
        <v>258.29000000000002</v>
      </c>
      <c r="I1022" s="4">
        <v>3715581</v>
      </c>
      <c r="J1022" s="13">
        <v>48.94</v>
      </c>
      <c r="K1022" s="4">
        <v>13318705</v>
      </c>
      <c r="L1022" s="13">
        <v>148.94999999999999</v>
      </c>
      <c r="M1022" s="4">
        <v>5203299</v>
      </c>
      <c r="N1022" s="13">
        <v>19.760000000000002</v>
      </c>
      <c r="O1022" s="4">
        <v>78513667</v>
      </c>
      <c r="P1022" s="13">
        <v>243.85</v>
      </c>
      <c r="Q1022" s="4">
        <v>4155486</v>
      </c>
      <c r="R1022" s="13">
        <v>44.78</v>
      </c>
      <c r="S1022" s="4">
        <v>21338440</v>
      </c>
      <c r="T1022" s="13">
        <v>48.27</v>
      </c>
      <c r="U1022" s="4">
        <v>25940722</v>
      </c>
      <c r="V1022" s="13">
        <v>71.89</v>
      </c>
      <c r="W1022" s="4">
        <v>15035601</v>
      </c>
      <c r="X1022" s="13">
        <v>112.34</v>
      </c>
      <c r="Y1022" s="4">
        <v>7241953</v>
      </c>
      <c r="Z1022" s="13">
        <v>96.86</v>
      </c>
      <c r="AA1022" s="4">
        <v>4390213</v>
      </c>
      <c r="AB1022" s="13">
        <v>65.75</v>
      </c>
      <c r="AC1022" s="4">
        <v>6915504</v>
      </c>
      <c r="AD1022" s="13">
        <v>43.96</v>
      </c>
      <c r="AE1022" s="4">
        <v>21523535</v>
      </c>
      <c r="AF1022" s="13">
        <v>42.26</v>
      </c>
      <c r="AG1022" s="4">
        <v>1922456</v>
      </c>
      <c r="AH1022" s="13">
        <v>65.12</v>
      </c>
      <c r="AI1022" s="4">
        <v>4140821</v>
      </c>
      <c r="AJ1022" s="13">
        <v>93</v>
      </c>
      <c r="AK1022" s="4">
        <v>4733526</v>
      </c>
      <c r="AL1022" s="13">
        <v>17.63</v>
      </c>
      <c r="AM1022" s="4">
        <v>24361732</v>
      </c>
      <c r="AN1022" s="13">
        <v>64.819999999999993</v>
      </c>
      <c r="AO1022" s="4">
        <v>6166288</v>
      </c>
      <c r="AP1022" s="13">
        <v>1632.17</v>
      </c>
      <c r="AQ1022" s="4">
        <v>6416796</v>
      </c>
      <c r="AR1022" s="13">
        <v>298.92</v>
      </c>
      <c r="AS1022" s="4">
        <v>12066741</v>
      </c>
      <c r="AT1022" s="13">
        <v>184.57</v>
      </c>
      <c r="AU1022" s="4">
        <v>3190315</v>
      </c>
      <c r="AV1022" s="13">
        <v>1708.98</v>
      </c>
      <c r="AW1022" s="4">
        <v>757985</v>
      </c>
      <c r="AX1022" s="13">
        <v>177.11</v>
      </c>
      <c r="AY1022" s="4">
        <v>6272715</v>
      </c>
      <c r="AZ1022" s="13">
        <v>91.56</v>
      </c>
      <c r="BA1022" s="4">
        <v>5950010</v>
      </c>
      <c r="BB1022" s="13">
        <v>32.9</v>
      </c>
      <c r="BC1022" s="4">
        <v>56378653</v>
      </c>
      <c r="BD1022" s="13">
        <v>65.39</v>
      </c>
      <c r="BE1022" s="4">
        <v>16414325</v>
      </c>
      <c r="BF1022" s="13">
        <v>107.26</v>
      </c>
      <c r="BG1022" s="4">
        <v>2799296</v>
      </c>
      <c r="BH1022" s="13">
        <v>80.75</v>
      </c>
      <c r="BI1022" s="4">
        <v>8781678</v>
      </c>
    </row>
    <row r="1023" spans="1:61" x14ac:dyDescent="0.35">
      <c r="A1023" s="1">
        <v>43488</v>
      </c>
      <c r="B1023" s="13">
        <v>153.91999999999999</v>
      </c>
      <c r="C1023" s="4">
        <v>23130570</v>
      </c>
      <c r="D1023" s="13">
        <v>106.71</v>
      </c>
      <c r="E1023" s="4">
        <v>25874294</v>
      </c>
      <c r="F1023" s="13">
        <v>149.29</v>
      </c>
      <c r="G1023" s="4">
        <v>14775545</v>
      </c>
      <c r="H1023" s="13">
        <v>257.52</v>
      </c>
      <c r="I1023" s="4">
        <v>3177100</v>
      </c>
      <c r="J1023" s="13">
        <v>49.24</v>
      </c>
      <c r="K1023" s="4">
        <v>15551202</v>
      </c>
      <c r="L1023" s="13">
        <v>149.75</v>
      </c>
      <c r="M1023" s="4">
        <v>3335360</v>
      </c>
      <c r="N1023" s="13">
        <v>19.8</v>
      </c>
      <c r="O1023" s="4">
        <v>77811255</v>
      </c>
      <c r="P1023" s="13">
        <v>245.14</v>
      </c>
      <c r="Q1023" s="4">
        <v>2031718</v>
      </c>
      <c r="R1023" s="13">
        <v>45.46</v>
      </c>
      <c r="S1023" s="4">
        <v>24770397</v>
      </c>
      <c r="T1023" s="13">
        <v>47.94</v>
      </c>
      <c r="U1023" s="4">
        <v>18960709</v>
      </c>
      <c r="V1023" s="13">
        <v>71.3</v>
      </c>
      <c r="W1023" s="4">
        <v>13187221</v>
      </c>
      <c r="X1023" s="13">
        <v>111.39</v>
      </c>
      <c r="Y1023" s="4">
        <v>6082318</v>
      </c>
      <c r="Z1023" s="13">
        <v>96.57</v>
      </c>
      <c r="AA1023" s="4">
        <v>2679126</v>
      </c>
      <c r="AB1023" s="13">
        <v>65.86</v>
      </c>
      <c r="AC1023" s="4">
        <v>5938747</v>
      </c>
      <c r="AD1023" s="13">
        <v>43.31</v>
      </c>
      <c r="AE1023" s="4">
        <v>13765754</v>
      </c>
      <c r="AF1023" s="13">
        <v>41.27</v>
      </c>
      <c r="AG1023" s="4">
        <v>1609704</v>
      </c>
      <c r="AH1023" s="13">
        <v>64.569999999999993</v>
      </c>
      <c r="AI1023" s="4">
        <v>3730558</v>
      </c>
      <c r="AJ1023" s="13">
        <v>92.63</v>
      </c>
      <c r="AK1023" s="4">
        <v>2542409</v>
      </c>
      <c r="AL1023" s="13">
        <v>17.239999999999998</v>
      </c>
      <c r="AM1023" s="4">
        <v>21019292</v>
      </c>
      <c r="AN1023" s="13">
        <v>64.849999999999994</v>
      </c>
      <c r="AO1023" s="4">
        <v>4357718</v>
      </c>
      <c r="AP1023" s="13">
        <v>1640.02</v>
      </c>
      <c r="AQ1023" s="4">
        <v>5225212</v>
      </c>
      <c r="AR1023" s="13">
        <v>287.58999999999997</v>
      </c>
      <c r="AS1023" s="4">
        <v>12529993</v>
      </c>
      <c r="AT1023" s="13">
        <v>186.09</v>
      </c>
      <c r="AU1023" s="4">
        <v>2530657</v>
      </c>
      <c r="AV1023" s="13">
        <v>1744.31</v>
      </c>
      <c r="AW1023" s="4">
        <v>437850</v>
      </c>
      <c r="AX1023" s="13">
        <v>176.89</v>
      </c>
      <c r="AY1023" s="4">
        <v>4910402</v>
      </c>
      <c r="AZ1023" s="13">
        <v>91.83</v>
      </c>
      <c r="BA1023" s="4">
        <v>4842288</v>
      </c>
      <c r="BB1023" s="13">
        <v>32.61</v>
      </c>
      <c r="BC1023" s="4">
        <v>19280576</v>
      </c>
      <c r="BD1023" s="13">
        <v>66.430000000000007</v>
      </c>
      <c r="BE1023" s="4">
        <v>12372408</v>
      </c>
      <c r="BF1023" s="13">
        <v>108.09</v>
      </c>
      <c r="BG1023" s="4">
        <v>1660319</v>
      </c>
      <c r="BH1023" s="13">
        <v>80.5</v>
      </c>
      <c r="BI1023" s="4">
        <v>5822957</v>
      </c>
    </row>
    <row r="1024" spans="1:61" x14ac:dyDescent="0.35">
      <c r="A1024" s="1">
        <v>43489</v>
      </c>
      <c r="B1024" s="13">
        <v>152.69999999999999</v>
      </c>
      <c r="C1024" s="4">
        <v>25441549</v>
      </c>
      <c r="D1024" s="13">
        <v>106.2</v>
      </c>
      <c r="E1024" s="4">
        <v>23164838</v>
      </c>
      <c r="F1024" s="13">
        <v>157.84</v>
      </c>
      <c r="G1024" s="4">
        <v>17724261</v>
      </c>
      <c r="H1024" s="13">
        <v>263.55</v>
      </c>
      <c r="I1024" s="4">
        <v>3599910</v>
      </c>
      <c r="J1024" s="13">
        <v>49.2</v>
      </c>
      <c r="K1024" s="4">
        <v>11442236</v>
      </c>
      <c r="L1024" s="13">
        <v>146.87</v>
      </c>
      <c r="M1024" s="4">
        <v>6734711</v>
      </c>
      <c r="N1024" s="13">
        <v>20.85</v>
      </c>
      <c r="O1024" s="4">
        <v>97433423</v>
      </c>
      <c r="P1024" s="13">
        <v>242.56</v>
      </c>
      <c r="Q1024" s="4">
        <v>3642950</v>
      </c>
      <c r="R1024" s="13">
        <v>45.61</v>
      </c>
      <c r="S1024" s="4">
        <v>17360572</v>
      </c>
      <c r="T1024" s="13">
        <v>49.76</v>
      </c>
      <c r="U1024" s="4">
        <v>50578269</v>
      </c>
      <c r="V1024" s="13">
        <v>71.400000000000006</v>
      </c>
      <c r="W1024" s="4">
        <v>11272716</v>
      </c>
      <c r="X1024" s="13">
        <v>113.51</v>
      </c>
      <c r="Y1024" s="4">
        <v>8470714</v>
      </c>
      <c r="Z1024" s="13">
        <v>97.24</v>
      </c>
      <c r="AA1024" s="4">
        <v>3128912</v>
      </c>
      <c r="AB1024" s="13">
        <v>66.12</v>
      </c>
      <c r="AC1024" s="4">
        <v>5789948</v>
      </c>
      <c r="AD1024" s="13">
        <v>43.56</v>
      </c>
      <c r="AE1024" s="4">
        <v>10990869</v>
      </c>
      <c r="AF1024" s="13">
        <v>41.26</v>
      </c>
      <c r="AG1024" s="4">
        <v>3606827</v>
      </c>
      <c r="AH1024" s="13">
        <v>64.98</v>
      </c>
      <c r="AI1024" s="4">
        <v>4035302</v>
      </c>
      <c r="AJ1024" s="13">
        <v>91.33</v>
      </c>
      <c r="AK1024" s="4">
        <v>3194296</v>
      </c>
      <c r="AL1024" s="13">
        <v>17.48</v>
      </c>
      <c r="AM1024" s="4">
        <v>14818140</v>
      </c>
      <c r="AN1024" s="13">
        <v>63.11</v>
      </c>
      <c r="AO1024" s="4">
        <v>7318651</v>
      </c>
      <c r="AP1024" s="13">
        <v>1654.93</v>
      </c>
      <c r="AQ1024" s="4">
        <v>4089943</v>
      </c>
      <c r="AR1024" s="13">
        <v>291.51</v>
      </c>
      <c r="AS1024" s="4">
        <v>8012155</v>
      </c>
      <c r="AT1024" s="13">
        <v>187.37</v>
      </c>
      <c r="AU1024" s="4">
        <v>3214190</v>
      </c>
      <c r="AV1024" s="13">
        <v>1795.67</v>
      </c>
      <c r="AW1024" s="4">
        <v>695786</v>
      </c>
      <c r="AX1024" s="13">
        <v>177.29</v>
      </c>
      <c r="AY1024" s="4">
        <v>3860309</v>
      </c>
      <c r="AZ1024" s="13">
        <v>91.8</v>
      </c>
      <c r="BA1024" s="4">
        <v>4047279</v>
      </c>
      <c r="BB1024" s="13">
        <v>32.65</v>
      </c>
      <c r="BC1024" s="4">
        <v>11974821</v>
      </c>
      <c r="BD1024" s="13">
        <v>64.739999999999995</v>
      </c>
      <c r="BE1024" s="4">
        <v>29719619</v>
      </c>
      <c r="BF1024" s="13">
        <v>108.24</v>
      </c>
      <c r="BG1024" s="4">
        <v>769173</v>
      </c>
      <c r="BH1024" s="13">
        <v>80.44</v>
      </c>
      <c r="BI1024" s="4">
        <v>4753325</v>
      </c>
    </row>
    <row r="1025" spans="1:61" x14ac:dyDescent="0.35">
      <c r="A1025" s="1">
        <v>43490</v>
      </c>
      <c r="B1025" s="13">
        <v>157.76</v>
      </c>
      <c r="C1025" s="4">
        <v>33547893</v>
      </c>
      <c r="D1025" s="13">
        <v>107.17</v>
      </c>
      <c r="E1025" s="4">
        <v>31218193</v>
      </c>
      <c r="F1025" s="13">
        <v>160.15</v>
      </c>
      <c r="G1025" s="4">
        <v>28880547</v>
      </c>
      <c r="H1025" s="13">
        <v>267.94</v>
      </c>
      <c r="I1025" s="4">
        <v>3034760</v>
      </c>
      <c r="J1025" s="13">
        <v>49.8</v>
      </c>
      <c r="K1025" s="4">
        <v>16656580</v>
      </c>
      <c r="L1025" s="13">
        <v>149.74</v>
      </c>
      <c r="M1025" s="4">
        <v>4601702</v>
      </c>
      <c r="N1025" s="13">
        <v>21.93</v>
      </c>
      <c r="O1025" s="4">
        <v>110555157</v>
      </c>
      <c r="P1025" s="13">
        <v>244.95</v>
      </c>
      <c r="Q1025" s="4">
        <v>3821429</v>
      </c>
      <c r="R1025" s="13">
        <v>46.13</v>
      </c>
      <c r="S1025" s="4">
        <v>24198137</v>
      </c>
      <c r="T1025" s="13">
        <v>47.04</v>
      </c>
      <c r="U1025" s="4">
        <v>86471848</v>
      </c>
      <c r="V1025" s="13">
        <v>71.72</v>
      </c>
      <c r="W1025" s="4">
        <v>8998323</v>
      </c>
      <c r="X1025" s="13">
        <v>113.22</v>
      </c>
      <c r="Y1025" s="4">
        <v>6263648</v>
      </c>
      <c r="Z1025" s="13">
        <v>99.1</v>
      </c>
      <c r="AA1025" s="4">
        <v>2417720</v>
      </c>
      <c r="AB1025" s="13">
        <v>66.989999999999995</v>
      </c>
      <c r="AC1025" s="4">
        <v>4517319</v>
      </c>
      <c r="AD1025" s="13">
        <v>45</v>
      </c>
      <c r="AE1025" s="4">
        <v>15924902</v>
      </c>
      <c r="AF1025" s="13">
        <v>42.55</v>
      </c>
      <c r="AG1025" s="4">
        <v>2354603</v>
      </c>
      <c r="AH1025" s="13">
        <v>66.53</v>
      </c>
      <c r="AI1025" s="4">
        <v>3476276</v>
      </c>
      <c r="AJ1025" s="13">
        <v>93.02</v>
      </c>
      <c r="AK1025" s="4">
        <v>2045409</v>
      </c>
      <c r="AL1025" s="13">
        <v>17.739999999999998</v>
      </c>
      <c r="AM1025" s="4">
        <v>15189887</v>
      </c>
      <c r="AN1025" s="13">
        <v>64.08</v>
      </c>
      <c r="AO1025" s="4">
        <v>7914722</v>
      </c>
      <c r="AP1025" s="13">
        <v>1670.57</v>
      </c>
      <c r="AQ1025" s="4">
        <v>4959679</v>
      </c>
      <c r="AR1025" s="13">
        <v>297.04000000000002</v>
      </c>
      <c r="AS1025" s="4">
        <v>7258078</v>
      </c>
      <c r="AT1025" s="13">
        <v>184</v>
      </c>
      <c r="AU1025" s="4">
        <v>4408751</v>
      </c>
      <c r="AV1025" s="13">
        <v>1802.2</v>
      </c>
      <c r="AW1025" s="4">
        <v>491397</v>
      </c>
      <c r="AX1025" s="13">
        <v>180.4</v>
      </c>
      <c r="AY1025" s="4">
        <v>4502516</v>
      </c>
      <c r="AZ1025" s="13">
        <v>93.82</v>
      </c>
      <c r="BA1025" s="4">
        <v>4751469</v>
      </c>
      <c r="BB1025" s="13">
        <v>33.72</v>
      </c>
      <c r="BC1025" s="4">
        <v>17029714</v>
      </c>
      <c r="BD1025" s="13">
        <v>67.09</v>
      </c>
      <c r="BE1025" s="4">
        <v>21888062</v>
      </c>
      <c r="BF1025" s="13">
        <v>109.85</v>
      </c>
      <c r="BG1025" s="4">
        <v>1586916</v>
      </c>
      <c r="BH1025" s="13">
        <v>80.61</v>
      </c>
      <c r="BI1025" s="4">
        <v>4457072</v>
      </c>
    </row>
    <row r="1026" spans="1:61" x14ac:dyDescent="0.35">
      <c r="A1026" s="1">
        <v>43493</v>
      </c>
      <c r="B1026" s="13">
        <v>156.30000000000001</v>
      </c>
      <c r="C1026" s="4">
        <v>26192058</v>
      </c>
      <c r="D1026" s="13">
        <v>105.08</v>
      </c>
      <c r="E1026" s="4">
        <v>29476719</v>
      </c>
      <c r="F1026" s="13">
        <v>138.01</v>
      </c>
      <c r="G1026" s="4">
        <v>62788169</v>
      </c>
      <c r="H1026" s="13">
        <v>267.62</v>
      </c>
      <c r="I1026" s="4">
        <v>3132006</v>
      </c>
      <c r="J1026" s="13">
        <v>49.52</v>
      </c>
      <c r="K1026" s="4">
        <v>11799138</v>
      </c>
      <c r="L1026" s="13">
        <v>147.33000000000001</v>
      </c>
      <c r="M1026" s="4">
        <v>4054718</v>
      </c>
      <c r="N1026" s="13">
        <v>20.18</v>
      </c>
      <c r="O1026" s="4">
        <v>135164064</v>
      </c>
      <c r="P1026" s="13">
        <v>241.85</v>
      </c>
      <c r="Q1026" s="4">
        <v>2110409</v>
      </c>
      <c r="R1026" s="13">
        <v>45.75</v>
      </c>
      <c r="S1026" s="4">
        <v>18297091</v>
      </c>
      <c r="T1026" s="13">
        <v>46.71</v>
      </c>
      <c r="U1026" s="4">
        <v>35928704</v>
      </c>
      <c r="V1026" s="13">
        <v>71.239999999999995</v>
      </c>
      <c r="W1026" s="4">
        <v>13678449</v>
      </c>
      <c r="X1026" s="13">
        <v>112.17</v>
      </c>
      <c r="Y1026" s="4">
        <v>6886584</v>
      </c>
      <c r="Z1026" s="13">
        <v>98.1</v>
      </c>
      <c r="AA1026" s="4">
        <v>2953043</v>
      </c>
      <c r="AB1026" s="13">
        <v>65.349999999999994</v>
      </c>
      <c r="AC1026" s="4">
        <v>5942754</v>
      </c>
      <c r="AD1026" s="13">
        <v>44.24</v>
      </c>
      <c r="AE1026" s="4">
        <v>11225257</v>
      </c>
      <c r="AF1026" s="13">
        <v>42.46</v>
      </c>
      <c r="AG1026" s="4">
        <v>1722981</v>
      </c>
      <c r="AH1026" s="13">
        <v>66.08</v>
      </c>
      <c r="AI1026" s="4">
        <v>3795305</v>
      </c>
      <c r="AJ1026" s="13">
        <v>92.5</v>
      </c>
      <c r="AK1026" s="4">
        <v>2349546</v>
      </c>
      <c r="AL1026" s="13">
        <v>17.89</v>
      </c>
      <c r="AM1026" s="4">
        <v>13720985</v>
      </c>
      <c r="AN1026" s="13">
        <v>63.72</v>
      </c>
      <c r="AO1026" s="4">
        <v>11002710</v>
      </c>
      <c r="AP1026" s="13">
        <v>1637.89</v>
      </c>
      <c r="AQ1026" s="4">
        <v>4837711</v>
      </c>
      <c r="AR1026" s="13">
        <v>296.38</v>
      </c>
      <c r="AS1026" s="4">
        <v>6423279</v>
      </c>
      <c r="AT1026" s="13">
        <v>183.6</v>
      </c>
      <c r="AU1026" s="4">
        <v>4138677</v>
      </c>
      <c r="AV1026" s="13">
        <v>1813.6</v>
      </c>
      <c r="AW1026" s="4">
        <v>387780</v>
      </c>
      <c r="AX1026" s="13">
        <v>179.83</v>
      </c>
      <c r="AY1026" s="4">
        <v>4091373</v>
      </c>
      <c r="AZ1026" s="13">
        <v>93.15</v>
      </c>
      <c r="BA1026" s="4">
        <v>3631915</v>
      </c>
      <c r="BB1026" s="13">
        <v>34.020000000000003</v>
      </c>
      <c r="BC1026" s="4">
        <v>22325483</v>
      </c>
      <c r="BD1026" s="13">
        <v>66.900000000000006</v>
      </c>
      <c r="BE1026" s="4">
        <v>11537730</v>
      </c>
      <c r="BF1026" s="13">
        <v>110.53</v>
      </c>
      <c r="BG1026" s="4">
        <v>1355474</v>
      </c>
      <c r="BH1026" s="13">
        <v>80.319999999999993</v>
      </c>
      <c r="BI1026" s="4">
        <v>5451971</v>
      </c>
    </row>
    <row r="1027" spans="1:61" x14ac:dyDescent="0.35">
      <c r="A1027" s="1">
        <v>43494</v>
      </c>
      <c r="B1027" s="13">
        <v>154.68</v>
      </c>
      <c r="C1027" s="4">
        <v>41587239</v>
      </c>
      <c r="D1027" s="13">
        <v>102.94</v>
      </c>
      <c r="E1027" s="4">
        <v>31490547</v>
      </c>
      <c r="F1027" s="13">
        <v>131.6</v>
      </c>
      <c r="G1027" s="4">
        <v>28848347</v>
      </c>
      <c r="H1027" s="13">
        <v>266.32</v>
      </c>
      <c r="I1027" s="4">
        <v>2787032</v>
      </c>
      <c r="J1027" s="13">
        <v>49.61</v>
      </c>
      <c r="K1027" s="4">
        <v>10838600</v>
      </c>
      <c r="L1027" s="13">
        <v>145.18</v>
      </c>
      <c r="M1027" s="4">
        <v>3915058</v>
      </c>
      <c r="N1027" s="13">
        <v>19.25</v>
      </c>
      <c r="O1027" s="4">
        <v>131202535</v>
      </c>
      <c r="P1027" s="13">
        <v>238.27</v>
      </c>
      <c r="Q1027" s="4">
        <v>1937089</v>
      </c>
      <c r="R1027" s="13">
        <v>45.96</v>
      </c>
      <c r="S1027" s="4">
        <v>14469874</v>
      </c>
      <c r="T1027" s="13">
        <v>46.54</v>
      </c>
      <c r="U1027" s="4">
        <v>20988342</v>
      </c>
      <c r="V1027" s="13">
        <v>71.510000000000005</v>
      </c>
      <c r="W1027" s="4">
        <v>10513242</v>
      </c>
      <c r="X1027" s="13">
        <v>111.83</v>
      </c>
      <c r="Y1027" s="4">
        <v>5359949</v>
      </c>
      <c r="Z1027" s="13">
        <v>98.87</v>
      </c>
      <c r="AA1027" s="4">
        <v>2873391</v>
      </c>
      <c r="AB1027" s="13">
        <v>65.3</v>
      </c>
      <c r="AC1027" s="4">
        <v>5308752</v>
      </c>
      <c r="AD1027" s="13">
        <v>44</v>
      </c>
      <c r="AE1027" s="4">
        <v>8097549</v>
      </c>
      <c r="AF1027" s="13">
        <v>43.66</v>
      </c>
      <c r="AG1027" s="4">
        <v>2690518</v>
      </c>
      <c r="AH1027" s="13">
        <v>66.48</v>
      </c>
      <c r="AI1027" s="4">
        <v>3887316</v>
      </c>
      <c r="AJ1027" s="13">
        <v>93.35</v>
      </c>
      <c r="AK1027" s="4">
        <v>2056493</v>
      </c>
      <c r="AL1027" s="13">
        <v>18.05</v>
      </c>
      <c r="AM1027" s="4">
        <v>15679999</v>
      </c>
      <c r="AN1027" s="13">
        <v>64.14</v>
      </c>
      <c r="AO1027" s="4">
        <v>5923227</v>
      </c>
      <c r="AP1027" s="13">
        <v>1593.88</v>
      </c>
      <c r="AQ1027" s="4">
        <v>4632782</v>
      </c>
      <c r="AR1027" s="13">
        <v>297.45999999999998</v>
      </c>
      <c r="AS1027" s="4">
        <v>4621692</v>
      </c>
      <c r="AT1027" s="13">
        <v>182.17</v>
      </c>
      <c r="AU1027" s="4">
        <v>3666741</v>
      </c>
      <c r="AV1027" s="13">
        <v>1808.8</v>
      </c>
      <c r="AW1027" s="4">
        <v>212398</v>
      </c>
      <c r="AX1027" s="13">
        <v>179.69</v>
      </c>
      <c r="AY1027" s="4">
        <v>3686877</v>
      </c>
      <c r="AZ1027" s="13">
        <v>93.43</v>
      </c>
      <c r="BA1027" s="4">
        <v>3125622</v>
      </c>
      <c r="BB1027" s="13">
        <v>33.69</v>
      </c>
      <c r="BC1027" s="4">
        <v>19304039</v>
      </c>
      <c r="BD1027" s="13">
        <v>67.040000000000006</v>
      </c>
      <c r="BE1027" s="4">
        <v>10703449</v>
      </c>
      <c r="BF1027" s="13">
        <v>111.12</v>
      </c>
      <c r="BG1027" s="4">
        <v>1186659</v>
      </c>
      <c r="BH1027" s="13">
        <v>80.22</v>
      </c>
      <c r="BI1027" s="4">
        <v>4187527</v>
      </c>
    </row>
    <row r="1028" spans="1:61" x14ac:dyDescent="0.35">
      <c r="A1028" s="1">
        <v>43495</v>
      </c>
      <c r="B1028" s="13">
        <v>165.25</v>
      </c>
      <c r="C1028" s="4">
        <v>61109780</v>
      </c>
      <c r="D1028" s="13">
        <v>106.38</v>
      </c>
      <c r="E1028" s="4">
        <v>49471866</v>
      </c>
      <c r="F1028" s="13">
        <v>137.38999999999999</v>
      </c>
      <c r="G1028" s="4">
        <v>24355739</v>
      </c>
      <c r="H1028" s="13">
        <v>270.82</v>
      </c>
      <c r="I1028" s="4">
        <v>2872654</v>
      </c>
      <c r="J1028" s="13">
        <v>50.36</v>
      </c>
      <c r="K1028" s="4">
        <v>13483753</v>
      </c>
      <c r="L1028" s="13">
        <v>149.16</v>
      </c>
      <c r="M1028" s="4">
        <v>4653365</v>
      </c>
      <c r="N1028" s="13">
        <v>23.09</v>
      </c>
      <c r="O1028" s="4">
        <v>211421150</v>
      </c>
      <c r="P1028" s="13">
        <v>242.67</v>
      </c>
      <c r="Q1028" s="4">
        <v>2483107</v>
      </c>
      <c r="R1028" s="13">
        <v>46.71</v>
      </c>
      <c r="S1028" s="4">
        <v>18329281</v>
      </c>
      <c r="T1028" s="13">
        <v>47.54</v>
      </c>
      <c r="U1028" s="4">
        <v>26931676</v>
      </c>
      <c r="V1028" s="13">
        <v>72.290000000000006</v>
      </c>
      <c r="W1028" s="4">
        <v>11524722</v>
      </c>
      <c r="X1028" s="13">
        <v>113.01</v>
      </c>
      <c r="Y1028" s="4">
        <v>7941746</v>
      </c>
      <c r="Z1028" s="13">
        <v>99.45</v>
      </c>
      <c r="AA1028" s="4">
        <v>3000648</v>
      </c>
      <c r="AB1028" s="13">
        <v>65.69</v>
      </c>
      <c r="AC1028" s="4">
        <v>8087765</v>
      </c>
      <c r="AD1028" s="13">
        <v>45</v>
      </c>
      <c r="AE1028" s="4">
        <v>7961507</v>
      </c>
      <c r="AF1028" s="13">
        <v>43.18</v>
      </c>
      <c r="AG1028" s="4">
        <v>3290345</v>
      </c>
      <c r="AH1028" s="13">
        <v>66.97</v>
      </c>
      <c r="AI1028" s="4">
        <v>3894155</v>
      </c>
      <c r="AJ1028" s="13">
        <v>94.53</v>
      </c>
      <c r="AK1028" s="4">
        <v>3093445</v>
      </c>
      <c r="AL1028" s="13">
        <v>18.09</v>
      </c>
      <c r="AM1028" s="4">
        <v>14595684</v>
      </c>
      <c r="AN1028" s="13">
        <v>65.33</v>
      </c>
      <c r="AO1028" s="4">
        <v>5745807</v>
      </c>
      <c r="AP1028" s="13">
        <v>1670.43</v>
      </c>
      <c r="AQ1028" s="4">
        <v>5783822</v>
      </c>
      <c r="AR1028" s="13">
        <v>308.77</v>
      </c>
      <c r="AS1028" s="4">
        <v>11250318</v>
      </c>
      <c r="AT1028" s="13">
        <v>181.77</v>
      </c>
      <c r="AU1028" s="4">
        <v>9489921</v>
      </c>
      <c r="AV1028" s="13">
        <v>1818.7</v>
      </c>
      <c r="AW1028" s="4">
        <v>300494</v>
      </c>
      <c r="AX1028" s="13">
        <v>182.18</v>
      </c>
      <c r="AY1028" s="4">
        <v>5197765</v>
      </c>
      <c r="AZ1028" s="13">
        <v>95.75</v>
      </c>
      <c r="BA1028" s="4">
        <v>4965948</v>
      </c>
      <c r="BB1028" s="13">
        <v>34.08</v>
      </c>
      <c r="BC1028" s="4">
        <v>27338550</v>
      </c>
      <c r="BD1028" s="13">
        <v>68.150000000000006</v>
      </c>
      <c r="BE1028" s="4">
        <v>11702523</v>
      </c>
      <c r="BF1028" s="13">
        <v>113.64</v>
      </c>
      <c r="BG1028" s="4">
        <v>2514621</v>
      </c>
      <c r="BH1028" s="13">
        <v>81.28</v>
      </c>
      <c r="BI1028" s="4">
        <v>5200226</v>
      </c>
    </row>
    <row r="1029" spans="1:61" x14ac:dyDescent="0.35">
      <c r="A1029" s="1">
        <v>43496</v>
      </c>
      <c r="B1029" s="13">
        <v>166.44</v>
      </c>
      <c r="C1029" s="4">
        <v>40739649</v>
      </c>
      <c r="D1029" s="13">
        <v>104.43</v>
      </c>
      <c r="E1029" s="4">
        <v>55636391</v>
      </c>
      <c r="F1029" s="13">
        <v>143.75</v>
      </c>
      <c r="G1029" s="4">
        <v>21071338</v>
      </c>
      <c r="H1029" s="13">
        <v>268.25</v>
      </c>
      <c r="I1029" s="4">
        <v>2106274</v>
      </c>
      <c r="J1029" s="13">
        <v>50.23</v>
      </c>
      <c r="K1029" s="4">
        <v>20403558</v>
      </c>
      <c r="L1029" s="13">
        <v>151.97</v>
      </c>
      <c r="M1029" s="4">
        <v>8615902</v>
      </c>
      <c r="N1029" s="13">
        <v>24.41</v>
      </c>
      <c r="O1029" s="4">
        <v>182575629</v>
      </c>
      <c r="P1029" s="13">
        <v>247.82</v>
      </c>
      <c r="Q1029" s="4">
        <v>5007179</v>
      </c>
      <c r="R1029" s="13">
        <v>47.29</v>
      </c>
      <c r="S1029" s="4">
        <v>23693599</v>
      </c>
      <c r="T1029" s="13">
        <v>47.12</v>
      </c>
      <c r="U1029" s="4">
        <v>43051306</v>
      </c>
      <c r="V1029" s="13">
        <v>73.28</v>
      </c>
      <c r="W1029" s="4">
        <v>19876696</v>
      </c>
      <c r="X1029" s="13">
        <v>114.65</v>
      </c>
      <c r="Y1029" s="4">
        <v>11225591</v>
      </c>
      <c r="Z1029" s="13">
        <v>99.2</v>
      </c>
      <c r="AA1029" s="4">
        <v>2500657</v>
      </c>
      <c r="AB1029" s="13">
        <v>67.69</v>
      </c>
      <c r="AC1029" s="4">
        <v>9927664</v>
      </c>
      <c r="AD1029" s="13">
        <v>44.21</v>
      </c>
      <c r="AE1029" s="4">
        <v>15458136</v>
      </c>
      <c r="AF1029" s="13">
        <v>43.01</v>
      </c>
      <c r="AG1029" s="4">
        <v>3193158</v>
      </c>
      <c r="AH1029" s="13">
        <v>66.78</v>
      </c>
      <c r="AI1029" s="4">
        <v>5914102</v>
      </c>
      <c r="AJ1029" s="13">
        <v>95.41</v>
      </c>
      <c r="AK1029" s="4">
        <v>4044490</v>
      </c>
      <c r="AL1029" s="13">
        <v>18.100000000000001</v>
      </c>
      <c r="AM1029" s="4">
        <v>13933592</v>
      </c>
      <c r="AN1029" s="13">
        <v>66.260000000000005</v>
      </c>
      <c r="AO1029" s="4">
        <v>8782237</v>
      </c>
      <c r="AP1029" s="13">
        <v>1718.73</v>
      </c>
      <c r="AQ1029" s="4">
        <v>10910338</v>
      </c>
      <c r="AR1029" s="13">
        <v>307.02</v>
      </c>
      <c r="AS1029" s="4">
        <v>12569245</v>
      </c>
      <c r="AT1029" s="13">
        <v>178.78</v>
      </c>
      <c r="AU1029" s="4">
        <v>10440122</v>
      </c>
      <c r="AV1029" s="13">
        <v>1832.81</v>
      </c>
      <c r="AW1029" s="4">
        <v>314887</v>
      </c>
      <c r="AX1029" s="13">
        <v>183.53</v>
      </c>
      <c r="AY1029" s="4">
        <v>5138001</v>
      </c>
      <c r="AZ1029" s="13">
        <v>96.16</v>
      </c>
      <c r="BA1029" s="4">
        <v>5400491</v>
      </c>
      <c r="BB1029" s="13">
        <v>33.65</v>
      </c>
      <c r="BC1029" s="4">
        <v>24996875</v>
      </c>
      <c r="BD1029" s="13">
        <v>68.14</v>
      </c>
      <c r="BE1029" s="4">
        <v>24233336</v>
      </c>
      <c r="BF1029" s="13">
        <v>114.53</v>
      </c>
      <c r="BG1029" s="4">
        <v>2281067</v>
      </c>
      <c r="BH1029" s="13">
        <v>81.88</v>
      </c>
      <c r="BI1029" s="4">
        <v>8599206</v>
      </c>
    </row>
    <row r="1030" spans="1:61" x14ac:dyDescent="0.35">
      <c r="A1030" s="1">
        <v>43497</v>
      </c>
      <c r="B1030" s="13">
        <v>166.52</v>
      </c>
      <c r="C1030" s="4">
        <v>32668138</v>
      </c>
      <c r="D1030" s="13">
        <v>102.78</v>
      </c>
      <c r="E1030" s="4">
        <v>35535690</v>
      </c>
      <c r="F1030" s="13">
        <v>144.72999999999999</v>
      </c>
      <c r="G1030" s="4">
        <v>15626175</v>
      </c>
      <c r="H1030" s="13">
        <v>266.81</v>
      </c>
      <c r="I1030" s="4">
        <v>2287755</v>
      </c>
      <c r="J1030" s="13">
        <v>50.81</v>
      </c>
      <c r="K1030" s="4">
        <v>14849598</v>
      </c>
      <c r="L1030" s="13">
        <v>155.87</v>
      </c>
      <c r="M1030" s="4">
        <v>5959186</v>
      </c>
      <c r="N1030" s="13">
        <v>24.51</v>
      </c>
      <c r="O1030" s="4">
        <v>105356175</v>
      </c>
      <c r="P1030" s="13">
        <v>247.38</v>
      </c>
      <c r="Q1030" s="4">
        <v>3033305</v>
      </c>
      <c r="R1030" s="13">
        <v>47.34</v>
      </c>
      <c r="S1030" s="4">
        <v>16266452</v>
      </c>
      <c r="T1030" s="13">
        <v>48.73</v>
      </c>
      <c r="U1030" s="4">
        <v>37442926</v>
      </c>
      <c r="V1030" s="13">
        <v>75.92</v>
      </c>
      <c r="W1030" s="4">
        <v>22968697</v>
      </c>
      <c r="X1030" s="13">
        <v>118.37</v>
      </c>
      <c r="Y1030" s="4">
        <v>10934318</v>
      </c>
      <c r="Z1030" s="13">
        <v>98.85</v>
      </c>
      <c r="AA1030" s="4">
        <v>2614650</v>
      </c>
      <c r="AB1030" s="13">
        <v>68.680000000000007</v>
      </c>
      <c r="AC1030" s="4">
        <v>7486475</v>
      </c>
      <c r="AD1030" s="13">
        <v>44.56</v>
      </c>
      <c r="AE1030" s="4">
        <v>8583682</v>
      </c>
      <c r="AF1030" s="13">
        <v>43.61</v>
      </c>
      <c r="AG1030" s="4">
        <v>1712726</v>
      </c>
      <c r="AH1030" s="13">
        <v>68.040000000000006</v>
      </c>
      <c r="AI1030" s="4">
        <v>5387236</v>
      </c>
      <c r="AJ1030" s="13">
        <v>94.21</v>
      </c>
      <c r="AK1030" s="4">
        <v>2618109</v>
      </c>
      <c r="AL1030" s="13">
        <v>18.350000000000001</v>
      </c>
      <c r="AM1030" s="4">
        <v>11041408</v>
      </c>
      <c r="AN1030" s="13">
        <v>65.47</v>
      </c>
      <c r="AO1030" s="4">
        <v>5216929</v>
      </c>
      <c r="AP1030" s="13">
        <v>1626.23</v>
      </c>
      <c r="AQ1030" s="4">
        <v>11506213</v>
      </c>
      <c r="AR1030" s="13">
        <v>312.20999999999998</v>
      </c>
      <c r="AS1030" s="4">
        <v>7283441</v>
      </c>
      <c r="AT1030" s="13">
        <v>176.72</v>
      </c>
      <c r="AU1030" s="4">
        <v>6529191</v>
      </c>
      <c r="AV1030" s="13">
        <v>1836.96</v>
      </c>
      <c r="AW1030" s="4">
        <v>278230</v>
      </c>
      <c r="AX1030" s="13">
        <v>184.37</v>
      </c>
      <c r="AY1030" s="4">
        <v>4513184</v>
      </c>
      <c r="AZ1030" s="13">
        <v>97.11</v>
      </c>
      <c r="BA1030" s="4">
        <v>5324106</v>
      </c>
      <c r="BB1030" s="13">
        <v>34.31</v>
      </c>
      <c r="BC1030" s="4">
        <v>19113790</v>
      </c>
      <c r="BD1030" s="13">
        <v>68.11</v>
      </c>
      <c r="BE1030" s="4">
        <v>10309205</v>
      </c>
      <c r="BF1030" s="13">
        <v>114.57</v>
      </c>
      <c r="BG1030" s="4">
        <v>1540808</v>
      </c>
      <c r="BH1030" s="13">
        <v>81.510000000000005</v>
      </c>
      <c r="BI1030" s="4">
        <v>5351916</v>
      </c>
    </row>
    <row r="1031" spans="1:61" x14ac:dyDescent="0.35">
      <c r="A1031" s="1">
        <v>43500</v>
      </c>
      <c r="B1031" s="13">
        <v>171.25</v>
      </c>
      <c r="C1031" s="4">
        <v>31495582</v>
      </c>
      <c r="D1031" s="13">
        <v>105.74</v>
      </c>
      <c r="E1031" s="4">
        <v>31315282</v>
      </c>
      <c r="F1031" s="13">
        <v>149.18</v>
      </c>
      <c r="G1031" s="4">
        <v>13215018</v>
      </c>
      <c r="H1031" s="13">
        <v>272.12</v>
      </c>
      <c r="I1031" s="4">
        <v>2076093</v>
      </c>
      <c r="J1031" s="13">
        <v>51.03</v>
      </c>
      <c r="K1031" s="4">
        <v>12221237</v>
      </c>
      <c r="L1031" s="13">
        <v>157.72</v>
      </c>
      <c r="M1031" s="4">
        <v>5264678</v>
      </c>
      <c r="N1031" s="13">
        <v>24.13</v>
      </c>
      <c r="O1031" s="4">
        <v>70843958</v>
      </c>
      <c r="P1031" s="13">
        <v>254.74</v>
      </c>
      <c r="Q1031" s="4">
        <v>3705123</v>
      </c>
      <c r="R1031" s="13">
        <v>47.35</v>
      </c>
      <c r="S1031" s="4">
        <v>15743124</v>
      </c>
      <c r="T1031" s="13">
        <v>49.22</v>
      </c>
      <c r="U1031" s="4">
        <v>20905010</v>
      </c>
      <c r="V1031" s="13">
        <v>74.819999999999993</v>
      </c>
      <c r="W1031" s="4">
        <v>15483835</v>
      </c>
      <c r="X1031" s="13">
        <v>119.74</v>
      </c>
      <c r="Y1031" s="4">
        <v>7987938</v>
      </c>
      <c r="Z1031" s="13">
        <v>99.38</v>
      </c>
      <c r="AA1031" s="4">
        <v>1788359</v>
      </c>
      <c r="AB1031" s="13">
        <v>69.930000000000007</v>
      </c>
      <c r="AC1031" s="4">
        <v>5593140</v>
      </c>
      <c r="AD1031" s="13">
        <v>44.6</v>
      </c>
      <c r="AE1031" s="4">
        <v>12786710</v>
      </c>
      <c r="AF1031" s="13">
        <v>44.17</v>
      </c>
      <c r="AG1031" s="4">
        <v>1435945</v>
      </c>
      <c r="AH1031" s="13">
        <v>67.739999999999995</v>
      </c>
      <c r="AI1031" s="4">
        <v>3250936</v>
      </c>
      <c r="AJ1031" s="13">
        <v>94.76</v>
      </c>
      <c r="AK1031" s="4">
        <v>2758451</v>
      </c>
      <c r="AL1031" s="13">
        <v>18.36</v>
      </c>
      <c r="AM1031" s="4">
        <v>11746151</v>
      </c>
      <c r="AN1031" s="13">
        <v>65.91</v>
      </c>
      <c r="AO1031" s="4">
        <v>5553672</v>
      </c>
      <c r="AP1031" s="13">
        <v>1633.31</v>
      </c>
      <c r="AQ1031" s="4">
        <v>4929187</v>
      </c>
      <c r="AR1031" s="13">
        <v>312.89</v>
      </c>
      <c r="AS1031" s="4">
        <v>7352082</v>
      </c>
      <c r="AT1031" s="13">
        <v>177.55</v>
      </c>
      <c r="AU1031" s="4">
        <v>4533792</v>
      </c>
      <c r="AV1031" s="13">
        <v>1860.99</v>
      </c>
      <c r="AW1031" s="4">
        <v>319520</v>
      </c>
      <c r="AX1031" s="13">
        <v>186.43</v>
      </c>
      <c r="AY1031" s="4">
        <v>3050201</v>
      </c>
      <c r="AZ1031" s="13">
        <v>97.87</v>
      </c>
      <c r="BA1031" s="4">
        <v>2801388</v>
      </c>
      <c r="BB1031" s="13">
        <v>35.049999999999997</v>
      </c>
      <c r="BC1031" s="4">
        <v>19798506</v>
      </c>
      <c r="BD1031" s="13">
        <v>67.58</v>
      </c>
      <c r="BE1031" s="4">
        <v>13562350</v>
      </c>
      <c r="BF1031" s="13">
        <v>115.65</v>
      </c>
      <c r="BG1031" s="4">
        <v>1070236</v>
      </c>
      <c r="BH1031" s="13">
        <v>81.99</v>
      </c>
      <c r="BI1031" s="4">
        <v>4236583</v>
      </c>
    </row>
    <row r="1032" spans="1:61" x14ac:dyDescent="0.35">
      <c r="A1032" s="1">
        <v>43501</v>
      </c>
      <c r="B1032" s="13">
        <v>174.18</v>
      </c>
      <c r="C1032" s="4">
        <v>36101628</v>
      </c>
      <c r="D1032" s="13">
        <v>107.22</v>
      </c>
      <c r="E1032" s="4">
        <v>27325365</v>
      </c>
      <c r="F1032" s="13">
        <v>149.94999999999999</v>
      </c>
      <c r="G1032" s="4">
        <v>13560625</v>
      </c>
      <c r="H1032" s="13">
        <v>270</v>
      </c>
      <c r="I1032" s="4">
        <v>2262128</v>
      </c>
      <c r="J1032" s="13">
        <v>51.24</v>
      </c>
      <c r="K1032" s="4">
        <v>13345467</v>
      </c>
      <c r="L1032" s="13">
        <v>158.99</v>
      </c>
      <c r="M1032" s="4">
        <v>4575588</v>
      </c>
      <c r="N1032" s="13">
        <v>23.31</v>
      </c>
      <c r="O1032" s="4">
        <v>122226034</v>
      </c>
      <c r="P1032" s="13">
        <v>254.82</v>
      </c>
      <c r="Q1032" s="4">
        <v>3041982</v>
      </c>
      <c r="R1032" s="13">
        <v>47.26</v>
      </c>
      <c r="S1032" s="4">
        <v>16946343</v>
      </c>
      <c r="T1032" s="13">
        <v>50.01</v>
      </c>
      <c r="U1032" s="4">
        <v>31641570</v>
      </c>
      <c r="V1032" s="13">
        <v>75.59</v>
      </c>
      <c r="W1032" s="4">
        <v>12786736</v>
      </c>
      <c r="X1032" s="13">
        <v>119.48</v>
      </c>
      <c r="Y1032" s="4">
        <v>6887384</v>
      </c>
      <c r="Z1032" s="13">
        <v>98.35</v>
      </c>
      <c r="AA1032" s="4">
        <v>1978101</v>
      </c>
      <c r="AB1032" s="13">
        <v>69.260000000000005</v>
      </c>
      <c r="AC1032" s="4">
        <v>4483883</v>
      </c>
      <c r="AD1032" s="13">
        <v>45.14</v>
      </c>
      <c r="AE1032" s="4">
        <v>10662671</v>
      </c>
      <c r="AF1032" s="13">
        <v>43.92</v>
      </c>
      <c r="AG1032" s="4">
        <v>1525585</v>
      </c>
      <c r="AH1032" s="13">
        <v>67.3</v>
      </c>
      <c r="AI1032" s="4">
        <v>2916307</v>
      </c>
      <c r="AJ1032" s="13">
        <v>95.17</v>
      </c>
      <c r="AK1032" s="4">
        <v>2849317</v>
      </c>
      <c r="AL1032" s="13">
        <v>18.47</v>
      </c>
      <c r="AM1032" s="4">
        <v>11186213</v>
      </c>
      <c r="AN1032" s="13">
        <v>67.180000000000007</v>
      </c>
      <c r="AO1032" s="4">
        <v>5403572</v>
      </c>
      <c r="AP1032" s="13">
        <v>1658.81</v>
      </c>
      <c r="AQ1032" s="4">
        <v>4453105</v>
      </c>
      <c r="AR1032" s="13">
        <v>321.35000000000002</v>
      </c>
      <c r="AS1032" s="4">
        <v>6742765</v>
      </c>
      <c r="AT1032" s="13">
        <v>177.57</v>
      </c>
      <c r="AU1032" s="4">
        <v>4495881</v>
      </c>
      <c r="AV1032" s="13">
        <v>1902.26</v>
      </c>
      <c r="AW1032" s="4">
        <v>487946</v>
      </c>
      <c r="AX1032" s="13">
        <v>186.39</v>
      </c>
      <c r="AY1032" s="4">
        <v>4135159</v>
      </c>
      <c r="AZ1032" s="13">
        <v>98.1</v>
      </c>
      <c r="BA1032" s="4">
        <v>3667013</v>
      </c>
      <c r="BB1032" s="13">
        <v>35.33</v>
      </c>
      <c r="BC1032" s="4">
        <v>13738223</v>
      </c>
      <c r="BD1032" s="13">
        <v>69.34</v>
      </c>
      <c r="BE1032" s="4">
        <v>12781643</v>
      </c>
      <c r="BF1032" s="13">
        <v>116.91</v>
      </c>
      <c r="BG1032" s="4">
        <v>1448931</v>
      </c>
      <c r="BH1032" s="13">
        <v>82.86</v>
      </c>
      <c r="BI1032" s="4">
        <v>6545577</v>
      </c>
    </row>
    <row r="1033" spans="1:61" x14ac:dyDescent="0.35">
      <c r="A1033" s="1">
        <v>43502</v>
      </c>
      <c r="B1033" s="13">
        <v>174.24</v>
      </c>
      <c r="C1033" s="4">
        <v>28239591</v>
      </c>
      <c r="D1033" s="13">
        <v>106.03</v>
      </c>
      <c r="E1033" s="4">
        <v>20609759</v>
      </c>
      <c r="F1033" s="13">
        <v>153</v>
      </c>
      <c r="G1033" s="4">
        <v>17561647</v>
      </c>
      <c r="H1033" s="13">
        <v>276.20999999999998</v>
      </c>
      <c r="I1033" s="4">
        <v>2706413</v>
      </c>
      <c r="J1033" s="13">
        <v>51.26</v>
      </c>
      <c r="K1033" s="4">
        <v>9220899</v>
      </c>
      <c r="L1033" s="13">
        <v>158.13</v>
      </c>
      <c r="M1033" s="4">
        <v>4205093</v>
      </c>
      <c r="N1033" s="13">
        <v>23.26</v>
      </c>
      <c r="O1033" s="4">
        <v>78684325</v>
      </c>
      <c r="P1033" s="13">
        <v>254.35</v>
      </c>
      <c r="Q1033" s="4">
        <v>2539068</v>
      </c>
      <c r="R1033" s="13">
        <v>47.48</v>
      </c>
      <c r="S1033" s="4">
        <v>18160485</v>
      </c>
      <c r="T1033" s="13">
        <v>49.9</v>
      </c>
      <c r="U1033" s="4">
        <v>21647843</v>
      </c>
      <c r="V1033" s="13">
        <v>75.260000000000005</v>
      </c>
      <c r="W1033" s="4">
        <v>10866901</v>
      </c>
      <c r="X1033" s="13">
        <v>118.88</v>
      </c>
      <c r="Y1033" s="4">
        <v>4990460</v>
      </c>
      <c r="Z1033" s="13">
        <v>96.18</v>
      </c>
      <c r="AA1033" s="4">
        <v>2723700</v>
      </c>
      <c r="AB1033" s="13">
        <v>69.11</v>
      </c>
      <c r="AC1033" s="4">
        <v>4071264</v>
      </c>
      <c r="AD1033" s="13">
        <v>45.07</v>
      </c>
      <c r="AE1033" s="4">
        <v>6945956</v>
      </c>
      <c r="AF1033" s="13">
        <v>43.8</v>
      </c>
      <c r="AG1033" s="4">
        <v>1587528</v>
      </c>
      <c r="AH1033" s="13">
        <v>66.63</v>
      </c>
      <c r="AI1033" s="4">
        <v>3205705</v>
      </c>
      <c r="AJ1033" s="13">
        <v>94.42</v>
      </c>
      <c r="AK1033" s="4">
        <v>3127817</v>
      </c>
      <c r="AL1033" s="13">
        <v>18.059999999999999</v>
      </c>
      <c r="AM1033" s="4">
        <v>13230097</v>
      </c>
      <c r="AN1033" s="13">
        <v>66.87</v>
      </c>
      <c r="AO1033" s="4">
        <v>5484156</v>
      </c>
      <c r="AP1033" s="13">
        <v>1640.26</v>
      </c>
      <c r="AQ1033" s="4">
        <v>3939883</v>
      </c>
      <c r="AR1033" s="13">
        <v>317.22000000000003</v>
      </c>
      <c r="AS1033" s="4">
        <v>5038546</v>
      </c>
      <c r="AT1033" s="13">
        <v>176.18</v>
      </c>
      <c r="AU1033" s="4">
        <v>3965233</v>
      </c>
      <c r="AV1033" s="13">
        <v>1906.93</v>
      </c>
      <c r="AW1033" s="4">
        <v>242989</v>
      </c>
      <c r="AX1033" s="13">
        <v>184.72</v>
      </c>
      <c r="AY1033" s="4">
        <v>3072472</v>
      </c>
      <c r="AZ1033" s="13">
        <v>97.19</v>
      </c>
      <c r="BA1033" s="4">
        <v>2952581</v>
      </c>
      <c r="BB1033" s="13">
        <v>35.479999999999997</v>
      </c>
      <c r="BC1033" s="4">
        <v>11339952</v>
      </c>
      <c r="BD1033" s="13">
        <v>68.849999999999994</v>
      </c>
      <c r="BE1033" s="4">
        <v>10283746</v>
      </c>
      <c r="BF1033" s="13">
        <v>117.27</v>
      </c>
      <c r="BG1033" s="4">
        <v>1555807</v>
      </c>
      <c r="BH1033" s="13">
        <v>82.71</v>
      </c>
      <c r="BI1033" s="4">
        <v>3682813</v>
      </c>
    </row>
    <row r="1034" spans="1:61" x14ac:dyDescent="0.35">
      <c r="A1034" s="1">
        <v>43503</v>
      </c>
      <c r="B1034" s="13">
        <v>170.94</v>
      </c>
      <c r="C1034" s="4">
        <v>31741690</v>
      </c>
      <c r="D1034" s="13">
        <v>105.27</v>
      </c>
      <c r="E1034" s="4">
        <v>29760697</v>
      </c>
      <c r="F1034" s="13">
        <v>147.41999999999999</v>
      </c>
      <c r="G1034" s="4">
        <v>15928000</v>
      </c>
      <c r="H1034" s="13">
        <v>269.08999999999997</v>
      </c>
      <c r="I1034" s="4">
        <v>2864739</v>
      </c>
      <c r="J1034" s="13">
        <v>50.22</v>
      </c>
      <c r="K1034" s="4">
        <v>14905039</v>
      </c>
      <c r="L1034" s="13">
        <v>154.93</v>
      </c>
      <c r="M1034" s="4">
        <v>4545469</v>
      </c>
      <c r="N1034" s="13">
        <v>22.67</v>
      </c>
      <c r="O1034" s="4">
        <v>86723886</v>
      </c>
      <c r="P1034" s="13">
        <v>253.74</v>
      </c>
      <c r="Q1034" s="4">
        <v>2099743</v>
      </c>
      <c r="R1034" s="13">
        <v>46.7</v>
      </c>
      <c r="S1034" s="4">
        <v>20331161</v>
      </c>
      <c r="T1034" s="13">
        <v>49.23</v>
      </c>
      <c r="U1034" s="4">
        <v>27825875</v>
      </c>
      <c r="V1034" s="13">
        <v>74.680000000000007</v>
      </c>
      <c r="W1034" s="4">
        <v>14418911</v>
      </c>
      <c r="X1034" s="13">
        <v>118.23</v>
      </c>
      <c r="Y1034" s="4">
        <v>7281907</v>
      </c>
      <c r="Z1034" s="13">
        <v>92.99</v>
      </c>
      <c r="AA1034" s="4">
        <v>3458969</v>
      </c>
      <c r="AB1034" s="13">
        <v>67.48</v>
      </c>
      <c r="AC1034" s="4">
        <v>6230309</v>
      </c>
      <c r="AD1034" s="13">
        <v>43.46</v>
      </c>
      <c r="AE1034" s="4">
        <v>12647502</v>
      </c>
      <c r="AF1034" s="13">
        <v>42.72</v>
      </c>
      <c r="AG1034" s="4">
        <v>2092000</v>
      </c>
      <c r="AH1034" s="13">
        <v>64.92</v>
      </c>
      <c r="AI1034" s="4">
        <v>4421734</v>
      </c>
      <c r="AJ1034" s="13">
        <v>91.74</v>
      </c>
      <c r="AK1034" s="4">
        <v>5291472</v>
      </c>
      <c r="AL1034" s="13">
        <v>17.96</v>
      </c>
      <c r="AM1034" s="4">
        <v>11599409</v>
      </c>
      <c r="AN1034" s="13">
        <v>63.7</v>
      </c>
      <c r="AO1034" s="4">
        <v>9498466</v>
      </c>
      <c r="AP1034" s="13">
        <v>1614.37</v>
      </c>
      <c r="AQ1034" s="4">
        <v>4626589</v>
      </c>
      <c r="AR1034" s="13">
        <v>307.51</v>
      </c>
      <c r="AS1034" s="4">
        <v>6520611</v>
      </c>
      <c r="AT1034" s="13">
        <v>175.28</v>
      </c>
      <c r="AU1034" s="4">
        <v>4176269</v>
      </c>
      <c r="AV1034" s="13">
        <v>1877.06</v>
      </c>
      <c r="AW1034" s="4">
        <v>362600</v>
      </c>
      <c r="AX1034" s="13">
        <v>184.07</v>
      </c>
      <c r="AY1034" s="4">
        <v>2793487</v>
      </c>
      <c r="AZ1034" s="13">
        <v>96.88</v>
      </c>
      <c r="BA1034" s="4">
        <v>3990230</v>
      </c>
      <c r="BB1034" s="13">
        <v>35.25</v>
      </c>
      <c r="BC1034" s="4">
        <v>9211019</v>
      </c>
      <c r="BD1034" s="13">
        <v>69.14</v>
      </c>
      <c r="BE1034" s="4">
        <v>10109209</v>
      </c>
      <c r="BF1034" s="13">
        <v>115.52</v>
      </c>
      <c r="BG1034" s="4">
        <v>1360028</v>
      </c>
      <c r="BH1034" s="13">
        <v>82.39</v>
      </c>
      <c r="BI1034" s="4">
        <v>4827485</v>
      </c>
    </row>
    <row r="1035" spans="1:61" x14ac:dyDescent="0.35">
      <c r="A1035" s="1">
        <v>43504</v>
      </c>
      <c r="B1035" s="13">
        <v>170.41</v>
      </c>
      <c r="C1035" s="4">
        <v>23819966</v>
      </c>
      <c r="D1035" s="13">
        <v>105.67</v>
      </c>
      <c r="E1035" s="4">
        <v>21461093</v>
      </c>
      <c r="F1035" s="13">
        <v>148.16999999999999</v>
      </c>
      <c r="G1035" s="4">
        <v>11540137</v>
      </c>
      <c r="H1035" s="13">
        <v>274.06</v>
      </c>
      <c r="I1035" s="4">
        <v>2390288</v>
      </c>
      <c r="J1035" s="13">
        <v>51.03</v>
      </c>
      <c r="K1035" s="4">
        <v>11535561</v>
      </c>
      <c r="L1035" s="13">
        <v>156.66999999999999</v>
      </c>
      <c r="M1035" s="4">
        <v>3018703</v>
      </c>
      <c r="N1035" s="13">
        <v>23.05</v>
      </c>
      <c r="O1035" s="4">
        <v>78129280</v>
      </c>
      <c r="P1035" s="13">
        <v>257</v>
      </c>
      <c r="Q1035" s="4">
        <v>2756758</v>
      </c>
      <c r="R1035" s="13">
        <v>47.19</v>
      </c>
      <c r="S1035" s="4">
        <v>18407127</v>
      </c>
      <c r="T1035" s="13">
        <v>48.84</v>
      </c>
      <c r="U1035" s="4">
        <v>18851208</v>
      </c>
      <c r="V1035" s="13">
        <v>73.98</v>
      </c>
      <c r="W1035" s="4">
        <v>11959689</v>
      </c>
      <c r="X1035" s="13">
        <v>117.58</v>
      </c>
      <c r="Y1035" s="4">
        <v>5670965</v>
      </c>
      <c r="Z1035" s="13">
        <v>92.5</v>
      </c>
      <c r="AA1035" s="4">
        <v>3072991</v>
      </c>
      <c r="AB1035" s="13">
        <v>66.260000000000005</v>
      </c>
      <c r="AC1035" s="4">
        <v>6554968</v>
      </c>
      <c r="AD1035" s="13">
        <v>42.78</v>
      </c>
      <c r="AE1035" s="4">
        <v>9173549</v>
      </c>
      <c r="AF1035" s="13">
        <v>42.67</v>
      </c>
      <c r="AG1035" s="4">
        <v>1918523</v>
      </c>
      <c r="AH1035" s="13">
        <v>64.959999999999994</v>
      </c>
      <c r="AI1035" s="4">
        <v>4651636</v>
      </c>
      <c r="AJ1035" s="13">
        <v>93.52</v>
      </c>
      <c r="AK1035" s="4">
        <v>4248380</v>
      </c>
      <c r="AL1035" s="13">
        <v>18.02</v>
      </c>
      <c r="AM1035" s="4">
        <v>8613331</v>
      </c>
      <c r="AN1035" s="13">
        <v>62.72</v>
      </c>
      <c r="AO1035" s="4">
        <v>8276518</v>
      </c>
      <c r="AP1035" s="13">
        <v>1588.22</v>
      </c>
      <c r="AQ1035" s="4">
        <v>5657457</v>
      </c>
      <c r="AR1035" s="13">
        <v>305.8</v>
      </c>
      <c r="AS1035" s="4">
        <v>5844212</v>
      </c>
      <c r="AT1035" s="13">
        <v>174.75</v>
      </c>
      <c r="AU1035" s="4">
        <v>4051647</v>
      </c>
      <c r="AV1035" s="13">
        <v>1871.09</v>
      </c>
      <c r="AW1035" s="4">
        <v>276038</v>
      </c>
      <c r="AX1035" s="13">
        <v>184.54</v>
      </c>
      <c r="AY1035" s="4">
        <v>2792477</v>
      </c>
      <c r="AZ1035" s="13">
        <v>97.17</v>
      </c>
      <c r="BA1035" s="4">
        <v>6217683</v>
      </c>
      <c r="BB1035" s="13">
        <v>35.26</v>
      </c>
      <c r="BC1035" s="4">
        <v>10228012</v>
      </c>
      <c r="BD1035" s="13">
        <v>69.75</v>
      </c>
      <c r="BE1035" s="4">
        <v>8862140</v>
      </c>
      <c r="BF1035" s="13">
        <v>115.48</v>
      </c>
      <c r="BG1035" s="4">
        <v>1381292</v>
      </c>
      <c r="BH1035" s="13">
        <v>82.36</v>
      </c>
      <c r="BI1035" s="4">
        <v>3786588</v>
      </c>
    </row>
    <row r="1036" spans="1:61" x14ac:dyDescent="0.35">
      <c r="A1036" s="1">
        <v>43507</v>
      </c>
      <c r="B1036" s="13">
        <v>169.43</v>
      </c>
      <c r="C1036" s="4">
        <v>20993425</v>
      </c>
      <c r="D1036" s="13">
        <v>105.25</v>
      </c>
      <c r="E1036" s="4">
        <v>18914123</v>
      </c>
      <c r="F1036" s="13">
        <v>146.44999999999999</v>
      </c>
      <c r="G1036" s="4">
        <v>12379515</v>
      </c>
      <c r="H1036" s="13">
        <v>275.72000000000003</v>
      </c>
      <c r="I1036" s="4">
        <v>1801188</v>
      </c>
      <c r="J1036" s="13">
        <v>51.23</v>
      </c>
      <c r="K1036" s="4">
        <v>9714510</v>
      </c>
      <c r="L1036" s="13">
        <v>159.91</v>
      </c>
      <c r="M1036" s="4">
        <v>7125450</v>
      </c>
      <c r="N1036" s="13">
        <v>22.96</v>
      </c>
      <c r="O1036" s="4">
        <v>60578705</v>
      </c>
      <c r="P1036" s="13">
        <v>258.39</v>
      </c>
      <c r="Q1036" s="4">
        <v>3538128</v>
      </c>
      <c r="R1036" s="13">
        <v>47.58</v>
      </c>
      <c r="S1036" s="4">
        <v>19363615</v>
      </c>
      <c r="T1036" s="13">
        <v>48.77</v>
      </c>
      <c r="U1036" s="4">
        <v>18004088</v>
      </c>
      <c r="V1036" s="13">
        <v>74.099999999999994</v>
      </c>
      <c r="W1036" s="4">
        <v>10434911</v>
      </c>
      <c r="X1036" s="13">
        <v>116.95</v>
      </c>
      <c r="Y1036" s="4">
        <v>4859572</v>
      </c>
      <c r="Z1036" s="13">
        <v>94.21</v>
      </c>
      <c r="AA1036" s="4">
        <v>2625650</v>
      </c>
      <c r="AB1036" s="13">
        <v>66.739999999999995</v>
      </c>
      <c r="AC1036" s="4">
        <v>5200416</v>
      </c>
      <c r="AD1036" s="13">
        <v>43.69</v>
      </c>
      <c r="AE1036" s="4">
        <v>9541804</v>
      </c>
      <c r="AF1036" s="13">
        <v>42.5</v>
      </c>
      <c r="AG1036" s="4">
        <v>3034228</v>
      </c>
      <c r="AH1036" s="13">
        <v>64.84</v>
      </c>
      <c r="AI1036" s="4">
        <v>5489526</v>
      </c>
      <c r="AJ1036" s="13">
        <v>94.23</v>
      </c>
      <c r="AK1036" s="4">
        <v>4229453</v>
      </c>
      <c r="AL1036" s="13">
        <v>18.27</v>
      </c>
      <c r="AM1036" s="4">
        <v>13701202</v>
      </c>
      <c r="AN1036" s="13">
        <v>61.72</v>
      </c>
      <c r="AO1036" s="4">
        <v>9648013</v>
      </c>
      <c r="AP1036" s="13">
        <v>1591</v>
      </c>
      <c r="AQ1036" s="4">
        <v>3317328</v>
      </c>
      <c r="AR1036" s="13">
        <v>312.83999999999997</v>
      </c>
      <c r="AS1036" s="4">
        <v>7129713</v>
      </c>
      <c r="AT1036" s="13">
        <v>174.26</v>
      </c>
      <c r="AU1036" s="4">
        <v>3216447</v>
      </c>
      <c r="AV1036" s="13">
        <v>1865</v>
      </c>
      <c r="AW1036" s="4">
        <v>327682</v>
      </c>
      <c r="AX1036" s="13">
        <v>182.92</v>
      </c>
      <c r="AY1036" s="4">
        <v>3729222</v>
      </c>
      <c r="AZ1036" s="13">
        <v>96.88</v>
      </c>
      <c r="BA1036" s="4">
        <v>3045635</v>
      </c>
      <c r="BB1036" s="13">
        <v>35.590000000000003</v>
      </c>
      <c r="BC1036" s="4">
        <v>9638437</v>
      </c>
      <c r="BD1036" s="13">
        <v>69.989999999999995</v>
      </c>
      <c r="BE1036" s="4">
        <v>9230088</v>
      </c>
      <c r="BF1036" s="13">
        <v>115.65</v>
      </c>
      <c r="BG1036" s="4">
        <v>1022242</v>
      </c>
      <c r="BH1036" s="13">
        <v>83.68</v>
      </c>
      <c r="BI1036" s="4">
        <v>6158533</v>
      </c>
    </row>
    <row r="1037" spans="1:61" x14ac:dyDescent="0.35">
      <c r="A1037" s="1">
        <v>43508</v>
      </c>
      <c r="B1037" s="13">
        <v>170.89</v>
      </c>
      <c r="C1037" s="4">
        <v>22283523</v>
      </c>
      <c r="D1037" s="13">
        <v>106.89</v>
      </c>
      <c r="E1037" s="4">
        <v>25056595</v>
      </c>
      <c r="F1037" s="13">
        <v>151.16999999999999</v>
      </c>
      <c r="G1037" s="4">
        <v>14776513</v>
      </c>
      <c r="H1037" s="13">
        <v>279.39</v>
      </c>
      <c r="I1037" s="4">
        <v>1980916</v>
      </c>
      <c r="J1037" s="13">
        <v>51.22</v>
      </c>
      <c r="K1037" s="4">
        <v>14188483</v>
      </c>
      <c r="L1037" s="13">
        <v>162.79</v>
      </c>
      <c r="M1037" s="4">
        <v>5631693</v>
      </c>
      <c r="N1037" s="13">
        <v>22.82</v>
      </c>
      <c r="O1037" s="4">
        <v>67595405</v>
      </c>
      <c r="P1037" s="13">
        <v>261.37</v>
      </c>
      <c r="Q1037" s="4">
        <v>2518430</v>
      </c>
      <c r="R1037" s="13">
        <v>47.89</v>
      </c>
      <c r="S1037" s="4">
        <v>23909243</v>
      </c>
      <c r="T1037" s="13">
        <v>50.01</v>
      </c>
      <c r="U1037" s="4">
        <v>18050058</v>
      </c>
      <c r="V1037" s="13">
        <v>75.400000000000006</v>
      </c>
      <c r="W1037" s="4">
        <v>12599206</v>
      </c>
      <c r="X1037" s="13">
        <v>118.72</v>
      </c>
      <c r="Y1037" s="4">
        <v>5400708</v>
      </c>
      <c r="Z1037" s="13">
        <v>95.63</v>
      </c>
      <c r="AA1037" s="4">
        <v>3072416</v>
      </c>
      <c r="AB1037" s="13">
        <v>67.45</v>
      </c>
      <c r="AC1037" s="4">
        <v>3958076</v>
      </c>
      <c r="AD1037" s="13">
        <v>44.06</v>
      </c>
      <c r="AE1037" s="4">
        <v>8981483</v>
      </c>
      <c r="AF1037" s="13">
        <v>43.63</v>
      </c>
      <c r="AG1037" s="4">
        <v>1832609</v>
      </c>
      <c r="AH1037" s="13">
        <v>65.75</v>
      </c>
      <c r="AI1037" s="4">
        <v>3903135</v>
      </c>
      <c r="AJ1037" s="13">
        <v>94</v>
      </c>
      <c r="AK1037" s="4">
        <v>2485975</v>
      </c>
      <c r="AL1037" s="13">
        <v>18.48</v>
      </c>
      <c r="AM1037" s="4">
        <v>14593907</v>
      </c>
      <c r="AN1037" s="13">
        <v>61.87</v>
      </c>
      <c r="AO1037" s="4">
        <v>6478790</v>
      </c>
      <c r="AP1037" s="13">
        <v>1638.01</v>
      </c>
      <c r="AQ1037" s="4">
        <v>4858604</v>
      </c>
      <c r="AR1037" s="13">
        <v>311.81</v>
      </c>
      <c r="AS1037" s="4">
        <v>5517570</v>
      </c>
      <c r="AT1037" s="13">
        <v>173.97</v>
      </c>
      <c r="AU1037" s="4">
        <v>4692769</v>
      </c>
      <c r="AV1037" s="13">
        <v>1895.29</v>
      </c>
      <c r="AW1037" s="4">
        <v>262261</v>
      </c>
      <c r="AX1037" s="13">
        <v>185.52</v>
      </c>
      <c r="AY1037" s="4">
        <v>3773229</v>
      </c>
      <c r="AZ1037" s="13">
        <v>99.47</v>
      </c>
      <c r="BA1037" s="4">
        <v>3553232</v>
      </c>
      <c r="BB1037" s="13">
        <v>36.19</v>
      </c>
      <c r="BC1037" s="4">
        <v>12684831</v>
      </c>
      <c r="BD1037" s="13">
        <v>69.75</v>
      </c>
      <c r="BE1037" s="4">
        <v>8848874</v>
      </c>
      <c r="BF1037" s="13">
        <v>114.74</v>
      </c>
      <c r="BG1037" s="4">
        <v>2374486</v>
      </c>
      <c r="BH1037" s="13">
        <v>84.71</v>
      </c>
      <c r="BI1037" s="4">
        <v>6290259</v>
      </c>
    </row>
    <row r="1038" spans="1:61" x14ac:dyDescent="0.35">
      <c r="A1038" s="1">
        <v>43509</v>
      </c>
      <c r="B1038" s="13">
        <v>170.18</v>
      </c>
      <c r="C1038" s="4">
        <v>22490233</v>
      </c>
      <c r="D1038" s="13">
        <v>106.81</v>
      </c>
      <c r="E1038" s="4">
        <v>18394869</v>
      </c>
      <c r="F1038" s="13">
        <v>152.88</v>
      </c>
      <c r="G1038" s="4">
        <v>15134302</v>
      </c>
      <c r="H1038" s="13">
        <v>281.32</v>
      </c>
      <c r="I1038" s="4">
        <v>1919218</v>
      </c>
      <c r="J1038" s="13">
        <v>51.42</v>
      </c>
      <c r="K1038" s="4">
        <v>11342571</v>
      </c>
      <c r="L1038" s="13">
        <v>160.4</v>
      </c>
      <c r="M1038" s="4">
        <v>5295969</v>
      </c>
      <c r="N1038" s="13">
        <v>22.85</v>
      </c>
      <c r="O1038" s="4">
        <v>57544167</v>
      </c>
      <c r="P1038" s="13">
        <v>260.23</v>
      </c>
      <c r="Q1038" s="4">
        <v>1899835</v>
      </c>
      <c r="R1038" s="13">
        <v>47.5</v>
      </c>
      <c r="S1038" s="4">
        <v>28325602</v>
      </c>
      <c r="T1038" s="13">
        <v>50.47</v>
      </c>
      <c r="U1038" s="4">
        <v>17712782</v>
      </c>
      <c r="V1038" s="13">
        <v>76.25</v>
      </c>
      <c r="W1038" s="4">
        <v>13214556</v>
      </c>
      <c r="X1038" s="13">
        <v>119.57</v>
      </c>
      <c r="Y1038" s="4">
        <v>5935860</v>
      </c>
      <c r="Z1038" s="13">
        <v>96.75</v>
      </c>
      <c r="AA1038" s="4">
        <v>3469175</v>
      </c>
      <c r="AB1038" s="13">
        <v>67.78</v>
      </c>
      <c r="AC1038" s="4">
        <v>5839875</v>
      </c>
      <c r="AD1038" s="13">
        <v>44.42</v>
      </c>
      <c r="AE1038" s="4">
        <v>11036111</v>
      </c>
      <c r="AF1038" s="13">
        <v>44.42</v>
      </c>
      <c r="AG1038" s="4">
        <v>1632726</v>
      </c>
      <c r="AH1038" s="13">
        <v>65.849999999999994</v>
      </c>
      <c r="AI1038" s="4">
        <v>7206240</v>
      </c>
      <c r="AJ1038" s="13">
        <v>96.12</v>
      </c>
      <c r="AK1038" s="4">
        <v>2627153</v>
      </c>
      <c r="AL1038" s="13">
        <v>18.739999999999998</v>
      </c>
      <c r="AM1038" s="4">
        <v>18725129</v>
      </c>
      <c r="AN1038" s="13">
        <v>63.65</v>
      </c>
      <c r="AO1038" s="4">
        <v>4140992</v>
      </c>
      <c r="AP1038" s="13">
        <v>1640</v>
      </c>
      <c r="AQ1038" s="4">
        <v>3560321</v>
      </c>
      <c r="AR1038" s="13">
        <v>308.17</v>
      </c>
      <c r="AS1038" s="4">
        <v>5141617</v>
      </c>
      <c r="AT1038" s="13">
        <v>174.15</v>
      </c>
      <c r="AU1038" s="4">
        <v>5283032</v>
      </c>
      <c r="AV1038" s="13">
        <v>1919.97</v>
      </c>
      <c r="AW1038" s="4">
        <v>277289</v>
      </c>
      <c r="AX1038" s="13">
        <v>188.41</v>
      </c>
      <c r="AY1038" s="4">
        <v>4147029</v>
      </c>
      <c r="AZ1038" s="13">
        <v>101.46</v>
      </c>
      <c r="BA1038" s="4">
        <v>6576398</v>
      </c>
      <c r="BB1038" s="13">
        <v>36.26</v>
      </c>
      <c r="BC1038" s="4">
        <v>7377994</v>
      </c>
      <c r="BD1038" s="13">
        <v>70.510000000000005</v>
      </c>
      <c r="BE1038" s="4">
        <v>10264422</v>
      </c>
      <c r="BF1038" s="13">
        <v>118.86</v>
      </c>
      <c r="BG1038" s="4">
        <v>2296117</v>
      </c>
      <c r="BH1038" s="13">
        <v>85.4</v>
      </c>
      <c r="BI1038" s="4">
        <v>5032812</v>
      </c>
    </row>
    <row r="1039" spans="1:61" x14ac:dyDescent="0.35">
      <c r="A1039" s="1">
        <v>43510</v>
      </c>
      <c r="B1039" s="13">
        <v>170.8</v>
      </c>
      <c r="C1039" s="4">
        <v>21835747</v>
      </c>
      <c r="D1039" s="13">
        <v>106.9</v>
      </c>
      <c r="E1039" s="4">
        <v>21784703</v>
      </c>
      <c r="F1039" s="13">
        <v>154.53</v>
      </c>
      <c r="G1039" s="4">
        <v>20681574</v>
      </c>
      <c r="H1039" s="13">
        <v>281.5</v>
      </c>
      <c r="I1039" s="4">
        <v>1601504</v>
      </c>
      <c r="J1039" s="13">
        <v>51.48</v>
      </c>
      <c r="K1039" s="4">
        <v>11155293</v>
      </c>
      <c r="L1039" s="13">
        <v>159.47</v>
      </c>
      <c r="M1039" s="4">
        <v>5061105</v>
      </c>
      <c r="N1039" s="13">
        <v>23.13</v>
      </c>
      <c r="O1039" s="4">
        <v>64441243</v>
      </c>
      <c r="P1039" s="13">
        <v>260.14</v>
      </c>
      <c r="Q1039" s="4">
        <v>1884977</v>
      </c>
      <c r="R1039" s="13">
        <v>48.4</v>
      </c>
      <c r="S1039" s="4">
        <v>47598631</v>
      </c>
      <c r="T1039" s="13">
        <v>50.81</v>
      </c>
      <c r="U1039" s="4">
        <v>17545365</v>
      </c>
      <c r="V1039" s="13">
        <v>76.27</v>
      </c>
      <c r="W1039" s="4">
        <v>12773209</v>
      </c>
      <c r="X1039" s="13">
        <v>118.16</v>
      </c>
      <c r="Y1039" s="4">
        <v>5406775</v>
      </c>
      <c r="Z1039" s="13">
        <v>96.96</v>
      </c>
      <c r="AA1039" s="4">
        <v>2654728</v>
      </c>
      <c r="AB1039" s="13">
        <v>69.099999999999994</v>
      </c>
      <c r="AC1039" s="4">
        <v>5442804</v>
      </c>
      <c r="AD1039" s="13">
        <v>44.14</v>
      </c>
      <c r="AE1039" s="4">
        <v>9671242</v>
      </c>
      <c r="AF1039" s="13">
        <v>45.1</v>
      </c>
      <c r="AG1039" s="4">
        <v>2519703</v>
      </c>
      <c r="AH1039" s="13">
        <v>66.569999999999993</v>
      </c>
      <c r="AI1039" s="4">
        <v>5701633</v>
      </c>
      <c r="AJ1039" s="13">
        <v>95.65</v>
      </c>
      <c r="AK1039" s="4">
        <v>2701720</v>
      </c>
      <c r="AL1039" s="13">
        <v>18.88</v>
      </c>
      <c r="AM1039" s="4">
        <v>13248277</v>
      </c>
      <c r="AN1039" s="13">
        <v>64.040000000000006</v>
      </c>
      <c r="AO1039" s="4">
        <v>4824401</v>
      </c>
      <c r="AP1039" s="13">
        <v>1622.65</v>
      </c>
      <c r="AQ1039" s="4">
        <v>4120524</v>
      </c>
      <c r="AR1039" s="13">
        <v>303.77</v>
      </c>
      <c r="AS1039" s="4">
        <v>5200832</v>
      </c>
      <c r="AT1039" s="13">
        <v>175.87</v>
      </c>
      <c r="AU1039" s="4">
        <v>4428976</v>
      </c>
      <c r="AV1039" s="13">
        <v>1902.33</v>
      </c>
      <c r="AW1039" s="4">
        <v>208983</v>
      </c>
      <c r="AX1039" s="13">
        <v>187.71</v>
      </c>
      <c r="AY1039" s="4">
        <v>2600831</v>
      </c>
      <c r="AZ1039" s="13">
        <v>101.51</v>
      </c>
      <c r="BA1039" s="4">
        <v>3009756</v>
      </c>
      <c r="BB1039" s="13">
        <v>36.32</v>
      </c>
      <c r="BC1039" s="4">
        <v>6874462</v>
      </c>
      <c r="BD1039" s="13">
        <v>70.84</v>
      </c>
      <c r="BE1039" s="4">
        <v>9441104</v>
      </c>
      <c r="BF1039" s="13">
        <v>118.62</v>
      </c>
      <c r="BG1039" s="4">
        <v>1785429</v>
      </c>
      <c r="BH1039" s="13">
        <v>84.68</v>
      </c>
      <c r="BI1039" s="4">
        <v>5179036</v>
      </c>
    </row>
    <row r="1040" spans="1:61" x14ac:dyDescent="0.35">
      <c r="A1040" s="1">
        <v>43511</v>
      </c>
      <c r="B1040" s="13">
        <v>170.42</v>
      </c>
      <c r="C1040" s="4">
        <v>24626814</v>
      </c>
      <c r="D1040" s="13">
        <v>108.22</v>
      </c>
      <c r="E1040" s="4">
        <v>26606886</v>
      </c>
      <c r="F1040" s="13">
        <v>157.34</v>
      </c>
      <c r="G1040" s="4">
        <v>37918734</v>
      </c>
      <c r="H1040" s="13">
        <v>281.93</v>
      </c>
      <c r="I1040" s="4">
        <v>1735175</v>
      </c>
      <c r="J1040" s="13">
        <v>51.72</v>
      </c>
      <c r="K1040" s="4">
        <v>13822166</v>
      </c>
      <c r="L1040" s="13">
        <v>159.05000000000001</v>
      </c>
      <c r="M1040" s="4">
        <v>5281967</v>
      </c>
      <c r="N1040" s="13">
        <v>23.68</v>
      </c>
      <c r="O1040" s="4">
        <v>78644109</v>
      </c>
      <c r="P1040" s="13">
        <v>259.45</v>
      </c>
      <c r="Q1040" s="4">
        <v>2999236</v>
      </c>
      <c r="R1040" s="13">
        <v>49.43</v>
      </c>
      <c r="S1040" s="4">
        <v>30189636</v>
      </c>
      <c r="T1040" s="13">
        <v>51.66</v>
      </c>
      <c r="U1040" s="4">
        <v>22520361</v>
      </c>
      <c r="V1040" s="13">
        <v>77.709999999999994</v>
      </c>
      <c r="W1040" s="4">
        <v>14330339</v>
      </c>
      <c r="X1040" s="13">
        <v>119.35</v>
      </c>
      <c r="Y1040" s="4">
        <v>6209780</v>
      </c>
      <c r="Z1040" s="13">
        <v>100.25</v>
      </c>
      <c r="AA1040" s="4">
        <v>3038628</v>
      </c>
      <c r="AB1040" s="13">
        <v>70.180000000000007</v>
      </c>
      <c r="AC1040" s="4">
        <v>5173527</v>
      </c>
      <c r="AD1040" s="13">
        <v>44.95</v>
      </c>
      <c r="AE1040" s="4">
        <v>8174863</v>
      </c>
      <c r="AF1040" s="13">
        <v>45.51</v>
      </c>
      <c r="AG1040" s="4">
        <v>2067679</v>
      </c>
      <c r="AH1040" s="13">
        <v>67.19</v>
      </c>
      <c r="AI1040" s="4">
        <v>6058118</v>
      </c>
      <c r="AJ1040" s="13">
        <v>95.99</v>
      </c>
      <c r="AK1040" s="4">
        <v>2647295</v>
      </c>
      <c r="AL1040" s="13">
        <v>18.8</v>
      </c>
      <c r="AM1040" s="4">
        <v>19219708</v>
      </c>
      <c r="AN1040" s="13">
        <v>65.150000000000006</v>
      </c>
      <c r="AO1040" s="4">
        <v>5166334</v>
      </c>
      <c r="AP1040" s="13">
        <v>1607.95</v>
      </c>
      <c r="AQ1040" s="4">
        <v>4343893</v>
      </c>
      <c r="AR1040" s="13">
        <v>307.88</v>
      </c>
      <c r="AS1040" s="4">
        <v>3904947</v>
      </c>
      <c r="AT1040" s="13">
        <v>179.97</v>
      </c>
      <c r="AU1040" s="4">
        <v>4648604</v>
      </c>
      <c r="AV1040" s="13">
        <v>1933.57</v>
      </c>
      <c r="AW1040" s="4">
        <v>331771</v>
      </c>
      <c r="AX1040" s="13">
        <v>192.39</v>
      </c>
      <c r="AY1040" s="4">
        <v>4997891</v>
      </c>
      <c r="AZ1040" s="13">
        <v>104.24</v>
      </c>
      <c r="BA1040" s="4">
        <v>4666066</v>
      </c>
      <c r="BB1040" s="13">
        <v>36.58</v>
      </c>
      <c r="BC1040" s="4">
        <v>10273127</v>
      </c>
      <c r="BD1040" s="13">
        <v>70.709999999999994</v>
      </c>
      <c r="BE1040" s="4">
        <v>13924591</v>
      </c>
      <c r="BF1040" s="13">
        <v>121.05</v>
      </c>
      <c r="BG1040" s="4">
        <v>2012943</v>
      </c>
      <c r="BH1040" s="13">
        <v>85.38</v>
      </c>
      <c r="BI1040" s="4">
        <v>6111250</v>
      </c>
    </row>
    <row r="1041" spans="1:61" x14ac:dyDescent="0.35">
      <c r="A1041" s="1">
        <v>43515</v>
      </c>
      <c r="B1041" s="13">
        <v>170.93</v>
      </c>
      <c r="C1041" s="4">
        <v>18972826</v>
      </c>
      <c r="D1041" s="13">
        <v>108.17</v>
      </c>
      <c r="E1041" s="4">
        <v>18038460</v>
      </c>
      <c r="F1041" s="13">
        <v>156.63999999999999</v>
      </c>
      <c r="G1041" s="4">
        <v>13797316</v>
      </c>
      <c r="H1041" s="13">
        <v>281.66000000000003</v>
      </c>
      <c r="I1041" s="4">
        <v>1515175</v>
      </c>
      <c r="J1041" s="13">
        <v>52.02</v>
      </c>
      <c r="K1041" s="4">
        <v>12357469</v>
      </c>
      <c r="L1041" s="13">
        <v>160.61000000000001</v>
      </c>
      <c r="M1041" s="4">
        <v>3883224</v>
      </c>
      <c r="N1041" s="13">
        <v>23.95</v>
      </c>
      <c r="O1041" s="4">
        <v>57517907</v>
      </c>
      <c r="P1041" s="13">
        <v>257.81</v>
      </c>
      <c r="Q1041" s="4">
        <v>3475615</v>
      </c>
      <c r="R1041" s="13">
        <v>49.65</v>
      </c>
      <c r="S1041" s="4">
        <v>20204730</v>
      </c>
      <c r="T1041" s="13">
        <v>51.4</v>
      </c>
      <c r="U1041" s="4">
        <v>15611772</v>
      </c>
      <c r="V1041" s="13">
        <v>78.23</v>
      </c>
      <c r="W1041" s="4">
        <v>13551469</v>
      </c>
      <c r="X1041" s="13">
        <v>119.31</v>
      </c>
      <c r="Y1041" s="4">
        <v>4277896</v>
      </c>
      <c r="Z1041" s="13">
        <v>99.71</v>
      </c>
      <c r="AA1041" s="4">
        <v>2791516</v>
      </c>
      <c r="AB1041" s="13">
        <v>69.489999999999995</v>
      </c>
      <c r="AC1041" s="4">
        <v>5189816</v>
      </c>
      <c r="AD1041" s="13">
        <v>45.54</v>
      </c>
      <c r="AE1041" s="4">
        <v>10039208</v>
      </c>
      <c r="AF1041" s="13">
        <v>47.89</v>
      </c>
      <c r="AG1041" s="4">
        <v>5120687</v>
      </c>
      <c r="AH1041" s="13">
        <v>67.63</v>
      </c>
      <c r="AI1041" s="4">
        <v>5082878</v>
      </c>
      <c r="AJ1041" s="13">
        <v>96.75</v>
      </c>
      <c r="AK1041" s="4">
        <v>2107968</v>
      </c>
      <c r="AL1041" s="13">
        <v>19.149999999999999</v>
      </c>
      <c r="AM1041" s="4">
        <v>18435373</v>
      </c>
      <c r="AN1041" s="13">
        <v>65.010000000000005</v>
      </c>
      <c r="AO1041" s="4">
        <v>3836549</v>
      </c>
      <c r="AP1041" s="13">
        <v>1627.58</v>
      </c>
      <c r="AQ1041" s="4">
        <v>3681656</v>
      </c>
      <c r="AR1041" s="13">
        <v>305.64</v>
      </c>
      <c r="AS1041" s="4">
        <v>4168443</v>
      </c>
      <c r="AT1041" s="13">
        <v>179.25</v>
      </c>
      <c r="AU1041" s="4">
        <v>4765391</v>
      </c>
      <c r="AV1041" s="13">
        <v>1935.5</v>
      </c>
      <c r="AW1041" s="4">
        <v>338449</v>
      </c>
      <c r="AX1041" s="13">
        <v>192.33</v>
      </c>
      <c r="AY1041" s="4">
        <v>3828464</v>
      </c>
      <c r="AZ1041" s="13">
        <v>105.06</v>
      </c>
      <c r="BA1041" s="4">
        <v>3342913</v>
      </c>
      <c r="BB1041" s="13">
        <v>37.049999999999997</v>
      </c>
      <c r="BC1041" s="4">
        <v>12312123</v>
      </c>
      <c r="BD1041" s="13">
        <v>70.2</v>
      </c>
      <c r="BE1041" s="4">
        <v>9208382</v>
      </c>
      <c r="BF1041" s="13">
        <v>122.03</v>
      </c>
      <c r="BG1041" s="4">
        <v>2625589</v>
      </c>
      <c r="BH1041" s="13">
        <v>84.57</v>
      </c>
      <c r="BI1041" s="4">
        <v>5105894</v>
      </c>
    </row>
    <row r="1042" spans="1:61" x14ac:dyDescent="0.35">
      <c r="A1042" s="1">
        <v>43516</v>
      </c>
      <c r="B1042" s="13">
        <v>172.03</v>
      </c>
      <c r="C1042" s="4">
        <v>26114362</v>
      </c>
      <c r="D1042" s="13">
        <v>107.15</v>
      </c>
      <c r="E1042" s="4">
        <v>21607671</v>
      </c>
      <c r="F1042" s="13">
        <v>158.55000000000001</v>
      </c>
      <c r="G1042" s="4">
        <v>13524737</v>
      </c>
      <c r="H1042" s="13">
        <v>283.42</v>
      </c>
      <c r="I1042" s="4">
        <v>1614951</v>
      </c>
      <c r="J1042" s="13">
        <v>51.77</v>
      </c>
      <c r="K1042" s="4">
        <v>13440874</v>
      </c>
      <c r="L1042" s="13">
        <v>158.54</v>
      </c>
      <c r="M1042" s="4">
        <v>7047244</v>
      </c>
      <c r="N1042" s="13">
        <v>23.95</v>
      </c>
      <c r="O1042" s="4">
        <v>57091617</v>
      </c>
      <c r="P1042" s="13">
        <v>258.10000000000002</v>
      </c>
      <c r="Q1042" s="4">
        <v>2484800</v>
      </c>
      <c r="R1042" s="13">
        <v>49.63</v>
      </c>
      <c r="S1042" s="4">
        <v>17550893</v>
      </c>
      <c r="T1042" s="13">
        <v>51.39</v>
      </c>
      <c r="U1042" s="4">
        <v>21607726</v>
      </c>
      <c r="V1042" s="13">
        <v>78.53</v>
      </c>
      <c r="W1042" s="4">
        <v>12633126</v>
      </c>
      <c r="X1042" s="13">
        <v>120.28</v>
      </c>
      <c r="Y1042" s="4">
        <v>5940587</v>
      </c>
      <c r="Z1042" s="13">
        <v>98.78</v>
      </c>
      <c r="AA1042" s="4">
        <v>3456312</v>
      </c>
      <c r="AB1042" s="13">
        <v>70.650000000000006</v>
      </c>
      <c r="AC1042" s="4">
        <v>5837308</v>
      </c>
      <c r="AD1042" s="13">
        <v>45.9</v>
      </c>
      <c r="AE1042" s="4">
        <v>8565647</v>
      </c>
      <c r="AF1042" s="13">
        <v>44.89</v>
      </c>
      <c r="AG1042" s="4">
        <v>6643581</v>
      </c>
      <c r="AH1042" s="13">
        <v>68.25</v>
      </c>
      <c r="AI1042" s="4">
        <v>4017599</v>
      </c>
      <c r="AJ1042" s="13">
        <v>97.45</v>
      </c>
      <c r="AK1042" s="4">
        <v>3586874</v>
      </c>
      <c r="AL1042" s="13">
        <v>19.170000000000002</v>
      </c>
      <c r="AM1042" s="4">
        <v>13786923</v>
      </c>
      <c r="AN1042" s="13">
        <v>65.11</v>
      </c>
      <c r="AO1042" s="4">
        <v>5470534</v>
      </c>
      <c r="AP1042" s="13">
        <v>1622.1</v>
      </c>
      <c r="AQ1042" s="4">
        <v>3337589</v>
      </c>
      <c r="AR1042" s="13">
        <v>302.56</v>
      </c>
      <c r="AS1042" s="4">
        <v>7142117</v>
      </c>
      <c r="AT1042" s="13">
        <v>180.49</v>
      </c>
      <c r="AU1042" s="4">
        <v>3707411</v>
      </c>
      <c r="AV1042" s="13">
        <v>1926.17</v>
      </c>
      <c r="AW1042" s="4">
        <v>322184</v>
      </c>
      <c r="AX1042" s="13">
        <v>191.85</v>
      </c>
      <c r="AY1042" s="4">
        <v>3970075</v>
      </c>
      <c r="AZ1042" s="13">
        <v>105.66</v>
      </c>
      <c r="BA1042" s="4">
        <v>3328342</v>
      </c>
      <c r="BB1042" s="13">
        <v>36.74</v>
      </c>
      <c r="BC1042" s="4">
        <v>11698695</v>
      </c>
      <c r="BD1042" s="13">
        <v>70.39</v>
      </c>
      <c r="BE1042" s="4">
        <v>9671811</v>
      </c>
      <c r="BF1042" s="13">
        <v>126.97</v>
      </c>
      <c r="BG1042" s="4">
        <v>3337553</v>
      </c>
      <c r="BH1042" s="13">
        <v>84.84</v>
      </c>
      <c r="BI1042" s="4">
        <v>6436096</v>
      </c>
    </row>
    <row r="1043" spans="1:61" x14ac:dyDescent="0.35">
      <c r="A1043" s="1">
        <v>43517</v>
      </c>
      <c r="B1043" s="13">
        <v>171.06</v>
      </c>
      <c r="C1043" s="4">
        <v>17249670</v>
      </c>
      <c r="D1043" s="13">
        <v>109.41</v>
      </c>
      <c r="E1043" s="4">
        <v>29063231</v>
      </c>
      <c r="F1043" s="13">
        <v>155.77000000000001</v>
      </c>
      <c r="G1043" s="4">
        <v>11213668</v>
      </c>
      <c r="H1043" s="13">
        <v>280.94</v>
      </c>
      <c r="I1043" s="4">
        <v>1325617</v>
      </c>
      <c r="J1043" s="13">
        <v>52.11</v>
      </c>
      <c r="K1043" s="4">
        <v>14759499</v>
      </c>
      <c r="L1043" s="13">
        <v>159.63</v>
      </c>
      <c r="M1043" s="4">
        <v>4463028</v>
      </c>
      <c r="N1043" s="13">
        <v>23.92</v>
      </c>
      <c r="O1043" s="4">
        <v>49608176</v>
      </c>
      <c r="P1043" s="13">
        <v>257.76</v>
      </c>
      <c r="Q1043" s="4">
        <v>2607433</v>
      </c>
      <c r="R1043" s="13">
        <v>49.41</v>
      </c>
      <c r="S1043" s="4">
        <v>17120554</v>
      </c>
      <c r="T1043" s="13">
        <v>51.41</v>
      </c>
      <c r="U1043" s="4">
        <v>16162142</v>
      </c>
      <c r="V1043" s="13">
        <v>77.819999999999993</v>
      </c>
      <c r="W1043" s="4">
        <v>10266012</v>
      </c>
      <c r="X1043" s="13">
        <v>119.14</v>
      </c>
      <c r="Y1043" s="4">
        <v>5139421</v>
      </c>
      <c r="Z1043" s="13">
        <v>95.35</v>
      </c>
      <c r="AA1043" s="4">
        <v>3836798</v>
      </c>
      <c r="AB1043" s="13">
        <v>70.239999999999995</v>
      </c>
      <c r="AC1043" s="4">
        <v>5984411</v>
      </c>
      <c r="AD1043" s="13">
        <v>44.72</v>
      </c>
      <c r="AE1043" s="4">
        <v>9527377</v>
      </c>
      <c r="AF1043" s="13">
        <v>42.03</v>
      </c>
      <c r="AG1043" s="4">
        <v>5001275</v>
      </c>
      <c r="AH1043" s="13">
        <v>66.599999999999994</v>
      </c>
      <c r="AI1043" s="4">
        <v>4122728</v>
      </c>
      <c r="AJ1043" s="13">
        <v>96.81</v>
      </c>
      <c r="AK1043" s="4">
        <v>2054025</v>
      </c>
      <c r="AL1043" s="13">
        <v>19.190000000000001</v>
      </c>
      <c r="AM1043" s="4">
        <v>15212812</v>
      </c>
      <c r="AN1043" s="13">
        <v>64.66</v>
      </c>
      <c r="AO1043" s="4">
        <v>7231796</v>
      </c>
      <c r="AP1043" s="13">
        <v>1619.44</v>
      </c>
      <c r="AQ1043" s="4">
        <v>3483392</v>
      </c>
      <c r="AR1043" s="13">
        <v>291.23</v>
      </c>
      <c r="AS1043" s="4">
        <v>8909182</v>
      </c>
      <c r="AT1043" s="13">
        <v>182.81</v>
      </c>
      <c r="AU1043" s="4">
        <v>4391022</v>
      </c>
      <c r="AV1043" s="13">
        <v>1906.31</v>
      </c>
      <c r="AW1043" s="4">
        <v>414076</v>
      </c>
      <c r="AX1043" s="13">
        <v>191.82</v>
      </c>
      <c r="AY1043" s="4">
        <v>3094240</v>
      </c>
      <c r="AZ1043" s="13">
        <v>105.52</v>
      </c>
      <c r="BA1043" s="4">
        <v>3395690</v>
      </c>
      <c r="BB1043" s="13">
        <v>36.979999999999997</v>
      </c>
      <c r="BC1043" s="4">
        <v>8151634</v>
      </c>
      <c r="BD1043" s="13">
        <v>70.7</v>
      </c>
      <c r="BE1043" s="4">
        <v>10933548</v>
      </c>
      <c r="BF1043" s="13">
        <v>127.37</v>
      </c>
      <c r="BG1043" s="4">
        <v>2892987</v>
      </c>
      <c r="BH1043" s="13">
        <v>83.95</v>
      </c>
      <c r="BI1043" s="4">
        <v>8579155</v>
      </c>
    </row>
    <row r="1044" spans="1:61" x14ac:dyDescent="0.35">
      <c r="A1044" s="1">
        <v>43518</v>
      </c>
      <c r="B1044" s="13">
        <v>172.97</v>
      </c>
      <c r="C1044" s="4">
        <v>18913154</v>
      </c>
      <c r="D1044" s="13">
        <v>110.97</v>
      </c>
      <c r="E1044" s="4">
        <v>27763218</v>
      </c>
      <c r="F1044" s="13">
        <v>159.19</v>
      </c>
      <c r="G1044" s="4">
        <v>10043531</v>
      </c>
      <c r="H1044" s="13">
        <v>276.5</v>
      </c>
      <c r="I1044" s="4">
        <v>2722814</v>
      </c>
      <c r="J1044" s="13">
        <v>52.48</v>
      </c>
      <c r="K1044" s="4">
        <v>11689681</v>
      </c>
      <c r="L1044" s="13">
        <v>161.31</v>
      </c>
      <c r="M1044" s="4">
        <v>4175005</v>
      </c>
      <c r="N1044" s="13">
        <v>24.36</v>
      </c>
      <c r="O1044" s="4">
        <v>52650728</v>
      </c>
      <c r="P1044" s="13">
        <v>258.89999999999998</v>
      </c>
      <c r="Q1044" s="4">
        <v>2006123</v>
      </c>
      <c r="R1044" s="13">
        <v>50.11</v>
      </c>
      <c r="S1044" s="4">
        <v>22008055</v>
      </c>
      <c r="T1044" s="13">
        <v>52.49</v>
      </c>
      <c r="U1044" s="4">
        <v>31934146</v>
      </c>
      <c r="V1044" s="13">
        <v>78.42</v>
      </c>
      <c r="W1044" s="4">
        <v>9519281</v>
      </c>
      <c r="X1044" s="13">
        <v>119.39</v>
      </c>
      <c r="Y1044" s="4">
        <v>4517629</v>
      </c>
      <c r="Z1044" s="13">
        <v>95.53</v>
      </c>
      <c r="AA1044" s="4">
        <v>4163755</v>
      </c>
      <c r="AB1044" s="13">
        <v>69.97</v>
      </c>
      <c r="AC1044" s="4">
        <v>5225615</v>
      </c>
      <c r="AD1044" s="13">
        <v>44.36</v>
      </c>
      <c r="AE1044" s="4">
        <v>5716870</v>
      </c>
      <c r="AF1044" s="13">
        <v>41.88</v>
      </c>
      <c r="AG1044" s="4">
        <v>2534635</v>
      </c>
      <c r="AH1044" s="13">
        <v>65.930000000000007</v>
      </c>
      <c r="AI1044" s="4">
        <v>5035886</v>
      </c>
      <c r="AJ1044" s="13">
        <v>97.36</v>
      </c>
      <c r="AK1044" s="4">
        <v>2102522</v>
      </c>
      <c r="AL1044" s="13">
        <v>19.32</v>
      </c>
      <c r="AM1044" s="4">
        <v>15291789</v>
      </c>
      <c r="AN1044" s="13">
        <v>65.02</v>
      </c>
      <c r="AO1044" s="4">
        <v>3544559</v>
      </c>
      <c r="AP1044" s="13">
        <v>1631.56</v>
      </c>
      <c r="AQ1044" s="4">
        <v>3096191</v>
      </c>
      <c r="AR1044" s="13">
        <v>294.70999999999998</v>
      </c>
      <c r="AS1044" s="4">
        <v>5740558</v>
      </c>
      <c r="AT1044" s="13">
        <v>183.17</v>
      </c>
      <c r="AU1044" s="4">
        <v>3073495</v>
      </c>
      <c r="AV1044" s="13">
        <v>1910.52</v>
      </c>
      <c r="AW1044" s="4">
        <v>385784</v>
      </c>
      <c r="AX1044" s="13">
        <v>192.39</v>
      </c>
      <c r="AY1044" s="4">
        <v>3321635</v>
      </c>
      <c r="AZ1044" s="13">
        <v>106.27</v>
      </c>
      <c r="BA1044" s="4">
        <v>2734640</v>
      </c>
      <c r="BB1044" s="13">
        <v>37.49</v>
      </c>
      <c r="BC1044" s="4">
        <v>6820615</v>
      </c>
      <c r="BD1044" s="13">
        <v>71.3</v>
      </c>
      <c r="BE1044" s="4">
        <v>11311725</v>
      </c>
      <c r="BF1044" s="13">
        <v>128.84</v>
      </c>
      <c r="BG1044" s="4">
        <v>2085873</v>
      </c>
      <c r="BH1044" s="13">
        <v>84.76</v>
      </c>
      <c r="BI1044" s="4">
        <v>4449747</v>
      </c>
    </row>
    <row r="1045" spans="1:61" x14ac:dyDescent="0.35">
      <c r="A1045" s="1">
        <v>43521</v>
      </c>
      <c r="B1045" s="13">
        <v>174.23</v>
      </c>
      <c r="C1045" s="4">
        <v>21873358</v>
      </c>
      <c r="D1045" s="13">
        <v>111.59</v>
      </c>
      <c r="E1045" s="4">
        <v>23750599</v>
      </c>
      <c r="F1045" s="13">
        <v>158.69</v>
      </c>
      <c r="G1045" s="4">
        <v>16400481</v>
      </c>
      <c r="H1045" s="13">
        <v>278.60000000000002</v>
      </c>
      <c r="I1045" s="4">
        <v>1924460</v>
      </c>
      <c r="J1045" s="13">
        <v>52.56</v>
      </c>
      <c r="K1045" s="4">
        <v>14722184</v>
      </c>
      <c r="L1045" s="13">
        <v>161.36000000000001</v>
      </c>
      <c r="M1045" s="4">
        <v>5076691</v>
      </c>
      <c r="N1045" s="13">
        <v>24.71</v>
      </c>
      <c r="O1045" s="4">
        <v>63221028</v>
      </c>
      <c r="P1045" s="13">
        <v>258.62</v>
      </c>
      <c r="Q1045" s="4">
        <v>1815766</v>
      </c>
      <c r="R1045" s="13">
        <v>50.79</v>
      </c>
      <c r="S1045" s="4">
        <v>24264332</v>
      </c>
      <c r="T1045" s="13">
        <v>53.1</v>
      </c>
      <c r="U1045" s="4">
        <v>20711750</v>
      </c>
      <c r="V1045" s="13">
        <v>78.5</v>
      </c>
      <c r="W1045" s="4">
        <v>9274378</v>
      </c>
      <c r="X1045" s="13">
        <v>119.62</v>
      </c>
      <c r="Y1045" s="4">
        <v>5196584</v>
      </c>
      <c r="Z1045" s="13">
        <v>94.75</v>
      </c>
      <c r="AA1045" s="4">
        <v>6090760</v>
      </c>
      <c r="AB1045" s="13">
        <v>69.25</v>
      </c>
      <c r="AC1045" s="4">
        <v>5160896</v>
      </c>
      <c r="AD1045" s="13">
        <v>44.79</v>
      </c>
      <c r="AE1045" s="4">
        <v>6033281</v>
      </c>
      <c r="AF1045" s="13">
        <v>41.36</v>
      </c>
      <c r="AG1045" s="4">
        <v>2821598</v>
      </c>
      <c r="AH1045" s="13">
        <v>66.23</v>
      </c>
      <c r="AI1045" s="4">
        <v>3594632</v>
      </c>
      <c r="AJ1045" s="13">
        <v>97.29</v>
      </c>
      <c r="AK1045" s="4">
        <v>1661041</v>
      </c>
      <c r="AL1045" s="13">
        <v>19.3</v>
      </c>
      <c r="AM1045" s="4">
        <v>14741463</v>
      </c>
      <c r="AN1045" s="13">
        <v>64.75</v>
      </c>
      <c r="AO1045" s="4">
        <v>4054734</v>
      </c>
      <c r="AP1045" s="13">
        <v>1633</v>
      </c>
      <c r="AQ1045" s="4">
        <v>3184462</v>
      </c>
      <c r="AR1045" s="13">
        <v>298.77</v>
      </c>
      <c r="AS1045" s="4">
        <v>6626522</v>
      </c>
      <c r="AT1045" s="13">
        <v>182.61</v>
      </c>
      <c r="AU1045" s="4">
        <v>3090787</v>
      </c>
      <c r="AV1045" s="13">
        <v>1890.03</v>
      </c>
      <c r="AW1045" s="4">
        <v>454087</v>
      </c>
      <c r="AX1045" s="13">
        <v>189.98</v>
      </c>
      <c r="AY1045" s="4">
        <v>6190665</v>
      </c>
      <c r="AZ1045" s="13">
        <v>105.01</v>
      </c>
      <c r="BA1045" s="4">
        <v>4665053</v>
      </c>
      <c r="BB1045" s="13">
        <v>37.340000000000003</v>
      </c>
      <c r="BC1045" s="4">
        <v>10147800</v>
      </c>
      <c r="BD1045" s="13">
        <v>71.05</v>
      </c>
      <c r="BE1045" s="4">
        <v>12071170</v>
      </c>
      <c r="BF1045" s="13">
        <v>128.47999999999999</v>
      </c>
      <c r="BG1045" s="4">
        <v>2325103</v>
      </c>
      <c r="BH1045" s="13">
        <v>85.17</v>
      </c>
      <c r="BI1045" s="4">
        <v>6229652</v>
      </c>
    </row>
    <row r="1046" spans="1:61" x14ac:dyDescent="0.35">
      <c r="A1046" s="1">
        <v>43522</v>
      </c>
      <c r="B1046" s="13">
        <v>174.33</v>
      </c>
      <c r="C1046" s="4">
        <v>17070211</v>
      </c>
      <c r="D1046" s="13">
        <v>112.36</v>
      </c>
      <c r="E1046" s="4">
        <v>21536733</v>
      </c>
      <c r="F1046" s="13">
        <v>157.1</v>
      </c>
      <c r="G1046" s="4">
        <v>12211571</v>
      </c>
      <c r="H1046" s="13">
        <v>275</v>
      </c>
      <c r="I1046" s="4">
        <v>2721216</v>
      </c>
      <c r="J1046" s="13">
        <v>52.6</v>
      </c>
      <c r="K1046" s="4">
        <v>12041308</v>
      </c>
      <c r="L1046" s="13">
        <v>163</v>
      </c>
      <c r="M1046" s="4">
        <v>4496279</v>
      </c>
      <c r="N1046" s="13">
        <v>24.21</v>
      </c>
      <c r="O1046" s="4">
        <v>48470089</v>
      </c>
      <c r="P1046" s="13">
        <v>261.22000000000003</v>
      </c>
      <c r="Q1046" s="4">
        <v>2539030</v>
      </c>
      <c r="R1046" s="13">
        <v>51.18</v>
      </c>
      <c r="S1046" s="4">
        <v>19382465</v>
      </c>
      <c r="T1046" s="13">
        <v>53.23</v>
      </c>
      <c r="U1046" s="4">
        <v>16082213</v>
      </c>
      <c r="V1046" s="13">
        <v>78.66</v>
      </c>
      <c r="W1046" s="4">
        <v>10990586</v>
      </c>
      <c r="X1046" s="13">
        <v>119.94</v>
      </c>
      <c r="Y1046" s="4">
        <v>5445647</v>
      </c>
      <c r="Z1046" s="13">
        <v>93.91</v>
      </c>
      <c r="AA1046" s="4">
        <v>5777555</v>
      </c>
      <c r="AB1046" s="13">
        <v>68.92</v>
      </c>
      <c r="AC1046" s="4">
        <v>4689898</v>
      </c>
      <c r="AD1046" s="13">
        <v>44.31</v>
      </c>
      <c r="AE1046" s="4">
        <v>5853171</v>
      </c>
      <c r="AF1046" s="13">
        <v>40.33</v>
      </c>
      <c r="AG1046" s="4">
        <v>2782592</v>
      </c>
      <c r="AH1046" s="13">
        <v>66.040000000000006</v>
      </c>
      <c r="AI1046" s="4">
        <v>2764758</v>
      </c>
      <c r="AJ1046" s="13">
        <v>97.84</v>
      </c>
      <c r="AK1046" s="4">
        <v>2274421</v>
      </c>
      <c r="AL1046" s="13">
        <v>19.22</v>
      </c>
      <c r="AM1046" s="4">
        <v>16230043</v>
      </c>
      <c r="AN1046" s="13">
        <v>64.59</v>
      </c>
      <c r="AO1046" s="4">
        <v>3746388</v>
      </c>
      <c r="AP1046" s="13">
        <v>1636.4</v>
      </c>
      <c r="AQ1046" s="4">
        <v>2665815</v>
      </c>
      <c r="AR1046" s="13">
        <v>297.86</v>
      </c>
      <c r="AS1046" s="4">
        <v>8582535</v>
      </c>
      <c r="AT1046" s="13">
        <v>183.21</v>
      </c>
      <c r="AU1046" s="4">
        <v>2219087</v>
      </c>
      <c r="AV1046" s="13">
        <v>1915.73</v>
      </c>
      <c r="AW1046" s="4">
        <v>366049</v>
      </c>
      <c r="AX1046" s="13">
        <v>188.3</v>
      </c>
      <c r="AY1046" s="4">
        <v>13635082</v>
      </c>
      <c r="AZ1046" s="13">
        <v>105.03</v>
      </c>
      <c r="BA1046" s="4">
        <v>7954659</v>
      </c>
      <c r="BB1046" s="13">
        <v>37.380000000000003</v>
      </c>
      <c r="BC1046" s="4">
        <v>12788049</v>
      </c>
      <c r="BD1046" s="13">
        <v>71.14</v>
      </c>
      <c r="BE1046" s="4">
        <v>12302254</v>
      </c>
      <c r="BF1046" s="13">
        <v>128.57</v>
      </c>
      <c r="BG1046" s="4">
        <v>1979231</v>
      </c>
      <c r="BH1046" s="13">
        <v>85.8</v>
      </c>
      <c r="BI1046" s="4">
        <v>6678802</v>
      </c>
    </row>
    <row r="1047" spans="1:61" x14ac:dyDescent="0.35">
      <c r="A1047" s="1">
        <v>43523</v>
      </c>
      <c r="B1047" s="13">
        <v>174.87</v>
      </c>
      <c r="C1047" s="4">
        <v>27835389</v>
      </c>
      <c r="D1047" s="13">
        <v>112.17</v>
      </c>
      <c r="E1047" s="4">
        <v>21487062</v>
      </c>
      <c r="F1047" s="13">
        <v>155.41</v>
      </c>
      <c r="G1047" s="4">
        <v>12506381</v>
      </c>
      <c r="H1047" s="13">
        <v>271.49</v>
      </c>
      <c r="I1047" s="4">
        <v>2914640</v>
      </c>
      <c r="J1047" s="13">
        <v>52.38</v>
      </c>
      <c r="K1047" s="4">
        <v>10674216</v>
      </c>
      <c r="L1047" s="13">
        <v>163.12</v>
      </c>
      <c r="M1047" s="4">
        <v>4278257</v>
      </c>
      <c r="N1047" s="13">
        <v>23.48</v>
      </c>
      <c r="O1047" s="4">
        <v>62649329</v>
      </c>
      <c r="P1047" s="13">
        <v>262.89999999999998</v>
      </c>
      <c r="Q1047" s="4">
        <v>2267003</v>
      </c>
      <c r="R1047" s="13">
        <v>51.59</v>
      </c>
      <c r="S1047" s="4">
        <v>19940911</v>
      </c>
      <c r="T1047" s="13">
        <v>53.24</v>
      </c>
      <c r="U1047" s="4">
        <v>17590309</v>
      </c>
      <c r="V1047" s="13">
        <v>79.47</v>
      </c>
      <c r="W1047" s="4">
        <v>12398206</v>
      </c>
      <c r="X1047" s="13">
        <v>120.08</v>
      </c>
      <c r="Y1047" s="4">
        <v>5289818</v>
      </c>
      <c r="Z1047" s="13">
        <v>95.04</v>
      </c>
      <c r="AA1047" s="4">
        <v>6452228</v>
      </c>
      <c r="AB1047" s="13">
        <v>69.22</v>
      </c>
      <c r="AC1047" s="4">
        <v>5355746</v>
      </c>
      <c r="AD1047" s="13">
        <v>44.35</v>
      </c>
      <c r="AE1047" s="4">
        <v>7442832</v>
      </c>
      <c r="AF1047" s="13">
        <v>40.79</v>
      </c>
      <c r="AG1047" s="4">
        <v>2778991</v>
      </c>
      <c r="AH1047" s="13">
        <v>66.650000000000006</v>
      </c>
      <c r="AI1047" s="4">
        <v>2959262</v>
      </c>
      <c r="AJ1047" s="13">
        <v>97.64</v>
      </c>
      <c r="AK1047" s="4">
        <v>1881874</v>
      </c>
      <c r="AL1047" s="13">
        <v>19.28</v>
      </c>
      <c r="AM1047" s="4">
        <v>9682200</v>
      </c>
      <c r="AN1047" s="13">
        <v>63.4</v>
      </c>
      <c r="AO1047" s="4">
        <v>5805567</v>
      </c>
      <c r="AP1047" s="13">
        <v>1641.09</v>
      </c>
      <c r="AQ1047" s="4">
        <v>3148824</v>
      </c>
      <c r="AR1047" s="13">
        <v>314.74</v>
      </c>
      <c r="AS1047" s="4">
        <v>11183908</v>
      </c>
      <c r="AT1047" s="13">
        <v>183.36</v>
      </c>
      <c r="AU1047" s="4">
        <v>2261701</v>
      </c>
      <c r="AV1047" s="13">
        <v>1906</v>
      </c>
      <c r="AW1047" s="4">
        <v>750594</v>
      </c>
      <c r="AX1047" s="13">
        <v>183.67</v>
      </c>
      <c r="AY1047" s="4">
        <v>8766217</v>
      </c>
      <c r="AZ1047" s="13">
        <v>107.62</v>
      </c>
      <c r="BA1047" s="4">
        <v>8874709</v>
      </c>
      <c r="BB1047" s="13">
        <v>37.58</v>
      </c>
      <c r="BC1047" s="4">
        <v>10571082</v>
      </c>
      <c r="BD1047" s="13">
        <v>70.150000000000006</v>
      </c>
      <c r="BE1047" s="4">
        <v>13274806</v>
      </c>
      <c r="BF1047" s="13">
        <v>126.93</v>
      </c>
      <c r="BG1047" s="4">
        <v>2168622</v>
      </c>
      <c r="BH1047" s="13">
        <v>86.17</v>
      </c>
      <c r="BI1047" s="4">
        <v>4588351</v>
      </c>
    </row>
    <row r="1048" spans="1:61" x14ac:dyDescent="0.35">
      <c r="A1048" s="1">
        <v>43524</v>
      </c>
      <c r="B1048" s="13">
        <v>173.15</v>
      </c>
      <c r="C1048" s="4">
        <v>28215416</v>
      </c>
      <c r="D1048" s="13">
        <v>112.03</v>
      </c>
      <c r="E1048" s="4">
        <v>29083934</v>
      </c>
      <c r="F1048" s="13">
        <v>154.26</v>
      </c>
      <c r="G1048" s="4">
        <v>8123565</v>
      </c>
      <c r="H1048" s="13">
        <v>275.36</v>
      </c>
      <c r="I1048" s="4">
        <v>3146053</v>
      </c>
      <c r="J1048" s="13">
        <v>52.13</v>
      </c>
      <c r="K1048" s="4">
        <v>31856866</v>
      </c>
      <c r="L1048" s="13">
        <v>163.65</v>
      </c>
      <c r="M1048" s="4">
        <v>6908054</v>
      </c>
      <c r="N1048" s="13">
        <v>23.53</v>
      </c>
      <c r="O1048" s="4">
        <v>39384901</v>
      </c>
      <c r="P1048" s="13">
        <v>262.5</v>
      </c>
      <c r="Q1048" s="4">
        <v>3810382</v>
      </c>
      <c r="R1048" s="13">
        <v>51.77</v>
      </c>
      <c r="S1048" s="4">
        <v>30708461</v>
      </c>
      <c r="T1048" s="13">
        <v>52.96</v>
      </c>
      <c r="U1048" s="4">
        <v>18388820</v>
      </c>
      <c r="V1048" s="13">
        <v>79.03</v>
      </c>
      <c r="W1048" s="4">
        <v>14597883</v>
      </c>
      <c r="X1048" s="13">
        <v>119.58</v>
      </c>
      <c r="Y1048" s="4">
        <v>6406483</v>
      </c>
      <c r="Z1048" s="13">
        <v>94</v>
      </c>
      <c r="AA1048" s="4">
        <v>5204722</v>
      </c>
      <c r="AB1048" s="13">
        <v>67.849999999999994</v>
      </c>
      <c r="AC1048" s="4">
        <v>8154252</v>
      </c>
      <c r="AD1048" s="13">
        <v>44.06</v>
      </c>
      <c r="AE1048" s="4">
        <v>8846896</v>
      </c>
      <c r="AF1048" s="13">
        <v>40.24</v>
      </c>
      <c r="AG1048" s="4">
        <v>2384917</v>
      </c>
      <c r="AH1048" s="13">
        <v>66.150000000000006</v>
      </c>
      <c r="AI1048" s="4">
        <v>3856278</v>
      </c>
      <c r="AJ1048" s="13">
        <v>96.36</v>
      </c>
      <c r="AK1048" s="4">
        <v>2351185</v>
      </c>
      <c r="AL1048" s="13">
        <v>19.16</v>
      </c>
      <c r="AM1048" s="4">
        <v>11822537</v>
      </c>
      <c r="AN1048" s="13">
        <v>62.01</v>
      </c>
      <c r="AO1048" s="4">
        <v>7499370</v>
      </c>
      <c r="AP1048" s="13">
        <v>1639.83</v>
      </c>
      <c r="AQ1048" s="4">
        <v>3025891</v>
      </c>
      <c r="AR1048" s="13">
        <v>319.88</v>
      </c>
      <c r="AS1048" s="4">
        <v>10520653</v>
      </c>
      <c r="AT1048" s="13">
        <v>183.84</v>
      </c>
      <c r="AU1048" s="4">
        <v>3298206</v>
      </c>
      <c r="AV1048" s="13">
        <v>1697.04</v>
      </c>
      <c r="AW1048" s="4">
        <v>1989814</v>
      </c>
      <c r="AX1048" s="13">
        <v>185.14</v>
      </c>
      <c r="AY1048" s="4">
        <v>8060552</v>
      </c>
      <c r="AZ1048" s="13">
        <v>105.09</v>
      </c>
      <c r="BA1048" s="4">
        <v>8144298</v>
      </c>
      <c r="BB1048" s="13">
        <v>37.15</v>
      </c>
      <c r="BC1048" s="4">
        <v>7462772</v>
      </c>
      <c r="BD1048" s="13">
        <v>70.260000000000005</v>
      </c>
      <c r="BE1048" s="4">
        <v>18956744</v>
      </c>
      <c r="BF1048" s="13">
        <v>125.27</v>
      </c>
      <c r="BG1048" s="4">
        <v>3312905</v>
      </c>
      <c r="BH1048" s="13">
        <v>85.73</v>
      </c>
      <c r="BI1048" s="4">
        <v>4988146</v>
      </c>
    </row>
    <row r="1049" spans="1:61" x14ac:dyDescent="0.35">
      <c r="A1049" s="1">
        <v>43525</v>
      </c>
      <c r="B1049" s="13">
        <v>174.97</v>
      </c>
      <c r="C1049" s="4">
        <v>25886167</v>
      </c>
      <c r="D1049" s="13">
        <v>112.53</v>
      </c>
      <c r="E1049" s="4">
        <v>23501169</v>
      </c>
      <c r="F1049" s="13">
        <v>156.44999999999999</v>
      </c>
      <c r="G1049" s="4">
        <v>8929678</v>
      </c>
      <c r="H1049" s="13">
        <v>272.75</v>
      </c>
      <c r="I1049" s="4">
        <v>1903785</v>
      </c>
      <c r="J1049" s="13">
        <v>52.51</v>
      </c>
      <c r="K1049" s="4">
        <v>15757663</v>
      </c>
      <c r="L1049" s="13">
        <v>164.53</v>
      </c>
      <c r="M1049" s="4">
        <v>6919941</v>
      </c>
      <c r="N1049" s="13">
        <v>23.68</v>
      </c>
      <c r="O1049" s="4">
        <v>48083975</v>
      </c>
      <c r="P1049" s="13">
        <v>264.01</v>
      </c>
      <c r="Q1049" s="4">
        <v>2594052</v>
      </c>
      <c r="R1049" s="13">
        <v>51.41</v>
      </c>
      <c r="S1049" s="4">
        <v>23683679</v>
      </c>
      <c r="T1049" s="13">
        <v>53.3</v>
      </c>
      <c r="U1049" s="4">
        <v>18359325</v>
      </c>
      <c r="V1049" s="13">
        <v>80</v>
      </c>
      <c r="W1049" s="4">
        <v>15419422</v>
      </c>
      <c r="X1049" s="13">
        <v>122.03</v>
      </c>
      <c r="Y1049" s="4">
        <v>7743561</v>
      </c>
      <c r="Z1049" s="13">
        <v>96.42</v>
      </c>
      <c r="AA1049" s="4">
        <v>5033919</v>
      </c>
      <c r="AB1049" s="13">
        <v>68.930000000000007</v>
      </c>
      <c r="AC1049" s="4">
        <v>7372593</v>
      </c>
      <c r="AD1049" s="13">
        <v>45.19</v>
      </c>
      <c r="AE1049" s="4">
        <v>8811727</v>
      </c>
      <c r="AF1049" s="13">
        <v>41.72</v>
      </c>
      <c r="AG1049" s="4">
        <v>2482014</v>
      </c>
      <c r="AH1049" s="13">
        <v>67.55</v>
      </c>
      <c r="AI1049" s="4">
        <v>3865999</v>
      </c>
      <c r="AJ1049" s="13">
        <v>97.48</v>
      </c>
      <c r="AK1049" s="4">
        <v>2878955</v>
      </c>
      <c r="AL1049" s="13">
        <v>19.739999999999998</v>
      </c>
      <c r="AM1049" s="4">
        <v>19780227</v>
      </c>
      <c r="AN1049" s="13">
        <v>62.68</v>
      </c>
      <c r="AO1049" s="4">
        <v>6069801</v>
      </c>
      <c r="AP1049" s="13">
        <v>1671.73</v>
      </c>
      <c r="AQ1049" s="4">
        <v>4974877</v>
      </c>
      <c r="AR1049" s="13">
        <v>294.79000000000002</v>
      </c>
      <c r="AS1049" s="4">
        <v>22911375</v>
      </c>
      <c r="AT1049" s="13">
        <v>185.05</v>
      </c>
      <c r="AU1049" s="4">
        <v>2690988</v>
      </c>
      <c r="AV1049" s="13">
        <v>1714.08</v>
      </c>
      <c r="AW1049" s="4">
        <v>1248135</v>
      </c>
      <c r="AX1049" s="13">
        <v>185.17</v>
      </c>
      <c r="AY1049" s="4">
        <v>5481417</v>
      </c>
      <c r="AZ1049" s="13">
        <v>103.96</v>
      </c>
      <c r="BA1049" s="4">
        <v>4655308</v>
      </c>
      <c r="BB1049" s="13">
        <v>37.35</v>
      </c>
      <c r="BC1049" s="4">
        <v>17271812</v>
      </c>
      <c r="BD1049" s="13">
        <v>70.849999999999994</v>
      </c>
      <c r="BE1049" s="4">
        <v>8067715</v>
      </c>
      <c r="BF1049" s="13">
        <v>124.45</v>
      </c>
      <c r="BG1049" s="4">
        <v>4407856</v>
      </c>
      <c r="BH1049" s="13">
        <v>87.16</v>
      </c>
      <c r="BI1049" s="4">
        <v>6315062</v>
      </c>
    </row>
    <row r="1050" spans="1:61" x14ac:dyDescent="0.35">
      <c r="A1050" s="1">
        <v>43528</v>
      </c>
      <c r="B1050" s="13">
        <v>175.85</v>
      </c>
      <c r="C1050" s="4">
        <v>27436203</v>
      </c>
      <c r="D1050" s="13">
        <v>112.26</v>
      </c>
      <c r="E1050" s="4">
        <v>26608014</v>
      </c>
      <c r="F1050" s="13">
        <v>156.78</v>
      </c>
      <c r="G1050" s="4">
        <v>10249750</v>
      </c>
      <c r="H1050" s="13">
        <v>274.89</v>
      </c>
      <c r="I1050" s="4">
        <v>1738161</v>
      </c>
      <c r="J1050" s="13">
        <v>52.04</v>
      </c>
      <c r="K1050" s="4">
        <v>14850055</v>
      </c>
      <c r="L1050" s="13">
        <v>158.5</v>
      </c>
      <c r="M1050" s="4">
        <v>17886304</v>
      </c>
      <c r="N1050" s="13">
        <v>23.37</v>
      </c>
      <c r="O1050" s="4">
        <v>48147714</v>
      </c>
      <c r="P1050" s="13">
        <v>258.16000000000003</v>
      </c>
      <c r="Q1050" s="4">
        <v>2995155</v>
      </c>
      <c r="R1050" s="13">
        <v>51.16</v>
      </c>
      <c r="S1050" s="4">
        <v>18725852</v>
      </c>
      <c r="T1050" s="13">
        <v>53.94</v>
      </c>
      <c r="U1050" s="4">
        <v>21706135</v>
      </c>
      <c r="V1050" s="13">
        <v>80.31</v>
      </c>
      <c r="W1050" s="4">
        <v>18090161</v>
      </c>
      <c r="X1050" s="13">
        <v>122.12</v>
      </c>
      <c r="Y1050" s="4">
        <v>7499511</v>
      </c>
      <c r="Z1050" s="13">
        <v>96.81</v>
      </c>
      <c r="AA1050" s="4">
        <v>3729106</v>
      </c>
      <c r="AB1050" s="13">
        <v>69.900000000000006</v>
      </c>
      <c r="AC1050" s="4">
        <v>6625838</v>
      </c>
      <c r="AD1050" s="13">
        <v>45.24</v>
      </c>
      <c r="AE1050" s="4">
        <v>6946320</v>
      </c>
      <c r="AF1050" s="13">
        <v>41.57</v>
      </c>
      <c r="AG1050" s="4">
        <v>2226128</v>
      </c>
      <c r="AH1050" s="13">
        <v>67.45</v>
      </c>
      <c r="AI1050" s="4">
        <v>4198622</v>
      </c>
      <c r="AJ1050" s="13">
        <v>97.28</v>
      </c>
      <c r="AK1050" s="4">
        <v>2386214</v>
      </c>
      <c r="AL1050" s="13">
        <v>19.850000000000001</v>
      </c>
      <c r="AM1050" s="4">
        <v>17989519</v>
      </c>
      <c r="AN1050" s="13">
        <v>62.01</v>
      </c>
      <c r="AO1050" s="4">
        <v>7025329</v>
      </c>
      <c r="AP1050" s="13">
        <v>1696.17</v>
      </c>
      <c r="AQ1050" s="4">
        <v>6167358</v>
      </c>
      <c r="AR1050" s="13">
        <v>285.36</v>
      </c>
      <c r="AS1050" s="4">
        <v>17096818</v>
      </c>
      <c r="AT1050" s="13">
        <v>180.59</v>
      </c>
      <c r="AU1050" s="4">
        <v>4899760</v>
      </c>
      <c r="AV1050" s="13">
        <v>1707.82</v>
      </c>
      <c r="AW1050" s="4">
        <v>1043402</v>
      </c>
      <c r="AX1050" s="13">
        <v>183.81</v>
      </c>
      <c r="AY1050" s="4">
        <v>5046772</v>
      </c>
      <c r="AZ1050" s="13">
        <v>103.19</v>
      </c>
      <c r="BA1050" s="4">
        <v>4015273</v>
      </c>
      <c r="BB1050" s="13">
        <v>37.25</v>
      </c>
      <c r="BC1050" s="4">
        <v>11303952</v>
      </c>
      <c r="BD1050" s="13">
        <v>70.95</v>
      </c>
      <c r="BE1050" s="4">
        <v>9219708</v>
      </c>
      <c r="BF1050" s="13">
        <v>123.94</v>
      </c>
      <c r="BG1050" s="4">
        <v>2095319</v>
      </c>
      <c r="BH1050" s="13">
        <v>85.64</v>
      </c>
      <c r="BI1050" s="4">
        <v>7339569</v>
      </c>
    </row>
    <row r="1051" spans="1:61" x14ac:dyDescent="0.35">
      <c r="A1051" s="1">
        <v>43529</v>
      </c>
      <c r="B1051" s="13">
        <v>175.53</v>
      </c>
      <c r="C1051" s="4">
        <v>19737419</v>
      </c>
      <c r="D1051" s="13">
        <v>111.7</v>
      </c>
      <c r="E1051" s="4">
        <v>19538318</v>
      </c>
      <c r="F1051" s="13">
        <v>156.52000000000001</v>
      </c>
      <c r="G1051" s="4">
        <v>9073119</v>
      </c>
      <c r="H1051" s="13">
        <v>277.01</v>
      </c>
      <c r="I1051" s="4">
        <v>2169908</v>
      </c>
      <c r="J1051" s="13">
        <v>52.36</v>
      </c>
      <c r="K1051" s="4">
        <v>16291901</v>
      </c>
      <c r="L1051" s="13">
        <v>156.97</v>
      </c>
      <c r="M1051" s="4">
        <v>16042915</v>
      </c>
      <c r="N1051" s="13">
        <v>23.5</v>
      </c>
      <c r="O1051" s="4">
        <v>35462587</v>
      </c>
      <c r="P1051" s="13">
        <v>257.38</v>
      </c>
      <c r="Q1051" s="4">
        <v>2101785</v>
      </c>
      <c r="R1051" s="13">
        <v>51.3</v>
      </c>
      <c r="S1051" s="4">
        <v>14994150</v>
      </c>
      <c r="T1051" s="13">
        <v>53.68</v>
      </c>
      <c r="U1051" s="4">
        <v>21057745</v>
      </c>
      <c r="V1051" s="13">
        <v>80.19</v>
      </c>
      <c r="W1051" s="4">
        <v>13745465</v>
      </c>
      <c r="X1051" s="13">
        <v>123.29</v>
      </c>
      <c r="Y1051" s="4">
        <v>7345213</v>
      </c>
      <c r="Z1051" s="13">
        <v>95.5</v>
      </c>
      <c r="AA1051" s="4">
        <v>3336968</v>
      </c>
      <c r="AB1051" s="13">
        <v>69.010000000000005</v>
      </c>
      <c r="AC1051" s="4">
        <v>7635534</v>
      </c>
      <c r="AD1051" s="13">
        <v>44.79</v>
      </c>
      <c r="AE1051" s="4">
        <v>7391102</v>
      </c>
      <c r="AF1051" s="13">
        <v>41.18</v>
      </c>
      <c r="AG1051" s="4">
        <v>2047865</v>
      </c>
      <c r="AH1051" s="13">
        <v>67.53</v>
      </c>
      <c r="AI1051" s="4">
        <v>3699215</v>
      </c>
      <c r="AJ1051" s="13">
        <v>97.46</v>
      </c>
      <c r="AK1051" s="4">
        <v>2511854</v>
      </c>
      <c r="AL1051" s="13">
        <v>19.97</v>
      </c>
      <c r="AM1051" s="4">
        <v>14184788</v>
      </c>
      <c r="AN1051" s="13">
        <v>60.81</v>
      </c>
      <c r="AO1051" s="4">
        <v>7254535</v>
      </c>
      <c r="AP1051" s="13">
        <v>1692.43</v>
      </c>
      <c r="AQ1051" s="4">
        <v>3681522</v>
      </c>
      <c r="AR1051" s="13">
        <v>276.54000000000002</v>
      </c>
      <c r="AS1051" s="4">
        <v>18764740</v>
      </c>
      <c r="AT1051" s="13">
        <v>181.35</v>
      </c>
      <c r="AU1051" s="4">
        <v>3362509</v>
      </c>
      <c r="AV1051" s="13">
        <v>1745.93</v>
      </c>
      <c r="AW1051" s="4">
        <v>619566</v>
      </c>
      <c r="AX1051" s="13">
        <v>184</v>
      </c>
      <c r="AY1051" s="4">
        <v>3690994</v>
      </c>
      <c r="AZ1051" s="13">
        <v>103.01</v>
      </c>
      <c r="BA1051" s="4">
        <v>3460089</v>
      </c>
      <c r="BB1051" s="13">
        <v>37.119999999999997</v>
      </c>
      <c r="BC1051" s="4">
        <v>12174375</v>
      </c>
      <c r="BD1051" s="13">
        <v>71.58</v>
      </c>
      <c r="BE1051" s="4">
        <v>10496075</v>
      </c>
      <c r="BF1051" s="13">
        <v>125.22</v>
      </c>
      <c r="BG1051" s="4">
        <v>1797492</v>
      </c>
      <c r="BH1051" s="13">
        <v>85.44</v>
      </c>
      <c r="BI1051" s="4">
        <v>4976324</v>
      </c>
    </row>
    <row r="1052" spans="1:61" x14ac:dyDescent="0.35">
      <c r="A1052" s="1">
        <v>43530</v>
      </c>
      <c r="B1052" s="13">
        <v>174.52</v>
      </c>
      <c r="C1052" s="4">
        <v>20810384</v>
      </c>
      <c r="D1052" s="13">
        <v>111.75</v>
      </c>
      <c r="E1052" s="4">
        <v>17686996</v>
      </c>
      <c r="F1052" s="13">
        <v>152.05000000000001</v>
      </c>
      <c r="G1052" s="4">
        <v>10088149</v>
      </c>
      <c r="H1052" s="13">
        <v>271.35000000000002</v>
      </c>
      <c r="I1052" s="4">
        <v>1997385</v>
      </c>
      <c r="J1052" s="13">
        <v>52.35</v>
      </c>
      <c r="K1052" s="4">
        <v>12389327</v>
      </c>
      <c r="L1052" s="13">
        <v>156.79</v>
      </c>
      <c r="M1052" s="4">
        <v>7436333</v>
      </c>
      <c r="N1052" s="13">
        <v>22.41</v>
      </c>
      <c r="O1052" s="4">
        <v>60479430</v>
      </c>
      <c r="P1052" s="13">
        <v>256.39999999999998</v>
      </c>
      <c r="Q1052" s="4">
        <v>1950615</v>
      </c>
      <c r="R1052" s="13">
        <v>51.67</v>
      </c>
      <c r="S1052" s="4">
        <v>19686893</v>
      </c>
      <c r="T1052" s="13">
        <v>52.95</v>
      </c>
      <c r="U1052" s="4">
        <v>14740525</v>
      </c>
      <c r="V1052" s="13">
        <v>79.28</v>
      </c>
      <c r="W1052" s="4">
        <v>18633599</v>
      </c>
      <c r="X1052" s="13">
        <v>123.53</v>
      </c>
      <c r="Y1052" s="4">
        <v>7600039</v>
      </c>
      <c r="Z1052" s="13">
        <v>91.94</v>
      </c>
      <c r="AA1052" s="4">
        <v>5079169</v>
      </c>
      <c r="AB1052" s="13">
        <v>68.290000000000006</v>
      </c>
      <c r="AC1052" s="4">
        <v>7296328</v>
      </c>
      <c r="AD1052" s="13">
        <v>43.37</v>
      </c>
      <c r="AE1052" s="4">
        <v>9949147</v>
      </c>
      <c r="AF1052" s="13">
        <v>40.28</v>
      </c>
      <c r="AG1052" s="4">
        <v>2075672</v>
      </c>
      <c r="AH1052" s="13">
        <v>66.19</v>
      </c>
      <c r="AI1052" s="4">
        <v>4453352</v>
      </c>
      <c r="AJ1052" s="13">
        <v>97.6</v>
      </c>
      <c r="AK1052" s="4">
        <v>2644587</v>
      </c>
      <c r="AL1052" s="13">
        <v>20</v>
      </c>
      <c r="AM1052" s="4">
        <v>15263021</v>
      </c>
      <c r="AN1052" s="13">
        <v>59.93</v>
      </c>
      <c r="AO1052" s="4">
        <v>8212525</v>
      </c>
      <c r="AP1052" s="13">
        <v>1668.95</v>
      </c>
      <c r="AQ1052" s="4">
        <v>3996001</v>
      </c>
      <c r="AR1052" s="13">
        <v>276.24</v>
      </c>
      <c r="AS1052" s="4">
        <v>10335485</v>
      </c>
      <c r="AT1052" s="13">
        <v>182.03</v>
      </c>
      <c r="AU1052" s="4">
        <v>2083946</v>
      </c>
      <c r="AV1052" s="13">
        <v>1751.62</v>
      </c>
      <c r="AW1052" s="4">
        <v>621408</v>
      </c>
      <c r="AX1052" s="13">
        <v>184.45</v>
      </c>
      <c r="AY1052" s="4">
        <v>4460878</v>
      </c>
      <c r="AZ1052" s="13">
        <v>102.34</v>
      </c>
      <c r="BA1052" s="4">
        <v>2730650</v>
      </c>
      <c r="BB1052" s="13">
        <v>36.81</v>
      </c>
      <c r="BC1052" s="4">
        <v>10885498</v>
      </c>
      <c r="BD1052" s="13">
        <v>71.27</v>
      </c>
      <c r="BE1052" s="4">
        <v>7666095</v>
      </c>
      <c r="BF1052" s="13">
        <v>125.12</v>
      </c>
      <c r="BG1052" s="4">
        <v>1644383</v>
      </c>
      <c r="BH1052" s="13">
        <v>85.13</v>
      </c>
      <c r="BI1052" s="4">
        <v>3198110</v>
      </c>
    </row>
    <row r="1053" spans="1:61" x14ac:dyDescent="0.35">
      <c r="A1053" s="1">
        <v>43531</v>
      </c>
      <c r="B1053" s="13">
        <v>172.5</v>
      </c>
      <c r="C1053" s="4">
        <v>24796374</v>
      </c>
      <c r="D1053" s="13">
        <v>110.39</v>
      </c>
      <c r="E1053" s="4">
        <v>25338954</v>
      </c>
      <c r="F1053" s="13">
        <v>149.26</v>
      </c>
      <c r="G1053" s="4">
        <v>11252633</v>
      </c>
      <c r="H1053" s="13">
        <v>265.51</v>
      </c>
      <c r="I1053" s="4">
        <v>2541082</v>
      </c>
      <c r="J1053" s="13">
        <v>52.58</v>
      </c>
      <c r="K1053" s="4">
        <v>16624134</v>
      </c>
      <c r="L1053" s="13">
        <v>155.6</v>
      </c>
      <c r="M1053" s="4">
        <v>6916457</v>
      </c>
      <c r="N1053" s="13">
        <v>22.08</v>
      </c>
      <c r="O1053" s="4">
        <v>52186289</v>
      </c>
      <c r="P1053" s="13">
        <v>255.46</v>
      </c>
      <c r="Q1053" s="4">
        <v>3185202</v>
      </c>
      <c r="R1053" s="13">
        <v>51.29</v>
      </c>
      <c r="S1053" s="4">
        <v>22209205</v>
      </c>
      <c r="T1053" s="13">
        <v>52.6</v>
      </c>
      <c r="U1053" s="4">
        <v>17803407</v>
      </c>
      <c r="V1053" s="13">
        <v>80.16</v>
      </c>
      <c r="W1053" s="4">
        <v>16541732</v>
      </c>
      <c r="X1053" s="13">
        <v>121.94</v>
      </c>
      <c r="Y1053" s="4">
        <v>7201128</v>
      </c>
      <c r="Z1053" s="13">
        <v>91.35</v>
      </c>
      <c r="AA1053" s="4">
        <v>3731346</v>
      </c>
      <c r="AB1053" s="13">
        <v>67.95</v>
      </c>
      <c r="AC1053" s="4">
        <v>6964286</v>
      </c>
      <c r="AD1053" s="13">
        <v>42.49</v>
      </c>
      <c r="AE1053" s="4">
        <v>8086487</v>
      </c>
      <c r="AF1053" s="13">
        <v>40.090000000000003</v>
      </c>
      <c r="AG1053" s="4">
        <v>2774585</v>
      </c>
      <c r="AH1053" s="13">
        <v>65.739999999999995</v>
      </c>
      <c r="AI1053" s="4">
        <v>3156911</v>
      </c>
      <c r="AJ1053" s="13">
        <v>96.45</v>
      </c>
      <c r="AK1053" s="4">
        <v>3638046</v>
      </c>
      <c r="AL1053" s="13">
        <v>19.84</v>
      </c>
      <c r="AM1053" s="4">
        <v>17013199</v>
      </c>
      <c r="AN1053" s="13">
        <v>58.84</v>
      </c>
      <c r="AO1053" s="4">
        <v>5830749</v>
      </c>
      <c r="AP1053" s="13">
        <v>1625.95</v>
      </c>
      <c r="AQ1053" s="4">
        <v>4957017</v>
      </c>
      <c r="AR1053" s="13">
        <v>276.58999999999997</v>
      </c>
      <c r="AS1053" s="4">
        <v>9442483</v>
      </c>
      <c r="AT1053" s="13">
        <v>180.52</v>
      </c>
      <c r="AU1053" s="4">
        <v>3268106</v>
      </c>
      <c r="AV1053" s="13">
        <v>1725.01</v>
      </c>
      <c r="AW1053" s="4">
        <v>598894</v>
      </c>
      <c r="AX1053" s="13">
        <v>182.51</v>
      </c>
      <c r="AY1053" s="4">
        <v>4122194</v>
      </c>
      <c r="AZ1053" s="13">
        <v>100.71</v>
      </c>
      <c r="BA1053" s="4">
        <v>4704816</v>
      </c>
      <c r="BB1053" s="13">
        <v>36.21</v>
      </c>
      <c r="BC1053" s="4">
        <v>14928005</v>
      </c>
      <c r="BD1053" s="13">
        <v>70.61</v>
      </c>
      <c r="BE1053" s="4">
        <v>7814691</v>
      </c>
      <c r="BF1053" s="13">
        <v>122.22</v>
      </c>
      <c r="BG1053" s="4">
        <v>2043554</v>
      </c>
      <c r="BH1053" s="13">
        <v>85.26</v>
      </c>
      <c r="BI1053" s="4">
        <v>4321788</v>
      </c>
    </row>
    <row r="1054" spans="1:61" x14ac:dyDescent="0.35">
      <c r="A1054" s="1">
        <v>43532</v>
      </c>
      <c r="B1054" s="13">
        <v>172.91</v>
      </c>
      <c r="C1054" s="4">
        <v>23999358</v>
      </c>
      <c r="D1054" s="13">
        <v>110.51</v>
      </c>
      <c r="E1054" s="4">
        <v>22818430</v>
      </c>
      <c r="F1054" s="13">
        <v>150.63999999999999</v>
      </c>
      <c r="G1054" s="4">
        <v>10560371</v>
      </c>
      <c r="H1054" s="13">
        <v>264.19</v>
      </c>
      <c r="I1054" s="4">
        <v>2216990</v>
      </c>
      <c r="J1054" s="13">
        <v>52.77</v>
      </c>
      <c r="K1054" s="4">
        <v>15071067</v>
      </c>
      <c r="L1054" s="13">
        <v>155.06</v>
      </c>
      <c r="M1054" s="4">
        <v>4800711</v>
      </c>
      <c r="N1054" s="13">
        <v>22.01</v>
      </c>
      <c r="O1054" s="4">
        <v>49967725</v>
      </c>
      <c r="P1054" s="13">
        <v>254.74</v>
      </c>
      <c r="Q1054" s="4">
        <v>2195350</v>
      </c>
      <c r="R1054" s="13">
        <v>51.07</v>
      </c>
      <c r="S1054" s="4">
        <v>18182184</v>
      </c>
      <c r="T1054" s="13">
        <v>52.48</v>
      </c>
      <c r="U1054" s="4">
        <v>16793891</v>
      </c>
      <c r="V1054" s="13">
        <v>79.010000000000005</v>
      </c>
      <c r="W1054" s="4">
        <v>16211252</v>
      </c>
      <c r="X1054" s="13">
        <v>121.62</v>
      </c>
      <c r="Y1054" s="4">
        <v>7014107</v>
      </c>
      <c r="Z1054" s="13">
        <v>86.44</v>
      </c>
      <c r="AA1054" s="4">
        <v>6760961</v>
      </c>
      <c r="AB1054" s="13">
        <v>65.430000000000007</v>
      </c>
      <c r="AC1054" s="4">
        <v>8068914</v>
      </c>
      <c r="AD1054" s="13">
        <v>41.29</v>
      </c>
      <c r="AE1054" s="4">
        <v>12739217</v>
      </c>
      <c r="AF1054" s="13">
        <v>39.4</v>
      </c>
      <c r="AG1054" s="4">
        <v>3018144</v>
      </c>
      <c r="AH1054" s="13">
        <v>62.71</v>
      </c>
      <c r="AI1054" s="4">
        <v>5581521</v>
      </c>
      <c r="AJ1054" s="13">
        <v>94.31</v>
      </c>
      <c r="AK1054" s="4">
        <v>3334118</v>
      </c>
      <c r="AL1054" s="13">
        <v>19.73</v>
      </c>
      <c r="AM1054" s="4">
        <v>17677408</v>
      </c>
      <c r="AN1054" s="13">
        <v>57.5</v>
      </c>
      <c r="AO1054" s="4">
        <v>7630994</v>
      </c>
      <c r="AP1054" s="13">
        <v>1620.8</v>
      </c>
      <c r="AQ1054" s="4">
        <v>4667014</v>
      </c>
      <c r="AR1054" s="13">
        <v>284.14</v>
      </c>
      <c r="AS1054" s="4">
        <v>8819625</v>
      </c>
      <c r="AT1054" s="13">
        <v>179.5</v>
      </c>
      <c r="AU1054" s="4">
        <v>2757219</v>
      </c>
      <c r="AV1054" s="13">
        <v>1715.82</v>
      </c>
      <c r="AW1054" s="4">
        <v>773255</v>
      </c>
      <c r="AX1054" s="13">
        <v>181.23</v>
      </c>
      <c r="AY1054" s="4">
        <v>3867055</v>
      </c>
      <c r="AZ1054" s="13">
        <v>99.33</v>
      </c>
      <c r="BA1054" s="4">
        <v>6181344</v>
      </c>
      <c r="BB1054" s="13">
        <v>35.89</v>
      </c>
      <c r="BC1054" s="4">
        <v>16417026</v>
      </c>
      <c r="BD1054" s="13">
        <v>69.36</v>
      </c>
      <c r="BE1054" s="4">
        <v>12363892</v>
      </c>
      <c r="BF1054" s="13">
        <v>120.7</v>
      </c>
      <c r="BG1054" s="4">
        <v>2261298</v>
      </c>
      <c r="BH1054" s="13">
        <v>84.8</v>
      </c>
      <c r="BI1054" s="4">
        <v>4669677</v>
      </c>
    </row>
    <row r="1055" spans="1:61" x14ac:dyDescent="0.35">
      <c r="A1055" s="1">
        <v>43535</v>
      </c>
      <c r="B1055" s="13">
        <v>178.9</v>
      </c>
      <c r="C1055" s="4">
        <v>32011034</v>
      </c>
      <c r="D1055" s="13">
        <v>112.83</v>
      </c>
      <c r="E1055" s="4">
        <v>26491618</v>
      </c>
      <c r="F1055" s="13">
        <v>161.13999999999999</v>
      </c>
      <c r="G1055" s="4">
        <v>21493150</v>
      </c>
      <c r="H1055" s="13">
        <v>269.06</v>
      </c>
      <c r="I1055" s="4">
        <v>2716054</v>
      </c>
      <c r="J1055" s="13">
        <v>52.66</v>
      </c>
      <c r="K1055" s="4">
        <v>20027695</v>
      </c>
      <c r="L1055" s="13">
        <v>157.65</v>
      </c>
      <c r="M1055" s="4">
        <v>5699541</v>
      </c>
      <c r="N1055" s="13">
        <v>22.96</v>
      </c>
      <c r="O1055" s="4">
        <v>54420188</v>
      </c>
      <c r="P1055" s="13">
        <v>260.95999999999998</v>
      </c>
      <c r="Q1055" s="4">
        <v>2711658</v>
      </c>
      <c r="R1055" s="13">
        <v>51.92</v>
      </c>
      <c r="S1055" s="4">
        <v>17859289</v>
      </c>
      <c r="T1055" s="13">
        <v>53.35</v>
      </c>
      <c r="U1055" s="4">
        <v>18962954</v>
      </c>
      <c r="V1055" s="13">
        <v>79.78</v>
      </c>
      <c r="W1055" s="4">
        <v>11060876</v>
      </c>
      <c r="X1055" s="13">
        <v>123.62</v>
      </c>
      <c r="Y1055" s="4">
        <v>6088681</v>
      </c>
      <c r="Z1055" s="13">
        <v>86.26</v>
      </c>
      <c r="AA1055" s="4">
        <v>7699136</v>
      </c>
      <c r="AB1055" s="13">
        <v>65.87</v>
      </c>
      <c r="AC1055" s="4">
        <v>8703529</v>
      </c>
      <c r="AD1055" s="13">
        <v>42.08</v>
      </c>
      <c r="AE1055" s="4">
        <v>9494658</v>
      </c>
      <c r="AF1055" s="13">
        <v>40.340000000000003</v>
      </c>
      <c r="AG1055" s="4">
        <v>2305018</v>
      </c>
      <c r="AH1055" s="13">
        <v>63.88</v>
      </c>
      <c r="AI1055" s="4">
        <v>3770211</v>
      </c>
      <c r="AJ1055" s="13">
        <v>96.67</v>
      </c>
      <c r="AK1055" s="4">
        <v>2257371</v>
      </c>
      <c r="AL1055" s="13">
        <v>19.899999999999999</v>
      </c>
      <c r="AM1055" s="4">
        <v>12887075</v>
      </c>
      <c r="AN1055" s="13">
        <v>59.2</v>
      </c>
      <c r="AO1055" s="4">
        <v>6670482</v>
      </c>
      <c r="AP1055" s="13">
        <v>1670.62</v>
      </c>
      <c r="AQ1055" s="4">
        <v>3876352</v>
      </c>
      <c r="AR1055" s="13">
        <v>290.92</v>
      </c>
      <c r="AS1055" s="4">
        <v>7392278</v>
      </c>
      <c r="AT1055" s="13">
        <v>181.08</v>
      </c>
      <c r="AU1055" s="4">
        <v>2071481</v>
      </c>
      <c r="AV1055" s="13">
        <v>1709.9</v>
      </c>
      <c r="AW1055" s="4">
        <v>681222</v>
      </c>
      <c r="AX1055" s="13">
        <v>182.44</v>
      </c>
      <c r="AY1055" s="4">
        <v>3866236</v>
      </c>
      <c r="AZ1055" s="13">
        <v>100.4</v>
      </c>
      <c r="BA1055" s="4">
        <v>4598900</v>
      </c>
      <c r="BB1055" s="13">
        <v>36.25</v>
      </c>
      <c r="BC1055" s="4">
        <v>15306371</v>
      </c>
      <c r="BD1055" s="13">
        <v>69.680000000000007</v>
      </c>
      <c r="BE1055" s="4">
        <v>11518329</v>
      </c>
      <c r="BF1055" s="13">
        <v>120.25</v>
      </c>
      <c r="BG1055" s="4">
        <v>2193304</v>
      </c>
      <c r="BH1055" s="13">
        <v>85.82</v>
      </c>
      <c r="BI1055" s="4">
        <v>3999751</v>
      </c>
    </row>
    <row r="1056" spans="1:61" x14ac:dyDescent="0.35">
      <c r="A1056" s="1">
        <v>43536</v>
      </c>
      <c r="B1056" s="13">
        <v>180.91</v>
      </c>
      <c r="C1056" s="4">
        <v>32467584</v>
      </c>
      <c r="D1056" s="13">
        <v>113.62</v>
      </c>
      <c r="E1056" s="4">
        <v>26132717</v>
      </c>
      <c r="F1056" s="13">
        <v>162.52000000000001</v>
      </c>
      <c r="G1056" s="4">
        <v>14489368</v>
      </c>
      <c r="H1056" s="13">
        <v>269.63</v>
      </c>
      <c r="I1056" s="4">
        <v>2332424</v>
      </c>
      <c r="J1056" s="13">
        <v>52.8</v>
      </c>
      <c r="K1056" s="4">
        <v>18048545</v>
      </c>
      <c r="L1056" s="13">
        <v>158.28</v>
      </c>
      <c r="M1056" s="4">
        <v>4082085</v>
      </c>
      <c r="N1056" s="13">
        <v>23.49</v>
      </c>
      <c r="O1056" s="4">
        <v>56410616</v>
      </c>
      <c r="P1056" s="13">
        <v>263.51</v>
      </c>
      <c r="Q1056" s="4">
        <v>2583623</v>
      </c>
      <c r="R1056" s="13">
        <v>52.15</v>
      </c>
      <c r="S1056" s="4">
        <v>19485338</v>
      </c>
      <c r="T1056" s="13">
        <v>53.57</v>
      </c>
      <c r="U1056" s="4">
        <v>20782077</v>
      </c>
      <c r="V1056" s="13">
        <v>80</v>
      </c>
      <c r="W1056" s="4">
        <v>11320150</v>
      </c>
      <c r="X1056" s="13">
        <v>123.9</v>
      </c>
      <c r="Y1056" s="4">
        <v>6184252</v>
      </c>
      <c r="Z1056" s="13">
        <v>86.98</v>
      </c>
      <c r="AA1056" s="4">
        <v>8308871</v>
      </c>
      <c r="AB1056" s="13">
        <v>65.63</v>
      </c>
      <c r="AC1056" s="4">
        <v>11790151</v>
      </c>
      <c r="AD1056" s="13">
        <v>42.59</v>
      </c>
      <c r="AE1056" s="4">
        <v>8230674</v>
      </c>
      <c r="AF1056" s="13">
        <v>40.6</v>
      </c>
      <c r="AG1056" s="4">
        <v>2106281</v>
      </c>
      <c r="AH1056" s="13">
        <v>64.2</v>
      </c>
      <c r="AI1056" s="4">
        <v>3195458</v>
      </c>
      <c r="AJ1056" s="13">
        <v>97.39</v>
      </c>
      <c r="AK1056" s="4">
        <v>2362589</v>
      </c>
      <c r="AL1056" s="13">
        <v>19.86</v>
      </c>
      <c r="AM1056" s="4">
        <v>18940596</v>
      </c>
      <c r="AN1056" s="13">
        <v>58.86</v>
      </c>
      <c r="AO1056" s="4">
        <v>5849105</v>
      </c>
      <c r="AP1056" s="13">
        <v>1673.1</v>
      </c>
      <c r="AQ1056" s="4">
        <v>3614498</v>
      </c>
      <c r="AR1056" s="13">
        <v>283.36</v>
      </c>
      <c r="AS1056" s="4">
        <v>7504137</v>
      </c>
      <c r="AT1056" s="13">
        <v>181.83</v>
      </c>
      <c r="AU1056" s="4">
        <v>2191830</v>
      </c>
      <c r="AV1056" s="13">
        <v>1736</v>
      </c>
      <c r="AW1056" s="4">
        <v>699263</v>
      </c>
      <c r="AX1056" s="13">
        <v>184</v>
      </c>
      <c r="AY1056" s="4">
        <v>3776971</v>
      </c>
      <c r="AZ1056" s="13">
        <v>100.86</v>
      </c>
      <c r="BA1056" s="4">
        <v>4928430</v>
      </c>
      <c r="BB1056" s="13">
        <v>36.28</v>
      </c>
      <c r="BC1056" s="4">
        <v>10660879</v>
      </c>
      <c r="BD1056" s="13">
        <v>70.05</v>
      </c>
      <c r="BE1056" s="4">
        <v>12751689</v>
      </c>
      <c r="BF1056" s="13">
        <v>120.69</v>
      </c>
      <c r="BG1056" s="4">
        <v>2185256</v>
      </c>
      <c r="BH1056" s="13">
        <v>85.43</v>
      </c>
      <c r="BI1056" s="4">
        <v>4431552</v>
      </c>
    </row>
    <row r="1057" spans="1:61" x14ac:dyDescent="0.35">
      <c r="A1057" s="1">
        <v>43537</v>
      </c>
      <c r="B1057" s="13">
        <v>181.71</v>
      </c>
      <c r="C1057" s="4">
        <v>31032524</v>
      </c>
      <c r="D1057" s="13">
        <v>114.5</v>
      </c>
      <c r="E1057" s="4">
        <v>35513771</v>
      </c>
      <c r="F1057" s="13">
        <v>168.62</v>
      </c>
      <c r="G1057" s="4">
        <v>19222518</v>
      </c>
      <c r="H1057" s="13">
        <v>271.20999999999998</v>
      </c>
      <c r="I1057" s="4">
        <v>3208871</v>
      </c>
      <c r="J1057" s="13">
        <v>53.06</v>
      </c>
      <c r="K1057" s="4">
        <v>19490842</v>
      </c>
      <c r="L1057" s="13">
        <v>159.81</v>
      </c>
      <c r="M1057" s="4">
        <v>5230611</v>
      </c>
      <c r="N1057" s="13">
        <v>23.38</v>
      </c>
      <c r="O1057" s="4">
        <v>56705777</v>
      </c>
      <c r="P1057" s="13">
        <v>264.38</v>
      </c>
      <c r="Q1057" s="4">
        <v>3992487</v>
      </c>
      <c r="R1057" s="13">
        <v>52.59</v>
      </c>
      <c r="S1057" s="4">
        <v>20567962</v>
      </c>
      <c r="T1057" s="13">
        <v>54.37</v>
      </c>
      <c r="U1057" s="4">
        <v>25522312</v>
      </c>
      <c r="V1057" s="13">
        <v>80.709999999999994</v>
      </c>
      <c r="W1057" s="4">
        <v>10260235</v>
      </c>
      <c r="X1057" s="13">
        <v>124.67</v>
      </c>
      <c r="Y1057" s="4">
        <v>4707363</v>
      </c>
      <c r="Z1057" s="13">
        <v>88.57</v>
      </c>
      <c r="AA1057" s="4">
        <v>6656037</v>
      </c>
      <c r="AB1057" s="13">
        <v>67.349999999999994</v>
      </c>
      <c r="AC1057" s="4">
        <v>8324794</v>
      </c>
      <c r="AD1057" s="13">
        <v>43.15</v>
      </c>
      <c r="AE1057" s="4">
        <v>8823170</v>
      </c>
      <c r="AF1057" s="13">
        <v>40.78</v>
      </c>
      <c r="AG1057" s="4">
        <v>1744310</v>
      </c>
      <c r="AH1057" s="13">
        <v>65.06</v>
      </c>
      <c r="AI1057" s="4">
        <v>2561593</v>
      </c>
      <c r="AJ1057" s="13">
        <v>98.08</v>
      </c>
      <c r="AK1057" s="4">
        <v>2294506</v>
      </c>
      <c r="AL1057" s="13">
        <v>19.98</v>
      </c>
      <c r="AM1057" s="4">
        <v>17137877</v>
      </c>
      <c r="AN1057" s="13">
        <v>59.57</v>
      </c>
      <c r="AO1057" s="4">
        <v>6243470</v>
      </c>
      <c r="AP1057" s="13">
        <v>1690.81</v>
      </c>
      <c r="AQ1057" s="4">
        <v>3552041</v>
      </c>
      <c r="AR1057" s="13">
        <v>288.95999999999998</v>
      </c>
      <c r="AS1057" s="4">
        <v>6844719</v>
      </c>
      <c r="AT1057" s="13">
        <v>182.06</v>
      </c>
      <c r="AU1057" s="4">
        <v>2612135</v>
      </c>
      <c r="AV1057" s="13">
        <v>1760.71</v>
      </c>
      <c r="AW1057" s="4">
        <v>680931</v>
      </c>
      <c r="AX1057" s="13">
        <v>181.14</v>
      </c>
      <c r="AY1057" s="4">
        <v>4528250</v>
      </c>
      <c r="AZ1057" s="13">
        <v>101.17</v>
      </c>
      <c r="BA1057" s="4">
        <v>6268161</v>
      </c>
      <c r="BB1057" s="13">
        <v>36.46</v>
      </c>
      <c r="BC1057" s="4">
        <v>13247760</v>
      </c>
      <c r="BD1057" s="13">
        <v>70.099999999999994</v>
      </c>
      <c r="BE1057" s="4">
        <v>13798644</v>
      </c>
      <c r="BF1057" s="13">
        <v>120.19</v>
      </c>
      <c r="BG1057" s="4">
        <v>3071934</v>
      </c>
      <c r="BH1057" s="13">
        <v>85.93</v>
      </c>
      <c r="BI1057" s="4">
        <v>5037858</v>
      </c>
    </row>
    <row r="1058" spans="1:61" x14ac:dyDescent="0.35">
      <c r="A1058" s="1">
        <v>43538</v>
      </c>
      <c r="B1058" s="13">
        <v>183.73</v>
      </c>
      <c r="C1058" s="4">
        <v>23579508</v>
      </c>
      <c r="D1058" s="13">
        <v>114.59</v>
      </c>
      <c r="E1058" s="4">
        <v>30763367</v>
      </c>
      <c r="F1058" s="13">
        <v>165.56</v>
      </c>
      <c r="G1058" s="4">
        <v>12984630</v>
      </c>
      <c r="H1058" s="13">
        <v>268.2</v>
      </c>
      <c r="I1058" s="4">
        <v>4309432</v>
      </c>
      <c r="J1058" s="13">
        <v>53.05</v>
      </c>
      <c r="K1058" s="4">
        <v>24000329</v>
      </c>
      <c r="L1058" s="13">
        <v>160.66999999999999</v>
      </c>
      <c r="M1058" s="4">
        <v>3247216</v>
      </c>
      <c r="N1058" s="13">
        <v>22.82</v>
      </c>
      <c r="O1058" s="4">
        <v>42818582</v>
      </c>
      <c r="P1058" s="13">
        <v>267.69</v>
      </c>
      <c r="Q1058" s="4">
        <v>5113443</v>
      </c>
      <c r="R1058" s="13">
        <v>52.74</v>
      </c>
      <c r="S1058" s="4">
        <v>19215854</v>
      </c>
      <c r="T1058" s="13">
        <v>53.44</v>
      </c>
      <c r="U1058" s="4">
        <v>26647060</v>
      </c>
      <c r="V1058" s="13">
        <v>80.44</v>
      </c>
      <c r="W1058" s="4">
        <v>9976797</v>
      </c>
      <c r="X1058" s="13">
        <v>124.6</v>
      </c>
      <c r="Y1058" s="4">
        <v>5146420</v>
      </c>
      <c r="Z1058" s="13">
        <v>89.69</v>
      </c>
      <c r="AA1058" s="4">
        <v>4338879</v>
      </c>
      <c r="AB1058" s="13">
        <v>67.02</v>
      </c>
      <c r="AC1058" s="4">
        <v>7315456</v>
      </c>
      <c r="AD1058" s="13">
        <v>43.09</v>
      </c>
      <c r="AE1058" s="4">
        <v>7934552</v>
      </c>
      <c r="AF1058" s="13">
        <v>40.58</v>
      </c>
      <c r="AG1058" s="4">
        <v>1509305</v>
      </c>
      <c r="AH1058" s="13">
        <v>65.209999999999994</v>
      </c>
      <c r="AI1058" s="4">
        <v>2446261</v>
      </c>
      <c r="AJ1058" s="13">
        <v>98.47</v>
      </c>
      <c r="AK1058" s="4">
        <v>1663011</v>
      </c>
      <c r="AL1058" s="13">
        <v>19.98</v>
      </c>
      <c r="AM1058" s="4">
        <v>13336715</v>
      </c>
      <c r="AN1058" s="13">
        <v>59.69</v>
      </c>
      <c r="AO1058" s="4">
        <v>5473419</v>
      </c>
      <c r="AP1058" s="13">
        <v>1686.22</v>
      </c>
      <c r="AQ1058" s="4">
        <v>2946618</v>
      </c>
      <c r="AR1058" s="13">
        <v>289.95999999999998</v>
      </c>
      <c r="AS1058" s="4">
        <v>7103447</v>
      </c>
      <c r="AT1058" s="13">
        <v>182.74</v>
      </c>
      <c r="AU1058" s="4">
        <v>2375444</v>
      </c>
      <c r="AV1058" s="13">
        <v>1743.88</v>
      </c>
      <c r="AW1058" s="4">
        <v>520761</v>
      </c>
      <c r="AX1058" s="13">
        <v>181.61</v>
      </c>
      <c r="AY1058" s="4">
        <v>4393038</v>
      </c>
      <c r="AZ1058" s="13">
        <v>100.81</v>
      </c>
      <c r="BA1058" s="4">
        <v>5393351</v>
      </c>
      <c r="BB1058" s="13">
        <v>36.35</v>
      </c>
      <c r="BC1058" s="4">
        <v>10561015</v>
      </c>
      <c r="BD1058" s="13">
        <v>70.739999999999995</v>
      </c>
      <c r="BE1058" s="4">
        <v>9249246</v>
      </c>
      <c r="BF1058" s="13">
        <v>119.62</v>
      </c>
      <c r="BG1058" s="4">
        <v>2363574</v>
      </c>
      <c r="BH1058" s="13">
        <v>86.87</v>
      </c>
      <c r="BI1058" s="4">
        <v>5906100</v>
      </c>
    </row>
    <row r="1059" spans="1:61" x14ac:dyDescent="0.35">
      <c r="A1059" s="1">
        <v>43539</v>
      </c>
      <c r="B1059" s="13">
        <v>186.12</v>
      </c>
      <c r="C1059" s="4">
        <v>39042912</v>
      </c>
      <c r="D1059" s="13">
        <v>115.91</v>
      </c>
      <c r="E1059" s="4">
        <v>54630661</v>
      </c>
      <c r="F1059" s="13">
        <v>169.81</v>
      </c>
      <c r="G1059" s="4">
        <v>16536482</v>
      </c>
      <c r="H1059" s="13">
        <v>290.29000000000002</v>
      </c>
      <c r="I1059" s="4">
        <v>14406598</v>
      </c>
      <c r="J1059" s="13">
        <v>52.94</v>
      </c>
      <c r="K1059" s="4">
        <v>43340219</v>
      </c>
      <c r="L1059" s="13">
        <v>161.51</v>
      </c>
      <c r="M1059" s="4">
        <v>6743790</v>
      </c>
      <c r="N1059" s="13">
        <v>23.29</v>
      </c>
      <c r="O1059" s="4">
        <v>46519912</v>
      </c>
      <c r="P1059" s="13">
        <v>257.08999999999997</v>
      </c>
      <c r="Q1059" s="4">
        <v>12110485</v>
      </c>
      <c r="R1059" s="13">
        <v>53.2</v>
      </c>
      <c r="S1059" s="4">
        <v>43639853</v>
      </c>
      <c r="T1059" s="13">
        <v>54.33</v>
      </c>
      <c r="U1059" s="4">
        <v>46485239</v>
      </c>
      <c r="V1059" s="13">
        <v>80.150000000000006</v>
      </c>
      <c r="W1059" s="4">
        <v>25316599</v>
      </c>
      <c r="X1059" s="13">
        <v>125.31</v>
      </c>
      <c r="Y1059" s="4">
        <v>10449712</v>
      </c>
      <c r="Z1059" s="13">
        <v>88.85</v>
      </c>
      <c r="AA1059" s="4">
        <v>8939907</v>
      </c>
      <c r="AB1059" s="13">
        <v>67.59</v>
      </c>
      <c r="AC1059" s="4">
        <v>16733199</v>
      </c>
      <c r="AD1059" s="13">
        <v>42.39</v>
      </c>
      <c r="AE1059" s="4">
        <v>14145092</v>
      </c>
      <c r="AF1059" s="13">
        <v>40.04</v>
      </c>
      <c r="AG1059" s="4">
        <v>2633505</v>
      </c>
      <c r="AH1059" s="13">
        <v>65.47</v>
      </c>
      <c r="AI1059" s="4">
        <v>5602916</v>
      </c>
      <c r="AJ1059" s="13">
        <v>98.52</v>
      </c>
      <c r="AK1059" s="4">
        <v>3785836</v>
      </c>
      <c r="AL1059" s="13">
        <v>19.87</v>
      </c>
      <c r="AM1059" s="4">
        <v>28630152</v>
      </c>
      <c r="AN1059" s="13">
        <v>60.45</v>
      </c>
      <c r="AO1059" s="4">
        <v>9173787</v>
      </c>
      <c r="AP1059" s="13">
        <v>1712.36</v>
      </c>
      <c r="AQ1059" s="4">
        <v>7550870</v>
      </c>
      <c r="AR1059" s="13">
        <v>275.43</v>
      </c>
      <c r="AS1059" s="4">
        <v>14785531</v>
      </c>
      <c r="AT1059" s="13">
        <v>185.33</v>
      </c>
      <c r="AU1059" s="4">
        <v>6010520</v>
      </c>
      <c r="AV1059" s="13">
        <v>1752.17</v>
      </c>
      <c r="AW1059" s="4">
        <v>760090</v>
      </c>
      <c r="AX1059" s="13">
        <v>182.23</v>
      </c>
      <c r="AY1059" s="4">
        <v>8059489</v>
      </c>
      <c r="AZ1059" s="13">
        <v>100.14</v>
      </c>
      <c r="BA1059" s="4">
        <v>6677537</v>
      </c>
      <c r="BB1059" s="13">
        <v>36.299999999999997</v>
      </c>
      <c r="BC1059" s="4">
        <v>24452525</v>
      </c>
      <c r="BD1059" s="13">
        <v>70.67</v>
      </c>
      <c r="BE1059" s="4">
        <v>13096889</v>
      </c>
      <c r="BF1059" s="13">
        <v>122.32</v>
      </c>
      <c r="BG1059" s="4">
        <v>3600341</v>
      </c>
      <c r="BH1059" s="13">
        <v>86.8</v>
      </c>
      <c r="BI1059" s="4">
        <v>11031386</v>
      </c>
    </row>
    <row r="1060" spans="1:61" x14ac:dyDescent="0.35">
      <c r="A1060" s="1">
        <v>43542</v>
      </c>
      <c r="B1060" s="13">
        <v>188.02</v>
      </c>
      <c r="C1060" s="4">
        <v>26219832</v>
      </c>
      <c r="D1060" s="13">
        <v>117.57</v>
      </c>
      <c r="E1060" s="4">
        <v>31207596</v>
      </c>
      <c r="F1060" s="13">
        <v>168.95</v>
      </c>
      <c r="G1060" s="4">
        <v>12174829</v>
      </c>
      <c r="H1060" s="13">
        <v>293.83999999999997</v>
      </c>
      <c r="I1060" s="4">
        <v>5674859</v>
      </c>
      <c r="J1060" s="13">
        <v>53.46</v>
      </c>
      <c r="K1060" s="4">
        <v>21953604</v>
      </c>
      <c r="L1060" s="13">
        <v>161.94999999999999</v>
      </c>
      <c r="M1060" s="4">
        <v>3575800</v>
      </c>
      <c r="N1060" s="13">
        <v>23.25</v>
      </c>
      <c r="O1060" s="4">
        <v>34731839</v>
      </c>
      <c r="P1060" s="13">
        <v>257.76</v>
      </c>
      <c r="Q1060" s="4">
        <v>4013389</v>
      </c>
      <c r="R1060" s="13">
        <v>53.51</v>
      </c>
      <c r="S1060" s="4">
        <v>19073773</v>
      </c>
      <c r="T1060" s="13">
        <v>54.1</v>
      </c>
      <c r="U1060" s="4">
        <v>16273986</v>
      </c>
      <c r="V1060" s="13">
        <v>81.08</v>
      </c>
      <c r="W1060" s="4">
        <v>9840552</v>
      </c>
      <c r="X1060" s="13">
        <v>125.88</v>
      </c>
      <c r="Y1060" s="4">
        <v>5586982</v>
      </c>
      <c r="Z1060" s="13">
        <v>91.92</v>
      </c>
      <c r="AA1060" s="4">
        <v>4197035</v>
      </c>
      <c r="AB1060" s="13">
        <v>67.61</v>
      </c>
      <c r="AC1060" s="4">
        <v>7712200</v>
      </c>
      <c r="AD1060" s="13">
        <v>43.36</v>
      </c>
      <c r="AE1060" s="4">
        <v>13518779</v>
      </c>
      <c r="AF1060" s="13">
        <v>40.75</v>
      </c>
      <c r="AG1060" s="4">
        <v>1648380</v>
      </c>
      <c r="AH1060" s="13">
        <v>67.010000000000005</v>
      </c>
      <c r="AI1060" s="4">
        <v>3256838</v>
      </c>
      <c r="AJ1060" s="13">
        <v>98.72</v>
      </c>
      <c r="AK1060" s="4">
        <v>2530779</v>
      </c>
      <c r="AL1060" s="13">
        <v>19.989999999999998</v>
      </c>
      <c r="AM1060" s="4">
        <v>16565646</v>
      </c>
      <c r="AN1060" s="13">
        <v>62.08</v>
      </c>
      <c r="AO1060" s="4">
        <v>7657908</v>
      </c>
      <c r="AP1060" s="13">
        <v>1742.15</v>
      </c>
      <c r="AQ1060" s="4">
        <v>5429058</v>
      </c>
      <c r="AR1060" s="13">
        <v>269.49</v>
      </c>
      <c r="AS1060" s="4">
        <v>10280980</v>
      </c>
      <c r="AT1060" s="13">
        <v>183.95</v>
      </c>
      <c r="AU1060" s="4">
        <v>3669226</v>
      </c>
      <c r="AV1060" s="13">
        <v>1756.33</v>
      </c>
      <c r="AW1060" s="4">
        <v>402981</v>
      </c>
      <c r="AX1060" s="13">
        <v>183.42</v>
      </c>
      <c r="AY1060" s="4">
        <v>4395846</v>
      </c>
      <c r="AZ1060" s="13">
        <v>101.88</v>
      </c>
      <c r="BA1060" s="4">
        <v>4471414</v>
      </c>
      <c r="BB1060" s="13">
        <v>36.270000000000003</v>
      </c>
      <c r="BC1060" s="4">
        <v>9328101</v>
      </c>
      <c r="BD1060" s="13">
        <v>70.84</v>
      </c>
      <c r="BE1060" s="4">
        <v>5682429</v>
      </c>
      <c r="BF1060" s="13">
        <v>124.96</v>
      </c>
      <c r="BG1060" s="4">
        <v>2436728</v>
      </c>
      <c r="BH1060" s="13">
        <v>87.82</v>
      </c>
      <c r="BI1060" s="4">
        <v>7750711</v>
      </c>
    </row>
    <row r="1061" spans="1:61" x14ac:dyDescent="0.35">
      <c r="A1061" s="1">
        <v>43543</v>
      </c>
      <c r="B1061" s="13">
        <v>186.53</v>
      </c>
      <c r="C1061" s="4">
        <v>31646369</v>
      </c>
      <c r="D1061" s="13">
        <v>117.65</v>
      </c>
      <c r="E1061" s="4">
        <v>37588697</v>
      </c>
      <c r="F1061" s="13">
        <v>175.71</v>
      </c>
      <c r="G1061" s="4">
        <v>21374310</v>
      </c>
      <c r="H1061" s="13">
        <v>299.31</v>
      </c>
      <c r="I1061" s="4">
        <v>5155604</v>
      </c>
      <c r="J1061" s="13">
        <v>54.04</v>
      </c>
      <c r="K1061" s="4">
        <v>19214018</v>
      </c>
      <c r="L1061" s="13">
        <v>163.93</v>
      </c>
      <c r="M1061" s="4">
        <v>4378959</v>
      </c>
      <c r="N1061" s="13">
        <v>26</v>
      </c>
      <c r="O1061" s="4">
        <v>156052222</v>
      </c>
      <c r="P1061" s="13">
        <v>260.42</v>
      </c>
      <c r="Q1061" s="4">
        <v>4257338</v>
      </c>
      <c r="R1061" s="13">
        <v>53.31</v>
      </c>
      <c r="S1061" s="4">
        <v>20596403</v>
      </c>
      <c r="T1061" s="13">
        <v>54.17</v>
      </c>
      <c r="U1061" s="4">
        <v>18274766</v>
      </c>
      <c r="V1061" s="13">
        <v>80.87</v>
      </c>
      <c r="W1061" s="4">
        <v>13936496</v>
      </c>
      <c r="X1061" s="13">
        <v>125.28</v>
      </c>
      <c r="Y1061" s="4">
        <v>5096794</v>
      </c>
      <c r="Z1061" s="13">
        <v>92.88</v>
      </c>
      <c r="AA1061" s="4">
        <v>7035357</v>
      </c>
      <c r="AB1061" s="13">
        <v>67.349999999999994</v>
      </c>
      <c r="AC1061" s="4">
        <v>6456361</v>
      </c>
      <c r="AD1061" s="13">
        <v>43.25</v>
      </c>
      <c r="AE1061" s="4">
        <v>8834686</v>
      </c>
      <c r="AF1061" s="13">
        <v>40.61</v>
      </c>
      <c r="AG1061" s="4">
        <v>1497610</v>
      </c>
      <c r="AH1061" s="13">
        <v>66.17</v>
      </c>
      <c r="AI1061" s="4">
        <v>3695462</v>
      </c>
      <c r="AJ1061" s="13">
        <v>98.89</v>
      </c>
      <c r="AK1061" s="4">
        <v>2932645</v>
      </c>
      <c r="AL1061" s="13">
        <v>20.05</v>
      </c>
      <c r="AM1061" s="4">
        <v>19594430</v>
      </c>
      <c r="AN1061" s="13">
        <v>62.03</v>
      </c>
      <c r="AO1061" s="4">
        <v>6237087</v>
      </c>
      <c r="AP1061" s="13">
        <v>1761.85</v>
      </c>
      <c r="AQ1061" s="4">
        <v>6364161</v>
      </c>
      <c r="AR1061" s="13">
        <v>267.47000000000003</v>
      </c>
      <c r="AS1061" s="4">
        <v>11800630</v>
      </c>
      <c r="AT1061" s="13">
        <v>183.11</v>
      </c>
      <c r="AU1061" s="4">
        <v>4102771</v>
      </c>
      <c r="AV1061" s="13">
        <v>1764.03</v>
      </c>
      <c r="AW1061" s="4">
        <v>499111</v>
      </c>
      <c r="AX1061" s="13">
        <v>184.13</v>
      </c>
      <c r="AY1061" s="4">
        <v>4437087</v>
      </c>
      <c r="AZ1061" s="13">
        <v>103.45</v>
      </c>
      <c r="BA1061" s="4">
        <v>5801512</v>
      </c>
      <c r="BB1061" s="13">
        <v>36.869999999999997</v>
      </c>
      <c r="BC1061" s="4">
        <v>14686923</v>
      </c>
      <c r="BD1061" s="13">
        <v>71.38</v>
      </c>
      <c r="BE1061" s="4">
        <v>7810698</v>
      </c>
      <c r="BF1061" s="13">
        <v>125.75</v>
      </c>
      <c r="BG1061" s="4">
        <v>2352385</v>
      </c>
      <c r="BH1061" s="13">
        <v>87.69</v>
      </c>
      <c r="BI1061" s="4">
        <v>6642156</v>
      </c>
    </row>
    <row r="1062" spans="1:61" x14ac:dyDescent="0.35">
      <c r="A1062" s="1">
        <v>43544</v>
      </c>
      <c r="B1062" s="13">
        <v>188.16</v>
      </c>
      <c r="C1062" s="4">
        <v>31035231</v>
      </c>
      <c r="D1062" s="13">
        <v>117.52</v>
      </c>
      <c r="E1062" s="4">
        <v>28113343</v>
      </c>
      <c r="F1062" s="13">
        <v>174.4</v>
      </c>
      <c r="G1062" s="4">
        <v>17978715</v>
      </c>
      <c r="H1062" s="13">
        <v>291.02999999999997</v>
      </c>
      <c r="I1062" s="4">
        <v>4126580</v>
      </c>
      <c r="J1062" s="13">
        <v>52.64</v>
      </c>
      <c r="K1062" s="4">
        <v>24111603</v>
      </c>
      <c r="L1062" s="13">
        <v>163.51</v>
      </c>
      <c r="M1062" s="4">
        <v>4391046</v>
      </c>
      <c r="N1062" s="13">
        <v>25.7</v>
      </c>
      <c r="O1062" s="4">
        <v>151292138</v>
      </c>
      <c r="P1062" s="13">
        <v>259.74</v>
      </c>
      <c r="Q1062" s="4">
        <v>3732580</v>
      </c>
      <c r="R1062" s="13">
        <v>53.26</v>
      </c>
      <c r="S1062" s="4">
        <v>21140841</v>
      </c>
      <c r="T1062" s="13">
        <v>53.82</v>
      </c>
      <c r="U1062" s="4">
        <v>24325283</v>
      </c>
      <c r="V1062" s="13">
        <v>81.319999999999993</v>
      </c>
      <c r="W1062" s="4">
        <v>13133738</v>
      </c>
      <c r="X1062" s="13">
        <v>124.69</v>
      </c>
      <c r="Y1062" s="4">
        <v>6708648</v>
      </c>
      <c r="Z1062" s="13">
        <v>95.89</v>
      </c>
      <c r="AA1062" s="4">
        <v>7928507</v>
      </c>
      <c r="AB1062" s="13">
        <v>67.540000000000006</v>
      </c>
      <c r="AC1062" s="4">
        <v>7117466</v>
      </c>
      <c r="AD1062" s="13">
        <v>44.29</v>
      </c>
      <c r="AE1062" s="4">
        <v>9512461</v>
      </c>
      <c r="AF1062" s="13">
        <v>41.58</v>
      </c>
      <c r="AG1062" s="4">
        <v>1583559</v>
      </c>
      <c r="AH1062" s="13">
        <v>67.260000000000005</v>
      </c>
      <c r="AI1062" s="4">
        <v>5112825</v>
      </c>
      <c r="AJ1062" s="13">
        <v>98.18</v>
      </c>
      <c r="AK1062" s="4">
        <v>3292605</v>
      </c>
      <c r="AL1062" s="13">
        <v>20.09</v>
      </c>
      <c r="AM1062" s="4">
        <v>15680049</v>
      </c>
      <c r="AN1062" s="13">
        <v>62.19</v>
      </c>
      <c r="AO1062" s="4">
        <v>8136000</v>
      </c>
      <c r="AP1062" s="13">
        <v>1797.27</v>
      </c>
      <c r="AQ1062" s="4">
        <v>6265633</v>
      </c>
      <c r="AR1062" s="13">
        <v>273.60000000000002</v>
      </c>
      <c r="AS1062" s="4">
        <v>6908224</v>
      </c>
      <c r="AT1062" s="13">
        <v>184.97</v>
      </c>
      <c r="AU1062" s="4">
        <v>3522394</v>
      </c>
      <c r="AV1062" s="13">
        <v>1774.43</v>
      </c>
      <c r="AW1062" s="4">
        <v>389235</v>
      </c>
      <c r="AX1062" s="13">
        <v>186.1</v>
      </c>
      <c r="AY1062" s="4">
        <v>4772648</v>
      </c>
      <c r="AZ1062" s="13">
        <v>103.59</v>
      </c>
      <c r="BA1062" s="4">
        <v>4636046</v>
      </c>
      <c r="BB1062" s="13">
        <v>36.700000000000003</v>
      </c>
      <c r="BC1062" s="4">
        <v>11905421</v>
      </c>
      <c r="BD1062" s="13">
        <v>71.63</v>
      </c>
      <c r="BE1062" s="4">
        <v>9512399</v>
      </c>
      <c r="BF1062" s="13">
        <v>123.67</v>
      </c>
      <c r="BG1062" s="4">
        <v>1927610</v>
      </c>
      <c r="BH1062" s="13">
        <v>86.69</v>
      </c>
      <c r="BI1062" s="4">
        <v>5991484</v>
      </c>
    </row>
    <row r="1063" spans="1:61" x14ac:dyDescent="0.35">
      <c r="A1063" s="1">
        <v>43545</v>
      </c>
      <c r="B1063" s="13">
        <v>195.09</v>
      </c>
      <c r="C1063" s="4">
        <v>51034237</v>
      </c>
      <c r="D1063" s="13">
        <v>120.22</v>
      </c>
      <c r="E1063" s="4">
        <v>29854446</v>
      </c>
      <c r="F1063" s="13">
        <v>183.94</v>
      </c>
      <c r="G1063" s="4">
        <v>20607767</v>
      </c>
      <c r="H1063" s="13">
        <v>296.8</v>
      </c>
      <c r="I1063" s="4">
        <v>2737961</v>
      </c>
      <c r="J1063" s="13">
        <v>54.04</v>
      </c>
      <c r="K1063" s="4">
        <v>16686327</v>
      </c>
      <c r="L1063" s="13">
        <v>166.95</v>
      </c>
      <c r="M1063" s="4">
        <v>4277816</v>
      </c>
      <c r="N1063" s="13">
        <v>27.89</v>
      </c>
      <c r="O1063" s="4">
        <v>129610272</v>
      </c>
      <c r="P1063" s="13">
        <v>264.18</v>
      </c>
      <c r="Q1063" s="4">
        <v>2359850</v>
      </c>
      <c r="R1063" s="13">
        <v>53.94</v>
      </c>
      <c r="S1063" s="4">
        <v>20082716</v>
      </c>
      <c r="T1063" s="13">
        <v>54.64</v>
      </c>
      <c r="U1063" s="4">
        <v>19127216</v>
      </c>
      <c r="V1063" s="13">
        <v>81.790000000000006</v>
      </c>
      <c r="W1063" s="4">
        <v>10116958</v>
      </c>
      <c r="X1063" s="13">
        <v>125.86</v>
      </c>
      <c r="Y1063" s="4">
        <v>5050588</v>
      </c>
      <c r="Z1063" s="13">
        <v>96.87</v>
      </c>
      <c r="AA1063" s="4">
        <v>5389145</v>
      </c>
      <c r="AB1063" s="13">
        <v>68.14</v>
      </c>
      <c r="AC1063" s="4">
        <v>5580902</v>
      </c>
      <c r="AD1063" s="13">
        <v>44.22</v>
      </c>
      <c r="AE1063" s="4">
        <v>6168520</v>
      </c>
      <c r="AF1063" s="13">
        <v>42.01</v>
      </c>
      <c r="AG1063" s="4">
        <v>2051304</v>
      </c>
      <c r="AH1063" s="13">
        <v>67.239999999999995</v>
      </c>
      <c r="AI1063" s="4">
        <v>5284635</v>
      </c>
      <c r="AJ1063" s="13">
        <v>98.55</v>
      </c>
      <c r="AK1063" s="4">
        <v>2124044</v>
      </c>
      <c r="AL1063" s="13">
        <v>20.420000000000002</v>
      </c>
      <c r="AM1063" s="4">
        <v>17873657</v>
      </c>
      <c r="AN1063" s="13">
        <v>62.79</v>
      </c>
      <c r="AO1063" s="4">
        <v>6306667</v>
      </c>
      <c r="AP1063" s="13">
        <v>1819.26</v>
      </c>
      <c r="AQ1063" s="4">
        <v>5767797</v>
      </c>
      <c r="AR1063" s="13">
        <v>274.02</v>
      </c>
      <c r="AS1063" s="4">
        <v>5947098</v>
      </c>
      <c r="AT1063" s="13">
        <v>186.37</v>
      </c>
      <c r="AU1063" s="4">
        <v>2830192</v>
      </c>
      <c r="AV1063" s="13">
        <v>1774.36</v>
      </c>
      <c r="AW1063" s="4">
        <v>400085</v>
      </c>
      <c r="AX1063" s="13">
        <v>189.97</v>
      </c>
      <c r="AY1063" s="4">
        <v>4756126</v>
      </c>
      <c r="AZ1063" s="13">
        <v>106.35</v>
      </c>
      <c r="BA1063" s="4">
        <v>4835255</v>
      </c>
      <c r="BB1063" s="13">
        <v>37.200000000000003</v>
      </c>
      <c r="BC1063" s="4">
        <v>10661050</v>
      </c>
      <c r="BD1063" s="13">
        <v>72.260000000000005</v>
      </c>
      <c r="BE1063" s="4">
        <v>8044430</v>
      </c>
      <c r="BF1063" s="13">
        <v>125.06</v>
      </c>
      <c r="BG1063" s="4">
        <v>1710566</v>
      </c>
      <c r="BH1063" s="13">
        <v>88.01</v>
      </c>
      <c r="BI1063" s="4">
        <v>10386937</v>
      </c>
    </row>
    <row r="1064" spans="1:61" x14ac:dyDescent="0.35">
      <c r="A1064" s="1">
        <v>43546</v>
      </c>
      <c r="B1064" s="13">
        <v>191.05</v>
      </c>
      <c r="C1064" s="4">
        <v>42407666</v>
      </c>
      <c r="D1064" s="13">
        <v>117.05</v>
      </c>
      <c r="E1064" s="4">
        <v>33624528</v>
      </c>
      <c r="F1064" s="13">
        <v>177.5</v>
      </c>
      <c r="G1064" s="4">
        <v>18691087</v>
      </c>
      <c r="H1064" s="13">
        <v>292.64999999999998</v>
      </c>
      <c r="I1064" s="4">
        <v>2330901</v>
      </c>
      <c r="J1064" s="13">
        <v>52.77</v>
      </c>
      <c r="K1064" s="4">
        <v>16201521</v>
      </c>
      <c r="L1064" s="13">
        <v>161.5</v>
      </c>
      <c r="M1064" s="4">
        <v>5614288</v>
      </c>
      <c r="N1064" s="13">
        <v>26.37</v>
      </c>
      <c r="O1064" s="4">
        <v>115323257</v>
      </c>
      <c r="P1064" s="13">
        <v>259.69</v>
      </c>
      <c r="Q1064" s="4">
        <v>3454012</v>
      </c>
      <c r="R1064" s="13">
        <v>52.74</v>
      </c>
      <c r="S1064" s="4">
        <v>23938450</v>
      </c>
      <c r="T1064" s="13">
        <v>53.26</v>
      </c>
      <c r="U1064" s="4">
        <v>21438435</v>
      </c>
      <c r="V1064" s="13">
        <v>80.48</v>
      </c>
      <c r="W1064" s="4">
        <v>12497707</v>
      </c>
      <c r="X1064" s="13">
        <v>123.09</v>
      </c>
      <c r="Y1064" s="4">
        <v>5786776</v>
      </c>
      <c r="Z1064" s="13">
        <v>93.68</v>
      </c>
      <c r="AA1064" s="4">
        <v>7873033</v>
      </c>
      <c r="AB1064" s="13">
        <v>66.069999999999993</v>
      </c>
      <c r="AC1064" s="4">
        <v>5182120</v>
      </c>
      <c r="AD1064" s="13">
        <v>42.47</v>
      </c>
      <c r="AE1064" s="4">
        <v>7892430</v>
      </c>
      <c r="AF1064" s="13">
        <v>40.729999999999997</v>
      </c>
      <c r="AG1064" s="4">
        <v>1423706</v>
      </c>
      <c r="AH1064" s="13">
        <v>65.239999999999995</v>
      </c>
      <c r="AI1064" s="4">
        <v>6138584</v>
      </c>
      <c r="AJ1064" s="13">
        <v>95.98</v>
      </c>
      <c r="AK1064" s="4">
        <v>1856948</v>
      </c>
      <c r="AL1064" s="13">
        <v>19.899999999999999</v>
      </c>
      <c r="AM1064" s="4">
        <v>18977374</v>
      </c>
      <c r="AN1064" s="13">
        <v>61.3</v>
      </c>
      <c r="AO1064" s="4">
        <v>4664623</v>
      </c>
      <c r="AP1064" s="13">
        <v>1764.77</v>
      </c>
      <c r="AQ1064" s="4">
        <v>6362983</v>
      </c>
      <c r="AR1064" s="13">
        <v>264.52999999999997</v>
      </c>
      <c r="AS1064" s="4">
        <v>8745609</v>
      </c>
      <c r="AT1064" s="13">
        <v>186.81</v>
      </c>
      <c r="AU1064" s="4">
        <v>3319613</v>
      </c>
      <c r="AV1064" s="13">
        <v>1721.59</v>
      </c>
      <c r="AW1064" s="4">
        <v>656313</v>
      </c>
      <c r="AX1064" s="13">
        <v>188.75</v>
      </c>
      <c r="AY1064" s="4">
        <v>5173899</v>
      </c>
      <c r="AZ1064" s="13">
        <v>104.95</v>
      </c>
      <c r="BA1064" s="4">
        <v>4106779</v>
      </c>
      <c r="BB1064" s="13">
        <v>36.65</v>
      </c>
      <c r="BC1064" s="4">
        <v>8449254</v>
      </c>
      <c r="BD1064" s="13">
        <v>71.959999999999994</v>
      </c>
      <c r="BE1064" s="4">
        <v>8022788</v>
      </c>
      <c r="BF1064" s="13">
        <v>124.5</v>
      </c>
      <c r="BG1064" s="4">
        <v>3400967</v>
      </c>
      <c r="BH1064" s="13">
        <v>82.19</v>
      </c>
      <c r="BI1064" s="4">
        <v>21659776</v>
      </c>
    </row>
    <row r="1065" spans="1:61" x14ac:dyDescent="0.35">
      <c r="A1065" s="1">
        <v>43549</v>
      </c>
      <c r="B1065" s="13">
        <v>188.74</v>
      </c>
      <c r="C1065" s="4">
        <v>43845293</v>
      </c>
      <c r="D1065" s="13">
        <v>117.66</v>
      </c>
      <c r="E1065" s="4">
        <v>27067117</v>
      </c>
      <c r="F1065" s="13">
        <v>173.78</v>
      </c>
      <c r="G1065" s="4">
        <v>13130301</v>
      </c>
      <c r="H1065" s="13">
        <v>292.16000000000003</v>
      </c>
      <c r="I1065" s="4">
        <v>2387876</v>
      </c>
      <c r="J1065" s="13">
        <v>52.74</v>
      </c>
      <c r="K1065" s="4">
        <v>11755914</v>
      </c>
      <c r="L1065" s="13">
        <v>160.88</v>
      </c>
      <c r="M1065" s="4">
        <v>3795625</v>
      </c>
      <c r="N1065" s="13">
        <v>25.97</v>
      </c>
      <c r="O1065" s="4">
        <v>78438159</v>
      </c>
      <c r="P1065" s="13">
        <v>262.27</v>
      </c>
      <c r="Q1065" s="4">
        <v>2639365</v>
      </c>
      <c r="R1065" s="13">
        <v>52.73</v>
      </c>
      <c r="S1065" s="4">
        <v>18774884</v>
      </c>
      <c r="T1065" s="13">
        <v>52.78</v>
      </c>
      <c r="U1065" s="4">
        <v>16971406</v>
      </c>
      <c r="V1065" s="13">
        <v>79.92</v>
      </c>
      <c r="W1065" s="4">
        <v>11320386</v>
      </c>
      <c r="X1065" s="13">
        <v>122.89</v>
      </c>
      <c r="Y1065" s="4">
        <v>3837471</v>
      </c>
      <c r="Z1065" s="13">
        <v>92.78</v>
      </c>
      <c r="AA1065" s="4">
        <v>2940537</v>
      </c>
      <c r="AB1065" s="13">
        <v>67.069999999999993</v>
      </c>
      <c r="AC1065" s="4">
        <v>8069976</v>
      </c>
      <c r="AD1065" s="13">
        <v>42.47</v>
      </c>
      <c r="AE1065" s="4">
        <v>6390034</v>
      </c>
      <c r="AF1065" s="13">
        <v>40.53</v>
      </c>
      <c r="AG1065" s="4">
        <v>1599876</v>
      </c>
      <c r="AH1065" s="13">
        <v>65.13</v>
      </c>
      <c r="AI1065" s="4">
        <v>6588636</v>
      </c>
      <c r="AJ1065" s="13">
        <v>95.86</v>
      </c>
      <c r="AK1065" s="4">
        <v>1357466</v>
      </c>
      <c r="AL1065" s="13">
        <v>20.13</v>
      </c>
      <c r="AM1065" s="4">
        <v>14471257</v>
      </c>
      <c r="AN1065" s="13">
        <v>61.17</v>
      </c>
      <c r="AO1065" s="4">
        <v>5190100</v>
      </c>
      <c r="AP1065" s="13">
        <v>1774.26</v>
      </c>
      <c r="AQ1065" s="4">
        <v>5103803</v>
      </c>
      <c r="AR1065" s="13">
        <v>260.42</v>
      </c>
      <c r="AS1065" s="4">
        <v>10215029</v>
      </c>
      <c r="AT1065" s="13">
        <v>185.72</v>
      </c>
      <c r="AU1065" s="4">
        <v>2651646</v>
      </c>
      <c r="AV1065" s="13">
        <v>1752.39</v>
      </c>
      <c r="AW1065" s="4">
        <v>559733</v>
      </c>
      <c r="AX1065" s="13">
        <v>189.68</v>
      </c>
      <c r="AY1065" s="4">
        <v>3845892</v>
      </c>
      <c r="AZ1065" s="13">
        <v>106.03</v>
      </c>
      <c r="BA1065" s="4">
        <v>3994856</v>
      </c>
      <c r="BB1065" s="13">
        <v>36.72</v>
      </c>
      <c r="BC1065" s="4">
        <v>5482255</v>
      </c>
      <c r="BD1065" s="13">
        <v>72.3</v>
      </c>
      <c r="BE1065" s="4">
        <v>6453840</v>
      </c>
      <c r="BF1065" s="13">
        <v>123.66</v>
      </c>
      <c r="BG1065" s="4">
        <v>1493651</v>
      </c>
      <c r="BH1065" s="13">
        <v>82.33</v>
      </c>
      <c r="BI1065" s="4">
        <v>15558297</v>
      </c>
    </row>
    <row r="1066" spans="1:61" x14ac:dyDescent="0.35">
      <c r="A1066" s="1">
        <v>43550</v>
      </c>
      <c r="B1066" s="13">
        <v>186.79</v>
      </c>
      <c r="C1066" s="4">
        <v>49800538</v>
      </c>
      <c r="D1066" s="13">
        <v>117.91</v>
      </c>
      <c r="E1066" s="4">
        <v>26097665</v>
      </c>
      <c r="F1066" s="13">
        <v>176.87</v>
      </c>
      <c r="G1066" s="4">
        <v>17587678</v>
      </c>
      <c r="H1066" s="13">
        <v>297.02999999999997</v>
      </c>
      <c r="I1066" s="4">
        <v>2801154</v>
      </c>
      <c r="J1066" s="13">
        <v>53.28</v>
      </c>
      <c r="K1066" s="4">
        <v>11657558</v>
      </c>
      <c r="L1066" s="13">
        <v>159.4</v>
      </c>
      <c r="M1066" s="4">
        <v>6910264</v>
      </c>
      <c r="N1066" s="13">
        <v>25.69</v>
      </c>
      <c r="O1066" s="4">
        <v>75754079</v>
      </c>
      <c r="P1066" s="13">
        <v>265.58999999999997</v>
      </c>
      <c r="Q1066" s="4">
        <v>3150072</v>
      </c>
      <c r="R1066" s="13">
        <v>53.23</v>
      </c>
      <c r="S1066" s="4">
        <v>17742681</v>
      </c>
      <c r="T1066" s="13">
        <v>53.44</v>
      </c>
      <c r="U1066" s="4">
        <v>17724346</v>
      </c>
      <c r="V1066" s="13">
        <v>80.959999999999994</v>
      </c>
      <c r="W1066" s="4">
        <v>9473083</v>
      </c>
      <c r="X1066" s="13">
        <v>124.13</v>
      </c>
      <c r="Y1066" s="4">
        <v>4079868</v>
      </c>
      <c r="Z1066" s="13">
        <v>94.77</v>
      </c>
      <c r="AA1066" s="4">
        <v>2394069</v>
      </c>
      <c r="AB1066" s="13">
        <v>68.56</v>
      </c>
      <c r="AC1066" s="4">
        <v>7245205</v>
      </c>
      <c r="AD1066" s="13">
        <v>43.05</v>
      </c>
      <c r="AE1066" s="4">
        <v>6500476</v>
      </c>
      <c r="AF1066" s="13">
        <v>40.98</v>
      </c>
      <c r="AG1066" s="4">
        <v>1484976</v>
      </c>
      <c r="AH1066" s="13">
        <v>67.08</v>
      </c>
      <c r="AI1066" s="4">
        <v>5885746</v>
      </c>
      <c r="AJ1066" s="13">
        <v>98.02</v>
      </c>
      <c r="AK1066" s="4">
        <v>2284663</v>
      </c>
      <c r="AL1066" s="13">
        <v>20.09</v>
      </c>
      <c r="AM1066" s="4">
        <v>10840744</v>
      </c>
      <c r="AN1066" s="13">
        <v>61.96</v>
      </c>
      <c r="AO1066" s="4">
        <v>4191643</v>
      </c>
      <c r="AP1066" s="13">
        <v>1783.76</v>
      </c>
      <c r="AQ1066" s="4">
        <v>4865880</v>
      </c>
      <c r="AR1066" s="13">
        <v>267.77</v>
      </c>
      <c r="AS1066" s="4">
        <v>7350948</v>
      </c>
      <c r="AT1066" s="13">
        <v>187.48</v>
      </c>
      <c r="AU1066" s="4">
        <v>2609558</v>
      </c>
      <c r="AV1066" s="13">
        <v>1768.87</v>
      </c>
      <c r="AW1066" s="4">
        <v>462426</v>
      </c>
      <c r="AX1066" s="13">
        <v>189.34</v>
      </c>
      <c r="AY1066" s="4">
        <v>4143254</v>
      </c>
      <c r="AZ1066" s="13">
        <v>105.96</v>
      </c>
      <c r="BA1066" s="4">
        <v>4633318</v>
      </c>
      <c r="BB1066" s="13">
        <v>36.9</v>
      </c>
      <c r="BC1066" s="4">
        <v>7926711</v>
      </c>
      <c r="BD1066" s="13">
        <v>72.959999999999994</v>
      </c>
      <c r="BE1066" s="4">
        <v>7624044</v>
      </c>
      <c r="BF1066" s="13">
        <v>123.56</v>
      </c>
      <c r="BG1066" s="4">
        <v>1722608</v>
      </c>
      <c r="BH1066" s="13">
        <v>83.38</v>
      </c>
      <c r="BI1066" s="4">
        <v>9611895</v>
      </c>
    </row>
    <row r="1067" spans="1:61" x14ac:dyDescent="0.35">
      <c r="A1067" s="1">
        <v>43551</v>
      </c>
      <c r="B1067" s="13">
        <v>188.47</v>
      </c>
      <c r="C1067" s="4">
        <v>29848427</v>
      </c>
      <c r="D1067" s="13">
        <v>116.77</v>
      </c>
      <c r="E1067" s="4">
        <v>22733427</v>
      </c>
      <c r="F1067" s="13">
        <v>176.5</v>
      </c>
      <c r="G1067" s="4">
        <v>11859294</v>
      </c>
      <c r="H1067" s="13">
        <v>295.97000000000003</v>
      </c>
      <c r="I1067" s="4">
        <v>2186180</v>
      </c>
      <c r="J1067" s="13">
        <v>52.81</v>
      </c>
      <c r="K1067" s="4">
        <v>12636047</v>
      </c>
      <c r="L1067" s="13">
        <v>155.12</v>
      </c>
      <c r="M1067" s="4">
        <v>8218682</v>
      </c>
      <c r="N1067" s="13">
        <v>24.89</v>
      </c>
      <c r="O1067" s="4">
        <v>88585265</v>
      </c>
      <c r="P1067" s="13">
        <v>262.33999999999997</v>
      </c>
      <c r="Q1067" s="4">
        <v>2521923</v>
      </c>
      <c r="R1067" s="13">
        <v>53.14</v>
      </c>
      <c r="S1067" s="4">
        <v>20447515</v>
      </c>
      <c r="T1067" s="13">
        <v>53.16</v>
      </c>
      <c r="U1067" s="4">
        <v>19655973</v>
      </c>
      <c r="V1067" s="13">
        <v>80.34</v>
      </c>
      <c r="W1067" s="4">
        <v>7258729</v>
      </c>
      <c r="X1067" s="13">
        <v>122.79</v>
      </c>
      <c r="Y1067" s="4">
        <v>3727814</v>
      </c>
      <c r="Z1067" s="13">
        <v>94.59</v>
      </c>
      <c r="AA1067" s="4">
        <v>2761665</v>
      </c>
      <c r="AB1067" s="13">
        <v>67.91</v>
      </c>
      <c r="AC1067" s="4">
        <v>5015563</v>
      </c>
      <c r="AD1067" s="13">
        <v>42.68</v>
      </c>
      <c r="AE1067" s="4">
        <v>5254396</v>
      </c>
      <c r="AF1067" s="13">
        <v>40.78</v>
      </c>
      <c r="AG1067" s="4">
        <v>1498190</v>
      </c>
      <c r="AH1067" s="13">
        <v>66.349999999999994</v>
      </c>
      <c r="AI1067" s="4">
        <v>3559787</v>
      </c>
      <c r="AJ1067" s="13">
        <v>97.27</v>
      </c>
      <c r="AK1067" s="4">
        <v>1657384</v>
      </c>
      <c r="AL1067" s="13">
        <v>19.98</v>
      </c>
      <c r="AM1067" s="4">
        <v>13129320</v>
      </c>
      <c r="AN1067" s="13">
        <v>62.19</v>
      </c>
      <c r="AO1067" s="4">
        <v>4793360</v>
      </c>
      <c r="AP1067" s="13">
        <v>1765.7</v>
      </c>
      <c r="AQ1067" s="4">
        <v>4324801</v>
      </c>
      <c r="AR1067" s="13">
        <v>274.83</v>
      </c>
      <c r="AS1067" s="4">
        <v>8779166</v>
      </c>
      <c r="AT1067" s="13">
        <v>187.51</v>
      </c>
      <c r="AU1067" s="4">
        <v>1684775</v>
      </c>
      <c r="AV1067" s="13">
        <v>1752.11</v>
      </c>
      <c r="AW1067" s="4">
        <v>355496</v>
      </c>
      <c r="AX1067" s="13">
        <v>189.25</v>
      </c>
      <c r="AY1067" s="4">
        <v>4298373</v>
      </c>
      <c r="AZ1067" s="13">
        <v>107.39</v>
      </c>
      <c r="BA1067" s="4">
        <v>4230065</v>
      </c>
      <c r="BB1067" s="13">
        <v>36.83</v>
      </c>
      <c r="BC1067" s="4">
        <v>8223030</v>
      </c>
      <c r="BD1067" s="13">
        <v>72.739999999999995</v>
      </c>
      <c r="BE1067" s="4">
        <v>7662712</v>
      </c>
      <c r="BF1067" s="13">
        <v>122.17</v>
      </c>
      <c r="BG1067" s="4">
        <v>1924926</v>
      </c>
      <c r="BH1067" s="13">
        <v>83.09</v>
      </c>
      <c r="BI1067" s="4">
        <v>6485079</v>
      </c>
    </row>
    <row r="1068" spans="1:61" x14ac:dyDescent="0.35">
      <c r="A1068" s="1">
        <v>43552</v>
      </c>
      <c r="B1068" s="13">
        <v>188.72</v>
      </c>
      <c r="C1068" s="4">
        <v>20780363</v>
      </c>
      <c r="D1068" s="13">
        <v>116.93</v>
      </c>
      <c r="E1068" s="4">
        <v>18334755</v>
      </c>
      <c r="F1068" s="13">
        <v>177.25</v>
      </c>
      <c r="G1068" s="4">
        <v>12006602</v>
      </c>
      <c r="H1068" s="13">
        <v>299.07</v>
      </c>
      <c r="I1068" s="4">
        <v>3302952</v>
      </c>
      <c r="J1068" s="13">
        <v>53.19</v>
      </c>
      <c r="K1068" s="4">
        <v>9103127</v>
      </c>
      <c r="L1068" s="13">
        <v>155.18</v>
      </c>
      <c r="M1068" s="4">
        <v>4424829</v>
      </c>
      <c r="N1068" s="13">
        <v>25.06</v>
      </c>
      <c r="O1068" s="4">
        <v>64667453</v>
      </c>
      <c r="P1068" s="13">
        <v>263.52999999999997</v>
      </c>
      <c r="Q1068" s="4">
        <v>2017976</v>
      </c>
      <c r="R1068" s="13">
        <v>53.36</v>
      </c>
      <c r="S1068" s="4">
        <v>13094985</v>
      </c>
      <c r="T1068" s="13">
        <v>53.11</v>
      </c>
      <c r="U1068" s="4">
        <v>13607888</v>
      </c>
      <c r="V1068" s="13">
        <v>80.739999999999995</v>
      </c>
      <c r="W1068" s="4">
        <v>7412348</v>
      </c>
      <c r="X1068" s="13">
        <v>123.02</v>
      </c>
      <c r="Y1068" s="4">
        <v>4057726</v>
      </c>
      <c r="Z1068" s="13">
        <v>95.24</v>
      </c>
      <c r="AA1068" s="4">
        <v>2768039</v>
      </c>
      <c r="AB1068" s="13">
        <v>67.38</v>
      </c>
      <c r="AC1068" s="4">
        <v>5122134</v>
      </c>
      <c r="AD1068" s="13">
        <v>43.62</v>
      </c>
      <c r="AE1068" s="4">
        <v>7419831</v>
      </c>
      <c r="AF1068" s="13">
        <v>40.99</v>
      </c>
      <c r="AG1068" s="4">
        <v>1832587</v>
      </c>
      <c r="AH1068" s="13">
        <v>66.569999999999993</v>
      </c>
      <c r="AI1068" s="4">
        <v>2522483</v>
      </c>
      <c r="AJ1068" s="13">
        <v>95.67</v>
      </c>
      <c r="AK1068" s="4">
        <v>2530144</v>
      </c>
      <c r="AL1068" s="13">
        <v>19.95</v>
      </c>
      <c r="AM1068" s="4">
        <v>15986190</v>
      </c>
      <c r="AN1068" s="13">
        <v>60.95</v>
      </c>
      <c r="AO1068" s="4">
        <v>5095532</v>
      </c>
      <c r="AP1068" s="13">
        <v>1773.42</v>
      </c>
      <c r="AQ1068" s="4">
        <v>3042958</v>
      </c>
      <c r="AR1068" s="13">
        <v>278.62</v>
      </c>
      <c r="AS1068" s="4">
        <v>6774093</v>
      </c>
      <c r="AT1068" s="13">
        <v>189.39</v>
      </c>
      <c r="AU1068" s="4">
        <v>1977103</v>
      </c>
      <c r="AV1068" s="13">
        <v>1728.89</v>
      </c>
      <c r="AW1068" s="4">
        <v>417347</v>
      </c>
      <c r="AX1068" s="13">
        <v>190.06</v>
      </c>
      <c r="AY1068" s="4">
        <v>3326131</v>
      </c>
      <c r="AZ1068" s="13">
        <v>108.37</v>
      </c>
      <c r="BA1068" s="4">
        <v>4099864</v>
      </c>
      <c r="BB1068" s="13">
        <v>36.78</v>
      </c>
      <c r="BC1068" s="4">
        <v>9806831</v>
      </c>
      <c r="BD1068" s="13">
        <v>73.959999999999994</v>
      </c>
      <c r="BE1068" s="4">
        <v>6709554</v>
      </c>
      <c r="BF1068" s="13">
        <v>124.08</v>
      </c>
      <c r="BG1068" s="4">
        <v>1496260</v>
      </c>
      <c r="BH1068" s="13">
        <v>84.04</v>
      </c>
      <c r="BI1068" s="4">
        <v>6032651</v>
      </c>
    </row>
    <row r="1069" spans="1:61" x14ac:dyDescent="0.35">
      <c r="A1069" s="1">
        <v>43553</v>
      </c>
      <c r="B1069" s="13">
        <v>189.95</v>
      </c>
      <c r="C1069" s="4">
        <v>23563961</v>
      </c>
      <c r="D1069" s="13">
        <v>117.94</v>
      </c>
      <c r="E1069" s="4">
        <v>25399752</v>
      </c>
      <c r="F1069" s="13">
        <v>179.56</v>
      </c>
      <c r="G1069" s="4">
        <v>11422379</v>
      </c>
      <c r="H1069" s="13">
        <v>300.70999999999998</v>
      </c>
      <c r="I1069" s="4">
        <v>2449344</v>
      </c>
      <c r="J1069" s="13">
        <v>53.71</v>
      </c>
      <c r="K1069" s="4">
        <v>11485721</v>
      </c>
      <c r="L1069" s="13">
        <v>158.37</v>
      </c>
      <c r="M1069" s="4">
        <v>4913087</v>
      </c>
      <c r="N1069" s="13">
        <v>25.52</v>
      </c>
      <c r="O1069" s="4">
        <v>53502807</v>
      </c>
      <c r="P1069" s="13">
        <v>266.49</v>
      </c>
      <c r="Q1069" s="4">
        <v>2097589</v>
      </c>
      <c r="R1069" s="13">
        <v>53.99</v>
      </c>
      <c r="S1069" s="4">
        <v>19582287</v>
      </c>
      <c r="T1069" s="13">
        <v>53.7</v>
      </c>
      <c r="U1069" s="4">
        <v>18736074</v>
      </c>
      <c r="V1069" s="13">
        <v>80.8</v>
      </c>
      <c r="W1069" s="4">
        <v>10889251</v>
      </c>
      <c r="X1069" s="13">
        <v>123.18</v>
      </c>
      <c r="Y1069" s="4">
        <v>5318648</v>
      </c>
      <c r="Z1069" s="13">
        <v>95.18</v>
      </c>
      <c r="AA1069" s="4">
        <v>2785559</v>
      </c>
      <c r="AB1069" s="13">
        <v>66.739999999999995</v>
      </c>
      <c r="AC1069" s="4">
        <v>6811030</v>
      </c>
      <c r="AD1069" s="13">
        <v>43.57</v>
      </c>
      <c r="AE1069" s="4">
        <v>7984819</v>
      </c>
      <c r="AF1069" s="13">
        <v>41.55</v>
      </c>
      <c r="AG1069" s="4">
        <v>1896851</v>
      </c>
      <c r="AH1069" s="13">
        <v>66.2</v>
      </c>
      <c r="AI1069" s="4">
        <v>3190433</v>
      </c>
      <c r="AJ1069" s="13">
        <v>95.17</v>
      </c>
      <c r="AK1069" s="4">
        <v>2900374</v>
      </c>
      <c r="AL1069" s="13">
        <v>20.010000000000002</v>
      </c>
      <c r="AM1069" s="4">
        <v>12665966</v>
      </c>
      <c r="AN1069" s="13">
        <v>59.85</v>
      </c>
      <c r="AO1069" s="4">
        <v>8244978</v>
      </c>
      <c r="AP1069" s="13">
        <v>1780.75</v>
      </c>
      <c r="AQ1069" s="4">
        <v>3320793</v>
      </c>
      <c r="AR1069" s="13">
        <v>279.86</v>
      </c>
      <c r="AS1069" s="4">
        <v>5991338</v>
      </c>
      <c r="AT1069" s="13">
        <v>189.9</v>
      </c>
      <c r="AU1069" s="4">
        <v>2951993</v>
      </c>
      <c r="AV1069" s="13">
        <v>1744.91</v>
      </c>
      <c r="AW1069" s="4">
        <v>440130</v>
      </c>
      <c r="AX1069" s="13">
        <v>191.89</v>
      </c>
      <c r="AY1069" s="4">
        <v>4674122</v>
      </c>
      <c r="AZ1069" s="13">
        <v>109.47</v>
      </c>
      <c r="BA1069" s="4">
        <v>5318752</v>
      </c>
      <c r="BB1069" s="13">
        <v>37.14</v>
      </c>
      <c r="BC1069" s="4">
        <v>8636432</v>
      </c>
      <c r="BD1069" s="13">
        <v>74.34</v>
      </c>
      <c r="BE1069" s="4">
        <v>9099492</v>
      </c>
      <c r="BF1069" s="13">
        <v>125.09</v>
      </c>
      <c r="BG1069" s="4">
        <v>2175112</v>
      </c>
      <c r="BH1069" s="13">
        <v>84.21</v>
      </c>
      <c r="BI1069" s="4">
        <v>6492022</v>
      </c>
    </row>
    <row r="1070" spans="1:61" x14ac:dyDescent="0.35">
      <c r="A1070" s="1">
        <v>43556</v>
      </c>
      <c r="B1070" s="13">
        <v>191.24</v>
      </c>
      <c r="C1070" s="4">
        <v>27861964</v>
      </c>
      <c r="D1070" s="13">
        <v>119.02</v>
      </c>
      <c r="E1070" s="4">
        <v>22789103</v>
      </c>
      <c r="F1070" s="13">
        <v>182.28</v>
      </c>
      <c r="G1070" s="4">
        <v>12095612</v>
      </c>
      <c r="H1070" s="13">
        <v>305.79000000000002</v>
      </c>
      <c r="I1070" s="4">
        <v>2703960</v>
      </c>
      <c r="J1070" s="13">
        <v>54.58</v>
      </c>
      <c r="K1070" s="4">
        <v>15191712</v>
      </c>
      <c r="L1070" s="13">
        <v>161.18</v>
      </c>
      <c r="M1070" s="4">
        <v>4601126</v>
      </c>
      <c r="N1070" s="13">
        <v>26.36</v>
      </c>
      <c r="O1070" s="4">
        <v>63000322</v>
      </c>
      <c r="P1070" s="13">
        <v>272.17</v>
      </c>
      <c r="Q1070" s="4">
        <v>2970213</v>
      </c>
      <c r="R1070" s="13">
        <v>54.98</v>
      </c>
      <c r="S1070" s="4">
        <v>19741670</v>
      </c>
      <c r="T1070" s="13">
        <v>54.51</v>
      </c>
      <c r="U1070" s="4">
        <v>17830437</v>
      </c>
      <c r="V1070" s="13">
        <v>81.73</v>
      </c>
      <c r="W1070" s="4">
        <v>10816444</v>
      </c>
      <c r="X1070" s="13">
        <v>124.94</v>
      </c>
      <c r="Y1070" s="4">
        <v>5506305</v>
      </c>
      <c r="Z1070" s="13">
        <v>96.94</v>
      </c>
      <c r="AA1070" s="4">
        <v>2634084</v>
      </c>
      <c r="AB1070" s="13">
        <v>67.69</v>
      </c>
      <c r="AC1070" s="4">
        <v>5308962</v>
      </c>
      <c r="AD1070" s="13">
        <v>44.76</v>
      </c>
      <c r="AE1070" s="4">
        <v>9717768</v>
      </c>
      <c r="AF1070" s="13">
        <v>42.38</v>
      </c>
      <c r="AG1070" s="4">
        <v>1558722</v>
      </c>
      <c r="AH1070" s="13">
        <v>67.180000000000007</v>
      </c>
      <c r="AI1070" s="4">
        <v>2809924</v>
      </c>
      <c r="AJ1070" s="13">
        <v>95.07</v>
      </c>
      <c r="AK1070" s="4">
        <v>2635258</v>
      </c>
      <c r="AL1070" s="13">
        <v>20.04</v>
      </c>
      <c r="AM1070" s="4">
        <v>23043754</v>
      </c>
      <c r="AN1070" s="13">
        <v>61.05</v>
      </c>
      <c r="AO1070" s="4">
        <v>6993505</v>
      </c>
      <c r="AP1070" s="13">
        <v>1814.19</v>
      </c>
      <c r="AQ1070" s="4">
        <v>4238752</v>
      </c>
      <c r="AR1070" s="13">
        <v>289.18</v>
      </c>
      <c r="AS1070" s="4">
        <v>8110439</v>
      </c>
      <c r="AT1070" s="13">
        <v>188.39</v>
      </c>
      <c r="AU1070" s="4">
        <v>3195051</v>
      </c>
      <c r="AV1070" s="13">
        <v>1759.23</v>
      </c>
      <c r="AW1070" s="4">
        <v>502352</v>
      </c>
      <c r="AX1070" s="13">
        <v>195.64</v>
      </c>
      <c r="AY1070" s="4">
        <v>5381379</v>
      </c>
      <c r="AZ1070" s="13">
        <v>108.93</v>
      </c>
      <c r="BA1070" s="4">
        <v>10407975</v>
      </c>
      <c r="BB1070" s="13">
        <v>37.68</v>
      </c>
      <c r="BC1070" s="4">
        <v>6664123</v>
      </c>
      <c r="BD1070" s="13">
        <v>73.959999999999994</v>
      </c>
      <c r="BE1070" s="4">
        <v>8108429</v>
      </c>
      <c r="BF1070" s="13">
        <v>127.45</v>
      </c>
      <c r="BG1070" s="4">
        <v>1383368</v>
      </c>
      <c r="BH1070" s="13">
        <v>85.23</v>
      </c>
      <c r="BI1070" s="4">
        <v>6737429</v>
      </c>
    </row>
    <row r="1071" spans="1:61" x14ac:dyDescent="0.35">
      <c r="A1071" s="1">
        <v>43557</v>
      </c>
      <c r="B1071" s="13">
        <v>194.02</v>
      </c>
      <c r="C1071" s="4">
        <v>22765732</v>
      </c>
      <c r="D1071" s="13">
        <v>119.19</v>
      </c>
      <c r="E1071" s="4">
        <v>18142297</v>
      </c>
      <c r="F1071" s="13">
        <v>183</v>
      </c>
      <c r="G1071" s="4">
        <v>11022996</v>
      </c>
      <c r="H1071" s="13">
        <v>303.05</v>
      </c>
      <c r="I1071" s="4">
        <v>2285693</v>
      </c>
      <c r="J1071" s="13">
        <v>54.15</v>
      </c>
      <c r="K1071" s="4">
        <v>10812078</v>
      </c>
      <c r="L1071" s="13">
        <v>160.51</v>
      </c>
      <c r="M1071" s="4">
        <v>3158591</v>
      </c>
      <c r="N1071" s="13">
        <v>26.75</v>
      </c>
      <c r="O1071" s="4">
        <v>53358772</v>
      </c>
      <c r="P1071" s="13">
        <v>271.35000000000002</v>
      </c>
      <c r="Q1071" s="4">
        <v>1877939</v>
      </c>
      <c r="R1071" s="13">
        <v>55.29</v>
      </c>
      <c r="S1071" s="4">
        <v>17264005</v>
      </c>
      <c r="T1071" s="13">
        <v>54.36</v>
      </c>
      <c r="U1071" s="4">
        <v>13704511</v>
      </c>
      <c r="V1071" s="13">
        <v>81.38</v>
      </c>
      <c r="W1071" s="4">
        <v>7646036</v>
      </c>
      <c r="X1071" s="13">
        <v>124.93</v>
      </c>
      <c r="Y1071" s="4">
        <v>4362674</v>
      </c>
      <c r="Z1071" s="13">
        <v>96.05</v>
      </c>
      <c r="AA1071" s="4">
        <v>2260131</v>
      </c>
      <c r="AB1071" s="13">
        <v>66.349999999999994</v>
      </c>
      <c r="AC1071" s="4">
        <v>5832979</v>
      </c>
      <c r="AD1071" s="13">
        <v>44.49</v>
      </c>
      <c r="AE1071" s="4">
        <v>6899368</v>
      </c>
      <c r="AF1071" s="13">
        <v>42.25</v>
      </c>
      <c r="AG1071" s="4">
        <v>1788687</v>
      </c>
      <c r="AH1071" s="13">
        <v>66.63</v>
      </c>
      <c r="AI1071" s="4">
        <v>3312365</v>
      </c>
      <c r="AJ1071" s="13">
        <v>94.52</v>
      </c>
      <c r="AK1071" s="4">
        <v>2594750</v>
      </c>
      <c r="AL1071" s="13">
        <v>20.05</v>
      </c>
      <c r="AM1071" s="4">
        <v>13659274</v>
      </c>
      <c r="AN1071" s="13">
        <v>59.92</v>
      </c>
      <c r="AO1071" s="4">
        <v>7284205</v>
      </c>
      <c r="AP1071" s="13">
        <v>1813.98</v>
      </c>
      <c r="AQ1071" s="4">
        <v>3448115</v>
      </c>
      <c r="AR1071" s="13">
        <v>285.88</v>
      </c>
      <c r="AS1071" s="4">
        <v>5478940</v>
      </c>
      <c r="AT1071" s="13">
        <v>188.35</v>
      </c>
      <c r="AU1071" s="4">
        <v>1798034</v>
      </c>
      <c r="AV1071" s="13">
        <v>1763.55</v>
      </c>
      <c r="AW1071" s="4">
        <v>492628</v>
      </c>
      <c r="AX1071" s="13">
        <v>194.31</v>
      </c>
      <c r="AY1071" s="4">
        <v>2717818</v>
      </c>
      <c r="AZ1071" s="13">
        <v>109.91</v>
      </c>
      <c r="BA1071" s="4">
        <v>3722366</v>
      </c>
      <c r="BB1071" s="13">
        <v>37.92</v>
      </c>
      <c r="BC1071" s="4">
        <v>7396528</v>
      </c>
      <c r="BD1071" s="13">
        <v>74.27</v>
      </c>
      <c r="BE1071" s="4">
        <v>5520938</v>
      </c>
      <c r="BF1071" s="13">
        <v>128.5</v>
      </c>
      <c r="BG1071" s="4">
        <v>1783080</v>
      </c>
      <c r="BH1071" s="13">
        <v>84.37</v>
      </c>
      <c r="BI1071" s="4">
        <v>4433849</v>
      </c>
    </row>
    <row r="1072" spans="1:61" x14ac:dyDescent="0.35">
      <c r="A1072" s="1">
        <v>43558</v>
      </c>
      <c r="B1072" s="13">
        <v>195.35</v>
      </c>
      <c r="C1072" s="4">
        <v>23271830</v>
      </c>
      <c r="D1072" s="13">
        <v>119.97</v>
      </c>
      <c r="E1072" s="4">
        <v>22860744</v>
      </c>
      <c r="F1072" s="13">
        <v>188.62</v>
      </c>
      <c r="G1072" s="4">
        <v>19719468</v>
      </c>
      <c r="H1072" s="13">
        <v>304.2</v>
      </c>
      <c r="I1072" s="4">
        <v>2315289</v>
      </c>
      <c r="J1072" s="13">
        <v>54.06</v>
      </c>
      <c r="K1072" s="4">
        <v>12853422</v>
      </c>
      <c r="L1072" s="13">
        <v>162.62</v>
      </c>
      <c r="M1072" s="4">
        <v>3819829</v>
      </c>
      <c r="N1072" s="13">
        <v>29.02</v>
      </c>
      <c r="O1072" s="4">
        <v>197650478</v>
      </c>
      <c r="P1072" s="13">
        <v>271.5</v>
      </c>
      <c r="Q1072" s="4">
        <v>2432780</v>
      </c>
      <c r="R1072" s="13">
        <v>55.63</v>
      </c>
      <c r="S1072" s="4">
        <v>21110361</v>
      </c>
      <c r="T1072" s="13">
        <v>55.48</v>
      </c>
      <c r="U1072" s="4">
        <v>24552838</v>
      </c>
      <c r="V1072" s="13">
        <v>80.900000000000006</v>
      </c>
      <c r="W1072" s="4">
        <v>8562912</v>
      </c>
      <c r="X1072" s="13">
        <v>123.89</v>
      </c>
      <c r="Y1072" s="4">
        <v>3595394</v>
      </c>
      <c r="Z1072" s="13">
        <v>93.93</v>
      </c>
      <c r="AA1072" s="4">
        <v>4351543</v>
      </c>
      <c r="AB1072" s="13">
        <v>65.510000000000005</v>
      </c>
      <c r="AC1072" s="4">
        <v>5490760</v>
      </c>
      <c r="AD1072" s="13">
        <v>43.59</v>
      </c>
      <c r="AE1072" s="4">
        <v>7230865</v>
      </c>
      <c r="AF1072" s="13">
        <v>40.57</v>
      </c>
      <c r="AG1072" s="4">
        <v>3145744</v>
      </c>
      <c r="AH1072" s="13">
        <v>66.06</v>
      </c>
      <c r="AI1072" s="4">
        <v>3056832</v>
      </c>
      <c r="AJ1072" s="13">
        <v>95.04</v>
      </c>
      <c r="AK1072" s="4">
        <v>2096066</v>
      </c>
      <c r="AL1072" s="13">
        <v>19.89</v>
      </c>
      <c r="AM1072" s="4">
        <v>11839940</v>
      </c>
      <c r="AN1072" s="13">
        <v>60.38</v>
      </c>
      <c r="AO1072" s="4">
        <v>6979439</v>
      </c>
      <c r="AP1072" s="13">
        <v>1820.7</v>
      </c>
      <c r="AQ1072" s="4">
        <v>3980590</v>
      </c>
      <c r="AR1072" s="13">
        <v>291.81</v>
      </c>
      <c r="AS1072" s="4">
        <v>7929864</v>
      </c>
      <c r="AT1072" s="13">
        <v>188.35</v>
      </c>
      <c r="AU1072" s="4">
        <v>2512264</v>
      </c>
      <c r="AV1072" s="13">
        <v>1774.93</v>
      </c>
      <c r="AW1072" s="4">
        <v>486380</v>
      </c>
      <c r="AX1072" s="13">
        <v>198.61</v>
      </c>
      <c r="AY1072" s="4">
        <v>4581479</v>
      </c>
      <c r="AZ1072" s="13">
        <v>111.93</v>
      </c>
      <c r="BA1072" s="4">
        <v>4127297</v>
      </c>
      <c r="BB1072" s="13">
        <v>37.99</v>
      </c>
      <c r="BC1072" s="4">
        <v>10033512</v>
      </c>
      <c r="BD1072" s="13">
        <v>74.33</v>
      </c>
      <c r="BE1072" s="4">
        <v>6755601</v>
      </c>
      <c r="BF1072" s="13">
        <v>131.59</v>
      </c>
      <c r="BG1072" s="4">
        <v>2218363</v>
      </c>
      <c r="BH1072" s="13">
        <v>84.47</v>
      </c>
      <c r="BI1072" s="4">
        <v>4080926</v>
      </c>
    </row>
    <row r="1073" spans="1:61" x14ac:dyDescent="0.35">
      <c r="A1073" s="1">
        <v>43559</v>
      </c>
      <c r="B1073" s="13">
        <v>195.69</v>
      </c>
      <c r="C1073" s="4">
        <v>19114275</v>
      </c>
      <c r="D1073" s="13">
        <v>119.36</v>
      </c>
      <c r="E1073" s="4">
        <v>20112848</v>
      </c>
      <c r="F1073" s="13">
        <v>188.26</v>
      </c>
      <c r="G1073" s="4">
        <v>11434419</v>
      </c>
      <c r="H1073" s="13">
        <v>302</v>
      </c>
      <c r="I1073" s="4">
        <v>1522814</v>
      </c>
      <c r="J1073" s="13">
        <v>53.82</v>
      </c>
      <c r="K1073" s="4">
        <v>9978761</v>
      </c>
      <c r="L1073" s="13">
        <v>158.52000000000001</v>
      </c>
      <c r="M1073" s="4">
        <v>6295218</v>
      </c>
      <c r="N1073" s="13">
        <v>29.09</v>
      </c>
      <c r="O1073" s="4">
        <v>82191092</v>
      </c>
      <c r="P1073" s="13">
        <v>267.89</v>
      </c>
      <c r="Q1073" s="4">
        <v>2947386</v>
      </c>
      <c r="R1073" s="13">
        <v>55.14</v>
      </c>
      <c r="S1073" s="4">
        <v>16412138</v>
      </c>
      <c r="T1073" s="13">
        <v>55.92</v>
      </c>
      <c r="U1073" s="4">
        <v>16520453</v>
      </c>
      <c r="V1073" s="13">
        <v>82.05</v>
      </c>
      <c r="W1073" s="4">
        <v>9360593</v>
      </c>
      <c r="X1073" s="13">
        <v>124.8</v>
      </c>
      <c r="Y1073" s="4">
        <v>3715612</v>
      </c>
      <c r="Z1073" s="13">
        <v>93.67</v>
      </c>
      <c r="AA1073" s="4">
        <v>5782721</v>
      </c>
      <c r="AB1073" s="13">
        <v>65.16</v>
      </c>
      <c r="AC1073" s="4">
        <v>6397875</v>
      </c>
      <c r="AD1073" s="13">
        <v>44.1</v>
      </c>
      <c r="AE1073" s="4">
        <v>6670890</v>
      </c>
      <c r="AF1073" s="13">
        <v>40.26</v>
      </c>
      <c r="AG1073" s="4">
        <v>2525120</v>
      </c>
      <c r="AH1073" s="13">
        <v>66.44</v>
      </c>
      <c r="AI1073" s="4">
        <v>2855715</v>
      </c>
      <c r="AJ1073" s="13">
        <v>96.86</v>
      </c>
      <c r="AK1073" s="4">
        <v>2146848</v>
      </c>
      <c r="AL1073" s="13">
        <v>19.920000000000002</v>
      </c>
      <c r="AM1073" s="4">
        <v>13201050</v>
      </c>
      <c r="AN1073" s="13">
        <v>61.35</v>
      </c>
      <c r="AO1073" s="4">
        <v>5838988</v>
      </c>
      <c r="AP1073" s="13">
        <v>1818.86</v>
      </c>
      <c r="AQ1073" s="4">
        <v>3623867</v>
      </c>
      <c r="AR1073" s="13">
        <v>267.77999999999997</v>
      </c>
      <c r="AS1073" s="4">
        <v>23720729</v>
      </c>
      <c r="AT1073" s="13">
        <v>189.87</v>
      </c>
      <c r="AU1073" s="4">
        <v>2324932</v>
      </c>
      <c r="AV1073" s="13">
        <v>1780.6</v>
      </c>
      <c r="AW1073" s="4">
        <v>373214</v>
      </c>
      <c r="AX1073" s="13">
        <v>200.45</v>
      </c>
      <c r="AY1073" s="4">
        <v>3138816</v>
      </c>
      <c r="AZ1073" s="13">
        <v>113.32</v>
      </c>
      <c r="BA1073" s="4">
        <v>3007758</v>
      </c>
      <c r="BB1073" s="13">
        <v>38.049999999999997</v>
      </c>
      <c r="BC1073" s="4">
        <v>6372561</v>
      </c>
      <c r="BD1073" s="13">
        <v>74.349999999999994</v>
      </c>
      <c r="BE1073" s="4">
        <v>5449896</v>
      </c>
      <c r="BF1073" s="13">
        <v>132.19999999999999</v>
      </c>
      <c r="BG1073" s="4">
        <v>2268976</v>
      </c>
      <c r="BH1073" s="13">
        <v>85.28</v>
      </c>
      <c r="BI1073" s="4">
        <v>3660677</v>
      </c>
    </row>
    <row r="1074" spans="1:61" x14ac:dyDescent="0.35">
      <c r="A1074" s="1">
        <v>43560</v>
      </c>
      <c r="B1074" s="13">
        <v>197</v>
      </c>
      <c r="C1074" s="4">
        <v>18526644</v>
      </c>
      <c r="D1074" s="13">
        <v>119.89</v>
      </c>
      <c r="E1074" s="4">
        <v>15826245</v>
      </c>
      <c r="F1074" s="13">
        <v>190.95</v>
      </c>
      <c r="G1074" s="4">
        <v>12043649</v>
      </c>
      <c r="H1074" s="13">
        <v>304.27999999999997</v>
      </c>
      <c r="I1074" s="4">
        <v>1887537</v>
      </c>
      <c r="J1074" s="13">
        <v>53.93</v>
      </c>
      <c r="K1074" s="4">
        <v>10016462</v>
      </c>
      <c r="L1074" s="13">
        <v>158.56</v>
      </c>
      <c r="M1074" s="4">
        <v>4315403</v>
      </c>
      <c r="N1074" s="13">
        <v>28.98</v>
      </c>
      <c r="O1074" s="4">
        <v>65662738</v>
      </c>
      <c r="P1074" s="13">
        <v>267.45</v>
      </c>
      <c r="Q1074" s="4">
        <v>1970627</v>
      </c>
      <c r="R1074" s="13">
        <v>55.21</v>
      </c>
      <c r="S1074" s="4">
        <v>13817484</v>
      </c>
      <c r="T1074" s="13">
        <v>55.6</v>
      </c>
      <c r="U1074" s="4">
        <v>19268396</v>
      </c>
      <c r="V1074" s="13">
        <v>82.49</v>
      </c>
      <c r="W1074" s="4">
        <v>10059368</v>
      </c>
      <c r="X1074" s="13">
        <v>126.42</v>
      </c>
      <c r="Y1074" s="4">
        <v>5551394</v>
      </c>
      <c r="Z1074" s="13">
        <v>98.63</v>
      </c>
      <c r="AA1074" s="4">
        <v>4505548</v>
      </c>
      <c r="AB1074" s="13">
        <v>66.12</v>
      </c>
      <c r="AC1074" s="4">
        <v>8337964</v>
      </c>
      <c r="AD1074" s="13">
        <v>45</v>
      </c>
      <c r="AE1074" s="4">
        <v>9149579</v>
      </c>
      <c r="AF1074" s="13">
        <v>40.79</v>
      </c>
      <c r="AG1074" s="4">
        <v>1694609</v>
      </c>
      <c r="AH1074" s="13">
        <v>68.040000000000006</v>
      </c>
      <c r="AI1074" s="4">
        <v>3808402</v>
      </c>
      <c r="AJ1074" s="13">
        <v>97.79</v>
      </c>
      <c r="AK1074" s="4">
        <v>2705248</v>
      </c>
      <c r="AL1074" s="13">
        <v>20.05</v>
      </c>
      <c r="AM1074" s="4">
        <v>9349827</v>
      </c>
      <c r="AN1074" s="13">
        <v>63.47</v>
      </c>
      <c r="AO1074" s="4">
        <v>7359706</v>
      </c>
      <c r="AP1074" s="13">
        <v>1837.28</v>
      </c>
      <c r="AQ1074" s="4">
        <v>3640476</v>
      </c>
      <c r="AR1074" s="13">
        <v>274.95999999999998</v>
      </c>
      <c r="AS1074" s="4">
        <v>13038257</v>
      </c>
      <c r="AT1074" s="13">
        <v>190.71</v>
      </c>
      <c r="AU1074" s="4">
        <v>2438651</v>
      </c>
      <c r="AV1074" s="13">
        <v>1769.45</v>
      </c>
      <c r="AW1074" s="4">
        <v>365789</v>
      </c>
      <c r="AX1074" s="13">
        <v>202.06</v>
      </c>
      <c r="AY1074" s="4">
        <v>3615266</v>
      </c>
      <c r="AZ1074" s="13">
        <v>114.98</v>
      </c>
      <c r="BA1074" s="4">
        <v>3776837</v>
      </c>
      <c r="BB1074" s="13">
        <v>37.840000000000003</v>
      </c>
      <c r="BC1074" s="4">
        <v>7907443</v>
      </c>
      <c r="BD1074" s="13">
        <v>75.03</v>
      </c>
      <c r="BE1074" s="4">
        <v>5346334</v>
      </c>
      <c r="BF1074" s="13">
        <v>134.06</v>
      </c>
      <c r="BG1074" s="4">
        <v>2210347</v>
      </c>
      <c r="BH1074" s="13">
        <v>85.4</v>
      </c>
      <c r="BI1074" s="4">
        <v>7367351</v>
      </c>
    </row>
    <row r="1075" spans="1:61" x14ac:dyDescent="0.35">
      <c r="A1075" s="1">
        <v>43563</v>
      </c>
      <c r="B1075" s="13">
        <v>200.1</v>
      </c>
      <c r="C1075" s="4">
        <v>25881697</v>
      </c>
      <c r="D1075" s="13">
        <v>119.93</v>
      </c>
      <c r="E1075" s="4">
        <v>15116186</v>
      </c>
      <c r="F1075" s="13">
        <v>191.79</v>
      </c>
      <c r="G1075" s="4">
        <v>10604848</v>
      </c>
      <c r="H1075" s="13">
        <v>304.48</v>
      </c>
      <c r="I1075" s="4">
        <v>1389871</v>
      </c>
      <c r="J1075" s="13">
        <v>53.72</v>
      </c>
      <c r="K1075" s="4">
        <v>10126799</v>
      </c>
      <c r="L1075" s="13">
        <v>158.47</v>
      </c>
      <c r="M1075" s="4">
        <v>2848571</v>
      </c>
      <c r="N1075" s="13">
        <v>28.53</v>
      </c>
      <c r="O1075" s="4">
        <v>58002493</v>
      </c>
      <c r="P1075" s="13">
        <v>268.81</v>
      </c>
      <c r="Q1075" s="4">
        <v>1796796</v>
      </c>
      <c r="R1075" s="13">
        <v>55.49</v>
      </c>
      <c r="S1075" s="4">
        <v>13862843</v>
      </c>
      <c r="T1075" s="13">
        <v>55.68</v>
      </c>
      <c r="U1075" s="4">
        <v>11758823</v>
      </c>
      <c r="V1075" s="13">
        <v>83</v>
      </c>
      <c r="W1075" s="4">
        <v>9108518</v>
      </c>
      <c r="X1075" s="13">
        <v>126.68</v>
      </c>
      <c r="Y1075" s="4">
        <v>5483102</v>
      </c>
      <c r="Z1075" s="13">
        <v>99.48</v>
      </c>
      <c r="AA1075" s="4">
        <v>4985940</v>
      </c>
      <c r="AB1075" s="13">
        <v>66.55</v>
      </c>
      <c r="AC1075" s="4">
        <v>5705245</v>
      </c>
      <c r="AD1075" s="13">
        <v>46.17</v>
      </c>
      <c r="AE1075" s="4">
        <v>11421389</v>
      </c>
      <c r="AF1075" s="13">
        <v>40.33</v>
      </c>
      <c r="AG1075" s="4">
        <v>1571834</v>
      </c>
      <c r="AH1075" s="13">
        <v>68.37</v>
      </c>
      <c r="AI1075" s="4">
        <v>2527661</v>
      </c>
      <c r="AJ1075" s="13">
        <v>98.3</v>
      </c>
      <c r="AK1075" s="4">
        <v>2332436</v>
      </c>
      <c r="AL1075" s="13">
        <v>19.940000000000001</v>
      </c>
      <c r="AM1075" s="4">
        <v>10194964</v>
      </c>
      <c r="AN1075" s="13">
        <v>63.36</v>
      </c>
      <c r="AO1075" s="4">
        <v>7353226</v>
      </c>
      <c r="AP1075" s="13">
        <v>1849.86</v>
      </c>
      <c r="AQ1075" s="4">
        <v>3752841</v>
      </c>
      <c r="AR1075" s="13">
        <v>273.2</v>
      </c>
      <c r="AS1075" s="4">
        <v>10410436</v>
      </c>
      <c r="AT1075" s="13">
        <v>189.85</v>
      </c>
      <c r="AU1075" s="4">
        <v>2290381</v>
      </c>
      <c r="AV1075" s="13">
        <v>1788.72</v>
      </c>
      <c r="AW1075" s="4">
        <v>324020</v>
      </c>
      <c r="AX1075" s="13">
        <v>203.55</v>
      </c>
      <c r="AY1075" s="4">
        <v>3040935</v>
      </c>
      <c r="AZ1075" s="13">
        <v>115.79</v>
      </c>
      <c r="BA1075" s="4">
        <v>4988121</v>
      </c>
      <c r="BB1075" s="13">
        <v>37.81</v>
      </c>
      <c r="BC1075" s="4">
        <v>6982766</v>
      </c>
      <c r="BD1075" s="13">
        <v>75.2</v>
      </c>
      <c r="BE1075" s="4">
        <v>5140455</v>
      </c>
      <c r="BF1075" s="13">
        <v>134.91</v>
      </c>
      <c r="BG1075" s="4">
        <v>1866769</v>
      </c>
      <c r="BH1075" s="13">
        <v>84.73</v>
      </c>
      <c r="BI1075" s="4">
        <v>4705846</v>
      </c>
    </row>
    <row r="1076" spans="1:61" x14ac:dyDescent="0.35">
      <c r="A1076" s="1">
        <v>43564</v>
      </c>
      <c r="B1076" s="13">
        <v>199.5</v>
      </c>
      <c r="C1076" s="4">
        <v>35768237</v>
      </c>
      <c r="D1076" s="13">
        <v>119.28</v>
      </c>
      <c r="E1076" s="4">
        <v>17611981</v>
      </c>
      <c r="F1076" s="13">
        <v>189.26</v>
      </c>
      <c r="G1076" s="4">
        <v>10999320</v>
      </c>
      <c r="H1076" s="13">
        <v>303.45</v>
      </c>
      <c r="I1076" s="4">
        <v>1162051</v>
      </c>
      <c r="J1076" s="13">
        <v>53.83</v>
      </c>
      <c r="K1076" s="4">
        <v>9789013</v>
      </c>
      <c r="L1076" s="13">
        <v>156.97</v>
      </c>
      <c r="M1076" s="4">
        <v>5642884</v>
      </c>
      <c r="N1076" s="13">
        <v>27.24</v>
      </c>
      <c r="O1076" s="4">
        <v>75539793</v>
      </c>
      <c r="P1076" s="13">
        <v>268.99</v>
      </c>
      <c r="Q1076" s="4">
        <v>1605892</v>
      </c>
      <c r="R1076" s="13">
        <v>55.18</v>
      </c>
      <c r="S1076" s="4">
        <v>15508423</v>
      </c>
      <c r="T1076" s="13">
        <v>55.32</v>
      </c>
      <c r="U1076" s="4">
        <v>13339677</v>
      </c>
      <c r="V1076" s="13">
        <v>81.93</v>
      </c>
      <c r="W1076" s="4">
        <v>8561582</v>
      </c>
      <c r="X1076" s="13">
        <v>125.54</v>
      </c>
      <c r="Y1076" s="4">
        <v>4143392</v>
      </c>
      <c r="Z1076" s="13">
        <v>98.57</v>
      </c>
      <c r="AA1076" s="4">
        <v>4005677</v>
      </c>
      <c r="AB1076" s="13">
        <v>65.7</v>
      </c>
      <c r="AC1076" s="4">
        <v>4707319</v>
      </c>
      <c r="AD1076" s="13">
        <v>45.58</v>
      </c>
      <c r="AE1076" s="4">
        <v>7577468</v>
      </c>
      <c r="AF1076" s="13">
        <v>39.99</v>
      </c>
      <c r="AG1076" s="4">
        <v>2112483</v>
      </c>
      <c r="AH1076" s="13">
        <v>67.28</v>
      </c>
      <c r="AI1076" s="4">
        <v>3301441</v>
      </c>
      <c r="AJ1076" s="13">
        <v>97.37</v>
      </c>
      <c r="AK1076" s="4">
        <v>2352789</v>
      </c>
      <c r="AL1076" s="13">
        <v>19.89</v>
      </c>
      <c r="AM1076" s="4">
        <v>9516174</v>
      </c>
      <c r="AN1076" s="13">
        <v>62.16</v>
      </c>
      <c r="AO1076" s="4">
        <v>6047181</v>
      </c>
      <c r="AP1076" s="13">
        <v>1835.84</v>
      </c>
      <c r="AQ1076" s="4">
        <v>3714368</v>
      </c>
      <c r="AR1076" s="13">
        <v>272.31</v>
      </c>
      <c r="AS1076" s="4">
        <v>5904031</v>
      </c>
      <c r="AT1076" s="13">
        <v>190.08</v>
      </c>
      <c r="AU1076" s="4">
        <v>2279856</v>
      </c>
      <c r="AV1076" s="13">
        <v>1794.47</v>
      </c>
      <c r="AW1076" s="4">
        <v>378469</v>
      </c>
      <c r="AX1076" s="13">
        <v>200.9</v>
      </c>
      <c r="AY1076" s="4">
        <v>3721698</v>
      </c>
      <c r="AZ1076" s="13">
        <v>113.14</v>
      </c>
      <c r="BA1076" s="4">
        <v>3694398</v>
      </c>
      <c r="BB1076" s="13">
        <v>37.75</v>
      </c>
      <c r="BC1076" s="4">
        <v>7140801</v>
      </c>
      <c r="BD1076" s="13">
        <v>75.12</v>
      </c>
      <c r="BE1076" s="4">
        <v>4905834</v>
      </c>
      <c r="BF1076" s="13">
        <v>132.65</v>
      </c>
      <c r="BG1076" s="4">
        <v>1688984</v>
      </c>
      <c r="BH1076" s="13">
        <v>84.28</v>
      </c>
      <c r="BI1076" s="4">
        <v>3804527</v>
      </c>
    </row>
    <row r="1077" spans="1:61" x14ac:dyDescent="0.35">
      <c r="A1077" s="1">
        <v>43565</v>
      </c>
      <c r="B1077" s="13">
        <v>200.62</v>
      </c>
      <c r="C1077" s="4">
        <v>21695288</v>
      </c>
      <c r="D1077" s="13">
        <v>120.19</v>
      </c>
      <c r="E1077" s="4">
        <v>16477169</v>
      </c>
      <c r="F1077" s="13">
        <v>192.1</v>
      </c>
      <c r="G1077" s="4">
        <v>11119307</v>
      </c>
      <c r="H1077" s="13">
        <v>307.51</v>
      </c>
      <c r="I1077" s="4">
        <v>1499192</v>
      </c>
      <c r="J1077" s="13">
        <v>53.97</v>
      </c>
      <c r="K1077" s="4">
        <v>8477336</v>
      </c>
      <c r="L1077" s="13">
        <v>160.24</v>
      </c>
      <c r="M1077" s="4">
        <v>3414745</v>
      </c>
      <c r="N1077" s="13">
        <v>27.83</v>
      </c>
      <c r="O1077" s="4">
        <v>64368144</v>
      </c>
      <c r="P1077" s="13">
        <v>271.58</v>
      </c>
      <c r="Q1077" s="4">
        <v>1469979</v>
      </c>
      <c r="R1077" s="13">
        <v>55.82</v>
      </c>
      <c r="S1077" s="4">
        <v>13460222</v>
      </c>
      <c r="T1077" s="13">
        <v>55.75</v>
      </c>
      <c r="U1077" s="4">
        <v>13084042</v>
      </c>
      <c r="V1077" s="13">
        <v>81.56</v>
      </c>
      <c r="W1077" s="4">
        <v>10324305</v>
      </c>
      <c r="X1077" s="13">
        <v>125.49</v>
      </c>
      <c r="Y1077" s="4">
        <v>3970003</v>
      </c>
      <c r="Z1077" s="13">
        <v>98.73</v>
      </c>
      <c r="AA1077" s="4">
        <v>3066246</v>
      </c>
      <c r="AB1077" s="13">
        <v>66.97</v>
      </c>
      <c r="AC1077" s="4">
        <v>6629009</v>
      </c>
      <c r="AD1077" s="13">
        <v>45.55</v>
      </c>
      <c r="AE1077" s="4">
        <v>6148838</v>
      </c>
      <c r="AF1077" s="13">
        <v>39.299999999999997</v>
      </c>
      <c r="AG1077" s="4">
        <v>2247557</v>
      </c>
      <c r="AH1077" s="13">
        <v>67.180000000000007</v>
      </c>
      <c r="AI1077" s="4">
        <v>3645798</v>
      </c>
      <c r="AJ1077" s="13">
        <v>98.61</v>
      </c>
      <c r="AK1077" s="4">
        <v>1792063</v>
      </c>
      <c r="AL1077" s="13">
        <v>19.84</v>
      </c>
      <c r="AM1077" s="4">
        <v>9980859</v>
      </c>
      <c r="AN1077" s="13">
        <v>63.6</v>
      </c>
      <c r="AO1077" s="4">
        <v>8247958</v>
      </c>
      <c r="AP1077" s="13">
        <v>1847.33</v>
      </c>
      <c r="AQ1077" s="4">
        <v>2963973</v>
      </c>
      <c r="AR1077" s="13">
        <v>276.06</v>
      </c>
      <c r="AS1077" s="4">
        <v>7061314</v>
      </c>
      <c r="AT1077" s="13">
        <v>189.22</v>
      </c>
      <c r="AU1077" s="4">
        <v>2406813</v>
      </c>
      <c r="AV1077" s="13">
        <v>1806</v>
      </c>
      <c r="AW1077" s="4">
        <v>392692</v>
      </c>
      <c r="AX1077" s="13">
        <v>199.43</v>
      </c>
      <c r="AY1077" s="4">
        <v>3587644</v>
      </c>
      <c r="AZ1077" s="13">
        <v>113.76</v>
      </c>
      <c r="BA1077" s="4">
        <v>4434937</v>
      </c>
      <c r="BB1077" s="13">
        <v>37.72</v>
      </c>
      <c r="BC1077" s="4">
        <v>7057609</v>
      </c>
      <c r="BD1077" s="13">
        <v>75.48</v>
      </c>
      <c r="BE1077" s="4">
        <v>6066274</v>
      </c>
      <c r="BF1077" s="13">
        <v>132.75</v>
      </c>
      <c r="BG1077" s="4">
        <v>1476651</v>
      </c>
      <c r="BH1077" s="13">
        <v>84.88</v>
      </c>
      <c r="BI1077" s="4">
        <v>3918379</v>
      </c>
    </row>
    <row r="1078" spans="1:61" x14ac:dyDescent="0.35">
      <c r="A1078" s="1">
        <v>43566</v>
      </c>
      <c r="B1078" s="13">
        <v>198.95</v>
      </c>
      <c r="C1078" s="4">
        <v>20900808</v>
      </c>
      <c r="D1078" s="13">
        <v>120.33</v>
      </c>
      <c r="E1078" s="4">
        <v>14209121</v>
      </c>
      <c r="F1078" s="13">
        <v>191.54</v>
      </c>
      <c r="G1078" s="4">
        <v>9365037</v>
      </c>
      <c r="H1078" s="13">
        <v>309.41000000000003</v>
      </c>
      <c r="I1078" s="4">
        <v>1667017</v>
      </c>
      <c r="J1078" s="13">
        <v>53.79</v>
      </c>
      <c r="K1078" s="4">
        <v>8147643</v>
      </c>
      <c r="L1078" s="13">
        <v>160.72999999999999</v>
      </c>
      <c r="M1078" s="4">
        <v>2578390</v>
      </c>
      <c r="N1078" s="13">
        <v>27.79</v>
      </c>
      <c r="O1078" s="4">
        <v>44801179</v>
      </c>
      <c r="P1078" s="13">
        <v>271.89999999999998</v>
      </c>
      <c r="Q1078" s="4">
        <v>2085789</v>
      </c>
      <c r="R1078" s="13">
        <v>55.6</v>
      </c>
      <c r="S1078" s="4">
        <v>13185968</v>
      </c>
      <c r="T1078" s="13">
        <v>55.8</v>
      </c>
      <c r="U1078" s="4">
        <v>10845819</v>
      </c>
      <c r="V1078" s="13">
        <v>81.95</v>
      </c>
      <c r="W1078" s="4">
        <v>9115235</v>
      </c>
      <c r="X1078" s="13">
        <v>125.99</v>
      </c>
      <c r="Y1078" s="4">
        <v>3248263</v>
      </c>
      <c r="Z1078" s="13">
        <v>98.73</v>
      </c>
      <c r="AA1078" s="4">
        <v>2640871</v>
      </c>
      <c r="AB1078" s="13">
        <v>66.37</v>
      </c>
      <c r="AC1078" s="4">
        <v>9486975</v>
      </c>
      <c r="AD1078" s="13">
        <v>45.31</v>
      </c>
      <c r="AE1078" s="4">
        <v>5291390</v>
      </c>
      <c r="AF1078" s="13">
        <v>39.39</v>
      </c>
      <c r="AG1078" s="4">
        <v>1571549</v>
      </c>
      <c r="AH1078" s="13">
        <v>67.180000000000007</v>
      </c>
      <c r="AI1078" s="4">
        <v>2956440</v>
      </c>
      <c r="AJ1078" s="13">
        <v>98.51</v>
      </c>
      <c r="AK1078" s="4">
        <v>1486176</v>
      </c>
      <c r="AL1078" s="13">
        <v>19.920000000000002</v>
      </c>
      <c r="AM1078" s="4">
        <v>6844329</v>
      </c>
      <c r="AN1078" s="13">
        <v>63.11</v>
      </c>
      <c r="AO1078" s="4">
        <v>5284921</v>
      </c>
      <c r="AP1078" s="13">
        <v>1844.07</v>
      </c>
      <c r="AQ1078" s="4">
        <v>2654842</v>
      </c>
      <c r="AR1078" s="13">
        <v>268.42</v>
      </c>
      <c r="AS1078" s="4">
        <v>9835927</v>
      </c>
      <c r="AT1078" s="13">
        <v>188.88</v>
      </c>
      <c r="AU1078" s="4">
        <v>1740357</v>
      </c>
      <c r="AV1078" s="13">
        <v>1818.59</v>
      </c>
      <c r="AW1078" s="4">
        <v>421165</v>
      </c>
      <c r="AX1078" s="13">
        <v>201.48</v>
      </c>
      <c r="AY1078" s="4">
        <v>2465415</v>
      </c>
      <c r="AZ1078" s="13">
        <v>115.13</v>
      </c>
      <c r="BA1078" s="4">
        <v>2540552</v>
      </c>
      <c r="BB1078" s="13">
        <v>36.32</v>
      </c>
      <c r="BC1078" s="4">
        <v>19483275</v>
      </c>
      <c r="BD1078" s="13">
        <v>75.87</v>
      </c>
      <c r="BE1078" s="4">
        <v>6042641</v>
      </c>
      <c r="BF1078" s="13">
        <v>133.25</v>
      </c>
      <c r="BG1078" s="4">
        <v>1245176</v>
      </c>
      <c r="BH1078" s="13">
        <v>85</v>
      </c>
      <c r="BI1078" s="4">
        <v>3347649</v>
      </c>
    </row>
    <row r="1079" spans="1:61" x14ac:dyDescent="0.35">
      <c r="A1079" s="1">
        <v>43567</v>
      </c>
      <c r="B1079" s="13">
        <v>198.87</v>
      </c>
      <c r="C1079" s="4">
        <v>27760668</v>
      </c>
      <c r="D1079" s="13">
        <v>120.95</v>
      </c>
      <c r="E1079" s="4">
        <v>19745143</v>
      </c>
      <c r="F1079" s="13">
        <v>190.01</v>
      </c>
      <c r="G1079" s="4">
        <v>11792664</v>
      </c>
      <c r="H1079" s="13">
        <v>317.02999999999997</v>
      </c>
      <c r="I1079" s="4">
        <v>3008958</v>
      </c>
      <c r="J1079" s="13">
        <v>54.5</v>
      </c>
      <c r="K1079" s="4">
        <v>9013994</v>
      </c>
      <c r="L1079" s="13">
        <v>160.71</v>
      </c>
      <c r="M1079" s="4">
        <v>2844167</v>
      </c>
      <c r="N1079" s="13">
        <v>27.85</v>
      </c>
      <c r="O1079" s="4">
        <v>41048838</v>
      </c>
      <c r="P1079" s="13">
        <v>271.86</v>
      </c>
      <c r="Q1079" s="4">
        <v>1681371</v>
      </c>
      <c r="R1079" s="13">
        <v>56.29</v>
      </c>
      <c r="S1079" s="4">
        <v>14331657</v>
      </c>
      <c r="T1079" s="13">
        <v>56.42</v>
      </c>
      <c r="U1079" s="4">
        <v>12910185</v>
      </c>
      <c r="V1079" s="13">
        <v>80.92</v>
      </c>
      <c r="W1079" s="4">
        <v>16638655</v>
      </c>
      <c r="X1079" s="13">
        <v>119.76</v>
      </c>
      <c r="Y1079" s="4">
        <v>42693707</v>
      </c>
      <c r="Z1079" s="13">
        <v>105.31</v>
      </c>
      <c r="AA1079" s="4">
        <v>7145056</v>
      </c>
      <c r="AB1079" s="13">
        <v>67.37</v>
      </c>
      <c r="AC1079" s="4">
        <v>9913268</v>
      </c>
      <c r="AD1079" s="13">
        <v>45.65</v>
      </c>
      <c r="AE1079" s="4">
        <v>8667239</v>
      </c>
      <c r="AF1079" s="13">
        <v>40.11</v>
      </c>
      <c r="AG1079" s="4">
        <v>2216219</v>
      </c>
      <c r="AH1079" s="13">
        <v>65.33</v>
      </c>
      <c r="AI1079" s="4">
        <v>10070587</v>
      </c>
      <c r="AJ1079" s="13">
        <v>97.17</v>
      </c>
      <c r="AK1079" s="4">
        <v>2223657</v>
      </c>
      <c r="AL1079" s="13">
        <v>19.82</v>
      </c>
      <c r="AM1079" s="4">
        <v>12234375</v>
      </c>
      <c r="AN1079" s="13">
        <v>61.59</v>
      </c>
      <c r="AO1079" s="4">
        <v>10104431</v>
      </c>
      <c r="AP1079" s="13">
        <v>1843.06</v>
      </c>
      <c r="AQ1079" s="4">
        <v>3114413</v>
      </c>
      <c r="AR1079" s="13">
        <v>267.7</v>
      </c>
      <c r="AS1079" s="4">
        <v>6745974</v>
      </c>
      <c r="AT1079" s="13">
        <v>191.6</v>
      </c>
      <c r="AU1079" s="4">
        <v>3238816</v>
      </c>
      <c r="AV1079" s="13">
        <v>1833.07</v>
      </c>
      <c r="AW1079" s="4">
        <v>413827</v>
      </c>
      <c r="AX1079" s="13">
        <v>203.85</v>
      </c>
      <c r="AY1079" s="4">
        <v>3097939</v>
      </c>
      <c r="AZ1079" s="13">
        <v>116.26</v>
      </c>
      <c r="BA1079" s="4">
        <v>3214092</v>
      </c>
      <c r="BB1079" s="13">
        <v>36.17</v>
      </c>
      <c r="BC1079" s="4">
        <v>14267358</v>
      </c>
      <c r="BD1079" s="13">
        <v>76.650000000000006</v>
      </c>
      <c r="BE1079" s="4">
        <v>5194754</v>
      </c>
      <c r="BF1079" s="13">
        <v>134.65</v>
      </c>
      <c r="BG1079" s="4">
        <v>1163892</v>
      </c>
      <c r="BH1079" s="13">
        <v>86.24</v>
      </c>
      <c r="BI1079" s="4">
        <v>6037028</v>
      </c>
    </row>
    <row r="1080" spans="1:61" x14ac:dyDescent="0.35">
      <c r="A1080" s="1">
        <v>43570</v>
      </c>
      <c r="B1080" s="13">
        <v>199.23</v>
      </c>
      <c r="C1080" s="4">
        <v>17536646</v>
      </c>
      <c r="D1080" s="13">
        <v>121.05</v>
      </c>
      <c r="E1080" s="4">
        <v>15792572</v>
      </c>
      <c r="F1080" s="13">
        <v>184.7</v>
      </c>
      <c r="G1080" s="4">
        <v>11002345</v>
      </c>
      <c r="H1080" s="13">
        <v>316.39999999999998</v>
      </c>
      <c r="I1080" s="4">
        <v>1621682</v>
      </c>
      <c r="J1080" s="13">
        <v>54.63</v>
      </c>
      <c r="K1080" s="4">
        <v>7694969</v>
      </c>
      <c r="L1080" s="13">
        <v>160.09</v>
      </c>
      <c r="M1080" s="4">
        <v>2608365</v>
      </c>
      <c r="N1080" s="13">
        <v>27.33</v>
      </c>
      <c r="O1080" s="4">
        <v>40812497</v>
      </c>
      <c r="P1080" s="13">
        <v>272.22000000000003</v>
      </c>
      <c r="Q1080" s="4">
        <v>1462311</v>
      </c>
      <c r="R1080" s="13">
        <v>56.56</v>
      </c>
      <c r="S1080" s="4">
        <v>12198388</v>
      </c>
      <c r="T1080" s="13">
        <v>56.28</v>
      </c>
      <c r="U1080" s="4">
        <v>11676910</v>
      </c>
      <c r="V1080" s="13">
        <v>80.650000000000006</v>
      </c>
      <c r="W1080" s="4">
        <v>8536136</v>
      </c>
      <c r="X1080" s="13">
        <v>120.14</v>
      </c>
      <c r="Y1080" s="4">
        <v>13369114</v>
      </c>
      <c r="Z1080" s="13">
        <v>102.12</v>
      </c>
      <c r="AA1080" s="4">
        <v>6091032</v>
      </c>
      <c r="AB1080" s="13">
        <v>66.34</v>
      </c>
      <c r="AC1080" s="4">
        <v>7284770</v>
      </c>
      <c r="AD1080" s="13">
        <v>46.4</v>
      </c>
      <c r="AE1080" s="4">
        <v>11178415</v>
      </c>
      <c r="AF1080" s="13">
        <v>39.96</v>
      </c>
      <c r="AG1080" s="4">
        <v>1703659</v>
      </c>
      <c r="AH1080" s="13">
        <v>63.36</v>
      </c>
      <c r="AI1080" s="4">
        <v>11793744</v>
      </c>
      <c r="AJ1080" s="13">
        <v>96.24</v>
      </c>
      <c r="AK1080" s="4">
        <v>1934410</v>
      </c>
      <c r="AL1080" s="13">
        <v>19.79</v>
      </c>
      <c r="AM1080" s="4">
        <v>8893959</v>
      </c>
      <c r="AN1080" s="13">
        <v>60.54</v>
      </c>
      <c r="AO1080" s="4">
        <v>7075912</v>
      </c>
      <c r="AP1080" s="13">
        <v>1844.87</v>
      </c>
      <c r="AQ1080" s="4">
        <v>3724423</v>
      </c>
      <c r="AR1080" s="13">
        <v>266.38</v>
      </c>
      <c r="AS1080" s="4">
        <v>10038579</v>
      </c>
      <c r="AT1080" s="13">
        <v>191.85</v>
      </c>
      <c r="AU1080" s="4">
        <v>1973531</v>
      </c>
      <c r="AV1080" s="13">
        <v>1846.23</v>
      </c>
      <c r="AW1080" s="4">
        <v>386674</v>
      </c>
      <c r="AX1080" s="13">
        <v>204.86</v>
      </c>
      <c r="AY1080" s="4">
        <v>3049880</v>
      </c>
      <c r="AZ1080" s="13">
        <v>117.18</v>
      </c>
      <c r="BA1080" s="4">
        <v>3110819</v>
      </c>
      <c r="BB1080" s="13">
        <v>36.229999999999997</v>
      </c>
      <c r="BC1080" s="4">
        <v>9688267</v>
      </c>
      <c r="BD1080" s="13">
        <v>76.16</v>
      </c>
      <c r="BE1080" s="4">
        <v>7632303</v>
      </c>
      <c r="BF1080" s="13">
        <v>134.37</v>
      </c>
      <c r="BG1080" s="4">
        <v>657418</v>
      </c>
      <c r="BH1080" s="13">
        <v>86.83</v>
      </c>
      <c r="BI1080" s="4">
        <v>5035211</v>
      </c>
    </row>
    <row r="1081" spans="1:61" x14ac:dyDescent="0.35">
      <c r="A1081" s="1">
        <v>43571</v>
      </c>
      <c r="B1081" s="13">
        <v>199.25</v>
      </c>
      <c r="C1081" s="4">
        <v>25696385</v>
      </c>
      <c r="D1081" s="13">
        <v>120.77</v>
      </c>
      <c r="E1081" s="4">
        <v>14071787</v>
      </c>
      <c r="F1081" s="13">
        <v>188.21</v>
      </c>
      <c r="G1081" s="4">
        <v>9874091</v>
      </c>
      <c r="H1081" s="13">
        <v>318.5</v>
      </c>
      <c r="I1081" s="4">
        <v>2111735</v>
      </c>
      <c r="J1081" s="13">
        <v>54.59</v>
      </c>
      <c r="K1081" s="4">
        <v>7265205</v>
      </c>
      <c r="L1081" s="13">
        <v>158.69</v>
      </c>
      <c r="M1081" s="4">
        <v>3004836</v>
      </c>
      <c r="N1081" s="13">
        <v>27.93</v>
      </c>
      <c r="O1081" s="4">
        <v>47340055</v>
      </c>
      <c r="P1081" s="13">
        <v>271.43</v>
      </c>
      <c r="Q1081" s="4">
        <v>1638464</v>
      </c>
      <c r="R1081" s="13">
        <v>56.95</v>
      </c>
      <c r="S1081" s="4">
        <v>19718334</v>
      </c>
      <c r="T1081" s="13">
        <v>56.71</v>
      </c>
      <c r="U1081" s="4">
        <v>30301933</v>
      </c>
      <c r="V1081" s="13">
        <v>81.2</v>
      </c>
      <c r="W1081" s="4">
        <v>7005715</v>
      </c>
      <c r="X1081" s="13">
        <v>121.17</v>
      </c>
      <c r="Y1081" s="4">
        <v>11942932</v>
      </c>
      <c r="Z1081" s="13">
        <v>102.35</v>
      </c>
      <c r="AA1081" s="4">
        <v>2990071</v>
      </c>
      <c r="AB1081" s="13">
        <v>65.84</v>
      </c>
      <c r="AC1081" s="4">
        <v>7790792</v>
      </c>
      <c r="AD1081" s="13">
        <v>47.34</v>
      </c>
      <c r="AE1081" s="4">
        <v>7654370</v>
      </c>
      <c r="AF1081" s="13">
        <v>39.61</v>
      </c>
      <c r="AG1081" s="4">
        <v>1707062</v>
      </c>
      <c r="AH1081" s="13">
        <v>63.67</v>
      </c>
      <c r="AI1081" s="4">
        <v>11094214</v>
      </c>
      <c r="AJ1081" s="13">
        <v>95.98</v>
      </c>
      <c r="AK1081" s="4">
        <v>1829595</v>
      </c>
      <c r="AL1081" s="13">
        <v>19.809999999999999</v>
      </c>
      <c r="AM1081" s="4">
        <v>10665321</v>
      </c>
      <c r="AN1081" s="13">
        <v>60.02</v>
      </c>
      <c r="AO1081" s="4">
        <v>7899857</v>
      </c>
      <c r="AP1081" s="13">
        <v>1863.04</v>
      </c>
      <c r="AQ1081" s="4">
        <v>3044618</v>
      </c>
      <c r="AR1081" s="13">
        <v>273.36</v>
      </c>
      <c r="AS1081" s="4">
        <v>7272930</v>
      </c>
      <c r="AT1081" s="13">
        <v>191.7</v>
      </c>
      <c r="AU1081" s="4">
        <v>1559227</v>
      </c>
      <c r="AV1081" s="13">
        <v>1841.7</v>
      </c>
      <c r="AW1081" s="4">
        <v>416493</v>
      </c>
      <c r="AX1081" s="13">
        <v>204.47</v>
      </c>
      <c r="AY1081" s="4">
        <v>3271592</v>
      </c>
      <c r="AZ1081" s="13">
        <v>117.03</v>
      </c>
      <c r="BA1081" s="4">
        <v>2687929</v>
      </c>
      <c r="BB1081" s="13">
        <v>36.39</v>
      </c>
      <c r="BC1081" s="4">
        <v>7046383</v>
      </c>
      <c r="BD1081" s="13">
        <v>75.7</v>
      </c>
      <c r="BE1081" s="4">
        <v>8336948</v>
      </c>
      <c r="BF1081" s="13">
        <v>135.80000000000001</v>
      </c>
      <c r="BG1081" s="4">
        <v>979922</v>
      </c>
      <c r="BH1081" s="13">
        <v>87.8</v>
      </c>
      <c r="BI1081" s="4">
        <v>4652727</v>
      </c>
    </row>
    <row r="1082" spans="1:61" x14ac:dyDescent="0.35">
      <c r="A1082" s="1">
        <v>43572</v>
      </c>
      <c r="B1082" s="13">
        <v>203.13</v>
      </c>
      <c r="C1082" s="4">
        <v>28906780</v>
      </c>
      <c r="D1082" s="13">
        <v>121.77</v>
      </c>
      <c r="E1082" s="4">
        <v>19300938</v>
      </c>
      <c r="F1082" s="13">
        <v>187.29</v>
      </c>
      <c r="G1082" s="4">
        <v>8775068</v>
      </c>
      <c r="H1082" s="13">
        <v>320.52999999999997</v>
      </c>
      <c r="I1082" s="4">
        <v>1813793</v>
      </c>
      <c r="J1082" s="13">
        <v>54.48</v>
      </c>
      <c r="K1082" s="4">
        <v>7792166</v>
      </c>
      <c r="L1082" s="13">
        <v>155.34</v>
      </c>
      <c r="M1082" s="4">
        <v>4765519</v>
      </c>
      <c r="N1082" s="13">
        <v>27.49</v>
      </c>
      <c r="O1082" s="4">
        <v>48240768</v>
      </c>
      <c r="P1082" s="13">
        <v>269.45</v>
      </c>
      <c r="Q1082" s="4">
        <v>2391518</v>
      </c>
      <c r="R1082" s="13">
        <v>56.31</v>
      </c>
      <c r="S1082" s="4">
        <v>26093616</v>
      </c>
      <c r="T1082" s="13">
        <v>58.56</v>
      </c>
      <c r="U1082" s="4">
        <v>38788448</v>
      </c>
      <c r="V1082" s="13">
        <v>81.430000000000007</v>
      </c>
      <c r="W1082" s="4">
        <v>8311362</v>
      </c>
      <c r="X1082" s="13">
        <v>120.27</v>
      </c>
      <c r="Y1082" s="4">
        <v>11898072</v>
      </c>
      <c r="Z1082" s="13">
        <v>101.84</v>
      </c>
      <c r="AA1082" s="4">
        <v>2445525</v>
      </c>
      <c r="AB1082" s="13">
        <v>65.78</v>
      </c>
      <c r="AC1082" s="4">
        <v>7907054</v>
      </c>
      <c r="AD1082" s="13">
        <v>47.41</v>
      </c>
      <c r="AE1082" s="4">
        <v>8346286</v>
      </c>
      <c r="AF1082" s="13">
        <v>39.369999999999997</v>
      </c>
      <c r="AG1082" s="4">
        <v>1613439</v>
      </c>
      <c r="AH1082" s="13">
        <v>62.65</v>
      </c>
      <c r="AI1082" s="4">
        <v>6553953</v>
      </c>
      <c r="AJ1082" s="13">
        <v>96.46</v>
      </c>
      <c r="AK1082" s="4">
        <v>1591586</v>
      </c>
      <c r="AL1082" s="13">
        <v>19.690000000000001</v>
      </c>
      <c r="AM1082" s="4">
        <v>11622552</v>
      </c>
      <c r="AN1082" s="13">
        <v>60.24</v>
      </c>
      <c r="AO1082" s="4">
        <v>5500460</v>
      </c>
      <c r="AP1082" s="13">
        <v>1864.82</v>
      </c>
      <c r="AQ1082" s="4">
        <v>2893517</v>
      </c>
      <c r="AR1082" s="13">
        <v>271.23</v>
      </c>
      <c r="AS1082" s="4">
        <v>5126468</v>
      </c>
      <c r="AT1082" s="13">
        <v>191.61</v>
      </c>
      <c r="AU1082" s="4">
        <v>1875019</v>
      </c>
      <c r="AV1082" s="13">
        <v>1839.79</v>
      </c>
      <c r="AW1082" s="4">
        <v>324210</v>
      </c>
      <c r="AX1082" s="13">
        <v>206.55</v>
      </c>
      <c r="AY1082" s="4">
        <v>3271891</v>
      </c>
      <c r="AZ1082" s="13">
        <v>117.12</v>
      </c>
      <c r="BA1082" s="4">
        <v>3874731</v>
      </c>
      <c r="BB1082" s="13">
        <v>35.97</v>
      </c>
      <c r="BC1082" s="4">
        <v>12860194</v>
      </c>
      <c r="BD1082" s="13">
        <v>75.12</v>
      </c>
      <c r="BE1082" s="4">
        <v>9439007</v>
      </c>
      <c r="BF1082" s="13">
        <v>135.93</v>
      </c>
      <c r="BG1082" s="4">
        <v>1111337</v>
      </c>
      <c r="BH1082" s="13">
        <v>88.73</v>
      </c>
      <c r="BI1082" s="4">
        <v>5694880</v>
      </c>
    </row>
    <row r="1083" spans="1:61" x14ac:dyDescent="0.35">
      <c r="A1083" s="1">
        <v>43573</v>
      </c>
      <c r="B1083" s="13">
        <v>203.86</v>
      </c>
      <c r="C1083" s="4">
        <v>24195766</v>
      </c>
      <c r="D1083" s="13">
        <v>123.37</v>
      </c>
      <c r="E1083" s="4">
        <v>27990998</v>
      </c>
      <c r="F1083" s="13">
        <v>186.3</v>
      </c>
      <c r="G1083" s="4">
        <v>9524704</v>
      </c>
      <c r="H1083" s="13">
        <v>318.62</v>
      </c>
      <c r="I1083" s="4">
        <v>2654805</v>
      </c>
      <c r="J1083" s="13">
        <v>54.52</v>
      </c>
      <c r="K1083" s="4">
        <v>8233110</v>
      </c>
      <c r="L1083" s="13">
        <v>155.99</v>
      </c>
      <c r="M1083" s="4">
        <v>4391704</v>
      </c>
      <c r="N1083" s="13">
        <v>27.68</v>
      </c>
      <c r="O1083" s="4">
        <v>39880890</v>
      </c>
      <c r="P1083" s="13">
        <v>270.57</v>
      </c>
      <c r="Q1083" s="4">
        <v>2028988</v>
      </c>
      <c r="R1083" s="13">
        <v>56.4</v>
      </c>
      <c r="S1083" s="4">
        <v>18331954</v>
      </c>
      <c r="T1083" s="13">
        <v>58.49</v>
      </c>
      <c r="U1083" s="4">
        <v>20464197</v>
      </c>
      <c r="V1083" s="13">
        <v>81.13</v>
      </c>
      <c r="W1083" s="4">
        <v>9493885</v>
      </c>
      <c r="X1083" s="13">
        <v>119.86</v>
      </c>
      <c r="Y1083" s="4">
        <v>9546462</v>
      </c>
      <c r="Z1083" s="13">
        <v>103.87</v>
      </c>
      <c r="AA1083" s="4">
        <v>3306991</v>
      </c>
      <c r="AB1083" s="13">
        <v>65.900000000000006</v>
      </c>
      <c r="AC1083" s="4">
        <v>6033432</v>
      </c>
      <c r="AD1083" s="13">
        <v>45.56</v>
      </c>
      <c r="AE1083" s="4">
        <v>15721558</v>
      </c>
      <c r="AF1083" s="13">
        <v>39.340000000000003</v>
      </c>
      <c r="AG1083" s="4">
        <v>2345273</v>
      </c>
      <c r="AH1083" s="13">
        <v>61.82</v>
      </c>
      <c r="AI1083" s="4">
        <v>8481040</v>
      </c>
      <c r="AJ1083" s="13">
        <v>95.42</v>
      </c>
      <c r="AK1083" s="4">
        <v>2400062</v>
      </c>
      <c r="AL1083" s="13">
        <v>19.39</v>
      </c>
      <c r="AM1083" s="4">
        <v>23450160</v>
      </c>
      <c r="AN1083" s="13">
        <v>59.81</v>
      </c>
      <c r="AO1083" s="4">
        <v>6364147</v>
      </c>
      <c r="AP1083" s="13">
        <v>1861.69</v>
      </c>
      <c r="AQ1083" s="4">
        <v>2749882</v>
      </c>
      <c r="AR1083" s="13">
        <v>273.26</v>
      </c>
      <c r="AS1083" s="4">
        <v>5876325</v>
      </c>
      <c r="AT1083" s="13">
        <v>194.91</v>
      </c>
      <c r="AU1083" s="4">
        <v>2918415</v>
      </c>
      <c r="AV1083" s="13">
        <v>1844.31</v>
      </c>
      <c r="AW1083" s="4">
        <v>344632</v>
      </c>
      <c r="AX1083" s="13">
        <v>205.66</v>
      </c>
      <c r="AY1083" s="4">
        <v>3162460</v>
      </c>
      <c r="AZ1083" s="13">
        <v>113.74</v>
      </c>
      <c r="BA1083" s="4">
        <v>6321446</v>
      </c>
      <c r="BB1083" s="13">
        <v>35.979999999999997</v>
      </c>
      <c r="BC1083" s="4">
        <v>12334982</v>
      </c>
      <c r="BD1083" s="13">
        <v>76.06</v>
      </c>
      <c r="BE1083" s="4">
        <v>6607755</v>
      </c>
      <c r="BF1083" s="13">
        <v>134.41</v>
      </c>
      <c r="BG1083" s="4">
        <v>1378277</v>
      </c>
      <c r="BH1083" s="13">
        <v>89.2</v>
      </c>
      <c r="BI1083" s="4">
        <v>7016564</v>
      </c>
    </row>
    <row r="1084" spans="1:61" x14ac:dyDescent="0.35">
      <c r="A1084" s="1">
        <v>43577</v>
      </c>
      <c r="B1084" s="13">
        <v>204.53</v>
      </c>
      <c r="C1084" s="4">
        <v>19439545</v>
      </c>
      <c r="D1084" s="13">
        <v>123.76</v>
      </c>
      <c r="E1084" s="4">
        <v>15648724</v>
      </c>
      <c r="F1084" s="13">
        <v>188.47</v>
      </c>
      <c r="G1084" s="4">
        <v>6998388</v>
      </c>
      <c r="H1084" s="13">
        <v>315</v>
      </c>
      <c r="I1084" s="4">
        <v>1350728</v>
      </c>
      <c r="J1084" s="13">
        <v>54.62</v>
      </c>
      <c r="K1084" s="4">
        <v>6088127</v>
      </c>
      <c r="L1084" s="13">
        <v>158.76</v>
      </c>
      <c r="M1084" s="4">
        <v>2943629</v>
      </c>
      <c r="N1084" s="13">
        <v>28.18</v>
      </c>
      <c r="O1084" s="4">
        <v>36477286</v>
      </c>
      <c r="P1084" s="13">
        <v>272.20999999999998</v>
      </c>
      <c r="Q1084" s="4">
        <v>1364952</v>
      </c>
      <c r="R1084" s="13">
        <v>56.34</v>
      </c>
      <c r="S1084" s="4">
        <v>11951486</v>
      </c>
      <c r="T1084" s="13">
        <v>58.82</v>
      </c>
      <c r="U1084" s="4">
        <v>12327484</v>
      </c>
      <c r="V1084" s="13">
        <v>82.9</v>
      </c>
      <c r="W1084" s="4">
        <v>10770596</v>
      </c>
      <c r="X1084" s="13">
        <v>121.9</v>
      </c>
      <c r="Y1084" s="4">
        <v>7946203</v>
      </c>
      <c r="Z1084" s="13">
        <v>107.07</v>
      </c>
      <c r="AA1084" s="4">
        <v>3886031</v>
      </c>
      <c r="AB1084" s="13">
        <v>66.959999999999994</v>
      </c>
      <c r="AC1084" s="4">
        <v>9061632</v>
      </c>
      <c r="AD1084" s="13">
        <v>45.85</v>
      </c>
      <c r="AE1084" s="4">
        <v>7901115</v>
      </c>
      <c r="AF1084" s="13">
        <v>40.97</v>
      </c>
      <c r="AG1084" s="4">
        <v>2461783</v>
      </c>
      <c r="AH1084" s="13">
        <v>63.05</v>
      </c>
      <c r="AI1084" s="4">
        <v>5873957</v>
      </c>
      <c r="AJ1084" s="13">
        <v>97.14</v>
      </c>
      <c r="AK1084" s="4">
        <v>1927348</v>
      </c>
      <c r="AL1084" s="13">
        <v>20.03</v>
      </c>
      <c r="AM1084" s="4">
        <v>20438688</v>
      </c>
      <c r="AN1084" s="13">
        <v>61.13</v>
      </c>
      <c r="AO1084" s="4">
        <v>6186994</v>
      </c>
      <c r="AP1084" s="13">
        <v>1887.31</v>
      </c>
      <c r="AQ1084" s="4">
        <v>3373807</v>
      </c>
      <c r="AR1084" s="13">
        <v>262.75</v>
      </c>
      <c r="AS1084" s="4">
        <v>12147141</v>
      </c>
      <c r="AT1084" s="13">
        <v>193.92</v>
      </c>
      <c r="AU1084" s="4">
        <v>1738426</v>
      </c>
      <c r="AV1084" s="13">
        <v>1844.17</v>
      </c>
      <c r="AW1084" s="4">
        <v>315864</v>
      </c>
      <c r="AX1084" s="13">
        <v>204.78</v>
      </c>
      <c r="AY1084" s="4">
        <v>2594207</v>
      </c>
      <c r="AZ1084" s="13">
        <v>113.43</v>
      </c>
      <c r="BA1084" s="4">
        <v>4674338</v>
      </c>
      <c r="BB1084" s="13">
        <v>36.15</v>
      </c>
      <c r="BC1084" s="4">
        <v>7244033</v>
      </c>
      <c r="BD1084" s="13">
        <v>75.400000000000006</v>
      </c>
      <c r="BE1084" s="4">
        <v>4883100</v>
      </c>
      <c r="BF1084" s="13">
        <v>135.86000000000001</v>
      </c>
      <c r="BG1084" s="4">
        <v>1182291</v>
      </c>
      <c r="BH1084" s="13">
        <v>87.36</v>
      </c>
      <c r="BI1084" s="4">
        <v>5390519</v>
      </c>
    </row>
    <row r="1085" spans="1:61" x14ac:dyDescent="0.35">
      <c r="A1085" s="1">
        <v>43578</v>
      </c>
      <c r="B1085" s="13">
        <v>207.48</v>
      </c>
      <c r="C1085" s="4">
        <v>23322991</v>
      </c>
      <c r="D1085" s="13">
        <v>125.44</v>
      </c>
      <c r="E1085" s="4">
        <v>24025521</v>
      </c>
      <c r="F1085" s="13">
        <v>190.67</v>
      </c>
      <c r="G1085" s="4">
        <v>8671381</v>
      </c>
      <c r="H1085" s="13">
        <v>315.64</v>
      </c>
      <c r="I1085" s="4">
        <v>1977675</v>
      </c>
      <c r="J1085" s="13">
        <v>54.94</v>
      </c>
      <c r="K1085" s="4">
        <v>10923390</v>
      </c>
      <c r="L1085" s="13">
        <v>161.22999999999999</v>
      </c>
      <c r="M1085" s="4">
        <v>3418371</v>
      </c>
      <c r="N1085" s="13">
        <v>27.97</v>
      </c>
      <c r="O1085" s="4">
        <v>41777470</v>
      </c>
      <c r="P1085" s="13">
        <v>278.49</v>
      </c>
      <c r="Q1085" s="4">
        <v>2693942</v>
      </c>
      <c r="R1085" s="13">
        <v>56.69</v>
      </c>
      <c r="S1085" s="4">
        <v>18796598</v>
      </c>
      <c r="T1085" s="13">
        <v>58.78</v>
      </c>
      <c r="U1085" s="4">
        <v>17739929</v>
      </c>
      <c r="V1085" s="13">
        <v>83.38</v>
      </c>
      <c r="W1085" s="4">
        <v>10595101</v>
      </c>
      <c r="X1085" s="13">
        <v>122.02</v>
      </c>
      <c r="Y1085" s="4">
        <v>9079208</v>
      </c>
      <c r="Z1085" s="13">
        <v>106.6</v>
      </c>
      <c r="AA1085" s="4">
        <v>4242229</v>
      </c>
      <c r="AB1085" s="13">
        <v>66.45</v>
      </c>
      <c r="AC1085" s="4">
        <v>8133481</v>
      </c>
      <c r="AD1085" s="13">
        <v>45.89</v>
      </c>
      <c r="AE1085" s="4">
        <v>8539352</v>
      </c>
      <c r="AF1085" s="13">
        <v>40.909999999999997</v>
      </c>
      <c r="AG1085" s="4">
        <v>2466670</v>
      </c>
      <c r="AH1085" s="13">
        <v>62.36</v>
      </c>
      <c r="AI1085" s="4">
        <v>10307311</v>
      </c>
      <c r="AJ1085" s="13">
        <v>97.4</v>
      </c>
      <c r="AK1085" s="4">
        <v>2461002</v>
      </c>
      <c r="AL1085" s="13">
        <v>20.079999999999998</v>
      </c>
      <c r="AM1085" s="4">
        <v>14768077</v>
      </c>
      <c r="AN1085" s="13">
        <v>61.06</v>
      </c>
      <c r="AO1085" s="4">
        <v>6804701</v>
      </c>
      <c r="AP1085" s="13">
        <v>1923.77</v>
      </c>
      <c r="AQ1085" s="4">
        <v>4640441</v>
      </c>
      <c r="AR1085" s="13">
        <v>263.89999999999998</v>
      </c>
      <c r="AS1085" s="4">
        <v>10943859</v>
      </c>
      <c r="AT1085" s="13">
        <v>195.26</v>
      </c>
      <c r="AU1085" s="4">
        <v>2192975</v>
      </c>
      <c r="AV1085" s="13">
        <v>1887.73</v>
      </c>
      <c r="AW1085" s="4">
        <v>549301</v>
      </c>
      <c r="AX1085" s="13">
        <v>206.05</v>
      </c>
      <c r="AY1085" s="4">
        <v>3702592</v>
      </c>
      <c r="AZ1085" s="13">
        <v>113.54</v>
      </c>
      <c r="BA1085" s="4">
        <v>4033892</v>
      </c>
      <c r="BB1085" s="13">
        <v>36.67</v>
      </c>
      <c r="BC1085" s="4">
        <v>14144336</v>
      </c>
      <c r="BD1085" s="13">
        <v>75.989999999999995</v>
      </c>
      <c r="BE1085" s="4">
        <v>5274059</v>
      </c>
      <c r="BF1085" s="13">
        <v>136.28</v>
      </c>
      <c r="BG1085" s="4">
        <v>1036940</v>
      </c>
      <c r="BH1085" s="13">
        <v>87.43</v>
      </c>
      <c r="BI1085" s="4">
        <v>7513959</v>
      </c>
    </row>
    <row r="1086" spans="1:61" x14ac:dyDescent="0.35">
      <c r="A1086" s="1">
        <v>43579</v>
      </c>
      <c r="B1086" s="13">
        <v>207.16</v>
      </c>
      <c r="C1086" s="4">
        <v>17540609</v>
      </c>
      <c r="D1086" s="13">
        <v>125.01</v>
      </c>
      <c r="E1086" s="4">
        <v>31256980</v>
      </c>
      <c r="F1086" s="13">
        <v>191.17</v>
      </c>
      <c r="G1086" s="4">
        <v>7955120</v>
      </c>
      <c r="H1086" s="13">
        <v>314.33</v>
      </c>
      <c r="I1086" s="4">
        <v>2333488</v>
      </c>
      <c r="J1086" s="13">
        <v>55.18</v>
      </c>
      <c r="K1086" s="4">
        <v>8769848</v>
      </c>
      <c r="L1086" s="13">
        <v>159.56</v>
      </c>
      <c r="M1086" s="4">
        <v>3384945</v>
      </c>
      <c r="N1086" s="13">
        <v>28.46</v>
      </c>
      <c r="O1086" s="4">
        <v>51784738</v>
      </c>
      <c r="P1086" s="13">
        <v>275.45</v>
      </c>
      <c r="Q1086" s="4">
        <v>1867555</v>
      </c>
      <c r="R1086" s="13">
        <v>56.88</v>
      </c>
      <c r="S1086" s="4">
        <v>13212028</v>
      </c>
      <c r="T1086" s="13">
        <v>58.72</v>
      </c>
      <c r="U1086" s="4">
        <v>17723745</v>
      </c>
      <c r="V1086" s="13">
        <v>81.760000000000005</v>
      </c>
      <c r="W1086" s="4">
        <v>11684021</v>
      </c>
      <c r="X1086" s="13">
        <v>118.28</v>
      </c>
      <c r="Y1086" s="4">
        <v>22114969</v>
      </c>
      <c r="Z1086" s="13">
        <v>103.94</v>
      </c>
      <c r="AA1086" s="4">
        <v>3599169</v>
      </c>
      <c r="AB1086" s="13">
        <v>64.7</v>
      </c>
      <c r="AC1086" s="4">
        <v>7624581</v>
      </c>
      <c r="AD1086" s="13">
        <v>44.24</v>
      </c>
      <c r="AE1086" s="4">
        <v>8941813</v>
      </c>
      <c r="AF1086" s="13">
        <v>40.68</v>
      </c>
      <c r="AG1086" s="4">
        <v>1737355</v>
      </c>
      <c r="AH1086" s="13">
        <v>62</v>
      </c>
      <c r="AI1086" s="4">
        <v>28235244</v>
      </c>
      <c r="AJ1086" s="13">
        <v>94.28</v>
      </c>
      <c r="AK1086" s="4">
        <v>2974074</v>
      </c>
      <c r="AL1086" s="13">
        <v>20.079999999999998</v>
      </c>
      <c r="AM1086" s="4">
        <v>12995768</v>
      </c>
      <c r="AN1086" s="13">
        <v>59.5</v>
      </c>
      <c r="AO1086" s="4">
        <v>7056455</v>
      </c>
      <c r="AP1086" s="13">
        <v>1901.75</v>
      </c>
      <c r="AQ1086" s="4">
        <v>3675781</v>
      </c>
      <c r="AR1086" s="13">
        <v>258.66000000000003</v>
      </c>
      <c r="AS1086" s="4">
        <v>10727454</v>
      </c>
      <c r="AT1086" s="13">
        <v>197.63</v>
      </c>
      <c r="AU1086" s="4">
        <v>3070150</v>
      </c>
      <c r="AV1086" s="13">
        <v>1867.28</v>
      </c>
      <c r="AW1086" s="4">
        <v>506643</v>
      </c>
      <c r="AX1086" s="13">
        <v>206.72</v>
      </c>
      <c r="AY1086" s="4">
        <v>2750949</v>
      </c>
      <c r="AZ1086" s="13">
        <v>113.97</v>
      </c>
      <c r="BA1086" s="4">
        <v>2940168</v>
      </c>
      <c r="BB1086" s="13">
        <v>38.520000000000003</v>
      </c>
      <c r="BC1086" s="4">
        <v>21206362</v>
      </c>
      <c r="BD1086" s="13">
        <v>76.39</v>
      </c>
      <c r="BE1086" s="4">
        <v>9347260</v>
      </c>
      <c r="BF1086" s="13">
        <v>135.47999999999999</v>
      </c>
      <c r="BG1086" s="4">
        <v>1232932</v>
      </c>
      <c r="BH1086" s="13">
        <v>88.39</v>
      </c>
      <c r="BI1086" s="4">
        <v>8062966</v>
      </c>
    </row>
    <row r="1087" spans="1:61" x14ac:dyDescent="0.35">
      <c r="A1087" s="1">
        <v>43580</v>
      </c>
      <c r="B1087" s="13">
        <v>205.28</v>
      </c>
      <c r="C1087" s="4">
        <v>18543206</v>
      </c>
      <c r="D1087" s="13">
        <v>129.15</v>
      </c>
      <c r="E1087" s="4">
        <v>38033892</v>
      </c>
      <c r="F1087" s="13">
        <v>186.91</v>
      </c>
      <c r="G1087" s="4">
        <v>12482437</v>
      </c>
      <c r="H1087" s="13">
        <v>311.82</v>
      </c>
      <c r="I1087" s="4">
        <v>2673609</v>
      </c>
      <c r="J1087" s="13">
        <v>55.01</v>
      </c>
      <c r="K1087" s="4">
        <v>8226211</v>
      </c>
      <c r="L1087" s="13">
        <v>163.09</v>
      </c>
      <c r="M1087" s="4">
        <v>5498432</v>
      </c>
      <c r="N1087" s="13">
        <v>27.66</v>
      </c>
      <c r="O1087" s="4">
        <v>57329711</v>
      </c>
      <c r="P1087" s="13">
        <v>277.66000000000003</v>
      </c>
      <c r="Q1087" s="4">
        <v>1747300</v>
      </c>
      <c r="R1087" s="13">
        <v>56.33</v>
      </c>
      <c r="S1087" s="4">
        <v>15526912</v>
      </c>
      <c r="T1087" s="13">
        <v>57.61</v>
      </c>
      <c r="U1087" s="4">
        <v>27949926</v>
      </c>
      <c r="V1087" s="13">
        <v>82.22</v>
      </c>
      <c r="W1087" s="4">
        <v>11135004</v>
      </c>
      <c r="X1087" s="13">
        <v>117.9</v>
      </c>
      <c r="Y1087" s="4">
        <v>10636448</v>
      </c>
      <c r="Z1087" s="13">
        <v>102.08</v>
      </c>
      <c r="AA1087" s="4">
        <v>4090787</v>
      </c>
      <c r="AB1087" s="13">
        <v>63.97</v>
      </c>
      <c r="AC1087" s="4">
        <v>7305292</v>
      </c>
      <c r="AD1087" s="13">
        <v>43.3</v>
      </c>
      <c r="AE1087" s="4">
        <v>9404948</v>
      </c>
      <c r="AF1087" s="13">
        <v>40.229999999999997</v>
      </c>
      <c r="AG1087" s="4">
        <v>1416371</v>
      </c>
      <c r="AH1087" s="13">
        <v>61.84</v>
      </c>
      <c r="AI1087" s="4">
        <v>16502775</v>
      </c>
      <c r="AJ1087" s="13">
        <v>95.22</v>
      </c>
      <c r="AK1087" s="4">
        <v>2745440</v>
      </c>
      <c r="AL1087" s="13">
        <v>19.97</v>
      </c>
      <c r="AM1087" s="4">
        <v>12878368</v>
      </c>
      <c r="AN1087" s="13">
        <v>60.65</v>
      </c>
      <c r="AO1087" s="4">
        <v>6554304</v>
      </c>
      <c r="AP1087" s="13">
        <v>1902.25</v>
      </c>
      <c r="AQ1087" s="4">
        <v>6099101</v>
      </c>
      <c r="AR1087" s="13">
        <v>247.63</v>
      </c>
      <c r="AS1087" s="4">
        <v>21849393</v>
      </c>
      <c r="AT1087" s="13">
        <v>197.93</v>
      </c>
      <c r="AU1087" s="4">
        <v>2040998</v>
      </c>
      <c r="AV1087" s="13">
        <v>1866.26</v>
      </c>
      <c r="AW1087" s="4">
        <v>384397</v>
      </c>
      <c r="AX1087" s="13">
        <v>206.5</v>
      </c>
      <c r="AY1087" s="4">
        <v>3292133</v>
      </c>
      <c r="AZ1087" s="13">
        <v>113.6</v>
      </c>
      <c r="BA1087" s="4">
        <v>4164774</v>
      </c>
      <c r="BB1087" s="13">
        <v>38.11</v>
      </c>
      <c r="BC1087" s="4">
        <v>7937325</v>
      </c>
      <c r="BD1087" s="13">
        <v>77.11</v>
      </c>
      <c r="BE1087" s="4">
        <v>11084455</v>
      </c>
      <c r="BF1087" s="13">
        <v>135.68</v>
      </c>
      <c r="BG1087" s="4">
        <v>926243</v>
      </c>
      <c r="BH1087" s="13">
        <v>87.56</v>
      </c>
      <c r="BI1087" s="4">
        <v>7069867</v>
      </c>
    </row>
    <row r="1088" spans="1:61" x14ac:dyDescent="0.35">
      <c r="A1088" s="1">
        <v>43581</v>
      </c>
      <c r="B1088" s="13">
        <v>204.3</v>
      </c>
      <c r="C1088" s="4">
        <v>18649102</v>
      </c>
      <c r="D1088" s="13">
        <v>129.88999999999999</v>
      </c>
      <c r="E1088" s="4">
        <v>23654933</v>
      </c>
      <c r="F1088" s="13">
        <v>178.09</v>
      </c>
      <c r="G1088" s="4">
        <v>21724729</v>
      </c>
      <c r="H1088" s="13">
        <v>310.41000000000003</v>
      </c>
      <c r="I1088" s="4">
        <v>1640375</v>
      </c>
      <c r="J1088" s="13">
        <v>55.41</v>
      </c>
      <c r="K1088" s="4">
        <v>7101579</v>
      </c>
      <c r="L1088" s="13">
        <v>165.96</v>
      </c>
      <c r="M1088" s="4">
        <v>3343064</v>
      </c>
      <c r="N1088" s="13">
        <v>27.88</v>
      </c>
      <c r="O1088" s="4">
        <v>48827903</v>
      </c>
      <c r="P1088" s="13">
        <v>281.95999999999998</v>
      </c>
      <c r="Q1088" s="4">
        <v>2114205</v>
      </c>
      <c r="R1088" s="13">
        <v>55.88</v>
      </c>
      <c r="S1088" s="4">
        <v>18010909</v>
      </c>
      <c r="T1088" s="13">
        <v>52.43</v>
      </c>
      <c r="U1088" s="4">
        <v>72364512</v>
      </c>
      <c r="V1088" s="13">
        <v>80.489999999999995</v>
      </c>
      <c r="W1088" s="4">
        <v>18053468</v>
      </c>
      <c r="X1088" s="13">
        <v>117.1</v>
      </c>
      <c r="Y1088" s="4">
        <v>11626677</v>
      </c>
      <c r="Z1088" s="13">
        <v>97.88</v>
      </c>
      <c r="AA1088" s="4">
        <v>4380457</v>
      </c>
      <c r="AB1088" s="13">
        <v>62.78</v>
      </c>
      <c r="AC1088" s="4">
        <v>9216774</v>
      </c>
      <c r="AD1088" s="13">
        <v>43.3</v>
      </c>
      <c r="AE1088" s="4">
        <v>8527483</v>
      </c>
      <c r="AF1088" s="13">
        <v>40.619999999999997</v>
      </c>
      <c r="AG1088" s="4">
        <v>1465827</v>
      </c>
      <c r="AH1088" s="13">
        <v>61.31</v>
      </c>
      <c r="AI1088" s="4">
        <v>10170806</v>
      </c>
      <c r="AJ1088" s="13">
        <v>94.92</v>
      </c>
      <c r="AK1088" s="4">
        <v>2091493</v>
      </c>
      <c r="AL1088" s="13">
        <v>20.23</v>
      </c>
      <c r="AM1088" s="4">
        <v>15682402</v>
      </c>
      <c r="AN1088" s="13">
        <v>60.39</v>
      </c>
      <c r="AO1088" s="4">
        <v>6244836</v>
      </c>
      <c r="AP1088" s="13">
        <v>1950.63</v>
      </c>
      <c r="AQ1088" s="4">
        <v>8432563</v>
      </c>
      <c r="AR1088" s="13">
        <v>235.14</v>
      </c>
      <c r="AS1088" s="4">
        <v>22360709</v>
      </c>
      <c r="AT1088" s="13">
        <v>197.42</v>
      </c>
      <c r="AU1088" s="4">
        <v>2302119</v>
      </c>
      <c r="AV1088" s="13">
        <v>1868</v>
      </c>
      <c r="AW1088" s="4">
        <v>541080</v>
      </c>
      <c r="AX1088" s="13">
        <v>203.61</v>
      </c>
      <c r="AY1088" s="4">
        <v>3560313</v>
      </c>
      <c r="AZ1088" s="13">
        <v>112.48</v>
      </c>
      <c r="BA1088" s="4">
        <v>4064586</v>
      </c>
      <c r="BB1088" s="13">
        <v>38.36</v>
      </c>
      <c r="BC1088" s="4">
        <v>9212020</v>
      </c>
      <c r="BD1088" s="13">
        <v>77.45</v>
      </c>
      <c r="BE1088" s="4">
        <v>12550458</v>
      </c>
      <c r="BF1088" s="13">
        <v>136.44999999999999</v>
      </c>
      <c r="BG1088" s="4">
        <v>837481</v>
      </c>
      <c r="BH1088" s="13">
        <v>88.31</v>
      </c>
      <c r="BI1088" s="4">
        <v>6219557</v>
      </c>
    </row>
    <row r="1089" spans="1:61" x14ac:dyDescent="0.35">
      <c r="A1089" s="1">
        <v>43584</v>
      </c>
      <c r="B1089" s="13">
        <v>204.61</v>
      </c>
      <c r="C1089" s="4">
        <v>22204716</v>
      </c>
      <c r="D1089" s="13">
        <v>129.77000000000001</v>
      </c>
      <c r="E1089" s="4">
        <v>16324183</v>
      </c>
      <c r="F1089" s="13">
        <v>179.33</v>
      </c>
      <c r="G1089" s="4">
        <v>9797983</v>
      </c>
      <c r="H1089" s="13">
        <v>312.72000000000003</v>
      </c>
      <c r="I1089" s="4">
        <v>1340358</v>
      </c>
      <c r="J1089" s="13">
        <v>55.08</v>
      </c>
      <c r="K1089" s="4">
        <v>6442963</v>
      </c>
      <c r="L1089" s="13">
        <v>165.36</v>
      </c>
      <c r="M1089" s="4">
        <v>4509669</v>
      </c>
      <c r="N1089" s="13">
        <v>27.69</v>
      </c>
      <c r="O1089" s="4">
        <v>44532725</v>
      </c>
      <c r="P1089" s="13">
        <v>286.14</v>
      </c>
      <c r="Q1089" s="4">
        <v>5592372</v>
      </c>
      <c r="R1089" s="13">
        <v>56.13</v>
      </c>
      <c r="S1089" s="4">
        <v>16259508</v>
      </c>
      <c r="T1089" s="13">
        <v>51.11</v>
      </c>
      <c r="U1089" s="4">
        <v>42142301</v>
      </c>
      <c r="V1089" s="13">
        <v>79.97</v>
      </c>
      <c r="W1089" s="4">
        <v>10023667</v>
      </c>
      <c r="X1089" s="13">
        <v>117.72</v>
      </c>
      <c r="Y1089" s="4">
        <v>9404221</v>
      </c>
      <c r="Z1089" s="13">
        <v>97</v>
      </c>
      <c r="AA1089" s="4">
        <v>3511955</v>
      </c>
      <c r="AB1089" s="13">
        <v>62.65</v>
      </c>
      <c r="AC1089" s="4">
        <v>6769254</v>
      </c>
      <c r="AD1089" s="13">
        <v>43.43</v>
      </c>
      <c r="AE1089" s="4">
        <v>8927348</v>
      </c>
      <c r="AF1089" s="13">
        <v>41.56</v>
      </c>
      <c r="AG1089" s="4">
        <v>3715799</v>
      </c>
      <c r="AH1089" s="13">
        <v>60.13</v>
      </c>
      <c r="AI1089" s="4">
        <v>9112831</v>
      </c>
      <c r="AJ1089" s="13">
        <v>95.36</v>
      </c>
      <c r="AK1089" s="4">
        <v>2651246</v>
      </c>
      <c r="AL1089" s="13">
        <v>19.86</v>
      </c>
      <c r="AM1089" s="4">
        <v>12905231</v>
      </c>
      <c r="AN1089" s="13">
        <v>60.99</v>
      </c>
      <c r="AO1089" s="4">
        <v>4506839</v>
      </c>
      <c r="AP1089" s="13">
        <v>1938.43</v>
      </c>
      <c r="AQ1089" s="4">
        <v>4021255</v>
      </c>
      <c r="AR1089" s="13">
        <v>241.47</v>
      </c>
      <c r="AS1089" s="4">
        <v>16714476</v>
      </c>
      <c r="AT1089" s="13">
        <v>197.12</v>
      </c>
      <c r="AU1089" s="4">
        <v>3456076</v>
      </c>
      <c r="AV1089" s="13">
        <v>1876.32</v>
      </c>
      <c r="AW1089" s="4">
        <v>432974</v>
      </c>
      <c r="AX1089" s="13">
        <v>202.16</v>
      </c>
      <c r="AY1089" s="4">
        <v>3785216</v>
      </c>
      <c r="AZ1089" s="13">
        <v>112.22</v>
      </c>
      <c r="BA1089" s="4">
        <v>3186888</v>
      </c>
      <c r="BB1089" s="13">
        <v>38.25</v>
      </c>
      <c r="BC1089" s="4">
        <v>8028090</v>
      </c>
      <c r="BD1089" s="13">
        <v>76.91</v>
      </c>
      <c r="BE1089" s="4">
        <v>5426762</v>
      </c>
      <c r="BF1089" s="13">
        <v>135.97</v>
      </c>
      <c r="BG1089" s="4">
        <v>1144504</v>
      </c>
      <c r="BH1089" s="13">
        <v>88.26</v>
      </c>
      <c r="BI1089" s="4">
        <v>5008453</v>
      </c>
    </row>
    <row r="1090" spans="1:61" x14ac:dyDescent="0.35">
      <c r="A1090" s="1">
        <v>43585</v>
      </c>
      <c r="B1090" s="13">
        <v>200.67</v>
      </c>
      <c r="C1090" s="4">
        <v>46534923</v>
      </c>
      <c r="D1090" s="13">
        <v>130.6</v>
      </c>
      <c r="E1090" s="4">
        <v>24166503</v>
      </c>
      <c r="F1090" s="13">
        <v>181</v>
      </c>
      <c r="G1090" s="4">
        <v>9073040</v>
      </c>
      <c r="H1090" s="13">
        <v>318.39999999999998</v>
      </c>
      <c r="I1090" s="4">
        <v>1895321</v>
      </c>
      <c r="J1090" s="13">
        <v>55.33</v>
      </c>
      <c r="K1090" s="4">
        <v>10562254</v>
      </c>
      <c r="L1090" s="13">
        <v>165.35</v>
      </c>
      <c r="M1090" s="4">
        <v>3581801</v>
      </c>
      <c r="N1090" s="13">
        <v>27.63</v>
      </c>
      <c r="O1090" s="4">
        <v>73165869</v>
      </c>
      <c r="P1090" s="13">
        <v>289.25</v>
      </c>
      <c r="Q1090" s="4">
        <v>3067976</v>
      </c>
      <c r="R1090" s="13">
        <v>55.95</v>
      </c>
      <c r="S1090" s="4">
        <v>20845951</v>
      </c>
      <c r="T1090" s="13">
        <v>51.04</v>
      </c>
      <c r="U1090" s="4">
        <v>27130855</v>
      </c>
      <c r="V1090" s="13">
        <v>80.28</v>
      </c>
      <c r="W1090" s="4">
        <v>13721521</v>
      </c>
      <c r="X1090" s="13">
        <v>120.06</v>
      </c>
      <c r="Y1090" s="4">
        <v>21431718</v>
      </c>
      <c r="Z1090" s="13">
        <v>96.05</v>
      </c>
      <c r="AA1090" s="4">
        <v>3804590</v>
      </c>
      <c r="AB1090" s="13">
        <v>63.12</v>
      </c>
      <c r="AC1090" s="4">
        <v>9358302</v>
      </c>
      <c r="AD1090" s="13">
        <v>42.68</v>
      </c>
      <c r="AE1090" s="4">
        <v>12163707</v>
      </c>
      <c r="AF1090" s="13">
        <v>40.15</v>
      </c>
      <c r="AG1090" s="4">
        <v>2089327</v>
      </c>
      <c r="AH1090" s="13">
        <v>58.88</v>
      </c>
      <c r="AI1090" s="4">
        <v>24103883</v>
      </c>
      <c r="AJ1090" s="13">
        <v>94.27</v>
      </c>
      <c r="AK1090" s="4">
        <v>3303289</v>
      </c>
      <c r="AL1090" s="13">
        <v>19.87</v>
      </c>
      <c r="AM1090" s="4">
        <v>18959556</v>
      </c>
      <c r="AN1090" s="13">
        <v>60.87</v>
      </c>
      <c r="AO1090" s="4">
        <v>5005439</v>
      </c>
      <c r="AP1090" s="13">
        <v>1926.52</v>
      </c>
      <c r="AQ1090" s="4">
        <v>3506007</v>
      </c>
      <c r="AR1090" s="13">
        <v>238.69</v>
      </c>
      <c r="AS1090" s="4">
        <v>9464628</v>
      </c>
      <c r="AT1090" s="13">
        <v>197.57</v>
      </c>
      <c r="AU1090" s="4">
        <v>6162285</v>
      </c>
      <c r="AV1090" s="13">
        <v>1854.99</v>
      </c>
      <c r="AW1090" s="4">
        <v>422418</v>
      </c>
      <c r="AX1090" s="13">
        <v>203.7</v>
      </c>
      <c r="AY1090" s="4">
        <v>3415616</v>
      </c>
      <c r="AZ1090" s="13">
        <v>113.14</v>
      </c>
      <c r="BA1090" s="4">
        <v>3367106</v>
      </c>
      <c r="BB1090" s="13">
        <v>38.75</v>
      </c>
      <c r="BC1090" s="4">
        <v>8321444</v>
      </c>
      <c r="BD1090" s="13">
        <v>77.680000000000007</v>
      </c>
      <c r="BE1090" s="4">
        <v>7384433</v>
      </c>
      <c r="BF1090" s="13">
        <v>136.41999999999999</v>
      </c>
      <c r="BG1090" s="4">
        <v>1259843</v>
      </c>
      <c r="BH1090" s="13">
        <v>87.83</v>
      </c>
      <c r="BI1090" s="4">
        <v>7614083</v>
      </c>
    </row>
    <row r="1091" spans="1:61" x14ac:dyDescent="0.35">
      <c r="A1091" s="1">
        <v>43586</v>
      </c>
      <c r="B1091" s="13">
        <v>210.52</v>
      </c>
      <c r="C1091" s="4">
        <v>64827328</v>
      </c>
      <c r="D1091" s="13">
        <v>127.88</v>
      </c>
      <c r="E1091" s="4">
        <v>26821692</v>
      </c>
      <c r="F1091" s="13">
        <v>180.47</v>
      </c>
      <c r="G1091" s="4">
        <v>8857031</v>
      </c>
      <c r="H1091" s="13">
        <v>318.89999999999998</v>
      </c>
      <c r="I1091" s="4">
        <v>1815793</v>
      </c>
      <c r="J1091" s="13">
        <v>54.88</v>
      </c>
      <c r="K1091" s="4">
        <v>7792905</v>
      </c>
      <c r="L1091" s="13">
        <v>162.15</v>
      </c>
      <c r="M1091" s="4">
        <v>2707730</v>
      </c>
      <c r="N1091" s="13">
        <v>26.81</v>
      </c>
      <c r="O1091" s="4">
        <v>136066941</v>
      </c>
      <c r="P1091" s="13">
        <v>283.35000000000002</v>
      </c>
      <c r="Q1091" s="4">
        <v>2056176</v>
      </c>
      <c r="R1091" s="13">
        <v>55.58</v>
      </c>
      <c r="S1091" s="4">
        <v>17648487</v>
      </c>
      <c r="T1091" s="13">
        <v>50.76</v>
      </c>
      <c r="U1091" s="4">
        <v>20467582</v>
      </c>
      <c r="V1091" s="13">
        <v>78.67</v>
      </c>
      <c r="W1091" s="4">
        <v>13909751</v>
      </c>
      <c r="X1091" s="13">
        <v>117.81</v>
      </c>
      <c r="Y1091" s="4">
        <v>10096975</v>
      </c>
      <c r="Z1091" s="13">
        <v>91.89</v>
      </c>
      <c r="AA1091" s="4">
        <v>5186840</v>
      </c>
      <c r="AB1091" s="13">
        <v>62.67</v>
      </c>
      <c r="AC1091" s="4">
        <v>12032261</v>
      </c>
      <c r="AD1091" s="13">
        <v>41.37</v>
      </c>
      <c r="AE1091" s="4">
        <v>10523645</v>
      </c>
      <c r="AF1091" s="13">
        <v>39.869999999999997</v>
      </c>
      <c r="AG1091" s="4">
        <v>1706260</v>
      </c>
      <c r="AH1091" s="13">
        <v>57.48</v>
      </c>
      <c r="AI1091" s="4">
        <v>11084249</v>
      </c>
      <c r="AJ1091" s="13">
        <v>91.84</v>
      </c>
      <c r="AK1091" s="4">
        <v>3350690</v>
      </c>
      <c r="AL1091" s="13">
        <v>19.59</v>
      </c>
      <c r="AM1091" s="4">
        <v>10815537</v>
      </c>
      <c r="AN1091" s="13">
        <v>59.95</v>
      </c>
      <c r="AO1091" s="4">
        <v>4991312</v>
      </c>
      <c r="AP1091" s="13">
        <v>1911.52</v>
      </c>
      <c r="AQ1091" s="4">
        <v>3116964</v>
      </c>
      <c r="AR1091" s="13">
        <v>234.01</v>
      </c>
      <c r="AS1091" s="4">
        <v>10704354</v>
      </c>
      <c r="AT1091" s="13">
        <v>194.17</v>
      </c>
      <c r="AU1091" s="4">
        <v>4059612</v>
      </c>
      <c r="AV1091" s="13">
        <v>1829.52</v>
      </c>
      <c r="AW1091" s="4">
        <v>407485</v>
      </c>
      <c r="AX1091" s="13">
        <v>198.8</v>
      </c>
      <c r="AY1091" s="4">
        <v>4644666</v>
      </c>
      <c r="AZ1091" s="13">
        <v>110.7</v>
      </c>
      <c r="BA1091" s="4">
        <v>2953077</v>
      </c>
      <c r="BB1091" s="13">
        <v>37.799999999999997</v>
      </c>
      <c r="BC1091" s="4">
        <v>9686451</v>
      </c>
      <c r="BD1091" s="13">
        <v>77.52</v>
      </c>
      <c r="BE1091" s="4">
        <v>6678194</v>
      </c>
      <c r="BF1091" s="13">
        <v>138.86000000000001</v>
      </c>
      <c r="BG1091" s="4">
        <v>1632054</v>
      </c>
      <c r="BH1091" s="13">
        <v>85.9</v>
      </c>
      <c r="BI1091" s="4">
        <v>6524576</v>
      </c>
    </row>
    <row r="1092" spans="1:61" x14ac:dyDescent="0.35">
      <c r="A1092" s="1">
        <v>43587</v>
      </c>
      <c r="B1092" s="13">
        <v>209.15</v>
      </c>
      <c r="C1092" s="4">
        <v>31996324</v>
      </c>
      <c r="D1092" s="13">
        <v>126.21</v>
      </c>
      <c r="E1092" s="4">
        <v>27350161</v>
      </c>
      <c r="F1092" s="13">
        <v>183.19</v>
      </c>
      <c r="G1092" s="4">
        <v>9867135</v>
      </c>
      <c r="H1092" s="13">
        <v>315.82</v>
      </c>
      <c r="I1092" s="4">
        <v>2042824</v>
      </c>
      <c r="J1092" s="13">
        <v>54.6</v>
      </c>
      <c r="K1092" s="4">
        <v>9652179</v>
      </c>
      <c r="L1092" s="13">
        <v>161.83000000000001</v>
      </c>
      <c r="M1092" s="4">
        <v>3181073</v>
      </c>
      <c r="N1092" s="13">
        <v>28.29</v>
      </c>
      <c r="O1092" s="4">
        <v>100514792</v>
      </c>
      <c r="P1092" s="13">
        <v>279.64</v>
      </c>
      <c r="Q1092" s="4">
        <v>2482283</v>
      </c>
      <c r="R1092" s="13">
        <v>54.94</v>
      </c>
      <c r="S1092" s="4">
        <v>24220605</v>
      </c>
      <c r="T1092" s="13">
        <v>50.55</v>
      </c>
      <c r="U1092" s="4">
        <v>22655397</v>
      </c>
      <c r="V1092" s="13">
        <v>77.290000000000006</v>
      </c>
      <c r="W1092" s="4">
        <v>15360385</v>
      </c>
      <c r="X1092" s="13">
        <v>116.38</v>
      </c>
      <c r="Y1092" s="4">
        <v>9495613</v>
      </c>
      <c r="Z1092" s="13">
        <v>89.17</v>
      </c>
      <c r="AA1092" s="4">
        <v>5145851</v>
      </c>
      <c r="AB1092" s="13">
        <v>61.29</v>
      </c>
      <c r="AC1092" s="4">
        <v>12614232</v>
      </c>
      <c r="AD1092" s="13">
        <v>41.12</v>
      </c>
      <c r="AE1092" s="4">
        <v>9108310</v>
      </c>
      <c r="AF1092" s="13">
        <v>39.340000000000003</v>
      </c>
      <c r="AG1092" s="4">
        <v>2973232</v>
      </c>
      <c r="AH1092" s="13">
        <v>57.35</v>
      </c>
      <c r="AI1092" s="4">
        <v>18795097</v>
      </c>
      <c r="AJ1092" s="13">
        <v>89.1</v>
      </c>
      <c r="AK1092" s="4">
        <v>3708797</v>
      </c>
      <c r="AL1092" s="13">
        <v>19.36</v>
      </c>
      <c r="AM1092" s="4">
        <v>12380322</v>
      </c>
      <c r="AN1092" s="13">
        <v>58.69</v>
      </c>
      <c r="AO1092" s="4">
        <v>6849505</v>
      </c>
      <c r="AP1092" s="13">
        <v>1900.82</v>
      </c>
      <c r="AQ1092" s="4">
        <v>3962915</v>
      </c>
      <c r="AR1092" s="13">
        <v>244.1</v>
      </c>
      <c r="AS1092" s="4">
        <v>18159339</v>
      </c>
      <c r="AT1092" s="13">
        <v>194.61</v>
      </c>
      <c r="AU1092" s="4">
        <v>2417953</v>
      </c>
      <c r="AV1092" s="13">
        <v>1808</v>
      </c>
      <c r="AW1092" s="4">
        <v>529046</v>
      </c>
      <c r="AX1092" s="13">
        <v>201.01</v>
      </c>
      <c r="AY1092" s="4">
        <v>2810109</v>
      </c>
      <c r="AZ1092" s="13">
        <v>112.11</v>
      </c>
      <c r="BA1092" s="4">
        <v>3206036</v>
      </c>
      <c r="BB1092" s="13">
        <v>37.590000000000003</v>
      </c>
      <c r="BC1092" s="4">
        <v>10378425</v>
      </c>
      <c r="BD1092" s="13">
        <v>77.47</v>
      </c>
      <c r="BE1092" s="4">
        <v>6247550</v>
      </c>
      <c r="BF1092" s="13">
        <v>136.88999999999999</v>
      </c>
      <c r="BG1092" s="4">
        <v>1155505</v>
      </c>
      <c r="BH1092" s="13">
        <v>85.27</v>
      </c>
      <c r="BI1092" s="4">
        <v>6813740</v>
      </c>
    </row>
    <row r="1093" spans="1:61" x14ac:dyDescent="0.35">
      <c r="A1093" s="1">
        <v>43588</v>
      </c>
      <c r="B1093" s="13">
        <v>211.75</v>
      </c>
      <c r="C1093" s="4">
        <v>20892378</v>
      </c>
      <c r="D1093" s="13">
        <v>128.9</v>
      </c>
      <c r="E1093" s="4">
        <v>24911126</v>
      </c>
      <c r="F1093" s="13">
        <v>183.01</v>
      </c>
      <c r="G1093" s="4">
        <v>8420587</v>
      </c>
      <c r="H1093" s="13">
        <v>315.70999999999998</v>
      </c>
      <c r="I1093" s="4">
        <v>1921373</v>
      </c>
      <c r="J1093" s="13">
        <v>54.79</v>
      </c>
      <c r="K1093" s="4">
        <v>11066476</v>
      </c>
      <c r="L1093" s="13">
        <v>163.34</v>
      </c>
      <c r="M1093" s="4">
        <v>3131437</v>
      </c>
      <c r="N1093" s="13">
        <v>28.22</v>
      </c>
      <c r="O1093" s="4">
        <v>55503062</v>
      </c>
      <c r="P1093" s="13">
        <v>285.58</v>
      </c>
      <c r="Q1093" s="4">
        <v>1979920</v>
      </c>
      <c r="R1093" s="13">
        <v>54.94</v>
      </c>
      <c r="S1093" s="4">
        <v>26887110</v>
      </c>
      <c r="T1093" s="13">
        <v>51.75</v>
      </c>
      <c r="U1093" s="4">
        <v>25656641</v>
      </c>
      <c r="V1093" s="13">
        <v>77.47</v>
      </c>
      <c r="W1093" s="4">
        <v>12180737</v>
      </c>
      <c r="X1093" s="13">
        <v>117.27</v>
      </c>
      <c r="Y1093" s="4">
        <v>7365249</v>
      </c>
      <c r="Z1093" s="13">
        <v>90.9</v>
      </c>
      <c r="AA1093" s="4">
        <v>6354703</v>
      </c>
      <c r="AB1093" s="13">
        <v>62.01</v>
      </c>
      <c r="AC1093" s="4">
        <v>6883820</v>
      </c>
      <c r="AD1093" s="13">
        <v>41.28</v>
      </c>
      <c r="AE1093" s="4">
        <v>7184812</v>
      </c>
      <c r="AF1093" s="13">
        <v>39.869999999999997</v>
      </c>
      <c r="AG1093" s="4">
        <v>1731344</v>
      </c>
      <c r="AH1093" s="13">
        <v>57.95</v>
      </c>
      <c r="AI1093" s="4">
        <v>10790014</v>
      </c>
      <c r="AJ1093" s="13">
        <v>89.56</v>
      </c>
      <c r="AK1093" s="4">
        <v>2811129</v>
      </c>
      <c r="AL1093" s="13">
        <v>19.53</v>
      </c>
      <c r="AM1093" s="4">
        <v>11857715</v>
      </c>
      <c r="AN1093" s="13">
        <v>59.96</v>
      </c>
      <c r="AO1093" s="4">
        <v>5626661</v>
      </c>
      <c r="AP1093" s="13">
        <v>1962.46</v>
      </c>
      <c r="AQ1093" s="4">
        <v>6381564</v>
      </c>
      <c r="AR1093" s="13">
        <v>255.03</v>
      </c>
      <c r="AS1093" s="4">
        <v>23706771</v>
      </c>
      <c r="AT1093" s="13">
        <v>197.52</v>
      </c>
      <c r="AU1093" s="4">
        <v>2915210</v>
      </c>
      <c r="AV1093" s="13">
        <v>1824.07</v>
      </c>
      <c r="AW1093" s="4">
        <v>496096</v>
      </c>
      <c r="AX1093" s="13">
        <v>200.56</v>
      </c>
      <c r="AY1093" s="4">
        <v>3583835</v>
      </c>
      <c r="AZ1093" s="13">
        <v>112.36</v>
      </c>
      <c r="BA1093" s="4">
        <v>2575243</v>
      </c>
      <c r="BB1093" s="13">
        <v>38.28</v>
      </c>
      <c r="BC1093" s="4">
        <v>8774970</v>
      </c>
      <c r="BD1093" s="13">
        <v>78.05</v>
      </c>
      <c r="BE1093" s="4">
        <v>4967928</v>
      </c>
      <c r="BF1093" s="13">
        <v>140.13999999999999</v>
      </c>
      <c r="BG1093" s="4">
        <v>1076921</v>
      </c>
      <c r="BH1093" s="13">
        <v>85.7</v>
      </c>
      <c r="BI1093" s="4">
        <v>6798283</v>
      </c>
    </row>
    <row r="1094" spans="1:61" x14ac:dyDescent="0.35">
      <c r="A1094" s="1">
        <v>43591</v>
      </c>
      <c r="B1094" s="13">
        <v>208.48</v>
      </c>
      <c r="C1094" s="4">
        <v>32443113</v>
      </c>
      <c r="D1094" s="13">
        <v>128.15</v>
      </c>
      <c r="E1094" s="4">
        <v>24239464</v>
      </c>
      <c r="F1094" s="13">
        <v>179.85</v>
      </c>
      <c r="G1094" s="4">
        <v>10554445</v>
      </c>
      <c r="H1094" s="13">
        <v>311.57</v>
      </c>
      <c r="I1094" s="4">
        <v>1437403</v>
      </c>
      <c r="J1094" s="13">
        <v>54.85</v>
      </c>
      <c r="K1094" s="4">
        <v>9305412</v>
      </c>
      <c r="L1094" s="13">
        <v>162.5</v>
      </c>
      <c r="M1094" s="4">
        <v>2520943</v>
      </c>
      <c r="N1094" s="13">
        <v>27.42</v>
      </c>
      <c r="O1094" s="4">
        <v>70344092</v>
      </c>
      <c r="P1094" s="13">
        <v>283.66000000000003</v>
      </c>
      <c r="Q1094" s="4">
        <v>1994477</v>
      </c>
      <c r="R1094" s="13">
        <v>54.59</v>
      </c>
      <c r="S1094" s="4">
        <v>17025888</v>
      </c>
      <c r="T1094" s="13">
        <v>51.22</v>
      </c>
      <c r="U1094" s="4">
        <v>26245240</v>
      </c>
      <c r="V1094" s="13">
        <v>77.13</v>
      </c>
      <c r="W1094" s="4">
        <v>13367124</v>
      </c>
      <c r="X1094" s="13">
        <v>118.4</v>
      </c>
      <c r="Y1094" s="4">
        <v>11034974</v>
      </c>
      <c r="Z1094" s="13">
        <v>91.24</v>
      </c>
      <c r="AA1094" s="4">
        <v>3705879</v>
      </c>
      <c r="AB1094" s="13">
        <v>61.88</v>
      </c>
      <c r="AC1094" s="4">
        <v>7402403</v>
      </c>
      <c r="AD1094" s="13">
        <v>41.24</v>
      </c>
      <c r="AE1094" s="4">
        <v>6571794</v>
      </c>
      <c r="AF1094" s="13">
        <v>39.950000000000003</v>
      </c>
      <c r="AG1094" s="4">
        <v>2598711</v>
      </c>
      <c r="AH1094" s="13">
        <v>58.77</v>
      </c>
      <c r="AI1094" s="4">
        <v>25494837</v>
      </c>
      <c r="AJ1094" s="13">
        <v>87.03</v>
      </c>
      <c r="AK1094" s="4">
        <v>3427454</v>
      </c>
      <c r="AL1094" s="13">
        <v>19.440000000000001</v>
      </c>
      <c r="AM1094" s="4">
        <v>11380204</v>
      </c>
      <c r="AN1094" s="13">
        <v>59.49</v>
      </c>
      <c r="AO1094" s="4">
        <v>6409376</v>
      </c>
      <c r="AP1094" s="13">
        <v>1950.55</v>
      </c>
      <c r="AQ1094" s="4">
        <v>5417841</v>
      </c>
      <c r="AR1094" s="13">
        <v>255.34</v>
      </c>
      <c r="AS1094" s="4">
        <v>10833943</v>
      </c>
      <c r="AT1094" s="13">
        <v>198.9</v>
      </c>
      <c r="AU1094" s="4">
        <v>2371253</v>
      </c>
      <c r="AV1094" s="13">
        <v>1800.51</v>
      </c>
      <c r="AW1094" s="4">
        <v>540145</v>
      </c>
      <c r="AX1094" s="13">
        <v>199.63</v>
      </c>
      <c r="AY1094" s="4">
        <v>2619675</v>
      </c>
      <c r="AZ1094" s="13">
        <v>111.35</v>
      </c>
      <c r="BA1094" s="4">
        <v>2730551</v>
      </c>
      <c r="BB1094" s="13">
        <v>37.880000000000003</v>
      </c>
      <c r="BC1094" s="4">
        <v>6504651</v>
      </c>
      <c r="BD1094" s="13">
        <v>78.06</v>
      </c>
      <c r="BE1094" s="4">
        <v>5607843</v>
      </c>
      <c r="BF1094" s="13">
        <v>137.75</v>
      </c>
      <c r="BG1094" s="4">
        <v>1415294</v>
      </c>
      <c r="BH1094" s="13">
        <v>83.57</v>
      </c>
      <c r="BI1094" s="4">
        <v>12836646</v>
      </c>
    </row>
    <row r="1095" spans="1:61" x14ac:dyDescent="0.35">
      <c r="A1095" s="1">
        <v>43592</v>
      </c>
      <c r="B1095" s="13">
        <v>202.86</v>
      </c>
      <c r="C1095" s="4">
        <v>38763698</v>
      </c>
      <c r="D1095" s="13">
        <v>125.52</v>
      </c>
      <c r="E1095" s="4">
        <v>36017661</v>
      </c>
      <c r="F1095" s="13">
        <v>173.11</v>
      </c>
      <c r="G1095" s="4">
        <v>13880458</v>
      </c>
      <c r="H1095" s="13">
        <v>307.29000000000002</v>
      </c>
      <c r="I1095" s="4">
        <v>2173409</v>
      </c>
      <c r="J1095" s="13">
        <v>54</v>
      </c>
      <c r="K1095" s="4">
        <v>11712353</v>
      </c>
      <c r="L1095" s="13">
        <v>156.9</v>
      </c>
      <c r="M1095" s="4">
        <v>6541888</v>
      </c>
      <c r="N1095" s="13">
        <v>26.66</v>
      </c>
      <c r="O1095" s="4">
        <v>75868821</v>
      </c>
      <c r="P1095" s="13">
        <v>277.07</v>
      </c>
      <c r="Q1095" s="4">
        <v>2567977</v>
      </c>
      <c r="R1095" s="13">
        <v>53.45</v>
      </c>
      <c r="S1095" s="4">
        <v>25289716</v>
      </c>
      <c r="T1095" s="13">
        <v>50.48</v>
      </c>
      <c r="U1095" s="4">
        <v>29713382</v>
      </c>
      <c r="V1095" s="13">
        <v>76.72</v>
      </c>
      <c r="W1095" s="4">
        <v>13498822</v>
      </c>
      <c r="X1095" s="13">
        <v>118.27</v>
      </c>
      <c r="Y1095" s="4">
        <v>9165204</v>
      </c>
      <c r="Z1095" s="13">
        <v>91.78</v>
      </c>
      <c r="AA1095" s="4">
        <v>4170882</v>
      </c>
      <c r="AB1095" s="13">
        <v>61</v>
      </c>
      <c r="AC1095" s="4">
        <v>6452207</v>
      </c>
      <c r="AD1095" s="13">
        <v>40.6</v>
      </c>
      <c r="AE1095" s="4">
        <v>10438946</v>
      </c>
      <c r="AF1095" s="13">
        <v>40.799999999999997</v>
      </c>
      <c r="AG1095" s="4">
        <v>7677512</v>
      </c>
      <c r="AH1095" s="13">
        <v>59.69</v>
      </c>
      <c r="AI1095" s="4">
        <v>21567231</v>
      </c>
      <c r="AJ1095" s="13">
        <v>86.55</v>
      </c>
      <c r="AK1095" s="4">
        <v>3421727</v>
      </c>
      <c r="AL1095" s="13">
        <v>19.559999999999999</v>
      </c>
      <c r="AM1095" s="4">
        <v>15226885</v>
      </c>
      <c r="AN1095" s="13">
        <v>59.43</v>
      </c>
      <c r="AO1095" s="4">
        <v>9697074</v>
      </c>
      <c r="AP1095" s="13">
        <v>1921</v>
      </c>
      <c r="AQ1095" s="4">
        <v>5902134</v>
      </c>
      <c r="AR1095" s="13">
        <v>247.06</v>
      </c>
      <c r="AS1095" s="4">
        <v>10131408</v>
      </c>
      <c r="AT1095" s="13">
        <v>198.04</v>
      </c>
      <c r="AU1095" s="4">
        <v>3072542</v>
      </c>
      <c r="AV1095" s="13">
        <v>1785</v>
      </c>
      <c r="AW1095" s="4">
        <v>477187</v>
      </c>
      <c r="AX1095" s="13">
        <v>194.77</v>
      </c>
      <c r="AY1095" s="4">
        <v>4622108</v>
      </c>
      <c r="AZ1095" s="13">
        <v>107.12</v>
      </c>
      <c r="BA1095" s="4">
        <v>4885507</v>
      </c>
      <c r="BB1095" s="13">
        <v>37.68</v>
      </c>
      <c r="BC1095" s="4">
        <v>7808465</v>
      </c>
      <c r="BD1095" s="13">
        <v>77.959999999999994</v>
      </c>
      <c r="BE1095" s="4">
        <v>8115808</v>
      </c>
      <c r="BF1095" s="13">
        <v>135.15</v>
      </c>
      <c r="BG1095" s="4">
        <v>1547000</v>
      </c>
      <c r="BH1095" s="13">
        <v>82.54</v>
      </c>
      <c r="BI1095" s="4">
        <v>9811257</v>
      </c>
    </row>
    <row r="1096" spans="1:61" x14ac:dyDescent="0.35">
      <c r="A1096" s="1">
        <v>43593</v>
      </c>
      <c r="B1096" s="13">
        <v>202.9</v>
      </c>
      <c r="C1096" s="4">
        <v>26339504</v>
      </c>
      <c r="D1096" s="13">
        <v>125.51</v>
      </c>
      <c r="E1096" s="4">
        <v>28418996</v>
      </c>
      <c r="F1096" s="13">
        <v>173.92</v>
      </c>
      <c r="G1096" s="4">
        <v>10479154</v>
      </c>
      <c r="H1096" s="13">
        <v>303.39</v>
      </c>
      <c r="I1096" s="4">
        <v>1509866</v>
      </c>
      <c r="J1096" s="13">
        <v>53.99</v>
      </c>
      <c r="K1096" s="4">
        <v>10729819</v>
      </c>
      <c r="L1096" s="13">
        <v>156.86000000000001</v>
      </c>
      <c r="M1096" s="4">
        <v>4061339</v>
      </c>
      <c r="N1096" s="13">
        <v>27.09</v>
      </c>
      <c r="O1096" s="4">
        <v>65967544</v>
      </c>
      <c r="P1096" s="13">
        <v>276.77</v>
      </c>
      <c r="Q1096" s="4">
        <v>2611043</v>
      </c>
      <c r="R1096" s="13">
        <v>53.47</v>
      </c>
      <c r="S1096" s="4">
        <v>21525073</v>
      </c>
      <c r="T1096" s="13">
        <v>49.24</v>
      </c>
      <c r="U1096" s="4">
        <v>36812429</v>
      </c>
      <c r="V1096" s="13">
        <v>76.84</v>
      </c>
      <c r="W1096" s="4">
        <v>11352859</v>
      </c>
      <c r="X1096" s="13">
        <v>117.5</v>
      </c>
      <c r="Y1096" s="4">
        <v>6229243</v>
      </c>
      <c r="Z1096" s="13">
        <v>94.03</v>
      </c>
      <c r="AA1096" s="4">
        <v>3925432</v>
      </c>
      <c r="AB1096" s="13">
        <v>61.43</v>
      </c>
      <c r="AC1096" s="4">
        <v>4808985</v>
      </c>
      <c r="AD1096" s="13">
        <v>40.270000000000003</v>
      </c>
      <c r="AE1096" s="4">
        <v>9237866</v>
      </c>
      <c r="AF1096" s="13">
        <v>39.44</v>
      </c>
      <c r="AG1096" s="4">
        <v>3063578</v>
      </c>
      <c r="AH1096" s="13">
        <v>60.21</v>
      </c>
      <c r="AI1096" s="4">
        <v>17378525</v>
      </c>
      <c r="AJ1096" s="13">
        <v>85.9</v>
      </c>
      <c r="AK1096" s="4">
        <v>3095319</v>
      </c>
      <c r="AL1096" s="13">
        <v>19.670000000000002</v>
      </c>
      <c r="AM1096" s="4">
        <v>12799032</v>
      </c>
      <c r="AN1096" s="13">
        <v>55.23</v>
      </c>
      <c r="AO1096" s="4">
        <v>16021737</v>
      </c>
      <c r="AP1096" s="13">
        <v>1917.77</v>
      </c>
      <c r="AQ1096" s="4">
        <v>4078568</v>
      </c>
      <c r="AR1096" s="13">
        <v>244.84</v>
      </c>
      <c r="AS1096" s="4">
        <v>6176440</v>
      </c>
      <c r="AT1096" s="13">
        <v>198.03</v>
      </c>
      <c r="AU1096" s="4">
        <v>2040919</v>
      </c>
      <c r="AV1096" s="13">
        <v>1751.63</v>
      </c>
      <c r="AW1096" s="4">
        <v>464587</v>
      </c>
      <c r="AX1096" s="13">
        <v>195.17</v>
      </c>
      <c r="AY1096" s="4">
        <v>3122569</v>
      </c>
      <c r="AZ1096" s="13">
        <v>106.73</v>
      </c>
      <c r="BA1096" s="4">
        <v>3366516</v>
      </c>
      <c r="BB1096" s="13">
        <v>37.54</v>
      </c>
      <c r="BC1096" s="4">
        <v>5943712</v>
      </c>
      <c r="BD1096" s="13">
        <v>78.05</v>
      </c>
      <c r="BE1096" s="4">
        <v>7799892</v>
      </c>
      <c r="BF1096" s="13">
        <v>134.77000000000001</v>
      </c>
      <c r="BG1096" s="4">
        <v>1244814</v>
      </c>
      <c r="BH1096" s="13">
        <v>82.77</v>
      </c>
      <c r="BI1096" s="4">
        <v>9501257</v>
      </c>
    </row>
    <row r="1097" spans="1:61" x14ac:dyDescent="0.35">
      <c r="A1097" s="1">
        <v>43594</v>
      </c>
      <c r="B1097" s="13">
        <v>200.72</v>
      </c>
      <c r="C1097" s="4">
        <v>34908607</v>
      </c>
      <c r="D1097" s="13">
        <v>125.5</v>
      </c>
      <c r="E1097" s="4">
        <v>27235835</v>
      </c>
      <c r="F1097" s="13">
        <v>170.19</v>
      </c>
      <c r="G1097" s="4">
        <v>16506164</v>
      </c>
      <c r="H1097" s="13">
        <v>304.06</v>
      </c>
      <c r="I1097" s="4">
        <v>2228224</v>
      </c>
      <c r="J1097" s="13">
        <v>54.25</v>
      </c>
      <c r="K1097" s="4">
        <v>10711773</v>
      </c>
      <c r="L1097" s="13">
        <v>156.31</v>
      </c>
      <c r="M1097" s="4">
        <v>5809346</v>
      </c>
      <c r="N1097" s="13">
        <v>27.21</v>
      </c>
      <c r="O1097" s="4">
        <v>73150883</v>
      </c>
      <c r="P1097" s="13">
        <v>275.79000000000002</v>
      </c>
      <c r="Q1097" s="4">
        <v>1867193</v>
      </c>
      <c r="R1097" s="13">
        <v>52.92</v>
      </c>
      <c r="S1097" s="4">
        <v>24322804</v>
      </c>
      <c r="T1097" s="13">
        <v>46.62</v>
      </c>
      <c r="U1097" s="4">
        <v>59642160</v>
      </c>
      <c r="V1097" s="13">
        <v>76.77</v>
      </c>
      <c r="W1097" s="4">
        <v>13221649</v>
      </c>
      <c r="X1097" s="13">
        <v>121.19</v>
      </c>
      <c r="Y1097" s="4">
        <v>16496308</v>
      </c>
      <c r="Z1097" s="13">
        <v>94.24</v>
      </c>
      <c r="AA1097" s="4">
        <v>3395159</v>
      </c>
      <c r="AB1097" s="13">
        <v>61.54</v>
      </c>
      <c r="AC1097" s="4">
        <v>7799796</v>
      </c>
      <c r="AD1097" s="13">
        <v>40.270000000000003</v>
      </c>
      <c r="AE1097" s="4">
        <v>12928707</v>
      </c>
      <c r="AF1097" s="13">
        <v>38.549999999999997</v>
      </c>
      <c r="AG1097" s="4">
        <v>2354353</v>
      </c>
      <c r="AH1097" s="13">
        <v>56.33</v>
      </c>
      <c r="AI1097" s="4">
        <v>36678639</v>
      </c>
      <c r="AJ1097" s="13">
        <v>85.75</v>
      </c>
      <c r="AK1097" s="4">
        <v>3393720</v>
      </c>
      <c r="AL1097" s="13">
        <v>19.73</v>
      </c>
      <c r="AM1097" s="4">
        <v>10568213</v>
      </c>
      <c r="AN1097" s="13">
        <v>52.96</v>
      </c>
      <c r="AO1097" s="4">
        <v>15870566</v>
      </c>
      <c r="AP1097" s="13">
        <v>1899.87</v>
      </c>
      <c r="AQ1097" s="4">
        <v>5308263</v>
      </c>
      <c r="AR1097" s="13">
        <v>241.98</v>
      </c>
      <c r="AS1097" s="4">
        <v>6711382</v>
      </c>
      <c r="AT1097" s="13">
        <v>197.73</v>
      </c>
      <c r="AU1097" s="4">
        <v>1923655</v>
      </c>
      <c r="AV1097" s="13">
        <v>1736.03</v>
      </c>
      <c r="AW1097" s="4">
        <v>627853</v>
      </c>
      <c r="AX1097" s="13">
        <v>194.58</v>
      </c>
      <c r="AY1097" s="4">
        <v>2917943</v>
      </c>
      <c r="AZ1097" s="13">
        <v>106.29</v>
      </c>
      <c r="BA1097" s="4">
        <v>2919723</v>
      </c>
      <c r="BB1097" s="13">
        <v>37.619999999999997</v>
      </c>
      <c r="BC1097" s="4">
        <v>6454660</v>
      </c>
      <c r="BD1097" s="13">
        <v>77.900000000000006</v>
      </c>
      <c r="BE1097" s="4">
        <v>7326756</v>
      </c>
      <c r="BF1097" s="13">
        <v>135.47</v>
      </c>
      <c r="BG1097" s="4">
        <v>1913728</v>
      </c>
      <c r="BH1097" s="13">
        <v>82.98</v>
      </c>
      <c r="BI1097" s="4">
        <v>6336567</v>
      </c>
    </row>
    <row r="1098" spans="1:61" x14ac:dyDescent="0.35">
      <c r="A1098" s="1">
        <v>43595</v>
      </c>
      <c r="B1098" s="13">
        <v>197.18</v>
      </c>
      <c r="C1098" s="4">
        <v>41208712</v>
      </c>
      <c r="D1098" s="13">
        <v>127.13</v>
      </c>
      <c r="E1098" s="4">
        <v>30915084</v>
      </c>
      <c r="F1098" s="13">
        <v>168.82</v>
      </c>
      <c r="G1098" s="4">
        <v>14237451</v>
      </c>
      <c r="H1098" s="13">
        <v>303.95999999999998</v>
      </c>
      <c r="I1098" s="4">
        <v>2102486</v>
      </c>
      <c r="J1098" s="13">
        <v>54.65</v>
      </c>
      <c r="K1098" s="4">
        <v>11200287</v>
      </c>
      <c r="L1098" s="13">
        <v>159.94</v>
      </c>
      <c r="M1098" s="4">
        <v>4462213</v>
      </c>
      <c r="N1098" s="13">
        <v>27.96</v>
      </c>
      <c r="O1098" s="4">
        <v>82930144</v>
      </c>
      <c r="P1098" s="13">
        <v>278.48</v>
      </c>
      <c r="Q1098" s="4">
        <v>2097736</v>
      </c>
      <c r="R1098" s="13">
        <v>53.36</v>
      </c>
      <c r="S1098" s="4">
        <v>21795896</v>
      </c>
      <c r="T1098" s="13">
        <v>46.2</v>
      </c>
      <c r="U1098" s="4">
        <v>42522778</v>
      </c>
      <c r="V1098" s="13">
        <v>76.56</v>
      </c>
      <c r="W1098" s="4">
        <v>11055957</v>
      </c>
      <c r="X1098" s="13">
        <v>121.99</v>
      </c>
      <c r="Y1098" s="4">
        <v>8787875</v>
      </c>
      <c r="Z1098" s="13">
        <v>95</v>
      </c>
      <c r="AA1098" s="4">
        <v>2425908</v>
      </c>
      <c r="AB1098" s="13">
        <v>61.92</v>
      </c>
      <c r="AC1098" s="4">
        <v>6411536</v>
      </c>
      <c r="AD1098" s="13">
        <v>39.56</v>
      </c>
      <c r="AE1098" s="4">
        <v>12810833</v>
      </c>
      <c r="AF1098" s="13">
        <v>40.43</v>
      </c>
      <c r="AG1098" s="4">
        <v>3385376</v>
      </c>
      <c r="AH1098" s="13">
        <v>54.97</v>
      </c>
      <c r="AI1098" s="4">
        <v>17791442</v>
      </c>
      <c r="AJ1098" s="13">
        <v>86.65</v>
      </c>
      <c r="AK1098" s="4">
        <v>3094911</v>
      </c>
      <c r="AL1098" s="13">
        <v>19.7</v>
      </c>
      <c r="AM1098" s="4">
        <v>22458156</v>
      </c>
      <c r="AN1098" s="13">
        <v>53.15</v>
      </c>
      <c r="AO1098" s="4">
        <v>10158965</v>
      </c>
      <c r="AP1098" s="13">
        <v>1889.98</v>
      </c>
      <c r="AQ1098" s="4">
        <v>5717994</v>
      </c>
      <c r="AR1098" s="13">
        <v>239.52</v>
      </c>
      <c r="AS1098" s="4">
        <v>7008336</v>
      </c>
      <c r="AT1098" s="13">
        <v>199.99</v>
      </c>
      <c r="AU1098" s="4">
        <v>2668932</v>
      </c>
      <c r="AV1098" s="13">
        <v>1829.85</v>
      </c>
      <c r="AW1098" s="4">
        <v>1168406</v>
      </c>
      <c r="AX1098" s="13">
        <v>194.58</v>
      </c>
      <c r="AY1098" s="4">
        <v>3863576</v>
      </c>
      <c r="AZ1098" s="13">
        <v>106.64</v>
      </c>
      <c r="BA1098" s="4">
        <v>3795277</v>
      </c>
      <c r="BB1098" s="13">
        <v>37.380000000000003</v>
      </c>
      <c r="BC1098" s="4">
        <v>8920146</v>
      </c>
      <c r="BD1098" s="13">
        <v>78.42</v>
      </c>
      <c r="BE1098" s="4">
        <v>6448552</v>
      </c>
      <c r="BF1098" s="13">
        <v>131.71</v>
      </c>
      <c r="BG1098" s="4">
        <v>4463172</v>
      </c>
      <c r="BH1098" s="13">
        <v>83.95</v>
      </c>
      <c r="BI1098" s="4">
        <v>5450504</v>
      </c>
    </row>
    <row r="1099" spans="1:61" x14ac:dyDescent="0.35">
      <c r="A1099" s="1">
        <v>43598</v>
      </c>
      <c r="B1099" s="13">
        <v>185.72</v>
      </c>
      <c r="C1099" s="4">
        <v>57430623</v>
      </c>
      <c r="D1099" s="13">
        <v>123.35</v>
      </c>
      <c r="E1099" s="4">
        <v>33944923</v>
      </c>
      <c r="F1099" s="13">
        <v>158.44999999999999</v>
      </c>
      <c r="G1099" s="4">
        <v>16422819</v>
      </c>
      <c r="H1099" s="13">
        <v>293.38</v>
      </c>
      <c r="I1099" s="4">
        <v>3786434</v>
      </c>
      <c r="J1099" s="13">
        <v>53.43</v>
      </c>
      <c r="K1099" s="4">
        <v>10664674</v>
      </c>
      <c r="L1099" s="13">
        <v>153.15</v>
      </c>
      <c r="M1099" s="4">
        <v>5694582</v>
      </c>
      <c r="N1099" s="13">
        <v>26.24</v>
      </c>
      <c r="O1099" s="4">
        <v>99017893</v>
      </c>
      <c r="P1099" s="13">
        <v>267.7</v>
      </c>
      <c r="Q1099" s="4">
        <v>2698322</v>
      </c>
      <c r="R1099" s="13">
        <v>51.3</v>
      </c>
      <c r="S1099" s="4">
        <v>28869931</v>
      </c>
      <c r="T1099" s="13">
        <v>44.76</v>
      </c>
      <c r="U1099" s="4">
        <v>39091928</v>
      </c>
      <c r="V1099" s="13">
        <v>75.709999999999994</v>
      </c>
      <c r="W1099" s="4">
        <v>12176298</v>
      </c>
      <c r="X1099" s="13">
        <v>120.44</v>
      </c>
      <c r="Y1099" s="4">
        <v>7701636</v>
      </c>
      <c r="Z1099" s="13">
        <v>93.5</v>
      </c>
      <c r="AA1099" s="4">
        <v>4184535</v>
      </c>
      <c r="AB1099" s="13">
        <v>61.19</v>
      </c>
      <c r="AC1099" s="4">
        <v>6280380</v>
      </c>
      <c r="AD1099" s="13">
        <v>38.159999999999997</v>
      </c>
      <c r="AE1099" s="4">
        <v>16732241</v>
      </c>
      <c r="AF1099" s="13">
        <v>40.44</v>
      </c>
      <c r="AG1099" s="4">
        <v>3432676</v>
      </c>
      <c r="AH1099" s="13">
        <v>54.17</v>
      </c>
      <c r="AI1099" s="4">
        <v>12890197</v>
      </c>
      <c r="AJ1099" s="13">
        <v>85.79</v>
      </c>
      <c r="AK1099" s="4">
        <v>3065641</v>
      </c>
      <c r="AL1099" s="13">
        <v>19.670000000000002</v>
      </c>
      <c r="AM1099" s="4">
        <v>12008157</v>
      </c>
      <c r="AN1099" s="13">
        <v>50.72</v>
      </c>
      <c r="AO1099" s="4">
        <v>7505257</v>
      </c>
      <c r="AP1099" s="13">
        <v>1822.68</v>
      </c>
      <c r="AQ1099" s="4">
        <v>5783410</v>
      </c>
      <c r="AR1099" s="13">
        <v>227.01</v>
      </c>
      <c r="AS1099" s="4">
        <v>10834796</v>
      </c>
      <c r="AT1099" s="13">
        <v>199.03</v>
      </c>
      <c r="AU1099" s="4">
        <v>2809429</v>
      </c>
      <c r="AV1099" s="13">
        <v>1777.26</v>
      </c>
      <c r="AW1099" s="4">
        <v>493005</v>
      </c>
      <c r="AX1099" s="13">
        <v>190.34</v>
      </c>
      <c r="AY1099" s="4">
        <v>3326028</v>
      </c>
      <c r="AZ1099" s="13">
        <v>104.66</v>
      </c>
      <c r="BA1099" s="4">
        <v>4714889</v>
      </c>
      <c r="BB1099" s="13">
        <v>35.869999999999997</v>
      </c>
      <c r="BC1099" s="4">
        <v>12425770</v>
      </c>
      <c r="BD1099" s="13">
        <v>76.680000000000007</v>
      </c>
      <c r="BE1099" s="4">
        <v>9778829</v>
      </c>
      <c r="BF1099" s="13">
        <v>126.01</v>
      </c>
      <c r="BG1099" s="4">
        <v>2392067</v>
      </c>
      <c r="BH1099" s="13">
        <v>82.53</v>
      </c>
      <c r="BI1099" s="4">
        <v>6445267</v>
      </c>
    </row>
    <row r="1100" spans="1:61" x14ac:dyDescent="0.35">
      <c r="A1100" s="1">
        <v>43599</v>
      </c>
      <c r="B1100" s="13">
        <v>188.66</v>
      </c>
      <c r="C1100" s="4">
        <v>36529677</v>
      </c>
      <c r="D1100" s="13">
        <v>124.73</v>
      </c>
      <c r="E1100" s="4">
        <v>25266315</v>
      </c>
      <c r="F1100" s="13">
        <v>162.04</v>
      </c>
      <c r="G1100" s="4">
        <v>13121972</v>
      </c>
      <c r="H1100" s="13">
        <v>302</v>
      </c>
      <c r="I1100" s="4">
        <v>3427699</v>
      </c>
      <c r="J1100" s="13">
        <v>54.13</v>
      </c>
      <c r="K1100" s="4">
        <v>11520824</v>
      </c>
      <c r="L1100" s="13">
        <v>158.07</v>
      </c>
      <c r="M1100" s="4">
        <v>4954034</v>
      </c>
      <c r="N1100" s="13">
        <v>27.32</v>
      </c>
      <c r="O1100" s="4">
        <v>82980397</v>
      </c>
      <c r="P1100" s="13">
        <v>271.86</v>
      </c>
      <c r="Q1100" s="4">
        <v>2046551</v>
      </c>
      <c r="R1100" s="13">
        <v>52.02</v>
      </c>
      <c r="S1100" s="4">
        <v>25478278</v>
      </c>
      <c r="T1100" s="13">
        <v>45.17</v>
      </c>
      <c r="U1100" s="4">
        <v>24706458</v>
      </c>
      <c r="V1100" s="13">
        <v>75.81</v>
      </c>
      <c r="W1100" s="4">
        <v>10548424</v>
      </c>
      <c r="X1100" s="13">
        <v>121.64</v>
      </c>
      <c r="Y1100" s="4">
        <v>6858533</v>
      </c>
      <c r="Z1100" s="13">
        <v>94.34</v>
      </c>
      <c r="AA1100" s="4">
        <v>2482492</v>
      </c>
      <c r="AB1100" s="13">
        <v>62.32</v>
      </c>
      <c r="AC1100" s="4">
        <v>5258965</v>
      </c>
      <c r="AD1100" s="13">
        <v>39</v>
      </c>
      <c r="AE1100" s="4">
        <v>12042887</v>
      </c>
      <c r="AF1100" s="13">
        <v>41.24</v>
      </c>
      <c r="AG1100" s="4">
        <v>2365348</v>
      </c>
      <c r="AH1100" s="13">
        <v>54.55</v>
      </c>
      <c r="AI1100" s="4">
        <v>7195467</v>
      </c>
      <c r="AJ1100" s="13">
        <v>86.92</v>
      </c>
      <c r="AK1100" s="4">
        <v>2450292</v>
      </c>
      <c r="AL1100" s="13">
        <v>19.93</v>
      </c>
      <c r="AM1100" s="4">
        <v>13180272</v>
      </c>
      <c r="AN1100" s="13">
        <v>51.31</v>
      </c>
      <c r="AO1100" s="4">
        <v>7644210</v>
      </c>
      <c r="AP1100" s="13">
        <v>1840.12</v>
      </c>
      <c r="AQ1100" s="4">
        <v>4629107</v>
      </c>
      <c r="AR1100" s="13">
        <v>232.31</v>
      </c>
      <c r="AS1100" s="4">
        <v>7252412</v>
      </c>
      <c r="AT1100" s="13">
        <v>198.01</v>
      </c>
      <c r="AU1100" s="4">
        <v>2787732</v>
      </c>
      <c r="AV1100" s="13">
        <v>1793.67</v>
      </c>
      <c r="AW1100" s="4">
        <v>410389</v>
      </c>
      <c r="AX1100" s="13">
        <v>191.62</v>
      </c>
      <c r="AY1100" s="4">
        <v>3663632</v>
      </c>
      <c r="AZ1100" s="13">
        <v>105.75</v>
      </c>
      <c r="BA1100" s="4">
        <v>2961971</v>
      </c>
      <c r="BB1100" s="13">
        <v>36.799999999999997</v>
      </c>
      <c r="BC1100" s="4">
        <v>11137758</v>
      </c>
      <c r="BD1100" s="13">
        <v>77.06</v>
      </c>
      <c r="BE1100" s="4">
        <v>6871125</v>
      </c>
      <c r="BF1100" s="13">
        <v>129.87</v>
      </c>
      <c r="BG1100" s="4">
        <v>2273434</v>
      </c>
      <c r="BH1100" s="13">
        <v>83.67</v>
      </c>
      <c r="BI1100" s="4">
        <v>7529248</v>
      </c>
    </row>
    <row r="1101" spans="1:61" x14ac:dyDescent="0.35">
      <c r="A1101" s="1">
        <v>43600</v>
      </c>
      <c r="B1101" s="13">
        <v>190.92</v>
      </c>
      <c r="C1101" s="4">
        <v>26544718</v>
      </c>
      <c r="D1101" s="13">
        <v>126.02</v>
      </c>
      <c r="E1101" s="4">
        <v>24722708</v>
      </c>
      <c r="F1101" s="13">
        <v>159.58000000000001</v>
      </c>
      <c r="G1101" s="4">
        <v>12558001</v>
      </c>
      <c r="H1101" s="13">
        <v>304.37</v>
      </c>
      <c r="I1101" s="4">
        <v>1816785</v>
      </c>
      <c r="J1101" s="13">
        <v>54.56</v>
      </c>
      <c r="K1101" s="4">
        <v>8573131</v>
      </c>
      <c r="L1101" s="13">
        <v>155.06</v>
      </c>
      <c r="M1101" s="4">
        <v>7783774</v>
      </c>
      <c r="N1101" s="13">
        <v>27.58</v>
      </c>
      <c r="O1101" s="4">
        <v>55689874</v>
      </c>
      <c r="P1101" s="13">
        <v>276.82</v>
      </c>
      <c r="Q1101" s="4">
        <v>2708559</v>
      </c>
      <c r="R1101" s="13">
        <v>52.44</v>
      </c>
      <c r="S1101" s="4">
        <v>30577207</v>
      </c>
      <c r="T1101" s="13">
        <v>45.62</v>
      </c>
      <c r="U1101" s="4">
        <v>23407893</v>
      </c>
      <c r="V1101" s="13">
        <v>76.37</v>
      </c>
      <c r="W1101" s="4">
        <v>8918004</v>
      </c>
      <c r="X1101" s="13">
        <v>122.14</v>
      </c>
      <c r="Y1101" s="4">
        <v>6944993</v>
      </c>
      <c r="Z1101" s="13">
        <v>94.36</v>
      </c>
      <c r="AA1101" s="4">
        <v>1950498</v>
      </c>
      <c r="AB1101" s="13">
        <v>62.04</v>
      </c>
      <c r="AC1101" s="4">
        <v>6316324</v>
      </c>
      <c r="AD1101" s="13">
        <v>39.33</v>
      </c>
      <c r="AE1101" s="4">
        <v>10558434</v>
      </c>
      <c r="AF1101" s="13">
        <v>41.94</v>
      </c>
      <c r="AG1101" s="4">
        <v>2089685</v>
      </c>
      <c r="AH1101" s="13">
        <v>54.25</v>
      </c>
      <c r="AI1101" s="4">
        <v>13684514</v>
      </c>
      <c r="AJ1101" s="13">
        <v>87.3</v>
      </c>
      <c r="AK1101" s="4">
        <v>2059992</v>
      </c>
      <c r="AL1101" s="13">
        <v>20.14</v>
      </c>
      <c r="AM1101" s="4">
        <v>11610209</v>
      </c>
      <c r="AN1101" s="13">
        <v>51.19</v>
      </c>
      <c r="AO1101" s="4">
        <v>7209889</v>
      </c>
      <c r="AP1101" s="13">
        <v>1871.15</v>
      </c>
      <c r="AQ1101" s="4">
        <v>4692642</v>
      </c>
      <c r="AR1101" s="13">
        <v>231.95</v>
      </c>
      <c r="AS1101" s="4">
        <v>7295976</v>
      </c>
      <c r="AT1101" s="13">
        <v>199.07</v>
      </c>
      <c r="AU1101" s="4">
        <v>1898987</v>
      </c>
      <c r="AV1101" s="13">
        <v>1789.43</v>
      </c>
      <c r="AW1101" s="4">
        <v>380798</v>
      </c>
      <c r="AX1101" s="13">
        <v>191.76</v>
      </c>
      <c r="AY1101" s="4">
        <v>3355797</v>
      </c>
      <c r="AZ1101" s="13">
        <v>107.62</v>
      </c>
      <c r="BA1101" s="4">
        <v>5104231</v>
      </c>
      <c r="BB1101" s="13">
        <v>37.04</v>
      </c>
      <c r="BC1101" s="4">
        <v>7461392</v>
      </c>
      <c r="BD1101" s="13">
        <v>77.760000000000005</v>
      </c>
      <c r="BE1101" s="4">
        <v>5415741</v>
      </c>
      <c r="BF1101" s="13">
        <v>131.83000000000001</v>
      </c>
      <c r="BG1101" s="4">
        <v>1907858</v>
      </c>
      <c r="BH1101" s="13">
        <v>84.01</v>
      </c>
      <c r="BI1101" s="4">
        <v>4862202</v>
      </c>
    </row>
    <row r="1102" spans="1:61" x14ac:dyDescent="0.35">
      <c r="A1102" s="1">
        <v>43601</v>
      </c>
      <c r="B1102" s="13">
        <v>190.08</v>
      </c>
      <c r="C1102" s="4">
        <v>33031364</v>
      </c>
      <c r="D1102" s="13">
        <v>128.93</v>
      </c>
      <c r="E1102" s="4">
        <v>30112216</v>
      </c>
      <c r="F1102" s="13">
        <v>160.19</v>
      </c>
      <c r="G1102" s="4">
        <v>19527204</v>
      </c>
      <c r="H1102" s="13">
        <v>297.29000000000002</v>
      </c>
      <c r="I1102" s="4">
        <v>3423313</v>
      </c>
      <c r="J1102" s="13">
        <v>54.64</v>
      </c>
      <c r="K1102" s="4">
        <v>10013804</v>
      </c>
      <c r="L1102" s="13">
        <v>158.47999999999999</v>
      </c>
      <c r="M1102" s="4">
        <v>5048088</v>
      </c>
      <c r="N1102" s="13">
        <v>28.01</v>
      </c>
      <c r="O1102" s="4">
        <v>67330064</v>
      </c>
      <c r="P1102" s="13">
        <v>283.55</v>
      </c>
      <c r="Q1102" s="4">
        <v>3413063</v>
      </c>
      <c r="R1102" s="13">
        <v>55.93</v>
      </c>
      <c r="S1102" s="4">
        <v>46057795</v>
      </c>
      <c r="T1102" s="13">
        <v>45.53</v>
      </c>
      <c r="U1102" s="4">
        <v>19954653</v>
      </c>
      <c r="V1102" s="13">
        <v>76.36</v>
      </c>
      <c r="W1102" s="4">
        <v>8105630</v>
      </c>
      <c r="X1102" s="13">
        <v>120.8</v>
      </c>
      <c r="Y1102" s="4">
        <v>8543586</v>
      </c>
      <c r="Z1102" s="13">
        <v>95.18</v>
      </c>
      <c r="AA1102" s="4">
        <v>2044207</v>
      </c>
      <c r="AB1102" s="13">
        <v>62.57</v>
      </c>
      <c r="AC1102" s="4">
        <v>5312475</v>
      </c>
      <c r="AD1102" s="13">
        <v>39.86</v>
      </c>
      <c r="AE1102" s="4">
        <v>7632559</v>
      </c>
      <c r="AF1102" s="13">
        <v>42.26</v>
      </c>
      <c r="AG1102" s="4">
        <v>2446670</v>
      </c>
      <c r="AH1102" s="13">
        <v>53.75</v>
      </c>
      <c r="AI1102" s="4">
        <v>10655209</v>
      </c>
      <c r="AJ1102" s="13">
        <v>88.3</v>
      </c>
      <c r="AK1102" s="4">
        <v>2645722</v>
      </c>
      <c r="AL1102" s="13">
        <v>20.420000000000002</v>
      </c>
      <c r="AM1102" s="4">
        <v>11815039</v>
      </c>
      <c r="AN1102" s="13">
        <v>52.86</v>
      </c>
      <c r="AO1102" s="4">
        <v>11750671</v>
      </c>
      <c r="AP1102" s="13">
        <v>1907.57</v>
      </c>
      <c r="AQ1102" s="4">
        <v>4707822</v>
      </c>
      <c r="AR1102" s="13">
        <v>228.33</v>
      </c>
      <c r="AS1102" s="4">
        <v>7483273</v>
      </c>
      <c r="AT1102" s="13">
        <v>199.99</v>
      </c>
      <c r="AU1102" s="4">
        <v>2520899</v>
      </c>
      <c r="AV1102" s="13">
        <v>1803.31</v>
      </c>
      <c r="AW1102" s="4">
        <v>304970</v>
      </c>
      <c r="AX1102" s="13">
        <v>192.38</v>
      </c>
      <c r="AY1102" s="4">
        <v>3853985</v>
      </c>
      <c r="AZ1102" s="13">
        <v>108.59</v>
      </c>
      <c r="BA1102" s="4">
        <v>2860528</v>
      </c>
      <c r="BB1102" s="13">
        <v>37.270000000000003</v>
      </c>
      <c r="BC1102" s="4">
        <v>8123298</v>
      </c>
      <c r="BD1102" s="13">
        <v>78.900000000000006</v>
      </c>
      <c r="BE1102" s="4">
        <v>6941762</v>
      </c>
      <c r="BF1102" s="13">
        <v>132.51</v>
      </c>
      <c r="BG1102" s="4">
        <v>1818360</v>
      </c>
      <c r="BH1102" s="13">
        <v>84.28</v>
      </c>
      <c r="BI1102" s="4">
        <v>6745317</v>
      </c>
    </row>
    <row r="1103" spans="1:61" x14ac:dyDescent="0.35">
      <c r="A1103" s="1">
        <v>43602</v>
      </c>
      <c r="B1103" s="13">
        <v>189</v>
      </c>
      <c r="C1103" s="4">
        <v>32879090</v>
      </c>
      <c r="D1103" s="13">
        <v>128.07</v>
      </c>
      <c r="E1103" s="4">
        <v>25770539</v>
      </c>
      <c r="F1103" s="13">
        <v>156.53</v>
      </c>
      <c r="G1103" s="4">
        <v>25551698</v>
      </c>
      <c r="H1103" s="13">
        <v>289.89</v>
      </c>
      <c r="I1103" s="4">
        <v>3909439</v>
      </c>
      <c r="J1103" s="13">
        <v>54.5</v>
      </c>
      <c r="K1103" s="4">
        <v>9057070</v>
      </c>
      <c r="L1103" s="13">
        <v>154.57</v>
      </c>
      <c r="M1103" s="4">
        <v>5314319</v>
      </c>
      <c r="N1103" s="13">
        <v>27.5</v>
      </c>
      <c r="O1103" s="4">
        <v>65385351</v>
      </c>
      <c r="P1103" s="13">
        <v>279.85000000000002</v>
      </c>
      <c r="Q1103" s="4">
        <v>2223523</v>
      </c>
      <c r="R1103" s="13">
        <v>56.35</v>
      </c>
      <c r="S1103" s="4">
        <v>27299346</v>
      </c>
      <c r="T1103" s="13">
        <v>44.89</v>
      </c>
      <c r="U1103" s="4">
        <v>22500360</v>
      </c>
      <c r="V1103" s="13">
        <v>75.91</v>
      </c>
      <c r="W1103" s="4">
        <v>9279383</v>
      </c>
      <c r="X1103" s="13">
        <v>120.52</v>
      </c>
      <c r="Y1103" s="4">
        <v>6871127</v>
      </c>
      <c r="Z1103" s="13">
        <v>93.02</v>
      </c>
      <c r="AA1103" s="4">
        <v>2701495</v>
      </c>
      <c r="AB1103" s="13">
        <v>62.1</v>
      </c>
      <c r="AC1103" s="4">
        <v>4906069</v>
      </c>
      <c r="AD1103" s="13">
        <v>39.020000000000003</v>
      </c>
      <c r="AE1103" s="4">
        <v>7252374</v>
      </c>
      <c r="AF1103" s="13">
        <v>42.17</v>
      </c>
      <c r="AG1103" s="4">
        <v>1708231</v>
      </c>
      <c r="AH1103" s="13">
        <v>52.76</v>
      </c>
      <c r="AI1103" s="4">
        <v>13991460</v>
      </c>
      <c r="AJ1103" s="13">
        <v>84.81</v>
      </c>
      <c r="AK1103" s="4">
        <v>2562450</v>
      </c>
      <c r="AL1103" s="13">
        <v>20.21</v>
      </c>
      <c r="AM1103" s="4">
        <v>12568715</v>
      </c>
      <c r="AN1103" s="13">
        <v>51.95</v>
      </c>
      <c r="AO1103" s="4">
        <v>6239627</v>
      </c>
      <c r="AP1103" s="13">
        <v>1869</v>
      </c>
      <c r="AQ1103" s="4">
        <v>4736618</v>
      </c>
      <c r="AR1103" s="13">
        <v>211.03</v>
      </c>
      <c r="AS1103" s="4">
        <v>17786666</v>
      </c>
      <c r="AT1103" s="13">
        <v>199.22</v>
      </c>
      <c r="AU1103" s="4">
        <v>2239574</v>
      </c>
      <c r="AV1103" s="13">
        <v>1787.29</v>
      </c>
      <c r="AW1103" s="4">
        <v>346325</v>
      </c>
      <c r="AX1103" s="13">
        <v>192.58</v>
      </c>
      <c r="AY1103" s="4">
        <v>5223777</v>
      </c>
      <c r="AZ1103" s="13">
        <v>109.02</v>
      </c>
      <c r="BA1103" s="4">
        <v>3712866</v>
      </c>
      <c r="BB1103" s="13">
        <v>36.9</v>
      </c>
      <c r="BC1103" s="4">
        <v>9273574</v>
      </c>
      <c r="BD1103" s="13">
        <v>78.91</v>
      </c>
      <c r="BE1103" s="4">
        <v>7380077</v>
      </c>
      <c r="BF1103" s="13">
        <v>130.91</v>
      </c>
      <c r="BG1103" s="4">
        <v>1653493</v>
      </c>
      <c r="BH1103" s="13">
        <v>84.57</v>
      </c>
      <c r="BI1103" s="4">
        <v>5068366</v>
      </c>
    </row>
    <row r="1104" spans="1:61" x14ac:dyDescent="0.35">
      <c r="A1104" s="1">
        <v>43605</v>
      </c>
      <c r="B1104" s="13">
        <v>183.09</v>
      </c>
      <c r="C1104" s="4">
        <v>38612290</v>
      </c>
      <c r="D1104" s="13">
        <v>126.22</v>
      </c>
      <c r="E1104" s="4">
        <v>23706934</v>
      </c>
      <c r="F1104" s="13">
        <v>151.75</v>
      </c>
      <c r="G1104" s="4">
        <v>14301634</v>
      </c>
      <c r="H1104" s="13">
        <v>272.58999999999997</v>
      </c>
      <c r="I1104" s="4">
        <v>6516154</v>
      </c>
      <c r="J1104" s="13">
        <v>53.66</v>
      </c>
      <c r="K1104" s="4">
        <v>9820306</v>
      </c>
      <c r="L1104" s="13">
        <v>155.97999999999999</v>
      </c>
      <c r="M1104" s="4">
        <v>5437590</v>
      </c>
      <c r="N1104" s="13">
        <v>26.68</v>
      </c>
      <c r="O1104" s="4">
        <v>69757402</v>
      </c>
      <c r="P1104" s="13">
        <v>275.45</v>
      </c>
      <c r="Q1104" s="4">
        <v>2391950</v>
      </c>
      <c r="R1104" s="13">
        <v>56.01</v>
      </c>
      <c r="S1104" s="4">
        <v>21004115</v>
      </c>
      <c r="T1104" s="13">
        <v>43.56</v>
      </c>
      <c r="U1104" s="4">
        <v>28674965</v>
      </c>
      <c r="V1104" s="13">
        <v>75.900000000000006</v>
      </c>
      <c r="W1104" s="4">
        <v>7154620</v>
      </c>
      <c r="X1104" s="13">
        <v>120.84</v>
      </c>
      <c r="Y1104" s="4">
        <v>4569653</v>
      </c>
      <c r="Z1104" s="13">
        <v>93.68</v>
      </c>
      <c r="AA1104" s="4">
        <v>2823104</v>
      </c>
      <c r="AB1104" s="13">
        <v>62.45</v>
      </c>
      <c r="AC1104" s="4">
        <v>4794860</v>
      </c>
      <c r="AD1104" s="13">
        <v>39.119999999999997</v>
      </c>
      <c r="AE1104" s="4">
        <v>5922616</v>
      </c>
      <c r="AF1104" s="13">
        <v>41.25</v>
      </c>
      <c r="AG1104" s="4">
        <v>2348395</v>
      </c>
      <c r="AH1104" s="13">
        <v>53.46</v>
      </c>
      <c r="AI1104" s="4">
        <v>9405527</v>
      </c>
      <c r="AJ1104" s="13">
        <v>84.52</v>
      </c>
      <c r="AK1104" s="4">
        <v>2106492</v>
      </c>
      <c r="AL1104" s="13">
        <v>20.29</v>
      </c>
      <c r="AM1104" s="4">
        <v>12508019</v>
      </c>
      <c r="AN1104" s="13">
        <v>52.12</v>
      </c>
      <c r="AO1104" s="4">
        <v>5315892</v>
      </c>
      <c r="AP1104" s="13">
        <v>1858.97</v>
      </c>
      <c r="AQ1104" s="4">
        <v>3798198</v>
      </c>
      <c r="AR1104" s="13">
        <v>205.36</v>
      </c>
      <c r="AS1104" s="4">
        <v>20526195</v>
      </c>
      <c r="AT1104" s="13">
        <v>198.99</v>
      </c>
      <c r="AU1104" s="4">
        <v>2217366</v>
      </c>
      <c r="AV1104" s="13">
        <v>1752.23</v>
      </c>
      <c r="AW1104" s="4">
        <v>352043</v>
      </c>
      <c r="AX1104" s="13">
        <v>190.95</v>
      </c>
      <c r="AY1104" s="4">
        <v>4782752</v>
      </c>
      <c r="AZ1104" s="13">
        <v>109.2</v>
      </c>
      <c r="BA1104" s="4">
        <v>4452366</v>
      </c>
      <c r="BB1104" s="13">
        <v>36.56</v>
      </c>
      <c r="BC1104" s="4">
        <v>7379334</v>
      </c>
      <c r="BD1104" s="13">
        <v>76.66</v>
      </c>
      <c r="BE1104" s="4">
        <v>11474974</v>
      </c>
      <c r="BF1104" s="13">
        <v>127.86</v>
      </c>
      <c r="BG1104" s="4">
        <v>1591780</v>
      </c>
      <c r="BH1104" s="13">
        <v>82.85</v>
      </c>
      <c r="BI1104" s="4">
        <v>7182345</v>
      </c>
    </row>
    <row r="1105" spans="1:61" x14ac:dyDescent="0.35">
      <c r="A1105" s="1">
        <v>43606</v>
      </c>
      <c r="B1105" s="13">
        <v>186.6</v>
      </c>
      <c r="C1105" s="4">
        <v>28364848</v>
      </c>
      <c r="D1105" s="13">
        <v>126.9</v>
      </c>
      <c r="E1105" s="4">
        <v>15293260</v>
      </c>
      <c r="F1105" s="13">
        <v>155.06</v>
      </c>
      <c r="G1105" s="4">
        <v>9046247</v>
      </c>
      <c r="H1105" s="13">
        <v>275.33</v>
      </c>
      <c r="I1105" s="4">
        <v>2506008</v>
      </c>
      <c r="J1105" s="13">
        <v>54.17</v>
      </c>
      <c r="K1105" s="4">
        <v>8482013</v>
      </c>
      <c r="L1105" s="13">
        <v>155.78</v>
      </c>
      <c r="M1105" s="4">
        <v>3803459</v>
      </c>
      <c r="N1105" s="13">
        <v>27.35</v>
      </c>
      <c r="O1105" s="4">
        <v>46079177</v>
      </c>
      <c r="P1105" s="13">
        <v>278.07</v>
      </c>
      <c r="Q1105" s="4">
        <v>1793665</v>
      </c>
      <c r="R1105" s="13">
        <v>56.52</v>
      </c>
      <c r="S1105" s="4">
        <v>18562320</v>
      </c>
      <c r="T1105" s="13">
        <v>44.46</v>
      </c>
      <c r="U1105" s="4">
        <v>25543371</v>
      </c>
      <c r="V1105" s="13">
        <v>76.25</v>
      </c>
      <c r="W1105" s="4">
        <v>8490107</v>
      </c>
      <c r="X1105" s="13">
        <v>121.34</v>
      </c>
      <c r="Y1105" s="4">
        <v>4859604</v>
      </c>
      <c r="Z1105" s="13">
        <v>95.63</v>
      </c>
      <c r="AA1105" s="4">
        <v>2537344</v>
      </c>
      <c r="AB1105" s="13">
        <v>63.62</v>
      </c>
      <c r="AC1105" s="4">
        <v>5855262</v>
      </c>
      <c r="AD1105" s="13">
        <v>39.5</v>
      </c>
      <c r="AE1105" s="4">
        <v>6716271</v>
      </c>
      <c r="AF1105" s="13">
        <v>42.17</v>
      </c>
      <c r="AG1105" s="4">
        <v>1707236</v>
      </c>
      <c r="AH1105" s="13">
        <v>53.51</v>
      </c>
      <c r="AI1105" s="4">
        <v>12046959</v>
      </c>
      <c r="AJ1105" s="13">
        <v>86.16</v>
      </c>
      <c r="AK1105" s="4">
        <v>2722744</v>
      </c>
      <c r="AL1105" s="13">
        <v>20.34</v>
      </c>
      <c r="AM1105" s="4">
        <v>10707309</v>
      </c>
      <c r="AN1105" s="13">
        <v>53.28</v>
      </c>
      <c r="AO1105" s="4">
        <v>6908666</v>
      </c>
      <c r="AP1105" s="13">
        <v>1857.52</v>
      </c>
      <c r="AQ1105" s="4">
        <v>4005122</v>
      </c>
      <c r="AR1105" s="13">
        <v>205.08</v>
      </c>
      <c r="AS1105" s="4">
        <v>18003899</v>
      </c>
      <c r="AT1105" s="13">
        <v>199.84</v>
      </c>
      <c r="AU1105" s="4">
        <v>2264591</v>
      </c>
      <c r="AV1105" s="13">
        <v>1772.19</v>
      </c>
      <c r="AW1105" s="4">
        <v>340555</v>
      </c>
      <c r="AX1105" s="13">
        <v>191.45</v>
      </c>
      <c r="AY1105" s="4">
        <v>8555840</v>
      </c>
      <c r="AZ1105" s="13">
        <v>111.1</v>
      </c>
      <c r="BA1105" s="4">
        <v>6415472</v>
      </c>
      <c r="BB1105" s="13">
        <v>36.58</v>
      </c>
      <c r="BC1105" s="4">
        <v>6438583</v>
      </c>
      <c r="BD1105" s="13">
        <v>77.53</v>
      </c>
      <c r="BE1105" s="4">
        <v>5808516</v>
      </c>
      <c r="BF1105" s="13">
        <v>129.43</v>
      </c>
      <c r="BG1105" s="4">
        <v>1780139</v>
      </c>
      <c r="BH1105" s="13">
        <v>83.64</v>
      </c>
      <c r="BI1105" s="4">
        <v>5762586</v>
      </c>
    </row>
    <row r="1106" spans="1:61" x14ac:dyDescent="0.35">
      <c r="A1106" s="1">
        <v>43607</v>
      </c>
      <c r="B1106" s="13">
        <v>182.78</v>
      </c>
      <c r="C1106" s="4">
        <v>29748556</v>
      </c>
      <c r="D1106" s="13">
        <v>127.67</v>
      </c>
      <c r="E1106" s="4">
        <v>15396485</v>
      </c>
      <c r="F1106" s="13">
        <v>152.19999999999999</v>
      </c>
      <c r="G1106" s="4">
        <v>8146740</v>
      </c>
      <c r="H1106" s="13">
        <v>269.22000000000003</v>
      </c>
      <c r="I1106" s="4">
        <v>3180892</v>
      </c>
      <c r="J1106" s="13">
        <v>54.2</v>
      </c>
      <c r="K1106" s="4">
        <v>8389651</v>
      </c>
      <c r="L1106" s="13">
        <v>157.63999999999999</v>
      </c>
      <c r="M1106" s="4">
        <v>3170058</v>
      </c>
      <c r="N1106" s="13">
        <v>27.41</v>
      </c>
      <c r="O1106" s="4">
        <v>40035288</v>
      </c>
      <c r="P1106" s="13">
        <v>281.82</v>
      </c>
      <c r="Q1106" s="4">
        <v>1570628</v>
      </c>
      <c r="R1106" s="13">
        <v>55.69</v>
      </c>
      <c r="S1106" s="4">
        <v>19479165</v>
      </c>
      <c r="T1106" s="13">
        <v>44</v>
      </c>
      <c r="U1106" s="4">
        <v>16932520</v>
      </c>
      <c r="V1106" s="13">
        <v>75.56</v>
      </c>
      <c r="W1106" s="4">
        <v>7858317</v>
      </c>
      <c r="X1106" s="13">
        <v>120.57</v>
      </c>
      <c r="Y1106" s="4">
        <v>5763543</v>
      </c>
      <c r="Z1106" s="13">
        <v>92.91</v>
      </c>
      <c r="AA1106" s="4">
        <v>2869996</v>
      </c>
      <c r="AB1106" s="13">
        <v>63.05</v>
      </c>
      <c r="AC1106" s="4">
        <v>5156282</v>
      </c>
      <c r="AD1106" s="13">
        <v>38.340000000000003</v>
      </c>
      <c r="AE1106" s="4">
        <v>7429948</v>
      </c>
      <c r="AF1106" s="13">
        <v>41.68</v>
      </c>
      <c r="AG1106" s="4">
        <v>1544956</v>
      </c>
      <c r="AH1106" s="13">
        <v>52.78</v>
      </c>
      <c r="AI1106" s="4">
        <v>13530510</v>
      </c>
      <c r="AJ1106" s="13">
        <v>85.6</v>
      </c>
      <c r="AK1106" s="4">
        <v>2111624</v>
      </c>
      <c r="AL1106" s="13">
        <v>20.34</v>
      </c>
      <c r="AM1106" s="4">
        <v>12994459</v>
      </c>
      <c r="AN1106" s="13">
        <v>51.92</v>
      </c>
      <c r="AO1106" s="4">
        <v>5547677</v>
      </c>
      <c r="AP1106" s="13">
        <v>1859.68</v>
      </c>
      <c r="AQ1106" s="4">
        <v>2936601</v>
      </c>
      <c r="AR1106" s="13">
        <v>192.73</v>
      </c>
      <c r="AS1106" s="4">
        <v>18685187</v>
      </c>
      <c r="AT1106" s="13">
        <v>199.96</v>
      </c>
      <c r="AU1106" s="4">
        <v>1760440</v>
      </c>
      <c r="AV1106" s="13">
        <v>1745.02</v>
      </c>
      <c r="AW1106" s="4">
        <v>367987</v>
      </c>
      <c r="AX1106" s="13">
        <v>188.91</v>
      </c>
      <c r="AY1106" s="4">
        <v>5706339</v>
      </c>
      <c r="AZ1106" s="13">
        <v>97.94</v>
      </c>
      <c r="BA1106" s="4">
        <v>22721534</v>
      </c>
      <c r="BB1106" s="13">
        <v>36.31</v>
      </c>
      <c r="BC1106" s="4">
        <v>7066420</v>
      </c>
      <c r="BD1106" s="13">
        <v>77.25</v>
      </c>
      <c r="BE1106" s="4">
        <v>5602516</v>
      </c>
      <c r="BF1106" s="13">
        <v>127.77</v>
      </c>
      <c r="BG1106" s="4">
        <v>1620114</v>
      </c>
      <c r="BH1106" s="13">
        <v>83.2</v>
      </c>
      <c r="BI1106" s="4">
        <v>5237761</v>
      </c>
    </row>
    <row r="1107" spans="1:61" x14ac:dyDescent="0.35">
      <c r="A1107" s="1">
        <v>43608</v>
      </c>
      <c r="B1107" s="13">
        <v>179.66</v>
      </c>
      <c r="C1107" s="4">
        <v>36529736</v>
      </c>
      <c r="D1107" s="13">
        <v>126.18</v>
      </c>
      <c r="E1107" s="4">
        <v>23603810</v>
      </c>
      <c r="F1107" s="13">
        <v>147.32</v>
      </c>
      <c r="G1107" s="4">
        <v>14796109</v>
      </c>
      <c r="H1107" s="13">
        <v>260.08999999999997</v>
      </c>
      <c r="I1107" s="4">
        <v>4660703</v>
      </c>
      <c r="J1107" s="13">
        <v>53.08</v>
      </c>
      <c r="K1107" s="4">
        <v>11213892</v>
      </c>
      <c r="L1107" s="13">
        <v>153.71</v>
      </c>
      <c r="M1107" s="4">
        <v>4508215</v>
      </c>
      <c r="N1107" s="13">
        <v>26.36</v>
      </c>
      <c r="O1107" s="4">
        <v>67809153</v>
      </c>
      <c r="P1107" s="13">
        <v>274.25</v>
      </c>
      <c r="Q1107" s="4">
        <v>2706419</v>
      </c>
      <c r="R1107" s="13">
        <v>54.19</v>
      </c>
      <c r="S1107" s="4">
        <v>22734207</v>
      </c>
      <c r="T1107" s="13">
        <v>44.53</v>
      </c>
      <c r="U1107" s="4">
        <v>35783928</v>
      </c>
      <c r="V1107" s="13">
        <v>73.790000000000006</v>
      </c>
      <c r="W1107" s="4">
        <v>14657221</v>
      </c>
      <c r="X1107" s="13">
        <v>117.87</v>
      </c>
      <c r="Y1107" s="4">
        <v>11000549</v>
      </c>
      <c r="Z1107" s="13">
        <v>88.85</v>
      </c>
      <c r="AA1107" s="4">
        <v>4547492</v>
      </c>
      <c r="AB1107" s="13">
        <v>59.5</v>
      </c>
      <c r="AC1107" s="4">
        <v>8896763</v>
      </c>
      <c r="AD1107" s="13">
        <v>37.49</v>
      </c>
      <c r="AE1107" s="4">
        <v>12398919</v>
      </c>
      <c r="AF1107" s="13">
        <v>40.11</v>
      </c>
      <c r="AG1107" s="4">
        <v>2303655</v>
      </c>
      <c r="AH1107" s="13">
        <v>52.91</v>
      </c>
      <c r="AI1107" s="4">
        <v>21382598</v>
      </c>
      <c r="AJ1107" s="13">
        <v>82.27</v>
      </c>
      <c r="AK1107" s="4">
        <v>3020026</v>
      </c>
      <c r="AL1107" s="13">
        <v>19.96</v>
      </c>
      <c r="AM1107" s="4">
        <v>17335686</v>
      </c>
      <c r="AN1107" s="13">
        <v>50.14</v>
      </c>
      <c r="AO1107" s="4">
        <v>10246019</v>
      </c>
      <c r="AP1107" s="13">
        <v>1815.48</v>
      </c>
      <c r="AQ1107" s="4">
        <v>4424265</v>
      </c>
      <c r="AR1107" s="13">
        <v>195.49</v>
      </c>
      <c r="AS1107" s="4">
        <v>26547142</v>
      </c>
      <c r="AT1107" s="13">
        <v>198.97</v>
      </c>
      <c r="AU1107" s="4">
        <v>3560545</v>
      </c>
      <c r="AV1107" s="13">
        <v>1716.93</v>
      </c>
      <c r="AW1107" s="4">
        <v>483765</v>
      </c>
      <c r="AX1107" s="13">
        <v>192</v>
      </c>
      <c r="AY1107" s="4">
        <v>7754163</v>
      </c>
      <c r="AZ1107" s="13">
        <v>94.8</v>
      </c>
      <c r="BA1107" s="4">
        <v>12687503</v>
      </c>
      <c r="BB1107" s="13">
        <v>35.950000000000003</v>
      </c>
      <c r="BC1107" s="4">
        <v>8753715</v>
      </c>
      <c r="BD1107" s="13">
        <v>76.41</v>
      </c>
      <c r="BE1107" s="4">
        <v>9213376</v>
      </c>
      <c r="BF1107" s="13">
        <v>123.91</v>
      </c>
      <c r="BG1107" s="4">
        <v>2227093</v>
      </c>
      <c r="BH1107" s="13">
        <v>82.64</v>
      </c>
      <c r="BI1107" s="4">
        <v>9704192</v>
      </c>
    </row>
    <row r="1108" spans="1:61" x14ac:dyDescent="0.35">
      <c r="A1108" s="1">
        <v>43609</v>
      </c>
      <c r="B1108" s="13">
        <v>178.97</v>
      </c>
      <c r="C1108" s="4">
        <v>23714686</v>
      </c>
      <c r="D1108" s="13">
        <v>126.24</v>
      </c>
      <c r="E1108" s="4">
        <v>14123358</v>
      </c>
      <c r="F1108" s="13">
        <v>145.15</v>
      </c>
      <c r="G1108" s="4">
        <v>8939632</v>
      </c>
      <c r="H1108" s="13">
        <v>255.94</v>
      </c>
      <c r="I1108" s="4">
        <v>2796327</v>
      </c>
      <c r="J1108" s="13">
        <v>52.77</v>
      </c>
      <c r="K1108" s="4">
        <v>9090777</v>
      </c>
      <c r="L1108" s="13">
        <v>154.51</v>
      </c>
      <c r="M1108" s="4">
        <v>3151662</v>
      </c>
      <c r="N1108" s="13">
        <v>26.44</v>
      </c>
      <c r="O1108" s="4">
        <v>39835788</v>
      </c>
      <c r="P1108" s="13">
        <v>274.77</v>
      </c>
      <c r="Q1108" s="4">
        <v>1878339</v>
      </c>
      <c r="R1108" s="13">
        <v>54.37</v>
      </c>
      <c r="S1108" s="4">
        <v>13057587</v>
      </c>
      <c r="T1108" s="13">
        <v>44.57</v>
      </c>
      <c r="U1108" s="4">
        <v>27168066</v>
      </c>
      <c r="V1108" s="13">
        <v>74.099999999999994</v>
      </c>
      <c r="W1108" s="4">
        <v>7056566</v>
      </c>
      <c r="X1108" s="13">
        <v>118.71</v>
      </c>
      <c r="Y1108" s="4">
        <v>4890961</v>
      </c>
      <c r="Z1108" s="13">
        <v>87.16</v>
      </c>
      <c r="AA1108" s="4">
        <v>3757479</v>
      </c>
      <c r="AB1108" s="13">
        <v>59.88</v>
      </c>
      <c r="AC1108" s="4">
        <v>6070690</v>
      </c>
      <c r="AD1108" s="13">
        <v>37</v>
      </c>
      <c r="AE1108" s="4">
        <v>7665161</v>
      </c>
      <c r="AF1108" s="13">
        <v>40.46</v>
      </c>
      <c r="AG1108" s="4">
        <v>1999787</v>
      </c>
      <c r="AH1108" s="13">
        <v>53.47</v>
      </c>
      <c r="AI1108" s="4">
        <v>14996818</v>
      </c>
      <c r="AJ1108" s="13">
        <v>82.94</v>
      </c>
      <c r="AK1108" s="4">
        <v>2661630</v>
      </c>
      <c r="AL1108" s="13">
        <v>20.059999999999999</v>
      </c>
      <c r="AM1108" s="4">
        <v>9645323</v>
      </c>
      <c r="AN1108" s="13">
        <v>50.29</v>
      </c>
      <c r="AO1108" s="4">
        <v>4860835</v>
      </c>
      <c r="AP1108" s="13">
        <v>1823.28</v>
      </c>
      <c r="AQ1108" s="4">
        <v>3369673</v>
      </c>
      <c r="AR1108" s="13">
        <v>190.63</v>
      </c>
      <c r="AS1108" s="4">
        <v>14136572</v>
      </c>
      <c r="AT1108" s="13">
        <v>197.77</v>
      </c>
      <c r="AU1108" s="4">
        <v>2105755</v>
      </c>
      <c r="AV1108" s="13">
        <v>1708.48</v>
      </c>
      <c r="AW1108" s="4">
        <v>269346</v>
      </c>
      <c r="AX1108" s="13">
        <v>193.59</v>
      </c>
      <c r="AY1108" s="4">
        <v>3799486</v>
      </c>
      <c r="AZ1108" s="13">
        <v>95.37</v>
      </c>
      <c r="BA1108" s="4">
        <v>7096188</v>
      </c>
      <c r="BB1108" s="13">
        <v>36.130000000000003</v>
      </c>
      <c r="BC1108" s="4">
        <v>5298801</v>
      </c>
      <c r="BD1108" s="13">
        <v>76.150000000000006</v>
      </c>
      <c r="BE1108" s="4">
        <v>5627633</v>
      </c>
      <c r="BF1108" s="13">
        <v>125</v>
      </c>
      <c r="BG1108" s="4">
        <v>1357083</v>
      </c>
      <c r="BH1108" s="13">
        <v>82.16</v>
      </c>
      <c r="BI1108" s="4">
        <v>5998980</v>
      </c>
    </row>
    <row r="1109" spans="1:61" x14ac:dyDescent="0.35">
      <c r="A1109" s="1">
        <v>43613</v>
      </c>
      <c r="B1109" s="13">
        <v>178.23</v>
      </c>
      <c r="C1109" s="4">
        <v>27948160</v>
      </c>
      <c r="D1109" s="13">
        <v>126.16</v>
      </c>
      <c r="E1109" s="4">
        <v>23128359</v>
      </c>
      <c r="F1109" s="13">
        <v>143.33000000000001</v>
      </c>
      <c r="G1109" s="4">
        <v>10708852</v>
      </c>
      <c r="H1109" s="13">
        <v>254.48</v>
      </c>
      <c r="I1109" s="4">
        <v>6196527</v>
      </c>
      <c r="J1109" s="13">
        <v>51.75</v>
      </c>
      <c r="K1109" s="4">
        <v>28230397</v>
      </c>
      <c r="L1109" s="13">
        <v>155.19</v>
      </c>
      <c r="M1109" s="4">
        <v>4934063</v>
      </c>
      <c r="N1109" s="13">
        <v>29.03</v>
      </c>
      <c r="O1109" s="4">
        <v>146949629</v>
      </c>
      <c r="P1109" s="13">
        <v>278.25</v>
      </c>
      <c r="Q1109" s="4">
        <v>2475891</v>
      </c>
      <c r="R1109" s="13">
        <v>53.93</v>
      </c>
      <c r="S1109" s="4">
        <v>29769161</v>
      </c>
      <c r="T1109" s="13">
        <v>43.57</v>
      </c>
      <c r="U1109" s="4">
        <v>34779863</v>
      </c>
      <c r="V1109" s="13">
        <v>72.61</v>
      </c>
      <c r="W1109" s="4">
        <v>14912925</v>
      </c>
      <c r="X1109" s="13">
        <v>118.31</v>
      </c>
      <c r="Y1109" s="4">
        <v>8145135</v>
      </c>
      <c r="Z1109" s="13">
        <v>87.11</v>
      </c>
      <c r="AA1109" s="4">
        <v>3148488</v>
      </c>
      <c r="AB1109" s="13">
        <v>60.05</v>
      </c>
      <c r="AC1109" s="4">
        <v>5685883</v>
      </c>
      <c r="AD1109" s="13">
        <v>36.5</v>
      </c>
      <c r="AE1109" s="4">
        <v>11869636</v>
      </c>
      <c r="AF1109" s="13">
        <v>39.39</v>
      </c>
      <c r="AG1109" s="4">
        <v>2683842</v>
      </c>
      <c r="AH1109" s="13">
        <v>52.28</v>
      </c>
      <c r="AI1109" s="4">
        <v>8680698</v>
      </c>
      <c r="AJ1109" s="13">
        <v>82.52</v>
      </c>
      <c r="AK1109" s="4">
        <v>3105057</v>
      </c>
      <c r="AL1109" s="13">
        <v>19.88</v>
      </c>
      <c r="AM1109" s="4">
        <v>15454190</v>
      </c>
      <c r="AN1109" s="13">
        <v>49</v>
      </c>
      <c r="AO1109" s="4">
        <v>8418531</v>
      </c>
      <c r="AP1109" s="13">
        <v>1836.43</v>
      </c>
      <c r="AQ1109" s="4">
        <v>3199965</v>
      </c>
      <c r="AR1109" s="13">
        <v>188.7</v>
      </c>
      <c r="AS1109" s="4">
        <v>10312901</v>
      </c>
      <c r="AT1109" s="13">
        <v>196.67</v>
      </c>
      <c r="AU1109" s="4">
        <v>3675164</v>
      </c>
      <c r="AV1109" s="13">
        <v>1685.8</v>
      </c>
      <c r="AW1109" s="4">
        <v>390836</v>
      </c>
      <c r="AX1109" s="13">
        <v>191.55</v>
      </c>
      <c r="AY1109" s="4">
        <v>5165764</v>
      </c>
      <c r="AZ1109" s="13">
        <v>91.87</v>
      </c>
      <c r="BA1109" s="4">
        <v>11747167</v>
      </c>
      <c r="BB1109" s="13">
        <v>36.22</v>
      </c>
      <c r="BC1109" s="4">
        <v>7201460</v>
      </c>
      <c r="BD1109" s="13">
        <v>75.7</v>
      </c>
      <c r="BE1109" s="4">
        <v>16205155</v>
      </c>
      <c r="BF1109" s="13">
        <v>123.7</v>
      </c>
      <c r="BG1109" s="4">
        <v>3209131</v>
      </c>
      <c r="BH1109" s="13">
        <v>81.2</v>
      </c>
      <c r="BI1109" s="4">
        <v>7927485</v>
      </c>
    </row>
    <row r="1110" spans="1:61" x14ac:dyDescent="0.35">
      <c r="A1110" s="1">
        <v>43614</v>
      </c>
      <c r="B1110" s="13">
        <v>177.38</v>
      </c>
      <c r="C1110" s="4">
        <v>28481165</v>
      </c>
      <c r="D1110" s="13">
        <v>124.94</v>
      </c>
      <c r="E1110" s="4">
        <v>22763140</v>
      </c>
      <c r="F1110" s="13">
        <v>140.34</v>
      </c>
      <c r="G1110" s="4">
        <v>13995037</v>
      </c>
      <c r="H1110" s="13">
        <v>254.12</v>
      </c>
      <c r="I1110" s="4">
        <v>2813243</v>
      </c>
      <c r="J1110" s="13">
        <v>51.69</v>
      </c>
      <c r="K1110" s="4">
        <v>12448661</v>
      </c>
      <c r="L1110" s="13">
        <v>152.88999999999999</v>
      </c>
      <c r="M1110" s="4">
        <v>4359454</v>
      </c>
      <c r="N1110" s="13">
        <v>28.09</v>
      </c>
      <c r="O1110" s="4">
        <v>99969597</v>
      </c>
      <c r="P1110" s="13">
        <v>273.38</v>
      </c>
      <c r="Q1110" s="4">
        <v>1805982</v>
      </c>
      <c r="R1110" s="13">
        <v>53.18</v>
      </c>
      <c r="S1110" s="4">
        <v>19762122</v>
      </c>
      <c r="T1110" s="13">
        <v>44.23</v>
      </c>
      <c r="U1110" s="4">
        <v>28450341</v>
      </c>
      <c r="V1110" s="13">
        <v>72.16</v>
      </c>
      <c r="W1110" s="4">
        <v>13645182</v>
      </c>
      <c r="X1110" s="13">
        <v>116.77</v>
      </c>
      <c r="Y1110" s="4">
        <v>7451292</v>
      </c>
      <c r="Z1110" s="13">
        <v>86.43</v>
      </c>
      <c r="AA1110" s="4">
        <v>3974505</v>
      </c>
      <c r="AB1110" s="13">
        <v>60.14</v>
      </c>
      <c r="AC1110" s="4">
        <v>6828288</v>
      </c>
      <c r="AD1110" s="13">
        <v>36.18</v>
      </c>
      <c r="AE1110" s="4">
        <v>10072168</v>
      </c>
      <c r="AF1110" s="13">
        <v>39.11</v>
      </c>
      <c r="AG1110" s="4">
        <v>2885256</v>
      </c>
      <c r="AH1110" s="13">
        <v>52</v>
      </c>
      <c r="AI1110" s="4">
        <v>9055441</v>
      </c>
      <c r="AJ1110" s="13">
        <v>82.75</v>
      </c>
      <c r="AK1110" s="4">
        <v>2232015</v>
      </c>
      <c r="AL1110" s="13">
        <v>19.91</v>
      </c>
      <c r="AM1110" s="4">
        <v>13586517</v>
      </c>
      <c r="AN1110" s="13">
        <v>48.99</v>
      </c>
      <c r="AO1110" s="4">
        <v>5895143</v>
      </c>
      <c r="AP1110" s="13">
        <v>1819.19</v>
      </c>
      <c r="AQ1110" s="4">
        <v>4279025</v>
      </c>
      <c r="AR1110" s="13">
        <v>189.86</v>
      </c>
      <c r="AS1110" s="4">
        <v>11968638</v>
      </c>
      <c r="AT1110" s="13">
        <v>196.02</v>
      </c>
      <c r="AU1110" s="4">
        <v>2925087</v>
      </c>
      <c r="AV1110" s="13">
        <v>1685.92</v>
      </c>
      <c r="AW1110" s="4">
        <v>317498</v>
      </c>
      <c r="AX1110" s="13">
        <v>189.99</v>
      </c>
      <c r="AY1110" s="4">
        <v>4569945</v>
      </c>
      <c r="AZ1110" s="13">
        <v>93.23</v>
      </c>
      <c r="BA1110" s="4">
        <v>9281782</v>
      </c>
      <c r="BB1110" s="13">
        <v>36.1</v>
      </c>
      <c r="BC1110" s="4">
        <v>7874254</v>
      </c>
      <c r="BD1110" s="13">
        <v>75.28</v>
      </c>
      <c r="BE1110" s="4">
        <v>10511592</v>
      </c>
      <c r="BF1110" s="13">
        <v>124.42</v>
      </c>
      <c r="BG1110" s="4">
        <v>1321921</v>
      </c>
      <c r="BH1110" s="13">
        <v>78.87</v>
      </c>
      <c r="BI1110" s="4">
        <v>10116913</v>
      </c>
    </row>
    <row r="1111" spans="1:61" x14ac:dyDescent="0.35">
      <c r="A1111" s="1">
        <v>43615</v>
      </c>
      <c r="B1111" s="13">
        <v>178.3</v>
      </c>
      <c r="C1111" s="4">
        <v>21218412</v>
      </c>
      <c r="D1111" s="13">
        <v>125.73</v>
      </c>
      <c r="E1111" s="4">
        <v>16829613</v>
      </c>
      <c r="F1111" s="13">
        <v>139.11000000000001</v>
      </c>
      <c r="G1111" s="4">
        <v>9857490</v>
      </c>
      <c r="H1111" s="13">
        <v>256.62</v>
      </c>
      <c r="I1111" s="4">
        <v>1731287</v>
      </c>
      <c r="J1111" s="13">
        <v>51.72</v>
      </c>
      <c r="K1111" s="4">
        <v>8569531</v>
      </c>
      <c r="L1111" s="13">
        <v>155.66</v>
      </c>
      <c r="M1111" s="4">
        <v>4418092</v>
      </c>
      <c r="N1111" s="13">
        <v>28.03</v>
      </c>
      <c r="O1111" s="4">
        <v>65289093</v>
      </c>
      <c r="P1111" s="13">
        <v>274.51</v>
      </c>
      <c r="Q1111" s="4">
        <v>1601106</v>
      </c>
      <c r="R1111" s="13">
        <v>53.57</v>
      </c>
      <c r="S1111" s="4">
        <v>12954268</v>
      </c>
      <c r="T1111" s="13">
        <v>44.73</v>
      </c>
      <c r="U1111" s="4">
        <v>21618859</v>
      </c>
      <c r="V1111" s="13">
        <v>71.97</v>
      </c>
      <c r="W1111" s="4">
        <v>9362146</v>
      </c>
      <c r="X1111" s="13">
        <v>115.38</v>
      </c>
      <c r="Y1111" s="4">
        <v>5807929</v>
      </c>
      <c r="Z1111" s="13">
        <v>83.96</v>
      </c>
      <c r="AA1111" s="4">
        <v>3010399</v>
      </c>
      <c r="AB1111" s="13">
        <v>58.95</v>
      </c>
      <c r="AC1111" s="4">
        <v>5817864</v>
      </c>
      <c r="AD1111" s="13">
        <v>35.18</v>
      </c>
      <c r="AE1111" s="4">
        <v>11763565</v>
      </c>
      <c r="AF1111" s="13">
        <v>39.04</v>
      </c>
      <c r="AG1111" s="4">
        <v>1827742</v>
      </c>
      <c r="AH1111" s="13">
        <v>51.91</v>
      </c>
      <c r="AI1111" s="4">
        <v>16919034</v>
      </c>
      <c r="AJ1111" s="13">
        <v>82.06</v>
      </c>
      <c r="AK1111" s="4">
        <v>2449628</v>
      </c>
      <c r="AL1111" s="13">
        <v>20.059999999999999</v>
      </c>
      <c r="AM1111" s="4">
        <v>23521954</v>
      </c>
      <c r="AN1111" s="13">
        <v>47.11</v>
      </c>
      <c r="AO1111" s="4">
        <v>8278996</v>
      </c>
      <c r="AP1111" s="13">
        <v>1816.32</v>
      </c>
      <c r="AQ1111" s="4">
        <v>3146850</v>
      </c>
      <c r="AR1111" s="13">
        <v>188.22</v>
      </c>
      <c r="AS1111" s="4">
        <v>7926475</v>
      </c>
      <c r="AT1111" s="13">
        <v>199.24</v>
      </c>
      <c r="AU1111" s="4">
        <v>2685006</v>
      </c>
      <c r="AV1111" s="13">
        <v>1673.06</v>
      </c>
      <c r="AW1111" s="4">
        <v>265889</v>
      </c>
      <c r="AX1111" s="13">
        <v>191.08</v>
      </c>
      <c r="AY1111" s="4">
        <v>3029849</v>
      </c>
      <c r="AZ1111" s="13">
        <v>93.88</v>
      </c>
      <c r="BA1111" s="4">
        <v>5709933</v>
      </c>
      <c r="BB1111" s="13">
        <v>36.380000000000003</v>
      </c>
      <c r="BC1111" s="4">
        <v>6489999</v>
      </c>
      <c r="BD1111" s="13">
        <v>76.17</v>
      </c>
      <c r="BE1111" s="4">
        <v>7178431</v>
      </c>
      <c r="BF1111" s="13">
        <v>124.65</v>
      </c>
      <c r="BG1111" s="4">
        <v>1116243</v>
      </c>
      <c r="BH1111" s="13">
        <v>79.260000000000005</v>
      </c>
      <c r="BI1111" s="4">
        <v>6177832</v>
      </c>
    </row>
    <row r="1112" spans="1:61" x14ac:dyDescent="0.35">
      <c r="A1112" s="1">
        <v>43616</v>
      </c>
      <c r="B1112" s="13">
        <v>175.07</v>
      </c>
      <c r="C1112" s="4">
        <v>27043584</v>
      </c>
      <c r="D1112" s="13">
        <v>123.68</v>
      </c>
      <c r="E1112" s="4">
        <v>26646769</v>
      </c>
      <c r="F1112" s="13">
        <v>135.46</v>
      </c>
      <c r="G1112" s="4">
        <v>9742992</v>
      </c>
      <c r="H1112" s="13">
        <v>251.64</v>
      </c>
      <c r="I1112" s="4">
        <v>2219380</v>
      </c>
      <c r="J1112" s="13">
        <v>50.6</v>
      </c>
      <c r="K1112" s="4">
        <v>11847089</v>
      </c>
      <c r="L1112" s="13">
        <v>151.41</v>
      </c>
      <c r="M1112" s="4">
        <v>5326907</v>
      </c>
      <c r="N1112" s="13">
        <v>27.41</v>
      </c>
      <c r="O1112" s="4">
        <v>68667809</v>
      </c>
      <c r="P1112" s="13">
        <v>270.89999999999998</v>
      </c>
      <c r="Q1112" s="4">
        <v>2526653</v>
      </c>
      <c r="R1112" s="13">
        <v>52.03</v>
      </c>
      <c r="S1112" s="4">
        <v>20480449</v>
      </c>
      <c r="T1112" s="13">
        <v>44.04</v>
      </c>
      <c r="U1112" s="4">
        <v>25532529</v>
      </c>
      <c r="V1112" s="13">
        <v>70.77</v>
      </c>
      <c r="W1112" s="4">
        <v>13983305</v>
      </c>
      <c r="X1112" s="13">
        <v>113.85</v>
      </c>
      <c r="Y1112" s="4">
        <v>6899828</v>
      </c>
      <c r="Z1112" s="13">
        <v>81.88</v>
      </c>
      <c r="AA1112" s="4">
        <v>4316620</v>
      </c>
      <c r="AB1112" s="13">
        <v>58.96</v>
      </c>
      <c r="AC1112" s="4">
        <v>6939590</v>
      </c>
      <c r="AD1112" s="13">
        <v>34.69</v>
      </c>
      <c r="AE1112" s="4">
        <v>11445557</v>
      </c>
      <c r="AF1112" s="13">
        <v>38.46</v>
      </c>
      <c r="AG1112" s="4">
        <v>2321400</v>
      </c>
      <c r="AH1112" s="13">
        <v>49.77</v>
      </c>
      <c r="AI1112" s="4">
        <v>11162268</v>
      </c>
      <c r="AJ1112" s="13">
        <v>80.8</v>
      </c>
      <c r="AK1112" s="4">
        <v>2785005</v>
      </c>
      <c r="AL1112" s="13">
        <v>19.95</v>
      </c>
      <c r="AM1112" s="4">
        <v>14577038</v>
      </c>
      <c r="AN1112" s="13">
        <v>45.99</v>
      </c>
      <c r="AO1112" s="4">
        <v>12939031</v>
      </c>
      <c r="AP1112" s="13">
        <v>1775.07</v>
      </c>
      <c r="AQ1112" s="4">
        <v>4618819</v>
      </c>
      <c r="AR1112" s="13">
        <v>185.16</v>
      </c>
      <c r="AS1112" s="4">
        <v>10406732</v>
      </c>
      <c r="AT1112" s="13">
        <v>198.27</v>
      </c>
      <c r="AU1112" s="4">
        <v>3669172</v>
      </c>
      <c r="AV1112" s="13">
        <v>1656.22</v>
      </c>
      <c r="AW1112" s="4">
        <v>366472</v>
      </c>
      <c r="AX1112" s="13">
        <v>189.85</v>
      </c>
      <c r="AY1112" s="4">
        <v>3681598</v>
      </c>
      <c r="AZ1112" s="13">
        <v>93.28</v>
      </c>
      <c r="BA1112" s="4">
        <v>6530391</v>
      </c>
      <c r="BB1112" s="13">
        <v>35.93</v>
      </c>
      <c r="BC1112" s="4">
        <v>7261440</v>
      </c>
      <c r="BD1112" s="13">
        <v>76.06</v>
      </c>
      <c r="BE1112" s="4">
        <v>7625694</v>
      </c>
      <c r="BF1112" s="13">
        <v>124.84</v>
      </c>
      <c r="BG1112" s="4">
        <v>2000013</v>
      </c>
      <c r="BH1112" s="13">
        <v>77.14</v>
      </c>
      <c r="BI1112" s="4">
        <v>8891080</v>
      </c>
    </row>
    <row r="1113" spans="1:61" x14ac:dyDescent="0.35">
      <c r="A1113" s="1">
        <v>43619</v>
      </c>
      <c r="B1113" s="13">
        <v>173.3</v>
      </c>
      <c r="C1113" s="4">
        <v>40396069</v>
      </c>
      <c r="D1113" s="13">
        <v>119.84</v>
      </c>
      <c r="E1113" s="4">
        <v>37983637</v>
      </c>
      <c r="F1113" s="13">
        <v>133.78</v>
      </c>
      <c r="G1113" s="4">
        <v>11966080</v>
      </c>
      <c r="H1113" s="13">
        <v>253.18</v>
      </c>
      <c r="I1113" s="4">
        <v>2891066</v>
      </c>
      <c r="J1113" s="13">
        <v>50.24</v>
      </c>
      <c r="K1113" s="4">
        <v>17434453</v>
      </c>
      <c r="L1113" s="13">
        <v>145.1</v>
      </c>
      <c r="M1113" s="4">
        <v>8835249</v>
      </c>
      <c r="N1113" s="13">
        <v>27.58</v>
      </c>
      <c r="O1113" s="4">
        <v>147532180</v>
      </c>
      <c r="P1113" s="13">
        <v>259.02999999999997</v>
      </c>
      <c r="Q1113" s="4">
        <v>3903421</v>
      </c>
      <c r="R1113" s="13">
        <v>51.78</v>
      </c>
      <c r="S1113" s="4">
        <v>22380491</v>
      </c>
      <c r="T1113" s="13">
        <v>43.46</v>
      </c>
      <c r="U1113" s="4">
        <v>31155678</v>
      </c>
      <c r="V1113" s="13">
        <v>71.88</v>
      </c>
      <c r="W1113" s="4">
        <v>11831255</v>
      </c>
      <c r="X1113" s="13">
        <v>115.99</v>
      </c>
      <c r="Y1113" s="4">
        <v>6100999</v>
      </c>
      <c r="Z1113" s="13">
        <v>82.95</v>
      </c>
      <c r="AA1113" s="4">
        <v>3333325</v>
      </c>
      <c r="AB1113" s="13">
        <v>59.42</v>
      </c>
      <c r="AC1113" s="4">
        <v>6541546</v>
      </c>
      <c r="AD1113" s="13">
        <v>35.49</v>
      </c>
      <c r="AE1113" s="4">
        <v>9878683</v>
      </c>
      <c r="AF1113" s="13">
        <v>39.44</v>
      </c>
      <c r="AG1113" s="4">
        <v>3426534</v>
      </c>
      <c r="AH1113" s="13">
        <v>49.32</v>
      </c>
      <c r="AI1113" s="4">
        <v>11148502</v>
      </c>
      <c r="AJ1113" s="13">
        <v>82.2</v>
      </c>
      <c r="AK1113" s="4">
        <v>3144766</v>
      </c>
      <c r="AL1113" s="13">
        <v>20.14</v>
      </c>
      <c r="AM1113" s="4">
        <v>17651005</v>
      </c>
      <c r="AN1113" s="13">
        <v>47.13</v>
      </c>
      <c r="AO1113" s="4">
        <v>8684117</v>
      </c>
      <c r="AP1113" s="13">
        <v>1692.69</v>
      </c>
      <c r="AQ1113" s="4">
        <v>9098708</v>
      </c>
      <c r="AR1113" s="13">
        <v>178.97</v>
      </c>
      <c r="AS1113" s="4">
        <v>13064410</v>
      </c>
      <c r="AT1113" s="13">
        <v>198.78</v>
      </c>
      <c r="AU1113" s="4">
        <v>3211789</v>
      </c>
      <c r="AV1113" s="13">
        <v>1650.46</v>
      </c>
      <c r="AW1113" s="4">
        <v>462695</v>
      </c>
      <c r="AX1113" s="13">
        <v>189.57</v>
      </c>
      <c r="AY1113" s="4">
        <v>4620379</v>
      </c>
      <c r="AZ1113" s="13">
        <v>93.84</v>
      </c>
      <c r="BA1113" s="4">
        <v>8393931</v>
      </c>
      <c r="BB1113" s="13">
        <v>35.619999999999997</v>
      </c>
      <c r="BC1113" s="4">
        <v>9491601</v>
      </c>
      <c r="BD1113" s="13">
        <v>76.22</v>
      </c>
      <c r="BE1113" s="4">
        <v>8122316</v>
      </c>
      <c r="BF1113" s="13">
        <v>124.36</v>
      </c>
      <c r="BG1113" s="4">
        <v>2263450</v>
      </c>
      <c r="BH1113" s="13">
        <v>77.959999999999994</v>
      </c>
      <c r="BI1113" s="4">
        <v>11665482</v>
      </c>
    </row>
    <row r="1114" spans="1:61" x14ac:dyDescent="0.35">
      <c r="A1114" s="1">
        <v>43620</v>
      </c>
      <c r="B1114" s="13">
        <v>179.64</v>
      </c>
      <c r="C1114" s="4">
        <v>30967961</v>
      </c>
      <c r="D1114" s="13">
        <v>123.16</v>
      </c>
      <c r="E1114" s="4">
        <v>29382642</v>
      </c>
      <c r="F1114" s="13">
        <v>143</v>
      </c>
      <c r="G1114" s="4">
        <v>16045885</v>
      </c>
      <c r="H1114" s="13">
        <v>265.7</v>
      </c>
      <c r="I1114" s="4">
        <v>3680802</v>
      </c>
      <c r="J1114" s="13">
        <v>52.02</v>
      </c>
      <c r="K1114" s="4">
        <v>17073297</v>
      </c>
      <c r="L1114" s="13">
        <v>150.81</v>
      </c>
      <c r="M1114" s="4">
        <v>12375090</v>
      </c>
      <c r="N1114" s="13">
        <v>29.57</v>
      </c>
      <c r="O1114" s="4">
        <v>107549523</v>
      </c>
      <c r="P1114" s="13">
        <v>268.70999999999998</v>
      </c>
      <c r="Q1114" s="4">
        <v>3750815</v>
      </c>
      <c r="R1114" s="13">
        <v>53.23</v>
      </c>
      <c r="S1114" s="4">
        <v>21689299</v>
      </c>
      <c r="T1114" s="13">
        <v>44.79</v>
      </c>
      <c r="U1114" s="4">
        <v>28094917</v>
      </c>
      <c r="V1114" s="13">
        <v>73.59</v>
      </c>
      <c r="W1114" s="4">
        <v>10423019</v>
      </c>
      <c r="X1114" s="13">
        <v>117.3</v>
      </c>
      <c r="Y1114" s="4">
        <v>5235579</v>
      </c>
      <c r="Z1114" s="13">
        <v>84.28</v>
      </c>
      <c r="AA1114" s="4">
        <v>3586605</v>
      </c>
      <c r="AB1114" s="13">
        <v>59.1</v>
      </c>
      <c r="AC1114" s="4">
        <v>7260482</v>
      </c>
      <c r="AD1114" s="13">
        <v>35.729999999999997</v>
      </c>
      <c r="AE1114" s="4">
        <v>8021259</v>
      </c>
      <c r="AF1114" s="13">
        <v>40.770000000000003</v>
      </c>
      <c r="AG1114" s="4">
        <v>2357029</v>
      </c>
      <c r="AH1114" s="13">
        <v>49.69</v>
      </c>
      <c r="AI1114" s="4">
        <v>8835749</v>
      </c>
      <c r="AJ1114" s="13">
        <v>84.12</v>
      </c>
      <c r="AK1114" s="4">
        <v>2781842</v>
      </c>
      <c r="AL1114" s="13">
        <v>20.34</v>
      </c>
      <c r="AM1114" s="4">
        <v>12118578</v>
      </c>
      <c r="AN1114" s="13">
        <v>48.49</v>
      </c>
      <c r="AO1114" s="4">
        <v>8225465</v>
      </c>
      <c r="AP1114" s="13">
        <v>1729.56</v>
      </c>
      <c r="AQ1114" s="4">
        <v>5679121</v>
      </c>
      <c r="AR1114" s="13">
        <v>193.6</v>
      </c>
      <c r="AS1114" s="4">
        <v>13807522</v>
      </c>
      <c r="AT1114" s="13">
        <v>199.63</v>
      </c>
      <c r="AU1114" s="4">
        <v>3829903</v>
      </c>
      <c r="AV1114" s="13">
        <v>1747.03</v>
      </c>
      <c r="AW1114" s="4">
        <v>648023</v>
      </c>
      <c r="AX1114" s="13">
        <v>195.25</v>
      </c>
      <c r="AY1114" s="4">
        <v>5118128</v>
      </c>
      <c r="AZ1114" s="13">
        <v>96.83</v>
      </c>
      <c r="BA1114" s="4">
        <v>5560500</v>
      </c>
      <c r="BB1114" s="13">
        <v>36.54</v>
      </c>
      <c r="BC1114" s="4">
        <v>10785043</v>
      </c>
      <c r="BD1114" s="13">
        <v>78.52</v>
      </c>
      <c r="BE1114" s="4">
        <v>11685007</v>
      </c>
      <c r="BF1114" s="13">
        <v>128.18</v>
      </c>
      <c r="BG1114" s="4">
        <v>1796099</v>
      </c>
      <c r="BH1114" s="13">
        <v>81.62</v>
      </c>
      <c r="BI1114" s="4">
        <v>7526860</v>
      </c>
    </row>
    <row r="1115" spans="1:61" x14ac:dyDescent="0.35">
      <c r="A1115" s="1">
        <v>43621</v>
      </c>
      <c r="B1115" s="13">
        <v>182.54</v>
      </c>
      <c r="C1115" s="4">
        <v>29773427</v>
      </c>
      <c r="D1115" s="13">
        <v>125.83</v>
      </c>
      <c r="E1115" s="4">
        <v>24926140</v>
      </c>
      <c r="F1115" s="13">
        <v>141.28</v>
      </c>
      <c r="G1115" s="4">
        <v>12790385</v>
      </c>
      <c r="H1115" s="13">
        <v>265.72000000000003</v>
      </c>
      <c r="I1115" s="4">
        <v>2365444</v>
      </c>
      <c r="J1115" s="13">
        <v>52.1</v>
      </c>
      <c r="K1115" s="4">
        <v>15855294</v>
      </c>
      <c r="L1115" s="13">
        <v>158.44</v>
      </c>
      <c r="M1115" s="4">
        <v>12072390</v>
      </c>
      <c r="N1115" s="13">
        <v>29.5</v>
      </c>
      <c r="O1115" s="4">
        <v>79481540</v>
      </c>
      <c r="P1115" s="13">
        <v>272.86</v>
      </c>
      <c r="Q1115" s="4">
        <v>2650396</v>
      </c>
      <c r="R1115" s="13">
        <v>54.75</v>
      </c>
      <c r="S1115" s="4">
        <v>22521863</v>
      </c>
      <c r="T1115" s="13">
        <v>44.55</v>
      </c>
      <c r="U1115" s="4">
        <v>20802012</v>
      </c>
      <c r="V1115" s="13">
        <v>72.98</v>
      </c>
      <c r="W1115" s="4">
        <v>10617831</v>
      </c>
      <c r="X1115" s="13">
        <v>117.65</v>
      </c>
      <c r="Y1115" s="4">
        <v>5105963</v>
      </c>
      <c r="Z1115" s="13">
        <v>82.03</v>
      </c>
      <c r="AA1115" s="4">
        <v>4593361</v>
      </c>
      <c r="AB1115" s="13">
        <v>57.08</v>
      </c>
      <c r="AC1115" s="4">
        <v>11839171</v>
      </c>
      <c r="AD1115" s="13">
        <v>34.94</v>
      </c>
      <c r="AE1115" s="4">
        <v>9098900</v>
      </c>
      <c r="AF1115" s="13">
        <v>39.35</v>
      </c>
      <c r="AG1115" s="4">
        <v>2600303</v>
      </c>
      <c r="AH1115" s="13">
        <v>47.43</v>
      </c>
      <c r="AI1115" s="4">
        <v>18563843</v>
      </c>
      <c r="AJ1115" s="13">
        <v>84.83</v>
      </c>
      <c r="AK1115" s="4">
        <v>3097024</v>
      </c>
      <c r="AL1115" s="13">
        <v>20.47</v>
      </c>
      <c r="AM1115" s="4">
        <v>14187566</v>
      </c>
      <c r="AN1115" s="13">
        <v>47.69</v>
      </c>
      <c r="AO1115" s="4">
        <v>7868303</v>
      </c>
      <c r="AP1115" s="13">
        <v>1738.5</v>
      </c>
      <c r="AQ1115" s="4">
        <v>4239782</v>
      </c>
      <c r="AR1115" s="13">
        <v>196.59</v>
      </c>
      <c r="AS1115" s="4">
        <v>13510756</v>
      </c>
      <c r="AT1115" s="13">
        <v>200.13</v>
      </c>
      <c r="AU1115" s="4">
        <v>4294736</v>
      </c>
      <c r="AV1115" s="13">
        <v>1765</v>
      </c>
      <c r="AW1115" s="4">
        <v>389027</v>
      </c>
      <c r="AX1115" s="13">
        <v>196.69</v>
      </c>
      <c r="AY1115" s="4">
        <v>3704587</v>
      </c>
      <c r="AZ1115" s="13">
        <v>96.25</v>
      </c>
      <c r="BA1115" s="4">
        <v>5137114</v>
      </c>
      <c r="BB1115" s="13">
        <v>36.56</v>
      </c>
      <c r="BC1115" s="4">
        <v>11404132</v>
      </c>
      <c r="BD1115" s="13">
        <v>79.959999999999994</v>
      </c>
      <c r="BE1115" s="4">
        <v>7437117</v>
      </c>
      <c r="BF1115" s="13">
        <v>127.55</v>
      </c>
      <c r="BG1115" s="4">
        <v>1422595</v>
      </c>
      <c r="BH1115" s="13">
        <v>82.72</v>
      </c>
      <c r="BI1115" s="4">
        <v>8173198</v>
      </c>
    </row>
    <row r="1116" spans="1:61" x14ac:dyDescent="0.35">
      <c r="A1116" s="1">
        <v>43622</v>
      </c>
      <c r="B1116" s="13">
        <v>185.22</v>
      </c>
      <c r="C1116" s="4">
        <v>22526311</v>
      </c>
      <c r="D1116" s="13">
        <v>127.82</v>
      </c>
      <c r="E1116" s="4">
        <v>21458961</v>
      </c>
      <c r="F1116" s="13">
        <v>143.78</v>
      </c>
      <c r="G1116" s="4">
        <v>10203462</v>
      </c>
      <c r="H1116" s="13">
        <v>272.79000000000002</v>
      </c>
      <c r="I1116" s="4">
        <v>3268676</v>
      </c>
      <c r="J1116" s="13">
        <v>52.59</v>
      </c>
      <c r="K1116" s="4">
        <v>10266909</v>
      </c>
      <c r="L1116" s="13">
        <v>159.31</v>
      </c>
      <c r="M1116" s="4">
        <v>5601246</v>
      </c>
      <c r="N1116" s="13">
        <v>31.82</v>
      </c>
      <c r="O1116" s="4">
        <v>131267796</v>
      </c>
      <c r="P1116" s="13">
        <v>274.8</v>
      </c>
      <c r="Q1116" s="4">
        <v>2211787</v>
      </c>
      <c r="R1116" s="13">
        <v>55.1</v>
      </c>
      <c r="S1116" s="4">
        <v>15927322</v>
      </c>
      <c r="T1116" s="13">
        <v>45.1</v>
      </c>
      <c r="U1116" s="4">
        <v>19076170</v>
      </c>
      <c r="V1116" s="13">
        <v>74.31</v>
      </c>
      <c r="W1116" s="4">
        <v>11738903</v>
      </c>
      <c r="X1116" s="13">
        <v>120.68</v>
      </c>
      <c r="Y1116" s="4">
        <v>7370113</v>
      </c>
      <c r="Z1116" s="13">
        <v>84.27</v>
      </c>
      <c r="AA1116" s="4">
        <v>3545045</v>
      </c>
      <c r="AB1116" s="13">
        <v>58.2</v>
      </c>
      <c r="AC1116" s="4">
        <v>7370597</v>
      </c>
      <c r="AD1116" s="13">
        <v>35.049999999999997</v>
      </c>
      <c r="AE1116" s="4">
        <v>12356123</v>
      </c>
      <c r="AF1116" s="13">
        <v>39.07</v>
      </c>
      <c r="AG1116" s="4">
        <v>2398646</v>
      </c>
      <c r="AH1116" s="13">
        <v>49.04</v>
      </c>
      <c r="AI1116" s="4">
        <v>11660776</v>
      </c>
      <c r="AJ1116" s="13">
        <v>84.9</v>
      </c>
      <c r="AK1116" s="4">
        <v>2837567</v>
      </c>
      <c r="AL1116" s="13">
        <v>20.86</v>
      </c>
      <c r="AM1116" s="4">
        <v>17335150</v>
      </c>
      <c r="AN1116" s="13">
        <v>48.1</v>
      </c>
      <c r="AO1116" s="4">
        <v>9358551</v>
      </c>
      <c r="AP1116" s="13">
        <v>1754.36</v>
      </c>
      <c r="AQ1116" s="4">
        <v>3689272</v>
      </c>
      <c r="AR1116" s="13">
        <v>205.95</v>
      </c>
      <c r="AS1116" s="4">
        <v>20242151</v>
      </c>
      <c r="AT1116" s="13">
        <v>203.05</v>
      </c>
      <c r="AU1116" s="4">
        <v>4657847</v>
      </c>
      <c r="AV1116" s="13">
        <v>1754.86</v>
      </c>
      <c r="AW1116" s="4">
        <v>335724</v>
      </c>
      <c r="AX1116" s="13">
        <v>197.17</v>
      </c>
      <c r="AY1116" s="4">
        <v>3732940</v>
      </c>
      <c r="AZ1116" s="13">
        <v>96.24</v>
      </c>
      <c r="BA1116" s="4">
        <v>4569636</v>
      </c>
      <c r="BB1116" s="13">
        <v>36.81</v>
      </c>
      <c r="BC1116" s="4">
        <v>5982333</v>
      </c>
      <c r="BD1116" s="13">
        <v>81.400000000000006</v>
      </c>
      <c r="BE1116" s="4">
        <v>10457247</v>
      </c>
      <c r="BF1116" s="13">
        <v>128.6</v>
      </c>
      <c r="BG1116" s="4">
        <v>1355297</v>
      </c>
      <c r="BH1116" s="13">
        <v>82.45</v>
      </c>
      <c r="BI1116" s="4">
        <v>4952974</v>
      </c>
    </row>
    <row r="1117" spans="1:61" x14ac:dyDescent="0.35">
      <c r="A1117" s="1">
        <v>43623</v>
      </c>
      <c r="B1117" s="13">
        <v>190.15</v>
      </c>
      <c r="C1117" s="4">
        <v>30684393</v>
      </c>
      <c r="D1117" s="13">
        <v>131.4</v>
      </c>
      <c r="E1117" s="4">
        <v>33885588</v>
      </c>
      <c r="F1117" s="13">
        <v>145.5</v>
      </c>
      <c r="G1117" s="4">
        <v>8721438</v>
      </c>
      <c r="H1117" s="13">
        <v>274.87</v>
      </c>
      <c r="I1117" s="4">
        <v>2596690</v>
      </c>
      <c r="J1117" s="13">
        <v>53.26</v>
      </c>
      <c r="K1117" s="4">
        <v>11591841</v>
      </c>
      <c r="L1117" s="13">
        <v>161.27000000000001</v>
      </c>
      <c r="M1117" s="4">
        <v>7175301</v>
      </c>
      <c r="N1117" s="13">
        <v>32.409999999999997</v>
      </c>
      <c r="O1117" s="4">
        <v>86841098</v>
      </c>
      <c r="P1117" s="13">
        <v>278.16000000000003</v>
      </c>
      <c r="Q1117" s="4">
        <v>2759013</v>
      </c>
      <c r="R1117" s="13">
        <v>55.93</v>
      </c>
      <c r="S1117" s="4">
        <v>17394941</v>
      </c>
      <c r="T1117" s="13">
        <v>46.03</v>
      </c>
      <c r="U1117" s="4">
        <v>24370253</v>
      </c>
      <c r="V1117" s="13">
        <v>74.58</v>
      </c>
      <c r="W1117" s="4">
        <v>9095481</v>
      </c>
      <c r="X1117" s="13">
        <v>121.48</v>
      </c>
      <c r="Y1117" s="4">
        <v>5343190</v>
      </c>
      <c r="Z1117" s="13">
        <v>84.6</v>
      </c>
      <c r="AA1117" s="4">
        <v>2462113</v>
      </c>
      <c r="AB1117" s="13">
        <v>58.96</v>
      </c>
      <c r="AC1117" s="4">
        <v>5893021</v>
      </c>
      <c r="AD1117" s="13">
        <v>35.6</v>
      </c>
      <c r="AE1117" s="4">
        <v>12881193</v>
      </c>
      <c r="AF1117" s="13">
        <v>38.54</v>
      </c>
      <c r="AG1117" s="4">
        <v>3019387</v>
      </c>
      <c r="AH1117" s="13">
        <v>47.84</v>
      </c>
      <c r="AI1117" s="4">
        <v>11714296</v>
      </c>
      <c r="AJ1117" s="13">
        <v>85.52</v>
      </c>
      <c r="AK1117" s="4">
        <v>2623685</v>
      </c>
      <c r="AL1117" s="13">
        <v>21.13</v>
      </c>
      <c r="AM1117" s="4">
        <v>27581713</v>
      </c>
      <c r="AN1117" s="13">
        <v>46.99</v>
      </c>
      <c r="AO1117" s="4">
        <v>10343184</v>
      </c>
      <c r="AP1117" s="13">
        <v>1804.03</v>
      </c>
      <c r="AQ1117" s="4">
        <v>4808246</v>
      </c>
      <c r="AR1117" s="13">
        <v>204.5</v>
      </c>
      <c r="AS1117" s="4">
        <v>16003527</v>
      </c>
      <c r="AT1117" s="13">
        <v>205.48</v>
      </c>
      <c r="AU1117" s="4">
        <v>4345037</v>
      </c>
      <c r="AV1117" s="13">
        <v>1778.29</v>
      </c>
      <c r="AW1117" s="4">
        <v>337706</v>
      </c>
      <c r="AX1117" s="13">
        <v>197.3</v>
      </c>
      <c r="AY1117" s="4">
        <v>3522396</v>
      </c>
      <c r="AZ1117" s="13">
        <v>96.76</v>
      </c>
      <c r="BA1117" s="4">
        <v>3974720</v>
      </c>
      <c r="BB1117" s="13">
        <v>37.51</v>
      </c>
      <c r="BC1117" s="4">
        <v>11904964</v>
      </c>
      <c r="BD1117" s="13">
        <v>82.48</v>
      </c>
      <c r="BE1117" s="4">
        <v>11278802</v>
      </c>
      <c r="BF1117" s="13">
        <v>132.52000000000001</v>
      </c>
      <c r="BG1117" s="4">
        <v>1458481</v>
      </c>
      <c r="BH1117" s="13">
        <v>83.41</v>
      </c>
      <c r="BI1117" s="4">
        <v>3891114</v>
      </c>
    </row>
    <row r="1118" spans="1:61" x14ac:dyDescent="0.35">
      <c r="A1118" s="1">
        <v>43626</v>
      </c>
      <c r="B1118" s="13">
        <v>192.58</v>
      </c>
      <c r="C1118" s="4">
        <v>26220851</v>
      </c>
      <c r="D1118" s="13">
        <v>132.6</v>
      </c>
      <c r="E1118" s="4">
        <v>26477098</v>
      </c>
      <c r="F1118" s="13">
        <v>148.43</v>
      </c>
      <c r="G1118" s="4">
        <v>10069522</v>
      </c>
      <c r="H1118" s="13">
        <v>280.20999999999998</v>
      </c>
      <c r="I1118" s="4">
        <v>2327989</v>
      </c>
      <c r="J1118" s="13">
        <v>54.01</v>
      </c>
      <c r="K1118" s="4">
        <v>12984592</v>
      </c>
      <c r="L1118" s="13">
        <v>152.79</v>
      </c>
      <c r="M1118" s="4">
        <v>29856328</v>
      </c>
      <c r="N1118" s="13">
        <v>33.229999999999997</v>
      </c>
      <c r="O1118" s="4">
        <v>97668791</v>
      </c>
      <c r="P1118" s="13">
        <v>280.33999999999997</v>
      </c>
      <c r="Q1118" s="4">
        <v>2487726</v>
      </c>
      <c r="R1118" s="13">
        <v>56.42</v>
      </c>
      <c r="S1118" s="4">
        <v>16871195</v>
      </c>
      <c r="T1118" s="13">
        <v>46.8</v>
      </c>
      <c r="U1118" s="4">
        <v>20806083</v>
      </c>
      <c r="V1118" s="13">
        <v>74.91</v>
      </c>
      <c r="W1118" s="4">
        <v>7760402</v>
      </c>
      <c r="X1118" s="13">
        <v>122.29</v>
      </c>
      <c r="Y1118" s="4">
        <v>5709092</v>
      </c>
      <c r="Z1118" s="13">
        <v>85.2</v>
      </c>
      <c r="AA1118" s="4">
        <v>2044152</v>
      </c>
      <c r="AB1118" s="13">
        <v>59.26</v>
      </c>
      <c r="AC1118" s="4">
        <v>5268444</v>
      </c>
      <c r="AD1118" s="13">
        <v>35.47</v>
      </c>
      <c r="AE1118" s="4">
        <v>12121013</v>
      </c>
      <c r="AF1118" s="13">
        <v>38.47</v>
      </c>
      <c r="AG1118" s="4">
        <v>2007026</v>
      </c>
      <c r="AH1118" s="13">
        <v>47.9</v>
      </c>
      <c r="AI1118" s="4">
        <v>9861507</v>
      </c>
      <c r="AJ1118" s="13">
        <v>85.9</v>
      </c>
      <c r="AK1118" s="4">
        <v>3026707</v>
      </c>
      <c r="AL1118" s="13">
        <v>20.88</v>
      </c>
      <c r="AM1118" s="4">
        <v>13990755</v>
      </c>
      <c r="AN1118" s="13">
        <v>47.68</v>
      </c>
      <c r="AO1118" s="4">
        <v>7440426</v>
      </c>
      <c r="AP1118" s="13">
        <v>1860.63</v>
      </c>
      <c r="AQ1118" s="4">
        <v>5371007</v>
      </c>
      <c r="AR1118" s="13">
        <v>212.88</v>
      </c>
      <c r="AS1118" s="4">
        <v>10585039</v>
      </c>
      <c r="AT1118" s="13">
        <v>201.3</v>
      </c>
      <c r="AU1118" s="4">
        <v>4647536</v>
      </c>
      <c r="AV1118" s="13">
        <v>1781.12</v>
      </c>
      <c r="AW1118" s="4">
        <v>298692</v>
      </c>
      <c r="AX1118" s="13">
        <v>198.05</v>
      </c>
      <c r="AY1118" s="4">
        <v>3154460</v>
      </c>
      <c r="AZ1118" s="13">
        <v>96.31</v>
      </c>
      <c r="BA1118" s="4">
        <v>5789543</v>
      </c>
      <c r="BB1118" s="13">
        <v>38.119999999999997</v>
      </c>
      <c r="BC1118" s="4">
        <v>8884296</v>
      </c>
      <c r="BD1118" s="13">
        <v>81.93</v>
      </c>
      <c r="BE1118" s="4">
        <v>8102783</v>
      </c>
      <c r="BF1118" s="13">
        <v>132.75</v>
      </c>
      <c r="BG1118" s="4">
        <v>1315494</v>
      </c>
      <c r="BH1118" s="13">
        <v>82.58</v>
      </c>
      <c r="BI1118" s="4">
        <v>4419758</v>
      </c>
    </row>
    <row r="1119" spans="1:61" x14ac:dyDescent="0.35">
      <c r="A1119" s="1">
        <v>43627</v>
      </c>
      <c r="B1119" s="13">
        <v>194.81</v>
      </c>
      <c r="C1119" s="4">
        <v>26932882</v>
      </c>
      <c r="D1119" s="13">
        <v>132.1</v>
      </c>
      <c r="E1119" s="4">
        <v>23913731</v>
      </c>
      <c r="F1119" s="13">
        <v>150.75</v>
      </c>
      <c r="G1119" s="4">
        <v>9596751</v>
      </c>
      <c r="H1119" s="13">
        <v>283.48</v>
      </c>
      <c r="I1119" s="4">
        <v>3710648</v>
      </c>
      <c r="J1119" s="13">
        <v>53.94</v>
      </c>
      <c r="K1119" s="4">
        <v>11288443</v>
      </c>
      <c r="L1119" s="13">
        <v>150.15</v>
      </c>
      <c r="M1119" s="4">
        <v>15214322</v>
      </c>
      <c r="N1119" s="13">
        <v>32.409999999999997</v>
      </c>
      <c r="O1119" s="4">
        <v>82834914</v>
      </c>
      <c r="P1119" s="13">
        <v>275.99</v>
      </c>
      <c r="Q1119" s="4">
        <v>2969720</v>
      </c>
      <c r="R1119" s="13">
        <v>57.11</v>
      </c>
      <c r="S1119" s="4">
        <v>26723748</v>
      </c>
      <c r="T1119" s="13">
        <v>46.85</v>
      </c>
      <c r="U1119" s="4">
        <v>18415495</v>
      </c>
      <c r="V1119" s="13">
        <v>74.84</v>
      </c>
      <c r="W1119" s="4">
        <v>9415134</v>
      </c>
      <c r="X1119" s="13">
        <v>121.17</v>
      </c>
      <c r="Y1119" s="4">
        <v>5625125</v>
      </c>
      <c r="Z1119" s="13">
        <v>86.5</v>
      </c>
      <c r="AA1119" s="4">
        <v>4030658</v>
      </c>
      <c r="AB1119" s="13">
        <v>58.73</v>
      </c>
      <c r="AC1119" s="4">
        <v>5280280</v>
      </c>
      <c r="AD1119" s="13">
        <v>36.69</v>
      </c>
      <c r="AE1119" s="4">
        <v>12121507</v>
      </c>
      <c r="AF1119" s="13">
        <v>38.479999999999997</v>
      </c>
      <c r="AG1119" s="4">
        <v>1992815</v>
      </c>
      <c r="AH1119" s="13">
        <v>49.05</v>
      </c>
      <c r="AI1119" s="4">
        <v>12867823</v>
      </c>
      <c r="AJ1119" s="13">
        <v>84.71</v>
      </c>
      <c r="AK1119" s="4">
        <v>2736701</v>
      </c>
      <c r="AL1119" s="13">
        <v>20.78</v>
      </c>
      <c r="AM1119" s="4">
        <v>13338529</v>
      </c>
      <c r="AN1119" s="13">
        <v>47.77</v>
      </c>
      <c r="AO1119" s="4">
        <v>5619134</v>
      </c>
      <c r="AP1119" s="13">
        <v>1863.7</v>
      </c>
      <c r="AQ1119" s="4">
        <v>4042694</v>
      </c>
      <c r="AR1119" s="13">
        <v>217.1</v>
      </c>
      <c r="AS1119" s="4">
        <v>11653537</v>
      </c>
      <c r="AT1119" s="13">
        <v>203.26</v>
      </c>
      <c r="AU1119" s="4">
        <v>2991501</v>
      </c>
      <c r="AV1119" s="13">
        <v>1803.63</v>
      </c>
      <c r="AW1119" s="4">
        <v>350998</v>
      </c>
      <c r="AX1119" s="13">
        <v>198.01</v>
      </c>
      <c r="AY1119" s="4">
        <v>3708474</v>
      </c>
      <c r="AZ1119" s="13">
        <v>96.35</v>
      </c>
      <c r="BA1119" s="4">
        <v>3256229</v>
      </c>
      <c r="BB1119" s="13">
        <v>38.229999999999997</v>
      </c>
      <c r="BC1119" s="4">
        <v>7350496</v>
      </c>
      <c r="BD1119" s="13">
        <v>82.37</v>
      </c>
      <c r="BE1119" s="4">
        <v>6226559</v>
      </c>
      <c r="BF1119" s="13">
        <v>134.52000000000001</v>
      </c>
      <c r="BG1119" s="4">
        <v>1387618</v>
      </c>
      <c r="BH1119" s="13">
        <v>83.26</v>
      </c>
      <c r="BI1119" s="4">
        <v>3939370</v>
      </c>
    </row>
    <row r="1120" spans="1:61" x14ac:dyDescent="0.35">
      <c r="A1120" s="1">
        <v>43628</v>
      </c>
      <c r="B1120" s="13">
        <v>194.19</v>
      </c>
      <c r="C1120" s="4">
        <v>18253189</v>
      </c>
      <c r="D1120" s="13">
        <v>131.49</v>
      </c>
      <c r="E1120" s="4">
        <v>17092464</v>
      </c>
      <c r="F1120" s="13">
        <v>146.19999999999999</v>
      </c>
      <c r="G1120" s="4">
        <v>8972298</v>
      </c>
      <c r="H1120" s="13">
        <v>279.73</v>
      </c>
      <c r="I1120" s="4">
        <v>2705712</v>
      </c>
      <c r="J1120" s="13">
        <v>53.62</v>
      </c>
      <c r="K1120" s="4">
        <v>10235475</v>
      </c>
      <c r="L1120" s="13">
        <v>151.28</v>
      </c>
      <c r="M1120" s="4">
        <v>7161291</v>
      </c>
      <c r="N1120" s="13">
        <v>32.18</v>
      </c>
      <c r="O1120" s="4">
        <v>56298671</v>
      </c>
      <c r="P1120" s="13">
        <v>276.83999999999997</v>
      </c>
      <c r="Q1120" s="4">
        <v>1313852</v>
      </c>
      <c r="R1120" s="13">
        <v>55.86</v>
      </c>
      <c r="S1120" s="4">
        <v>23183028</v>
      </c>
      <c r="T1120" s="13">
        <v>46.32</v>
      </c>
      <c r="U1120" s="4">
        <v>15900569</v>
      </c>
      <c r="V1120" s="13">
        <v>74.03</v>
      </c>
      <c r="W1120" s="4">
        <v>7921018</v>
      </c>
      <c r="X1120" s="13">
        <v>120.19</v>
      </c>
      <c r="Y1120" s="4">
        <v>4000338</v>
      </c>
      <c r="Z1120" s="13">
        <v>85.03</v>
      </c>
      <c r="AA1120" s="4">
        <v>2857691</v>
      </c>
      <c r="AB1120" s="13">
        <v>58.55</v>
      </c>
      <c r="AC1120" s="4">
        <v>5677351</v>
      </c>
      <c r="AD1120" s="13">
        <v>35.58</v>
      </c>
      <c r="AE1120" s="4">
        <v>12258895</v>
      </c>
      <c r="AF1120" s="13">
        <v>36.97</v>
      </c>
      <c r="AG1120" s="4">
        <v>2952395</v>
      </c>
      <c r="AH1120" s="13">
        <v>48.79</v>
      </c>
      <c r="AI1120" s="4">
        <v>7644928</v>
      </c>
      <c r="AJ1120" s="13">
        <v>83.25</v>
      </c>
      <c r="AK1120" s="4">
        <v>3232777</v>
      </c>
      <c r="AL1120" s="13">
        <v>20.38</v>
      </c>
      <c r="AM1120" s="4">
        <v>13500740</v>
      </c>
      <c r="AN1120" s="13">
        <v>46.97</v>
      </c>
      <c r="AO1120" s="4">
        <v>6602294</v>
      </c>
      <c r="AP1120" s="13">
        <v>1855.32</v>
      </c>
      <c r="AQ1120" s="4">
        <v>2678335</v>
      </c>
      <c r="AR1120" s="13">
        <v>209.26</v>
      </c>
      <c r="AS1120" s="4">
        <v>15197544</v>
      </c>
      <c r="AT1120" s="13">
        <v>204.93</v>
      </c>
      <c r="AU1120" s="4">
        <v>2874338</v>
      </c>
      <c r="AV1120" s="13">
        <v>1798.9</v>
      </c>
      <c r="AW1120" s="4">
        <v>212369</v>
      </c>
      <c r="AX1120" s="13">
        <v>198.94</v>
      </c>
      <c r="AY1120" s="4">
        <v>2551590</v>
      </c>
      <c r="AZ1120" s="13">
        <v>96.33</v>
      </c>
      <c r="BA1120" s="4">
        <v>2878911</v>
      </c>
      <c r="BB1120" s="13">
        <v>39.020000000000003</v>
      </c>
      <c r="BC1120" s="4">
        <v>9266594</v>
      </c>
      <c r="BD1120" s="13">
        <v>82.93</v>
      </c>
      <c r="BE1120" s="4">
        <v>6089028</v>
      </c>
      <c r="BF1120" s="13">
        <v>132.69999999999999</v>
      </c>
      <c r="BG1120" s="4">
        <v>1184307</v>
      </c>
      <c r="BH1120" s="13">
        <v>82.63</v>
      </c>
      <c r="BI1120" s="4">
        <v>4026188</v>
      </c>
    </row>
    <row r="1121" spans="1:61" x14ac:dyDescent="0.35">
      <c r="A1121" s="1">
        <v>43629</v>
      </c>
      <c r="B1121" s="13">
        <v>194.15</v>
      </c>
      <c r="C1121" s="4">
        <v>21674625</v>
      </c>
      <c r="D1121" s="13">
        <v>132.32</v>
      </c>
      <c r="E1121" s="4">
        <v>17200848</v>
      </c>
      <c r="F1121" s="13">
        <v>148.26</v>
      </c>
      <c r="G1121" s="4">
        <v>7702027</v>
      </c>
      <c r="H1121" s="13">
        <v>281.61</v>
      </c>
      <c r="I1121" s="4">
        <v>3773457</v>
      </c>
      <c r="J1121" s="13">
        <v>53.84</v>
      </c>
      <c r="K1121" s="4">
        <v>11289078</v>
      </c>
      <c r="L1121" s="13">
        <v>151.34</v>
      </c>
      <c r="M1121" s="4">
        <v>5173787</v>
      </c>
      <c r="N1121" s="13">
        <v>31.39</v>
      </c>
      <c r="O1121" s="4">
        <v>63555986</v>
      </c>
      <c r="P1121" s="13">
        <v>276.3</v>
      </c>
      <c r="Q1121" s="4">
        <v>1696743</v>
      </c>
      <c r="R1121" s="13">
        <v>56.17</v>
      </c>
      <c r="S1121" s="4">
        <v>15785280</v>
      </c>
      <c r="T1121" s="13">
        <v>46.7</v>
      </c>
      <c r="U1121" s="4">
        <v>12267633</v>
      </c>
      <c r="V1121" s="13">
        <v>74.680000000000007</v>
      </c>
      <c r="W1121" s="4">
        <v>8986427</v>
      </c>
      <c r="X1121" s="13">
        <v>120.91</v>
      </c>
      <c r="Y1121" s="4">
        <v>3993325</v>
      </c>
      <c r="Z1121" s="13">
        <v>86.49</v>
      </c>
      <c r="AA1121" s="4">
        <v>4218098</v>
      </c>
      <c r="AB1121" s="13">
        <v>59.06</v>
      </c>
      <c r="AC1121" s="4">
        <v>5174241</v>
      </c>
      <c r="AD1121" s="13">
        <v>36.79</v>
      </c>
      <c r="AE1121" s="4">
        <v>14336157</v>
      </c>
      <c r="AF1121" s="13">
        <v>37.840000000000003</v>
      </c>
      <c r="AG1121" s="4">
        <v>2454380</v>
      </c>
      <c r="AH1121" s="13">
        <v>49.73</v>
      </c>
      <c r="AI1121" s="4">
        <v>8013702</v>
      </c>
      <c r="AJ1121" s="13">
        <v>85.24</v>
      </c>
      <c r="AK1121" s="4">
        <v>3029685</v>
      </c>
      <c r="AL1121" s="13">
        <v>20.52</v>
      </c>
      <c r="AM1121" s="4">
        <v>10055122</v>
      </c>
      <c r="AN1121" s="13">
        <v>47.9</v>
      </c>
      <c r="AO1121" s="4">
        <v>6491445</v>
      </c>
      <c r="AP1121" s="13">
        <v>1870.3</v>
      </c>
      <c r="AQ1121" s="4">
        <v>2795810</v>
      </c>
      <c r="AR1121" s="13">
        <v>213.91</v>
      </c>
      <c r="AS1121" s="4">
        <v>8168260</v>
      </c>
      <c r="AT1121" s="13">
        <v>204.49</v>
      </c>
      <c r="AU1121" s="4">
        <v>2277781</v>
      </c>
      <c r="AV1121" s="13">
        <v>1809.52</v>
      </c>
      <c r="AW1121" s="4">
        <v>319187</v>
      </c>
      <c r="AX1121" s="13">
        <v>202.35</v>
      </c>
      <c r="AY1121" s="4">
        <v>3631270</v>
      </c>
      <c r="AZ1121" s="13">
        <v>98.62</v>
      </c>
      <c r="BA1121" s="4">
        <v>3617561</v>
      </c>
      <c r="BB1121" s="13">
        <v>39</v>
      </c>
      <c r="BC1121" s="4">
        <v>9103250</v>
      </c>
      <c r="BD1121" s="13">
        <v>83.35</v>
      </c>
      <c r="BE1121" s="4">
        <v>7156842</v>
      </c>
      <c r="BF1121" s="13">
        <v>133.62</v>
      </c>
      <c r="BG1121" s="4">
        <v>1116059</v>
      </c>
      <c r="BH1121" s="13">
        <v>83.61</v>
      </c>
      <c r="BI1121" s="4">
        <v>3383394</v>
      </c>
    </row>
    <row r="1122" spans="1:61" x14ac:dyDescent="0.35">
      <c r="A1122" s="1">
        <v>43630</v>
      </c>
      <c r="B1122" s="13">
        <v>192.74</v>
      </c>
      <c r="C1122" s="4">
        <v>18761474</v>
      </c>
      <c r="D1122" s="13">
        <v>132.44999999999999</v>
      </c>
      <c r="E1122" s="4">
        <v>17821703</v>
      </c>
      <c r="F1122" s="13">
        <v>144.63999999999999</v>
      </c>
      <c r="G1122" s="4">
        <v>9860656</v>
      </c>
      <c r="H1122" s="13">
        <v>265.93</v>
      </c>
      <c r="I1122" s="4">
        <v>10079720</v>
      </c>
      <c r="J1122" s="13">
        <v>53.28</v>
      </c>
      <c r="K1122" s="4">
        <v>12973055</v>
      </c>
      <c r="L1122" s="13">
        <v>150.01</v>
      </c>
      <c r="M1122" s="4">
        <v>6248150</v>
      </c>
      <c r="N1122" s="13">
        <v>30.36</v>
      </c>
      <c r="O1122" s="4">
        <v>70373015</v>
      </c>
      <c r="P1122" s="13">
        <v>274.27999999999997</v>
      </c>
      <c r="Q1122" s="4">
        <v>2262838</v>
      </c>
      <c r="R1122" s="13">
        <v>54.75</v>
      </c>
      <c r="S1122" s="4">
        <v>22530450</v>
      </c>
      <c r="T1122" s="13">
        <v>46.19</v>
      </c>
      <c r="U1122" s="4">
        <v>15381077</v>
      </c>
      <c r="V1122" s="13">
        <v>74.349999999999994</v>
      </c>
      <c r="W1122" s="4">
        <v>8575907</v>
      </c>
      <c r="X1122" s="13">
        <v>120.81</v>
      </c>
      <c r="Y1122" s="4">
        <v>3366761</v>
      </c>
      <c r="Z1122" s="13">
        <v>85.17</v>
      </c>
      <c r="AA1122" s="4">
        <v>2759498</v>
      </c>
      <c r="AB1122" s="13">
        <v>58.82</v>
      </c>
      <c r="AC1122" s="4">
        <v>3590477</v>
      </c>
      <c r="AD1122" s="13">
        <v>35.93</v>
      </c>
      <c r="AE1122" s="4">
        <v>11571863</v>
      </c>
      <c r="AF1122" s="13">
        <v>36.590000000000003</v>
      </c>
      <c r="AG1122" s="4">
        <v>2251903</v>
      </c>
      <c r="AH1122" s="13">
        <v>49.31</v>
      </c>
      <c r="AI1122" s="4">
        <v>7779625</v>
      </c>
      <c r="AJ1122" s="13">
        <v>85.59</v>
      </c>
      <c r="AK1122" s="4">
        <v>1830547</v>
      </c>
      <c r="AL1122" s="13">
        <v>20.53</v>
      </c>
      <c r="AM1122" s="4">
        <v>7534301</v>
      </c>
      <c r="AN1122" s="13">
        <v>47.96</v>
      </c>
      <c r="AO1122" s="4">
        <v>5463394</v>
      </c>
      <c r="AP1122" s="13">
        <v>1869.67</v>
      </c>
      <c r="AQ1122" s="4">
        <v>2851163</v>
      </c>
      <c r="AR1122" s="13">
        <v>214.92</v>
      </c>
      <c r="AS1122" s="4">
        <v>7433402</v>
      </c>
      <c r="AT1122" s="13">
        <v>205.29</v>
      </c>
      <c r="AU1122" s="4">
        <v>2715937</v>
      </c>
      <c r="AV1122" s="13">
        <v>1775.5</v>
      </c>
      <c r="AW1122" s="4">
        <v>325480</v>
      </c>
      <c r="AX1122" s="13">
        <v>205.77</v>
      </c>
      <c r="AY1122" s="4">
        <v>4898440</v>
      </c>
      <c r="AZ1122" s="13">
        <v>99.63</v>
      </c>
      <c r="BA1122" s="4">
        <v>4437205</v>
      </c>
      <c r="BB1122" s="13">
        <v>38.909999999999997</v>
      </c>
      <c r="BC1122" s="4">
        <v>7550088</v>
      </c>
      <c r="BD1122" s="13">
        <v>84.24</v>
      </c>
      <c r="BE1122" s="4">
        <v>9226463</v>
      </c>
      <c r="BF1122" s="13">
        <v>133.68</v>
      </c>
      <c r="BG1122" s="4">
        <v>872550</v>
      </c>
      <c r="BH1122" s="13">
        <v>83.44</v>
      </c>
      <c r="BI1122" s="4">
        <v>4355606</v>
      </c>
    </row>
    <row r="1123" spans="1:61" x14ac:dyDescent="0.35">
      <c r="A1123" s="1">
        <v>43633</v>
      </c>
      <c r="B1123" s="13">
        <v>193.89</v>
      </c>
      <c r="C1123" s="4">
        <v>14669144</v>
      </c>
      <c r="D1123" s="13">
        <v>132.85</v>
      </c>
      <c r="E1123" s="4">
        <v>14517785</v>
      </c>
      <c r="F1123" s="13">
        <v>145.03</v>
      </c>
      <c r="G1123" s="4">
        <v>6901037</v>
      </c>
      <c r="H1123" s="13">
        <v>265.97000000000003</v>
      </c>
      <c r="I1123" s="4">
        <v>3578549</v>
      </c>
      <c r="J1123" s="13">
        <v>53.13</v>
      </c>
      <c r="K1123" s="4">
        <v>15208007</v>
      </c>
      <c r="L1123" s="13">
        <v>150.29</v>
      </c>
      <c r="M1123" s="4">
        <v>4491845</v>
      </c>
      <c r="N1123" s="13">
        <v>29.2</v>
      </c>
      <c r="O1123" s="4">
        <v>70865743</v>
      </c>
      <c r="P1123" s="13">
        <v>275.60000000000002</v>
      </c>
      <c r="Q1123" s="4">
        <v>2254229</v>
      </c>
      <c r="R1123" s="13">
        <v>55.4</v>
      </c>
      <c r="S1123" s="4">
        <v>20392573</v>
      </c>
      <c r="T1123" s="13">
        <v>46.13</v>
      </c>
      <c r="U1123" s="4">
        <v>12643343</v>
      </c>
      <c r="V1123" s="13">
        <v>75.09</v>
      </c>
      <c r="W1123" s="4">
        <v>9355715</v>
      </c>
      <c r="X1123" s="13">
        <v>121.39</v>
      </c>
      <c r="Y1123" s="4">
        <v>4219234</v>
      </c>
      <c r="Z1123" s="13">
        <v>85.47</v>
      </c>
      <c r="AA1123" s="4">
        <v>2629194</v>
      </c>
      <c r="AB1123" s="13">
        <v>59.01</v>
      </c>
      <c r="AC1123" s="4">
        <v>4574980</v>
      </c>
      <c r="AD1123" s="13">
        <v>36.659999999999997</v>
      </c>
      <c r="AE1123" s="4">
        <v>7574559</v>
      </c>
      <c r="AF1123" s="13">
        <v>36.729999999999997</v>
      </c>
      <c r="AG1123" s="4">
        <v>1712664</v>
      </c>
      <c r="AH1123" s="13">
        <v>49.81</v>
      </c>
      <c r="AI1123" s="4">
        <v>7424563</v>
      </c>
      <c r="AJ1123" s="13">
        <v>85.91</v>
      </c>
      <c r="AK1123" s="4">
        <v>2003390</v>
      </c>
      <c r="AL1123" s="13">
        <v>20.52</v>
      </c>
      <c r="AM1123" s="4">
        <v>10170924</v>
      </c>
      <c r="AN1123" s="13">
        <v>48.71</v>
      </c>
      <c r="AO1123" s="4">
        <v>8369109</v>
      </c>
      <c r="AP1123" s="13">
        <v>1886.03</v>
      </c>
      <c r="AQ1123" s="4">
        <v>2634342</v>
      </c>
      <c r="AR1123" s="13">
        <v>225.03</v>
      </c>
      <c r="AS1123" s="4">
        <v>12316803</v>
      </c>
      <c r="AT1123" s="13">
        <v>203.81</v>
      </c>
      <c r="AU1123" s="4">
        <v>2694576</v>
      </c>
      <c r="AV1123" s="13">
        <v>1781.41</v>
      </c>
      <c r="AW1123" s="4">
        <v>281154</v>
      </c>
      <c r="AX1123" s="13">
        <v>206.98</v>
      </c>
      <c r="AY1123" s="4">
        <v>4620500</v>
      </c>
      <c r="AZ1123" s="13">
        <v>100.08</v>
      </c>
      <c r="BA1123" s="4">
        <v>4212725</v>
      </c>
      <c r="BB1123" s="13">
        <v>39.01</v>
      </c>
      <c r="BC1123" s="4">
        <v>11564729</v>
      </c>
      <c r="BD1123" s="13">
        <v>83.02</v>
      </c>
      <c r="BE1123" s="4">
        <v>9313807</v>
      </c>
      <c r="BF1123" s="13">
        <v>132.85</v>
      </c>
      <c r="BG1123" s="4">
        <v>1263608</v>
      </c>
      <c r="BH1123" s="13">
        <v>82.11</v>
      </c>
      <c r="BI1123" s="4">
        <v>5101891</v>
      </c>
    </row>
    <row r="1124" spans="1:61" x14ac:dyDescent="0.35">
      <c r="A1124" s="1">
        <v>43634</v>
      </c>
      <c r="B1124" s="13">
        <v>198.45</v>
      </c>
      <c r="C1124" s="4">
        <v>26551004</v>
      </c>
      <c r="D1124" s="13">
        <v>135.16</v>
      </c>
      <c r="E1124" s="4">
        <v>25934458</v>
      </c>
      <c r="F1124" s="13">
        <v>152.88</v>
      </c>
      <c r="G1124" s="4">
        <v>14547950</v>
      </c>
      <c r="H1124" s="13">
        <v>278.05</v>
      </c>
      <c r="I1124" s="4">
        <v>5492044</v>
      </c>
      <c r="J1124" s="13">
        <v>52.9</v>
      </c>
      <c r="K1124" s="4">
        <v>20999664</v>
      </c>
      <c r="L1124" s="13">
        <v>150.59</v>
      </c>
      <c r="M1124" s="4">
        <v>7317839</v>
      </c>
      <c r="N1124" s="13">
        <v>30.45</v>
      </c>
      <c r="O1124" s="4">
        <v>86444542</v>
      </c>
      <c r="P1124" s="13">
        <v>276.77999999999997</v>
      </c>
      <c r="Q1124" s="4">
        <v>4529340</v>
      </c>
      <c r="R1124" s="13">
        <v>56.05</v>
      </c>
      <c r="S1124" s="4">
        <v>21173211</v>
      </c>
      <c r="T1124" s="13">
        <v>47.37</v>
      </c>
      <c r="U1124" s="4">
        <v>25732293</v>
      </c>
      <c r="V1124" s="13">
        <v>75.739999999999995</v>
      </c>
      <c r="W1124" s="4">
        <v>10091483</v>
      </c>
      <c r="X1124" s="13">
        <v>122.93</v>
      </c>
      <c r="Y1124" s="4">
        <v>4884267</v>
      </c>
      <c r="Z1124" s="13">
        <v>88.3</v>
      </c>
      <c r="AA1124" s="4">
        <v>3640529</v>
      </c>
      <c r="AB1124" s="13">
        <v>59.83</v>
      </c>
      <c r="AC1124" s="4">
        <v>4979996</v>
      </c>
      <c r="AD1124" s="13">
        <v>36.93</v>
      </c>
      <c r="AE1124" s="4">
        <v>10127379</v>
      </c>
      <c r="AF1124" s="13">
        <v>37.590000000000003</v>
      </c>
      <c r="AG1124" s="4">
        <v>2054507</v>
      </c>
      <c r="AH1124" s="13">
        <v>50.35</v>
      </c>
      <c r="AI1124" s="4">
        <v>9473860</v>
      </c>
      <c r="AJ1124" s="13">
        <v>86.8</v>
      </c>
      <c r="AK1124" s="4">
        <v>2336682</v>
      </c>
      <c r="AL1124" s="13">
        <v>20.8</v>
      </c>
      <c r="AM1124" s="4">
        <v>10490353</v>
      </c>
      <c r="AN1124" s="13">
        <v>49.64</v>
      </c>
      <c r="AO1124" s="4">
        <v>7502223</v>
      </c>
      <c r="AP1124" s="13">
        <v>1901.37</v>
      </c>
      <c r="AQ1124" s="4">
        <v>3895728</v>
      </c>
      <c r="AR1124" s="13">
        <v>224.74</v>
      </c>
      <c r="AS1124" s="4">
        <v>12715788</v>
      </c>
      <c r="AT1124" s="13">
        <v>204.51</v>
      </c>
      <c r="AU1124" s="4">
        <v>2470933</v>
      </c>
      <c r="AV1124" s="13">
        <v>1808.99</v>
      </c>
      <c r="AW1124" s="4">
        <v>412758</v>
      </c>
      <c r="AX1124" s="13">
        <v>207.48</v>
      </c>
      <c r="AY1124" s="4">
        <v>3891295</v>
      </c>
      <c r="AZ1124" s="13">
        <v>99.31</v>
      </c>
      <c r="BA1124" s="4">
        <v>3960933</v>
      </c>
      <c r="BB1124" s="13">
        <v>39.67</v>
      </c>
      <c r="BC1124" s="4">
        <v>9352761</v>
      </c>
      <c r="BD1124" s="13">
        <v>82.92</v>
      </c>
      <c r="BE1124" s="4">
        <v>10582586</v>
      </c>
      <c r="BF1124" s="13">
        <v>134.96</v>
      </c>
      <c r="BG1124" s="4">
        <v>1531626</v>
      </c>
      <c r="BH1124" s="13">
        <v>84.3</v>
      </c>
      <c r="BI1124" s="4">
        <v>6456476</v>
      </c>
    </row>
    <row r="1125" spans="1:61" x14ac:dyDescent="0.35">
      <c r="A1125" s="1">
        <v>43635</v>
      </c>
      <c r="B1125" s="13">
        <v>197.87</v>
      </c>
      <c r="C1125" s="4">
        <v>21124235</v>
      </c>
      <c r="D1125" s="13">
        <v>135.69</v>
      </c>
      <c r="E1125" s="4">
        <v>23744441</v>
      </c>
      <c r="F1125" s="13">
        <v>153.12</v>
      </c>
      <c r="G1125" s="4">
        <v>8291099</v>
      </c>
      <c r="H1125" s="13">
        <v>277.49</v>
      </c>
      <c r="I1125" s="4">
        <v>2892032</v>
      </c>
      <c r="J1125" s="13">
        <v>52.68</v>
      </c>
      <c r="K1125" s="4">
        <v>35449547</v>
      </c>
      <c r="L1125" s="13">
        <v>154.13999999999999</v>
      </c>
      <c r="M1125" s="4">
        <v>8095299</v>
      </c>
      <c r="N1125" s="13">
        <v>30.5</v>
      </c>
      <c r="O1125" s="4">
        <v>63233939</v>
      </c>
      <c r="P1125" s="13">
        <v>291.20999999999998</v>
      </c>
      <c r="Q1125" s="4">
        <v>9738584</v>
      </c>
      <c r="R1125" s="13">
        <v>56.13</v>
      </c>
      <c r="S1125" s="4">
        <v>21096325</v>
      </c>
      <c r="T1125" s="13">
        <v>47.07</v>
      </c>
      <c r="U1125" s="4">
        <v>17436381</v>
      </c>
      <c r="V1125" s="13">
        <v>75.319999999999993</v>
      </c>
      <c r="W1125" s="4">
        <v>9757390</v>
      </c>
      <c r="X1125" s="13">
        <v>122.89</v>
      </c>
      <c r="Y1125" s="4">
        <v>3847197</v>
      </c>
      <c r="Z1125" s="13">
        <v>88.65</v>
      </c>
      <c r="AA1125" s="4">
        <v>3318384</v>
      </c>
      <c r="AB1125" s="13">
        <v>59.65</v>
      </c>
      <c r="AC1125" s="4">
        <v>4469052</v>
      </c>
      <c r="AD1125" s="13">
        <v>36.51</v>
      </c>
      <c r="AE1125" s="4">
        <v>10273280</v>
      </c>
      <c r="AF1125" s="13">
        <v>37.520000000000003</v>
      </c>
      <c r="AG1125" s="4">
        <v>1326175</v>
      </c>
      <c r="AH1125" s="13">
        <v>50.3</v>
      </c>
      <c r="AI1125" s="4">
        <v>8907745</v>
      </c>
      <c r="AJ1125" s="13">
        <v>87.6</v>
      </c>
      <c r="AK1125" s="4">
        <v>2901702</v>
      </c>
      <c r="AL1125" s="13">
        <v>20.94</v>
      </c>
      <c r="AM1125" s="4">
        <v>10637272</v>
      </c>
      <c r="AN1125" s="13">
        <v>49.66</v>
      </c>
      <c r="AO1125" s="4">
        <v>7330485</v>
      </c>
      <c r="AP1125" s="13">
        <v>1908.79</v>
      </c>
      <c r="AQ1125" s="4">
        <v>2895347</v>
      </c>
      <c r="AR1125" s="13">
        <v>226.43</v>
      </c>
      <c r="AS1125" s="4">
        <v>6575135</v>
      </c>
      <c r="AT1125" s="13">
        <v>204.55</v>
      </c>
      <c r="AU1125" s="4">
        <v>2328409</v>
      </c>
      <c r="AV1125" s="13">
        <v>1842.06</v>
      </c>
      <c r="AW1125" s="4">
        <v>420196</v>
      </c>
      <c r="AX1125" s="13">
        <v>207.94</v>
      </c>
      <c r="AY1125" s="4">
        <v>3648435</v>
      </c>
      <c r="AZ1125" s="13">
        <v>98.73</v>
      </c>
      <c r="BA1125" s="4">
        <v>5558055</v>
      </c>
      <c r="BB1125" s="13">
        <v>40.130000000000003</v>
      </c>
      <c r="BC1125" s="4">
        <v>6520006</v>
      </c>
      <c r="BD1125" s="13">
        <v>83.81</v>
      </c>
      <c r="BE1125" s="4">
        <v>5401369</v>
      </c>
      <c r="BF1125" s="13">
        <v>135.68</v>
      </c>
      <c r="BG1125" s="4">
        <v>1222354</v>
      </c>
      <c r="BH1125" s="13">
        <v>83.55</v>
      </c>
      <c r="BI1125" s="4">
        <v>6217785</v>
      </c>
    </row>
    <row r="1126" spans="1:61" x14ac:dyDescent="0.35">
      <c r="A1126" s="1">
        <v>43636</v>
      </c>
      <c r="B1126" s="13">
        <v>199.46</v>
      </c>
      <c r="C1126" s="4">
        <v>21513988</v>
      </c>
      <c r="D1126" s="13">
        <v>136.94999999999999</v>
      </c>
      <c r="E1126" s="4">
        <v>33042592</v>
      </c>
      <c r="F1126" s="13">
        <v>154.1</v>
      </c>
      <c r="G1126" s="4">
        <v>8754182</v>
      </c>
      <c r="H1126" s="13">
        <v>279.05</v>
      </c>
      <c r="I1126" s="4">
        <v>5729124</v>
      </c>
      <c r="J1126" s="13">
        <v>56.99</v>
      </c>
      <c r="K1126" s="4">
        <v>54173948</v>
      </c>
      <c r="L1126" s="13">
        <v>157.19999999999999</v>
      </c>
      <c r="M1126" s="4">
        <v>10153607</v>
      </c>
      <c r="N1126" s="13">
        <v>30.01</v>
      </c>
      <c r="O1126" s="4">
        <v>72418162</v>
      </c>
      <c r="P1126" s="13">
        <v>302.11</v>
      </c>
      <c r="Q1126" s="4">
        <v>5632525</v>
      </c>
      <c r="R1126" s="13">
        <v>57.41</v>
      </c>
      <c r="S1126" s="4">
        <v>20969787</v>
      </c>
      <c r="T1126" s="13">
        <v>47.19</v>
      </c>
      <c r="U1126" s="4">
        <v>20126780</v>
      </c>
      <c r="V1126" s="13">
        <v>76.61</v>
      </c>
      <c r="W1126" s="4">
        <v>16229715</v>
      </c>
      <c r="X1126" s="13">
        <v>124.28</v>
      </c>
      <c r="Y1126" s="4">
        <v>7771684</v>
      </c>
      <c r="Z1126" s="13">
        <v>91.45</v>
      </c>
      <c r="AA1126" s="4">
        <v>3772915</v>
      </c>
      <c r="AB1126" s="13">
        <v>60.7</v>
      </c>
      <c r="AC1126" s="4">
        <v>9437963</v>
      </c>
      <c r="AD1126" s="13">
        <v>38.25</v>
      </c>
      <c r="AE1126" s="4">
        <v>13067936</v>
      </c>
      <c r="AF1126" s="13">
        <v>38.56</v>
      </c>
      <c r="AG1126" s="4">
        <v>1929986</v>
      </c>
      <c r="AH1126" s="13">
        <v>51.3</v>
      </c>
      <c r="AI1126" s="4">
        <v>7389883</v>
      </c>
      <c r="AJ1126" s="13">
        <v>90.83</v>
      </c>
      <c r="AK1126" s="4">
        <v>4082579</v>
      </c>
      <c r="AL1126" s="13">
        <v>21.1</v>
      </c>
      <c r="AM1126" s="4">
        <v>11726270</v>
      </c>
      <c r="AN1126" s="13">
        <v>51.95</v>
      </c>
      <c r="AO1126" s="4">
        <v>10766098</v>
      </c>
      <c r="AP1126" s="13">
        <v>1918.19</v>
      </c>
      <c r="AQ1126" s="4">
        <v>3217153</v>
      </c>
      <c r="AR1126" s="13">
        <v>219.62</v>
      </c>
      <c r="AS1126" s="4">
        <v>11863462</v>
      </c>
      <c r="AT1126" s="13">
        <v>205.12</v>
      </c>
      <c r="AU1126" s="4">
        <v>2162164</v>
      </c>
      <c r="AV1126" s="13">
        <v>1861.31</v>
      </c>
      <c r="AW1126" s="4">
        <v>544990</v>
      </c>
      <c r="AX1126" s="13">
        <v>211.25</v>
      </c>
      <c r="AY1126" s="4">
        <v>5171454</v>
      </c>
      <c r="AZ1126" s="13">
        <v>101.44</v>
      </c>
      <c r="BA1126" s="4">
        <v>5355382</v>
      </c>
      <c r="BB1126" s="13">
        <v>39.92</v>
      </c>
      <c r="BC1126" s="4">
        <v>11852507</v>
      </c>
      <c r="BD1126" s="13">
        <v>84.69</v>
      </c>
      <c r="BE1126" s="4">
        <v>5216143</v>
      </c>
      <c r="BF1126" s="13">
        <v>137.19</v>
      </c>
      <c r="BG1126" s="4">
        <v>1582731</v>
      </c>
      <c r="BH1126" s="13">
        <v>85.24</v>
      </c>
      <c r="BI1126" s="4">
        <v>6163840</v>
      </c>
    </row>
    <row r="1127" spans="1:61" x14ac:dyDescent="0.35">
      <c r="A1127" s="1">
        <v>43637</v>
      </c>
      <c r="B1127" s="13">
        <v>198.78</v>
      </c>
      <c r="C1127" s="4">
        <v>47800589</v>
      </c>
      <c r="D1127" s="13">
        <v>136.97</v>
      </c>
      <c r="E1127" s="4">
        <v>36727892</v>
      </c>
      <c r="F1127" s="13">
        <v>151.76</v>
      </c>
      <c r="G1127" s="4">
        <v>10860672</v>
      </c>
      <c r="H1127" s="13">
        <v>273.99</v>
      </c>
      <c r="I1127" s="4">
        <v>4539947</v>
      </c>
      <c r="J1127" s="13">
        <v>56.12</v>
      </c>
      <c r="K1127" s="4">
        <v>45168973</v>
      </c>
      <c r="L1127" s="13">
        <v>156.84</v>
      </c>
      <c r="M1127" s="4">
        <v>9706930</v>
      </c>
      <c r="N1127" s="13">
        <v>29.1</v>
      </c>
      <c r="O1127" s="4">
        <v>81861322</v>
      </c>
      <c r="P1127" s="13">
        <v>299.33</v>
      </c>
      <c r="Q1127" s="4">
        <v>4015546</v>
      </c>
      <c r="R1127" s="13">
        <v>57.03</v>
      </c>
      <c r="S1127" s="4">
        <v>57588754</v>
      </c>
      <c r="T1127" s="13">
        <v>47.46</v>
      </c>
      <c r="U1127" s="4">
        <v>31096251</v>
      </c>
      <c r="V1127" s="13">
        <v>77.69</v>
      </c>
      <c r="W1127" s="4">
        <v>23108130</v>
      </c>
      <c r="X1127" s="13">
        <v>124.93</v>
      </c>
      <c r="Y1127" s="4">
        <v>14288288</v>
      </c>
      <c r="Z1127" s="13">
        <v>92.37</v>
      </c>
      <c r="AA1127" s="4">
        <v>4052483</v>
      </c>
      <c r="AB1127" s="13">
        <v>60.33</v>
      </c>
      <c r="AC1127" s="4">
        <v>9147079</v>
      </c>
      <c r="AD1127" s="13">
        <v>38.880000000000003</v>
      </c>
      <c r="AE1127" s="4">
        <v>16111600</v>
      </c>
      <c r="AF1127" s="13">
        <v>38.72</v>
      </c>
      <c r="AG1127" s="4">
        <v>2083257</v>
      </c>
      <c r="AH1127" s="13">
        <v>50.61</v>
      </c>
      <c r="AI1127" s="4">
        <v>10298485</v>
      </c>
      <c r="AJ1127" s="13">
        <v>90.58</v>
      </c>
      <c r="AK1127" s="4">
        <v>6129787</v>
      </c>
      <c r="AL1127" s="13">
        <v>21.38</v>
      </c>
      <c r="AM1127" s="4">
        <v>20937131</v>
      </c>
      <c r="AN1127" s="13">
        <v>52.66</v>
      </c>
      <c r="AO1127" s="4">
        <v>11668316</v>
      </c>
      <c r="AP1127" s="13">
        <v>1911.3</v>
      </c>
      <c r="AQ1127" s="4">
        <v>3933576</v>
      </c>
      <c r="AR1127" s="13">
        <v>221.86</v>
      </c>
      <c r="AS1127" s="4">
        <v>8202078</v>
      </c>
      <c r="AT1127" s="13">
        <v>204.26</v>
      </c>
      <c r="AU1127" s="4">
        <v>4267398</v>
      </c>
      <c r="AV1127" s="13">
        <v>1880</v>
      </c>
      <c r="AW1127" s="4">
        <v>755760</v>
      </c>
      <c r="AX1127" s="13">
        <v>209.39</v>
      </c>
      <c r="AY1127" s="4">
        <v>9854979</v>
      </c>
      <c r="AZ1127" s="13">
        <v>100.84</v>
      </c>
      <c r="BA1127" s="4">
        <v>7188197</v>
      </c>
      <c r="BB1127" s="13">
        <v>40.049999999999997</v>
      </c>
      <c r="BC1127" s="4">
        <v>20769630</v>
      </c>
      <c r="BD1127" s="13">
        <v>83.82</v>
      </c>
      <c r="BE1127" s="4">
        <v>12610163</v>
      </c>
      <c r="BF1127" s="13">
        <v>137.07</v>
      </c>
      <c r="BG1127" s="4">
        <v>2353466</v>
      </c>
      <c r="BH1127" s="13">
        <v>85.75</v>
      </c>
      <c r="BI1127" s="4">
        <v>9289833</v>
      </c>
    </row>
    <row r="1128" spans="1:61" x14ac:dyDescent="0.35">
      <c r="A1128" s="1">
        <v>43640</v>
      </c>
      <c r="B1128" s="13">
        <v>198.58</v>
      </c>
      <c r="C1128" s="4">
        <v>18220421</v>
      </c>
      <c r="D1128" s="13">
        <v>137.78</v>
      </c>
      <c r="E1128" s="4">
        <v>20628841</v>
      </c>
      <c r="F1128" s="13">
        <v>152.66</v>
      </c>
      <c r="G1128" s="4">
        <v>7073718</v>
      </c>
      <c r="H1128" s="13">
        <v>279.2</v>
      </c>
      <c r="I1128" s="4">
        <v>2050617</v>
      </c>
      <c r="J1128" s="13">
        <v>56.74</v>
      </c>
      <c r="K1128" s="4">
        <v>19544187</v>
      </c>
      <c r="L1128" s="13">
        <v>152.56</v>
      </c>
      <c r="M1128" s="4">
        <v>6378206</v>
      </c>
      <c r="N1128" s="13">
        <v>29.26</v>
      </c>
      <c r="O1128" s="4">
        <v>55724826</v>
      </c>
      <c r="P1128" s="13">
        <v>299.87</v>
      </c>
      <c r="Q1128" s="4">
        <v>2869223</v>
      </c>
      <c r="R1128" s="13">
        <v>57.18</v>
      </c>
      <c r="S1128" s="4">
        <v>17794414</v>
      </c>
      <c r="T1128" s="13">
        <v>47.63</v>
      </c>
      <c r="U1128" s="4">
        <v>14479942</v>
      </c>
      <c r="V1128" s="13">
        <v>76.95</v>
      </c>
      <c r="W1128" s="4">
        <v>10012236</v>
      </c>
      <c r="X1128" s="13">
        <v>124.91</v>
      </c>
      <c r="Y1128" s="4">
        <v>5542896</v>
      </c>
      <c r="Z1128" s="13">
        <v>90.56</v>
      </c>
      <c r="AA1128" s="4">
        <v>2311505</v>
      </c>
      <c r="AB1128" s="13">
        <v>60.52</v>
      </c>
      <c r="AC1128" s="4">
        <v>3701772</v>
      </c>
      <c r="AD1128" s="13">
        <v>38.65</v>
      </c>
      <c r="AE1128" s="4">
        <v>9348059</v>
      </c>
      <c r="AF1128" s="13">
        <v>37.409999999999997</v>
      </c>
      <c r="AG1128" s="4">
        <v>2539272</v>
      </c>
      <c r="AH1128" s="13">
        <v>49.89</v>
      </c>
      <c r="AI1128" s="4">
        <v>9648145</v>
      </c>
      <c r="AJ1128" s="13">
        <v>89.76</v>
      </c>
      <c r="AK1128" s="4">
        <v>2360756</v>
      </c>
      <c r="AL1128" s="13">
        <v>21.16</v>
      </c>
      <c r="AM1128" s="4">
        <v>9477867</v>
      </c>
      <c r="AN1128" s="13">
        <v>51.6</v>
      </c>
      <c r="AO1128" s="4">
        <v>5949404</v>
      </c>
      <c r="AP1128" s="13">
        <v>1913.9</v>
      </c>
      <c r="AQ1128" s="4">
        <v>2282969</v>
      </c>
      <c r="AR1128" s="13">
        <v>223.64</v>
      </c>
      <c r="AS1128" s="4">
        <v>5750771</v>
      </c>
      <c r="AT1128" s="13">
        <v>203.92</v>
      </c>
      <c r="AU1128" s="4">
        <v>2486835</v>
      </c>
      <c r="AV1128" s="13">
        <v>1870.81</v>
      </c>
      <c r="AW1128" s="4">
        <v>351171</v>
      </c>
      <c r="AX1128" s="13">
        <v>205.5</v>
      </c>
      <c r="AY1128" s="4">
        <v>4943452</v>
      </c>
      <c r="AZ1128" s="13">
        <v>99.02</v>
      </c>
      <c r="BA1128" s="4">
        <v>4920158</v>
      </c>
      <c r="BB1128" s="13">
        <v>39.71</v>
      </c>
      <c r="BC1128" s="4">
        <v>7365644</v>
      </c>
      <c r="BD1128" s="13">
        <v>83.65</v>
      </c>
      <c r="BE1128" s="4">
        <v>6692691</v>
      </c>
      <c r="BF1128" s="13">
        <v>136.76</v>
      </c>
      <c r="BG1128" s="4">
        <v>1095189</v>
      </c>
      <c r="BH1128" s="13">
        <v>84.5</v>
      </c>
      <c r="BI1128" s="4">
        <v>8043728</v>
      </c>
    </row>
    <row r="1129" spans="1:61" x14ac:dyDescent="0.35">
      <c r="A1129" s="1">
        <v>43641</v>
      </c>
      <c r="B1129" s="13">
        <v>195.57</v>
      </c>
      <c r="C1129" s="4">
        <v>21070334</v>
      </c>
      <c r="D1129" s="13">
        <v>133.43</v>
      </c>
      <c r="E1129" s="4">
        <v>33327420</v>
      </c>
      <c r="F1129" s="13">
        <v>151.47999999999999</v>
      </c>
      <c r="G1129" s="4">
        <v>7796661</v>
      </c>
      <c r="H1129" s="13">
        <v>276.51</v>
      </c>
      <c r="I1129" s="4">
        <v>2443597</v>
      </c>
      <c r="J1129" s="13">
        <v>56.07</v>
      </c>
      <c r="K1129" s="4">
        <v>25462063</v>
      </c>
      <c r="L1129" s="13">
        <v>149.34</v>
      </c>
      <c r="M1129" s="4">
        <v>7362484</v>
      </c>
      <c r="N1129" s="13">
        <v>28.86</v>
      </c>
      <c r="O1129" s="4">
        <v>53680887</v>
      </c>
      <c r="P1129" s="13">
        <v>287.97000000000003</v>
      </c>
      <c r="Q1129" s="4">
        <v>4638470</v>
      </c>
      <c r="R1129" s="13">
        <v>56.08</v>
      </c>
      <c r="S1129" s="4">
        <v>25520632</v>
      </c>
      <c r="T1129" s="13">
        <v>46.85</v>
      </c>
      <c r="U1129" s="4">
        <v>16665577</v>
      </c>
      <c r="V1129" s="13">
        <v>76.27</v>
      </c>
      <c r="W1129" s="4">
        <v>9739970</v>
      </c>
      <c r="X1129" s="13">
        <v>123.64</v>
      </c>
      <c r="Y1129" s="4">
        <v>4713274</v>
      </c>
      <c r="Z1129" s="13">
        <v>90.04</v>
      </c>
      <c r="AA1129" s="4">
        <v>2641907</v>
      </c>
      <c r="AB1129" s="13">
        <v>59.77</v>
      </c>
      <c r="AC1129" s="4">
        <v>5023961</v>
      </c>
      <c r="AD1129" s="13">
        <v>38.58</v>
      </c>
      <c r="AE1129" s="4">
        <v>7969071</v>
      </c>
      <c r="AF1129" s="13">
        <v>37.270000000000003</v>
      </c>
      <c r="AG1129" s="4">
        <v>2930442</v>
      </c>
      <c r="AH1129" s="13">
        <v>49.38</v>
      </c>
      <c r="AI1129" s="4">
        <v>4575055</v>
      </c>
      <c r="AJ1129" s="13">
        <v>89.83</v>
      </c>
      <c r="AK1129" s="4">
        <v>3343756</v>
      </c>
      <c r="AL1129" s="13">
        <v>20.58</v>
      </c>
      <c r="AM1129" s="4">
        <v>18208382</v>
      </c>
      <c r="AN1129" s="13">
        <v>51.39</v>
      </c>
      <c r="AO1129" s="4">
        <v>5471794</v>
      </c>
      <c r="AP1129" s="13">
        <v>1878.27</v>
      </c>
      <c r="AQ1129" s="4">
        <v>3012347</v>
      </c>
      <c r="AR1129" s="13">
        <v>219.76</v>
      </c>
      <c r="AS1129" s="4">
        <v>6182071</v>
      </c>
      <c r="AT1129" s="13">
        <v>205.71</v>
      </c>
      <c r="AU1129" s="4">
        <v>3020965</v>
      </c>
      <c r="AV1129" s="13">
        <v>1845.47</v>
      </c>
      <c r="AW1129" s="4">
        <v>322193</v>
      </c>
      <c r="AX1129" s="13">
        <v>204.74</v>
      </c>
      <c r="AY1129" s="4">
        <v>3588178</v>
      </c>
      <c r="AZ1129" s="13">
        <v>98.22</v>
      </c>
      <c r="BA1129" s="4">
        <v>4767924</v>
      </c>
      <c r="BB1129" s="13">
        <v>39.020000000000003</v>
      </c>
      <c r="BC1129" s="4">
        <v>7833964</v>
      </c>
      <c r="BD1129" s="13">
        <v>84.25</v>
      </c>
      <c r="BE1129" s="4">
        <v>7312327</v>
      </c>
      <c r="BF1129" s="13">
        <v>133.28</v>
      </c>
      <c r="BG1129" s="4">
        <v>1729774</v>
      </c>
      <c r="BH1129" s="13">
        <v>82.62</v>
      </c>
      <c r="BI1129" s="4">
        <v>7339868</v>
      </c>
    </row>
    <row r="1130" spans="1:61" x14ac:dyDescent="0.35">
      <c r="A1130" s="1">
        <v>43642</v>
      </c>
      <c r="B1130" s="13">
        <v>199.8</v>
      </c>
      <c r="C1130" s="4">
        <v>26067512</v>
      </c>
      <c r="D1130" s="13">
        <v>133.93</v>
      </c>
      <c r="E1130" s="4">
        <v>23657745</v>
      </c>
      <c r="F1130" s="13">
        <v>159.26</v>
      </c>
      <c r="G1130" s="4">
        <v>14601825</v>
      </c>
      <c r="H1130" s="13">
        <v>281.44</v>
      </c>
      <c r="I1130" s="4">
        <v>2477396</v>
      </c>
      <c r="J1130" s="13">
        <v>56.66</v>
      </c>
      <c r="K1130" s="4">
        <v>15045220</v>
      </c>
      <c r="L1130" s="13">
        <v>149.04</v>
      </c>
      <c r="M1130" s="4">
        <v>5844938</v>
      </c>
      <c r="N1130" s="13">
        <v>29.92</v>
      </c>
      <c r="O1130" s="4">
        <v>65064199</v>
      </c>
      <c r="P1130" s="13">
        <v>288.72000000000003</v>
      </c>
      <c r="Q1130" s="4">
        <v>2896763</v>
      </c>
      <c r="R1130" s="13">
        <v>56.6</v>
      </c>
      <c r="S1130" s="4">
        <v>19286146</v>
      </c>
      <c r="T1130" s="13">
        <v>48.19</v>
      </c>
      <c r="U1130" s="4">
        <v>21886309</v>
      </c>
      <c r="V1130" s="13">
        <v>76.599999999999994</v>
      </c>
      <c r="W1130" s="4">
        <v>11365476</v>
      </c>
      <c r="X1130" s="13">
        <v>123.93</v>
      </c>
      <c r="Y1130" s="4">
        <v>5054819</v>
      </c>
      <c r="Z1130" s="13">
        <v>93.09</v>
      </c>
      <c r="AA1130" s="4">
        <v>3422298</v>
      </c>
      <c r="AB1130" s="13">
        <v>62.75</v>
      </c>
      <c r="AC1130" s="4">
        <v>9509947</v>
      </c>
      <c r="AD1130" s="13">
        <v>39.020000000000003</v>
      </c>
      <c r="AE1130" s="4">
        <v>8362933</v>
      </c>
      <c r="AF1130" s="13">
        <v>38.270000000000003</v>
      </c>
      <c r="AG1130" s="4">
        <v>3692754</v>
      </c>
      <c r="AH1130" s="13">
        <v>50.42</v>
      </c>
      <c r="AI1130" s="4">
        <v>7025068</v>
      </c>
      <c r="AJ1130" s="13">
        <v>92.76</v>
      </c>
      <c r="AK1130" s="4">
        <v>3816179</v>
      </c>
      <c r="AL1130" s="13">
        <v>20.64</v>
      </c>
      <c r="AM1130" s="4">
        <v>13960640</v>
      </c>
      <c r="AN1130" s="13">
        <v>54.21</v>
      </c>
      <c r="AO1130" s="4">
        <v>9095620</v>
      </c>
      <c r="AP1130" s="13">
        <v>1897.83</v>
      </c>
      <c r="AQ1130" s="4">
        <v>2441910</v>
      </c>
      <c r="AR1130" s="13">
        <v>219.27</v>
      </c>
      <c r="AS1130" s="4">
        <v>8507208</v>
      </c>
      <c r="AT1130" s="13">
        <v>204.55</v>
      </c>
      <c r="AU1130" s="4">
        <v>2576000</v>
      </c>
      <c r="AV1130" s="13">
        <v>1830.22</v>
      </c>
      <c r="AW1130" s="4">
        <v>277508</v>
      </c>
      <c r="AX1130" s="13">
        <v>206.42</v>
      </c>
      <c r="AY1130" s="4">
        <v>3071224</v>
      </c>
      <c r="AZ1130" s="13">
        <v>99.24</v>
      </c>
      <c r="BA1130" s="4">
        <v>4399905</v>
      </c>
      <c r="BB1130" s="13">
        <v>39.200000000000003</v>
      </c>
      <c r="BC1130" s="4">
        <v>4739356</v>
      </c>
      <c r="BD1130" s="13">
        <v>83.38</v>
      </c>
      <c r="BE1130" s="4">
        <v>7576443</v>
      </c>
      <c r="BF1130" s="13">
        <v>135.65</v>
      </c>
      <c r="BG1130" s="4">
        <v>1546274</v>
      </c>
      <c r="BH1130" s="13">
        <v>82.55</v>
      </c>
      <c r="BI1130" s="4">
        <v>5838460</v>
      </c>
    </row>
    <row r="1131" spans="1:61" x14ac:dyDescent="0.35">
      <c r="A1131" s="1">
        <v>43643</v>
      </c>
      <c r="B1131" s="13">
        <v>199.74</v>
      </c>
      <c r="C1131" s="4">
        <v>20899717</v>
      </c>
      <c r="D1131" s="13">
        <v>134.15</v>
      </c>
      <c r="E1131" s="4">
        <v>16557482</v>
      </c>
      <c r="F1131" s="13">
        <v>163.22999999999999</v>
      </c>
      <c r="G1131" s="4">
        <v>11136038</v>
      </c>
      <c r="H1131" s="13">
        <v>285.70999999999998</v>
      </c>
      <c r="I1131" s="4">
        <v>2181273</v>
      </c>
      <c r="J1131" s="13">
        <v>56.77</v>
      </c>
      <c r="K1131" s="4">
        <v>12605801</v>
      </c>
      <c r="L1131" s="13">
        <v>150.69</v>
      </c>
      <c r="M1131" s="4">
        <v>6832817</v>
      </c>
      <c r="N1131" s="13">
        <v>30.74</v>
      </c>
      <c r="O1131" s="4">
        <v>55623309</v>
      </c>
      <c r="P1131" s="13">
        <v>293.23</v>
      </c>
      <c r="Q1131" s="4">
        <v>2596919</v>
      </c>
      <c r="R1131" s="13">
        <v>55.73</v>
      </c>
      <c r="S1131" s="4">
        <v>23959908</v>
      </c>
      <c r="T1131" s="13">
        <v>47.46</v>
      </c>
      <c r="U1131" s="4">
        <v>23062947</v>
      </c>
      <c r="V1131" s="13">
        <v>75.819999999999993</v>
      </c>
      <c r="W1131" s="4">
        <v>8147803</v>
      </c>
      <c r="X1131" s="13">
        <v>123.11</v>
      </c>
      <c r="Y1131" s="4">
        <v>3551739</v>
      </c>
      <c r="Z1131" s="13">
        <v>92.11</v>
      </c>
      <c r="AA1131" s="4">
        <v>2112417</v>
      </c>
      <c r="AB1131" s="13">
        <v>61.27</v>
      </c>
      <c r="AC1131" s="4">
        <v>6004989</v>
      </c>
      <c r="AD1131" s="13">
        <v>39.11</v>
      </c>
      <c r="AE1131" s="4">
        <v>6417860</v>
      </c>
      <c r="AF1131" s="13">
        <v>38.33</v>
      </c>
      <c r="AG1131" s="4">
        <v>1152259</v>
      </c>
      <c r="AH1131" s="13">
        <v>49.75</v>
      </c>
      <c r="AI1131" s="4">
        <v>5387233</v>
      </c>
      <c r="AJ1131" s="13">
        <v>91.75</v>
      </c>
      <c r="AK1131" s="4">
        <v>2086373</v>
      </c>
      <c r="AL1131" s="13">
        <v>20.41</v>
      </c>
      <c r="AM1131" s="4">
        <v>16180227</v>
      </c>
      <c r="AN1131" s="13">
        <v>54.37</v>
      </c>
      <c r="AO1131" s="4">
        <v>7700210</v>
      </c>
      <c r="AP1131" s="13">
        <v>1904.28</v>
      </c>
      <c r="AQ1131" s="4">
        <v>2141721</v>
      </c>
      <c r="AR1131" s="13">
        <v>222.84</v>
      </c>
      <c r="AS1131" s="4">
        <v>6339710</v>
      </c>
      <c r="AT1131" s="13">
        <v>206.27</v>
      </c>
      <c r="AU1131" s="4">
        <v>2253671</v>
      </c>
      <c r="AV1131" s="13">
        <v>1845.17</v>
      </c>
      <c r="AW1131" s="4">
        <v>427441</v>
      </c>
      <c r="AX1131" s="13">
        <v>207.02</v>
      </c>
      <c r="AY1131" s="4">
        <v>2286764</v>
      </c>
      <c r="AZ1131" s="13">
        <v>99.36</v>
      </c>
      <c r="BA1131" s="4">
        <v>3395753</v>
      </c>
      <c r="BB1131" s="13">
        <v>39.29</v>
      </c>
      <c r="BC1131" s="4">
        <v>8254170</v>
      </c>
      <c r="BD1131" s="13">
        <v>83.56</v>
      </c>
      <c r="BE1131" s="4">
        <v>6084200</v>
      </c>
      <c r="BF1131" s="13">
        <v>138.29</v>
      </c>
      <c r="BG1131" s="4">
        <v>1865235</v>
      </c>
      <c r="BH1131" s="13">
        <v>83.66</v>
      </c>
      <c r="BI1131" s="4">
        <v>11436707</v>
      </c>
    </row>
    <row r="1132" spans="1:61" x14ac:dyDescent="0.35">
      <c r="A1132" s="1">
        <v>43644</v>
      </c>
      <c r="B1132" s="13">
        <v>197.92</v>
      </c>
      <c r="C1132" s="4">
        <v>31110642</v>
      </c>
      <c r="D1132" s="13">
        <v>133.96</v>
      </c>
      <c r="E1132" s="4">
        <v>30042969</v>
      </c>
      <c r="F1132" s="13">
        <v>164.23</v>
      </c>
      <c r="G1132" s="4">
        <v>9941659</v>
      </c>
      <c r="H1132" s="13">
        <v>287.86</v>
      </c>
      <c r="I1132" s="4">
        <v>4926498</v>
      </c>
      <c r="J1132" s="13">
        <v>56.97</v>
      </c>
      <c r="K1132" s="4">
        <v>42570474</v>
      </c>
      <c r="L1132" s="13">
        <v>151.72999999999999</v>
      </c>
      <c r="M1132" s="4">
        <v>6936576</v>
      </c>
      <c r="N1132" s="13">
        <v>30.37</v>
      </c>
      <c r="O1132" s="4">
        <v>50090925</v>
      </c>
      <c r="P1132" s="13">
        <v>294.64999999999998</v>
      </c>
      <c r="Q1132" s="4">
        <v>2648300</v>
      </c>
      <c r="R1132" s="13">
        <v>54.73</v>
      </c>
      <c r="S1132" s="4">
        <v>103123399</v>
      </c>
      <c r="T1132" s="13">
        <v>47.87</v>
      </c>
      <c r="U1132" s="4">
        <v>26646183</v>
      </c>
      <c r="V1132" s="13">
        <v>76.63</v>
      </c>
      <c r="W1132" s="4">
        <v>14781298</v>
      </c>
      <c r="X1132" s="13">
        <v>124.44</v>
      </c>
      <c r="Y1132" s="4">
        <v>7048346</v>
      </c>
      <c r="Z1132" s="13">
        <v>93.16</v>
      </c>
      <c r="AA1132" s="4">
        <v>3735869</v>
      </c>
      <c r="AB1132" s="13">
        <v>61</v>
      </c>
      <c r="AC1132" s="4">
        <v>6108909</v>
      </c>
      <c r="AD1132" s="13">
        <v>39.74</v>
      </c>
      <c r="AE1132" s="4">
        <v>9742939</v>
      </c>
      <c r="AF1132" s="13">
        <v>39.26</v>
      </c>
      <c r="AG1132" s="4">
        <v>2103090</v>
      </c>
      <c r="AH1132" s="13">
        <v>50.28</v>
      </c>
      <c r="AI1132" s="4">
        <v>6752247</v>
      </c>
      <c r="AJ1132" s="13">
        <v>93.54</v>
      </c>
      <c r="AK1132" s="4">
        <v>4442560</v>
      </c>
      <c r="AL1132" s="13">
        <v>20.88</v>
      </c>
      <c r="AM1132" s="4">
        <v>15049129</v>
      </c>
      <c r="AN1132" s="13">
        <v>55.88</v>
      </c>
      <c r="AO1132" s="4">
        <v>10298999</v>
      </c>
      <c r="AP1132" s="13">
        <v>1893.63</v>
      </c>
      <c r="AQ1132" s="4">
        <v>3037358</v>
      </c>
      <c r="AR1132" s="13">
        <v>223.46</v>
      </c>
      <c r="AS1132" s="4">
        <v>6851384</v>
      </c>
      <c r="AT1132" s="13">
        <v>207.66</v>
      </c>
      <c r="AU1132" s="4">
        <v>3658196</v>
      </c>
      <c r="AV1132" s="13">
        <v>1874.71</v>
      </c>
      <c r="AW1132" s="4">
        <v>613746</v>
      </c>
      <c r="AX1132" s="13">
        <v>207.97</v>
      </c>
      <c r="AY1132" s="4">
        <v>11068972</v>
      </c>
      <c r="AZ1132" s="13">
        <v>100.91</v>
      </c>
      <c r="BA1132" s="4">
        <v>4298887</v>
      </c>
      <c r="BB1132" s="13">
        <v>39.5</v>
      </c>
      <c r="BC1132" s="4">
        <v>14763704</v>
      </c>
      <c r="BD1132" s="13">
        <v>83.83</v>
      </c>
      <c r="BE1132" s="4">
        <v>6735620</v>
      </c>
      <c r="BF1132" s="13">
        <v>140.29</v>
      </c>
      <c r="BG1132" s="4">
        <v>3030299</v>
      </c>
      <c r="BH1132" s="13">
        <v>83.95</v>
      </c>
      <c r="BI1132" s="4">
        <v>12443841</v>
      </c>
    </row>
    <row r="1133" spans="1:61" x14ac:dyDescent="0.35">
      <c r="A1133" s="1">
        <v>43647</v>
      </c>
      <c r="B1133" s="13">
        <v>201.55</v>
      </c>
      <c r="C1133" s="4">
        <v>27316739</v>
      </c>
      <c r="D1133" s="13">
        <v>135.68</v>
      </c>
      <c r="E1133" s="4">
        <v>22676730</v>
      </c>
      <c r="F1133" s="13">
        <v>166.17</v>
      </c>
      <c r="G1133" s="4">
        <v>17788327</v>
      </c>
      <c r="H1133" s="13">
        <v>300.35000000000002</v>
      </c>
      <c r="I1133" s="4">
        <v>4495568</v>
      </c>
      <c r="J1133" s="13">
        <v>58.01</v>
      </c>
      <c r="K1133" s="4">
        <v>20453675</v>
      </c>
      <c r="L1133" s="13">
        <v>154.06</v>
      </c>
      <c r="M1133" s="4">
        <v>6483352</v>
      </c>
      <c r="N1133" s="13">
        <v>31.2</v>
      </c>
      <c r="O1133" s="4">
        <v>60557980</v>
      </c>
      <c r="P1133" s="13">
        <v>300.97000000000003</v>
      </c>
      <c r="Q1133" s="4">
        <v>2624198</v>
      </c>
      <c r="R1133" s="13">
        <v>54.74</v>
      </c>
      <c r="S1133" s="4">
        <v>28483973</v>
      </c>
      <c r="T1133" s="13">
        <v>48.05</v>
      </c>
      <c r="U1133" s="4">
        <v>27558606</v>
      </c>
      <c r="V1133" s="13">
        <v>76.56</v>
      </c>
      <c r="W1133" s="4">
        <v>11453769</v>
      </c>
      <c r="X1133" s="13">
        <v>124.84</v>
      </c>
      <c r="Y1133" s="4">
        <v>5530085</v>
      </c>
      <c r="Z1133" s="13">
        <v>93.09</v>
      </c>
      <c r="AA1133" s="4">
        <v>2356718</v>
      </c>
      <c r="AB1133" s="13">
        <v>62.25</v>
      </c>
      <c r="AC1133" s="4">
        <v>6282289</v>
      </c>
      <c r="AD1133" s="13">
        <v>39.32</v>
      </c>
      <c r="AE1133" s="4">
        <v>13115813</v>
      </c>
      <c r="AF1133" s="13">
        <v>39.979999999999997</v>
      </c>
      <c r="AG1133" s="4">
        <v>2147080</v>
      </c>
      <c r="AH1133" s="13">
        <v>49.78</v>
      </c>
      <c r="AI1133" s="4">
        <v>7258514</v>
      </c>
      <c r="AJ1133" s="13">
        <v>94.06</v>
      </c>
      <c r="AK1133" s="4">
        <v>2673167</v>
      </c>
      <c r="AL1133" s="13">
        <v>20.88</v>
      </c>
      <c r="AM1133" s="4">
        <v>9675058</v>
      </c>
      <c r="AN1133" s="13">
        <v>55.12</v>
      </c>
      <c r="AO1133" s="4">
        <v>8067857</v>
      </c>
      <c r="AP1133" s="13">
        <v>1922.19</v>
      </c>
      <c r="AQ1133" s="4">
        <v>3203347</v>
      </c>
      <c r="AR1133" s="13">
        <v>227.17</v>
      </c>
      <c r="AS1133" s="4">
        <v>8237964</v>
      </c>
      <c r="AT1133" s="13">
        <v>206.3</v>
      </c>
      <c r="AU1133" s="4">
        <v>2695318</v>
      </c>
      <c r="AV1133" s="13">
        <v>1898.42</v>
      </c>
      <c r="AW1133" s="4">
        <v>461354</v>
      </c>
      <c r="AX1133" s="13">
        <v>210.28</v>
      </c>
      <c r="AY1133" s="4">
        <v>4100105</v>
      </c>
      <c r="AZ1133" s="13">
        <v>102.2</v>
      </c>
      <c r="BA1133" s="4">
        <v>4073827</v>
      </c>
      <c r="BB1133" s="13">
        <v>39.89</v>
      </c>
      <c r="BC1133" s="4">
        <v>4899965</v>
      </c>
      <c r="BD1133" s="13">
        <v>84.55</v>
      </c>
      <c r="BE1133" s="4">
        <v>7940539</v>
      </c>
      <c r="BF1133" s="13">
        <v>141.22999999999999</v>
      </c>
      <c r="BG1133" s="4">
        <v>1825597</v>
      </c>
      <c r="BH1133" s="13">
        <v>85.41</v>
      </c>
      <c r="BI1133" s="4">
        <v>6612243</v>
      </c>
    </row>
    <row r="1134" spans="1:61" x14ac:dyDescent="0.35">
      <c r="A1134" s="1">
        <v>43648</v>
      </c>
      <c r="B1134" s="13">
        <v>202.73</v>
      </c>
      <c r="C1134" s="4">
        <v>16935217</v>
      </c>
      <c r="D1134" s="13">
        <v>136.58000000000001</v>
      </c>
      <c r="E1134" s="4">
        <v>15237843</v>
      </c>
      <c r="F1134" s="13">
        <v>162.22999999999999</v>
      </c>
      <c r="G1134" s="4">
        <v>10005688</v>
      </c>
      <c r="H1134" s="13">
        <v>295.33</v>
      </c>
      <c r="I1134" s="4">
        <v>1901117</v>
      </c>
      <c r="J1134" s="13">
        <v>58.46</v>
      </c>
      <c r="K1134" s="4">
        <v>17569987</v>
      </c>
      <c r="L1134" s="13">
        <v>154.12</v>
      </c>
      <c r="M1134" s="4">
        <v>4738611</v>
      </c>
      <c r="N1134" s="13">
        <v>31.24</v>
      </c>
      <c r="O1134" s="4">
        <v>37721679</v>
      </c>
      <c r="P1134" s="13">
        <v>301.39</v>
      </c>
      <c r="Q1134" s="4">
        <v>1816885</v>
      </c>
      <c r="R1134" s="13">
        <v>55.81</v>
      </c>
      <c r="S1134" s="4">
        <v>20314322</v>
      </c>
      <c r="T1134" s="13">
        <v>48.12</v>
      </c>
      <c r="U1134" s="4">
        <v>15384686</v>
      </c>
      <c r="V1134" s="13">
        <v>75.72</v>
      </c>
      <c r="W1134" s="4">
        <v>10475419</v>
      </c>
      <c r="X1134" s="13">
        <v>122.93</v>
      </c>
      <c r="Y1134" s="4">
        <v>5747705</v>
      </c>
      <c r="Z1134" s="13">
        <v>87.56</v>
      </c>
      <c r="AA1134" s="4">
        <v>5193334</v>
      </c>
      <c r="AB1134" s="13">
        <v>60.1</v>
      </c>
      <c r="AC1134" s="4">
        <v>8132730</v>
      </c>
      <c r="AD1134" s="13">
        <v>39.18</v>
      </c>
      <c r="AE1134" s="4">
        <v>8732549</v>
      </c>
      <c r="AF1134" s="13">
        <v>39.130000000000003</v>
      </c>
      <c r="AG1134" s="4">
        <v>1936791</v>
      </c>
      <c r="AH1134" s="13">
        <v>48.78</v>
      </c>
      <c r="AI1134" s="4">
        <v>10160982</v>
      </c>
      <c r="AJ1134" s="13">
        <v>95.72</v>
      </c>
      <c r="AK1134" s="4">
        <v>4112269</v>
      </c>
      <c r="AL1134" s="13">
        <v>20.99</v>
      </c>
      <c r="AM1134" s="4">
        <v>8805339</v>
      </c>
      <c r="AN1134" s="13">
        <v>54.49</v>
      </c>
      <c r="AO1134" s="4">
        <v>6677512</v>
      </c>
      <c r="AP1134" s="13">
        <v>1934.31</v>
      </c>
      <c r="AQ1134" s="4">
        <v>2651299</v>
      </c>
      <c r="AR1134" s="13">
        <v>224.55</v>
      </c>
      <c r="AS1134" s="4">
        <v>9259027</v>
      </c>
      <c r="AT1134" s="13">
        <v>209.58</v>
      </c>
      <c r="AU1134" s="4">
        <v>3120250</v>
      </c>
      <c r="AV1134" s="13">
        <v>1907.99</v>
      </c>
      <c r="AW1134" s="4">
        <v>221950</v>
      </c>
      <c r="AX1134" s="13">
        <v>210.14</v>
      </c>
      <c r="AY1134" s="4">
        <v>3160610</v>
      </c>
      <c r="AZ1134" s="13">
        <v>102.69</v>
      </c>
      <c r="BA1134" s="4">
        <v>2560358</v>
      </c>
      <c r="BB1134" s="13">
        <v>40.08</v>
      </c>
      <c r="BC1134" s="4">
        <v>6368225</v>
      </c>
      <c r="BD1134" s="13">
        <v>85.51</v>
      </c>
      <c r="BE1134" s="4">
        <v>6206087</v>
      </c>
      <c r="BF1134" s="13">
        <v>141.26</v>
      </c>
      <c r="BG1134" s="4">
        <v>986446</v>
      </c>
      <c r="BH1134" s="13">
        <v>84.96</v>
      </c>
      <c r="BI1134" s="4">
        <v>7189294</v>
      </c>
    </row>
    <row r="1135" spans="1:61" x14ac:dyDescent="0.35">
      <c r="A1135" s="1">
        <v>43649</v>
      </c>
      <c r="B1135" s="13">
        <v>204.41</v>
      </c>
      <c r="C1135" s="4">
        <v>11362045</v>
      </c>
      <c r="D1135" s="13">
        <v>137.46</v>
      </c>
      <c r="E1135" s="4">
        <v>13629296</v>
      </c>
      <c r="F1135" s="13">
        <v>162.75</v>
      </c>
      <c r="G1135" s="4">
        <v>6165856</v>
      </c>
      <c r="H1135" s="13">
        <v>284.89</v>
      </c>
      <c r="I1135" s="4">
        <v>4941080</v>
      </c>
      <c r="J1135" s="13">
        <v>58.86</v>
      </c>
      <c r="K1135" s="4">
        <v>9989106</v>
      </c>
      <c r="L1135" s="13">
        <v>155.59</v>
      </c>
      <c r="M1135" s="4">
        <v>3885430</v>
      </c>
      <c r="N1135" s="13">
        <v>31.19</v>
      </c>
      <c r="O1135" s="4">
        <v>23462004</v>
      </c>
      <c r="P1135" s="13">
        <v>305.7</v>
      </c>
      <c r="Q1135" s="4">
        <v>1585273</v>
      </c>
      <c r="R1135" s="13">
        <v>56.48</v>
      </c>
      <c r="S1135" s="4">
        <v>13866804</v>
      </c>
      <c r="T1135" s="13">
        <v>48.52</v>
      </c>
      <c r="U1135" s="4">
        <v>10739100</v>
      </c>
      <c r="V1135" s="13">
        <v>76.44</v>
      </c>
      <c r="W1135" s="4">
        <v>5246096</v>
      </c>
      <c r="X1135" s="13">
        <v>123.35</v>
      </c>
      <c r="Y1135" s="4">
        <v>2725825</v>
      </c>
      <c r="Z1135" s="13">
        <v>87.2</v>
      </c>
      <c r="AA1135" s="4">
        <v>2794512</v>
      </c>
      <c r="AB1135" s="13">
        <v>60.5</v>
      </c>
      <c r="AC1135" s="4">
        <v>4881906</v>
      </c>
      <c r="AD1135" s="13">
        <v>39.49</v>
      </c>
      <c r="AE1135" s="4">
        <v>4954508</v>
      </c>
      <c r="AF1135" s="13">
        <v>39.65</v>
      </c>
      <c r="AG1135" s="4">
        <v>982765</v>
      </c>
      <c r="AH1135" s="13">
        <v>49.17</v>
      </c>
      <c r="AI1135" s="4">
        <v>4435150</v>
      </c>
      <c r="AJ1135" s="13">
        <v>97.02</v>
      </c>
      <c r="AK1135" s="4">
        <v>2035536</v>
      </c>
      <c r="AL1135" s="13">
        <v>21.08</v>
      </c>
      <c r="AM1135" s="4">
        <v>5638049</v>
      </c>
      <c r="AN1135" s="13">
        <v>54.32</v>
      </c>
      <c r="AO1135" s="4">
        <v>3229466</v>
      </c>
      <c r="AP1135" s="13">
        <v>1939</v>
      </c>
      <c r="AQ1135" s="4">
        <v>1690294</v>
      </c>
      <c r="AR1135" s="13">
        <v>234.9</v>
      </c>
      <c r="AS1135" s="4">
        <v>14201148</v>
      </c>
      <c r="AT1135" s="13">
        <v>212.81</v>
      </c>
      <c r="AU1135" s="4">
        <v>2306040</v>
      </c>
      <c r="AV1135" s="13">
        <v>1919.65</v>
      </c>
      <c r="AW1135" s="4">
        <v>172850</v>
      </c>
      <c r="AX1135" s="13">
        <v>212.1</v>
      </c>
      <c r="AY1135" s="4">
        <v>2183742</v>
      </c>
      <c r="AZ1135" s="13">
        <v>103.15</v>
      </c>
      <c r="BA1135" s="4">
        <v>1851187</v>
      </c>
      <c r="BB1135" s="13">
        <v>39.9</v>
      </c>
      <c r="BC1135" s="4">
        <v>3419538</v>
      </c>
      <c r="BD1135" s="13">
        <v>87.79</v>
      </c>
      <c r="BE1135" s="4">
        <v>7818552</v>
      </c>
      <c r="BF1135" s="13">
        <v>141.75</v>
      </c>
      <c r="BG1135" s="4">
        <v>650541</v>
      </c>
      <c r="BH1135" s="13">
        <v>86.2</v>
      </c>
      <c r="BI1135" s="4">
        <v>4012837</v>
      </c>
    </row>
    <row r="1136" spans="1:61" x14ac:dyDescent="0.35">
      <c r="A1136" s="1">
        <v>43651</v>
      </c>
      <c r="B1136" s="13">
        <v>204.23</v>
      </c>
      <c r="C1136" s="4">
        <v>17265518</v>
      </c>
      <c r="D1136" s="13">
        <v>137.06</v>
      </c>
      <c r="E1136" s="4">
        <v>18141140</v>
      </c>
      <c r="F1136" s="13">
        <v>160.22999999999999</v>
      </c>
      <c r="G1136" s="4">
        <v>9913847</v>
      </c>
      <c r="H1136" s="13">
        <v>282.66000000000003</v>
      </c>
      <c r="I1136" s="4">
        <v>2456533</v>
      </c>
      <c r="J1136" s="13">
        <v>59.28</v>
      </c>
      <c r="K1136" s="4">
        <v>13838941</v>
      </c>
      <c r="L1136" s="13">
        <v>154.58000000000001</v>
      </c>
      <c r="M1136" s="4">
        <v>3940940</v>
      </c>
      <c r="N1136" s="13">
        <v>31.5</v>
      </c>
      <c r="O1136" s="4">
        <v>34011867</v>
      </c>
      <c r="P1136" s="13">
        <v>303.98</v>
      </c>
      <c r="Q1136" s="4">
        <v>2872770</v>
      </c>
      <c r="R1136" s="13">
        <v>56.6</v>
      </c>
      <c r="S1136" s="4">
        <v>14273870</v>
      </c>
      <c r="T1136" s="13">
        <v>48.08</v>
      </c>
      <c r="U1136" s="4">
        <v>14339228</v>
      </c>
      <c r="V1136" s="13">
        <v>76.13</v>
      </c>
      <c r="W1136" s="4">
        <v>6881115</v>
      </c>
      <c r="X1136" s="13">
        <v>123.54</v>
      </c>
      <c r="Y1136" s="4">
        <v>3458858</v>
      </c>
      <c r="Z1136" s="13">
        <v>88.57</v>
      </c>
      <c r="AA1136" s="4">
        <v>5390545</v>
      </c>
      <c r="AB1136" s="13">
        <v>59.9</v>
      </c>
      <c r="AC1136" s="4">
        <v>4584295</v>
      </c>
      <c r="AD1136" s="13">
        <v>39.57</v>
      </c>
      <c r="AE1136" s="4">
        <v>5885471</v>
      </c>
      <c r="AF1136" s="13">
        <v>40.25</v>
      </c>
      <c r="AG1136" s="4">
        <v>2038266</v>
      </c>
      <c r="AH1136" s="13">
        <v>49.28</v>
      </c>
      <c r="AI1136" s="4">
        <v>5613218</v>
      </c>
      <c r="AJ1136" s="13">
        <v>96.8</v>
      </c>
      <c r="AK1136" s="4">
        <v>1955952</v>
      </c>
      <c r="AL1136" s="13">
        <v>21.11</v>
      </c>
      <c r="AM1136" s="4">
        <v>5317384</v>
      </c>
      <c r="AN1136" s="13">
        <v>54.87</v>
      </c>
      <c r="AO1136" s="4">
        <v>3413962</v>
      </c>
      <c r="AP1136" s="13">
        <v>1942.91</v>
      </c>
      <c r="AQ1136" s="4">
        <v>2628359</v>
      </c>
      <c r="AR1136" s="13">
        <v>233.1</v>
      </c>
      <c r="AS1136" s="4">
        <v>7065738</v>
      </c>
      <c r="AT1136" s="13">
        <v>211.24</v>
      </c>
      <c r="AU1136" s="4">
        <v>1876180</v>
      </c>
      <c r="AV1136" s="13">
        <v>1924.75</v>
      </c>
      <c r="AW1136" s="4">
        <v>170212</v>
      </c>
      <c r="AX1136" s="13">
        <v>211.46</v>
      </c>
      <c r="AY1136" s="4">
        <v>2547864</v>
      </c>
      <c r="AZ1136" s="13">
        <v>104.22</v>
      </c>
      <c r="BA1136" s="4">
        <v>2536419</v>
      </c>
      <c r="BB1136" s="13">
        <v>39.799999999999997</v>
      </c>
      <c r="BC1136" s="4">
        <v>3862422</v>
      </c>
      <c r="BD1136" s="13">
        <v>87.79</v>
      </c>
      <c r="BE1136" s="4">
        <v>5733239</v>
      </c>
      <c r="BF1136" s="13">
        <v>142.01</v>
      </c>
      <c r="BG1136" s="4">
        <v>1274148</v>
      </c>
      <c r="BH1136" s="13">
        <v>86.82</v>
      </c>
      <c r="BI1136" s="4">
        <v>6440908</v>
      </c>
    </row>
    <row r="1137" spans="1:61" x14ac:dyDescent="0.35">
      <c r="A1137" s="1">
        <v>43654</v>
      </c>
      <c r="B1137" s="13">
        <v>200.02</v>
      </c>
      <c r="C1137" s="4">
        <v>25338628</v>
      </c>
      <c r="D1137" s="13">
        <v>136.96</v>
      </c>
      <c r="E1137" s="4">
        <v>16779748</v>
      </c>
      <c r="F1137" s="13">
        <v>157.21</v>
      </c>
      <c r="G1137" s="4">
        <v>8244669</v>
      </c>
      <c r="H1137" s="13">
        <v>274.95999999999998</v>
      </c>
      <c r="I1137" s="4">
        <v>3429056</v>
      </c>
      <c r="J1137" s="13">
        <v>59.53</v>
      </c>
      <c r="K1137" s="4">
        <v>16105621</v>
      </c>
      <c r="L1137" s="13">
        <v>152.81</v>
      </c>
      <c r="M1137" s="4">
        <v>4717368</v>
      </c>
      <c r="N1137" s="13">
        <v>32.04</v>
      </c>
      <c r="O1137" s="4">
        <v>49689399</v>
      </c>
      <c r="P1137" s="13">
        <v>302.92</v>
      </c>
      <c r="Q1137" s="4">
        <v>1909180</v>
      </c>
      <c r="R1137" s="13">
        <v>56.19</v>
      </c>
      <c r="S1137" s="4">
        <v>15835102</v>
      </c>
      <c r="T1137" s="13">
        <v>47.82</v>
      </c>
      <c r="U1137" s="4">
        <v>16564291</v>
      </c>
      <c r="V1137" s="13">
        <v>76.48</v>
      </c>
      <c r="W1137" s="4">
        <v>7876097</v>
      </c>
      <c r="X1137" s="13">
        <v>123.6</v>
      </c>
      <c r="Y1137" s="4">
        <v>3505550</v>
      </c>
      <c r="Z1137" s="13">
        <v>90.15</v>
      </c>
      <c r="AA1137" s="4">
        <v>3219363</v>
      </c>
      <c r="AB1137" s="13">
        <v>59.89</v>
      </c>
      <c r="AC1137" s="4">
        <v>7176262</v>
      </c>
      <c r="AD1137" s="13">
        <v>39.89</v>
      </c>
      <c r="AE1137" s="4">
        <v>10899220</v>
      </c>
      <c r="AF1137" s="13">
        <v>39.9</v>
      </c>
      <c r="AG1137" s="4">
        <v>1205798</v>
      </c>
      <c r="AH1137" s="13">
        <v>49.3</v>
      </c>
      <c r="AI1137" s="4">
        <v>4740299</v>
      </c>
      <c r="AJ1137" s="13">
        <v>96.96</v>
      </c>
      <c r="AK1137" s="4">
        <v>3044531</v>
      </c>
      <c r="AL1137" s="13">
        <v>21.06</v>
      </c>
      <c r="AM1137" s="4">
        <v>8368791</v>
      </c>
      <c r="AN1137" s="13">
        <v>54.34</v>
      </c>
      <c r="AO1137" s="4">
        <v>4642188</v>
      </c>
      <c r="AP1137" s="13">
        <v>1952.32</v>
      </c>
      <c r="AQ1137" s="4">
        <v>2883371</v>
      </c>
      <c r="AR1137" s="13">
        <v>230.34</v>
      </c>
      <c r="AS1137" s="4">
        <v>5880542</v>
      </c>
      <c r="AT1137" s="13">
        <v>212.16</v>
      </c>
      <c r="AU1137" s="4">
        <v>1818123</v>
      </c>
      <c r="AV1137" s="13">
        <v>1875.76</v>
      </c>
      <c r="AW1137" s="4">
        <v>343435</v>
      </c>
      <c r="AX1137" s="13">
        <v>212.91</v>
      </c>
      <c r="AY1137" s="4">
        <v>2705327</v>
      </c>
      <c r="AZ1137" s="13">
        <v>104.66</v>
      </c>
      <c r="BA1137" s="4">
        <v>3882856</v>
      </c>
      <c r="BB1137" s="13">
        <v>39.54</v>
      </c>
      <c r="BC1137" s="4">
        <v>5477034</v>
      </c>
      <c r="BD1137" s="13">
        <v>87.44</v>
      </c>
      <c r="BE1137" s="4">
        <v>6359676</v>
      </c>
      <c r="BF1137" s="13">
        <v>141.30000000000001</v>
      </c>
      <c r="BG1137" s="4">
        <v>1166369</v>
      </c>
      <c r="BH1137" s="13">
        <v>88.48</v>
      </c>
      <c r="BI1137" s="4">
        <v>7051999</v>
      </c>
    </row>
    <row r="1138" spans="1:61" x14ac:dyDescent="0.35">
      <c r="A1138" s="1">
        <v>43655</v>
      </c>
      <c r="B1138" s="13">
        <v>201.24</v>
      </c>
      <c r="C1138" s="4">
        <v>20578015</v>
      </c>
      <c r="D1138" s="13">
        <v>136.46</v>
      </c>
      <c r="E1138" s="4">
        <v>19953097</v>
      </c>
      <c r="F1138" s="13">
        <v>157.31</v>
      </c>
      <c r="G1138" s="4">
        <v>8571512</v>
      </c>
      <c r="H1138" s="13">
        <v>275.52999999999997</v>
      </c>
      <c r="I1138" s="4">
        <v>2613246</v>
      </c>
      <c r="J1138" s="13">
        <v>59.6</v>
      </c>
      <c r="K1138" s="4">
        <v>14348560</v>
      </c>
      <c r="L1138" s="13">
        <v>153.94999999999999</v>
      </c>
      <c r="M1138" s="4">
        <v>4979273</v>
      </c>
      <c r="N1138" s="13">
        <v>33.15</v>
      </c>
      <c r="O1138" s="4">
        <v>61419773</v>
      </c>
      <c r="P1138" s="13">
        <v>304.2</v>
      </c>
      <c r="Q1138" s="4">
        <v>1644254</v>
      </c>
      <c r="R1138" s="13">
        <v>56.34</v>
      </c>
      <c r="S1138" s="4">
        <v>19564012</v>
      </c>
      <c r="T1138" s="13">
        <v>47.75</v>
      </c>
      <c r="U1138" s="4">
        <v>17853185</v>
      </c>
      <c r="V1138" s="13">
        <v>76.430000000000007</v>
      </c>
      <c r="W1138" s="4">
        <v>7863026</v>
      </c>
      <c r="X1138" s="13">
        <v>123.35</v>
      </c>
      <c r="Y1138" s="4">
        <v>3955783</v>
      </c>
      <c r="Z1138" s="13">
        <v>89.15</v>
      </c>
      <c r="AA1138" s="4">
        <v>2626969</v>
      </c>
      <c r="AB1138" s="13">
        <v>59.89</v>
      </c>
      <c r="AC1138" s="4">
        <v>6057070</v>
      </c>
      <c r="AD1138" s="13">
        <v>40.200000000000003</v>
      </c>
      <c r="AE1138" s="4">
        <v>8699200</v>
      </c>
      <c r="AF1138" s="13">
        <v>40.520000000000003</v>
      </c>
      <c r="AG1138" s="4">
        <v>2594610</v>
      </c>
      <c r="AH1138" s="13">
        <v>49.61</v>
      </c>
      <c r="AI1138" s="4">
        <v>7461201</v>
      </c>
      <c r="AJ1138" s="13">
        <v>97.72</v>
      </c>
      <c r="AK1138" s="4">
        <v>2369966</v>
      </c>
      <c r="AL1138" s="13">
        <v>21.24</v>
      </c>
      <c r="AM1138" s="4">
        <v>8998128</v>
      </c>
      <c r="AN1138" s="13">
        <v>54.64</v>
      </c>
      <c r="AO1138" s="4">
        <v>4702585</v>
      </c>
      <c r="AP1138" s="13">
        <v>1988.3</v>
      </c>
      <c r="AQ1138" s="4">
        <v>4345698</v>
      </c>
      <c r="AR1138" s="13">
        <v>230.06</v>
      </c>
      <c r="AS1138" s="4">
        <v>6190835</v>
      </c>
      <c r="AT1138" s="13">
        <v>212.09</v>
      </c>
      <c r="AU1138" s="4">
        <v>1619149</v>
      </c>
      <c r="AV1138" s="13">
        <v>1877.87</v>
      </c>
      <c r="AW1138" s="4">
        <v>360771</v>
      </c>
      <c r="AX1138" s="13">
        <v>212</v>
      </c>
      <c r="AY1138" s="4">
        <v>2397527</v>
      </c>
      <c r="AZ1138" s="13">
        <v>104.86</v>
      </c>
      <c r="BA1138" s="4">
        <v>3719691</v>
      </c>
      <c r="BB1138" s="13">
        <v>39.94</v>
      </c>
      <c r="BC1138" s="4">
        <v>5962887</v>
      </c>
      <c r="BD1138" s="13">
        <v>87.23</v>
      </c>
      <c r="BE1138" s="4">
        <v>5355536</v>
      </c>
      <c r="BF1138" s="13">
        <v>139.52000000000001</v>
      </c>
      <c r="BG1138" s="4">
        <v>1808107</v>
      </c>
      <c r="BH1138" s="13">
        <v>88.04</v>
      </c>
      <c r="BI1138" s="4">
        <v>6219722</v>
      </c>
    </row>
    <row r="1139" spans="1:61" x14ac:dyDescent="0.35">
      <c r="A1139" s="1">
        <v>43656</v>
      </c>
      <c r="B1139" s="13">
        <v>203.23</v>
      </c>
      <c r="C1139" s="4">
        <v>17897138</v>
      </c>
      <c r="D1139" s="13">
        <v>137.85</v>
      </c>
      <c r="E1139" s="4">
        <v>24204362</v>
      </c>
      <c r="F1139" s="13">
        <v>160.06</v>
      </c>
      <c r="G1139" s="4">
        <v>11301899</v>
      </c>
      <c r="H1139" s="13">
        <v>274.5</v>
      </c>
      <c r="I1139" s="4">
        <v>3013447</v>
      </c>
      <c r="J1139" s="13">
        <v>60.15</v>
      </c>
      <c r="K1139" s="4">
        <v>16059070</v>
      </c>
      <c r="L1139" s="13">
        <v>156.27000000000001</v>
      </c>
      <c r="M1139" s="4">
        <v>4966261</v>
      </c>
      <c r="N1139" s="13">
        <v>33.79</v>
      </c>
      <c r="O1139" s="4">
        <v>60388439</v>
      </c>
      <c r="P1139" s="13">
        <v>306.98</v>
      </c>
      <c r="Q1139" s="4">
        <v>1954088</v>
      </c>
      <c r="R1139" s="13">
        <v>57.13</v>
      </c>
      <c r="S1139" s="4">
        <v>19362567</v>
      </c>
      <c r="T1139" s="13">
        <v>48.21</v>
      </c>
      <c r="U1139" s="4">
        <v>16032269</v>
      </c>
      <c r="V1139" s="13">
        <v>77.510000000000005</v>
      </c>
      <c r="W1139" s="4">
        <v>8077369</v>
      </c>
      <c r="X1139" s="13">
        <v>125.44</v>
      </c>
      <c r="Y1139" s="4">
        <v>4743523</v>
      </c>
      <c r="Z1139" s="13">
        <v>90.66</v>
      </c>
      <c r="AA1139" s="4">
        <v>4298660</v>
      </c>
      <c r="AB1139" s="13">
        <v>61.21</v>
      </c>
      <c r="AC1139" s="4">
        <v>5983866</v>
      </c>
      <c r="AD1139" s="13">
        <v>40.619999999999997</v>
      </c>
      <c r="AE1139" s="4">
        <v>7003291</v>
      </c>
      <c r="AF1139" s="13">
        <v>41.64</v>
      </c>
      <c r="AG1139" s="4">
        <v>1795150</v>
      </c>
      <c r="AH1139" s="13">
        <v>50.24</v>
      </c>
      <c r="AI1139" s="4">
        <v>7594659</v>
      </c>
      <c r="AJ1139" s="13">
        <v>98.11</v>
      </c>
      <c r="AK1139" s="4">
        <v>1954622</v>
      </c>
      <c r="AL1139" s="13">
        <v>21.18</v>
      </c>
      <c r="AM1139" s="4">
        <v>13145008</v>
      </c>
      <c r="AN1139" s="13">
        <v>54.98</v>
      </c>
      <c r="AO1139" s="4">
        <v>3963125</v>
      </c>
      <c r="AP1139" s="13">
        <v>2017.41</v>
      </c>
      <c r="AQ1139" s="4">
        <v>4931902</v>
      </c>
      <c r="AR1139" s="13">
        <v>238.92</v>
      </c>
      <c r="AS1139" s="4">
        <v>9145736</v>
      </c>
      <c r="AT1139" s="13">
        <v>213</v>
      </c>
      <c r="AU1139" s="4">
        <v>1842288</v>
      </c>
      <c r="AV1139" s="13">
        <v>1869.39</v>
      </c>
      <c r="AW1139" s="4">
        <v>319339</v>
      </c>
      <c r="AX1139" s="13">
        <v>210.75</v>
      </c>
      <c r="AY1139" s="4">
        <v>3457376</v>
      </c>
      <c r="AZ1139" s="13">
        <v>103.08</v>
      </c>
      <c r="BA1139" s="4">
        <v>4302209</v>
      </c>
      <c r="BB1139" s="13">
        <v>40.01</v>
      </c>
      <c r="BC1139" s="4">
        <v>5443745</v>
      </c>
      <c r="BD1139" s="13">
        <v>88.38</v>
      </c>
      <c r="BE1139" s="4">
        <v>5293013</v>
      </c>
      <c r="BF1139" s="13">
        <v>141.57</v>
      </c>
      <c r="BG1139" s="4">
        <v>1956849</v>
      </c>
      <c r="BH1139" s="13">
        <v>87.44</v>
      </c>
      <c r="BI1139" s="4">
        <v>5985455</v>
      </c>
    </row>
    <row r="1140" spans="1:61" x14ac:dyDescent="0.35">
      <c r="A1140" s="1">
        <v>43657</v>
      </c>
      <c r="B1140" s="13">
        <v>201.75</v>
      </c>
      <c r="C1140" s="4">
        <v>20191842</v>
      </c>
      <c r="D1140" s="13">
        <v>138.4</v>
      </c>
      <c r="E1140" s="4">
        <v>22327942</v>
      </c>
      <c r="F1140" s="13">
        <v>166.28</v>
      </c>
      <c r="G1140" s="4">
        <v>17063964</v>
      </c>
      <c r="H1140" s="13">
        <v>276.06</v>
      </c>
      <c r="I1140" s="4">
        <v>2071327</v>
      </c>
      <c r="J1140" s="13">
        <v>59.99</v>
      </c>
      <c r="K1140" s="4">
        <v>11150361</v>
      </c>
      <c r="L1140" s="13">
        <v>158.9</v>
      </c>
      <c r="M1140" s="4">
        <v>7083235</v>
      </c>
      <c r="N1140" s="13">
        <v>33.06</v>
      </c>
      <c r="O1140" s="4">
        <v>63081800</v>
      </c>
      <c r="P1140" s="13">
        <v>307.60000000000002</v>
      </c>
      <c r="Q1140" s="4">
        <v>1951519</v>
      </c>
      <c r="R1140" s="13">
        <v>57.3</v>
      </c>
      <c r="S1140" s="4">
        <v>15994550</v>
      </c>
      <c r="T1140" s="13">
        <v>48.6</v>
      </c>
      <c r="U1140" s="4">
        <v>16615082</v>
      </c>
      <c r="V1140" s="13">
        <v>77.569999999999993</v>
      </c>
      <c r="W1140" s="4">
        <v>6404194</v>
      </c>
      <c r="X1140" s="13">
        <v>125.43</v>
      </c>
      <c r="Y1140" s="4">
        <v>3547996</v>
      </c>
      <c r="Z1140" s="13">
        <v>90.84</v>
      </c>
      <c r="AA1140" s="4">
        <v>3640273</v>
      </c>
      <c r="AB1140" s="13">
        <v>61.46</v>
      </c>
      <c r="AC1140" s="4">
        <v>4194599</v>
      </c>
      <c r="AD1140" s="13">
        <v>40.97</v>
      </c>
      <c r="AE1140" s="4">
        <v>9695469</v>
      </c>
      <c r="AF1140" s="13">
        <v>41.87</v>
      </c>
      <c r="AG1140" s="4">
        <v>1630258</v>
      </c>
      <c r="AH1140" s="13">
        <v>50.44</v>
      </c>
      <c r="AI1140" s="4">
        <v>6399567</v>
      </c>
      <c r="AJ1140" s="13">
        <v>99.59</v>
      </c>
      <c r="AK1140" s="4">
        <v>2446840</v>
      </c>
      <c r="AL1140" s="13">
        <v>21.27</v>
      </c>
      <c r="AM1140" s="4">
        <v>12844409</v>
      </c>
      <c r="AN1140" s="13">
        <v>55.44</v>
      </c>
      <c r="AO1140" s="4">
        <v>4144655</v>
      </c>
      <c r="AP1140" s="13">
        <v>2001.07</v>
      </c>
      <c r="AQ1140" s="4">
        <v>4317766</v>
      </c>
      <c r="AR1140" s="13">
        <v>238.6</v>
      </c>
      <c r="AS1140" s="4">
        <v>7514430</v>
      </c>
      <c r="AT1140" s="13">
        <v>212.69</v>
      </c>
      <c r="AU1140" s="4">
        <v>1922802</v>
      </c>
      <c r="AV1140" s="13">
        <v>1874.17</v>
      </c>
      <c r="AW1140" s="4">
        <v>270386</v>
      </c>
      <c r="AX1140" s="13">
        <v>214.04</v>
      </c>
      <c r="AY1140" s="4">
        <v>3450056</v>
      </c>
      <c r="AZ1140" s="13">
        <v>104.87</v>
      </c>
      <c r="BA1140" s="4">
        <v>2977779</v>
      </c>
      <c r="BB1140" s="13">
        <v>39.6</v>
      </c>
      <c r="BC1140" s="4">
        <v>5831175</v>
      </c>
      <c r="BD1140" s="13">
        <v>89.07</v>
      </c>
      <c r="BE1140" s="4">
        <v>6191375</v>
      </c>
      <c r="BF1140" s="13">
        <v>141.9</v>
      </c>
      <c r="BG1140" s="4">
        <v>1290482</v>
      </c>
      <c r="BH1140" s="13">
        <v>88.29</v>
      </c>
      <c r="BI1140" s="4">
        <v>3942358</v>
      </c>
    </row>
    <row r="1141" spans="1:61" x14ac:dyDescent="0.35">
      <c r="A1141" s="1">
        <v>43658</v>
      </c>
      <c r="B1141" s="13">
        <v>203.3</v>
      </c>
      <c r="C1141" s="4">
        <v>17595212</v>
      </c>
      <c r="D1141" s="13">
        <v>138.9</v>
      </c>
      <c r="E1141" s="4">
        <v>18936832</v>
      </c>
      <c r="F1141" s="13">
        <v>167.61</v>
      </c>
      <c r="G1141" s="4">
        <v>12659816</v>
      </c>
      <c r="H1141" s="13">
        <v>285.39</v>
      </c>
      <c r="I1141" s="4">
        <v>2197117</v>
      </c>
      <c r="J1141" s="13">
        <v>59.81</v>
      </c>
      <c r="K1141" s="4">
        <v>11234299</v>
      </c>
      <c r="L1141" s="13">
        <v>158.08000000000001</v>
      </c>
      <c r="M1141" s="4">
        <v>4348123</v>
      </c>
      <c r="N1141" s="13">
        <v>33.21</v>
      </c>
      <c r="O1141" s="4">
        <v>51509682</v>
      </c>
      <c r="P1141" s="13">
        <v>309.42</v>
      </c>
      <c r="Q1141" s="4">
        <v>1624840</v>
      </c>
      <c r="R1141" s="13">
        <v>57.95</v>
      </c>
      <c r="S1141" s="4">
        <v>13660587</v>
      </c>
      <c r="T1141" s="13">
        <v>49.92</v>
      </c>
      <c r="U1141" s="4">
        <v>20148730</v>
      </c>
      <c r="V1141" s="13">
        <v>77.63</v>
      </c>
      <c r="W1141" s="4">
        <v>6139299</v>
      </c>
      <c r="X1141" s="13">
        <v>125.98</v>
      </c>
      <c r="Y1141" s="4">
        <v>3974367</v>
      </c>
      <c r="Z1141" s="13">
        <v>90.9</v>
      </c>
      <c r="AA1141" s="4">
        <v>2392965</v>
      </c>
      <c r="AB1141" s="13">
        <v>61.76</v>
      </c>
      <c r="AC1141" s="4">
        <v>4806430</v>
      </c>
      <c r="AD1141" s="13">
        <v>40.81</v>
      </c>
      <c r="AE1141" s="4">
        <v>6788162</v>
      </c>
      <c r="AF1141" s="13">
        <v>41.83</v>
      </c>
      <c r="AG1141" s="4">
        <v>1134492</v>
      </c>
      <c r="AH1141" s="13">
        <v>51.72</v>
      </c>
      <c r="AI1141" s="4">
        <v>9102835</v>
      </c>
      <c r="AJ1141" s="13">
        <v>100.33</v>
      </c>
      <c r="AK1141" s="4">
        <v>1842401</v>
      </c>
      <c r="AL1141" s="13">
        <v>21.29</v>
      </c>
      <c r="AM1141" s="4">
        <v>9298272</v>
      </c>
      <c r="AN1141" s="13">
        <v>55.48</v>
      </c>
      <c r="AO1141" s="4">
        <v>3792317</v>
      </c>
      <c r="AP1141" s="13">
        <v>2011</v>
      </c>
      <c r="AQ1141" s="4">
        <v>2509297</v>
      </c>
      <c r="AR1141" s="13">
        <v>245.08</v>
      </c>
      <c r="AS1141" s="4">
        <v>9200521</v>
      </c>
      <c r="AT1141" s="13">
        <v>212.99</v>
      </c>
      <c r="AU1141" s="4">
        <v>1960149</v>
      </c>
      <c r="AV1141" s="13">
        <v>1882.48</v>
      </c>
      <c r="AW1141" s="4">
        <v>268351</v>
      </c>
      <c r="AX1141" s="13">
        <v>218.23</v>
      </c>
      <c r="AY1141" s="4">
        <v>4429826</v>
      </c>
      <c r="AZ1141" s="13">
        <v>107.4</v>
      </c>
      <c r="BA1141" s="4">
        <v>4814239</v>
      </c>
      <c r="BB1141" s="13">
        <v>40.06</v>
      </c>
      <c r="BC1141" s="4">
        <v>5286824</v>
      </c>
      <c r="BD1141" s="13">
        <v>89.77</v>
      </c>
      <c r="BE1141" s="4">
        <v>5628010</v>
      </c>
      <c r="BF1141" s="13">
        <v>142.55000000000001</v>
      </c>
      <c r="BG1141" s="4">
        <v>1057918</v>
      </c>
      <c r="BH1141" s="13">
        <v>89.12</v>
      </c>
      <c r="BI1141" s="4">
        <v>4240956</v>
      </c>
    </row>
    <row r="1142" spans="1:61" x14ac:dyDescent="0.35">
      <c r="A1142" s="1">
        <v>43661</v>
      </c>
      <c r="B1142" s="13">
        <v>205.21</v>
      </c>
      <c r="C1142" s="4">
        <v>16947420</v>
      </c>
      <c r="D1142" s="13">
        <v>138.9</v>
      </c>
      <c r="E1142" s="4">
        <v>16651457</v>
      </c>
      <c r="F1142" s="13">
        <v>167.27</v>
      </c>
      <c r="G1142" s="4">
        <v>7245993</v>
      </c>
      <c r="H1142" s="13">
        <v>288.33999999999997</v>
      </c>
      <c r="I1142" s="4">
        <v>3033669</v>
      </c>
      <c r="J1142" s="13">
        <v>59.53</v>
      </c>
      <c r="K1142" s="4">
        <v>10721578</v>
      </c>
      <c r="L1142" s="13">
        <v>159.65</v>
      </c>
      <c r="M1142" s="4">
        <v>3603693</v>
      </c>
      <c r="N1142" s="13">
        <v>34.39</v>
      </c>
      <c r="O1142" s="4">
        <v>65565248</v>
      </c>
      <c r="P1142" s="13">
        <v>308.76</v>
      </c>
      <c r="Q1142" s="4">
        <v>1161681</v>
      </c>
      <c r="R1142" s="13">
        <v>58.05</v>
      </c>
      <c r="S1142" s="4">
        <v>8809738</v>
      </c>
      <c r="T1142" s="13">
        <v>50.12</v>
      </c>
      <c r="U1142" s="4">
        <v>14345082</v>
      </c>
      <c r="V1142" s="13">
        <v>77.08</v>
      </c>
      <c r="W1142" s="4">
        <v>7116356</v>
      </c>
      <c r="X1142" s="13">
        <v>125.72</v>
      </c>
      <c r="Y1142" s="4">
        <v>3739153</v>
      </c>
      <c r="Z1142" s="13">
        <v>88.75</v>
      </c>
      <c r="AA1142" s="4">
        <v>3432668</v>
      </c>
      <c r="AB1142" s="13">
        <v>60.65</v>
      </c>
      <c r="AC1142" s="4">
        <v>5051178</v>
      </c>
      <c r="AD1142" s="13">
        <v>40.47</v>
      </c>
      <c r="AE1142" s="4">
        <v>6903792</v>
      </c>
      <c r="AF1142" s="13">
        <v>41.17</v>
      </c>
      <c r="AG1142" s="4">
        <v>1103354</v>
      </c>
      <c r="AH1142" s="13">
        <v>51.63</v>
      </c>
      <c r="AI1142" s="4">
        <v>10130607</v>
      </c>
      <c r="AJ1142" s="13">
        <v>101.01</v>
      </c>
      <c r="AK1142" s="4">
        <v>3089539</v>
      </c>
      <c r="AL1142" s="13">
        <v>21.24</v>
      </c>
      <c r="AM1142" s="4">
        <v>10602429</v>
      </c>
      <c r="AN1142" s="13">
        <v>54.83</v>
      </c>
      <c r="AO1142" s="4">
        <v>5764408</v>
      </c>
      <c r="AP1142" s="13">
        <v>2020.99</v>
      </c>
      <c r="AQ1142" s="4">
        <v>2981343</v>
      </c>
      <c r="AR1142" s="13">
        <v>253.5</v>
      </c>
      <c r="AS1142" s="4">
        <v>11000092</v>
      </c>
      <c r="AT1142" s="13">
        <v>214.21</v>
      </c>
      <c r="AU1142" s="4">
        <v>2408827</v>
      </c>
      <c r="AV1142" s="13">
        <v>1881.91</v>
      </c>
      <c r="AW1142" s="4">
        <v>284230</v>
      </c>
      <c r="AX1142" s="13">
        <v>218.7</v>
      </c>
      <c r="AY1142" s="4">
        <v>3141289</v>
      </c>
      <c r="AZ1142" s="13">
        <v>107.97</v>
      </c>
      <c r="BA1142" s="4">
        <v>4492340</v>
      </c>
      <c r="BB1142" s="13">
        <v>40.270000000000003</v>
      </c>
      <c r="BC1142" s="4">
        <v>5660356</v>
      </c>
      <c r="BD1142" s="13">
        <v>90.16</v>
      </c>
      <c r="BE1142" s="4">
        <v>6061252</v>
      </c>
      <c r="BF1142" s="13">
        <v>142.78</v>
      </c>
      <c r="BG1142" s="4">
        <v>1656087</v>
      </c>
      <c r="BH1142" s="13">
        <v>89.48</v>
      </c>
      <c r="BI1142" s="4">
        <v>3751294</v>
      </c>
    </row>
    <row r="1143" spans="1:61" x14ac:dyDescent="0.35">
      <c r="A1143" s="1">
        <v>43662</v>
      </c>
      <c r="B1143" s="13">
        <v>204.5</v>
      </c>
      <c r="C1143" s="4">
        <v>16866816</v>
      </c>
      <c r="D1143" s="13">
        <v>137.08000000000001</v>
      </c>
      <c r="E1143" s="4">
        <v>22726128</v>
      </c>
      <c r="F1143" s="13">
        <v>167.08</v>
      </c>
      <c r="G1143" s="4">
        <v>8536098</v>
      </c>
      <c r="H1143" s="13">
        <v>284.13</v>
      </c>
      <c r="I1143" s="4">
        <v>1461752</v>
      </c>
      <c r="J1143" s="13">
        <v>58.61</v>
      </c>
      <c r="K1143" s="4">
        <v>9698897</v>
      </c>
      <c r="L1143" s="13">
        <v>157.13</v>
      </c>
      <c r="M1143" s="4">
        <v>6913066</v>
      </c>
      <c r="N1143" s="13">
        <v>33.85</v>
      </c>
      <c r="O1143" s="4">
        <v>66912699</v>
      </c>
      <c r="P1143" s="13">
        <v>305.7</v>
      </c>
      <c r="Q1143" s="4">
        <v>1838747</v>
      </c>
      <c r="R1143" s="13">
        <v>57.62</v>
      </c>
      <c r="S1143" s="4">
        <v>11501067</v>
      </c>
      <c r="T1143" s="13">
        <v>49.17</v>
      </c>
      <c r="U1143" s="4">
        <v>17131368</v>
      </c>
      <c r="V1143" s="13">
        <v>75.930000000000007</v>
      </c>
      <c r="W1143" s="4">
        <v>10197358</v>
      </c>
      <c r="X1143" s="13">
        <v>124.76</v>
      </c>
      <c r="Y1143" s="4">
        <v>4697588</v>
      </c>
      <c r="Z1143" s="13">
        <v>87</v>
      </c>
      <c r="AA1143" s="4">
        <v>3012038</v>
      </c>
      <c r="AB1143" s="13">
        <v>59.75</v>
      </c>
      <c r="AC1143" s="4">
        <v>6011614</v>
      </c>
      <c r="AD1143" s="13">
        <v>40.07</v>
      </c>
      <c r="AE1143" s="4">
        <v>9257273</v>
      </c>
      <c r="AF1143" s="13">
        <v>40.78</v>
      </c>
      <c r="AG1143" s="4">
        <v>1090873</v>
      </c>
      <c r="AH1143" s="13">
        <v>51.1</v>
      </c>
      <c r="AI1143" s="4">
        <v>8790208</v>
      </c>
      <c r="AJ1143" s="13">
        <v>101.38</v>
      </c>
      <c r="AK1143" s="4">
        <v>2625551</v>
      </c>
      <c r="AL1143" s="13">
        <v>20.91</v>
      </c>
      <c r="AM1143" s="4">
        <v>13494482</v>
      </c>
      <c r="AN1143" s="13">
        <v>55.68</v>
      </c>
      <c r="AO1143" s="4">
        <v>6097623</v>
      </c>
      <c r="AP1143" s="13">
        <v>2009.9</v>
      </c>
      <c r="AQ1143" s="4">
        <v>2618198</v>
      </c>
      <c r="AR1143" s="13">
        <v>252.38</v>
      </c>
      <c r="AS1143" s="4">
        <v>8148989</v>
      </c>
      <c r="AT1143" s="13">
        <v>213.72</v>
      </c>
      <c r="AU1143" s="4">
        <v>2380836</v>
      </c>
      <c r="AV1143" s="13">
        <v>1888.9</v>
      </c>
      <c r="AW1143" s="4">
        <v>259114</v>
      </c>
      <c r="AX1143" s="13">
        <v>217.26</v>
      </c>
      <c r="AY1143" s="4">
        <v>2657421</v>
      </c>
      <c r="AZ1143" s="13">
        <v>106.5</v>
      </c>
      <c r="BA1143" s="4">
        <v>4722809</v>
      </c>
      <c r="BB1143" s="13">
        <v>39.92</v>
      </c>
      <c r="BC1143" s="4">
        <v>7612411</v>
      </c>
      <c r="BD1143" s="13">
        <v>90.08</v>
      </c>
      <c r="BE1143" s="4">
        <v>5591855</v>
      </c>
      <c r="BF1143" s="13">
        <v>143.96</v>
      </c>
      <c r="BG1143" s="4">
        <v>1023541</v>
      </c>
      <c r="BH1143" s="13">
        <v>88.6</v>
      </c>
      <c r="BI1143" s="4">
        <v>5812813</v>
      </c>
    </row>
    <row r="1144" spans="1:61" x14ac:dyDescent="0.35">
      <c r="A1144" s="1">
        <v>43663</v>
      </c>
      <c r="B1144" s="13">
        <v>203.35</v>
      </c>
      <c r="C1144" s="4">
        <v>14107450</v>
      </c>
      <c r="D1144" s="13">
        <v>136.27000000000001</v>
      </c>
      <c r="E1144" s="4">
        <v>20210956</v>
      </c>
      <c r="F1144" s="13">
        <v>169.71</v>
      </c>
      <c r="G1144" s="4">
        <v>8705107</v>
      </c>
      <c r="H1144" s="13">
        <v>285.08</v>
      </c>
      <c r="I1144" s="4">
        <v>1545297</v>
      </c>
      <c r="J1144" s="13">
        <v>57.99</v>
      </c>
      <c r="K1144" s="4">
        <v>9090941</v>
      </c>
      <c r="L1144" s="13">
        <v>158.24</v>
      </c>
      <c r="M1144" s="4">
        <v>4160523</v>
      </c>
      <c r="N1144" s="13">
        <v>33.6</v>
      </c>
      <c r="O1144" s="4">
        <v>42557903</v>
      </c>
      <c r="P1144" s="13">
        <v>309.39</v>
      </c>
      <c r="Q1144" s="4">
        <v>2298481</v>
      </c>
      <c r="R1144" s="13">
        <v>57.21</v>
      </c>
      <c r="S1144" s="4">
        <v>9266851</v>
      </c>
      <c r="T1144" s="13">
        <v>49.39</v>
      </c>
      <c r="U1144" s="4">
        <v>11928605</v>
      </c>
      <c r="V1144" s="13">
        <v>75.48</v>
      </c>
      <c r="W1144" s="4">
        <v>7419314</v>
      </c>
      <c r="X1144" s="13">
        <v>124.14</v>
      </c>
      <c r="Y1144" s="4">
        <v>3874162</v>
      </c>
      <c r="Z1144" s="13">
        <v>85.19</v>
      </c>
      <c r="AA1144" s="4">
        <v>3693655</v>
      </c>
      <c r="AB1144" s="13">
        <v>59.78</v>
      </c>
      <c r="AC1144" s="4">
        <v>7056276</v>
      </c>
      <c r="AD1144" s="13">
        <v>38.630000000000003</v>
      </c>
      <c r="AE1144" s="4">
        <v>12523632</v>
      </c>
      <c r="AF1144" s="13">
        <v>39.619999999999997</v>
      </c>
      <c r="AG1144" s="4">
        <v>2454235</v>
      </c>
      <c r="AH1144" s="13">
        <v>51.18</v>
      </c>
      <c r="AI1144" s="4">
        <v>7615260</v>
      </c>
      <c r="AJ1144" s="13">
        <v>100.79</v>
      </c>
      <c r="AK1144" s="4">
        <v>2254372</v>
      </c>
      <c r="AL1144" s="13">
        <v>20.59</v>
      </c>
      <c r="AM1144" s="4">
        <v>12659235</v>
      </c>
      <c r="AN1144" s="13">
        <v>54.31</v>
      </c>
      <c r="AO1144" s="4">
        <v>4609658</v>
      </c>
      <c r="AP1144" s="13">
        <v>1992.03</v>
      </c>
      <c r="AQ1144" s="4">
        <v>2558809</v>
      </c>
      <c r="AR1144" s="13">
        <v>254.86</v>
      </c>
      <c r="AS1144" s="4">
        <v>9764727</v>
      </c>
      <c r="AT1144" s="13">
        <v>213.71</v>
      </c>
      <c r="AU1144" s="4">
        <v>1698600</v>
      </c>
      <c r="AV1144" s="13">
        <v>1867.74</v>
      </c>
      <c r="AW1144" s="4">
        <v>284882</v>
      </c>
      <c r="AX1144" s="13">
        <v>215.61</v>
      </c>
      <c r="AY1144" s="4">
        <v>3037577</v>
      </c>
      <c r="AZ1144" s="13">
        <v>104.93</v>
      </c>
      <c r="BA1144" s="4">
        <v>5159198</v>
      </c>
      <c r="BB1144" s="13">
        <v>39.03</v>
      </c>
      <c r="BC1144" s="4">
        <v>15260644</v>
      </c>
      <c r="BD1144" s="13">
        <v>90.25</v>
      </c>
      <c r="BE1144" s="4">
        <v>4636215</v>
      </c>
      <c r="BF1144" s="13">
        <v>141.24</v>
      </c>
      <c r="BG1144" s="4">
        <v>1229487</v>
      </c>
      <c r="BH1144" s="13">
        <v>87.5</v>
      </c>
      <c r="BI1144" s="4">
        <v>4461701</v>
      </c>
    </row>
    <row r="1145" spans="1:61" x14ac:dyDescent="0.35">
      <c r="A1145" s="1">
        <v>43664</v>
      </c>
      <c r="B1145" s="13">
        <v>205.66</v>
      </c>
      <c r="C1145" s="4">
        <v>18582161</v>
      </c>
      <c r="D1145" s="13">
        <v>136.41999999999999</v>
      </c>
      <c r="E1145" s="4">
        <v>30808707</v>
      </c>
      <c r="F1145" s="13">
        <v>170.18</v>
      </c>
      <c r="G1145" s="4">
        <v>11079474</v>
      </c>
      <c r="H1145" s="13">
        <v>289.77999999999997</v>
      </c>
      <c r="I1145" s="4">
        <v>1936983</v>
      </c>
      <c r="J1145" s="13">
        <v>58.12</v>
      </c>
      <c r="K1145" s="4">
        <v>11883356</v>
      </c>
      <c r="L1145" s="13">
        <v>157.97999999999999</v>
      </c>
      <c r="M1145" s="4">
        <v>3726542</v>
      </c>
      <c r="N1145" s="13">
        <v>33</v>
      </c>
      <c r="O1145" s="4">
        <v>58610857</v>
      </c>
      <c r="P1145" s="13">
        <v>310.08</v>
      </c>
      <c r="Q1145" s="4">
        <v>1597673</v>
      </c>
      <c r="R1145" s="13">
        <v>57.74</v>
      </c>
      <c r="S1145" s="4">
        <v>10292940</v>
      </c>
      <c r="T1145" s="13">
        <v>49.94</v>
      </c>
      <c r="U1145" s="4">
        <v>15679636</v>
      </c>
      <c r="V1145" s="13">
        <v>74.84</v>
      </c>
      <c r="W1145" s="4">
        <v>11425663</v>
      </c>
      <c r="X1145" s="13">
        <v>124.68</v>
      </c>
      <c r="Y1145" s="4">
        <v>5771087</v>
      </c>
      <c r="Z1145" s="13">
        <v>85.43</v>
      </c>
      <c r="AA1145" s="4">
        <v>3332069</v>
      </c>
      <c r="AB1145" s="13">
        <v>60.32</v>
      </c>
      <c r="AC1145" s="4">
        <v>5711575</v>
      </c>
      <c r="AD1145" s="13">
        <v>38.78</v>
      </c>
      <c r="AE1145" s="4">
        <v>13566244</v>
      </c>
      <c r="AF1145" s="13">
        <v>39.159999999999997</v>
      </c>
      <c r="AG1145" s="4">
        <v>2049935</v>
      </c>
      <c r="AH1145" s="13">
        <v>51.01</v>
      </c>
      <c r="AI1145" s="4">
        <v>9689026</v>
      </c>
      <c r="AJ1145" s="13">
        <v>101.92</v>
      </c>
      <c r="AK1145" s="4">
        <v>2467999</v>
      </c>
      <c r="AL1145" s="13">
        <v>20.420000000000002</v>
      </c>
      <c r="AM1145" s="4">
        <v>23603225</v>
      </c>
      <c r="AN1145" s="13">
        <v>55.36</v>
      </c>
      <c r="AO1145" s="4">
        <v>4279463</v>
      </c>
      <c r="AP1145" s="13">
        <v>1977.9</v>
      </c>
      <c r="AQ1145" s="4">
        <v>3504252</v>
      </c>
      <c r="AR1145" s="13">
        <v>253.54</v>
      </c>
      <c r="AS1145" s="4">
        <v>4764483</v>
      </c>
      <c r="AT1145" s="13">
        <v>215.91</v>
      </c>
      <c r="AU1145" s="4">
        <v>2261628</v>
      </c>
      <c r="AV1145" s="13">
        <v>1885.91</v>
      </c>
      <c r="AW1145" s="4">
        <v>230572</v>
      </c>
      <c r="AX1145" s="13">
        <v>214.44</v>
      </c>
      <c r="AY1145" s="4">
        <v>3069619</v>
      </c>
      <c r="AZ1145" s="13">
        <v>103.75</v>
      </c>
      <c r="BA1145" s="4">
        <v>5149568</v>
      </c>
      <c r="BB1145" s="13">
        <v>39.770000000000003</v>
      </c>
      <c r="BC1145" s="4">
        <v>27081621</v>
      </c>
      <c r="BD1145" s="13">
        <v>91.5</v>
      </c>
      <c r="BE1145" s="4">
        <v>6471383</v>
      </c>
      <c r="BF1145" s="13">
        <v>139.80000000000001</v>
      </c>
      <c r="BG1145" s="4">
        <v>1597396</v>
      </c>
      <c r="BH1145" s="13">
        <v>87.44</v>
      </c>
      <c r="BI1145" s="4">
        <v>4609157</v>
      </c>
    </row>
    <row r="1146" spans="1:61" x14ac:dyDescent="0.35">
      <c r="A1146" s="1">
        <v>43665</v>
      </c>
      <c r="B1146" s="13">
        <v>202.59</v>
      </c>
      <c r="C1146" s="4">
        <v>20929307</v>
      </c>
      <c r="D1146" s="13">
        <v>136.62</v>
      </c>
      <c r="E1146" s="4">
        <v>48992364</v>
      </c>
      <c r="F1146" s="13">
        <v>168.44</v>
      </c>
      <c r="G1146" s="4">
        <v>8622395</v>
      </c>
      <c r="H1146" s="13">
        <v>290</v>
      </c>
      <c r="I1146" s="4">
        <v>2204995</v>
      </c>
      <c r="J1146" s="13">
        <v>57.54</v>
      </c>
      <c r="K1146" s="4">
        <v>11663536</v>
      </c>
      <c r="L1146" s="13">
        <v>156.75</v>
      </c>
      <c r="M1146" s="4">
        <v>5218844</v>
      </c>
      <c r="N1146" s="13">
        <v>32.51</v>
      </c>
      <c r="O1146" s="4">
        <v>44617702</v>
      </c>
      <c r="P1146" s="13">
        <v>306.87</v>
      </c>
      <c r="Q1146" s="4">
        <v>2100253</v>
      </c>
      <c r="R1146" s="13">
        <v>57.36</v>
      </c>
      <c r="S1146" s="4">
        <v>13882569</v>
      </c>
      <c r="T1146" s="13">
        <v>50.27</v>
      </c>
      <c r="U1146" s="4">
        <v>29141087</v>
      </c>
      <c r="V1146" s="13">
        <v>74.989999999999995</v>
      </c>
      <c r="W1146" s="4">
        <v>11243310</v>
      </c>
      <c r="X1146" s="13">
        <v>125.04</v>
      </c>
      <c r="Y1146" s="4">
        <v>4880927</v>
      </c>
      <c r="Z1146" s="13">
        <v>87.04</v>
      </c>
      <c r="AA1146" s="4">
        <v>3130164</v>
      </c>
      <c r="AB1146" s="13">
        <v>60.33</v>
      </c>
      <c r="AC1146" s="4">
        <v>5136203</v>
      </c>
      <c r="AD1146" s="13">
        <v>38.71</v>
      </c>
      <c r="AE1146" s="4">
        <v>12811713</v>
      </c>
      <c r="AF1146" s="13">
        <v>39.71</v>
      </c>
      <c r="AG1146" s="4">
        <v>1693672</v>
      </c>
      <c r="AH1146" s="13">
        <v>52.33</v>
      </c>
      <c r="AI1146" s="4">
        <v>7196257</v>
      </c>
      <c r="AJ1146" s="13">
        <v>101.96</v>
      </c>
      <c r="AK1146" s="4">
        <v>3972941</v>
      </c>
      <c r="AL1146" s="13">
        <v>20.5</v>
      </c>
      <c r="AM1146" s="4">
        <v>14109796</v>
      </c>
      <c r="AN1146" s="13">
        <v>55.24</v>
      </c>
      <c r="AO1146" s="4">
        <v>3284790</v>
      </c>
      <c r="AP1146" s="13">
        <v>1964.52</v>
      </c>
      <c r="AQ1146" s="4">
        <v>3185612</v>
      </c>
      <c r="AR1146" s="13">
        <v>258.18</v>
      </c>
      <c r="AS1146" s="4">
        <v>7048410</v>
      </c>
      <c r="AT1146" s="13">
        <v>213.87</v>
      </c>
      <c r="AU1146" s="4">
        <v>2860462</v>
      </c>
      <c r="AV1146" s="13">
        <v>1882.09</v>
      </c>
      <c r="AW1146" s="4">
        <v>198015</v>
      </c>
      <c r="AX1146" s="13">
        <v>213.04</v>
      </c>
      <c r="AY1146" s="4">
        <v>3255033</v>
      </c>
      <c r="AZ1146" s="13">
        <v>102.5</v>
      </c>
      <c r="BA1146" s="4">
        <v>4190920</v>
      </c>
      <c r="BB1146" s="13">
        <v>40.21</v>
      </c>
      <c r="BC1146" s="4">
        <v>13045768</v>
      </c>
      <c r="BD1146" s="13">
        <v>90.3</v>
      </c>
      <c r="BE1146" s="4">
        <v>10804899</v>
      </c>
      <c r="BF1146" s="13">
        <v>137.72999999999999</v>
      </c>
      <c r="BG1146" s="4">
        <v>1549821</v>
      </c>
      <c r="BH1146" s="13">
        <v>86.55</v>
      </c>
      <c r="BI1146" s="4">
        <v>6635634</v>
      </c>
    </row>
    <row r="1147" spans="1:61" x14ac:dyDescent="0.35">
      <c r="A1147" s="1">
        <v>43668</v>
      </c>
      <c r="B1147" s="13">
        <v>207.22</v>
      </c>
      <c r="C1147" s="4">
        <v>22277932</v>
      </c>
      <c r="D1147" s="13">
        <v>138.43</v>
      </c>
      <c r="E1147" s="4">
        <v>25080760</v>
      </c>
      <c r="F1147" s="13">
        <v>171.32</v>
      </c>
      <c r="G1147" s="4">
        <v>7898498</v>
      </c>
      <c r="H1147" s="13">
        <v>296.14999999999998</v>
      </c>
      <c r="I1147" s="4">
        <v>3391297</v>
      </c>
      <c r="J1147" s="13">
        <v>57.6</v>
      </c>
      <c r="K1147" s="4">
        <v>8761770</v>
      </c>
      <c r="L1147" s="13">
        <v>157.69999999999999</v>
      </c>
      <c r="M1147" s="4">
        <v>2910733</v>
      </c>
      <c r="N1147" s="13">
        <v>32.85</v>
      </c>
      <c r="O1147" s="4">
        <v>37777312</v>
      </c>
      <c r="P1147" s="13">
        <v>308.55</v>
      </c>
      <c r="Q1147" s="4">
        <v>1336736</v>
      </c>
      <c r="R1147" s="13">
        <v>57.73</v>
      </c>
      <c r="S1147" s="4">
        <v>10485787</v>
      </c>
      <c r="T1147" s="13">
        <v>51.35</v>
      </c>
      <c r="U1147" s="4">
        <v>21686529</v>
      </c>
      <c r="V1147" s="13">
        <v>75.069999999999993</v>
      </c>
      <c r="W1147" s="4">
        <v>8370141</v>
      </c>
      <c r="X1147" s="13">
        <v>125.31</v>
      </c>
      <c r="Y1147" s="4">
        <v>3275914</v>
      </c>
      <c r="Z1147" s="13">
        <v>87.21</v>
      </c>
      <c r="AA1147" s="4">
        <v>3331384</v>
      </c>
      <c r="AB1147" s="13">
        <v>60.44</v>
      </c>
      <c r="AC1147" s="4">
        <v>3320553</v>
      </c>
      <c r="AD1147" s="13">
        <v>39.49</v>
      </c>
      <c r="AE1147" s="4">
        <v>10964136</v>
      </c>
      <c r="AF1147" s="13">
        <v>40.03</v>
      </c>
      <c r="AG1147" s="4">
        <v>1439191</v>
      </c>
      <c r="AH1147" s="13">
        <v>52.51</v>
      </c>
      <c r="AI1147" s="4">
        <v>5997828</v>
      </c>
      <c r="AJ1147" s="13">
        <v>102.55</v>
      </c>
      <c r="AK1147" s="4">
        <v>1967810</v>
      </c>
      <c r="AL1147" s="13">
        <v>20.77</v>
      </c>
      <c r="AM1147" s="4">
        <v>8897258</v>
      </c>
      <c r="AN1147" s="13">
        <v>55.22</v>
      </c>
      <c r="AO1147" s="4">
        <v>2725886</v>
      </c>
      <c r="AP1147" s="13">
        <v>1985.63</v>
      </c>
      <c r="AQ1147" s="4">
        <v>2908111</v>
      </c>
      <c r="AR1147" s="13">
        <v>255.68</v>
      </c>
      <c r="AS1147" s="4">
        <v>6846273</v>
      </c>
      <c r="AT1147" s="13">
        <v>215</v>
      </c>
      <c r="AU1147" s="4">
        <v>2580634</v>
      </c>
      <c r="AV1147" s="13">
        <v>1893.7</v>
      </c>
      <c r="AW1147" s="4">
        <v>279586</v>
      </c>
      <c r="AX1147" s="13">
        <v>211.27</v>
      </c>
      <c r="AY1147" s="4">
        <v>2765719</v>
      </c>
      <c r="AZ1147" s="13">
        <v>102.55</v>
      </c>
      <c r="BA1147" s="4">
        <v>4501160</v>
      </c>
      <c r="BB1147" s="13">
        <v>40.67</v>
      </c>
      <c r="BC1147" s="4">
        <v>9627440</v>
      </c>
      <c r="BD1147" s="13">
        <v>90.92</v>
      </c>
      <c r="BE1147" s="4">
        <v>5636657</v>
      </c>
      <c r="BF1147" s="13">
        <v>136.06</v>
      </c>
      <c r="BG1147" s="4">
        <v>1998078</v>
      </c>
      <c r="BH1147" s="13">
        <v>85.97</v>
      </c>
      <c r="BI1147" s="4">
        <v>6810325</v>
      </c>
    </row>
    <row r="1148" spans="1:61" x14ac:dyDescent="0.35">
      <c r="A1148" s="1">
        <v>43669</v>
      </c>
      <c r="B1148" s="13">
        <v>208.84</v>
      </c>
      <c r="C1148" s="4">
        <v>18355210</v>
      </c>
      <c r="D1148" s="13">
        <v>139.29</v>
      </c>
      <c r="E1148" s="4">
        <v>18034589</v>
      </c>
      <c r="F1148" s="13">
        <v>175.66</v>
      </c>
      <c r="G1148" s="4">
        <v>10704414</v>
      </c>
      <c r="H1148" s="13">
        <v>300.77999999999997</v>
      </c>
      <c r="I1148" s="4">
        <v>1969162</v>
      </c>
      <c r="J1148" s="13">
        <v>57.45</v>
      </c>
      <c r="K1148" s="4">
        <v>8141115</v>
      </c>
      <c r="L1148" s="13">
        <v>156.25</v>
      </c>
      <c r="M1148" s="4">
        <v>4865763</v>
      </c>
      <c r="N1148" s="13">
        <v>33.49</v>
      </c>
      <c r="O1148" s="4">
        <v>38532460</v>
      </c>
      <c r="P1148" s="13">
        <v>307.88</v>
      </c>
      <c r="Q1148" s="4">
        <v>1826893</v>
      </c>
      <c r="R1148" s="13">
        <v>57.71</v>
      </c>
      <c r="S1148" s="4">
        <v>12692209</v>
      </c>
      <c r="T1148" s="13">
        <v>51.75</v>
      </c>
      <c r="U1148" s="4">
        <v>18413520</v>
      </c>
      <c r="V1148" s="13">
        <v>75.37</v>
      </c>
      <c r="W1148" s="4">
        <v>8551205</v>
      </c>
      <c r="X1148" s="13">
        <v>125.82</v>
      </c>
      <c r="Y1148" s="4">
        <v>4295348</v>
      </c>
      <c r="Z1148" s="13">
        <v>87.59</v>
      </c>
      <c r="AA1148" s="4">
        <v>2908162</v>
      </c>
      <c r="AB1148" s="13">
        <v>60.28</v>
      </c>
      <c r="AC1148" s="4">
        <v>4431868</v>
      </c>
      <c r="AD1148" s="13">
        <v>39.75</v>
      </c>
      <c r="AE1148" s="4">
        <v>10610633</v>
      </c>
      <c r="AF1148" s="13">
        <v>39.57</v>
      </c>
      <c r="AG1148" s="4">
        <v>1922692</v>
      </c>
      <c r="AH1148" s="13">
        <v>51.8</v>
      </c>
      <c r="AI1148" s="4">
        <v>5822580</v>
      </c>
      <c r="AJ1148" s="13">
        <v>102.32</v>
      </c>
      <c r="AK1148" s="4">
        <v>1873750</v>
      </c>
      <c r="AL1148" s="13">
        <v>20.59</v>
      </c>
      <c r="AM1148" s="4">
        <v>9347258</v>
      </c>
      <c r="AN1148" s="13">
        <v>55.71</v>
      </c>
      <c r="AO1148" s="4">
        <v>3649910</v>
      </c>
      <c r="AP1148" s="13">
        <v>1994.49</v>
      </c>
      <c r="AQ1148" s="4">
        <v>2703480</v>
      </c>
      <c r="AR1148" s="13">
        <v>260.17</v>
      </c>
      <c r="AS1148" s="4">
        <v>5023121</v>
      </c>
      <c r="AT1148" s="13">
        <v>214.31</v>
      </c>
      <c r="AU1148" s="4">
        <v>2503582</v>
      </c>
      <c r="AV1148" s="13">
        <v>1900.25</v>
      </c>
      <c r="AW1148" s="4">
        <v>219482</v>
      </c>
      <c r="AX1148" s="13">
        <v>213.08</v>
      </c>
      <c r="AY1148" s="4">
        <v>2590137</v>
      </c>
      <c r="AZ1148" s="13">
        <v>102.6</v>
      </c>
      <c r="BA1148" s="4">
        <v>5064163</v>
      </c>
      <c r="BB1148" s="13">
        <v>41.03</v>
      </c>
      <c r="BC1148" s="4">
        <v>8740457</v>
      </c>
      <c r="BD1148" s="13">
        <v>90.11</v>
      </c>
      <c r="BE1148" s="4">
        <v>7609248</v>
      </c>
      <c r="BF1148" s="13">
        <v>140.69</v>
      </c>
      <c r="BG1148" s="4">
        <v>2288063</v>
      </c>
      <c r="BH1148" s="13">
        <v>86.7</v>
      </c>
      <c r="BI1148" s="4">
        <v>5659933</v>
      </c>
    </row>
    <row r="1149" spans="1:61" x14ac:dyDescent="0.35">
      <c r="A1149" s="1">
        <v>43670</v>
      </c>
      <c r="B1149" s="13">
        <v>208.67</v>
      </c>
      <c r="C1149" s="4">
        <v>14991567</v>
      </c>
      <c r="D1149" s="13">
        <v>140.72</v>
      </c>
      <c r="E1149" s="4">
        <v>20738275</v>
      </c>
      <c r="F1149" s="13">
        <v>178.66</v>
      </c>
      <c r="G1149" s="4">
        <v>9155937</v>
      </c>
      <c r="H1149" s="13">
        <v>303.77</v>
      </c>
      <c r="I1149" s="4">
        <v>1901044</v>
      </c>
      <c r="J1149" s="13">
        <v>58.11</v>
      </c>
      <c r="K1149" s="4">
        <v>10778775</v>
      </c>
      <c r="L1149" s="13">
        <v>159.75</v>
      </c>
      <c r="M1149" s="4">
        <v>4110516</v>
      </c>
      <c r="N1149" s="13">
        <v>34.11</v>
      </c>
      <c r="O1149" s="4">
        <v>41952256</v>
      </c>
      <c r="P1149" s="13">
        <v>310.27</v>
      </c>
      <c r="Q1149" s="4">
        <v>1459247</v>
      </c>
      <c r="R1149" s="13">
        <v>57.23</v>
      </c>
      <c r="S1149" s="4">
        <v>18176990</v>
      </c>
      <c r="T1149" s="13">
        <v>52.92</v>
      </c>
      <c r="U1149" s="4">
        <v>20896369</v>
      </c>
      <c r="V1149" s="13">
        <v>75.36</v>
      </c>
      <c r="W1149" s="4">
        <v>8260245</v>
      </c>
      <c r="X1149" s="13">
        <v>126.54</v>
      </c>
      <c r="Y1149" s="4">
        <v>4796904</v>
      </c>
      <c r="Z1149" s="13">
        <v>87.68</v>
      </c>
      <c r="AA1149" s="4">
        <v>1849387</v>
      </c>
      <c r="AB1149" s="13">
        <v>60.08</v>
      </c>
      <c r="AC1149" s="4">
        <v>4404974</v>
      </c>
      <c r="AD1149" s="13">
        <v>40.33</v>
      </c>
      <c r="AE1149" s="4">
        <v>10763439</v>
      </c>
      <c r="AF1149" s="13">
        <v>40.29</v>
      </c>
      <c r="AG1149" s="4">
        <v>2123236</v>
      </c>
      <c r="AH1149" s="13">
        <v>52.05</v>
      </c>
      <c r="AI1149" s="4">
        <v>6096196</v>
      </c>
      <c r="AJ1149" s="13">
        <v>102.42</v>
      </c>
      <c r="AK1149" s="4">
        <v>2924353</v>
      </c>
      <c r="AL1149" s="13">
        <v>20.65</v>
      </c>
      <c r="AM1149" s="4">
        <v>9142354</v>
      </c>
      <c r="AN1149" s="13">
        <v>57.62</v>
      </c>
      <c r="AO1149" s="4">
        <v>7114252</v>
      </c>
      <c r="AP1149" s="13">
        <v>2000.81</v>
      </c>
      <c r="AQ1149" s="4">
        <v>2631300</v>
      </c>
      <c r="AR1149" s="13">
        <v>264.88</v>
      </c>
      <c r="AS1149" s="4">
        <v>11072835</v>
      </c>
      <c r="AT1149" s="13">
        <v>212.78</v>
      </c>
      <c r="AU1149" s="4">
        <v>2971648</v>
      </c>
      <c r="AV1149" s="13">
        <v>1919.25</v>
      </c>
      <c r="AW1149" s="4">
        <v>212068</v>
      </c>
      <c r="AX1149" s="13">
        <v>214.71</v>
      </c>
      <c r="AY1149" s="4">
        <v>2207164</v>
      </c>
      <c r="AZ1149" s="13">
        <v>102.8</v>
      </c>
      <c r="BA1149" s="4">
        <v>5989181</v>
      </c>
      <c r="BB1149" s="13">
        <v>41.03</v>
      </c>
      <c r="BC1149" s="4">
        <v>6391613</v>
      </c>
      <c r="BD1149" s="13">
        <v>90.65</v>
      </c>
      <c r="BE1149" s="4">
        <v>5388138</v>
      </c>
      <c r="BF1149" s="13">
        <v>139.79</v>
      </c>
      <c r="BG1149" s="4">
        <v>1729997</v>
      </c>
      <c r="BH1149" s="13">
        <v>86.7</v>
      </c>
      <c r="BI1149" s="4">
        <v>6362911</v>
      </c>
    </row>
    <row r="1150" spans="1:61" x14ac:dyDescent="0.35">
      <c r="A1150" s="1">
        <v>43671</v>
      </c>
      <c r="B1150" s="13">
        <v>207.02</v>
      </c>
      <c r="C1150" s="4">
        <v>13909562</v>
      </c>
      <c r="D1150" s="13">
        <v>140.19</v>
      </c>
      <c r="E1150" s="4">
        <v>18356883</v>
      </c>
      <c r="F1150" s="13">
        <v>173.38</v>
      </c>
      <c r="G1150" s="4">
        <v>9817453</v>
      </c>
      <c r="H1150" s="13">
        <v>300.39</v>
      </c>
      <c r="I1150" s="4">
        <v>1574066</v>
      </c>
      <c r="J1150" s="13">
        <v>58.29</v>
      </c>
      <c r="K1150" s="4">
        <v>8176205</v>
      </c>
      <c r="L1150" s="13">
        <v>159.35</v>
      </c>
      <c r="M1150" s="4">
        <v>6934549</v>
      </c>
      <c r="N1150" s="13">
        <v>33.67</v>
      </c>
      <c r="O1150" s="4">
        <v>36705616</v>
      </c>
      <c r="P1150" s="13">
        <v>308.73</v>
      </c>
      <c r="Q1150" s="4">
        <v>1378470</v>
      </c>
      <c r="R1150" s="13">
        <v>56.62</v>
      </c>
      <c r="S1150" s="4">
        <v>15127245</v>
      </c>
      <c r="T1150" s="13">
        <v>52.16</v>
      </c>
      <c r="U1150" s="4">
        <v>27765432</v>
      </c>
      <c r="V1150" s="13">
        <v>74.930000000000007</v>
      </c>
      <c r="W1150" s="4">
        <v>9083914</v>
      </c>
      <c r="X1150" s="13">
        <v>125.63</v>
      </c>
      <c r="Y1150" s="4">
        <v>4586893</v>
      </c>
      <c r="Z1150" s="13">
        <v>85.47</v>
      </c>
      <c r="AA1150" s="4">
        <v>2945053</v>
      </c>
      <c r="AB1150" s="13">
        <v>59.04</v>
      </c>
      <c r="AC1150" s="4">
        <v>5019341</v>
      </c>
      <c r="AD1150" s="13">
        <v>39.950000000000003</v>
      </c>
      <c r="AE1150" s="4">
        <v>7701074</v>
      </c>
      <c r="AF1150" s="13">
        <v>40.22</v>
      </c>
      <c r="AG1150" s="4">
        <v>1768829</v>
      </c>
      <c r="AH1150" s="13">
        <v>51.14</v>
      </c>
      <c r="AI1150" s="4">
        <v>6627412</v>
      </c>
      <c r="AJ1150" s="13">
        <v>101.57</v>
      </c>
      <c r="AK1150" s="4">
        <v>3649042</v>
      </c>
      <c r="AL1150" s="13">
        <v>20.58</v>
      </c>
      <c r="AM1150" s="4">
        <v>9062239</v>
      </c>
      <c r="AN1150" s="13">
        <v>56.5</v>
      </c>
      <c r="AO1150" s="4">
        <v>5127300</v>
      </c>
      <c r="AP1150" s="13">
        <v>1973.82</v>
      </c>
      <c r="AQ1150" s="4">
        <v>4136461</v>
      </c>
      <c r="AR1150" s="13">
        <v>228.82</v>
      </c>
      <c r="AS1150" s="4">
        <v>22418252</v>
      </c>
      <c r="AT1150" s="13">
        <v>214.44</v>
      </c>
      <c r="AU1150" s="4">
        <v>3788976</v>
      </c>
      <c r="AV1150" s="13">
        <v>1926.13</v>
      </c>
      <c r="AW1150" s="4">
        <v>248109</v>
      </c>
      <c r="AX1150" s="13">
        <v>215.55</v>
      </c>
      <c r="AY1150" s="4">
        <v>2335396</v>
      </c>
      <c r="AZ1150" s="13">
        <v>102.05</v>
      </c>
      <c r="BA1150" s="4">
        <v>4215087</v>
      </c>
      <c r="BB1150" s="13">
        <v>40.81</v>
      </c>
      <c r="BC1150" s="4">
        <v>5249386</v>
      </c>
      <c r="BD1150" s="13">
        <v>90.98</v>
      </c>
      <c r="BE1150" s="4">
        <v>8106322</v>
      </c>
      <c r="BF1150" s="13">
        <v>140.72</v>
      </c>
      <c r="BG1150" s="4">
        <v>1395540</v>
      </c>
      <c r="BH1150" s="13">
        <v>87.28</v>
      </c>
      <c r="BI1150" s="4">
        <v>4546496</v>
      </c>
    </row>
    <row r="1151" spans="1:61" x14ac:dyDescent="0.35">
      <c r="A1151" s="1">
        <v>43672</v>
      </c>
      <c r="B1151" s="13">
        <v>207.74</v>
      </c>
      <c r="C1151" s="4">
        <v>17618874</v>
      </c>
      <c r="D1151" s="13">
        <v>141.34</v>
      </c>
      <c r="E1151" s="4">
        <v>19037600</v>
      </c>
      <c r="F1151" s="13">
        <v>175.07</v>
      </c>
      <c r="G1151" s="4">
        <v>6853997</v>
      </c>
      <c r="H1151" s="13">
        <v>300.92</v>
      </c>
      <c r="I1151" s="4">
        <v>1499559</v>
      </c>
      <c r="J1151" s="13">
        <v>58.5</v>
      </c>
      <c r="K1151" s="4">
        <v>6057434</v>
      </c>
      <c r="L1151" s="13">
        <v>159.97</v>
      </c>
      <c r="M1151" s="4">
        <v>4979078</v>
      </c>
      <c r="N1151" s="13">
        <v>34.020000000000003</v>
      </c>
      <c r="O1151" s="4">
        <v>43502776</v>
      </c>
      <c r="P1151" s="13">
        <v>311.27</v>
      </c>
      <c r="Q1151" s="4">
        <v>1507922</v>
      </c>
      <c r="R1151" s="13">
        <v>56.53</v>
      </c>
      <c r="S1151" s="4">
        <v>15243018</v>
      </c>
      <c r="T1151" s="13">
        <v>51.59</v>
      </c>
      <c r="U1151" s="4">
        <v>36401545</v>
      </c>
      <c r="V1151" s="13">
        <v>74.81</v>
      </c>
      <c r="W1151" s="4">
        <v>7677427</v>
      </c>
      <c r="X1151" s="13">
        <v>123.72</v>
      </c>
      <c r="Y1151" s="4">
        <v>6971727</v>
      </c>
      <c r="Z1151" s="13">
        <v>84.29</v>
      </c>
      <c r="AA1151" s="4">
        <v>3026076</v>
      </c>
      <c r="AB1151" s="13">
        <v>58.75</v>
      </c>
      <c r="AC1151" s="4">
        <v>6704095</v>
      </c>
      <c r="AD1151" s="13">
        <v>40.01</v>
      </c>
      <c r="AE1151" s="4">
        <v>6731096</v>
      </c>
      <c r="AF1151" s="13">
        <v>39.880000000000003</v>
      </c>
      <c r="AG1151" s="4">
        <v>1350514</v>
      </c>
      <c r="AH1151" s="13">
        <v>51.59</v>
      </c>
      <c r="AI1151" s="4">
        <v>5452204</v>
      </c>
      <c r="AJ1151" s="13">
        <v>102.32</v>
      </c>
      <c r="AK1151" s="4">
        <v>2267327</v>
      </c>
      <c r="AL1151" s="13">
        <v>20.85</v>
      </c>
      <c r="AM1151" s="4">
        <v>16583806</v>
      </c>
      <c r="AN1151" s="13">
        <v>56.84</v>
      </c>
      <c r="AO1151" s="4">
        <v>3452884</v>
      </c>
      <c r="AP1151" s="13">
        <v>1943.05</v>
      </c>
      <c r="AQ1151" s="4">
        <v>4927143</v>
      </c>
      <c r="AR1151" s="13">
        <v>228.04</v>
      </c>
      <c r="AS1151" s="4">
        <v>10027697</v>
      </c>
      <c r="AT1151" s="13">
        <v>215.58</v>
      </c>
      <c r="AU1151" s="4">
        <v>5029324</v>
      </c>
      <c r="AV1151" s="13">
        <v>1966.85</v>
      </c>
      <c r="AW1151" s="4">
        <v>381753</v>
      </c>
      <c r="AX1151" s="13">
        <v>216.91</v>
      </c>
      <c r="AY1151" s="4">
        <v>2675559</v>
      </c>
      <c r="AZ1151" s="13">
        <v>103.53</v>
      </c>
      <c r="BA1151" s="4">
        <v>4785832</v>
      </c>
      <c r="BB1151" s="13">
        <v>41.23</v>
      </c>
      <c r="BC1151" s="4">
        <v>8385628</v>
      </c>
      <c r="BD1151" s="13">
        <v>99.11</v>
      </c>
      <c r="BE1151" s="4">
        <v>20846459</v>
      </c>
      <c r="BF1151" s="13">
        <v>140.27000000000001</v>
      </c>
      <c r="BG1151" s="4">
        <v>1235165</v>
      </c>
      <c r="BH1151" s="13">
        <v>87.54</v>
      </c>
      <c r="BI1151" s="4">
        <v>3707249</v>
      </c>
    </row>
    <row r="1152" spans="1:61" x14ac:dyDescent="0.35">
      <c r="A1152" s="1">
        <v>43675</v>
      </c>
      <c r="B1152" s="13">
        <v>209.68</v>
      </c>
      <c r="C1152" s="4">
        <v>21673389</v>
      </c>
      <c r="D1152" s="13">
        <v>141.03</v>
      </c>
      <c r="E1152" s="4">
        <v>16605870</v>
      </c>
      <c r="F1152" s="13">
        <v>174.82</v>
      </c>
      <c r="G1152" s="4">
        <v>6204049</v>
      </c>
      <c r="H1152" s="13">
        <v>301.74</v>
      </c>
      <c r="I1152" s="4">
        <v>1206805</v>
      </c>
      <c r="J1152" s="13">
        <v>58.06</v>
      </c>
      <c r="K1152" s="4">
        <v>7439258</v>
      </c>
      <c r="L1152" s="13">
        <v>156.21</v>
      </c>
      <c r="M1152" s="4">
        <v>8880457</v>
      </c>
      <c r="N1152" s="13">
        <v>33.479999999999997</v>
      </c>
      <c r="O1152" s="4">
        <v>45921978</v>
      </c>
      <c r="P1152" s="13">
        <v>307.22000000000003</v>
      </c>
      <c r="Q1152" s="4">
        <v>2778446</v>
      </c>
      <c r="R1152" s="13">
        <v>56.93</v>
      </c>
      <c r="S1152" s="4">
        <v>12051146</v>
      </c>
      <c r="T1152" s="13">
        <v>52.51</v>
      </c>
      <c r="U1152" s="4">
        <v>21897455</v>
      </c>
      <c r="V1152" s="13">
        <v>75.34</v>
      </c>
      <c r="W1152" s="4">
        <v>7091889</v>
      </c>
      <c r="X1152" s="13">
        <v>124.23</v>
      </c>
      <c r="Y1152" s="4">
        <v>4377506</v>
      </c>
      <c r="Z1152" s="13">
        <v>83.92</v>
      </c>
      <c r="AA1152" s="4">
        <v>3407039</v>
      </c>
      <c r="AB1152" s="13">
        <v>58.19</v>
      </c>
      <c r="AC1152" s="4">
        <v>6597496</v>
      </c>
      <c r="AD1152" s="13">
        <v>39.21</v>
      </c>
      <c r="AE1152" s="4">
        <v>6549512</v>
      </c>
      <c r="AF1152" s="13">
        <v>39.130000000000003</v>
      </c>
      <c r="AG1152" s="4">
        <v>2199864</v>
      </c>
      <c r="AH1152" s="13">
        <v>50.91</v>
      </c>
      <c r="AI1152" s="4">
        <v>6412060</v>
      </c>
      <c r="AJ1152" s="13">
        <v>102.81</v>
      </c>
      <c r="AK1152" s="4">
        <v>2275185</v>
      </c>
      <c r="AL1152" s="13">
        <v>20.89</v>
      </c>
      <c r="AM1152" s="4">
        <v>15285138</v>
      </c>
      <c r="AN1152" s="13">
        <v>56.16</v>
      </c>
      <c r="AO1152" s="4">
        <v>4604161</v>
      </c>
      <c r="AP1152" s="13">
        <v>1912.45</v>
      </c>
      <c r="AQ1152" s="4">
        <v>4493190</v>
      </c>
      <c r="AR1152" s="13">
        <v>235.77</v>
      </c>
      <c r="AS1152" s="4">
        <v>9273331</v>
      </c>
      <c r="AT1152" s="13">
        <v>214.98</v>
      </c>
      <c r="AU1152" s="4">
        <v>4278616</v>
      </c>
      <c r="AV1152" s="13">
        <v>1919.55</v>
      </c>
      <c r="AW1152" s="4">
        <v>304854</v>
      </c>
      <c r="AX1152" s="13">
        <v>218.04</v>
      </c>
      <c r="AY1152" s="4">
        <v>2407248</v>
      </c>
      <c r="AZ1152" s="13">
        <v>103.96</v>
      </c>
      <c r="BA1152" s="4">
        <v>3909648</v>
      </c>
      <c r="BB1152" s="13">
        <v>41.57</v>
      </c>
      <c r="BC1152" s="4">
        <v>7852000</v>
      </c>
      <c r="BD1152" s="13">
        <v>98.02</v>
      </c>
      <c r="BE1152" s="4">
        <v>11184513</v>
      </c>
      <c r="BF1152" s="13">
        <v>141.22999999999999</v>
      </c>
      <c r="BG1152" s="4">
        <v>1113900</v>
      </c>
      <c r="BH1152" s="13">
        <v>87.62</v>
      </c>
      <c r="BI1152" s="4">
        <v>4387337</v>
      </c>
    </row>
    <row r="1153" spans="1:61" x14ac:dyDescent="0.35">
      <c r="A1153" s="1">
        <v>43676</v>
      </c>
      <c r="B1153" s="13">
        <v>208.78</v>
      </c>
      <c r="C1153" s="4">
        <v>33935718</v>
      </c>
      <c r="D1153" s="13">
        <v>140.35</v>
      </c>
      <c r="E1153" s="4">
        <v>16846528</v>
      </c>
      <c r="F1153" s="13">
        <v>175.45</v>
      </c>
      <c r="G1153" s="4">
        <v>4944261</v>
      </c>
      <c r="H1153" s="13">
        <v>299.56</v>
      </c>
      <c r="I1153" s="4">
        <v>1116439</v>
      </c>
      <c r="J1153" s="13">
        <v>57.49</v>
      </c>
      <c r="K1153" s="4">
        <v>6367207</v>
      </c>
      <c r="L1153" s="13">
        <v>156.96</v>
      </c>
      <c r="M1153" s="4">
        <v>4241587</v>
      </c>
      <c r="N1153" s="13">
        <v>33.869999999999997</v>
      </c>
      <c r="O1153" s="4">
        <v>72198880</v>
      </c>
      <c r="P1153" s="13">
        <v>303.64</v>
      </c>
      <c r="Q1153" s="4">
        <v>2157952</v>
      </c>
      <c r="R1153" s="13">
        <v>56.47</v>
      </c>
      <c r="S1153" s="4">
        <v>9623420</v>
      </c>
      <c r="T1153" s="13">
        <v>51.7</v>
      </c>
      <c r="U1153" s="4">
        <v>16487692</v>
      </c>
      <c r="V1153" s="13">
        <v>75.349999999999994</v>
      </c>
      <c r="W1153" s="4">
        <v>6961197</v>
      </c>
      <c r="X1153" s="13">
        <v>124.34</v>
      </c>
      <c r="Y1153" s="4">
        <v>3871650</v>
      </c>
      <c r="Z1153" s="13">
        <v>86.06</v>
      </c>
      <c r="AA1153" s="4">
        <v>3707635</v>
      </c>
      <c r="AB1153" s="13">
        <v>59.51</v>
      </c>
      <c r="AC1153" s="4">
        <v>5927762</v>
      </c>
      <c r="AD1153" s="13">
        <v>39.549999999999997</v>
      </c>
      <c r="AE1153" s="4">
        <v>9256517</v>
      </c>
      <c r="AF1153" s="13">
        <v>38.869999999999997</v>
      </c>
      <c r="AG1153" s="4">
        <v>3126831</v>
      </c>
      <c r="AH1153" s="13">
        <v>52.47</v>
      </c>
      <c r="AI1153" s="4">
        <v>7420307</v>
      </c>
      <c r="AJ1153" s="13">
        <v>103.61</v>
      </c>
      <c r="AK1153" s="4">
        <v>1465867</v>
      </c>
      <c r="AL1153" s="13">
        <v>20.69</v>
      </c>
      <c r="AM1153" s="4">
        <v>14444879</v>
      </c>
      <c r="AN1153" s="13">
        <v>57.05</v>
      </c>
      <c r="AO1153" s="4">
        <v>3746312</v>
      </c>
      <c r="AP1153" s="13">
        <v>1898.53</v>
      </c>
      <c r="AQ1153" s="4">
        <v>2910888</v>
      </c>
      <c r="AR1153" s="13">
        <v>242.26</v>
      </c>
      <c r="AS1153" s="4">
        <v>8109014</v>
      </c>
      <c r="AT1153" s="13">
        <v>212.34</v>
      </c>
      <c r="AU1153" s="4">
        <v>2808503</v>
      </c>
      <c r="AV1153" s="13">
        <v>1916.59</v>
      </c>
      <c r="AW1153" s="4">
        <v>208933</v>
      </c>
      <c r="AX1153" s="13">
        <v>217.36</v>
      </c>
      <c r="AY1153" s="4">
        <v>2172571</v>
      </c>
      <c r="AZ1153" s="13">
        <v>103.77</v>
      </c>
      <c r="BA1153" s="4">
        <v>3981449</v>
      </c>
      <c r="BB1153" s="13">
        <v>41.38</v>
      </c>
      <c r="BC1153" s="4">
        <v>6328012</v>
      </c>
      <c r="BD1153" s="13">
        <v>96.65</v>
      </c>
      <c r="BE1153" s="4">
        <v>7248270</v>
      </c>
      <c r="BF1153" s="13">
        <v>140.81</v>
      </c>
      <c r="BG1153" s="4">
        <v>947484</v>
      </c>
      <c r="BH1153" s="13">
        <v>87.2</v>
      </c>
      <c r="BI1153" s="4">
        <v>3562999</v>
      </c>
    </row>
    <row r="1154" spans="1:61" x14ac:dyDescent="0.35">
      <c r="A1154" s="1">
        <v>43677</v>
      </c>
      <c r="B1154" s="13">
        <v>213.04</v>
      </c>
      <c r="C1154" s="4">
        <v>69281361</v>
      </c>
      <c r="D1154" s="13">
        <v>136.27000000000001</v>
      </c>
      <c r="E1154" s="4">
        <v>38598786</v>
      </c>
      <c r="F1154" s="13">
        <v>168.72</v>
      </c>
      <c r="G1154" s="4">
        <v>8985391</v>
      </c>
      <c r="H1154" s="13">
        <v>289.99</v>
      </c>
      <c r="I1154" s="4">
        <v>2081939</v>
      </c>
      <c r="J1154" s="13">
        <v>56.3</v>
      </c>
      <c r="K1154" s="4">
        <v>11966713</v>
      </c>
      <c r="L1154" s="13">
        <v>154.5</v>
      </c>
      <c r="M1154" s="4">
        <v>7454174</v>
      </c>
      <c r="N1154" s="13">
        <v>30.45</v>
      </c>
      <c r="O1154" s="4">
        <v>119190001</v>
      </c>
      <c r="P1154" s="13">
        <v>298.86</v>
      </c>
      <c r="Q1154" s="4">
        <v>3066861</v>
      </c>
      <c r="R1154" s="13">
        <v>55.4</v>
      </c>
      <c r="S1154" s="4">
        <v>17441208</v>
      </c>
      <c r="T1154" s="13">
        <v>50.55</v>
      </c>
      <c r="U1154" s="4">
        <v>24169751</v>
      </c>
      <c r="V1154" s="13">
        <v>74.36</v>
      </c>
      <c r="W1154" s="4">
        <v>13104592</v>
      </c>
      <c r="X1154" s="13">
        <v>123.11</v>
      </c>
      <c r="Y1154" s="4">
        <v>7199533</v>
      </c>
      <c r="Z1154" s="13">
        <v>85.85</v>
      </c>
      <c r="AA1154" s="4">
        <v>3144344</v>
      </c>
      <c r="AB1154" s="13">
        <v>59.08</v>
      </c>
      <c r="AC1154" s="4">
        <v>8268530</v>
      </c>
      <c r="AD1154" s="13">
        <v>39.97</v>
      </c>
      <c r="AE1154" s="4">
        <v>10673297</v>
      </c>
      <c r="AF1154" s="13">
        <v>38.909999999999997</v>
      </c>
      <c r="AG1154" s="4">
        <v>2457849</v>
      </c>
      <c r="AH1154" s="13">
        <v>51.36</v>
      </c>
      <c r="AI1154" s="4">
        <v>12342283</v>
      </c>
      <c r="AJ1154" s="13">
        <v>102.56</v>
      </c>
      <c r="AK1154" s="4">
        <v>2415888</v>
      </c>
      <c r="AL1154" s="13">
        <v>20.62</v>
      </c>
      <c r="AM1154" s="4">
        <v>20273987</v>
      </c>
      <c r="AN1154" s="13">
        <v>56.39</v>
      </c>
      <c r="AO1154" s="4">
        <v>5682236</v>
      </c>
      <c r="AP1154" s="13">
        <v>1866.78</v>
      </c>
      <c r="AQ1154" s="4">
        <v>4470727</v>
      </c>
      <c r="AR1154" s="13">
        <v>241.61</v>
      </c>
      <c r="AS1154" s="4">
        <v>9178208</v>
      </c>
      <c r="AT1154" s="13">
        <v>210.72</v>
      </c>
      <c r="AU1154" s="4">
        <v>4048787</v>
      </c>
      <c r="AV1154" s="13">
        <v>1886.61</v>
      </c>
      <c r="AW1154" s="4">
        <v>270009</v>
      </c>
      <c r="AX1154" s="13">
        <v>213.69</v>
      </c>
      <c r="AY1154" s="4">
        <v>3426412</v>
      </c>
      <c r="AZ1154" s="13">
        <v>101.4</v>
      </c>
      <c r="BA1154" s="4">
        <v>5533366</v>
      </c>
      <c r="BB1154" s="13">
        <v>41.19</v>
      </c>
      <c r="BC1154" s="4">
        <v>8815028</v>
      </c>
      <c r="BD1154" s="13">
        <v>94.69</v>
      </c>
      <c r="BE1154" s="4">
        <v>9912147</v>
      </c>
      <c r="BF1154" s="13">
        <v>139.06</v>
      </c>
      <c r="BG1154" s="4">
        <v>1551642</v>
      </c>
      <c r="BH1154" s="13">
        <v>86.03</v>
      </c>
      <c r="BI1154" s="4">
        <v>5818168</v>
      </c>
    </row>
    <row r="1155" spans="1:61" x14ac:dyDescent="0.35">
      <c r="A1155" s="1">
        <v>43678</v>
      </c>
      <c r="B1155" s="13">
        <v>208.43</v>
      </c>
      <c r="C1155" s="4">
        <v>54017922</v>
      </c>
      <c r="D1155" s="13">
        <v>138.06</v>
      </c>
      <c r="E1155" s="4">
        <v>40557502</v>
      </c>
      <c r="F1155" s="13">
        <v>164.92</v>
      </c>
      <c r="G1155" s="4">
        <v>10530314</v>
      </c>
      <c r="H1155" s="13">
        <v>285.33999999999997</v>
      </c>
      <c r="I1155" s="4">
        <v>2191069</v>
      </c>
      <c r="J1155" s="13">
        <v>55.88</v>
      </c>
      <c r="K1155" s="4">
        <v>10215157</v>
      </c>
      <c r="L1155" s="13">
        <v>150.81</v>
      </c>
      <c r="M1155" s="4">
        <v>26124657</v>
      </c>
      <c r="N1155" s="13">
        <v>29.86</v>
      </c>
      <c r="O1155" s="4">
        <v>80878890</v>
      </c>
      <c r="P1155" s="13">
        <v>298.44</v>
      </c>
      <c r="Q1155" s="4">
        <v>3210196</v>
      </c>
      <c r="R1155" s="13">
        <v>55.39</v>
      </c>
      <c r="S1155" s="4">
        <v>19020638</v>
      </c>
      <c r="T1155" s="13">
        <v>49.5</v>
      </c>
      <c r="U1155" s="4">
        <v>34020779</v>
      </c>
      <c r="V1155" s="13">
        <v>72.459999999999994</v>
      </c>
      <c r="W1155" s="4">
        <v>17132815</v>
      </c>
      <c r="X1155" s="13">
        <v>120.74</v>
      </c>
      <c r="Y1155" s="4">
        <v>7928446</v>
      </c>
      <c r="Z1155" s="13">
        <v>81.069999999999993</v>
      </c>
      <c r="AA1155" s="4">
        <v>8080042</v>
      </c>
      <c r="AB1155" s="13">
        <v>58.8</v>
      </c>
      <c r="AC1155" s="4">
        <v>7924319</v>
      </c>
      <c r="AD1155" s="13">
        <v>38.51</v>
      </c>
      <c r="AE1155" s="4">
        <v>13280360</v>
      </c>
      <c r="AF1155" s="13">
        <v>37.369999999999997</v>
      </c>
      <c r="AG1155" s="4">
        <v>2869731</v>
      </c>
      <c r="AH1155" s="13">
        <v>53.17</v>
      </c>
      <c r="AI1155" s="4">
        <v>14069940</v>
      </c>
      <c r="AJ1155" s="13">
        <v>101.99</v>
      </c>
      <c r="AK1155" s="4">
        <v>2153198</v>
      </c>
      <c r="AL1155" s="13">
        <v>20.77</v>
      </c>
      <c r="AM1155" s="4">
        <v>21456384</v>
      </c>
      <c r="AN1155" s="13">
        <v>55.36</v>
      </c>
      <c r="AO1155" s="4">
        <v>8254633</v>
      </c>
      <c r="AP1155" s="13">
        <v>1855.32</v>
      </c>
      <c r="AQ1155" s="4">
        <v>4713311</v>
      </c>
      <c r="AR1155" s="13">
        <v>233.85</v>
      </c>
      <c r="AS1155" s="4">
        <v>8259516</v>
      </c>
      <c r="AT1155" s="13">
        <v>211.25</v>
      </c>
      <c r="AU1155" s="4">
        <v>3232059</v>
      </c>
      <c r="AV1155" s="13">
        <v>1879.86</v>
      </c>
      <c r="AW1155" s="4">
        <v>238502</v>
      </c>
      <c r="AX1155" s="13">
        <v>212.83</v>
      </c>
      <c r="AY1155" s="4">
        <v>3431473</v>
      </c>
      <c r="AZ1155" s="13">
        <v>99.49</v>
      </c>
      <c r="BA1155" s="4">
        <v>5469572</v>
      </c>
      <c r="BB1155" s="13">
        <v>41.1</v>
      </c>
      <c r="BC1155" s="4">
        <v>10690214</v>
      </c>
      <c r="BD1155" s="13">
        <v>95.38</v>
      </c>
      <c r="BE1155" s="4">
        <v>8342662</v>
      </c>
      <c r="BF1155" s="13">
        <v>136.87</v>
      </c>
      <c r="BG1155" s="4">
        <v>1268737</v>
      </c>
      <c r="BH1155" s="13">
        <v>83.12</v>
      </c>
      <c r="BI1155" s="4">
        <v>7871849</v>
      </c>
    </row>
    <row r="1156" spans="1:61" x14ac:dyDescent="0.35">
      <c r="A1156" s="1">
        <v>43679</v>
      </c>
      <c r="B1156" s="13">
        <v>204.02</v>
      </c>
      <c r="C1156" s="4">
        <v>40862122</v>
      </c>
      <c r="D1156" s="13">
        <v>136.9</v>
      </c>
      <c r="E1156" s="4">
        <v>30791624</v>
      </c>
      <c r="F1156" s="13">
        <v>161.19</v>
      </c>
      <c r="G1156" s="4">
        <v>10708732</v>
      </c>
      <c r="H1156" s="13">
        <v>278.52999999999997</v>
      </c>
      <c r="I1156" s="4">
        <v>2007951</v>
      </c>
      <c r="J1156" s="13">
        <v>55.84</v>
      </c>
      <c r="K1156" s="4">
        <v>12644401</v>
      </c>
      <c r="L1156" s="13">
        <v>145.69999999999999</v>
      </c>
      <c r="M1156" s="4">
        <v>13138900</v>
      </c>
      <c r="N1156" s="13">
        <v>29.44</v>
      </c>
      <c r="O1156" s="4">
        <v>60410852</v>
      </c>
      <c r="P1156" s="13">
        <v>293.70999999999998</v>
      </c>
      <c r="Q1156" s="4">
        <v>3400897</v>
      </c>
      <c r="R1156" s="13">
        <v>53.25</v>
      </c>
      <c r="S1156" s="4">
        <v>29021920</v>
      </c>
      <c r="T1156" s="13">
        <v>48.68</v>
      </c>
      <c r="U1156" s="4">
        <v>27881620</v>
      </c>
      <c r="V1156" s="13">
        <v>71.75</v>
      </c>
      <c r="W1156" s="4">
        <v>21376742</v>
      </c>
      <c r="X1156" s="13">
        <v>120.73</v>
      </c>
      <c r="Y1156" s="4">
        <v>9026153</v>
      </c>
      <c r="Z1156" s="13">
        <v>82.46</v>
      </c>
      <c r="AA1156" s="4">
        <v>6795820</v>
      </c>
      <c r="AB1156" s="13">
        <v>56.47</v>
      </c>
      <c r="AC1156" s="4">
        <v>7697699</v>
      </c>
      <c r="AD1156" s="13">
        <v>37.42</v>
      </c>
      <c r="AE1156" s="4">
        <v>8738161</v>
      </c>
      <c r="AF1156" s="13">
        <v>37.15</v>
      </c>
      <c r="AG1156" s="4">
        <v>2051504</v>
      </c>
      <c r="AH1156" s="13">
        <v>51.18</v>
      </c>
      <c r="AI1156" s="4">
        <v>12206940</v>
      </c>
      <c r="AJ1156" s="13">
        <v>99.52</v>
      </c>
      <c r="AK1156" s="4">
        <v>2075611</v>
      </c>
      <c r="AL1156" s="13">
        <v>20.21</v>
      </c>
      <c r="AM1156" s="4">
        <v>15042807</v>
      </c>
      <c r="AN1156" s="13">
        <v>53.62</v>
      </c>
      <c r="AO1156" s="4">
        <v>5094702</v>
      </c>
      <c r="AP1156" s="13">
        <v>1823.24</v>
      </c>
      <c r="AQ1156" s="4">
        <v>4956225</v>
      </c>
      <c r="AR1156" s="13">
        <v>234.34</v>
      </c>
      <c r="AS1156" s="4">
        <v>6136481</v>
      </c>
      <c r="AT1156" s="13">
        <v>214.48</v>
      </c>
      <c r="AU1156" s="4">
        <v>3517803</v>
      </c>
      <c r="AV1156" s="13">
        <v>1846.08</v>
      </c>
      <c r="AW1156" s="4">
        <v>304479</v>
      </c>
      <c r="AX1156" s="13">
        <v>212.15</v>
      </c>
      <c r="AY1156" s="4">
        <v>2884886</v>
      </c>
      <c r="AZ1156" s="13">
        <v>99.23</v>
      </c>
      <c r="BA1156" s="4">
        <v>3917864</v>
      </c>
      <c r="BB1156" s="13">
        <v>40.58</v>
      </c>
      <c r="BC1156" s="4">
        <v>6246396</v>
      </c>
      <c r="BD1156" s="13">
        <v>95.51</v>
      </c>
      <c r="BE1156" s="4">
        <v>6381721</v>
      </c>
      <c r="BF1156" s="13">
        <v>135.97999999999999</v>
      </c>
      <c r="BG1156" s="4">
        <v>1098742</v>
      </c>
      <c r="BH1156" s="13">
        <v>81.14</v>
      </c>
      <c r="BI1156" s="4">
        <v>8761409</v>
      </c>
    </row>
    <row r="1157" spans="1:61" x14ac:dyDescent="0.35">
      <c r="A1157" s="1">
        <v>43682</v>
      </c>
      <c r="B1157" s="13">
        <v>193.34</v>
      </c>
      <c r="C1157" s="4">
        <v>52392969</v>
      </c>
      <c r="D1157" s="13">
        <v>132.21</v>
      </c>
      <c r="E1157" s="4">
        <v>42749551</v>
      </c>
      <c r="F1157" s="13">
        <v>150.79</v>
      </c>
      <c r="G1157" s="4">
        <v>14728936</v>
      </c>
      <c r="H1157" s="13">
        <v>267.66000000000003</v>
      </c>
      <c r="I1157" s="4">
        <v>2776482</v>
      </c>
      <c r="J1157" s="13">
        <v>53.76</v>
      </c>
      <c r="K1157" s="4">
        <v>16204573</v>
      </c>
      <c r="L1157" s="13">
        <v>142.82</v>
      </c>
      <c r="M1157" s="4">
        <v>13070094</v>
      </c>
      <c r="N1157" s="13">
        <v>27.99</v>
      </c>
      <c r="O1157" s="4">
        <v>74333240</v>
      </c>
      <c r="P1157" s="13">
        <v>280.36</v>
      </c>
      <c r="Q1157" s="4">
        <v>4292566</v>
      </c>
      <c r="R1157" s="13">
        <v>51.37</v>
      </c>
      <c r="S1157" s="4">
        <v>29931795</v>
      </c>
      <c r="T1157" s="13">
        <v>46.97</v>
      </c>
      <c r="U1157" s="4">
        <v>38936649</v>
      </c>
      <c r="V1157" s="13">
        <v>70.28</v>
      </c>
      <c r="W1157" s="4">
        <v>19080930</v>
      </c>
      <c r="X1157" s="13">
        <v>118.74</v>
      </c>
      <c r="Y1157" s="4">
        <v>8620322</v>
      </c>
      <c r="Z1157" s="13">
        <v>79</v>
      </c>
      <c r="AA1157" s="4">
        <v>5476354</v>
      </c>
      <c r="AB1157" s="13">
        <v>54.68</v>
      </c>
      <c r="AC1157" s="4">
        <v>7474562</v>
      </c>
      <c r="AD1157" s="13">
        <v>35.99</v>
      </c>
      <c r="AE1157" s="4">
        <v>10771559</v>
      </c>
      <c r="AF1157" s="13">
        <v>35.51</v>
      </c>
      <c r="AG1157" s="4">
        <v>2019451</v>
      </c>
      <c r="AH1157" s="13">
        <v>49.42</v>
      </c>
      <c r="AI1157" s="4">
        <v>9977723</v>
      </c>
      <c r="AJ1157" s="13">
        <v>95.64</v>
      </c>
      <c r="AK1157" s="4">
        <v>3034848</v>
      </c>
      <c r="AL1157" s="13">
        <v>19.84</v>
      </c>
      <c r="AM1157" s="4">
        <v>18919522</v>
      </c>
      <c r="AN1157" s="13">
        <v>50.67</v>
      </c>
      <c r="AO1157" s="4">
        <v>8055890</v>
      </c>
      <c r="AP1157" s="13">
        <v>1765.13</v>
      </c>
      <c r="AQ1157" s="4">
        <v>6058212</v>
      </c>
      <c r="AR1157" s="13">
        <v>228.32</v>
      </c>
      <c r="AS1157" s="4">
        <v>7028279</v>
      </c>
      <c r="AT1157" s="13">
        <v>210.45</v>
      </c>
      <c r="AU1157" s="4">
        <v>3685561</v>
      </c>
      <c r="AV1157" s="13">
        <v>1788.6</v>
      </c>
      <c r="AW1157" s="4">
        <v>431405</v>
      </c>
      <c r="AX1157" s="13">
        <v>204.94</v>
      </c>
      <c r="AY1157" s="4">
        <v>4553198</v>
      </c>
      <c r="AZ1157" s="13">
        <v>97.04</v>
      </c>
      <c r="BA1157" s="4">
        <v>4685062</v>
      </c>
      <c r="BB1157" s="13">
        <v>38.81</v>
      </c>
      <c r="BC1157" s="4">
        <v>7702842</v>
      </c>
      <c r="BD1157" s="13">
        <v>93.7</v>
      </c>
      <c r="BE1157" s="4">
        <v>8917441</v>
      </c>
      <c r="BF1157" s="13">
        <v>130.34</v>
      </c>
      <c r="BG1157" s="4">
        <v>3161859</v>
      </c>
      <c r="BH1157" s="13">
        <v>78.97</v>
      </c>
      <c r="BI1157" s="4">
        <v>8493272</v>
      </c>
    </row>
    <row r="1158" spans="1:61" x14ac:dyDescent="0.35">
      <c r="A1158" s="1">
        <v>43683</v>
      </c>
      <c r="B1158" s="13">
        <v>197</v>
      </c>
      <c r="C1158" s="4">
        <v>35824787</v>
      </c>
      <c r="D1158" s="13">
        <v>134.69</v>
      </c>
      <c r="E1158" s="4">
        <v>32696651</v>
      </c>
      <c r="F1158" s="13">
        <v>152.35</v>
      </c>
      <c r="G1158" s="4">
        <v>9031767</v>
      </c>
      <c r="H1158" s="13">
        <v>266.44</v>
      </c>
      <c r="I1158" s="4">
        <v>2219934</v>
      </c>
      <c r="J1158" s="13">
        <v>53.96</v>
      </c>
      <c r="K1158" s="4">
        <v>13149503</v>
      </c>
      <c r="L1158" s="13">
        <v>142.80000000000001</v>
      </c>
      <c r="M1158" s="4">
        <v>6693998</v>
      </c>
      <c r="N1158" s="13">
        <v>28.86</v>
      </c>
      <c r="O1158" s="4">
        <v>60578444</v>
      </c>
      <c r="P1158" s="13">
        <v>286.20999999999998</v>
      </c>
      <c r="Q1158" s="4">
        <v>2552138</v>
      </c>
      <c r="R1158" s="13">
        <v>52.6</v>
      </c>
      <c r="S1158" s="4">
        <v>20708383</v>
      </c>
      <c r="T1158" s="13">
        <v>46.96</v>
      </c>
      <c r="U1158" s="4">
        <v>26119563</v>
      </c>
      <c r="V1158" s="13">
        <v>70.959999999999994</v>
      </c>
      <c r="W1158" s="4">
        <v>12282362</v>
      </c>
      <c r="X1158" s="13">
        <v>119.38</v>
      </c>
      <c r="Y1158" s="4">
        <v>6787997</v>
      </c>
      <c r="Z1158" s="13">
        <v>78.28</v>
      </c>
      <c r="AA1158" s="4">
        <v>4257173</v>
      </c>
      <c r="AB1158" s="13">
        <v>54.23</v>
      </c>
      <c r="AC1158" s="4">
        <v>6167111</v>
      </c>
      <c r="AD1158" s="13">
        <v>35.46</v>
      </c>
      <c r="AE1158" s="4">
        <v>11639878</v>
      </c>
      <c r="AF1158" s="13">
        <v>35.549999999999997</v>
      </c>
      <c r="AG1158" s="4">
        <v>2215140</v>
      </c>
      <c r="AH1158" s="13">
        <v>47.58</v>
      </c>
      <c r="AI1158" s="4">
        <v>13008033</v>
      </c>
      <c r="AJ1158" s="13">
        <v>97.41</v>
      </c>
      <c r="AK1158" s="4">
        <v>2164451</v>
      </c>
      <c r="AL1158" s="13">
        <v>20.03</v>
      </c>
      <c r="AM1158" s="4">
        <v>13971377</v>
      </c>
      <c r="AN1158" s="13">
        <v>49.59</v>
      </c>
      <c r="AO1158" s="4">
        <v>7722502</v>
      </c>
      <c r="AP1158" s="13">
        <v>1787.83</v>
      </c>
      <c r="AQ1158" s="4">
        <v>5070258</v>
      </c>
      <c r="AR1158" s="13">
        <v>230.75</v>
      </c>
      <c r="AS1158" s="4">
        <v>5564200</v>
      </c>
      <c r="AT1158" s="13">
        <v>214.08</v>
      </c>
      <c r="AU1158" s="4">
        <v>2970342</v>
      </c>
      <c r="AV1158" s="13">
        <v>1786.52</v>
      </c>
      <c r="AW1158" s="4">
        <v>393961</v>
      </c>
      <c r="AX1158" s="13">
        <v>208.8</v>
      </c>
      <c r="AY1158" s="4">
        <v>3646800</v>
      </c>
      <c r="AZ1158" s="13">
        <v>97.92</v>
      </c>
      <c r="BA1158" s="4">
        <v>4167823</v>
      </c>
      <c r="BB1158" s="13">
        <v>39.69</v>
      </c>
      <c r="BC1158" s="4">
        <v>8461717</v>
      </c>
      <c r="BD1158" s="13">
        <v>95.34</v>
      </c>
      <c r="BE1158" s="4">
        <v>7437982</v>
      </c>
      <c r="BF1158" s="13">
        <v>128.49</v>
      </c>
      <c r="BG1158" s="4">
        <v>3932539</v>
      </c>
      <c r="BH1158" s="13">
        <v>81.3</v>
      </c>
      <c r="BI1158" s="4">
        <v>8664534</v>
      </c>
    </row>
    <row r="1159" spans="1:61" x14ac:dyDescent="0.35">
      <c r="A1159" s="1">
        <v>43684</v>
      </c>
      <c r="B1159" s="13">
        <v>199.04</v>
      </c>
      <c r="C1159" s="4">
        <v>33364400</v>
      </c>
      <c r="D1159" s="13">
        <v>135.28</v>
      </c>
      <c r="E1159" s="4">
        <v>33414539</v>
      </c>
      <c r="F1159" s="13">
        <v>153.88999999999999</v>
      </c>
      <c r="G1159" s="4">
        <v>9314045</v>
      </c>
      <c r="H1159" s="13">
        <v>270.05</v>
      </c>
      <c r="I1159" s="4">
        <v>2224408</v>
      </c>
      <c r="J1159" s="13">
        <v>53.34</v>
      </c>
      <c r="K1159" s="4">
        <v>16344061</v>
      </c>
      <c r="L1159" s="13">
        <v>141.63999999999999</v>
      </c>
      <c r="M1159" s="4">
        <v>7635513</v>
      </c>
      <c r="N1159" s="13">
        <v>29.19</v>
      </c>
      <c r="O1159" s="4">
        <v>58577543</v>
      </c>
      <c r="P1159" s="13">
        <v>289.02</v>
      </c>
      <c r="Q1159" s="4">
        <v>2196689</v>
      </c>
      <c r="R1159" s="13">
        <v>52.34</v>
      </c>
      <c r="S1159" s="4">
        <v>24128601</v>
      </c>
      <c r="T1159" s="13">
        <v>46.73</v>
      </c>
      <c r="U1159" s="4">
        <v>29440393</v>
      </c>
      <c r="V1159" s="13">
        <v>70.5</v>
      </c>
      <c r="W1159" s="4">
        <v>15231052</v>
      </c>
      <c r="X1159" s="13">
        <v>119.1</v>
      </c>
      <c r="Y1159" s="4">
        <v>6853666</v>
      </c>
      <c r="Z1159" s="13">
        <v>77.55</v>
      </c>
      <c r="AA1159" s="4">
        <v>5249921</v>
      </c>
      <c r="AB1159" s="13">
        <v>53.32</v>
      </c>
      <c r="AC1159" s="4">
        <v>9289589</v>
      </c>
      <c r="AD1159" s="13">
        <v>34.74</v>
      </c>
      <c r="AE1159" s="4">
        <v>12162687</v>
      </c>
      <c r="AF1159" s="13">
        <v>34.119999999999997</v>
      </c>
      <c r="AG1159" s="4">
        <v>3788079</v>
      </c>
      <c r="AH1159" s="13">
        <v>46</v>
      </c>
      <c r="AI1159" s="4">
        <v>16686992</v>
      </c>
      <c r="AJ1159" s="13">
        <v>97.33</v>
      </c>
      <c r="AK1159" s="4">
        <v>2349829</v>
      </c>
      <c r="AL1159" s="13">
        <v>19.97</v>
      </c>
      <c r="AM1159" s="4">
        <v>20533711</v>
      </c>
      <c r="AN1159" s="13">
        <v>48.13</v>
      </c>
      <c r="AO1159" s="4">
        <v>9238018</v>
      </c>
      <c r="AP1159" s="13">
        <v>1793.4</v>
      </c>
      <c r="AQ1159" s="4">
        <v>4526884</v>
      </c>
      <c r="AR1159" s="13">
        <v>233.42</v>
      </c>
      <c r="AS1159" s="4">
        <v>4776500</v>
      </c>
      <c r="AT1159" s="13">
        <v>216.83</v>
      </c>
      <c r="AU1159" s="4">
        <v>3767220</v>
      </c>
      <c r="AV1159" s="13">
        <v>1821.56</v>
      </c>
      <c r="AW1159" s="4">
        <v>542316</v>
      </c>
      <c r="AX1159" s="13">
        <v>207.91</v>
      </c>
      <c r="AY1159" s="4">
        <v>3901105</v>
      </c>
      <c r="AZ1159" s="13">
        <v>98.38</v>
      </c>
      <c r="BA1159" s="4">
        <v>3686654</v>
      </c>
      <c r="BB1159" s="13">
        <v>39.72</v>
      </c>
      <c r="BC1159" s="4">
        <v>5576542</v>
      </c>
      <c r="BD1159" s="13">
        <v>95.22</v>
      </c>
      <c r="BE1159" s="4">
        <v>6414046</v>
      </c>
      <c r="BF1159" s="13">
        <v>127.82</v>
      </c>
      <c r="BG1159" s="4">
        <v>2447899</v>
      </c>
      <c r="BH1159" s="13">
        <v>81.28</v>
      </c>
      <c r="BI1159" s="4">
        <v>6275010</v>
      </c>
    </row>
    <row r="1160" spans="1:61" x14ac:dyDescent="0.35">
      <c r="A1160" s="1">
        <v>43685</v>
      </c>
      <c r="B1160" s="13">
        <v>203.43</v>
      </c>
      <c r="C1160" s="4">
        <v>27009523</v>
      </c>
      <c r="D1160" s="13">
        <v>138.88999999999999</v>
      </c>
      <c r="E1160" s="4">
        <v>27496508</v>
      </c>
      <c r="F1160" s="13">
        <v>158.26</v>
      </c>
      <c r="G1160" s="4">
        <v>7732472</v>
      </c>
      <c r="H1160" s="13">
        <v>270.98</v>
      </c>
      <c r="I1160" s="4">
        <v>2916338</v>
      </c>
      <c r="J1160" s="13">
        <v>54.65</v>
      </c>
      <c r="K1160" s="4">
        <v>12460824</v>
      </c>
      <c r="L1160" s="13">
        <v>143.82</v>
      </c>
      <c r="M1160" s="4">
        <v>8670253</v>
      </c>
      <c r="N1160" s="13">
        <v>33.92</v>
      </c>
      <c r="O1160" s="4">
        <v>167278810</v>
      </c>
      <c r="P1160" s="13">
        <v>297.77999999999997</v>
      </c>
      <c r="Q1160" s="4">
        <v>2506035</v>
      </c>
      <c r="R1160" s="13">
        <v>53.16</v>
      </c>
      <c r="S1160" s="4">
        <v>26093469</v>
      </c>
      <c r="T1160" s="13">
        <v>47.17</v>
      </c>
      <c r="U1160" s="4">
        <v>30643740</v>
      </c>
      <c r="V1160" s="13">
        <v>72.38</v>
      </c>
      <c r="W1160" s="4">
        <v>14304052</v>
      </c>
      <c r="X1160" s="13">
        <v>123.23</v>
      </c>
      <c r="Y1160" s="4">
        <v>8868104</v>
      </c>
      <c r="Z1160" s="13">
        <v>80.36</v>
      </c>
      <c r="AA1160" s="4">
        <v>6235207</v>
      </c>
      <c r="AB1160" s="13">
        <v>55.07</v>
      </c>
      <c r="AC1160" s="4">
        <v>7444831</v>
      </c>
      <c r="AD1160" s="13">
        <v>35.21</v>
      </c>
      <c r="AE1160" s="4">
        <v>10805525</v>
      </c>
      <c r="AF1160" s="13">
        <v>35.96</v>
      </c>
      <c r="AG1160" s="4">
        <v>6496108</v>
      </c>
      <c r="AH1160" s="13">
        <v>47.13</v>
      </c>
      <c r="AI1160" s="4">
        <v>23937095</v>
      </c>
      <c r="AJ1160" s="13">
        <v>100.71</v>
      </c>
      <c r="AK1160" s="4">
        <v>2311903</v>
      </c>
      <c r="AL1160" s="13">
        <v>20.37</v>
      </c>
      <c r="AM1160" s="4">
        <v>18487879</v>
      </c>
      <c r="AN1160" s="13">
        <v>49.52</v>
      </c>
      <c r="AO1160" s="4">
        <v>7974810</v>
      </c>
      <c r="AP1160" s="13">
        <v>1832.89</v>
      </c>
      <c r="AQ1160" s="4">
        <v>3701242</v>
      </c>
      <c r="AR1160" s="13">
        <v>238.3</v>
      </c>
      <c r="AS1160" s="4">
        <v>5274349</v>
      </c>
      <c r="AT1160" s="13">
        <v>218.01</v>
      </c>
      <c r="AU1160" s="4">
        <v>3724277</v>
      </c>
      <c r="AV1160" s="13">
        <v>1941.01</v>
      </c>
      <c r="AW1160" s="4">
        <v>796956</v>
      </c>
      <c r="AX1160" s="13">
        <v>211.57</v>
      </c>
      <c r="AY1160" s="4">
        <v>2968173</v>
      </c>
      <c r="AZ1160" s="13">
        <v>100.47</v>
      </c>
      <c r="BA1160" s="4">
        <v>3495843</v>
      </c>
      <c r="BB1160" s="13">
        <v>41.25</v>
      </c>
      <c r="BC1160" s="4">
        <v>6915770</v>
      </c>
      <c r="BD1160" s="13">
        <v>96.27</v>
      </c>
      <c r="BE1160" s="4">
        <v>7423616</v>
      </c>
      <c r="BF1160" s="13">
        <v>130.34</v>
      </c>
      <c r="BG1160" s="4">
        <v>1651036</v>
      </c>
      <c r="BH1160" s="13">
        <v>83</v>
      </c>
      <c r="BI1160" s="4">
        <v>6208980</v>
      </c>
    </row>
    <row r="1161" spans="1:61" x14ac:dyDescent="0.35">
      <c r="A1161" s="1">
        <v>43686</v>
      </c>
      <c r="B1161" s="13">
        <v>200.99</v>
      </c>
      <c r="C1161" s="4">
        <v>24619746</v>
      </c>
      <c r="D1161" s="13">
        <v>137.71</v>
      </c>
      <c r="E1161" s="4">
        <v>23466701</v>
      </c>
      <c r="F1161" s="13">
        <v>154.18</v>
      </c>
      <c r="G1161" s="4">
        <v>8545418</v>
      </c>
      <c r="H1161" s="13">
        <v>275.73</v>
      </c>
      <c r="I1161" s="4">
        <v>3073462</v>
      </c>
      <c r="J1161" s="13">
        <v>53.9</v>
      </c>
      <c r="K1161" s="4">
        <v>8471272</v>
      </c>
      <c r="L1161" s="13">
        <v>143.37</v>
      </c>
      <c r="M1161" s="4">
        <v>5286734</v>
      </c>
      <c r="N1161" s="13">
        <v>34.19</v>
      </c>
      <c r="O1161" s="4">
        <v>132483947</v>
      </c>
      <c r="P1161" s="13">
        <v>294.83</v>
      </c>
      <c r="Q1161" s="4">
        <v>1451132</v>
      </c>
      <c r="R1161" s="13">
        <v>52.43</v>
      </c>
      <c r="S1161" s="4">
        <v>17425041</v>
      </c>
      <c r="T1161" s="13">
        <v>45.98</v>
      </c>
      <c r="U1161" s="4">
        <v>24975455</v>
      </c>
      <c r="V1161" s="13">
        <v>70.84</v>
      </c>
      <c r="W1161" s="4">
        <v>13686606</v>
      </c>
      <c r="X1161" s="13">
        <v>122.42</v>
      </c>
      <c r="Y1161" s="4">
        <v>5051682</v>
      </c>
      <c r="Z1161" s="13">
        <v>79.37</v>
      </c>
      <c r="AA1161" s="4">
        <v>2787751</v>
      </c>
      <c r="AB1161" s="13">
        <v>54.01</v>
      </c>
      <c r="AC1161" s="4">
        <v>5391669</v>
      </c>
      <c r="AD1161" s="13">
        <v>34.53</v>
      </c>
      <c r="AE1161" s="4">
        <v>7866620</v>
      </c>
      <c r="AF1161" s="13">
        <v>35.86</v>
      </c>
      <c r="AG1161" s="4">
        <v>2882299</v>
      </c>
      <c r="AH1161" s="13">
        <v>47.13</v>
      </c>
      <c r="AI1161" s="4">
        <v>9879738</v>
      </c>
      <c r="AJ1161" s="13">
        <v>100.44</v>
      </c>
      <c r="AK1161" s="4">
        <v>2005576</v>
      </c>
      <c r="AL1161" s="13">
        <v>20.37</v>
      </c>
      <c r="AM1161" s="4">
        <v>14481295</v>
      </c>
      <c r="AN1161" s="13">
        <v>48.39</v>
      </c>
      <c r="AO1161" s="4">
        <v>4353766</v>
      </c>
      <c r="AP1161" s="13">
        <v>1807.58</v>
      </c>
      <c r="AQ1161" s="4">
        <v>2879770</v>
      </c>
      <c r="AR1161" s="13">
        <v>235.01</v>
      </c>
      <c r="AS1161" s="4">
        <v>3898244</v>
      </c>
      <c r="AT1161" s="13">
        <v>221.15</v>
      </c>
      <c r="AU1161" s="4">
        <v>3783954</v>
      </c>
      <c r="AV1161" s="13">
        <v>1917.69</v>
      </c>
      <c r="AW1161" s="4">
        <v>402008</v>
      </c>
      <c r="AX1161" s="13">
        <v>210.02</v>
      </c>
      <c r="AY1161" s="4">
        <v>2912078</v>
      </c>
      <c r="AZ1161" s="13">
        <v>98.55</v>
      </c>
      <c r="BA1161" s="4">
        <v>5370930</v>
      </c>
      <c r="BB1161" s="13">
        <v>40.31</v>
      </c>
      <c r="BC1161" s="4">
        <v>6291080</v>
      </c>
      <c r="BD1161" s="13">
        <v>96.3</v>
      </c>
      <c r="BE1161" s="4">
        <v>5209181</v>
      </c>
      <c r="BF1161" s="13">
        <v>132.46</v>
      </c>
      <c r="BG1161" s="4">
        <v>2304381</v>
      </c>
      <c r="BH1161" s="13">
        <v>81.98</v>
      </c>
      <c r="BI1161" s="4">
        <v>5460193</v>
      </c>
    </row>
    <row r="1162" spans="1:61" x14ac:dyDescent="0.35">
      <c r="A1162" s="1">
        <v>43689</v>
      </c>
      <c r="B1162" s="13">
        <v>200.48</v>
      </c>
      <c r="C1162" s="4">
        <v>22481889</v>
      </c>
      <c r="D1162" s="13">
        <v>135.79</v>
      </c>
      <c r="E1162" s="4">
        <v>20484348</v>
      </c>
      <c r="F1162" s="13">
        <v>151.44999999999999</v>
      </c>
      <c r="G1162" s="4">
        <v>6980012</v>
      </c>
      <c r="H1162" s="13">
        <v>275.64</v>
      </c>
      <c r="I1162" s="4">
        <v>2003969</v>
      </c>
      <c r="J1162" s="13">
        <v>53.25</v>
      </c>
      <c r="K1162" s="4">
        <v>6329937</v>
      </c>
      <c r="L1162" s="13">
        <v>140.72</v>
      </c>
      <c r="M1162" s="4">
        <v>4389544</v>
      </c>
      <c r="N1162" s="13">
        <v>32.43</v>
      </c>
      <c r="O1162" s="4">
        <v>106936040</v>
      </c>
      <c r="P1162" s="13">
        <v>288.64999999999998</v>
      </c>
      <c r="Q1162" s="4">
        <v>1580529</v>
      </c>
      <c r="R1162" s="13">
        <v>51.54</v>
      </c>
      <c r="S1162" s="4">
        <v>16388269</v>
      </c>
      <c r="T1162" s="13">
        <v>45.6</v>
      </c>
      <c r="U1162" s="4">
        <v>18494298</v>
      </c>
      <c r="V1162" s="13">
        <v>69.63</v>
      </c>
      <c r="W1162" s="4">
        <v>9542598</v>
      </c>
      <c r="X1162" s="13">
        <v>121.55</v>
      </c>
      <c r="Y1162" s="4">
        <v>3876105</v>
      </c>
      <c r="Z1162" s="13">
        <v>77.92</v>
      </c>
      <c r="AA1162" s="4">
        <v>4615336</v>
      </c>
      <c r="AB1162" s="13">
        <v>53.12</v>
      </c>
      <c r="AC1162" s="4">
        <v>4726115</v>
      </c>
      <c r="AD1162" s="13">
        <v>34.270000000000003</v>
      </c>
      <c r="AE1162" s="4">
        <v>8030001</v>
      </c>
      <c r="AF1162" s="13">
        <v>35.42</v>
      </c>
      <c r="AG1162" s="4">
        <v>2333665</v>
      </c>
      <c r="AH1162" s="13">
        <v>44.99</v>
      </c>
      <c r="AI1162" s="4">
        <v>13456351</v>
      </c>
      <c r="AJ1162" s="13">
        <v>98.31</v>
      </c>
      <c r="AK1162" s="4">
        <v>2069671</v>
      </c>
      <c r="AL1162" s="13">
        <v>20.34</v>
      </c>
      <c r="AM1162" s="4">
        <v>17046597</v>
      </c>
      <c r="AN1162" s="13">
        <v>46.35</v>
      </c>
      <c r="AO1162" s="4">
        <v>6857225</v>
      </c>
      <c r="AP1162" s="13">
        <v>1784.92</v>
      </c>
      <c r="AQ1162" s="4">
        <v>2905498</v>
      </c>
      <c r="AR1162" s="13">
        <v>229.01</v>
      </c>
      <c r="AS1162" s="4">
        <v>4663937</v>
      </c>
      <c r="AT1162" s="13">
        <v>217.16</v>
      </c>
      <c r="AU1162" s="4">
        <v>2289545</v>
      </c>
      <c r="AV1162" s="13">
        <v>1916.89</v>
      </c>
      <c r="AW1162" s="4">
        <v>281140</v>
      </c>
      <c r="AX1162" s="13">
        <v>207.01</v>
      </c>
      <c r="AY1162" s="4">
        <v>1951683</v>
      </c>
      <c r="AZ1162" s="13">
        <v>96.08</v>
      </c>
      <c r="BA1162" s="4">
        <v>2878757</v>
      </c>
      <c r="BB1162" s="13">
        <v>39.74</v>
      </c>
      <c r="BC1162" s="4">
        <v>4205152</v>
      </c>
      <c r="BD1162" s="13">
        <v>94.91</v>
      </c>
      <c r="BE1162" s="4">
        <v>5513811</v>
      </c>
      <c r="BF1162" s="13">
        <v>130.01</v>
      </c>
      <c r="BG1162" s="4">
        <v>2305298</v>
      </c>
      <c r="BH1162" s="13">
        <v>81.650000000000006</v>
      </c>
      <c r="BI1162" s="4">
        <v>3687149</v>
      </c>
    </row>
    <row r="1163" spans="1:61" x14ac:dyDescent="0.35">
      <c r="A1163" s="1">
        <v>43690</v>
      </c>
      <c r="B1163" s="13">
        <v>208.97</v>
      </c>
      <c r="C1163" s="4">
        <v>47539786</v>
      </c>
      <c r="D1163" s="13">
        <v>138.6</v>
      </c>
      <c r="E1163" s="4">
        <v>25496593</v>
      </c>
      <c r="F1163" s="13">
        <v>156.05000000000001</v>
      </c>
      <c r="G1163" s="4">
        <v>9012811</v>
      </c>
      <c r="H1163" s="13">
        <v>283.7</v>
      </c>
      <c r="I1163" s="4">
        <v>2294124</v>
      </c>
      <c r="J1163" s="13">
        <v>53.97</v>
      </c>
      <c r="K1163" s="4">
        <v>11447038</v>
      </c>
      <c r="L1163" s="13">
        <v>143.88</v>
      </c>
      <c r="M1163" s="4">
        <v>5242772</v>
      </c>
      <c r="N1163" s="13">
        <v>32.11</v>
      </c>
      <c r="O1163" s="4">
        <v>102579321</v>
      </c>
      <c r="P1163" s="13">
        <v>293.17</v>
      </c>
      <c r="Q1163" s="4">
        <v>2346691</v>
      </c>
      <c r="R1163" s="13">
        <v>52.72</v>
      </c>
      <c r="S1163" s="4">
        <v>21679098</v>
      </c>
      <c r="T1163" s="13">
        <v>46.84</v>
      </c>
      <c r="U1163" s="4">
        <v>29374656</v>
      </c>
      <c r="V1163" s="13">
        <v>70.489999999999995</v>
      </c>
      <c r="W1163" s="4">
        <v>12438513</v>
      </c>
      <c r="X1163" s="13">
        <v>122.39</v>
      </c>
      <c r="Y1163" s="4">
        <v>5861403</v>
      </c>
      <c r="Z1163" s="13">
        <v>78.52</v>
      </c>
      <c r="AA1163" s="4">
        <v>4903604</v>
      </c>
      <c r="AB1163" s="13">
        <v>53.87</v>
      </c>
      <c r="AC1163" s="4">
        <v>6538213</v>
      </c>
      <c r="AD1163" s="13">
        <v>34.630000000000003</v>
      </c>
      <c r="AE1163" s="4">
        <v>11108319</v>
      </c>
      <c r="AF1163" s="13">
        <v>35.549999999999997</v>
      </c>
      <c r="AG1163" s="4">
        <v>2056334</v>
      </c>
      <c r="AH1163" s="13">
        <v>44.76</v>
      </c>
      <c r="AI1163" s="4">
        <v>17643112</v>
      </c>
      <c r="AJ1163" s="13">
        <v>99.74</v>
      </c>
      <c r="AK1163" s="4">
        <v>2286185</v>
      </c>
      <c r="AL1163" s="13">
        <v>20.51</v>
      </c>
      <c r="AM1163" s="4">
        <v>15682543</v>
      </c>
      <c r="AN1163" s="13">
        <v>47.15</v>
      </c>
      <c r="AO1163" s="4">
        <v>5262525</v>
      </c>
      <c r="AP1163" s="13">
        <v>1824.34</v>
      </c>
      <c r="AQ1163" s="4">
        <v>4075021</v>
      </c>
      <c r="AR1163" s="13">
        <v>235</v>
      </c>
      <c r="AS1163" s="4">
        <v>4868998</v>
      </c>
      <c r="AT1163" s="13">
        <v>219.73</v>
      </c>
      <c r="AU1163" s="4">
        <v>2923623</v>
      </c>
      <c r="AV1163" s="13">
        <v>1943.19</v>
      </c>
      <c r="AW1163" s="4">
        <v>386184</v>
      </c>
      <c r="AX1163" s="13">
        <v>208.33</v>
      </c>
      <c r="AY1163" s="4">
        <v>3906289</v>
      </c>
      <c r="AZ1163" s="13">
        <v>96.58</v>
      </c>
      <c r="BA1163" s="4">
        <v>5133010</v>
      </c>
      <c r="BB1163" s="13">
        <v>40.98</v>
      </c>
      <c r="BC1163" s="4">
        <v>5647647</v>
      </c>
      <c r="BD1163" s="13">
        <v>96.63</v>
      </c>
      <c r="BE1163" s="4">
        <v>8938251</v>
      </c>
      <c r="BF1163" s="13">
        <v>132.41</v>
      </c>
      <c r="BG1163" s="4">
        <v>1616068</v>
      </c>
      <c r="BH1163" s="13">
        <v>83.32</v>
      </c>
      <c r="BI1163" s="4">
        <v>6940602</v>
      </c>
    </row>
    <row r="1164" spans="1:61" x14ac:dyDescent="0.35">
      <c r="A1164" s="1">
        <v>43691</v>
      </c>
      <c r="B1164" s="13">
        <v>202.75</v>
      </c>
      <c r="C1164" s="4">
        <v>36547443</v>
      </c>
      <c r="D1164" s="13">
        <v>133.97999999999999</v>
      </c>
      <c r="E1164" s="4">
        <v>32527251</v>
      </c>
      <c r="F1164" s="13">
        <v>150.07</v>
      </c>
      <c r="G1164" s="4">
        <v>10497033</v>
      </c>
      <c r="H1164" s="13">
        <v>271.56</v>
      </c>
      <c r="I1164" s="4">
        <v>2710811</v>
      </c>
      <c r="J1164" s="13">
        <v>52.32</v>
      </c>
      <c r="K1164" s="4">
        <v>12489202</v>
      </c>
      <c r="L1164" s="13">
        <v>139.72</v>
      </c>
      <c r="M1164" s="4">
        <v>8607780</v>
      </c>
      <c r="N1164" s="13">
        <v>30.24</v>
      </c>
      <c r="O1164" s="4">
        <v>127521456</v>
      </c>
      <c r="P1164" s="13">
        <v>283.66000000000003</v>
      </c>
      <c r="Q1164" s="4">
        <v>2585987</v>
      </c>
      <c r="R1164" s="13">
        <v>50.61</v>
      </c>
      <c r="S1164" s="4">
        <v>30213434</v>
      </c>
      <c r="T1164" s="13">
        <v>45.87</v>
      </c>
      <c r="U1164" s="4">
        <v>25650218</v>
      </c>
      <c r="V1164" s="13">
        <v>67.650000000000006</v>
      </c>
      <c r="W1164" s="4">
        <v>18114362</v>
      </c>
      <c r="X1164" s="13">
        <v>117.74</v>
      </c>
      <c r="Y1164" s="4">
        <v>7175641</v>
      </c>
      <c r="Z1164" s="13">
        <v>75.02</v>
      </c>
      <c r="AA1164" s="4">
        <v>6971586</v>
      </c>
      <c r="AB1164" s="13">
        <v>51.78</v>
      </c>
      <c r="AC1164" s="4">
        <v>7851792</v>
      </c>
      <c r="AD1164" s="13">
        <v>32.340000000000003</v>
      </c>
      <c r="AE1164" s="4">
        <v>12761463</v>
      </c>
      <c r="AF1164" s="13">
        <v>33.53</v>
      </c>
      <c r="AG1164" s="4">
        <v>3427921</v>
      </c>
      <c r="AH1164" s="13">
        <v>43.7</v>
      </c>
      <c r="AI1164" s="4">
        <v>16953357</v>
      </c>
      <c r="AJ1164" s="13">
        <v>97.53</v>
      </c>
      <c r="AK1164" s="4">
        <v>2529810</v>
      </c>
      <c r="AL1164" s="13">
        <v>19.8</v>
      </c>
      <c r="AM1164" s="4">
        <v>15012844</v>
      </c>
      <c r="AN1164" s="13">
        <v>44.63</v>
      </c>
      <c r="AO1164" s="4">
        <v>9399163</v>
      </c>
      <c r="AP1164" s="13">
        <v>1762.96</v>
      </c>
      <c r="AQ1164" s="4">
        <v>4893649</v>
      </c>
      <c r="AR1164" s="13">
        <v>219.62</v>
      </c>
      <c r="AS1164" s="4">
        <v>9562591</v>
      </c>
      <c r="AT1164" s="13">
        <v>216.48</v>
      </c>
      <c r="AU1164" s="4">
        <v>3233712</v>
      </c>
      <c r="AV1164" s="13">
        <v>1891.19</v>
      </c>
      <c r="AW1164" s="4">
        <v>440750</v>
      </c>
      <c r="AX1164" s="13">
        <v>201.59</v>
      </c>
      <c r="AY1164" s="4">
        <v>4582123</v>
      </c>
      <c r="AZ1164" s="13">
        <v>93.59</v>
      </c>
      <c r="BA1164" s="4">
        <v>5746305</v>
      </c>
      <c r="BB1164" s="13">
        <v>39.64</v>
      </c>
      <c r="BC1164" s="4">
        <v>7416406</v>
      </c>
      <c r="BD1164" s="13">
        <v>94.92</v>
      </c>
      <c r="BE1164" s="4">
        <v>9989526</v>
      </c>
      <c r="BF1164" s="13">
        <v>126.85</v>
      </c>
      <c r="BG1164" s="4">
        <v>2103388</v>
      </c>
      <c r="BH1164" s="13">
        <v>81.03</v>
      </c>
      <c r="BI1164" s="4">
        <v>7266253</v>
      </c>
    </row>
    <row r="1165" spans="1:61" x14ac:dyDescent="0.35">
      <c r="A1165" s="1">
        <v>43692</v>
      </c>
      <c r="B1165" s="13">
        <v>201.74</v>
      </c>
      <c r="C1165" s="4">
        <v>27883363</v>
      </c>
      <c r="D1165" s="13">
        <v>133.68</v>
      </c>
      <c r="E1165" s="4">
        <v>28125416</v>
      </c>
      <c r="F1165" s="13">
        <v>148.77000000000001</v>
      </c>
      <c r="G1165" s="4">
        <v>13861551</v>
      </c>
      <c r="H1165" s="13">
        <v>268.64</v>
      </c>
      <c r="I1165" s="4">
        <v>2014233</v>
      </c>
      <c r="J1165" s="13">
        <v>52.59</v>
      </c>
      <c r="K1165" s="4">
        <v>11257013</v>
      </c>
      <c r="L1165" s="13">
        <v>142.13</v>
      </c>
      <c r="M1165" s="4">
        <v>6647733</v>
      </c>
      <c r="N1165" s="13">
        <v>29.67</v>
      </c>
      <c r="O1165" s="4">
        <v>72606817</v>
      </c>
      <c r="P1165" s="13">
        <v>282.70999999999998</v>
      </c>
      <c r="Q1165" s="4">
        <v>2338678</v>
      </c>
      <c r="R1165" s="13">
        <v>46.25</v>
      </c>
      <c r="S1165" s="4">
        <v>61385211</v>
      </c>
      <c r="T1165" s="13">
        <v>45.7</v>
      </c>
      <c r="U1165" s="4">
        <v>21992683</v>
      </c>
      <c r="V1165" s="13">
        <v>67.25</v>
      </c>
      <c r="W1165" s="4">
        <v>12874373</v>
      </c>
      <c r="X1165" s="13">
        <v>116.95</v>
      </c>
      <c r="Y1165" s="4">
        <v>6272565</v>
      </c>
      <c r="Z1165" s="13">
        <v>74.94</v>
      </c>
      <c r="AA1165" s="4">
        <v>4008289</v>
      </c>
      <c r="AB1165" s="13">
        <v>50.91</v>
      </c>
      <c r="AC1165" s="4">
        <v>6069829</v>
      </c>
      <c r="AD1165" s="13">
        <v>31.65</v>
      </c>
      <c r="AE1165" s="4">
        <v>20155704</v>
      </c>
      <c r="AF1165" s="13">
        <v>33.08</v>
      </c>
      <c r="AG1165" s="4">
        <v>2688199</v>
      </c>
      <c r="AH1165" s="13">
        <v>43.96</v>
      </c>
      <c r="AI1165" s="4">
        <v>9352906</v>
      </c>
      <c r="AJ1165" s="13">
        <v>97.47</v>
      </c>
      <c r="AK1165" s="4">
        <v>2089861</v>
      </c>
      <c r="AL1165" s="13">
        <v>19.88</v>
      </c>
      <c r="AM1165" s="4">
        <v>10635973</v>
      </c>
      <c r="AN1165" s="13">
        <v>45.4</v>
      </c>
      <c r="AO1165" s="4">
        <v>6292788</v>
      </c>
      <c r="AP1165" s="13">
        <v>1776.12</v>
      </c>
      <c r="AQ1165" s="4">
        <v>3809948</v>
      </c>
      <c r="AR1165" s="13">
        <v>215.64</v>
      </c>
      <c r="AS1165" s="4">
        <v>8231952</v>
      </c>
      <c r="AT1165" s="13">
        <v>218.27</v>
      </c>
      <c r="AU1165" s="4">
        <v>2774122</v>
      </c>
      <c r="AV1165" s="13">
        <v>1904.67</v>
      </c>
      <c r="AW1165" s="4">
        <v>294147</v>
      </c>
      <c r="AX1165" s="13">
        <v>201.79</v>
      </c>
      <c r="AY1165" s="4">
        <v>4199748</v>
      </c>
      <c r="AZ1165" s="13">
        <v>93.38</v>
      </c>
      <c r="BA1165" s="4">
        <v>4745131</v>
      </c>
      <c r="BB1165" s="13">
        <v>39.44</v>
      </c>
      <c r="BC1165" s="4">
        <v>6706491</v>
      </c>
      <c r="BD1165" s="13">
        <v>95.53</v>
      </c>
      <c r="BE1165" s="4">
        <v>5566890</v>
      </c>
      <c r="BF1165" s="13">
        <v>126.7</v>
      </c>
      <c r="BG1165" s="4">
        <v>1950782</v>
      </c>
      <c r="BH1165" s="13">
        <v>79.510000000000005</v>
      </c>
      <c r="BI1165" s="4">
        <v>6713615</v>
      </c>
    </row>
    <row r="1166" spans="1:61" x14ac:dyDescent="0.35">
      <c r="A1166" s="1">
        <v>43693</v>
      </c>
      <c r="B1166" s="13">
        <v>206.5</v>
      </c>
      <c r="C1166" s="4">
        <v>28813624</v>
      </c>
      <c r="D1166" s="13">
        <v>136.13</v>
      </c>
      <c r="E1166" s="4">
        <v>25026151</v>
      </c>
      <c r="F1166" s="13">
        <v>159.56</v>
      </c>
      <c r="G1166" s="4">
        <v>25384628</v>
      </c>
      <c r="H1166" s="13">
        <v>273.77999999999997</v>
      </c>
      <c r="I1166" s="4">
        <v>1820305</v>
      </c>
      <c r="J1166" s="13">
        <v>53.59</v>
      </c>
      <c r="K1166" s="4">
        <v>9913097</v>
      </c>
      <c r="L1166" s="13">
        <v>143.88999999999999</v>
      </c>
      <c r="M1166" s="4">
        <v>5341106</v>
      </c>
      <c r="N1166" s="13">
        <v>31.18</v>
      </c>
      <c r="O1166" s="4">
        <v>71588978</v>
      </c>
      <c r="P1166" s="13">
        <v>287.45</v>
      </c>
      <c r="Q1166" s="4">
        <v>1981029</v>
      </c>
      <c r="R1166" s="13">
        <v>46.96</v>
      </c>
      <c r="S1166" s="4">
        <v>25000253</v>
      </c>
      <c r="T1166" s="13">
        <v>46.5</v>
      </c>
      <c r="U1166" s="4">
        <v>23335693</v>
      </c>
      <c r="V1166" s="13">
        <v>68.3</v>
      </c>
      <c r="W1166" s="4">
        <v>12649037</v>
      </c>
      <c r="X1166" s="13">
        <v>115.81</v>
      </c>
      <c r="Y1166" s="4">
        <v>6239146</v>
      </c>
      <c r="Z1166" s="13">
        <v>75.92</v>
      </c>
      <c r="AA1166" s="4">
        <v>2540864</v>
      </c>
      <c r="AB1166" s="13">
        <v>51.47</v>
      </c>
      <c r="AC1166" s="4">
        <v>5273198</v>
      </c>
      <c r="AD1166" s="13">
        <v>32.72</v>
      </c>
      <c r="AE1166" s="4">
        <v>13561279</v>
      </c>
      <c r="AF1166" s="13">
        <v>34.08</v>
      </c>
      <c r="AG1166" s="4">
        <v>1622916</v>
      </c>
      <c r="AH1166" s="13">
        <v>44.57</v>
      </c>
      <c r="AI1166" s="4">
        <v>8513844</v>
      </c>
      <c r="AJ1166" s="13">
        <v>98.83</v>
      </c>
      <c r="AK1166" s="4">
        <v>2118447</v>
      </c>
      <c r="AL1166" s="13">
        <v>20.13</v>
      </c>
      <c r="AM1166" s="4">
        <v>10532372</v>
      </c>
      <c r="AN1166" s="13">
        <v>46.22</v>
      </c>
      <c r="AO1166" s="4">
        <v>5028414</v>
      </c>
      <c r="AP1166" s="13">
        <v>1792.57</v>
      </c>
      <c r="AQ1166" s="4">
        <v>3054240</v>
      </c>
      <c r="AR1166" s="13">
        <v>219.94</v>
      </c>
      <c r="AS1166" s="4">
        <v>5207376</v>
      </c>
      <c r="AT1166" s="13">
        <v>218.47</v>
      </c>
      <c r="AU1166" s="4">
        <v>2475934</v>
      </c>
      <c r="AV1166" s="13">
        <v>1922.19</v>
      </c>
      <c r="AW1166" s="4">
        <v>260920</v>
      </c>
      <c r="AX1166" s="13">
        <v>203.65</v>
      </c>
      <c r="AY1166" s="4">
        <v>4093594</v>
      </c>
      <c r="AZ1166" s="13">
        <v>93.92</v>
      </c>
      <c r="BA1166" s="4">
        <v>4368316</v>
      </c>
      <c r="BB1166" s="13">
        <v>40.020000000000003</v>
      </c>
      <c r="BC1166" s="4">
        <v>4209567</v>
      </c>
      <c r="BD1166" s="13">
        <v>96.52</v>
      </c>
      <c r="BE1166" s="4">
        <v>5032916</v>
      </c>
      <c r="BF1166" s="13">
        <v>128.82</v>
      </c>
      <c r="BG1166" s="4">
        <v>1307626</v>
      </c>
      <c r="BH1166" s="13">
        <v>80.28</v>
      </c>
      <c r="BI1166" s="4">
        <v>5648999</v>
      </c>
    </row>
    <row r="1167" spans="1:61" x14ac:dyDescent="0.35">
      <c r="A1167" s="1">
        <v>43696</v>
      </c>
      <c r="B1167" s="13">
        <v>210.35</v>
      </c>
      <c r="C1167" s="4">
        <v>24431915</v>
      </c>
      <c r="D1167" s="13">
        <v>138.41</v>
      </c>
      <c r="E1167" s="4">
        <v>24370543</v>
      </c>
      <c r="F1167" s="13">
        <v>170.78</v>
      </c>
      <c r="G1167" s="4">
        <v>20408061</v>
      </c>
      <c r="H1167" s="13">
        <v>278.77999999999997</v>
      </c>
      <c r="I1167" s="4">
        <v>1748910</v>
      </c>
      <c r="J1167" s="13">
        <v>53.87</v>
      </c>
      <c r="K1167" s="4">
        <v>8273335</v>
      </c>
      <c r="L1167" s="13">
        <v>143.66999999999999</v>
      </c>
      <c r="M1167" s="4">
        <v>4635177</v>
      </c>
      <c r="N1167" s="13">
        <v>31.48</v>
      </c>
      <c r="O1167" s="4">
        <v>67781613</v>
      </c>
      <c r="P1167" s="13">
        <v>287.97000000000003</v>
      </c>
      <c r="Q1167" s="4">
        <v>1956105</v>
      </c>
      <c r="R1167" s="13">
        <v>48.5</v>
      </c>
      <c r="S1167" s="4">
        <v>26410555</v>
      </c>
      <c r="T1167" s="13">
        <v>47.23</v>
      </c>
      <c r="U1167" s="4">
        <v>21404916</v>
      </c>
      <c r="V1167" s="13">
        <v>69.45</v>
      </c>
      <c r="W1167" s="4">
        <v>10032824</v>
      </c>
      <c r="X1167" s="13">
        <v>117.31</v>
      </c>
      <c r="Y1167" s="4">
        <v>6443998</v>
      </c>
      <c r="Z1167" s="13">
        <v>77.81</v>
      </c>
      <c r="AA1167" s="4">
        <v>3529987</v>
      </c>
      <c r="AB1167" s="13">
        <v>53.94</v>
      </c>
      <c r="AC1167" s="4">
        <v>9315534</v>
      </c>
      <c r="AD1167" s="13">
        <v>34.1</v>
      </c>
      <c r="AE1167" s="4">
        <v>11073940</v>
      </c>
      <c r="AF1167" s="13">
        <v>35.36</v>
      </c>
      <c r="AG1167" s="4">
        <v>1944458</v>
      </c>
      <c r="AH1167" s="13">
        <v>45.58</v>
      </c>
      <c r="AI1167" s="4">
        <v>9851079</v>
      </c>
      <c r="AJ1167" s="13">
        <v>98.76</v>
      </c>
      <c r="AK1167" s="4">
        <v>2747905</v>
      </c>
      <c r="AL1167" s="13">
        <v>20.41</v>
      </c>
      <c r="AM1167" s="4">
        <v>11649724</v>
      </c>
      <c r="AN1167" s="13">
        <v>47.81</v>
      </c>
      <c r="AO1167" s="4">
        <v>5337623</v>
      </c>
      <c r="AP1167" s="13">
        <v>1816.12</v>
      </c>
      <c r="AQ1167" s="4">
        <v>2820303</v>
      </c>
      <c r="AR1167" s="13">
        <v>226.83</v>
      </c>
      <c r="AS1167" s="4">
        <v>5311748</v>
      </c>
      <c r="AT1167" s="13">
        <v>218.78</v>
      </c>
      <c r="AU1167" s="4">
        <v>2721167</v>
      </c>
      <c r="AV1167" s="13">
        <v>1943.73</v>
      </c>
      <c r="AW1167" s="4">
        <v>283396</v>
      </c>
      <c r="AX1167" s="13">
        <v>207.95</v>
      </c>
      <c r="AY1167" s="4">
        <v>6413591</v>
      </c>
      <c r="AZ1167" s="13">
        <v>95.05</v>
      </c>
      <c r="BA1167" s="4">
        <v>7211985</v>
      </c>
      <c r="BB1167" s="13">
        <v>40.39</v>
      </c>
      <c r="BC1167" s="4">
        <v>6552088</v>
      </c>
      <c r="BD1167" s="13">
        <v>96.66</v>
      </c>
      <c r="BE1167" s="4">
        <v>5325315</v>
      </c>
      <c r="BF1167" s="13">
        <v>130.57</v>
      </c>
      <c r="BG1167" s="4">
        <v>1289252</v>
      </c>
      <c r="BH1167" s="13">
        <v>81.13</v>
      </c>
      <c r="BI1167" s="4">
        <v>7027942</v>
      </c>
    </row>
    <row r="1168" spans="1:61" x14ac:dyDescent="0.35">
      <c r="A1168" s="1">
        <v>43697</v>
      </c>
      <c r="B1168" s="13">
        <v>210.36</v>
      </c>
      <c r="C1168" s="4">
        <v>26919529</v>
      </c>
      <c r="D1168" s="13">
        <v>137.26</v>
      </c>
      <c r="E1168" s="4">
        <v>21188998</v>
      </c>
      <c r="F1168" s="13">
        <v>167.87</v>
      </c>
      <c r="G1168" s="4">
        <v>11588040</v>
      </c>
      <c r="H1168" s="13">
        <v>280.37</v>
      </c>
      <c r="I1168" s="4">
        <v>1792071</v>
      </c>
      <c r="J1168" s="13">
        <v>52.98</v>
      </c>
      <c r="K1168" s="4">
        <v>7577816</v>
      </c>
      <c r="L1168" s="13">
        <v>145.54</v>
      </c>
      <c r="M1168" s="4">
        <v>6262572</v>
      </c>
      <c r="N1168" s="13">
        <v>30.72</v>
      </c>
      <c r="O1168" s="4">
        <v>48016381</v>
      </c>
      <c r="P1168" s="13">
        <v>285.70999999999998</v>
      </c>
      <c r="Q1168" s="4">
        <v>1491067</v>
      </c>
      <c r="R1168" s="13">
        <v>47.93</v>
      </c>
      <c r="S1168" s="4">
        <v>18204991</v>
      </c>
      <c r="T1168" s="13">
        <v>46.6</v>
      </c>
      <c r="U1168" s="4">
        <v>23115324</v>
      </c>
      <c r="V1168" s="13">
        <v>69.03</v>
      </c>
      <c r="W1168" s="4">
        <v>9744252</v>
      </c>
      <c r="X1168" s="13">
        <v>116.13</v>
      </c>
      <c r="Y1168" s="4">
        <v>5150919</v>
      </c>
      <c r="Z1168" s="13">
        <v>76.69</v>
      </c>
      <c r="AA1168" s="4">
        <v>3039077</v>
      </c>
      <c r="AB1168" s="13">
        <v>52.71</v>
      </c>
      <c r="AC1168" s="4">
        <v>5302204</v>
      </c>
      <c r="AD1168" s="13">
        <v>33.9</v>
      </c>
      <c r="AE1168" s="4">
        <v>7779521</v>
      </c>
      <c r="AF1168" s="13">
        <v>35.53</v>
      </c>
      <c r="AG1168" s="4">
        <v>2000241</v>
      </c>
      <c r="AH1168" s="13">
        <v>45.26</v>
      </c>
      <c r="AI1168" s="4">
        <v>7379147</v>
      </c>
      <c r="AJ1168" s="13">
        <v>98.68</v>
      </c>
      <c r="AK1168" s="4">
        <v>1904478</v>
      </c>
      <c r="AL1168" s="13">
        <v>20.14</v>
      </c>
      <c r="AM1168" s="4">
        <v>11233674</v>
      </c>
      <c r="AN1168" s="13">
        <v>46.72</v>
      </c>
      <c r="AO1168" s="4">
        <v>4452139</v>
      </c>
      <c r="AP1168" s="13">
        <v>1801.38</v>
      </c>
      <c r="AQ1168" s="4">
        <v>1932835</v>
      </c>
      <c r="AR1168" s="13">
        <v>225.86</v>
      </c>
      <c r="AS1168" s="4">
        <v>4170527</v>
      </c>
      <c r="AT1168" s="13">
        <v>218.47</v>
      </c>
      <c r="AU1168" s="4">
        <v>2334864</v>
      </c>
      <c r="AV1168" s="13">
        <v>1934.4</v>
      </c>
      <c r="AW1168" s="4">
        <v>230370</v>
      </c>
      <c r="AX1168" s="13">
        <v>217.09</v>
      </c>
      <c r="AY1168" s="4">
        <v>12455056</v>
      </c>
      <c r="AZ1168" s="13">
        <v>97.87</v>
      </c>
      <c r="BA1168" s="4">
        <v>9301559</v>
      </c>
      <c r="BB1168" s="13">
        <v>40.03</v>
      </c>
      <c r="BC1168" s="4">
        <v>5346847</v>
      </c>
      <c r="BD1168" s="13">
        <v>95.63</v>
      </c>
      <c r="BE1168" s="4">
        <v>6809918</v>
      </c>
      <c r="BF1168" s="13">
        <v>130.68</v>
      </c>
      <c r="BG1168" s="4">
        <v>979775</v>
      </c>
      <c r="BH1168" s="13">
        <v>80.53</v>
      </c>
      <c r="BI1168" s="4">
        <v>5903126</v>
      </c>
    </row>
    <row r="1169" spans="1:61" x14ac:dyDescent="0.35">
      <c r="A1169" s="1">
        <v>43698</v>
      </c>
      <c r="B1169" s="13">
        <v>212.64</v>
      </c>
      <c r="C1169" s="4">
        <v>21564747</v>
      </c>
      <c r="D1169" s="13">
        <v>138.79</v>
      </c>
      <c r="E1169" s="4">
        <v>14982314</v>
      </c>
      <c r="F1169" s="13">
        <v>171.23</v>
      </c>
      <c r="G1169" s="4">
        <v>10697773</v>
      </c>
      <c r="H1169" s="13">
        <v>287.5</v>
      </c>
      <c r="I1169" s="4">
        <v>1938488</v>
      </c>
      <c r="J1169" s="13">
        <v>53.24</v>
      </c>
      <c r="K1169" s="4">
        <v>6113303</v>
      </c>
      <c r="L1169" s="13">
        <v>147.38</v>
      </c>
      <c r="M1169" s="4">
        <v>6153669</v>
      </c>
      <c r="N1169" s="13">
        <v>31.7</v>
      </c>
      <c r="O1169" s="4">
        <v>41635046</v>
      </c>
      <c r="P1169" s="13">
        <v>291.52999999999997</v>
      </c>
      <c r="Q1169" s="4">
        <v>1520460</v>
      </c>
      <c r="R1169" s="13">
        <v>48.77</v>
      </c>
      <c r="S1169" s="4">
        <v>18368664</v>
      </c>
      <c r="T1169" s="13">
        <v>47.15</v>
      </c>
      <c r="U1169" s="4">
        <v>15915801</v>
      </c>
      <c r="V1169" s="13">
        <v>69.72</v>
      </c>
      <c r="W1169" s="4">
        <v>10134525</v>
      </c>
      <c r="X1169" s="13">
        <v>117.88</v>
      </c>
      <c r="Y1169" s="4">
        <v>4579027</v>
      </c>
      <c r="Z1169" s="13">
        <v>77.22</v>
      </c>
      <c r="AA1169" s="4">
        <v>2886754</v>
      </c>
      <c r="AB1169" s="13">
        <v>52.63</v>
      </c>
      <c r="AC1169" s="4">
        <v>6044606</v>
      </c>
      <c r="AD1169" s="13">
        <v>33.69</v>
      </c>
      <c r="AE1169" s="4">
        <v>6427913</v>
      </c>
      <c r="AF1169" s="13">
        <v>35.869999999999997</v>
      </c>
      <c r="AG1169" s="4">
        <v>2417398</v>
      </c>
      <c r="AH1169" s="13">
        <v>45.06</v>
      </c>
      <c r="AI1169" s="4">
        <v>8500288</v>
      </c>
      <c r="AJ1169" s="13">
        <v>99.3</v>
      </c>
      <c r="AK1169" s="4">
        <v>1988298</v>
      </c>
      <c r="AL1169" s="13">
        <v>20.39</v>
      </c>
      <c r="AM1169" s="4">
        <v>14030082</v>
      </c>
      <c r="AN1169" s="13">
        <v>47.23</v>
      </c>
      <c r="AO1169" s="4">
        <v>3815871</v>
      </c>
      <c r="AP1169" s="13">
        <v>1823.54</v>
      </c>
      <c r="AQ1169" s="4">
        <v>2039231</v>
      </c>
      <c r="AR1169" s="13">
        <v>220.83</v>
      </c>
      <c r="AS1169" s="4">
        <v>7799744</v>
      </c>
      <c r="AT1169" s="13">
        <v>220.71</v>
      </c>
      <c r="AU1169" s="4">
        <v>2053321</v>
      </c>
      <c r="AV1169" s="13">
        <v>1955.75</v>
      </c>
      <c r="AW1169" s="4">
        <v>203037</v>
      </c>
      <c r="AX1169" s="13">
        <v>220.4</v>
      </c>
      <c r="AY1169" s="4">
        <v>7940577</v>
      </c>
      <c r="AZ1169" s="13">
        <v>108</v>
      </c>
      <c r="BA1169" s="4">
        <v>19756401</v>
      </c>
      <c r="BB1169" s="13">
        <v>40.380000000000003</v>
      </c>
      <c r="BC1169" s="4">
        <v>5555363</v>
      </c>
      <c r="BD1169" s="13">
        <v>96.32</v>
      </c>
      <c r="BE1169" s="4">
        <v>4740743</v>
      </c>
      <c r="BF1169" s="13">
        <v>128.35</v>
      </c>
      <c r="BG1169" s="4">
        <v>1646620</v>
      </c>
      <c r="BH1169" s="13">
        <v>82.74</v>
      </c>
      <c r="BI1169" s="4">
        <v>6454171</v>
      </c>
    </row>
    <row r="1170" spans="1:61" x14ac:dyDescent="0.35">
      <c r="A1170" s="1">
        <v>43699</v>
      </c>
      <c r="B1170" s="13">
        <v>212.46</v>
      </c>
      <c r="C1170" s="4">
        <v>22267819</v>
      </c>
      <c r="D1170" s="13">
        <v>137.78</v>
      </c>
      <c r="E1170" s="4">
        <v>18709662</v>
      </c>
      <c r="F1170" s="13">
        <v>171.48</v>
      </c>
      <c r="G1170" s="4">
        <v>7593918</v>
      </c>
      <c r="H1170" s="13">
        <v>287.62</v>
      </c>
      <c r="I1170" s="4">
        <v>1229940</v>
      </c>
      <c r="J1170" s="13">
        <v>53.19</v>
      </c>
      <c r="K1170" s="4">
        <v>6744890</v>
      </c>
      <c r="L1170" s="13">
        <v>148.24</v>
      </c>
      <c r="M1170" s="4">
        <v>11885312</v>
      </c>
      <c r="N1170" s="13">
        <v>31.9</v>
      </c>
      <c r="O1170" s="4">
        <v>47742174</v>
      </c>
      <c r="P1170" s="13">
        <v>287.69</v>
      </c>
      <c r="Q1170" s="4">
        <v>1745838</v>
      </c>
      <c r="R1170" s="13">
        <v>48.18</v>
      </c>
      <c r="S1170" s="4">
        <v>21519317</v>
      </c>
      <c r="T1170" s="13">
        <v>46.78</v>
      </c>
      <c r="U1170" s="4">
        <v>19785890</v>
      </c>
      <c r="V1170" s="13">
        <v>69.569999999999993</v>
      </c>
      <c r="W1170" s="4">
        <v>8973175</v>
      </c>
      <c r="X1170" s="13">
        <v>117.73</v>
      </c>
      <c r="Y1170" s="4">
        <v>4363874</v>
      </c>
      <c r="Z1170" s="13">
        <v>75.510000000000005</v>
      </c>
      <c r="AA1170" s="4">
        <v>2300786</v>
      </c>
      <c r="AB1170" s="13">
        <v>52.26</v>
      </c>
      <c r="AC1170" s="4">
        <v>4317368</v>
      </c>
      <c r="AD1170" s="13">
        <v>33.71</v>
      </c>
      <c r="AE1170" s="4">
        <v>6977257</v>
      </c>
      <c r="AF1170" s="13">
        <v>35.22</v>
      </c>
      <c r="AG1170" s="4">
        <v>2275705</v>
      </c>
      <c r="AH1170" s="13">
        <v>44.7</v>
      </c>
      <c r="AI1170" s="4">
        <v>5865883</v>
      </c>
      <c r="AJ1170" s="13">
        <v>98.46</v>
      </c>
      <c r="AK1170" s="4">
        <v>1946057</v>
      </c>
      <c r="AL1170" s="13">
        <v>20.2</v>
      </c>
      <c r="AM1170" s="4">
        <v>12004297</v>
      </c>
      <c r="AN1170" s="13">
        <v>46.89</v>
      </c>
      <c r="AO1170" s="4">
        <v>3312039</v>
      </c>
      <c r="AP1170" s="13">
        <v>1805.6</v>
      </c>
      <c r="AQ1170" s="4">
        <v>2658388</v>
      </c>
      <c r="AR1170" s="13">
        <v>222.15</v>
      </c>
      <c r="AS1170" s="4">
        <v>6564964</v>
      </c>
      <c r="AT1170" s="13">
        <v>219.49</v>
      </c>
      <c r="AU1170" s="4">
        <v>2551256</v>
      </c>
      <c r="AV1170" s="13">
        <v>1952.47</v>
      </c>
      <c r="AW1170" s="4">
        <v>204639</v>
      </c>
      <c r="AX1170" s="13">
        <v>221.02</v>
      </c>
      <c r="AY1170" s="4">
        <v>4545216</v>
      </c>
      <c r="AZ1170" s="13">
        <v>108.16</v>
      </c>
      <c r="BA1170" s="4">
        <v>7264735</v>
      </c>
      <c r="BB1170" s="13">
        <v>40</v>
      </c>
      <c r="BC1170" s="4">
        <v>4950325</v>
      </c>
      <c r="BD1170" s="13">
        <v>96.49</v>
      </c>
      <c r="BE1170" s="4">
        <v>5147125</v>
      </c>
      <c r="BF1170" s="13">
        <v>128.19</v>
      </c>
      <c r="BG1170" s="4">
        <v>963929</v>
      </c>
      <c r="BH1170" s="13">
        <v>83.31</v>
      </c>
      <c r="BI1170" s="4">
        <v>5571618</v>
      </c>
    </row>
    <row r="1171" spans="1:61" x14ac:dyDescent="0.35">
      <c r="A1171" s="1">
        <v>43700</v>
      </c>
      <c r="B1171" s="13">
        <v>202.64</v>
      </c>
      <c r="C1171" s="4">
        <v>46882843</v>
      </c>
      <c r="D1171" s="13">
        <v>133.38999999999999</v>
      </c>
      <c r="E1171" s="4">
        <v>38515386</v>
      </c>
      <c r="F1171" s="13">
        <v>162.44</v>
      </c>
      <c r="G1171" s="4">
        <v>14237433</v>
      </c>
      <c r="H1171" s="13">
        <v>272.13</v>
      </c>
      <c r="I1171" s="4">
        <v>2576280</v>
      </c>
      <c r="J1171" s="13">
        <v>51.58</v>
      </c>
      <c r="K1171" s="4">
        <v>11374639</v>
      </c>
      <c r="L1171" s="13">
        <v>151.57</v>
      </c>
      <c r="M1171" s="4">
        <v>26540017</v>
      </c>
      <c r="N1171" s="13">
        <v>29.54</v>
      </c>
      <c r="O1171" s="4">
        <v>83931683</v>
      </c>
      <c r="P1171" s="13">
        <v>282.44</v>
      </c>
      <c r="Q1171" s="4">
        <v>2852522</v>
      </c>
      <c r="R1171" s="13">
        <v>46.61</v>
      </c>
      <c r="S1171" s="4">
        <v>25881999</v>
      </c>
      <c r="T1171" s="13">
        <v>44.96</v>
      </c>
      <c r="U1171" s="4">
        <v>32817083</v>
      </c>
      <c r="V1171" s="13">
        <v>67.489999999999995</v>
      </c>
      <c r="W1171" s="4">
        <v>15373737</v>
      </c>
      <c r="X1171" s="13">
        <v>115.18</v>
      </c>
      <c r="Y1171" s="4">
        <v>7654485</v>
      </c>
      <c r="Z1171" s="13">
        <v>71.75</v>
      </c>
      <c r="AA1171" s="4">
        <v>5160018</v>
      </c>
      <c r="AB1171" s="13">
        <v>50.42</v>
      </c>
      <c r="AC1171" s="4">
        <v>7133721</v>
      </c>
      <c r="AD1171" s="13">
        <v>32.03</v>
      </c>
      <c r="AE1171" s="4">
        <v>13964058</v>
      </c>
      <c r="AF1171" s="13">
        <v>32.92</v>
      </c>
      <c r="AG1171" s="4">
        <v>2642216</v>
      </c>
      <c r="AH1171" s="13">
        <v>42.37</v>
      </c>
      <c r="AI1171" s="4">
        <v>12546529</v>
      </c>
      <c r="AJ1171" s="13">
        <v>95.18</v>
      </c>
      <c r="AK1171" s="4">
        <v>3305150</v>
      </c>
      <c r="AL1171" s="13">
        <v>19.57</v>
      </c>
      <c r="AM1171" s="4">
        <v>16649213</v>
      </c>
      <c r="AN1171" s="13">
        <v>45.76</v>
      </c>
      <c r="AO1171" s="4">
        <v>6216646</v>
      </c>
      <c r="AP1171" s="13">
        <v>1749.62</v>
      </c>
      <c r="AQ1171" s="4">
        <v>5277898</v>
      </c>
      <c r="AR1171" s="13">
        <v>211.4</v>
      </c>
      <c r="AS1171" s="4">
        <v>8559704</v>
      </c>
      <c r="AT1171" s="13">
        <v>214.66</v>
      </c>
      <c r="AU1171" s="4">
        <v>3662483</v>
      </c>
      <c r="AV1171" s="13">
        <v>1898.67</v>
      </c>
      <c r="AW1171" s="4">
        <v>303413</v>
      </c>
      <c r="AX1171" s="13">
        <v>217.47</v>
      </c>
      <c r="AY1171" s="4">
        <v>5770379</v>
      </c>
      <c r="AZ1171" s="13">
        <v>106.39</v>
      </c>
      <c r="BA1171" s="4">
        <v>5520765</v>
      </c>
      <c r="BB1171" s="13">
        <v>38.700000000000003</v>
      </c>
      <c r="BC1171" s="4">
        <v>7527036</v>
      </c>
      <c r="BD1171" s="13">
        <v>94.7</v>
      </c>
      <c r="BE1171" s="4">
        <v>8077465</v>
      </c>
      <c r="BF1171" s="13">
        <v>125.1</v>
      </c>
      <c r="BG1171" s="4">
        <v>1736121</v>
      </c>
      <c r="BH1171" s="13">
        <v>80.44</v>
      </c>
      <c r="BI1171" s="4">
        <v>8499257</v>
      </c>
    </row>
    <row r="1172" spans="1:61" x14ac:dyDescent="0.35">
      <c r="A1172" s="1">
        <v>43703</v>
      </c>
      <c r="B1172" s="13">
        <v>206.49</v>
      </c>
      <c r="C1172" s="4">
        <v>26066130</v>
      </c>
      <c r="D1172" s="13">
        <v>135.44999999999999</v>
      </c>
      <c r="E1172" s="4">
        <v>20325271</v>
      </c>
      <c r="F1172" s="13">
        <v>165.45</v>
      </c>
      <c r="G1172" s="4">
        <v>7964854</v>
      </c>
      <c r="H1172" s="13">
        <v>277.22000000000003</v>
      </c>
      <c r="I1172" s="4">
        <v>1425016</v>
      </c>
      <c r="J1172" s="13">
        <v>52.13</v>
      </c>
      <c r="K1172" s="4">
        <v>8582319</v>
      </c>
      <c r="L1172" s="13">
        <v>155.13999999999999</v>
      </c>
      <c r="M1172" s="4">
        <v>8978657</v>
      </c>
      <c r="N1172" s="13">
        <v>30.28</v>
      </c>
      <c r="O1172" s="4">
        <v>50858859</v>
      </c>
      <c r="P1172" s="13">
        <v>288.74</v>
      </c>
      <c r="Q1172" s="4">
        <v>1792971</v>
      </c>
      <c r="R1172" s="13">
        <v>47.1</v>
      </c>
      <c r="S1172" s="4">
        <v>14823801</v>
      </c>
      <c r="T1172" s="13">
        <v>45.56</v>
      </c>
      <c r="U1172" s="4">
        <v>22086633</v>
      </c>
      <c r="V1172" s="13">
        <v>67.849999999999994</v>
      </c>
      <c r="W1172" s="4">
        <v>7344634</v>
      </c>
      <c r="X1172" s="13">
        <v>115.74</v>
      </c>
      <c r="Y1172" s="4">
        <v>3966997</v>
      </c>
      <c r="Z1172" s="13">
        <v>72.25</v>
      </c>
      <c r="AA1172" s="4">
        <v>2688939</v>
      </c>
      <c r="AB1172" s="13">
        <v>51.37</v>
      </c>
      <c r="AC1172" s="4">
        <v>4989217</v>
      </c>
      <c r="AD1172" s="13">
        <v>31.59</v>
      </c>
      <c r="AE1172" s="4">
        <v>11612060</v>
      </c>
      <c r="AF1172" s="13">
        <v>32.97</v>
      </c>
      <c r="AG1172" s="4">
        <v>1817054</v>
      </c>
      <c r="AH1172" s="13">
        <v>42.13</v>
      </c>
      <c r="AI1172" s="4">
        <v>8304224</v>
      </c>
      <c r="AJ1172" s="13">
        <v>96.31</v>
      </c>
      <c r="AK1172" s="4">
        <v>1568102</v>
      </c>
      <c r="AL1172" s="13">
        <v>19.920000000000002</v>
      </c>
      <c r="AM1172" s="4">
        <v>9681227</v>
      </c>
      <c r="AN1172" s="13">
        <v>46.04</v>
      </c>
      <c r="AO1172" s="4">
        <v>9283899</v>
      </c>
      <c r="AP1172" s="13">
        <v>1768.87</v>
      </c>
      <c r="AQ1172" s="4">
        <v>3085320</v>
      </c>
      <c r="AR1172" s="13">
        <v>215</v>
      </c>
      <c r="AS1172" s="4">
        <v>5054414</v>
      </c>
      <c r="AT1172" s="13">
        <v>216.91</v>
      </c>
      <c r="AU1172" s="4">
        <v>2553406</v>
      </c>
      <c r="AV1172" s="13">
        <v>1916.81</v>
      </c>
      <c r="AW1172" s="4">
        <v>219308</v>
      </c>
      <c r="AX1172" s="13">
        <v>218.65</v>
      </c>
      <c r="AY1172" s="4">
        <v>3680273</v>
      </c>
      <c r="AZ1172" s="13">
        <v>106.4</v>
      </c>
      <c r="BA1172" s="4">
        <v>4720441</v>
      </c>
      <c r="BB1172" s="13">
        <v>39.4</v>
      </c>
      <c r="BC1172" s="4">
        <v>6570428</v>
      </c>
      <c r="BD1172" s="13">
        <v>96.5</v>
      </c>
      <c r="BE1172" s="4">
        <v>5806558</v>
      </c>
      <c r="BF1172" s="13">
        <v>126.23</v>
      </c>
      <c r="BG1172" s="4">
        <v>1263397</v>
      </c>
      <c r="BH1172" s="13">
        <v>82.25</v>
      </c>
      <c r="BI1172" s="4">
        <v>4336049</v>
      </c>
    </row>
    <row r="1173" spans="1:61" x14ac:dyDescent="0.35">
      <c r="A1173" s="1">
        <v>43704</v>
      </c>
      <c r="B1173" s="13">
        <v>204.16</v>
      </c>
      <c r="C1173" s="4">
        <v>25897344</v>
      </c>
      <c r="D1173" s="13">
        <v>135.74</v>
      </c>
      <c r="E1173" s="4">
        <v>23115635</v>
      </c>
      <c r="F1173" s="13">
        <v>161.80000000000001</v>
      </c>
      <c r="G1173" s="4">
        <v>7288739</v>
      </c>
      <c r="H1173" s="13">
        <v>275.57</v>
      </c>
      <c r="I1173" s="4">
        <v>1429887</v>
      </c>
      <c r="J1173" s="13">
        <v>52.39</v>
      </c>
      <c r="K1173" s="4">
        <v>13853329</v>
      </c>
      <c r="L1173" s="13">
        <v>153.57</v>
      </c>
      <c r="M1173" s="4">
        <v>6520653</v>
      </c>
      <c r="N1173" s="13">
        <v>30.2</v>
      </c>
      <c r="O1173" s="4">
        <v>53351711</v>
      </c>
      <c r="P1173" s="13">
        <v>289.45</v>
      </c>
      <c r="Q1173" s="4">
        <v>1793394</v>
      </c>
      <c r="R1173" s="13">
        <v>46.79</v>
      </c>
      <c r="S1173" s="4">
        <v>20863841</v>
      </c>
      <c r="T1173" s="13">
        <v>45.79</v>
      </c>
      <c r="U1173" s="4">
        <v>16927568</v>
      </c>
      <c r="V1173" s="13">
        <v>67.19</v>
      </c>
      <c r="W1173" s="4">
        <v>9494621</v>
      </c>
      <c r="X1173" s="13">
        <v>115.83</v>
      </c>
      <c r="Y1173" s="4">
        <v>4238458</v>
      </c>
      <c r="Z1173" s="13">
        <v>71.66</v>
      </c>
      <c r="AA1173" s="4">
        <v>2649348</v>
      </c>
      <c r="AB1173" s="13">
        <v>50.98</v>
      </c>
      <c r="AC1173" s="4">
        <v>5348348</v>
      </c>
      <c r="AD1173" s="13">
        <v>31.25</v>
      </c>
      <c r="AE1173" s="4">
        <v>10000572</v>
      </c>
      <c r="AF1173" s="13">
        <v>32.46</v>
      </c>
      <c r="AG1173" s="4">
        <v>2120368</v>
      </c>
      <c r="AH1173" s="13">
        <v>42.35</v>
      </c>
      <c r="AI1173" s="4">
        <v>7322254</v>
      </c>
      <c r="AJ1173" s="13">
        <v>94.52</v>
      </c>
      <c r="AK1173" s="4">
        <v>2585973</v>
      </c>
      <c r="AL1173" s="13">
        <v>20.04</v>
      </c>
      <c r="AM1173" s="4">
        <v>17853893</v>
      </c>
      <c r="AN1173" s="13">
        <v>45.33</v>
      </c>
      <c r="AO1173" s="4">
        <v>3926981</v>
      </c>
      <c r="AP1173" s="13">
        <v>1761.83</v>
      </c>
      <c r="AQ1173" s="4">
        <v>3027245</v>
      </c>
      <c r="AR1173" s="13">
        <v>214.08</v>
      </c>
      <c r="AS1173" s="4">
        <v>5420727</v>
      </c>
      <c r="AT1173" s="13">
        <v>216.05</v>
      </c>
      <c r="AU1173" s="4">
        <v>2070202</v>
      </c>
      <c r="AV1173" s="13">
        <v>1919.99</v>
      </c>
      <c r="AW1173" s="4">
        <v>276244</v>
      </c>
      <c r="AX1173" s="13">
        <v>218.21</v>
      </c>
      <c r="AY1173" s="4">
        <v>4313269</v>
      </c>
      <c r="AZ1173" s="13">
        <v>106.04</v>
      </c>
      <c r="BA1173" s="4">
        <v>3722670</v>
      </c>
      <c r="BB1173" s="13">
        <v>39</v>
      </c>
      <c r="BC1173" s="4">
        <v>9124907</v>
      </c>
      <c r="BD1173" s="13">
        <v>96.09</v>
      </c>
      <c r="BE1173" s="4">
        <v>6540103</v>
      </c>
      <c r="BF1173" s="13">
        <v>125.35</v>
      </c>
      <c r="BG1173" s="4">
        <v>1214763</v>
      </c>
      <c r="BH1173" s="13">
        <v>82.03</v>
      </c>
      <c r="BI1173" s="4">
        <v>3842507</v>
      </c>
    </row>
    <row r="1174" spans="1:61" x14ac:dyDescent="0.35">
      <c r="A1174" s="1">
        <v>43705</v>
      </c>
      <c r="B1174" s="13">
        <v>205.53</v>
      </c>
      <c r="C1174" s="4">
        <v>15957632</v>
      </c>
      <c r="D1174" s="13">
        <v>135.56</v>
      </c>
      <c r="E1174" s="4">
        <v>17410828</v>
      </c>
      <c r="F1174" s="13">
        <v>161.22</v>
      </c>
      <c r="G1174" s="4">
        <v>6395703</v>
      </c>
      <c r="H1174" s="13">
        <v>276.06</v>
      </c>
      <c r="I1174" s="4">
        <v>1720195</v>
      </c>
      <c r="J1174" s="13">
        <v>51.95</v>
      </c>
      <c r="K1174" s="4">
        <v>7499128</v>
      </c>
      <c r="L1174" s="13">
        <v>151.83000000000001</v>
      </c>
      <c r="M1174" s="4">
        <v>5328744</v>
      </c>
      <c r="N1174" s="13">
        <v>30.78</v>
      </c>
      <c r="O1174" s="4">
        <v>55896445</v>
      </c>
      <c r="P1174" s="13">
        <v>282.13</v>
      </c>
      <c r="Q1174" s="4">
        <v>2776778</v>
      </c>
      <c r="R1174" s="13">
        <v>46.87</v>
      </c>
      <c r="S1174" s="4">
        <v>11193854</v>
      </c>
      <c r="T1174" s="13">
        <v>45.79</v>
      </c>
      <c r="U1174" s="4">
        <v>14895346</v>
      </c>
      <c r="V1174" s="13">
        <v>67.680000000000007</v>
      </c>
      <c r="W1174" s="4">
        <v>9656818</v>
      </c>
      <c r="X1174" s="13">
        <v>116.83</v>
      </c>
      <c r="Y1174" s="4">
        <v>4159470</v>
      </c>
      <c r="Z1174" s="13">
        <v>72.53</v>
      </c>
      <c r="AA1174" s="4">
        <v>3055915</v>
      </c>
      <c r="AB1174" s="13">
        <v>51.95</v>
      </c>
      <c r="AC1174" s="4">
        <v>4880333</v>
      </c>
      <c r="AD1174" s="13">
        <v>31.62</v>
      </c>
      <c r="AE1174" s="4">
        <v>11557543</v>
      </c>
      <c r="AF1174" s="13">
        <v>34.08</v>
      </c>
      <c r="AG1174" s="4">
        <v>2642208</v>
      </c>
      <c r="AH1174" s="13">
        <v>43.11</v>
      </c>
      <c r="AI1174" s="4">
        <v>7084699</v>
      </c>
      <c r="AJ1174" s="13">
        <v>96.17</v>
      </c>
      <c r="AK1174" s="4">
        <v>2318121</v>
      </c>
      <c r="AL1174" s="13">
        <v>20.260000000000002</v>
      </c>
      <c r="AM1174" s="4">
        <v>10081270</v>
      </c>
      <c r="AN1174" s="13">
        <v>46.33</v>
      </c>
      <c r="AO1174" s="4">
        <v>4258316</v>
      </c>
      <c r="AP1174" s="13">
        <v>1764.25</v>
      </c>
      <c r="AQ1174" s="4">
        <v>2421893</v>
      </c>
      <c r="AR1174" s="13">
        <v>215.59</v>
      </c>
      <c r="AS1174" s="4">
        <v>3238625</v>
      </c>
      <c r="AT1174" s="13">
        <v>218.07</v>
      </c>
      <c r="AU1174" s="4">
        <v>2152034</v>
      </c>
      <c r="AV1174" s="13">
        <v>1942</v>
      </c>
      <c r="AW1174" s="4">
        <v>228260</v>
      </c>
      <c r="AX1174" s="13">
        <v>221.95</v>
      </c>
      <c r="AY1174" s="4">
        <v>3072754</v>
      </c>
      <c r="AZ1174" s="13">
        <v>108.18</v>
      </c>
      <c r="BA1174" s="4">
        <v>4188054</v>
      </c>
      <c r="BB1174" s="13">
        <v>40.090000000000003</v>
      </c>
      <c r="BC1174" s="4">
        <v>10721240</v>
      </c>
      <c r="BD1174" s="13">
        <v>97.07</v>
      </c>
      <c r="BE1174" s="4">
        <v>4948761</v>
      </c>
      <c r="BF1174" s="13">
        <v>125.34</v>
      </c>
      <c r="BG1174" s="4">
        <v>1892196</v>
      </c>
      <c r="BH1174" s="13">
        <v>83.48</v>
      </c>
      <c r="BI1174" s="4">
        <v>4129761</v>
      </c>
    </row>
    <row r="1175" spans="1:61" x14ac:dyDescent="0.35">
      <c r="A1175" s="1">
        <v>43706</v>
      </c>
      <c r="B1175" s="13">
        <v>209.01</v>
      </c>
      <c r="C1175" s="4">
        <v>21007652</v>
      </c>
      <c r="D1175" s="13">
        <v>138.12</v>
      </c>
      <c r="E1175" s="4">
        <v>20179716</v>
      </c>
      <c r="F1175" s="13">
        <v>167</v>
      </c>
      <c r="G1175" s="4">
        <v>8959326</v>
      </c>
      <c r="H1175" s="13">
        <v>283.37</v>
      </c>
      <c r="I1175" s="4">
        <v>1643001</v>
      </c>
      <c r="J1175" s="13">
        <v>52.16</v>
      </c>
      <c r="K1175" s="4">
        <v>6857966</v>
      </c>
      <c r="L1175" s="13">
        <v>155.93</v>
      </c>
      <c r="M1175" s="4">
        <v>5981501</v>
      </c>
      <c r="N1175" s="13">
        <v>31.45</v>
      </c>
      <c r="O1175" s="4">
        <v>44485479</v>
      </c>
      <c r="P1175" s="13">
        <v>286.63</v>
      </c>
      <c r="Q1175" s="4">
        <v>2172535</v>
      </c>
      <c r="R1175" s="13">
        <v>47.27</v>
      </c>
      <c r="S1175" s="4">
        <v>14733682</v>
      </c>
      <c r="T1175" s="13">
        <v>46.87</v>
      </c>
      <c r="U1175" s="4">
        <v>17806113</v>
      </c>
      <c r="V1175" s="13">
        <v>68.430000000000007</v>
      </c>
      <c r="W1175" s="4">
        <v>9004455</v>
      </c>
      <c r="X1175" s="13">
        <v>117.52</v>
      </c>
      <c r="Y1175" s="4">
        <v>4467261</v>
      </c>
      <c r="Z1175" s="13">
        <v>74.48</v>
      </c>
      <c r="AA1175" s="4">
        <v>3726710</v>
      </c>
      <c r="AB1175" s="13">
        <v>52.29</v>
      </c>
      <c r="AC1175" s="4">
        <v>6402085</v>
      </c>
      <c r="AD1175" s="13">
        <v>32.26</v>
      </c>
      <c r="AE1175" s="4">
        <v>12614319</v>
      </c>
      <c r="AF1175" s="13">
        <v>35.51</v>
      </c>
      <c r="AG1175" s="4">
        <v>2034222</v>
      </c>
      <c r="AH1175" s="13">
        <v>43.37</v>
      </c>
      <c r="AI1175" s="4">
        <v>6651784</v>
      </c>
      <c r="AJ1175" s="13">
        <v>98.12</v>
      </c>
      <c r="AK1175" s="4">
        <v>2372544</v>
      </c>
      <c r="AL1175" s="13">
        <v>20.399999999999999</v>
      </c>
      <c r="AM1175" s="4">
        <v>9894851</v>
      </c>
      <c r="AN1175" s="13">
        <v>48.56</v>
      </c>
      <c r="AO1175" s="4">
        <v>8793772</v>
      </c>
      <c r="AP1175" s="13">
        <v>1786.4</v>
      </c>
      <c r="AQ1175" s="4">
        <v>3018012</v>
      </c>
      <c r="AR1175" s="13">
        <v>221.71</v>
      </c>
      <c r="AS1175" s="4">
        <v>5183104</v>
      </c>
      <c r="AT1175" s="13">
        <v>220.54</v>
      </c>
      <c r="AU1175" s="4">
        <v>2730740</v>
      </c>
      <c r="AV1175" s="13">
        <v>1957.14</v>
      </c>
      <c r="AW1175" s="4">
        <v>312969</v>
      </c>
      <c r="AX1175" s="13">
        <v>227.32</v>
      </c>
      <c r="AY1175" s="4">
        <v>4184912</v>
      </c>
      <c r="AZ1175" s="13">
        <v>112.59</v>
      </c>
      <c r="BA1175" s="4">
        <v>5997472</v>
      </c>
      <c r="BB1175" s="13">
        <v>40.53</v>
      </c>
      <c r="BC1175" s="4">
        <v>7188226</v>
      </c>
      <c r="BD1175" s="13">
        <v>97.7</v>
      </c>
      <c r="BE1175" s="4">
        <v>4514498</v>
      </c>
      <c r="BF1175" s="13">
        <v>125.73</v>
      </c>
      <c r="BG1175" s="4">
        <v>1701851</v>
      </c>
      <c r="BH1175" s="13">
        <v>85.38</v>
      </c>
      <c r="BI1175" s="4">
        <v>5102066</v>
      </c>
    </row>
    <row r="1176" spans="1:61" x14ac:dyDescent="0.35">
      <c r="A1176" s="1">
        <v>43707</v>
      </c>
      <c r="B1176" s="13">
        <v>208.74</v>
      </c>
      <c r="C1176" s="4">
        <v>21162561</v>
      </c>
      <c r="D1176" s="13">
        <v>137.86000000000001</v>
      </c>
      <c r="E1176" s="4">
        <v>23946123</v>
      </c>
      <c r="F1176" s="13">
        <v>167.51</v>
      </c>
      <c r="G1176" s="4">
        <v>7272712</v>
      </c>
      <c r="H1176" s="13">
        <v>282.64</v>
      </c>
      <c r="I1176" s="4">
        <v>1672115</v>
      </c>
      <c r="J1176" s="13">
        <v>52.06</v>
      </c>
      <c r="K1176" s="4">
        <v>7919973</v>
      </c>
      <c r="L1176" s="13">
        <v>156.07</v>
      </c>
      <c r="M1176" s="4">
        <v>7593232</v>
      </c>
      <c r="N1176" s="13">
        <v>31.45</v>
      </c>
      <c r="O1176" s="4">
        <v>40347321</v>
      </c>
      <c r="P1176" s="13">
        <v>284.51</v>
      </c>
      <c r="Q1176" s="4">
        <v>2373297</v>
      </c>
      <c r="R1176" s="13">
        <v>46.81</v>
      </c>
      <c r="S1176" s="4">
        <v>19250690</v>
      </c>
      <c r="T1176" s="13">
        <v>47.41</v>
      </c>
      <c r="U1176" s="4">
        <v>16923146</v>
      </c>
      <c r="V1176" s="13">
        <v>68.48</v>
      </c>
      <c r="W1176" s="4">
        <v>9181055</v>
      </c>
      <c r="X1176" s="13">
        <v>117.72</v>
      </c>
      <c r="Y1176" s="4">
        <v>4881118</v>
      </c>
      <c r="Z1176" s="13">
        <v>74.19</v>
      </c>
      <c r="AA1176" s="4">
        <v>3164019</v>
      </c>
      <c r="AB1176" s="13">
        <v>52.18</v>
      </c>
      <c r="AC1176" s="4">
        <v>5132087</v>
      </c>
      <c r="AD1176" s="13">
        <v>32.43</v>
      </c>
      <c r="AE1176" s="4">
        <v>12444740</v>
      </c>
      <c r="AF1176" s="13">
        <v>36.119999999999997</v>
      </c>
      <c r="AG1176" s="4">
        <v>3806068</v>
      </c>
      <c r="AH1176" s="13">
        <v>43.48</v>
      </c>
      <c r="AI1176" s="4">
        <v>6881895</v>
      </c>
      <c r="AJ1176" s="13">
        <v>98.63</v>
      </c>
      <c r="AK1176" s="4">
        <v>1932545</v>
      </c>
      <c r="AL1176" s="13">
        <v>20.27</v>
      </c>
      <c r="AM1176" s="4">
        <v>13756667</v>
      </c>
      <c r="AN1176" s="13">
        <v>49.21</v>
      </c>
      <c r="AO1176" s="4">
        <v>5659573</v>
      </c>
      <c r="AP1176" s="13">
        <v>1776.29</v>
      </c>
      <c r="AQ1176" s="4">
        <v>3064147</v>
      </c>
      <c r="AR1176" s="13">
        <v>225.61</v>
      </c>
      <c r="AS1176" s="4">
        <v>9327775</v>
      </c>
      <c r="AT1176" s="13">
        <v>217.97</v>
      </c>
      <c r="AU1176" s="4">
        <v>2734180</v>
      </c>
      <c r="AV1176" s="13">
        <v>1966.41</v>
      </c>
      <c r="AW1176" s="4">
        <v>271034</v>
      </c>
      <c r="AX1176" s="13">
        <v>227.91</v>
      </c>
      <c r="AY1176" s="4">
        <v>3769326</v>
      </c>
      <c r="AZ1176" s="13">
        <v>112.2</v>
      </c>
      <c r="BA1176" s="4">
        <v>4611660</v>
      </c>
      <c r="BB1176" s="13">
        <v>40.29</v>
      </c>
      <c r="BC1176" s="4">
        <v>4472721</v>
      </c>
      <c r="BD1176" s="13">
        <v>96.56</v>
      </c>
      <c r="BE1176" s="4">
        <v>5210451</v>
      </c>
      <c r="BF1176" s="13">
        <v>126.06</v>
      </c>
      <c r="BG1176" s="4">
        <v>1877383</v>
      </c>
      <c r="BH1176" s="13">
        <v>84.5</v>
      </c>
      <c r="BI1176" s="4">
        <v>5235369</v>
      </c>
    </row>
    <row r="1177" spans="1:61" x14ac:dyDescent="0.35">
      <c r="A1177" s="1">
        <v>43711</v>
      </c>
      <c r="B1177" s="13">
        <v>205.7</v>
      </c>
      <c r="C1177" s="4">
        <v>20059574</v>
      </c>
      <c r="D1177" s="13">
        <v>136.04</v>
      </c>
      <c r="E1177" s="4">
        <v>18880773</v>
      </c>
      <c r="F1177" s="13">
        <v>164.17</v>
      </c>
      <c r="G1177" s="4">
        <v>7412770</v>
      </c>
      <c r="H1177" s="13">
        <v>274.05</v>
      </c>
      <c r="I1177" s="4">
        <v>2221028</v>
      </c>
      <c r="J1177" s="13">
        <v>51.89</v>
      </c>
      <c r="K1177" s="4">
        <v>10128192</v>
      </c>
      <c r="L1177" s="13">
        <v>152.72999999999999</v>
      </c>
      <c r="M1177" s="4">
        <v>4954246</v>
      </c>
      <c r="N1177" s="13">
        <v>30.9</v>
      </c>
      <c r="O1177" s="4">
        <v>38080254</v>
      </c>
      <c r="P1177" s="13">
        <v>282.45</v>
      </c>
      <c r="Q1177" s="4">
        <v>1838081</v>
      </c>
      <c r="R1177" s="13">
        <v>46.5</v>
      </c>
      <c r="S1177" s="4">
        <v>17010969</v>
      </c>
      <c r="T1177" s="13">
        <v>46.98</v>
      </c>
      <c r="U1177" s="4">
        <v>15010268</v>
      </c>
      <c r="V1177" s="13">
        <v>68.56</v>
      </c>
      <c r="W1177" s="4">
        <v>9849840</v>
      </c>
      <c r="X1177" s="13">
        <v>116.27</v>
      </c>
      <c r="Y1177" s="4">
        <v>5672646</v>
      </c>
      <c r="Z1177" s="13">
        <v>74.13</v>
      </c>
      <c r="AA1177" s="4">
        <v>2466970</v>
      </c>
      <c r="AB1177" s="13">
        <v>52.04</v>
      </c>
      <c r="AC1177" s="4">
        <v>5142338</v>
      </c>
      <c r="AD1177" s="13">
        <v>31.72</v>
      </c>
      <c r="AE1177" s="4">
        <v>9366892</v>
      </c>
      <c r="AF1177" s="13">
        <v>35.18</v>
      </c>
      <c r="AG1177" s="4">
        <v>2539888</v>
      </c>
      <c r="AH1177" s="13">
        <v>42.68</v>
      </c>
      <c r="AI1177" s="4">
        <v>6917730</v>
      </c>
      <c r="AJ1177" s="13">
        <v>99.47</v>
      </c>
      <c r="AK1177" s="4">
        <v>2140081</v>
      </c>
      <c r="AL1177" s="13">
        <v>20.12</v>
      </c>
      <c r="AM1177" s="4">
        <v>12318843</v>
      </c>
      <c r="AN1177" s="13">
        <v>49.64</v>
      </c>
      <c r="AO1177" s="4">
        <v>8002107</v>
      </c>
      <c r="AP1177" s="13">
        <v>1789.84</v>
      </c>
      <c r="AQ1177" s="4">
        <v>3546859</v>
      </c>
      <c r="AR1177" s="13">
        <v>225.01</v>
      </c>
      <c r="AS1177" s="4">
        <v>5360546</v>
      </c>
      <c r="AT1177" s="13">
        <v>217.13</v>
      </c>
      <c r="AU1177" s="4">
        <v>3183134</v>
      </c>
      <c r="AV1177" s="13">
        <v>1941.78</v>
      </c>
      <c r="AW1177" s="4">
        <v>341499</v>
      </c>
      <c r="AX1177" s="13">
        <v>224.07</v>
      </c>
      <c r="AY1177" s="4">
        <v>4139414</v>
      </c>
      <c r="AZ1177" s="13">
        <v>111.18</v>
      </c>
      <c r="BA1177" s="4">
        <v>3893604</v>
      </c>
      <c r="BB1177" s="13">
        <v>39.74</v>
      </c>
      <c r="BC1177" s="4">
        <v>5513770</v>
      </c>
      <c r="BD1177" s="13">
        <v>96.77</v>
      </c>
      <c r="BE1177" s="4">
        <v>5150830</v>
      </c>
      <c r="BF1177" s="13">
        <v>124.27</v>
      </c>
      <c r="BG1177" s="4">
        <v>1894973</v>
      </c>
      <c r="BH1177" s="13">
        <v>84.67</v>
      </c>
      <c r="BI1177" s="4">
        <v>6360877</v>
      </c>
    </row>
    <row r="1178" spans="1:61" x14ac:dyDescent="0.35">
      <c r="A1178" s="1">
        <v>43712</v>
      </c>
      <c r="B1178" s="13">
        <v>209.19</v>
      </c>
      <c r="C1178" s="4">
        <v>19216820</v>
      </c>
      <c r="D1178" s="13">
        <v>137.63</v>
      </c>
      <c r="E1178" s="4">
        <v>18015310</v>
      </c>
      <c r="F1178" s="13">
        <v>168.76</v>
      </c>
      <c r="G1178" s="4">
        <v>5703009</v>
      </c>
      <c r="H1178" s="13">
        <v>283.02</v>
      </c>
      <c r="I1178" s="4">
        <v>1986835</v>
      </c>
      <c r="J1178" s="13">
        <v>52.97</v>
      </c>
      <c r="K1178" s="4">
        <v>10558965</v>
      </c>
      <c r="L1178" s="13">
        <v>152.46</v>
      </c>
      <c r="M1178" s="4">
        <v>3607077</v>
      </c>
      <c r="N1178" s="13">
        <v>30.95</v>
      </c>
      <c r="O1178" s="4">
        <v>46709780</v>
      </c>
      <c r="P1178" s="13">
        <v>284.60000000000002</v>
      </c>
      <c r="Q1178" s="4">
        <v>1516136</v>
      </c>
      <c r="R1178" s="13">
        <v>47.32</v>
      </c>
      <c r="S1178" s="4">
        <v>13707394</v>
      </c>
      <c r="T1178" s="13">
        <v>48.92</v>
      </c>
      <c r="U1178" s="4">
        <v>23472112</v>
      </c>
      <c r="V1178" s="13">
        <v>69.290000000000006</v>
      </c>
      <c r="W1178" s="4">
        <v>6973483</v>
      </c>
      <c r="X1178" s="13">
        <v>117.25</v>
      </c>
      <c r="Y1178" s="4">
        <v>4609783</v>
      </c>
      <c r="Z1178" s="13">
        <v>75.569999999999993</v>
      </c>
      <c r="AA1178" s="4">
        <v>2951076</v>
      </c>
      <c r="AB1178" s="13">
        <v>53.3</v>
      </c>
      <c r="AC1178" s="4">
        <v>5803112</v>
      </c>
      <c r="AD1178" s="13">
        <v>32.979999999999997</v>
      </c>
      <c r="AE1178" s="4">
        <v>11018601</v>
      </c>
      <c r="AF1178" s="13">
        <v>36.299999999999997</v>
      </c>
      <c r="AG1178" s="4">
        <v>1954833</v>
      </c>
      <c r="AH1178" s="13">
        <v>43.58</v>
      </c>
      <c r="AI1178" s="4">
        <v>4838512</v>
      </c>
      <c r="AJ1178" s="13">
        <v>99.69</v>
      </c>
      <c r="AK1178" s="4">
        <v>1664622</v>
      </c>
      <c r="AL1178" s="13">
        <v>20.329999999999998</v>
      </c>
      <c r="AM1178" s="4">
        <v>7699655</v>
      </c>
      <c r="AN1178" s="13">
        <v>50.66</v>
      </c>
      <c r="AO1178" s="4">
        <v>4851991</v>
      </c>
      <c r="AP1178" s="13">
        <v>1800.62</v>
      </c>
      <c r="AQ1178" s="4">
        <v>2326228</v>
      </c>
      <c r="AR1178" s="13">
        <v>220.68</v>
      </c>
      <c r="AS1178" s="4">
        <v>5768696</v>
      </c>
      <c r="AT1178" s="13">
        <v>218.5</v>
      </c>
      <c r="AU1178" s="4">
        <v>2267061</v>
      </c>
      <c r="AV1178" s="13">
        <v>1958.79</v>
      </c>
      <c r="AW1178" s="4">
        <v>280034</v>
      </c>
      <c r="AX1178" s="13">
        <v>224.15</v>
      </c>
      <c r="AY1178" s="4">
        <v>3146989</v>
      </c>
      <c r="AZ1178" s="13">
        <v>111.92</v>
      </c>
      <c r="BA1178" s="4">
        <v>4114047</v>
      </c>
      <c r="BB1178" s="13">
        <v>39.64</v>
      </c>
      <c r="BC1178" s="4">
        <v>7488684</v>
      </c>
      <c r="BD1178" s="13">
        <v>96.11</v>
      </c>
      <c r="BE1178" s="4">
        <v>12937509</v>
      </c>
      <c r="BF1178" s="13">
        <v>125.69</v>
      </c>
      <c r="BG1178" s="4">
        <v>2471546</v>
      </c>
      <c r="BH1178" s="13">
        <v>86.35</v>
      </c>
      <c r="BI1178" s="4">
        <v>4166481</v>
      </c>
    </row>
    <row r="1179" spans="1:61" x14ac:dyDescent="0.35">
      <c r="A1179" s="1">
        <v>43713</v>
      </c>
      <c r="B1179" s="13">
        <v>213.28</v>
      </c>
      <c r="C1179" s="4">
        <v>23946984</v>
      </c>
      <c r="D1179" s="13">
        <v>140.05000000000001</v>
      </c>
      <c r="E1179" s="4">
        <v>26119520</v>
      </c>
      <c r="F1179" s="13">
        <v>179.74</v>
      </c>
      <c r="G1179" s="4">
        <v>17412125</v>
      </c>
      <c r="H1179" s="13">
        <v>291.02</v>
      </c>
      <c r="I1179" s="4">
        <v>2094058</v>
      </c>
      <c r="J1179" s="13">
        <v>53.84</v>
      </c>
      <c r="K1179" s="4">
        <v>10414555</v>
      </c>
      <c r="L1179" s="13">
        <v>153.77000000000001</v>
      </c>
      <c r="M1179" s="4">
        <v>5067024</v>
      </c>
      <c r="N1179" s="13">
        <v>31.5</v>
      </c>
      <c r="O1179" s="4">
        <v>57932080</v>
      </c>
      <c r="P1179" s="13">
        <v>287.75</v>
      </c>
      <c r="Q1179" s="4">
        <v>2836385</v>
      </c>
      <c r="R1179" s="13">
        <v>48.42</v>
      </c>
      <c r="S1179" s="4">
        <v>18436760</v>
      </c>
      <c r="T1179" s="13">
        <v>50.1</v>
      </c>
      <c r="U1179" s="4">
        <v>30023117</v>
      </c>
      <c r="V1179" s="13">
        <v>70.27</v>
      </c>
      <c r="W1179" s="4">
        <v>9902285</v>
      </c>
      <c r="X1179" s="13">
        <v>117.64</v>
      </c>
      <c r="Y1179" s="4">
        <v>5394831</v>
      </c>
      <c r="Z1179" s="13">
        <v>75.599999999999994</v>
      </c>
      <c r="AA1179" s="4">
        <v>4059674</v>
      </c>
      <c r="AB1179" s="13">
        <v>53.44</v>
      </c>
      <c r="AC1179" s="4">
        <v>6014549</v>
      </c>
      <c r="AD1179" s="13">
        <v>34.06</v>
      </c>
      <c r="AE1179" s="4">
        <v>12118898</v>
      </c>
      <c r="AF1179" s="13">
        <v>36.78</v>
      </c>
      <c r="AG1179" s="4">
        <v>3224948</v>
      </c>
      <c r="AH1179" s="13">
        <v>45.09</v>
      </c>
      <c r="AI1179" s="4">
        <v>9680122</v>
      </c>
      <c r="AJ1179" s="13">
        <v>99.8</v>
      </c>
      <c r="AK1179" s="4">
        <v>2668725</v>
      </c>
      <c r="AL1179" s="13">
        <v>20.51</v>
      </c>
      <c r="AM1179" s="4">
        <v>10108363</v>
      </c>
      <c r="AN1179" s="13">
        <v>52.48</v>
      </c>
      <c r="AO1179" s="4">
        <v>8812615</v>
      </c>
      <c r="AP1179" s="13">
        <v>1840.72</v>
      </c>
      <c r="AQ1179" s="4">
        <v>3325189</v>
      </c>
      <c r="AR1179" s="13">
        <v>229.58</v>
      </c>
      <c r="AS1179" s="4">
        <v>7403322</v>
      </c>
      <c r="AT1179" s="13">
        <v>219.49</v>
      </c>
      <c r="AU1179" s="4">
        <v>2752112</v>
      </c>
      <c r="AV1179" s="13">
        <v>1994.44</v>
      </c>
      <c r="AW1179" s="4">
        <v>440336</v>
      </c>
      <c r="AX1179" s="13">
        <v>228.15</v>
      </c>
      <c r="AY1179" s="4">
        <v>3373539</v>
      </c>
      <c r="AZ1179" s="13">
        <v>114.21</v>
      </c>
      <c r="BA1179" s="4">
        <v>3662707</v>
      </c>
      <c r="BB1179" s="13">
        <v>40.799999999999997</v>
      </c>
      <c r="BC1179" s="4">
        <v>7084035</v>
      </c>
      <c r="BD1179" s="13">
        <v>95.56</v>
      </c>
      <c r="BE1179" s="4">
        <v>5514796</v>
      </c>
      <c r="BF1179" s="13">
        <v>128.46</v>
      </c>
      <c r="BG1179" s="4">
        <v>2941849</v>
      </c>
      <c r="BH1179" s="13">
        <v>88.42</v>
      </c>
      <c r="BI1179" s="4">
        <v>6328520</v>
      </c>
    </row>
    <row r="1180" spans="1:61" x14ac:dyDescent="0.35">
      <c r="A1180" s="1">
        <v>43714</v>
      </c>
      <c r="B1180" s="13">
        <v>213.26</v>
      </c>
      <c r="C1180" s="4">
        <v>19362294</v>
      </c>
      <c r="D1180" s="13">
        <v>139.1</v>
      </c>
      <c r="E1180" s="4">
        <v>20824504</v>
      </c>
      <c r="F1180" s="13">
        <v>178.65</v>
      </c>
      <c r="G1180" s="4">
        <v>9424419</v>
      </c>
      <c r="H1180" s="13">
        <v>291.91000000000003</v>
      </c>
      <c r="I1180" s="4">
        <v>1374758</v>
      </c>
      <c r="J1180" s="13">
        <v>53.16</v>
      </c>
      <c r="K1180" s="4">
        <v>11636088</v>
      </c>
      <c r="L1180" s="13">
        <v>151.07</v>
      </c>
      <c r="M1180" s="4">
        <v>4722273</v>
      </c>
      <c r="N1180" s="13">
        <v>30.56</v>
      </c>
      <c r="O1180" s="4">
        <v>51672982</v>
      </c>
      <c r="P1180" s="13">
        <v>284.94</v>
      </c>
      <c r="Q1180" s="4">
        <v>2273061</v>
      </c>
      <c r="R1180" s="13">
        <v>48.84</v>
      </c>
      <c r="S1180" s="4">
        <v>17939057</v>
      </c>
      <c r="T1180" s="13">
        <v>50.92</v>
      </c>
      <c r="U1180" s="4">
        <v>17067940</v>
      </c>
      <c r="V1180" s="13">
        <v>70.930000000000007</v>
      </c>
      <c r="W1180" s="4">
        <v>10418504</v>
      </c>
      <c r="X1180" s="13">
        <v>118.26</v>
      </c>
      <c r="Y1180" s="4">
        <v>4578529</v>
      </c>
      <c r="Z1180" s="13">
        <v>76.44</v>
      </c>
      <c r="AA1180" s="4">
        <v>3793969</v>
      </c>
      <c r="AB1180" s="13">
        <v>53.63</v>
      </c>
      <c r="AC1180" s="4">
        <v>4635005</v>
      </c>
      <c r="AD1180" s="13">
        <v>34.200000000000003</v>
      </c>
      <c r="AE1180" s="4">
        <v>11976958</v>
      </c>
      <c r="AF1180" s="13">
        <v>37.5</v>
      </c>
      <c r="AG1180" s="4">
        <v>3703893</v>
      </c>
      <c r="AH1180" s="13">
        <v>45.46</v>
      </c>
      <c r="AI1180" s="4">
        <v>10958768</v>
      </c>
      <c r="AJ1180" s="13">
        <v>100.91</v>
      </c>
      <c r="AK1180" s="4">
        <v>2117513</v>
      </c>
      <c r="AL1180" s="13">
        <v>20.41</v>
      </c>
      <c r="AM1180" s="4">
        <v>7077698</v>
      </c>
      <c r="AN1180" s="13">
        <v>52.47</v>
      </c>
      <c r="AO1180" s="4">
        <v>5276518</v>
      </c>
      <c r="AP1180" s="13">
        <v>1833.51</v>
      </c>
      <c r="AQ1180" s="4">
        <v>2496933</v>
      </c>
      <c r="AR1180" s="13">
        <v>227.45</v>
      </c>
      <c r="AS1180" s="4">
        <v>4189372</v>
      </c>
      <c r="AT1180" s="13">
        <v>220.03</v>
      </c>
      <c r="AU1180" s="4">
        <v>1976463</v>
      </c>
      <c r="AV1180" s="13">
        <v>1967.63</v>
      </c>
      <c r="AW1180" s="4">
        <v>413012</v>
      </c>
      <c r="AX1180" s="13">
        <v>231.13</v>
      </c>
      <c r="AY1180" s="4">
        <v>3237893</v>
      </c>
      <c r="AZ1180" s="13">
        <v>114.71</v>
      </c>
      <c r="BA1180" s="4">
        <v>3462662</v>
      </c>
      <c r="BB1180" s="13">
        <v>40.369999999999997</v>
      </c>
      <c r="BC1180" s="4">
        <v>5724017</v>
      </c>
      <c r="BD1180" s="13">
        <v>95.74</v>
      </c>
      <c r="BE1180" s="4">
        <v>3991773</v>
      </c>
      <c r="BF1180" s="13">
        <v>129.43</v>
      </c>
      <c r="BG1180" s="4">
        <v>1120150</v>
      </c>
      <c r="BH1180" s="13">
        <v>88.69</v>
      </c>
      <c r="BI1180" s="4">
        <v>3625337</v>
      </c>
    </row>
    <row r="1181" spans="1:61" x14ac:dyDescent="0.35">
      <c r="A1181" s="1">
        <v>43717</v>
      </c>
      <c r="B1181" s="13">
        <v>214.17</v>
      </c>
      <c r="C1181" s="4">
        <v>27309401</v>
      </c>
      <c r="D1181" s="13">
        <v>137.52000000000001</v>
      </c>
      <c r="E1181" s="4">
        <v>25773932</v>
      </c>
      <c r="F1181" s="13">
        <v>180.5</v>
      </c>
      <c r="G1181" s="4">
        <v>10438133</v>
      </c>
      <c r="H1181" s="13">
        <v>292.61</v>
      </c>
      <c r="I1181" s="4">
        <v>2168905</v>
      </c>
      <c r="J1181" s="13">
        <v>54.54</v>
      </c>
      <c r="K1181" s="4">
        <v>17803751</v>
      </c>
      <c r="L1181" s="13">
        <v>149.54</v>
      </c>
      <c r="M1181" s="4">
        <v>6265476</v>
      </c>
      <c r="N1181" s="13">
        <v>30.5</v>
      </c>
      <c r="O1181" s="4">
        <v>54413163</v>
      </c>
      <c r="P1181" s="13">
        <v>279.3</v>
      </c>
      <c r="Q1181" s="4">
        <v>3134613</v>
      </c>
      <c r="R1181" s="13">
        <v>48.58</v>
      </c>
      <c r="S1181" s="4">
        <v>21175063</v>
      </c>
      <c r="T1181" s="13">
        <v>51.59</v>
      </c>
      <c r="U1181" s="4">
        <v>20749659</v>
      </c>
      <c r="V1181" s="13">
        <v>71.489999999999995</v>
      </c>
      <c r="W1181" s="4">
        <v>12840418</v>
      </c>
      <c r="X1181" s="13">
        <v>119.39</v>
      </c>
      <c r="Y1181" s="4">
        <v>5048049</v>
      </c>
      <c r="Z1181" s="13">
        <v>80</v>
      </c>
      <c r="AA1181" s="4">
        <v>5133640</v>
      </c>
      <c r="AB1181" s="13">
        <v>54.97</v>
      </c>
      <c r="AC1181" s="4">
        <v>6176752</v>
      </c>
      <c r="AD1181" s="13">
        <v>36.229999999999997</v>
      </c>
      <c r="AE1181" s="4">
        <v>13461603</v>
      </c>
      <c r="AF1181" s="13">
        <v>39.31</v>
      </c>
      <c r="AG1181" s="4">
        <v>2702015</v>
      </c>
      <c r="AH1181" s="13">
        <v>44.97</v>
      </c>
      <c r="AI1181" s="4">
        <v>11069776</v>
      </c>
      <c r="AJ1181" s="13">
        <v>102.17</v>
      </c>
      <c r="AK1181" s="4">
        <v>2396158</v>
      </c>
      <c r="AL1181" s="13">
        <v>20.41</v>
      </c>
      <c r="AM1181" s="4">
        <v>10638009</v>
      </c>
      <c r="AN1181" s="13">
        <v>53.58</v>
      </c>
      <c r="AO1181" s="4">
        <v>5218543</v>
      </c>
      <c r="AP1181" s="13">
        <v>1831.35</v>
      </c>
      <c r="AQ1181" s="4">
        <v>2999515</v>
      </c>
      <c r="AR1181" s="13">
        <v>231.79</v>
      </c>
      <c r="AS1181" s="4">
        <v>4802669</v>
      </c>
      <c r="AT1181" s="13">
        <v>217.26</v>
      </c>
      <c r="AU1181" s="4">
        <v>2569578</v>
      </c>
      <c r="AV1181" s="13">
        <v>1992.25</v>
      </c>
      <c r="AW1181" s="4">
        <v>369671</v>
      </c>
      <c r="AX1181" s="13">
        <v>232.87</v>
      </c>
      <c r="AY1181" s="4">
        <v>4449066</v>
      </c>
      <c r="AZ1181" s="13">
        <v>114.79</v>
      </c>
      <c r="BA1181" s="4">
        <v>3782239</v>
      </c>
      <c r="BB1181" s="13">
        <v>41.4</v>
      </c>
      <c r="BC1181" s="4">
        <v>9029084</v>
      </c>
      <c r="BD1181" s="13">
        <v>94.16</v>
      </c>
      <c r="BE1181" s="4">
        <v>6523299</v>
      </c>
      <c r="BF1181" s="13">
        <v>129.91</v>
      </c>
      <c r="BG1181" s="4">
        <v>1291058</v>
      </c>
      <c r="BH1181" s="13">
        <v>88.67</v>
      </c>
      <c r="BI1181" s="4">
        <v>4282442</v>
      </c>
    </row>
    <row r="1182" spans="1:61" x14ac:dyDescent="0.35">
      <c r="A1182" s="1">
        <v>43718</v>
      </c>
      <c r="B1182" s="13">
        <v>216.7</v>
      </c>
      <c r="C1182" s="4">
        <v>31777931</v>
      </c>
      <c r="D1182" s="13">
        <v>136.08000000000001</v>
      </c>
      <c r="E1182" s="4">
        <v>28903378</v>
      </c>
      <c r="F1182" s="13">
        <v>183.18</v>
      </c>
      <c r="G1182" s="4">
        <v>8820305</v>
      </c>
      <c r="H1182" s="13">
        <v>294.44</v>
      </c>
      <c r="I1182" s="4">
        <v>2085102</v>
      </c>
      <c r="J1182" s="13">
        <v>55.47</v>
      </c>
      <c r="K1182" s="4">
        <v>19976492</v>
      </c>
      <c r="L1182" s="13">
        <v>149.65</v>
      </c>
      <c r="M1182" s="4">
        <v>6249683</v>
      </c>
      <c r="N1182" s="13">
        <v>30.23</v>
      </c>
      <c r="O1182" s="4">
        <v>48604766</v>
      </c>
      <c r="P1182" s="13">
        <v>276.14</v>
      </c>
      <c r="Q1182" s="4">
        <v>4098222</v>
      </c>
      <c r="R1182" s="13">
        <v>49.21</v>
      </c>
      <c r="S1182" s="4">
        <v>16119224</v>
      </c>
      <c r="T1182" s="13">
        <v>51.82</v>
      </c>
      <c r="U1182" s="4">
        <v>18532029</v>
      </c>
      <c r="V1182" s="13">
        <v>72.069999999999993</v>
      </c>
      <c r="W1182" s="4">
        <v>13810789</v>
      </c>
      <c r="X1182" s="13">
        <v>121.85</v>
      </c>
      <c r="Y1182" s="4">
        <v>8728963</v>
      </c>
      <c r="Z1182" s="13">
        <v>80.099999999999994</v>
      </c>
      <c r="AA1182" s="4">
        <v>4342752</v>
      </c>
      <c r="AB1182" s="13">
        <v>56.32</v>
      </c>
      <c r="AC1182" s="4">
        <v>8567659</v>
      </c>
      <c r="AD1182" s="13">
        <v>37.46</v>
      </c>
      <c r="AE1182" s="4">
        <v>19638172</v>
      </c>
      <c r="AF1182" s="13">
        <v>39.130000000000003</v>
      </c>
      <c r="AG1182" s="4">
        <v>4739221</v>
      </c>
      <c r="AH1182" s="13">
        <v>46.43</v>
      </c>
      <c r="AI1182" s="4">
        <v>9770898</v>
      </c>
      <c r="AJ1182" s="13">
        <v>102.96</v>
      </c>
      <c r="AK1182" s="4">
        <v>2367199</v>
      </c>
      <c r="AL1182" s="13">
        <v>20.23</v>
      </c>
      <c r="AM1182" s="4">
        <v>16417749</v>
      </c>
      <c r="AN1182" s="13">
        <v>54.48</v>
      </c>
      <c r="AO1182" s="4">
        <v>6929698</v>
      </c>
      <c r="AP1182" s="13">
        <v>1820.55</v>
      </c>
      <c r="AQ1182" s="4">
        <v>2613879</v>
      </c>
      <c r="AR1182" s="13">
        <v>235.54</v>
      </c>
      <c r="AS1182" s="4">
        <v>4883714</v>
      </c>
      <c r="AT1182" s="13">
        <v>209.68</v>
      </c>
      <c r="AU1182" s="4">
        <v>6407631</v>
      </c>
      <c r="AV1182" s="13">
        <v>2018.76</v>
      </c>
      <c r="AW1182" s="4">
        <v>456165</v>
      </c>
      <c r="AX1182" s="13">
        <v>233</v>
      </c>
      <c r="AY1182" s="4">
        <v>4210672</v>
      </c>
      <c r="AZ1182" s="13">
        <v>115.28</v>
      </c>
      <c r="BA1182" s="4">
        <v>4771653</v>
      </c>
      <c r="BB1182" s="13">
        <v>40.270000000000003</v>
      </c>
      <c r="BC1182" s="4">
        <v>6707584</v>
      </c>
      <c r="BD1182" s="13">
        <v>90.35</v>
      </c>
      <c r="BE1182" s="4">
        <v>12490898</v>
      </c>
      <c r="BF1182" s="13">
        <v>131.69</v>
      </c>
      <c r="BG1182" s="4">
        <v>1259001</v>
      </c>
      <c r="BH1182" s="13">
        <v>86.83</v>
      </c>
      <c r="BI1182" s="4">
        <v>7072680</v>
      </c>
    </row>
    <row r="1183" spans="1:61" x14ac:dyDescent="0.35">
      <c r="A1183" s="1">
        <v>43719</v>
      </c>
      <c r="B1183" s="13">
        <v>223.59</v>
      </c>
      <c r="C1183" s="4">
        <v>44289646</v>
      </c>
      <c r="D1183" s="13">
        <v>136.12</v>
      </c>
      <c r="E1183" s="4">
        <v>24726117</v>
      </c>
      <c r="F1183" s="13">
        <v>184.33</v>
      </c>
      <c r="G1183" s="4">
        <v>9037782</v>
      </c>
      <c r="H1183" s="13">
        <v>298.01</v>
      </c>
      <c r="I1183" s="4">
        <v>1925989</v>
      </c>
      <c r="J1183" s="13">
        <v>56.29</v>
      </c>
      <c r="K1183" s="4">
        <v>16749432</v>
      </c>
      <c r="L1183" s="13">
        <v>154.09</v>
      </c>
      <c r="M1183" s="4">
        <v>6242421</v>
      </c>
      <c r="N1183" s="13">
        <v>29.76</v>
      </c>
      <c r="O1183" s="4">
        <v>50631683</v>
      </c>
      <c r="P1183" s="13">
        <v>277.77999999999997</v>
      </c>
      <c r="Q1183" s="4">
        <v>2593970</v>
      </c>
      <c r="R1183" s="13">
        <v>50.03</v>
      </c>
      <c r="S1183" s="4">
        <v>18655961</v>
      </c>
      <c r="T1183" s="13">
        <v>52.79</v>
      </c>
      <c r="U1183" s="4">
        <v>18968942</v>
      </c>
      <c r="V1183" s="13">
        <v>71.930000000000007</v>
      </c>
      <c r="W1183" s="4">
        <v>10525669</v>
      </c>
      <c r="X1183" s="13">
        <v>121.28</v>
      </c>
      <c r="Y1183" s="4">
        <v>5509530</v>
      </c>
      <c r="Z1183" s="13">
        <v>81.03</v>
      </c>
      <c r="AA1183" s="4">
        <v>3585256</v>
      </c>
      <c r="AB1183" s="13">
        <v>57.2</v>
      </c>
      <c r="AC1183" s="4">
        <v>7940316</v>
      </c>
      <c r="AD1183" s="13">
        <v>37.32</v>
      </c>
      <c r="AE1183" s="4">
        <v>17918639</v>
      </c>
      <c r="AF1183" s="13">
        <v>39.46</v>
      </c>
      <c r="AG1183" s="4">
        <v>1815868</v>
      </c>
      <c r="AH1183" s="13">
        <v>46.29</v>
      </c>
      <c r="AI1183" s="4">
        <v>7662923</v>
      </c>
      <c r="AJ1183" s="13">
        <v>102.47</v>
      </c>
      <c r="AK1183" s="4">
        <v>1924459</v>
      </c>
      <c r="AL1183" s="13">
        <v>20.45</v>
      </c>
      <c r="AM1183" s="4">
        <v>9579551</v>
      </c>
      <c r="AN1183" s="13">
        <v>54.11</v>
      </c>
      <c r="AO1183" s="4">
        <v>6531721</v>
      </c>
      <c r="AP1183" s="13">
        <v>1822.99</v>
      </c>
      <c r="AQ1183" s="4">
        <v>2432767</v>
      </c>
      <c r="AR1183" s="13">
        <v>247.1</v>
      </c>
      <c r="AS1183" s="4">
        <v>10042777</v>
      </c>
      <c r="AT1183" s="13">
        <v>210.2</v>
      </c>
      <c r="AU1183" s="4">
        <v>3393286</v>
      </c>
      <c r="AV1183" s="13">
        <v>2050.16</v>
      </c>
      <c r="AW1183" s="4">
        <v>399579</v>
      </c>
      <c r="AX1183" s="13">
        <v>232.66</v>
      </c>
      <c r="AY1183" s="4">
        <v>2978346</v>
      </c>
      <c r="AZ1183" s="13">
        <v>113.49</v>
      </c>
      <c r="BA1183" s="4">
        <v>4073659</v>
      </c>
      <c r="BB1183" s="13">
        <v>39.9</v>
      </c>
      <c r="BC1183" s="4">
        <v>6195900</v>
      </c>
      <c r="BD1183" s="13">
        <v>90.98</v>
      </c>
      <c r="BE1183" s="4">
        <v>8406555</v>
      </c>
      <c r="BF1183" s="13">
        <v>133.09</v>
      </c>
      <c r="BG1183" s="4">
        <v>1613905</v>
      </c>
      <c r="BH1183" s="13">
        <v>86.75</v>
      </c>
      <c r="BI1183" s="4">
        <v>4623276</v>
      </c>
    </row>
    <row r="1184" spans="1:61" x14ac:dyDescent="0.35">
      <c r="A1184" s="1">
        <v>43720</v>
      </c>
      <c r="B1184" s="13">
        <v>223.08500000000001</v>
      </c>
      <c r="C1184" s="4">
        <v>32226669</v>
      </c>
      <c r="D1184" s="13">
        <v>137.52000000000001</v>
      </c>
      <c r="E1184" s="4">
        <v>27009981</v>
      </c>
      <c r="F1184" s="13">
        <v>184.27</v>
      </c>
      <c r="G1184" s="4">
        <v>8196025</v>
      </c>
      <c r="H1184" s="13">
        <v>300.58</v>
      </c>
      <c r="I1184" s="4">
        <v>3310930</v>
      </c>
      <c r="J1184" s="13">
        <v>53.89</v>
      </c>
      <c r="K1184" s="4">
        <v>28184390</v>
      </c>
      <c r="L1184" s="13">
        <v>154.75</v>
      </c>
      <c r="M1184" s="4">
        <v>4993526</v>
      </c>
      <c r="N1184" s="13">
        <v>30.21</v>
      </c>
      <c r="O1184" s="4">
        <v>53618344</v>
      </c>
      <c r="P1184" s="13">
        <v>278.02</v>
      </c>
      <c r="Q1184" s="4">
        <v>2955024</v>
      </c>
      <c r="R1184" s="13">
        <v>49.93</v>
      </c>
      <c r="S1184" s="4">
        <v>16546697</v>
      </c>
      <c r="T1184" s="13">
        <v>53.01</v>
      </c>
      <c r="U1184" s="4">
        <v>23308710</v>
      </c>
      <c r="V1184" s="13">
        <v>71.98</v>
      </c>
      <c r="W1184" s="4">
        <v>9100653</v>
      </c>
      <c r="X1184" s="13">
        <v>121.42</v>
      </c>
      <c r="Y1184" s="4">
        <v>5818261</v>
      </c>
      <c r="Z1184" s="13">
        <v>79.680000000000007</v>
      </c>
      <c r="AA1184" s="4">
        <v>3200221</v>
      </c>
      <c r="AB1184" s="13">
        <v>56.35</v>
      </c>
      <c r="AC1184" s="4">
        <v>5712348</v>
      </c>
      <c r="AD1184" s="13">
        <v>36.9</v>
      </c>
      <c r="AE1184" s="4">
        <v>13089542</v>
      </c>
      <c r="AF1184" s="13">
        <v>39.28</v>
      </c>
      <c r="AG1184" s="4">
        <v>1980001</v>
      </c>
      <c r="AH1184" s="13">
        <v>45.4</v>
      </c>
      <c r="AI1184" s="4">
        <v>7403671</v>
      </c>
      <c r="AJ1184" s="13">
        <v>102.19</v>
      </c>
      <c r="AK1184" s="4">
        <v>1868513</v>
      </c>
      <c r="AL1184" s="13">
        <v>20.420000000000002</v>
      </c>
      <c r="AM1184" s="4">
        <v>10131340</v>
      </c>
      <c r="AN1184" s="13">
        <v>53.19</v>
      </c>
      <c r="AO1184" s="4">
        <v>7028096</v>
      </c>
      <c r="AP1184" s="13">
        <v>1843.55</v>
      </c>
      <c r="AQ1184" s="4">
        <v>2823505</v>
      </c>
      <c r="AR1184" s="13">
        <v>245.87</v>
      </c>
      <c r="AS1184" s="4">
        <v>8581210</v>
      </c>
      <c r="AT1184" s="13">
        <v>212.15</v>
      </c>
      <c r="AU1184" s="4">
        <v>3439063</v>
      </c>
      <c r="AV1184" s="13">
        <v>2041.41</v>
      </c>
      <c r="AW1184" s="4">
        <v>442198</v>
      </c>
      <c r="AX1184" s="13">
        <v>233.8</v>
      </c>
      <c r="AY1184" s="4">
        <v>3366138</v>
      </c>
      <c r="AZ1184" s="13">
        <v>113.88</v>
      </c>
      <c r="BA1184" s="4">
        <v>3471363</v>
      </c>
      <c r="BB1184" s="13">
        <v>40.29</v>
      </c>
      <c r="BC1184" s="4">
        <v>4927009</v>
      </c>
      <c r="BD1184" s="13">
        <v>92.06</v>
      </c>
      <c r="BE1184" s="4">
        <v>6862165</v>
      </c>
      <c r="BF1184" s="13">
        <v>132.51</v>
      </c>
      <c r="BG1184" s="4">
        <v>1080141</v>
      </c>
      <c r="BH1184" s="13">
        <v>87.67</v>
      </c>
      <c r="BI1184" s="4">
        <v>4057450</v>
      </c>
    </row>
    <row r="1185" spans="1:61" x14ac:dyDescent="0.35">
      <c r="A1185" s="1">
        <v>43721</v>
      </c>
      <c r="B1185" s="13">
        <v>218.75</v>
      </c>
      <c r="C1185" s="4">
        <v>39763296</v>
      </c>
      <c r="D1185" s="13">
        <v>137.32</v>
      </c>
      <c r="E1185" s="4">
        <v>23363057</v>
      </c>
      <c r="F1185" s="13">
        <v>181.94</v>
      </c>
      <c r="G1185" s="4">
        <v>8114787</v>
      </c>
      <c r="H1185" s="13">
        <v>290.32</v>
      </c>
      <c r="I1185" s="4">
        <v>6255696</v>
      </c>
      <c r="J1185" s="13">
        <v>53.75</v>
      </c>
      <c r="K1185" s="4">
        <v>14736699</v>
      </c>
      <c r="L1185" s="13">
        <v>152.97999999999999</v>
      </c>
      <c r="M1185" s="4">
        <v>3763493</v>
      </c>
      <c r="N1185" s="13">
        <v>30.69</v>
      </c>
      <c r="O1185" s="4">
        <v>47758753</v>
      </c>
      <c r="P1185" s="13">
        <v>278.35000000000002</v>
      </c>
      <c r="Q1185" s="4">
        <v>2948590</v>
      </c>
      <c r="R1185" s="13">
        <v>50.03</v>
      </c>
      <c r="S1185" s="4">
        <v>15867788</v>
      </c>
      <c r="T1185" s="13">
        <v>52.54</v>
      </c>
      <c r="U1185" s="4">
        <v>18010814</v>
      </c>
      <c r="V1185" s="13">
        <v>72.64</v>
      </c>
      <c r="W1185" s="4">
        <v>7337194</v>
      </c>
      <c r="X1185" s="13">
        <v>121.5</v>
      </c>
      <c r="Y1185" s="4">
        <v>4885391</v>
      </c>
      <c r="Z1185" s="13">
        <v>79.39</v>
      </c>
      <c r="AA1185" s="4">
        <v>4123513</v>
      </c>
      <c r="AB1185" s="13">
        <v>57.34</v>
      </c>
      <c r="AC1185" s="4">
        <v>7885261</v>
      </c>
      <c r="AD1185" s="13">
        <v>37.33</v>
      </c>
      <c r="AE1185" s="4">
        <v>8453334</v>
      </c>
      <c r="AF1185" s="13">
        <v>39.9</v>
      </c>
      <c r="AG1185" s="4">
        <v>1613354</v>
      </c>
      <c r="AH1185" s="13">
        <v>45.09</v>
      </c>
      <c r="AI1185" s="4">
        <v>11149355</v>
      </c>
      <c r="AJ1185" s="13">
        <v>102.77</v>
      </c>
      <c r="AK1185" s="4">
        <v>1688406</v>
      </c>
      <c r="AL1185" s="13">
        <v>20.47</v>
      </c>
      <c r="AM1185" s="4">
        <v>21171293</v>
      </c>
      <c r="AN1185" s="13">
        <v>53.29</v>
      </c>
      <c r="AO1185" s="4">
        <v>7377112</v>
      </c>
      <c r="AP1185" s="13">
        <v>1839.34</v>
      </c>
      <c r="AQ1185" s="4">
        <v>1971317</v>
      </c>
      <c r="AR1185" s="13">
        <v>245.2</v>
      </c>
      <c r="AS1185" s="4">
        <v>5313145</v>
      </c>
      <c r="AT1185" s="13">
        <v>209.81</v>
      </c>
      <c r="AU1185" s="4">
        <v>3791827</v>
      </c>
      <c r="AV1185" s="13">
        <v>2063.9</v>
      </c>
      <c r="AW1185" s="4">
        <v>392795</v>
      </c>
      <c r="AX1185" s="13">
        <v>233.98</v>
      </c>
      <c r="AY1185" s="4">
        <v>3805519</v>
      </c>
      <c r="AZ1185" s="13">
        <v>113.36</v>
      </c>
      <c r="BA1185" s="4">
        <v>3476547</v>
      </c>
      <c r="BB1185" s="13">
        <v>40.369999999999997</v>
      </c>
      <c r="BC1185" s="4">
        <v>5438070</v>
      </c>
      <c r="BD1185" s="13">
        <v>90.48</v>
      </c>
      <c r="BE1185" s="4">
        <v>6972260</v>
      </c>
      <c r="BF1185" s="13">
        <v>133.99</v>
      </c>
      <c r="BG1185" s="4">
        <v>1168282</v>
      </c>
      <c r="BH1185" s="13">
        <v>87.32</v>
      </c>
      <c r="BI1185" s="4">
        <v>5894673</v>
      </c>
    </row>
    <row r="1186" spans="1:61" x14ac:dyDescent="0.35">
      <c r="A1186" s="1">
        <v>43724</v>
      </c>
      <c r="B1186" s="13">
        <v>219.9</v>
      </c>
      <c r="C1186" s="4">
        <v>21158141</v>
      </c>
      <c r="D1186" s="13">
        <v>136.33000000000001</v>
      </c>
      <c r="E1186" s="4">
        <v>16731440</v>
      </c>
      <c r="F1186" s="13">
        <v>180.21</v>
      </c>
      <c r="G1186" s="4">
        <v>5795796</v>
      </c>
      <c r="H1186" s="13">
        <v>288.66000000000003</v>
      </c>
      <c r="I1186" s="4">
        <v>2217572</v>
      </c>
      <c r="J1186" s="13">
        <v>53.14</v>
      </c>
      <c r="K1186" s="4">
        <v>15204244</v>
      </c>
      <c r="L1186" s="13">
        <v>153.01</v>
      </c>
      <c r="M1186" s="4">
        <v>2592259</v>
      </c>
      <c r="N1186" s="13">
        <v>30.83</v>
      </c>
      <c r="O1186" s="4">
        <v>52248540</v>
      </c>
      <c r="P1186" s="13">
        <v>282.93</v>
      </c>
      <c r="Q1186" s="4">
        <v>2774732</v>
      </c>
      <c r="R1186" s="13">
        <v>49.96</v>
      </c>
      <c r="S1186" s="4">
        <v>13025571</v>
      </c>
      <c r="T1186" s="13">
        <v>52.2</v>
      </c>
      <c r="U1186" s="4">
        <v>13354588</v>
      </c>
      <c r="V1186" s="13">
        <v>73.73</v>
      </c>
      <c r="W1186" s="4">
        <v>19830182</v>
      </c>
      <c r="X1186" s="13">
        <v>124.12</v>
      </c>
      <c r="Y1186" s="4">
        <v>10683891</v>
      </c>
      <c r="Z1186" s="13">
        <v>85.64</v>
      </c>
      <c r="AA1186" s="4">
        <v>11888903</v>
      </c>
      <c r="AB1186" s="13">
        <v>62.53</v>
      </c>
      <c r="AC1186" s="4">
        <v>17897999</v>
      </c>
      <c r="AD1186" s="13">
        <v>39.31</v>
      </c>
      <c r="AE1186" s="4">
        <v>22533114</v>
      </c>
      <c r="AF1186" s="13">
        <v>43.27</v>
      </c>
      <c r="AG1186" s="4">
        <v>5337293</v>
      </c>
      <c r="AH1186" s="13">
        <v>47.8</v>
      </c>
      <c r="AI1186" s="4">
        <v>24116047</v>
      </c>
      <c r="AJ1186" s="13">
        <v>104.03</v>
      </c>
      <c r="AK1186" s="4">
        <v>4654402</v>
      </c>
      <c r="AL1186" s="13">
        <v>20.67</v>
      </c>
      <c r="AM1186" s="4">
        <v>20590565</v>
      </c>
      <c r="AN1186" s="13">
        <v>52.41</v>
      </c>
      <c r="AO1186" s="4">
        <v>9626055</v>
      </c>
      <c r="AP1186" s="13">
        <v>1807.84</v>
      </c>
      <c r="AQ1186" s="4">
        <v>3675473</v>
      </c>
      <c r="AR1186" s="13">
        <v>242.81</v>
      </c>
      <c r="AS1186" s="4">
        <v>4728096</v>
      </c>
      <c r="AT1186" s="13">
        <v>207.4</v>
      </c>
      <c r="AU1186" s="4">
        <v>3437739</v>
      </c>
      <c r="AV1186" s="13">
        <v>2072.9499999999998</v>
      </c>
      <c r="AW1186" s="4">
        <v>393924</v>
      </c>
      <c r="AX1186" s="13">
        <v>230.99</v>
      </c>
      <c r="AY1186" s="4">
        <v>3120219</v>
      </c>
      <c r="AZ1186" s="13">
        <v>112.63</v>
      </c>
      <c r="BA1186" s="4">
        <v>2433439</v>
      </c>
      <c r="BB1186" s="13">
        <v>40.299999999999997</v>
      </c>
      <c r="BC1186" s="4">
        <v>5754402</v>
      </c>
      <c r="BD1186" s="13">
        <v>89.42</v>
      </c>
      <c r="BE1186" s="4">
        <v>6339236</v>
      </c>
      <c r="BF1186" s="13">
        <v>130.47999999999999</v>
      </c>
      <c r="BG1186" s="4">
        <v>1310600</v>
      </c>
      <c r="BH1186" s="13">
        <v>87.27</v>
      </c>
      <c r="BI1186" s="4">
        <v>4171743</v>
      </c>
    </row>
    <row r="1187" spans="1:61" x14ac:dyDescent="0.35">
      <c r="A1187" s="1">
        <v>43725</v>
      </c>
      <c r="B1187" s="13">
        <v>220.7</v>
      </c>
      <c r="C1187" s="4">
        <v>18386468</v>
      </c>
      <c r="D1187" s="13">
        <v>137.38999999999999</v>
      </c>
      <c r="E1187" s="4">
        <v>17976285</v>
      </c>
      <c r="F1187" s="13">
        <v>181.07</v>
      </c>
      <c r="G1187" s="4">
        <v>5711828</v>
      </c>
      <c r="H1187" s="13">
        <v>288.83</v>
      </c>
      <c r="I1187" s="4">
        <v>2203473</v>
      </c>
      <c r="J1187" s="13">
        <v>52.87</v>
      </c>
      <c r="K1187" s="4">
        <v>11476416</v>
      </c>
      <c r="L1187" s="13">
        <v>152.82</v>
      </c>
      <c r="M1187" s="4">
        <v>3060345</v>
      </c>
      <c r="N1187" s="13">
        <v>30.99</v>
      </c>
      <c r="O1187" s="4">
        <v>35125750</v>
      </c>
      <c r="P1187" s="13">
        <v>284.69</v>
      </c>
      <c r="Q1187" s="4">
        <v>4541202</v>
      </c>
      <c r="R1187" s="13">
        <v>49.41</v>
      </c>
      <c r="S1187" s="4">
        <v>16129125</v>
      </c>
      <c r="T1187" s="13">
        <v>51.95</v>
      </c>
      <c r="U1187" s="4">
        <v>19888219</v>
      </c>
      <c r="V1187" s="13">
        <v>73.17</v>
      </c>
      <c r="W1187" s="4">
        <v>14644957</v>
      </c>
      <c r="X1187" s="13">
        <v>123.89</v>
      </c>
      <c r="Y1187" s="4">
        <v>7359582</v>
      </c>
      <c r="Z1187" s="13">
        <v>81.22</v>
      </c>
      <c r="AA1187" s="4">
        <v>4938287</v>
      </c>
      <c r="AB1187" s="13">
        <v>61.22</v>
      </c>
      <c r="AC1187" s="4">
        <v>13565492</v>
      </c>
      <c r="AD1187" s="13">
        <v>38.17</v>
      </c>
      <c r="AE1187" s="4">
        <v>13544007</v>
      </c>
      <c r="AF1187" s="13">
        <v>41.32</v>
      </c>
      <c r="AG1187" s="4">
        <v>4245563</v>
      </c>
      <c r="AH1187" s="13">
        <v>45.15</v>
      </c>
      <c r="AI1187" s="4">
        <v>15554177</v>
      </c>
      <c r="AJ1187" s="13">
        <v>102.2</v>
      </c>
      <c r="AK1187" s="4">
        <v>2498681</v>
      </c>
      <c r="AL1187" s="13">
        <v>20.74</v>
      </c>
      <c r="AM1187" s="4">
        <v>15630110</v>
      </c>
      <c r="AN1187" s="13">
        <v>53.41</v>
      </c>
      <c r="AO1187" s="4">
        <v>6190344</v>
      </c>
      <c r="AP1187" s="13">
        <v>1822.55</v>
      </c>
      <c r="AQ1187" s="4">
        <v>2033058</v>
      </c>
      <c r="AR1187" s="13">
        <v>244.79</v>
      </c>
      <c r="AS1187" s="4">
        <v>3946909</v>
      </c>
      <c r="AT1187" s="13">
        <v>209.85</v>
      </c>
      <c r="AU1187" s="4">
        <v>3692802</v>
      </c>
      <c r="AV1187" s="13">
        <v>2077.44</v>
      </c>
      <c r="AW1187" s="4">
        <v>267060</v>
      </c>
      <c r="AX1187" s="13">
        <v>230.21</v>
      </c>
      <c r="AY1187" s="4">
        <v>3806137</v>
      </c>
      <c r="AZ1187" s="13">
        <v>112.73</v>
      </c>
      <c r="BA1187" s="4">
        <v>2833220</v>
      </c>
      <c r="BB1187" s="13">
        <v>40.53</v>
      </c>
      <c r="BC1187" s="4">
        <v>6383044</v>
      </c>
      <c r="BD1187" s="13">
        <v>90.75</v>
      </c>
      <c r="BE1187" s="4">
        <v>6511690</v>
      </c>
      <c r="BF1187" s="13">
        <v>130.56</v>
      </c>
      <c r="BG1187" s="4">
        <v>879721</v>
      </c>
      <c r="BH1187" s="13">
        <v>87.59</v>
      </c>
      <c r="BI1187" s="4">
        <v>3269921</v>
      </c>
    </row>
    <row r="1188" spans="1:61" x14ac:dyDescent="0.35">
      <c r="A1188" s="1">
        <v>43726</v>
      </c>
      <c r="B1188" s="13">
        <v>222.77</v>
      </c>
      <c r="C1188" s="4">
        <v>25643093</v>
      </c>
      <c r="D1188" s="13">
        <v>138.52000000000001</v>
      </c>
      <c r="E1188" s="4">
        <v>24473386</v>
      </c>
      <c r="F1188" s="13">
        <v>179.98</v>
      </c>
      <c r="G1188" s="4">
        <v>6600942</v>
      </c>
      <c r="H1188" s="13">
        <v>287.74</v>
      </c>
      <c r="I1188" s="4">
        <v>1737065</v>
      </c>
      <c r="J1188" s="13">
        <v>52.56</v>
      </c>
      <c r="K1188" s="4">
        <v>9091864</v>
      </c>
      <c r="L1188" s="13">
        <v>152.77000000000001</v>
      </c>
      <c r="M1188" s="4">
        <v>2973703</v>
      </c>
      <c r="N1188" s="13">
        <v>30.42</v>
      </c>
      <c r="O1188" s="4">
        <v>47277309</v>
      </c>
      <c r="P1188" s="13">
        <v>279.72000000000003</v>
      </c>
      <c r="Q1188" s="4">
        <v>7479171</v>
      </c>
      <c r="R1188" s="13">
        <v>49.34</v>
      </c>
      <c r="S1188" s="4">
        <v>12665176</v>
      </c>
      <c r="T1188" s="13">
        <v>51.74</v>
      </c>
      <c r="U1188" s="4">
        <v>15029864</v>
      </c>
      <c r="V1188" s="13">
        <v>72.819999999999993</v>
      </c>
      <c r="W1188" s="4">
        <v>7375224</v>
      </c>
      <c r="X1188" s="13">
        <v>124.18</v>
      </c>
      <c r="Y1188" s="4">
        <v>4867422</v>
      </c>
      <c r="Z1188" s="13">
        <v>81.319999999999993</v>
      </c>
      <c r="AA1188" s="4">
        <v>3882765</v>
      </c>
      <c r="AB1188" s="13">
        <v>60.01</v>
      </c>
      <c r="AC1188" s="4">
        <v>7476419</v>
      </c>
      <c r="AD1188" s="13">
        <v>38.03</v>
      </c>
      <c r="AE1188" s="4">
        <v>7024037</v>
      </c>
      <c r="AF1188" s="13">
        <v>41.64</v>
      </c>
      <c r="AG1188" s="4">
        <v>2532191</v>
      </c>
      <c r="AH1188" s="13">
        <v>44.62</v>
      </c>
      <c r="AI1188" s="4">
        <v>9875437</v>
      </c>
      <c r="AJ1188" s="13">
        <v>102.99</v>
      </c>
      <c r="AK1188" s="4">
        <v>1819116</v>
      </c>
      <c r="AL1188" s="13">
        <v>20.67</v>
      </c>
      <c r="AM1188" s="4">
        <v>7014037</v>
      </c>
      <c r="AN1188" s="13">
        <v>53.76</v>
      </c>
      <c r="AO1188" s="4">
        <v>3253464</v>
      </c>
      <c r="AP1188" s="13">
        <v>1817.46</v>
      </c>
      <c r="AQ1188" s="4">
        <v>2536012</v>
      </c>
      <c r="AR1188" s="13">
        <v>243.49</v>
      </c>
      <c r="AS1188" s="4">
        <v>4228103</v>
      </c>
      <c r="AT1188" s="13">
        <v>210.43</v>
      </c>
      <c r="AU1188" s="4">
        <v>2547415</v>
      </c>
      <c r="AV1188" s="13">
        <v>2058.37</v>
      </c>
      <c r="AW1188" s="4">
        <v>187332</v>
      </c>
      <c r="AX1188" s="13">
        <v>230.83</v>
      </c>
      <c r="AY1188" s="4">
        <v>3423131</v>
      </c>
      <c r="AZ1188" s="13">
        <v>112.6</v>
      </c>
      <c r="BA1188" s="4">
        <v>2358126</v>
      </c>
      <c r="BB1188" s="13">
        <v>40.36</v>
      </c>
      <c r="BC1188" s="4">
        <v>4327600</v>
      </c>
      <c r="BD1188" s="13">
        <v>90.96</v>
      </c>
      <c r="BE1188" s="4">
        <v>4559657</v>
      </c>
      <c r="BF1188" s="13">
        <v>130.19</v>
      </c>
      <c r="BG1188" s="4">
        <v>1095359</v>
      </c>
      <c r="BH1188" s="13">
        <v>88.08</v>
      </c>
      <c r="BI1188" s="4">
        <v>4745365</v>
      </c>
    </row>
    <row r="1189" spans="1:61" x14ac:dyDescent="0.35">
      <c r="A1189" s="1">
        <v>43727</v>
      </c>
      <c r="B1189" s="13">
        <v>220.96</v>
      </c>
      <c r="C1189" s="4">
        <v>22187876</v>
      </c>
      <c r="D1189" s="13">
        <v>141.07</v>
      </c>
      <c r="E1189" s="4">
        <v>36095413</v>
      </c>
      <c r="F1189" s="13">
        <v>176.94</v>
      </c>
      <c r="G1189" s="4">
        <v>6408569</v>
      </c>
      <c r="H1189" s="13">
        <v>290.64</v>
      </c>
      <c r="I1189" s="4">
        <v>1977918</v>
      </c>
      <c r="J1189" s="13">
        <v>53.37</v>
      </c>
      <c r="K1189" s="4">
        <v>14924422</v>
      </c>
      <c r="L1189" s="13">
        <v>153.6</v>
      </c>
      <c r="M1189" s="4">
        <v>2985482</v>
      </c>
      <c r="N1189" s="13">
        <v>30.29</v>
      </c>
      <c r="O1189" s="4">
        <v>41930831</v>
      </c>
      <c r="P1189" s="13">
        <v>281.26</v>
      </c>
      <c r="Q1189" s="4">
        <v>3171211</v>
      </c>
      <c r="R1189" s="13">
        <v>49.19</v>
      </c>
      <c r="S1189" s="4">
        <v>15433810</v>
      </c>
      <c r="T1189" s="13">
        <v>51.57</v>
      </c>
      <c r="U1189" s="4">
        <v>11849919</v>
      </c>
      <c r="V1189" s="13">
        <v>72.33</v>
      </c>
      <c r="W1189" s="4">
        <v>8316785</v>
      </c>
      <c r="X1189" s="13">
        <v>123.66</v>
      </c>
      <c r="Y1189" s="4">
        <v>4061169</v>
      </c>
      <c r="Z1189" s="13">
        <v>81.61</v>
      </c>
      <c r="AA1189" s="4">
        <v>4111489</v>
      </c>
      <c r="AB1189" s="13">
        <v>59.97</v>
      </c>
      <c r="AC1189" s="4">
        <v>6282373</v>
      </c>
      <c r="AD1189" s="13">
        <v>37.76</v>
      </c>
      <c r="AE1189" s="4">
        <v>6254324</v>
      </c>
      <c r="AF1189" s="13">
        <v>40.869999999999997</v>
      </c>
      <c r="AG1189" s="4">
        <v>2134411</v>
      </c>
      <c r="AH1189" s="13">
        <v>45.79</v>
      </c>
      <c r="AI1189" s="4">
        <v>10546468</v>
      </c>
      <c r="AJ1189" s="13">
        <v>103.08</v>
      </c>
      <c r="AK1189" s="4">
        <v>1340630</v>
      </c>
      <c r="AL1189" s="13">
        <v>20.69</v>
      </c>
      <c r="AM1189" s="4">
        <v>9059138</v>
      </c>
      <c r="AN1189" s="13">
        <v>53.92</v>
      </c>
      <c r="AO1189" s="4">
        <v>3638493</v>
      </c>
      <c r="AP1189" s="13">
        <v>1821.5</v>
      </c>
      <c r="AQ1189" s="4">
        <v>2078335</v>
      </c>
      <c r="AR1189" s="13">
        <v>246.6</v>
      </c>
      <c r="AS1189" s="4">
        <v>4883135</v>
      </c>
      <c r="AT1189" s="13">
        <v>210.52</v>
      </c>
      <c r="AU1189" s="4">
        <v>2614128</v>
      </c>
      <c r="AV1189" s="13">
        <v>2058.5700000000002</v>
      </c>
      <c r="AW1189" s="4">
        <v>259642</v>
      </c>
      <c r="AX1189" s="13">
        <v>228.12</v>
      </c>
      <c r="AY1189" s="4">
        <v>3254884</v>
      </c>
      <c r="AZ1189" s="13">
        <v>111.87</v>
      </c>
      <c r="BA1189" s="4">
        <v>2425078</v>
      </c>
      <c r="BB1189" s="13">
        <v>40.4</v>
      </c>
      <c r="BC1189" s="4">
        <v>4012018</v>
      </c>
      <c r="BD1189" s="13">
        <v>91.56</v>
      </c>
      <c r="BE1189" s="4">
        <v>4874742</v>
      </c>
      <c r="BF1189" s="13">
        <v>129.55000000000001</v>
      </c>
      <c r="BG1189" s="4">
        <v>1092356</v>
      </c>
      <c r="BH1189" s="13">
        <v>87.7</v>
      </c>
      <c r="BI1189" s="4">
        <v>4235531</v>
      </c>
    </row>
    <row r="1190" spans="1:61" x14ac:dyDescent="0.35">
      <c r="A1190" s="1">
        <v>43728</v>
      </c>
      <c r="B1190" s="13">
        <v>217.73</v>
      </c>
      <c r="C1190" s="4">
        <v>57977094</v>
      </c>
      <c r="D1190" s="13">
        <v>139.44</v>
      </c>
      <c r="E1190" s="4">
        <v>40040766</v>
      </c>
      <c r="F1190" s="13">
        <v>172.69</v>
      </c>
      <c r="G1190" s="4">
        <v>8931295</v>
      </c>
      <c r="H1190" s="13">
        <v>284.26</v>
      </c>
      <c r="I1190" s="4">
        <v>3689318</v>
      </c>
      <c r="J1190" s="13">
        <v>53.47</v>
      </c>
      <c r="K1190" s="4">
        <v>59791448</v>
      </c>
      <c r="L1190" s="13">
        <v>155.19999999999999</v>
      </c>
      <c r="M1190" s="4">
        <v>11762947</v>
      </c>
      <c r="N1190" s="13">
        <v>30.05</v>
      </c>
      <c r="O1190" s="4">
        <v>83555555</v>
      </c>
      <c r="P1190" s="13">
        <v>277.91000000000003</v>
      </c>
      <c r="Q1190" s="4">
        <v>4160719</v>
      </c>
      <c r="R1190" s="13">
        <v>49.6</v>
      </c>
      <c r="S1190" s="4">
        <v>49139602</v>
      </c>
      <c r="T1190" s="13">
        <v>50.72</v>
      </c>
      <c r="U1190" s="4">
        <v>38632498</v>
      </c>
      <c r="V1190" s="13">
        <v>72.08</v>
      </c>
      <c r="W1190" s="4">
        <v>19862816</v>
      </c>
      <c r="X1190" s="13">
        <v>124.32</v>
      </c>
      <c r="Y1190" s="4">
        <v>10524616</v>
      </c>
      <c r="Z1190" s="13">
        <v>81</v>
      </c>
      <c r="AA1190" s="4">
        <v>4785366</v>
      </c>
      <c r="AB1190" s="13">
        <v>60.82</v>
      </c>
      <c r="AC1190" s="4">
        <v>18195516</v>
      </c>
      <c r="AD1190" s="13">
        <v>37.299999999999997</v>
      </c>
      <c r="AE1190" s="4">
        <v>17975896</v>
      </c>
      <c r="AF1190" s="13">
        <v>41.44</v>
      </c>
      <c r="AG1190" s="4">
        <v>2674210</v>
      </c>
      <c r="AH1190" s="13">
        <v>45.7</v>
      </c>
      <c r="AI1190" s="4">
        <v>8621454</v>
      </c>
      <c r="AJ1190" s="13">
        <v>103.27</v>
      </c>
      <c r="AK1190" s="4">
        <v>9414955</v>
      </c>
      <c r="AL1190" s="13">
        <v>20.92</v>
      </c>
      <c r="AM1190" s="4">
        <v>14750915</v>
      </c>
      <c r="AN1190" s="13">
        <v>55.1</v>
      </c>
      <c r="AO1190" s="4">
        <v>7973799</v>
      </c>
      <c r="AP1190" s="13">
        <v>1794.16</v>
      </c>
      <c r="AQ1190" s="4">
        <v>5555839</v>
      </c>
      <c r="AR1190" s="13">
        <v>240.62</v>
      </c>
      <c r="AS1190" s="4">
        <v>6506264</v>
      </c>
      <c r="AT1190" s="13">
        <v>209.39</v>
      </c>
      <c r="AU1190" s="4">
        <v>6008065</v>
      </c>
      <c r="AV1190" s="13">
        <v>2031.57</v>
      </c>
      <c r="AW1190" s="4">
        <v>525418</v>
      </c>
      <c r="AX1190" s="13">
        <v>224.67</v>
      </c>
      <c r="AY1190" s="4">
        <v>7797035</v>
      </c>
      <c r="AZ1190" s="13">
        <v>110.96</v>
      </c>
      <c r="BA1190" s="4">
        <v>6261592</v>
      </c>
      <c r="BB1190" s="13">
        <v>40.36</v>
      </c>
      <c r="BC1190" s="4">
        <v>12835199</v>
      </c>
      <c r="BD1190" s="13">
        <v>90.07</v>
      </c>
      <c r="BE1190" s="4">
        <v>11241787</v>
      </c>
      <c r="BF1190" s="13">
        <v>126.97</v>
      </c>
      <c r="BG1190" s="4">
        <v>3064587</v>
      </c>
      <c r="BH1190" s="13">
        <v>86.68</v>
      </c>
      <c r="BI1190" s="4">
        <v>7032347</v>
      </c>
    </row>
    <row r="1191" spans="1:61" x14ac:dyDescent="0.35">
      <c r="A1191" s="1">
        <v>43731</v>
      </c>
      <c r="B1191" s="13">
        <v>218.72</v>
      </c>
      <c r="C1191" s="4">
        <v>19419648</v>
      </c>
      <c r="D1191" s="13">
        <v>139.13999999999999</v>
      </c>
      <c r="E1191" s="4">
        <v>17408374</v>
      </c>
      <c r="F1191" s="13">
        <v>174.84</v>
      </c>
      <c r="G1191" s="4">
        <v>6395647</v>
      </c>
      <c r="H1191" s="13">
        <v>285.45999999999998</v>
      </c>
      <c r="I1191" s="4">
        <v>1558379</v>
      </c>
      <c r="J1191" s="13">
        <v>54.02</v>
      </c>
      <c r="K1191" s="4">
        <v>14263866</v>
      </c>
      <c r="L1191" s="13">
        <v>154.65</v>
      </c>
      <c r="M1191" s="4">
        <v>3827133</v>
      </c>
      <c r="N1191" s="13">
        <v>30.64</v>
      </c>
      <c r="O1191" s="4">
        <v>45185837</v>
      </c>
      <c r="P1191" s="13">
        <v>277.44</v>
      </c>
      <c r="Q1191" s="4">
        <v>2068852</v>
      </c>
      <c r="R1191" s="13">
        <v>49.42</v>
      </c>
      <c r="S1191" s="4">
        <v>19673531</v>
      </c>
      <c r="T1191" s="13">
        <v>50.9</v>
      </c>
      <c r="U1191" s="4">
        <v>21574149</v>
      </c>
      <c r="V1191" s="13">
        <v>72.13</v>
      </c>
      <c r="W1191" s="4">
        <v>7808263</v>
      </c>
      <c r="X1191" s="13">
        <v>124.9</v>
      </c>
      <c r="Y1191" s="4">
        <v>4963444</v>
      </c>
      <c r="Z1191" s="13">
        <v>80.13</v>
      </c>
      <c r="AA1191" s="4">
        <v>3771859</v>
      </c>
      <c r="AB1191" s="13">
        <v>60.18</v>
      </c>
      <c r="AC1191" s="4">
        <v>6776537</v>
      </c>
      <c r="AD1191" s="13">
        <v>37.33</v>
      </c>
      <c r="AE1191" s="4">
        <v>6319393</v>
      </c>
      <c r="AF1191" s="13">
        <v>41.28</v>
      </c>
      <c r="AG1191" s="4">
        <v>1622056</v>
      </c>
      <c r="AH1191" s="13">
        <v>45.5</v>
      </c>
      <c r="AI1191" s="4">
        <v>7367969</v>
      </c>
      <c r="AJ1191" s="13">
        <v>104.26</v>
      </c>
      <c r="AK1191" s="4">
        <v>2470693</v>
      </c>
      <c r="AL1191" s="13">
        <v>20.78</v>
      </c>
      <c r="AM1191" s="4">
        <v>7630056</v>
      </c>
      <c r="AN1191" s="13">
        <v>55.78</v>
      </c>
      <c r="AO1191" s="4">
        <v>5464306</v>
      </c>
      <c r="AP1191" s="13">
        <v>1785.3</v>
      </c>
      <c r="AQ1191" s="4">
        <v>3139142</v>
      </c>
      <c r="AR1191" s="13">
        <v>241.23</v>
      </c>
      <c r="AS1191" s="4">
        <v>4391630</v>
      </c>
      <c r="AT1191" s="13">
        <v>211.54</v>
      </c>
      <c r="AU1191" s="4">
        <v>3359064</v>
      </c>
      <c r="AV1191" s="13">
        <v>2009.41</v>
      </c>
      <c r="AW1191" s="4">
        <v>320497</v>
      </c>
      <c r="AX1191" s="13">
        <v>226.25</v>
      </c>
      <c r="AY1191" s="4">
        <v>2955323</v>
      </c>
      <c r="AZ1191" s="13">
        <v>110.44</v>
      </c>
      <c r="BA1191" s="4">
        <v>5644597</v>
      </c>
      <c r="BB1191" s="13">
        <v>40.24</v>
      </c>
      <c r="BC1191" s="4">
        <v>5663563</v>
      </c>
      <c r="BD1191" s="13">
        <v>90.81</v>
      </c>
      <c r="BE1191" s="4">
        <v>4943643</v>
      </c>
      <c r="BF1191" s="13">
        <v>125.85</v>
      </c>
      <c r="BG1191" s="4">
        <v>3094689</v>
      </c>
      <c r="BH1191" s="13">
        <v>87.69</v>
      </c>
      <c r="BI1191" s="4">
        <v>4871541</v>
      </c>
    </row>
    <row r="1192" spans="1:61" x14ac:dyDescent="0.35">
      <c r="A1192" s="1">
        <v>43732</v>
      </c>
      <c r="B1192" s="13">
        <v>217.68</v>
      </c>
      <c r="C1192" s="4">
        <v>31434367</v>
      </c>
      <c r="D1192" s="13">
        <v>137.38</v>
      </c>
      <c r="E1192" s="4">
        <v>30016670</v>
      </c>
      <c r="F1192" s="13">
        <v>172.53</v>
      </c>
      <c r="G1192" s="4">
        <v>8031045</v>
      </c>
      <c r="H1192" s="13">
        <v>282.31</v>
      </c>
      <c r="I1192" s="4">
        <v>2104247</v>
      </c>
      <c r="J1192" s="13">
        <v>53.35</v>
      </c>
      <c r="K1192" s="4">
        <v>15658346</v>
      </c>
      <c r="L1192" s="13">
        <v>152.05000000000001</v>
      </c>
      <c r="M1192" s="4">
        <v>4158839</v>
      </c>
      <c r="N1192" s="13">
        <v>29.52</v>
      </c>
      <c r="O1192" s="4">
        <v>73220942</v>
      </c>
      <c r="P1192" s="13">
        <v>272.47000000000003</v>
      </c>
      <c r="Q1192" s="4">
        <v>3351591</v>
      </c>
      <c r="R1192" s="13">
        <v>49.12</v>
      </c>
      <c r="S1192" s="4">
        <v>27127177</v>
      </c>
      <c r="T1192" s="13">
        <v>49.82</v>
      </c>
      <c r="U1192" s="4">
        <v>28472934</v>
      </c>
      <c r="V1192" s="13">
        <v>71.14</v>
      </c>
      <c r="W1192" s="4">
        <v>14306865</v>
      </c>
      <c r="X1192" s="13">
        <v>123.74</v>
      </c>
      <c r="Y1192" s="4">
        <v>6348519</v>
      </c>
      <c r="Z1192" s="13">
        <v>78.56</v>
      </c>
      <c r="AA1192" s="4">
        <v>4390142</v>
      </c>
      <c r="AB1192" s="13">
        <v>59.3</v>
      </c>
      <c r="AC1192" s="4">
        <v>9467243</v>
      </c>
      <c r="AD1192" s="13">
        <v>35.56</v>
      </c>
      <c r="AE1192" s="4">
        <v>12231037</v>
      </c>
      <c r="AF1192" s="13">
        <v>40.39</v>
      </c>
      <c r="AG1192" s="4">
        <v>1671377</v>
      </c>
      <c r="AH1192" s="13">
        <v>45.47</v>
      </c>
      <c r="AI1192" s="4">
        <v>6530225</v>
      </c>
      <c r="AJ1192" s="13">
        <v>103.62</v>
      </c>
      <c r="AK1192" s="4">
        <v>2611169</v>
      </c>
      <c r="AL1192" s="13">
        <v>20.57</v>
      </c>
      <c r="AM1192" s="4">
        <v>10466203</v>
      </c>
      <c r="AN1192" s="13">
        <v>55.48</v>
      </c>
      <c r="AO1192" s="4">
        <v>5541837</v>
      </c>
      <c r="AP1192" s="13">
        <v>1741.61</v>
      </c>
      <c r="AQ1192" s="4">
        <v>4637901</v>
      </c>
      <c r="AR1192" s="13">
        <v>223.21</v>
      </c>
      <c r="AS1192" s="4">
        <v>12941112</v>
      </c>
      <c r="AT1192" s="13">
        <v>212.02</v>
      </c>
      <c r="AU1192" s="4">
        <v>3092687</v>
      </c>
      <c r="AV1192" s="13">
        <v>1990.64</v>
      </c>
      <c r="AW1192" s="4">
        <v>292818</v>
      </c>
      <c r="AX1192" s="13">
        <v>225.41</v>
      </c>
      <c r="AY1192" s="4">
        <v>4518353</v>
      </c>
      <c r="AZ1192" s="13">
        <v>110.02</v>
      </c>
      <c r="BA1192" s="4">
        <v>3947625</v>
      </c>
      <c r="BB1192" s="13">
        <v>39.555</v>
      </c>
      <c r="BC1192" s="4">
        <v>7451831</v>
      </c>
      <c r="BD1192" s="13">
        <v>89.92</v>
      </c>
      <c r="BE1192" s="4">
        <v>5688165</v>
      </c>
      <c r="BF1192" s="13">
        <v>122.27</v>
      </c>
      <c r="BG1192" s="4">
        <v>2766697</v>
      </c>
      <c r="BH1192" s="13">
        <v>87.18</v>
      </c>
      <c r="BI1192" s="4">
        <v>11247826</v>
      </c>
    </row>
    <row r="1193" spans="1:61" x14ac:dyDescent="0.35">
      <c r="A1193" s="1">
        <v>43733</v>
      </c>
      <c r="B1193" s="13">
        <v>221.03</v>
      </c>
      <c r="C1193" s="4">
        <v>22481006</v>
      </c>
      <c r="D1193" s="13">
        <v>139.36000000000001</v>
      </c>
      <c r="E1193" s="4">
        <v>22544054</v>
      </c>
      <c r="F1193" s="13">
        <v>178.23</v>
      </c>
      <c r="G1193" s="4">
        <v>7827672</v>
      </c>
      <c r="H1193" s="13">
        <v>275.77</v>
      </c>
      <c r="I1193" s="4">
        <v>5595904</v>
      </c>
      <c r="J1193" s="13">
        <v>53.84</v>
      </c>
      <c r="K1193" s="4">
        <v>12925541</v>
      </c>
      <c r="L1193" s="13">
        <v>152.99</v>
      </c>
      <c r="M1193" s="4">
        <v>3459570</v>
      </c>
      <c r="N1193" s="13">
        <v>29.54</v>
      </c>
      <c r="O1193" s="4">
        <v>58691579</v>
      </c>
      <c r="P1193" s="13">
        <v>277.43</v>
      </c>
      <c r="Q1193" s="4">
        <v>3452563</v>
      </c>
      <c r="R1193" s="13">
        <v>49.604999999999997</v>
      </c>
      <c r="S1193" s="4">
        <v>15685239</v>
      </c>
      <c r="T1193" s="13">
        <v>51.02</v>
      </c>
      <c r="U1193" s="4">
        <v>20120838</v>
      </c>
      <c r="V1193" s="13">
        <v>71.349999999999994</v>
      </c>
      <c r="W1193" s="4">
        <v>8056587</v>
      </c>
      <c r="X1193" s="13">
        <v>123.51</v>
      </c>
      <c r="Y1193" s="4">
        <v>3782066</v>
      </c>
      <c r="Z1193" s="13">
        <v>76.77</v>
      </c>
      <c r="AA1193" s="4">
        <v>3240515</v>
      </c>
      <c r="AB1193" s="13">
        <v>59.48</v>
      </c>
      <c r="AC1193" s="4">
        <v>5847637</v>
      </c>
      <c r="AD1193" s="13">
        <v>35.24</v>
      </c>
      <c r="AE1193" s="4">
        <v>11469212</v>
      </c>
      <c r="AF1193" s="13">
        <v>39.94</v>
      </c>
      <c r="AG1193" s="4">
        <v>1856424</v>
      </c>
      <c r="AH1193" s="13">
        <v>45.33</v>
      </c>
      <c r="AI1193" s="4">
        <v>4373189</v>
      </c>
      <c r="AJ1193" s="13">
        <v>105.06</v>
      </c>
      <c r="AK1193" s="4">
        <v>3350078</v>
      </c>
      <c r="AL1193" s="13">
        <v>20.51</v>
      </c>
      <c r="AM1193" s="4">
        <v>7521265</v>
      </c>
      <c r="AN1193" s="13">
        <v>60.15</v>
      </c>
      <c r="AO1193" s="4">
        <v>17207717</v>
      </c>
      <c r="AP1193" s="13">
        <v>1768.33</v>
      </c>
      <c r="AQ1193" s="4">
        <v>3531098</v>
      </c>
      <c r="AR1193" s="13">
        <v>228.7</v>
      </c>
      <c r="AS1193" s="4">
        <v>9444286</v>
      </c>
      <c r="AT1193" s="13">
        <v>212.63</v>
      </c>
      <c r="AU1193" s="4">
        <v>2430656</v>
      </c>
      <c r="AV1193" s="13">
        <v>1993.53</v>
      </c>
      <c r="AW1193" s="4">
        <v>334590</v>
      </c>
      <c r="AX1193" s="13">
        <v>228.1</v>
      </c>
      <c r="AY1193" s="4">
        <v>3969380</v>
      </c>
      <c r="AZ1193" s="13">
        <v>110.75</v>
      </c>
      <c r="BA1193" s="4">
        <v>2915149</v>
      </c>
      <c r="BB1193" s="13">
        <v>39.24</v>
      </c>
      <c r="BC1193" s="4">
        <v>12297111</v>
      </c>
      <c r="BD1193" s="13">
        <v>90.35</v>
      </c>
      <c r="BE1193" s="4">
        <v>5263768</v>
      </c>
      <c r="BF1193" s="13">
        <v>123.03</v>
      </c>
      <c r="BG1193" s="4">
        <v>2929815</v>
      </c>
      <c r="BH1193" s="13">
        <v>90.81</v>
      </c>
      <c r="BI1193" s="4">
        <v>25406829</v>
      </c>
    </row>
    <row r="1194" spans="1:61" x14ac:dyDescent="0.35">
      <c r="A1194" s="1">
        <v>43734</v>
      </c>
      <c r="B1194" s="13">
        <v>219.89</v>
      </c>
      <c r="C1194" s="4">
        <v>19088312</v>
      </c>
      <c r="D1194" s="13">
        <v>139.54</v>
      </c>
      <c r="E1194" s="4">
        <v>17813512</v>
      </c>
      <c r="F1194" s="13">
        <v>177.34</v>
      </c>
      <c r="G1194" s="4">
        <v>5945648</v>
      </c>
      <c r="H1194" s="13">
        <v>276.91000000000003</v>
      </c>
      <c r="I1194" s="4">
        <v>2765225</v>
      </c>
      <c r="J1194" s="13">
        <v>53.96</v>
      </c>
      <c r="K1194" s="4">
        <v>13375775</v>
      </c>
      <c r="L1194" s="13">
        <v>152.34</v>
      </c>
      <c r="M1194" s="4">
        <v>3839378</v>
      </c>
      <c r="N1194" s="13">
        <v>29.47</v>
      </c>
      <c r="O1194" s="4">
        <v>41182228</v>
      </c>
      <c r="P1194" s="13">
        <v>283.81</v>
      </c>
      <c r="Q1194" s="4">
        <v>4325923</v>
      </c>
      <c r="R1194" s="13">
        <v>48.83</v>
      </c>
      <c r="S1194" s="4">
        <v>20264362</v>
      </c>
      <c r="T1194" s="13">
        <v>50.92</v>
      </c>
      <c r="U1194" s="4">
        <v>11482105</v>
      </c>
      <c r="V1194" s="13">
        <v>70.97</v>
      </c>
      <c r="W1194" s="4">
        <v>8443867</v>
      </c>
      <c r="X1194" s="13">
        <v>120.16</v>
      </c>
      <c r="Y1194" s="4">
        <v>8148230</v>
      </c>
      <c r="Z1194" s="13">
        <v>75.09</v>
      </c>
      <c r="AA1194" s="4">
        <v>4116210</v>
      </c>
      <c r="AB1194" s="13">
        <v>57.68</v>
      </c>
      <c r="AC1194" s="4">
        <v>6806682</v>
      </c>
      <c r="AD1194" s="13">
        <v>34.54</v>
      </c>
      <c r="AE1194" s="4">
        <v>12376842</v>
      </c>
      <c r="AF1194" s="13">
        <v>39.770000000000003</v>
      </c>
      <c r="AG1194" s="4">
        <v>1242156</v>
      </c>
      <c r="AH1194" s="13">
        <v>45.35</v>
      </c>
      <c r="AI1194" s="4">
        <v>4973448</v>
      </c>
      <c r="AJ1194" s="13">
        <v>104.56</v>
      </c>
      <c r="AK1194" s="4">
        <v>1768405</v>
      </c>
      <c r="AL1194" s="13">
        <v>20.52</v>
      </c>
      <c r="AM1194" s="4">
        <v>6737674</v>
      </c>
      <c r="AN1194" s="13">
        <v>60.84</v>
      </c>
      <c r="AO1194" s="4">
        <v>9508733</v>
      </c>
      <c r="AP1194" s="13">
        <v>1739.84</v>
      </c>
      <c r="AQ1194" s="4">
        <v>3571952</v>
      </c>
      <c r="AR1194" s="13">
        <v>242.56</v>
      </c>
      <c r="AS1194" s="4">
        <v>12078785</v>
      </c>
      <c r="AT1194" s="13">
        <v>212.6</v>
      </c>
      <c r="AU1194" s="4">
        <v>3057795</v>
      </c>
      <c r="AV1194" s="13">
        <v>1978.45</v>
      </c>
      <c r="AW1194" s="4">
        <v>311490</v>
      </c>
      <c r="AX1194" s="13">
        <v>229.79</v>
      </c>
      <c r="AY1194" s="4">
        <v>4383280</v>
      </c>
      <c r="AZ1194" s="13">
        <v>110.72</v>
      </c>
      <c r="BA1194" s="4">
        <v>3993389</v>
      </c>
      <c r="BB1194" s="13">
        <v>38.924999999999997</v>
      </c>
      <c r="BC1194" s="4">
        <v>7378772</v>
      </c>
      <c r="BD1194" s="13">
        <v>89.8</v>
      </c>
      <c r="BE1194" s="4">
        <v>5531821</v>
      </c>
      <c r="BF1194" s="13">
        <v>121.67</v>
      </c>
      <c r="BG1194" s="4">
        <v>2716929</v>
      </c>
      <c r="BH1194" s="13">
        <v>92.17</v>
      </c>
      <c r="BI1194" s="4">
        <v>10539855</v>
      </c>
    </row>
    <row r="1195" spans="1:61" x14ac:dyDescent="0.35">
      <c r="A1195" s="1">
        <v>43735</v>
      </c>
      <c r="B1195" s="13">
        <v>218.82</v>
      </c>
      <c r="C1195" s="4">
        <v>25361285</v>
      </c>
      <c r="D1195" s="13">
        <v>137.72999999999999</v>
      </c>
      <c r="E1195" s="4">
        <v>22498958</v>
      </c>
      <c r="F1195" s="13">
        <v>171.76</v>
      </c>
      <c r="G1195" s="4">
        <v>9148974</v>
      </c>
      <c r="H1195" s="13">
        <v>274.14</v>
      </c>
      <c r="I1195" s="4">
        <v>2894245</v>
      </c>
      <c r="J1195" s="13">
        <v>54.09</v>
      </c>
      <c r="K1195" s="4">
        <v>12391079</v>
      </c>
      <c r="L1195" s="13">
        <v>148.26</v>
      </c>
      <c r="M1195" s="4">
        <v>5909440</v>
      </c>
      <c r="N1195" s="13">
        <v>28.72</v>
      </c>
      <c r="O1195" s="4">
        <v>54144672</v>
      </c>
      <c r="P1195" s="13">
        <v>277.54000000000002</v>
      </c>
      <c r="Q1195" s="4">
        <v>3168377</v>
      </c>
      <c r="R1195" s="13">
        <v>48.84</v>
      </c>
      <c r="S1195" s="4">
        <v>16065692</v>
      </c>
      <c r="T1195" s="13">
        <v>50.78</v>
      </c>
      <c r="U1195" s="4">
        <v>14846405</v>
      </c>
      <c r="V1195" s="13">
        <v>71.48</v>
      </c>
      <c r="W1195" s="4">
        <v>8224747</v>
      </c>
      <c r="X1195" s="13">
        <v>118.6</v>
      </c>
      <c r="Y1195" s="4">
        <v>6850689</v>
      </c>
      <c r="Z1195" s="13">
        <v>74.98</v>
      </c>
      <c r="AA1195" s="4">
        <v>3422349</v>
      </c>
      <c r="AB1195" s="13">
        <v>57.9</v>
      </c>
      <c r="AC1195" s="4">
        <v>4329267</v>
      </c>
      <c r="AD1195" s="13">
        <v>34.33</v>
      </c>
      <c r="AE1195" s="4">
        <v>9969989</v>
      </c>
      <c r="AF1195" s="13">
        <v>39.75</v>
      </c>
      <c r="AG1195" s="4">
        <v>1190988</v>
      </c>
      <c r="AH1195" s="13">
        <v>45.14</v>
      </c>
      <c r="AI1195" s="4">
        <v>4516267</v>
      </c>
      <c r="AJ1195" s="13">
        <v>103.66</v>
      </c>
      <c r="AK1195" s="4">
        <v>2297000</v>
      </c>
      <c r="AL1195" s="13">
        <v>20.67</v>
      </c>
      <c r="AM1195" s="4">
        <v>7434866</v>
      </c>
      <c r="AN1195" s="13">
        <v>62.42</v>
      </c>
      <c r="AO1195" s="4">
        <v>13049506</v>
      </c>
      <c r="AP1195" s="13">
        <v>1725.45</v>
      </c>
      <c r="AQ1195" s="4">
        <v>3948029</v>
      </c>
      <c r="AR1195" s="13">
        <v>242.13</v>
      </c>
      <c r="AS1195" s="4">
        <v>11123179</v>
      </c>
      <c r="AT1195" s="13">
        <v>213.16</v>
      </c>
      <c r="AU1195" s="4">
        <v>2333187</v>
      </c>
      <c r="AV1195" s="13">
        <v>1944.25</v>
      </c>
      <c r="AW1195" s="4">
        <v>308957</v>
      </c>
      <c r="AX1195" s="13">
        <v>229.86</v>
      </c>
      <c r="AY1195" s="4">
        <v>3152242</v>
      </c>
      <c r="AZ1195" s="13">
        <v>109.54</v>
      </c>
      <c r="BA1195" s="4">
        <v>3939603</v>
      </c>
      <c r="BB1195" s="13">
        <v>38.369999999999997</v>
      </c>
      <c r="BC1195" s="4">
        <v>10701092</v>
      </c>
      <c r="BD1195" s="13">
        <v>88.37</v>
      </c>
      <c r="BE1195" s="4">
        <v>5988453</v>
      </c>
      <c r="BF1195" s="13">
        <v>120.77</v>
      </c>
      <c r="BG1195" s="4">
        <v>3215616</v>
      </c>
      <c r="BH1195" s="13">
        <v>92.31</v>
      </c>
      <c r="BI1195" s="4">
        <v>6424104</v>
      </c>
    </row>
    <row r="1196" spans="1:61" x14ac:dyDescent="0.35">
      <c r="A1196" s="1">
        <v>43738</v>
      </c>
      <c r="B1196" s="13">
        <v>223.97</v>
      </c>
      <c r="C1196" s="4">
        <v>26318583</v>
      </c>
      <c r="D1196" s="13">
        <v>139.03</v>
      </c>
      <c r="E1196" s="4">
        <v>18430390</v>
      </c>
      <c r="F1196" s="13">
        <v>174.07</v>
      </c>
      <c r="G1196" s="4">
        <v>4829977</v>
      </c>
      <c r="H1196" s="13">
        <v>276.07</v>
      </c>
      <c r="I1196" s="4">
        <v>2020410</v>
      </c>
      <c r="J1196" s="13">
        <v>55.03</v>
      </c>
      <c r="K1196" s="4">
        <v>17507826</v>
      </c>
      <c r="L1196" s="13">
        <v>148.44</v>
      </c>
      <c r="M1196" s="4">
        <v>3733867</v>
      </c>
      <c r="N1196" s="13">
        <v>28.99</v>
      </c>
      <c r="O1196" s="4">
        <v>40332052</v>
      </c>
      <c r="P1196" s="13">
        <v>276.25</v>
      </c>
      <c r="Q1196" s="4">
        <v>4077253</v>
      </c>
      <c r="R1196" s="13">
        <v>49.41</v>
      </c>
      <c r="S1196" s="4">
        <v>15107114</v>
      </c>
      <c r="T1196" s="13">
        <v>51.53</v>
      </c>
      <c r="U1196" s="4">
        <v>14059201</v>
      </c>
      <c r="V1196" s="13">
        <v>70.61</v>
      </c>
      <c r="W1196" s="4">
        <v>10159343</v>
      </c>
      <c r="X1196" s="13">
        <v>118.6</v>
      </c>
      <c r="Y1196" s="4">
        <v>6233315</v>
      </c>
      <c r="Z1196" s="13">
        <v>74.22</v>
      </c>
      <c r="AA1196" s="4">
        <v>3165573</v>
      </c>
      <c r="AB1196" s="13">
        <v>56.98</v>
      </c>
      <c r="AC1196" s="4">
        <v>6047104</v>
      </c>
      <c r="AD1196" s="13">
        <v>34.17</v>
      </c>
      <c r="AE1196" s="4">
        <v>9882884</v>
      </c>
      <c r="AF1196" s="13">
        <v>40.17</v>
      </c>
      <c r="AG1196" s="4">
        <v>1485151</v>
      </c>
      <c r="AH1196" s="13">
        <v>44.47</v>
      </c>
      <c r="AI1196" s="4">
        <v>6526038</v>
      </c>
      <c r="AJ1196" s="13">
        <v>102.4</v>
      </c>
      <c r="AK1196" s="4">
        <v>1806025</v>
      </c>
      <c r="AL1196" s="13">
        <v>20.61</v>
      </c>
      <c r="AM1196" s="4">
        <v>7118762</v>
      </c>
      <c r="AN1196" s="13">
        <v>60.75</v>
      </c>
      <c r="AO1196" s="4">
        <v>9328564</v>
      </c>
      <c r="AP1196" s="13">
        <v>1735.91</v>
      </c>
      <c r="AQ1196" s="4">
        <v>2760768</v>
      </c>
      <c r="AR1196" s="13">
        <v>240.87</v>
      </c>
      <c r="AS1196" s="4">
        <v>5946161</v>
      </c>
      <c r="AT1196" s="13">
        <v>214.71</v>
      </c>
      <c r="AU1196" s="4">
        <v>2496973</v>
      </c>
      <c r="AV1196" s="13">
        <v>1962.61</v>
      </c>
      <c r="AW1196" s="4">
        <v>231208</v>
      </c>
      <c r="AX1196" s="13">
        <v>232.02</v>
      </c>
      <c r="AY1196" s="4">
        <v>3258468</v>
      </c>
      <c r="AZ1196" s="13">
        <v>109.96</v>
      </c>
      <c r="BA1196" s="4">
        <v>4028065</v>
      </c>
      <c r="BB1196" s="13">
        <v>38.979999999999997</v>
      </c>
      <c r="BC1196" s="4">
        <v>6208030</v>
      </c>
      <c r="BD1196" s="13">
        <v>88.42</v>
      </c>
      <c r="BE1196" s="4">
        <v>6650433</v>
      </c>
      <c r="BF1196" s="13">
        <v>124.37</v>
      </c>
      <c r="BG1196" s="4">
        <v>2804408</v>
      </c>
      <c r="BH1196" s="13">
        <v>93.92</v>
      </c>
      <c r="BI1196" s="4">
        <v>7659423</v>
      </c>
    </row>
    <row r="1197" spans="1:61" x14ac:dyDescent="0.35">
      <c r="A1197" s="1">
        <v>43739</v>
      </c>
      <c r="B1197" s="13">
        <v>224.59</v>
      </c>
      <c r="C1197" s="4">
        <v>36187163</v>
      </c>
      <c r="D1197" s="13">
        <v>137.07</v>
      </c>
      <c r="E1197" s="4">
        <v>22581929</v>
      </c>
      <c r="F1197" s="13">
        <v>174</v>
      </c>
      <c r="G1197" s="4">
        <v>9189150</v>
      </c>
      <c r="H1197" s="13">
        <v>274.85000000000002</v>
      </c>
      <c r="I1197" s="4">
        <v>1958915</v>
      </c>
      <c r="J1197" s="13">
        <v>53.8</v>
      </c>
      <c r="K1197" s="4">
        <v>16524234</v>
      </c>
      <c r="L1197" s="13">
        <v>147.69</v>
      </c>
      <c r="M1197" s="4">
        <v>3213561</v>
      </c>
      <c r="N1197" s="13">
        <v>28.76</v>
      </c>
      <c r="O1197" s="4">
        <v>37366072</v>
      </c>
      <c r="P1197" s="13">
        <v>272.70999999999998</v>
      </c>
      <c r="Q1197" s="4">
        <v>3311550</v>
      </c>
      <c r="R1197" s="13">
        <v>47.74</v>
      </c>
      <c r="S1197" s="4">
        <v>24270299</v>
      </c>
      <c r="T1197" s="13">
        <v>50.76</v>
      </c>
      <c r="U1197" s="4">
        <v>18487336</v>
      </c>
      <c r="V1197" s="13">
        <v>68.95</v>
      </c>
      <c r="W1197" s="4">
        <v>11431460</v>
      </c>
      <c r="X1197" s="13">
        <v>116.01</v>
      </c>
      <c r="Y1197" s="4">
        <v>7204647</v>
      </c>
      <c r="Z1197" s="13">
        <v>71.58</v>
      </c>
      <c r="AA1197" s="4">
        <v>4167691</v>
      </c>
      <c r="AB1197" s="13">
        <v>55.15</v>
      </c>
      <c r="AC1197" s="4">
        <v>6340347</v>
      </c>
      <c r="AD1197" s="13">
        <v>32.700000000000003</v>
      </c>
      <c r="AE1197" s="4">
        <v>12906328</v>
      </c>
      <c r="AF1197" s="13">
        <v>39.659999999999997</v>
      </c>
      <c r="AG1197" s="4">
        <v>1892887</v>
      </c>
      <c r="AH1197" s="13">
        <v>43.77</v>
      </c>
      <c r="AI1197" s="4">
        <v>5235744</v>
      </c>
      <c r="AJ1197" s="13">
        <v>101.03</v>
      </c>
      <c r="AK1197" s="4">
        <v>1898518</v>
      </c>
      <c r="AL1197" s="13">
        <v>20.29</v>
      </c>
      <c r="AM1197" s="4">
        <v>9735261</v>
      </c>
      <c r="AN1197" s="13">
        <v>60.38</v>
      </c>
      <c r="AO1197" s="4">
        <v>6313180</v>
      </c>
      <c r="AP1197" s="13">
        <v>1735.65</v>
      </c>
      <c r="AQ1197" s="4">
        <v>3170460</v>
      </c>
      <c r="AR1197" s="13">
        <v>244.69</v>
      </c>
      <c r="AS1197" s="4">
        <v>6196290</v>
      </c>
      <c r="AT1197" s="13">
        <v>209.02</v>
      </c>
      <c r="AU1197" s="4">
        <v>5002976</v>
      </c>
      <c r="AV1197" s="13">
        <v>1978.03</v>
      </c>
      <c r="AW1197" s="4">
        <v>234815</v>
      </c>
      <c r="AX1197" s="13">
        <v>231.08</v>
      </c>
      <c r="AY1197" s="4">
        <v>3530209</v>
      </c>
      <c r="AZ1197" s="13">
        <v>109.52</v>
      </c>
      <c r="BA1197" s="4">
        <v>3969748</v>
      </c>
      <c r="BB1197" s="13">
        <v>38.54</v>
      </c>
      <c r="BC1197" s="4">
        <v>6826745</v>
      </c>
      <c r="BD1197" s="13">
        <v>86.51</v>
      </c>
      <c r="BE1197" s="4">
        <v>6805628</v>
      </c>
      <c r="BF1197" s="13">
        <v>123.4</v>
      </c>
      <c r="BG1197" s="4">
        <v>1846141</v>
      </c>
      <c r="BH1197" s="13">
        <v>92.28</v>
      </c>
      <c r="BI1197" s="4">
        <v>8504893</v>
      </c>
    </row>
    <row r="1198" spans="1:61" x14ac:dyDescent="0.35">
      <c r="A1198" s="1">
        <v>43740</v>
      </c>
      <c r="B1198" s="13">
        <v>218.96</v>
      </c>
      <c r="C1198" s="4">
        <v>35767257</v>
      </c>
      <c r="D1198" s="13">
        <v>134.65</v>
      </c>
      <c r="E1198" s="4">
        <v>32001763</v>
      </c>
      <c r="F1198" s="13">
        <v>173.04</v>
      </c>
      <c r="G1198" s="4">
        <v>7391544</v>
      </c>
      <c r="H1198" s="13">
        <v>270.07</v>
      </c>
      <c r="I1198" s="4">
        <v>2000229</v>
      </c>
      <c r="J1198" s="13">
        <v>53.15</v>
      </c>
      <c r="K1198" s="4">
        <v>16057896</v>
      </c>
      <c r="L1198" s="13">
        <v>144.22</v>
      </c>
      <c r="M1198" s="4">
        <v>4486555</v>
      </c>
      <c r="N1198" s="13">
        <v>28.31</v>
      </c>
      <c r="O1198" s="4">
        <v>44048752</v>
      </c>
      <c r="P1198" s="13">
        <v>266.66000000000003</v>
      </c>
      <c r="Q1198" s="4">
        <v>3400605</v>
      </c>
      <c r="R1198" s="13">
        <v>46.56</v>
      </c>
      <c r="S1198" s="4">
        <v>32061445</v>
      </c>
      <c r="T1198" s="13">
        <v>49.39</v>
      </c>
      <c r="U1198" s="4">
        <v>21436998</v>
      </c>
      <c r="V1198" s="13">
        <v>67.150000000000006</v>
      </c>
      <c r="W1198" s="4">
        <v>14635321</v>
      </c>
      <c r="X1198" s="13">
        <v>112.29</v>
      </c>
      <c r="Y1198" s="4">
        <v>9943708</v>
      </c>
      <c r="Z1198" s="13">
        <v>69.8</v>
      </c>
      <c r="AA1198" s="4">
        <v>4314525</v>
      </c>
      <c r="AB1198" s="13">
        <v>53.07</v>
      </c>
      <c r="AC1198" s="4">
        <v>6230816</v>
      </c>
      <c r="AD1198" s="13">
        <v>31.76</v>
      </c>
      <c r="AE1198" s="4">
        <v>13551495</v>
      </c>
      <c r="AF1198" s="13">
        <v>38.9</v>
      </c>
      <c r="AG1198" s="4">
        <v>2018677</v>
      </c>
      <c r="AH1198" s="13">
        <v>42.94</v>
      </c>
      <c r="AI1198" s="4">
        <v>6077647</v>
      </c>
      <c r="AJ1198" s="13">
        <v>98.24</v>
      </c>
      <c r="AK1198" s="4">
        <v>2281153</v>
      </c>
      <c r="AL1198" s="13">
        <v>20.170000000000002</v>
      </c>
      <c r="AM1198" s="4">
        <v>10058089</v>
      </c>
      <c r="AN1198" s="13">
        <v>59.2</v>
      </c>
      <c r="AO1198" s="4">
        <v>6204591</v>
      </c>
      <c r="AP1198" s="13">
        <v>1713.23</v>
      </c>
      <c r="AQ1198" s="4">
        <v>3338476</v>
      </c>
      <c r="AR1198" s="13">
        <v>243.13</v>
      </c>
      <c r="AS1198" s="4">
        <v>6256548</v>
      </c>
      <c r="AT1198" s="13">
        <v>206.27</v>
      </c>
      <c r="AU1198" s="4">
        <v>4185866</v>
      </c>
      <c r="AV1198" s="13">
        <v>1941.44</v>
      </c>
      <c r="AW1198" s="4">
        <v>295804</v>
      </c>
      <c r="AX1198" s="13">
        <v>225.55</v>
      </c>
      <c r="AY1198" s="4">
        <v>4371896</v>
      </c>
      <c r="AZ1198" s="13">
        <v>106.35</v>
      </c>
      <c r="BA1198" s="4">
        <v>5055502</v>
      </c>
      <c r="BB1198" s="13">
        <v>38.17</v>
      </c>
      <c r="BC1198" s="4">
        <v>6425347</v>
      </c>
      <c r="BD1198" s="13">
        <v>84.32</v>
      </c>
      <c r="BE1198" s="4">
        <v>10036455</v>
      </c>
      <c r="BF1198" s="13">
        <v>120.33</v>
      </c>
      <c r="BG1198" s="4">
        <v>1950000</v>
      </c>
      <c r="BH1198" s="13">
        <v>91.49</v>
      </c>
      <c r="BI1198" s="4">
        <v>6974361</v>
      </c>
    </row>
    <row r="1199" spans="1:61" x14ac:dyDescent="0.35">
      <c r="A1199" s="1">
        <v>43741</v>
      </c>
      <c r="B1199" s="13">
        <v>220.82</v>
      </c>
      <c r="C1199" s="4">
        <v>30352686</v>
      </c>
      <c r="D1199" s="13">
        <v>136.28</v>
      </c>
      <c r="E1199" s="4">
        <v>26379798</v>
      </c>
      <c r="F1199" s="13">
        <v>181.31</v>
      </c>
      <c r="G1199" s="4">
        <v>11568265</v>
      </c>
      <c r="H1199" s="13">
        <v>274.43</v>
      </c>
      <c r="I1199" s="4">
        <v>1901869</v>
      </c>
      <c r="J1199" s="13">
        <v>53.86</v>
      </c>
      <c r="K1199" s="4">
        <v>11756060</v>
      </c>
      <c r="L1199" s="13">
        <v>147</v>
      </c>
      <c r="M1199" s="4">
        <v>3768480</v>
      </c>
      <c r="N1199" s="13">
        <v>28.68</v>
      </c>
      <c r="O1199" s="4">
        <v>56905408</v>
      </c>
      <c r="P1199" s="13">
        <v>272.39999999999998</v>
      </c>
      <c r="Q1199" s="4">
        <v>3652220</v>
      </c>
      <c r="R1199" s="13">
        <v>47.06</v>
      </c>
      <c r="S1199" s="4">
        <v>16533122</v>
      </c>
      <c r="T1199" s="13">
        <v>50.03</v>
      </c>
      <c r="U1199" s="4">
        <v>17235566</v>
      </c>
      <c r="V1199" s="13">
        <v>67.98</v>
      </c>
      <c r="W1199" s="4">
        <v>12782931</v>
      </c>
      <c r="X1199" s="13">
        <v>113.15</v>
      </c>
      <c r="Y1199" s="4">
        <v>5671810</v>
      </c>
      <c r="Z1199" s="13">
        <v>70.84</v>
      </c>
      <c r="AA1199" s="4">
        <v>3584400</v>
      </c>
      <c r="AB1199" s="13">
        <v>53.66</v>
      </c>
      <c r="AC1199" s="4">
        <v>4292814</v>
      </c>
      <c r="AD1199" s="13">
        <v>32.049999999999997</v>
      </c>
      <c r="AE1199" s="4">
        <v>11615854</v>
      </c>
      <c r="AF1199" s="13">
        <v>39.93</v>
      </c>
      <c r="AG1199" s="4">
        <v>1727754</v>
      </c>
      <c r="AH1199" s="13">
        <v>43.2</v>
      </c>
      <c r="AI1199" s="4">
        <v>5714127</v>
      </c>
      <c r="AJ1199" s="13">
        <v>98.87</v>
      </c>
      <c r="AK1199" s="4">
        <v>2071307</v>
      </c>
      <c r="AL1199" s="13">
        <v>20.38</v>
      </c>
      <c r="AM1199" s="4">
        <v>8946536</v>
      </c>
      <c r="AN1199" s="13">
        <v>60</v>
      </c>
      <c r="AO1199" s="4">
        <v>4511149</v>
      </c>
      <c r="AP1199" s="13">
        <v>1724.42</v>
      </c>
      <c r="AQ1199" s="4">
        <v>3624371</v>
      </c>
      <c r="AR1199" s="13">
        <v>233.03</v>
      </c>
      <c r="AS1199" s="4">
        <v>15137763</v>
      </c>
      <c r="AT1199" s="13">
        <v>210.03</v>
      </c>
      <c r="AU1199" s="4">
        <v>3535247</v>
      </c>
      <c r="AV1199" s="13">
        <v>1961.45</v>
      </c>
      <c r="AW1199" s="4">
        <v>224224</v>
      </c>
      <c r="AX1199" s="13">
        <v>226.81</v>
      </c>
      <c r="AY1199" s="4">
        <v>2972928</v>
      </c>
      <c r="AZ1199" s="13">
        <v>106.37</v>
      </c>
      <c r="BA1199" s="4">
        <v>5027743</v>
      </c>
      <c r="BB1199" s="13">
        <v>37.950000000000003</v>
      </c>
      <c r="BC1199" s="4">
        <v>7239521</v>
      </c>
      <c r="BD1199" s="13">
        <v>84.67</v>
      </c>
      <c r="BE1199" s="4">
        <v>6061699</v>
      </c>
      <c r="BF1199" s="13">
        <v>119.02</v>
      </c>
      <c r="BG1199" s="4">
        <v>2369326</v>
      </c>
      <c r="BH1199" s="13">
        <v>92.22</v>
      </c>
      <c r="BI1199" s="4">
        <v>5934889</v>
      </c>
    </row>
    <row r="1200" spans="1:61" x14ac:dyDescent="0.35">
      <c r="A1200" s="1">
        <v>43742</v>
      </c>
      <c r="B1200" s="13">
        <v>227.01</v>
      </c>
      <c r="C1200" s="4">
        <v>34755553</v>
      </c>
      <c r="D1200" s="13">
        <v>138.12</v>
      </c>
      <c r="E1200" s="4">
        <v>23839548</v>
      </c>
      <c r="F1200" s="13">
        <v>181.97</v>
      </c>
      <c r="G1200" s="4">
        <v>6699005</v>
      </c>
      <c r="H1200" s="13">
        <v>281.43</v>
      </c>
      <c r="I1200" s="4">
        <v>2591666</v>
      </c>
      <c r="J1200" s="13">
        <v>55.14</v>
      </c>
      <c r="K1200" s="4">
        <v>13835817</v>
      </c>
      <c r="L1200" s="13">
        <v>148.03</v>
      </c>
      <c r="M1200" s="4">
        <v>3274199</v>
      </c>
      <c r="N1200" s="13">
        <v>29.01</v>
      </c>
      <c r="O1200" s="4">
        <v>34609211</v>
      </c>
      <c r="P1200" s="13">
        <v>276.95999999999998</v>
      </c>
      <c r="Q1200" s="4">
        <v>2583298</v>
      </c>
      <c r="R1200" s="13">
        <v>47.52</v>
      </c>
      <c r="S1200" s="4">
        <v>16775500</v>
      </c>
      <c r="T1200" s="13">
        <v>50.92</v>
      </c>
      <c r="U1200" s="4">
        <v>12748071</v>
      </c>
      <c r="V1200" s="13">
        <v>68.97</v>
      </c>
      <c r="W1200" s="4">
        <v>10589034</v>
      </c>
      <c r="X1200" s="13">
        <v>113.85</v>
      </c>
      <c r="Y1200" s="4">
        <v>4883879</v>
      </c>
      <c r="Z1200" s="13">
        <v>70.92</v>
      </c>
      <c r="AA1200" s="4">
        <v>2526681</v>
      </c>
      <c r="AB1200" s="13">
        <v>53.5</v>
      </c>
      <c r="AC1200" s="4">
        <v>5167072</v>
      </c>
      <c r="AD1200" s="13">
        <v>31.88</v>
      </c>
      <c r="AE1200" s="4">
        <v>10564916</v>
      </c>
      <c r="AF1200" s="13">
        <v>40.590000000000003</v>
      </c>
      <c r="AG1200" s="4">
        <v>1165997</v>
      </c>
      <c r="AH1200" s="13">
        <v>43.07</v>
      </c>
      <c r="AI1200" s="4">
        <v>5112373</v>
      </c>
      <c r="AJ1200" s="13">
        <v>100.86</v>
      </c>
      <c r="AK1200" s="4">
        <v>2097649</v>
      </c>
      <c r="AL1200" s="13">
        <v>20.52</v>
      </c>
      <c r="AM1200" s="4">
        <v>6384282</v>
      </c>
      <c r="AN1200" s="13">
        <v>60.74</v>
      </c>
      <c r="AO1200" s="4">
        <v>6189245</v>
      </c>
      <c r="AP1200" s="13">
        <v>1739.65</v>
      </c>
      <c r="AQ1200" s="4">
        <v>2489277</v>
      </c>
      <c r="AR1200" s="13">
        <v>231.43</v>
      </c>
      <c r="AS1200" s="4">
        <v>8021180</v>
      </c>
      <c r="AT1200" s="13">
        <v>211.69</v>
      </c>
      <c r="AU1200" s="4">
        <v>2226999</v>
      </c>
      <c r="AV1200" s="13">
        <v>1983.2</v>
      </c>
      <c r="AW1200" s="4">
        <v>164138</v>
      </c>
      <c r="AX1200" s="13">
        <v>227.93</v>
      </c>
      <c r="AY1200" s="4">
        <v>3188709</v>
      </c>
      <c r="AZ1200" s="13">
        <v>107.42</v>
      </c>
      <c r="BA1200" s="4">
        <v>4323319</v>
      </c>
      <c r="BB1200" s="13">
        <v>38.31</v>
      </c>
      <c r="BC1200" s="4">
        <v>4621488</v>
      </c>
      <c r="BD1200" s="13">
        <v>85.92</v>
      </c>
      <c r="BE1200" s="4">
        <v>5891718</v>
      </c>
      <c r="BF1200" s="13">
        <v>120.86</v>
      </c>
      <c r="BG1200" s="4">
        <v>1913747</v>
      </c>
      <c r="BH1200" s="13">
        <v>93.07</v>
      </c>
      <c r="BI1200" s="4">
        <v>4580028</v>
      </c>
    </row>
    <row r="1201" spans="1:61" x14ac:dyDescent="0.35">
      <c r="A1201" s="1">
        <v>43745</v>
      </c>
      <c r="B1201" s="13">
        <v>227.06</v>
      </c>
      <c r="C1201" s="4">
        <v>30889269</v>
      </c>
      <c r="D1201" s="13">
        <v>137.12</v>
      </c>
      <c r="E1201" s="4">
        <v>16601284</v>
      </c>
      <c r="F1201" s="13">
        <v>184.33</v>
      </c>
      <c r="G1201" s="4">
        <v>12207839</v>
      </c>
      <c r="H1201" s="13">
        <v>276.08</v>
      </c>
      <c r="I1201" s="4">
        <v>1910303</v>
      </c>
      <c r="J1201" s="13">
        <v>54.8</v>
      </c>
      <c r="K1201" s="4">
        <v>12462476</v>
      </c>
      <c r="L1201" s="13">
        <v>148.80000000000001</v>
      </c>
      <c r="M1201" s="4">
        <v>2738198</v>
      </c>
      <c r="N1201" s="13">
        <v>28.93</v>
      </c>
      <c r="O1201" s="4">
        <v>39745268</v>
      </c>
      <c r="P1201" s="13">
        <v>276.89999999999998</v>
      </c>
      <c r="Q1201" s="4">
        <v>1856382</v>
      </c>
      <c r="R1201" s="13">
        <v>47.77</v>
      </c>
      <c r="S1201" s="4">
        <v>14937642</v>
      </c>
      <c r="T1201" s="13">
        <v>50.62</v>
      </c>
      <c r="U1201" s="4">
        <v>12722054</v>
      </c>
      <c r="V1201" s="13">
        <v>68.02</v>
      </c>
      <c r="W1201" s="4">
        <v>11576036</v>
      </c>
      <c r="X1201" s="13">
        <v>113.26</v>
      </c>
      <c r="Y1201" s="4">
        <v>4774379</v>
      </c>
      <c r="Z1201" s="13">
        <v>69.760000000000005</v>
      </c>
      <c r="AA1201" s="4">
        <v>3830631</v>
      </c>
      <c r="AB1201" s="13">
        <v>54.6</v>
      </c>
      <c r="AC1201" s="4">
        <v>8293739</v>
      </c>
      <c r="AD1201" s="13">
        <v>31.8</v>
      </c>
      <c r="AE1201" s="4">
        <v>16077142</v>
      </c>
      <c r="AF1201" s="13">
        <v>39.43</v>
      </c>
      <c r="AG1201" s="4">
        <v>1912084</v>
      </c>
      <c r="AH1201" s="13">
        <v>42.18</v>
      </c>
      <c r="AI1201" s="4">
        <v>7498527</v>
      </c>
      <c r="AJ1201" s="13">
        <v>101.36</v>
      </c>
      <c r="AK1201" s="4">
        <v>2476961</v>
      </c>
      <c r="AL1201" s="13">
        <v>20.3</v>
      </c>
      <c r="AM1201" s="4">
        <v>7056540</v>
      </c>
      <c r="AN1201" s="13">
        <v>60.4</v>
      </c>
      <c r="AO1201" s="4">
        <v>3464560</v>
      </c>
      <c r="AP1201" s="13">
        <v>1732.66</v>
      </c>
      <c r="AQ1201" s="4">
        <v>2187598</v>
      </c>
      <c r="AR1201" s="13">
        <v>237.72</v>
      </c>
      <c r="AS1201" s="4">
        <v>8086957</v>
      </c>
      <c r="AT1201" s="13">
        <v>211.92</v>
      </c>
      <c r="AU1201" s="4">
        <v>3061220</v>
      </c>
      <c r="AV1201" s="13">
        <v>1951.56</v>
      </c>
      <c r="AW1201" s="4">
        <v>273949</v>
      </c>
      <c r="AX1201" s="13">
        <v>226.74</v>
      </c>
      <c r="AY1201" s="4">
        <v>2967658</v>
      </c>
      <c r="AZ1201" s="13">
        <v>108.23</v>
      </c>
      <c r="BA1201" s="4">
        <v>3690282</v>
      </c>
      <c r="BB1201" s="13">
        <v>37.82</v>
      </c>
      <c r="BC1201" s="4">
        <v>6107767</v>
      </c>
      <c r="BD1201" s="13">
        <v>85.85</v>
      </c>
      <c r="BE1201" s="4">
        <v>4445596</v>
      </c>
      <c r="BF1201" s="13">
        <v>119.2</v>
      </c>
      <c r="BG1201" s="4">
        <v>1731720</v>
      </c>
      <c r="BH1201" s="13">
        <v>93.17</v>
      </c>
      <c r="BI1201" s="4">
        <v>4987534</v>
      </c>
    </row>
    <row r="1202" spans="1:61" x14ac:dyDescent="0.35">
      <c r="A1202" s="1">
        <v>43746</v>
      </c>
      <c r="B1202" s="13">
        <v>224.4</v>
      </c>
      <c r="C1202" s="4">
        <v>29282700</v>
      </c>
      <c r="D1202" s="13">
        <v>135.66999999999999</v>
      </c>
      <c r="E1202" s="4">
        <v>26783336</v>
      </c>
      <c r="F1202" s="13">
        <v>177.23</v>
      </c>
      <c r="G1202" s="4">
        <v>11233566</v>
      </c>
      <c r="H1202" s="13">
        <v>270.33</v>
      </c>
      <c r="I1202" s="4">
        <v>2306738</v>
      </c>
      <c r="J1202" s="13">
        <v>54.05</v>
      </c>
      <c r="K1202" s="4">
        <v>15055993</v>
      </c>
      <c r="L1202" s="13">
        <v>145.91</v>
      </c>
      <c r="M1202" s="4">
        <v>2670470</v>
      </c>
      <c r="N1202" s="13">
        <v>28.23</v>
      </c>
      <c r="O1202" s="4">
        <v>44432078</v>
      </c>
      <c r="P1202" s="13">
        <v>270.83</v>
      </c>
      <c r="Q1202" s="4">
        <v>2162370</v>
      </c>
      <c r="R1202" s="13">
        <v>46.39</v>
      </c>
      <c r="S1202" s="4">
        <v>23711966</v>
      </c>
      <c r="T1202" s="13">
        <v>49.725000000000001</v>
      </c>
      <c r="U1202" s="4">
        <v>17884433</v>
      </c>
      <c r="V1202" s="13">
        <v>66.7</v>
      </c>
      <c r="W1202" s="4">
        <v>10349381</v>
      </c>
      <c r="X1202" s="13">
        <v>111.71</v>
      </c>
      <c r="Y1202" s="4">
        <v>6067852</v>
      </c>
      <c r="Z1202" s="13">
        <v>68.73</v>
      </c>
      <c r="AA1202" s="4">
        <v>5584885</v>
      </c>
      <c r="AB1202" s="13">
        <v>53.9</v>
      </c>
      <c r="AC1202" s="4">
        <v>7100346</v>
      </c>
      <c r="AD1202" s="13">
        <v>30.71</v>
      </c>
      <c r="AE1202" s="4">
        <v>17233248</v>
      </c>
      <c r="AF1202" s="13">
        <v>37.880000000000003</v>
      </c>
      <c r="AG1202" s="4">
        <v>1965276</v>
      </c>
      <c r="AH1202" s="13">
        <v>40.83</v>
      </c>
      <c r="AI1202" s="4">
        <v>8760986</v>
      </c>
      <c r="AJ1202" s="13">
        <v>100.82</v>
      </c>
      <c r="AK1202" s="4">
        <v>2057961</v>
      </c>
      <c r="AL1202" s="13">
        <v>20.010000000000002</v>
      </c>
      <c r="AM1202" s="4">
        <v>10445946</v>
      </c>
      <c r="AN1202" s="13">
        <v>59.82</v>
      </c>
      <c r="AO1202" s="4">
        <v>4855057</v>
      </c>
      <c r="AP1202" s="13">
        <v>1705.51</v>
      </c>
      <c r="AQ1202" s="4">
        <v>2626840</v>
      </c>
      <c r="AR1202" s="13">
        <v>240.05</v>
      </c>
      <c r="AS1202" s="4">
        <v>8702338</v>
      </c>
      <c r="AT1202" s="13">
        <v>211.11</v>
      </c>
      <c r="AU1202" s="4">
        <v>2565838</v>
      </c>
      <c r="AV1202" s="13">
        <v>1938.19</v>
      </c>
      <c r="AW1202" s="4">
        <v>198940</v>
      </c>
      <c r="AX1202" s="13">
        <v>226.67</v>
      </c>
      <c r="AY1202" s="4">
        <v>3567904</v>
      </c>
      <c r="AZ1202" s="13">
        <v>106.5</v>
      </c>
      <c r="BA1202" s="4">
        <v>3385135</v>
      </c>
      <c r="BB1202" s="13">
        <v>37.32</v>
      </c>
      <c r="BC1202" s="4">
        <v>7170395</v>
      </c>
      <c r="BD1202" s="13">
        <v>84.91</v>
      </c>
      <c r="BE1202" s="4">
        <v>6386914</v>
      </c>
      <c r="BF1202" s="13">
        <v>117.67</v>
      </c>
      <c r="BG1202" s="4">
        <v>1721319</v>
      </c>
      <c r="BH1202" s="13">
        <v>91.75</v>
      </c>
      <c r="BI1202" s="4">
        <v>7299682</v>
      </c>
    </row>
    <row r="1203" spans="1:61" x14ac:dyDescent="0.35">
      <c r="A1203" s="1">
        <v>43747</v>
      </c>
      <c r="B1203" s="13">
        <v>227.03</v>
      </c>
      <c r="C1203" s="4">
        <v>19029424</v>
      </c>
      <c r="D1203" s="13">
        <v>138.24</v>
      </c>
      <c r="E1203" s="4">
        <v>20178482</v>
      </c>
      <c r="F1203" s="13">
        <v>180.71</v>
      </c>
      <c r="G1203" s="4">
        <v>7697082</v>
      </c>
      <c r="H1203" s="13">
        <v>273.14999999999998</v>
      </c>
      <c r="I1203" s="4">
        <v>1666927</v>
      </c>
      <c r="J1203" s="13">
        <v>54.53</v>
      </c>
      <c r="K1203" s="4">
        <v>12894659</v>
      </c>
      <c r="L1203" s="13">
        <v>147.05000000000001</v>
      </c>
      <c r="M1203" s="4">
        <v>2310243</v>
      </c>
      <c r="N1203" s="13">
        <v>28.46</v>
      </c>
      <c r="O1203" s="4">
        <v>36321583</v>
      </c>
      <c r="P1203" s="13">
        <v>274.27</v>
      </c>
      <c r="Q1203" s="4">
        <v>1376725</v>
      </c>
      <c r="R1203" s="13">
        <v>46.84</v>
      </c>
      <c r="S1203" s="4">
        <v>16819434</v>
      </c>
      <c r="T1203" s="13">
        <v>50.48</v>
      </c>
      <c r="U1203" s="4">
        <v>12189955</v>
      </c>
      <c r="V1203" s="13">
        <v>67.44</v>
      </c>
      <c r="W1203" s="4">
        <v>8626168</v>
      </c>
      <c r="X1203" s="13">
        <v>113.14</v>
      </c>
      <c r="Y1203" s="4">
        <v>4700468</v>
      </c>
      <c r="Z1203" s="13">
        <v>68.59</v>
      </c>
      <c r="AA1203" s="4">
        <v>3620790</v>
      </c>
      <c r="AB1203" s="13">
        <v>54.94</v>
      </c>
      <c r="AC1203" s="4">
        <v>5694952</v>
      </c>
      <c r="AD1203" s="13">
        <v>30.9</v>
      </c>
      <c r="AE1203" s="4">
        <v>12336418</v>
      </c>
      <c r="AF1203" s="13">
        <v>38.14</v>
      </c>
      <c r="AG1203" s="4">
        <v>1464687</v>
      </c>
      <c r="AH1203" s="13">
        <v>40.840000000000003</v>
      </c>
      <c r="AI1203" s="4">
        <v>7124978</v>
      </c>
      <c r="AJ1203" s="13">
        <v>102.71</v>
      </c>
      <c r="AK1203" s="4">
        <v>1837299</v>
      </c>
      <c r="AL1203" s="13">
        <v>20.18</v>
      </c>
      <c r="AM1203" s="4">
        <v>8012770</v>
      </c>
      <c r="AN1203" s="13">
        <v>60.56</v>
      </c>
      <c r="AO1203" s="4">
        <v>5496293</v>
      </c>
      <c r="AP1203" s="13">
        <v>1721.99</v>
      </c>
      <c r="AQ1203" s="4">
        <v>2089335</v>
      </c>
      <c r="AR1203" s="13">
        <v>244.53</v>
      </c>
      <c r="AS1203" s="4">
        <v>6935033</v>
      </c>
      <c r="AT1203" s="13">
        <v>212.83</v>
      </c>
      <c r="AU1203" s="4">
        <v>1758556</v>
      </c>
      <c r="AV1203" s="13">
        <v>1943.33</v>
      </c>
      <c r="AW1203" s="4">
        <v>231547</v>
      </c>
      <c r="AX1203" s="13">
        <v>228.94</v>
      </c>
      <c r="AY1203" s="4">
        <v>2675389</v>
      </c>
      <c r="AZ1203" s="13">
        <v>106.3</v>
      </c>
      <c r="BA1203" s="4">
        <v>3228483</v>
      </c>
      <c r="BB1203" s="13">
        <v>37.85</v>
      </c>
      <c r="BC1203" s="4">
        <v>6812376</v>
      </c>
      <c r="BD1203" s="13">
        <v>85.85</v>
      </c>
      <c r="BE1203" s="4">
        <v>4450259</v>
      </c>
      <c r="BF1203" s="13">
        <v>118.49</v>
      </c>
      <c r="BG1203" s="4">
        <v>1458601</v>
      </c>
      <c r="BH1203" s="13">
        <v>92.52</v>
      </c>
      <c r="BI1203" s="4">
        <v>5136966</v>
      </c>
    </row>
    <row r="1204" spans="1:61" x14ac:dyDescent="0.35">
      <c r="A1204" s="1">
        <v>43748</v>
      </c>
      <c r="B1204" s="13">
        <v>230.09</v>
      </c>
      <c r="C1204" s="4">
        <v>28962984</v>
      </c>
      <c r="D1204" s="13">
        <v>139.1</v>
      </c>
      <c r="E1204" s="4">
        <v>18396605</v>
      </c>
      <c r="F1204" s="13">
        <v>183.03</v>
      </c>
      <c r="G1204" s="4">
        <v>8187889</v>
      </c>
      <c r="H1204" s="13">
        <v>274.45</v>
      </c>
      <c r="I1204" s="4">
        <v>1810886</v>
      </c>
      <c r="J1204" s="13">
        <v>55.49</v>
      </c>
      <c r="K1204" s="4">
        <v>13924306</v>
      </c>
      <c r="L1204" s="13">
        <v>146.41</v>
      </c>
      <c r="M1204" s="4">
        <v>2738583</v>
      </c>
      <c r="N1204" s="13">
        <v>28.38</v>
      </c>
      <c r="O1204" s="4">
        <v>41171995</v>
      </c>
      <c r="P1204" s="13">
        <v>274.98</v>
      </c>
      <c r="Q1204" s="4">
        <v>1634808</v>
      </c>
      <c r="R1204" s="13">
        <v>46.15</v>
      </c>
      <c r="S1204" s="4">
        <v>25016703</v>
      </c>
      <c r="T1204" s="13">
        <v>51.11</v>
      </c>
      <c r="U1204" s="4">
        <v>14611658</v>
      </c>
      <c r="V1204" s="13">
        <v>68.25</v>
      </c>
      <c r="W1204" s="4">
        <v>8447220</v>
      </c>
      <c r="X1204" s="13">
        <v>114.59</v>
      </c>
      <c r="Y1204" s="4">
        <v>3920110</v>
      </c>
      <c r="Z1204" s="13">
        <v>68.91</v>
      </c>
      <c r="AA1204" s="4">
        <v>3089102</v>
      </c>
      <c r="AB1204" s="13">
        <v>55.88</v>
      </c>
      <c r="AC1204" s="4">
        <v>5523620</v>
      </c>
      <c r="AD1204" s="13">
        <v>31.07</v>
      </c>
      <c r="AE1204" s="4">
        <v>12807557</v>
      </c>
      <c r="AF1204" s="13">
        <v>38.71</v>
      </c>
      <c r="AG1204" s="4">
        <v>1158077</v>
      </c>
      <c r="AH1204" s="13">
        <v>41.03</v>
      </c>
      <c r="AI1204" s="4">
        <v>7799474</v>
      </c>
      <c r="AJ1204" s="13">
        <v>106.6</v>
      </c>
      <c r="AK1204" s="4">
        <v>3788992</v>
      </c>
      <c r="AL1204" s="13">
        <v>20.239999999999998</v>
      </c>
      <c r="AM1204" s="4">
        <v>8664134</v>
      </c>
      <c r="AN1204" s="13">
        <v>61.93</v>
      </c>
      <c r="AO1204" s="4">
        <v>4525245</v>
      </c>
      <c r="AP1204" s="13">
        <v>1720.26</v>
      </c>
      <c r="AQ1204" s="4">
        <v>2721531</v>
      </c>
      <c r="AR1204" s="13">
        <v>244.74</v>
      </c>
      <c r="AS1204" s="4">
        <v>6313417</v>
      </c>
      <c r="AT1204" s="13">
        <v>211.76</v>
      </c>
      <c r="AU1204" s="4">
        <v>2490729</v>
      </c>
      <c r="AV1204" s="13">
        <v>1962.91</v>
      </c>
      <c r="AW1204" s="4">
        <v>233971</v>
      </c>
      <c r="AX1204" s="13">
        <v>231.61</v>
      </c>
      <c r="AY1204" s="4">
        <v>3052401</v>
      </c>
      <c r="AZ1204" s="13">
        <v>108.19</v>
      </c>
      <c r="BA1204" s="4">
        <v>3301010</v>
      </c>
      <c r="BB1204" s="13">
        <v>37.93</v>
      </c>
      <c r="BC1204" s="4">
        <v>7762988</v>
      </c>
      <c r="BD1204" s="13">
        <v>85.96</v>
      </c>
      <c r="BE1204" s="4">
        <v>4257671</v>
      </c>
      <c r="BF1204" s="13">
        <v>118.19</v>
      </c>
      <c r="BG1204" s="4">
        <v>1706322</v>
      </c>
      <c r="BH1204" s="13">
        <v>93</v>
      </c>
      <c r="BI1204" s="4">
        <v>5870707</v>
      </c>
    </row>
    <row r="1205" spans="1:61" x14ac:dyDescent="0.35">
      <c r="A1205" s="1">
        <v>43749</v>
      </c>
      <c r="B1205" s="13">
        <v>236.21</v>
      </c>
      <c r="C1205" s="4">
        <v>41990210</v>
      </c>
      <c r="D1205" s="13">
        <v>139.68</v>
      </c>
      <c r="E1205" s="4">
        <v>25551065</v>
      </c>
      <c r="F1205" s="13">
        <v>185.99</v>
      </c>
      <c r="G1205" s="4">
        <v>11271668</v>
      </c>
      <c r="H1205" s="13">
        <v>280.91000000000003</v>
      </c>
      <c r="I1205" s="4">
        <v>2389088</v>
      </c>
      <c r="J1205" s="13">
        <v>56.89</v>
      </c>
      <c r="K1205" s="4">
        <v>18728437</v>
      </c>
      <c r="L1205" s="13">
        <v>149.37</v>
      </c>
      <c r="M1205" s="4">
        <v>4690874</v>
      </c>
      <c r="N1205" s="13">
        <v>29.75</v>
      </c>
      <c r="O1205" s="4">
        <v>66632445</v>
      </c>
      <c r="P1205" s="13">
        <v>278.29000000000002</v>
      </c>
      <c r="Q1205" s="4">
        <v>2098200</v>
      </c>
      <c r="R1205" s="13">
        <v>46.56</v>
      </c>
      <c r="S1205" s="4">
        <v>25172223</v>
      </c>
      <c r="T1205" s="13">
        <v>52.09</v>
      </c>
      <c r="U1205" s="4">
        <v>24167112</v>
      </c>
      <c r="V1205" s="13">
        <v>68.98</v>
      </c>
      <c r="W1205" s="4">
        <v>10176021</v>
      </c>
      <c r="X1205" s="13">
        <v>116.15</v>
      </c>
      <c r="Y1205" s="4">
        <v>5181691</v>
      </c>
      <c r="Z1205" s="13">
        <v>69.25</v>
      </c>
      <c r="AA1205" s="4">
        <v>5674393</v>
      </c>
      <c r="AB1205" s="13">
        <v>56.43</v>
      </c>
      <c r="AC1205" s="4">
        <v>6839236</v>
      </c>
      <c r="AD1205" s="13">
        <v>32.479999999999997</v>
      </c>
      <c r="AE1205" s="4">
        <v>12695869</v>
      </c>
      <c r="AF1205" s="13">
        <v>39.46</v>
      </c>
      <c r="AG1205" s="4">
        <v>1258401</v>
      </c>
      <c r="AH1205" s="13">
        <v>41.12</v>
      </c>
      <c r="AI1205" s="4">
        <v>7390718</v>
      </c>
      <c r="AJ1205" s="13">
        <v>106.53</v>
      </c>
      <c r="AK1205" s="4">
        <v>2396358</v>
      </c>
      <c r="AL1205" s="13">
        <v>20.23</v>
      </c>
      <c r="AM1205" s="4">
        <v>10399144</v>
      </c>
      <c r="AN1205" s="13">
        <v>63.42</v>
      </c>
      <c r="AO1205" s="4">
        <v>8395476</v>
      </c>
      <c r="AP1205" s="13">
        <v>1731.92</v>
      </c>
      <c r="AQ1205" s="4">
        <v>3279534</v>
      </c>
      <c r="AR1205" s="13">
        <v>247.89</v>
      </c>
      <c r="AS1205" s="4">
        <v>8488159</v>
      </c>
      <c r="AT1205" s="13">
        <v>209.02</v>
      </c>
      <c r="AU1205" s="4">
        <v>3962687</v>
      </c>
      <c r="AV1205" s="13">
        <v>1977.18</v>
      </c>
      <c r="AW1205" s="4">
        <v>281647</v>
      </c>
      <c r="AX1205" s="13">
        <v>234.66</v>
      </c>
      <c r="AY1205" s="4">
        <v>3479059</v>
      </c>
      <c r="AZ1205" s="13">
        <v>110.81</v>
      </c>
      <c r="BA1205" s="4">
        <v>4511822</v>
      </c>
      <c r="BB1205" s="13">
        <v>38.549999999999997</v>
      </c>
      <c r="BC1205" s="4">
        <v>5067569</v>
      </c>
      <c r="BD1205" s="13">
        <v>86.36</v>
      </c>
      <c r="BE1205" s="4">
        <v>5621572</v>
      </c>
      <c r="BF1205" s="13">
        <v>121.18</v>
      </c>
      <c r="BG1205" s="4">
        <v>1831210</v>
      </c>
      <c r="BH1205" s="13">
        <v>93.88</v>
      </c>
      <c r="BI1205" s="4">
        <v>6254127</v>
      </c>
    </row>
    <row r="1206" spans="1:61" x14ac:dyDescent="0.35">
      <c r="A1206" s="1">
        <v>43752</v>
      </c>
      <c r="B1206" s="13">
        <v>235.87</v>
      </c>
      <c r="C1206" s="4">
        <v>24413484</v>
      </c>
      <c r="D1206" s="13">
        <v>139.55000000000001</v>
      </c>
      <c r="E1206" s="4">
        <v>13591639</v>
      </c>
      <c r="F1206" s="13">
        <v>186.53</v>
      </c>
      <c r="G1206" s="4">
        <v>5258394</v>
      </c>
      <c r="H1206" s="13">
        <v>281.66000000000003</v>
      </c>
      <c r="I1206" s="4">
        <v>1336895</v>
      </c>
      <c r="J1206" s="13">
        <v>56.46</v>
      </c>
      <c r="K1206" s="4">
        <v>11094392</v>
      </c>
      <c r="L1206" s="13">
        <v>149.37</v>
      </c>
      <c r="M1206" s="4">
        <v>1583842</v>
      </c>
      <c r="N1206" s="13">
        <v>30.53</v>
      </c>
      <c r="O1206" s="4">
        <v>44818233</v>
      </c>
      <c r="P1206" s="13">
        <v>277.77999999999997</v>
      </c>
      <c r="Q1206" s="4">
        <v>1377172</v>
      </c>
      <c r="R1206" s="13">
        <v>46.05</v>
      </c>
      <c r="S1206" s="4">
        <v>15967125</v>
      </c>
      <c r="T1206" s="13">
        <v>51.64</v>
      </c>
      <c r="U1206" s="4">
        <v>16425533</v>
      </c>
      <c r="V1206" s="13">
        <v>69.180000000000007</v>
      </c>
      <c r="W1206" s="4">
        <v>6864352</v>
      </c>
      <c r="X1206" s="13">
        <v>116.18</v>
      </c>
      <c r="Y1206" s="4">
        <v>2590041</v>
      </c>
      <c r="Z1206" s="13">
        <v>68.19</v>
      </c>
      <c r="AA1206" s="4">
        <v>5367749</v>
      </c>
      <c r="AB1206" s="13">
        <v>56.13</v>
      </c>
      <c r="AC1206" s="4">
        <v>4410135</v>
      </c>
      <c r="AD1206" s="13">
        <v>32.57</v>
      </c>
      <c r="AE1206" s="4">
        <v>9343110</v>
      </c>
      <c r="AF1206" s="13">
        <v>38.450000000000003</v>
      </c>
      <c r="AG1206" s="4">
        <v>1256262</v>
      </c>
      <c r="AH1206" s="13">
        <v>40.51</v>
      </c>
      <c r="AI1206" s="4">
        <v>12952421</v>
      </c>
      <c r="AJ1206" s="13">
        <v>106.65</v>
      </c>
      <c r="AK1206" s="4">
        <v>1430466</v>
      </c>
      <c r="AL1206" s="13">
        <v>20.14</v>
      </c>
      <c r="AM1206" s="4">
        <v>12574001</v>
      </c>
      <c r="AN1206" s="13">
        <v>63.14</v>
      </c>
      <c r="AO1206" s="4">
        <v>3816442</v>
      </c>
      <c r="AP1206" s="13">
        <v>1736.43</v>
      </c>
      <c r="AQ1206" s="4">
        <v>1928898</v>
      </c>
      <c r="AR1206" s="13">
        <v>256.95999999999998</v>
      </c>
      <c r="AS1206" s="4">
        <v>10226863</v>
      </c>
      <c r="AT1206" s="13">
        <v>208.38</v>
      </c>
      <c r="AU1206" s="4">
        <v>3098066</v>
      </c>
      <c r="AV1206" s="13">
        <v>1988.75</v>
      </c>
      <c r="AW1206" s="4">
        <v>206869</v>
      </c>
      <c r="AX1206" s="13">
        <v>234.18</v>
      </c>
      <c r="AY1206" s="4">
        <v>2538129</v>
      </c>
      <c r="AZ1206" s="13">
        <v>110.67</v>
      </c>
      <c r="BA1206" s="4">
        <v>2156990</v>
      </c>
      <c r="BB1206" s="13">
        <v>38.36</v>
      </c>
      <c r="BC1206" s="4">
        <v>6924194</v>
      </c>
      <c r="BD1206" s="13">
        <v>86.62</v>
      </c>
      <c r="BE1206" s="4">
        <v>4936604</v>
      </c>
      <c r="BF1206" s="13">
        <v>120.1</v>
      </c>
      <c r="BG1206" s="4">
        <v>1065157</v>
      </c>
      <c r="BH1206" s="13">
        <v>94.88</v>
      </c>
      <c r="BI1206" s="4">
        <v>4713929</v>
      </c>
    </row>
    <row r="1207" spans="1:61" x14ac:dyDescent="0.35">
      <c r="A1207" s="1">
        <v>43753</v>
      </c>
      <c r="B1207" s="13">
        <v>235.32</v>
      </c>
      <c r="C1207" s="4">
        <v>23040483</v>
      </c>
      <c r="D1207" s="13">
        <v>141.57499999999999</v>
      </c>
      <c r="E1207" s="4">
        <v>19917762</v>
      </c>
      <c r="F1207" s="13">
        <v>196.37</v>
      </c>
      <c r="G1207" s="4">
        <v>16699633</v>
      </c>
      <c r="H1207" s="13">
        <v>290.32</v>
      </c>
      <c r="I1207" s="4">
        <v>2149904</v>
      </c>
      <c r="J1207" s="13">
        <v>56.35</v>
      </c>
      <c r="K1207" s="4">
        <v>9237020</v>
      </c>
      <c r="L1207" s="13">
        <v>152.74</v>
      </c>
      <c r="M1207" s="4">
        <v>3947786</v>
      </c>
      <c r="N1207" s="13">
        <v>30.72</v>
      </c>
      <c r="O1207" s="4">
        <v>42142385</v>
      </c>
      <c r="P1207" s="13">
        <v>279.39</v>
      </c>
      <c r="Q1207" s="4">
        <v>1969235</v>
      </c>
      <c r="R1207" s="13">
        <v>46.36</v>
      </c>
      <c r="S1207" s="4">
        <v>18806666</v>
      </c>
      <c r="T1207" s="13">
        <v>52.65</v>
      </c>
      <c r="U1207" s="4">
        <v>18970764</v>
      </c>
      <c r="V1207" s="13">
        <v>69.42</v>
      </c>
      <c r="W1207" s="4">
        <v>6655121</v>
      </c>
      <c r="X1207" s="13">
        <v>116.31</v>
      </c>
      <c r="Y1207" s="4">
        <v>3744171</v>
      </c>
      <c r="Z1207" s="13">
        <v>69.25</v>
      </c>
      <c r="AA1207" s="4">
        <v>6133763</v>
      </c>
      <c r="AB1207" s="13">
        <v>55.95</v>
      </c>
      <c r="AC1207" s="4">
        <v>6252314</v>
      </c>
      <c r="AD1207" s="13">
        <v>32.81</v>
      </c>
      <c r="AE1207" s="4">
        <v>8981584</v>
      </c>
      <c r="AF1207" s="13">
        <v>38.86</v>
      </c>
      <c r="AG1207" s="4">
        <v>1267006</v>
      </c>
      <c r="AH1207" s="13">
        <v>40.799999999999997</v>
      </c>
      <c r="AI1207" s="4">
        <v>6219731</v>
      </c>
      <c r="AJ1207" s="13">
        <v>107.3</v>
      </c>
      <c r="AK1207" s="4">
        <v>1634310</v>
      </c>
      <c r="AL1207" s="13">
        <v>20.18</v>
      </c>
      <c r="AM1207" s="4">
        <v>13825185</v>
      </c>
      <c r="AN1207" s="13">
        <v>64.05</v>
      </c>
      <c r="AO1207" s="4">
        <v>4951524</v>
      </c>
      <c r="AP1207" s="13">
        <v>1767.38</v>
      </c>
      <c r="AQ1207" s="4">
        <v>3129244</v>
      </c>
      <c r="AR1207" s="13">
        <v>257.89</v>
      </c>
      <c r="AS1207" s="4">
        <v>6479456</v>
      </c>
      <c r="AT1207" s="13">
        <v>207.22</v>
      </c>
      <c r="AU1207" s="4">
        <v>3815888</v>
      </c>
      <c r="AV1207" s="13">
        <v>2016.39</v>
      </c>
      <c r="AW1207" s="4">
        <v>275998</v>
      </c>
      <c r="AX1207" s="13">
        <v>235.62</v>
      </c>
      <c r="AY1207" s="4">
        <v>2667156</v>
      </c>
      <c r="AZ1207" s="13">
        <v>112.42</v>
      </c>
      <c r="BA1207" s="4">
        <v>3346517</v>
      </c>
      <c r="BB1207" s="13">
        <v>38.880000000000003</v>
      </c>
      <c r="BC1207" s="4">
        <v>4813847</v>
      </c>
      <c r="BD1207" s="13">
        <v>86.45</v>
      </c>
      <c r="BE1207" s="4">
        <v>4722624</v>
      </c>
      <c r="BF1207" s="13">
        <v>121.11</v>
      </c>
      <c r="BG1207" s="4">
        <v>956423</v>
      </c>
      <c r="BH1207" s="13">
        <v>94.79</v>
      </c>
      <c r="BI1207" s="4">
        <v>4301375</v>
      </c>
    </row>
    <row r="1208" spans="1:61" x14ac:dyDescent="0.35">
      <c r="A1208" s="1">
        <v>43754</v>
      </c>
      <c r="B1208" s="13">
        <v>234.37</v>
      </c>
      <c r="C1208" s="4">
        <v>19286694</v>
      </c>
      <c r="D1208" s="13">
        <v>140.41</v>
      </c>
      <c r="E1208" s="4">
        <v>20841687</v>
      </c>
      <c r="F1208" s="13">
        <v>194.21</v>
      </c>
      <c r="G1208" s="4">
        <v>10818828</v>
      </c>
      <c r="H1208" s="13">
        <v>288.48</v>
      </c>
      <c r="I1208" s="4">
        <v>2076893</v>
      </c>
      <c r="J1208" s="13">
        <v>55.88</v>
      </c>
      <c r="K1208" s="4">
        <v>9032457</v>
      </c>
      <c r="L1208" s="13">
        <v>146.97</v>
      </c>
      <c r="M1208" s="4">
        <v>9007266</v>
      </c>
      <c r="N1208" s="13">
        <v>30.81</v>
      </c>
      <c r="O1208" s="4">
        <v>43064255</v>
      </c>
      <c r="P1208" s="13">
        <v>272.7</v>
      </c>
      <c r="Q1208" s="4">
        <v>4333191</v>
      </c>
      <c r="R1208" s="13">
        <v>46.79</v>
      </c>
      <c r="S1208" s="4">
        <v>16584363</v>
      </c>
      <c r="T1208" s="13">
        <v>52.445</v>
      </c>
      <c r="U1208" s="4">
        <v>15173069</v>
      </c>
      <c r="V1208" s="13">
        <v>68.23</v>
      </c>
      <c r="W1208" s="4">
        <v>9811267</v>
      </c>
      <c r="X1208" s="13">
        <v>115.11</v>
      </c>
      <c r="Y1208" s="4">
        <v>3651748</v>
      </c>
      <c r="Z1208" s="13">
        <v>68.180000000000007</v>
      </c>
      <c r="AA1208" s="4">
        <v>4382506</v>
      </c>
      <c r="AB1208" s="13">
        <v>54.61</v>
      </c>
      <c r="AC1208" s="4">
        <v>5223156</v>
      </c>
      <c r="AD1208" s="13">
        <v>31.95</v>
      </c>
      <c r="AE1208" s="4">
        <v>22061720</v>
      </c>
      <c r="AF1208" s="13">
        <v>38.93</v>
      </c>
      <c r="AG1208" s="4">
        <v>1043696</v>
      </c>
      <c r="AH1208" s="13">
        <v>40.340000000000003</v>
      </c>
      <c r="AI1208" s="4">
        <v>5813900</v>
      </c>
      <c r="AJ1208" s="13">
        <v>106.26</v>
      </c>
      <c r="AK1208" s="4">
        <v>1869186</v>
      </c>
      <c r="AL1208" s="13">
        <v>20.02</v>
      </c>
      <c r="AM1208" s="4">
        <v>17067007</v>
      </c>
      <c r="AN1208" s="13">
        <v>62.69</v>
      </c>
      <c r="AO1208" s="4">
        <v>4374358</v>
      </c>
      <c r="AP1208" s="13">
        <v>1777.43</v>
      </c>
      <c r="AQ1208" s="4">
        <v>2804068</v>
      </c>
      <c r="AR1208" s="13">
        <v>259.75</v>
      </c>
      <c r="AS1208" s="4">
        <v>6704303</v>
      </c>
      <c r="AT1208" s="13">
        <v>208.3</v>
      </c>
      <c r="AU1208" s="4">
        <v>2910045</v>
      </c>
      <c r="AV1208" s="13">
        <v>2027.63</v>
      </c>
      <c r="AW1208" s="4">
        <v>300300</v>
      </c>
      <c r="AX1208" s="13">
        <v>235.9</v>
      </c>
      <c r="AY1208" s="4">
        <v>2389282</v>
      </c>
      <c r="AZ1208" s="13">
        <v>112.33</v>
      </c>
      <c r="BA1208" s="4">
        <v>2915472</v>
      </c>
      <c r="BB1208" s="13">
        <v>38.92</v>
      </c>
      <c r="BC1208" s="4">
        <v>5319495</v>
      </c>
      <c r="BD1208" s="13">
        <v>86.71</v>
      </c>
      <c r="BE1208" s="4">
        <v>3706830</v>
      </c>
      <c r="BF1208" s="13">
        <v>121.09</v>
      </c>
      <c r="BG1208" s="4">
        <v>1098354</v>
      </c>
      <c r="BH1208" s="13">
        <v>94.88</v>
      </c>
      <c r="BI1208" s="4">
        <v>4885561</v>
      </c>
    </row>
    <row r="1209" spans="1:61" x14ac:dyDescent="0.35">
      <c r="A1209" s="1">
        <v>43755</v>
      </c>
      <c r="B1209" s="13">
        <v>235.28</v>
      </c>
      <c r="C1209" s="4">
        <v>17272897</v>
      </c>
      <c r="D1209" s="13">
        <v>139.69</v>
      </c>
      <c r="E1209" s="4">
        <v>22102797</v>
      </c>
      <c r="F1209" s="13">
        <v>194.29</v>
      </c>
      <c r="G1209" s="4">
        <v>6607924</v>
      </c>
      <c r="H1209" s="13">
        <v>289.43</v>
      </c>
      <c r="I1209" s="4">
        <v>1362019</v>
      </c>
      <c r="J1209" s="13">
        <v>55.06</v>
      </c>
      <c r="K1209" s="4">
        <v>9966612</v>
      </c>
      <c r="L1209" s="13">
        <v>146.16999999999999</v>
      </c>
      <c r="M1209" s="4">
        <v>5072069</v>
      </c>
      <c r="N1209" s="13">
        <v>31.14</v>
      </c>
      <c r="O1209" s="4">
        <v>37010205</v>
      </c>
      <c r="P1209" s="13">
        <v>269.24</v>
      </c>
      <c r="Q1209" s="4">
        <v>3414775</v>
      </c>
      <c r="R1209" s="13">
        <v>47.03</v>
      </c>
      <c r="S1209" s="4">
        <v>14386297</v>
      </c>
      <c r="T1209" s="13">
        <v>51.86</v>
      </c>
      <c r="U1209" s="4">
        <v>16918323</v>
      </c>
      <c r="V1209" s="13">
        <v>68.14</v>
      </c>
      <c r="W1209" s="4">
        <v>9931755</v>
      </c>
      <c r="X1209" s="13">
        <v>115.35</v>
      </c>
      <c r="Y1209" s="4">
        <v>3837822</v>
      </c>
      <c r="Z1209" s="13">
        <v>66.77</v>
      </c>
      <c r="AA1209" s="4">
        <v>4337947</v>
      </c>
      <c r="AB1209" s="13">
        <v>54.53</v>
      </c>
      <c r="AC1209" s="4">
        <v>4365741</v>
      </c>
      <c r="AD1209" s="13">
        <v>31.89</v>
      </c>
      <c r="AE1209" s="4">
        <v>15750500</v>
      </c>
      <c r="AF1209" s="13">
        <v>38.979999999999997</v>
      </c>
      <c r="AG1209" s="4">
        <v>1655224</v>
      </c>
      <c r="AH1209" s="13">
        <v>40.33</v>
      </c>
      <c r="AI1209" s="4">
        <v>6485580</v>
      </c>
      <c r="AJ1209" s="13">
        <v>107.21</v>
      </c>
      <c r="AK1209" s="4">
        <v>1768646</v>
      </c>
      <c r="AL1209" s="13">
        <v>20.07</v>
      </c>
      <c r="AM1209" s="4">
        <v>14557019</v>
      </c>
      <c r="AN1209" s="13">
        <v>64.099999999999994</v>
      </c>
      <c r="AO1209" s="4">
        <v>7050003</v>
      </c>
      <c r="AP1209" s="13">
        <v>1787.48</v>
      </c>
      <c r="AQ1209" s="4">
        <v>2713773</v>
      </c>
      <c r="AR1209" s="13">
        <v>261.97000000000003</v>
      </c>
      <c r="AS1209" s="4">
        <v>4779043</v>
      </c>
      <c r="AT1209" s="13">
        <v>206.85</v>
      </c>
      <c r="AU1209" s="4">
        <v>3354558</v>
      </c>
      <c r="AV1209" s="13">
        <v>2028.53</v>
      </c>
      <c r="AW1209" s="4">
        <v>200964</v>
      </c>
      <c r="AX1209" s="13">
        <v>236.77</v>
      </c>
      <c r="AY1209" s="4">
        <v>2296853</v>
      </c>
      <c r="AZ1209" s="13">
        <v>112.6</v>
      </c>
      <c r="BA1209" s="4">
        <v>2711541</v>
      </c>
      <c r="BB1209" s="13">
        <v>39.090000000000003</v>
      </c>
      <c r="BC1209" s="4">
        <v>5693739</v>
      </c>
      <c r="BD1209" s="13">
        <v>86.29</v>
      </c>
      <c r="BE1209" s="4">
        <v>4397738</v>
      </c>
      <c r="BF1209" s="13">
        <v>120.57</v>
      </c>
      <c r="BG1209" s="4">
        <v>985740</v>
      </c>
      <c r="BH1209" s="13">
        <v>95.56</v>
      </c>
      <c r="BI1209" s="4">
        <v>3447921</v>
      </c>
    </row>
    <row r="1210" spans="1:61" x14ac:dyDescent="0.35">
      <c r="A1210" s="1">
        <v>43756</v>
      </c>
      <c r="B1210" s="13">
        <v>236.41</v>
      </c>
      <c r="C1210" s="4">
        <v>24377166</v>
      </c>
      <c r="D1210" s="13">
        <v>137.41</v>
      </c>
      <c r="E1210" s="4">
        <v>32284428</v>
      </c>
      <c r="F1210" s="13">
        <v>190.49</v>
      </c>
      <c r="G1210" s="4">
        <v>7690605</v>
      </c>
      <c r="H1210" s="13">
        <v>286.73</v>
      </c>
      <c r="I1210" s="4">
        <v>1698053</v>
      </c>
      <c r="J1210" s="13">
        <v>54.55</v>
      </c>
      <c r="K1210" s="4">
        <v>12562854</v>
      </c>
      <c r="L1210" s="13">
        <v>144.09</v>
      </c>
      <c r="M1210" s="4">
        <v>6080531</v>
      </c>
      <c r="N1210" s="13">
        <v>30.97</v>
      </c>
      <c r="O1210" s="4">
        <v>39711244</v>
      </c>
      <c r="P1210" s="13">
        <v>265.52</v>
      </c>
      <c r="Q1210" s="4">
        <v>4391844</v>
      </c>
      <c r="R1210" s="13">
        <v>46.71</v>
      </c>
      <c r="S1210" s="4">
        <v>17227396</v>
      </c>
      <c r="T1210" s="13">
        <v>51.36</v>
      </c>
      <c r="U1210" s="4">
        <v>16975159</v>
      </c>
      <c r="V1210" s="13">
        <v>67.61</v>
      </c>
      <c r="W1210" s="4">
        <v>13473727</v>
      </c>
      <c r="X1210" s="13">
        <v>114.74</v>
      </c>
      <c r="Y1210" s="4">
        <v>5679872</v>
      </c>
      <c r="Z1210" s="13">
        <v>64.44</v>
      </c>
      <c r="AA1210" s="4">
        <v>6596311</v>
      </c>
      <c r="AB1210" s="13">
        <v>53.95</v>
      </c>
      <c r="AC1210" s="4">
        <v>5160592</v>
      </c>
      <c r="AD1210" s="13">
        <v>32.31</v>
      </c>
      <c r="AE1210" s="4">
        <v>17221637</v>
      </c>
      <c r="AF1210" s="13">
        <v>39.369999999999997</v>
      </c>
      <c r="AG1210" s="4">
        <v>1270281</v>
      </c>
      <c r="AH1210" s="13">
        <v>40.450000000000003</v>
      </c>
      <c r="AI1210" s="4">
        <v>6972444</v>
      </c>
      <c r="AJ1210" s="13">
        <v>107.2</v>
      </c>
      <c r="AK1210" s="4">
        <v>3015994</v>
      </c>
      <c r="AL1210" s="13">
        <v>20.02</v>
      </c>
      <c r="AM1210" s="4">
        <v>13167577</v>
      </c>
      <c r="AN1210" s="13">
        <v>65.14</v>
      </c>
      <c r="AO1210" s="4">
        <v>12749070</v>
      </c>
      <c r="AP1210" s="13">
        <v>1757.51</v>
      </c>
      <c r="AQ1210" s="4">
        <v>3366091</v>
      </c>
      <c r="AR1210" s="13">
        <v>256.95</v>
      </c>
      <c r="AS1210" s="4">
        <v>5753666</v>
      </c>
      <c r="AT1210" s="13">
        <v>208.5</v>
      </c>
      <c r="AU1210" s="4">
        <v>3521237</v>
      </c>
      <c r="AV1210" s="13">
        <v>2013.53</v>
      </c>
      <c r="AW1210" s="4">
        <v>352183</v>
      </c>
      <c r="AX1210" s="13">
        <v>237.93</v>
      </c>
      <c r="AY1210" s="4">
        <v>3663925</v>
      </c>
      <c r="AZ1210" s="13">
        <v>112.84</v>
      </c>
      <c r="BA1210" s="4">
        <v>3713073</v>
      </c>
      <c r="BB1210" s="13">
        <v>38.82</v>
      </c>
      <c r="BC1210" s="4">
        <v>6274307</v>
      </c>
      <c r="BD1210" s="13">
        <v>86.03</v>
      </c>
      <c r="BE1210" s="4">
        <v>4631218</v>
      </c>
      <c r="BF1210" s="13">
        <v>121.05</v>
      </c>
      <c r="BG1210" s="4">
        <v>1437521</v>
      </c>
      <c r="BH1210" s="13">
        <v>96.1</v>
      </c>
      <c r="BI1210" s="4">
        <v>6209222</v>
      </c>
    </row>
    <row r="1211" spans="1:61" x14ac:dyDescent="0.35">
      <c r="A1211" s="1">
        <v>43759</v>
      </c>
      <c r="B1211" s="13">
        <v>240.51</v>
      </c>
      <c r="C1211" s="4">
        <v>22367483</v>
      </c>
      <c r="D1211" s="13">
        <v>138.43</v>
      </c>
      <c r="E1211" s="4">
        <v>20716039</v>
      </c>
      <c r="F1211" s="13">
        <v>196.01</v>
      </c>
      <c r="G1211" s="4">
        <v>6674181</v>
      </c>
      <c r="H1211" s="13">
        <v>289.57</v>
      </c>
      <c r="I1211" s="4">
        <v>1374668</v>
      </c>
      <c r="J1211" s="13">
        <v>55.13</v>
      </c>
      <c r="K1211" s="4">
        <v>8351624</v>
      </c>
      <c r="L1211" s="13">
        <v>144.55000000000001</v>
      </c>
      <c r="M1211" s="4">
        <v>3376519</v>
      </c>
      <c r="N1211" s="13">
        <v>32.03</v>
      </c>
      <c r="O1211" s="4">
        <v>52648067</v>
      </c>
      <c r="P1211" s="13">
        <v>266.83999999999997</v>
      </c>
      <c r="Q1211" s="4">
        <v>2930534</v>
      </c>
      <c r="R1211" s="13">
        <v>47.39</v>
      </c>
      <c r="S1211" s="4">
        <v>14455710</v>
      </c>
      <c r="T1211" s="13">
        <v>52.13</v>
      </c>
      <c r="U1211" s="4">
        <v>13120652</v>
      </c>
      <c r="V1211" s="13">
        <v>68.739999999999995</v>
      </c>
      <c r="W1211" s="4">
        <v>10473346</v>
      </c>
      <c r="X1211" s="13">
        <v>116.61</v>
      </c>
      <c r="Y1211" s="4">
        <v>4153612</v>
      </c>
      <c r="Z1211" s="13">
        <v>67.66</v>
      </c>
      <c r="AA1211" s="4">
        <v>5720800</v>
      </c>
      <c r="AB1211" s="13">
        <v>55.96</v>
      </c>
      <c r="AC1211" s="4">
        <v>6779745</v>
      </c>
      <c r="AD1211" s="13">
        <v>33.590000000000003</v>
      </c>
      <c r="AE1211" s="4">
        <v>16566448</v>
      </c>
      <c r="AF1211" s="13">
        <v>39.380000000000003</v>
      </c>
      <c r="AG1211" s="4">
        <v>1279439</v>
      </c>
      <c r="AH1211" s="13">
        <v>40.82</v>
      </c>
      <c r="AI1211" s="4">
        <v>6771733</v>
      </c>
      <c r="AJ1211" s="13">
        <v>108.2</v>
      </c>
      <c r="AK1211" s="4">
        <v>1669346</v>
      </c>
      <c r="AL1211" s="13">
        <v>20.16</v>
      </c>
      <c r="AM1211" s="4">
        <v>10851886</v>
      </c>
      <c r="AN1211" s="13">
        <v>64.67</v>
      </c>
      <c r="AO1211" s="4">
        <v>4691611</v>
      </c>
      <c r="AP1211" s="13">
        <v>1785.66</v>
      </c>
      <c r="AQ1211" s="4">
        <v>2224902</v>
      </c>
      <c r="AR1211" s="13">
        <v>253.5</v>
      </c>
      <c r="AS1211" s="4">
        <v>5108101</v>
      </c>
      <c r="AT1211" s="13">
        <v>209.85</v>
      </c>
      <c r="AU1211" s="4">
        <v>3741843</v>
      </c>
      <c r="AV1211" s="13">
        <v>2022.24</v>
      </c>
      <c r="AW1211" s="4">
        <v>212610</v>
      </c>
      <c r="AX1211" s="13">
        <v>236.7</v>
      </c>
      <c r="AY1211" s="4">
        <v>2079644</v>
      </c>
      <c r="AZ1211" s="13">
        <v>111.95</v>
      </c>
      <c r="BA1211" s="4">
        <v>2907836</v>
      </c>
      <c r="BB1211" s="13">
        <v>39.26</v>
      </c>
      <c r="BC1211" s="4">
        <v>5136999</v>
      </c>
      <c r="BD1211" s="13">
        <v>85.35</v>
      </c>
      <c r="BE1211" s="4">
        <v>5007111</v>
      </c>
      <c r="BF1211" s="13">
        <v>123</v>
      </c>
      <c r="BG1211" s="4">
        <v>1837822</v>
      </c>
      <c r="BH1211" s="13">
        <v>96.22</v>
      </c>
      <c r="BI1211" s="4">
        <v>5368220</v>
      </c>
    </row>
    <row r="1212" spans="1:61" x14ac:dyDescent="0.35">
      <c r="A1212" s="1">
        <v>43760</v>
      </c>
      <c r="B1212" s="13">
        <v>239.96</v>
      </c>
      <c r="C1212" s="4">
        <v>22684001</v>
      </c>
      <c r="D1212" s="13">
        <v>136.37</v>
      </c>
      <c r="E1212" s="4">
        <v>27935270</v>
      </c>
      <c r="F1212" s="13">
        <v>195.61</v>
      </c>
      <c r="G1212" s="4">
        <v>8434228</v>
      </c>
      <c r="H1212" s="13">
        <v>287.45999999999998</v>
      </c>
      <c r="I1212" s="4">
        <v>1344039</v>
      </c>
      <c r="J1212" s="13">
        <v>54.11</v>
      </c>
      <c r="K1212" s="4">
        <v>7875719</v>
      </c>
      <c r="L1212" s="13">
        <v>142.33000000000001</v>
      </c>
      <c r="M1212" s="4">
        <v>5284014</v>
      </c>
      <c r="N1212" s="13">
        <v>31.51</v>
      </c>
      <c r="O1212" s="4">
        <v>36860307</v>
      </c>
      <c r="P1212" s="13">
        <v>261.08999999999997</v>
      </c>
      <c r="Q1212" s="4">
        <v>3412660</v>
      </c>
      <c r="R1212" s="13">
        <v>47.55</v>
      </c>
      <c r="S1212" s="4">
        <v>15203845</v>
      </c>
      <c r="T1212" s="13">
        <v>52.01</v>
      </c>
      <c r="U1212" s="4">
        <v>13347316</v>
      </c>
      <c r="V1212" s="13">
        <v>69.09</v>
      </c>
      <c r="W1212" s="4">
        <v>9503140</v>
      </c>
      <c r="X1212" s="13">
        <v>117.8</v>
      </c>
      <c r="Y1212" s="4">
        <v>4130577</v>
      </c>
      <c r="Z1212" s="13">
        <v>69.569999999999993</v>
      </c>
      <c r="AA1212" s="4">
        <v>4537820</v>
      </c>
      <c r="AB1212" s="13">
        <v>56.54</v>
      </c>
      <c r="AC1212" s="4">
        <v>6212563</v>
      </c>
      <c r="AD1212" s="13">
        <v>34.82</v>
      </c>
      <c r="AE1212" s="4">
        <v>17715553</v>
      </c>
      <c r="AF1212" s="13">
        <v>40.090000000000003</v>
      </c>
      <c r="AG1212" s="4">
        <v>1893195</v>
      </c>
      <c r="AH1212" s="13">
        <v>42.22</v>
      </c>
      <c r="AI1212" s="4">
        <v>10623391</v>
      </c>
      <c r="AJ1212" s="13">
        <v>108.77</v>
      </c>
      <c r="AK1212" s="4">
        <v>1583112</v>
      </c>
      <c r="AL1212" s="13">
        <v>20.32</v>
      </c>
      <c r="AM1212" s="4">
        <v>10615576</v>
      </c>
      <c r="AN1212" s="13">
        <v>65.180000000000007</v>
      </c>
      <c r="AO1212" s="4">
        <v>3478929</v>
      </c>
      <c r="AP1212" s="13">
        <v>1765.73</v>
      </c>
      <c r="AQ1212" s="4">
        <v>2234425</v>
      </c>
      <c r="AR1212" s="13">
        <v>255.58</v>
      </c>
      <c r="AS1212" s="4">
        <v>4625095</v>
      </c>
      <c r="AT1212" s="13">
        <v>199.27</v>
      </c>
      <c r="AU1212" s="4">
        <v>10332747</v>
      </c>
      <c r="AV1212" s="13">
        <v>2023.05</v>
      </c>
      <c r="AW1212" s="4">
        <v>188478</v>
      </c>
      <c r="AX1212" s="13">
        <v>237.2</v>
      </c>
      <c r="AY1212" s="4">
        <v>2022890</v>
      </c>
      <c r="AZ1212" s="13">
        <v>112.47</v>
      </c>
      <c r="BA1212" s="4">
        <v>3655344</v>
      </c>
      <c r="BB1212" s="13">
        <v>38.94</v>
      </c>
      <c r="BC1212" s="4">
        <v>5328739</v>
      </c>
      <c r="BD1212" s="13">
        <v>83.46</v>
      </c>
      <c r="BE1212" s="4">
        <v>5806608</v>
      </c>
      <c r="BF1212" s="13">
        <v>122.05</v>
      </c>
      <c r="BG1212" s="4">
        <v>1734824</v>
      </c>
      <c r="BH1212" s="13">
        <v>95.6</v>
      </c>
      <c r="BI1212" s="4">
        <v>5492396</v>
      </c>
    </row>
    <row r="1213" spans="1:61" x14ac:dyDescent="0.35">
      <c r="A1213" s="1">
        <v>43761</v>
      </c>
      <c r="B1213" s="13">
        <v>243.18</v>
      </c>
      <c r="C1213" s="4">
        <v>19932545</v>
      </c>
      <c r="D1213" s="13">
        <v>137.24</v>
      </c>
      <c r="E1213" s="4">
        <v>31380309</v>
      </c>
      <c r="F1213" s="13">
        <v>195.09</v>
      </c>
      <c r="G1213" s="4">
        <v>7144250</v>
      </c>
      <c r="H1213" s="13">
        <v>280.32</v>
      </c>
      <c r="I1213" s="4">
        <v>2099789</v>
      </c>
      <c r="J1213" s="13">
        <v>54.13</v>
      </c>
      <c r="K1213" s="4">
        <v>10533647</v>
      </c>
      <c r="L1213" s="13">
        <v>145.13</v>
      </c>
      <c r="M1213" s="4">
        <v>4941561</v>
      </c>
      <c r="N1213" s="13">
        <v>31.36</v>
      </c>
      <c r="O1213" s="4">
        <v>26858110</v>
      </c>
      <c r="P1213" s="13">
        <v>261.32</v>
      </c>
      <c r="Q1213" s="4">
        <v>3079754</v>
      </c>
      <c r="R1213" s="13">
        <v>47.05</v>
      </c>
      <c r="S1213" s="4">
        <v>15680883</v>
      </c>
      <c r="T1213" s="13">
        <v>51.72</v>
      </c>
      <c r="U1213" s="4">
        <v>15961603</v>
      </c>
      <c r="V1213" s="13">
        <v>69.75</v>
      </c>
      <c r="W1213" s="4">
        <v>8722963</v>
      </c>
      <c r="X1213" s="13">
        <v>117.98</v>
      </c>
      <c r="Y1213" s="4">
        <v>4159941</v>
      </c>
      <c r="Z1213" s="13">
        <v>71.94</v>
      </c>
      <c r="AA1213" s="4">
        <v>5633593</v>
      </c>
      <c r="AB1213" s="13">
        <v>56.25</v>
      </c>
      <c r="AC1213" s="4">
        <v>5293883</v>
      </c>
      <c r="AD1213" s="13">
        <v>35.33</v>
      </c>
      <c r="AE1213" s="4">
        <v>12891678</v>
      </c>
      <c r="AF1213" s="13">
        <v>40.56</v>
      </c>
      <c r="AG1213" s="4">
        <v>1402748</v>
      </c>
      <c r="AH1213" s="13">
        <v>42.92</v>
      </c>
      <c r="AI1213" s="4">
        <v>7831184</v>
      </c>
      <c r="AJ1213" s="13">
        <v>109</v>
      </c>
      <c r="AK1213" s="4">
        <v>2342765</v>
      </c>
      <c r="AL1213" s="13">
        <v>20.399999999999999</v>
      </c>
      <c r="AM1213" s="4">
        <v>8433486</v>
      </c>
      <c r="AN1213" s="13">
        <v>65.87</v>
      </c>
      <c r="AO1213" s="4">
        <v>5944001</v>
      </c>
      <c r="AP1213" s="13">
        <v>1762.17</v>
      </c>
      <c r="AQ1213" s="4">
        <v>2190380</v>
      </c>
      <c r="AR1213" s="13">
        <v>254.68</v>
      </c>
      <c r="AS1213" s="4">
        <v>11216182</v>
      </c>
      <c r="AT1213" s="13">
        <v>199.21</v>
      </c>
      <c r="AU1213" s="4">
        <v>7966978</v>
      </c>
      <c r="AV1213" s="13">
        <v>2032.23</v>
      </c>
      <c r="AW1213" s="4">
        <v>177143</v>
      </c>
      <c r="AX1213" s="13">
        <v>234.67</v>
      </c>
      <c r="AY1213" s="4">
        <v>2138451</v>
      </c>
      <c r="AZ1213" s="13">
        <v>111.51</v>
      </c>
      <c r="BA1213" s="4">
        <v>2261579</v>
      </c>
      <c r="BB1213" s="13">
        <v>39.200000000000003</v>
      </c>
      <c r="BC1213" s="4">
        <v>7052283</v>
      </c>
      <c r="BD1213" s="13">
        <v>82.74</v>
      </c>
      <c r="BE1213" s="4">
        <v>7186615</v>
      </c>
      <c r="BF1213" s="13">
        <v>123.49</v>
      </c>
      <c r="BG1213" s="4">
        <v>1450746</v>
      </c>
      <c r="BH1213" s="13">
        <v>92.32</v>
      </c>
      <c r="BI1213" s="4">
        <v>11985174</v>
      </c>
    </row>
    <row r="1214" spans="1:61" x14ac:dyDescent="0.35">
      <c r="A1214" s="1">
        <v>43762</v>
      </c>
      <c r="B1214" s="13">
        <v>243.58</v>
      </c>
      <c r="C1214" s="4">
        <v>17916255</v>
      </c>
      <c r="D1214" s="13">
        <v>139.94</v>
      </c>
      <c r="E1214" s="4">
        <v>37278399</v>
      </c>
      <c r="F1214" s="13">
        <v>196.86</v>
      </c>
      <c r="G1214" s="4">
        <v>5975933</v>
      </c>
      <c r="H1214" s="13">
        <v>282.31</v>
      </c>
      <c r="I1214" s="4">
        <v>1715972</v>
      </c>
      <c r="J1214" s="13">
        <v>54.26</v>
      </c>
      <c r="K1214" s="4">
        <v>6483723</v>
      </c>
      <c r="L1214" s="13">
        <v>148.12</v>
      </c>
      <c r="M1214" s="4">
        <v>5376741</v>
      </c>
      <c r="N1214" s="13">
        <v>31.72</v>
      </c>
      <c r="O1214" s="4">
        <v>28448977</v>
      </c>
      <c r="P1214" s="13">
        <v>269.7</v>
      </c>
      <c r="Q1214" s="4">
        <v>3597687</v>
      </c>
      <c r="R1214" s="13">
        <v>46.41</v>
      </c>
      <c r="S1214" s="4">
        <v>18456389</v>
      </c>
      <c r="T1214" s="13">
        <v>52.23</v>
      </c>
      <c r="U1214" s="4">
        <v>25654058</v>
      </c>
      <c r="V1214" s="13">
        <v>69.09</v>
      </c>
      <c r="W1214" s="4">
        <v>9069090</v>
      </c>
      <c r="X1214" s="13">
        <v>117.58</v>
      </c>
      <c r="Y1214" s="4">
        <v>3893194</v>
      </c>
      <c r="Z1214" s="13">
        <v>71.97</v>
      </c>
      <c r="AA1214" s="4">
        <v>4415680</v>
      </c>
      <c r="AB1214" s="13">
        <v>56.16</v>
      </c>
      <c r="AC1214" s="4">
        <v>4558943</v>
      </c>
      <c r="AD1214" s="13">
        <v>35.11</v>
      </c>
      <c r="AE1214" s="4">
        <v>11567100</v>
      </c>
      <c r="AF1214" s="13">
        <v>40.74</v>
      </c>
      <c r="AG1214" s="4">
        <v>1046638</v>
      </c>
      <c r="AH1214" s="13">
        <v>42.29</v>
      </c>
      <c r="AI1214" s="4">
        <v>7274303</v>
      </c>
      <c r="AJ1214" s="13">
        <v>110.63</v>
      </c>
      <c r="AK1214" s="4">
        <v>3478032</v>
      </c>
      <c r="AL1214" s="13">
        <v>20.440000000000001</v>
      </c>
      <c r="AM1214" s="4">
        <v>10449325</v>
      </c>
      <c r="AN1214" s="13">
        <v>66.349999999999994</v>
      </c>
      <c r="AO1214" s="4">
        <v>4909763</v>
      </c>
      <c r="AP1214" s="13">
        <v>1780.78</v>
      </c>
      <c r="AQ1214" s="4">
        <v>5204350</v>
      </c>
      <c r="AR1214" s="13">
        <v>299.68</v>
      </c>
      <c r="AS1214" s="4">
        <v>29819231</v>
      </c>
      <c r="AT1214" s="13">
        <v>196.02</v>
      </c>
      <c r="AU1214" s="4">
        <v>5006419</v>
      </c>
      <c r="AV1214" s="13">
        <v>2043.75</v>
      </c>
      <c r="AW1214" s="4">
        <v>173604</v>
      </c>
      <c r="AX1214" s="13">
        <v>233.89</v>
      </c>
      <c r="AY1214" s="4">
        <v>2184113</v>
      </c>
      <c r="AZ1214" s="13">
        <v>110.87</v>
      </c>
      <c r="BA1214" s="4">
        <v>2167238</v>
      </c>
      <c r="BB1214" s="13">
        <v>35.619999999999997</v>
      </c>
      <c r="BC1214" s="4">
        <v>19671708</v>
      </c>
      <c r="BD1214" s="13">
        <v>83.18</v>
      </c>
      <c r="BE1214" s="4">
        <v>4632619</v>
      </c>
      <c r="BF1214" s="13">
        <v>124.3</v>
      </c>
      <c r="BG1214" s="4">
        <v>1357329</v>
      </c>
      <c r="BH1214" s="13">
        <v>91.5</v>
      </c>
      <c r="BI1214" s="4">
        <v>12134859</v>
      </c>
    </row>
    <row r="1215" spans="1:61" x14ac:dyDescent="0.35">
      <c r="A1215" s="1">
        <v>43763</v>
      </c>
      <c r="B1215" s="13">
        <v>246.58</v>
      </c>
      <c r="C1215" s="4">
        <v>18369296</v>
      </c>
      <c r="D1215" s="13">
        <v>140.72999999999999</v>
      </c>
      <c r="E1215" s="4">
        <v>25959724</v>
      </c>
      <c r="F1215" s="13">
        <v>204.54</v>
      </c>
      <c r="G1215" s="4">
        <v>10577288</v>
      </c>
      <c r="H1215" s="13">
        <v>289.82</v>
      </c>
      <c r="I1215" s="4">
        <v>2086877</v>
      </c>
      <c r="J1215" s="13">
        <v>54.17</v>
      </c>
      <c r="K1215" s="4">
        <v>6306964</v>
      </c>
      <c r="L1215" s="13">
        <v>150.49</v>
      </c>
      <c r="M1215" s="4">
        <v>4991422</v>
      </c>
      <c r="N1215" s="13">
        <v>32.71</v>
      </c>
      <c r="O1215" s="4">
        <v>45368837</v>
      </c>
      <c r="P1215" s="13">
        <v>270.98</v>
      </c>
      <c r="Q1215" s="4">
        <v>1822271</v>
      </c>
      <c r="R1215" s="13">
        <v>46.9</v>
      </c>
      <c r="S1215" s="4">
        <v>15701152</v>
      </c>
      <c r="T1215" s="13">
        <v>56.46</v>
      </c>
      <c r="U1215" s="4">
        <v>59767680</v>
      </c>
      <c r="V1215" s="13">
        <v>69.25</v>
      </c>
      <c r="W1215" s="4">
        <v>7607192</v>
      </c>
      <c r="X1215" s="13">
        <v>118.67</v>
      </c>
      <c r="Y1215" s="4">
        <v>3369139</v>
      </c>
      <c r="Z1215" s="13">
        <v>72.48</v>
      </c>
      <c r="AA1215" s="4">
        <v>2398791</v>
      </c>
      <c r="AB1215" s="13">
        <v>56.35</v>
      </c>
      <c r="AC1215" s="4">
        <v>3045980</v>
      </c>
      <c r="AD1215" s="13">
        <v>35.090000000000003</v>
      </c>
      <c r="AE1215" s="4">
        <v>12385703</v>
      </c>
      <c r="AF1215" s="13">
        <v>40.869999999999997</v>
      </c>
      <c r="AG1215" s="4">
        <v>1282263</v>
      </c>
      <c r="AH1215" s="13">
        <v>42.53</v>
      </c>
      <c r="AI1215" s="4">
        <v>5270726</v>
      </c>
      <c r="AJ1215" s="13">
        <v>114.42</v>
      </c>
      <c r="AK1215" s="4">
        <v>6245871</v>
      </c>
      <c r="AL1215" s="13">
        <v>20.420000000000002</v>
      </c>
      <c r="AM1215" s="4">
        <v>10813792</v>
      </c>
      <c r="AN1215" s="13">
        <v>68.010000000000005</v>
      </c>
      <c r="AO1215" s="4">
        <v>6248210</v>
      </c>
      <c r="AP1215" s="13">
        <v>1761.33</v>
      </c>
      <c r="AQ1215" s="4">
        <v>9626402</v>
      </c>
      <c r="AR1215" s="13">
        <v>328.13</v>
      </c>
      <c r="AS1215" s="4">
        <v>30006091</v>
      </c>
      <c r="AT1215" s="13">
        <v>194.61</v>
      </c>
      <c r="AU1215" s="4">
        <v>4773651</v>
      </c>
      <c r="AV1215" s="13">
        <v>2055.9299999999998</v>
      </c>
      <c r="AW1215" s="4">
        <v>242371</v>
      </c>
      <c r="AX1215" s="13">
        <v>234.38</v>
      </c>
      <c r="AY1215" s="4">
        <v>2210872</v>
      </c>
      <c r="AZ1215" s="13">
        <v>111.58</v>
      </c>
      <c r="BA1215" s="4">
        <v>2260022</v>
      </c>
      <c r="BB1215" s="13">
        <v>35.840000000000003</v>
      </c>
      <c r="BC1215" s="4">
        <v>14034397</v>
      </c>
      <c r="BD1215" s="13">
        <v>83.38</v>
      </c>
      <c r="BE1215" s="4">
        <v>5235296</v>
      </c>
      <c r="BF1215" s="13">
        <v>126.18</v>
      </c>
      <c r="BG1215" s="4">
        <v>1364597</v>
      </c>
      <c r="BH1215" s="13">
        <v>90.92</v>
      </c>
      <c r="BI1215" s="4">
        <v>8147156</v>
      </c>
    </row>
    <row r="1216" spans="1:61" x14ac:dyDescent="0.35">
      <c r="A1216" s="1">
        <v>43766</v>
      </c>
      <c r="B1216" s="13">
        <v>249.05</v>
      </c>
      <c r="C1216" s="4">
        <v>24143241</v>
      </c>
      <c r="D1216" s="13">
        <v>144.19</v>
      </c>
      <c r="E1216" s="4">
        <v>35280137</v>
      </c>
      <c r="F1216" s="13">
        <v>206.79</v>
      </c>
      <c r="G1216" s="4">
        <v>8269791</v>
      </c>
      <c r="H1216" s="13">
        <v>291.55</v>
      </c>
      <c r="I1216" s="4">
        <v>1299941</v>
      </c>
      <c r="J1216" s="13">
        <v>54.64</v>
      </c>
      <c r="K1216" s="4">
        <v>7280200</v>
      </c>
      <c r="L1216" s="13">
        <v>154.79</v>
      </c>
      <c r="M1216" s="4">
        <v>7576726</v>
      </c>
      <c r="N1216" s="13">
        <v>33.69</v>
      </c>
      <c r="O1216" s="4">
        <v>51223609</v>
      </c>
      <c r="P1216" s="13">
        <v>271.35000000000002</v>
      </c>
      <c r="Q1216" s="4">
        <v>2281861</v>
      </c>
      <c r="R1216" s="13">
        <v>47.17</v>
      </c>
      <c r="S1216" s="4">
        <v>13859725</v>
      </c>
      <c r="T1216" s="13">
        <v>56.76</v>
      </c>
      <c r="U1216" s="4">
        <v>32307512</v>
      </c>
      <c r="V1216" s="13">
        <v>68.64</v>
      </c>
      <c r="W1216" s="4">
        <v>11209579</v>
      </c>
      <c r="X1216" s="13">
        <v>118.48</v>
      </c>
      <c r="Y1216" s="4">
        <v>5076294</v>
      </c>
      <c r="Z1216" s="13">
        <v>71.05</v>
      </c>
      <c r="AA1216" s="4">
        <v>3211378</v>
      </c>
      <c r="AB1216" s="13">
        <v>55.68</v>
      </c>
      <c r="AC1216" s="4">
        <v>7574649</v>
      </c>
      <c r="AD1216" s="13">
        <v>35.020000000000003</v>
      </c>
      <c r="AE1216" s="4">
        <v>12727506</v>
      </c>
      <c r="AF1216" s="13">
        <v>41.05</v>
      </c>
      <c r="AG1216" s="4">
        <v>1084913</v>
      </c>
      <c r="AH1216" s="13">
        <v>42.28</v>
      </c>
      <c r="AI1216" s="4">
        <v>4644363</v>
      </c>
      <c r="AJ1216" s="13">
        <v>117.25</v>
      </c>
      <c r="AK1216" s="4">
        <v>4706822</v>
      </c>
      <c r="AL1216" s="13">
        <v>20.18</v>
      </c>
      <c r="AM1216" s="4">
        <v>10192310</v>
      </c>
      <c r="AN1216" s="13">
        <v>67.58</v>
      </c>
      <c r="AO1216" s="4">
        <v>4748677</v>
      </c>
      <c r="AP1216" s="13">
        <v>1777.08</v>
      </c>
      <c r="AQ1216" s="4">
        <v>3708851</v>
      </c>
      <c r="AR1216" s="13">
        <v>327.71</v>
      </c>
      <c r="AS1216" s="4">
        <v>18870286</v>
      </c>
      <c r="AT1216" s="13">
        <v>191.78</v>
      </c>
      <c r="AU1216" s="4">
        <v>7711396</v>
      </c>
      <c r="AV1216" s="13">
        <v>2057.0500000000002</v>
      </c>
      <c r="AW1216" s="4">
        <v>195706</v>
      </c>
      <c r="AX1216" s="13">
        <v>236.8</v>
      </c>
      <c r="AY1216" s="4">
        <v>2705001</v>
      </c>
      <c r="AZ1216" s="13">
        <v>111.64</v>
      </c>
      <c r="BA1216" s="4">
        <v>2489342</v>
      </c>
      <c r="BB1216" s="13">
        <v>35.94</v>
      </c>
      <c r="BC1216" s="4">
        <v>7941681</v>
      </c>
      <c r="BD1216" s="13">
        <v>83.6</v>
      </c>
      <c r="BE1216" s="4">
        <v>6653357</v>
      </c>
      <c r="BF1216" s="13">
        <v>126.6</v>
      </c>
      <c r="BG1216" s="4">
        <v>1017114</v>
      </c>
      <c r="BH1216" s="13">
        <v>90.85</v>
      </c>
      <c r="BI1216" s="4">
        <v>10304696</v>
      </c>
    </row>
    <row r="1217" spans="1:61" x14ac:dyDescent="0.35">
      <c r="A1217" s="1">
        <v>43767</v>
      </c>
      <c r="B1217" s="13">
        <v>243.29</v>
      </c>
      <c r="C1217" s="4">
        <v>35709867</v>
      </c>
      <c r="D1217" s="13">
        <v>142.83000000000001</v>
      </c>
      <c r="E1217" s="4">
        <v>20589469</v>
      </c>
      <c r="F1217" s="13">
        <v>202.92</v>
      </c>
      <c r="G1217" s="4">
        <v>5280920</v>
      </c>
      <c r="H1217" s="13">
        <v>288.16000000000003</v>
      </c>
      <c r="I1217" s="4">
        <v>1327229</v>
      </c>
      <c r="J1217" s="13">
        <v>54.8</v>
      </c>
      <c r="K1217" s="4">
        <v>8333852</v>
      </c>
      <c r="L1217" s="13">
        <v>155.09</v>
      </c>
      <c r="M1217" s="4">
        <v>5477303</v>
      </c>
      <c r="N1217" s="13">
        <v>33.03</v>
      </c>
      <c r="O1217" s="4">
        <v>78700076</v>
      </c>
      <c r="P1217" s="13">
        <v>271.45</v>
      </c>
      <c r="Q1217" s="4">
        <v>1723508</v>
      </c>
      <c r="R1217" s="13">
        <v>47.24</v>
      </c>
      <c r="S1217" s="4">
        <v>13713939</v>
      </c>
      <c r="T1217" s="13">
        <v>56.34</v>
      </c>
      <c r="U1217" s="4">
        <v>18155771</v>
      </c>
      <c r="V1217" s="13">
        <v>68.44</v>
      </c>
      <c r="W1217" s="4">
        <v>13894441</v>
      </c>
      <c r="X1217" s="13">
        <v>118.13</v>
      </c>
      <c r="Y1217" s="4">
        <v>4548403</v>
      </c>
      <c r="Z1217" s="13">
        <v>71.81</v>
      </c>
      <c r="AA1217" s="4">
        <v>3939510</v>
      </c>
      <c r="AB1217" s="13">
        <v>57.09</v>
      </c>
      <c r="AC1217" s="4">
        <v>8699167</v>
      </c>
      <c r="AD1217" s="13">
        <v>34.79</v>
      </c>
      <c r="AE1217" s="4">
        <v>10309081</v>
      </c>
      <c r="AF1217" s="13">
        <v>41.08</v>
      </c>
      <c r="AG1217" s="4">
        <v>1085976</v>
      </c>
      <c r="AH1217" s="13">
        <v>42.33</v>
      </c>
      <c r="AI1217" s="4">
        <v>6373363</v>
      </c>
      <c r="AJ1217" s="13">
        <v>118.96</v>
      </c>
      <c r="AK1217" s="4">
        <v>3838397</v>
      </c>
      <c r="AL1217" s="13">
        <v>20.170000000000002</v>
      </c>
      <c r="AM1217" s="4">
        <v>11717899</v>
      </c>
      <c r="AN1217" s="13">
        <v>68.02</v>
      </c>
      <c r="AO1217" s="4">
        <v>7274762</v>
      </c>
      <c r="AP1217" s="13">
        <v>1762.71</v>
      </c>
      <c r="AQ1217" s="4">
        <v>2276855</v>
      </c>
      <c r="AR1217" s="13">
        <v>316.22000000000003</v>
      </c>
      <c r="AS1217" s="4">
        <v>12684267</v>
      </c>
      <c r="AT1217" s="13">
        <v>192.62</v>
      </c>
      <c r="AU1217" s="4">
        <v>4454632</v>
      </c>
      <c r="AV1217" s="13">
        <v>2042.8</v>
      </c>
      <c r="AW1217" s="4">
        <v>177675</v>
      </c>
      <c r="AX1217" s="13">
        <v>234.14</v>
      </c>
      <c r="AY1217" s="4">
        <v>2558004</v>
      </c>
      <c r="AZ1217" s="13">
        <v>109.53</v>
      </c>
      <c r="BA1217" s="4">
        <v>3034818</v>
      </c>
      <c r="BB1217" s="13">
        <v>36.11</v>
      </c>
      <c r="BC1217" s="4">
        <v>8275441</v>
      </c>
      <c r="BD1217" s="13">
        <v>84.13</v>
      </c>
      <c r="BE1217" s="4">
        <v>5699093</v>
      </c>
      <c r="BF1217" s="13">
        <v>126.53</v>
      </c>
      <c r="BG1217" s="4">
        <v>1229036</v>
      </c>
      <c r="BH1217" s="13">
        <v>89.28</v>
      </c>
      <c r="BI1217" s="4">
        <v>9044652</v>
      </c>
    </row>
    <row r="1218" spans="1:61" x14ac:dyDescent="0.35">
      <c r="A1218" s="1">
        <v>43768</v>
      </c>
      <c r="B1218" s="13">
        <v>243.26</v>
      </c>
      <c r="C1218" s="4">
        <v>31130522</v>
      </c>
      <c r="D1218" s="13">
        <v>144.61000000000001</v>
      </c>
      <c r="E1218" s="4">
        <v>18496591</v>
      </c>
      <c r="F1218" s="13">
        <v>203</v>
      </c>
      <c r="G1218" s="4">
        <v>5149038</v>
      </c>
      <c r="H1218" s="13">
        <v>290.24</v>
      </c>
      <c r="I1218" s="4">
        <v>1728068</v>
      </c>
      <c r="J1218" s="13">
        <v>54.85</v>
      </c>
      <c r="K1218" s="4">
        <v>6284896</v>
      </c>
      <c r="L1218" s="13">
        <v>158.28</v>
      </c>
      <c r="M1218" s="4">
        <v>4724478</v>
      </c>
      <c r="N1218" s="13">
        <v>33.130000000000003</v>
      </c>
      <c r="O1218" s="4">
        <v>78228769</v>
      </c>
      <c r="P1218" s="13">
        <v>278.41000000000003</v>
      </c>
      <c r="Q1218" s="4">
        <v>2320773</v>
      </c>
      <c r="R1218" s="13">
        <v>47.56</v>
      </c>
      <c r="S1218" s="4">
        <v>12062028</v>
      </c>
      <c r="T1218" s="13">
        <v>56.6</v>
      </c>
      <c r="U1218" s="4">
        <v>15247999</v>
      </c>
      <c r="V1218" s="13">
        <v>67.72</v>
      </c>
      <c r="W1218" s="4">
        <v>12840564</v>
      </c>
      <c r="X1218" s="13">
        <v>116.36</v>
      </c>
      <c r="Y1218" s="4">
        <v>4690892</v>
      </c>
      <c r="Z1218" s="13">
        <v>69.62</v>
      </c>
      <c r="AA1218" s="4">
        <v>3361404</v>
      </c>
      <c r="AB1218" s="13">
        <v>55.04</v>
      </c>
      <c r="AC1218" s="4">
        <v>7907779</v>
      </c>
      <c r="AD1218" s="13">
        <v>33.1</v>
      </c>
      <c r="AE1218" s="4">
        <v>13940253</v>
      </c>
      <c r="AF1218" s="13">
        <v>40.229999999999997</v>
      </c>
      <c r="AG1218" s="4">
        <v>1693033</v>
      </c>
      <c r="AH1218" s="13">
        <v>41.36</v>
      </c>
      <c r="AI1218" s="4">
        <v>5558514</v>
      </c>
      <c r="AJ1218" s="13">
        <v>116.45</v>
      </c>
      <c r="AK1218" s="4">
        <v>2286659</v>
      </c>
      <c r="AL1218" s="13">
        <v>20</v>
      </c>
      <c r="AM1218" s="4">
        <v>13624326</v>
      </c>
      <c r="AN1218" s="13">
        <v>66.19</v>
      </c>
      <c r="AO1218" s="4">
        <v>6873385</v>
      </c>
      <c r="AP1218" s="13">
        <v>1779.99</v>
      </c>
      <c r="AQ1218" s="4">
        <v>2449405</v>
      </c>
      <c r="AR1218" s="13">
        <v>315.01</v>
      </c>
      <c r="AS1218" s="4">
        <v>9641810</v>
      </c>
      <c r="AT1218" s="13">
        <v>196.89</v>
      </c>
      <c r="AU1218" s="4">
        <v>6332596</v>
      </c>
      <c r="AV1218" s="13">
        <v>2049.5500000000002</v>
      </c>
      <c r="AW1218" s="4">
        <v>150345</v>
      </c>
      <c r="AX1218" s="13">
        <v>236.24</v>
      </c>
      <c r="AY1218" s="4">
        <v>1956669</v>
      </c>
      <c r="AZ1218" s="13">
        <v>111.28</v>
      </c>
      <c r="BA1218" s="4">
        <v>3064933</v>
      </c>
      <c r="BB1218" s="13">
        <v>35.86</v>
      </c>
      <c r="BC1218" s="4">
        <v>5435336</v>
      </c>
      <c r="BD1218" s="13">
        <v>84.19</v>
      </c>
      <c r="BE1218" s="4">
        <v>8731291</v>
      </c>
      <c r="BF1218" s="13">
        <v>126.44</v>
      </c>
      <c r="BG1218" s="4">
        <v>931684</v>
      </c>
      <c r="BH1218" s="13">
        <v>90.19</v>
      </c>
      <c r="BI1218" s="4">
        <v>8127544</v>
      </c>
    </row>
    <row r="1219" spans="1:61" x14ac:dyDescent="0.35">
      <c r="A1219" s="1">
        <v>43769</v>
      </c>
      <c r="B1219" s="13">
        <v>248.76</v>
      </c>
      <c r="C1219" s="4">
        <v>34790520</v>
      </c>
      <c r="D1219" s="13">
        <v>143.37</v>
      </c>
      <c r="E1219" s="4">
        <v>24605135</v>
      </c>
      <c r="F1219" s="13">
        <v>201.02</v>
      </c>
      <c r="G1219" s="4">
        <v>5243315</v>
      </c>
      <c r="H1219" s="13">
        <v>292.85000000000002</v>
      </c>
      <c r="I1219" s="4">
        <v>2788055</v>
      </c>
      <c r="J1219" s="13">
        <v>54.49</v>
      </c>
      <c r="K1219" s="4">
        <v>8260599</v>
      </c>
      <c r="L1219" s="13">
        <v>156.49</v>
      </c>
      <c r="M1219" s="4">
        <v>4578255</v>
      </c>
      <c r="N1219" s="13">
        <v>33.93</v>
      </c>
      <c r="O1219" s="4">
        <v>67881623</v>
      </c>
      <c r="P1219" s="13">
        <v>277.93</v>
      </c>
      <c r="Q1219" s="4">
        <v>2845383</v>
      </c>
      <c r="R1219" s="13">
        <v>47.51</v>
      </c>
      <c r="S1219" s="4">
        <v>12488292</v>
      </c>
      <c r="T1219" s="13">
        <v>56.53</v>
      </c>
      <c r="U1219" s="4">
        <v>19249679</v>
      </c>
      <c r="V1219" s="13">
        <v>67.569999999999993</v>
      </c>
      <c r="W1219" s="4">
        <v>16169055</v>
      </c>
      <c r="X1219" s="13">
        <v>116.14</v>
      </c>
      <c r="Y1219" s="4">
        <v>7177681</v>
      </c>
      <c r="Z1219" s="13">
        <v>69.31</v>
      </c>
      <c r="AA1219" s="4">
        <v>5272197</v>
      </c>
      <c r="AB1219" s="13">
        <v>55.2</v>
      </c>
      <c r="AC1219" s="4">
        <v>6346392</v>
      </c>
      <c r="AD1219" s="13">
        <v>32.69</v>
      </c>
      <c r="AE1219" s="4">
        <v>10079236</v>
      </c>
      <c r="AF1219" s="13">
        <v>38.880000000000003</v>
      </c>
      <c r="AG1219" s="4">
        <v>2001079</v>
      </c>
      <c r="AH1219" s="13">
        <v>40.5</v>
      </c>
      <c r="AI1219" s="4">
        <v>12515362</v>
      </c>
      <c r="AJ1219" s="13">
        <v>116.82</v>
      </c>
      <c r="AK1219" s="4">
        <v>3940607</v>
      </c>
      <c r="AL1219" s="13">
        <v>19.98</v>
      </c>
      <c r="AM1219" s="4">
        <v>16191745</v>
      </c>
      <c r="AN1219" s="13">
        <v>63.95</v>
      </c>
      <c r="AO1219" s="4">
        <v>15931465</v>
      </c>
      <c r="AP1219" s="13">
        <v>1776.66</v>
      </c>
      <c r="AQ1219" s="4">
        <v>2781185</v>
      </c>
      <c r="AR1219" s="13">
        <v>314.92</v>
      </c>
      <c r="AS1219" s="4">
        <v>5066956</v>
      </c>
      <c r="AT1219" s="13">
        <v>196.7</v>
      </c>
      <c r="AU1219" s="4">
        <v>4960993</v>
      </c>
      <c r="AV1219" s="13">
        <v>2048.77</v>
      </c>
      <c r="AW1219" s="4">
        <v>192380</v>
      </c>
      <c r="AX1219" s="13">
        <v>234.58</v>
      </c>
      <c r="AY1219" s="4">
        <v>2824072</v>
      </c>
      <c r="AZ1219" s="13">
        <v>111.61</v>
      </c>
      <c r="BA1219" s="4">
        <v>3413101</v>
      </c>
      <c r="BB1219" s="13">
        <v>35.25</v>
      </c>
      <c r="BC1219" s="4">
        <v>6921493</v>
      </c>
      <c r="BD1219" s="13">
        <v>84.56</v>
      </c>
      <c r="BE1219" s="4">
        <v>14008811</v>
      </c>
      <c r="BF1219" s="13">
        <v>126.55</v>
      </c>
      <c r="BG1219" s="4">
        <v>1500024</v>
      </c>
      <c r="BH1219" s="13">
        <v>89.55</v>
      </c>
      <c r="BI1219" s="4">
        <v>6752001</v>
      </c>
    </row>
    <row r="1220" spans="1:61" x14ac:dyDescent="0.35">
      <c r="A1220" s="1">
        <v>43770</v>
      </c>
      <c r="B1220" s="13">
        <v>255.82</v>
      </c>
      <c r="C1220" s="4">
        <v>37781334</v>
      </c>
      <c r="D1220" s="13">
        <v>143.72</v>
      </c>
      <c r="E1220" s="4">
        <v>33128366</v>
      </c>
      <c r="F1220" s="13">
        <v>202.59</v>
      </c>
      <c r="G1220" s="4">
        <v>7090956</v>
      </c>
      <c r="H1220" s="13">
        <v>296.58999999999997</v>
      </c>
      <c r="I1220" s="4">
        <v>2123401</v>
      </c>
      <c r="J1220" s="13">
        <v>55</v>
      </c>
      <c r="K1220" s="4">
        <v>7313584</v>
      </c>
      <c r="L1220" s="13">
        <v>159.74</v>
      </c>
      <c r="M1220" s="4">
        <v>4771053</v>
      </c>
      <c r="N1220" s="13">
        <v>34.89</v>
      </c>
      <c r="O1220" s="4">
        <v>64238609</v>
      </c>
      <c r="P1220" s="13">
        <v>277.82</v>
      </c>
      <c r="Q1220" s="4">
        <v>2827222</v>
      </c>
      <c r="R1220" s="13">
        <v>47.03</v>
      </c>
      <c r="S1220" s="4">
        <v>24404134</v>
      </c>
      <c r="T1220" s="13">
        <v>56.51</v>
      </c>
      <c r="U1220" s="4">
        <v>17953467</v>
      </c>
      <c r="V1220" s="13">
        <v>69.599999999999994</v>
      </c>
      <c r="W1220" s="4">
        <v>14108731</v>
      </c>
      <c r="X1220" s="13">
        <v>116.21</v>
      </c>
      <c r="Y1220" s="4">
        <v>7684675</v>
      </c>
      <c r="Z1220" s="13">
        <v>71.150000000000006</v>
      </c>
      <c r="AA1220" s="4">
        <v>3033116</v>
      </c>
      <c r="AB1220" s="13">
        <v>57.15</v>
      </c>
      <c r="AC1220" s="4">
        <v>6483587</v>
      </c>
      <c r="AD1220" s="13">
        <v>34.44</v>
      </c>
      <c r="AE1220" s="4">
        <v>11094408</v>
      </c>
      <c r="AF1220" s="13">
        <v>40.11</v>
      </c>
      <c r="AG1220" s="4">
        <v>1382883</v>
      </c>
      <c r="AH1220" s="13">
        <v>42.29</v>
      </c>
      <c r="AI1220" s="4">
        <v>9024791</v>
      </c>
      <c r="AJ1220" s="13">
        <v>118.4</v>
      </c>
      <c r="AK1220" s="4">
        <v>2248758</v>
      </c>
      <c r="AL1220" s="13">
        <v>20.5</v>
      </c>
      <c r="AM1220" s="4">
        <v>10812152</v>
      </c>
      <c r="AN1220" s="13">
        <v>66.47</v>
      </c>
      <c r="AO1220" s="4">
        <v>7377500</v>
      </c>
      <c r="AP1220" s="13">
        <v>1791.44</v>
      </c>
      <c r="AQ1220" s="4">
        <v>2790354</v>
      </c>
      <c r="AR1220" s="13">
        <v>313.31</v>
      </c>
      <c r="AS1220" s="4">
        <v>6383929</v>
      </c>
      <c r="AT1220" s="13">
        <v>193.94</v>
      </c>
      <c r="AU1220" s="4">
        <v>4192395</v>
      </c>
      <c r="AV1220" s="13">
        <v>2032.02</v>
      </c>
      <c r="AW1220" s="4">
        <v>333184</v>
      </c>
      <c r="AX1220" s="13">
        <v>237.34</v>
      </c>
      <c r="AY1220" s="4">
        <v>2197403</v>
      </c>
      <c r="AZ1220" s="13">
        <v>112.95</v>
      </c>
      <c r="BA1220" s="4">
        <v>2801801</v>
      </c>
      <c r="BB1220" s="13">
        <v>35.25</v>
      </c>
      <c r="BC1220" s="4">
        <v>8236505</v>
      </c>
      <c r="BD1220" s="13">
        <v>83.21</v>
      </c>
      <c r="BE1220" s="4">
        <v>10658473</v>
      </c>
      <c r="BF1220" s="13">
        <v>128.08000000000001</v>
      </c>
      <c r="BG1220" s="4">
        <v>1633396</v>
      </c>
      <c r="BH1220" s="13">
        <v>89.18</v>
      </c>
      <c r="BI1220" s="4">
        <v>5263599</v>
      </c>
    </row>
    <row r="1221" spans="1:61" x14ac:dyDescent="0.35">
      <c r="A1221" s="1">
        <v>43773</v>
      </c>
      <c r="B1221" s="13">
        <v>257.5</v>
      </c>
      <c r="C1221" s="4">
        <v>25817952</v>
      </c>
      <c r="D1221" s="13">
        <v>144.55000000000001</v>
      </c>
      <c r="E1221" s="4">
        <v>16911999</v>
      </c>
      <c r="F1221" s="13">
        <v>210.5</v>
      </c>
      <c r="G1221" s="4">
        <v>9417905</v>
      </c>
      <c r="H1221" s="13">
        <v>305</v>
      </c>
      <c r="I1221" s="4">
        <v>3407532</v>
      </c>
      <c r="J1221" s="13">
        <v>55.45</v>
      </c>
      <c r="K1221" s="4">
        <v>8757046</v>
      </c>
      <c r="L1221" s="13">
        <v>157.6</v>
      </c>
      <c r="M1221" s="4">
        <v>5748077</v>
      </c>
      <c r="N1221" s="13">
        <v>36.29</v>
      </c>
      <c r="O1221" s="4">
        <v>83343783</v>
      </c>
      <c r="P1221" s="13">
        <v>277.5</v>
      </c>
      <c r="Q1221" s="4">
        <v>2790240</v>
      </c>
      <c r="R1221" s="13">
        <v>47.48</v>
      </c>
      <c r="S1221" s="4">
        <v>15018913</v>
      </c>
      <c r="T1221" s="13">
        <v>57.61</v>
      </c>
      <c r="U1221" s="4">
        <v>19067981</v>
      </c>
      <c r="V1221" s="13">
        <v>71.67</v>
      </c>
      <c r="W1221" s="4">
        <v>15858154</v>
      </c>
      <c r="X1221" s="13">
        <v>121.57</v>
      </c>
      <c r="Y1221" s="4">
        <v>10348755</v>
      </c>
      <c r="Z1221" s="13">
        <v>73.69</v>
      </c>
      <c r="AA1221" s="4">
        <v>6808495</v>
      </c>
      <c r="AB1221" s="13">
        <v>58</v>
      </c>
      <c r="AC1221" s="4">
        <v>5667910</v>
      </c>
      <c r="AD1221" s="13">
        <v>36.24</v>
      </c>
      <c r="AE1221" s="4">
        <v>14206046</v>
      </c>
      <c r="AF1221" s="13">
        <v>40.950000000000003</v>
      </c>
      <c r="AG1221" s="4">
        <v>2055636</v>
      </c>
      <c r="AH1221" s="13">
        <v>44.23</v>
      </c>
      <c r="AI1221" s="4">
        <v>13452253</v>
      </c>
      <c r="AJ1221" s="13">
        <v>118.54</v>
      </c>
      <c r="AK1221" s="4">
        <v>2031562</v>
      </c>
      <c r="AL1221" s="13">
        <v>20.56</v>
      </c>
      <c r="AM1221" s="4">
        <v>12401463</v>
      </c>
      <c r="AN1221" s="13">
        <v>67.94</v>
      </c>
      <c r="AO1221" s="4">
        <v>6145128</v>
      </c>
      <c r="AP1221" s="13">
        <v>1804.66</v>
      </c>
      <c r="AQ1221" s="4">
        <v>2771922</v>
      </c>
      <c r="AR1221" s="13">
        <v>317.47000000000003</v>
      </c>
      <c r="AS1221" s="4">
        <v>8787040</v>
      </c>
      <c r="AT1221" s="13">
        <v>188.66</v>
      </c>
      <c r="AU1221" s="4">
        <v>17662061</v>
      </c>
      <c r="AV1221" s="13">
        <v>2007.68</v>
      </c>
      <c r="AW1221" s="4">
        <v>328280</v>
      </c>
      <c r="AX1221" s="13">
        <v>234.92</v>
      </c>
      <c r="AY1221" s="4">
        <v>2542426</v>
      </c>
      <c r="AZ1221" s="13">
        <v>112.62</v>
      </c>
      <c r="BA1221" s="4">
        <v>2517961</v>
      </c>
      <c r="BB1221" s="13">
        <v>35.409999999999997</v>
      </c>
      <c r="BC1221" s="4">
        <v>7120136</v>
      </c>
      <c r="BD1221" s="13">
        <v>82.37</v>
      </c>
      <c r="BE1221" s="4">
        <v>8271187</v>
      </c>
      <c r="BF1221" s="13">
        <v>130.16</v>
      </c>
      <c r="BG1221" s="4">
        <v>2225938</v>
      </c>
      <c r="BH1221" s="13">
        <v>89.86</v>
      </c>
      <c r="BI1221" s="4">
        <v>8161181</v>
      </c>
    </row>
    <row r="1222" spans="1:61" x14ac:dyDescent="0.35">
      <c r="A1222" s="1">
        <v>43774</v>
      </c>
      <c r="B1222" s="13">
        <v>257.13</v>
      </c>
      <c r="C1222" s="4">
        <v>19974427</v>
      </c>
      <c r="D1222" s="13">
        <v>144.46</v>
      </c>
      <c r="E1222" s="4">
        <v>18250172</v>
      </c>
      <c r="F1222" s="13">
        <v>209.61</v>
      </c>
      <c r="G1222" s="4">
        <v>7521712</v>
      </c>
      <c r="H1222" s="13">
        <v>314.04000000000002</v>
      </c>
      <c r="I1222" s="4">
        <v>3871146</v>
      </c>
      <c r="J1222" s="13">
        <v>55.67</v>
      </c>
      <c r="K1222" s="4">
        <v>10759319</v>
      </c>
      <c r="L1222" s="13">
        <v>158.15</v>
      </c>
      <c r="M1222" s="4">
        <v>4014981</v>
      </c>
      <c r="N1222" s="13">
        <v>36.15</v>
      </c>
      <c r="O1222" s="4">
        <v>84848638</v>
      </c>
      <c r="P1222" s="13">
        <v>289.29000000000002</v>
      </c>
      <c r="Q1222" s="4">
        <v>6170607</v>
      </c>
      <c r="R1222" s="13">
        <v>47.76</v>
      </c>
      <c r="S1222" s="4">
        <v>18988936</v>
      </c>
      <c r="T1222" s="13">
        <v>57.55</v>
      </c>
      <c r="U1222" s="4">
        <v>20865354</v>
      </c>
      <c r="V1222" s="13">
        <v>73.09</v>
      </c>
      <c r="W1222" s="4">
        <v>14930416</v>
      </c>
      <c r="X1222" s="13">
        <v>121.94</v>
      </c>
      <c r="Y1222" s="4">
        <v>6971221</v>
      </c>
      <c r="Z1222" s="13">
        <v>74.010000000000005</v>
      </c>
      <c r="AA1222" s="4">
        <v>4412790</v>
      </c>
      <c r="AB1222" s="13">
        <v>58.51</v>
      </c>
      <c r="AC1222" s="4">
        <v>7545190</v>
      </c>
      <c r="AD1222" s="13">
        <v>36.72</v>
      </c>
      <c r="AE1222" s="4">
        <v>15720253</v>
      </c>
      <c r="AF1222" s="13">
        <v>40.61</v>
      </c>
      <c r="AG1222" s="4">
        <v>2185060</v>
      </c>
      <c r="AH1222" s="13">
        <v>41.91</v>
      </c>
      <c r="AI1222" s="4">
        <v>19344336</v>
      </c>
      <c r="AJ1222" s="13">
        <v>118.92</v>
      </c>
      <c r="AK1222" s="4">
        <v>2268947</v>
      </c>
      <c r="AL1222" s="13">
        <v>20.52</v>
      </c>
      <c r="AM1222" s="4">
        <v>12327033</v>
      </c>
      <c r="AN1222" s="13">
        <v>66.44</v>
      </c>
      <c r="AO1222" s="4">
        <v>7018480</v>
      </c>
      <c r="AP1222" s="13">
        <v>1801.71</v>
      </c>
      <c r="AQ1222" s="4">
        <v>1885543</v>
      </c>
      <c r="AR1222" s="13">
        <v>317.22000000000003</v>
      </c>
      <c r="AS1222" s="4">
        <v>6943417</v>
      </c>
      <c r="AT1222" s="13">
        <v>192.18</v>
      </c>
      <c r="AU1222" s="4">
        <v>10496024</v>
      </c>
      <c r="AV1222" s="13">
        <v>2025.43</v>
      </c>
      <c r="AW1222" s="4">
        <v>255737</v>
      </c>
      <c r="AX1222" s="13">
        <v>232.2</v>
      </c>
      <c r="AY1222" s="4">
        <v>3624629</v>
      </c>
      <c r="AZ1222" s="13">
        <v>112.2</v>
      </c>
      <c r="BA1222" s="4">
        <v>2360415</v>
      </c>
      <c r="BB1222" s="13">
        <v>35.479999999999997</v>
      </c>
      <c r="BC1222" s="4">
        <v>6434748</v>
      </c>
      <c r="BD1222" s="13">
        <v>81.89</v>
      </c>
      <c r="BE1222" s="4">
        <v>7054400</v>
      </c>
      <c r="BF1222" s="13">
        <v>133.69</v>
      </c>
      <c r="BG1222" s="4">
        <v>3577847</v>
      </c>
      <c r="BH1222" s="13">
        <v>89.88</v>
      </c>
      <c r="BI1222" s="4">
        <v>5589669</v>
      </c>
    </row>
    <row r="1223" spans="1:61" x14ac:dyDescent="0.35">
      <c r="A1223" s="1">
        <v>43775</v>
      </c>
      <c r="B1223" s="13">
        <v>257.24</v>
      </c>
      <c r="C1223" s="4">
        <v>18966124</v>
      </c>
      <c r="D1223" s="13">
        <v>144.06</v>
      </c>
      <c r="E1223" s="4">
        <v>16575798</v>
      </c>
      <c r="F1223" s="13">
        <v>207.63</v>
      </c>
      <c r="G1223" s="4">
        <v>6725335</v>
      </c>
      <c r="H1223" s="13">
        <v>313.16000000000003</v>
      </c>
      <c r="I1223" s="4">
        <v>1807599</v>
      </c>
      <c r="J1223" s="13">
        <v>55.7</v>
      </c>
      <c r="K1223" s="4">
        <v>10572139</v>
      </c>
      <c r="L1223" s="13">
        <v>158.93</v>
      </c>
      <c r="M1223" s="4">
        <v>4207428</v>
      </c>
      <c r="N1223" s="13">
        <v>35.93</v>
      </c>
      <c r="O1223" s="4">
        <v>51675119</v>
      </c>
      <c r="P1223" s="13">
        <v>287.39999999999998</v>
      </c>
      <c r="Q1223" s="4">
        <v>2762414</v>
      </c>
      <c r="R1223" s="13">
        <v>48.27</v>
      </c>
      <c r="S1223" s="4">
        <v>15904472</v>
      </c>
      <c r="T1223" s="13">
        <v>57.6</v>
      </c>
      <c r="U1223" s="4">
        <v>17720996</v>
      </c>
      <c r="V1223" s="13">
        <v>71.489999999999995</v>
      </c>
      <c r="W1223" s="4">
        <v>13996462</v>
      </c>
      <c r="X1223" s="13">
        <v>119.9</v>
      </c>
      <c r="Y1223" s="4">
        <v>6104748</v>
      </c>
      <c r="Z1223" s="13">
        <v>71.42</v>
      </c>
      <c r="AA1223" s="4">
        <v>5247795</v>
      </c>
      <c r="AB1223" s="13">
        <v>57.63</v>
      </c>
      <c r="AC1223" s="4">
        <v>5464857</v>
      </c>
      <c r="AD1223" s="13">
        <v>35.56</v>
      </c>
      <c r="AE1223" s="4">
        <v>10647913</v>
      </c>
      <c r="AF1223" s="13">
        <v>39.47</v>
      </c>
      <c r="AG1223" s="4">
        <v>2000768</v>
      </c>
      <c r="AH1223" s="13">
        <v>39.61</v>
      </c>
      <c r="AI1223" s="4">
        <v>17042722</v>
      </c>
      <c r="AJ1223" s="13">
        <v>118.42</v>
      </c>
      <c r="AK1223" s="4">
        <v>2130305</v>
      </c>
      <c r="AL1223" s="13">
        <v>20.21</v>
      </c>
      <c r="AM1223" s="4">
        <v>10078667</v>
      </c>
      <c r="AN1223" s="13">
        <v>64.28</v>
      </c>
      <c r="AO1223" s="4">
        <v>5081446</v>
      </c>
      <c r="AP1223" s="13">
        <v>1795.77</v>
      </c>
      <c r="AQ1223" s="4">
        <v>2029783</v>
      </c>
      <c r="AR1223" s="13">
        <v>326.58</v>
      </c>
      <c r="AS1223" s="4">
        <v>7940932</v>
      </c>
      <c r="AT1223" s="13">
        <v>194.18</v>
      </c>
      <c r="AU1223" s="4">
        <v>6473508</v>
      </c>
      <c r="AV1223" s="13">
        <v>2012.09</v>
      </c>
      <c r="AW1223" s="4">
        <v>378348</v>
      </c>
      <c r="AX1223" s="13">
        <v>234.01</v>
      </c>
      <c r="AY1223" s="4">
        <v>2631943</v>
      </c>
      <c r="AZ1223" s="13">
        <v>112.67</v>
      </c>
      <c r="BA1223" s="4">
        <v>3229238</v>
      </c>
      <c r="BB1223" s="13">
        <v>35.5</v>
      </c>
      <c r="BC1223" s="4">
        <v>9225831</v>
      </c>
      <c r="BD1223" s="13">
        <v>82.99</v>
      </c>
      <c r="BE1223" s="4">
        <v>6365267</v>
      </c>
      <c r="BF1223" s="13">
        <v>132.58000000000001</v>
      </c>
      <c r="BG1223" s="4">
        <v>1678187</v>
      </c>
      <c r="BH1223" s="13">
        <v>89.48</v>
      </c>
      <c r="BI1223" s="4">
        <v>7033830</v>
      </c>
    </row>
    <row r="1224" spans="1:61" x14ac:dyDescent="0.35">
      <c r="A1224" s="1">
        <v>43776</v>
      </c>
      <c r="B1224" s="13">
        <v>259.43</v>
      </c>
      <c r="C1224" s="4">
        <v>23735083</v>
      </c>
      <c r="D1224" s="13">
        <v>144.26</v>
      </c>
      <c r="E1224" s="4">
        <v>17786715</v>
      </c>
      <c r="F1224" s="13">
        <v>208.34</v>
      </c>
      <c r="G1224" s="4">
        <v>7008498</v>
      </c>
      <c r="H1224" s="13">
        <v>311.74</v>
      </c>
      <c r="I1224" s="4">
        <v>2398255</v>
      </c>
      <c r="J1224" s="13">
        <v>55.98</v>
      </c>
      <c r="K1224" s="4">
        <v>9677704</v>
      </c>
      <c r="L1224" s="13">
        <v>159.5</v>
      </c>
      <c r="M1224" s="4">
        <v>3802312</v>
      </c>
      <c r="N1224" s="13">
        <v>36.28</v>
      </c>
      <c r="O1224" s="4">
        <v>54350178</v>
      </c>
      <c r="P1224" s="13">
        <v>290.77</v>
      </c>
      <c r="Q1224" s="4">
        <v>3201667</v>
      </c>
      <c r="R1224" s="13">
        <v>48.42</v>
      </c>
      <c r="S1224" s="4">
        <v>16717751</v>
      </c>
      <c r="T1224" s="13">
        <v>58.05</v>
      </c>
      <c r="U1224" s="4">
        <v>16962846</v>
      </c>
      <c r="V1224" s="13">
        <v>73.010000000000005</v>
      </c>
      <c r="W1224" s="4">
        <v>13073780</v>
      </c>
      <c r="X1224" s="13">
        <v>121.89</v>
      </c>
      <c r="Y1224" s="4">
        <v>5440991</v>
      </c>
      <c r="Z1224" s="13">
        <v>74.739999999999995</v>
      </c>
      <c r="AA1224" s="4">
        <v>7641172</v>
      </c>
      <c r="AB1224" s="13">
        <v>59.54</v>
      </c>
      <c r="AC1224" s="4">
        <v>9492440</v>
      </c>
      <c r="AD1224" s="13">
        <v>36.08</v>
      </c>
      <c r="AE1224" s="4">
        <v>8832487</v>
      </c>
      <c r="AF1224" s="13">
        <v>39.82</v>
      </c>
      <c r="AG1224" s="4">
        <v>3069911</v>
      </c>
      <c r="AH1224" s="13">
        <v>39.03</v>
      </c>
      <c r="AI1224" s="4">
        <v>15278621</v>
      </c>
      <c r="AJ1224" s="13">
        <v>119.57</v>
      </c>
      <c r="AK1224" s="4">
        <v>2386393</v>
      </c>
      <c r="AL1224" s="13">
        <v>20.04</v>
      </c>
      <c r="AM1224" s="4">
        <v>11991343</v>
      </c>
      <c r="AN1224" s="13">
        <v>66.25</v>
      </c>
      <c r="AO1224" s="4">
        <v>5980309</v>
      </c>
      <c r="AP1224" s="13">
        <v>1788.2</v>
      </c>
      <c r="AQ1224" s="4">
        <v>2651086</v>
      </c>
      <c r="AR1224" s="13">
        <v>335.54</v>
      </c>
      <c r="AS1224" s="4">
        <v>14467348</v>
      </c>
      <c r="AT1224" s="13">
        <v>193.08</v>
      </c>
      <c r="AU1224" s="4">
        <v>4820241</v>
      </c>
      <c r="AV1224" s="13">
        <v>1849.93</v>
      </c>
      <c r="AW1224" s="4">
        <v>1827313</v>
      </c>
      <c r="AX1224" s="13">
        <v>232.94</v>
      </c>
      <c r="AY1224" s="4">
        <v>2832865</v>
      </c>
      <c r="AZ1224" s="13">
        <v>112.6</v>
      </c>
      <c r="BA1224" s="4">
        <v>2656481</v>
      </c>
      <c r="BB1224" s="13">
        <v>34.89</v>
      </c>
      <c r="BC1224" s="4">
        <v>10966158</v>
      </c>
      <c r="BD1224" s="13">
        <v>81.95</v>
      </c>
      <c r="BE1224" s="4">
        <v>7221382</v>
      </c>
      <c r="BF1224" s="13">
        <v>133.06</v>
      </c>
      <c r="BG1224" s="4">
        <v>1651895</v>
      </c>
      <c r="BH1224" s="13">
        <v>90.4</v>
      </c>
      <c r="BI1224" s="4">
        <v>7110290</v>
      </c>
    </row>
    <row r="1225" spans="1:61" x14ac:dyDescent="0.35">
      <c r="A1225" s="1">
        <v>43777</v>
      </c>
      <c r="B1225" s="13">
        <v>260.14</v>
      </c>
      <c r="C1225" s="4">
        <v>17520495</v>
      </c>
      <c r="D1225" s="13">
        <v>145.96</v>
      </c>
      <c r="E1225" s="4">
        <v>16752939</v>
      </c>
      <c r="F1225" s="13">
        <v>207.78</v>
      </c>
      <c r="G1225" s="4">
        <v>4735187</v>
      </c>
      <c r="H1225" s="13">
        <v>313.41000000000003</v>
      </c>
      <c r="I1225" s="4">
        <v>1783010</v>
      </c>
      <c r="J1225" s="13">
        <v>56.49</v>
      </c>
      <c r="K1225" s="4">
        <v>5869591</v>
      </c>
      <c r="L1225" s="13">
        <v>161.11000000000001</v>
      </c>
      <c r="M1225" s="4">
        <v>3265364</v>
      </c>
      <c r="N1225" s="13">
        <v>36.29</v>
      </c>
      <c r="O1225" s="4">
        <v>39396230</v>
      </c>
      <c r="P1225" s="13">
        <v>292.45999999999998</v>
      </c>
      <c r="Q1225" s="4">
        <v>1628523</v>
      </c>
      <c r="R1225" s="13">
        <v>48.83</v>
      </c>
      <c r="S1225" s="4">
        <v>14414055</v>
      </c>
      <c r="T1225" s="13">
        <v>58.27</v>
      </c>
      <c r="U1225" s="4">
        <v>11890273</v>
      </c>
      <c r="V1225" s="13">
        <v>70.77</v>
      </c>
      <c r="W1225" s="4">
        <v>12107599</v>
      </c>
      <c r="X1225" s="13">
        <v>120.93</v>
      </c>
      <c r="Y1225" s="4">
        <v>4249822</v>
      </c>
      <c r="Z1225" s="13">
        <v>74.7</v>
      </c>
      <c r="AA1225" s="4">
        <v>3136411</v>
      </c>
      <c r="AB1225" s="13">
        <v>59.16</v>
      </c>
      <c r="AC1225" s="4">
        <v>4769116</v>
      </c>
      <c r="AD1225" s="13">
        <v>36.340000000000003</v>
      </c>
      <c r="AE1225" s="4">
        <v>8382862</v>
      </c>
      <c r="AF1225" s="13">
        <v>39.9</v>
      </c>
      <c r="AG1225" s="4">
        <v>2895457</v>
      </c>
      <c r="AH1225" s="13">
        <v>40.1</v>
      </c>
      <c r="AI1225" s="4">
        <v>13610893</v>
      </c>
      <c r="AJ1225" s="13">
        <v>119.7</v>
      </c>
      <c r="AK1225" s="4">
        <v>1577558</v>
      </c>
      <c r="AL1225" s="13">
        <v>20.03</v>
      </c>
      <c r="AM1225" s="4">
        <v>11920093</v>
      </c>
      <c r="AN1225" s="13">
        <v>66.23</v>
      </c>
      <c r="AO1225" s="4">
        <v>4488265</v>
      </c>
      <c r="AP1225" s="13">
        <v>1785.88</v>
      </c>
      <c r="AQ1225" s="4">
        <v>2126198</v>
      </c>
      <c r="AR1225" s="13">
        <v>337.14</v>
      </c>
      <c r="AS1225" s="4">
        <v>6074221</v>
      </c>
      <c r="AT1225" s="13">
        <v>193.61</v>
      </c>
      <c r="AU1225" s="4">
        <v>3499866</v>
      </c>
      <c r="AV1225" s="13">
        <v>1879.19</v>
      </c>
      <c r="AW1225" s="4">
        <v>1034066</v>
      </c>
      <c r="AX1225" s="13">
        <v>232.84</v>
      </c>
      <c r="AY1225" s="4">
        <v>2088455</v>
      </c>
      <c r="AZ1225" s="13">
        <v>114</v>
      </c>
      <c r="BA1225" s="4">
        <v>2792509</v>
      </c>
      <c r="BB1225" s="13">
        <v>35.14</v>
      </c>
      <c r="BC1225" s="4">
        <v>10562742</v>
      </c>
      <c r="BD1225" s="13">
        <v>81.77</v>
      </c>
      <c r="BE1225" s="4">
        <v>7088064</v>
      </c>
      <c r="BF1225" s="13">
        <v>133.19999999999999</v>
      </c>
      <c r="BG1225" s="4">
        <v>1020339</v>
      </c>
      <c r="BH1225" s="13">
        <v>89.81</v>
      </c>
      <c r="BI1225" s="4">
        <v>4555402</v>
      </c>
    </row>
    <row r="1226" spans="1:61" x14ac:dyDescent="0.35">
      <c r="A1226" s="1">
        <v>43780</v>
      </c>
      <c r="B1226" s="13">
        <v>262.2</v>
      </c>
      <c r="C1226" s="4">
        <v>20507459</v>
      </c>
      <c r="D1226" s="13">
        <v>146.11000000000001</v>
      </c>
      <c r="E1226" s="4">
        <v>14370178</v>
      </c>
      <c r="F1226" s="13">
        <v>208.18</v>
      </c>
      <c r="G1226" s="4">
        <v>6094736</v>
      </c>
      <c r="H1226" s="13">
        <v>312.75</v>
      </c>
      <c r="I1226" s="4">
        <v>915445</v>
      </c>
      <c r="J1226" s="13">
        <v>56.43</v>
      </c>
      <c r="K1226" s="4">
        <v>5018039</v>
      </c>
      <c r="L1226" s="13">
        <v>161.78</v>
      </c>
      <c r="M1226" s="4">
        <v>3541597</v>
      </c>
      <c r="N1226" s="13">
        <v>36.31</v>
      </c>
      <c r="O1226" s="4">
        <v>43572264</v>
      </c>
      <c r="P1226" s="13">
        <v>290.27</v>
      </c>
      <c r="Q1226" s="4">
        <v>1778006</v>
      </c>
      <c r="R1226" s="13">
        <v>48.1</v>
      </c>
      <c r="S1226" s="4">
        <v>19595430</v>
      </c>
      <c r="T1226" s="13">
        <v>58.35</v>
      </c>
      <c r="U1226" s="4">
        <v>11236365</v>
      </c>
      <c r="V1226" s="13">
        <v>70.34</v>
      </c>
      <c r="W1226" s="4">
        <v>8675982</v>
      </c>
      <c r="X1226" s="13">
        <v>120.81</v>
      </c>
      <c r="Y1226" s="4">
        <v>3870833</v>
      </c>
      <c r="Z1226" s="13">
        <v>73.819999999999993</v>
      </c>
      <c r="AA1226" s="4">
        <v>2906125</v>
      </c>
      <c r="AB1226" s="13">
        <v>58.91</v>
      </c>
      <c r="AC1226" s="4">
        <v>3716314</v>
      </c>
      <c r="AD1226" s="13">
        <v>36.409999999999997</v>
      </c>
      <c r="AE1226" s="4">
        <v>8804598</v>
      </c>
      <c r="AF1226" s="13">
        <v>39.200000000000003</v>
      </c>
      <c r="AG1226" s="4">
        <v>1830620</v>
      </c>
      <c r="AH1226" s="13">
        <v>38.880000000000003</v>
      </c>
      <c r="AI1226" s="4">
        <v>14586380</v>
      </c>
      <c r="AJ1226" s="13">
        <v>118.41</v>
      </c>
      <c r="AK1226" s="4">
        <v>1634279</v>
      </c>
      <c r="AL1226" s="13">
        <v>19.940000000000001</v>
      </c>
      <c r="AM1226" s="4">
        <v>9696389</v>
      </c>
      <c r="AN1226" s="13">
        <v>65.709999999999994</v>
      </c>
      <c r="AO1226" s="4">
        <v>2255036</v>
      </c>
      <c r="AP1226" s="13">
        <v>1771.65</v>
      </c>
      <c r="AQ1226" s="4">
        <v>1947810</v>
      </c>
      <c r="AR1226" s="13">
        <v>345.09</v>
      </c>
      <c r="AS1226" s="4">
        <v>9993689</v>
      </c>
      <c r="AT1226" s="13">
        <v>192.64</v>
      </c>
      <c r="AU1226" s="4">
        <v>2747002</v>
      </c>
      <c r="AV1226" s="13">
        <v>1896.04</v>
      </c>
      <c r="AW1226" s="4">
        <v>471196</v>
      </c>
      <c r="AX1226" s="13">
        <v>231.8</v>
      </c>
      <c r="AY1226" s="4">
        <v>2310669</v>
      </c>
      <c r="AZ1226" s="13">
        <v>114.45</v>
      </c>
      <c r="BA1226" s="4">
        <v>2936827</v>
      </c>
      <c r="BB1226" s="13">
        <v>35.25</v>
      </c>
      <c r="BC1226" s="4">
        <v>3930645</v>
      </c>
      <c r="BD1226" s="13">
        <v>82.43</v>
      </c>
      <c r="BE1226" s="4">
        <v>5832575</v>
      </c>
      <c r="BF1226" s="13">
        <v>131.75</v>
      </c>
      <c r="BG1226" s="4">
        <v>1282675</v>
      </c>
      <c r="BH1226" s="13">
        <v>90.05</v>
      </c>
      <c r="BI1226" s="4">
        <v>3247447</v>
      </c>
    </row>
    <row r="1227" spans="1:61" x14ac:dyDescent="0.35">
      <c r="A1227" s="1">
        <v>43781</v>
      </c>
      <c r="B1227" s="13">
        <v>261.95999999999998</v>
      </c>
      <c r="C1227" s="4">
        <v>21847226</v>
      </c>
      <c r="D1227" s="13">
        <v>147.07</v>
      </c>
      <c r="E1227" s="4">
        <v>18648712</v>
      </c>
      <c r="F1227" s="13">
        <v>209.61</v>
      </c>
      <c r="G1227" s="4">
        <v>7095971</v>
      </c>
      <c r="H1227" s="13">
        <v>315.52999999999997</v>
      </c>
      <c r="I1227" s="4">
        <v>1688039</v>
      </c>
      <c r="J1227" s="13">
        <v>56.59</v>
      </c>
      <c r="K1227" s="4">
        <v>6184949</v>
      </c>
      <c r="L1227" s="13">
        <v>162.86000000000001</v>
      </c>
      <c r="M1227" s="4">
        <v>3710757</v>
      </c>
      <c r="N1227" s="13">
        <v>36.71</v>
      </c>
      <c r="O1227" s="4">
        <v>58664523</v>
      </c>
      <c r="P1227" s="13">
        <v>291.72000000000003</v>
      </c>
      <c r="Q1227" s="4">
        <v>2085313</v>
      </c>
      <c r="R1227" s="13">
        <v>48.37</v>
      </c>
      <c r="S1227" s="4">
        <v>15641771</v>
      </c>
      <c r="T1227" s="13">
        <v>58.2</v>
      </c>
      <c r="U1227" s="4">
        <v>11954038</v>
      </c>
      <c r="V1227" s="13">
        <v>69.37</v>
      </c>
      <c r="W1227" s="4">
        <v>13918873</v>
      </c>
      <c r="X1227" s="13">
        <v>120.96</v>
      </c>
      <c r="Y1227" s="4">
        <v>4503638</v>
      </c>
      <c r="Z1227" s="13">
        <v>73.290000000000006</v>
      </c>
      <c r="AA1227" s="4">
        <v>3262054</v>
      </c>
      <c r="AB1227" s="13">
        <v>58.23</v>
      </c>
      <c r="AC1227" s="4">
        <v>4939922</v>
      </c>
      <c r="AD1227" s="13">
        <v>36.21</v>
      </c>
      <c r="AE1227" s="4">
        <v>11652425</v>
      </c>
      <c r="AF1227" s="13">
        <v>38.81</v>
      </c>
      <c r="AG1227" s="4">
        <v>2057668</v>
      </c>
      <c r="AH1227" s="13">
        <v>38.44</v>
      </c>
      <c r="AI1227" s="4">
        <v>12823655</v>
      </c>
      <c r="AJ1227" s="13">
        <v>118.1</v>
      </c>
      <c r="AK1227" s="4">
        <v>2178390</v>
      </c>
      <c r="AL1227" s="13">
        <v>20.07</v>
      </c>
      <c r="AM1227" s="4">
        <v>11715640</v>
      </c>
      <c r="AN1227" s="13">
        <v>64.900000000000006</v>
      </c>
      <c r="AO1227" s="4">
        <v>5518505</v>
      </c>
      <c r="AP1227" s="13">
        <v>1778</v>
      </c>
      <c r="AQ1227" s="4">
        <v>2038925</v>
      </c>
      <c r="AR1227" s="13">
        <v>349.93</v>
      </c>
      <c r="AS1227" s="4">
        <v>7359383</v>
      </c>
      <c r="AT1227" s="13">
        <v>193.28</v>
      </c>
      <c r="AU1227" s="4">
        <v>2933091</v>
      </c>
      <c r="AV1227" s="13">
        <v>1875.84</v>
      </c>
      <c r="AW1227" s="4">
        <v>496625</v>
      </c>
      <c r="AX1227" s="13">
        <v>233.12</v>
      </c>
      <c r="AY1227" s="4">
        <v>2991171</v>
      </c>
      <c r="AZ1227" s="13">
        <v>114.32</v>
      </c>
      <c r="BA1227" s="4">
        <v>4174632</v>
      </c>
      <c r="BB1227" s="13">
        <v>35.07</v>
      </c>
      <c r="BC1227" s="4">
        <v>6182621</v>
      </c>
      <c r="BD1227" s="13">
        <v>83.32</v>
      </c>
      <c r="BE1227" s="4">
        <v>8552693</v>
      </c>
      <c r="BF1227" s="13">
        <v>132.53</v>
      </c>
      <c r="BG1227" s="4">
        <v>1365491</v>
      </c>
      <c r="BH1227" s="13">
        <v>89.5</v>
      </c>
      <c r="BI1227" s="4">
        <v>3982543</v>
      </c>
    </row>
    <row r="1228" spans="1:61" x14ac:dyDescent="0.35">
      <c r="A1228" s="1">
        <v>43782</v>
      </c>
      <c r="B1228" s="13">
        <v>264.47000000000003</v>
      </c>
      <c r="C1228" s="4">
        <v>25817593</v>
      </c>
      <c r="D1228" s="13">
        <v>147.31</v>
      </c>
      <c r="E1228" s="4">
        <v>17444230</v>
      </c>
      <c r="F1228" s="13">
        <v>208.57</v>
      </c>
      <c r="G1228" s="4">
        <v>7559124</v>
      </c>
      <c r="H1228" s="13">
        <v>313.67</v>
      </c>
      <c r="I1228" s="4">
        <v>1334797</v>
      </c>
      <c r="J1228" s="13">
        <v>56.21</v>
      </c>
      <c r="K1228" s="4">
        <v>6818251</v>
      </c>
      <c r="L1228" s="13">
        <v>162.6</v>
      </c>
      <c r="M1228" s="4">
        <v>5499804</v>
      </c>
      <c r="N1228" s="13">
        <v>37.520000000000003</v>
      </c>
      <c r="O1228" s="4">
        <v>69178093</v>
      </c>
      <c r="P1228" s="13">
        <v>293.54000000000002</v>
      </c>
      <c r="Q1228" s="4">
        <v>1806939</v>
      </c>
      <c r="R1228" s="13">
        <v>48.46</v>
      </c>
      <c r="S1228" s="4">
        <v>27250239</v>
      </c>
      <c r="T1228" s="13">
        <v>57.89</v>
      </c>
      <c r="U1228" s="4">
        <v>15409832</v>
      </c>
      <c r="V1228" s="13">
        <v>68.8</v>
      </c>
      <c r="W1228" s="4">
        <v>12042872</v>
      </c>
      <c r="X1228" s="13">
        <v>122.28</v>
      </c>
      <c r="Y1228" s="4">
        <v>5297573</v>
      </c>
      <c r="Z1228" s="13">
        <v>72.61</v>
      </c>
      <c r="AA1228" s="4">
        <v>3965854</v>
      </c>
      <c r="AB1228" s="13">
        <v>57.56</v>
      </c>
      <c r="AC1228" s="4">
        <v>4663593</v>
      </c>
      <c r="AD1228" s="13">
        <v>35.03</v>
      </c>
      <c r="AE1228" s="4">
        <v>10027885</v>
      </c>
      <c r="AF1228" s="13">
        <v>38.33</v>
      </c>
      <c r="AG1228" s="4">
        <v>1712742</v>
      </c>
      <c r="AH1228" s="13">
        <v>38.119999999999997</v>
      </c>
      <c r="AI1228" s="4">
        <v>9389469</v>
      </c>
      <c r="AJ1228" s="13">
        <v>118.43</v>
      </c>
      <c r="AK1228" s="4">
        <v>1555439</v>
      </c>
      <c r="AL1228" s="13">
        <v>20.350000000000001</v>
      </c>
      <c r="AM1228" s="4">
        <v>18085055</v>
      </c>
      <c r="AN1228" s="13">
        <v>64.25</v>
      </c>
      <c r="AO1228" s="4">
        <v>4351156</v>
      </c>
      <c r="AP1228" s="13">
        <v>1753.11</v>
      </c>
      <c r="AQ1228" s="4">
        <v>2926892</v>
      </c>
      <c r="AR1228" s="13">
        <v>346.11</v>
      </c>
      <c r="AS1228" s="4">
        <v>8467863</v>
      </c>
      <c r="AT1228" s="13">
        <v>195</v>
      </c>
      <c r="AU1228" s="4">
        <v>3443994</v>
      </c>
      <c r="AV1228" s="13">
        <v>1859.09</v>
      </c>
      <c r="AW1228" s="4">
        <v>445481</v>
      </c>
      <c r="AX1228" s="13">
        <v>234.8</v>
      </c>
      <c r="AY1228" s="4">
        <v>2625015</v>
      </c>
      <c r="AZ1228" s="13">
        <v>112.85</v>
      </c>
      <c r="BA1228" s="4">
        <v>4331526</v>
      </c>
      <c r="BB1228" s="13">
        <v>34.64</v>
      </c>
      <c r="BC1228" s="4">
        <v>6247251</v>
      </c>
      <c r="BD1228" s="13">
        <v>83.94</v>
      </c>
      <c r="BE1228" s="4">
        <v>7439003</v>
      </c>
      <c r="BF1228" s="13">
        <v>133.65</v>
      </c>
      <c r="BG1228" s="4">
        <v>1305952</v>
      </c>
      <c r="BH1228" s="13">
        <v>91.29</v>
      </c>
      <c r="BI1228" s="4">
        <v>5955836</v>
      </c>
    </row>
    <row r="1229" spans="1:61" x14ac:dyDescent="0.35">
      <c r="A1229" s="1">
        <v>43783</v>
      </c>
      <c r="B1229" s="13">
        <v>262.64</v>
      </c>
      <c r="C1229" s="4">
        <v>22395556</v>
      </c>
      <c r="D1229" s="13">
        <v>148.06</v>
      </c>
      <c r="E1229" s="4">
        <v>19755100</v>
      </c>
      <c r="F1229" s="13">
        <v>209.79</v>
      </c>
      <c r="G1229" s="4">
        <v>13175171</v>
      </c>
      <c r="H1229" s="13">
        <v>308.97000000000003</v>
      </c>
      <c r="I1229" s="4">
        <v>1727126</v>
      </c>
      <c r="J1229" s="13">
        <v>56.09</v>
      </c>
      <c r="K1229" s="4">
        <v>9056240</v>
      </c>
      <c r="L1229" s="13">
        <v>163.05000000000001</v>
      </c>
      <c r="M1229" s="4">
        <v>3823268</v>
      </c>
      <c r="N1229" s="13">
        <v>38.35</v>
      </c>
      <c r="O1229" s="4">
        <v>65936947</v>
      </c>
      <c r="P1229" s="13">
        <v>294.52999999999997</v>
      </c>
      <c r="Q1229" s="4">
        <v>1461895</v>
      </c>
      <c r="R1229" s="13">
        <v>44.91</v>
      </c>
      <c r="S1229" s="4">
        <v>65609855</v>
      </c>
      <c r="T1229" s="13">
        <v>57.81</v>
      </c>
      <c r="U1229" s="4">
        <v>12141218</v>
      </c>
      <c r="V1229" s="13">
        <v>68.5</v>
      </c>
      <c r="W1229" s="4">
        <v>11281012</v>
      </c>
      <c r="X1229" s="13">
        <v>121.96</v>
      </c>
      <c r="Y1229" s="4">
        <v>4886604</v>
      </c>
      <c r="Z1229" s="13">
        <v>72.349999999999994</v>
      </c>
      <c r="AA1229" s="4">
        <v>3425150</v>
      </c>
      <c r="AB1229" s="13">
        <v>57.25</v>
      </c>
      <c r="AC1229" s="4">
        <v>3971199</v>
      </c>
      <c r="AD1229" s="13">
        <v>34.71</v>
      </c>
      <c r="AE1229" s="4">
        <v>14069136</v>
      </c>
      <c r="AF1229" s="13">
        <v>38.03</v>
      </c>
      <c r="AG1229" s="4">
        <v>2196385</v>
      </c>
      <c r="AH1229" s="13">
        <v>37.76</v>
      </c>
      <c r="AI1229" s="4">
        <v>8833727</v>
      </c>
      <c r="AJ1229" s="13">
        <v>119.44</v>
      </c>
      <c r="AK1229" s="4">
        <v>1507850</v>
      </c>
      <c r="AL1229" s="13">
        <v>20.22</v>
      </c>
      <c r="AM1229" s="4">
        <v>15853612</v>
      </c>
      <c r="AN1229" s="13">
        <v>64.45</v>
      </c>
      <c r="AO1229" s="4">
        <v>4440797</v>
      </c>
      <c r="AP1229" s="13">
        <v>1754.6</v>
      </c>
      <c r="AQ1229" s="4">
        <v>2269417</v>
      </c>
      <c r="AR1229" s="13">
        <v>349.35</v>
      </c>
      <c r="AS1229" s="4">
        <v>6471703</v>
      </c>
      <c r="AT1229" s="13">
        <v>194</v>
      </c>
      <c r="AU1229" s="4">
        <v>3175846</v>
      </c>
      <c r="AV1229" s="13">
        <v>1865.55</v>
      </c>
      <c r="AW1229" s="4">
        <v>276931</v>
      </c>
      <c r="AX1229" s="13">
        <v>236.55</v>
      </c>
      <c r="AY1229" s="4">
        <v>2283848</v>
      </c>
      <c r="AZ1229" s="13">
        <v>114.54</v>
      </c>
      <c r="BA1229" s="4">
        <v>2852445</v>
      </c>
      <c r="BB1229" s="13">
        <v>34.96</v>
      </c>
      <c r="BC1229" s="4">
        <v>6029214</v>
      </c>
      <c r="BD1229" s="13">
        <v>84.38</v>
      </c>
      <c r="BE1229" s="4">
        <v>5287433</v>
      </c>
      <c r="BF1229" s="13">
        <v>134.55000000000001</v>
      </c>
      <c r="BG1229" s="4">
        <v>1238804</v>
      </c>
      <c r="BH1229" s="13">
        <v>91.27</v>
      </c>
      <c r="BI1229" s="4">
        <v>6035607</v>
      </c>
    </row>
    <row r="1230" spans="1:61" x14ac:dyDescent="0.35">
      <c r="A1230" s="1">
        <v>43784</v>
      </c>
      <c r="B1230" s="13">
        <v>265.76</v>
      </c>
      <c r="C1230" s="4">
        <v>25093666</v>
      </c>
      <c r="D1230" s="13">
        <v>149.97</v>
      </c>
      <c r="E1230" s="4">
        <v>23508807</v>
      </c>
      <c r="F1230" s="13">
        <v>204.19</v>
      </c>
      <c r="G1230" s="4">
        <v>26355409</v>
      </c>
      <c r="H1230" s="13">
        <v>312.91000000000003</v>
      </c>
      <c r="I1230" s="4">
        <v>1812044</v>
      </c>
      <c r="J1230" s="13">
        <v>56.42</v>
      </c>
      <c r="K1230" s="4">
        <v>7216865</v>
      </c>
      <c r="L1230" s="13">
        <v>163.21</v>
      </c>
      <c r="M1230" s="4">
        <v>3693235</v>
      </c>
      <c r="N1230" s="13">
        <v>38.56</v>
      </c>
      <c r="O1230" s="4">
        <v>63020866</v>
      </c>
      <c r="P1230" s="13">
        <v>297.5</v>
      </c>
      <c r="Q1230" s="4">
        <v>2011741</v>
      </c>
      <c r="R1230" s="13">
        <v>45.09</v>
      </c>
      <c r="S1230" s="4">
        <v>32387644</v>
      </c>
      <c r="T1230" s="13">
        <v>57.96</v>
      </c>
      <c r="U1230" s="4">
        <v>16112991</v>
      </c>
      <c r="V1230" s="13">
        <v>69.19</v>
      </c>
      <c r="W1230" s="4">
        <v>11253689</v>
      </c>
      <c r="X1230" s="13">
        <v>120.64</v>
      </c>
      <c r="Y1230" s="4">
        <v>5589793</v>
      </c>
      <c r="Z1230" s="13">
        <v>73.48</v>
      </c>
      <c r="AA1230" s="4">
        <v>3505273</v>
      </c>
      <c r="AB1230" s="13">
        <v>58.25</v>
      </c>
      <c r="AC1230" s="4">
        <v>4261969</v>
      </c>
      <c r="AD1230" s="13">
        <v>35.36</v>
      </c>
      <c r="AE1230" s="4">
        <v>9017647</v>
      </c>
      <c r="AF1230" s="13">
        <v>39.26</v>
      </c>
      <c r="AG1230" s="4">
        <v>1526011</v>
      </c>
      <c r="AH1230" s="13">
        <v>38.950000000000003</v>
      </c>
      <c r="AI1230" s="4">
        <v>14166226</v>
      </c>
      <c r="AJ1230" s="13">
        <v>118.36</v>
      </c>
      <c r="AK1230" s="4">
        <v>1636697</v>
      </c>
      <c r="AL1230" s="13">
        <v>20.440000000000001</v>
      </c>
      <c r="AM1230" s="4">
        <v>23111999</v>
      </c>
      <c r="AN1230" s="13">
        <v>64.69</v>
      </c>
      <c r="AO1230" s="4">
        <v>4469459</v>
      </c>
      <c r="AP1230" s="13">
        <v>1739.49</v>
      </c>
      <c r="AQ1230" s="4">
        <v>3931141</v>
      </c>
      <c r="AR1230" s="13">
        <v>352.17</v>
      </c>
      <c r="AS1230" s="4">
        <v>4812563</v>
      </c>
      <c r="AT1230" s="13">
        <v>193.97</v>
      </c>
      <c r="AU1230" s="4">
        <v>2991719</v>
      </c>
      <c r="AV1230" s="13">
        <v>1848.82</v>
      </c>
      <c r="AW1230" s="4">
        <v>366585</v>
      </c>
      <c r="AX1230" s="13">
        <v>237.29</v>
      </c>
      <c r="AY1230" s="4">
        <v>3526672</v>
      </c>
      <c r="AZ1230" s="13">
        <v>115.52</v>
      </c>
      <c r="BA1230" s="4">
        <v>3623193</v>
      </c>
      <c r="BB1230" s="13">
        <v>35.270000000000003</v>
      </c>
      <c r="BC1230" s="4">
        <v>6301985</v>
      </c>
      <c r="BD1230" s="13">
        <v>84.21</v>
      </c>
      <c r="BE1230" s="4">
        <v>7537205</v>
      </c>
      <c r="BF1230" s="13">
        <v>135.52000000000001</v>
      </c>
      <c r="BG1230" s="4">
        <v>1371231</v>
      </c>
      <c r="BH1230" s="13">
        <v>93.04</v>
      </c>
      <c r="BI1230" s="4">
        <v>6785736</v>
      </c>
    </row>
    <row r="1231" spans="1:61" x14ac:dyDescent="0.35">
      <c r="A1231" s="1">
        <v>43787</v>
      </c>
      <c r="B1231" s="13">
        <v>267.10000000000002</v>
      </c>
      <c r="C1231" s="4">
        <v>21700897</v>
      </c>
      <c r="D1231" s="13">
        <v>150.34</v>
      </c>
      <c r="E1231" s="4">
        <v>21554762</v>
      </c>
      <c r="F1231" s="13">
        <v>212.28</v>
      </c>
      <c r="G1231" s="4">
        <v>14382963</v>
      </c>
      <c r="H1231" s="13">
        <v>311.07</v>
      </c>
      <c r="I1231" s="4">
        <v>1585106</v>
      </c>
      <c r="J1231" s="13">
        <v>56.19</v>
      </c>
      <c r="K1231" s="4">
        <v>6924199</v>
      </c>
      <c r="L1231" s="13">
        <v>162.77000000000001</v>
      </c>
      <c r="M1231" s="4">
        <v>5558132</v>
      </c>
      <c r="N1231" s="13">
        <v>39.880000000000003</v>
      </c>
      <c r="O1231" s="4">
        <v>66332767</v>
      </c>
      <c r="P1231" s="13">
        <v>297.16000000000003</v>
      </c>
      <c r="Q1231" s="4">
        <v>1632801</v>
      </c>
      <c r="R1231" s="13">
        <v>45.15</v>
      </c>
      <c r="S1231" s="4">
        <v>22746710</v>
      </c>
      <c r="T1231" s="13">
        <v>58.25</v>
      </c>
      <c r="U1231" s="4">
        <v>16101282</v>
      </c>
      <c r="V1231" s="13">
        <v>68.52</v>
      </c>
      <c r="W1231" s="4">
        <v>10098937</v>
      </c>
      <c r="X1231" s="13">
        <v>118.55</v>
      </c>
      <c r="Y1231" s="4">
        <v>4885671</v>
      </c>
      <c r="Z1231" s="13">
        <v>71.260000000000005</v>
      </c>
      <c r="AA1231" s="4">
        <v>2965774</v>
      </c>
      <c r="AB1231" s="13">
        <v>56.7</v>
      </c>
      <c r="AC1231" s="4">
        <v>5793488</v>
      </c>
      <c r="AD1231" s="13">
        <v>34.69</v>
      </c>
      <c r="AE1231" s="4">
        <v>11672051</v>
      </c>
      <c r="AF1231" s="13">
        <v>39.03</v>
      </c>
      <c r="AG1231" s="4">
        <v>1298614</v>
      </c>
      <c r="AH1231" s="13">
        <v>39.299999999999997</v>
      </c>
      <c r="AI1231" s="4">
        <v>13131619</v>
      </c>
      <c r="AJ1231" s="13">
        <v>118.65</v>
      </c>
      <c r="AK1231" s="4">
        <v>1365005</v>
      </c>
      <c r="AL1231" s="13">
        <v>20.14</v>
      </c>
      <c r="AM1231" s="4">
        <v>11152996</v>
      </c>
      <c r="AN1231" s="13">
        <v>64.540000000000006</v>
      </c>
      <c r="AO1231" s="4">
        <v>3310712</v>
      </c>
      <c r="AP1231" s="13">
        <v>1752.53</v>
      </c>
      <c r="AQ1231" s="4">
        <v>2841907</v>
      </c>
      <c r="AR1231" s="13">
        <v>349.99</v>
      </c>
      <c r="AS1231" s="4">
        <v>4408505</v>
      </c>
      <c r="AT1231" s="13">
        <v>194.28</v>
      </c>
      <c r="AU1231" s="4">
        <v>3421599</v>
      </c>
      <c r="AV1231" s="13">
        <v>1838.03</v>
      </c>
      <c r="AW1231" s="4">
        <v>361985</v>
      </c>
      <c r="AX1231" s="13">
        <v>238.85</v>
      </c>
      <c r="AY1231" s="4">
        <v>5766962</v>
      </c>
      <c r="AZ1231" s="13">
        <v>115.02</v>
      </c>
      <c r="BA1231" s="4">
        <v>5513349</v>
      </c>
      <c r="BB1231" s="13">
        <v>35.1</v>
      </c>
      <c r="BC1231" s="4">
        <v>7639316</v>
      </c>
      <c r="BD1231" s="13">
        <v>84.02</v>
      </c>
      <c r="BE1231" s="4">
        <v>6433068</v>
      </c>
      <c r="BF1231" s="13">
        <v>135.68</v>
      </c>
      <c r="BG1231" s="4">
        <v>1568761</v>
      </c>
      <c r="BH1231" s="13">
        <v>94.18</v>
      </c>
      <c r="BI1231" s="4">
        <v>6165745</v>
      </c>
    </row>
    <row r="1232" spans="1:61" x14ac:dyDescent="0.35">
      <c r="A1232" s="1">
        <v>43788</v>
      </c>
      <c r="B1232" s="13">
        <v>266.29000000000002</v>
      </c>
      <c r="C1232" s="4">
        <v>19069597</v>
      </c>
      <c r="D1232" s="13">
        <v>150.38999999999999</v>
      </c>
      <c r="E1232" s="4">
        <v>23960164</v>
      </c>
      <c r="F1232" s="13">
        <v>207.99</v>
      </c>
      <c r="G1232" s="4">
        <v>10384506</v>
      </c>
      <c r="H1232" s="13">
        <v>317.7</v>
      </c>
      <c r="I1232" s="4">
        <v>3174632</v>
      </c>
      <c r="J1232" s="13">
        <v>56.27</v>
      </c>
      <c r="K1232" s="4">
        <v>7199492</v>
      </c>
      <c r="L1232" s="13">
        <v>163.96</v>
      </c>
      <c r="M1232" s="4">
        <v>4956475</v>
      </c>
      <c r="N1232" s="13">
        <v>41.29</v>
      </c>
      <c r="O1232" s="4">
        <v>94600235</v>
      </c>
      <c r="P1232" s="13">
        <v>300.60000000000002</v>
      </c>
      <c r="Q1232" s="4">
        <v>2143343</v>
      </c>
      <c r="R1232" s="13">
        <v>45.47</v>
      </c>
      <c r="S1232" s="4">
        <v>19619578</v>
      </c>
      <c r="T1232" s="13">
        <v>58.35</v>
      </c>
      <c r="U1232" s="4">
        <v>17062825</v>
      </c>
      <c r="V1232" s="13">
        <v>67.819999999999993</v>
      </c>
      <c r="W1232" s="4">
        <v>12614042</v>
      </c>
      <c r="X1232" s="13">
        <v>116.45</v>
      </c>
      <c r="Y1232" s="4">
        <v>8727280</v>
      </c>
      <c r="Z1232" s="13">
        <v>70.400000000000006</v>
      </c>
      <c r="AA1232" s="4">
        <v>3763517</v>
      </c>
      <c r="AB1232" s="13">
        <v>57.17</v>
      </c>
      <c r="AC1232" s="4">
        <v>6588388</v>
      </c>
      <c r="AD1232" s="13">
        <v>34.31</v>
      </c>
      <c r="AE1232" s="4">
        <v>10174903</v>
      </c>
      <c r="AF1232" s="13">
        <v>37.11</v>
      </c>
      <c r="AG1232" s="4">
        <v>2332796</v>
      </c>
      <c r="AH1232" s="13">
        <v>38.14</v>
      </c>
      <c r="AI1232" s="4">
        <v>12540422</v>
      </c>
      <c r="AJ1232" s="13">
        <v>117.42</v>
      </c>
      <c r="AK1232" s="4">
        <v>2781514</v>
      </c>
      <c r="AL1232" s="13">
        <v>20.010000000000002</v>
      </c>
      <c r="AM1232" s="4">
        <v>11201026</v>
      </c>
      <c r="AN1232" s="13">
        <v>61.85</v>
      </c>
      <c r="AO1232" s="4">
        <v>4758336</v>
      </c>
      <c r="AP1232" s="13">
        <v>1752.79</v>
      </c>
      <c r="AQ1232" s="4">
        <v>2274535</v>
      </c>
      <c r="AR1232" s="13">
        <v>359.52</v>
      </c>
      <c r="AS1232" s="4">
        <v>7736078</v>
      </c>
      <c r="AT1232" s="13">
        <v>193.44</v>
      </c>
      <c r="AU1232" s="4">
        <v>2910580</v>
      </c>
      <c r="AV1232" s="13">
        <v>1845.3</v>
      </c>
      <c r="AW1232" s="4">
        <v>274044</v>
      </c>
      <c r="AX1232" s="13">
        <v>225.86</v>
      </c>
      <c r="AY1232" s="4">
        <v>14984830</v>
      </c>
      <c r="AZ1232" s="13">
        <v>113.4</v>
      </c>
      <c r="BA1232" s="4">
        <v>7160251</v>
      </c>
      <c r="BB1232" s="13">
        <v>35.06</v>
      </c>
      <c r="BC1232" s="4">
        <v>5307077</v>
      </c>
      <c r="BD1232" s="13">
        <v>83.66</v>
      </c>
      <c r="BE1232" s="4">
        <v>6010423</v>
      </c>
      <c r="BF1232" s="13">
        <v>135.47</v>
      </c>
      <c r="BG1232" s="4">
        <v>992680</v>
      </c>
      <c r="BH1232" s="13">
        <v>93.61</v>
      </c>
      <c r="BI1232" s="4">
        <v>5382247</v>
      </c>
    </row>
    <row r="1233" spans="1:61" x14ac:dyDescent="0.35">
      <c r="A1233" s="1">
        <v>43789</v>
      </c>
      <c r="B1233" s="13">
        <v>263.19</v>
      </c>
      <c r="C1233" s="4">
        <v>26609919</v>
      </c>
      <c r="D1233" s="13">
        <v>149.62</v>
      </c>
      <c r="E1233" s="4">
        <v>25720060</v>
      </c>
      <c r="F1233" s="13">
        <v>211.18</v>
      </c>
      <c r="G1233" s="4">
        <v>11825438</v>
      </c>
      <c r="H1233" s="13">
        <v>311.67</v>
      </c>
      <c r="I1233" s="4">
        <v>1995247</v>
      </c>
      <c r="J1233" s="13">
        <v>56.24</v>
      </c>
      <c r="K1233" s="4">
        <v>9117146</v>
      </c>
      <c r="L1233" s="13">
        <v>164.2</v>
      </c>
      <c r="M1233" s="4">
        <v>8454931</v>
      </c>
      <c r="N1233" s="13">
        <v>40.98</v>
      </c>
      <c r="O1233" s="4">
        <v>79968318</v>
      </c>
      <c r="P1233" s="13">
        <v>300.10000000000002</v>
      </c>
      <c r="Q1233" s="4">
        <v>1841524</v>
      </c>
      <c r="R1233" s="13">
        <v>45.08</v>
      </c>
      <c r="S1233" s="4">
        <v>18668523</v>
      </c>
      <c r="T1233" s="13">
        <v>57.9</v>
      </c>
      <c r="U1233" s="4">
        <v>18559091</v>
      </c>
      <c r="V1233" s="13">
        <v>68.03</v>
      </c>
      <c r="W1233" s="4">
        <v>16931767</v>
      </c>
      <c r="X1233" s="13">
        <v>117.34</v>
      </c>
      <c r="Y1233" s="4">
        <v>5903205</v>
      </c>
      <c r="Z1233" s="13">
        <v>72.06</v>
      </c>
      <c r="AA1233" s="4">
        <v>4027556</v>
      </c>
      <c r="AB1233" s="13">
        <v>59.36</v>
      </c>
      <c r="AC1233" s="4">
        <v>10098825</v>
      </c>
      <c r="AD1233" s="13">
        <v>36.14</v>
      </c>
      <c r="AE1233" s="4">
        <v>15806912</v>
      </c>
      <c r="AF1233" s="13">
        <v>38.14</v>
      </c>
      <c r="AG1233" s="4">
        <v>2551028</v>
      </c>
      <c r="AH1233" s="13">
        <v>38.479999999999997</v>
      </c>
      <c r="AI1233" s="4">
        <v>10302774</v>
      </c>
      <c r="AJ1233" s="13">
        <v>116.06</v>
      </c>
      <c r="AK1233" s="4">
        <v>4337044</v>
      </c>
      <c r="AL1233" s="13">
        <v>20.059999999999999</v>
      </c>
      <c r="AM1233" s="4">
        <v>12223523</v>
      </c>
      <c r="AN1233" s="13">
        <v>61.8</v>
      </c>
      <c r="AO1233" s="4">
        <v>8599865</v>
      </c>
      <c r="AP1233" s="13">
        <v>1745.53</v>
      </c>
      <c r="AQ1233" s="4">
        <v>2793759</v>
      </c>
      <c r="AR1233" s="13">
        <v>352.22</v>
      </c>
      <c r="AS1233" s="4">
        <v>6733965</v>
      </c>
      <c r="AT1233" s="13">
        <v>194.13</v>
      </c>
      <c r="AU1233" s="4">
        <v>3131923</v>
      </c>
      <c r="AV1233" s="13">
        <v>1851.82</v>
      </c>
      <c r="AW1233" s="4">
        <v>354734</v>
      </c>
      <c r="AX1233" s="13">
        <v>220.9</v>
      </c>
      <c r="AY1233" s="4">
        <v>10228810</v>
      </c>
      <c r="AZ1233" s="13">
        <v>117.83</v>
      </c>
      <c r="BA1233" s="4">
        <v>16114964</v>
      </c>
      <c r="BB1233" s="13">
        <v>34.86</v>
      </c>
      <c r="BC1233" s="4">
        <v>9520393</v>
      </c>
      <c r="BD1233" s="13">
        <v>83.6</v>
      </c>
      <c r="BE1233" s="4">
        <v>6251318</v>
      </c>
      <c r="BF1233" s="13">
        <v>132.71</v>
      </c>
      <c r="BG1233" s="4">
        <v>1408586</v>
      </c>
      <c r="BH1233" s="13">
        <v>93.05</v>
      </c>
      <c r="BI1233" s="4">
        <v>6235624</v>
      </c>
    </row>
    <row r="1234" spans="1:61" x14ac:dyDescent="0.35">
      <c r="A1234" s="1">
        <v>43790</v>
      </c>
      <c r="B1234" s="13">
        <v>262.01</v>
      </c>
      <c r="C1234" s="4">
        <v>30348778</v>
      </c>
      <c r="D1234" s="13">
        <v>149.47999999999999</v>
      </c>
      <c r="E1234" s="4">
        <v>18576083</v>
      </c>
      <c r="F1234" s="13">
        <v>210.18</v>
      </c>
      <c r="G1234" s="4">
        <v>7209730</v>
      </c>
      <c r="H1234" s="13">
        <v>315.25</v>
      </c>
      <c r="I1234" s="4">
        <v>1931735</v>
      </c>
      <c r="J1234" s="13">
        <v>56.23</v>
      </c>
      <c r="K1234" s="4">
        <v>8067136</v>
      </c>
      <c r="L1234" s="13">
        <v>162.88</v>
      </c>
      <c r="M1234" s="4">
        <v>5724203</v>
      </c>
      <c r="N1234" s="13">
        <v>39.520000000000003</v>
      </c>
      <c r="O1234" s="4">
        <v>88069355</v>
      </c>
      <c r="P1234" s="13">
        <v>298.8</v>
      </c>
      <c r="Q1234" s="4">
        <v>1609828</v>
      </c>
      <c r="R1234" s="13">
        <v>44.84</v>
      </c>
      <c r="S1234" s="4">
        <v>19868780</v>
      </c>
      <c r="T1234" s="13">
        <v>58.22</v>
      </c>
      <c r="U1234" s="4">
        <v>16139031</v>
      </c>
      <c r="V1234" s="13">
        <v>69.67</v>
      </c>
      <c r="W1234" s="4">
        <v>14080938</v>
      </c>
      <c r="X1234" s="13">
        <v>118.77</v>
      </c>
      <c r="Y1234" s="4">
        <v>5810888</v>
      </c>
      <c r="Z1234" s="13">
        <v>73.319999999999993</v>
      </c>
      <c r="AA1234" s="4">
        <v>4147691</v>
      </c>
      <c r="AB1234" s="13">
        <v>60.21</v>
      </c>
      <c r="AC1234" s="4">
        <v>10527375</v>
      </c>
      <c r="AD1234" s="13">
        <v>36.619999999999997</v>
      </c>
      <c r="AE1234" s="4">
        <v>11451690</v>
      </c>
      <c r="AF1234" s="13">
        <v>38.49</v>
      </c>
      <c r="AG1234" s="4">
        <v>1692312</v>
      </c>
      <c r="AH1234" s="13">
        <v>39.119999999999997</v>
      </c>
      <c r="AI1234" s="4">
        <v>9308850</v>
      </c>
      <c r="AJ1234" s="13">
        <v>118.37</v>
      </c>
      <c r="AK1234" s="4">
        <v>2401328</v>
      </c>
      <c r="AL1234" s="13">
        <v>20.16</v>
      </c>
      <c r="AM1234" s="4">
        <v>11577448</v>
      </c>
      <c r="AN1234" s="13">
        <v>63.24</v>
      </c>
      <c r="AO1234" s="4">
        <v>3842041</v>
      </c>
      <c r="AP1234" s="13">
        <v>1734.71</v>
      </c>
      <c r="AQ1234" s="4">
        <v>2662938</v>
      </c>
      <c r="AR1234" s="13">
        <v>354.83</v>
      </c>
      <c r="AS1234" s="4">
        <v>6110013</v>
      </c>
      <c r="AT1234" s="13">
        <v>192.35</v>
      </c>
      <c r="AU1234" s="4">
        <v>3509470</v>
      </c>
      <c r="AV1234" s="13">
        <v>1873.31</v>
      </c>
      <c r="AW1234" s="4">
        <v>342706</v>
      </c>
      <c r="AX1234" s="13">
        <v>218.54</v>
      </c>
      <c r="AY1234" s="4">
        <v>7823720</v>
      </c>
      <c r="AZ1234" s="13">
        <v>117.02</v>
      </c>
      <c r="BA1234" s="4">
        <v>5747806</v>
      </c>
      <c r="BB1234" s="13">
        <v>34.94</v>
      </c>
      <c r="BC1234" s="4">
        <v>5660379</v>
      </c>
      <c r="BD1234" s="13">
        <v>82.3</v>
      </c>
      <c r="BE1234" s="4">
        <v>8300483</v>
      </c>
      <c r="BF1234" s="13">
        <v>132.97999999999999</v>
      </c>
      <c r="BG1234" s="4">
        <v>997316</v>
      </c>
      <c r="BH1234" s="13">
        <v>92.16</v>
      </c>
      <c r="BI1234" s="4">
        <v>5493063</v>
      </c>
    </row>
    <row r="1235" spans="1:61" x14ac:dyDescent="0.35">
      <c r="A1235" s="1">
        <v>43791</v>
      </c>
      <c r="B1235" s="13">
        <v>261.77999999999997</v>
      </c>
      <c r="C1235" s="4">
        <v>16331263</v>
      </c>
      <c r="D1235" s="13">
        <v>149.59</v>
      </c>
      <c r="E1235" s="4">
        <v>15841680</v>
      </c>
      <c r="F1235" s="13">
        <v>210.89</v>
      </c>
      <c r="G1235" s="4">
        <v>5602470</v>
      </c>
      <c r="H1235" s="13">
        <v>314.92</v>
      </c>
      <c r="I1235" s="4">
        <v>1321643</v>
      </c>
      <c r="J1235" s="13">
        <v>56.39</v>
      </c>
      <c r="K1235" s="4">
        <v>6346924</v>
      </c>
      <c r="L1235" s="13">
        <v>162.81</v>
      </c>
      <c r="M1235" s="4">
        <v>3761891</v>
      </c>
      <c r="N1235" s="13">
        <v>39.15</v>
      </c>
      <c r="O1235" s="4">
        <v>56931883</v>
      </c>
      <c r="P1235" s="13">
        <v>299.3</v>
      </c>
      <c r="Q1235" s="4">
        <v>1508874</v>
      </c>
      <c r="R1235" s="13">
        <v>44.85</v>
      </c>
      <c r="S1235" s="4">
        <v>18725691</v>
      </c>
      <c r="T1235" s="13">
        <v>57.61</v>
      </c>
      <c r="U1235" s="4">
        <v>15690160</v>
      </c>
      <c r="V1235" s="13">
        <v>69.37</v>
      </c>
      <c r="W1235" s="4">
        <v>12143555</v>
      </c>
      <c r="X1235" s="13">
        <v>118.63</v>
      </c>
      <c r="Y1235" s="4">
        <v>4786806</v>
      </c>
      <c r="Z1235" s="13">
        <v>72.989999999999995</v>
      </c>
      <c r="AA1235" s="4">
        <v>2903339</v>
      </c>
      <c r="AB1235" s="13">
        <v>59.9</v>
      </c>
      <c r="AC1235" s="4">
        <v>6579180</v>
      </c>
      <c r="AD1235" s="13">
        <v>36.61</v>
      </c>
      <c r="AE1235" s="4">
        <v>7515232</v>
      </c>
      <c r="AF1235" s="13">
        <v>37.53</v>
      </c>
      <c r="AG1235" s="4">
        <v>2016557</v>
      </c>
      <c r="AH1235" s="13">
        <v>39.58</v>
      </c>
      <c r="AI1235" s="4">
        <v>9467566</v>
      </c>
      <c r="AJ1235" s="13">
        <v>116.63</v>
      </c>
      <c r="AK1235" s="4">
        <v>2261036</v>
      </c>
      <c r="AL1235" s="13">
        <v>19.96</v>
      </c>
      <c r="AM1235" s="4">
        <v>9727384</v>
      </c>
      <c r="AN1235" s="13">
        <v>62.36</v>
      </c>
      <c r="AO1235" s="4">
        <v>2379579</v>
      </c>
      <c r="AP1235" s="13">
        <v>1745.72</v>
      </c>
      <c r="AQ1235" s="4">
        <v>2479081</v>
      </c>
      <c r="AR1235" s="13">
        <v>333.04</v>
      </c>
      <c r="AS1235" s="4">
        <v>16870642</v>
      </c>
      <c r="AT1235" s="13">
        <v>193.14</v>
      </c>
      <c r="AU1235" s="4">
        <v>2418119</v>
      </c>
      <c r="AV1235" s="13">
        <v>1877.53</v>
      </c>
      <c r="AW1235" s="4">
        <v>239868</v>
      </c>
      <c r="AX1235" s="13">
        <v>218.03</v>
      </c>
      <c r="AY1235" s="4">
        <v>5786478</v>
      </c>
      <c r="AZ1235" s="13">
        <v>118.2</v>
      </c>
      <c r="BA1235" s="4">
        <v>4473303</v>
      </c>
      <c r="BB1235" s="13">
        <v>35.119999999999997</v>
      </c>
      <c r="BC1235" s="4">
        <v>6165853</v>
      </c>
      <c r="BD1235" s="13">
        <v>83.02</v>
      </c>
      <c r="BE1235" s="4">
        <v>6080782</v>
      </c>
      <c r="BF1235" s="13">
        <v>136.25</v>
      </c>
      <c r="BG1235" s="4">
        <v>1304510</v>
      </c>
      <c r="BH1235" s="13">
        <v>93.34</v>
      </c>
      <c r="BI1235" s="4">
        <v>4264394</v>
      </c>
    </row>
    <row r="1236" spans="1:61" x14ac:dyDescent="0.35">
      <c r="A1236" s="1">
        <v>43794</v>
      </c>
      <c r="B1236" s="13">
        <v>266.37</v>
      </c>
      <c r="C1236" s="4">
        <v>21029517</v>
      </c>
      <c r="D1236" s="13">
        <v>151.22999999999999</v>
      </c>
      <c r="E1236" s="4">
        <v>22428585</v>
      </c>
      <c r="F1236" s="13">
        <v>221.21</v>
      </c>
      <c r="G1236" s="4">
        <v>12683686</v>
      </c>
      <c r="H1236" s="13">
        <v>319.62</v>
      </c>
      <c r="I1236" s="4">
        <v>1963663</v>
      </c>
      <c r="J1236" s="13">
        <v>56.56</v>
      </c>
      <c r="K1236" s="4">
        <v>7977693</v>
      </c>
      <c r="L1236" s="13">
        <v>161.71</v>
      </c>
      <c r="M1236" s="4">
        <v>5509549</v>
      </c>
      <c r="N1236" s="13">
        <v>39.79</v>
      </c>
      <c r="O1236" s="4">
        <v>45879404</v>
      </c>
      <c r="P1236" s="13">
        <v>305.27999999999997</v>
      </c>
      <c r="Q1236" s="4">
        <v>2205626</v>
      </c>
      <c r="R1236" s="13">
        <v>45.45</v>
      </c>
      <c r="S1236" s="4">
        <v>19654604</v>
      </c>
      <c r="T1236" s="13">
        <v>58.81</v>
      </c>
      <c r="U1236" s="4">
        <v>15012416</v>
      </c>
      <c r="V1236" s="13">
        <v>68.91</v>
      </c>
      <c r="W1236" s="4">
        <v>10671464</v>
      </c>
      <c r="X1236" s="13">
        <v>118.38</v>
      </c>
      <c r="Y1236" s="4">
        <v>7389988</v>
      </c>
      <c r="Z1236" s="13">
        <v>73.52</v>
      </c>
      <c r="AA1236" s="4">
        <v>3129218</v>
      </c>
      <c r="AB1236" s="13">
        <v>61.05</v>
      </c>
      <c r="AC1236" s="4">
        <v>7723442</v>
      </c>
      <c r="AD1236" s="13">
        <v>37.08</v>
      </c>
      <c r="AE1236" s="4">
        <v>8712513</v>
      </c>
      <c r="AF1236" s="13">
        <v>37.950000000000003</v>
      </c>
      <c r="AG1236" s="4">
        <v>1458953</v>
      </c>
      <c r="AH1236" s="13">
        <v>39.93</v>
      </c>
      <c r="AI1236" s="4">
        <v>10266366</v>
      </c>
      <c r="AJ1236" s="13">
        <v>115.42</v>
      </c>
      <c r="AK1236" s="4">
        <v>2758857</v>
      </c>
      <c r="AL1236" s="13">
        <v>19.96</v>
      </c>
      <c r="AM1236" s="4">
        <v>14192051</v>
      </c>
      <c r="AN1236" s="13">
        <v>62.43</v>
      </c>
      <c r="AO1236" s="4">
        <v>6855852</v>
      </c>
      <c r="AP1236" s="13">
        <v>1773.84</v>
      </c>
      <c r="AQ1236" s="4">
        <v>3489467</v>
      </c>
      <c r="AR1236" s="13">
        <v>336.34</v>
      </c>
      <c r="AS1236" s="4">
        <v>12345765</v>
      </c>
      <c r="AT1236" s="13">
        <v>191.89</v>
      </c>
      <c r="AU1236" s="4">
        <v>4000371</v>
      </c>
      <c r="AV1236" s="13">
        <v>1897.54</v>
      </c>
      <c r="AW1236" s="4">
        <v>298656</v>
      </c>
      <c r="AX1236" s="13">
        <v>218.4</v>
      </c>
      <c r="AY1236" s="4">
        <v>8869811</v>
      </c>
      <c r="AZ1236" s="13">
        <v>117</v>
      </c>
      <c r="BA1236" s="4">
        <v>4468956</v>
      </c>
      <c r="BB1236" s="13">
        <v>35.85</v>
      </c>
      <c r="BC1236" s="4">
        <v>14172563</v>
      </c>
      <c r="BD1236" s="13">
        <v>83.75</v>
      </c>
      <c r="BE1236" s="4">
        <v>5450981</v>
      </c>
      <c r="BF1236" s="13">
        <v>137.97999999999999</v>
      </c>
      <c r="BG1236" s="4">
        <v>1422521</v>
      </c>
      <c r="BH1236" s="13">
        <v>92.9</v>
      </c>
      <c r="BI1236" s="4">
        <v>5419903</v>
      </c>
    </row>
    <row r="1237" spans="1:61" x14ac:dyDescent="0.35">
      <c r="A1237" s="1">
        <v>43795</v>
      </c>
      <c r="B1237" s="13">
        <v>264.29000000000002</v>
      </c>
      <c r="C1237" s="4">
        <v>26334882</v>
      </c>
      <c r="D1237" s="13">
        <v>152.03</v>
      </c>
      <c r="E1237" s="4">
        <v>24635100</v>
      </c>
      <c r="F1237" s="13">
        <v>217</v>
      </c>
      <c r="G1237" s="4">
        <v>9642023</v>
      </c>
      <c r="H1237" s="13">
        <v>316.27</v>
      </c>
      <c r="I1237" s="4">
        <v>3080101</v>
      </c>
      <c r="J1237" s="13">
        <v>56.51</v>
      </c>
      <c r="K1237" s="4">
        <v>12078595</v>
      </c>
      <c r="L1237" s="13">
        <v>162.54</v>
      </c>
      <c r="M1237" s="4">
        <v>5882383</v>
      </c>
      <c r="N1237" s="13">
        <v>38.99</v>
      </c>
      <c r="O1237" s="4">
        <v>43764146</v>
      </c>
      <c r="P1237" s="13">
        <v>307.89999999999998</v>
      </c>
      <c r="Q1237" s="4">
        <v>2619497</v>
      </c>
      <c r="R1237" s="13">
        <v>45.31</v>
      </c>
      <c r="S1237" s="4">
        <v>29424782</v>
      </c>
      <c r="T1237" s="13">
        <v>58.9</v>
      </c>
      <c r="U1237" s="4">
        <v>22381498</v>
      </c>
      <c r="V1237" s="13">
        <v>68.739999999999995</v>
      </c>
      <c r="W1237" s="4">
        <v>15461901</v>
      </c>
      <c r="X1237" s="13">
        <v>117.79</v>
      </c>
      <c r="Y1237" s="4">
        <v>10061284</v>
      </c>
      <c r="Z1237" s="13">
        <v>71.91</v>
      </c>
      <c r="AA1237" s="4">
        <v>3322881</v>
      </c>
      <c r="AB1237" s="13">
        <v>60.11</v>
      </c>
      <c r="AC1237" s="4">
        <v>8153066</v>
      </c>
      <c r="AD1237" s="13">
        <v>36.39</v>
      </c>
      <c r="AE1237" s="4">
        <v>9579755</v>
      </c>
      <c r="AF1237" s="13">
        <v>37.200000000000003</v>
      </c>
      <c r="AG1237" s="4">
        <v>1235111</v>
      </c>
      <c r="AH1237" s="13">
        <v>38.57</v>
      </c>
      <c r="AI1237" s="4">
        <v>13366687</v>
      </c>
      <c r="AJ1237" s="13">
        <v>114.33</v>
      </c>
      <c r="AK1237" s="4">
        <v>4118139</v>
      </c>
      <c r="AL1237" s="13">
        <v>19.7</v>
      </c>
      <c r="AM1237" s="4">
        <v>23962711</v>
      </c>
      <c r="AN1237" s="13">
        <v>61.67</v>
      </c>
      <c r="AO1237" s="4">
        <v>9866696</v>
      </c>
      <c r="AP1237" s="13">
        <v>1796.94</v>
      </c>
      <c r="AQ1237" s="4">
        <v>3190428</v>
      </c>
      <c r="AR1237" s="13">
        <v>328.92</v>
      </c>
      <c r="AS1237" s="4">
        <v>7956239</v>
      </c>
      <c r="AT1237" s="13">
        <v>194.01</v>
      </c>
      <c r="AU1237" s="4">
        <v>3879977</v>
      </c>
      <c r="AV1237" s="13">
        <v>1887.46</v>
      </c>
      <c r="AW1237" s="4">
        <v>329695</v>
      </c>
      <c r="AX1237" s="13">
        <v>220.76</v>
      </c>
      <c r="AY1237" s="4">
        <v>9988417</v>
      </c>
      <c r="AZ1237" s="13">
        <v>117.78</v>
      </c>
      <c r="BA1237" s="4">
        <v>4752658</v>
      </c>
      <c r="BB1237" s="13">
        <v>35.75</v>
      </c>
      <c r="BC1237" s="4">
        <v>8246489</v>
      </c>
      <c r="BD1237" s="13">
        <v>84.56</v>
      </c>
      <c r="BE1237" s="4">
        <v>7652316</v>
      </c>
      <c r="BF1237" s="13">
        <v>140.08000000000001</v>
      </c>
      <c r="BG1237" s="4">
        <v>1757560</v>
      </c>
      <c r="BH1237" s="13">
        <v>93.33</v>
      </c>
      <c r="BI1237" s="4">
        <v>5908540</v>
      </c>
    </row>
    <row r="1238" spans="1:61" x14ac:dyDescent="0.35">
      <c r="A1238" s="1">
        <v>43796</v>
      </c>
      <c r="B1238" s="13">
        <v>267.83999999999997</v>
      </c>
      <c r="C1238" s="4">
        <v>16386122</v>
      </c>
      <c r="D1238" s="13">
        <v>152.32</v>
      </c>
      <c r="E1238" s="4">
        <v>15201293</v>
      </c>
      <c r="F1238" s="13">
        <v>218.24</v>
      </c>
      <c r="G1238" s="4">
        <v>5410718</v>
      </c>
      <c r="H1238" s="13">
        <v>318.44</v>
      </c>
      <c r="I1238" s="4">
        <v>2018344</v>
      </c>
      <c r="J1238" s="13">
        <v>56.61</v>
      </c>
      <c r="K1238" s="4">
        <v>5790026</v>
      </c>
      <c r="L1238" s="13">
        <v>161.51</v>
      </c>
      <c r="M1238" s="4">
        <v>4015939</v>
      </c>
      <c r="N1238" s="13">
        <v>39.409999999999997</v>
      </c>
      <c r="O1238" s="4">
        <v>33733792</v>
      </c>
      <c r="P1238" s="13">
        <v>309.06</v>
      </c>
      <c r="Q1238" s="4">
        <v>1470036</v>
      </c>
      <c r="R1238" s="13">
        <v>45.24</v>
      </c>
      <c r="S1238" s="4">
        <v>14895009</v>
      </c>
      <c r="T1238" s="13">
        <v>58.51</v>
      </c>
      <c r="U1238" s="4">
        <v>18185512</v>
      </c>
      <c r="V1238" s="13">
        <v>68.7</v>
      </c>
      <c r="W1238" s="4">
        <v>8396166</v>
      </c>
      <c r="X1238" s="13">
        <v>118.07</v>
      </c>
      <c r="Y1238" s="4">
        <v>4107005</v>
      </c>
      <c r="Z1238" s="13">
        <v>72.349999999999994</v>
      </c>
      <c r="AA1238" s="4">
        <v>2346697</v>
      </c>
      <c r="AB1238" s="13">
        <v>60.34</v>
      </c>
      <c r="AC1238" s="4">
        <v>5998373</v>
      </c>
      <c r="AD1238" s="13">
        <v>36.770000000000003</v>
      </c>
      <c r="AE1238" s="4">
        <v>6538707</v>
      </c>
      <c r="AF1238" s="13">
        <v>36.9</v>
      </c>
      <c r="AG1238" s="4">
        <v>1802620</v>
      </c>
      <c r="AH1238" s="13">
        <v>38.75</v>
      </c>
      <c r="AI1238" s="4">
        <v>7060390</v>
      </c>
      <c r="AJ1238" s="13">
        <v>114.69</v>
      </c>
      <c r="AK1238" s="4">
        <v>2290451</v>
      </c>
      <c r="AL1238" s="13">
        <v>19.73</v>
      </c>
      <c r="AM1238" s="4">
        <v>12139492</v>
      </c>
      <c r="AN1238" s="13">
        <v>61.47</v>
      </c>
      <c r="AO1238" s="4">
        <v>4197793</v>
      </c>
      <c r="AP1238" s="13">
        <v>1818.51</v>
      </c>
      <c r="AQ1238" s="4">
        <v>3035846</v>
      </c>
      <c r="AR1238" s="13">
        <v>331.29</v>
      </c>
      <c r="AS1238" s="4">
        <v>5563459</v>
      </c>
      <c r="AT1238" s="13">
        <v>196.3</v>
      </c>
      <c r="AU1238" s="4">
        <v>4136783</v>
      </c>
      <c r="AV1238" s="13">
        <v>1906.45</v>
      </c>
      <c r="AW1238" s="4">
        <v>263046</v>
      </c>
      <c r="AX1238" s="13">
        <v>223</v>
      </c>
      <c r="AY1238" s="4">
        <v>6691487</v>
      </c>
      <c r="AZ1238" s="13">
        <v>118.46</v>
      </c>
      <c r="BA1238" s="4">
        <v>2947744</v>
      </c>
      <c r="BB1238" s="13">
        <v>35.85</v>
      </c>
      <c r="BC1238" s="4">
        <v>7535829</v>
      </c>
      <c r="BD1238" s="13">
        <v>85.77</v>
      </c>
      <c r="BE1238" s="4">
        <v>7506564</v>
      </c>
      <c r="BF1238" s="13">
        <v>141.34</v>
      </c>
      <c r="BG1238" s="4">
        <v>1362281</v>
      </c>
      <c r="BH1238" s="13">
        <v>94.14</v>
      </c>
      <c r="BI1238" s="4">
        <v>4017613</v>
      </c>
    </row>
    <row r="1239" spans="1:61" x14ac:dyDescent="0.35">
      <c r="A1239" s="1">
        <v>43798</v>
      </c>
      <c r="B1239" s="13">
        <v>267.25</v>
      </c>
      <c r="C1239" s="4">
        <v>11654363</v>
      </c>
      <c r="D1239" s="13">
        <v>151.38</v>
      </c>
      <c r="E1239" s="4">
        <v>11977300</v>
      </c>
      <c r="F1239" s="13">
        <v>216.74</v>
      </c>
      <c r="G1239" s="4">
        <v>3538924</v>
      </c>
      <c r="H1239" s="13">
        <v>316.20999999999998</v>
      </c>
      <c r="I1239" s="4">
        <v>922924</v>
      </c>
      <c r="J1239" s="13">
        <v>56.14</v>
      </c>
      <c r="K1239" s="4">
        <v>6479396</v>
      </c>
      <c r="L1239" s="13">
        <v>162.88999999999999</v>
      </c>
      <c r="M1239" s="4">
        <v>2432473</v>
      </c>
      <c r="N1239" s="13">
        <v>39.15</v>
      </c>
      <c r="O1239" s="4">
        <v>17609932</v>
      </c>
      <c r="P1239" s="13">
        <v>309.52999999999997</v>
      </c>
      <c r="Q1239" s="4">
        <v>1175056</v>
      </c>
      <c r="R1239" s="13">
        <v>45.31</v>
      </c>
      <c r="S1239" s="4">
        <v>9808886</v>
      </c>
      <c r="T1239" s="13">
        <v>58.05</v>
      </c>
      <c r="U1239" s="4">
        <v>9481129</v>
      </c>
      <c r="V1239" s="13">
        <v>68.13</v>
      </c>
      <c r="W1239" s="4">
        <v>7980847</v>
      </c>
      <c r="X1239" s="13">
        <v>117.13</v>
      </c>
      <c r="Y1239" s="4">
        <v>3271027</v>
      </c>
      <c r="Z1239" s="13">
        <v>70.900000000000006</v>
      </c>
      <c r="AA1239" s="4">
        <v>1497555</v>
      </c>
      <c r="AB1239" s="13">
        <v>59.94</v>
      </c>
      <c r="AC1239" s="4">
        <v>2707102</v>
      </c>
      <c r="AD1239" s="13">
        <v>36.200000000000003</v>
      </c>
      <c r="AE1239" s="4">
        <v>5445396</v>
      </c>
      <c r="AF1239" s="13">
        <v>36.53</v>
      </c>
      <c r="AG1239" s="4">
        <v>1122132</v>
      </c>
      <c r="AH1239" s="13">
        <v>38.57</v>
      </c>
      <c r="AI1239" s="4">
        <v>4664012</v>
      </c>
      <c r="AJ1239" s="13">
        <v>114.72</v>
      </c>
      <c r="AK1239" s="4">
        <v>1105696</v>
      </c>
      <c r="AL1239" s="13">
        <v>19.61</v>
      </c>
      <c r="AM1239" s="4">
        <v>7196191</v>
      </c>
      <c r="AN1239" s="13">
        <v>60.64</v>
      </c>
      <c r="AO1239" s="4">
        <v>3545119</v>
      </c>
      <c r="AP1239" s="13">
        <v>1800.8</v>
      </c>
      <c r="AQ1239" s="4">
        <v>1923440</v>
      </c>
      <c r="AR1239" s="13">
        <v>329.94</v>
      </c>
      <c r="AS1239" s="4">
        <v>2465629</v>
      </c>
      <c r="AT1239" s="13">
        <v>194.48</v>
      </c>
      <c r="AU1239" s="4">
        <v>2815480</v>
      </c>
      <c r="AV1239" s="13">
        <v>1904.03</v>
      </c>
      <c r="AW1239" s="4">
        <v>153587</v>
      </c>
      <c r="AX1239" s="13">
        <v>220.51</v>
      </c>
      <c r="AY1239" s="4">
        <v>2952948</v>
      </c>
      <c r="AZ1239" s="13">
        <v>117.31</v>
      </c>
      <c r="BA1239" s="4">
        <v>1596032</v>
      </c>
      <c r="BB1239" s="13">
        <v>35.520000000000003</v>
      </c>
      <c r="BC1239" s="4">
        <v>3128855</v>
      </c>
      <c r="BD1239" s="13">
        <v>85.43</v>
      </c>
      <c r="BE1239" s="4">
        <v>3857027</v>
      </c>
      <c r="BF1239" s="13">
        <v>140.36000000000001</v>
      </c>
      <c r="BG1239" s="4">
        <v>751605</v>
      </c>
      <c r="BH1239" s="13">
        <v>93.49</v>
      </c>
      <c r="BI1239" s="4">
        <v>2541808</v>
      </c>
    </row>
    <row r="1240" spans="1:61" x14ac:dyDescent="0.35">
      <c r="A1240" s="1">
        <v>43801</v>
      </c>
      <c r="B1240" s="13">
        <v>264.16000000000003</v>
      </c>
      <c r="C1240" s="4">
        <v>23693550</v>
      </c>
      <c r="D1240" s="13">
        <v>149.55000000000001</v>
      </c>
      <c r="E1240" s="4">
        <v>27473616</v>
      </c>
      <c r="F1240" s="13">
        <v>209.25</v>
      </c>
      <c r="G1240" s="4">
        <v>9346742</v>
      </c>
      <c r="H1240" s="13">
        <v>310.72000000000003</v>
      </c>
      <c r="I1240" s="4">
        <v>2317709</v>
      </c>
      <c r="J1240" s="13">
        <v>55.43</v>
      </c>
      <c r="K1240" s="4">
        <v>14314182</v>
      </c>
      <c r="L1240" s="13">
        <v>161</v>
      </c>
      <c r="M1240" s="4">
        <v>5140087</v>
      </c>
      <c r="N1240" s="13">
        <v>38.729999999999997</v>
      </c>
      <c r="O1240" s="4">
        <v>37942678</v>
      </c>
      <c r="P1240" s="13">
        <v>302.75</v>
      </c>
      <c r="Q1240" s="4">
        <v>2894691</v>
      </c>
      <c r="R1240" s="13">
        <v>44.7</v>
      </c>
      <c r="S1240" s="4">
        <v>17647593</v>
      </c>
      <c r="T1240" s="13">
        <v>57.66</v>
      </c>
      <c r="U1240" s="4">
        <v>19166768</v>
      </c>
      <c r="V1240" s="13">
        <v>68.42</v>
      </c>
      <c r="W1240" s="4">
        <v>11117997</v>
      </c>
      <c r="X1240" s="13">
        <v>116.8</v>
      </c>
      <c r="Y1240" s="4">
        <v>5196809</v>
      </c>
      <c r="Z1240" s="13">
        <v>70.790000000000006</v>
      </c>
      <c r="AA1240" s="4">
        <v>3939544</v>
      </c>
      <c r="AB1240" s="13">
        <v>60.37</v>
      </c>
      <c r="AC1240" s="4">
        <v>7173748</v>
      </c>
      <c r="AD1240" s="13">
        <v>36.36</v>
      </c>
      <c r="AE1240" s="4">
        <v>8591898</v>
      </c>
      <c r="AF1240" s="13">
        <v>36.53</v>
      </c>
      <c r="AG1240" s="4">
        <v>1864546</v>
      </c>
      <c r="AH1240" s="13">
        <v>38.68</v>
      </c>
      <c r="AI1240" s="4">
        <v>10832109</v>
      </c>
      <c r="AJ1240" s="13">
        <v>114.33</v>
      </c>
      <c r="AK1240" s="4">
        <v>2418315</v>
      </c>
      <c r="AL1240" s="13">
        <v>19.399999999999999</v>
      </c>
      <c r="AM1240" s="4">
        <v>10747442</v>
      </c>
      <c r="AN1240" s="13">
        <v>60.87</v>
      </c>
      <c r="AO1240" s="4">
        <v>4328093</v>
      </c>
      <c r="AP1240" s="13">
        <v>1781.6</v>
      </c>
      <c r="AQ1240" s="4">
        <v>3931750</v>
      </c>
      <c r="AR1240" s="13">
        <v>334.87</v>
      </c>
      <c r="AS1240" s="4">
        <v>6081986</v>
      </c>
      <c r="AT1240" s="13">
        <v>195.18</v>
      </c>
      <c r="AU1240" s="4">
        <v>3198902</v>
      </c>
      <c r="AV1240" s="13">
        <v>1884.44</v>
      </c>
      <c r="AW1240" s="4">
        <v>400300</v>
      </c>
      <c r="AX1240" s="13">
        <v>217.62</v>
      </c>
      <c r="AY1240" s="4">
        <v>4428499</v>
      </c>
      <c r="AZ1240" s="13">
        <v>116</v>
      </c>
      <c r="BA1240" s="4">
        <v>3324769</v>
      </c>
      <c r="BB1240" s="13">
        <v>34.9</v>
      </c>
      <c r="BC1240" s="4">
        <v>10174590</v>
      </c>
      <c r="BD1240" s="13">
        <v>84.57</v>
      </c>
      <c r="BE1240" s="4">
        <v>6428428</v>
      </c>
      <c r="BF1240" s="13">
        <v>140.43</v>
      </c>
      <c r="BG1240" s="4">
        <v>1402125</v>
      </c>
      <c r="BH1240" s="13">
        <v>93.56</v>
      </c>
      <c r="BI1240" s="4">
        <v>3893216</v>
      </c>
    </row>
    <row r="1241" spans="1:61" x14ac:dyDescent="0.35">
      <c r="A1241" s="1">
        <v>43802</v>
      </c>
      <c r="B1241" s="13">
        <v>259.45</v>
      </c>
      <c r="C1241" s="4">
        <v>29377268</v>
      </c>
      <c r="D1241" s="13">
        <v>149.31</v>
      </c>
      <c r="E1241" s="4">
        <v>25192145</v>
      </c>
      <c r="F1241" s="13">
        <v>207.66</v>
      </c>
      <c r="G1241" s="4">
        <v>11853653</v>
      </c>
      <c r="H1241" s="13">
        <v>306.52</v>
      </c>
      <c r="I1241" s="4">
        <v>1912356</v>
      </c>
      <c r="J1241" s="13">
        <v>54.59</v>
      </c>
      <c r="K1241" s="4">
        <v>14320507</v>
      </c>
      <c r="L1241" s="13">
        <v>161.57</v>
      </c>
      <c r="M1241" s="4">
        <v>6622651</v>
      </c>
      <c r="N1241" s="13">
        <v>38.9</v>
      </c>
      <c r="O1241" s="4">
        <v>52991201</v>
      </c>
      <c r="P1241" s="13">
        <v>303.91000000000003</v>
      </c>
      <c r="Q1241" s="4">
        <v>1661171</v>
      </c>
      <c r="R1241" s="13">
        <v>44.28</v>
      </c>
      <c r="S1241" s="4">
        <v>20331665</v>
      </c>
      <c r="T1241" s="13">
        <v>56.07</v>
      </c>
      <c r="U1241" s="4">
        <v>26613647</v>
      </c>
      <c r="V1241" s="13">
        <v>67.88</v>
      </c>
      <c r="W1241" s="4">
        <v>12867766</v>
      </c>
      <c r="X1241" s="13">
        <v>115.89</v>
      </c>
      <c r="Y1241" s="4">
        <v>7298088</v>
      </c>
      <c r="Z1241" s="13">
        <v>68.78</v>
      </c>
      <c r="AA1241" s="4">
        <v>4630820</v>
      </c>
      <c r="AB1241" s="13">
        <v>58.89</v>
      </c>
      <c r="AC1241" s="4">
        <v>6136020</v>
      </c>
      <c r="AD1241" s="13">
        <v>34.99</v>
      </c>
      <c r="AE1241" s="4">
        <v>10628394</v>
      </c>
      <c r="AF1241" s="13">
        <v>35.94</v>
      </c>
      <c r="AG1241" s="4">
        <v>1495117</v>
      </c>
      <c r="AH1241" s="13">
        <v>38.020000000000003</v>
      </c>
      <c r="AI1241" s="4">
        <v>11612891</v>
      </c>
      <c r="AJ1241" s="13">
        <v>112.75</v>
      </c>
      <c r="AK1241" s="4">
        <v>4624610</v>
      </c>
      <c r="AL1241" s="13">
        <v>19.149999999999999</v>
      </c>
      <c r="AM1241" s="4">
        <v>13684418</v>
      </c>
      <c r="AN1241" s="13">
        <v>60.03</v>
      </c>
      <c r="AO1241" s="4">
        <v>5358960</v>
      </c>
      <c r="AP1241" s="13">
        <v>1769.96</v>
      </c>
      <c r="AQ1241" s="4">
        <v>3529582</v>
      </c>
      <c r="AR1241" s="13">
        <v>336.2</v>
      </c>
      <c r="AS1241" s="4">
        <v>6613476</v>
      </c>
      <c r="AT1241" s="13">
        <v>193.12</v>
      </c>
      <c r="AU1241" s="4">
        <v>4078751</v>
      </c>
      <c r="AV1241" s="13">
        <v>1879.98</v>
      </c>
      <c r="AW1241" s="4">
        <v>289982</v>
      </c>
      <c r="AX1241" s="13">
        <v>214</v>
      </c>
      <c r="AY1241" s="4">
        <v>6734092</v>
      </c>
      <c r="AZ1241" s="13">
        <v>114.55</v>
      </c>
      <c r="BA1241" s="4">
        <v>5149269</v>
      </c>
      <c r="BB1241" s="13">
        <v>34.75</v>
      </c>
      <c r="BC1241" s="4">
        <v>7318011</v>
      </c>
      <c r="BD1241" s="13">
        <v>84.82</v>
      </c>
      <c r="BE1241" s="4">
        <v>6077628</v>
      </c>
      <c r="BF1241" s="13">
        <v>138.56</v>
      </c>
      <c r="BG1241" s="4">
        <v>1141070</v>
      </c>
      <c r="BH1241" s="13">
        <v>92.46</v>
      </c>
      <c r="BI1241" s="4">
        <v>5995990</v>
      </c>
    </row>
    <row r="1242" spans="1:61" x14ac:dyDescent="0.35">
      <c r="A1242" s="1">
        <v>43803</v>
      </c>
      <c r="B1242" s="13">
        <v>261.74</v>
      </c>
      <c r="C1242" s="4">
        <v>16810388</v>
      </c>
      <c r="D1242" s="13">
        <v>149.85</v>
      </c>
      <c r="E1242" s="4">
        <v>17580617</v>
      </c>
      <c r="F1242" s="13">
        <v>209.42</v>
      </c>
      <c r="G1242" s="4">
        <v>6840459</v>
      </c>
      <c r="H1242" s="13">
        <v>309.72000000000003</v>
      </c>
      <c r="I1242" s="4">
        <v>1443954</v>
      </c>
      <c r="J1242" s="13">
        <v>54.41</v>
      </c>
      <c r="K1242" s="4">
        <v>11436874</v>
      </c>
      <c r="L1242" s="13">
        <v>156.43</v>
      </c>
      <c r="M1242" s="4">
        <v>17805505</v>
      </c>
      <c r="N1242" s="13">
        <v>39.69</v>
      </c>
      <c r="O1242" s="4">
        <v>44372195</v>
      </c>
      <c r="P1242" s="13">
        <v>302.51</v>
      </c>
      <c r="Q1242" s="4">
        <v>1522832</v>
      </c>
      <c r="R1242" s="13">
        <v>43.89</v>
      </c>
      <c r="S1242" s="4">
        <v>17206915</v>
      </c>
      <c r="T1242" s="13">
        <v>56.02</v>
      </c>
      <c r="U1242" s="4">
        <v>18882730</v>
      </c>
      <c r="V1242" s="13">
        <v>68.650000000000006</v>
      </c>
      <c r="W1242" s="4">
        <v>11051691</v>
      </c>
      <c r="X1242" s="13">
        <v>116.94</v>
      </c>
      <c r="Y1242" s="4">
        <v>5706769</v>
      </c>
      <c r="Z1242" s="13">
        <v>72.05</v>
      </c>
      <c r="AA1242" s="4">
        <v>5312256</v>
      </c>
      <c r="AB1242" s="13">
        <v>60.63</v>
      </c>
      <c r="AC1242" s="4">
        <v>8036833</v>
      </c>
      <c r="AD1242" s="13">
        <v>36.19</v>
      </c>
      <c r="AE1242" s="4">
        <v>9780295</v>
      </c>
      <c r="AF1242" s="13">
        <v>35.369999999999997</v>
      </c>
      <c r="AG1242" s="4">
        <v>2088241</v>
      </c>
      <c r="AH1242" s="13">
        <v>38.450000000000003</v>
      </c>
      <c r="AI1242" s="4">
        <v>10538497</v>
      </c>
      <c r="AJ1242" s="13">
        <v>112.57</v>
      </c>
      <c r="AK1242" s="4">
        <v>2128875</v>
      </c>
      <c r="AL1242" s="13">
        <v>19.3</v>
      </c>
      <c r="AM1242" s="4">
        <v>11296082</v>
      </c>
      <c r="AN1242" s="13">
        <v>60.03</v>
      </c>
      <c r="AO1242" s="4">
        <v>3884136</v>
      </c>
      <c r="AP1242" s="13">
        <v>1760.69</v>
      </c>
      <c r="AQ1242" s="4">
        <v>2680700</v>
      </c>
      <c r="AR1242" s="13">
        <v>333.03</v>
      </c>
      <c r="AS1242" s="4">
        <v>5536255</v>
      </c>
      <c r="AT1242" s="13">
        <v>194.31</v>
      </c>
      <c r="AU1242" s="4">
        <v>2217253</v>
      </c>
      <c r="AV1242" s="13">
        <v>1921.53</v>
      </c>
      <c r="AW1242" s="4">
        <v>423616</v>
      </c>
      <c r="AX1242" s="13">
        <v>214.1</v>
      </c>
      <c r="AY1242" s="4">
        <v>4256397</v>
      </c>
      <c r="AZ1242" s="13">
        <v>115.46</v>
      </c>
      <c r="BA1242" s="4">
        <v>4147399</v>
      </c>
      <c r="BB1242" s="13">
        <v>34.97</v>
      </c>
      <c r="BC1242" s="4">
        <v>7518066</v>
      </c>
      <c r="BD1242" s="13">
        <v>85.4</v>
      </c>
      <c r="BE1242" s="4">
        <v>5940602</v>
      </c>
      <c r="BF1242" s="13">
        <v>139.26</v>
      </c>
      <c r="BG1242" s="4">
        <v>1149774</v>
      </c>
      <c r="BH1242" s="13">
        <v>93.72</v>
      </c>
      <c r="BI1242" s="4">
        <v>4456371</v>
      </c>
    </row>
    <row r="1243" spans="1:61" x14ac:dyDescent="0.35">
      <c r="A1243" s="1">
        <v>43804</v>
      </c>
      <c r="B1243" s="13">
        <v>265.58</v>
      </c>
      <c r="C1243" s="4">
        <v>18661343</v>
      </c>
      <c r="D1243" s="13">
        <v>149.93</v>
      </c>
      <c r="E1243" s="4">
        <v>17880601</v>
      </c>
      <c r="F1243" s="13">
        <v>208.74</v>
      </c>
      <c r="G1243" s="4">
        <v>4628444</v>
      </c>
      <c r="H1243" s="13">
        <v>311.19</v>
      </c>
      <c r="I1243" s="4">
        <v>1549453</v>
      </c>
      <c r="J1243" s="13">
        <v>54.68</v>
      </c>
      <c r="K1243" s="4">
        <v>10557403</v>
      </c>
      <c r="L1243" s="13">
        <v>158.22</v>
      </c>
      <c r="M1243" s="4">
        <v>7127977</v>
      </c>
      <c r="N1243" s="13">
        <v>39.619999999999997</v>
      </c>
      <c r="O1243" s="4">
        <v>35710943</v>
      </c>
      <c r="P1243" s="13">
        <v>303.02999999999997</v>
      </c>
      <c r="Q1243" s="4">
        <v>1698102</v>
      </c>
      <c r="R1243" s="13">
        <v>43.52</v>
      </c>
      <c r="S1243" s="4">
        <v>22637277</v>
      </c>
      <c r="T1243" s="13">
        <v>56.08</v>
      </c>
      <c r="U1243" s="4">
        <v>17675582</v>
      </c>
      <c r="V1243" s="13">
        <v>68.41</v>
      </c>
      <c r="W1243" s="4">
        <v>13110776</v>
      </c>
      <c r="X1243" s="13">
        <v>116.33</v>
      </c>
      <c r="Y1243" s="4">
        <v>5517564</v>
      </c>
      <c r="Z1243" s="13">
        <v>70.59</v>
      </c>
      <c r="AA1243" s="4">
        <v>3481493</v>
      </c>
      <c r="AB1243" s="13">
        <v>59.84</v>
      </c>
      <c r="AC1243" s="4">
        <v>5047009</v>
      </c>
      <c r="AD1243" s="13">
        <v>35.85</v>
      </c>
      <c r="AE1243" s="4">
        <v>6837140</v>
      </c>
      <c r="AF1243" s="13">
        <v>35.22</v>
      </c>
      <c r="AG1243" s="4">
        <v>2547668</v>
      </c>
      <c r="AH1243" s="13">
        <v>37.979999999999997</v>
      </c>
      <c r="AI1243" s="4">
        <v>9216436</v>
      </c>
      <c r="AJ1243" s="13">
        <v>112.54</v>
      </c>
      <c r="AK1243" s="4">
        <v>1688644</v>
      </c>
      <c r="AL1243" s="13">
        <v>19.68</v>
      </c>
      <c r="AM1243" s="4">
        <v>17302638</v>
      </c>
      <c r="AN1243" s="13">
        <v>59.85</v>
      </c>
      <c r="AO1243" s="4">
        <v>3205176</v>
      </c>
      <c r="AP1243" s="13">
        <v>1740.48</v>
      </c>
      <c r="AQ1243" s="4">
        <v>2827852</v>
      </c>
      <c r="AR1243" s="13">
        <v>330.37</v>
      </c>
      <c r="AS1243" s="4">
        <v>3736976</v>
      </c>
      <c r="AT1243" s="13">
        <v>194.21</v>
      </c>
      <c r="AU1243" s="4">
        <v>2820099</v>
      </c>
      <c r="AV1243" s="13">
        <v>1904.22</v>
      </c>
      <c r="AW1243" s="4">
        <v>353916</v>
      </c>
      <c r="AX1243" s="13">
        <v>213</v>
      </c>
      <c r="AY1243" s="4">
        <v>4581409</v>
      </c>
      <c r="AZ1243" s="13">
        <v>115.58</v>
      </c>
      <c r="BA1243" s="4">
        <v>2651218</v>
      </c>
      <c r="BB1243" s="13">
        <v>34.79</v>
      </c>
      <c r="BC1243" s="4">
        <v>8119382</v>
      </c>
      <c r="BD1243" s="13">
        <v>84.45</v>
      </c>
      <c r="BE1243" s="4">
        <v>5171388</v>
      </c>
      <c r="BF1243" s="13">
        <v>140.30000000000001</v>
      </c>
      <c r="BG1243" s="4">
        <v>991581</v>
      </c>
      <c r="BH1243" s="13">
        <v>95.79</v>
      </c>
      <c r="BI1243" s="4">
        <v>6946016</v>
      </c>
    </row>
    <row r="1244" spans="1:61" x14ac:dyDescent="0.35">
      <c r="A1244" s="1">
        <v>43805</v>
      </c>
      <c r="B1244" s="13">
        <v>270.70999999999998</v>
      </c>
      <c r="C1244" s="4">
        <v>26547493</v>
      </c>
      <c r="D1244" s="13">
        <v>151.75</v>
      </c>
      <c r="E1244" s="4">
        <v>16410400</v>
      </c>
      <c r="F1244" s="13">
        <v>212.17</v>
      </c>
      <c r="G1244" s="4">
        <v>5810457</v>
      </c>
      <c r="H1244" s="13">
        <v>316.05</v>
      </c>
      <c r="I1244" s="4">
        <v>1693928</v>
      </c>
      <c r="J1244" s="13">
        <v>54.83</v>
      </c>
      <c r="K1244" s="4">
        <v>9088555</v>
      </c>
      <c r="L1244" s="13">
        <v>158.01</v>
      </c>
      <c r="M1244" s="4">
        <v>4754316</v>
      </c>
      <c r="N1244" s="13">
        <v>39.630000000000003</v>
      </c>
      <c r="O1244" s="4">
        <v>31150377</v>
      </c>
      <c r="P1244" s="13">
        <v>306.23</v>
      </c>
      <c r="Q1244" s="4">
        <v>1733188</v>
      </c>
      <c r="R1244" s="13">
        <v>43.84</v>
      </c>
      <c r="S1244" s="4">
        <v>16544118</v>
      </c>
      <c r="T1244" s="13">
        <v>56.81</v>
      </c>
      <c r="U1244" s="4">
        <v>16477405</v>
      </c>
      <c r="V1244" s="13">
        <v>69.510000000000005</v>
      </c>
      <c r="W1244" s="4">
        <v>13711715</v>
      </c>
      <c r="X1244" s="13">
        <v>118.01</v>
      </c>
      <c r="Y1244" s="4">
        <v>6735556</v>
      </c>
      <c r="Z1244" s="13">
        <v>73.959999999999994</v>
      </c>
      <c r="AA1244" s="4">
        <v>4367961</v>
      </c>
      <c r="AB1244" s="13">
        <v>61.97</v>
      </c>
      <c r="AC1244" s="4">
        <v>8311420</v>
      </c>
      <c r="AD1244" s="13">
        <v>36.89</v>
      </c>
      <c r="AE1244" s="4">
        <v>8525715</v>
      </c>
      <c r="AF1244" s="13">
        <v>35.83</v>
      </c>
      <c r="AG1244" s="4">
        <v>2420134</v>
      </c>
      <c r="AH1244" s="13">
        <v>39.01</v>
      </c>
      <c r="AI1244" s="4">
        <v>10418495</v>
      </c>
      <c r="AJ1244" s="13">
        <v>113.56</v>
      </c>
      <c r="AK1244" s="4">
        <v>2142636</v>
      </c>
      <c r="AL1244" s="13">
        <v>19.75</v>
      </c>
      <c r="AM1244" s="4">
        <v>11642321</v>
      </c>
      <c r="AN1244" s="13">
        <v>60.2</v>
      </c>
      <c r="AO1244" s="4">
        <v>3970444</v>
      </c>
      <c r="AP1244" s="13">
        <v>1751.6</v>
      </c>
      <c r="AQ1244" s="4">
        <v>3119979</v>
      </c>
      <c r="AR1244" s="13">
        <v>335.89</v>
      </c>
      <c r="AS1244" s="4">
        <v>7618937</v>
      </c>
      <c r="AT1244" s="13">
        <v>195.35</v>
      </c>
      <c r="AU1244" s="4">
        <v>3608361</v>
      </c>
      <c r="AV1244" s="13">
        <v>1930.27</v>
      </c>
      <c r="AW1244" s="4">
        <v>299300</v>
      </c>
      <c r="AX1244" s="13">
        <v>214.28</v>
      </c>
      <c r="AY1244" s="4">
        <v>4194211</v>
      </c>
      <c r="AZ1244" s="13">
        <v>116.28</v>
      </c>
      <c r="BA1244" s="4">
        <v>2463219</v>
      </c>
      <c r="BB1244" s="13">
        <v>34.86</v>
      </c>
      <c r="BC1244" s="4">
        <v>6547894</v>
      </c>
      <c r="BD1244" s="13">
        <v>86.32</v>
      </c>
      <c r="BE1244" s="4">
        <v>8501814</v>
      </c>
      <c r="BF1244" s="13">
        <v>142.29</v>
      </c>
      <c r="BG1244" s="4">
        <v>1349107</v>
      </c>
      <c r="BH1244" s="13">
        <v>97</v>
      </c>
      <c r="BI1244" s="4">
        <v>6369262</v>
      </c>
    </row>
    <row r="1245" spans="1:61" x14ac:dyDescent="0.35">
      <c r="A1245" s="1">
        <v>43808</v>
      </c>
      <c r="B1245" s="13">
        <v>266.92</v>
      </c>
      <c r="C1245" s="4">
        <v>32182645</v>
      </c>
      <c r="D1245" s="13">
        <v>151.36000000000001</v>
      </c>
      <c r="E1245" s="4">
        <v>16741350</v>
      </c>
      <c r="F1245" s="13">
        <v>212.17</v>
      </c>
      <c r="G1245" s="4">
        <v>5378320</v>
      </c>
      <c r="H1245" s="13">
        <v>314.38</v>
      </c>
      <c r="I1245" s="4">
        <v>2479303</v>
      </c>
      <c r="J1245" s="13">
        <v>55.31</v>
      </c>
      <c r="K1245" s="4">
        <v>12128860</v>
      </c>
      <c r="L1245" s="13">
        <v>157.47999999999999</v>
      </c>
      <c r="M1245" s="4">
        <v>3754080</v>
      </c>
      <c r="N1245" s="13">
        <v>38.93</v>
      </c>
      <c r="O1245" s="4">
        <v>28035391</v>
      </c>
      <c r="P1245" s="13">
        <v>307.05</v>
      </c>
      <c r="Q1245" s="4">
        <v>2895186</v>
      </c>
      <c r="R1245" s="13">
        <v>43.9</v>
      </c>
      <c r="S1245" s="4">
        <v>17659772</v>
      </c>
      <c r="T1245" s="13">
        <v>56.53</v>
      </c>
      <c r="U1245" s="4">
        <v>14467822</v>
      </c>
      <c r="V1245" s="13">
        <v>69.66</v>
      </c>
      <c r="W1245" s="4">
        <v>12406434</v>
      </c>
      <c r="X1245" s="13">
        <v>117.3</v>
      </c>
      <c r="Y1245" s="4">
        <v>4831761</v>
      </c>
      <c r="Z1245" s="13">
        <v>74.510000000000005</v>
      </c>
      <c r="AA1245" s="4">
        <v>3822638</v>
      </c>
      <c r="AB1245" s="13">
        <v>61.83</v>
      </c>
      <c r="AC1245" s="4">
        <v>5388269</v>
      </c>
      <c r="AD1245" s="13">
        <v>37.159999999999997</v>
      </c>
      <c r="AE1245" s="4">
        <v>8769283</v>
      </c>
      <c r="AF1245" s="13">
        <v>36.39</v>
      </c>
      <c r="AG1245" s="4">
        <v>2175903</v>
      </c>
      <c r="AH1245" s="13">
        <v>37.340000000000003</v>
      </c>
      <c r="AI1245" s="4">
        <v>17393930</v>
      </c>
      <c r="AJ1245" s="13">
        <v>111.96</v>
      </c>
      <c r="AK1245" s="4">
        <v>1660473</v>
      </c>
      <c r="AL1245" s="13">
        <v>19.940000000000001</v>
      </c>
      <c r="AM1245" s="4">
        <v>12622430</v>
      </c>
      <c r="AN1245" s="13">
        <v>58.43</v>
      </c>
      <c r="AO1245" s="4">
        <v>5810938</v>
      </c>
      <c r="AP1245" s="13">
        <v>1749.51</v>
      </c>
      <c r="AQ1245" s="4">
        <v>2502489</v>
      </c>
      <c r="AR1245" s="13">
        <v>339.53</v>
      </c>
      <c r="AS1245" s="4">
        <v>9040217</v>
      </c>
      <c r="AT1245" s="13">
        <v>194.68</v>
      </c>
      <c r="AU1245" s="4">
        <v>2244059</v>
      </c>
      <c r="AV1245" s="13">
        <v>1905.79</v>
      </c>
      <c r="AW1245" s="4">
        <v>345804</v>
      </c>
      <c r="AX1245" s="13">
        <v>216.53</v>
      </c>
      <c r="AY1245" s="4">
        <v>5149564</v>
      </c>
      <c r="AZ1245" s="13">
        <v>117.87</v>
      </c>
      <c r="BA1245" s="4">
        <v>2628654</v>
      </c>
      <c r="BB1245" s="13">
        <v>34.57</v>
      </c>
      <c r="BC1245" s="4">
        <v>7837303</v>
      </c>
      <c r="BD1245" s="13">
        <v>86.28</v>
      </c>
      <c r="BE1245" s="4">
        <v>7170822</v>
      </c>
      <c r="BF1245" s="13">
        <v>141.35</v>
      </c>
      <c r="BG1245" s="4">
        <v>850224</v>
      </c>
      <c r="BH1245" s="13">
        <v>96.63</v>
      </c>
      <c r="BI1245" s="4">
        <v>6579399</v>
      </c>
    </row>
    <row r="1246" spans="1:61" x14ac:dyDescent="0.35">
      <c r="A1246" s="1">
        <v>43809</v>
      </c>
      <c r="B1246" s="13">
        <v>268.48</v>
      </c>
      <c r="C1246" s="4">
        <v>22632383</v>
      </c>
      <c r="D1246" s="13">
        <v>151.13</v>
      </c>
      <c r="E1246" s="4">
        <v>16481060</v>
      </c>
      <c r="F1246" s="13">
        <v>213.98</v>
      </c>
      <c r="G1246" s="4">
        <v>6417228</v>
      </c>
      <c r="H1246" s="13">
        <v>315.06</v>
      </c>
      <c r="I1246" s="4">
        <v>1456678</v>
      </c>
      <c r="J1246" s="13">
        <v>55.82</v>
      </c>
      <c r="K1246" s="4">
        <v>10719907</v>
      </c>
      <c r="L1246" s="13">
        <v>156.4</v>
      </c>
      <c r="M1246" s="4">
        <v>4075754</v>
      </c>
      <c r="N1246" s="13">
        <v>39.44</v>
      </c>
      <c r="O1246" s="4">
        <v>33863025</v>
      </c>
      <c r="P1246" s="13">
        <v>304.17</v>
      </c>
      <c r="Q1246" s="4">
        <v>2156696</v>
      </c>
      <c r="R1246" s="13">
        <v>44.1</v>
      </c>
      <c r="S1246" s="4">
        <v>21863861</v>
      </c>
      <c r="T1246" s="13">
        <v>56.59</v>
      </c>
      <c r="U1246" s="4">
        <v>16157977</v>
      </c>
      <c r="V1246" s="13">
        <v>69.06</v>
      </c>
      <c r="W1246" s="4">
        <v>14283425</v>
      </c>
      <c r="X1246" s="13">
        <v>117.89</v>
      </c>
      <c r="Y1246" s="4">
        <v>4889002</v>
      </c>
      <c r="Z1246" s="13">
        <v>74.84</v>
      </c>
      <c r="AA1246" s="4">
        <v>3646852</v>
      </c>
      <c r="AB1246" s="13">
        <v>61.76</v>
      </c>
      <c r="AC1246" s="4">
        <v>4630642</v>
      </c>
      <c r="AD1246" s="13">
        <v>37.340000000000003</v>
      </c>
      <c r="AE1246" s="4">
        <v>9497163</v>
      </c>
      <c r="AF1246" s="13">
        <v>37.08</v>
      </c>
      <c r="AG1246" s="4">
        <v>1967432</v>
      </c>
      <c r="AH1246" s="13">
        <v>37.57</v>
      </c>
      <c r="AI1246" s="4">
        <v>12618009</v>
      </c>
      <c r="AJ1246" s="13">
        <v>111.93</v>
      </c>
      <c r="AK1246" s="4">
        <v>2215780</v>
      </c>
      <c r="AL1246" s="13">
        <v>20.12</v>
      </c>
      <c r="AM1246" s="4">
        <v>12785802</v>
      </c>
      <c r="AN1246" s="13">
        <v>58.67</v>
      </c>
      <c r="AO1246" s="4">
        <v>3993913</v>
      </c>
      <c r="AP1246" s="13">
        <v>1739.21</v>
      </c>
      <c r="AQ1246" s="4">
        <v>2515644</v>
      </c>
      <c r="AR1246" s="13">
        <v>348.84</v>
      </c>
      <c r="AS1246" s="4">
        <v>8839951</v>
      </c>
      <c r="AT1246" s="13">
        <v>194.95</v>
      </c>
      <c r="AU1246" s="4">
        <v>2470123</v>
      </c>
      <c r="AV1246" s="13">
        <v>1904.63</v>
      </c>
      <c r="AW1246" s="4">
        <v>238801</v>
      </c>
      <c r="AX1246" s="13">
        <v>215.9</v>
      </c>
      <c r="AY1246" s="4">
        <v>4664413</v>
      </c>
      <c r="AZ1246" s="13">
        <v>116.48</v>
      </c>
      <c r="BA1246" s="4">
        <v>2561763</v>
      </c>
      <c r="BB1246" s="13">
        <v>34.72</v>
      </c>
      <c r="BC1246" s="4">
        <v>6291143</v>
      </c>
      <c r="BD1246" s="13">
        <v>86.04</v>
      </c>
      <c r="BE1246" s="4">
        <v>7945126</v>
      </c>
      <c r="BF1246" s="13">
        <v>140.57</v>
      </c>
      <c r="BG1246" s="4">
        <v>1166142</v>
      </c>
      <c r="BH1246" s="13">
        <v>97.01</v>
      </c>
      <c r="BI1246" s="4">
        <v>4234325</v>
      </c>
    </row>
    <row r="1247" spans="1:61" x14ac:dyDescent="0.35">
      <c r="A1247" s="1">
        <v>43810</v>
      </c>
      <c r="B1247" s="13">
        <v>270.77</v>
      </c>
      <c r="C1247" s="4">
        <v>19723391</v>
      </c>
      <c r="D1247" s="13">
        <v>151.69999999999999</v>
      </c>
      <c r="E1247" s="4">
        <v>18860001</v>
      </c>
      <c r="F1247" s="13">
        <v>217.34</v>
      </c>
      <c r="G1247" s="4">
        <v>5850247</v>
      </c>
      <c r="H1247" s="13">
        <v>319.72000000000003</v>
      </c>
      <c r="I1247" s="4">
        <v>2084755</v>
      </c>
      <c r="J1247" s="13">
        <v>56.31</v>
      </c>
      <c r="K1247" s="4">
        <v>12159819</v>
      </c>
      <c r="L1247" s="13">
        <v>156.38999999999999</v>
      </c>
      <c r="M1247" s="4">
        <v>4869175</v>
      </c>
      <c r="N1247" s="13">
        <v>39.47</v>
      </c>
      <c r="O1247" s="4">
        <v>31794689</v>
      </c>
      <c r="P1247" s="13">
        <v>303.74</v>
      </c>
      <c r="Q1247" s="4">
        <v>2929453</v>
      </c>
      <c r="R1247" s="13">
        <v>44.28</v>
      </c>
      <c r="S1247" s="4">
        <v>16451397</v>
      </c>
      <c r="T1247" s="13">
        <v>57.07</v>
      </c>
      <c r="U1247" s="4">
        <v>20051865</v>
      </c>
      <c r="V1247" s="13">
        <v>68.959999999999994</v>
      </c>
      <c r="W1247" s="4">
        <v>13748805</v>
      </c>
      <c r="X1247" s="13">
        <v>116.23</v>
      </c>
      <c r="Y1247" s="4">
        <v>7039707</v>
      </c>
      <c r="Z1247" s="13">
        <v>74.67</v>
      </c>
      <c r="AA1247" s="4">
        <v>3158915</v>
      </c>
      <c r="AB1247" s="13">
        <v>61.68</v>
      </c>
      <c r="AC1247" s="4">
        <v>3959190</v>
      </c>
      <c r="AD1247" s="13">
        <v>38.4</v>
      </c>
      <c r="AE1247" s="4">
        <v>15744015</v>
      </c>
      <c r="AF1247" s="13">
        <v>36.86</v>
      </c>
      <c r="AG1247" s="4">
        <v>1705738</v>
      </c>
      <c r="AH1247" s="13">
        <v>37.54</v>
      </c>
      <c r="AI1247" s="4">
        <v>7862983</v>
      </c>
      <c r="AJ1247" s="13">
        <v>112.21</v>
      </c>
      <c r="AK1247" s="4">
        <v>1652617</v>
      </c>
      <c r="AL1247" s="13">
        <v>20.2</v>
      </c>
      <c r="AM1247" s="4">
        <v>9535005</v>
      </c>
      <c r="AN1247" s="13">
        <v>57.11</v>
      </c>
      <c r="AO1247" s="4">
        <v>7712314</v>
      </c>
      <c r="AP1247" s="13">
        <v>1748.72</v>
      </c>
      <c r="AQ1247" s="4">
        <v>2101318</v>
      </c>
      <c r="AR1247" s="13">
        <v>352.7</v>
      </c>
      <c r="AS1247" s="4">
        <v>6919162</v>
      </c>
      <c r="AT1247" s="13">
        <v>194.72</v>
      </c>
      <c r="AU1247" s="4">
        <v>2490694</v>
      </c>
      <c r="AV1247" s="13">
        <v>1925.88</v>
      </c>
      <c r="AW1247" s="4">
        <v>267361</v>
      </c>
      <c r="AX1247" s="13">
        <v>212</v>
      </c>
      <c r="AY1247" s="4">
        <v>8286340</v>
      </c>
      <c r="AZ1247" s="13">
        <v>117.66</v>
      </c>
      <c r="BA1247" s="4">
        <v>3611154</v>
      </c>
      <c r="BB1247" s="13">
        <v>34.92</v>
      </c>
      <c r="BC1247" s="4">
        <v>7420758</v>
      </c>
      <c r="BD1247" s="13">
        <v>86.59</v>
      </c>
      <c r="BE1247" s="4">
        <v>4922698</v>
      </c>
      <c r="BF1247" s="13">
        <v>142.75</v>
      </c>
      <c r="BG1247" s="4">
        <v>1428810</v>
      </c>
      <c r="BH1247" s="13">
        <v>97.18</v>
      </c>
      <c r="BI1247" s="4">
        <v>4319849</v>
      </c>
    </row>
    <row r="1248" spans="1:61" x14ac:dyDescent="0.35">
      <c r="A1248" s="1">
        <v>43811</v>
      </c>
      <c r="B1248" s="13">
        <v>271.45999999999998</v>
      </c>
      <c r="C1248" s="4">
        <v>34437042</v>
      </c>
      <c r="D1248" s="13">
        <v>153.24</v>
      </c>
      <c r="E1248" s="4">
        <v>24645366</v>
      </c>
      <c r="F1248" s="13">
        <v>224.07</v>
      </c>
      <c r="G1248" s="4">
        <v>10152084</v>
      </c>
      <c r="H1248" s="13">
        <v>327.8</v>
      </c>
      <c r="I1248" s="4">
        <v>3918733</v>
      </c>
      <c r="J1248" s="13">
        <v>56.47</v>
      </c>
      <c r="K1248" s="4">
        <v>15433071</v>
      </c>
      <c r="L1248" s="13">
        <v>158.59</v>
      </c>
      <c r="M1248" s="4">
        <v>5355489</v>
      </c>
      <c r="N1248" s="13">
        <v>42.59</v>
      </c>
      <c r="O1248" s="4">
        <v>87398169</v>
      </c>
      <c r="P1248" s="13">
        <v>305.95999999999998</v>
      </c>
      <c r="Q1248" s="4">
        <v>3127412</v>
      </c>
      <c r="R1248" s="13">
        <v>45.67</v>
      </c>
      <c r="S1248" s="4">
        <v>27073511</v>
      </c>
      <c r="T1248" s="13">
        <v>57.55</v>
      </c>
      <c r="U1248" s="4">
        <v>27896156</v>
      </c>
      <c r="V1248" s="13">
        <v>70.34</v>
      </c>
      <c r="W1248" s="4">
        <v>17074900</v>
      </c>
      <c r="X1248" s="13">
        <v>118.81</v>
      </c>
      <c r="Y1248" s="4">
        <v>6465087</v>
      </c>
      <c r="Z1248" s="13">
        <v>76.709999999999994</v>
      </c>
      <c r="AA1248" s="4">
        <v>3754791</v>
      </c>
      <c r="AB1248" s="13">
        <v>62.59</v>
      </c>
      <c r="AC1248" s="4">
        <v>5162699</v>
      </c>
      <c r="AD1248" s="13">
        <v>39.07</v>
      </c>
      <c r="AE1248" s="4">
        <v>13615820</v>
      </c>
      <c r="AF1248" s="13">
        <v>37.159999999999997</v>
      </c>
      <c r="AG1248" s="4">
        <v>1703803</v>
      </c>
      <c r="AH1248" s="13">
        <v>38.25</v>
      </c>
      <c r="AI1248" s="4">
        <v>9483871</v>
      </c>
      <c r="AJ1248" s="13">
        <v>113.73</v>
      </c>
      <c r="AK1248" s="4">
        <v>1619110</v>
      </c>
      <c r="AL1248" s="13">
        <v>20.149999999999999</v>
      </c>
      <c r="AM1248" s="4">
        <v>15906236</v>
      </c>
      <c r="AN1248" s="13">
        <v>59</v>
      </c>
      <c r="AO1248" s="4">
        <v>4380484</v>
      </c>
      <c r="AP1248" s="13">
        <v>1760.33</v>
      </c>
      <c r="AQ1248" s="4">
        <v>3103949</v>
      </c>
      <c r="AR1248" s="13">
        <v>359.68</v>
      </c>
      <c r="AS1248" s="4">
        <v>7776211</v>
      </c>
      <c r="AT1248" s="13">
        <v>196.31</v>
      </c>
      <c r="AU1248" s="4">
        <v>3024971</v>
      </c>
      <c r="AV1248" s="13">
        <v>1948.48</v>
      </c>
      <c r="AW1248" s="4">
        <v>302445</v>
      </c>
      <c r="AX1248" s="13">
        <v>212.04</v>
      </c>
      <c r="AY1248" s="4">
        <v>9916525</v>
      </c>
      <c r="AZ1248" s="13">
        <v>118.2</v>
      </c>
      <c r="BA1248" s="4">
        <v>2533231</v>
      </c>
      <c r="BB1248" s="13">
        <v>35.31</v>
      </c>
      <c r="BC1248" s="4">
        <v>5800325</v>
      </c>
      <c r="BD1248" s="13">
        <v>88.21</v>
      </c>
      <c r="BE1248" s="4">
        <v>10293873</v>
      </c>
      <c r="BF1248" s="13">
        <v>145.1</v>
      </c>
      <c r="BG1248" s="4">
        <v>1472613</v>
      </c>
      <c r="BH1248" s="13">
        <v>97.72</v>
      </c>
      <c r="BI1248" s="4">
        <v>4763208</v>
      </c>
    </row>
    <row r="1249" spans="1:61" x14ac:dyDescent="0.35">
      <c r="A1249" s="1">
        <v>43812</v>
      </c>
      <c r="B1249" s="13">
        <v>275.14999999999998</v>
      </c>
      <c r="C1249" s="4">
        <v>33432806</v>
      </c>
      <c r="D1249" s="13">
        <v>154.53</v>
      </c>
      <c r="E1249" s="4">
        <v>23850062</v>
      </c>
      <c r="F1249" s="13">
        <v>223.99</v>
      </c>
      <c r="G1249" s="4">
        <v>11374183</v>
      </c>
      <c r="H1249" s="13">
        <v>315.42</v>
      </c>
      <c r="I1249" s="4">
        <v>7098711</v>
      </c>
      <c r="J1249" s="13">
        <v>54.51</v>
      </c>
      <c r="K1249" s="4">
        <v>21432189</v>
      </c>
      <c r="L1249" s="13">
        <v>161.13</v>
      </c>
      <c r="M1249" s="4">
        <v>5742818</v>
      </c>
      <c r="N1249" s="13">
        <v>41.15</v>
      </c>
      <c r="O1249" s="4">
        <v>79985411</v>
      </c>
      <c r="P1249" s="13">
        <v>317.94</v>
      </c>
      <c r="Q1249" s="4">
        <v>6608031</v>
      </c>
      <c r="R1249" s="13">
        <v>45.3</v>
      </c>
      <c r="S1249" s="4">
        <v>21801583</v>
      </c>
      <c r="T1249" s="13">
        <v>57.79</v>
      </c>
      <c r="U1249" s="4">
        <v>22795852</v>
      </c>
      <c r="V1249" s="13">
        <v>69.23</v>
      </c>
      <c r="W1249" s="4">
        <v>12276521</v>
      </c>
      <c r="X1249" s="13">
        <v>117.96</v>
      </c>
      <c r="Y1249" s="4">
        <v>4863504</v>
      </c>
      <c r="Z1249" s="13">
        <v>75.489999999999995</v>
      </c>
      <c r="AA1249" s="4">
        <v>2728991</v>
      </c>
      <c r="AB1249" s="13">
        <v>62.7</v>
      </c>
      <c r="AC1249" s="4">
        <v>6965015</v>
      </c>
      <c r="AD1249" s="13">
        <v>39</v>
      </c>
      <c r="AE1249" s="4">
        <v>11981176</v>
      </c>
      <c r="AF1249" s="13">
        <v>37.11</v>
      </c>
      <c r="AG1249" s="4">
        <v>1791028</v>
      </c>
      <c r="AH1249" s="13">
        <v>37.71</v>
      </c>
      <c r="AI1249" s="4">
        <v>9888602</v>
      </c>
      <c r="AJ1249" s="13">
        <v>112.99</v>
      </c>
      <c r="AK1249" s="4">
        <v>1621930</v>
      </c>
      <c r="AL1249" s="13">
        <v>20.2</v>
      </c>
      <c r="AM1249" s="4">
        <v>13741408</v>
      </c>
      <c r="AN1249" s="13">
        <v>58.61</v>
      </c>
      <c r="AO1249" s="4">
        <v>4836624</v>
      </c>
      <c r="AP1249" s="13">
        <v>1760.94</v>
      </c>
      <c r="AQ1249" s="4">
        <v>2747909</v>
      </c>
      <c r="AR1249" s="13">
        <v>358.39</v>
      </c>
      <c r="AS1249" s="4">
        <v>6574281</v>
      </c>
      <c r="AT1249" s="13">
        <v>197.12</v>
      </c>
      <c r="AU1249" s="4">
        <v>2078090</v>
      </c>
      <c r="AV1249" s="13">
        <v>1973.6</v>
      </c>
      <c r="AW1249" s="4">
        <v>395755</v>
      </c>
      <c r="AX1249" s="13">
        <v>214.08</v>
      </c>
      <c r="AY1249" s="4">
        <v>6870348</v>
      </c>
      <c r="AZ1249" s="13">
        <v>118.5</v>
      </c>
      <c r="BA1249" s="4">
        <v>3119506</v>
      </c>
      <c r="BB1249" s="13">
        <v>35.479999999999997</v>
      </c>
      <c r="BC1249" s="4">
        <v>6952181</v>
      </c>
      <c r="BD1249" s="13">
        <v>88.67</v>
      </c>
      <c r="BE1249" s="4">
        <v>6718109</v>
      </c>
      <c r="BF1249" s="13">
        <v>146.16</v>
      </c>
      <c r="BG1249" s="4">
        <v>1615366</v>
      </c>
      <c r="BH1249" s="13">
        <v>97.77</v>
      </c>
      <c r="BI1249" s="4">
        <v>5248136</v>
      </c>
    </row>
    <row r="1250" spans="1:61" x14ac:dyDescent="0.35">
      <c r="A1250" s="1">
        <v>43815</v>
      </c>
      <c r="B1250" s="13">
        <v>279.86</v>
      </c>
      <c r="C1250" s="4">
        <v>32081105</v>
      </c>
      <c r="D1250" s="13">
        <v>155.53</v>
      </c>
      <c r="E1250" s="4">
        <v>24152770</v>
      </c>
      <c r="F1250" s="13">
        <v>225.15</v>
      </c>
      <c r="G1250" s="4">
        <v>8032684</v>
      </c>
      <c r="H1250" s="13">
        <v>323.13</v>
      </c>
      <c r="I1250" s="4">
        <v>3793328</v>
      </c>
      <c r="J1250" s="13">
        <v>53.99</v>
      </c>
      <c r="K1250" s="4">
        <v>19951519</v>
      </c>
      <c r="L1250" s="13">
        <v>161.96</v>
      </c>
      <c r="M1250" s="4">
        <v>5371494</v>
      </c>
      <c r="N1250" s="13">
        <v>42.35</v>
      </c>
      <c r="O1250" s="4">
        <v>58890776</v>
      </c>
      <c r="P1250" s="13">
        <v>323.8</v>
      </c>
      <c r="Q1250" s="4">
        <v>3438739</v>
      </c>
      <c r="R1250" s="13">
        <v>45.98</v>
      </c>
      <c r="S1250" s="4">
        <v>21875699</v>
      </c>
      <c r="T1250" s="13">
        <v>57.7</v>
      </c>
      <c r="U1250" s="4">
        <v>19135285</v>
      </c>
      <c r="V1250" s="13">
        <v>70</v>
      </c>
      <c r="W1250" s="4">
        <v>15209258</v>
      </c>
      <c r="X1250" s="13">
        <v>119.36</v>
      </c>
      <c r="Y1250" s="4">
        <v>5619466</v>
      </c>
      <c r="Z1250" s="13">
        <v>77.91</v>
      </c>
      <c r="AA1250" s="4">
        <v>6744528</v>
      </c>
      <c r="AB1250" s="13">
        <v>62.82</v>
      </c>
      <c r="AC1250" s="4">
        <v>5589962</v>
      </c>
      <c r="AD1250" s="13">
        <v>39.4</v>
      </c>
      <c r="AE1250" s="4">
        <v>12149326</v>
      </c>
      <c r="AF1250" s="13">
        <v>37.51</v>
      </c>
      <c r="AG1250" s="4">
        <v>2029889</v>
      </c>
      <c r="AH1250" s="13">
        <v>38.32</v>
      </c>
      <c r="AI1250" s="4">
        <v>9574113</v>
      </c>
      <c r="AJ1250" s="13">
        <v>114.14</v>
      </c>
      <c r="AK1250" s="4">
        <v>2097715</v>
      </c>
      <c r="AL1250" s="13">
        <v>20.58</v>
      </c>
      <c r="AM1250" s="4">
        <v>11817733</v>
      </c>
      <c r="AN1250" s="13">
        <v>60.75</v>
      </c>
      <c r="AO1250" s="4">
        <v>8166001</v>
      </c>
      <c r="AP1250" s="13">
        <v>1769.21</v>
      </c>
      <c r="AQ1250" s="4">
        <v>3149345</v>
      </c>
      <c r="AR1250" s="13">
        <v>381.5</v>
      </c>
      <c r="AS1250" s="4">
        <v>18220940</v>
      </c>
      <c r="AT1250" s="13">
        <v>197.88</v>
      </c>
      <c r="AU1250" s="4">
        <v>3650140</v>
      </c>
      <c r="AV1250" s="13">
        <v>1995.02</v>
      </c>
      <c r="AW1250" s="4">
        <v>264163</v>
      </c>
      <c r="AX1250" s="13">
        <v>215.53</v>
      </c>
      <c r="AY1250" s="4">
        <v>5851489</v>
      </c>
      <c r="AZ1250" s="13">
        <v>120.08</v>
      </c>
      <c r="BA1250" s="4">
        <v>3749106</v>
      </c>
      <c r="BB1250" s="13">
        <v>35.4</v>
      </c>
      <c r="BC1250" s="4">
        <v>7241116</v>
      </c>
      <c r="BD1250" s="13">
        <v>88.78</v>
      </c>
      <c r="BE1250" s="4">
        <v>6706045</v>
      </c>
      <c r="BF1250" s="13">
        <v>147.9</v>
      </c>
      <c r="BG1250" s="4">
        <v>1303838</v>
      </c>
      <c r="BH1250" s="13">
        <v>98.81</v>
      </c>
      <c r="BI1250" s="4">
        <v>8214040</v>
      </c>
    </row>
    <row r="1251" spans="1:61" x14ac:dyDescent="0.35">
      <c r="A1251" s="1">
        <v>43816</v>
      </c>
      <c r="B1251" s="13">
        <v>280.41000000000003</v>
      </c>
      <c r="C1251" s="4">
        <v>28575798</v>
      </c>
      <c r="D1251" s="13">
        <v>154.69</v>
      </c>
      <c r="E1251" s="4">
        <v>25443527</v>
      </c>
      <c r="F1251" s="13">
        <v>228.29</v>
      </c>
      <c r="G1251" s="4">
        <v>8081598</v>
      </c>
      <c r="H1251" s="13">
        <v>323.8</v>
      </c>
      <c r="I1251" s="4">
        <v>2025210</v>
      </c>
      <c r="J1251" s="13">
        <v>52.84</v>
      </c>
      <c r="K1251" s="4">
        <v>19782558</v>
      </c>
      <c r="L1251" s="13">
        <v>161.63</v>
      </c>
      <c r="M1251" s="4">
        <v>4789823</v>
      </c>
      <c r="N1251" s="13">
        <v>42.77</v>
      </c>
      <c r="O1251" s="4">
        <v>44935574</v>
      </c>
      <c r="P1251" s="13">
        <v>322.85000000000002</v>
      </c>
      <c r="Q1251" s="4">
        <v>2332492</v>
      </c>
      <c r="R1251" s="13">
        <v>46.44</v>
      </c>
      <c r="S1251" s="4">
        <v>22510487</v>
      </c>
      <c r="T1251" s="13">
        <v>57.3</v>
      </c>
      <c r="U1251" s="4">
        <v>21656376</v>
      </c>
      <c r="V1251" s="13">
        <v>69.680000000000007</v>
      </c>
      <c r="W1251" s="4">
        <v>14457719</v>
      </c>
      <c r="X1251" s="13">
        <v>118.6</v>
      </c>
      <c r="Y1251" s="4">
        <v>6755700</v>
      </c>
      <c r="Z1251" s="13">
        <v>78.81</v>
      </c>
      <c r="AA1251" s="4">
        <v>5508174</v>
      </c>
      <c r="AB1251" s="13">
        <v>63.52</v>
      </c>
      <c r="AC1251" s="4">
        <v>6211090</v>
      </c>
      <c r="AD1251" s="13">
        <v>39.46</v>
      </c>
      <c r="AE1251" s="4">
        <v>9658909</v>
      </c>
      <c r="AF1251" s="13">
        <v>38</v>
      </c>
      <c r="AG1251" s="4">
        <v>5295921</v>
      </c>
      <c r="AH1251" s="13">
        <v>38.32</v>
      </c>
      <c r="AI1251" s="4">
        <v>13580214</v>
      </c>
      <c r="AJ1251" s="13">
        <v>113.03</v>
      </c>
      <c r="AK1251" s="4">
        <v>2671965</v>
      </c>
      <c r="AL1251" s="13">
        <v>20.51</v>
      </c>
      <c r="AM1251" s="4">
        <v>10447206</v>
      </c>
      <c r="AN1251" s="13">
        <v>61.21</v>
      </c>
      <c r="AO1251" s="4">
        <v>5519448</v>
      </c>
      <c r="AP1251" s="13">
        <v>1790.66</v>
      </c>
      <c r="AQ1251" s="4">
        <v>3646697</v>
      </c>
      <c r="AR1251" s="13">
        <v>378.99</v>
      </c>
      <c r="AS1251" s="4">
        <v>8503775</v>
      </c>
      <c r="AT1251" s="13">
        <v>196.52</v>
      </c>
      <c r="AU1251" s="4">
        <v>3341019</v>
      </c>
      <c r="AV1251" s="13">
        <v>2001.87</v>
      </c>
      <c r="AW1251" s="4">
        <v>311345</v>
      </c>
      <c r="AX1251" s="13">
        <v>217.72</v>
      </c>
      <c r="AY1251" s="4">
        <v>7578895</v>
      </c>
      <c r="AZ1251" s="13">
        <v>119.32</v>
      </c>
      <c r="BA1251" s="4">
        <v>3534180</v>
      </c>
      <c r="BB1251" s="13">
        <v>35.9</v>
      </c>
      <c r="BC1251" s="4">
        <v>13049151</v>
      </c>
      <c r="BD1251" s="13">
        <v>88.13</v>
      </c>
      <c r="BE1251" s="4">
        <v>7297423</v>
      </c>
      <c r="BF1251" s="13">
        <v>148.91</v>
      </c>
      <c r="BG1251" s="4">
        <v>1251672</v>
      </c>
      <c r="BH1251" s="13">
        <v>99.65</v>
      </c>
      <c r="BI1251" s="4">
        <v>7054362</v>
      </c>
    </row>
    <row r="1252" spans="1:61" x14ac:dyDescent="0.35">
      <c r="A1252" s="1">
        <v>43817</v>
      </c>
      <c r="B1252" s="13">
        <v>279.74</v>
      </c>
      <c r="C1252" s="4">
        <v>29024687</v>
      </c>
      <c r="D1252" s="13">
        <v>154.37</v>
      </c>
      <c r="E1252" s="4">
        <v>24132379</v>
      </c>
      <c r="F1252" s="13">
        <v>229.51</v>
      </c>
      <c r="G1252" s="4">
        <v>8606969</v>
      </c>
      <c r="H1252" s="13">
        <v>327.44</v>
      </c>
      <c r="I1252" s="4">
        <v>3517881</v>
      </c>
      <c r="J1252" s="13">
        <v>53.39</v>
      </c>
      <c r="K1252" s="4">
        <v>14123168</v>
      </c>
      <c r="L1252" s="13">
        <v>161.47999999999999</v>
      </c>
      <c r="M1252" s="4">
        <v>4145091</v>
      </c>
      <c r="N1252" s="13">
        <v>42.3</v>
      </c>
      <c r="O1252" s="4">
        <v>39182983</v>
      </c>
      <c r="P1252" s="13">
        <v>324.38</v>
      </c>
      <c r="Q1252" s="4">
        <v>2332734</v>
      </c>
      <c r="R1252" s="13">
        <v>46.64</v>
      </c>
      <c r="S1252" s="4">
        <v>21928065</v>
      </c>
      <c r="T1252" s="13">
        <v>57.17</v>
      </c>
      <c r="U1252" s="4">
        <v>28273062</v>
      </c>
      <c r="V1252" s="13">
        <v>69.87</v>
      </c>
      <c r="W1252" s="4">
        <v>13652308</v>
      </c>
      <c r="X1252" s="13">
        <v>118.55</v>
      </c>
      <c r="Y1252" s="4">
        <v>7498375</v>
      </c>
      <c r="Z1252" s="13">
        <v>80.59</v>
      </c>
      <c r="AA1252" s="4">
        <v>7743335</v>
      </c>
      <c r="AB1252" s="13">
        <v>63.2</v>
      </c>
      <c r="AC1252" s="4">
        <v>5598674</v>
      </c>
      <c r="AD1252" s="13">
        <v>39.619999999999997</v>
      </c>
      <c r="AE1252" s="4">
        <v>9204390</v>
      </c>
      <c r="AF1252" s="13">
        <v>38.67</v>
      </c>
      <c r="AG1252" s="4">
        <v>3761425</v>
      </c>
      <c r="AH1252" s="13">
        <v>38.67</v>
      </c>
      <c r="AI1252" s="4">
        <v>9416696</v>
      </c>
      <c r="AJ1252" s="13">
        <v>113.04</v>
      </c>
      <c r="AK1252" s="4">
        <v>3074781</v>
      </c>
      <c r="AL1252" s="13">
        <v>20.72</v>
      </c>
      <c r="AM1252" s="4">
        <v>16324077</v>
      </c>
      <c r="AN1252" s="13">
        <v>60.91</v>
      </c>
      <c r="AO1252" s="4">
        <v>4787082</v>
      </c>
      <c r="AP1252" s="13">
        <v>1784.03</v>
      </c>
      <c r="AQ1252" s="4">
        <v>3354137</v>
      </c>
      <c r="AR1252" s="13">
        <v>393.15</v>
      </c>
      <c r="AS1252" s="4">
        <v>14136392</v>
      </c>
      <c r="AT1252" s="13">
        <v>195.63</v>
      </c>
      <c r="AU1252" s="4">
        <v>4288485</v>
      </c>
      <c r="AV1252" s="13">
        <v>1991.51</v>
      </c>
      <c r="AW1252" s="4">
        <v>379818</v>
      </c>
      <c r="AX1252" s="13">
        <v>218</v>
      </c>
      <c r="AY1252" s="4">
        <v>6678292</v>
      </c>
      <c r="AZ1252" s="13">
        <v>119.31</v>
      </c>
      <c r="BA1252" s="4">
        <v>3309526</v>
      </c>
      <c r="BB1252" s="13">
        <v>35.634999999999998</v>
      </c>
      <c r="BC1252" s="4">
        <v>12129157</v>
      </c>
      <c r="BD1252" s="13">
        <v>87.99</v>
      </c>
      <c r="BE1252" s="4">
        <v>5859211</v>
      </c>
      <c r="BF1252" s="13">
        <v>149.55000000000001</v>
      </c>
      <c r="BG1252" s="4">
        <v>1201637</v>
      </c>
      <c r="BH1252" s="13">
        <v>100.57</v>
      </c>
      <c r="BI1252" s="4">
        <v>7340058</v>
      </c>
    </row>
    <row r="1253" spans="1:61" x14ac:dyDescent="0.35">
      <c r="A1253" s="1">
        <v>43818</v>
      </c>
      <c r="B1253" s="13">
        <v>280.02</v>
      </c>
      <c r="C1253" s="4">
        <v>24626947</v>
      </c>
      <c r="D1253" s="13">
        <v>155.71</v>
      </c>
      <c r="E1253" s="4">
        <v>25813825</v>
      </c>
      <c r="F1253" s="13">
        <v>235.46</v>
      </c>
      <c r="G1253" s="4">
        <v>11327674</v>
      </c>
      <c r="H1253" s="13">
        <v>324.10000000000002</v>
      </c>
      <c r="I1253" s="4">
        <v>3179904</v>
      </c>
      <c r="J1253" s="13">
        <v>53.24</v>
      </c>
      <c r="K1253" s="4">
        <v>11910116</v>
      </c>
      <c r="L1253" s="13">
        <v>163.33000000000001</v>
      </c>
      <c r="M1253" s="4">
        <v>4186371</v>
      </c>
      <c r="N1253" s="13">
        <v>42.83</v>
      </c>
      <c r="O1253" s="4">
        <v>45950709</v>
      </c>
      <c r="P1253" s="13">
        <v>327.63</v>
      </c>
      <c r="Q1253" s="4">
        <v>2561397</v>
      </c>
      <c r="R1253" s="13">
        <v>47.88</v>
      </c>
      <c r="S1253" s="4">
        <v>30768601</v>
      </c>
      <c r="T1253" s="13">
        <v>57.96</v>
      </c>
      <c r="U1253" s="4">
        <v>18869002</v>
      </c>
      <c r="V1253" s="13">
        <v>69.39</v>
      </c>
      <c r="W1253" s="4">
        <v>13278703</v>
      </c>
      <c r="X1253" s="13">
        <v>118.13</v>
      </c>
      <c r="Y1253" s="4">
        <v>6220500</v>
      </c>
      <c r="Z1253" s="13">
        <v>81.25</v>
      </c>
      <c r="AA1253" s="4">
        <v>6791787</v>
      </c>
      <c r="AB1253" s="13">
        <v>63.19</v>
      </c>
      <c r="AC1253" s="4">
        <v>5197100</v>
      </c>
      <c r="AD1253" s="13">
        <v>39.61</v>
      </c>
      <c r="AE1253" s="4">
        <v>7048630</v>
      </c>
      <c r="AF1253" s="13">
        <v>39.17</v>
      </c>
      <c r="AG1253" s="4">
        <v>3310681</v>
      </c>
      <c r="AH1253" s="13">
        <v>38.700000000000003</v>
      </c>
      <c r="AI1253" s="4">
        <v>7469391</v>
      </c>
      <c r="AJ1253" s="13">
        <v>112.81</v>
      </c>
      <c r="AK1253" s="4">
        <v>1924496</v>
      </c>
      <c r="AL1253" s="13">
        <v>20.84</v>
      </c>
      <c r="AM1253" s="4">
        <v>9717869</v>
      </c>
      <c r="AN1253" s="13">
        <v>61.13</v>
      </c>
      <c r="AO1253" s="4">
        <v>5252145</v>
      </c>
      <c r="AP1253" s="13">
        <v>1792.28</v>
      </c>
      <c r="AQ1253" s="4">
        <v>2738320</v>
      </c>
      <c r="AR1253" s="13">
        <v>404.04</v>
      </c>
      <c r="AS1253" s="4">
        <v>18120307</v>
      </c>
      <c r="AT1253" s="13">
        <v>197.06</v>
      </c>
      <c r="AU1253" s="4">
        <v>3346806</v>
      </c>
      <c r="AV1253" s="13">
        <v>2003.12</v>
      </c>
      <c r="AW1253" s="4">
        <v>277465</v>
      </c>
      <c r="AX1253" s="13">
        <v>220.22</v>
      </c>
      <c r="AY1253" s="4">
        <v>5765685</v>
      </c>
      <c r="AZ1253" s="13">
        <v>120.21</v>
      </c>
      <c r="BA1253" s="4">
        <v>4501980</v>
      </c>
      <c r="BB1253" s="13">
        <v>36.04</v>
      </c>
      <c r="BC1253" s="4">
        <v>7660208</v>
      </c>
      <c r="BD1253" s="13">
        <v>88.52</v>
      </c>
      <c r="BE1253" s="4">
        <v>6023454</v>
      </c>
      <c r="BF1253" s="13">
        <v>150.04</v>
      </c>
      <c r="BG1253" s="4">
        <v>1889753</v>
      </c>
      <c r="BH1253" s="13">
        <v>101.15</v>
      </c>
      <c r="BI1253" s="4">
        <v>12370928</v>
      </c>
    </row>
    <row r="1254" spans="1:61" x14ac:dyDescent="0.35">
      <c r="A1254" s="1">
        <v>43819</v>
      </c>
      <c r="B1254" s="13">
        <v>279.44</v>
      </c>
      <c r="C1254" s="4">
        <v>69032743</v>
      </c>
      <c r="D1254" s="13">
        <v>157.41</v>
      </c>
      <c r="E1254" s="4">
        <v>53599613</v>
      </c>
      <c r="F1254" s="13">
        <v>239.37</v>
      </c>
      <c r="G1254" s="4">
        <v>15084607</v>
      </c>
      <c r="H1254" s="13">
        <v>319</v>
      </c>
      <c r="I1254" s="4">
        <v>5054233</v>
      </c>
      <c r="J1254" s="13">
        <v>53.6</v>
      </c>
      <c r="K1254" s="4">
        <v>27423669</v>
      </c>
      <c r="L1254" s="13">
        <v>164.55</v>
      </c>
      <c r="M1254" s="4">
        <v>8586884</v>
      </c>
      <c r="N1254" s="13">
        <v>44.15</v>
      </c>
      <c r="O1254" s="4">
        <v>68216726</v>
      </c>
      <c r="P1254" s="13">
        <v>327.61</v>
      </c>
      <c r="Q1254" s="4">
        <v>4233263</v>
      </c>
      <c r="R1254" s="13">
        <v>47.45</v>
      </c>
      <c r="S1254" s="4">
        <v>52583716</v>
      </c>
      <c r="T1254" s="13">
        <v>58.95</v>
      </c>
      <c r="U1254" s="4">
        <v>49970823</v>
      </c>
      <c r="V1254" s="13">
        <v>69.94</v>
      </c>
      <c r="W1254" s="4">
        <v>35093469</v>
      </c>
      <c r="X1254" s="13">
        <v>119.68</v>
      </c>
      <c r="Y1254" s="4">
        <v>12171143</v>
      </c>
      <c r="Z1254" s="13">
        <v>82.66</v>
      </c>
      <c r="AA1254" s="4">
        <v>9119076</v>
      </c>
      <c r="AB1254" s="13">
        <v>63.72</v>
      </c>
      <c r="AC1254" s="4">
        <v>11008157</v>
      </c>
      <c r="AD1254" s="13">
        <v>39.43</v>
      </c>
      <c r="AE1254" s="4">
        <v>13466197</v>
      </c>
      <c r="AF1254" s="13">
        <v>39.72</v>
      </c>
      <c r="AG1254" s="4">
        <v>4218983</v>
      </c>
      <c r="AH1254" s="13">
        <v>39.01</v>
      </c>
      <c r="AI1254" s="4">
        <v>17276173</v>
      </c>
      <c r="AJ1254" s="13">
        <v>113.35</v>
      </c>
      <c r="AK1254" s="4">
        <v>4666850</v>
      </c>
      <c r="AL1254" s="13">
        <v>20.97</v>
      </c>
      <c r="AM1254" s="4">
        <v>19257714</v>
      </c>
      <c r="AN1254" s="13">
        <v>61.61</v>
      </c>
      <c r="AO1254" s="4">
        <v>8907195</v>
      </c>
      <c r="AP1254" s="13">
        <v>1786.5</v>
      </c>
      <c r="AQ1254" s="4">
        <v>5152460</v>
      </c>
      <c r="AR1254" s="13">
        <v>405.59</v>
      </c>
      <c r="AS1254" s="4">
        <v>14785206</v>
      </c>
      <c r="AT1254" s="13">
        <v>197.14</v>
      </c>
      <c r="AU1254" s="4">
        <v>6415590</v>
      </c>
      <c r="AV1254" s="13">
        <v>2023.26</v>
      </c>
      <c r="AW1254" s="4">
        <v>583181</v>
      </c>
      <c r="AX1254" s="13">
        <v>221.19</v>
      </c>
      <c r="AY1254" s="4">
        <v>7778259</v>
      </c>
      <c r="AZ1254" s="13">
        <v>119.73</v>
      </c>
      <c r="BA1254" s="4">
        <v>5996119</v>
      </c>
      <c r="BB1254" s="13">
        <v>36.19</v>
      </c>
      <c r="BC1254" s="4">
        <v>17421648</v>
      </c>
      <c r="BD1254" s="13">
        <v>88.46</v>
      </c>
      <c r="BE1254" s="4">
        <v>14271655</v>
      </c>
      <c r="BF1254" s="13">
        <v>150.80000000000001</v>
      </c>
      <c r="BG1254" s="4">
        <v>2853576</v>
      </c>
      <c r="BH1254" s="13">
        <v>99.96</v>
      </c>
      <c r="BI1254" s="4">
        <v>17646646</v>
      </c>
    </row>
    <row r="1255" spans="1:61" x14ac:dyDescent="0.35">
      <c r="A1255" s="1">
        <v>43822</v>
      </c>
      <c r="B1255" s="13">
        <v>284</v>
      </c>
      <c r="C1255" s="4">
        <v>24677883</v>
      </c>
      <c r="D1255" s="13">
        <v>157.41</v>
      </c>
      <c r="E1255" s="4">
        <v>17726283</v>
      </c>
      <c r="F1255" s="13">
        <v>238.82</v>
      </c>
      <c r="G1255" s="4">
        <v>8884815</v>
      </c>
      <c r="H1255" s="13">
        <v>319.52999999999997</v>
      </c>
      <c r="I1255" s="4">
        <v>2025490</v>
      </c>
      <c r="J1255" s="13">
        <v>53.71</v>
      </c>
      <c r="K1255" s="4">
        <v>10591502</v>
      </c>
      <c r="L1255" s="13">
        <v>163.74</v>
      </c>
      <c r="M1255" s="4">
        <v>4373626</v>
      </c>
      <c r="N1255" s="13">
        <v>45.46</v>
      </c>
      <c r="O1255" s="4">
        <v>56065288</v>
      </c>
      <c r="P1255" s="13">
        <v>328.95</v>
      </c>
      <c r="Q1255" s="4">
        <v>2210706</v>
      </c>
      <c r="R1255" s="13">
        <v>48.1</v>
      </c>
      <c r="S1255" s="4">
        <v>20255224</v>
      </c>
      <c r="T1255" s="13">
        <v>59.23</v>
      </c>
      <c r="U1255" s="4">
        <v>23593186</v>
      </c>
      <c r="V1255" s="13">
        <v>70.290000000000006</v>
      </c>
      <c r="W1255" s="4">
        <v>14173807</v>
      </c>
      <c r="X1255" s="13">
        <v>120.33</v>
      </c>
      <c r="Y1255" s="4">
        <v>5875420</v>
      </c>
      <c r="Z1255" s="13">
        <v>83.38</v>
      </c>
      <c r="AA1255" s="4">
        <v>3159194</v>
      </c>
      <c r="AB1255" s="13">
        <v>64.599999999999994</v>
      </c>
      <c r="AC1255" s="4">
        <v>7019881</v>
      </c>
      <c r="AD1255" s="13">
        <v>40.79</v>
      </c>
      <c r="AE1255" s="4">
        <v>9912383</v>
      </c>
      <c r="AF1255" s="13">
        <v>40.28</v>
      </c>
      <c r="AG1255" s="4">
        <v>2342720</v>
      </c>
      <c r="AH1255" s="13">
        <v>39.71</v>
      </c>
      <c r="AI1255" s="4">
        <v>10019939</v>
      </c>
      <c r="AJ1255" s="13">
        <v>112.67</v>
      </c>
      <c r="AK1255" s="4">
        <v>1937506</v>
      </c>
      <c r="AL1255" s="13">
        <v>21.2</v>
      </c>
      <c r="AM1255" s="4">
        <v>9970472</v>
      </c>
      <c r="AN1255" s="13">
        <v>60.66</v>
      </c>
      <c r="AO1255" s="4">
        <v>6449713</v>
      </c>
      <c r="AP1255" s="13">
        <v>1793</v>
      </c>
      <c r="AQ1255" s="4">
        <v>2137493</v>
      </c>
      <c r="AR1255" s="13">
        <v>419.22</v>
      </c>
      <c r="AS1255" s="4">
        <v>13332821</v>
      </c>
      <c r="AT1255" s="13">
        <v>196.2</v>
      </c>
      <c r="AU1255" s="4">
        <v>2389543</v>
      </c>
      <c r="AV1255" s="13">
        <v>2032.1</v>
      </c>
      <c r="AW1255" s="4">
        <v>219590</v>
      </c>
      <c r="AX1255" s="13">
        <v>219.21</v>
      </c>
      <c r="AY1255" s="4">
        <v>3945353</v>
      </c>
      <c r="AZ1255" s="13">
        <v>119.59</v>
      </c>
      <c r="BA1255" s="4">
        <v>3190548</v>
      </c>
      <c r="BB1255" s="13">
        <v>36.21</v>
      </c>
      <c r="BC1255" s="4">
        <v>5397941</v>
      </c>
      <c r="BD1255" s="13">
        <v>88.23</v>
      </c>
      <c r="BE1255" s="4">
        <v>4349884</v>
      </c>
      <c r="BF1255" s="13">
        <v>151.24</v>
      </c>
      <c r="BG1255" s="4">
        <v>863626</v>
      </c>
      <c r="BH1255" s="13">
        <v>100.04</v>
      </c>
      <c r="BI1255" s="4">
        <v>6351639</v>
      </c>
    </row>
    <row r="1256" spans="1:61" x14ac:dyDescent="0.35">
      <c r="A1256" s="1">
        <v>43823</v>
      </c>
      <c r="B1256" s="13">
        <v>284.27</v>
      </c>
      <c r="C1256" s="4">
        <v>12119714</v>
      </c>
      <c r="D1256" s="13">
        <v>157.38</v>
      </c>
      <c r="E1256" s="4">
        <v>8989150</v>
      </c>
      <c r="F1256" s="13">
        <v>238.62</v>
      </c>
      <c r="G1256" s="4">
        <v>3471597</v>
      </c>
      <c r="H1256" s="13">
        <v>320.5</v>
      </c>
      <c r="I1256" s="4">
        <v>702376</v>
      </c>
      <c r="J1256" s="13">
        <v>53.44</v>
      </c>
      <c r="K1256" s="4">
        <v>3331654</v>
      </c>
      <c r="L1256" s="13">
        <v>163.25</v>
      </c>
      <c r="M1256" s="4">
        <v>1237991</v>
      </c>
      <c r="N1256" s="13">
        <v>46.54</v>
      </c>
      <c r="O1256" s="4">
        <v>44432192</v>
      </c>
      <c r="P1256" s="13">
        <v>329.64</v>
      </c>
      <c r="Q1256" s="4">
        <v>1066406</v>
      </c>
      <c r="R1256" s="13">
        <v>47.78</v>
      </c>
      <c r="S1256" s="4">
        <v>7044728</v>
      </c>
      <c r="T1256" s="13">
        <v>59.41</v>
      </c>
      <c r="U1256" s="4">
        <v>6313179</v>
      </c>
      <c r="V1256" s="13">
        <v>70.02</v>
      </c>
      <c r="W1256" s="4">
        <v>3979442</v>
      </c>
      <c r="X1256" s="13">
        <v>120.34</v>
      </c>
      <c r="Y1256" s="4">
        <v>1640120</v>
      </c>
      <c r="Z1256" s="13">
        <v>83.81</v>
      </c>
      <c r="AA1256" s="4">
        <v>1236187</v>
      </c>
      <c r="AB1256" s="13">
        <v>64.67</v>
      </c>
      <c r="AC1256" s="4">
        <v>3188443</v>
      </c>
      <c r="AD1256" s="13">
        <v>40.65</v>
      </c>
      <c r="AE1256" s="4">
        <v>3860440</v>
      </c>
      <c r="AF1256" s="13">
        <v>40.31</v>
      </c>
      <c r="AG1256" s="4">
        <v>930986</v>
      </c>
      <c r="AH1256" s="13">
        <v>39.89</v>
      </c>
      <c r="AI1256" s="4">
        <v>4696328</v>
      </c>
      <c r="AJ1256" s="13">
        <v>113.2</v>
      </c>
      <c r="AK1256" s="4">
        <v>1190781</v>
      </c>
      <c r="AL1256" s="13">
        <v>21.13</v>
      </c>
      <c r="AM1256" s="4">
        <v>3476415</v>
      </c>
      <c r="AN1256" s="13">
        <v>60.97</v>
      </c>
      <c r="AO1256" s="4">
        <v>1570695</v>
      </c>
      <c r="AP1256" s="13">
        <v>1789.21</v>
      </c>
      <c r="AQ1256" s="4">
        <v>881337</v>
      </c>
      <c r="AR1256" s="13">
        <v>425.25</v>
      </c>
      <c r="AS1256" s="4">
        <v>8054720</v>
      </c>
      <c r="AT1256" s="13">
        <v>196.67</v>
      </c>
      <c r="AU1256" s="4">
        <v>1152517</v>
      </c>
      <c r="AV1256" s="13">
        <v>2044</v>
      </c>
      <c r="AW1256" s="4">
        <v>97345</v>
      </c>
      <c r="AX1256" s="13">
        <v>220.67</v>
      </c>
      <c r="AY1256" s="4">
        <v>2260656</v>
      </c>
      <c r="AZ1256" s="13">
        <v>119.77</v>
      </c>
      <c r="BA1256" s="4">
        <v>1126013</v>
      </c>
      <c r="BB1256" s="13">
        <v>36.21</v>
      </c>
      <c r="BC1256" s="4">
        <v>2129229</v>
      </c>
      <c r="BD1256" s="13">
        <v>88.52</v>
      </c>
      <c r="BE1256" s="4">
        <v>1847770</v>
      </c>
      <c r="BF1256" s="13">
        <v>151.5</v>
      </c>
      <c r="BG1256" s="4">
        <v>668349</v>
      </c>
      <c r="BH1256" s="13">
        <v>100.14</v>
      </c>
      <c r="BI1256" s="4">
        <v>3328094</v>
      </c>
    </row>
    <row r="1257" spans="1:61" x14ac:dyDescent="0.35">
      <c r="A1257" s="1">
        <v>43825</v>
      </c>
      <c r="B1257" s="13">
        <v>289.91000000000003</v>
      </c>
      <c r="C1257" s="4">
        <v>23334004</v>
      </c>
      <c r="D1257" s="13">
        <v>158.66999999999999</v>
      </c>
      <c r="E1257" s="4">
        <v>14526927</v>
      </c>
      <c r="F1257" s="13">
        <v>239.19</v>
      </c>
      <c r="G1257" s="4">
        <v>4580451</v>
      </c>
      <c r="H1257" s="13">
        <v>317.98</v>
      </c>
      <c r="I1257" s="4">
        <v>1585786</v>
      </c>
      <c r="J1257" s="13">
        <v>53.57</v>
      </c>
      <c r="K1257" s="4">
        <v>6702209</v>
      </c>
      <c r="L1257" s="13">
        <v>164.51</v>
      </c>
      <c r="M1257" s="4">
        <v>2156316</v>
      </c>
      <c r="N1257" s="13">
        <v>46.63</v>
      </c>
      <c r="O1257" s="4">
        <v>57712693</v>
      </c>
      <c r="P1257" s="13">
        <v>331.2</v>
      </c>
      <c r="Q1257" s="4">
        <v>1056199</v>
      </c>
      <c r="R1257" s="13">
        <v>47.85</v>
      </c>
      <c r="S1257" s="4">
        <v>11122017</v>
      </c>
      <c r="T1257" s="13">
        <v>59.82</v>
      </c>
      <c r="U1257" s="4">
        <v>11486640</v>
      </c>
      <c r="V1257" s="13">
        <v>70.13</v>
      </c>
      <c r="W1257" s="4">
        <v>8842249</v>
      </c>
      <c r="X1257" s="13">
        <v>120.6</v>
      </c>
      <c r="Y1257" s="4">
        <v>3648636</v>
      </c>
      <c r="Z1257" s="13">
        <v>83.65</v>
      </c>
      <c r="AA1257" s="4">
        <v>2588888</v>
      </c>
      <c r="AB1257" s="13">
        <v>65</v>
      </c>
      <c r="AC1257" s="4">
        <v>4835241</v>
      </c>
      <c r="AD1257" s="13">
        <v>40.07</v>
      </c>
      <c r="AE1257" s="4">
        <v>7629938</v>
      </c>
      <c r="AF1257" s="13">
        <v>40.700000000000003</v>
      </c>
      <c r="AG1257" s="4">
        <v>1533144</v>
      </c>
      <c r="AH1257" s="13">
        <v>40.15</v>
      </c>
      <c r="AI1257" s="4">
        <v>6050153</v>
      </c>
      <c r="AJ1257" s="13">
        <v>112.06</v>
      </c>
      <c r="AK1257" s="4">
        <v>1147896</v>
      </c>
      <c r="AL1257" s="13">
        <v>21.2</v>
      </c>
      <c r="AM1257" s="4">
        <v>7086845</v>
      </c>
      <c r="AN1257" s="13">
        <v>60.47</v>
      </c>
      <c r="AO1257" s="4">
        <v>3655933</v>
      </c>
      <c r="AP1257" s="13">
        <v>1868.77</v>
      </c>
      <c r="AQ1257" s="4">
        <v>6024608</v>
      </c>
      <c r="AR1257" s="13">
        <v>430.94</v>
      </c>
      <c r="AS1257" s="4">
        <v>10648289</v>
      </c>
      <c r="AT1257" s="13">
        <v>197.06</v>
      </c>
      <c r="AU1257" s="4">
        <v>1810616</v>
      </c>
      <c r="AV1257" s="13">
        <v>2064.3200000000002</v>
      </c>
      <c r="AW1257" s="4">
        <v>182675</v>
      </c>
      <c r="AX1257" s="13">
        <v>220.82</v>
      </c>
      <c r="AY1257" s="4">
        <v>2650339</v>
      </c>
      <c r="AZ1257" s="13">
        <v>119.73</v>
      </c>
      <c r="BA1257" s="4">
        <v>1714839</v>
      </c>
      <c r="BB1257" s="13">
        <v>36.25</v>
      </c>
      <c r="BC1257" s="4">
        <v>4082735</v>
      </c>
      <c r="BD1257" s="13">
        <v>88.075000000000003</v>
      </c>
      <c r="BE1257" s="4">
        <v>4180261</v>
      </c>
      <c r="BF1257" s="13">
        <v>153.13</v>
      </c>
      <c r="BG1257" s="4">
        <v>692438</v>
      </c>
      <c r="BH1257" s="13">
        <v>100.71</v>
      </c>
      <c r="BI1257" s="4">
        <v>3710616</v>
      </c>
    </row>
    <row r="1258" spans="1:61" x14ac:dyDescent="0.35">
      <c r="A1258" s="1">
        <v>43826</v>
      </c>
      <c r="B1258" s="13">
        <v>289.8</v>
      </c>
      <c r="C1258" s="4">
        <v>36592936</v>
      </c>
      <c r="D1258" s="13">
        <v>158.96</v>
      </c>
      <c r="E1258" s="4">
        <v>18414352</v>
      </c>
      <c r="F1258" s="13">
        <v>236.87</v>
      </c>
      <c r="G1258" s="4">
        <v>6370251</v>
      </c>
      <c r="H1258" s="13">
        <v>316.52999999999997</v>
      </c>
      <c r="I1258" s="4">
        <v>1448916</v>
      </c>
      <c r="J1258" s="13">
        <v>53.46</v>
      </c>
      <c r="K1258" s="4">
        <v>7262263</v>
      </c>
      <c r="L1258" s="13">
        <v>164.98</v>
      </c>
      <c r="M1258" s="4">
        <v>3410032</v>
      </c>
      <c r="N1258" s="13">
        <v>46.18</v>
      </c>
      <c r="O1258" s="4">
        <v>36624234</v>
      </c>
      <c r="P1258" s="13">
        <v>330.79</v>
      </c>
      <c r="Q1258" s="4">
        <v>1229983</v>
      </c>
      <c r="R1258" s="13">
        <v>47.77</v>
      </c>
      <c r="S1258" s="4">
        <v>11058982</v>
      </c>
      <c r="T1258" s="13">
        <v>60.08</v>
      </c>
      <c r="U1258" s="4">
        <v>14086147</v>
      </c>
      <c r="V1258" s="13">
        <v>69.89</v>
      </c>
      <c r="W1258" s="4">
        <v>10518520</v>
      </c>
      <c r="X1258" s="13">
        <v>120.3</v>
      </c>
      <c r="Y1258" s="4">
        <v>4138405</v>
      </c>
      <c r="Z1258" s="13">
        <v>83.14</v>
      </c>
      <c r="AA1258" s="4">
        <v>1868549</v>
      </c>
      <c r="AB1258" s="13">
        <v>64.98</v>
      </c>
      <c r="AC1258" s="4">
        <v>5414459</v>
      </c>
      <c r="AD1258" s="13">
        <v>40</v>
      </c>
      <c r="AE1258" s="4">
        <v>6769230</v>
      </c>
      <c r="AF1258" s="13">
        <v>40.61</v>
      </c>
      <c r="AG1258" s="4">
        <v>1276132</v>
      </c>
      <c r="AH1258" s="13">
        <v>40.159999999999997</v>
      </c>
      <c r="AI1258" s="4">
        <v>7054657</v>
      </c>
      <c r="AJ1258" s="13">
        <v>110.6</v>
      </c>
      <c r="AK1258" s="4">
        <v>1427480</v>
      </c>
      <c r="AL1258" s="13">
        <v>21.08</v>
      </c>
      <c r="AM1258" s="4">
        <v>8176429</v>
      </c>
      <c r="AN1258" s="13">
        <v>60.38</v>
      </c>
      <c r="AO1258" s="4">
        <v>3682842</v>
      </c>
      <c r="AP1258" s="13">
        <v>1869.8</v>
      </c>
      <c r="AQ1258" s="4">
        <v>6188754</v>
      </c>
      <c r="AR1258" s="13">
        <v>430.38</v>
      </c>
      <c r="AS1258" s="4">
        <v>9956827</v>
      </c>
      <c r="AT1258" s="13">
        <v>198.17</v>
      </c>
      <c r="AU1258" s="4">
        <v>2264927</v>
      </c>
      <c r="AV1258" s="13">
        <v>2072.54</v>
      </c>
      <c r="AW1258" s="4">
        <v>280016</v>
      </c>
      <c r="AX1258" s="13">
        <v>219.97</v>
      </c>
      <c r="AY1258" s="4">
        <v>3082875</v>
      </c>
      <c r="AZ1258" s="13">
        <v>120.23</v>
      </c>
      <c r="BA1258" s="4">
        <v>2419847</v>
      </c>
      <c r="BB1258" s="13">
        <v>36.07</v>
      </c>
      <c r="BC1258" s="4">
        <v>6606893</v>
      </c>
      <c r="BD1258" s="13">
        <v>88.13</v>
      </c>
      <c r="BE1258" s="4">
        <v>4130878</v>
      </c>
      <c r="BF1258" s="13">
        <v>152.72999999999999</v>
      </c>
      <c r="BG1258" s="4">
        <v>629805</v>
      </c>
      <c r="BH1258" s="13">
        <v>101.57</v>
      </c>
      <c r="BI1258" s="4">
        <v>5307896</v>
      </c>
    </row>
    <row r="1259" spans="1:61" x14ac:dyDescent="0.35">
      <c r="A1259" s="1">
        <v>43829</v>
      </c>
      <c r="B1259" s="13">
        <v>291.52</v>
      </c>
      <c r="C1259" s="4">
        <v>36059614</v>
      </c>
      <c r="D1259" s="13">
        <v>157.59</v>
      </c>
      <c r="E1259" s="4">
        <v>16356720</v>
      </c>
      <c r="F1259" s="13">
        <v>232.32</v>
      </c>
      <c r="G1259" s="4">
        <v>6456178</v>
      </c>
      <c r="H1259" s="13">
        <v>313.45999999999998</v>
      </c>
      <c r="I1259" s="4">
        <v>1310404</v>
      </c>
      <c r="J1259" s="13">
        <v>52.7</v>
      </c>
      <c r="K1259" s="4">
        <v>5936134</v>
      </c>
      <c r="L1259" s="13">
        <v>162.44</v>
      </c>
      <c r="M1259" s="4">
        <v>3197087</v>
      </c>
      <c r="N1259" s="13">
        <v>45.52</v>
      </c>
      <c r="O1259" s="4">
        <v>41235735</v>
      </c>
      <c r="P1259" s="13">
        <v>328.34</v>
      </c>
      <c r="Q1259" s="4">
        <v>1896731</v>
      </c>
      <c r="R1259" s="13">
        <v>47.59</v>
      </c>
      <c r="S1259" s="4">
        <v>12129049</v>
      </c>
      <c r="T1259" s="13">
        <v>59.62</v>
      </c>
      <c r="U1259" s="4">
        <v>12751111</v>
      </c>
      <c r="V1259" s="13">
        <v>69.48</v>
      </c>
      <c r="W1259" s="4">
        <v>12691254</v>
      </c>
      <c r="X1259" s="13">
        <v>119.85</v>
      </c>
      <c r="Y1259" s="4">
        <v>4580992</v>
      </c>
      <c r="Z1259" s="13">
        <v>82.39</v>
      </c>
      <c r="AA1259" s="4">
        <v>2251911</v>
      </c>
      <c r="AB1259" s="13">
        <v>64.61</v>
      </c>
      <c r="AC1259" s="4">
        <v>3665233</v>
      </c>
      <c r="AD1259" s="13">
        <v>40.4</v>
      </c>
      <c r="AE1259" s="4">
        <v>8159958</v>
      </c>
      <c r="AF1259" s="13">
        <v>40.200000000000003</v>
      </c>
      <c r="AG1259" s="4">
        <v>1353196</v>
      </c>
      <c r="AH1259" s="13">
        <v>40.700000000000003</v>
      </c>
      <c r="AI1259" s="4">
        <v>10494209</v>
      </c>
      <c r="AJ1259" s="13">
        <v>110.37</v>
      </c>
      <c r="AK1259" s="4">
        <v>1712035</v>
      </c>
      <c r="AL1259" s="13">
        <v>21.03</v>
      </c>
      <c r="AM1259" s="4">
        <v>7926505</v>
      </c>
      <c r="AN1259" s="13">
        <v>59.67</v>
      </c>
      <c r="AO1259" s="4">
        <v>3363674</v>
      </c>
      <c r="AP1259" s="13">
        <v>1846.89</v>
      </c>
      <c r="AQ1259" s="4">
        <v>3677306</v>
      </c>
      <c r="AR1259" s="13">
        <v>414.7</v>
      </c>
      <c r="AS1259" s="4">
        <v>12601265</v>
      </c>
      <c r="AT1259" s="13">
        <v>196.91</v>
      </c>
      <c r="AU1259" s="4">
        <v>2242905</v>
      </c>
      <c r="AV1259" s="13">
        <v>2053.87</v>
      </c>
      <c r="AW1259" s="4">
        <v>224732</v>
      </c>
      <c r="AX1259" s="13">
        <v>217.31</v>
      </c>
      <c r="AY1259" s="4">
        <v>3952771</v>
      </c>
      <c r="AZ1259" s="13">
        <v>120.05</v>
      </c>
      <c r="BA1259" s="4">
        <v>2327858</v>
      </c>
      <c r="BB1259" s="13">
        <v>35.795000000000002</v>
      </c>
      <c r="BC1259" s="4">
        <v>6535824</v>
      </c>
      <c r="BD1259" s="13">
        <v>87.44</v>
      </c>
      <c r="BE1259" s="4">
        <v>4656289</v>
      </c>
      <c r="BF1259" s="13">
        <v>151.87</v>
      </c>
      <c r="BG1259" s="4">
        <v>820252</v>
      </c>
      <c r="BH1259" s="13">
        <v>100.8</v>
      </c>
      <c r="BI1259" s="4">
        <v>3496131</v>
      </c>
    </row>
    <row r="1260" spans="1:61" x14ac:dyDescent="0.35">
      <c r="A1260" s="1">
        <v>43830</v>
      </c>
      <c r="B1260" s="13">
        <v>293.64999999999998</v>
      </c>
      <c r="C1260" s="4">
        <v>25247625</v>
      </c>
      <c r="D1260" s="13">
        <v>157.69999999999999</v>
      </c>
      <c r="E1260" s="4">
        <v>18393383</v>
      </c>
      <c r="F1260" s="13">
        <v>235.3</v>
      </c>
      <c r="G1260" s="4">
        <v>5780283</v>
      </c>
      <c r="H1260" s="13">
        <v>316.02</v>
      </c>
      <c r="I1260" s="4">
        <v>1248887</v>
      </c>
      <c r="J1260" s="13">
        <v>52.98</v>
      </c>
      <c r="K1260" s="4">
        <v>7095128</v>
      </c>
      <c r="L1260" s="13">
        <v>162.63999999999999</v>
      </c>
      <c r="M1260" s="4">
        <v>3273515</v>
      </c>
      <c r="N1260" s="13">
        <v>45.86</v>
      </c>
      <c r="O1260" s="4">
        <v>31791204</v>
      </c>
      <c r="P1260" s="13">
        <v>329.81</v>
      </c>
      <c r="Q1260" s="4">
        <v>1592512</v>
      </c>
      <c r="R1260" s="13">
        <v>47.96</v>
      </c>
      <c r="S1260" s="4">
        <v>14894735</v>
      </c>
      <c r="T1260" s="13">
        <v>59.85</v>
      </c>
      <c r="U1260" s="4">
        <v>14435832</v>
      </c>
      <c r="V1260" s="13">
        <v>69.78</v>
      </c>
      <c r="W1260" s="4">
        <v>13158024</v>
      </c>
      <c r="X1260" s="13">
        <v>120.51</v>
      </c>
      <c r="Y1260" s="4">
        <v>4215863</v>
      </c>
      <c r="Z1260" s="13">
        <v>83.76</v>
      </c>
      <c r="AA1260" s="4">
        <v>2238897</v>
      </c>
      <c r="AB1260" s="13">
        <v>65.03</v>
      </c>
      <c r="AC1260" s="4">
        <v>3639833</v>
      </c>
      <c r="AD1260" s="13">
        <v>40.200000000000003</v>
      </c>
      <c r="AE1260" s="4">
        <v>10649715</v>
      </c>
      <c r="AF1260" s="13">
        <v>40.83</v>
      </c>
      <c r="AG1260" s="4">
        <v>2188489</v>
      </c>
      <c r="AH1260" s="13">
        <v>41.21</v>
      </c>
      <c r="AI1260" s="4">
        <v>10374814</v>
      </c>
      <c r="AJ1260" s="13">
        <v>111.41</v>
      </c>
      <c r="AK1260" s="4">
        <v>1695942</v>
      </c>
      <c r="AL1260" s="13">
        <v>21.17</v>
      </c>
      <c r="AM1260" s="4">
        <v>10033532</v>
      </c>
      <c r="AN1260" s="13">
        <v>60.25</v>
      </c>
      <c r="AO1260" s="4">
        <v>3356997</v>
      </c>
      <c r="AP1260" s="13">
        <v>1847.84</v>
      </c>
      <c r="AQ1260" s="4">
        <v>2510380</v>
      </c>
      <c r="AR1260" s="13">
        <v>418.33</v>
      </c>
      <c r="AS1260" s="4">
        <v>10292456</v>
      </c>
      <c r="AT1260" s="13">
        <v>197.61</v>
      </c>
      <c r="AU1260" s="4">
        <v>2278794</v>
      </c>
      <c r="AV1260" s="13">
        <v>2053.73</v>
      </c>
      <c r="AW1260" s="4">
        <v>226931</v>
      </c>
      <c r="AX1260" s="13">
        <v>218.38</v>
      </c>
      <c r="AY1260" s="4">
        <v>3790250</v>
      </c>
      <c r="AZ1260" s="13">
        <v>119.76</v>
      </c>
      <c r="BA1260" s="4">
        <v>2651251</v>
      </c>
      <c r="BB1260" s="13">
        <v>36.11</v>
      </c>
      <c r="BC1260" s="4">
        <v>7437718</v>
      </c>
      <c r="BD1260" s="13">
        <v>87.92</v>
      </c>
      <c r="BE1260" s="4">
        <v>4116734</v>
      </c>
      <c r="BF1260" s="13">
        <v>151.43</v>
      </c>
      <c r="BG1260" s="4">
        <v>1186070</v>
      </c>
      <c r="BH1260" s="13">
        <v>101.31</v>
      </c>
      <c r="BI1260" s="4">
        <v>3213979</v>
      </c>
    </row>
    <row r="1261" spans="1:61" x14ac:dyDescent="0.35">
      <c r="A1261" s="1">
        <v>43832</v>
      </c>
      <c r="B1261" s="13">
        <v>300.35000000000002</v>
      </c>
      <c r="C1261" s="4">
        <v>33911864</v>
      </c>
      <c r="D1261" s="13">
        <v>160.62</v>
      </c>
      <c r="E1261" s="4">
        <v>22634546</v>
      </c>
      <c r="F1261" s="13">
        <v>239.91</v>
      </c>
      <c r="G1261" s="4">
        <v>5941969</v>
      </c>
      <c r="H1261" s="13">
        <v>322.39</v>
      </c>
      <c r="I1261" s="4">
        <v>1966411</v>
      </c>
      <c r="J1261" s="13">
        <v>53.95</v>
      </c>
      <c r="K1261" s="4">
        <v>13206090</v>
      </c>
      <c r="L1261" s="13">
        <v>166.99</v>
      </c>
      <c r="M1261" s="4">
        <v>5094557</v>
      </c>
      <c r="N1261" s="13">
        <v>49.1</v>
      </c>
      <c r="O1261" s="4">
        <v>80764599</v>
      </c>
      <c r="P1261" s="13">
        <v>334.43</v>
      </c>
      <c r="Q1261" s="4">
        <v>1990496</v>
      </c>
      <c r="R1261" s="13">
        <v>48.42</v>
      </c>
      <c r="S1261" s="4">
        <v>16710076</v>
      </c>
      <c r="T1261" s="13">
        <v>60.84</v>
      </c>
      <c r="U1261" s="4">
        <v>17713404</v>
      </c>
      <c r="V1261" s="13">
        <v>70.900000000000006</v>
      </c>
      <c r="W1261" s="4">
        <v>12406912</v>
      </c>
      <c r="X1261" s="13">
        <v>121.43</v>
      </c>
      <c r="Y1261" s="4">
        <v>5206097</v>
      </c>
      <c r="Z1261" s="13">
        <v>84.14</v>
      </c>
      <c r="AA1261" s="4">
        <v>2428311</v>
      </c>
      <c r="AB1261" s="13">
        <v>65.459999999999994</v>
      </c>
      <c r="AC1261" s="4">
        <v>4123124</v>
      </c>
      <c r="AD1261" s="13">
        <v>40.17</v>
      </c>
      <c r="AE1261" s="4">
        <v>8694538</v>
      </c>
      <c r="AF1261" s="13">
        <v>40.61</v>
      </c>
      <c r="AG1261" s="4">
        <v>1620987</v>
      </c>
      <c r="AH1261" s="13">
        <v>42.58</v>
      </c>
      <c r="AI1261" s="4">
        <v>12791380</v>
      </c>
      <c r="AJ1261" s="13">
        <v>112.2</v>
      </c>
      <c r="AK1261" s="4">
        <v>1469773</v>
      </c>
      <c r="AL1261" s="13">
        <v>21.04</v>
      </c>
      <c r="AM1261" s="4">
        <v>10247382</v>
      </c>
      <c r="AN1261" s="13">
        <v>61.91</v>
      </c>
      <c r="AO1261" s="4">
        <v>4425042</v>
      </c>
      <c r="AP1261" s="13">
        <v>1898.01</v>
      </c>
      <c r="AQ1261" s="4">
        <v>4035910</v>
      </c>
      <c r="AR1261" s="13">
        <v>430.26</v>
      </c>
      <c r="AS1261" s="4">
        <v>9558386</v>
      </c>
      <c r="AT1261" s="13">
        <v>200.79</v>
      </c>
      <c r="AU1261" s="4">
        <v>3554837</v>
      </c>
      <c r="AV1261" s="13">
        <v>2074.58</v>
      </c>
      <c r="AW1261" s="4">
        <v>310369</v>
      </c>
      <c r="AX1261" s="13">
        <v>219.66</v>
      </c>
      <c r="AY1261" s="4">
        <v>3936097</v>
      </c>
      <c r="AZ1261" s="13">
        <v>120.46</v>
      </c>
      <c r="BA1261" s="4">
        <v>2788927</v>
      </c>
      <c r="BB1261" s="13">
        <v>36.299999999999997</v>
      </c>
      <c r="BC1261" s="4">
        <v>4979348</v>
      </c>
      <c r="BD1261" s="13">
        <v>89.35</v>
      </c>
      <c r="BE1261" s="4">
        <v>6475843</v>
      </c>
      <c r="BF1261" s="13">
        <v>151.49</v>
      </c>
      <c r="BG1261" s="4">
        <v>1777471</v>
      </c>
      <c r="BH1261" s="13">
        <v>102.2</v>
      </c>
      <c r="BI1261" s="4">
        <v>5644162</v>
      </c>
    </row>
    <row r="1262" spans="1:61" x14ac:dyDescent="0.35">
      <c r="A1262" s="1">
        <v>43833</v>
      </c>
      <c r="B1262" s="13">
        <v>297.43</v>
      </c>
      <c r="C1262" s="4">
        <v>36633878</v>
      </c>
      <c r="D1262" s="13">
        <v>158.62</v>
      </c>
      <c r="E1262" s="4">
        <v>21121681</v>
      </c>
      <c r="F1262" s="13">
        <v>236.07</v>
      </c>
      <c r="G1262" s="4">
        <v>5144308</v>
      </c>
      <c r="H1262" s="13">
        <v>314.19</v>
      </c>
      <c r="I1262" s="4">
        <v>2287663</v>
      </c>
      <c r="J1262" s="13">
        <v>53.76</v>
      </c>
      <c r="K1262" s="4">
        <v>11026717</v>
      </c>
      <c r="L1262" s="13">
        <v>166.17</v>
      </c>
      <c r="M1262" s="4">
        <v>3205583</v>
      </c>
      <c r="N1262" s="13">
        <v>48.6</v>
      </c>
      <c r="O1262" s="4">
        <v>73362157</v>
      </c>
      <c r="P1262" s="13">
        <v>331.81</v>
      </c>
      <c r="Q1262" s="4">
        <v>1579371</v>
      </c>
      <c r="R1262" s="13">
        <v>47.63</v>
      </c>
      <c r="S1262" s="4">
        <v>15587707</v>
      </c>
      <c r="T1262" s="13">
        <v>60.1</v>
      </c>
      <c r="U1262" s="4">
        <v>15298577</v>
      </c>
      <c r="V1262" s="13">
        <v>70.33</v>
      </c>
      <c r="W1262" s="4">
        <v>17390568</v>
      </c>
      <c r="X1262" s="13">
        <v>121.01</v>
      </c>
      <c r="Y1262" s="4">
        <v>6361072</v>
      </c>
      <c r="Z1262" s="13">
        <v>84.99</v>
      </c>
      <c r="AA1262" s="4">
        <v>3716592</v>
      </c>
      <c r="AB1262" s="13">
        <v>65.7</v>
      </c>
      <c r="AC1262" s="4">
        <v>6334244</v>
      </c>
      <c r="AD1262" s="13">
        <v>40.56</v>
      </c>
      <c r="AE1262" s="4">
        <v>9755952</v>
      </c>
      <c r="AF1262" s="13">
        <v>41.25</v>
      </c>
      <c r="AG1262" s="4">
        <v>3365257</v>
      </c>
      <c r="AH1262" s="13">
        <v>43.61</v>
      </c>
      <c r="AI1262" s="4">
        <v>15099860</v>
      </c>
      <c r="AJ1262" s="13">
        <v>108.49</v>
      </c>
      <c r="AK1262" s="4">
        <v>2237135</v>
      </c>
      <c r="AL1262" s="13">
        <v>21.2</v>
      </c>
      <c r="AM1262" s="4">
        <v>10148842</v>
      </c>
      <c r="AN1262" s="13">
        <v>58.23</v>
      </c>
      <c r="AO1262" s="4">
        <v>9674271</v>
      </c>
      <c r="AP1262" s="13">
        <v>1874.97</v>
      </c>
      <c r="AQ1262" s="4">
        <v>3766604</v>
      </c>
      <c r="AR1262" s="13">
        <v>443.01</v>
      </c>
      <c r="AS1262" s="4">
        <v>17794697</v>
      </c>
      <c r="AT1262" s="13">
        <v>200.08</v>
      </c>
      <c r="AU1262" s="4">
        <v>2767663</v>
      </c>
      <c r="AV1262" s="13">
        <v>2065.48</v>
      </c>
      <c r="AW1262" s="4">
        <v>293992</v>
      </c>
      <c r="AX1262" s="13">
        <v>218.93</v>
      </c>
      <c r="AY1262" s="4">
        <v>3425706</v>
      </c>
      <c r="AZ1262" s="13">
        <v>119.6</v>
      </c>
      <c r="BA1262" s="4">
        <v>2774182</v>
      </c>
      <c r="BB1262" s="13">
        <v>35.96</v>
      </c>
      <c r="BC1262" s="4">
        <v>3960887</v>
      </c>
      <c r="BD1262" s="13">
        <v>88.83</v>
      </c>
      <c r="BE1262" s="4">
        <v>4874916</v>
      </c>
      <c r="BF1262" s="13">
        <v>149.27000000000001</v>
      </c>
      <c r="BG1262" s="4">
        <v>2116944</v>
      </c>
      <c r="BH1262" s="13">
        <v>101.92</v>
      </c>
      <c r="BI1262" s="4">
        <v>4542003</v>
      </c>
    </row>
    <row r="1263" spans="1:61" x14ac:dyDescent="0.35">
      <c r="A1263" s="1">
        <v>43836</v>
      </c>
      <c r="B1263" s="13">
        <v>299.8</v>
      </c>
      <c r="C1263" s="4">
        <v>29644644</v>
      </c>
      <c r="D1263" s="13">
        <v>159.03</v>
      </c>
      <c r="E1263" s="4">
        <v>20826702</v>
      </c>
      <c r="F1263" s="13">
        <v>237.06</v>
      </c>
      <c r="G1263" s="4">
        <v>6572812</v>
      </c>
      <c r="H1263" s="13">
        <v>313.72000000000003</v>
      </c>
      <c r="I1263" s="4">
        <v>2081081</v>
      </c>
      <c r="J1263" s="13">
        <v>54.04</v>
      </c>
      <c r="K1263" s="4">
        <v>10982367</v>
      </c>
      <c r="L1263" s="13">
        <v>173.45</v>
      </c>
      <c r="M1263" s="4">
        <v>8843581</v>
      </c>
      <c r="N1263" s="13">
        <v>48.39</v>
      </c>
      <c r="O1263" s="4">
        <v>48176286</v>
      </c>
      <c r="P1263" s="13">
        <v>333.71</v>
      </c>
      <c r="Q1263" s="4">
        <v>1875122</v>
      </c>
      <c r="R1263" s="13">
        <v>47.8</v>
      </c>
      <c r="S1263" s="4">
        <v>22185267</v>
      </c>
      <c r="T1263" s="13">
        <v>59.93</v>
      </c>
      <c r="U1263" s="4">
        <v>17759137</v>
      </c>
      <c r="V1263" s="13">
        <v>70.87</v>
      </c>
      <c r="W1263" s="4">
        <v>20082493</v>
      </c>
      <c r="X1263" s="13">
        <v>120.6</v>
      </c>
      <c r="Y1263" s="4">
        <v>9954869</v>
      </c>
      <c r="Z1263" s="13">
        <v>88.44</v>
      </c>
      <c r="AA1263" s="4">
        <v>8486146</v>
      </c>
      <c r="AB1263" s="13">
        <v>66.48</v>
      </c>
      <c r="AC1263" s="4">
        <v>8829435</v>
      </c>
      <c r="AD1263" s="13">
        <v>40.82</v>
      </c>
      <c r="AE1263" s="4">
        <v>15539992</v>
      </c>
      <c r="AF1263" s="13">
        <v>41.86</v>
      </c>
      <c r="AG1263" s="4">
        <v>2325964</v>
      </c>
      <c r="AH1263" s="13">
        <v>45.05</v>
      </c>
      <c r="AI1263" s="4">
        <v>16660648</v>
      </c>
      <c r="AJ1263" s="13">
        <v>107.81</v>
      </c>
      <c r="AK1263" s="4">
        <v>3917122</v>
      </c>
      <c r="AL1263" s="13">
        <v>21.28</v>
      </c>
      <c r="AM1263" s="4">
        <v>13978276</v>
      </c>
      <c r="AN1263" s="13">
        <v>58.22</v>
      </c>
      <c r="AO1263" s="4">
        <v>7878031</v>
      </c>
      <c r="AP1263" s="13">
        <v>1902.88</v>
      </c>
      <c r="AQ1263" s="4">
        <v>4065698</v>
      </c>
      <c r="AR1263" s="13">
        <v>451.54</v>
      </c>
      <c r="AS1263" s="4">
        <v>10157499</v>
      </c>
      <c r="AT1263" s="13">
        <v>202.33</v>
      </c>
      <c r="AU1263" s="4">
        <v>4660792</v>
      </c>
      <c r="AV1263" s="13">
        <v>2047.4</v>
      </c>
      <c r="AW1263" s="4">
        <v>384040</v>
      </c>
      <c r="AX1263" s="13">
        <v>219.96</v>
      </c>
      <c r="AY1263" s="4">
        <v>5683576</v>
      </c>
      <c r="AZ1263" s="13">
        <v>120.35</v>
      </c>
      <c r="BA1263" s="4">
        <v>3636175</v>
      </c>
      <c r="BB1263" s="13">
        <v>35.78</v>
      </c>
      <c r="BC1263" s="4">
        <v>5866016</v>
      </c>
      <c r="BD1263" s="13">
        <v>88.13</v>
      </c>
      <c r="BE1263" s="4">
        <v>5409850</v>
      </c>
      <c r="BF1263" s="13">
        <v>147.34</v>
      </c>
      <c r="BG1263" s="4">
        <v>2178244</v>
      </c>
      <c r="BH1263" s="13">
        <v>101.83</v>
      </c>
      <c r="BI1263" s="4">
        <v>4612752</v>
      </c>
    </row>
    <row r="1264" spans="1:61" x14ac:dyDescent="0.35">
      <c r="A1264" s="1">
        <v>43837</v>
      </c>
      <c r="B1264" s="13">
        <v>298.39</v>
      </c>
      <c r="C1264" s="4">
        <v>27877655</v>
      </c>
      <c r="D1264" s="13">
        <v>157.58000000000001</v>
      </c>
      <c r="E1264" s="4">
        <v>21881740</v>
      </c>
      <c r="F1264" s="13">
        <v>239.93</v>
      </c>
      <c r="G1264" s="4">
        <v>7980144</v>
      </c>
      <c r="H1264" s="13">
        <v>312.64</v>
      </c>
      <c r="I1264" s="4">
        <v>1863062</v>
      </c>
      <c r="J1264" s="13">
        <v>54.16</v>
      </c>
      <c r="K1264" s="4">
        <v>12037347</v>
      </c>
      <c r="L1264" s="13">
        <v>176</v>
      </c>
      <c r="M1264" s="4">
        <v>8310525</v>
      </c>
      <c r="N1264" s="13">
        <v>48.25</v>
      </c>
      <c r="O1264" s="4">
        <v>59935556</v>
      </c>
      <c r="P1264" s="13">
        <v>333.39</v>
      </c>
      <c r="Q1264" s="4">
        <v>2507261</v>
      </c>
      <c r="R1264" s="13">
        <v>47.49</v>
      </c>
      <c r="S1264" s="4">
        <v>16566640</v>
      </c>
      <c r="T1264" s="13">
        <v>58.93</v>
      </c>
      <c r="U1264" s="4">
        <v>21960524</v>
      </c>
      <c r="V1264" s="13">
        <v>70.290000000000006</v>
      </c>
      <c r="W1264" s="4">
        <v>17496314</v>
      </c>
      <c r="X1264" s="13">
        <v>119.06</v>
      </c>
      <c r="Y1264" s="4">
        <v>7878579</v>
      </c>
      <c r="Z1264" s="13">
        <v>89.29</v>
      </c>
      <c r="AA1264" s="4">
        <v>4339399</v>
      </c>
      <c r="AB1264" s="13">
        <v>66.48</v>
      </c>
      <c r="AC1264" s="4">
        <v>5982076</v>
      </c>
      <c r="AD1264" s="13">
        <v>40.61</v>
      </c>
      <c r="AE1264" s="4">
        <v>10990848</v>
      </c>
      <c r="AF1264" s="13">
        <v>41.97</v>
      </c>
      <c r="AG1264" s="4">
        <v>1404850</v>
      </c>
      <c r="AH1264" s="13">
        <v>45.27</v>
      </c>
      <c r="AI1264" s="4">
        <v>12171792</v>
      </c>
      <c r="AJ1264" s="13">
        <v>108.14</v>
      </c>
      <c r="AK1264" s="4">
        <v>2690090</v>
      </c>
      <c r="AL1264" s="13">
        <v>21.33</v>
      </c>
      <c r="AM1264" s="4">
        <v>14740129</v>
      </c>
      <c r="AN1264" s="13">
        <v>59.14</v>
      </c>
      <c r="AO1264" s="4">
        <v>6584133</v>
      </c>
      <c r="AP1264" s="13">
        <v>1906.86</v>
      </c>
      <c r="AQ1264" s="4">
        <v>4134010</v>
      </c>
      <c r="AR1264" s="13">
        <v>469.06</v>
      </c>
      <c r="AS1264" s="4">
        <v>18209138</v>
      </c>
      <c r="AT1264" s="13">
        <v>202.63</v>
      </c>
      <c r="AU1264" s="4">
        <v>4054726</v>
      </c>
      <c r="AV1264" s="13">
        <v>2068.0500000000002</v>
      </c>
      <c r="AW1264" s="4">
        <v>346694</v>
      </c>
      <c r="AX1264" s="13">
        <v>218.52</v>
      </c>
      <c r="AY1264" s="4">
        <v>5696660</v>
      </c>
      <c r="AZ1264" s="13">
        <v>119.63</v>
      </c>
      <c r="BA1264" s="4">
        <v>4221371</v>
      </c>
      <c r="BB1264" s="13">
        <v>35.619999999999997</v>
      </c>
      <c r="BC1264" s="4">
        <v>6868280</v>
      </c>
      <c r="BD1264" s="13">
        <v>87.86</v>
      </c>
      <c r="BE1264" s="4">
        <v>6533541</v>
      </c>
      <c r="BF1264" s="13">
        <v>144.94</v>
      </c>
      <c r="BG1264" s="4">
        <v>2073528</v>
      </c>
      <c r="BH1264" s="13">
        <v>101.78</v>
      </c>
      <c r="BI1264" s="4">
        <v>6818719</v>
      </c>
    </row>
    <row r="1265" spans="1:61" x14ac:dyDescent="0.35">
      <c r="A1265" s="1">
        <v>43838</v>
      </c>
      <c r="B1265" s="13">
        <v>303.19</v>
      </c>
      <c r="C1265" s="4">
        <v>33090946</v>
      </c>
      <c r="D1265" s="13">
        <v>160.09</v>
      </c>
      <c r="E1265" s="4">
        <v>27762026</v>
      </c>
      <c r="F1265" s="13">
        <v>240.38</v>
      </c>
      <c r="G1265" s="4">
        <v>6931017</v>
      </c>
      <c r="H1265" s="13">
        <v>308.74</v>
      </c>
      <c r="I1265" s="4">
        <v>3207546</v>
      </c>
      <c r="J1265" s="13">
        <v>54.13</v>
      </c>
      <c r="K1265" s="4">
        <v>11857642</v>
      </c>
      <c r="L1265" s="13">
        <v>177.33</v>
      </c>
      <c r="M1265" s="4">
        <v>7226234</v>
      </c>
      <c r="N1265" s="13">
        <v>47.83</v>
      </c>
      <c r="O1265" s="4">
        <v>53868957</v>
      </c>
      <c r="P1265" s="13">
        <v>337.87</v>
      </c>
      <c r="Q1265" s="4">
        <v>2248531</v>
      </c>
      <c r="R1265" s="13">
        <v>47.52</v>
      </c>
      <c r="S1265" s="4">
        <v>25181655</v>
      </c>
      <c r="T1265" s="13">
        <v>58.97</v>
      </c>
      <c r="U1265" s="4">
        <v>23138274</v>
      </c>
      <c r="V1265" s="13">
        <v>69.23</v>
      </c>
      <c r="W1265" s="4">
        <v>15140731</v>
      </c>
      <c r="X1265" s="13">
        <v>117.7</v>
      </c>
      <c r="Y1265" s="4">
        <v>7296959</v>
      </c>
      <c r="Z1265" s="13">
        <v>87.34</v>
      </c>
      <c r="AA1265" s="4">
        <v>5337726</v>
      </c>
      <c r="AB1265" s="13">
        <v>64.94</v>
      </c>
      <c r="AC1265" s="4">
        <v>6470305</v>
      </c>
      <c r="AD1265" s="13">
        <v>39.409999999999997</v>
      </c>
      <c r="AE1265" s="4">
        <v>11328092</v>
      </c>
      <c r="AF1265" s="13">
        <v>39.590000000000003</v>
      </c>
      <c r="AG1265" s="4">
        <v>3570611</v>
      </c>
      <c r="AH1265" s="13">
        <v>44.98</v>
      </c>
      <c r="AI1265" s="4">
        <v>12253385</v>
      </c>
      <c r="AJ1265" s="13">
        <v>104.1</v>
      </c>
      <c r="AK1265" s="4">
        <v>3452638</v>
      </c>
      <c r="AL1265" s="13">
        <v>21.16</v>
      </c>
      <c r="AM1265" s="4">
        <v>10651631</v>
      </c>
      <c r="AN1265" s="13">
        <v>58.52</v>
      </c>
      <c r="AO1265" s="4">
        <v>5585203</v>
      </c>
      <c r="AP1265" s="13">
        <v>1891.97</v>
      </c>
      <c r="AQ1265" s="4">
        <v>3511966</v>
      </c>
      <c r="AR1265" s="13">
        <v>492.14</v>
      </c>
      <c r="AS1265" s="4">
        <v>31199393</v>
      </c>
      <c r="AT1265" s="13">
        <v>205.91</v>
      </c>
      <c r="AU1265" s="4">
        <v>5286482</v>
      </c>
      <c r="AV1265" s="13">
        <v>2062.9</v>
      </c>
      <c r="AW1265" s="4">
        <v>326068</v>
      </c>
      <c r="AX1265" s="13">
        <v>221.79</v>
      </c>
      <c r="AY1265" s="4">
        <v>4916829</v>
      </c>
      <c r="AZ1265" s="13">
        <v>121.53</v>
      </c>
      <c r="BA1265" s="4">
        <v>4030145</v>
      </c>
      <c r="BB1265" s="13">
        <v>35.594999999999999</v>
      </c>
      <c r="BC1265" s="4">
        <v>6072582</v>
      </c>
      <c r="BD1265" s="13">
        <v>88.88</v>
      </c>
      <c r="BE1265" s="4">
        <v>7297235</v>
      </c>
      <c r="BF1265" s="13">
        <v>146.72999999999999</v>
      </c>
      <c r="BG1265" s="4">
        <v>1412775</v>
      </c>
      <c r="BH1265" s="13">
        <v>101.55</v>
      </c>
      <c r="BI1265" s="4">
        <v>4942205</v>
      </c>
    </row>
    <row r="1266" spans="1:61" x14ac:dyDescent="0.35">
      <c r="A1266" s="1">
        <v>43839</v>
      </c>
      <c r="B1266" s="13">
        <v>309.63</v>
      </c>
      <c r="C1266" s="4">
        <v>42621542</v>
      </c>
      <c r="D1266" s="13">
        <v>162.09</v>
      </c>
      <c r="E1266" s="4">
        <v>21399951</v>
      </c>
      <c r="F1266" s="13">
        <v>243.02</v>
      </c>
      <c r="G1266" s="4">
        <v>6386053</v>
      </c>
      <c r="H1266" s="13">
        <v>306.26</v>
      </c>
      <c r="I1266" s="4">
        <v>4245089</v>
      </c>
      <c r="J1266" s="13">
        <v>54.38</v>
      </c>
      <c r="K1266" s="4">
        <v>10671019</v>
      </c>
      <c r="L1266" s="13">
        <v>179.6</v>
      </c>
      <c r="M1266" s="4">
        <v>5954966</v>
      </c>
      <c r="N1266" s="13">
        <v>48.97</v>
      </c>
      <c r="O1266" s="4">
        <v>76649637</v>
      </c>
      <c r="P1266" s="13">
        <v>340.45</v>
      </c>
      <c r="Q1266" s="4">
        <v>1626380</v>
      </c>
      <c r="R1266" s="13">
        <v>47.32</v>
      </c>
      <c r="S1266" s="4">
        <v>18211200</v>
      </c>
      <c r="T1266" s="13">
        <v>59.3</v>
      </c>
      <c r="U1266" s="4">
        <v>18818492</v>
      </c>
      <c r="V1266" s="13">
        <v>69.760000000000005</v>
      </c>
      <c r="W1266" s="4">
        <v>14812442</v>
      </c>
      <c r="X1266" s="13">
        <v>117.51</v>
      </c>
      <c r="Y1266" s="4">
        <v>7345531</v>
      </c>
      <c r="Z1266" s="13">
        <v>88.25</v>
      </c>
      <c r="AA1266" s="4">
        <v>6909154</v>
      </c>
      <c r="AB1266" s="13">
        <v>66.069999999999993</v>
      </c>
      <c r="AC1266" s="4">
        <v>6005716</v>
      </c>
      <c r="AD1266" s="13">
        <v>39.86</v>
      </c>
      <c r="AE1266" s="4">
        <v>12186068</v>
      </c>
      <c r="AF1266" s="13">
        <v>40.36</v>
      </c>
      <c r="AG1266" s="4">
        <v>2478335</v>
      </c>
      <c r="AH1266" s="13">
        <v>45.37</v>
      </c>
      <c r="AI1266" s="4">
        <v>14636205</v>
      </c>
      <c r="AJ1266" s="13">
        <v>105.62</v>
      </c>
      <c r="AK1266" s="4">
        <v>3127698</v>
      </c>
      <c r="AL1266" s="13">
        <v>21.55</v>
      </c>
      <c r="AM1266" s="4">
        <v>16252567</v>
      </c>
      <c r="AN1266" s="13">
        <v>59.39</v>
      </c>
      <c r="AO1266" s="4">
        <v>6180041</v>
      </c>
      <c r="AP1266" s="13">
        <v>1901.05</v>
      </c>
      <c r="AQ1266" s="4">
        <v>3174962</v>
      </c>
      <c r="AR1266" s="13">
        <v>481.34</v>
      </c>
      <c r="AS1266" s="4">
        <v>28463186</v>
      </c>
      <c r="AT1266" s="13">
        <v>208.35</v>
      </c>
      <c r="AU1266" s="4">
        <v>5974942</v>
      </c>
      <c r="AV1266" s="13">
        <v>2084.29</v>
      </c>
      <c r="AW1266" s="4">
        <v>274027</v>
      </c>
      <c r="AX1266" s="13">
        <v>225.19</v>
      </c>
      <c r="AY1266" s="4">
        <v>4844154</v>
      </c>
      <c r="AZ1266" s="13">
        <v>122.05</v>
      </c>
      <c r="BA1266" s="4">
        <v>2932420</v>
      </c>
      <c r="BB1266" s="13">
        <v>35.18</v>
      </c>
      <c r="BC1266" s="4">
        <v>10787739</v>
      </c>
      <c r="BD1266" s="13">
        <v>90.53</v>
      </c>
      <c r="BE1266" s="4">
        <v>9450166</v>
      </c>
      <c r="BF1266" s="13">
        <v>146.44999999999999</v>
      </c>
      <c r="BG1266" s="4">
        <v>1197938</v>
      </c>
      <c r="BH1266" s="13">
        <v>101.48</v>
      </c>
      <c r="BI1266" s="4">
        <v>5007639</v>
      </c>
    </row>
    <row r="1267" spans="1:61" x14ac:dyDescent="0.35">
      <c r="A1267" s="1">
        <v>43840</v>
      </c>
      <c r="B1267" s="13">
        <v>310.33</v>
      </c>
      <c r="C1267" s="4">
        <v>35217272</v>
      </c>
      <c r="D1267" s="13">
        <v>161.34</v>
      </c>
      <c r="E1267" s="4">
        <v>20733946</v>
      </c>
      <c r="F1267" s="13">
        <v>244.32</v>
      </c>
      <c r="G1267" s="4">
        <v>7911560</v>
      </c>
      <c r="H1267" s="13">
        <v>299.22000000000003</v>
      </c>
      <c r="I1267" s="4">
        <v>4071143</v>
      </c>
      <c r="J1267" s="13">
        <v>54.45</v>
      </c>
      <c r="K1267" s="4">
        <v>9734775</v>
      </c>
      <c r="L1267" s="13">
        <v>180.2</v>
      </c>
      <c r="M1267" s="4">
        <v>5112302</v>
      </c>
      <c r="N1267" s="13">
        <v>48.164999999999999</v>
      </c>
      <c r="O1267" s="4">
        <v>44215594</v>
      </c>
      <c r="P1267" s="13">
        <v>339.81</v>
      </c>
      <c r="Q1267" s="4">
        <v>1481141</v>
      </c>
      <c r="R1267" s="13">
        <v>47.13</v>
      </c>
      <c r="S1267" s="4">
        <v>13504600</v>
      </c>
      <c r="T1267" s="13">
        <v>58.94</v>
      </c>
      <c r="U1267" s="4">
        <v>15201929</v>
      </c>
      <c r="V1267" s="13">
        <v>69.14</v>
      </c>
      <c r="W1267" s="4">
        <v>11997133</v>
      </c>
      <c r="X1267" s="13">
        <v>116.44</v>
      </c>
      <c r="Y1267" s="4">
        <v>6395375</v>
      </c>
      <c r="Z1267" s="13">
        <v>86.27</v>
      </c>
      <c r="AA1267" s="4">
        <v>2951628</v>
      </c>
      <c r="AB1267" s="13">
        <v>65.42</v>
      </c>
      <c r="AC1267" s="4">
        <v>7233215</v>
      </c>
      <c r="AD1267" s="13">
        <v>39.83</v>
      </c>
      <c r="AE1267" s="4">
        <v>8089935</v>
      </c>
      <c r="AF1267" s="13">
        <v>39.65</v>
      </c>
      <c r="AG1267" s="4">
        <v>2112827</v>
      </c>
      <c r="AH1267" s="13">
        <v>45.9</v>
      </c>
      <c r="AI1267" s="4">
        <v>10543314</v>
      </c>
      <c r="AJ1267" s="13">
        <v>104.87</v>
      </c>
      <c r="AK1267" s="4">
        <v>1910747</v>
      </c>
      <c r="AL1267" s="13">
        <v>21.51</v>
      </c>
      <c r="AM1267" s="4">
        <v>16032382</v>
      </c>
      <c r="AN1267" s="13">
        <v>60.22</v>
      </c>
      <c r="AO1267" s="4">
        <v>4941493</v>
      </c>
      <c r="AP1267" s="13">
        <v>1883.16</v>
      </c>
      <c r="AQ1267" s="4">
        <v>2856959</v>
      </c>
      <c r="AR1267" s="13">
        <v>478.15</v>
      </c>
      <c r="AS1267" s="4">
        <v>12976832</v>
      </c>
      <c r="AT1267" s="13">
        <v>207.27</v>
      </c>
      <c r="AU1267" s="4">
        <v>2336721</v>
      </c>
      <c r="AV1267" s="13">
        <v>2086.9</v>
      </c>
      <c r="AW1267" s="4">
        <v>198485</v>
      </c>
      <c r="AX1267" s="13">
        <v>224.22</v>
      </c>
      <c r="AY1267" s="4">
        <v>4226760</v>
      </c>
      <c r="AZ1267" s="13">
        <v>121</v>
      </c>
      <c r="BA1267" s="4">
        <v>2391285</v>
      </c>
      <c r="BB1267" s="13">
        <v>34.89</v>
      </c>
      <c r="BC1267" s="4">
        <v>5664374</v>
      </c>
      <c r="BD1267" s="13">
        <v>90.16</v>
      </c>
      <c r="BE1267" s="4">
        <v>7098085</v>
      </c>
      <c r="BF1267" s="13">
        <v>145.38999999999999</v>
      </c>
      <c r="BG1267" s="4">
        <v>848173</v>
      </c>
      <c r="BH1267" s="13">
        <v>100.9</v>
      </c>
      <c r="BI1267" s="4">
        <v>5135459</v>
      </c>
    </row>
    <row r="1268" spans="1:61" x14ac:dyDescent="0.35">
      <c r="A1268" s="1">
        <v>43843</v>
      </c>
      <c r="B1268" s="13">
        <v>316.95999999999998</v>
      </c>
      <c r="C1268" s="4">
        <v>30521722</v>
      </c>
      <c r="D1268" s="13">
        <v>163.28</v>
      </c>
      <c r="E1268" s="4">
        <v>21637007</v>
      </c>
      <c r="F1268" s="13">
        <v>251.98</v>
      </c>
      <c r="G1268" s="4">
        <v>8008451</v>
      </c>
      <c r="H1268" s="13">
        <v>301.18</v>
      </c>
      <c r="I1268" s="4">
        <v>2205420</v>
      </c>
      <c r="J1268" s="13">
        <v>54.58</v>
      </c>
      <c r="K1268" s="4">
        <v>10859994</v>
      </c>
      <c r="L1268" s="13">
        <v>183.85</v>
      </c>
      <c r="M1268" s="4">
        <v>6205333</v>
      </c>
      <c r="N1268" s="13">
        <v>48.744999999999997</v>
      </c>
      <c r="O1268" s="4">
        <v>34474728</v>
      </c>
      <c r="P1268" s="13">
        <v>345.63</v>
      </c>
      <c r="Q1268" s="4">
        <v>2069555</v>
      </c>
      <c r="R1268" s="13">
        <v>47.97</v>
      </c>
      <c r="S1268" s="4">
        <v>18243201</v>
      </c>
      <c r="T1268" s="13">
        <v>59.59</v>
      </c>
      <c r="U1268" s="4">
        <v>16455825</v>
      </c>
      <c r="V1268" s="13">
        <v>69.8</v>
      </c>
      <c r="W1268" s="4">
        <v>9965210</v>
      </c>
      <c r="X1268" s="13">
        <v>116.66</v>
      </c>
      <c r="Y1268" s="4">
        <v>6847425</v>
      </c>
      <c r="Z1268" s="13">
        <v>85.52</v>
      </c>
      <c r="AA1268" s="4">
        <v>3399902</v>
      </c>
      <c r="AB1268" s="13">
        <v>65.13</v>
      </c>
      <c r="AC1268" s="4">
        <v>3675516</v>
      </c>
      <c r="AD1268" s="13">
        <v>39.229999999999997</v>
      </c>
      <c r="AE1268" s="4">
        <v>11668006</v>
      </c>
      <c r="AF1268" s="13">
        <v>40.159999999999997</v>
      </c>
      <c r="AG1268" s="4">
        <v>1894093</v>
      </c>
      <c r="AH1268" s="13">
        <v>46.57</v>
      </c>
      <c r="AI1268" s="4">
        <v>8457171</v>
      </c>
      <c r="AJ1268" s="13">
        <v>105.3</v>
      </c>
      <c r="AK1268" s="4">
        <v>2243088</v>
      </c>
      <c r="AL1268" s="13">
        <v>21.55</v>
      </c>
      <c r="AM1268" s="4">
        <v>12536522</v>
      </c>
      <c r="AN1268" s="13">
        <v>59.62</v>
      </c>
      <c r="AO1268" s="4">
        <v>4044960</v>
      </c>
      <c r="AP1268" s="13">
        <v>1891.3</v>
      </c>
      <c r="AQ1268" s="4">
        <v>2785844</v>
      </c>
      <c r="AR1268" s="13">
        <v>524.86</v>
      </c>
      <c r="AS1268" s="4">
        <v>26634547</v>
      </c>
      <c r="AT1268" s="13">
        <v>206.51</v>
      </c>
      <c r="AU1268" s="4">
        <v>2784618</v>
      </c>
      <c r="AV1268" s="13">
        <v>2080.5</v>
      </c>
      <c r="AW1268" s="4">
        <v>255114</v>
      </c>
      <c r="AX1268" s="13">
        <v>223.34</v>
      </c>
      <c r="AY1268" s="4">
        <v>6061943</v>
      </c>
      <c r="AZ1268" s="13">
        <v>121.05</v>
      </c>
      <c r="BA1268" s="4">
        <v>3817242</v>
      </c>
      <c r="BB1268" s="13">
        <v>34.729999999999997</v>
      </c>
      <c r="BC1268" s="4">
        <v>7988734</v>
      </c>
      <c r="BD1268" s="13">
        <v>91.08</v>
      </c>
      <c r="BE1268" s="4">
        <v>7382968</v>
      </c>
      <c r="BF1268" s="13">
        <v>146.80000000000001</v>
      </c>
      <c r="BG1268" s="4">
        <v>987538</v>
      </c>
      <c r="BH1268" s="13">
        <v>102.16</v>
      </c>
      <c r="BI1268" s="4">
        <v>6722718</v>
      </c>
    </row>
    <row r="1269" spans="1:61" x14ac:dyDescent="0.35">
      <c r="A1269" s="1">
        <v>43844</v>
      </c>
      <c r="B1269" s="13">
        <v>312.68</v>
      </c>
      <c r="C1269" s="4">
        <v>40653457</v>
      </c>
      <c r="D1269" s="13">
        <v>162.13</v>
      </c>
      <c r="E1269" s="4">
        <v>23500783</v>
      </c>
      <c r="F1269" s="13">
        <v>247.28</v>
      </c>
      <c r="G1269" s="4">
        <v>8989483</v>
      </c>
      <c r="H1269" s="13">
        <v>308.18</v>
      </c>
      <c r="I1269" s="4">
        <v>2891287</v>
      </c>
      <c r="J1269" s="13">
        <v>54.88</v>
      </c>
      <c r="K1269" s="4">
        <v>12627494</v>
      </c>
      <c r="L1269" s="13">
        <v>182.12</v>
      </c>
      <c r="M1269" s="4">
        <v>4347509</v>
      </c>
      <c r="N1269" s="13">
        <v>48.21</v>
      </c>
      <c r="O1269" s="4">
        <v>38694180</v>
      </c>
      <c r="P1269" s="13">
        <v>344.63</v>
      </c>
      <c r="Q1269" s="4">
        <v>2274687</v>
      </c>
      <c r="R1269" s="13">
        <v>47.79</v>
      </c>
      <c r="S1269" s="4">
        <v>17951758</v>
      </c>
      <c r="T1269" s="13">
        <v>59.43</v>
      </c>
      <c r="U1269" s="4">
        <v>17092446</v>
      </c>
      <c r="V1269" s="13">
        <v>69.2</v>
      </c>
      <c r="W1269" s="4">
        <v>16267403</v>
      </c>
      <c r="X1269" s="13">
        <v>116.3</v>
      </c>
      <c r="Y1269" s="4">
        <v>7189962</v>
      </c>
      <c r="Z1269" s="13">
        <v>86.33</v>
      </c>
      <c r="AA1269" s="4">
        <v>4281709</v>
      </c>
      <c r="AB1269" s="13">
        <v>65.14</v>
      </c>
      <c r="AC1269" s="4">
        <v>6119455</v>
      </c>
      <c r="AD1269" s="13">
        <v>39.53</v>
      </c>
      <c r="AE1269" s="4">
        <v>13961456</v>
      </c>
      <c r="AF1269" s="13">
        <v>40.89</v>
      </c>
      <c r="AG1269" s="4">
        <v>1843459</v>
      </c>
      <c r="AH1269" s="13">
        <v>47.24</v>
      </c>
      <c r="AI1269" s="4">
        <v>12187350</v>
      </c>
      <c r="AJ1269" s="13">
        <v>106.38</v>
      </c>
      <c r="AK1269" s="4">
        <v>2753817</v>
      </c>
      <c r="AL1269" s="13">
        <v>21.46</v>
      </c>
      <c r="AM1269" s="4">
        <v>12636091</v>
      </c>
      <c r="AN1269" s="13">
        <v>59.84</v>
      </c>
      <c r="AO1269" s="4">
        <v>5413569</v>
      </c>
      <c r="AP1269" s="13">
        <v>1869.44</v>
      </c>
      <c r="AQ1269" s="4">
        <v>3446381</v>
      </c>
      <c r="AR1269" s="13">
        <v>537.91999999999996</v>
      </c>
      <c r="AS1269" s="4">
        <v>29061377</v>
      </c>
      <c r="AT1269" s="13">
        <v>207.32</v>
      </c>
      <c r="AU1269" s="4">
        <v>2623410</v>
      </c>
      <c r="AV1269" s="13">
        <v>2071.48</v>
      </c>
      <c r="AW1269" s="4">
        <v>331704</v>
      </c>
      <c r="AX1269" s="13">
        <v>222.81</v>
      </c>
      <c r="AY1269" s="4">
        <v>3916025</v>
      </c>
      <c r="AZ1269" s="13">
        <v>120.07</v>
      </c>
      <c r="BA1269" s="4">
        <v>3823426</v>
      </c>
      <c r="BB1269" s="13">
        <v>35.35</v>
      </c>
      <c r="BC1269" s="4">
        <v>7227472</v>
      </c>
      <c r="BD1269" s="13">
        <v>90.99</v>
      </c>
      <c r="BE1269" s="4">
        <v>5855400</v>
      </c>
      <c r="BF1269" s="13">
        <v>147.15</v>
      </c>
      <c r="BG1269" s="4">
        <v>944731</v>
      </c>
      <c r="BH1269" s="13">
        <v>102.92</v>
      </c>
      <c r="BI1269" s="4">
        <v>5088633</v>
      </c>
    </row>
    <row r="1270" spans="1:61" x14ac:dyDescent="0.35">
      <c r="A1270" s="1">
        <v>43845</v>
      </c>
      <c r="B1270" s="13">
        <v>311.33999999999997</v>
      </c>
      <c r="C1270" s="4">
        <v>30480882</v>
      </c>
      <c r="D1270" s="13">
        <v>163.18</v>
      </c>
      <c r="E1270" s="4">
        <v>21417871</v>
      </c>
      <c r="F1270" s="13">
        <v>245.57</v>
      </c>
      <c r="G1270" s="4">
        <v>6577636</v>
      </c>
      <c r="H1270" s="13">
        <v>303.14</v>
      </c>
      <c r="I1270" s="4">
        <v>2273260</v>
      </c>
      <c r="J1270" s="13">
        <v>54.76</v>
      </c>
      <c r="K1270" s="4">
        <v>9090815</v>
      </c>
      <c r="L1270" s="13">
        <v>181.06</v>
      </c>
      <c r="M1270" s="4">
        <v>3886843</v>
      </c>
      <c r="N1270" s="13">
        <v>48.545000000000002</v>
      </c>
      <c r="O1270" s="4">
        <v>40199943</v>
      </c>
      <c r="P1270" s="13">
        <v>342.94</v>
      </c>
      <c r="Q1270" s="4">
        <v>2213374</v>
      </c>
      <c r="R1270" s="13">
        <v>48.01</v>
      </c>
      <c r="S1270" s="4">
        <v>16289443</v>
      </c>
      <c r="T1270" s="13">
        <v>58.94</v>
      </c>
      <c r="U1270" s="4">
        <v>18498803</v>
      </c>
      <c r="V1270" s="13">
        <v>69.09</v>
      </c>
      <c r="W1270" s="4">
        <v>11390257</v>
      </c>
      <c r="X1270" s="13">
        <v>116.13</v>
      </c>
      <c r="Y1270" s="4">
        <v>5808777</v>
      </c>
      <c r="Z1270" s="13">
        <v>86.74</v>
      </c>
      <c r="AA1270" s="4">
        <v>2562517</v>
      </c>
      <c r="AB1270" s="13">
        <v>65</v>
      </c>
      <c r="AC1270" s="4">
        <v>3933291</v>
      </c>
      <c r="AD1270" s="13">
        <v>38.33</v>
      </c>
      <c r="AE1270" s="4">
        <v>13737825</v>
      </c>
      <c r="AF1270" s="13">
        <v>40.83</v>
      </c>
      <c r="AG1270" s="4">
        <v>1412149</v>
      </c>
      <c r="AH1270" s="13">
        <v>47.26</v>
      </c>
      <c r="AI1270" s="4">
        <v>7085996</v>
      </c>
      <c r="AJ1270" s="13">
        <v>104.89</v>
      </c>
      <c r="AK1270" s="4">
        <v>2386282</v>
      </c>
      <c r="AL1270" s="13">
        <v>21.41</v>
      </c>
      <c r="AM1270" s="4">
        <v>9684120</v>
      </c>
      <c r="AN1270" s="13">
        <v>58.13</v>
      </c>
      <c r="AO1270" s="4">
        <v>7231292</v>
      </c>
      <c r="AP1270" s="13">
        <v>1862.02</v>
      </c>
      <c r="AQ1270" s="4">
        <v>2896592</v>
      </c>
      <c r="AR1270" s="13">
        <v>518.5</v>
      </c>
      <c r="AS1270" s="4">
        <v>17368831</v>
      </c>
      <c r="AT1270" s="13">
        <v>209.77</v>
      </c>
      <c r="AU1270" s="4">
        <v>3369381</v>
      </c>
      <c r="AV1270" s="13">
        <v>2065.16</v>
      </c>
      <c r="AW1270" s="4">
        <v>308969</v>
      </c>
      <c r="AX1270" s="13">
        <v>224.59</v>
      </c>
      <c r="AY1270" s="4">
        <v>3444310</v>
      </c>
      <c r="AZ1270" s="13">
        <v>119.52</v>
      </c>
      <c r="BA1270" s="4">
        <v>3673751</v>
      </c>
      <c r="BB1270" s="13">
        <v>35.33</v>
      </c>
      <c r="BC1270" s="4">
        <v>10966043</v>
      </c>
      <c r="BD1270" s="13">
        <v>91.54</v>
      </c>
      <c r="BE1270" s="4">
        <v>6145518</v>
      </c>
      <c r="BF1270" s="13">
        <v>147.30000000000001</v>
      </c>
      <c r="BG1270" s="4">
        <v>800192</v>
      </c>
      <c r="BH1270" s="13">
        <v>102.79</v>
      </c>
      <c r="BI1270" s="4">
        <v>4209191</v>
      </c>
    </row>
    <row r="1271" spans="1:61" x14ac:dyDescent="0.35">
      <c r="A1271" s="1">
        <v>43846</v>
      </c>
      <c r="B1271" s="13">
        <v>315.24</v>
      </c>
      <c r="C1271" s="4">
        <v>27207254</v>
      </c>
      <c r="D1271" s="13">
        <v>166.17</v>
      </c>
      <c r="E1271" s="4">
        <v>23865360</v>
      </c>
      <c r="F1271" s="13">
        <v>248.93</v>
      </c>
      <c r="G1271" s="4">
        <v>7104791</v>
      </c>
      <c r="H1271" s="13">
        <v>307.05</v>
      </c>
      <c r="I1271" s="4">
        <v>2150771</v>
      </c>
      <c r="J1271" s="13">
        <v>55.43</v>
      </c>
      <c r="K1271" s="4">
        <v>9866036</v>
      </c>
      <c r="L1271" s="13">
        <v>182.69</v>
      </c>
      <c r="M1271" s="4">
        <v>3485298</v>
      </c>
      <c r="N1271" s="13">
        <v>49.77</v>
      </c>
      <c r="O1271" s="4">
        <v>58898926</v>
      </c>
      <c r="P1271" s="13">
        <v>345.38</v>
      </c>
      <c r="Q1271" s="4">
        <v>2439600</v>
      </c>
      <c r="R1271" s="13">
        <v>49.05</v>
      </c>
      <c r="S1271" s="4">
        <v>20094931</v>
      </c>
      <c r="T1271" s="13">
        <v>59.66</v>
      </c>
      <c r="U1271" s="4">
        <v>21365530</v>
      </c>
      <c r="V1271" s="13">
        <v>68.819999999999993</v>
      </c>
      <c r="W1271" s="4">
        <v>13340349</v>
      </c>
      <c r="X1271" s="13">
        <v>116.89</v>
      </c>
      <c r="Y1271" s="4">
        <v>7022062</v>
      </c>
      <c r="Z1271" s="13">
        <v>87.02</v>
      </c>
      <c r="AA1271" s="4">
        <v>5128592</v>
      </c>
      <c r="AB1271" s="13">
        <v>65.069999999999993</v>
      </c>
      <c r="AC1271" s="4">
        <v>4315229</v>
      </c>
      <c r="AD1271" s="13">
        <v>38.78</v>
      </c>
      <c r="AE1271" s="4">
        <v>11771126</v>
      </c>
      <c r="AF1271" s="13">
        <v>41.26</v>
      </c>
      <c r="AG1271" s="4">
        <v>1501381</v>
      </c>
      <c r="AH1271" s="13">
        <v>46.67</v>
      </c>
      <c r="AI1271" s="4">
        <v>9757575</v>
      </c>
      <c r="AJ1271" s="13">
        <v>103.79</v>
      </c>
      <c r="AK1271" s="4">
        <v>2568201</v>
      </c>
      <c r="AL1271" s="13">
        <v>21.37</v>
      </c>
      <c r="AM1271" s="4">
        <v>11522906</v>
      </c>
      <c r="AN1271" s="13">
        <v>57.53</v>
      </c>
      <c r="AO1271" s="4">
        <v>7222343</v>
      </c>
      <c r="AP1271" s="13">
        <v>1877.94</v>
      </c>
      <c r="AQ1271" s="4">
        <v>2659493</v>
      </c>
      <c r="AR1271" s="13">
        <v>513.49</v>
      </c>
      <c r="AS1271" s="4">
        <v>21736653</v>
      </c>
      <c r="AT1271" s="13">
        <v>210.85</v>
      </c>
      <c r="AU1271" s="4">
        <v>2726936</v>
      </c>
      <c r="AV1271" s="13">
        <v>2054.75</v>
      </c>
      <c r="AW1271" s="4">
        <v>546830</v>
      </c>
      <c r="AX1271" s="13">
        <v>228.82</v>
      </c>
      <c r="AY1271" s="4">
        <v>5390755</v>
      </c>
      <c r="AZ1271" s="13">
        <v>119.27</v>
      </c>
      <c r="BA1271" s="4">
        <v>3780956</v>
      </c>
      <c r="BB1271" s="13">
        <v>35.92</v>
      </c>
      <c r="BC1271" s="4">
        <v>6955922</v>
      </c>
      <c r="BD1271" s="13">
        <v>92.58</v>
      </c>
      <c r="BE1271" s="4">
        <v>5180320</v>
      </c>
      <c r="BF1271" s="13">
        <v>149.02000000000001</v>
      </c>
      <c r="BG1271" s="4">
        <v>804480</v>
      </c>
      <c r="BH1271" s="13">
        <v>103.37</v>
      </c>
      <c r="BI1271" s="4">
        <v>6571710</v>
      </c>
    </row>
    <row r="1272" spans="1:61" x14ac:dyDescent="0.35">
      <c r="A1272" s="1">
        <v>43847</v>
      </c>
      <c r="B1272" s="13">
        <v>318.73</v>
      </c>
      <c r="C1272" s="4">
        <v>34454117</v>
      </c>
      <c r="D1272" s="13">
        <v>167.1</v>
      </c>
      <c r="E1272" s="4">
        <v>34371659</v>
      </c>
      <c r="F1272" s="13">
        <v>249.28</v>
      </c>
      <c r="G1272" s="4">
        <v>6344764</v>
      </c>
      <c r="H1272" s="13">
        <v>308.79000000000002</v>
      </c>
      <c r="I1272" s="4">
        <v>2689804</v>
      </c>
      <c r="J1272" s="13">
        <v>55.13</v>
      </c>
      <c r="K1272" s="4">
        <v>11166619</v>
      </c>
      <c r="L1272" s="13">
        <v>182.23</v>
      </c>
      <c r="M1272" s="4">
        <v>4577245</v>
      </c>
      <c r="N1272" s="13">
        <v>50.93</v>
      </c>
      <c r="O1272" s="4">
        <v>57722501</v>
      </c>
      <c r="P1272" s="13">
        <v>349.74</v>
      </c>
      <c r="Q1272" s="4">
        <v>2536157</v>
      </c>
      <c r="R1272" s="13">
        <v>49.02</v>
      </c>
      <c r="S1272" s="4">
        <v>27176174</v>
      </c>
      <c r="T1272" s="13">
        <v>59.6</v>
      </c>
      <c r="U1272" s="4">
        <v>21803446</v>
      </c>
      <c r="V1272" s="13">
        <v>68.56</v>
      </c>
      <c r="W1272" s="4">
        <v>18144097</v>
      </c>
      <c r="X1272" s="13">
        <v>115.58</v>
      </c>
      <c r="Y1272" s="4">
        <v>7886182</v>
      </c>
      <c r="Z1272" s="13">
        <v>85.31</v>
      </c>
      <c r="AA1272" s="4">
        <v>4542649</v>
      </c>
      <c r="AB1272" s="13">
        <v>65.069999999999993</v>
      </c>
      <c r="AC1272" s="4">
        <v>4765539</v>
      </c>
      <c r="AD1272" s="13">
        <v>38.369999999999997</v>
      </c>
      <c r="AE1272" s="4">
        <v>17644556</v>
      </c>
      <c r="AF1272" s="13">
        <v>41.28</v>
      </c>
      <c r="AG1272" s="4">
        <v>1467712</v>
      </c>
      <c r="AH1272" s="13">
        <v>45.83</v>
      </c>
      <c r="AI1272" s="4">
        <v>14379270</v>
      </c>
      <c r="AJ1272" s="13">
        <v>103.31</v>
      </c>
      <c r="AK1272" s="4">
        <v>2781995</v>
      </c>
      <c r="AL1272" s="13">
        <v>21.36</v>
      </c>
      <c r="AM1272" s="4">
        <v>10242082</v>
      </c>
      <c r="AN1272" s="13">
        <v>56.89</v>
      </c>
      <c r="AO1272" s="4">
        <v>6122646</v>
      </c>
      <c r="AP1272" s="13">
        <v>1864.72</v>
      </c>
      <c r="AQ1272" s="4">
        <v>3997340</v>
      </c>
      <c r="AR1272" s="13">
        <v>510.5</v>
      </c>
      <c r="AS1272" s="4">
        <v>13629073</v>
      </c>
      <c r="AT1272" s="13">
        <v>211.98</v>
      </c>
      <c r="AU1272" s="4">
        <v>3540424</v>
      </c>
      <c r="AV1272" s="13">
        <v>2054.69</v>
      </c>
      <c r="AW1272" s="4">
        <v>470801</v>
      </c>
      <c r="AX1272" s="13">
        <v>231.91</v>
      </c>
      <c r="AY1272" s="4">
        <v>7979597</v>
      </c>
      <c r="AZ1272" s="13">
        <v>122.36</v>
      </c>
      <c r="BA1272" s="4">
        <v>5913778</v>
      </c>
      <c r="BB1272" s="13">
        <v>35.82</v>
      </c>
      <c r="BC1272" s="4">
        <v>12082467</v>
      </c>
      <c r="BD1272" s="13">
        <v>93.62</v>
      </c>
      <c r="BE1272" s="4">
        <v>6962787</v>
      </c>
      <c r="BF1272" s="13">
        <v>150.26</v>
      </c>
      <c r="BG1272" s="4">
        <v>1058863</v>
      </c>
      <c r="BH1272" s="13">
        <v>104.53</v>
      </c>
      <c r="BI1272" s="4">
        <v>6271369</v>
      </c>
    </row>
    <row r="1273" spans="1:61" x14ac:dyDescent="0.35">
      <c r="A1273" s="1">
        <v>43851</v>
      </c>
      <c r="B1273" s="13">
        <v>316.57</v>
      </c>
      <c r="C1273" s="4">
        <v>27710814</v>
      </c>
      <c r="D1273" s="13">
        <v>166.5</v>
      </c>
      <c r="E1273" s="4">
        <v>29517191</v>
      </c>
      <c r="F1273" s="13">
        <v>247.94</v>
      </c>
      <c r="G1273" s="4">
        <v>5447925</v>
      </c>
      <c r="H1273" s="13">
        <v>308.07</v>
      </c>
      <c r="I1273" s="4">
        <v>2196869</v>
      </c>
      <c r="J1273" s="13">
        <v>55.22</v>
      </c>
      <c r="K1273" s="4">
        <v>8773031</v>
      </c>
      <c r="L1273" s="13">
        <v>185.27</v>
      </c>
      <c r="M1273" s="4">
        <v>6302448</v>
      </c>
      <c r="N1273" s="13">
        <v>51.05</v>
      </c>
      <c r="O1273" s="4">
        <v>49094965</v>
      </c>
      <c r="P1273" s="13">
        <v>350</v>
      </c>
      <c r="Q1273" s="4">
        <v>2121335</v>
      </c>
      <c r="R1273" s="13">
        <v>48.8</v>
      </c>
      <c r="S1273" s="4">
        <v>21771752</v>
      </c>
      <c r="T1273" s="13">
        <v>60.55</v>
      </c>
      <c r="U1273" s="4">
        <v>28358468</v>
      </c>
      <c r="V1273" s="13">
        <v>67.58</v>
      </c>
      <c r="W1273" s="4">
        <v>17982599</v>
      </c>
      <c r="X1273" s="13">
        <v>113.31</v>
      </c>
      <c r="Y1273" s="4">
        <v>8470283</v>
      </c>
      <c r="Z1273" s="13">
        <v>84.04</v>
      </c>
      <c r="AA1273" s="4">
        <v>4522916</v>
      </c>
      <c r="AB1273" s="13">
        <v>64.03</v>
      </c>
      <c r="AC1273" s="4">
        <v>6974018</v>
      </c>
      <c r="AD1273" s="13">
        <v>36.950000000000003</v>
      </c>
      <c r="AE1273" s="4">
        <v>16710202</v>
      </c>
      <c r="AF1273" s="13">
        <v>40.22</v>
      </c>
      <c r="AG1273" s="4">
        <v>2069485</v>
      </c>
      <c r="AH1273" s="13">
        <v>44.32</v>
      </c>
      <c r="AI1273" s="4">
        <v>10814191</v>
      </c>
      <c r="AJ1273" s="13">
        <v>102.34</v>
      </c>
      <c r="AK1273" s="4">
        <v>2102017</v>
      </c>
      <c r="AL1273" s="13">
        <v>20.93</v>
      </c>
      <c r="AM1273" s="4">
        <v>14430786</v>
      </c>
      <c r="AN1273" s="13">
        <v>56.18</v>
      </c>
      <c r="AO1273" s="4">
        <v>6499846</v>
      </c>
      <c r="AP1273" s="13">
        <v>1892</v>
      </c>
      <c r="AQ1273" s="4">
        <v>3707785</v>
      </c>
      <c r="AR1273" s="13">
        <v>547.20000000000005</v>
      </c>
      <c r="AS1273" s="4">
        <v>17803471</v>
      </c>
      <c r="AT1273" s="13">
        <v>211.16</v>
      </c>
      <c r="AU1273" s="4">
        <v>4100505</v>
      </c>
      <c r="AV1273" s="13">
        <v>1990.57</v>
      </c>
      <c r="AW1273" s="4">
        <v>711750</v>
      </c>
      <c r="AX1273" s="13">
        <v>232.95</v>
      </c>
      <c r="AY1273" s="4">
        <v>4873853</v>
      </c>
      <c r="AZ1273" s="13">
        <v>120.93</v>
      </c>
      <c r="BA1273" s="4">
        <v>3478130</v>
      </c>
      <c r="BB1273" s="13">
        <v>35.72</v>
      </c>
      <c r="BC1273" s="4">
        <v>6925480</v>
      </c>
      <c r="BD1273" s="13">
        <v>92.53</v>
      </c>
      <c r="BE1273" s="4">
        <v>7094559</v>
      </c>
      <c r="BF1273" s="13">
        <v>144.37</v>
      </c>
      <c r="BG1273" s="4">
        <v>2757179</v>
      </c>
      <c r="BH1273" s="13">
        <v>104.58</v>
      </c>
      <c r="BI1273" s="4">
        <v>4854693</v>
      </c>
    </row>
    <row r="1274" spans="1:61" x14ac:dyDescent="0.35">
      <c r="A1274" s="1">
        <v>43852</v>
      </c>
      <c r="B1274" s="13">
        <v>317.7</v>
      </c>
      <c r="C1274" s="4">
        <v>25458115</v>
      </c>
      <c r="D1274" s="13">
        <v>165.7</v>
      </c>
      <c r="E1274" s="4">
        <v>24138777</v>
      </c>
      <c r="F1274" s="13">
        <v>250.05</v>
      </c>
      <c r="G1274" s="4">
        <v>5980967</v>
      </c>
      <c r="H1274" s="13">
        <v>312.88</v>
      </c>
      <c r="I1274" s="4">
        <v>2926382</v>
      </c>
      <c r="J1274" s="13">
        <v>54.72</v>
      </c>
      <c r="K1274" s="4">
        <v>6380481</v>
      </c>
      <c r="L1274" s="13">
        <v>182.75</v>
      </c>
      <c r="M1274" s="4">
        <v>4781769</v>
      </c>
      <c r="N1274" s="13">
        <v>51.43</v>
      </c>
      <c r="O1274" s="4">
        <v>40772219</v>
      </c>
      <c r="P1274" s="13">
        <v>350.06</v>
      </c>
      <c r="Q1274" s="4">
        <v>1600485</v>
      </c>
      <c r="R1274" s="13">
        <v>49.06</v>
      </c>
      <c r="S1274" s="4">
        <v>15185991</v>
      </c>
      <c r="T1274" s="13">
        <v>62.73</v>
      </c>
      <c r="U1274" s="4">
        <v>29475122</v>
      </c>
      <c r="V1274" s="13">
        <v>67.19</v>
      </c>
      <c r="W1274" s="4">
        <v>17033140</v>
      </c>
      <c r="X1274" s="13">
        <v>112.9</v>
      </c>
      <c r="Y1274" s="4">
        <v>5589906</v>
      </c>
      <c r="Z1274" s="13">
        <v>83.09</v>
      </c>
      <c r="AA1274" s="4">
        <v>4030354</v>
      </c>
      <c r="AB1274" s="13">
        <v>63.01</v>
      </c>
      <c r="AC1274" s="4">
        <v>6755778</v>
      </c>
      <c r="AD1274" s="13">
        <v>36.68</v>
      </c>
      <c r="AE1274" s="4">
        <v>12796778</v>
      </c>
      <c r="AF1274" s="13">
        <v>39.35</v>
      </c>
      <c r="AG1274" s="4">
        <v>1933002</v>
      </c>
      <c r="AH1274" s="13">
        <v>43.29</v>
      </c>
      <c r="AI1274" s="4">
        <v>12953206</v>
      </c>
      <c r="AJ1274" s="13">
        <v>101.86</v>
      </c>
      <c r="AK1274" s="4">
        <v>2505423</v>
      </c>
      <c r="AL1274" s="13">
        <v>20.96</v>
      </c>
      <c r="AM1274" s="4">
        <v>10219866</v>
      </c>
      <c r="AN1274" s="13">
        <v>55.97</v>
      </c>
      <c r="AO1274" s="4">
        <v>4152002</v>
      </c>
      <c r="AP1274" s="13">
        <v>1887.46</v>
      </c>
      <c r="AQ1274" s="4">
        <v>3216257</v>
      </c>
      <c r="AR1274" s="13">
        <v>569.55999999999995</v>
      </c>
      <c r="AS1274" s="4">
        <v>31369028</v>
      </c>
      <c r="AT1274" s="13">
        <v>211.44</v>
      </c>
      <c r="AU1274" s="4">
        <v>2757509</v>
      </c>
      <c r="AV1274" s="13">
        <v>2000.24</v>
      </c>
      <c r="AW1274" s="4">
        <v>357431</v>
      </c>
      <c r="AX1274" s="13">
        <v>232.9</v>
      </c>
      <c r="AY1274" s="4">
        <v>4030827</v>
      </c>
      <c r="AZ1274" s="13">
        <v>121.91</v>
      </c>
      <c r="BA1274" s="4">
        <v>4843517</v>
      </c>
      <c r="BB1274" s="13">
        <v>35.89</v>
      </c>
      <c r="BC1274" s="4">
        <v>8023517</v>
      </c>
      <c r="BD1274" s="13">
        <v>92.53</v>
      </c>
      <c r="BE1274" s="4">
        <v>6157412</v>
      </c>
      <c r="BF1274" s="13">
        <v>144.12</v>
      </c>
      <c r="BG1274" s="4">
        <v>1297129</v>
      </c>
      <c r="BH1274" s="13">
        <v>104.49</v>
      </c>
      <c r="BI1274" s="4">
        <v>5031401</v>
      </c>
    </row>
    <row r="1275" spans="1:61" x14ac:dyDescent="0.35">
      <c r="A1275" s="1">
        <v>43853</v>
      </c>
      <c r="B1275" s="13">
        <v>319.23</v>
      </c>
      <c r="C1275" s="4">
        <v>26117993</v>
      </c>
      <c r="D1275" s="13">
        <v>166.72</v>
      </c>
      <c r="E1275" s="4">
        <v>19680766</v>
      </c>
      <c r="F1275" s="13">
        <v>252.86</v>
      </c>
      <c r="G1275" s="4">
        <v>6112861</v>
      </c>
      <c r="H1275" s="13">
        <v>319.64999999999998</v>
      </c>
      <c r="I1275" s="4">
        <v>3026645</v>
      </c>
      <c r="J1275" s="13">
        <v>54.98</v>
      </c>
      <c r="K1275" s="4">
        <v>6583173</v>
      </c>
      <c r="L1275" s="13">
        <v>183.98</v>
      </c>
      <c r="M1275" s="4">
        <v>4369337</v>
      </c>
      <c r="N1275" s="13">
        <v>51.71</v>
      </c>
      <c r="O1275" s="4">
        <v>40135442</v>
      </c>
      <c r="P1275" s="13">
        <v>351.76</v>
      </c>
      <c r="Q1275" s="4">
        <v>2084658</v>
      </c>
      <c r="R1275" s="13">
        <v>49</v>
      </c>
      <c r="S1275" s="4">
        <v>16767687</v>
      </c>
      <c r="T1275" s="13">
        <v>63.32</v>
      </c>
      <c r="U1275" s="4">
        <v>42778737</v>
      </c>
      <c r="V1275" s="13">
        <v>66.77</v>
      </c>
      <c r="W1275" s="4">
        <v>19605865</v>
      </c>
      <c r="X1275" s="13">
        <v>113.1</v>
      </c>
      <c r="Y1275" s="4">
        <v>8008141</v>
      </c>
      <c r="Z1275" s="13">
        <v>81.83</v>
      </c>
      <c r="AA1275" s="4">
        <v>3369407</v>
      </c>
      <c r="AB1275" s="13">
        <v>63.14</v>
      </c>
      <c r="AC1275" s="4">
        <v>6199850</v>
      </c>
      <c r="AD1275" s="13">
        <v>36.43</v>
      </c>
      <c r="AE1275" s="4">
        <v>11843980</v>
      </c>
      <c r="AF1275" s="13">
        <v>39.369999999999997</v>
      </c>
      <c r="AG1275" s="4">
        <v>2922803</v>
      </c>
      <c r="AH1275" s="13">
        <v>42.52</v>
      </c>
      <c r="AI1275" s="4">
        <v>10789804</v>
      </c>
      <c r="AJ1275" s="13">
        <v>102.08</v>
      </c>
      <c r="AK1275" s="4">
        <v>3520509</v>
      </c>
      <c r="AL1275" s="13">
        <v>21.76</v>
      </c>
      <c r="AM1275" s="4">
        <v>25959656</v>
      </c>
      <c r="AN1275" s="13">
        <v>55.33</v>
      </c>
      <c r="AO1275" s="4">
        <v>5106995</v>
      </c>
      <c r="AP1275" s="13">
        <v>1884.58</v>
      </c>
      <c r="AQ1275" s="4">
        <v>2484613</v>
      </c>
      <c r="AR1275" s="13">
        <v>572.20000000000005</v>
      </c>
      <c r="AS1275" s="4">
        <v>19651042</v>
      </c>
      <c r="AT1275" s="13">
        <v>213.42</v>
      </c>
      <c r="AU1275" s="4">
        <v>3378229</v>
      </c>
      <c r="AV1275" s="13">
        <v>1993.2</v>
      </c>
      <c r="AW1275" s="4">
        <v>368553</v>
      </c>
      <c r="AX1275" s="13">
        <v>233.65</v>
      </c>
      <c r="AY1275" s="4">
        <v>4617883</v>
      </c>
      <c r="AZ1275" s="13">
        <v>122.71</v>
      </c>
      <c r="BA1275" s="4">
        <v>3365431</v>
      </c>
      <c r="BB1275" s="13">
        <v>35.61</v>
      </c>
      <c r="BC1275" s="4">
        <v>7980240</v>
      </c>
      <c r="BD1275" s="13">
        <v>93.75</v>
      </c>
      <c r="BE1275" s="4">
        <v>6100777</v>
      </c>
      <c r="BF1275" s="13">
        <v>144.96</v>
      </c>
      <c r="BG1275" s="4">
        <v>1863062</v>
      </c>
      <c r="BH1275" s="13">
        <v>103.02</v>
      </c>
      <c r="BI1275" s="4">
        <v>7102868</v>
      </c>
    </row>
    <row r="1276" spans="1:61" x14ac:dyDescent="0.35">
      <c r="A1276" s="1">
        <v>43854</v>
      </c>
      <c r="B1276" s="13">
        <v>318.31</v>
      </c>
      <c r="C1276" s="4">
        <v>36634380</v>
      </c>
      <c r="D1276" s="13">
        <v>165.04</v>
      </c>
      <c r="E1276" s="4">
        <v>24918117</v>
      </c>
      <c r="F1276" s="13">
        <v>250.48</v>
      </c>
      <c r="G1276" s="4">
        <v>9337839</v>
      </c>
      <c r="H1276" s="13">
        <v>324</v>
      </c>
      <c r="I1276" s="4">
        <v>5578152</v>
      </c>
      <c r="J1276" s="13">
        <v>54.07</v>
      </c>
      <c r="K1276" s="4">
        <v>6426029</v>
      </c>
      <c r="L1276" s="13">
        <v>182.11</v>
      </c>
      <c r="M1276" s="4">
        <v>4653931</v>
      </c>
      <c r="N1276" s="13">
        <v>50.35</v>
      </c>
      <c r="O1276" s="4">
        <v>80004909</v>
      </c>
      <c r="P1276" s="13">
        <v>351.37</v>
      </c>
      <c r="Q1276" s="4">
        <v>1640163</v>
      </c>
      <c r="R1276" s="13">
        <v>48.85</v>
      </c>
      <c r="S1276" s="4">
        <v>14066913</v>
      </c>
      <c r="T1276" s="13">
        <v>68.47</v>
      </c>
      <c r="U1276" s="4">
        <v>84711037</v>
      </c>
      <c r="V1276" s="13">
        <v>66.319999999999993</v>
      </c>
      <c r="W1276" s="4">
        <v>18238553</v>
      </c>
      <c r="X1276" s="13">
        <v>111.85</v>
      </c>
      <c r="Y1276" s="4">
        <v>6920000</v>
      </c>
      <c r="Z1276" s="13">
        <v>79.849999999999994</v>
      </c>
      <c r="AA1276" s="4">
        <v>3129028</v>
      </c>
      <c r="AB1276" s="13">
        <v>62.62</v>
      </c>
      <c r="AC1276" s="4">
        <v>5689585</v>
      </c>
      <c r="AD1276" s="13">
        <v>35.770000000000003</v>
      </c>
      <c r="AE1276" s="4">
        <v>10408611</v>
      </c>
      <c r="AF1276" s="13">
        <v>38.68</v>
      </c>
      <c r="AG1276" s="4">
        <v>1356530</v>
      </c>
      <c r="AH1276" s="13">
        <v>42.22</v>
      </c>
      <c r="AI1276" s="4">
        <v>8797598</v>
      </c>
      <c r="AJ1276" s="13">
        <v>100.32</v>
      </c>
      <c r="AK1276" s="4">
        <v>2120500</v>
      </c>
      <c r="AL1276" s="13">
        <v>21.56</v>
      </c>
      <c r="AM1276" s="4">
        <v>16731899</v>
      </c>
      <c r="AN1276" s="13">
        <v>54.49</v>
      </c>
      <c r="AO1276" s="4">
        <v>4607590</v>
      </c>
      <c r="AP1276" s="13">
        <v>1861.64</v>
      </c>
      <c r="AQ1276" s="4">
        <v>3766181</v>
      </c>
      <c r="AR1276" s="13">
        <v>564.82000000000005</v>
      </c>
      <c r="AS1276" s="4">
        <v>14353600</v>
      </c>
      <c r="AT1276" s="13">
        <v>211.24</v>
      </c>
      <c r="AU1276" s="4">
        <v>3106346</v>
      </c>
      <c r="AV1276" s="13">
        <v>1962.96</v>
      </c>
      <c r="AW1276" s="4">
        <v>580568</v>
      </c>
      <c r="AX1276" s="13">
        <v>232</v>
      </c>
      <c r="AY1276" s="4">
        <v>4467501</v>
      </c>
      <c r="AZ1276" s="13">
        <v>120.23</v>
      </c>
      <c r="BA1276" s="4">
        <v>3670596</v>
      </c>
      <c r="BB1276" s="13">
        <v>35.36</v>
      </c>
      <c r="BC1276" s="4">
        <v>9243579</v>
      </c>
      <c r="BD1276" s="13">
        <v>92.03</v>
      </c>
      <c r="BE1276" s="4">
        <v>7815501</v>
      </c>
      <c r="BF1276" s="13">
        <v>141.02000000000001</v>
      </c>
      <c r="BG1276" s="4">
        <v>2073428</v>
      </c>
      <c r="BH1276" s="13">
        <v>102.03</v>
      </c>
      <c r="BI1276" s="4">
        <v>3839278</v>
      </c>
    </row>
    <row r="1277" spans="1:61" x14ac:dyDescent="0.35">
      <c r="A1277" s="1">
        <v>43857</v>
      </c>
      <c r="B1277" s="13">
        <v>308.95</v>
      </c>
      <c r="C1277" s="4">
        <v>40485005</v>
      </c>
      <c r="D1277" s="13">
        <v>162.28</v>
      </c>
      <c r="E1277" s="4">
        <v>32078067</v>
      </c>
      <c r="F1277" s="13">
        <v>240.2</v>
      </c>
      <c r="G1277" s="4">
        <v>11763354</v>
      </c>
      <c r="H1277" s="13">
        <v>309.02999999999997</v>
      </c>
      <c r="I1277" s="4">
        <v>3884315</v>
      </c>
      <c r="J1277" s="13">
        <v>52.69</v>
      </c>
      <c r="K1277" s="4">
        <v>8259053</v>
      </c>
      <c r="L1277" s="13">
        <v>180.71</v>
      </c>
      <c r="M1277" s="4">
        <v>4239357</v>
      </c>
      <c r="N1277" s="13">
        <v>49.26</v>
      </c>
      <c r="O1277" s="4">
        <v>48878578</v>
      </c>
      <c r="P1277" s="13">
        <v>346.9</v>
      </c>
      <c r="Q1277" s="4">
        <v>2652030</v>
      </c>
      <c r="R1277" s="13">
        <v>47.47</v>
      </c>
      <c r="S1277" s="4">
        <v>20665994</v>
      </c>
      <c r="T1277" s="13">
        <v>65.69</v>
      </c>
      <c r="U1277" s="4">
        <v>30764002</v>
      </c>
      <c r="V1277" s="13">
        <v>64.739999999999995</v>
      </c>
      <c r="W1277" s="4">
        <v>21231010</v>
      </c>
      <c r="X1277" s="13">
        <v>110.39</v>
      </c>
      <c r="Y1277" s="4">
        <v>7609831</v>
      </c>
      <c r="Z1277" s="13">
        <v>76.64</v>
      </c>
      <c r="AA1277" s="4">
        <v>2968295</v>
      </c>
      <c r="AB1277" s="13">
        <v>61.04</v>
      </c>
      <c r="AC1277" s="4">
        <v>7321369</v>
      </c>
      <c r="AD1277" s="13">
        <v>33.96</v>
      </c>
      <c r="AE1277" s="4">
        <v>17360612</v>
      </c>
      <c r="AF1277" s="13">
        <v>37.549999999999997</v>
      </c>
      <c r="AG1277" s="4">
        <v>1586205</v>
      </c>
      <c r="AH1277" s="13">
        <v>41.24</v>
      </c>
      <c r="AI1277" s="4">
        <v>9303860</v>
      </c>
      <c r="AJ1277" s="13">
        <v>96.92</v>
      </c>
      <c r="AK1277" s="4">
        <v>2472985</v>
      </c>
      <c r="AL1277" s="13">
        <v>21.29</v>
      </c>
      <c r="AM1277" s="4">
        <v>14226474</v>
      </c>
      <c r="AN1277" s="13">
        <v>52.7</v>
      </c>
      <c r="AO1277" s="4">
        <v>7797172</v>
      </c>
      <c r="AP1277" s="13">
        <v>1828.34</v>
      </c>
      <c r="AQ1277" s="4">
        <v>3528509</v>
      </c>
      <c r="AR1277" s="13">
        <v>558.02</v>
      </c>
      <c r="AS1277" s="4">
        <v>13608068</v>
      </c>
      <c r="AT1277" s="13">
        <v>209.34</v>
      </c>
      <c r="AU1277" s="4">
        <v>3389321</v>
      </c>
      <c r="AV1277" s="13">
        <v>1908.89</v>
      </c>
      <c r="AW1277" s="4">
        <v>708948</v>
      </c>
      <c r="AX1277" s="13">
        <v>231.19</v>
      </c>
      <c r="AY1277" s="4">
        <v>3595928</v>
      </c>
      <c r="AZ1277" s="13">
        <v>119.76</v>
      </c>
      <c r="BA1277" s="4">
        <v>3497366</v>
      </c>
      <c r="BB1277" s="13">
        <v>35.479999999999997</v>
      </c>
      <c r="BC1277" s="4">
        <v>10529174</v>
      </c>
      <c r="BD1277" s="13">
        <v>88.73</v>
      </c>
      <c r="BE1277" s="4">
        <v>11066487</v>
      </c>
      <c r="BF1277" s="13">
        <v>138</v>
      </c>
      <c r="BG1277" s="4">
        <v>2641198</v>
      </c>
      <c r="BH1277" s="13">
        <v>100.24</v>
      </c>
      <c r="BI1277" s="4">
        <v>9841427</v>
      </c>
    </row>
    <row r="1278" spans="1:61" x14ac:dyDescent="0.35">
      <c r="A1278" s="1">
        <v>43858</v>
      </c>
      <c r="B1278" s="13">
        <v>317.69</v>
      </c>
      <c r="C1278" s="4">
        <v>40558486</v>
      </c>
      <c r="D1278" s="13">
        <v>165.46</v>
      </c>
      <c r="E1278" s="4">
        <v>24899940</v>
      </c>
      <c r="F1278" s="13">
        <v>247.97</v>
      </c>
      <c r="G1278" s="4">
        <v>7774401</v>
      </c>
      <c r="H1278" s="13">
        <v>318.31</v>
      </c>
      <c r="I1278" s="4">
        <v>2316594</v>
      </c>
      <c r="J1278" s="13">
        <v>53.46</v>
      </c>
      <c r="K1278" s="4">
        <v>8620547</v>
      </c>
      <c r="L1278" s="13">
        <v>182.85</v>
      </c>
      <c r="M1278" s="4">
        <v>3445530</v>
      </c>
      <c r="N1278" s="13">
        <v>50.53</v>
      </c>
      <c r="O1278" s="4">
        <v>62343844</v>
      </c>
      <c r="P1278" s="13">
        <v>354.63</v>
      </c>
      <c r="Q1278" s="4">
        <v>2270756</v>
      </c>
      <c r="R1278" s="13">
        <v>47.77</v>
      </c>
      <c r="S1278" s="4">
        <v>14035052</v>
      </c>
      <c r="T1278" s="13">
        <v>67.31</v>
      </c>
      <c r="U1278" s="4">
        <v>30915394</v>
      </c>
      <c r="V1278" s="13">
        <v>64.650000000000006</v>
      </c>
      <c r="W1278" s="4">
        <v>19664697</v>
      </c>
      <c r="X1278" s="13">
        <v>111.12</v>
      </c>
      <c r="Y1278" s="4">
        <v>5771944</v>
      </c>
      <c r="Z1278" s="13">
        <v>77.05</v>
      </c>
      <c r="AA1278" s="4">
        <v>2794264</v>
      </c>
      <c r="AB1278" s="13">
        <v>61.18</v>
      </c>
      <c r="AC1278" s="4">
        <v>4824981</v>
      </c>
      <c r="AD1278" s="13">
        <v>33.96</v>
      </c>
      <c r="AE1278" s="4">
        <v>10938231</v>
      </c>
      <c r="AF1278" s="13">
        <v>38.26</v>
      </c>
      <c r="AG1278" s="4">
        <v>1308301</v>
      </c>
      <c r="AH1278" s="13">
        <v>41.2</v>
      </c>
      <c r="AI1278" s="4">
        <v>7206362</v>
      </c>
      <c r="AJ1278" s="13">
        <v>96.69</v>
      </c>
      <c r="AK1278" s="4">
        <v>2926859</v>
      </c>
      <c r="AL1278" s="13">
        <v>21.46</v>
      </c>
      <c r="AM1278" s="4">
        <v>9145317</v>
      </c>
      <c r="AN1278" s="13">
        <v>52.93</v>
      </c>
      <c r="AO1278" s="4">
        <v>5148687</v>
      </c>
      <c r="AP1278" s="13">
        <v>1853.25</v>
      </c>
      <c r="AQ1278" s="4">
        <v>2808040</v>
      </c>
      <c r="AR1278" s="13">
        <v>566.9</v>
      </c>
      <c r="AS1278" s="4">
        <v>11788493</v>
      </c>
      <c r="AT1278" s="13">
        <v>210.39</v>
      </c>
      <c r="AU1278" s="4">
        <v>3855185</v>
      </c>
      <c r="AV1278" s="13">
        <v>1917.45</v>
      </c>
      <c r="AW1278" s="4">
        <v>512932</v>
      </c>
      <c r="AX1278" s="13">
        <v>233.86</v>
      </c>
      <c r="AY1278" s="4">
        <v>3622093</v>
      </c>
      <c r="AZ1278" s="13">
        <v>121.15</v>
      </c>
      <c r="BA1278" s="4">
        <v>3228550</v>
      </c>
      <c r="BB1278" s="13">
        <v>36.21</v>
      </c>
      <c r="BC1278" s="4">
        <v>15161775</v>
      </c>
      <c r="BD1278" s="13">
        <v>88.6</v>
      </c>
      <c r="BE1278" s="4">
        <v>11922396</v>
      </c>
      <c r="BF1278" s="13">
        <v>141.25</v>
      </c>
      <c r="BG1278" s="4">
        <v>1958468</v>
      </c>
      <c r="BH1278" s="13">
        <v>100.41</v>
      </c>
      <c r="BI1278" s="4">
        <v>5673193</v>
      </c>
    </row>
    <row r="1279" spans="1:61" x14ac:dyDescent="0.35">
      <c r="A1279" s="1">
        <v>43859</v>
      </c>
      <c r="B1279" s="13">
        <v>324.33999999999997</v>
      </c>
      <c r="C1279" s="4">
        <v>54149928</v>
      </c>
      <c r="D1279" s="13">
        <v>168.04</v>
      </c>
      <c r="E1279" s="4">
        <v>35127771</v>
      </c>
      <c r="F1279" s="13">
        <v>245.54</v>
      </c>
      <c r="G1279" s="4">
        <v>6486279</v>
      </c>
      <c r="H1279" s="13">
        <v>317.51</v>
      </c>
      <c r="I1279" s="4">
        <v>2367301</v>
      </c>
      <c r="J1279" s="13">
        <v>53.2</v>
      </c>
      <c r="K1279" s="4">
        <v>6332477</v>
      </c>
      <c r="L1279" s="13">
        <v>181.77</v>
      </c>
      <c r="M1279" s="4">
        <v>2789482</v>
      </c>
      <c r="N1279" s="13">
        <v>47.51</v>
      </c>
      <c r="O1279" s="4">
        <v>112559197</v>
      </c>
      <c r="P1279" s="13">
        <v>351.66</v>
      </c>
      <c r="Q1279" s="4">
        <v>1523203</v>
      </c>
      <c r="R1279" s="13">
        <v>47.05</v>
      </c>
      <c r="S1279" s="4">
        <v>14289781</v>
      </c>
      <c r="T1279" s="13">
        <v>66.33</v>
      </c>
      <c r="U1279" s="4">
        <v>18076688</v>
      </c>
      <c r="V1279" s="13">
        <v>64.11</v>
      </c>
      <c r="W1279" s="4">
        <v>14229484</v>
      </c>
      <c r="X1279" s="13">
        <v>110.37</v>
      </c>
      <c r="Y1279" s="4">
        <v>4774222</v>
      </c>
      <c r="Z1279" s="13">
        <v>75.14</v>
      </c>
      <c r="AA1279" s="4">
        <v>2701153</v>
      </c>
      <c r="AB1279" s="13">
        <v>60.49</v>
      </c>
      <c r="AC1279" s="4">
        <v>4102475</v>
      </c>
      <c r="AD1279" s="13">
        <v>33.729999999999997</v>
      </c>
      <c r="AE1279" s="4">
        <v>9011227</v>
      </c>
      <c r="AF1279" s="13">
        <v>38.049999999999997</v>
      </c>
      <c r="AG1279" s="4">
        <v>1308393</v>
      </c>
      <c r="AH1279" s="13">
        <v>40.47</v>
      </c>
      <c r="AI1279" s="4">
        <v>6656869</v>
      </c>
      <c r="AJ1279" s="13">
        <v>95.8</v>
      </c>
      <c r="AK1279" s="4">
        <v>2395608</v>
      </c>
      <c r="AL1279" s="13">
        <v>21.19</v>
      </c>
      <c r="AM1279" s="4">
        <v>12419855</v>
      </c>
      <c r="AN1279" s="13">
        <v>53.59</v>
      </c>
      <c r="AO1279" s="4">
        <v>9915477</v>
      </c>
      <c r="AP1279" s="13">
        <v>1858</v>
      </c>
      <c r="AQ1279" s="4">
        <v>2101390</v>
      </c>
      <c r="AR1279" s="13">
        <v>580.99</v>
      </c>
      <c r="AS1279" s="4">
        <v>18216672</v>
      </c>
      <c r="AT1279" s="13">
        <v>214.44</v>
      </c>
      <c r="AU1279" s="4">
        <v>5735460</v>
      </c>
      <c r="AV1279" s="13">
        <v>1893.95</v>
      </c>
      <c r="AW1279" s="4">
        <v>445507</v>
      </c>
      <c r="AX1279" s="13">
        <v>234.02</v>
      </c>
      <c r="AY1279" s="4">
        <v>2564540</v>
      </c>
      <c r="AZ1279" s="13">
        <v>120.42</v>
      </c>
      <c r="BA1279" s="4">
        <v>2566974</v>
      </c>
      <c r="BB1279" s="13">
        <v>34.58</v>
      </c>
      <c r="BC1279" s="4">
        <v>21463618</v>
      </c>
      <c r="BD1279" s="13">
        <v>86.72</v>
      </c>
      <c r="BE1279" s="4">
        <v>17703897</v>
      </c>
      <c r="BF1279" s="13">
        <v>142.61000000000001</v>
      </c>
      <c r="BG1279" s="4">
        <v>1290673</v>
      </c>
      <c r="BH1279" s="13">
        <v>99.84</v>
      </c>
      <c r="BI1279" s="4">
        <v>4504110</v>
      </c>
    </row>
    <row r="1280" spans="1:61" x14ac:dyDescent="0.35">
      <c r="A1280" s="1">
        <v>43860</v>
      </c>
      <c r="B1280" s="13">
        <v>323.87</v>
      </c>
      <c r="C1280" s="4">
        <v>31685808</v>
      </c>
      <c r="D1280" s="13">
        <v>172.78</v>
      </c>
      <c r="E1280" s="4">
        <v>51597470</v>
      </c>
      <c r="F1280" s="13">
        <v>245.81</v>
      </c>
      <c r="G1280" s="4">
        <v>7262590</v>
      </c>
      <c r="H1280" s="13">
        <v>315.2</v>
      </c>
      <c r="I1280" s="4">
        <v>2112818</v>
      </c>
      <c r="J1280" s="13">
        <v>53.31</v>
      </c>
      <c r="K1280" s="4">
        <v>7176193</v>
      </c>
      <c r="L1280" s="13">
        <v>185.67</v>
      </c>
      <c r="M1280" s="4">
        <v>3716140</v>
      </c>
      <c r="N1280" s="13">
        <v>48.78</v>
      </c>
      <c r="O1280" s="4">
        <v>70460163</v>
      </c>
      <c r="P1280" s="13">
        <v>356.74</v>
      </c>
      <c r="Q1280" s="4">
        <v>1834931</v>
      </c>
      <c r="R1280" s="13">
        <v>47.24</v>
      </c>
      <c r="S1280" s="4">
        <v>14822581</v>
      </c>
      <c r="T1280" s="13">
        <v>66.47</v>
      </c>
      <c r="U1280" s="4">
        <v>18522360</v>
      </c>
      <c r="V1280" s="13">
        <v>64.790000000000006</v>
      </c>
      <c r="W1280" s="4">
        <v>18544663</v>
      </c>
      <c r="X1280" s="13">
        <v>111.4</v>
      </c>
      <c r="Y1280" s="4">
        <v>8382674</v>
      </c>
      <c r="Z1280" s="13">
        <v>75.819999999999993</v>
      </c>
      <c r="AA1280" s="4">
        <v>4535903</v>
      </c>
      <c r="AB1280" s="13">
        <v>60.89</v>
      </c>
      <c r="AC1280" s="4">
        <v>6931500</v>
      </c>
      <c r="AD1280" s="13">
        <v>34.04</v>
      </c>
      <c r="AE1280" s="4">
        <v>10489583</v>
      </c>
      <c r="AF1280" s="13">
        <v>37.020000000000003</v>
      </c>
      <c r="AG1280" s="4">
        <v>1846120</v>
      </c>
      <c r="AH1280" s="13">
        <v>40.590000000000003</v>
      </c>
      <c r="AI1280" s="4">
        <v>9509075</v>
      </c>
      <c r="AJ1280" s="13">
        <v>96.41</v>
      </c>
      <c r="AK1280" s="4">
        <v>2610444</v>
      </c>
      <c r="AL1280" s="13">
        <v>21.42</v>
      </c>
      <c r="AM1280" s="4">
        <v>19972948</v>
      </c>
      <c r="AN1280" s="13">
        <v>54.35</v>
      </c>
      <c r="AO1280" s="4">
        <v>5282610</v>
      </c>
      <c r="AP1280" s="13">
        <v>1870.68</v>
      </c>
      <c r="AQ1280" s="4">
        <v>6327438</v>
      </c>
      <c r="AR1280" s="13">
        <v>640.80999999999995</v>
      </c>
      <c r="AS1280" s="4">
        <v>29005676</v>
      </c>
      <c r="AT1280" s="13">
        <v>216.18</v>
      </c>
      <c r="AU1280" s="4">
        <v>3560701</v>
      </c>
      <c r="AV1280" s="13">
        <v>1872.09</v>
      </c>
      <c r="AW1280" s="4">
        <v>589269</v>
      </c>
      <c r="AX1280" s="13">
        <v>232.79</v>
      </c>
      <c r="AY1280" s="4">
        <v>4685674</v>
      </c>
      <c r="AZ1280" s="13">
        <v>119.72</v>
      </c>
      <c r="BA1280" s="4">
        <v>3471763</v>
      </c>
      <c r="BB1280" s="13">
        <v>35.06</v>
      </c>
      <c r="BC1280" s="4">
        <v>12420060</v>
      </c>
      <c r="BD1280" s="13">
        <v>85.84</v>
      </c>
      <c r="BE1280" s="4">
        <v>12224941</v>
      </c>
      <c r="BF1280" s="13">
        <v>143.31</v>
      </c>
      <c r="BG1280" s="4">
        <v>1848612</v>
      </c>
      <c r="BH1280" s="13">
        <v>98.19</v>
      </c>
      <c r="BI1280" s="4">
        <v>7065065</v>
      </c>
    </row>
    <row r="1281" spans="1:61" x14ac:dyDescent="0.35">
      <c r="A1281" s="1">
        <v>43861</v>
      </c>
      <c r="B1281" s="13">
        <v>309.51</v>
      </c>
      <c r="C1281" s="4">
        <v>49897096</v>
      </c>
      <c r="D1281" s="13">
        <v>170.23</v>
      </c>
      <c r="E1281" s="4">
        <v>36142690</v>
      </c>
      <c r="F1281" s="13">
        <v>236.43</v>
      </c>
      <c r="G1281" s="4">
        <v>9260493</v>
      </c>
      <c r="H1281" s="13">
        <v>305.16000000000003</v>
      </c>
      <c r="I1281" s="4">
        <v>2212297</v>
      </c>
      <c r="J1281" s="13">
        <v>52.45</v>
      </c>
      <c r="K1281" s="4">
        <v>8884763</v>
      </c>
      <c r="L1281" s="13">
        <v>182.31</v>
      </c>
      <c r="M1281" s="4">
        <v>4193259</v>
      </c>
      <c r="N1281" s="13">
        <v>47</v>
      </c>
      <c r="O1281" s="4">
        <v>60322431</v>
      </c>
      <c r="P1281" s="13">
        <v>351.14</v>
      </c>
      <c r="Q1281" s="4">
        <v>3692938</v>
      </c>
      <c r="R1281" s="13">
        <v>45.97</v>
      </c>
      <c r="S1281" s="4">
        <v>20069931</v>
      </c>
      <c r="T1281" s="13">
        <v>63.93</v>
      </c>
      <c r="U1281" s="4">
        <v>25268428</v>
      </c>
      <c r="V1281" s="13">
        <v>62.12</v>
      </c>
      <c r="W1281" s="4">
        <v>34282899</v>
      </c>
      <c r="X1281" s="13">
        <v>107.14</v>
      </c>
      <c r="Y1281" s="4">
        <v>13699563</v>
      </c>
      <c r="Z1281" s="13">
        <v>72.91</v>
      </c>
      <c r="AA1281" s="4">
        <v>5004178</v>
      </c>
      <c r="AB1281" s="13">
        <v>59.43</v>
      </c>
      <c r="AC1281" s="4">
        <v>7673016</v>
      </c>
      <c r="AD1281" s="13">
        <v>33.51</v>
      </c>
      <c r="AE1281" s="4">
        <v>16888210</v>
      </c>
      <c r="AF1281" s="13">
        <v>36.5</v>
      </c>
      <c r="AG1281" s="4">
        <v>1714625</v>
      </c>
      <c r="AH1281" s="13">
        <v>39.72</v>
      </c>
      <c r="AI1281" s="4">
        <v>16035687</v>
      </c>
      <c r="AJ1281" s="13">
        <v>91.37</v>
      </c>
      <c r="AK1281" s="4">
        <v>6451028</v>
      </c>
      <c r="AL1281" s="13">
        <v>20.87</v>
      </c>
      <c r="AM1281" s="4">
        <v>20696109</v>
      </c>
      <c r="AN1281" s="13">
        <v>54.5</v>
      </c>
      <c r="AO1281" s="4">
        <v>9482645</v>
      </c>
      <c r="AP1281" s="13">
        <v>2008.72</v>
      </c>
      <c r="AQ1281" s="4">
        <v>15567283</v>
      </c>
      <c r="AR1281" s="13">
        <v>650.57000000000005</v>
      </c>
      <c r="AS1281" s="4">
        <v>15719266</v>
      </c>
      <c r="AT1281" s="13">
        <v>213.97</v>
      </c>
      <c r="AU1281" s="4">
        <v>3920820</v>
      </c>
      <c r="AV1281" s="13">
        <v>1830.55</v>
      </c>
      <c r="AW1281" s="4">
        <v>717933</v>
      </c>
      <c r="AX1281" s="13">
        <v>228.1</v>
      </c>
      <c r="AY1281" s="4">
        <v>5304743</v>
      </c>
      <c r="AZ1281" s="13">
        <v>116.24</v>
      </c>
      <c r="BA1281" s="4">
        <v>4370319</v>
      </c>
      <c r="BB1281" s="13">
        <v>33.56</v>
      </c>
      <c r="BC1281" s="4">
        <v>18541265</v>
      </c>
      <c r="BD1281" s="13">
        <v>84.83</v>
      </c>
      <c r="BE1281" s="4">
        <v>11693902</v>
      </c>
      <c r="BF1281" s="13">
        <v>140.06</v>
      </c>
      <c r="BG1281" s="4">
        <v>2070215</v>
      </c>
      <c r="BH1281" s="13">
        <v>96.3</v>
      </c>
      <c r="BI1281" s="4">
        <v>8780345</v>
      </c>
    </row>
    <row r="1282" spans="1:61" x14ac:dyDescent="0.35">
      <c r="A1282" s="1">
        <v>43864</v>
      </c>
      <c r="B1282" s="13">
        <v>308.66000000000003</v>
      </c>
      <c r="C1282" s="4">
        <v>43496401</v>
      </c>
      <c r="D1282" s="13">
        <v>174.38</v>
      </c>
      <c r="E1282" s="4">
        <v>30149052</v>
      </c>
      <c r="F1282" s="13">
        <v>240.33</v>
      </c>
      <c r="G1282" s="4">
        <v>6398205</v>
      </c>
      <c r="H1282" s="13">
        <v>305.23</v>
      </c>
      <c r="I1282" s="4">
        <v>2128994</v>
      </c>
      <c r="J1282" s="13">
        <v>53.09</v>
      </c>
      <c r="K1282" s="4">
        <v>8892516</v>
      </c>
      <c r="L1282" s="13">
        <v>185.42</v>
      </c>
      <c r="M1282" s="4">
        <v>4755709</v>
      </c>
      <c r="N1282" s="13">
        <v>48.02</v>
      </c>
      <c r="O1282" s="4">
        <v>47076956</v>
      </c>
      <c r="P1282" s="13">
        <v>358</v>
      </c>
      <c r="Q1282" s="4">
        <v>2693989</v>
      </c>
      <c r="R1282" s="13">
        <v>46.53</v>
      </c>
      <c r="S1282" s="4">
        <v>15383527</v>
      </c>
      <c r="T1282" s="13">
        <v>64.42</v>
      </c>
      <c r="U1282" s="4">
        <v>16654563</v>
      </c>
      <c r="V1282" s="13">
        <v>60.73</v>
      </c>
      <c r="W1282" s="4">
        <v>27397306</v>
      </c>
      <c r="X1282" s="13">
        <v>106.28</v>
      </c>
      <c r="Y1282" s="4">
        <v>8787504</v>
      </c>
      <c r="Z1282" s="13">
        <v>71.37</v>
      </c>
      <c r="AA1282" s="4">
        <v>3803196</v>
      </c>
      <c r="AB1282" s="13">
        <v>59.18</v>
      </c>
      <c r="AC1282" s="4">
        <v>7016036</v>
      </c>
      <c r="AD1282" s="13">
        <v>33.46</v>
      </c>
      <c r="AE1282" s="4">
        <v>9205559</v>
      </c>
      <c r="AF1282" s="13">
        <v>36.56</v>
      </c>
      <c r="AG1282" s="4">
        <v>1375806</v>
      </c>
      <c r="AH1282" s="13">
        <v>40.08</v>
      </c>
      <c r="AI1282" s="4">
        <v>8731785</v>
      </c>
      <c r="AJ1282" s="13">
        <v>88.97</v>
      </c>
      <c r="AK1282" s="4">
        <v>4307459</v>
      </c>
      <c r="AL1282" s="13">
        <v>20.81</v>
      </c>
      <c r="AM1282" s="4">
        <v>13296757</v>
      </c>
      <c r="AN1282" s="13">
        <v>52.06</v>
      </c>
      <c r="AO1282" s="4">
        <v>7341415</v>
      </c>
      <c r="AP1282" s="13">
        <v>2004.2</v>
      </c>
      <c r="AQ1282" s="4">
        <v>5899094</v>
      </c>
      <c r="AR1282" s="13">
        <v>780</v>
      </c>
      <c r="AS1282" s="4">
        <v>47233495</v>
      </c>
      <c r="AT1282" s="13">
        <v>215.18</v>
      </c>
      <c r="AU1282" s="4">
        <v>3539429</v>
      </c>
      <c r="AV1282" s="13">
        <v>1839.03</v>
      </c>
      <c r="AW1282" s="4">
        <v>634605</v>
      </c>
      <c r="AX1282" s="13">
        <v>231.54</v>
      </c>
      <c r="AY1282" s="4">
        <v>5101207</v>
      </c>
      <c r="AZ1282" s="13">
        <v>117.18</v>
      </c>
      <c r="BA1282" s="4">
        <v>3979612</v>
      </c>
      <c r="BB1282" s="13">
        <v>34.39</v>
      </c>
      <c r="BC1282" s="4">
        <v>14939947</v>
      </c>
      <c r="BD1282" s="13">
        <v>86.01</v>
      </c>
      <c r="BE1282" s="4">
        <v>9092620</v>
      </c>
      <c r="BF1282" s="13">
        <v>141.47999999999999</v>
      </c>
      <c r="BG1282" s="4">
        <v>1527564</v>
      </c>
      <c r="BH1282" s="13">
        <v>99.27</v>
      </c>
      <c r="BI1282" s="4">
        <v>9727690</v>
      </c>
    </row>
    <row r="1283" spans="1:61" x14ac:dyDescent="0.35">
      <c r="A1283" s="1">
        <v>43865</v>
      </c>
      <c r="B1283" s="13">
        <v>318.85000000000002</v>
      </c>
      <c r="C1283" s="4">
        <v>34154134</v>
      </c>
      <c r="D1283" s="13">
        <v>180.12</v>
      </c>
      <c r="E1283" s="4">
        <v>36433339</v>
      </c>
      <c r="F1283" s="13">
        <v>247.13</v>
      </c>
      <c r="G1283" s="4">
        <v>6788589</v>
      </c>
      <c r="H1283" s="13">
        <v>311.60000000000002</v>
      </c>
      <c r="I1283" s="4">
        <v>2255873</v>
      </c>
      <c r="J1283" s="13">
        <v>54.04</v>
      </c>
      <c r="K1283" s="4">
        <v>9769854</v>
      </c>
      <c r="L1283" s="13">
        <v>188.34</v>
      </c>
      <c r="M1283" s="4">
        <v>3983248</v>
      </c>
      <c r="N1283" s="13">
        <v>49.45</v>
      </c>
      <c r="O1283" s="4">
        <v>46302078</v>
      </c>
      <c r="P1283" s="13">
        <v>366.74</v>
      </c>
      <c r="Q1283" s="4">
        <v>3052967</v>
      </c>
      <c r="R1283" s="13">
        <v>47.62</v>
      </c>
      <c r="S1283" s="4">
        <v>13947268</v>
      </c>
      <c r="T1283" s="13">
        <v>65.459999999999994</v>
      </c>
      <c r="U1283" s="4">
        <v>20970754</v>
      </c>
      <c r="V1283" s="13">
        <v>59.97</v>
      </c>
      <c r="W1283" s="4">
        <v>31922057</v>
      </c>
      <c r="X1283" s="13">
        <v>106.85</v>
      </c>
      <c r="Y1283" s="4">
        <v>9908995</v>
      </c>
      <c r="Z1283" s="13">
        <v>73.62</v>
      </c>
      <c r="AA1283" s="4">
        <v>4725257</v>
      </c>
      <c r="AB1283" s="13">
        <v>56.49</v>
      </c>
      <c r="AC1283" s="4">
        <v>13402954</v>
      </c>
      <c r="AD1283" s="13">
        <v>34.07</v>
      </c>
      <c r="AE1283" s="4">
        <v>12373581</v>
      </c>
      <c r="AF1283" s="13">
        <v>37.58</v>
      </c>
      <c r="AG1283" s="4">
        <v>1779030</v>
      </c>
      <c r="AH1283" s="13">
        <v>40.5</v>
      </c>
      <c r="AI1283" s="4">
        <v>7859617</v>
      </c>
      <c r="AJ1283" s="13">
        <v>88.72</v>
      </c>
      <c r="AK1283" s="4">
        <v>3427940</v>
      </c>
      <c r="AL1283" s="13">
        <v>21</v>
      </c>
      <c r="AM1283" s="4">
        <v>13540559</v>
      </c>
      <c r="AN1283" s="13">
        <v>53.39</v>
      </c>
      <c r="AO1283" s="4">
        <v>7008960</v>
      </c>
      <c r="AP1283" s="13">
        <v>2049.67</v>
      </c>
      <c r="AQ1283" s="4">
        <v>5289338</v>
      </c>
      <c r="AR1283" s="13">
        <v>887.06</v>
      </c>
      <c r="AS1283" s="4">
        <v>60938758</v>
      </c>
      <c r="AT1283" s="13">
        <v>214.62</v>
      </c>
      <c r="AU1283" s="4">
        <v>3367933</v>
      </c>
      <c r="AV1283" s="13">
        <v>1864.51</v>
      </c>
      <c r="AW1283" s="4">
        <v>662662</v>
      </c>
      <c r="AX1283" s="13">
        <v>235</v>
      </c>
      <c r="AY1283" s="4">
        <v>3505081</v>
      </c>
      <c r="AZ1283" s="13">
        <v>119.35</v>
      </c>
      <c r="BA1283" s="4">
        <v>4119670</v>
      </c>
      <c r="BB1283" s="13">
        <v>37.409999999999997</v>
      </c>
      <c r="BC1283" s="4">
        <v>46298187</v>
      </c>
      <c r="BD1283" s="13">
        <v>88.38</v>
      </c>
      <c r="BE1283" s="4">
        <v>9997071</v>
      </c>
      <c r="BF1283" s="13">
        <v>147.4</v>
      </c>
      <c r="BG1283" s="4">
        <v>1812857</v>
      </c>
      <c r="BH1283" s="13">
        <v>101.38</v>
      </c>
      <c r="BI1283" s="4">
        <v>6559561</v>
      </c>
    </row>
    <row r="1284" spans="1:61" x14ac:dyDescent="0.35">
      <c r="A1284" s="1">
        <v>43866</v>
      </c>
      <c r="B1284" s="13">
        <v>321.45</v>
      </c>
      <c r="C1284" s="4">
        <v>29706718</v>
      </c>
      <c r="D1284" s="13">
        <v>179.9</v>
      </c>
      <c r="E1284" s="4">
        <v>39186324</v>
      </c>
      <c r="F1284" s="13">
        <v>250.76</v>
      </c>
      <c r="G1284" s="4">
        <v>5205502</v>
      </c>
      <c r="H1284" s="13">
        <v>317.38</v>
      </c>
      <c r="I1284" s="4">
        <v>2482475</v>
      </c>
      <c r="J1284" s="13">
        <v>54.74</v>
      </c>
      <c r="K1284" s="4">
        <v>9612932</v>
      </c>
      <c r="L1284" s="13">
        <v>185.49</v>
      </c>
      <c r="M1284" s="4">
        <v>6162711</v>
      </c>
      <c r="N1284" s="13">
        <v>49.84</v>
      </c>
      <c r="O1284" s="4">
        <v>42737104</v>
      </c>
      <c r="P1284" s="13">
        <v>365.55</v>
      </c>
      <c r="Q1284" s="4">
        <v>2463385</v>
      </c>
      <c r="R1284" s="13">
        <v>48.45</v>
      </c>
      <c r="S1284" s="4">
        <v>17042331</v>
      </c>
      <c r="T1284" s="13">
        <v>67.34</v>
      </c>
      <c r="U1284" s="4">
        <v>23401417</v>
      </c>
      <c r="V1284" s="13">
        <v>62.73</v>
      </c>
      <c r="W1284" s="4">
        <v>32099203</v>
      </c>
      <c r="X1284" s="13">
        <v>110.28</v>
      </c>
      <c r="Y1284" s="4">
        <v>6914137</v>
      </c>
      <c r="Z1284" s="13">
        <v>77.05</v>
      </c>
      <c r="AA1284" s="4">
        <v>3724789</v>
      </c>
      <c r="AB1284" s="13">
        <v>58.78</v>
      </c>
      <c r="AC1284" s="4">
        <v>12891934</v>
      </c>
      <c r="AD1284" s="13">
        <v>35.07</v>
      </c>
      <c r="AE1284" s="4">
        <v>11399933</v>
      </c>
      <c r="AF1284" s="13">
        <v>38.35</v>
      </c>
      <c r="AG1284" s="4">
        <v>2410459</v>
      </c>
      <c r="AH1284" s="13">
        <v>42.12</v>
      </c>
      <c r="AI1284" s="4">
        <v>8613192</v>
      </c>
      <c r="AJ1284" s="13">
        <v>92.64</v>
      </c>
      <c r="AK1284" s="4">
        <v>3100723</v>
      </c>
      <c r="AL1284" s="13">
        <v>21.29</v>
      </c>
      <c r="AM1284" s="4">
        <v>12061370</v>
      </c>
      <c r="AN1284" s="13">
        <v>55.54</v>
      </c>
      <c r="AO1284" s="4">
        <v>6227668</v>
      </c>
      <c r="AP1284" s="13">
        <v>2039.87</v>
      </c>
      <c r="AQ1284" s="4">
        <v>4376174</v>
      </c>
      <c r="AR1284" s="13">
        <v>734.7</v>
      </c>
      <c r="AS1284" s="4">
        <v>48423837</v>
      </c>
      <c r="AT1284" s="13">
        <v>214.37</v>
      </c>
      <c r="AU1284" s="4">
        <v>2911520</v>
      </c>
      <c r="AV1284" s="13">
        <v>1939.29</v>
      </c>
      <c r="AW1284" s="4">
        <v>552467</v>
      </c>
      <c r="AX1284" s="13">
        <v>238.11</v>
      </c>
      <c r="AY1284" s="4">
        <v>3868791</v>
      </c>
      <c r="AZ1284" s="13">
        <v>122.13</v>
      </c>
      <c r="BA1284" s="4">
        <v>3215539</v>
      </c>
      <c r="BB1284" s="13">
        <v>37.125</v>
      </c>
      <c r="BC1284" s="4">
        <v>25896732</v>
      </c>
      <c r="BD1284" s="13">
        <v>87.56</v>
      </c>
      <c r="BE1284" s="4">
        <v>9982673</v>
      </c>
      <c r="BF1284" s="13">
        <v>147.71</v>
      </c>
      <c r="BG1284" s="4">
        <v>1872525</v>
      </c>
      <c r="BH1284" s="13">
        <v>100.54</v>
      </c>
      <c r="BI1284" s="4">
        <v>6108309</v>
      </c>
    </row>
    <row r="1285" spans="1:61" x14ac:dyDescent="0.35">
      <c r="A1285" s="1">
        <v>43867</v>
      </c>
      <c r="B1285" s="13">
        <v>325.20999999999998</v>
      </c>
      <c r="C1285" s="4">
        <v>26356385</v>
      </c>
      <c r="D1285" s="13">
        <v>183.63</v>
      </c>
      <c r="E1285" s="4">
        <v>27751381</v>
      </c>
      <c r="F1285" s="13">
        <v>254.245</v>
      </c>
      <c r="G1285" s="4">
        <v>5457051</v>
      </c>
      <c r="H1285" s="13">
        <v>319.69</v>
      </c>
      <c r="I1285" s="4">
        <v>2268311</v>
      </c>
      <c r="J1285" s="13">
        <v>54.71</v>
      </c>
      <c r="K1285" s="4">
        <v>8832013</v>
      </c>
      <c r="L1285" s="13">
        <v>186.73</v>
      </c>
      <c r="M1285" s="4">
        <v>4102926</v>
      </c>
      <c r="N1285" s="13">
        <v>49.32</v>
      </c>
      <c r="O1285" s="4">
        <v>48670617</v>
      </c>
      <c r="P1285" s="13">
        <v>367.46</v>
      </c>
      <c r="Q1285" s="4">
        <v>2224882</v>
      </c>
      <c r="R1285" s="13">
        <v>48.69</v>
      </c>
      <c r="S1285" s="4">
        <v>9814844</v>
      </c>
      <c r="T1285" s="13">
        <v>67.09</v>
      </c>
      <c r="U1285" s="4">
        <v>17408038</v>
      </c>
      <c r="V1285" s="13">
        <v>61.88</v>
      </c>
      <c r="W1285" s="4">
        <v>16055371</v>
      </c>
      <c r="X1285" s="13">
        <v>109.49</v>
      </c>
      <c r="Y1285" s="4">
        <v>6273983</v>
      </c>
      <c r="Z1285" s="13">
        <v>75.87</v>
      </c>
      <c r="AA1285" s="4">
        <v>2128799</v>
      </c>
      <c r="AB1285" s="13">
        <v>58.41</v>
      </c>
      <c r="AC1285" s="4">
        <v>5901913</v>
      </c>
      <c r="AD1285" s="13">
        <v>34.51</v>
      </c>
      <c r="AE1285" s="4">
        <v>7980295</v>
      </c>
      <c r="AF1285" s="13">
        <v>37.909999999999997</v>
      </c>
      <c r="AG1285" s="4">
        <v>1411454</v>
      </c>
      <c r="AH1285" s="13">
        <v>42.12</v>
      </c>
      <c r="AI1285" s="4">
        <v>6201474</v>
      </c>
      <c r="AJ1285" s="13">
        <v>90.22</v>
      </c>
      <c r="AK1285" s="4">
        <v>2606346</v>
      </c>
      <c r="AL1285" s="13">
        <v>21.33</v>
      </c>
      <c r="AM1285" s="4">
        <v>8197846</v>
      </c>
      <c r="AN1285" s="13">
        <v>55.46</v>
      </c>
      <c r="AO1285" s="4">
        <v>3572139</v>
      </c>
      <c r="AP1285" s="13">
        <v>2050.23</v>
      </c>
      <c r="AQ1285" s="4">
        <v>3182954</v>
      </c>
      <c r="AR1285" s="13">
        <v>748.96</v>
      </c>
      <c r="AS1285" s="4">
        <v>39880752</v>
      </c>
      <c r="AT1285" s="13">
        <v>212.87</v>
      </c>
      <c r="AU1285" s="4">
        <v>2903328</v>
      </c>
      <c r="AV1285" s="13">
        <v>1960.9</v>
      </c>
      <c r="AW1285" s="4">
        <v>412047</v>
      </c>
      <c r="AX1285" s="13">
        <v>238.84</v>
      </c>
      <c r="AY1285" s="4">
        <v>3930383</v>
      </c>
      <c r="AZ1285" s="13">
        <v>121.51</v>
      </c>
      <c r="BA1285" s="4">
        <v>2469155</v>
      </c>
      <c r="BB1285" s="13">
        <v>38</v>
      </c>
      <c r="BC1285" s="4">
        <v>24981566</v>
      </c>
      <c r="BD1285" s="13">
        <v>86.15</v>
      </c>
      <c r="BE1285" s="4">
        <v>8901403</v>
      </c>
      <c r="BF1285" s="13">
        <v>146.22</v>
      </c>
      <c r="BG1285" s="4">
        <v>1065851</v>
      </c>
      <c r="BH1285" s="13">
        <v>100.27</v>
      </c>
      <c r="BI1285" s="4">
        <v>5641823</v>
      </c>
    </row>
    <row r="1286" spans="1:61" x14ac:dyDescent="0.35">
      <c r="A1286" s="1">
        <v>43868</v>
      </c>
      <c r="B1286" s="13">
        <v>320.02999999999997</v>
      </c>
      <c r="C1286" s="4">
        <v>29421012</v>
      </c>
      <c r="D1286" s="13">
        <v>183.89</v>
      </c>
      <c r="E1286" s="4">
        <v>33529074</v>
      </c>
      <c r="F1286" s="13">
        <v>251.59</v>
      </c>
      <c r="G1286" s="4">
        <v>4743803</v>
      </c>
      <c r="H1286" s="13">
        <v>315.23</v>
      </c>
      <c r="I1286" s="4">
        <v>1588405</v>
      </c>
      <c r="J1286" s="13">
        <v>54.72</v>
      </c>
      <c r="K1286" s="4">
        <v>7864760</v>
      </c>
      <c r="L1286" s="13">
        <v>185.72</v>
      </c>
      <c r="M1286" s="4">
        <v>3713079</v>
      </c>
      <c r="N1286" s="13">
        <v>49.73</v>
      </c>
      <c r="O1286" s="4">
        <v>53107582</v>
      </c>
      <c r="P1286" s="13">
        <v>366.09</v>
      </c>
      <c r="Q1286" s="4">
        <v>2092872</v>
      </c>
      <c r="R1286" s="13">
        <v>47.97</v>
      </c>
      <c r="S1286" s="4">
        <v>16807738</v>
      </c>
      <c r="T1286" s="13">
        <v>66.02</v>
      </c>
      <c r="U1286" s="4">
        <v>18134646</v>
      </c>
      <c r="V1286" s="13">
        <v>61.47</v>
      </c>
      <c r="W1286" s="4">
        <v>15112535</v>
      </c>
      <c r="X1286" s="13">
        <v>108.94</v>
      </c>
      <c r="Y1286" s="4">
        <v>4830071</v>
      </c>
      <c r="Z1286" s="13">
        <v>74.349999999999994</v>
      </c>
      <c r="AA1286" s="4">
        <v>2257832</v>
      </c>
      <c r="AB1286" s="13">
        <v>57.99</v>
      </c>
      <c r="AC1286" s="4">
        <v>5081817</v>
      </c>
      <c r="AD1286" s="13">
        <v>34.42</v>
      </c>
      <c r="AE1286" s="4">
        <v>8582101</v>
      </c>
      <c r="AF1286" s="13">
        <v>37.28</v>
      </c>
      <c r="AG1286" s="4">
        <v>1094756</v>
      </c>
      <c r="AH1286" s="13">
        <v>41.89</v>
      </c>
      <c r="AI1286" s="4">
        <v>5030134</v>
      </c>
      <c r="AJ1286" s="13">
        <v>90.33</v>
      </c>
      <c r="AK1286" s="4">
        <v>2481483</v>
      </c>
      <c r="AL1286" s="13">
        <v>21.12</v>
      </c>
      <c r="AM1286" s="4">
        <v>7202042</v>
      </c>
      <c r="AN1286" s="13">
        <v>54.69</v>
      </c>
      <c r="AO1286" s="4">
        <v>5589065</v>
      </c>
      <c r="AP1286" s="13">
        <v>2079.2800000000002</v>
      </c>
      <c r="AQ1286" s="4">
        <v>5095347</v>
      </c>
      <c r="AR1286" s="13">
        <v>748.07</v>
      </c>
      <c r="AS1286" s="4">
        <v>17063521</v>
      </c>
      <c r="AT1286" s="13">
        <v>211.61</v>
      </c>
      <c r="AU1286" s="4">
        <v>2421602</v>
      </c>
      <c r="AV1286" s="13">
        <v>1909.59</v>
      </c>
      <c r="AW1286" s="4">
        <v>449586</v>
      </c>
      <c r="AX1286" s="13">
        <v>237.3</v>
      </c>
      <c r="AY1286" s="4">
        <v>2456067</v>
      </c>
      <c r="AZ1286" s="13">
        <v>121.48</v>
      </c>
      <c r="BA1286" s="4">
        <v>2068771</v>
      </c>
      <c r="BB1286" s="13">
        <v>36.200000000000003</v>
      </c>
      <c r="BC1286" s="4">
        <v>18990660</v>
      </c>
      <c r="BD1286" s="13">
        <v>86.42</v>
      </c>
      <c r="BE1286" s="4">
        <v>8073908</v>
      </c>
      <c r="BF1286" s="13">
        <v>144.07</v>
      </c>
      <c r="BG1286" s="4">
        <v>1717590</v>
      </c>
      <c r="BH1286" s="13">
        <v>99.44</v>
      </c>
      <c r="BI1286" s="4">
        <v>4122035</v>
      </c>
    </row>
    <row r="1287" spans="1:61" x14ac:dyDescent="0.35">
      <c r="A1287" s="1">
        <v>43871</v>
      </c>
      <c r="B1287" s="13">
        <v>321.55</v>
      </c>
      <c r="C1287" s="4">
        <v>27337215</v>
      </c>
      <c r="D1287" s="13">
        <v>188.7</v>
      </c>
      <c r="E1287" s="4">
        <v>35844267</v>
      </c>
      <c r="F1287" s="13">
        <v>262.97000000000003</v>
      </c>
      <c r="G1287" s="4">
        <v>13240194</v>
      </c>
      <c r="H1287" s="13">
        <v>314.2</v>
      </c>
      <c r="I1287" s="4">
        <v>1921810</v>
      </c>
      <c r="J1287" s="13">
        <v>54.99</v>
      </c>
      <c r="K1287" s="4">
        <v>7198216</v>
      </c>
      <c r="L1287" s="13">
        <v>189.12</v>
      </c>
      <c r="M1287" s="4">
        <v>3873498</v>
      </c>
      <c r="N1287" s="13">
        <v>52.26</v>
      </c>
      <c r="O1287" s="4">
        <v>60971719</v>
      </c>
      <c r="P1287" s="13">
        <v>370</v>
      </c>
      <c r="Q1287" s="4">
        <v>2427076</v>
      </c>
      <c r="R1287" s="13">
        <v>48.87</v>
      </c>
      <c r="S1287" s="4">
        <v>19012716</v>
      </c>
      <c r="T1287" s="13">
        <v>66.39</v>
      </c>
      <c r="U1287" s="4">
        <v>22299288</v>
      </c>
      <c r="V1287" s="13">
        <v>59.96</v>
      </c>
      <c r="W1287" s="4">
        <v>20934456</v>
      </c>
      <c r="X1287" s="13">
        <v>109.79</v>
      </c>
      <c r="Y1287" s="4">
        <v>6011806</v>
      </c>
      <c r="Z1287" s="13">
        <v>73.7</v>
      </c>
      <c r="AA1287" s="4">
        <v>2865804</v>
      </c>
      <c r="AB1287" s="13">
        <v>57.87</v>
      </c>
      <c r="AC1287" s="4">
        <v>6756299</v>
      </c>
      <c r="AD1287" s="13">
        <v>34.35</v>
      </c>
      <c r="AE1287" s="4">
        <v>7197775</v>
      </c>
      <c r="AF1287" s="13">
        <v>35.36</v>
      </c>
      <c r="AG1287" s="4">
        <v>2626436</v>
      </c>
      <c r="AH1287" s="13">
        <v>40.5</v>
      </c>
      <c r="AI1287" s="4">
        <v>7915417</v>
      </c>
      <c r="AJ1287" s="13">
        <v>90.26</v>
      </c>
      <c r="AK1287" s="4">
        <v>2171395</v>
      </c>
      <c r="AL1287" s="13">
        <v>21.32</v>
      </c>
      <c r="AM1287" s="4">
        <v>9681392</v>
      </c>
      <c r="AN1287" s="13">
        <v>55.07</v>
      </c>
      <c r="AO1287" s="4">
        <v>4114111</v>
      </c>
      <c r="AP1287" s="13">
        <v>2133.91</v>
      </c>
      <c r="AQ1287" s="4">
        <v>5056235</v>
      </c>
      <c r="AR1287" s="13">
        <v>771.28</v>
      </c>
      <c r="AS1287" s="4">
        <v>24689163</v>
      </c>
      <c r="AT1287" s="13">
        <v>213.21</v>
      </c>
      <c r="AU1287" s="4">
        <v>2318962</v>
      </c>
      <c r="AV1287" s="13">
        <v>1886.64</v>
      </c>
      <c r="AW1287" s="4">
        <v>470217</v>
      </c>
      <c r="AX1287" s="13">
        <v>240.61</v>
      </c>
      <c r="AY1287" s="4">
        <v>2568037</v>
      </c>
      <c r="AZ1287" s="13">
        <v>121.21</v>
      </c>
      <c r="BA1287" s="4">
        <v>2976076</v>
      </c>
      <c r="BB1287" s="13">
        <v>36.020000000000003</v>
      </c>
      <c r="BC1287" s="4">
        <v>11638086</v>
      </c>
      <c r="BD1287" s="13">
        <v>87.53</v>
      </c>
      <c r="BE1287" s="4">
        <v>7289281</v>
      </c>
      <c r="BF1287" s="13">
        <v>145.72999999999999</v>
      </c>
      <c r="BG1287" s="4">
        <v>1169798</v>
      </c>
      <c r="BH1287" s="13">
        <v>100.02</v>
      </c>
      <c r="BI1287" s="4">
        <v>4213929</v>
      </c>
    </row>
    <row r="1288" spans="1:61" x14ac:dyDescent="0.35">
      <c r="A1288" s="1">
        <v>43872</v>
      </c>
      <c r="B1288" s="13">
        <v>319.61</v>
      </c>
      <c r="C1288" s="4">
        <v>23580780</v>
      </c>
      <c r="D1288" s="13">
        <v>184.44</v>
      </c>
      <c r="E1288" s="4">
        <v>53159906</v>
      </c>
      <c r="F1288" s="13">
        <v>267.89</v>
      </c>
      <c r="G1288" s="4">
        <v>15963922</v>
      </c>
      <c r="H1288" s="13">
        <v>320.16000000000003</v>
      </c>
      <c r="I1288" s="4">
        <v>1552703</v>
      </c>
      <c r="J1288" s="13">
        <v>55.15</v>
      </c>
      <c r="K1288" s="4">
        <v>8466579</v>
      </c>
      <c r="L1288" s="13">
        <v>189.11</v>
      </c>
      <c r="M1288" s="4">
        <v>4299231</v>
      </c>
      <c r="N1288" s="13">
        <v>53.8</v>
      </c>
      <c r="O1288" s="4">
        <v>74719054</v>
      </c>
      <c r="P1288" s="13">
        <v>369.28</v>
      </c>
      <c r="Q1288" s="4">
        <v>2005005</v>
      </c>
      <c r="R1288" s="13">
        <v>49.13</v>
      </c>
      <c r="S1288" s="4">
        <v>23168267</v>
      </c>
      <c r="T1288" s="13">
        <v>67.41</v>
      </c>
      <c r="U1288" s="4">
        <v>17975623</v>
      </c>
      <c r="V1288" s="13">
        <v>60.53</v>
      </c>
      <c r="W1288" s="4">
        <v>14908715</v>
      </c>
      <c r="X1288" s="13">
        <v>111.21</v>
      </c>
      <c r="Y1288" s="4">
        <v>6072847</v>
      </c>
      <c r="Z1288" s="13">
        <v>74.790000000000006</v>
      </c>
      <c r="AA1288" s="4">
        <v>2191531</v>
      </c>
      <c r="AB1288" s="13">
        <v>58.71</v>
      </c>
      <c r="AC1288" s="4">
        <v>6143314</v>
      </c>
      <c r="AD1288" s="13">
        <v>34.29</v>
      </c>
      <c r="AE1288" s="4">
        <v>8825551</v>
      </c>
      <c r="AF1288" s="13">
        <v>36.229999999999997</v>
      </c>
      <c r="AG1288" s="4">
        <v>1748310</v>
      </c>
      <c r="AH1288" s="13">
        <v>41.17</v>
      </c>
      <c r="AI1288" s="4">
        <v>12132742</v>
      </c>
      <c r="AJ1288" s="13">
        <v>90.27</v>
      </c>
      <c r="AK1288" s="4">
        <v>2682937</v>
      </c>
      <c r="AL1288" s="13">
        <v>21.46</v>
      </c>
      <c r="AM1288" s="4">
        <v>9409223</v>
      </c>
      <c r="AN1288" s="13">
        <v>56.76</v>
      </c>
      <c r="AO1288" s="4">
        <v>6780852</v>
      </c>
      <c r="AP1288" s="13">
        <v>2150.8000000000002</v>
      </c>
      <c r="AQ1288" s="4">
        <v>5746011</v>
      </c>
      <c r="AR1288" s="13">
        <v>774.38</v>
      </c>
      <c r="AS1288" s="4">
        <v>11697473</v>
      </c>
      <c r="AT1288" s="13">
        <v>215.73</v>
      </c>
      <c r="AU1288" s="4">
        <v>2694622</v>
      </c>
      <c r="AV1288" s="13">
        <v>1909.3</v>
      </c>
      <c r="AW1288" s="4">
        <v>408894</v>
      </c>
      <c r="AX1288" s="13">
        <v>241.64</v>
      </c>
      <c r="AY1288" s="4">
        <v>2692405</v>
      </c>
      <c r="AZ1288" s="13">
        <v>123.03</v>
      </c>
      <c r="BA1288" s="4">
        <v>2316260</v>
      </c>
      <c r="BB1288" s="13">
        <v>36.435000000000002</v>
      </c>
      <c r="BC1288" s="4">
        <v>9380297</v>
      </c>
      <c r="BD1288" s="13">
        <v>87.51</v>
      </c>
      <c r="BE1288" s="4">
        <v>5098622</v>
      </c>
      <c r="BF1288" s="13">
        <v>147.19</v>
      </c>
      <c r="BG1288" s="4">
        <v>1461280</v>
      </c>
      <c r="BH1288" s="13">
        <v>100.02</v>
      </c>
      <c r="BI1288" s="4">
        <v>4871893</v>
      </c>
    </row>
    <row r="1289" spans="1:61" x14ac:dyDescent="0.35">
      <c r="A1289" s="1">
        <v>43873</v>
      </c>
      <c r="B1289" s="13">
        <v>327.2</v>
      </c>
      <c r="C1289" s="4">
        <v>28432573</v>
      </c>
      <c r="D1289" s="13">
        <v>184.71</v>
      </c>
      <c r="E1289" s="4">
        <v>47062921</v>
      </c>
      <c r="F1289" s="13">
        <v>272.54000000000002</v>
      </c>
      <c r="G1289" s="4">
        <v>9366118</v>
      </c>
      <c r="H1289" s="13">
        <v>324.7</v>
      </c>
      <c r="I1289" s="4">
        <v>1531020</v>
      </c>
      <c r="J1289" s="13">
        <v>55.73</v>
      </c>
      <c r="K1289" s="4">
        <v>7541074</v>
      </c>
      <c r="L1289" s="13">
        <v>189.46</v>
      </c>
      <c r="M1289" s="4">
        <v>4535367</v>
      </c>
      <c r="N1289" s="13">
        <v>53.89</v>
      </c>
      <c r="O1289" s="4">
        <v>45994933</v>
      </c>
      <c r="P1289" s="13">
        <v>374.29</v>
      </c>
      <c r="Q1289" s="4">
        <v>2355797</v>
      </c>
      <c r="R1289" s="13">
        <v>49.93</v>
      </c>
      <c r="S1289" s="4">
        <v>31686166</v>
      </c>
      <c r="T1289" s="13">
        <v>67.459999999999994</v>
      </c>
      <c r="U1289" s="4">
        <v>15586600</v>
      </c>
      <c r="V1289" s="13">
        <v>61.27</v>
      </c>
      <c r="W1289" s="4">
        <v>17862134</v>
      </c>
      <c r="X1289" s="13">
        <v>112.04</v>
      </c>
      <c r="Y1289" s="4">
        <v>5725669</v>
      </c>
      <c r="Z1289" s="13">
        <v>75.38</v>
      </c>
      <c r="AA1289" s="4">
        <v>2860077</v>
      </c>
      <c r="AB1289" s="13">
        <v>59.76</v>
      </c>
      <c r="AC1289" s="4">
        <v>5906772</v>
      </c>
      <c r="AD1289" s="13">
        <v>35.049999999999997</v>
      </c>
      <c r="AE1289" s="4">
        <v>9094918</v>
      </c>
      <c r="AF1289" s="13">
        <v>36.880000000000003</v>
      </c>
      <c r="AG1289" s="4">
        <v>1603520</v>
      </c>
      <c r="AH1289" s="13">
        <v>42.49</v>
      </c>
      <c r="AI1289" s="4">
        <v>8214630</v>
      </c>
      <c r="AJ1289" s="13">
        <v>91.14</v>
      </c>
      <c r="AK1289" s="4">
        <v>2361351</v>
      </c>
      <c r="AL1289" s="13">
        <v>21.81</v>
      </c>
      <c r="AM1289" s="4">
        <v>10774166</v>
      </c>
      <c r="AN1289" s="13">
        <v>58.93</v>
      </c>
      <c r="AO1289" s="4">
        <v>8065043</v>
      </c>
      <c r="AP1289" s="13">
        <v>2160</v>
      </c>
      <c r="AQ1289" s="4">
        <v>3334264</v>
      </c>
      <c r="AR1289" s="13">
        <v>767.29</v>
      </c>
      <c r="AS1289" s="4">
        <v>12022470</v>
      </c>
      <c r="AT1289" s="13">
        <v>217.46</v>
      </c>
      <c r="AU1289" s="4">
        <v>2844944</v>
      </c>
      <c r="AV1289" s="13">
        <v>1960.36</v>
      </c>
      <c r="AW1289" s="4">
        <v>473170</v>
      </c>
      <c r="AX1289" s="13">
        <v>241.59</v>
      </c>
      <c r="AY1289" s="4">
        <v>3592140</v>
      </c>
      <c r="AZ1289" s="13">
        <v>125.03</v>
      </c>
      <c r="BA1289" s="4">
        <v>2727460</v>
      </c>
      <c r="BB1289" s="13">
        <v>37.15</v>
      </c>
      <c r="BC1289" s="4">
        <v>11499278</v>
      </c>
      <c r="BD1289" s="13">
        <v>88.57</v>
      </c>
      <c r="BE1289" s="4">
        <v>7747787</v>
      </c>
      <c r="BF1289" s="13">
        <v>150.78</v>
      </c>
      <c r="BG1289" s="4">
        <v>1583792</v>
      </c>
      <c r="BH1289" s="13">
        <v>103</v>
      </c>
      <c r="BI1289" s="4">
        <v>8075612</v>
      </c>
    </row>
    <row r="1290" spans="1:61" x14ac:dyDescent="0.35">
      <c r="A1290" s="1">
        <v>43874</v>
      </c>
      <c r="B1290" s="13">
        <v>324.87</v>
      </c>
      <c r="C1290" s="4">
        <v>23686892</v>
      </c>
      <c r="D1290" s="13">
        <v>183.71</v>
      </c>
      <c r="E1290" s="4">
        <v>35295834</v>
      </c>
      <c r="F1290" s="13">
        <v>270.77999999999997</v>
      </c>
      <c r="G1290" s="4">
        <v>13200384</v>
      </c>
      <c r="H1290" s="13">
        <v>323.97000000000003</v>
      </c>
      <c r="I1290" s="4">
        <v>1385663</v>
      </c>
      <c r="J1290" s="13">
        <v>55.31</v>
      </c>
      <c r="K1290" s="4">
        <v>8480140</v>
      </c>
      <c r="L1290" s="13">
        <v>188.64</v>
      </c>
      <c r="M1290" s="4">
        <v>3132057</v>
      </c>
      <c r="N1290" s="13">
        <v>54.53</v>
      </c>
      <c r="O1290" s="4">
        <v>51640035</v>
      </c>
      <c r="P1290" s="13">
        <v>374.84</v>
      </c>
      <c r="Q1290" s="4">
        <v>1917119</v>
      </c>
      <c r="R1290" s="13">
        <v>47.32</v>
      </c>
      <c r="S1290" s="4">
        <v>47044716</v>
      </c>
      <c r="T1290" s="13">
        <v>67.44</v>
      </c>
      <c r="U1290" s="4">
        <v>11602733</v>
      </c>
      <c r="V1290" s="13">
        <v>60.93</v>
      </c>
      <c r="W1290" s="4">
        <v>16949364</v>
      </c>
      <c r="X1290" s="13">
        <v>111.66</v>
      </c>
      <c r="Y1290" s="4">
        <v>5991856</v>
      </c>
      <c r="Z1290" s="13">
        <v>75.680000000000007</v>
      </c>
      <c r="AA1290" s="4">
        <v>2197890</v>
      </c>
      <c r="AB1290" s="13">
        <v>58.82</v>
      </c>
      <c r="AC1290" s="4">
        <v>5995649</v>
      </c>
      <c r="AD1290" s="13">
        <v>34.67</v>
      </c>
      <c r="AE1290" s="4">
        <v>11718029</v>
      </c>
      <c r="AF1290" s="13">
        <v>36.51</v>
      </c>
      <c r="AG1290" s="4">
        <v>1617571</v>
      </c>
      <c r="AH1290" s="13">
        <v>42.04</v>
      </c>
      <c r="AI1290" s="4">
        <v>8402366</v>
      </c>
      <c r="AJ1290" s="13">
        <v>90.34</v>
      </c>
      <c r="AK1290" s="4">
        <v>2727711</v>
      </c>
      <c r="AL1290" s="13">
        <v>21.94</v>
      </c>
      <c r="AM1290" s="4">
        <v>13643916</v>
      </c>
      <c r="AN1290" s="13">
        <v>59.5</v>
      </c>
      <c r="AO1290" s="4">
        <v>6661113</v>
      </c>
      <c r="AP1290" s="13">
        <v>2149.87</v>
      </c>
      <c r="AQ1290" s="4">
        <v>3031791</v>
      </c>
      <c r="AR1290" s="13">
        <v>804</v>
      </c>
      <c r="AS1290" s="4">
        <v>26289348</v>
      </c>
      <c r="AT1290" s="13">
        <v>217.42</v>
      </c>
      <c r="AU1290" s="4">
        <v>2853360</v>
      </c>
      <c r="AV1290" s="13">
        <v>1959.94</v>
      </c>
      <c r="AW1290" s="4">
        <v>389065</v>
      </c>
      <c r="AX1290" s="13">
        <v>242.36</v>
      </c>
      <c r="AY1290" s="4">
        <v>2468189</v>
      </c>
      <c r="AZ1290" s="13">
        <v>124.77</v>
      </c>
      <c r="BA1290" s="4">
        <v>2532130</v>
      </c>
      <c r="BB1290" s="13">
        <v>37.19</v>
      </c>
      <c r="BC1290" s="4">
        <v>7317878</v>
      </c>
      <c r="BD1290" s="13">
        <v>89.924999999999997</v>
      </c>
      <c r="BE1290" s="4">
        <v>8576615</v>
      </c>
      <c r="BF1290" s="13">
        <v>146.72</v>
      </c>
      <c r="BG1290" s="4">
        <v>1933876</v>
      </c>
      <c r="BH1290" s="13">
        <v>103.37</v>
      </c>
      <c r="BI1290" s="4">
        <v>5386913</v>
      </c>
    </row>
    <row r="1291" spans="1:61" x14ac:dyDescent="0.35">
      <c r="A1291" s="1">
        <v>43875</v>
      </c>
      <c r="B1291" s="13">
        <v>324.95</v>
      </c>
      <c r="C1291" s="4">
        <v>20028447</v>
      </c>
      <c r="D1291" s="13">
        <v>185.35</v>
      </c>
      <c r="E1291" s="4">
        <v>23149516</v>
      </c>
      <c r="F1291" s="13">
        <v>289.79000000000002</v>
      </c>
      <c r="G1291" s="4">
        <v>26048093</v>
      </c>
      <c r="H1291" s="13">
        <v>317.77</v>
      </c>
      <c r="I1291" s="4">
        <v>1913664</v>
      </c>
      <c r="J1291" s="13">
        <v>55.47</v>
      </c>
      <c r="K1291" s="4">
        <v>7496836</v>
      </c>
      <c r="L1291" s="13">
        <v>189.95</v>
      </c>
      <c r="M1291" s="4">
        <v>3599445</v>
      </c>
      <c r="N1291" s="13">
        <v>55.31</v>
      </c>
      <c r="O1291" s="4">
        <v>52365370</v>
      </c>
      <c r="P1291" s="13">
        <v>379.67</v>
      </c>
      <c r="Q1291" s="4">
        <v>1690561</v>
      </c>
      <c r="R1291" s="13">
        <v>46.97</v>
      </c>
      <c r="S1291" s="4">
        <v>26747248</v>
      </c>
      <c r="T1291" s="13">
        <v>67.27</v>
      </c>
      <c r="U1291" s="4">
        <v>13405451</v>
      </c>
      <c r="V1291" s="13">
        <v>60.65</v>
      </c>
      <c r="W1291" s="4">
        <v>10855299</v>
      </c>
      <c r="X1291" s="13">
        <v>110.08</v>
      </c>
      <c r="Y1291" s="4">
        <v>5148798</v>
      </c>
      <c r="Z1291" s="13">
        <v>74.92</v>
      </c>
      <c r="AA1291" s="4">
        <v>2087730</v>
      </c>
      <c r="AB1291" s="13">
        <v>58.62</v>
      </c>
      <c r="AC1291" s="4">
        <v>4204529</v>
      </c>
      <c r="AD1291" s="13">
        <v>34.42</v>
      </c>
      <c r="AE1291" s="4">
        <v>7904645</v>
      </c>
      <c r="AF1291" s="13">
        <v>36.89</v>
      </c>
      <c r="AG1291" s="4">
        <v>1631691</v>
      </c>
      <c r="AH1291" s="13">
        <v>41.6</v>
      </c>
      <c r="AI1291" s="4">
        <v>6401461</v>
      </c>
      <c r="AJ1291" s="13">
        <v>89.47</v>
      </c>
      <c r="AK1291" s="4">
        <v>2254908</v>
      </c>
      <c r="AL1291" s="13">
        <v>22</v>
      </c>
      <c r="AM1291" s="4">
        <v>8824341</v>
      </c>
      <c r="AN1291" s="13">
        <v>58.33</v>
      </c>
      <c r="AO1291" s="4">
        <v>6811949</v>
      </c>
      <c r="AP1291" s="13">
        <v>2134.87</v>
      </c>
      <c r="AQ1291" s="4">
        <v>2606169</v>
      </c>
      <c r="AR1291" s="13">
        <v>800.03</v>
      </c>
      <c r="AS1291" s="4">
        <v>15693711</v>
      </c>
      <c r="AT1291" s="13">
        <v>217.09</v>
      </c>
      <c r="AU1291" s="4">
        <v>1720400</v>
      </c>
      <c r="AV1291" s="13">
        <v>1990.96</v>
      </c>
      <c r="AW1291" s="4">
        <v>535943</v>
      </c>
      <c r="AX1291" s="13">
        <v>245.03</v>
      </c>
      <c r="AY1291" s="4">
        <v>2841585</v>
      </c>
      <c r="AZ1291" s="13">
        <v>125.42</v>
      </c>
      <c r="BA1291" s="4">
        <v>2774739</v>
      </c>
      <c r="BB1291" s="13">
        <v>38.14</v>
      </c>
      <c r="BC1291" s="4">
        <v>10998700</v>
      </c>
      <c r="BD1291" s="13">
        <v>89.28</v>
      </c>
      <c r="BE1291" s="4">
        <v>5686868</v>
      </c>
      <c r="BF1291" s="13">
        <v>144.9</v>
      </c>
      <c r="BG1291" s="4">
        <v>2441278</v>
      </c>
      <c r="BH1291" s="13">
        <v>103.54</v>
      </c>
      <c r="BI1291" s="4">
        <v>4305480</v>
      </c>
    </row>
    <row r="1292" spans="1:61" x14ac:dyDescent="0.35">
      <c r="A1292" s="1">
        <v>43879</v>
      </c>
      <c r="B1292" s="13">
        <v>319</v>
      </c>
      <c r="C1292" s="4">
        <v>38190545</v>
      </c>
      <c r="D1292" s="13">
        <v>187.23</v>
      </c>
      <c r="E1292" s="4">
        <v>27853113</v>
      </c>
      <c r="F1292" s="13">
        <v>296.57</v>
      </c>
      <c r="G1292" s="4">
        <v>15547025</v>
      </c>
      <c r="H1292" s="13">
        <v>310.75</v>
      </c>
      <c r="I1292" s="4">
        <v>2670324</v>
      </c>
      <c r="J1292" s="13">
        <v>55.45</v>
      </c>
      <c r="K1292" s="4">
        <v>7185651</v>
      </c>
      <c r="L1292" s="13">
        <v>191.09</v>
      </c>
      <c r="M1292" s="4">
        <v>4957450</v>
      </c>
      <c r="N1292" s="13">
        <v>56.89</v>
      </c>
      <c r="O1292" s="4">
        <v>70346387</v>
      </c>
      <c r="P1292" s="13">
        <v>378.85</v>
      </c>
      <c r="Q1292" s="4">
        <v>2074715</v>
      </c>
      <c r="R1292" s="13">
        <v>46.59</v>
      </c>
      <c r="S1292" s="4">
        <v>18550358</v>
      </c>
      <c r="T1292" s="13">
        <v>66.14</v>
      </c>
      <c r="U1292" s="4">
        <v>12766566</v>
      </c>
      <c r="V1292" s="13">
        <v>59.88</v>
      </c>
      <c r="W1292" s="4">
        <v>18954757</v>
      </c>
      <c r="X1292" s="13">
        <v>110.24</v>
      </c>
      <c r="Y1292" s="4">
        <v>4976370</v>
      </c>
      <c r="Z1292" s="13">
        <v>74.53</v>
      </c>
      <c r="AA1292" s="4">
        <v>2520808</v>
      </c>
      <c r="AB1292" s="13">
        <v>58.3</v>
      </c>
      <c r="AC1292" s="4">
        <v>3938161</v>
      </c>
      <c r="AD1292" s="13">
        <v>33.65</v>
      </c>
      <c r="AE1292" s="4">
        <v>11798229</v>
      </c>
      <c r="AF1292" s="13">
        <v>36.86</v>
      </c>
      <c r="AG1292" s="4">
        <v>1725248</v>
      </c>
      <c r="AH1292" s="13">
        <v>41.56</v>
      </c>
      <c r="AI1292" s="4">
        <v>9519205</v>
      </c>
      <c r="AJ1292" s="13">
        <v>88</v>
      </c>
      <c r="AK1292" s="4">
        <v>4543080</v>
      </c>
      <c r="AL1292" s="13">
        <v>22.01</v>
      </c>
      <c r="AM1292" s="4">
        <v>11007707</v>
      </c>
      <c r="AN1292" s="13">
        <v>56.47</v>
      </c>
      <c r="AO1292" s="4">
        <v>5258787</v>
      </c>
      <c r="AP1292" s="13">
        <v>2155.67</v>
      </c>
      <c r="AQ1292" s="4">
        <v>2951070</v>
      </c>
      <c r="AR1292" s="13">
        <v>858.4</v>
      </c>
      <c r="AS1292" s="4">
        <v>16698369</v>
      </c>
      <c r="AT1292" s="13">
        <v>216.15</v>
      </c>
      <c r="AU1292" s="4">
        <v>2714047</v>
      </c>
      <c r="AV1292" s="13">
        <v>1976.28</v>
      </c>
      <c r="AW1292" s="4">
        <v>363541</v>
      </c>
      <c r="AX1292" s="13">
        <v>243.94</v>
      </c>
      <c r="AY1292" s="4">
        <v>2893400</v>
      </c>
      <c r="AZ1292" s="13">
        <v>123.23</v>
      </c>
      <c r="BA1292" s="4">
        <v>3430099</v>
      </c>
      <c r="BB1292" s="13">
        <v>37.869999999999997</v>
      </c>
      <c r="BC1292" s="4">
        <v>15224169</v>
      </c>
      <c r="BD1292" s="13">
        <v>89.23</v>
      </c>
      <c r="BE1292" s="4">
        <v>5291147</v>
      </c>
      <c r="BF1292" s="13">
        <v>144.94</v>
      </c>
      <c r="BG1292" s="4">
        <v>2353889</v>
      </c>
      <c r="BH1292" s="13">
        <v>102</v>
      </c>
      <c r="BI1292" s="4">
        <v>4916709</v>
      </c>
    </row>
    <row r="1293" spans="1:61" x14ac:dyDescent="0.35">
      <c r="A1293" s="1">
        <v>43880</v>
      </c>
      <c r="B1293" s="13">
        <v>323.62</v>
      </c>
      <c r="C1293" s="4">
        <v>23495991</v>
      </c>
      <c r="D1293" s="13">
        <v>187.28</v>
      </c>
      <c r="E1293" s="4">
        <v>29997471</v>
      </c>
      <c r="F1293" s="13">
        <v>314.7</v>
      </c>
      <c r="G1293" s="4">
        <v>17358281</v>
      </c>
      <c r="H1293" s="13">
        <v>315.69</v>
      </c>
      <c r="I1293" s="4">
        <v>2052525</v>
      </c>
      <c r="J1293" s="13">
        <v>55.44</v>
      </c>
      <c r="K1293" s="4">
        <v>6819545</v>
      </c>
      <c r="L1293" s="13">
        <v>192.87</v>
      </c>
      <c r="M1293" s="4">
        <v>3903153</v>
      </c>
      <c r="N1293" s="13">
        <v>58.9</v>
      </c>
      <c r="O1293" s="4">
        <v>58597294</v>
      </c>
      <c r="P1293" s="13">
        <v>383.28</v>
      </c>
      <c r="Q1293" s="4">
        <v>2580455</v>
      </c>
      <c r="R1293" s="13">
        <v>46.29</v>
      </c>
      <c r="S1293" s="4">
        <v>27626380</v>
      </c>
      <c r="T1293" s="13">
        <v>67.11</v>
      </c>
      <c r="U1293" s="4">
        <v>13551202</v>
      </c>
      <c r="V1293" s="13">
        <v>60.34</v>
      </c>
      <c r="W1293" s="4">
        <v>12804907</v>
      </c>
      <c r="X1293" s="13">
        <v>110.74</v>
      </c>
      <c r="Y1293" s="4">
        <v>5887511</v>
      </c>
      <c r="Z1293" s="13">
        <v>77.28</v>
      </c>
      <c r="AA1293" s="4">
        <v>2765294</v>
      </c>
      <c r="AB1293" s="13">
        <v>59.26</v>
      </c>
      <c r="AC1293" s="4">
        <v>5267411</v>
      </c>
      <c r="AD1293" s="13">
        <v>34.29</v>
      </c>
      <c r="AE1293" s="4">
        <v>6592276</v>
      </c>
      <c r="AF1293" s="13">
        <v>36.950000000000003</v>
      </c>
      <c r="AG1293" s="4">
        <v>2485317</v>
      </c>
      <c r="AH1293" s="13">
        <v>42.51</v>
      </c>
      <c r="AI1293" s="4">
        <v>7536313</v>
      </c>
      <c r="AJ1293" s="13">
        <v>88.36</v>
      </c>
      <c r="AK1293" s="4">
        <v>2441873</v>
      </c>
      <c r="AL1293" s="13">
        <v>22.16</v>
      </c>
      <c r="AM1293" s="4">
        <v>11498972</v>
      </c>
      <c r="AN1293" s="13">
        <v>57.69</v>
      </c>
      <c r="AO1293" s="4">
        <v>7065112</v>
      </c>
      <c r="AP1293" s="13">
        <v>2170.2199999999998</v>
      </c>
      <c r="AQ1293" s="4">
        <v>2561165</v>
      </c>
      <c r="AR1293" s="13">
        <v>917.42</v>
      </c>
      <c r="AS1293" s="4">
        <v>25422958</v>
      </c>
      <c r="AT1293" s="13">
        <v>215.63</v>
      </c>
      <c r="AU1293" s="4">
        <v>2229508</v>
      </c>
      <c r="AV1293" s="13">
        <v>1968.49</v>
      </c>
      <c r="AW1293" s="4">
        <v>241349</v>
      </c>
      <c r="AX1293" s="13">
        <v>243.64</v>
      </c>
      <c r="AY1293" s="4">
        <v>2713341</v>
      </c>
      <c r="AZ1293" s="13">
        <v>123.44</v>
      </c>
      <c r="BA1293" s="4">
        <v>3170623</v>
      </c>
      <c r="BB1293" s="13">
        <v>37.53</v>
      </c>
      <c r="BC1293" s="4">
        <v>7598473</v>
      </c>
      <c r="BD1293" s="13">
        <v>90.14</v>
      </c>
      <c r="BE1293" s="4">
        <v>5210834</v>
      </c>
      <c r="BF1293" s="13">
        <v>147.63</v>
      </c>
      <c r="BG1293" s="4">
        <v>2018045</v>
      </c>
      <c r="BH1293" s="13">
        <v>102.46</v>
      </c>
      <c r="BI1293" s="4">
        <v>6200501</v>
      </c>
    </row>
    <row r="1294" spans="1:61" x14ac:dyDescent="0.35">
      <c r="A1294" s="1">
        <v>43881</v>
      </c>
      <c r="B1294" s="13">
        <v>320.3</v>
      </c>
      <c r="C1294" s="4">
        <v>25141489</v>
      </c>
      <c r="D1294" s="13">
        <v>184.42</v>
      </c>
      <c r="E1294" s="4">
        <v>36862376</v>
      </c>
      <c r="F1294" s="13">
        <v>308.7</v>
      </c>
      <c r="G1294" s="4">
        <v>20251259</v>
      </c>
      <c r="H1294" s="13">
        <v>309.24</v>
      </c>
      <c r="I1294" s="4">
        <v>2552088</v>
      </c>
      <c r="J1294" s="13">
        <v>55.51</v>
      </c>
      <c r="K1294" s="4">
        <v>6114630</v>
      </c>
      <c r="L1294" s="13">
        <v>193.36</v>
      </c>
      <c r="M1294" s="4">
        <v>5451154</v>
      </c>
      <c r="N1294" s="13">
        <v>57.27</v>
      </c>
      <c r="O1294" s="4">
        <v>74203373</v>
      </c>
      <c r="P1294" s="13">
        <v>378.96</v>
      </c>
      <c r="Q1294" s="4">
        <v>3789340</v>
      </c>
      <c r="R1294" s="13">
        <v>46.85</v>
      </c>
      <c r="S1294" s="4">
        <v>20416659</v>
      </c>
      <c r="T1294" s="13">
        <v>65.45</v>
      </c>
      <c r="U1294" s="4">
        <v>26452594</v>
      </c>
      <c r="V1294" s="13">
        <v>59.86</v>
      </c>
      <c r="W1294" s="4">
        <v>14817238</v>
      </c>
      <c r="X1294" s="13">
        <v>109.81</v>
      </c>
      <c r="Y1294" s="4">
        <v>4466591</v>
      </c>
      <c r="Z1294" s="13">
        <v>75.989999999999995</v>
      </c>
      <c r="AA1294" s="4">
        <v>2447053</v>
      </c>
      <c r="AB1294" s="13">
        <v>58.88</v>
      </c>
      <c r="AC1294" s="4">
        <v>5755134</v>
      </c>
      <c r="AD1294" s="13">
        <v>33.83</v>
      </c>
      <c r="AE1294" s="4">
        <v>7836039</v>
      </c>
      <c r="AF1294" s="13">
        <v>39.450000000000003</v>
      </c>
      <c r="AG1294" s="4">
        <v>5043289</v>
      </c>
      <c r="AH1294" s="13">
        <v>42.97</v>
      </c>
      <c r="AI1294" s="4">
        <v>7728902</v>
      </c>
      <c r="AJ1294" s="13">
        <v>90.19</v>
      </c>
      <c r="AK1294" s="4">
        <v>2905910</v>
      </c>
      <c r="AL1294" s="13">
        <v>22.24</v>
      </c>
      <c r="AM1294" s="4">
        <v>18830371</v>
      </c>
      <c r="AN1294" s="13">
        <v>60.26</v>
      </c>
      <c r="AO1294" s="4">
        <v>13576285</v>
      </c>
      <c r="AP1294" s="13">
        <v>2153.1</v>
      </c>
      <c r="AQ1294" s="4">
        <v>3131342</v>
      </c>
      <c r="AR1294" s="13">
        <v>899.41</v>
      </c>
      <c r="AS1294" s="4">
        <v>17634893</v>
      </c>
      <c r="AT1294" s="13">
        <v>215.08</v>
      </c>
      <c r="AU1294" s="4">
        <v>2869429</v>
      </c>
      <c r="AV1294" s="13">
        <v>1970.91</v>
      </c>
      <c r="AW1294" s="4">
        <v>359202</v>
      </c>
      <c r="AX1294" s="13">
        <v>247.02</v>
      </c>
      <c r="AY1294" s="4">
        <v>3701834</v>
      </c>
      <c r="AZ1294" s="13">
        <v>126.57</v>
      </c>
      <c r="BA1294" s="4">
        <v>4696018</v>
      </c>
      <c r="BB1294" s="13">
        <v>37.69</v>
      </c>
      <c r="BC1294" s="4">
        <v>8940335</v>
      </c>
      <c r="BD1294" s="13">
        <v>88.6</v>
      </c>
      <c r="BE1294" s="4">
        <v>5969200</v>
      </c>
      <c r="BF1294" s="13">
        <v>146.84</v>
      </c>
      <c r="BG1294" s="4">
        <v>1279602</v>
      </c>
      <c r="BH1294" s="13">
        <v>102.53</v>
      </c>
      <c r="BI1294" s="4">
        <v>6427606</v>
      </c>
    </row>
    <row r="1295" spans="1:61" x14ac:dyDescent="0.35">
      <c r="A1295" s="1">
        <v>43882</v>
      </c>
      <c r="B1295" s="13">
        <v>313.05</v>
      </c>
      <c r="C1295" s="4">
        <v>32426415</v>
      </c>
      <c r="D1295" s="13">
        <v>178.59</v>
      </c>
      <c r="E1295" s="4">
        <v>48600385</v>
      </c>
      <c r="F1295" s="13">
        <v>294.07</v>
      </c>
      <c r="G1295" s="4">
        <v>19232331</v>
      </c>
      <c r="H1295" s="13">
        <v>304.5</v>
      </c>
      <c r="I1295" s="4">
        <v>2453090</v>
      </c>
      <c r="J1295" s="13">
        <v>54.68</v>
      </c>
      <c r="K1295" s="4">
        <v>9078643</v>
      </c>
      <c r="L1295" s="13">
        <v>189.5</v>
      </c>
      <c r="M1295" s="4">
        <v>5244259</v>
      </c>
      <c r="N1295" s="13">
        <v>53.28</v>
      </c>
      <c r="O1295" s="4">
        <v>88553374</v>
      </c>
      <c r="P1295" s="13">
        <v>372.95</v>
      </c>
      <c r="Q1295" s="4">
        <v>2743135</v>
      </c>
      <c r="R1295" s="13">
        <v>46.295000000000002</v>
      </c>
      <c r="S1295" s="4">
        <v>20031423</v>
      </c>
      <c r="T1295" s="13">
        <v>64.34</v>
      </c>
      <c r="U1295" s="4">
        <v>20780465</v>
      </c>
      <c r="V1295" s="13">
        <v>59.13</v>
      </c>
      <c r="W1295" s="4">
        <v>20315705</v>
      </c>
      <c r="X1295" s="13">
        <v>109.01</v>
      </c>
      <c r="Y1295" s="4">
        <v>6443864</v>
      </c>
      <c r="Z1295" s="13">
        <v>74.209999999999994</v>
      </c>
      <c r="AA1295" s="4">
        <v>2963934</v>
      </c>
      <c r="AB1295" s="13">
        <v>58.44</v>
      </c>
      <c r="AC1295" s="4">
        <v>5216418</v>
      </c>
      <c r="AD1295" s="13">
        <v>33.39</v>
      </c>
      <c r="AE1295" s="4">
        <v>7246643</v>
      </c>
      <c r="AF1295" s="13">
        <v>39.14</v>
      </c>
      <c r="AG1295" s="4">
        <v>3776615</v>
      </c>
      <c r="AH1295" s="13">
        <v>42.12</v>
      </c>
      <c r="AI1295" s="4">
        <v>8921118</v>
      </c>
      <c r="AJ1295" s="13">
        <v>89.25</v>
      </c>
      <c r="AK1295" s="4">
        <v>2406868</v>
      </c>
      <c r="AL1295" s="13">
        <v>22.14</v>
      </c>
      <c r="AM1295" s="4">
        <v>14432400</v>
      </c>
      <c r="AN1295" s="13">
        <v>59.13</v>
      </c>
      <c r="AO1295" s="4">
        <v>6490798</v>
      </c>
      <c r="AP1295" s="13">
        <v>2095.9699999999998</v>
      </c>
      <c r="AQ1295" s="4">
        <v>4650740</v>
      </c>
      <c r="AR1295" s="13">
        <v>901</v>
      </c>
      <c r="AS1295" s="4">
        <v>14339446</v>
      </c>
      <c r="AT1295" s="13">
        <v>215.87</v>
      </c>
      <c r="AU1295" s="4">
        <v>2791392</v>
      </c>
      <c r="AV1295" s="13">
        <v>1928.72</v>
      </c>
      <c r="AW1295" s="4">
        <v>358496</v>
      </c>
      <c r="AX1295" s="13">
        <v>245.34</v>
      </c>
      <c r="AY1295" s="4">
        <v>3881083</v>
      </c>
      <c r="AZ1295" s="13">
        <v>125.31</v>
      </c>
      <c r="BA1295" s="4">
        <v>3861552</v>
      </c>
      <c r="BB1295" s="13">
        <v>38.200000000000003</v>
      </c>
      <c r="BC1295" s="4">
        <v>14697287</v>
      </c>
      <c r="BD1295" s="13">
        <v>87.36</v>
      </c>
      <c r="BE1295" s="4">
        <v>5801705</v>
      </c>
      <c r="BF1295" s="13">
        <v>143.24</v>
      </c>
      <c r="BG1295" s="4">
        <v>1858050</v>
      </c>
      <c r="BH1295" s="13">
        <v>100.25</v>
      </c>
      <c r="BI1295" s="4">
        <v>5750854</v>
      </c>
    </row>
    <row r="1296" spans="1:61" x14ac:dyDescent="0.35">
      <c r="A1296" s="1">
        <v>43885</v>
      </c>
      <c r="B1296" s="13">
        <v>298.18</v>
      </c>
      <c r="C1296" s="4">
        <v>55548828</v>
      </c>
      <c r="D1296" s="13">
        <v>170.89</v>
      </c>
      <c r="E1296" s="4">
        <v>68311066</v>
      </c>
      <c r="F1296" s="13">
        <v>273.27999999999997</v>
      </c>
      <c r="G1296" s="4">
        <v>21422873</v>
      </c>
      <c r="H1296" s="13">
        <v>291.60000000000002</v>
      </c>
      <c r="I1296" s="4">
        <v>3684871</v>
      </c>
      <c r="J1296" s="13">
        <v>52.65</v>
      </c>
      <c r="K1296" s="4">
        <v>10992552</v>
      </c>
      <c r="L1296" s="13">
        <v>185.94</v>
      </c>
      <c r="M1296" s="4">
        <v>8463256</v>
      </c>
      <c r="N1296" s="13">
        <v>49.12</v>
      </c>
      <c r="O1296" s="4">
        <v>86624116</v>
      </c>
      <c r="P1296" s="13">
        <v>357.41</v>
      </c>
      <c r="Q1296" s="4">
        <v>3924013</v>
      </c>
      <c r="R1296" s="13">
        <v>44</v>
      </c>
      <c r="S1296" s="4">
        <v>35295921</v>
      </c>
      <c r="T1296" s="13">
        <v>61.76</v>
      </c>
      <c r="U1296" s="4">
        <v>26903117</v>
      </c>
      <c r="V1296" s="13">
        <v>56.36</v>
      </c>
      <c r="W1296" s="4">
        <v>32096615</v>
      </c>
      <c r="X1296" s="13">
        <v>104.71</v>
      </c>
      <c r="Y1296" s="4">
        <v>9539778</v>
      </c>
      <c r="Z1296" s="13">
        <v>69.91</v>
      </c>
      <c r="AA1296" s="4">
        <v>3854437</v>
      </c>
      <c r="AB1296" s="13">
        <v>56.38</v>
      </c>
      <c r="AC1296" s="4">
        <v>10350167</v>
      </c>
      <c r="AD1296" s="13">
        <v>30.93</v>
      </c>
      <c r="AE1296" s="4">
        <v>16714874</v>
      </c>
      <c r="AF1296" s="13">
        <v>37.76</v>
      </c>
      <c r="AG1296" s="4">
        <v>2506803</v>
      </c>
      <c r="AH1296" s="13">
        <v>39.479999999999997</v>
      </c>
      <c r="AI1296" s="4">
        <v>12503141</v>
      </c>
      <c r="AJ1296" s="13">
        <v>86.56</v>
      </c>
      <c r="AK1296" s="4">
        <v>3732757</v>
      </c>
      <c r="AL1296" s="13">
        <v>21.77</v>
      </c>
      <c r="AM1296" s="4">
        <v>19068581</v>
      </c>
      <c r="AN1296" s="13">
        <v>55.87</v>
      </c>
      <c r="AO1296" s="4">
        <v>10276810</v>
      </c>
      <c r="AP1296" s="13">
        <v>2009.29</v>
      </c>
      <c r="AQ1296" s="4">
        <v>6546997</v>
      </c>
      <c r="AR1296" s="13">
        <v>833.79</v>
      </c>
      <c r="AS1296" s="4">
        <v>15192163</v>
      </c>
      <c r="AT1296" s="13">
        <v>213.52</v>
      </c>
      <c r="AU1296" s="4">
        <v>4219147</v>
      </c>
      <c r="AV1296" s="13">
        <v>1792.54</v>
      </c>
      <c r="AW1296" s="4">
        <v>886060</v>
      </c>
      <c r="AX1296" s="13">
        <v>239.7</v>
      </c>
      <c r="AY1296" s="4">
        <v>5350146</v>
      </c>
      <c r="AZ1296" s="13">
        <v>122.91</v>
      </c>
      <c r="BA1296" s="4">
        <v>5399788</v>
      </c>
      <c r="BB1296" s="13">
        <v>37.26</v>
      </c>
      <c r="BC1296" s="4">
        <v>18961746</v>
      </c>
      <c r="BD1296" s="13">
        <v>84.52</v>
      </c>
      <c r="BE1296" s="4">
        <v>8313643</v>
      </c>
      <c r="BF1296" s="13">
        <v>134.83000000000001</v>
      </c>
      <c r="BG1296" s="4">
        <v>3197451</v>
      </c>
      <c r="BH1296" s="13">
        <v>95.91</v>
      </c>
      <c r="BI1296" s="4">
        <v>8364218</v>
      </c>
    </row>
    <row r="1297" spans="1:61" x14ac:dyDescent="0.35">
      <c r="A1297" s="1">
        <v>43886</v>
      </c>
      <c r="B1297" s="13">
        <v>288.08</v>
      </c>
      <c r="C1297" s="4">
        <v>57668364</v>
      </c>
      <c r="D1297" s="13">
        <v>168.07</v>
      </c>
      <c r="E1297" s="4">
        <v>68073295</v>
      </c>
      <c r="F1297" s="13">
        <v>262.05</v>
      </c>
      <c r="G1297" s="4">
        <v>26387442</v>
      </c>
      <c r="H1297" s="13">
        <v>282.68</v>
      </c>
      <c r="I1297" s="4">
        <v>3189198</v>
      </c>
      <c r="J1297" s="13">
        <v>50.96</v>
      </c>
      <c r="K1297" s="4">
        <v>12202812</v>
      </c>
      <c r="L1297" s="13">
        <v>181.27</v>
      </c>
      <c r="M1297" s="4">
        <v>11361116</v>
      </c>
      <c r="N1297" s="13">
        <v>47.57</v>
      </c>
      <c r="O1297" s="4">
        <v>88699382</v>
      </c>
      <c r="P1297" s="13">
        <v>347.8</v>
      </c>
      <c r="Q1297" s="4">
        <v>4188112</v>
      </c>
      <c r="R1297" s="13">
        <v>42.74</v>
      </c>
      <c r="S1297" s="4">
        <v>48024747</v>
      </c>
      <c r="T1297" s="13">
        <v>59.73</v>
      </c>
      <c r="U1297" s="4">
        <v>34495728</v>
      </c>
      <c r="V1297" s="13">
        <v>54.2</v>
      </c>
      <c r="W1297" s="4">
        <v>36414538</v>
      </c>
      <c r="X1297" s="13">
        <v>100.71</v>
      </c>
      <c r="Y1297" s="4">
        <v>12871894</v>
      </c>
      <c r="Z1297" s="13">
        <v>66.989999999999995</v>
      </c>
      <c r="AA1297" s="4">
        <v>6558424</v>
      </c>
      <c r="AB1297" s="13">
        <v>53.83</v>
      </c>
      <c r="AC1297" s="4">
        <v>10447903</v>
      </c>
      <c r="AD1297" s="13">
        <v>29.34</v>
      </c>
      <c r="AE1297" s="4">
        <v>18709677</v>
      </c>
      <c r="AF1297" s="13">
        <v>35.67</v>
      </c>
      <c r="AG1297" s="4">
        <v>2456980</v>
      </c>
      <c r="AH1297" s="13">
        <v>36.19</v>
      </c>
      <c r="AI1297" s="4">
        <v>22058562</v>
      </c>
      <c r="AJ1297" s="13">
        <v>82.81</v>
      </c>
      <c r="AK1297" s="4">
        <v>4212064</v>
      </c>
      <c r="AL1297" s="13">
        <v>21.05</v>
      </c>
      <c r="AM1297" s="4">
        <v>19427047</v>
      </c>
      <c r="AN1297" s="13">
        <v>53.12</v>
      </c>
      <c r="AO1297" s="4">
        <v>8826260</v>
      </c>
      <c r="AP1297" s="13">
        <v>1972.74</v>
      </c>
      <c r="AQ1297" s="4">
        <v>6219094</v>
      </c>
      <c r="AR1297" s="13">
        <v>799.91</v>
      </c>
      <c r="AS1297" s="4">
        <v>17290481</v>
      </c>
      <c r="AT1297" s="13">
        <v>212.1</v>
      </c>
      <c r="AU1297" s="4">
        <v>5053726</v>
      </c>
      <c r="AV1297" s="13">
        <v>1726.58</v>
      </c>
      <c r="AW1297" s="4">
        <v>958358</v>
      </c>
      <c r="AX1297" s="13">
        <v>237.38</v>
      </c>
      <c r="AY1297" s="4">
        <v>8061529</v>
      </c>
      <c r="AZ1297" s="13">
        <v>118.52</v>
      </c>
      <c r="BA1297" s="4">
        <v>6522646</v>
      </c>
      <c r="BB1297" s="13">
        <v>36.46</v>
      </c>
      <c r="BC1297" s="4">
        <v>15856600</v>
      </c>
      <c r="BD1297" s="13">
        <v>82.19</v>
      </c>
      <c r="BE1297" s="4">
        <v>9403953</v>
      </c>
      <c r="BF1297" s="13">
        <v>124.08</v>
      </c>
      <c r="BG1297" s="4">
        <v>5128449</v>
      </c>
      <c r="BH1297" s="13">
        <v>92.9</v>
      </c>
      <c r="BI1297" s="4">
        <v>9602121</v>
      </c>
    </row>
    <row r="1298" spans="1:61" x14ac:dyDescent="0.35">
      <c r="A1298" s="1">
        <v>43887</v>
      </c>
      <c r="B1298" s="13">
        <v>292.64999999999998</v>
      </c>
      <c r="C1298" s="4">
        <v>49678431</v>
      </c>
      <c r="D1298" s="13">
        <v>170.17</v>
      </c>
      <c r="E1298" s="4">
        <v>56387148</v>
      </c>
      <c r="F1298" s="13">
        <v>267.64999999999998</v>
      </c>
      <c r="G1298" s="4">
        <v>18741536</v>
      </c>
      <c r="H1298" s="13">
        <v>285.88</v>
      </c>
      <c r="I1298" s="4">
        <v>2308856</v>
      </c>
      <c r="J1298" s="13">
        <v>52.05</v>
      </c>
      <c r="K1298" s="4">
        <v>16413096</v>
      </c>
      <c r="L1298" s="13">
        <v>178.87</v>
      </c>
      <c r="M1298" s="4">
        <v>13926478</v>
      </c>
      <c r="N1298" s="13">
        <v>47.49</v>
      </c>
      <c r="O1298" s="4">
        <v>86897680</v>
      </c>
      <c r="P1298" s="13">
        <v>351.34</v>
      </c>
      <c r="Q1298" s="4">
        <v>3494105</v>
      </c>
      <c r="R1298" s="13">
        <v>42.16</v>
      </c>
      <c r="S1298" s="4">
        <v>38528925</v>
      </c>
      <c r="T1298" s="13">
        <v>59.65</v>
      </c>
      <c r="U1298" s="4">
        <v>26217740</v>
      </c>
      <c r="V1298" s="13">
        <v>53.01</v>
      </c>
      <c r="W1298" s="4">
        <v>29812354</v>
      </c>
      <c r="X1298" s="13">
        <v>98.04</v>
      </c>
      <c r="Y1298" s="4">
        <v>11991403</v>
      </c>
      <c r="Z1298" s="13">
        <v>63.2</v>
      </c>
      <c r="AA1298" s="4">
        <v>5371313</v>
      </c>
      <c r="AB1298" s="13">
        <v>51.17</v>
      </c>
      <c r="AC1298" s="4">
        <v>11647437</v>
      </c>
      <c r="AD1298" s="13">
        <v>28.38</v>
      </c>
      <c r="AE1298" s="4">
        <v>19249381</v>
      </c>
      <c r="AF1298" s="13">
        <v>34.74</v>
      </c>
      <c r="AG1298" s="4">
        <v>3200068</v>
      </c>
      <c r="AH1298" s="13">
        <v>34.22</v>
      </c>
      <c r="AI1298" s="4">
        <v>22703552</v>
      </c>
      <c r="AJ1298" s="13">
        <v>80.33</v>
      </c>
      <c r="AK1298" s="4">
        <v>4159813</v>
      </c>
      <c r="AL1298" s="13">
        <v>20.52</v>
      </c>
      <c r="AM1298" s="4">
        <v>17465594</v>
      </c>
      <c r="AN1298" s="13">
        <v>52.27</v>
      </c>
      <c r="AO1298" s="4">
        <v>6041580</v>
      </c>
      <c r="AP1298" s="13">
        <v>1979.59</v>
      </c>
      <c r="AQ1298" s="4">
        <v>5240402</v>
      </c>
      <c r="AR1298" s="13">
        <v>778.8</v>
      </c>
      <c r="AS1298" s="4">
        <v>14153843</v>
      </c>
      <c r="AT1298" s="13">
        <v>210.1</v>
      </c>
      <c r="AU1298" s="4">
        <v>4191398</v>
      </c>
      <c r="AV1298" s="13">
        <v>1678.2</v>
      </c>
      <c r="AW1298" s="4">
        <v>903845</v>
      </c>
      <c r="AX1298" s="13">
        <v>235.28</v>
      </c>
      <c r="AY1298" s="4">
        <v>6965709</v>
      </c>
      <c r="AZ1298" s="13">
        <v>113.3</v>
      </c>
      <c r="BA1298" s="4">
        <v>12740485</v>
      </c>
      <c r="BB1298" s="13">
        <v>36.69</v>
      </c>
      <c r="BC1298" s="4">
        <v>11918253</v>
      </c>
      <c r="BD1298" s="13">
        <v>80.67</v>
      </c>
      <c r="BE1298" s="4">
        <v>10549302</v>
      </c>
      <c r="BF1298" s="13">
        <v>120.19</v>
      </c>
      <c r="BG1298" s="4">
        <v>4964341</v>
      </c>
      <c r="BH1298" s="13">
        <v>92</v>
      </c>
      <c r="BI1298" s="4">
        <v>9308916</v>
      </c>
    </row>
    <row r="1299" spans="1:61" x14ac:dyDescent="0.35">
      <c r="A1299" s="1">
        <v>43888</v>
      </c>
      <c r="B1299" s="13">
        <v>273.52</v>
      </c>
      <c r="C1299" s="4">
        <v>80151381</v>
      </c>
      <c r="D1299" s="13">
        <v>158.18</v>
      </c>
      <c r="E1299" s="4">
        <v>93174906</v>
      </c>
      <c r="F1299" s="13">
        <v>252.6</v>
      </c>
      <c r="G1299" s="4">
        <v>22660373</v>
      </c>
      <c r="H1299" s="13">
        <v>273.95</v>
      </c>
      <c r="I1299" s="4">
        <v>3483709</v>
      </c>
      <c r="J1299" s="13">
        <v>50.78</v>
      </c>
      <c r="K1299" s="4">
        <v>16161095</v>
      </c>
      <c r="L1299" s="13">
        <v>172.15</v>
      </c>
      <c r="M1299" s="4">
        <v>9927314</v>
      </c>
      <c r="N1299" s="13">
        <v>44.01</v>
      </c>
      <c r="O1299" s="4">
        <v>106416222</v>
      </c>
      <c r="P1299" s="13">
        <v>337.52</v>
      </c>
      <c r="Q1299" s="4">
        <v>4737676</v>
      </c>
      <c r="R1299" s="13">
        <v>40.04</v>
      </c>
      <c r="S1299" s="4">
        <v>51442851</v>
      </c>
      <c r="T1299" s="13">
        <v>55.83</v>
      </c>
      <c r="U1299" s="4">
        <v>42226859</v>
      </c>
      <c r="V1299" s="13">
        <v>49.82</v>
      </c>
      <c r="W1299" s="4">
        <v>48141281</v>
      </c>
      <c r="X1299" s="13">
        <v>94.13</v>
      </c>
      <c r="Y1299" s="4">
        <v>15783656</v>
      </c>
      <c r="Z1299" s="13">
        <v>60</v>
      </c>
      <c r="AA1299" s="4">
        <v>7699285</v>
      </c>
      <c r="AB1299" s="13">
        <v>47.13</v>
      </c>
      <c r="AC1299" s="4">
        <v>14676126</v>
      </c>
      <c r="AD1299" s="13">
        <v>26.84</v>
      </c>
      <c r="AE1299" s="4">
        <v>23765666</v>
      </c>
      <c r="AF1299" s="13">
        <v>32.270000000000003</v>
      </c>
      <c r="AG1299" s="4">
        <v>4687010</v>
      </c>
      <c r="AH1299" s="13">
        <v>31.81</v>
      </c>
      <c r="AI1299" s="4">
        <v>23516861</v>
      </c>
      <c r="AJ1299" s="13">
        <v>74.260000000000005</v>
      </c>
      <c r="AK1299" s="4">
        <v>6900538</v>
      </c>
      <c r="AL1299" s="13">
        <v>19.52</v>
      </c>
      <c r="AM1299" s="4">
        <v>23662498</v>
      </c>
      <c r="AN1299" s="13">
        <v>47.93</v>
      </c>
      <c r="AO1299" s="4">
        <v>13247456</v>
      </c>
      <c r="AP1299" s="13">
        <v>1884.3</v>
      </c>
      <c r="AQ1299" s="4">
        <v>8143993</v>
      </c>
      <c r="AR1299" s="13">
        <v>679</v>
      </c>
      <c r="AS1299" s="4">
        <v>24277160</v>
      </c>
      <c r="AT1299" s="13">
        <v>201</v>
      </c>
      <c r="AU1299" s="4">
        <v>6406211</v>
      </c>
      <c r="AV1299" s="13">
        <v>1659.85</v>
      </c>
      <c r="AW1299" s="4">
        <v>1338011</v>
      </c>
      <c r="AX1299" s="13">
        <v>224.73</v>
      </c>
      <c r="AY1299" s="4">
        <v>7612793</v>
      </c>
      <c r="AZ1299" s="13">
        <v>107.62</v>
      </c>
      <c r="BA1299" s="4">
        <v>8830090</v>
      </c>
      <c r="BB1299" s="13">
        <v>35.04</v>
      </c>
      <c r="BC1299" s="4">
        <v>16142639</v>
      </c>
      <c r="BD1299" s="13">
        <v>78.290000000000006</v>
      </c>
      <c r="BE1299" s="4">
        <v>17120832</v>
      </c>
      <c r="BF1299" s="13">
        <v>119.64</v>
      </c>
      <c r="BG1299" s="4">
        <v>6958568</v>
      </c>
      <c r="BH1299" s="13">
        <v>88.55</v>
      </c>
      <c r="BI1299" s="4">
        <v>12825658</v>
      </c>
    </row>
    <row r="1300" spans="1:61" x14ac:dyDescent="0.35">
      <c r="A1300" s="1">
        <v>43889</v>
      </c>
      <c r="B1300" s="13">
        <v>273.36</v>
      </c>
      <c r="C1300" s="4">
        <v>106721230</v>
      </c>
      <c r="D1300" s="13">
        <v>162.01</v>
      </c>
      <c r="E1300" s="4">
        <v>97073557</v>
      </c>
      <c r="F1300" s="13">
        <v>270.07</v>
      </c>
      <c r="G1300" s="4">
        <v>28366882</v>
      </c>
      <c r="H1300" s="13">
        <v>272.62</v>
      </c>
      <c r="I1300" s="4">
        <v>4460424</v>
      </c>
      <c r="J1300" s="13">
        <v>49.46</v>
      </c>
      <c r="K1300" s="4">
        <v>24427058</v>
      </c>
      <c r="L1300" s="13">
        <v>170.4</v>
      </c>
      <c r="M1300" s="4">
        <v>12643588</v>
      </c>
      <c r="N1300" s="13">
        <v>45.48</v>
      </c>
      <c r="O1300" s="4">
        <v>100667707</v>
      </c>
      <c r="P1300" s="13">
        <v>345.12</v>
      </c>
      <c r="Q1300" s="4">
        <v>6469131</v>
      </c>
      <c r="R1300" s="13">
        <v>39.93</v>
      </c>
      <c r="S1300" s="4">
        <v>80193996</v>
      </c>
      <c r="T1300" s="13">
        <v>55.52</v>
      </c>
      <c r="U1300" s="4">
        <v>60727999</v>
      </c>
      <c r="V1300" s="13">
        <v>51.44</v>
      </c>
      <c r="W1300" s="4">
        <v>62468380</v>
      </c>
      <c r="X1300" s="13">
        <v>93.34</v>
      </c>
      <c r="Y1300" s="4">
        <v>20840553</v>
      </c>
      <c r="Z1300" s="13">
        <v>63.26</v>
      </c>
      <c r="AA1300" s="4">
        <v>11081619</v>
      </c>
      <c r="AB1300" s="13">
        <v>48.42</v>
      </c>
      <c r="AC1300" s="4">
        <v>16559107</v>
      </c>
      <c r="AD1300" s="13">
        <v>27.09</v>
      </c>
      <c r="AE1300" s="4">
        <v>26832540</v>
      </c>
      <c r="AF1300" s="13">
        <v>32.4</v>
      </c>
      <c r="AG1300" s="4">
        <v>3737732</v>
      </c>
      <c r="AH1300" s="13">
        <v>32.74</v>
      </c>
      <c r="AI1300" s="4">
        <v>24190102</v>
      </c>
      <c r="AJ1300" s="13">
        <v>74.86</v>
      </c>
      <c r="AK1300" s="4">
        <v>7138472</v>
      </c>
      <c r="AL1300" s="13">
        <v>19.170000000000002</v>
      </c>
      <c r="AM1300" s="4">
        <v>32730963</v>
      </c>
      <c r="AN1300" s="13">
        <v>47.42</v>
      </c>
      <c r="AO1300" s="4">
        <v>14193678</v>
      </c>
      <c r="AP1300" s="13">
        <v>1883.75</v>
      </c>
      <c r="AQ1300" s="4">
        <v>9493797</v>
      </c>
      <c r="AR1300" s="13">
        <v>667.99</v>
      </c>
      <c r="AS1300" s="4">
        <v>24564171</v>
      </c>
      <c r="AT1300" s="13">
        <v>194.17</v>
      </c>
      <c r="AU1300" s="4">
        <v>11377778</v>
      </c>
      <c r="AV1300" s="13">
        <v>1695.66</v>
      </c>
      <c r="AW1300" s="4">
        <v>977187</v>
      </c>
      <c r="AX1300" s="13">
        <v>217.84</v>
      </c>
      <c r="AY1300" s="4">
        <v>11814663</v>
      </c>
      <c r="AZ1300" s="13">
        <v>106.57</v>
      </c>
      <c r="BA1300" s="4">
        <v>9987816</v>
      </c>
      <c r="BB1300" s="13">
        <v>34.64</v>
      </c>
      <c r="BC1300" s="4">
        <v>16824887</v>
      </c>
      <c r="BD1300" s="13">
        <v>78.430000000000007</v>
      </c>
      <c r="BE1300" s="4">
        <v>19120249</v>
      </c>
      <c r="BF1300" s="13">
        <v>124</v>
      </c>
      <c r="BG1300" s="4">
        <v>6660793</v>
      </c>
      <c r="BH1300" s="13">
        <v>89.38</v>
      </c>
      <c r="BI1300" s="4">
        <v>16565661</v>
      </c>
    </row>
    <row r="1301" spans="1:61" x14ac:dyDescent="0.35">
      <c r="A1301" s="1">
        <v>43892</v>
      </c>
      <c r="B1301" s="13">
        <v>298.81</v>
      </c>
      <c r="C1301" s="4">
        <v>85349339</v>
      </c>
      <c r="D1301" s="13">
        <v>172.79</v>
      </c>
      <c r="E1301" s="4">
        <v>71030810</v>
      </c>
      <c r="F1301" s="13">
        <v>276.43</v>
      </c>
      <c r="G1301" s="4">
        <v>22268639</v>
      </c>
      <c r="H1301" s="13">
        <v>284.97000000000003</v>
      </c>
      <c r="I1301" s="4">
        <v>3197647</v>
      </c>
      <c r="J1301" s="13">
        <v>50.9</v>
      </c>
      <c r="K1301" s="4">
        <v>17328615</v>
      </c>
      <c r="L1301" s="13">
        <v>176.76</v>
      </c>
      <c r="M1301" s="4">
        <v>7761040</v>
      </c>
      <c r="N1301" s="13">
        <v>47.46</v>
      </c>
      <c r="O1301" s="4">
        <v>102324726</v>
      </c>
      <c r="P1301" s="13">
        <v>360.28</v>
      </c>
      <c r="Q1301" s="4">
        <v>5398135</v>
      </c>
      <c r="R1301" s="13">
        <v>41.17</v>
      </c>
      <c r="S1301" s="4">
        <v>48864271</v>
      </c>
      <c r="T1301" s="13">
        <v>58.18</v>
      </c>
      <c r="U1301" s="4">
        <v>43140304</v>
      </c>
      <c r="V1301" s="13">
        <v>53.88</v>
      </c>
      <c r="W1301" s="4">
        <v>38127634</v>
      </c>
      <c r="X1301" s="13">
        <v>96.59</v>
      </c>
      <c r="Y1301" s="4">
        <v>15050800</v>
      </c>
      <c r="Z1301" s="13">
        <v>62.86</v>
      </c>
      <c r="AA1301" s="4">
        <v>8008580</v>
      </c>
      <c r="AB1301" s="13">
        <v>49.23</v>
      </c>
      <c r="AC1301" s="4">
        <v>10672955</v>
      </c>
      <c r="AD1301" s="13">
        <v>27.79</v>
      </c>
      <c r="AE1301" s="4">
        <v>23253049</v>
      </c>
      <c r="AF1301" s="13">
        <v>33.909999999999997</v>
      </c>
      <c r="AG1301" s="4">
        <v>2976323</v>
      </c>
      <c r="AH1301" s="13">
        <v>32.950000000000003</v>
      </c>
      <c r="AI1301" s="4">
        <v>17223730</v>
      </c>
      <c r="AJ1301" s="13">
        <v>75.11</v>
      </c>
      <c r="AK1301" s="4">
        <v>5279387</v>
      </c>
      <c r="AL1301" s="13">
        <v>20.239999999999998</v>
      </c>
      <c r="AM1301" s="4">
        <v>22540304</v>
      </c>
      <c r="AN1301" s="13">
        <v>47.73</v>
      </c>
      <c r="AO1301" s="4">
        <v>11884657</v>
      </c>
      <c r="AP1301" s="13">
        <v>1953.95</v>
      </c>
      <c r="AQ1301" s="4">
        <v>6761651</v>
      </c>
      <c r="AR1301" s="13">
        <v>743.62</v>
      </c>
      <c r="AS1301" s="4">
        <v>20194991</v>
      </c>
      <c r="AT1301" s="13">
        <v>202.55</v>
      </c>
      <c r="AU1301" s="4">
        <v>6154168</v>
      </c>
      <c r="AV1301" s="13">
        <v>1728.98</v>
      </c>
      <c r="AW1301" s="4">
        <v>869405</v>
      </c>
      <c r="AX1301" s="13">
        <v>229.94</v>
      </c>
      <c r="AY1301" s="4">
        <v>7150821</v>
      </c>
      <c r="AZ1301" s="13">
        <v>111.04</v>
      </c>
      <c r="BA1301" s="4">
        <v>8793951</v>
      </c>
      <c r="BB1301" s="13">
        <v>35.96</v>
      </c>
      <c r="BC1301" s="4">
        <v>13131255</v>
      </c>
      <c r="BD1301" s="13">
        <v>82.38</v>
      </c>
      <c r="BE1301" s="4">
        <v>14258675</v>
      </c>
      <c r="BF1301" s="13">
        <v>122.96</v>
      </c>
      <c r="BG1301" s="4">
        <v>6375455</v>
      </c>
      <c r="BH1301" s="13">
        <v>92.68</v>
      </c>
      <c r="BI1301" s="4">
        <v>14102048</v>
      </c>
    </row>
    <row r="1302" spans="1:61" x14ac:dyDescent="0.35">
      <c r="A1302" s="1">
        <v>43893</v>
      </c>
      <c r="B1302" s="13">
        <v>289.32</v>
      </c>
      <c r="C1302" s="4">
        <v>79868852</v>
      </c>
      <c r="D1302" s="13">
        <v>164.51</v>
      </c>
      <c r="E1302" s="4">
        <v>71677019</v>
      </c>
      <c r="F1302" s="13">
        <v>265.89</v>
      </c>
      <c r="G1302" s="4">
        <v>16319828</v>
      </c>
      <c r="H1302" s="13">
        <v>274.25</v>
      </c>
      <c r="I1302" s="4">
        <v>2992968</v>
      </c>
      <c r="J1302" s="13">
        <v>48.85</v>
      </c>
      <c r="K1302" s="4">
        <v>21830505</v>
      </c>
      <c r="L1302" s="13">
        <v>169.37</v>
      </c>
      <c r="M1302" s="4">
        <v>8323455</v>
      </c>
      <c r="N1302" s="13">
        <v>46.75</v>
      </c>
      <c r="O1302" s="4">
        <v>141972288</v>
      </c>
      <c r="P1302" s="13">
        <v>348.34</v>
      </c>
      <c r="Q1302" s="4">
        <v>4204501</v>
      </c>
      <c r="R1302" s="13">
        <v>40.04</v>
      </c>
      <c r="S1302" s="4">
        <v>49294737</v>
      </c>
      <c r="T1302" s="13">
        <v>55.97</v>
      </c>
      <c r="U1302" s="4">
        <v>49740276</v>
      </c>
      <c r="V1302" s="13">
        <v>51.3</v>
      </c>
      <c r="W1302" s="4">
        <v>50580657</v>
      </c>
      <c r="X1302" s="13">
        <v>94.39</v>
      </c>
      <c r="Y1302" s="4">
        <v>16525465</v>
      </c>
      <c r="Z1302" s="13">
        <v>62.43</v>
      </c>
      <c r="AA1302" s="4">
        <v>6432237</v>
      </c>
      <c r="AB1302" s="13">
        <v>48.12</v>
      </c>
      <c r="AC1302" s="4">
        <v>11785601</v>
      </c>
      <c r="AD1302" s="13">
        <v>26.81</v>
      </c>
      <c r="AE1302" s="4">
        <v>22020360</v>
      </c>
      <c r="AF1302" s="13">
        <v>33.07</v>
      </c>
      <c r="AG1302" s="4">
        <v>2998196</v>
      </c>
      <c r="AH1302" s="13">
        <v>32.99</v>
      </c>
      <c r="AI1302" s="4">
        <v>19991638</v>
      </c>
      <c r="AJ1302" s="13">
        <v>72.86</v>
      </c>
      <c r="AK1302" s="4">
        <v>5710315</v>
      </c>
      <c r="AL1302" s="13">
        <v>19.850000000000001</v>
      </c>
      <c r="AM1302" s="4">
        <v>20242740</v>
      </c>
      <c r="AN1302" s="13">
        <v>45.17</v>
      </c>
      <c r="AO1302" s="4">
        <v>8506446</v>
      </c>
      <c r="AP1302" s="13">
        <v>1908.99</v>
      </c>
      <c r="AQ1302" s="4">
        <v>7534491</v>
      </c>
      <c r="AR1302" s="13">
        <v>745.51</v>
      </c>
      <c r="AS1302" s="4">
        <v>25784003</v>
      </c>
      <c r="AT1302" s="13">
        <v>199.51</v>
      </c>
      <c r="AU1302" s="4">
        <v>5115171</v>
      </c>
      <c r="AV1302" s="13">
        <v>1683.02</v>
      </c>
      <c r="AW1302" s="4">
        <v>704463</v>
      </c>
      <c r="AX1302" s="13">
        <v>227.94</v>
      </c>
      <c r="AY1302" s="4">
        <v>8432488</v>
      </c>
      <c r="AZ1302" s="13">
        <v>108.56</v>
      </c>
      <c r="BA1302" s="4">
        <v>8337606</v>
      </c>
      <c r="BB1302" s="13">
        <v>36.72</v>
      </c>
      <c r="BC1302" s="4">
        <v>18838655</v>
      </c>
      <c r="BD1302" s="13">
        <v>78.599999999999994</v>
      </c>
      <c r="BE1302" s="4">
        <v>12395890</v>
      </c>
      <c r="BF1302" s="13">
        <v>114.28</v>
      </c>
      <c r="BG1302" s="4">
        <v>6796506</v>
      </c>
      <c r="BH1302" s="13">
        <v>90.93</v>
      </c>
      <c r="BI1302" s="4">
        <v>14767611</v>
      </c>
    </row>
    <row r="1303" spans="1:61" x14ac:dyDescent="0.35">
      <c r="A1303" s="1">
        <v>43894</v>
      </c>
      <c r="B1303" s="13">
        <v>302.74</v>
      </c>
      <c r="C1303" s="4">
        <v>54794568</v>
      </c>
      <c r="D1303" s="13">
        <v>170.55</v>
      </c>
      <c r="E1303" s="4">
        <v>49814383</v>
      </c>
      <c r="F1303" s="13">
        <v>284.51</v>
      </c>
      <c r="G1303" s="4">
        <v>14935184</v>
      </c>
      <c r="H1303" s="13">
        <v>285.45</v>
      </c>
      <c r="I1303" s="4">
        <v>2347789</v>
      </c>
      <c r="J1303" s="13">
        <v>50.54</v>
      </c>
      <c r="K1303" s="4">
        <v>14813717</v>
      </c>
      <c r="L1303" s="13">
        <v>175.69</v>
      </c>
      <c r="M1303" s="4">
        <v>5846719</v>
      </c>
      <c r="N1303" s="13">
        <v>50.11</v>
      </c>
      <c r="O1303" s="4">
        <v>93311779</v>
      </c>
      <c r="P1303" s="13">
        <v>363.85</v>
      </c>
      <c r="Q1303" s="4">
        <v>4146282</v>
      </c>
      <c r="R1303" s="13">
        <v>41.39</v>
      </c>
      <c r="S1303" s="4">
        <v>30022089</v>
      </c>
      <c r="T1303" s="13">
        <v>58.68</v>
      </c>
      <c r="U1303" s="4">
        <v>29223071</v>
      </c>
      <c r="V1303" s="13">
        <v>52.42</v>
      </c>
      <c r="W1303" s="4">
        <v>24079615</v>
      </c>
      <c r="X1303" s="13">
        <v>98.53</v>
      </c>
      <c r="Y1303" s="4">
        <v>14752954</v>
      </c>
      <c r="Z1303" s="13">
        <v>64.08</v>
      </c>
      <c r="AA1303" s="4">
        <v>5455079</v>
      </c>
      <c r="AB1303" s="13">
        <v>49.43</v>
      </c>
      <c r="AC1303" s="4">
        <v>8924530</v>
      </c>
      <c r="AD1303" s="13">
        <v>27.08</v>
      </c>
      <c r="AE1303" s="4">
        <v>16155939</v>
      </c>
      <c r="AF1303" s="13">
        <v>33.96</v>
      </c>
      <c r="AG1303" s="4">
        <v>2388178</v>
      </c>
      <c r="AH1303" s="13">
        <v>32.93</v>
      </c>
      <c r="AI1303" s="4">
        <v>14006621</v>
      </c>
      <c r="AJ1303" s="13">
        <v>74.63</v>
      </c>
      <c r="AK1303" s="4">
        <v>4201827</v>
      </c>
      <c r="AL1303" s="13">
        <v>20.23</v>
      </c>
      <c r="AM1303" s="4">
        <v>18485838</v>
      </c>
      <c r="AN1303" s="13">
        <v>45.88</v>
      </c>
      <c r="AO1303" s="4">
        <v>6923959</v>
      </c>
      <c r="AP1303" s="13">
        <v>1975.83</v>
      </c>
      <c r="AQ1303" s="4">
        <v>4772919</v>
      </c>
      <c r="AR1303" s="13">
        <v>749.5</v>
      </c>
      <c r="AS1303" s="4">
        <v>15048977</v>
      </c>
      <c r="AT1303" s="13">
        <v>207.02</v>
      </c>
      <c r="AU1303" s="4">
        <v>4260634</v>
      </c>
      <c r="AV1303" s="13">
        <v>1732.13</v>
      </c>
      <c r="AW1303" s="4">
        <v>593630</v>
      </c>
      <c r="AX1303" s="13">
        <v>241.08</v>
      </c>
      <c r="AY1303" s="4">
        <v>6769978</v>
      </c>
      <c r="AZ1303" s="13">
        <v>113.29</v>
      </c>
      <c r="BA1303" s="4">
        <v>5207114</v>
      </c>
      <c r="BB1303" s="13">
        <v>38.49</v>
      </c>
      <c r="BC1303" s="4">
        <v>13445437</v>
      </c>
      <c r="BD1303" s="13">
        <v>79.67</v>
      </c>
      <c r="BE1303" s="4">
        <v>10999608</v>
      </c>
      <c r="BF1303" s="13">
        <v>118.33</v>
      </c>
      <c r="BG1303" s="4">
        <v>7343706</v>
      </c>
      <c r="BH1303" s="13">
        <v>93.79</v>
      </c>
      <c r="BI1303" s="4">
        <v>6904443</v>
      </c>
    </row>
    <row r="1304" spans="1:61" x14ac:dyDescent="0.35">
      <c r="A1304" s="1">
        <v>43895</v>
      </c>
      <c r="B1304" s="13">
        <v>292.92</v>
      </c>
      <c r="C1304" s="4">
        <v>46893219</v>
      </c>
      <c r="D1304" s="13">
        <v>166.27</v>
      </c>
      <c r="E1304" s="4">
        <v>47817251</v>
      </c>
      <c r="F1304" s="13">
        <v>273.29000000000002</v>
      </c>
      <c r="G1304" s="4">
        <v>13508187</v>
      </c>
      <c r="H1304" s="13">
        <v>274.04000000000002</v>
      </c>
      <c r="I1304" s="4">
        <v>2437413</v>
      </c>
      <c r="J1304" s="13">
        <v>48</v>
      </c>
      <c r="K1304" s="4">
        <v>15842951</v>
      </c>
      <c r="L1304" s="13">
        <v>169.6</v>
      </c>
      <c r="M1304" s="4">
        <v>5797479</v>
      </c>
      <c r="N1304" s="13">
        <v>48.11</v>
      </c>
      <c r="O1304" s="4">
        <v>98302748</v>
      </c>
      <c r="P1304" s="13">
        <v>351.03</v>
      </c>
      <c r="Q1304" s="4">
        <v>3199006</v>
      </c>
      <c r="R1304" s="13">
        <v>39.57</v>
      </c>
      <c r="S1304" s="4">
        <v>30255898</v>
      </c>
      <c r="T1304" s="13">
        <v>56.96</v>
      </c>
      <c r="U1304" s="4">
        <v>29099163</v>
      </c>
      <c r="V1304" s="13">
        <v>50.11</v>
      </c>
      <c r="W1304" s="4">
        <v>40788165</v>
      </c>
      <c r="X1304" s="13">
        <v>97.19</v>
      </c>
      <c r="Y1304" s="4">
        <v>12814361</v>
      </c>
      <c r="Z1304" s="13">
        <v>61.87</v>
      </c>
      <c r="AA1304" s="4">
        <v>4905103</v>
      </c>
      <c r="AB1304" s="13">
        <v>47.7</v>
      </c>
      <c r="AC1304" s="4">
        <v>9603759</v>
      </c>
      <c r="AD1304" s="13">
        <v>25.83</v>
      </c>
      <c r="AE1304" s="4">
        <v>15754603</v>
      </c>
      <c r="AF1304" s="13">
        <v>32.5</v>
      </c>
      <c r="AG1304" s="4">
        <v>2258253</v>
      </c>
      <c r="AH1304" s="13">
        <v>31.48</v>
      </c>
      <c r="AI1304" s="4">
        <v>19217981</v>
      </c>
      <c r="AJ1304" s="13">
        <v>71.98</v>
      </c>
      <c r="AK1304" s="4">
        <v>5724919</v>
      </c>
      <c r="AL1304" s="13">
        <v>19.7</v>
      </c>
      <c r="AM1304" s="4">
        <v>16981872</v>
      </c>
      <c r="AN1304" s="13">
        <v>41.21</v>
      </c>
      <c r="AO1304" s="4">
        <v>15767448</v>
      </c>
      <c r="AP1304" s="13">
        <v>1924.03</v>
      </c>
      <c r="AQ1304" s="4">
        <v>4748210</v>
      </c>
      <c r="AR1304" s="13">
        <v>724.54</v>
      </c>
      <c r="AS1304" s="4">
        <v>10852657</v>
      </c>
      <c r="AT1304" s="13">
        <v>198.32</v>
      </c>
      <c r="AU1304" s="4">
        <v>4107234</v>
      </c>
      <c r="AV1304" s="13">
        <v>1647.44</v>
      </c>
      <c r="AW1304" s="4">
        <v>788783</v>
      </c>
      <c r="AX1304" s="13">
        <v>234.81</v>
      </c>
      <c r="AY1304" s="4">
        <v>6473854</v>
      </c>
      <c r="AZ1304" s="13">
        <v>107.52</v>
      </c>
      <c r="BA1304" s="4">
        <v>6619108</v>
      </c>
      <c r="BB1304" s="13">
        <v>37.22</v>
      </c>
      <c r="BC1304" s="4">
        <v>11816775</v>
      </c>
      <c r="BD1304" s="13">
        <v>76.19</v>
      </c>
      <c r="BE1304" s="4">
        <v>12545266</v>
      </c>
      <c r="BF1304" s="13">
        <v>110.22</v>
      </c>
      <c r="BG1304" s="4">
        <v>6977165</v>
      </c>
      <c r="BH1304" s="13">
        <v>90.58</v>
      </c>
      <c r="BI1304" s="4">
        <v>8851096</v>
      </c>
    </row>
    <row r="1305" spans="1:61" x14ac:dyDescent="0.35">
      <c r="A1305" s="1">
        <v>43896</v>
      </c>
      <c r="B1305" s="13">
        <v>289.02999999999997</v>
      </c>
      <c r="C1305" s="4">
        <v>56544246</v>
      </c>
      <c r="D1305" s="13">
        <v>161.57</v>
      </c>
      <c r="E1305" s="4">
        <v>72821057</v>
      </c>
      <c r="F1305" s="13">
        <v>266.04000000000002</v>
      </c>
      <c r="G1305" s="4">
        <v>12885307</v>
      </c>
      <c r="H1305" s="13">
        <v>269.45</v>
      </c>
      <c r="I1305" s="4">
        <v>3016877</v>
      </c>
      <c r="J1305" s="13">
        <v>47.37</v>
      </c>
      <c r="K1305" s="4">
        <v>24581381</v>
      </c>
      <c r="L1305" s="13">
        <v>164.08</v>
      </c>
      <c r="M1305" s="4">
        <v>9757735</v>
      </c>
      <c r="N1305" s="13">
        <v>48.59</v>
      </c>
      <c r="O1305" s="4">
        <v>124590861</v>
      </c>
      <c r="P1305" s="13">
        <v>336.77</v>
      </c>
      <c r="Q1305" s="4">
        <v>5622911</v>
      </c>
      <c r="R1305" s="13">
        <v>39.68</v>
      </c>
      <c r="S1305" s="4">
        <v>48605591</v>
      </c>
      <c r="T1305" s="13">
        <v>55.77</v>
      </c>
      <c r="U1305" s="4">
        <v>36259158</v>
      </c>
      <c r="V1305" s="13">
        <v>47.69</v>
      </c>
      <c r="W1305" s="4">
        <v>55640488</v>
      </c>
      <c r="X1305" s="13">
        <v>95.32</v>
      </c>
      <c r="Y1305" s="4">
        <v>16862303</v>
      </c>
      <c r="Z1305" s="13">
        <v>55.3</v>
      </c>
      <c r="AA1305" s="4">
        <v>9915224</v>
      </c>
      <c r="AB1305" s="13">
        <v>45.33</v>
      </c>
      <c r="AC1305" s="4">
        <v>14504778</v>
      </c>
      <c r="AD1305" s="13">
        <v>23.85</v>
      </c>
      <c r="AE1305" s="4">
        <v>23793244</v>
      </c>
      <c r="AF1305" s="13">
        <v>27.86</v>
      </c>
      <c r="AG1305" s="4">
        <v>4462974</v>
      </c>
      <c r="AH1305" s="13">
        <v>26.86</v>
      </c>
      <c r="AI1305" s="4">
        <v>38969055</v>
      </c>
      <c r="AJ1305" s="13">
        <v>69.3</v>
      </c>
      <c r="AK1305" s="4">
        <v>6374474</v>
      </c>
      <c r="AL1305" s="13">
        <v>19.329999999999998</v>
      </c>
      <c r="AM1305" s="4">
        <v>23715766</v>
      </c>
      <c r="AN1305" s="13">
        <v>39.15</v>
      </c>
      <c r="AO1305" s="4">
        <v>13936970</v>
      </c>
      <c r="AP1305" s="13">
        <v>1901.09</v>
      </c>
      <c r="AQ1305" s="4">
        <v>5273580</v>
      </c>
      <c r="AR1305" s="13">
        <v>703.48</v>
      </c>
      <c r="AS1305" s="4">
        <v>12662918</v>
      </c>
      <c r="AT1305" s="13">
        <v>198.86</v>
      </c>
      <c r="AU1305" s="4">
        <v>6360268</v>
      </c>
      <c r="AV1305" s="13">
        <v>1612.09</v>
      </c>
      <c r="AW1305" s="4">
        <v>1077741</v>
      </c>
      <c r="AX1305" s="13">
        <v>228.51</v>
      </c>
      <c r="AY1305" s="4">
        <v>7400162</v>
      </c>
      <c r="AZ1305" s="13">
        <v>105.31</v>
      </c>
      <c r="BA1305" s="4">
        <v>7887195</v>
      </c>
      <c r="BB1305" s="13">
        <v>36.39</v>
      </c>
      <c r="BC1305" s="4">
        <v>12849857</v>
      </c>
      <c r="BD1305" s="13">
        <v>75.34</v>
      </c>
      <c r="BE1305" s="4">
        <v>18080148</v>
      </c>
      <c r="BF1305" s="13">
        <v>110.66</v>
      </c>
      <c r="BG1305" s="4">
        <v>6790291</v>
      </c>
      <c r="BH1305" s="13">
        <v>88.36</v>
      </c>
      <c r="BI1305" s="4">
        <v>12336707</v>
      </c>
    </row>
    <row r="1306" spans="1:61" x14ac:dyDescent="0.35">
      <c r="A1306" s="1">
        <v>43899</v>
      </c>
      <c r="B1306" s="13">
        <v>266.17</v>
      </c>
      <c r="C1306" s="4">
        <v>71686208</v>
      </c>
      <c r="D1306" s="13">
        <v>150.62</v>
      </c>
      <c r="E1306" s="4">
        <v>70419274</v>
      </c>
      <c r="F1306" s="13">
        <v>245.44</v>
      </c>
      <c r="G1306" s="4">
        <v>15353960</v>
      </c>
      <c r="H1306" s="13">
        <v>247.72</v>
      </c>
      <c r="I1306" s="4">
        <v>4393360</v>
      </c>
      <c r="J1306" s="13">
        <v>46.01</v>
      </c>
      <c r="K1306" s="4">
        <v>25949263</v>
      </c>
      <c r="L1306" s="13">
        <v>151.21</v>
      </c>
      <c r="M1306" s="4">
        <v>9657064</v>
      </c>
      <c r="N1306" s="13">
        <v>43.27</v>
      </c>
      <c r="O1306" s="4">
        <v>80859774</v>
      </c>
      <c r="P1306" s="13">
        <v>305.79000000000002</v>
      </c>
      <c r="Q1306" s="4">
        <v>5291910</v>
      </c>
      <c r="R1306" s="13">
        <v>37.96</v>
      </c>
      <c r="S1306" s="4">
        <v>61535333</v>
      </c>
      <c r="T1306" s="13">
        <v>50.85</v>
      </c>
      <c r="U1306" s="4">
        <v>56196983</v>
      </c>
      <c r="V1306" s="13">
        <v>41.86</v>
      </c>
      <c r="W1306" s="4">
        <v>72896300</v>
      </c>
      <c r="X1306" s="13">
        <v>80.67</v>
      </c>
      <c r="Y1306" s="4">
        <v>30595479</v>
      </c>
      <c r="Z1306" s="13">
        <v>37.6</v>
      </c>
      <c r="AA1306" s="4">
        <v>18938166</v>
      </c>
      <c r="AB1306" s="13">
        <v>34.07</v>
      </c>
      <c r="AC1306" s="4">
        <v>29828634</v>
      </c>
      <c r="AD1306" s="13">
        <v>17.309999999999999</v>
      </c>
      <c r="AE1306" s="4">
        <v>86147957</v>
      </c>
      <c r="AF1306" s="13">
        <v>13.12</v>
      </c>
      <c r="AG1306" s="4">
        <v>14856921</v>
      </c>
      <c r="AH1306" s="13">
        <v>12.51</v>
      </c>
      <c r="AI1306" s="4">
        <v>104930331</v>
      </c>
      <c r="AJ1306" s="13">
        <v>62.09</v>
      </c>
      <c r="AK1306" s="4">
        <v>7993839</v>
      </c>
      <c r="AL1306" s="13">
        <v>16.100000000000001</v>
      </c>
      <c r="AM1306" s="4">
        <v>43807480</v>
      </c>
      <c r="AN1306" s="13">
        <v>33.82</v>
      </c>
      <c r="AO1306" s="4">
        <v>14834816</v>
      </c>
      <c r="AP1306" s="13">
        <v>1800.61</v>
      </c>
      <c r="AQ1306" s="4">
        <v>7813232</v>
      </c>
      <c r="AR1306" s="13">
        <v>608</v>
      </c>
      <c r="AS1306" s="4">
        <v>17073740</v>
      </c>
      <c r="AT1306" s="13">
        <v>186.86</v>
      </c>
      <c r="AU1306" s="4">
        <v>7788507</v>
      </c>
      <c r="AV1306" s="13">
        <v>1527.8</v>
      </c>
      <c r="AW1306" s="4">
        <v>770546</v>
      </c>
      <c r="AX1306" s="13">
        <v>210.46</v>
      </c>
      <c r="AY1306" s="4">
        <v>10120507</v>
      </c>
      <c r="AZ1306" s="13">
        <v>94.22</v>
      </c>
      <c r="BA1306" s="4">
        <v>8188181</v>
      </c>
      <c r="BB1306" s="13">
        <v>35.520000000000003</v>
      </c>
      <c r="BC1306" s="4">
        <v>15593959</v>
      </c>
      <c r="BD1306" s="13">
        <v>70.83</v>
      </c>
      <c r="BE1306" s="4">
        <v>15930310</v>
      </c>
      <c r="BF1306" s="13">
        <v>104.19</v>
      </c>
      <c r="BG1306" s="4">
        <v>6687359</v>
      </c>
      <c r="BH1306" s="13">
        <v>84.11</v>
      </c>
      <c r="BI1306" s="4">
        <v>13272738</v>
      </c>
    </row>
    <row r="1307" spans="1:61" x14ac:dyDescent="0.35">
      <c r="A1307" s="1">
        <v>43900</v>
      </c>
      <c r="B1307" s="13">
        <v>285.33999999999997</v>
      </c>
      <c r="C1307" s="4">
        <v>71322520</v>
      </c>
      <c r="D1307" s="13">
        <v>160.91999999999999</v>
      </c>
      <c r="E1307" s="4">
        <v>65354385</v>
      </c>
      <c r="F1307" s="13">
        <v>261.08</v>
      </c>
      <c r="G1307" s="4">
        <v>14516218</v>
      </c>
      <c r="H1307" s="13">
        <v>262.89999999999998</v>
      </c>
      <c r="I1307" s="4">
        <v>5507531</v>
      </c>
      <c r="J1307" s="13">
        <v>48.58</v>
      </c>
      <c r="K1307" s="4">
        <v>27067704</v>
      </c>
      <c r="L1307" s="13">
        <v>161.34</v>
      </c>
      <c r="M1307" s="4">
        <v>11443931</v>
      </c>
      <c r="N1307" s="13">
        <v>45.38</v>
      </c>
      <c r="O1307" s="4">
        <v>76228247</v>
      </c>
      <c r="P1307" s="13">
        <v>332.38</v>
      </c>
      <c r="Q1307" s="4">
        <v>5973672</v>
      </c>
      <c r="R1307" s="13">
        <v>40.08</v>
      </c>
      <c r="S1307" s="4">
        <v>50536518</v>
      </c>
      <c r="T1307" s="13">
        <v>53.98</v>
      </c>
      <c r="U1307" s="4">
        <v>36568951</v>
      </c>
      <c r="V1307" s="13">
        <v>43.41</v>
      </c>
      <c r="W1307" s="4">
        <v>60376720</v>
      </c>
      <c r="X1307" s="13">
        <v>84.98</v>
      </c>
      <c r="Y1307" s="4">
        <v>22592128</v>
      </c>
      <c r="Z1307" s="13">
        <v>41.6</v>
      </c>
      <c r="AA1307" s="4">
        <v>13788484</v>
      </c>
      <c r="AB1307" s="13">
        <v>34.880000000000003</v>
      </c>
      <c r="AC1307" s="4">
        <v>20329906</v>
      </c>
      <c r="AD1307" s="13">
        <v>18.190000000000001</v>
      </c>
      <c r="AE1307" s="4">
        <v>40379872</v>
      </c>
      <c r="AF1307" s="13">
        <v>14.15</v>
      </c>
      <c r="AG1307" s="4">
        <v>11967975</v>
      </c>
      <c r="AH1307" s="13">
        <v>14.34</v>
      </c>
      <c r="AI1307" s="4">
        <v>110525340</v>
      </c>
      <c r="AJ1307" s="13">
        <v>63.36</v>
      </c>
      <c r="AK1307" s="4">
        <v>7035372</v>
      </c>
      <c r="AL1307" s="13">
        <v>16.04</v>
      </c>
      <c r="AM1307" s="4">
        <v>33857770</v>
      </c>
      <c r="AN1307" s="13">
        <v>34.520000000000003</v>
      </c>
      <c r="AO1307" s="4">
        <v>12203683</v>
      </c>
      <c r="AP1307" s="13">
        <v>1891.82</v>
      </c>
      <c r="AQ1307" s="4">
        <v>7133310</v>
      </c>
      <c r="AR1307" s="13">
        <v>645.33000000000004</v>
      </c>
      <c r="AS1307" s="4">
        <v>15594443</v>
      </c>
      <c r="AT1307" s="13">
        <v>199.86</v>
      </c>
      <c r="AU1307" s="4">
        <v>5835234</v>
      </c>
      <c r="AV1307" s="13">
        <v>1559</v>
      </c>
      <c r="AW1307" s="4">
        <v>742033</v>
      </c>
      <c r="AX1307" s="13">
        <v>225.7</v>
      </c>
      <c r="AY1307" s="4">
        <v>7206600</v>
      </c>
      <c r="AZ1307" s="13">
        <v>104.02</v>
      </c>
      <c r="BA1307" s="4">
        <v>9289533</v>
      </c>
      <c r="BB1307" s="13">
        <v>36.04</v>
      </c>
      <c r="BC1307" s="4">
        <v>15419023</v>
      </c>
      <c r="BD1307" s="13">
        <v>74.87</v>
      </c>
      <c r="BE1307" s="4">
        <v>18414048</v>
      </c>
      <c r="BF1307" s="13">
        <v>109.98</v>
      </c>
      <c r="BG1307" s="4">
        <v>5395484</v>
      </c>
      <c r="BH1307" s="13">
        <v>88.3</v>
      </c>
      <c r="BI1307" s="4">
        <v>12755879</v>
      </c>
    </row>
    <row r="1308" spans="1:61" x14ac:dyDescent="0.35">
      <c r="A1308" s="1">
        <v>43901</v>
      </c>
      <c r="B1308" s="13">
        <v>275.43</v>
      </c>
      <c r="C1308" s="4">
        <v>64094970</v>
      </c>
      <c r="D1308" s="13">
        <v>153.63</v>
      </c>
      <c r="E1308" s="4">
        <v>56504304</v>
      </c>
      <c r="F1308" s="13">
        <v>246.47</v>
      </c>
      <c r="G1308" s="4">
        <v>12551693</v>
      </c>
      <c r="H1308" s="13">
        <v>245.97</v>
      </c>
      <c r="I1308" s="4">
        <v>3604372</v>
      </c>
      <c r="J1308" s="13">
        <v>44.72</v>
      </c>
      <c r="K1308" s="4">
        <v>24142853</v>
      </c>
      <c r="L1308" s="13">
        <v>154.57</v>
      </c>
      <c r="M1308" s="4">
        <v>10345325</v>
      </c>
      <c r="N1308" s="13">
        <v>45.7</v>
      </c>
      <c r="O1308" s="4">
        <v>102319010</v>
      </c>
      <c r="P1308" s="13">
        <v>315.23</v>
      </c>
      <c r="Q1308" s="4">
        <v>4874326</v>
      </c>
      <c r="R1308" s="13">
        <v>37.049999999999997</v>
      </c>
      <c r="S1308" s="4">
        <v>63608527</v>
      </c>
      <c r="T1308" s="13">
        <v>51.66</v>
      </c>
      <c r="U1308" s="4">
        <v>38573961</v>
      </c>
      <c r="V1308" s="13">
        <v>41.98</v>
      </c>
      <c r="W1308" s="4">
        <v>52015036</v>
      </c>
      <c r="X1308" s="13">
        <v>83.03</v>
      </c>
      <c r="Y1308" s="4">
        <v>18414338</v>
      </c>
      <c r="Z1308" s="13">
        <v>38.86</v>
      </c>
      <c r="AA1308" s="4">
        <v>13209197</v>
      </c>
      <c r="AB1308" s="13">
        <v>32.56</v>
      </c>
      <c r="AC1308" s="4">
        <v>18460935</v>
      </c>
      <c r="AD1308" s="13">
        <v>17.38</v>
      </c>
      <c r="AE1308" s="4">
        <v>33296712</v>
      </c>
      <c r="AF1308" s="13">
        <v>14.45</v>
      </c>
      <c r="AG1308" s="4">
        <v>6887852</v>
      </c>
      <c r="AH1308" s="13">
        <v>11.8</v>
      </c>
      <c r="AI1308" s="4">
        <v>70594865</v>
      </c>
      <c r="AJ1308" s="13">
        <v>55.15</v>
      </c>
      <c r="AK1308" s="4">
        <v>8448739</v>
      </c>
      <c r="AL1308" s="13">
        <v>15.5</v>
      </c>
      <c r="AM1308" s="4">
        <v>31688605</v>
      </c>
      <c r="AN1308" s="13">
        <v>31.36</v>
      </c>
      <c r="AO1308" s="4">
        <v>13536660</v>
      </c>
      <c r="AP1308" s="13">
        <v>1820.86</v>
      </c>
      <c r="AQ1308" s="4">
        <v>5646831</v>
      </c>
      <c r="AR1308" s="13">
        <v>634.23</v>
      </c>
      <c r="AS1308" s="4">
        <v>13413587</v>
      </c>
      <c r="AT1308" s="13">
        <v>188.25</v>
      </c>
      <c r="AU1308" s="4">
        <v>5627804</v>
      </c>
      <c r="AV1308" s="13">
        <v>1442.5</v>
      </c>
      <c r="AW1308" s="4">
        <v>829972</v>
      </c>
      <c r="AX1308" s="13">
        <v>212.89</v>
      </c>
      <c r="AY1308" s="4">
        <v>7261975</v>
      </c>
      <c r="AZ1308" s="13">
        <v>99.15</v>
      </c>
      <c r="BA1308" s="4">
        <v>6206639</v>
      </c>
      <c r="BB1308" s="13">
        <v>34.83</v>
      </c>
      <c r="BC1308" s="4">
        <v>13056788</v>
      </c>
      <c r="BD1308" s="13">
        <v>68.3</v>
      </c>
      <c r="BE1308" s="4">
        <v>17161368</v>
      </c>
      <c r="BF1308" s="13">
        <v>100.11</v>
      </c>
      <c r="BG1308" s="4">
        <v>8901640</v>
      </c>
      <c r="BH1308" s="13">
        <v>84</v>
      </c>
      <c r="BI1308" s="4">
        <v>16172670</v>
      </c>
    </row>
    <row r="1309" spans="1:61" x14ac:dyDescent="0.35">
      <c r="A1309" s="1">
        <v>43902</v>
      </c>
      <c r="B1309" s="13">
        <v>248.23</v>
      </c>
      <c r="C1309" s="4">
        <v>104618517</v>
      </c>
      <c r="D1309" s="13">
        <v>139.06</v>
      </c>
      <c r="E1309" s="4">
        <v>93226366</v>
      </c>
      <c r="F1309" s="13">
        <v>216.31</v>
      </c>
      <c r="G1309" s="4">
        <v>20413535</v>
      </c>
      <c r="H1309" s="13">
        <v>218.78</v>
      </c>
      <c r="I1309" s="4">
        <v>6428111</v>
      </c>
      <c r="J1309" s="13">
        <v>39.799999999999997</v>
      </c>
      <c r="K1309" s="4">
        <v>24123760</v>
      </c>
      <c r="L1309" s="13">
        <v>140.59</v>
      </c>
      <c r="M1309" s="4">
        <v>13212955</v>
      </c>
      <c r="N1309" s="13">
        <v>39.01</v>
      </c>
      <c r="O1309" s="4">
        <v>107461521</v>
      </c>
      <c r="P1309" s="13">
        <v>285</v>
      </c>
      <c r="Q1309" s="4">
        <v>7230152</v>
      </c>
      <c r="R1309" s="13">
        <v>33.200000000000003</v>
      </c>
      <c r="S1309" s="4">
        <v>51855305</v>
      </c>
      <c r="T1309" s="13">
        <v>45.54</v>
      </c>
      <c r="U1309" s="4">
        <v>50661745</v>
      </c>
      <c r="V1309" s="13">
        <v>37.18</v>
      </c>
      <c r="W1309" s="4">
        <v>65725310</v>
      </c>
      <c r="X1309" s="13">
        <v>76.260000000000005</v>
      </c>
      <c r="Y1309" s="4">
        <v>25768233</v>
      </c>
      <c r="Z1309" s="13">
        <v>32.5</v>
      </c>
      <c r="AA1309" s="4">
        <v>12383951</v>
      </c>
      <c r="AB1309" s="13">
        <v>28.2</v>
      </c>
      <c r="AC1309" s="4">
        <v>16581680</v>
      </c>
      <c r="AD1309" s="13">
        <v>14.42</v>
      </c>
      <c r="AE1309" s="4">
        <v>47922921</v>
      </c>
      <c r="AF1309" s="13">
        <v>11.12</v>
      </c>
      <c r="AG1309" s="4">
        <v>6777490</v>
      </c>
      <c r="AH1309" s="13">
        <v>11.89</v>
      </c>
      <c r="AI1309" s="4">
        <v>73141752</v>
      </c>
      <c r="AJ1309" s="13">
        <v>46.4</v>
      </c>
      <c r="AK1309" s="4">
        <v>11492097</v>
      </c>
      <c r="AL1309" s="13">
        <v>13.86</v>
      </c>
      <c r="AM1309" s="4">
        <v>35722200</v>
      </c>
      <c r="AN1309" s="13">
        <v>22.89</v>
      </c>
      <c r="AO1309" s="4">
        <v>23938996</v>
      </c>
      <c r="AP1309" s="13">
        <v>1676.61</v>
      </c>
      <c r="AQ1309" s="4">
        <v>11346214</v>
      </c>
      <c r="AR1309" s="13">
        <v>560.54999999999995</v>
      </c>
      <c r="AS1309" s="4">
        <v>18909052</v>
      </c>
      <c r="AT1309" s="13">
        <v>170.13</v>
      </c>
      <c r="AU1309" s="4">
        <v>9079339</v>
      </c>
      <c r="AV1309" s="13">
        <v>1280.4000000000001</v>
      </c>
      <c r="AW1309" s="4">
        <v>1282208</v>
      </c>
      <c r="AX1309" s="13">
        <v>190.59</v>
      </c>
      <c r="AY1309" s="4">
        <v>10928673</v>
      </c>
      <c r="AZ1309" s="13">
        <v>89.92</v>
      </c>
      <c r="BA1309" s="4">
        <v>9903372</v>
      </c>
      <c r="BB1309" s="13">
        <v>33.03</v>
      </c>
      <c r="BC1309" s="4">
        <v>17224840</v>
      </c>
      <c r="BD1309" s="13">
        <v>62.1</v>
      </c>
      <c r="BE1309" s="4">
        <v>25170629</v>
      </c>
      <c r="BF1309" s="13">
        <v>93.71</v>
      </c>
      <c r="BG1309" s="4">
        <v>9065674</v>
      </c>
      <c r="BH1309" s="13">
        <v>74.2</v>
      </c>
      <c r="BI1309" s="4">
        <v>21534806</v>
      </c>
    </row>
    <row r="1310" spans="1:61" x14ac:dyDescent="0.35">
      <c r="A1310" s="1">
        <v>43903</v>
      </c>
      <c r="B1310" s="13">
        <v>277.97000000000003</v>
      </c>
      <c r="C1310" s="4">
        <v>92683032</v>
      </c>
      <c r="D1310" s="13">
        <v>158.83000000000001</v>
      </c>
      <c r="E1310" s="4">
        <v>92727446</v>
      </c>
      <c r="F1310" s="13">
        <v>240.84</v>
      </c>
      <c r="G1310" s="4">
        <v>15870943</v>
      </c>
      <c r="H1310" s="13">
        <v>234.22</v>
      </c>
      <c r="I1310" s="4">
        <v>8471369</v>
      </c>
      <c r="J1310" s="13">
        <v>47.93</v>
      </c>
      <c r="K1310" s="4">
        <v>28339433</v>
      </c>
      <c r="L1310" s="13">
        <v>147.78</v>
      </c>
      <c r="M1310" s="4">
        <v>13765419</v>
      </c>
      <c r="N1310" s="13">
        <v>43.9</v>
      </c>
      <c r="O1310" s="4">
        <v>86689681</v>
      </c>
      <c r="P1310" s="13">
        <v>335.5</v>
      </c>
      <c r="Q1310" s="4">
        <v>8935220</v>
      </c>
      <c r="R1310" s="13">
        <v>37.64</v>
      </c>
      <c r="S1310" s="4">
        <v>53859600</v>
      </c>
      <c r="T1310" s="13">
        <v>54.43</v>
      </c>
      <c r="U1310" s="4">
        <v>48805059</v>
      </c>
      <c r="V1310" s="13">
        <v>38.119999999999997</v>
      </c>
      <c r="W1310" s="4">
        <v>79891532</v>
      </c>
      <c r="X1310" s="13">
        <v>83.42</v>
      </c>
      <c r="Y1310" s="4">
        <v>23497511</v>
      </c>
      <c r="Z1310" s="13">
        <v>34.799999999999997</v>
      </c>
      <c r="AA1310" s="4">
        <v>13961075</v>
      </c>
      <c r="AB1310" s="13">
        <v>31.38</v>
      </c>
      <c r="AC1310" s="4">
        <v>17506905</v>
      </c>
      <c r="AD1310" s="13">
        <v>16.16</v>
      </c>
      <c r="AE1310" s="4">
        <v>29182068</v>
      </c>
      <c r="AF1310" s="13">
        <v>12.48</v>
      </c>
      <c r="AG1310" s="4">
        <v>8029163</v>
      </c>
      <c r="AH1310" s="13">
        <v>14.26</v>
      </c>
      <c r="AI1310" s="4">
        <v>64910364</v>
      </c>
      <c r="AJ1310" s="13">
        <v>54.36</v>
      </c>
      <c r="AK1310" s="4">
        <v>6997585</v>
      </c>
      <c r="AL1310" s="13">
        <v>14.78</v>
      </c>
      <c r="AM1310" s="4">
        <v>40427790</v>
      </c>
      <c r="AN1310" s="13">
        <v>24.92</v>
      </c>
      <c r="AO1310" s="4">
        <v>17766889</v>
      </c>
      <c r="AP1310" s="13">
        <v>1785</v>
      </c>
      <c r="AQ1310" s="4">
        <v>8809725</v>
      </c>
      <c r="AR1310" s="13">
        <v>546.62</v>
      </c>
      <c r="AS1310" s="4">
        <v>22640254</v>
      </c>
      <c r="AT1310" s="13">
        <v>177.13</v>
      </c>
      <c r="AU1310" s="4">
        <v>8042646</v>
      </c>
      <c r="AV1310" s="13">
        <v>1421.33</v>
      </c>
      <c r="AW1310" s="4">
        <v>1153267</v>
      </c>
      <c r="AX1310" s="13">
        <v>205.67</v>
      </c>
      <c r="AY1310" s="4">
        <v>10292304</v>
      </c>
      <c r="AZ1310" s="13">
        <v>96.49</v>
      </c>
      <c r="BA1310" s="4">
        <v>10007076</v>
      </c>
      <c r="BB1310" s="13">
        <v>33.99</v>
      </c>
      <c r="BC1310" s="4">
        <v>20972148</v>
      </c>
      <c r="BD1310" s="13">
        <v>69.92</v>
      </c>
      <c r="BE1310" s="4">
        <v>19247179</v>
      </c>
      <c r="BF1310" s="13">
        <v>95.61</v>
      </c>
      <c r="BG1310" s="4">
        <v>8552816</v>
      </c>
      <c r="BH1310" s="13">
        <v>75.58</v>
      </c>
      <c r="BI1310" s="4">
        <v>21859583</v>
      </c>
    </row>
    <row r="1311" spans="1:61" x14ac:dyDescent="0.35">
      <c r="A1311" s="1">
        <v>43906</v>
      </c>
      <c r="B1311" s="13">
        <v>242.21</v>
      </c>
      <c r="C1311" s="4">
        <v>80605865</v>
      </c>
      <c r="D1311" s="13">
        <v>135.41999999999999</v>
      </c>
      <c r="E1311" s="4">
        <v>87905868</v>
      </c>
      <c r="F1311" s="13">
        <v>196.4</v>
      </c>
      <c r="G1311" s="4">
        <v>18174303</v>
      </c>
      <c r="H1311" s="13">
        <v>187.58</v>
      </c>
      <c r="I1311" s="4">
        <v>7693502</v>
      </c>
      <c r="J1311" s="13">
        <v>42.72</v>
      </c>
      <c r="K1311" s="4">
        <v>27493699</v>
      </c>
      <c r="L1311" s="13">
        <v>124.3</v>
      </c>
      <c r="M1311" s="4">
        <v>13845254</v>
      </c>
      <c r="N1311" s="13">
        <v>38.71</v>
      </c>
      <c r="O1311" s="4">
        <v>84545868</v>
      </c>
      <c r="P1311" s="13">
        <v>286.02999999999997</v>
      </c>
      <c r="Q1311" s="4">
        <v>7140139</v>
      </c>
      <c r="R1311" s="13">
        <v>33.71</v>
      </c>
      <c r="S1311" s="4">
        <v>44211289</v>
      </c>
      <c r="T1311" s="13">
        <v>44.61</v>
      </c>
      <c r="U1311" s="4">
        <v>53878939</v>
      </c>
      <c r="V1311" s="13">
        <v>34.49</v>
      </c>
      <c r="W1311" s="4">
        <v>48924723</v>
      </c>
      <c r="X1311" s="13">
        <v>69.7</v>
      </c>
      <c r="Y1311" s="4">
        <v>17535273</v>
      </c>
      <c r="Z1311" s="13">
        <v>31.1</v>
      </c>
      <c r="AA1311" s="4">
        <v>10311125</v>
      </c>
      <c r="AB1311" s="13">
        <v>26.08</v>
      </c>
      <c r="AC1311" s="4">
        <v>13774149</v>
      </c>
      <c r="AD1311" s="13">
        <v>14.41</v>
      </c>
      <c r="AE1311" s="4">
        <v>24971144</v>
      </c>
      <c r="AF1311" s="13">
        <v>9.83</v>
      </c>
      <c r="AG1311" s="4">
        <v>5371079</v>
      </c>
      <c r="AH1311" s="13">
        <v>12.02</v>
      </c>
      <c r="AI1311" s="4">
        <v>37309727</v>
      </c>
      <c r="AJ1311" s="13">
        <v>48.27</v>
      </c>
      <c r="AK1311" s="4">
        <v>7192788</v>
      </c>
      <c r="AL1311" s="13">
        <v>12.73</v>
      </c>
      <c r="AM1311" s="4">
        <v>26557449</v>
      </c>
      <c r="AN1311" s="13">
        <v>20.29</v>
      </c>
      <c r="AO1311" s="4">
        <v>14482359</v>
      </c>
      <c r="AP1311" s="13">
        <v>1689.15</v>
      </c>
      <c r="AQ1311" s="4">
        <v>8917265</v>
      </c>
      <c r="AR1311" s="13">
        <v>445.07</v>
      </c>
      <c r="AS1311" s="4">
        <v>20489464</v>
      </c>
      <c r="AT1311" s="13">
        <v>149.01</v>
      </c>
      <c r="AU1311" s="4">
        <v>9341340</v>
      </c>
      <c r="AV1311" s="13">
        <v>1289.67</v>
      </c>
      <c r="AW1311" s="4">
        <v>987186</v>
      </c>
      <c r="AX1311" s="13">
        <v>164.96</v>
      </c>
      <c r="AY1311" s="4">
        <v>12536627</v>
      </c>
      <c r="AZ1311" s="13">
        <v>72.59</v>
      </c>
      <c r="BA1311" s="4">
        <v>14770819</v>
      </c>
      <c r="BB1311" s="13">
        <v>32.24</v>
      </c>
      <c r="BC1311" s="4">
        <v>17099763</v>
      </c>
      <c r="BD1311" s="13">
        <v>58.59</v>
      </c>
      <c r="BE1311" s="4">
        <v>23354347</v>
      </c>
      <c r="BF1311" s="13">
        <v>86.42</v>
      </c>
      <c r="BG1311" s="4">
        <v>9327208</v>
      </c>
      <c r="BH1311" s="13">
        <v>66.790000000000006</v>
      </c>
      <c r="BI1311" s="4">
        <v>17976683</v>
      </c>
    </row>
    <row r="1312" spans="1:61" x14ac:dyDescent="0.35">
      <c r="A1312" s="1">
        <v>43907</v>
      </c>
      <c r="B1312" s="13">
        <v>252.86</v>
      </c>
      <c r="C1312" s="4">
        <v>81013965</v>
      </c>
      <c r="D1312" s="13">
        <v>146.57</v>
      </c>
      <c r="E1312" s="4">
        <v>81059817</v>
      </c>
      <c r="F1312" s="13">
        <v>217.27</v>
      </c>
      <c r="G1312" s="4">
        <v>20840799</v>
      </c>
      <c r="H1312" s="13">
        <v>199.51</v>
      </c>
      <c r="I1312" s="4">
        <v>7066156</v>
      </c>
      <c r="J1312" s="13">
        <v>46.86</v>
      </c>
      <c r="K1312" s="4">
        <v>25588856</v>
      </c>
      <c r="L1312" s="13">
        <v>135.41999999999999</v>
      </c>
      <c r="M1312" s="4">
        <v>12191538</v>
      </c>
      <c r="N1312" s="13">
        <v>41.88</v>
      </c>
      <c r="O1312" s="4">
        <v>92741881</v>
      </c>
      <c r="P1312" s="13">
        <v>311.81</v>
      </c>
      <c r="Q1312" s="4">
        <v>6189140</v>
      </c>
      <c r="R1312" s="13">
        <v>35.5</v>
      </c>
      <c r="S1312" s="4">
        <v>41572404</v>
      </c>
      <c r="T1312" s="13">
        <v>50.08</v>
      </c>
      <c r="U1312" s="4">
        <v>52085162</v>
      </c>
      <c r="V1312" s="13">
        <v>36.81</v>
      </c>
      <c r="W1312" s="4">
        <v>41204445</v>
      </c>
      <c r="X1312" s="13">
        <v>70.69</v>
      </c>
      <c r="Y1312" s="4">
        <v>22684246</v>
      </c>
      <c r="Z1312" s="13">
        <v>30.89</v>
      </c>
      <c r="AA1312" s="4">
        <v>10122063</v>
      </c>
      <c r="AB1312" s="13">
        <v>26.25</v>
      </c>
      <c r="AC1312" s="4">
        <v>18693192</v>
      </c>
      <c r="AD1312" s="13">
        <v>14</v>
      </c>
      <c r="AE1312" s="4">
        <v>25536506</v>
      </c>
      <c r="AF1312" s="13">
        <v>7.21</v>
      </c>
      <c r="AG1312" s="4">
        <v>8110471</v>
      </c>
      <c r="AH1312" s="13">
        <v>11.34</v>
      </c>
      <c r="AI1312" s="4">
        <v>34731505</v>
      </c>
      <c r="AJ1312" s="13">
        <v>46.67</v>
      </c>
      <c r="AK1312" s="4">
        <v>6274518</v>
      </c>
      <c r="AL1312" s="13">
        <v>12.64</v>
      </c>
      <c r="AM1312" s="4">
        <v>26658887</v>
      </c>
      <c r="AN1312" s="13">
        <v>20.3</v>
      </c>
      <c r="AO1312" s="4">
        <v>13424787</v>
      </c>
      <c r="AP1312" s="13">
        <v>1807.84</v>
      </c>
      <c r="AQ1312" s="4">
        <v>10917129</v>
      </c>
      <c r="AR1312" s="13">
        <v>430.2</v>
      </c>
      <c r="AS1312" s="4">
        <v>23994580</v>
      </c>
      <c r="AT1312" s="13">
        <v>147.62</v>
      </c>
      <c r="AU1312" s="4">
        <v>13708246</v>
      </c>
      <c r="AV1312" s="13">
        <v>1368.26</v>
      </c>
      <c r="AW1312" s="4">
        <v>1080433</v>
      </c>
      <c r="AX1312" s="13">
        <v>173.64</v>
      </c>
      <c r="AY1312" s="4">
        <v>16234413</v>
      </c>
      <c r="AZ1312" s="13">
        <v>73.790000000000006</v>
      </c>
      <c r="BA1312" s="4">
        <v>15323893</v>
      </c>
      <c r="BB1312" s="13">
        <v>33.28</v>
      </c>
      <c r="BC1312" s="4">
        <v>14020415</v>
      </c>
      <c r="BD1312" s="13">
        <v>58.98</v>
      </c>
      <c r="BE1312" s="4">
        <v>25045192</v>
      </c>
      <c r="BF1312" s="13">
        <v>75.239999999999995</v>
      </c>
      <c r="BG1312" s="4">
        <v>12101621</v>
      </c>
      <c r="BH1312" s="13">
        <v>69.84</v>
      </c>
      <c r="BI1312" s="4">
        <v>17122099</v>
      </c>
    </row>
    <row r="1313" spans="1:61" x14ac:dyDescent="0.35">
      <c r="A1313" s="1">
        <v>43908</v>
      </c>
      <c r="B1313" s="13">
        <v>246.67</v>
      </c>
      <c r="C1313" s="4">
        <v>75058406</v>
      </c>
      <c r="D1313" s="13">
        <v>140.4</v>
      </c>
      <c r="E1313" s="4">
        <v>81593173</v>
      </c>
      <c r="F1313" s="13">
        <v>202.82</v>
      </c>
      <c r="G1313" s="4">
        <v>21856657</v>
      </c>
      <c r="H1313" s="13">
        <v>167.87</v>
      </c>
      <c r="I1313" s="4">
        <v>9899262</v>
      </c>
      <c r="J1313" s="13">
        <v>47.27</v>
      </c>
      <c r="K1313" s="4">
        <v>29557006</v>
      </c>
      <c r="L1313" s="13">
        <v>132.24</v>
      </c>
      <c r="M1313" s="4">
        <v>12988155</v>
      </c>
      <c r="N1313" s="13">
        <v>39.119999999999997</v>
      </c>
      <c r="O1313" s="4">
        <v>106949287</v>
      </c>
      <c r="P1313" s="13">
        <v>294.61</v>
      </c>
      <c r="Q1313" s="4">
        <v>7293306</v>
      </c>
      <c r="R1313" s="13">
        <v>37.119999999999997</v>
      </c>
      <c r="S1313" s="4">
        <v>56904267</v>
      </c>
      <c r="T1313" s="13">
        <v>47.61</v>
      </c>
      <c r="U1313" s="4">
        <v>49309879</v>
      </c>
      <c r="V1313" s="13">
        <v>33.119999999999997</v>
      </c>
      <c r="W1313" s="4">
        <v>54036416</v>
      </c>
      <c r="X1313" s="13">
        <v>55.05</v>
      </c>
      <c r="Y1313" s="4">
        <v>24947290</v>
      </c>
      <c r="Z1313" s="13">
        <v>29.76</v>
      </c>
      <c r="AA1313" s="4">
        <v>7759557</v>
      </c>
      <c r="AB1313" s="13">
        <v>22.67</v>
      </c>
      <c r="AC1313" s="4">
        <v>17039701</v>
      </c>
      <c r="AD1313" s="13">
        <v>12.05</v>
      </c>
      <c r="AE1313" s="4">
        <v>28198193</v>
      </c>
      <c r="AF1313" s="13">
        <v>4.7300000000000004</v>
      </c>
      <c r="AG1313" s="4">
        <v>12363709</v>
      </c>
      <c r="AH1313" s="13">
        <v>10.53</v>
      </c>
      <c r="AI1313" s="4">
        <v>41257229</v>
      </c>
      <c r="AJ1313" s="13">
        <v>42.97</v>
      </c>
      <c r="AK1313" s="4">
        <v>6970763</v>
      </c>
      <c r="AL1313" s="13">
        <v>9.98</v>
      </c>
      <c r="AM1313" s="4">
        <v>46226051</v>
      </c>
      <c r="AN1313" s="13">
        <v>16.75</v>
      </c>
      <c r="AO1313" s="4">
        <v>17496950</v>
      </c>
      <c r="AP1313" s="13">
        <v>1830</v>
      </c>
      <c r="AQ1313" s="4">
        <v>9645218</v>
      </c>
      <c r="AR1313" s="13">
        <v>361.22</v>
      </c>
      <c r="AS1313" s="4">
        <v>23786162</v>
      </c>
      <c r="AT1313" s="13">
        <v>137.30000000000001</v>
      </c>
      <c r="AU1313" s="4">
        <v>12627575</v>
      </c>
      <c r="AV1313" s="13">
        <v>1233.75</v>
      </c>
      <c r="AW1313" s="4">
        <v>933395</v>
      </c>
      <c r="AX1313" s="13">
        <v>155.63</v>
      </c>
      <c r="AY1313" s="4">
        <v>14681865</v>
      </c>
      <c r="AZ1313" s="13">
        <v>65.02</v>
      </c>
      <c r="BA1313" s="4">
        <v>11133924</v>
      </c>
      <c r="BB1313" s="13">
        <v>31.3</v>
      </c>
      <c r="BC1313" s="4">
        <v>20304824</v>
      </c>
      <c r="BD1313" s="13">
        <v>56.33</v>
      </c>
      <c r="BE1313" s="4">
        <v>28770619</v>
      </c>
      <c r="BF1313" s="13">
        <v>63.81</v>
      </c>
      <c r="BG1313" s="4">
        <v>25881829</v>
      </c>
      <c r="BH1313" s="13">
        <v>68.040000000000006</v>
      </c>
      <c r="BI1313" s="4">
        <v>19498805</v>
      </c>
    </row>
    <row r="1314" spans="1:61" x14ac:dyDescent="0.35">
      <c r="A1314" s="1">
        <v>43909</v>
      </c>
      <c r="B1314" s="13">
        <v>244.78</v>
      </c>
      <c r="C1314" s="4">
        <v>67964255</v>
      </c>
      <c r="D1314" s="13">
        <v>142.71</v>
      </c>
      <c r="E1314" s="4">
        <v>85922661</v>
      </c>
      <c r="F1314" s="13">
        <v>212.97</v>
      </c>
      <c r="G1314" s="4">
        <v>19137847</v>
      </c>
      <c r="H1314" s="13">
        <v>194.45</v>
      </c>
      <c r="I1314" s="4">
        <v>7443821</v>
      </c>
      <c r="J1314" s="13">
        <v>45.07</v>
      </c>
      <c r="K1314" s="4">
        <v>20159074</v>
      </c>
      <c r="L1314" s="13">
        <v>139.46</v>
      </c>
      <c r="M1314" s="4">
        <v>10444038</v>
      </c>
      <c r="N1314" s="13">
        <v>39.82</v>
      </c>
      <c r="O1314" s="4">
        <v>88939024</v>
      </c>
      <c r="P1314" s="13">
        <v>307.51</v>
      </c>
      <c r="Q1314" s="4">
        <v>6023835</v>
      </c>
      <c r="R1314" s="13">
        <v>37.71</v>
      </c>
      <c r="S1314" s="4">
        <v>58319654</v>
      </c>
      <c r="T1314" s="13">
        <v>45.94</v>
      </c>
      <c r="U1314" s="4">
        <v>44538030</v>
      </c>
      <c r="V1314" s="13">
        <v>34.43</v>
      </c>
      <c r="W1314" s="4">
        <v>49412441</v>
      </c>
      <c r="X1314" s="13">
        <v>57.39</v>
      </c>
      <c r="Y1314" s="4">
        <v>29870982</v>
      </c>
      <c r="Z1314" s="13">
        <v>33.22</v>
      </c>
      <c r="AA1314" s="4">
        <v>9407920</v>
      </c>
      <c r="AB1314" s="13">
        <v>25.59</v>
      </c>
      <c r="AC1314" s="4">
        <v>15655071</v>
      </c>
      <c r="AD1314" s="13">
        <v>13.87</v>
      </c>
      <c r="AE1314" s="4">
        <v>25449333</v>
      </c>
      <c r="AF1314" s="13">
        <v>6.39</v>
      </c>
      <c r="AG1314" s="4">
        <v>12669800</v>
      </c>
      <c r="AH1314" s="13">
        <v>10.83</v>
      </c>
      <c r="AI1314" s="4">
        <v>38092458</v>
      </c>
      <c r="AJ1314" s="13">
        <v>45.68</v>
      </c>
      <c r="AK1314" s="4">
        <v>4936139</v>
      </c>
      <c r="AL1314" s="13">
        <v>11.2</v>
      </c>
      <c r="AM1314" s="4">
        <v>34340095</v>
      </c>
      <c r="AN1314" s="13">
        <v>16.72</v>
      </c>
      <c r="AO1314" s="4">
        <v>17581678</v>
      </c>
      <c r="AP1314" s="13">
        <v>1880.93</v>
      </c>
      <c r="AQ1314" s="4">
        <v>10399943</v>
      </c>
      <c r="AR1314" s="13">
        <v>427.64</v>
      </c>
      <c r="AS1314" s="4">
        <v>30195460</v>
      </c>
      <c r="AT1314" s="13">
        <v>149.5</v>
      </c>
      <c r="AU1314" s="4">
        <v>12773392</v>
      </c>
      <c r="AV1314" s="13">
        <v>1191.48</v>
      </c>
      <c r="AW1314" s="4">
        <v>980599</v>
      </c>
      <c r="AX1314" s="13">
        <v>161.13</v>
      </c>
      <c r="AY1314" s="4">
        <v>13499063</v>
      </c>
      <c r="AZ1314" s="13">
        <v>69.87</v>
      </c>
      <c r="BA1314" s="4">
        <v>12141236</v>
      </c>
      <c r="BB1314" s="13">
        <v>29.6</v>
      </c>
      <c r="BC1314" s="4">
        <v>19461376</v>
      </c>
      <c r="BD1314" s="13">
        <v>61.41</v>
      </c>
      <c r="BE1314" s="4">
        <v>25167423</v>
      </c>
      <c r="BF1314" s="13">
        <v>66.8</v>
      </c>
      <c r="BG1314" s="4">
        <v>17497680</v>
      </c>
      <c r="BH1314" s="13">
        <v>70.34</v>
      </c>
      <c r="BI1314" s="4">
        <v>16177152</v>
      </c>
    </row>
    <row r="1315" spans="1:61" x14ac:dyDescent="0.35">
      <c r="A1315" s="1">
        <v>43910</v>
      </c>
      <c r="B1315" s="13">
        <v>229.24</v>
      </c>
      <c r="C1315" s="4">
        <v>100423346</v>
      </c>
      <c r="D1315" s="13">
        <v>137.35</v>
      </c>
      <c r="E1315" s="4">
        <v>84866215</v>
      </c>
      <c r="F1315" s="13">
        <v>205.75</v>
      </c>
      <c r="G1315" s="4">
        <v>20115854</v>
      </c>
      <c r="H1315" s="13">
        <v>192.22</v>
      </c>
      <c r="I1315" s="4">
        <v>7404367</v>
      </c>
      <c r="J1315" s="13">
        <v>45.65</v>
      </c>
      <c r="K1315" s="4">
        <v>26341191</v>
      </c>
      <c r="L1315" s="13">
        <v>139.35</v>
      </c>
      <c r="M1315" s="4">
        <v>12450120</v>
      </c>
      <c r="N1315" s="13">
        <v>39.61</v>
      </c>
      <c r="O1315" s="4">
        <v>106859502</v>
      </c>
      <c r="P1315" s="13">
        <v>295.33999999999997</v>
      </c>
      <c r="Q1315" s="4">
        <v>7461753</v>
      </c>
      <c r="R1315" s="13">
        <v>35.6</v>
      </c>
      <c r="S1315" s="4">
        <v>48582546</v>
      </c>
      <c r="T1315" s="13">
        <v>45.83</v>
      </c>
      <c r="U1315" s="4">
        <v>52344045</v>
      </c>
      <c r="V1315" s="13">
        <v>32.74</v>
      </c>
      <c r="W1315" s="4">
        <v>76534632</v>
      </c>
      <c r="X1315" s="13">
        <v>59.39</v>
      </c>
      <c r="Y1315" s="4">
        <v>26960440</v>
      </c>
      <c r="Z1315" s="13">
        <v>34.89</v>
      </c>
      <c r="AA1315" s="4">
        <v>12411379</v>
      </c>
      <c r="AB1315" s="13">
        <v>26.84</v>
      </c>
      <c r="AC1315" s="4">
        <v>23790610</v>
      </c>
      <c r="AD1315" s="13">
        <v>14.28</v>
      </c>
      <c r="AE1315" s="4">
        <v>32875150</v>
      </c>
      <c r="AF1315" s="13">
        <v>7.3</v>
      </c>
      <c r="AG1315" s="4">
        <v>10565090</v>
      </c>
      <c r="AH1315" s="13">
        <v>10.23</v>
      </c>
      <c r="AI1315" s="4">
        <v>50833307</v>
      </c>
      <c r="AJ1315" s="13">
        <v>48.35</v>
      </c>
      <c r="AK1315" s="4">
        <v>7605062</v>
      </c>
      <c r="AL1315" s="13">
        <v>12.35</v>
      </c>
      <c r="AM1315" s="4">
        <v>40080981</v>
      </c>
      <c r="AN1315" s="13">
        <v>18.95</v>
      </c>
      <c r="AO1315" s="4">
        <v>19580412</v>
      </c>
      <c r="AP1315" s="13">
        <v>1846.09</v>
      </c>
      <c r="AQ1315" s="4">
        <v>9817850</v>
      </c>
      <c r="AR1315" s="13">
        <v>427.53</v>
      </c>
      <c r="AS1315" s="4">
        <v>28285502</v>
      </c>
      <c r="AT1315" s="13">
        <v>148.49</v>
      </c>
      <c r="AU1315" s="4">
        <v>12000042</v>
      </c>
      <c r="AV1315" s="13">
        <v>1177.43</v>
      </c>
      <c r="AW1315" s="4">
        <v>1146558</v>
      </c>
      <c r="AX1315" s="13">
        <v>152.15</v>
      </c>
      <c r="AY1315" s="4">
        <v>12602415</v>
      </c>
      <c r="AZ1315" s="13">
        <v>66.36</v>
      </c>
      <c r="BA1315" s="4">
        <v>11541390</v>
      </c>
      <c r="BB1315" s="13">
        <v>27.58</v>
      </c>
      <c r="BC1315" s="4">
        <v>24947130</v>
      </c>
      <c r="BD1315" s="13">
        <v>58.03</v>
      </c>
      <c r="BE1315" s="4">
        <v>28420576</v>
      </c>
      <c r="BF1315" s="13">
        <v>74.58</v>
      </c>
      <c r="BG1315" s="4">
        <v>18154670</v>
      </c>
      <c r="BH1315" s="13">
        <v>67.45</v>
      </c>
      <c r="BI1315" s="4">
        <v>15761860</v>
      </c>
    </row>
    <row r="1316" spans="1:61" x14ac:dyDescent="0.35">
      <c r="A1316" s="1">
        <v>43913</v>
      </c>
      <c r="B1316" s="13">
        <v>224.37</v>
      </c>
      <c r="C1316" s="4">
        <v>84188208</v>
      </c>
      <c r="D1316" s="13">
        <v>135.97999999999999</v>
      </c>
      <c r="E1316" s="4">
        <v>78975176</v>
      </c>
      <c r="F1316" s="13">
        <v>212.69</v>
      </c>
      <c r="G1316" s="4">
        <v>16096866</v>
      </c>
      <c r="H1316" s="13">
        <v>193.47</v>
      </c>
      <c r="I1316" s="4">
        <v>4692052</v>
      </c>
      <c r="J1316" s="13">
        <v>44.19</v>
      </c>
      <c r="K1316" s="4">
        <v>23063662</v>
      </c>
      <c r="L1316" s="13">
        <v>140.52000000000001</v>
      </c>
      <c r="M1316" s="4">
        <v>11898309</v>
      </c>
      <c r="N1316" s="13">
        <v>41.64</v>
      </c>
      <c r="O1316" s="4">
        <v>101704663</v>
      </c>
      <c r="P1316" s="13">
        <v>307.27</v>
      </c>
      <c r="Q1316" s="4">
        <v>6016822</v>
      </c>
      <c r="R1316" s="13">
        <v>34.6</v>
      </c>
      <c r="S1316" s="4">
        <v>39823397</v>
      </c>
      <c r="T1316" s="13">
        <v>49.58</v>
      </c>
      <c r="U1316" s="4">
        <v>46698478</v>
      </c>
      <c r="V1316" s="13">
        <v>31.45</v>
      </c>
      <c r="W1316" s="4">
        <v>56952490</v>
      </c>
      <c r="X1316" s="13">
        <v>54.22</v>
      </c>
      <c r="Y1316" s="4">
        <v>23764032</v>
      </c>
      <c r="Z1316" s="13">
        <v>34.54</v>
      </c>
      <c r="AA1316" s="4">
        <v>8642077</v>
      </c>
      <c r="AB1316" s="13">
        <v>24.55</v>
      </c>
      <c r="AC1316" s="4">
        <v>16239416</v>
      </c>
      <c r="AD1316" s="13">
        <v>12.83</v>
      </c>
      <c r="AE1316" s="4">
        <v>24393482</v>
      </c>
      <c r="AF1316" s="13">
        <v>7.1</v>
      </c>
      <c r="AG1316" s="4">
        <v>6707541</v>
      </c>
      <c r="AH1316" s="13">
        <v>9.69</v>
      </c>
      <c r="AI1316" s="4">
        <v>36784043</v>
      </c>
      <c r="AJ1316" s="13">
        <v>42.09</v>
      </c>
      <c r="AK1316" s="4">
        <v>6075837</v>
      </c>
      <c r="AL1316" s="13">
        <v>11.03</v>
      </c>
      <c r="AM1316" s="4">
        <v>25384600</v>
      </c>
      <c r="AN1316" s="13">
        <v>16.62</v>
      </c>
      <c r="AO1316" s="4">
        <v>12971090</v>
      </c>
      <c r="AP1316" s="13">
        <v>1902.83</v>
      </c>
      <c r="AQ1316" s="4">
        <v>7808489</v>
      </c>
      <c r="AR1316" s="13">
        <v>434.29</v>
      </c>
      <c r="AS1316" s="4">
        <v>16454549</v>
      </c>
      <c r="AT1316" s="13">
        <v>137.1</v>
      </c>
      <c r="AU1316" s="4">
        <v>10660435</v>
      </c>
      <c r="AV1316" s="13">
        <v>1152.24</v>
      </c>
      <c r="AW1316" s="4">
        <v>859891</v>
      </c>
      <c r="AX1316" s="13">
        <v>162.38999999999999</v>
      </c>
      <c r="AY1316" s="4">
        <v>12241617</v>
      </c>
      <c r="AZ1316" s="13">
        <v>67.8</v>
      </c>
      <c r="BA1316" s="4">
        <v>9594423</v>
      </c>
      <c r="BB1316" s="13">
        <v>26.34</v>
      </c>
      <c r="BC1316" s="4">
        <v>18502766</v>
      </c>
      <c r="BD1316" s="13">
        <v>56.55</v>
      </c>
      <c r="BE1316" s="4">
        <v>24905790</v>
      </c>
      <c r="BF1316" s="13">
        <v>70.13</v>
      </c>
      <c r="BG1316" s="4">
        <v>12931810</v>
      </c>
      <c r="BH1316" s="13">
        <v>62.8</v>
      </c>
      <c r="BI1316" s="4">
        <v>17689998</v>
      </c>
    </row>
    <row r="1317" spans="1:61" x14ac:dyDescent="0.35">
      <c r="A1317" s="1">
        <v>43914</v>
      </c>
      <c r="B1317" s="13">
        <v>246.88</v>
      </c>
      <c r="C1317" s="4">
        <v>71882773</v>
      </c>
      <c r="D1317" s="13">
        <v>148.34</v>
      </c>
      <c r="E1317" s="4">
        <v>82516727</v>
      </c>
      <c r="F1317" s="13">
        <v>249.18</v>
      </c>
      <c r="G1317" s="4">
        <v>27541095</v>
      </c>
      <c r="H1317" s="13">
        <v>212.76</v>
      </c>
      <c r="I1317" s="4">
        <v>6296977</v>
      </c>
      <c r="J1317" s="13">
        <v>47.84</v>
      </c>
      <c r="K1317" s="4">
        <v>19323686</v>
      </c>
      <c r="L1317" s="13">
        <v>153.63999999999999</v>
      </c>
      <c r="M1317" s="4">
        <v>11834350</v>
      </c>
      <c r="N1317" s="13">
        <v>46.22</v>
      </c>
      <c r="O1317" s="4">
        <v>106794151</v>
      </c>
      <c r="P1317" s="13">
        <v>310</v>
      </c>
      <c r="Q1317" s="4">
        <v>6592213</v>
      </c>
      <c r="R1317" s="13">
        <v>38.6</v>
      </c>
      <c r="S1317" s="4">
        <v>48235609</v>
      </c>
      <c r="T1317" s="13">
        <v>52.4</v>
      </c>
      <c r="U1317" s="4">
        <v>50019753</v>
      </c>
      <c r="V1317" s="13">
        <v>35.44</v>
      </c>
      <c r="W1317" s="4">
        <v>61835603</v>
      </c>
      <c r="X1317" s="13">
        <v>66.55</v>
      </c>
      <c r="Y1317" s="4">
        <v>29198760</v>
      </c>
      <c r="Z1317" s="13">
        <v>39.799999999999997</v>
      </c>
      <c r="AA1317" s="4">
        <v>10485919</v>
      </c>
      <c r="AB1317" s="13">
        <v>30.74</v>
      </c>
      <c r="AC1317" s="4">
        <v>16724435</v>
      </c>
      <c r="AD1317" s="13">
        <v>14.65</v>
      </c>
      <c r="AE1317" s="4">
        <v>25812593</v>
      </c>
      <c r="AF1317" s="13">
        <v>8.02</v>
      </c>
      <c r="AG1317" s="4">
        <v>6002003</v>
      </c>
      <c r="AH1317" s="13">
        <v>10.72</v>
      </c>
      <c r="AI1317" s="4">
        <v>42020553</v>
      </c>
      <c r="AJ1317" s="13">
        <v>45.58</v>
      </c>
      <c r="AK1317" s="4">
        <v>5476034</v>
      </c>
      <c r="AL1317" s="13">
        <v>12.88</v>
      </c>
      <c r="AM1317" s="4">
        <v>20610042</v>
      </c>
      <c r="AN1317" s="13">
        <v>17.5</v>
      </c>
      <c r="AO1317" s="4">
        <v>14391439</v>
      </c>
      <c r="AP1317" s="13">
        <v>1940.1</v>
      </c>
      <c r="AQ1317" s="4">
        <v>7147080</v>
      </c>
      <c r="AR1317" s="13">
        <v>505</v>
      </c>
      <c r="AS1317" s="4">
        <v>22895170</v>
      </c>
      <c r="AT1317" s="13">
        <v>161.94999999999999</v>
      </c>
      <c r="AU1317" s="4">
        <v>11678383</v>
      </c>
      <c r="AV1317" s="13">
        <v>1259.47</v>
      </c>
      <c r="AW1317" s="4">
        <v>853989</v>
      </c>
      <c r="AX1317" s="13">
        <v>184.72</v>
      </c>
      <c r="AY1317" s="4">
        <v>14676623</v>
      </c>
      <c r="AZ1317" s="13">
        <v>77.3</v>
      </c>
      <c r="BA1317" s="4">
        <v>9004114</v>
      </c>
      <c r="BB1317" s="13">
        <v>27.67</v>
      </c>
      <c r="BC1317" s="4">
        <v>24055034</v>
      </c>
      <c r="BD1317" s="13">
        <v>64.88</v>
      </c>
      <c r="BE1317" s="4">
        <v>28286186</v>
      </c>
      <c r="BF1317" s="13">
        <v>79.14</v>
      </c>
      <c r="BG1317" s="4">
        <v>9113056</v>
      </c>
      <c r="BH1317" s="13">
        <v>72.33</v>
      </c>
      <c r="BI1317" s="4">
        <v>18849461</v>
      </c>
    </row>
    <row r="1318" spans="1:61" x14ac:dyDescent="0.35">
      <c r="A1318" s="1">
        <v>43915</v>
      </c>
      <c r="B1318" s="13">
        <v>245.52</v>
      </c>
      <c r="C1318" s="4">
        <v>75900510</v>
      </c>
      <c r="D1318" s="13">
        <v>146.91999999999999</v>
      </c>
      <c r="E1318" s="4">
        <v>75638224</v>
      </c>
      <c r="F1318" s="13">
        <v>245.62</v>
      </c>
      <c r="G1318" s="4">
        <v>19835767</v>
      </c>
      <c r="H1318" s="13">
        <v>217.55</v>
      </c>
      <c r="I1318" s="4">
        <v>6444245</v>
      </c>
      <c r="J1318" s="13">
        <v>45.94</v>
      </c>
      <c r="K1318" s="4">
        <v>25625781</v>
      </c>
      <c r="L1318" s="13">
        <v>147.06</v>
      </c>
      <c r="M1318" s="4">
        <v>10639268</v>
      </c>
      <c r="N1318" s="13">
        <v>44.63</v>
      </c>
      <c r="O1318" s="4">
        <v>93760389</v>
      </c>
      <c r="P1318" s="13">
        <v>305.91000000000003</v>
      </c>
      <c r="Q1318" s="4">
        <v>4830363</v>
      </c>
      <c r="R1318" s="13">
        <v>37.67</v>
      </c>
      <c r="S1318" s="4">
        <v>42873923</v>
      </c>
      <c r="T1318" s="13">
        <v>51.26</v>
      </c>
      <c r="U1318" s="4">
        <v>41106063</v>
      </c>
      <c r="V1318" s="13">
        <v>37.29</v>
      </c>
      <c r="W1318" s="4">
        <v>56607669</v>
      </c>
      <c r="X1318" s="13">
        <v>69.27</v>
      </c>
      <c r="Y1318" s="4">
        <v>22560121</v>
      </c>
      <c r="Z1318" s="13">
        <v>39.69</v>
      </c>
      <c r="AA1318" s="4">
        <v>9492513</v>
      </c>
      <c r="AB1318" s="13">
        <v>30.94</v>
      </c>
      <c r="AC1318" s="4">
        <v>14295901</v>
      </c>
      <c r="AD1318" s="13">
        <v>14.6</v>
      </c>
      <c r="AE1318" s="4">
        <v>24201164</v>
      </c>
      <c r="AF1318" s="13">
        <v>8.18</v>
      </c>
      <c r="AG1318" s="4">
        <v>6051900</v>
      </c>
      <c r="AH1318" s="13">
        <v>12</v>
      </c>
      <c r="AI1318" s="4">
        <v>55409624</v>
      </c>
      <c r="AJ1318" s="13">
        <v>50.5</v>
      </c>
      <c r="AK1318" s="4">
        <v>6516942</v>
      </c>
      <c r="AL1318" s="13">
        <v>13.73</v>
      </c>
      <c r="AM1318" s="4">
        <v>28456503</v>
      </c>
      <c r="AN1318" s="13">
        <v>21.11</v>
      </c>
      <c r="AO1318" s="4">
        <v>18300250</v>
      </c>
      <c r="AP1318" s="13">
        <v>1885.84</v>
      </c>
      <c r="AQ1318" s="4">
        <v>6479073</v>
      </c>
      <c r="AR1318" s="13">
        <v>539.25</v>
      </c>
      <c r="AS1318" s="4">
        <v>21222745</v>
      </c>
      <c r="AT1318" s="13">
        <v>162.97999999999999</v>
      </c>
      <c r="AU1318" s="4">
        <v>9708701</v>
      </c>
      <c r="AV1318" s="13">
        <v>1365.85</v>
      </c>
      <c r="AW1318" s="4">
        <v>998892</v>
      </c>
      <c r="AX1318" s="13">
        <v>181.76</v>
      </c>
      <c r="AY1318" s="4">
        <v>11497377</v>
      </c>
      <c r="AZ1318" s="13">
        <v>83.72</v>
      </c>
      <c r="BA1318" s="4">
        <v>9907535</v>
      </c>
      <c r="BB1318" s="13">
        <v>28.37</v>
      </c>
      <c r="BC1318" s="4">
        <v>18486127</v>
      </c>
      <c r="BD1318" s="13">
        <v>65.81</v>
      </c>
      <c r="BE1318" s="4">
        <v>22977186</v>
      </c>
      <c r="BF1318" s="13">
        <v>85.25</v>
      </c>
      <c r="BG1318" s="4">
        <v>8717945</v>
      </c>
      <c r="BH1318" s="13">
        <v>79.010000000000005</v>
      </c>
      <c r="BI1318" s="4">
        <v>27053246</v>
      </c>
    </row>
    <row r="1319" spans="1:61" x14ac:dyDescent="0.35">
      <c r="A1319" s="1">
        <v>43916</v>
      </c>
      <c r="B1319" s="13">
        <v>258.44</v>
      </c>
      <c r="C1319" s="4">
        <v>63140169</v>
      </c>
      <c r="D1319" s="13">
        <v>156.11000000000001</v>
      </c>
      <c r="E1319" s="4">
        <v>64694427</v>
      </c>
      <c r="F1319" s="13">
        <v>257.24</v>
      </c>
      <c r="G1319" s="4">
        <v>17439692</v>
      </c>
      <c r="H1319" s="13">
        <v>243.17</v>
      </c>
      <c r="I1319" s="4">
        <v>6023343</v>
      </c>
      <c r="J1319" s="13">
        <v>50.48</v>
      </c>
      <c r="K1319" s="4">
        <v>22418935</v>
      </c>
      <c r="L1319" s="13">
        <v>154.72999999999999</v>
      </c>
      <c r="M1319" s="4">
        <v>8578887</v>
      </c>
      <c r="N1319" s="13">
        <v>47.5</v>
      </c>
      <c r="O1319" s="4">
        <v>73915608</v>
      </c>
      <c r="P1319" s="13">
        <v>322.67</v>
      </c>
      <c r="Q1319" s="4">
        <v>4534399</v>
      </c>
      <c r="R1319" s="13">
        <v>40.58</v>
      </c>
      <c r="S1319" s="4">
        <v>38487226</v>
      </c>
      <c r="T1319" s="13">
        <v>55.54</v>
      </c>
      <c r="U1319" s="4">
        <v>41475406</v>
      </c>
      <c r="V1319" s="13">
        <v>38.82</v>
      </c>
      <c r="W1319" s="4">
        <v>46754736</v>
      </c>
      <c r="X1319" s="13">
        <v>76.38</v>
      </c>
      <c r="Y1319" s="4">
        <v>24140970</v>
      </c>
      <c r="Z1319" s="13">
        <v>39.53</v>
      </c>
      <c r="AA1319" s="4">
        <v>9264151</v>
      </c>
      <c r="AB1319" s="13">
        <v>32.090000000000003</v>
      </c>
      <c r="AC1319" s="4">
        <v>13577607</v>
      </c>
      <c r="AD1319" s="13">
        <v>15.52</v>
      </c>
      <c r="AE1319" s="4">
        <v>22183990</v>
      </c>
      <c r="AF1319" s="13">
        <v>7.65</v>
      </c>
      <c r="AG1319" s="4">
        <v>6119221</v>
      </c>
      <c r="AH1319" s="13">
        <v>12.83</v>
      </c>
      <c r="AI1319" s="4">
        <v>70322564</v>
      </c>
      <c r="AJ1319" s="13">
        <v>54.39</v>
      </c>
      <c r="AK1319" s="4">
        <v>6014909</v>
      </c>
      <c r="AL1319" s="13">
        <v>14.48</v>
      </c>
      <c r="AM1319" s="4">
        <v>25364626</v>
      </c>
      <c r="AN1319" s="13">
        <v>23.14</v>
      </c>
      <c r="AO1319" s="4">
        <v>18509020</v>
      </c>
      <c r="AP1319" s="13">
        <v>1955.49</v>
      </c>
      <c r="AQ1319" s="4">
        <v>6235118</v>
      </c>
      <c r="AR1319" s="13">
        <v>528.16</v>
      </c>
      <c r="AS1319" s="4">
        <v>17422082</v>
      </c>
      <c r="AT1319" s="13">
        <v>167.35</v>
      </c>
      <c r="AU1319" s="4">
        <v>8264901</v>
      </c>
      <c r="AV1319" s="13">
        <v>1406</v>
      </c>
      <c r="AW1319" s="4">
        <v>616548</v>
      </c>
      <c r="AX1319" s="13">
        <v>195.21</v>
      </c>
      <c r="AY1319" s="4">
        <v>10174075</v>
      </c>
      <c r="AZ1319" s="13">
        <v>88.11</v>
      </c>
      <c r="BA1319" s="4">
        <v>10105795</v>
      </c>
      <c r="BB1319" s="13">
        <v>30.16</v>
      </c>
      <c r="BC1319" s="4">
        <v>14334084</v>
      </c>
      <c r="BD1319" s="13">
        <v>69.900000000000006</v>
      </c>
      <c r="BE1319" s="4">
        <v>21005282</v>
      </c>
      <c r="BF1319" s="13">
        <v>82.81</v>
      </c>
      <c r="BG1319" s="4">
        <v>10449609</v>
      </c>
      <c r="BH1319" s="13">
        <v>84.3</v>
      </c>
      <c r="BI1319" s="4">
        <v>17204691</v>
      </c>
    </row>
    <row r="1320" spans="1:61" x14ac:dyDescent="0.35">
      <c r="A1320" s="1">
        <v>43917</v>
      </c>
      <c r="B1320" s="13">
        <v>247.74</v>
      </c>
      <c r="C1320" s="4">
        <v>51054153</v>
      </c>
      <c r="D1320" s="13">
        <v>149.69999999999999</v>
      </c>
      <c r="E1320" s="4">
        <v>57042291</v>
      </c>
      <c r="F1320" s="13">
        <v>252.73</v>
      </c>
      <c r="G1320" s="4">
        <v>15970744</v>
      </c>
      <c r="H1320" s="13">
        <v>230.69</v>
      </c>
      <c r="I1320" s="4">
        <v>3944771</v>
      </c>
      <c r="J1320" s="13">
        <v>49.83</v>
      </c>
      <c r="K1320" s="4">
        <v>20025303</v>
      </c>
      <c r="L1320" s="13">
        <v>146</v>
      </c>
      <c r="M1320" s="4">
        <v>8273549</v>
      </c>
      <c r="N1320" s="13">
        <v>46.58</v>
      </c>
      <c r="O1320" s="4">
        <v>74599218</v>
      </c>
      <c r="P1320" s="13">
        <v>305.83</v>
      </c>
      <c r="Q1320" s="4">
        <v>4862124</v>
      </c>
      <c r="R1320" s="13">
        <v>38.82</v>
      </c>
      <c r="S1320" s="4">
        <v>31278581</v>
      </c>
      <c r="T1320" s="13">
        <v>52.37</v>
      </c>
      <c r="U1320" s="4">
        <v>31633487</v>
      </c>
      <c r="V1320" s="13">
        <v>36.950000000000003</v>
      </c>
      <c r="W1320" s="4">
        <v>51558552</v>
      </c>
      <c r="X1320" s="13">
        <v>68.78</v>
      </c>
      <c r="Y1320" s="4">
        <v>20411494</v>
      </c>
      <c r="Z1320" s="13">
        <v>36</v>
      </c>
      <c r="AA1320" s="4">
        <v>10078948</v>
      </c>
      <c r="AB1320" s="13">
        <v>29.25</v>
      </c>
      <c r="AC1320" s="4">
        <v>10647227</v>
      </c>
      <c r="AD1320" s="13">
        <v>13.76</v>
      </c>
      <c r="AE1320" s="4">
        <v>21794535</v>
      </c>
      <c r="AF1320" s="13">
        <v>6.99</v>
      </c>
      <c r="AG1320" s="4">
        <v>7465658</v>
      </c>
      <c r="AH1320" s="13">
        <v>11.61</v>
      </c>
      <c r="AI1320" s="4">
        <v>34675569</v>
      </c>
      <c r="AJ1320" s="13">
        <v>52.32</v>
      </c>
      <c r="AK1320" s="4">
        <v>4191468</v>
      </c>
      <c r="AL1320" s="13">
        <v>13.75</v>
      </c>
      <c r="AM1320" s="4">
        <v>21313091</v>
      </c>
      <c r="AN1320" s="13">
        <v>23.15</v>
      </c>
      <c r="AO1320" s="4">
        <v>11426336</v>
      </c>
      <c r="AP1320" s="13">
        <v>1900.1</v>
      </c>
      <c r="AQ1320" s="4">
        <v>5387897</v>
      </c>
      <c r="AR1320" s="13">
        <v>514.36</v>
      </c>
      <c r="AS1320" s="4">
        <v>14377408</v>
      </c>
      <c r="AT1320" s="13">
        <v>164.01</v>
      </c>
      <c r="AU1320" s="4">
        <v>6441366</v>
      </c>
      <c r="AV1320" s="13">
        <v>1255.1500000000001</v>
      </c>
      <c r="AW1320" s="4">
        <v>701507</v>
      </c>
      <c r="AX1320" s="13">
        <v>190.55</v>
      </c>
      <c r="AY1320" s="4">
        <v>7121658</v>
      </c>
      <c r="AZ1320" s="13">
        <v>86.98</v>
      </c>
      <c r="BA1320" s="4">
        <v>6885783</v>
      </c>
      <c r="BB1320" s="13">
        <v>30.18</v>
      </c>
      <c r="BC1320" s="4">
        <v>14183240</v>
      </c>
      <c r="BD1320" s="13">
        <v>66.34</v>
      </c>
      <c r="BE1320" s="4">
        <v>18950460</v>
      </c>
      <c r="BF1320" s="13">
        <v>78.849999999999994</v>
      </c>
      <c r="BG1320" s="4">
        <v>5749800</v>
      </c>
      <c r="BH1320" s="13">
        <v>83.23</v>
      </c>
      <c r="BI1320" s="4">
        <v>14183379</v>
      </c>
    </row>
    <row r="1321" spans="1:61" x14ac:dyDescent="0.35">
      <c r="A1321" s="1">
        <v>43920</v>
      </c>
      <c r="B1321" s="13">
        <v>254.81</v>
      </c>
      <c r="C1321" s="4">
        <v>41994110</v>
      </c>
      <c r="D1321" s="13">
        <v>160.22999999999999</v>
      </c>
      <c r="E1321" s="4">
        <v>63420326</v>
      </c>
      <c r="F1321" s="13">
        <v>265.58999999999997</v>
      </c>
      <c r="G1321" s="4">
        <v>15056253</v>
      </c>
      <c r="H1321" s="13">
        <v>240.11</v>
      </c>
      <c r="I1321" s="4">
        <v>5234349</v>
      </c>
      <c r="J1321" s="13">
        <v>50.36</v>
      </c>
      <c r="K1321" s="4">
        <v>20611903</v>
      </c>
      <c r="L1321" s="13">
        <v>149.85</v>
      </c>
      <c r="M1321" s="4">
        <v>7650429</v>
      </c>
      <c r="N1321" s="13">
        <v>47.86</v>
      </c>
      <c r="O1321" s="4">
        <v>68486602</v>
      </c>
      <c r="P1321" s="13">
        <v>318.39</v>
      </c>
      <c r="Q1321" s="4">
        <v>4340463</v>
      </c>
      <c r="R1321" s="13">
        <v>40.32</v>
      </c>
      <c r="S1321" s="4">
        <v>27120333</v>
      </c>
      <c r="T1321" s="13">
        <v>55.49</v>
      </c>
      <c r="U1321" s="4">
        <v>31628610</v>
      </c>
      <c r="V1321" s="13">
        <v>37.5</v>
      </c>
      <c r="W1321" s="4">
        <v>45834987</v>
      </c>
      <c r="X1321" s="13">
        <v>71.95</v>
      </c>
      <c r="Y1321" s="4">
        <v>18486815</v>
      </c>
      <c r="Z1321" s="13">
        <v>34.979999999999997</v>
      </c>
      <c r="AA1321" s="4">
        <v>9148305</v>
      </c>
      <c r="AB1321" s="13">
        <v>29.29</v>
      </c>
      <c r="AC1321" s="4">
        <v>11089570</v>
      </c>
      <c r="AD1321" s="13">
        <v>13.28</v>
      </c>
      <c r="AE1321" s="4">
        <v>25981531</v>
      </c>
      <c r="AF1321" s="13">
        <v>6.48</v>
      </c>
      <c r="AG1321" s="4">
        <v>12807679</v>
      </c>
      <c r="AH1321" s="13">
        <v>11.01</v>
      </c>
      <c r="AI1321" s="4">
        <v>44717611</v>
      </c>
      <c r="AJ1321" s="13">
        <v>54.16</v>
      </c>
      <c r="AK1321" s="4">
        <v>5207896</v>
      </c>
      <c r="AL1321" s="13">
        <v>13.27</v>
      </c>
      <c r="AM1321" s="4">
        <v>24655676</v>
      </c>
      <c r="AN1321" s="13">
        <v>24.33</v>
      </c>
      <c r="AO1321" s="4">
        <v>10262979</v>
      </c>
      <c r="AP1321" s="13">
        <v>1963.95</v>
      </c>
      <c r="AQ1321" s="4">
        <v>6126087</v>
      </c>
      <c r="AR1321" s="13">
        <v>502.13</v>
      </c>
      <c r="AS1321" s="4">
        <v>11998067</v>
      </c>
      <c r="AT1321" s="13">
        <v>168.13</v>
      </c>
      <c r="AU1321" s="4">
        <v>5621669</v>
      </c>
      <c r="AV1321" s="13">
        <v>1308.23</v>
      </c>
      <c r="AW1321" s="4">
        <v>600977</v>
      </c>
      <c r="AX1321" s="13">
        <v>196.1</v>
      </c>
      <c r="AY1321" s="4">
        <v>6936746</v>
      </c>
      <c r="AZ1321" s="13">
        <v>88.71</v>
      </c>
      <c r="BA1321" s="4">
        <v>5717052</v>
      </c>
      <c r="BB1321" s="13">
        <v>31.19</v>
      </c>
      <c r="BC1321" s="4">
        <v>14951994</v>
      </c>
      <c r="BD1321" s="13">
        <v>67.86</v>
      </c>
      <c r="BE1321" s="4">
        <v>14199717</v>
      </c>
      <c r="BF1321" s="13">
        <v>76.16</v>
      </c>
      <c r="BG1321" s="4">
        <v>6097793</v>
      </c>
      <c r="BH1321" s="13">
        <v>85.38</v>
      </c>
      <c r="BI1321" s="4">
        <v>10960126</v>
      </c>
    </row>
    <row r="1322" spans="1:61" x14ac:dyDescent="0.35">
      <c r="A1322" s="1">
        <v>43921</v>
      </c>
      <c r="B1322" s="13">
        <v>254.29</v>
      </c>
      <c r="C1322" s="4">
        <v>49250501</v>
      </c>
      <c r="D1322" s="13">
        <v>157.71</v>
      </c>
      <c r="E1322" s="4">
        <v>77927186</v>
      </c>
      <c r="F1322" s="13">
        <v>263.60000000000002</v>
      </c>
      <c r="G1322" s="4">
        <v>23749014</v>
      </c>
      <c r="H1322" s="13">
        <v>237.1</v>
      </c>
      <c r="I1322" s="4">
        <v>5021531</v>
      </c>
      <c r="J1322" s="13">
        <v>48.33</v>
      </c>
      <c r="K1322" s="4">
        <v>15803792</v>
      </c>
      <c r="L1322" s="13">
        <v>143.97999999999999</v>
      </c>
      <c r="M1322" s="4">
        <v>10431475</v>
      </c>
      <c r="N1322" s="13">
        <v>45.48</v>
      </c>
      <c r="O1322" s="4">
        <v>83483749</v>
      </c>
      <c r="P1322" s="13">
        <v>318.24</v>
      </c>
      <c r="Q1322" s="4">
        <v>6414549</v>
      </c>
      <c r="R1322" s="13">
        <v>39.31</v>
      </c>
      <c r="S1322" s="4">
        <v>26019845</v>
      </c>
      <c r="T1322" s="13">
        <v>54.12</v>
      </c>
      <c r="U1322" s="4">
        <v>48081861</v>
      </c>
      <c r="V1322" s="13">
        <v>37.97</v>
      </c>
      <c r="W1322" s="4">
        <v>41491612</v>
      </c>
      <c r="X1322" s="13">
        <v>72.459999999999994</v>
      </c>
      <c r="Y1322" s="4">
        <v>18514178</v>
      </c>
      <c r="Z1322" s="13">
        <v>35.92</v>
      </c>
      <c r="AA1322" s="4">
        <v>7823005</v>
      </c>
      <c r="AB1322" s="13">
        <v>30.8</v>
      </c>
      <c r="AC1322" s="4">
        <v>13487040</v>
      </c>
      <c r="AD1322" s="13">
        <v>13.49</v>
      </c>
      <c r="AE1322" s="4">
        <v>25759797</v>
      </c>
      <c r="AF1322" s="13">
        <v>6.91</v>
      </c>
      <c r="AG1322" s="4">
        <v>10281663</v>
      </c>
      <c r="AH1322" s="13">
        <v>11.58</v>
      </c>
      <c r="AI1322" s="4">
        <v>35568418</v>
      </c>
      <c r="AJ1322" s="13">
        <v>53.65</v>
      </c>
      <c r="AK1322" s="4">
        <v>4743844</v>
      </c>
      <c r="AL1322" s="13">
        <v>13.92</v>
      </c>
      <c r="AM1322" s="4">
        <v>24003489</v>
      </c>
      <c r="AN1322" s="13">
        <v>23.62</v>
      </c>
      <c r="AO1322" s="4">
        <v>11633027</v>
      </c>
      <c r="AP1322" s="13">
        <v>1949.72</v>
      </c>
      <c r="AQ1322" s="4">
        <v>5123626</v>
      </c>
      <c r="AR1322" s="13">
        <v>524</v>
      </c>
      <c r="AS1322" s="4">
        <v>17771485</v>
      </c>
      <c r="AT1322" s="13">
        <v>165.35</v>
      </c>
      <c r="AU1322" s="4">
        <v>4522292</v>
      </c>
      <c r="AV1322" s="13">
        <v>1345.32</v>
      </c>
      <c r="AW1322" s="4">
        <v>771576</v>
      </c>
      <c r="AX1322" s="13">
        <v>186.71</v>
      </c>
      <c r="AY1322" s="4">
        <v>7341134</v>
      </c>
      <c r="AZ1322" s="13">
        <v>86.05</v>
      </c>
      <c r="BA1322" s="4">
        <v>5526239</v>
      </c>
      <c r="BB1322" s="13">
        <v>30.06</v>
      </c>
      <c r="BC1322" s="4">
        <v>15868732</v>
      </c>
      <c r="BD1322" s="13">
        <v>65.739999999999995</v>
      </c>
      <c r="BE1322" s="4">
        <v>20109803</v>
      </c>
      <c r="BF1322" s="13">
        <v>74.81</v>
      </c>
      <c r="BG1322" s="4">
        <v>5176088</v>
      </c>
      <c r="BH1322" s="13">
        <v>82.74</v>
      </c>
      <c r="BI1322" s="4">
        <v>9618581</v>
      </c>
    </row>
    <row r="1323" spans="1:61" x14ac:dyDescent="0.35">
      <c r="A1323" s="1">
        <v>43922</v>
      </c>
      <c r="B1323" s="13">
        <v>240.91</v>
      </c>
      <c r="C1323" s="4">
        <v>44054638</v>
      </c>
      <c r="D1323" s="13">
        <v>152.11000000000001</v>
      </c>
      <c r="E1323" s="4">
        <v>57969926</v>
      </c>
      <c r="F1323" s="13">
        <v>243.07</v>
      </c>
      <c r="G1323" s="4">
        <v>16422828</v>
      </c>
      <c r="H1323" s="13">
        <v>223.63</v>
      </c>
      <c r="I1323" s="4">
        <v>4185832</v>
      </c>
      <c r="J1323" s="13">
        <v>48.71</v>
      </c>
      <c r="K1323" s="4">
        <v>17918494</v>
      </c>
      <c r="L1323" s="13">
        <v>134.06</v>
      </c>
      <c r="M1323" s="4">
        <v>8737615</v>
      </c>
      <c r="N1323" s="13">
        <v>43.66</v>
      </c>
      <c r="O1323" s="4">
        <v>92083081</v>
      </c>
      <c r="P1323" s="13">
        <v>301.20999999999998</v>
      </c>
      <c r="Q1323" s="4">
        <v>3902957</v>
      </c>
      <c r="R1323" s="13">
        <v>38.33</v>
      </c>
      <c r="S1323" s="4">
        <v>26790667</v>
      </c>
      <c r="T1323" s="13">
        <v>51.88</v>
      </c>
      <c r="U1323" s="4">
        <v>29586562</v>
      </c>
      <c r="V1323" s="13">
        <v>37.53</v>
      </c>
      <c r="W1323" s="4">
        <v>36045930</v>
      </c>
      <c r="X1323" s="13">
        <v>68.56</v>
      </c>
      <c r="Y1323" s="4">
        <v>14362041</v>
      </c>
      <c r="Z1323" s="13">
        <v>34.6</v>
      </c>
      <c r="AA1323" s="4">
        <v>6250283</v>
      </c>
      <c r="AB1323" s="13">
        <v>29.62</v>
      </c>
      <c r="AC1323" s="4">
        <v>11101366</v>
      </c>
      <c r="AD1323" s="13">
        <v>12.59</v>
      </c>
      <c r="AE1323" s="4">
        <v>25393772</v>
      </c>
      <c r="AF1323" s="13">
        <v>5.89</v>
      </c>
      <c r="AG1323" s="4">
        <v>7578275</v>
      </c>
      <c r="AH1323" s="13">
        <v>10.74</v>
      </c>
      <c r="AI1323" s="4">
        <v>39837234</v>
      </c>
      <c r="AJ1323" s="13">
        <v>49.51</v>
      </c>
      <c r="AK1323" s="4">
        <v>4143185</v>
      </c>
      <c r="AL1323" s="13">
        <v>12.73</v>
      </c>
      <c r="AM1323" s="4">
        <v>17770600</v>
      </c>
      <c r="AN1323" s="13">
        <v>20.87</v>
      </c>
      <c r="AO1323" s="4">
        <v>9305056</v>
      </c>
      <c r="AP1323" s="13">
        <v>1907.7</v>
      </c>
      <c r="AQ1323" s="4">
        <v>4121875</v>
      </c>
      <c r="AR1323" s="13">
        <v>481.56</v>
      </c>
      <c r="AS1323" s="4">
        <v>13353180</v>
      </c>
      <c r="AT1323" s="13">
        <v>158.16999999999999</v>
      </c>
      <c r="AU1323" s="4">
        <v>4668869</v>
      </c>
      <c r="AV1323" s="13">
        <v>1271.6300000000001</v>
      </c>
      <c r="AW1323" s="4">
        <v>563068</v>
      </c>
      <c r="AX1323" s="13">
        <v>178.63</v>
      </c>
      <c r="AY1323" s="4">
        <v>7858183</v>
      </c>
      <c r="AZ1323" s="13">
        <v>80.42</v>
      </c>
      <c r="BA1323" s="4">
        <v>8115372</v>
      </c>
      <c r="BB1323" s="13">
        <v>28.78</v>
      </c>
      <c r="BC1323" s="4">
        <v>14341767</v>
      </c>
      <c r="BD1323" s="13">
        <v>62.62</v>
      </c>
      <c r="BE1323" s="4">
        <v>12880408</v>
      </c>
      <c r="BF1323" s="13">
        <v>69.150000000000006</v>
      </c>
      <c r="BG1323" s="4">
        <v>7651268</v>
      </c>
      <c r="BH1323" s="13">
        <v>79.23</v>
      </c>
      <c r="BI1323" s="4">
        <v>9771306</v>
      </c>
    </row>
    <row r="1324" spans="1:61" x14ac:dyDescent="0.35">
      <c r="A1324" s="1">
        <v>43923</v>
      </c>
      <c r="B1324" s="13">
        <v>244.93</v>
      </c>
      <c r="C1324" s="4">
        <v>41483493</v>
      </c>
      <c r="D1324" s="13">
        <v>155.26</v>
      </c>
      <c r="E1324" s="4">
        <v>49630735</v>
      </c>
      <c r="F1324" s="13">
        <v>255.47</v>
      </c>
      <c r="G1324" s="4">
        <v>16894113</v>
      </c>
      <c r="H1324" s="13">
        <v>237.06</v>
      </c>
      <c r="I1324" s="4">
        <v>4504883</v>
      </c>
      <c r="J1324" s="13">
        <v>49.8</v>
      </c>
      <c r="K1324" s="4">
        <v>16434410</v>
      </c>
      <c r="L1324" s="13">
        <v>134.32</v>
      </c>
      <c r="M1324" s="4">
        <v>8150532</v>
      </c>
      <c r="N1324" s="13">
        <v>44.49</v>
      </c>
      <c r="O1324" s="4">
        <v>79024133</v>
      </c>
      <c r="P1324" s="13">
        <v>303.95999999999998</v>
      </c>
      <c r="Q1324" s="4">
        <v>3590071</v>
      </c>
      <c r="R1324" s="13">
        <v>39.799999999999997</v>
      </c>
      <c r="S1324" s="4">
        <v>28180489</v>
      </c>
      <c r="T1324" s="13">
        <v>54.35</v>
      </c>
      <c r="U1324" s="4">
        <v>27809987</v>
      </c>
      <c r="V1324" s="13">
        <v>40.4</v>
      </c>
      <c r="W1324" s="4">
        <v>62000162</v>
      </c>
      <c r="X1324" s="13">
        <v>76.12</v>
      </c>
      <c r="Y1324" s="4">
        <v>23220622</v>
      </c>
      <c r="Z1324" s="13">
        <v>38.299999999999997</v>
      </c>
      <c r="AA1324" s="4">
        <v>12693965</v>
      </c>
      <c r="AB1324" s="13">
        <v>33.86</v>
      </c>
      <c r="AC1324" s="4">
        <v>14693161</v>
      </c>
      <c r="AD1324" s="13">
        <v>13.88</v>
      </c>
      <c r="AE1324" s="4">
        <v>33976525</v>
      </c>
      <c r="AF1324" s="13">
        <v>6.32</v>
      </c>
      <c r="AG1324" s="4">
        <v>8426878</v>
      </c>
      <c r="AH1324" s="13">
        <v>12.77</v>
      </c>
      <c r="AI1324" s="4">
        <v>79141622</v>
      </c>
      <c r="AJ1324" s="13">
        <v>51.72</v>
      </c>
      <c r="AK1324" s="4">
        <v>5169006</v>
      </c>
      <c r="AL1324" s="13">
        <v>13.45</v>
      </c>
      <c r="AM1324" s="4">
        <v>20015693</v>
      </c>
      <c r="AN1324" s="13">
        <v>21.22</v>
      </c>
      <c r="AO1324" s="4">
        <v>11990433</v>
      </c>
      <c r="AP1324" s="13">
        <v>1918.83</v>
      </c>
      <c r="AQ1324" s="4">
        <v>4335985</v>
      </c>
      <c r="AR1324" s="13">
        <v>454.47</v>
      </c>
      <c r="AS1324" s="4">
        <v>19858427</v>
      </c>
      <c r="AT1324" s="13">
        <v>161.5</v>
      </c>
      <c r="AU1324" s="4">
        <v>4803514</v>
      </c>
      <c r="AV1324" s="13">
        <v>1260</v>
      </c>
      <c r="AW1324" s="4">
        <v>574028</v>
      </c>
      <c r="AX1324" s="13">
        <v>181.31</v>
      </c>
      <c r="AY1324" s="4">
        <v>6353948</v>
      </c>
      <c r="AZ1324" s="13">
        <v>82.86</v>
      </c>
      <c r="BA1324" s="4">
        <v>8246667</v>
      </c>
      <c r="BB1324" s="13">
        <v>29.19</v>
      </c>
      <c r="BC1324" s="4">
        <v>12007125</v>
      </c>
      <c r="BD1324" s="13">
        <v>65</v>
      </c>
      <c r="BE1324" s="4">
        <v>18175040</v>
      </c>
      <c r="BF1324" s="13">
        <v>63</v>
      </c>
      <c r="BG1324" s="4">
        <v>8062657</v>
      </c>
      <c r="BH1324" s="13">
        <v>80.14</v>
      </c>
      <c r="BI1324" s="4">
        <v>12731460</v>
      </c>
    </row>
    <row r="1325" spans="1:61" x14ac:dyDescent="0.35">
      <c r="A1325" s="1">
        <v>43924</v>
      </c>
      <c r="B1325" s="13">
        <v>241.41</v>
      </c>
      <c r="C1325" s="4">
        <v>32470017</v>
      </c>
      <c r="D1325" s="13">
        <v>153.83000000000001</v>
      </c>
      <c r="E1325" s="4">
        <v>41243284</v>
      </c>
      <c r="F1325" s="13">
        <v>243.91</v>
      </c>
      <c r="G1325" s="4">
        <v>16580346</v>
      </c>
      <c r="H1325" s="13">
        <v>234.26</v>
      </c>
      <c r="I1325" s="4">
        <v>2896148</v>
      </c>
      <c r="J1325" s="13">
        <v>49.4</v>
      </c>
      <c r="K1325" s="4">
        <v>13362483</v>
      </c>
      <c r="L1325" s="13">
        <v>134.31</v>
      </c>
      <c r="M1325" s="4">
        <v>6004409</v>
      </c>
      <c r="N1325" s="13">
        <v>42.59</v>
      </c>
      <c r="O1325" s="4">
        <v>79334966</v>
      </c>
      <c r="P1325" s="13">
        <v>293.61</v>
      </c>
      <c r="Q1325" s="4">
        <v>3934718</v>
      </c>
      <c r="R1325" s="13">
        <v>39.06</v>
      </c>
      <c r="S1325" s="4">
        <v>21235157</v>
      </c>
      <c r="T1325" s="13">
        <v>54.13</v>
      </c>
      <c r="U1325" s="4">
        <v>23906062</v>
      </c>
      <c r="V1325" s="13">
        <v>39.21</v>
      </c>
      <c r="W1325" s="4">
        <v>48425662</v>
      </c>
      <c r="X1325" s="13">
        <v>75.11</v>
      </c>
      <c r="Y1325" s="4">
        <v>14905410</v>
      </c>
      <c r="Z1325" s="13">
        <v>39.89</v>
      </c>
      <c r="AA1325" s="4">
        <v>13594215</v>
      </c>
      <c r="AB1325" s="13">
        <v>32.909999999999997</v>
      </c>
      <c r="AC1325" s="4">
        <v>11504950</v>
      </c>
      <c r="AD1325" s="13">
        <v>14.29</v>
      </c>
      <c r="AE1325" s="4">
        <v>24822939</v>
      </c>
      <c r="AF1325" s="13">
        <v>6.33</v>
      </c>
      <c r="AG1325" s="4">
        <v>6516488</v>
      </c>
      <c r="AH1325" s="13">
        <v>13</v>
      </c>
      <c r="AI1325" s="4">
        <v>92062316</v>
      </c>
      <c r="AJ1325" s="13">
        <v>51.62</v>
      </c>
      <c r="AK1325" s="4">
        <v>3587494</v>
      </c>
      <c r="AL1325" s="13">
        <v>13.41</v>
      </c>
      <c r="AM1325" s="4">
        <v>26863798</v>
      </c>
      <c r="AN1325" s="13">
        <v>20.059999999999999</v>
      </c>
      <c r="AO1325" s="4">
        <v>14114521</v>
      </c>
      <c r="AP1325" s="13">
        <v>1906.59</v>
      </c>
      <c r="AQ1325" s="4">
        <v>3609870</v>
      </c>
      <c r="AR1325" s="13">
        <v>480.01</v>
      </c>
      <c r="AS1325" s="4">
        <v>22562076</v>
      </c>
      <c r="AT1325" s="13">
        <v>160.33000000000001</v>
      </c>
      <c r="AU1325" s="4">
        <v>5050441</v>
      </c>
      <c r="AV1325" s="13">
        <v>1230.68</v>
      </c>
      <c r="AW1325" s="4">
        <v>442446</v>
      </c>
      <c r="AX1325" s="13">
        <v>178.7</v>
      </c>
      <c r="AY1325" s="4">
        <v>7299814</v>
      </c>
      <c r="AZ1325" s="13">
        <v>82.2</v>
      </c>
      <c r="BA1325" s="4">
        <v>6448510</v>
      </c>
      <c r="BB1325" s="13">
        <v>29.41</v>
      </c>
      <c r="BC1325" s="4">
        <v>10869248</v>
      </c>
      <c r="BD1325" s="13">
        <v>63.05</v>
      </c>
      <c r="BE1325" s="4">
        <v>14676460</v>
      </c>
      <c r="BF1325" s="13">
        <v>59.08</v>
      </c>
      <c r="BG1325" s="4">
        <v>10622239</v>
      </c>
      <c r="BH1325" s="13">
        <v>78.86</v>
      </c>
      <c r="BI1325" s="4">
        <v>8476870</v>
      </c>
    </row>
    <row r="1326" spans="1:61" x14ac:dyDescent="0.35">
      <c r="A1326" s="1">
        <v>43927</v>
      </c>
      <c r="B1326" s="13">
        <v>262.47000000000003</v>
      </c>
      <c r="C1326" s="4">
        <v>50455071</v>
      </c>
      <c r="D1326" s="13">
        <v>165.27</v>
      </c>
      <c r="E1326" s="4">
        <v>67111697</v>
      </c>
      <c r="F1326" s="13">
        <v>268.39999999999998</v>
      </c>
      <c r="G1326" s="4">
        <v>18197062</v>
      </c>
      <c r="H1326" s="13">
        <v>252.44</v>
      </c>
      <c r="I1326" s="4">
        <v>3886786</v>
      </c>
      <c r="J1326" s="13">
        <v>51.49</v>
      </c>
      <c r="K1326" s="4">
        <v>13845785</v>
      </c>
      <c r="L1326" s="13">
        <v>147.55000000000001</v>
      </c>
      <c r="M1326" s="4">
        <v>12296766</v>
      </c>
      <c r="N1326" s="13">
        <v>47.52</v>
      </c>
      <c r="O1326" s="4">
        <v>82293964</v>
      </c>
      <c r="P1326" s="13">
        <v>319.13</v>
      </c>
      <c r="Q1326" s="4">
        <v>5145092</v>
      </c>
      <c r="R1326" s="13">
        <v>41.43</v>
      </c>
      <c r="S1326" s="4">
        <v>31641428</v>
      </c>
      <c r="T1326" s="13">
        <v>58.43</v>
      </c>
      <c r="U1326" s="4">
        <v>32323387</v>
      </c>
      <c r="V1326" s="13">
        <v>40.47</v>
      </c>
      <c r="W1326" s="4">
        <v>41301933</v>
      </c>
      <c r="X1326" s="13">
        <v>80.39</v>
      </c>
      <c r="Y1326" s="4">
        <v>17334919</v>
      </c>
      <c r="Z1326" s="13">
        <v>39.43</v>
      </c>
      <c r="AA1326" s="4">
        <v>9030699</v>
      </c>
      <c r="AB1326" s="13">
        <v>32.799999999999997</v>
      </c>
      <c r="AC1326" s="4">
        <v>13532885</v>
      </c>
      <c r="AD1326" s="13">
        <v>15.67</v>
      </c>
      <c r="AE1326" s="4">
        <v>24572166</v>
      </c>
      <c r="AF1326" s="13">
        <v>7.21</v>
      </c>
      <c r="AG1326" s="4">
        <v>6954440</v>
      </c>
      <c r="AH1326" s="13">
        <v>13.44</v>
      </c>
      <c r="AI1326" s="4">
        <v>52068112</v>
      </c>
      <c r="AJ1326" s="13">
        <v>57.42</v>
      </c>
      <c r="AK1326" s="4">
        <v>5347793</v>
      </c>
      <c r="AL1326" s="13">
        <v>13.99</v>
      </c>
      <c r="AM1326" s="4">
        <v>19274373</v>
      </c>
      <c r="AN1326" s="13">
        <v>23.09</v>
      </c>
      <c r="AO1326" s="4">
        <v>10180003</v>
      </c>
      <c r="AP1326" s="13">
        <v>1997.59</v>
      </c>
      <c r="AQ1326" s="4">
        <v>5773181</v>
      </c>
      <c r="AR1326" s="13">
        <v>516.24</v>
      </c>
      <c r="AS1326" s="4">
        <v>14901836</v>
      </c>
      <c r="AT1326" s="13">
        <v>177.04</v>
      </c>
      <c r="AU1326" s="4">
        <v>8330914</v>
      </c>
      <c r="AV1326" s="13">
        <v>1356.68</v>
      </c>
      <c r="AW1326" s="4">
        <v>751605</v>
      </c>
      <c r="AX1326" s="13">
        <v>191.33</v>
      </c>
      <c r="AY1326" s="4">
        <v>7454001</v>
      </c>
      <c r="AZ1326" s="13">
        <v>88.77</v>
      </c>
      <c r="BA1326" s="4">
        <v>9422337</v>
      </c>
      <c r="BB1326" s="13">
        <v>31.18</v>
      </c>
      <c r="BC1326" s="4">
        <v>14731910</v>
      </c>
      <c r="BD1326" s="13">
        <v>67.790000000000006</v>
      </c>
      <c r="BE1326" s="4">
        <v>18010771</v>
      </c>
      <c r="BF1326" s="13">
        <v>70.59</v>
      </c>
      <c r="BG1326" s="4">
        <v>12186119</v>
      </c>
      <c r="BH1326" s="13">
        <v>84.63</v>
      </c>
      <c r="BI1326" s="4">
        <v>11266497</v>
      </c>
    </row>
    <row r="1327" spans="1:61" x14ac:dyDescent="0.35">
      <c r="A1327" s="1">
        <v>43928</v>
      </c>
      <c r="B1327" s="13">
        <v>259.43</v>
      </c>
      <c r="C1327" s="4">
        <v>50721831</v>
      </c>
      <c r="D1327" s="13">
        <v>163.49</v>
      </c>
      <c r="E1327" s="4">
        <v>62769038</v>
      </c>
      <c r="F1327" s="13">
        <v>259.02999999999997</v>
      </c>
      <c r="G1327" s="4">
        <v>19613047</v>
      </c>
      <c r="H1327" s="13">
        <v>253.27</v>
      </c>
      <c r="I1327" s="4">
        <v>4589207</v>
      </c>
      <c r="J1327" s="13">
        <v>50.76</v>
      </c>
      <c r="K1327" s="4">
        <v>14063019</v>
      </c>
      <c r="L1327" s="13">
        <v>145.07</v>
      </c>
      <c r="M1327" s="4">
        <v>7859451</v>
      </c>
      <c r="N1327" s="13">
        <v>47.56</v>
      </c>
      <c r="O1327" s="4">
        <v>102098689</v>
      </c>
      <c r="P1327" s="13">
        <v>308.93</v>
      </c>
      <c r="Q1327" s="4">
        <v>5422270</v>
      </c>
      <c r="R1327" s="13">
        <v>40.64</v>
      </c>
      <c r="S1327" s="4">
        <v>30366068</v>
      </c>
      <c r="T1327" s="13">
        <v>58.4</v>
      </c>
      <c r="U1327" s="4">
        <v>41410012</v>
      </c>
      <c r="V1327" s="13">
        <v>41.24</v>
      </c>
      <c r="W1327" s="4">
        <v>48921827</v>
      </c>
      <c r="X1327" s="13">
        <v>80.92</v>
      </c>
      <c r="Y1327" s="4">
        <v>16394790</v>
      </c>
      <c r="Z1327" s="13">
        <v>41.33</v>
      </c>
      <c r="AA1327" s="4">
        <v>7531985</v>
      </c>
      <c r="AB1327" s="13">
        <v>33.270000000000003</v>
      </c>
      <c r="AC1327" s="4">
        <v>11704205</v>
      </c>
      <c r="AD1327" s="13">
        <v>16.47</v>
      </c>
      <c r="AE1327" s="4">
        <v>29091460</v>
      </c>
      <c r="AF1327" s="13">
        <v>7.86</v>
      </c>
      <c r="AG1327" s="4">
        <v>8605562</v>
      </c>
      <c r="AH1327" s="13">
        <v>13.84</v>
      </c>
      <c r="AI1327" s="4">
        <v>54728628</v>
      </c>
      <c r="AJ1327" s="13">
        <v>58.63</v>
      </c>
      <c r="AK1327" s="4">
        <v>5281147</v>
      </c>
      <c r="AL1327" s="13">
        <v>14.2</v>
      </c>
      <c r="AM1327" s="4">
        <v>19149400</v>
      </c>
      <c r="AN1327" s="13">
        <v>22.51</v>
      </c>
      <c r="AO1327" s="4">
        <v>14246865</v>
      </c>
      <c r="AP1327" s="13">
        <v>2011.6</v>
      </c>
      <c r="AQ1327" s="4">
        <v>5113983</v>
      </c>
      <c r="AR1327" s="13">
        <v>545.45000000000005</v>
      </c>
      <c r="AS1327" s="4">
        <v>17919784</v>
      </c>
      <c r="AT1327" s="13">
        <v>175.59</v>
      </c>
      <c r="AU1327" s="4">
        <v>7848299</v>
      </c>
      <c r="AV1327" s="13">
        <v>1376.37</v>
      </c>
      <c r="AW1327" s="4">
        <v>783524</v>
      </c>
      <c r="AX1327" s="13">
        <v>192.29</v>
      </c>
      <c r="AY1327" s="4">
        <v>6438763</v>
      </c>
      <c r="AZ1327" s="13">
        <v>90.96</v>
      </c>
      <c r="BA1327" s="4">
        <v>7854933</v>
      </c>
      <c r="BB1327" s="13">
        <v>31.62</v>
      </c>
      <c r="BC1327" s="4">
        <v>10602487</v>
      </c>
      <c r="BD1327" s="13">
        <v>68.709999999999994</v>
      </c>
      <c r="BE1327" s="4">
        <v>13799395</v>
      </c>
      <c r="BF1327" s="13">
        <v>73.819999999999993</v>
      </c>
      <c r="BG1327" s="4">
        <v>11850384</v>
      </c>
      <c r="BH1327" s="13">
        <v>84.16</v>
      </c>
      <c r="BI1327" s="4">
        <v>10468058</v>
      </c>
    </row>
    <row r="1328" spans="1:61" x14ac:dyDescent="0.35">
      <c r="A1328" s="1">
        <v>43929</v>
      </c>
      <c r="B1328" s="13">
        <v>266.07</v>
      </c>
      <c r="C1328" s="4">
        <v>42223821</v>
      </c>
      <c r="D1328" s="13">
        <v>165.13</v>
      </c>
      <c r="E1328" s="4">
        <v>48318234</v>
      </c>
      <c r="F1328" s="13">
        <v>266.95</v>
      </c>
      <c r="G1328" s="4">
        <v>13561113</v>
      </c>
      <c r="H1328" s="13">
        <v>261.10000000000002</v>
      </c>
      <c r="I1328" s="4">
        <v>2756546</v>
      </c>
      <c r="J1328" s="13">
        <v>52.13</v>
      </c>
      <c r="K1328" s="4">
        <v>15710702</v>
      </c>
      <c r="L1328" s="13">
        <v>151.12</v>
      </c>
      <c r="M1328" s="4">
        <v>7665521</v>
      </c>
      <c r="N1328" s="13">
        <v>48.79</v>
      </c>
      <c r="O1328" s="4">
        <v>64930779</v>
      </c>
      <c r="P1328" s="13">
        <v>317.18</v>
      </c>
      <c r="Q1328" s="4">
        <v>4002545</v>
      </c>
      <c r="R1328" s="13">
        <v>41.74</v>
      </c>
      <c r="S1328" s="4">
        <v>22683517</v>
      </c>
      <c r="T1328" s="13">
        <v>58.98</v>
      </c>
      <c r="U1328" s="4">
        <v>26719500</v>
      </c>
      <c r="V1328" s="13">
        <v>43.85</v>
      </c>
      <c r="W1328" s="4">
        <v>33355550</v>
      </c>
      <c r="X1328" s="13">
        <v>85.98</v>
      </c>
      <c r="Y1328" s="4">
        <v>12284845</v>
      </c>
      <c r="Z1328" s="13">
        <v>45.29</v>
      </c>
      <c r="AA1328" s="4">
        <v>7217478</v>
      </c>
      <c r="AB1328" s="13">
        <v>35.68</v>
      </c>
      <c r="AC1328" s="4">
        <v>8171141</v>
      </c>
      <c r="AD1328" s="13">
        <v>17.28</v>
      </c>
      <c r="AE1328" s="4">
        <v>16038979</v>
      </c>
      <c r="AF1328" s="13">
        <v>7.99</v>
      </c>
      <c r="AG1328" s="4">
        <v>8020331</v>
      </c>
      <c r="AH1328" s="13">
        <v>15.56</v>
      </c>
      <c r="AI1328" s="4">
        <v>48988571</v>
      </c>
      <c r="AJ1328" s="13">
        <v>63.7</v>
      </c>
      <c r="AK1328" s="4">
        <v>3754830</v>
      </c>
      <c r="AL1328" s="13">
        <v>14.83</v>
      </c>
      <c r="AM1328" s="4">
        <v>13820120</v>
      </c>
      <c r="AN1328" s="13">
        <v>24.31</v>
      </c>
      <c r="AO1328" s="4">
        <v>18008627</v>
      </c>
      <c r="AP1328" s="13">
        <v>2043</v>
      </c>
      <c r="AQ1328" s="4">
        <v>3977313</v>
      </c>
      <c r="AR1328" s="13">
        <v>548.84</v>
      </c>
      <c r="AS1328" s="4">
        <v>12656024</v>
      </c>
      <c r="AT1328" s="13">
        <v>177.49</v>
      </c>
      <c r="AU1328" s="4">
        <v>5665728</v>
      </c>
      <c r="AV1328" s="13">
        <v>1372.06</v>
      </c>
      <c r="AW1328" s="4">
        <v>781037</v>
      </c>
      <c r="AX1328" s="13">
        <v>194.82</v>
      </c>
      <c r="AY1328" s="4">
        <v>6094736</v>
      </c>
      <c r="AZ1328" s="13">
        <v>94.35</v>
      </c>
      <c r="BA1328" s="4">
        <v>4715922</v>
      </c>
      <c r="BB1328" s="13">
        <v>33.01</v>
      </c>
      <c r="BC1328" s="4">
        <v>12044505</v>
      </c>
      <c r="BD1328" s="13">
        <v>71.569999999999993</v>
      </c>
      <c r="BE1328" s="4">
        <v>10417639</v>
      </c>
      <c r="BF1328" s="13">
        <v>82.53</v>
      </c>
      <c r="BG1328" s="4">
        <v>9143563</v>
      </c>
      <c r="BH1328" s="13">
        <v>85.3</v>
      </c>
      <c r="BI1328" s="4">
        <v>6642735</v>
      </c>
    </row>
    <row r="1329" spans="1:61" x14ac:dyDescent="0.35">
      <c r="A1329" s="1">
        <v>43930</v>
      </c>
      <c r="B1329" s="13">
        <v>267.99</v>
      </c>
      <c r="C1329" s="4">
        <v>40529123</v>
      </c>
      <c r="D1329" s="13">
        <v>165.14</v>
      </c>
      <c r="E1329" s="4">
        <v>51431775</v>
      </c>
      <c r="F1329" s="13">
        <v>262.95</v>
      </c>
      <c r="G1329" s="4">
        <v>13156195</v>
      </c>
      <c r="H1329" s="13">
        <v>254.3</v>
      </c>
      <c r="I1329" s="4">
        <v>3482759</v>
      </c>
      <c r="J1329" s="13">
        <v>53.18</v>
      </c>
      <c r="K1329" s="4">
        <v>15521532</v>
      </c>
      <c r="L1329" s="13">
        <v>154.55000000000001</v>
      </c>
      <c r="M1329" s="4">
        <v>7094576</v>
      </c>
      <c r="N1329" s="13">
        <v>48.38</v>
      </c>
      <c r="O1329" s="4">
        <v>80357393</v>
      </c>
      <c r="P1329" s="13">
        <v>318.7</v>
      </c>
      <c r="Q1329" s="4">
        <v>3300177</v>
      </c>
      <c r="R1329" s="13">
        <v>41.2</v>
      </c>
      <c r="S1329" s="4">
        <v>27650195</v>
      </c>
      <c r="T1329" s="13">
        <v>57.14</v>
      </c>
      <c r="U1329" s="4">
        <v>40515419</v>
      </c>
      <c r="V1329" s="13">
        <v>43.13</v>
      </c>
      <c r="W1329" s="4">
        <v>60208060</v>
      </c>
      <c r="X1329" s="13">
        <v>84.31</v>
      </c>
      <c r="Y1329" s="4">
        <v>17048549</v>
      </c>
      <c r="Z1329" s="13">
        <v>44.82</v>
      </c>
      <c r="AA1329" s="4">
        <v>11001942</v>
      </c>
      <c r="AB1329" s="13">
        <v>34.729999999999997</v>
      </c>
      <c r="AC1329" s="4">
        <v>14200217</v>
      </c>
      <c r="AD1329" s="13">
        <v>16.47</v>
      </c>
      <c r="AE1329" s="4">
        <v>25107489</v>
      </c>
      <c r="AF1329" s="13">
        <v>8.61</v>
      </c>
      <c r="AG1329" s="4">
        <v>8643408</v>
      </c>
      <c r="AH1329" s="13">
        <v>15.36</v>
      </c>
      <c r="AI1329" s="4">
        <v>110851096</v>
      </c>
      <c r="AJ1329" s="13">
        <v>61.52</v>
      </c>
      <c r="AK1329" s="4">
        <v>5316775</v>
      </c>
      <c r="AL1329" s="13">
        <v>15.36</v>
      </c>
      <c r="AM1329" s="4">
        <v>17469893</v>
      </c>
      <c r="AN1329" s="13">
        <v>25.63</v>
      </c>
      <c r="AO1329" s="4">
        <v>15625778</v>
      </c>
      <c r="AP1329" s="13">
        <v>2042.76</v>
      </c>
      <c r="AQ1329" s="4">
        <v>4655617</v>
      </c>
      <c r="AR1329" s="13">
        <v>573</v>
      </c>
      <c r="AS1329" s="4">
        <v>13650000</v>
      </c>
      <c r="AT1329" s="13">
        <v>183.7</v>
      </c>
      <c r="AU1329" s="4">
        <v>4901856</v>
      </c>
      <c r="AV1329" s="13">
        <v>1420.64</v>
      </c>
      <c r="AW1329" s="4">
        <v>1032857</v>
      </c>
      <c r="AX1329" s="13">
        <v>201.53</v>
      </c>
      <c r="AY1329" s="4">
        <v>7125726</v>
      </c>
      <c r="AZ1329" s="13">
        <v>95.31</v>
      </c>
      <c r="BA1329" s="4">
        <v>6543908</v>
      </c>
      <c r="BB1329" s="13">
        <v>33.83</v>
      </c>
      <c r="BC1329" s="4">
        <v>13558596</v>
      </c>
      <c r="BD1329" s="13">
        <v>73.88</v>
      </c>
      <c r="BE1329" s="4">
        <v>19769563</v>
      </c>
      <c r="BF1329" s="13">
        <v>81.31</v>
      </c>
      <c r="BG1329" s="4">
        <v>10342955</v>
      </c>
      <c r="BH1329" s="13">
        <v>86.79</v>
      </c>
      <c r="BI1329" s="4">
        <v>7773978</v>
      </c>
    </row>
    <row r="1330" spans="1:61" x14ac:dyDescent="0.35">
      <c r="A1330" s="1">
        <v>43934</v>
      </c>
      <c r="B1330" s="13">
        <v>273.25</v>
      </c>
      <c r="C1330" s="4">
        <v>32755731</v>
      </c>
      <c r="D1330" s="13">
        <v>165.51</v>
      </c>
      <c r="E1330" s="4">
        <v>41905264</v>
      </c>
      <c r="F1330" s="13">
        <v>269.85000000000002</v>
      </c>
      <c r="G1330" s="4">
        <v>9960182</v>
      </c>
      <c r="H1330" s="13">
        <v>259.92</v>
      </c>
      <c r="I1330" s="4">
        <v>2572858</v>
      </c>
      <c r="J1330" s="13">
        <v>52.97</v>
      </c>
      <c r="K1330" s="4">
        <v>12695030</v>
      </c>
      <c r="L1330" s="13">
        <v>152.5</v>
      </c>
      <c r="M1330" s="4">
        <v>5138591</v>
      </c>
      <c r="N1330" s="13">
        <v>50.94</v>
      </c>
      <c r="O1330" s="4">
        <v>64290112</v>
      </c>
      <c r="P1330" s="13">
        <v>320.64999999999998</v>
      </c>
      <c r="Q1330" s="4">
        <v>1838954</v>
      </c>
      <c r="R1330" s="13">
        <v>41.22</v>
      </c>
      <c r="S1330" s="4">
        <v>19591971</v>
      </c>
      <c r="T1330" s="13">
        <v>58.7</v>
      </c>
      <c r="U1330" s="4">
        <v>23251938</v>
      </c>
      <c r="V1330" s="13">
        <v>42.76</v>
      </c>
      <c r="W1330" s="4">
        <v>29651941</v>
      </c>
      <c r="X1330" s="13">
        <v>84.91</v>
      </c>
      <c r="Y1330" s="4">
        <v>13854683</v>
      </c>
      <c r="Z1330" s="13">
        <v>43.29</v>
      </c>
      <c r="AA1330" s="4">
        <v>5758232</v>
      </c>
      <c r="AB1330" s="13">
        <v>34.299999999999997</v>
      </c>
      <c r="AC1330" s="4">
        <v>10221957</v>
      </c>
      <c r="AD1330" s="13">
        <v>15.95</v>
      </c>
      <c r="AE1330" s="4">
        <v>16740691</v>
      </c>
      <c r="AF1330" s="13">
        <v>8.5500000000000007</v>
      </c>
      <c r="AG1330" s="4">
        <v>6772762</v>
      </c>
      <c r="AH1330" s="13">
        <v>15.33</v>
      </c>
      <c r="AI1330" s="4">
        <v>43697484</v>
      </c>
      <c r="AJ1330" s="13">
        <v>61.56</v>
      </c>
      <c r="AK1330" s="4">
        <v>3438279</v>
      </c>
      <c r="AL1330" s="13">
        <v>14.95</v>
      </c>
      <c r="AM1330" s="4">
        <v>13918866</v>
      </c>
      <c r="AN1330" s="13">
        <v>25.33</v>
      </c>
      <c r="AO1330" s="4">
        <v>11670062</v>
      </c>
      <c r="AP1330" s="13">
        <v>2168.87</v>
      </c>
      <c r="AQ1330" s="4">
        <v>6716709</v>
      </c>
      <c r="AR1330" s="13">
        <v>650.95000000000005</v>
      </c>
      <c r="AS1330" s="4">
        <v>22475421</v>
      </c>
      <c r="AT1330" s="13">
        <v>180.12</v>
      </c>
      <c r="AU1330" s="4">
        <v>3182573</v>
      </c>
      <c r="AV1330" s="13">
        <v>1421.01</v>
      </c>
      <c r="AW1330" s="4">
        <v>404405</v>
      </c>
      <c r="AX1330" s="13">
        <v>198.79</v>
      </c>
      <c r="AY1330" s="4">
        <v>4415560</v>
      </c>
      <c r="AZ1330" s="13">
        <v>95.2</v>
      </c>
      <c r="BA1330" s="4">
        <v>5489697</v>
      </c>
      <c r="BB1330" s="13">
        <v>34.76</v>
      </c>
      <c r="BC1330" s="4">
        <v>13792283</v>
      </c>
      <c r="BD1330" s="13">
        <v>71.760000000000005</v>
      </c>
      <c r="BE1330" s="4">
        <v>11191792</v>
      </c>
      <c r="BF1330" s="13">
        <v>78.09</v>
      </c>
      <c r="BG1330" s="4">
        <v>4157842</v>
      </c>
      <c r="BH1330" s="13">
        <v>84.46</v>
      </c>
      <c r="BI1330" s="4">
        <v>5077961</v>
      </c>
    </row>
    <row r="1331" spans="1:61" x14ac:dyDescent="0.35">
      <c r="A1331" s="1">
        <v>43935</v>
      </c>
      <c r="B1331" s="13">
        <v>287.05</v>
      </c>
      <c r="C1331" s="4">
        <v>48748672</v>
      </c>
      <c r="D1331" s="13">
        <v>173.7</v>
      </c>
      <c r="E1331" s="4">
        <v>52874338</v>
      </c>
      <c r="F1331" s="13">
        <v>283.95</v>
      </c>
      <c r="G1331" s="4">
        <v>13273667</v>
      </c>
      <c r="H1331" s="13">
        <v>267.63</v>
      </c>
      <c r="I1331" s="4">
        <v>2309632</v>
      </c>
      <c r="J1331" s="13">
        <v>54</v>
      </c>
      <c r="K1331" s="4">
        <v>11674648</v>
      </c>
      <c r="L1331" s="13">
        <v>157.71</v>
      </c>
      <c r="M1331" s="4">
        <v>7334310</v>
      </c>
      <c r="N1331" s="13">
        <v>54.93</v>
      </c>
      <c r="O1331" s="4">
        <v>85306750</v>
      </c>
      <c r="P1331" s="13">
        <v>340.76499999999999</v>
      </c>
      <c r="Q1331" s="4">
        <v>3858854</v>
      </c>
      <c r="R1331" s="13">
        <v>42.78</v>
      </c>
      <c r="S1331" s="4">
        <v>22882368</v>
      </c>
      <c r="T1331" s="13">
        <v>60.66</v>
      </c>
      <c r="U1331" s="4">
        <v>25673992</v>
      </c>
      <c r="V1331" s="13">
        <v>42.43</v>
      </c>
      <c r="W1331" s="4">
        <v>30768967</v>
      </c>
      <c r="X1331" s="13">
        <v>84.61</v>
      </c>
      <c r="Y1331" s="4">
        <v>14797585</v>
      </c>
      <c r="Z1331" s="13">
        <v>42.23</v>
      </c>
      <c r="AA1331" s="4">
        <v>5410682</v>
      </c>
      <c r="AB1331" s="13">
        <v>34.08</v>
      </c>
      <c r="AC1331" s="4">
        <v>11082188</v>
      </c>
      <c r="AD1331" s="13">
        <v>15.54</v>
      </c>
      <c r="AE1331" s="4">
        <v>20214378</v>
      </c>
      <c r="AF1331" s="13">
        <v>8.68</v>
      </c>
      <c r="AG1331" s="4">
        <v>5382117</v>
      </c>
      <c r="AH1331" s="13">
        <v>14.9</v>
      </c>
      <c r="AI1331" s="4">
        <v>40661017</v>
      </c>
      <c r="AJ1331" s="13">
        <v>61.07</v>
      </c>
      <c r="AK1331" s="4">
        <v>3496922</v>
      </c>
      <c r="AL1331" s="13">
        <v>15.12</v>
      </c>
      <c r="AM1331" s="4">
        <v>17458469</v>
      </c>
      <c r="AN1331" s="13">
        <v>26.3</v>
      </c>
      <c r="AO1331" s="4">
        <v>11312392</v>
      </c>
      <c r="AP1331" s="13">
        <v>2283.3200000000002</v>
      </c>
      <c r="AQ1331" s="4">
        <v>8087193</v>
      </c>
      <c r="AR1331" s="13">
        <v>709.89</v>
      </c>
      <c r="AS1331" s="4">
        <v>30576511</v>
      </c>
      <c r="AT1331" s="13">
        <v>183.99</v>
      </c>
      <c r="AU1331" s="4">
        <v>3864204</v>
      </c>
      <c r="AV1331" s="13">
        <v>1449.42</v>
      </c>
      <c r="AW1331" s="4">
        <v>579147</v>
      </c>
      <c r="AX1331" s="13">
        <v>207.17</v>
      </c>
      <c r="AY1331" s="4">
        <v>5655443</v>
      </c>
      <c r="AZ1331" s="13">
        <v>99.07</v>
      </c>
      <c r="BA1331" s="4">
        <v>5654981</v>
      </c>
      <c r="BB1331" s="13">
        <v>35.74</v>
      </c>
      <c r="BC1331" s="4">
        <v>14583117</v>
      </c>
      <c r="BD1331" s="13">
        <v>73.67</v>
      </c>
      <c r="BE1331" s="4">
        <v>10911999</v>
      </c>
      <c r="BF1331" s="13">
        <v>82.68</v>
      </c>
      <c r="BG1331" s="4">
        <v>6093093</v>
      </c>
      <c r="BH1331" s="13">
        <v>87.47</v>
      </c>
      <c r="BI1331" s="4">
        <v>6397244</v>
      </c>
    </row>
    <row r="1332" spans="1:61" x14ac:dyDescent="0.35">
      <c r="A1332" s="1">
        <v>43936</v>
      </c>
      <c r="B1332" s="13">
        <v>284.43</v>
      </c>
      <c r="C1332" s="4">
        <v>32788641</v>
      </c>
      <c r="D1332" s="13">
        <v>171.88</v>
      </c>
      <c r="E1332" s="4">
        <v>40940833</v>
      </c>
      <c r="F1332" s="13">
        <v>280.83999999999997</v>
      </c>
      <c r="G1332" s="4">
        <v>9153721</v>
      </c>
      <c r="H1332" s="13">
        <v>257.44</v>
      </c>
      <c r="I1332" s="4">
        <v>2592648</v>
      </c>
      <c r="J1332" s="13">
        <v>53.16</v>
      </c>
      <c r="K1332" s="4">
        <v>10398180</v>
      </c>
      <c r="L1332" s="13">
        <v>155.63</v>
      </c>
      <c r="M1332" s="4">
        <v>4042624</v>
      </c>
      <c r="N1332" s="13">
        <v>54.99</v>
      </c>
      <c r="O1332" s="4">
        <v>83814033</v>
      </c>
      <c r="P1332" s="13">
        <v>332.55</v>
      </c>
      <c r="Q1332" s="4">
        <v>2818631</v>
      </c>
      <c r="R1332" s="13">
        <v>41.52</v>
      </c>
      <c r="S1332" s="4">
        <v>18428791</v>
      </c>
      <c r="T1332" s="13">
        <v>58.87</v>
      </c>
      <c r="U1332" s="4">
        <v>22841552</v>
      </c>
      <c r="V1332" s="13">
        <v>40.479999999999997</v>
      </c>
      <c r="W1332" s="4">
        <v>33125000</v>
      </c>
      <c r="X1332" s="13">
        <v>82.49</v>
      </c>
      <c r="Y1332" s="4">
        <v>13982295</v>
      </c>
      <c r="Z1332" s="13">
        <v>39.89</v>
      </c>
      <c r="AA1332" s="4">
        <v>6255988</v>
      </c>
      <c r="AB1332" s="13">
        <v>32.200000000000003</v>
      </c>
      <c r="AC1332" s="4">
        <v>11354743</v>
      </c>
      <c r="AD1332" s="13">
        <v>14.73</v>
      </c>
      <c r="AE1332" s="4">
        <v>22681369</v>
      </c>
      <c r="AF1332" s="13">
        <v>7.99</v>
      </c>
      <c r="AG1332" s="4">
        <v>4751610</v>
      </c>
      <c r="AH1332" s="13">
        <v>13.61</v>
      </c>
      <c r="AI1332" s="4">
        <v>47465236</v>
      </c>
      <c r="AJ1332" s="13">
        <v>56.47</v>
      </c>
      <c r="AK1332" s="4">
        <v>4093093</v>
      </c>
      <c r="AL1332" s="13">
        <v>14.35</v>
      </c>
      <c r="AM1332" s="4">
        <v>15941656</v>
      </c>
      <c r="AN1332" s="13">
        <v>23.98</v>
      </c>
      <c r="AO1332" s="4">
        <v>8269069</v>
      </c>
      <c r="AP1332" s="13">
        <v>2307.6799999999998</v>
      </c>
      <c r="AQ1332" s="4">
        <v>6866567</v>
      </c>
      <c r="AR1332" s="13">
        <v>729.83</v>
      </c>
      <c r="AS1332" s="4">
        <v>23577001</v>
      </c>
      <c r="AT1332" s="13">
        <v>177.84</v>
      </c>
      <c r="AU1332" s="4">
        <v>4961463</v>
      </c>
      <c r="AV1332" s="13">
        <v>1424.61</v>
      </c>
      <c r="AW1332" s="4">
        <v>452836</v>
      </c>
      <c r="AX1332" s="13">
        <v>198.48</v>
      </c>
      <c r="AY1332" s="4">
        <v>5693945</v>
      </c>
      <c r="AZ1332" s="13">
        <v>94.34</v>
      </c>
      <c r="BA1332" s="4">
        <v>7379578</v>
      </c>
      <c r="BB1332" s="13">
        <v>36.19</v>
      </c>
      <c r="BC1332" s="4">
        <v>10651525</v>
      </c>
      <c r="BD1332" s="13">
        <v>72.55</v>
      </c>
      <c r="BE1332" s="4">
        <v>10642533</v>
      </c>
      <c r="BF1332" s="13">
        <v>80.73</v>
      </c>
      <c r="BG1332" s="4">
        <v>4822723</v>
      </c>
      <c r="BH1332" s="13">
        <v>85.04</v>
      </c>
      <c r="BI1332" s="4">
        <v>8053875</v>
      </c>
    </row>
    <row r="1333" spans="1:61" x14ac:dyDescent="0.35">
      <c r="A1333" s="1">
        <v>43937</v>
      </c>
      <c r="B1333" s="13">
        <v>286.69</v>
      </c>
      <c r="C1333" s="4">
        <v>39281290</v>
      </c>
      <c r="D1333" s="13">
        <v>177.04</v>
      </c>
      <c r="E1333" s="4">
        <v>50479610</v>
      </c>
      <c r="F1333" s="13">
        <v>294.7</v>
      </c>
      <c r="G1333" s="4">
        <v>18640510</v>
      </c>
      <c r="H1333" s="13">
        <v>258.29000000000002</v>
      </c>
      <c r="I1333" s="4">
        <v>2689592</v>
      </c>
      <c r="J1333" s="13">
        <v>53.7</v>
      </c>
      <c r="K1333" s="4">
        <v>14098314</v>
      </c>
      <c r="L1333" s="13">
        <v>157.06</v>
      </c>
      <c r="M1333" s="4">
        <v>4391510</v>
      </c>
      <c r="N1333" s="13">
        <v>56.95</v>
      </c>
      <c r="O1333" s="4">
        <v>103106456</v>
      </c>
      <c r="P1333" s="13">
        <v>342.7</v>
      </c>
      <c r="Q1333" s="4">
        <v>3918632</v>
      </c>
      <c r="R1333" s="13">
        <v>41.5</v>
      </c>
      <c r="S1333" s="4">
        <v>26177970</v>
      </c>
      <c r="T1333" s="13">
        <v>60.79</v>
      </c>
      <c r="U1333" s="4">
        <v>24433516</v>
      </c>
      <c r="V1333" s="13">
        <v>39.15</v>
      </c>
      <c r="W1333" s="4">
        <v>30933970</v>
      </c>
      <c r="X1333" s="13">
        <v>79.989999999999995</v>
      </c>
      <c r="Y1333" s="4">
        <v>12291909</v>
      </c>
      <c r="Z1333" s="13">
        <v>36.520000000000003</v>
      </c>
      <c r="AA1333" s="4">
        <v>6638813</v>
      </c>
      <c r="AB1333" s="13">
        <v>31.07</v>
      </c>
      <c r="AC1333" s="4">
        <v>13220644</v>
      </c>
      <c r="AD1333" s="13">
        <v>14.05</v>
      </c>
      <c r="AE1333" s="4">
        <v>18242850</v>
      </c>
      <c r="AF1333" s="13">
        <v>7.68</v>
      </c>
      <c r="AG1333" s="4">
        <v>3675289</v>
      </c>
      <c r="AH1333" s="13">
        <v>12.2</v>
      </c>
      <c r="AI1333" s="4">
        <v>40453931</v>
      </c>
      <c r="AJ1333" s="13">
        <v>53.53</v>
      </c>
      <c r="AK1333" s="4">
        <v>4363342</v>
      </c>
      <c r="AL1333" s="13">
        <v>14.11</v>
      </c>
      <c r="AM1333" s="4">
        <v>14946446</v>
      </c>
      <c r="AN1333" s="13">
        <v>21.95</v>
      </c>
      <c r="AO1333" s="4">
        <v>11792581</v>
      </c>
      <c r="AP1333" s="13">
        <v>2408.19</v>
      </c>
      <c r="AQ1333" s="4">
        <v>12038201</v>
      </c>
      <c r="AR1333" s="13">
        <v>745.21</v>
      </c>
      <c r="AS1333" s="4">
        <v>20657862</v>
      </c>
      <c r="AT1333" s="13">
        <v>179.5</v>
      </c>
      <c r="AU1333" s="4">
        <v>7120833</v>
      </c>
      <c r="AV1333" s="13">
        <v>1407.4</v>
      </c>
      <c r="AW1333" s="4">
        <v>488402</v>
      </c>
      <c r="AX1333" s="13">
        <v>199.85</v>
      </c>
      <c r="AY1333" s="4">
        <v>7262770</v>
      </c>
      <c r="AZ1333" s="13">
        <v>92.44</v>
      </c>
      <c r="BA1333" s="4">
        <v>9034704</v>
      </c>
      <c r="BB1333" s="13">
        <v>37.22</v>
      </c>
      <c r="BC1333" s="4">
        <v>11205781</v>
      </c>
      <c r="BD1333" s="13">
        <v>73.510000000000005</v>
      </c>
      <c r="BE1333" s="4">
        <v>11946812</v>
      </c>
      <c r="BF1333" s="13">
        <v>80.39</v>
      </c>
      <c r="BG1333" s="4">
        <v>5398754</v>
      </c>
      <c r="BH1333" s="13">
        <v>86.3</v>
      </c>
      <c r="BI1333" s="4">
        <v>9373831</v>
      </c>
    </row>
    <row r="1334" spans="1:61" x14ac:dyDescent="0.35">
      <c r="A1334" s="1">
        <v>43938</v>
      </c>
      <c r="B1334" s="13">
        <v>282.8</v>
      </c>
      <c r="C1334" s="4">
        <v>53812478</v>
      </c>
      <c r="D1334" s="13">
        <v>178.6</v>
      </c>
      <c r="E1334" s="4">
        <v>52765625</v>
      </c>
      <c r="F1334" s="13">
        <v>292.32</v>
      </c>
      <c r="G1334" s="4">
        <v>13478049</v>
      </c>
      <c r="H1334" s="13">
        <v>265.88</v>
      </c>
      <c r="I1334" s="4">
        <v>3408880</v>
      </c>
      <c r="J1334" s="13">
        <v>54.62</v>
      </c>
      <c r="K1334" s="4">
        <v>13608890</v>
      </c>
      <c r="L1334" s="13">
        <v>162.62</v>
      </c>
      <c r="M1334" s="4">
        <v>7312872</v>
      </c>
      <c r="N1334" s="13">
        <v>56.6</v>
      </c>
      <c r="O1334" s="4">
        <v>76908783</v>
      </c>
      <c r="P1334" s="13">
        <v>344.11</v>
      </c>
      <c r="Q1334" s="4">
        <v>3342418</v>
      </c>
      <c r="R1334" s="13">
        <v>42.48</v>
      </c>
      <c r="S1334" s="4">
        <v>30701461</v>
      </c>
      <c r="T1334" s="13">
        <v>60.36</v>
      </c>
      <c r="U1334" s="4">
        <v>27385636</v>
      </c>
      <c r="V1334" s="13">
        <v>43.22</v>
      </c>
      <c r="W1334" s="4">
        <v>40829135</v>
      </c>
      <c r="X1334" s="13">
        <v>87.17</v>
      </c>
      <c r="Y1334" s="4">
        <v>16130082</v>
      </c>
      <c r="Z1334" s="13">
        <v>41.84</v>
      </c>
      <c r="AA1334" s="4">
        <v>10886273</v>
      </c>
      <c r="AB1334" s="13">
        <v>35.26</v>
      </c>
      <c r="AC1334" s="4">
        <v>13162636</v>
      </c>
      <c r="AD1334" s="13">
        <v>15.28</v>
      </c>
      <c r="AE1334" s="4">
        <v>33939708</v>
      </c>
      <c r="AF1334" s="13">
        <v>7.93</v>
      </c>
      <c r="AG1334" s="4">
        <v>9190171</v>
      </c>
      <c r="AH1334" s="13">
        <v>13.63</v>
      </c>
      <c r="AI1334" s="4">
        <v>51691011</v>
      </c>
      <c r="AJ1334" s="13">
        <v>59.53</v>
      </c>
      <c r="AK1334" s="4">
        <v>5601686</v>
      </c>
      <c r="AL1334" s="13">
        <v>14.97</v>
      </c>
      <c r="AM1334" s="4">
        <v>18662999</v>
      </c>
      <c r="AN1334" s="13">
        <v>25.45</v>
      </c>
      <c r="AO1334" s="4">
        <v>13646123</v>
      </c>
      <c r="AP1334" s="13">
        <v>2375</v>
      </c>
      <c r="AQ1334" s="4">
        <v>7930010</v>
      </c>
      <c r="AR1334" s="13">
        <v>753.89</v>
      </c>
      <c r="AS1334" s="4">
        <v>13128237</v>
      </c>
      <c r="AT1334" s="13">
        <v>186.1</v>
      </c>
      <c r="AU1334" s="4">
        <v>6467814</v>
      </c>
      <c r="AV1334" s="13">
        <v>1470.87</v>
      </c>
      <c r="AW1334" s="4">
        <v>691250</v>
      </c>
      <c r="AX1334" s="13">
        <v>209.42</v>
      </c>
      <c r="AY1334" s="4">
        <v>6717580</v>
      </c>
      <c r="AZ1334" s="13">
        <v>97.1</v>
      </c>
      <c r="BA1334" s="4">
        <v>7136331</v>
      </c>
      <c r="BB1334" s="13">
        <v>37.454999999999998</v>
      </c>
      <c r="BC1334" s="4">
        <v>15513645</v>
      </c>
      <c r="BD1334" s="13">
        <v>77.099999999999994</v>
      </c>
      <c r="BE1334" s="4">
        <v>14268386</v>
      </c>
      <c r="BF1334" s="13">
        <v>84.26</v>
      </c>
      <c r="BG1334" s="4">
        <v>5299531</v>
      </c>
      <c r="BH1334" s="13">
        <v>89.91</v>
      </c>
      <c r="BI1334" s="4">
        <v>8111384</v>
      </c>
    </row>
    <row r="1335" spans="1:61" x14ac:dyDescent="0.35">
      <c r="A1335" s="1">
        <v>43941</v>
      </c>
      <c r="B1335" s="13">
        <v>276.93</v>
      </c>
      <c r="C1335" s="4">
        <v>32503750</v>
      </c>
      <c r="D1335" s="13">
        <v>175.06</v>
      </c>
      <c r="E1335" s="4">
        <v>36669595</v>
      </c>
      <c r="F1335" s="13">
        <v>287.05</v>
      </c>
      <c r="G1335" s="4">
        <v>11234705</v>
      </c>
      <c r="H1335" s="13">
        <v>258.27999999999997</v>
      </c>
      <c r="I1335" s="4">
        <v>2380122</v>
      </c>
      <c r="J1335" s="13">
        <v>53.91</v>
      </c>
      <c r="K1335" s="4">
        <v>10358912</v>
      </c>
      <c r="L1335" s="13">
        <v>162.76</v>
      </c>
      <c r="M1335" s="4">
        <v>4685993</v>
      </c>
      <c r="N1335" s="13">
        <v>56.97</v>
      </c>
      <c r="O1335" s="4">
        <v>72367258</v>
      </c>
      <c r="P1335" s="13">
        <v>344.88</v>
      </c>
      <c r="Q1335" s="4">
        <v>2771970</v>
      </c>
      <c r="R1335" s="13">
        <v>42.54</v>
      </c>
      <c r="S1335" s="4">
        <v>23438799</v>
      </c>
      <c r="T1335" s="13">
        <v>59.18</v>
      </c>
      <c r="U1335" s="4">
        <v>26420309</v>
      </c>
      <c r="V1335" s="13">
        <v>41.18</v>
      </c>
      <c r="W1335" s="4">
        <v>39260780</v>
      </c>
      <c r="X1335" s="13">
        <v>83.57</v>
      </c>
      <c r="Y1335" s="4">
        <v>15748957</v>
      </c>
      <c r="Z1335" s="13">
        <v>41.17</v>
      </c>
      <c r="AA1335" s="4">
        <v>6680812</v>
      </c>
      <c r="AB1335" s="13">
        <v>34.57</v>
      </c>
      <c r="AC1335" s="4">
        <v>13226406</v>
      </c>
      <c r="AD1335" s="13">
        <v>15.21</v>
      </c>
      <c r="AE1335" s="4">
        <v>21290606</v>
      </c>
      <c r="AF1335" s="13">
        <v>7.88</v>
      </c>
      <c r="AG1335" s="4">
        <v>8343145</v>
      </c>
      <c r="AH1335" s="13">
        <v>12.59</v>
      </c>
      <c r="AI1335" s="4">
        <v>74975477</v>
      </c>
      <c r="AJ1335" s="13">
        <v>58.12</v>
      </c>
      <c r="AK1335" s="4">
        <v>3468482</v>
      </c>
      <c r="AL1335" s="13">
        <v>14.69</v>
      </c>
      <c r="AM1335" s="4">
        <v>17581932</v>
      </c>
      <c r="AN1335" s="13">
        <v>24.85</v>
      </c>
      <c r="AO1335" s="4">
        <v>9923381</v>
      </c>
      <c r="AP1335" s="13">
        <v>2393.61</v>
      </c>
      <c r="AQ1335" s="4">
        <v>5770694</v>
      </c>
      <c r="AR1335" s="13">
        <v>746.36</v>
      </c>
      <c r="AS1335" s="4">
        <v>14746577</v>
      </c>
      <c r="AT1335" s="13">
        <v>181.65</v>
      </c>
      <c r="AU1335" s="4">
        <v>3856456</v>
      </c>
      <c r="AV1335" s="13">
        <v>1411.63</v>
      </c>
      <c r="AW1335" s="4">
        <v>459172</v>
      </c>
      <c r="AX1335" s="13">
        <v>206.05</v>
      </c>
      <c r="AY1335" s="4">
        <v>4753058</v>
      </c>
      <c r="AZ1335" s="13">
        <v>95.13</v>
      </c>
      <c r="BA1335" s="4">
        <v>5271887</v>
      </c>
      <c r="BB1335" s="13">
        <v>37.64</v>
      </c>
      <c r="BC1335" s="4">
        <v>12664002</v>
      </c>
      <c r="BD1335" s="13">
        <v>75.319999999999993</v>
      </c>
      <c r="BE1335" s="4">
        <v>9684741</v>
      </c>
      <c r="BF1335" s="13">
        <v>79.77</v>
      </c>
      <c r="BG1335" s="4">
        <v>4155031</v>
      </c>
      <c r="BH1335" s="13">
        <v>87.9</v>
      </c>
      <c r="BI1335" s="4">
        <v>7244372</v>
      </c>
    </row>
    <row r="1336" spans="1:61" x14ac:dyDescent="0.35">
      <c r="A1336" s="1">
        <v>43942</v>
      </c>
      <c r="B1336" s="13">
        <v>268.37</v>
      </c>
      <c r="C1336" s="4">
        <v>45247893</v>
      </c>
      <c r="D1336" s="13">
        <v>167.82</v>
      </c>
      <c r="E1336" s="4">
        <v>56203749</v>
      </c>
      <c r="F1336" s="13">
        <v>269.51</v>
      </c>
      <c r="G1336" s="4">
        <v>18378996</v>
      </c>
      <c r="H1336" s="13">
        <v>247.65</v>
      </c>
      <c r="I1336" s="4">
        <v>2913805</v>
      </c>
      <c r="J1336" s="13">
        <v>51.31</v>
      </c>
      <c r="K1336" s="4">
        <v>14111658</v>
      </c>
      <c r="L1336" s="13">
        <v>150.56</v>
      </c>
      <c r="M1336" s="4">
        <v>13737882</v>
      </c>
      <c r="N1336" s="13">
        <v>52.92</v>
      </c>
      <c r="O1336" s="4">
        <v>123906390</v>
      </c>
      <c r="P1336" s="13">
        <v>328.99</v>
      </c>
      <c r="Q1336" s="4">
        <v>3548202</v>
      </c>
      <c r="R1336" s="13">
        <v>40.549999999999997</v>
      </c>
      <c r="S1336" s="4">
        <v>31661042</v>
      </c>
      <c r="T1336" s="13">
        <v>56.36</v>
      </c>
      <c r="U1336" s="4">
        <v>25248033</v>
      </c>
      <c r="V1336" s="13">
        <v>40.96</v>
      </c>
      <c r="W1336" s="4">
        <v>44381590</v>
      </c>
      <c r="X1336" s="13">
        <v>81.64</v>
      </c>
      <c r="Y1336" s="4">
        <v>19620574</v>
      </c>
      <c r="Z1336" s="13">
        <v>40.5</v>
      </c>
      <c r="AA1336" s="4">
        <v>6313879</v>
      </c>
      <c r="AB1336" s="13">
        <v>33.19</v>
      </c>
      <c r="AC1336" s="4">
        <v>13639499</v>
      </c>
      <c r="AD1336" s="13">
        <v>14.69</v>
      </c>
      <c r="AE1336" s="4">
        <v>22926599</v>
      </c>
      <c r="AF1336" s="13">
        <v>7.84</v>
      </c>
      <c r="AG1336" s="4">
        <v>8309128</v>
      </c>
      <c r="AH1336" s="13">
        <v>12.34</v>
      </c>
      <c r="AI1336" s="4">
        <v>62591153</v>
      </c>
      <c r="AJ1336" s="13">
        <v>56.8</v>
      </c>
      <c r="AK1336" s="4">
        <v>3287125</v>
      </c>
      <c r="AL1336" s="13">
        <v>14.46</v>
      </c>
      <c r="AM1336" s="4">
        <v>17292147</v>
      </c>
      <c r="AN1336" s="13">
        <v>23.72</v>
      </c>
      <c r="AO1336" s="4">
        <v>11871930</v>
      </c>
      <c r="AP1336" s="13">
        <v>2328.12</v>
      </c>
      <c r="AQ1336" s="4">
        <v>7476679</v>
      </c>
      <c r="AR1336" s="13">
        <v>686.72</v>
      </c>
      <c r="AS1336" s="4">
        <v>20209093</v>
      </c>
      <c r="AT1336" s="13">
        <v>177.58</v>
      </c>
      <c r="AU1336" s="4">
        <v>4758289</v>
      </c>
      <c r="AV1336" s="13">
        <v>1342.22</v>
      </c>
      <c r="AW1336" s="4">
        <v>652732</v>
      </c>
      <c r="AX1336" s="13">
        <v>200.61</v>
      </c>
      <c r="AY1336" s="4">
        <v>4844962</v>
      </c>
      <c r="AZ1336" s="13">
        <v>92.62</v>
      </c>
      <c r="BA1336" s="4">
        <v>5541463</v>
      </c>
      <c r="BB1336" s="13">
        <v>37.61</v>
      </c>
      <c r="BC1336" s="4">
        <v>12259562</v>
      </c>
      <c r="BD1336" s="13">
        <v>72.72</v>
      </c>
      <c r="BE1336" s="4">
        <v>10345787</v>
      </c>
      <c r="BF1336" s="13">
        <v>79.900000000000006</v>
      </c>
      <c r="BG1336" s="4">
        <v>4746956</v>
      </c>
      <c r="BH1336" s="13">
        <v>85.2</v>
      </c>
      <c r="BI1336" s="4">
        <v>6596992</v>
      </c>
    </row>
    <row r="1337" spans="1:61" x14ac:dyDescent="0.35">
      <c r="A1337" s="1">
        <v>43943</v>
      </c>
      <c r="B1337" s="13">
        <v>276.10000000000002</v>
      </c>
      <c r="C1337" s="4">
        <v>29264342</v>
      </c>
      <c r="D1337" s="13">
        <v>173.52</v>
      </c>
      <c r="E1337" s="4">
        <v>34651604</v>
      </c>
      <c r="F1337" s="13">
        <v>286.14999999999998</v>
      </c>
      <c r="G1337" s="4">
        <v>12118228</v>
      </c>
      <c r="H1337" s="13">
        <v>259.97000000000003</v>
      </c>
      <c r="I1337" s="4">
        <v>3544184</v>
      </c>
      <c r="J1337" s="13">
        <v>52.27</v>
      </c>
      <c r="K1337" s="4">
        <v>9669227</v>
      </c>
      <c r="L1337" s="13">
        <v>154.13999999999999</v>
      </c>
      <c r="M1337" s="4">
        <v>6665468</v>
      </c>
      <c r="N1337" s="13">
        <v>55.92</v>
      </c>
      <c r="O1337" s="4">
        <v>63164076</v>
      </c>
      <c r="P1337" s="13">
        <v>336.77</v>
      </c>
      <c r="Q1337" s="4">
        <v>2231819</v>
      </c>
      <c r="R1337" s="13">
        <v>41.76</v>
      </c>
      <c r="S1337" s="4">
        <v>18337406</v>
      </c>
      <c r="T1337" s="13">
        <v>60.1</v>
      </c>
      <c r="U1337" s="4">
        <v>23443745</v>
      </c>
      <c r="V1337" s="13">
        <v>42.13</v>
      </c>
      <c r="W1337" s="4">
        <v>27084692</v>
      </c>
      <c r="X1337" s="13">
        <v>84.44</v>
      </c>
      <c r="Y1337" s="4">
        <v>10325144</v>
      </c>
      <c r="Z1337" s="13">
        <v>43.15</v>
      </c>
      <c r="AA1337" s="4">
        <v>5274111</v>
      </c>
      <c r="AB1337" s="13">
        <v>34.979999999999997</v>
      </c>
      <c r="AC1337" s="4">
        <v>12049942</v>
      </c>
      <c r="AD1337" s="13">
        <v>15.34</v>
      </c>
      <c r="AE1337" s="4">
        <v>20603983</v>
      </c>
      <c r="AF1337" s="13">
        <v>8.3000000000000007</v>
      </c>
      <c r="AG1337" s="4">
        <v>7614401</v>
      </c>
      <c r="AH1337" s="13">
        <v>13.02</v>
      </c>
      <c r="AI1337" s="4">
        <v>44568051</v>
      </c>
      <c r="AJ1337" s="13">
        <v>58.18</v>
      </c>
      <c r="AK1337" s="4">
        <v>3073447</v>
      </c>
      <c r="AL1337" s="13">
        <v>14.67</v>
      </c>
      <c r="AM1337" s="4">
        <v>16852844</v>
      </c>
      <c r="AN1337" s="13">
        <v>24.69</v>
      </c>
      <c r="AO1337" s="4">
        <v>9894318</v>
      </c>
      <c r="AP1337" s="13">
        <v>2363.4899999999998</v>
      </c>
      <c r="AQ1337" s="4">
        <v>4218295</v>
      </c>
      <c r="AR1337" s="13">
        <v>732.11</v>
      </c>
      <c r="AS1337" s="4">
        <v>14224831</v>
      </c>
      <c r="AT1337" s="13">
        <v>186.48</v>
      </c>
      <c r="AU1337" s="4">
        <v>4245902</v>
      </c>
      <c r="AV1337" s="13">
        <v>1355</v>
      </c>
      <c r="AW1337" s="4">
        <v>356738</v>
      </c>
      <c r="AX1337" s="13">
        <v>204.17</v>
      </c>
      <c r="AY1337" s="4">
        <v>4071352</v>
      </c>
      <c r="AZ1337" s="13">
        <v>94.95</v>
      </c>
      <c r="BA1337" s="4">
        <v>4772293</v>
      </c>
      <c r="BB1337" s="13">
        <v>38.25</v>
      </c>
      <c r="BC1337" s="4">
        <v>9823860</v>
      </c>
      <c r="BD1337" s="13">
        <v>77.45</v>
      </c>
      <c r="BE1337" s="4">
        <v>11355290</v>
      </c>
      <c r="BF1337" s="13">
        <v>80.02</v>
      </c>
      <c r="BG1337" s="4">
        <v>3710079</v>
      </c>
      <c r="BH1337" s="13">
        <v>88.77</v>
      </c>
      <c r="BI1337" s="4">
        <v>6463929</v>
      </c>
    </row>
    <row r="1338" spans="1:61" x14ac:dyDescent="0.35">
      <c r="A1338" s="1">
        <v>43944</v>
      </c>
      <c r="B1338" s="13">
        <v>275.02999999999997</v>
      </c>
      <c r="C1338" s="4">
        <v>31203582</v>
      </c>
      <c r="D1338" s="13">
        <v>171.42</v>
      </c>
      <c r="E1338" s="4">
        <v>32790804</v>
      </c>
      <c r="F1338" s="13">
        <v>284.01</v>
      </c>
      <c r="G1338" s="4">
        <v>10603988</v>
      </c>
      <c r="H1338" s="13">
        <v>258.93</v>
      </c>
      <c r="I1338" s="4">
        <v>2166169</v>
      </c>
      <c r="J1338" s="13">
        <v>51.97</v>
      </c>
      <c r="K1338" s="4">
        <v>10330317</v>
      </c>
      <c r="L1338" s="13">
        <v>151.72</v>
      </c>
      <c r="M1338" s="4">
        <v>6281430</v>
      </c>
      <c r="N1338" s="13">
        <v>55.9</v>
      </c>
      <c r="O1338" s="4">
        <v>69662688</v>
      </c>
      <c r="P1338" s="13">
        <v>335.37</v>
      </c>
      <c r="Q1338" s="4">
        <v>2120251</v>
      </c>
      <c r="R1338" s="13">
        <v>41.62</v>
      </c>
      <c r="S1338" s="4">
        <v>16100169</v>
      </c>
      <c r="T1338" s="13">
        <v>59.04</v>
      </c>
      <c r="U1338" s="4">
        <v>35091952</v>
      </c>
      <c r="V1338" s="13">
        <v>43.45</v>
      </c>
      <c r="W1338" s="4">
        <v>35270950</v>
      </c>
      <c r="X1338" s="13">
        <v>86.8</v>
      </c>
      <c r="Y1338" s="4">
        <v>14226538</v>
      </c>
      <c r="Z1338" s="13">
        <v>44.22</v>
      </c>
      <c r="AA1338" s="4">
        <v>7565518</v>
      </c>
      <c r="AB1338" s="13">
        <v>36.18</v>
      </c>
      <c r="AC1338" s="4">
        <v>9849555</v>
      </c>
      <c r="AD1338" s="13">
        <v>16.52</v>
      </c>
      <c r="AE1338" s="4">
        <v>20619599</v>
      </c>
      <c r="AF1338" s="13">
        <v>9.26</v>
      </c>
      <c r="AG1338" s="4">
        <v>7322152</v>
      </c>
      <c r="AH1338" s="13">
        <v>13.87</v>
      </c>
      <c r="AI1338" s="4">
        <v>55054636</v>
      </c>
      <c r="AJ1338" s="13">
        <v>59.97</v>
      </c>
      <c r="AK1338" s="4">
        <v>3419823</v>
      </c>
      <c r="AL1338" s="13">
        <v>14.21</v>
      </c>
      <c r="AM1338" s="4">
        <v>24467957</v>
      </c>
      <c r="AN1338" s="13">
        <v>25.94</v>
      </c>
      <c r="AO1338" s="4">
        <v>9947791</v>
      </c>
      <c r="AP1338" s="13">
        <v>2399.4499999999998</v>
      </c>
      <c r="AQ1338" s="4">
        <v>5066552</v>
      </c>
      <c r="AR1338" s="13">
        <v>705.63</v>
      </c>
      <c r="AS1338" s="4">
        <v>13236697</v>
      </c>
      <c r="AT1338" s="13">
        <v>182.04</v>
      </c>
      <c r="AU1338" s="4">
        <v>5050147</v>
      </c>
      <c r="AV1338" s="13">
        <v>1360</v>
      </c>
      <c r="AW1338" s="4">
        <v>372904</v>
      </c>
      <c r="AX1338" s="13">
        <v>202.32</v>
      </c>
      <c r="AY1338" s="4">
        <v>3565518</v>
      </c>
      <c r="AZ1338" s="13">
        <v>94.9</v>
      </c>
      <c r="BA1338" s="4">
        <v>4096215</v>
      </c>
      <c r="BB1338" s="13">
        <v>37.909999999999997</v>
      </c>
      <c r="BC1338" s="4">
        <v>15276074</v>
      </c>
      <c r="BD1338" s="13">
        <v>75.150000000000006</v>
      </c>
      <c r="BE1338" s="4">
        <v>15513357</v>
      </c>
      <c r="BF1338" s="13">
        <v>81.099999999999994</v>
      </c>
      <c r="BG1338" s="4">
        <v>4540340</v>
      </c>
      <c r="BH1338" s="13">
        <v>87.35</v>
      </c>
      <c r="BI1338" s="4">
        <v>5343535</v>
      </c>
    </row>
    <row r="1339" spans="1:61" x14ac:dyDescent="0.35">
      <c r="A1339" s="1">
        <v>43945</v>
      </c>
      <c r="B1339" s="13">
        <v>282.97000000000003</v>
      </c>
      <c r="C1339" s="4">
        <v>31627183</v>
      </c>
      <c r="D1339" s="13">
        <v>174.55</v>
      </c>
      <c r="E1339" s="4">
        <v>34305320</v>
      </c>
      <c r="F1339" s="13">
        <v>289.58999999999997</v>
      </c>
      <c r="G1339" s="4">
        <v>8816137</v>
      </c>
      <c r="H1339" s="13">
        <v>264.81</v>
      </c>
      <c r="I1339" s="4">
        <v>2342511</v>
      </c>
      <c r="J1339" s="13">
        <v>53.01</v>
      </c>
      <c r="K1339" s="4">
        <v>9404138</v>
      </c>
      <c r="L1339" s="13">
        <v>153.97999999999999</v>
      </c>
      <c r="M1339" s="4">
        <v>6712013</v>
      </c>
      <c r="N1339" s="13">
        <v>56.18</v>
      </c>
      <c r="O1339" s="4">
        <v>72854752</v>
      </c>
      <c r="P1339" s="13">
        <v>344.1</v>
      </c>
      <c r="Q1339" s="4">
        <v>2146162</v>
      </c>
      <c r="R1339" s="13">
        <v>42.52</v>
      </c>
      <c r="S1339" s="4">
        <v>14641718</v>
      </c>
      <c r="T1339" s="13">
        <v>59.26</v>
      </c>
      <c r="U1339" s="4">
        <v>50220505</v>
      </c>
      <c r="V1339" s="13">
        <v>43.73</v>
      </c>
      <c r="W1339" s="4">
        <v>28667004</v>
      </c>
      <c r="X1339" s="13">
        <v>87.01</v>
      </c>
      <c r="Y1339" s="4">
        <v>9176599</v>
      </c>
      <c r="Z1339" s="13">
        <v>43.36</v>
      </c>
      <c r="AA1339" s="4">
        <v>5192310</v>
      </c>
      <c r="AB1339" s="13">
        <v>36.090000000000003</v>
      </c>
      <c r="AC1339" s="4">
        <v>8686357</v>
      </c>
      <c r="AD1339" s="13">
        <v>16.11</v>
      </c>
      <c r="AE1339" s="4">
        <v>22714151</v>
      </c>
      <c r="AF1339" s="13">
        <v>9.7200000000000006</v>
      </c>
      <c r="AG1339" s="4">
        <v>6222743</v>
      </c>
      <c r="AH1339" s="13">
        <v>13.81</v>
      </c>
      <c r="AI1339" s="4">
        <v>41030017</v>
      </c>
      <c r="AJ1339" s="13">
        <v>60.53</v>
      </c>
      <c r="AK1339" s="4">
        <v>3400340</v>
      </c>
      <c r="AL1339" s="13">
        <v>14.62</v>
      </c>
      <c r="AM1339" s="4">
        <v>18683231</v>
      </c>
      <c r="AN1339" s="13">
        <v>25.76</v>
      </c>
      <c r="AO1339" s="4">
        <v>10757010</v>
      </c>
      <c r="AP1339" s="13">
        <v>2410.2199999999998</v>
      </c>
      <c r="AQ1339" s="4">
        <v>3831797</v>
      </c>
      <c r="AR1339" s="13">
        <v>725.15</v>
      </c>
      <c r="AS1339" s="4">
        <v>13237612</v>
      </c>
      <c r="AT1339" s="13">
        <v>184.02</v>
      </c>
      <c r="AU1339" s="4">
        <v>3319849</v>
      </c>
      <c r="AV1339" s="13">
        <v>1362.77</v>
      </c>
      <c r="AW1339" s="4">
        <v>334490</v>
      </c>
      <c r="AX1339" s="13">
        <v>212.18</v>
      </c>
      <c r="AY1339" s="4">
        <v>5026219</v>
      </c>
      <c r="AZ1339" s="13">
        <v>98.75</v>
      </c>
      <c r="BA1339" s="4">
        <v>5432695</v>
      </c>
      <c r="BB1339" s="13">
        <v>39.35</v>
      </c>
      <c r="BC1339" s="4">
        <v>16896109</v>
      </c>
      <c r="BD1339" s="13">
        <v>75.58</v>
      </c>
      <c r="BE1339" s="4">
        <v>8460619</v>
      </c>
      <c r="BF1339" s="13">
        <v>80.709999999999994</v>
      </c>
      <c r="BG1339" s="4">
        <v>3545323</v>
      </c>
      <c r="BH1339" s="13">
        <v>88.37</v>
      </c>
      <c r="BI1339" s="4">
        <v>4450191</v>
      </c>
    </row>
    <row r="1340" spans="1:61" x14ac:dyDescent="0.35">
      <c r="A1340" s="1">
        <v>43948</v>
      </c>
      <c r="B1340" s="13">
        <v>283.17</v>
      </c>
      <c r="C1340" s="4">
        <v>29271893</v>
      </c>
      <c r="D1340" s="13">
        <v>174.05</v>
      </c>
      <c r="E1340" s="4">
        <v>33194384</v>
      </c>
      <c r="F1340" s="13">
        <v>297.08</v>
      </c>
      <c r="G1340" s="4">
        <v>11984699</v>
      </c>
      <c r="H1340" s="13">
        <v>268.45</v>
      </c>
      <c r="I1340" s="4">
        <v>1659249</v>
      </c>
      <c r="J1340" s="13">
        <v>53.37</v>
      </c>
      <c r="K1340" s="4">
        <v>9123356</v>
      </c>
      <c r="L1340" s="13">
        <v>157.63</v>
      </c>
      <c r="M1340" s="4">
        <v>5036448</v>
      </c>
      <c r="N1340" s="13">
        <v>56.49</v>
      </c>
      <c r="O1340" s="4">
        <v>62568062</v>
      </c>
      <c r="P1340" s="13">
        <v>348.5</v>
      </c>
      <c r="Q1340" s="4">
        <v>2375636</v>
      </c>
      <c r="R1340" s="13">
        <v>43.06</v>
      </c>
      <c r="S1340" s="4">
        <v>17937887</v>
      </c>
      <c r="T1340" s="13">
        <v>59.47</v>
      </c>
      <c r="U1340" s="4">
        <v>25902236</v>
      </c>
      <c r="V1340" s="13">
        <v>43.94</v>
      </c>
      <c r="W1340" s="4">
        <v>28274373</v>
      </c>
      <c r="X1340" s="13">
        <v>89.71</v>
      </c>
      <c r="Y1340" s="4">
        <v>12037127</v>
      </c>
      <c r="Z1340" s="13">
        <v>44.54</v>
      </c>
      <c r="AA1340" s="4">
        <v>4777154</v>
      </c>
      <c r="AB1340" s="13">
        <v>37.15</v>
      </c>
      <c r="AC1340" s="4">
        <v>8302505</v>
      </c>
      <c r="AD1340" s="13">
        <v>16.05</v>
      </c>
      <c r="AE1340" s="4">
        <v>17717056</v>
      </c>
      <c r="AF1340" s="13">
        <v>10.039999999999999</v>
      </c>
      <c r="AG1340" s="4">
        <v>5171340</v>
      </c>
      <c r="AH1340" s="13">
        <v>14.15</v>
      </c>
      <c r="AI1340" s="4">
        <v>39972533</v>
      </c>
      <c r="AJ1340" s="13">
        <v>63.49</v>
      </c>
      <c r="AK1340" s="4">
        <v>3234507</v>
      </c>
      <c r="AL1340" s="13">
        <v>15.02</v>
      </c>
      <c r="AM1340" s="4">
        <v>13026668</v>
      </c>
      <c r="AN1340" s="13">
        <v>26.45</v>
      </c>
      <c r="AO1340" s="4">
        <v>7702485</v>
      </c>
      <c r="AP1340" s="13">
        <v>2376</v>
      </c>
      <c r="AQ1340" s="4">
        <v>5645645</v>
      </c>
      <c r="AR1340" s="13">
        <v>798.75</v>
      </c>
      <c r="AS1340" s="4">
        <v>20681442</v>
      </c>
      <c r="AT1340" s="13">
        <v>185.89</v>
      </c>
      <c r="AU1340" s="4">
        <v>4048222</v>
      </c>
      <c r="AV1340" s="13">
        <v>1402.99</v>
      </c>
      <c r="AW1340" s="4">
        <v>456942</v>
      </c>
      <c r="AX1340" s="13">
        <v>217.76</v>
      </c>
      <c r="AY1340" s="4">
        <v>5472779</v>
      </c>
      <c r="AZ1340" s="13">
        <v>101.97</v>
      </c>
      <c r="BA1340" s="4">
        <v>5336463</v>
      </c>
      <c r="BB1340" s="13">
        <v>39.630000000000003</v>
      </c>
      <c r="BC1340" s="4">
        <v>11090183</v>
      </c>
      <c r="BD1340" s="13">
        <v>77.739999999999995</v>
      </c>
      <c r="BE1340" s="4">
        <v>8258468</v>
      </c>
      <c r="BF1340" s="13">
        <v>85.27</v>
      </c>
      <c r="BG1340" s="4">
        <v>5419851</v>
      </c>
      <c r="BH1340" s="13">
        <v>89.37</v>
      </c>
      <c r="BI1340" s="4">
        <v>6875240</v>
      </c>
    </row>
    <row r="1341" spans="1:61" x14ac:dyDescent="0.35">
      <c r="A1341" s="1">
        <v>43949</v>
      </c>
      <c r="B1341" s="13">
        <v>278.58</v>
      </c>
      <c r="C1341" s="4">
        <v>28001187</v>
      </c>
      <c r="D1341" s="13">
        <v>169.81</v>
      </c>
      <c r="E1341" s="4">
        <v>34392694</v>
      </c>
      <c r="F1341" s="13">
        <v>291.36</v>
      </c>
      <c r="G1341" s="4">
        <v>11072603</v>
      </c>
      <c r="H1341" s="13">
        <v>264.73</v>
      </c>
      <c r="I1341" s="4">
        <v>1899225</v>
      </c>
      <c r="J1341" s="13">
        <v>53.2</v>
      </c>
      <c r="K1341" s="4">
        <v>8350539</v>
      </c>
      <c r="L1341" s="13">
        <v>154.46</v>
      </c>
      <c r="M1341" s="4">
        <v>4731803</v>
      </c>
      <c r="N1341" s="13">
        <v>55.51</v>
      </c>
      <c r="O1341" s="4">
        <v>80501820</v>
      </c>
      <c r="P1341" s="13">
        <v>333.45</v>
      </c>
      <c r="Q1341" s="4">
        <v>3895571</v>
      </c>
      <c r="R1341" s="13">
        <v>42.49</v>
      </c>
      <c r="S1341" s="4">
        <v>16427731</v>
      </c>
      <c r="T1341" s="13">
        <v>58.75</v>
      </c>
      <c r="U1341" s="4">
        <v>28784707</v>
      </c>
      <c r="V1341" s="13">
        <v>44.97</v>
      </c>
      <c r="W1341" s="4">
        <v>26545071</v>
      </c>
      <c r="X1341" s="13">
        <v>89.91</v>
      </c>
      <c r="Y1341" s="4">
        <v>10645154</v>
      </c>
      <c r="Z1341" s="13">
        <v>44.98</v>
      </c>
      <c r="AA1341" s="4">
        <v>4409575</v>
      </c>
      <c r="AB1341" s="13">
        <v>38.479999999999997</v>
      </c>
      <c r="AC1341" s="4">
        <v>9445657</v>
      </c>
      <c r="AD1341" s="13">
        <v>16.149999999999999</v>
      </c>
      <c r="AE1341" s="4">
        <v>18234004</v>
      </c>
      <c r="AF1341" s="13">
        <v>10.57</v>
      </c>
      <c r="AG1341" s="4">
        <v>5994026</v>
      </c>
      <c r="AH1341" s="13">
        <v>15.17</v>
      </c>
      <c r="AI1341" s="4">
        <v>46179356</v>
      </c>
      <c r="AJ1341" s="13">
        <v>67.34</v>
      </c>
      <c r="AK1341" s="4">
        <v>3851930</v>
      </c>
      <c r="AL1341" s="13">
        <v>15.19</v>
      </c>
      <c r="AM1341" s="4">
        <v>14502655</v>
      </c>
      <c r="AN1341" s="13">
        <v>28.43</v>
      </c>
      <c r="AO1341" s="4">
        <v>8460733</v>
      </c>
      <c r="AP1341" s="13">
        <v>2314.08</v>
      </c>
      <c r="AQ1341" s="4">
        <v>5269446</v>
      </c>
      <c r="AR1341" s="13">
        <v>769.12</v>
      </c>
      <c r="AS1341" s="4">
        <v>15221964</v>
      </c>
      <c r="AT1341" s="13">
        <v>185.93</v>
      </c>
      <c r="AU1341" s="4">
        <v>3804981</v>
      </c>
      <c r="AV1341" s="13">
        <v>1439.32</v>
      </c>
      <c r="AW1341" s="4">
        <v>613504</v>
      </c>
      <c r="AX1341" s="13">
        <v>217.63</v>
      </c>
      <c r="AY1341" s="4">
        <v>5080746</v>
      </c>
      <c r="AZ1341" s="13">
        <v>103.52</v>
      </c>
      <c r="BA1341" s="4">
        <v>5588369</v>
      </c>
      <c r="BB1341" s="13">
        <v>39.08</v>
      </c>
      <c r="BC1341" s="4">
        <v>16170408</v>
      </c>
      <c r="BD1341" s="13">
        <v>78.69</v>
      </c>
      <c r="BE1341" s="4">
        <v>12801386</v>
      </c>
      <c r="BF1341" s="13">
        <v>87.42</v>
      </c>
      <c r="BG1341" s="4">
        <v>4210942</v>
      </c>
      <c r="BH1341" s="13">
        <v>88.8</v>
      </c>
      <c r="BI1341" s="4">
        <v>5145355</v>
      </c>
    </row>
    <row r="1342" spans="1:61" x14ac:dyDescent="0.35">
      <c r="A1342" s="1">
        <v>43950</v>
      </c>
      <c r="B1342" s="13">
        <v>287.73</v>
      </c>
      <c r="C1342" s="4">
        <v>34320204</v>
      </c>
      <c r="D1342" s="13">
        <v>177.43</v>
      </c>
      <c r="E1342" s="4">
        <v>51286559</v>
      </c>
      <c r="F1342" s="13">
        <v>298.45999999999998</v>
      </c>
      <c r="G1342" s="4">
        <v>9479047</v>
      </c>
      <c r="H1342" s="13">
        <v>276.02</v>
      </c>
      <c r="I1342" s="4">
        <v>2887069</v>
      </c>
      <c r="J1342" s="13">
        <v>53.88</v>
      </c>
      <c r="K1342" s="4">
        <v>9064459</v>
      </c>
      <c r="L1342" s="13">
        <v>160.43</v>
      </c>
      <c r="M1342" s="4">
        <v>5256730</v>
      </c>
      <c r="N1342" s="13">
        <v>53.66</v>
      </c>
      <c r="O1342" s="4">
        <v>110800859</v>
      </c>
      <c r="P1342" s="13">
        <v>349.17</v>
      </c>
      <c r="Q1342" s="4">
        <v>5006415</v>
      </c>
      <c r="R1342" s="13">
        <v>43.34</v>
      </c>
      <c r="S1342" s="4">
        <v>17430133</v>
      </c>
      <c r="T1342" s="13">
        <v>61.8</v>
      </c>
      <c r="U1342" s="4">
        <v>30451541</v>
      </c>
      <c r="V1342" s="13">
        <v>47.46</v>
      </c>
      <c r="W1342" s="4">
        <v>29502522</v>
      </c>
      <c r="X1342" s="13">
        <v>94.62</v>
      </c>
      <c r="Y1342" s="4">
        <v>12342819</v>
      </c>
      <c r="Z1342" s="13">
        <v>47.72</v>
      </c>
      <c r="AA1342" s="4">
        <v>6661520</v>
      </c>
      <c r="AB1342" s="13">
        <v>42.21</v>
      </c>
      <c r="AC1342" s="4">
        <v>12958092</v>
      </c>
      <c r="AD1342" s="13">
        <v>18.2</v>
      </c>
      <c r="AE1342" s="4">
        <v>19406687</v>
      </c>
      <c r="AF1342" s="13">
        <v>12.22</v>
      </c>
      <c r="AG1342" s="4">
        <v>5356333</v>
      </c>
      <c r="AH1342" s="13">
        <v>16.78</v>
      </c>
      <c r="AI1342" s="4">
        <v>59582825</v>
      </c>
      <c r="AJ1342" s="13">
        <v>73.5</v>
      </c>
      <c r="AK1342" s="4">
        <v>5191398</v>
      </c>
      <c r="AL1342" s="13">
        <v>15.71</v>
      </c>
      <c r="AM1342" s="4">
        <v>19466341</v>
      </c>
      <c r="AN1342" s="13">
        <v>33.04</v>
      </c>
      <c r="AO1342" s="4">
        <v>15179654</v>
      </c>
      <c r="AP1342" s="13">
        <v>2372.71</v>
      </c>
      <c r="AQ1342" s="4">
        <v>4591593</v>
      </c>
      <c r="AR1342" s="13">
        <v>800.51</v>
      </c>
      <c r="AS1342" s="4">
        <v>16215982</v>
      </c>
      <c r="AT1342" s="13">
        <v>187.82</v>
      </c>
      <c r="AU1342" s="4">
        <v>3465196</v>
      </c>
      <c r="AV1342" s="13">
        <v>1520.53</v>
      </c>
      <c r="AW1342" s="4">
        <v>703085</v>
      </c>
      <c r="AX1342" s="13">
        <v>221.81</v>
      </c>
      <c r="AY1342" s="4">
        <v>4381069</v>
      </c>
      <c r="AZ1342" s="13">
        <v>106.16</v>
      </c>
      <c r="BA1342" s="4">
        <v>5205478</v>
      </c>
      <c r="BB1342" s="13">
        <v>39.03</v>
      </c>
      <c r="BC1342" s="4">
        <v>17989643</v>
      </c>
      <c r="BD1342" s="13">
        <v>76.86</v>
      </c>
      <c r="BE1342" s="4">
        <v>24575514</v>
      </c>
      <c r="BF1342" s="13">
        <v>95.99</v>
      </c>
      <c r="BG1342" s="4">
        <v>7369508</v>
      </c>
      <c r="BH1342" s="13">
        <v>88.07</v>
      </c>
      <c r="BI1342" s="4">
        <v>9461406</v>
      </c>
    </row>
    <row r="1343" spans="1:61" x14ac:dyDescent="0.35">
      <c r="A1343" s="1">
        <v>43951</v>
      </c>
      <c r="B1343" s="13">
        <v>293.8</v>
      </c>
      <c r="C1343" s="4">
        <v>45765968</v>
      </c>
      <c r="D1343" s="13">
        <v>179.21</v>
      </c>
      <c r="E1343" s="4">
        <v>53875857</v>
      </c>
      <c r="F1343" s="13">
        <v>292.27999999999997</v>
      </c>
      <c r="G1343" s="4">
        <v>9397943</v>
      </c>
      <c r="H1343" s="13">
        <v>271.62</v>
      </c>
      <c r="I1343" s="4">
        <v>2337943</v>
      </c>
      <c r="J1343" s="13">
        <v>52.97</v>
      </c>
      <c r="K1343" s="4">
        <v>11808809</v>
      </c>
      <c r="L1343" s="13">
        <v>161.94999999999999</v>
      </c>
      <c r="M1343" s="4">
        <v>6830654</v>
      </c>
      <c r="N1343" s="13">
        <v>52.39</v>
      </c>
      <c r="O1343" s="4">
        <v>65543944</v>
      </c>
      <c r="P1343" s="13">
        <v>353.64</v>
      </c>
      <c r="Q1343" s="4">
        <v>3902173</v>
      </c>
      <c r="R1343" s="13">
        <v>42.38</v>
      </c>
      <c r="S1343" s="4">
        <v>26679921</v>
      </c>
      <c r="T1343" s="13">
        <v>59.98</v>
      </c>
      <c r="U1343" s="4">
        <v>26279877</v>
      </c>
      <c r="V1343" s="13">
        <v>46.47</v>
      </c>
      <c r="W1343" s="4">
        <v>37076298</v>
      </c>
      <c r="X1343" s="13">
        <v>92</v>
      </c>
      <c r="Y1343" s="4">
        <v>12221964</v>
      </c>
      <c r="Z1343" s="13">
        <v>47.51</v>
      </c>
      <c r="AA1343" s="4">
        <v>5449346</v>
      </c>
      <c r="AB1343" s="13">
        <v>42.1</v>
      </c>
      <c r="AC1343" s="4">
        <v>11760719</v>
      </c>
      <c r="AD1343" s="13">
        <v>16.82</v>
      </c>
      <c r="AE1343" s="4">
        <v>25829802</v>
      </c>
      <c r="AF1343" s="13">
        <v>12.96</v>
      </c>
      <c r="AG1343" s="4">
        <v>6994585</v>
      </c>
      <c r="AH1343" s="13">
        <v>16.600000000000001</v>
      </c>
      <c r="AI1343" s="4">
        <v>44491712</v>
      </c>
      <c r="AJ1343" s="13">
        <v>73.17</v>
      </c>
      <c r="AK1343" s="4">
        <v>5993424</v>
      </c>
      <c r="AL1343" s="13">
        <v>15.23</v>
      </c>
      <c r="AM1343" s="4">
        <v>20850426</v>
      </c>
      <c r="AN1343" s="13">
        <v>32.08</v>
      </c>
      <c r="AO1343" s="4">
        <v>18487294</v>
      </c>
      <c r="AP1343" s="13">
        <v>2474</v>
      </c>
      <c r="AQ1343" s="4">
        <v>9534611</v>
      </c>
      <c r="AR1343" s="13">
        <v>781.88</v>
      </c>
      <c r="AS1343" s="4">
        <v>28471854</v>
      </c>
      <c r="AT1343" s="13">
        <v>187.56</v>
      </c>
      <c r="AU1343" s="4">
        <v>7127221</v>
      </c>
      <c r="AV1343" s="13">
        <v>1480.57</v>
      </c>
      <c r="AW1343" s="4">
        <v>451163</v>
      </c>
      <c r="AX1343" s="13">
        <v>219.83</v>
      </c>
      <c r="AY1343" s="4">
        <v>5152681</v>
      </c>
      <c r="AZ1343" s="13">
        <v>104.75</v>
      </c>
      <c r="BA1343" s="4">
        <v>4814059</v>
      </c>
      <c r="BB1343" s="13">
        <v>39.83</v>
      </c>
      <c r="BC1343" s="4">
        <v>18279465</v>
      </c>
      <c r="BD1343" s="13">
        <v>76.73</v>
      </c>
      <c r="BE1343" s="4">
        <v>15186034</v>
      </c>
      <c r="BF1343" s="13">
        <v>90.94</v>
      </c>
      <c r="BG1343" s="4">
        <v>5366076</v>
      </c>
      <c r="BH1343" s="13">
        <v>87.18</v>
      </c>
      <c r="BI1343" s="4">
        <v>9371430</v>
      </c>
    </row>
    <row r="1344" spans="1:61" x14ac:dyDescent="0.35">
      <c r="A1344" s="1">
        <v>43952</v>
      </c>
      <c r="B1344" s="13">
        <v>289.07</v>
      </c>
      <c r="C1344" s="4">
        <v>60154175</v>
      </c>
      <c r="D1344" s="13">
        <v>174.57</v>
      </c>
      <c r="E1344" s="4">
        <v>39370474</v>
      </c>
      <c r="F1344" s="13">
        <v>282.77999999999997</v>
      </c>
      <c r="G1344" s="4">
        <v>8552445</v>
      </c>
      <c r="H1344" s="13">
        <v>259.7</v>
      </c>
      <c r="I1344" s="4">
        <v>2683561</v>
      </c>
      <c r="J1344" s="13">
        <v>51.79</v>
      </c>
      <c r="K1344" s="4">
        <v>8702464</v>
      </c>
      <c r="L1344" s="13">
        <v>156.37</v>
      </c>
      <c r="M1344" s="4">
        <v>4277134</v>
      </c>
      <c r="N1344" s="13">
        <v>49.88</v>
      </c>
      <c r="O1344" s="4">
        <v>69562656</v>
      </c>
      <c r="P1344" s="13">
        <v>343.84</v>
      </c>
      <c r="Q1344" s="4">
        <v>2578615</v>
      </c>
      <c r="R1344" s="13">
        <v>40.92</v>
      </c>
      <c r="S1344" s="4">
        <v>22095255</v>
      </c>
      <c r="T1344" s="13">
        <v>57.47</v>
      </c>
      <c r="U1344" s="4">
        <v>21194802</v>
      </c>
      <c r="V1344" s="13">
        <v>43.14</v>
      </c>
      <c r="W1344" s="4">
        <v>35399315</v>
      </c>
      <c r="X1344" s="13">
        <v>89.44</v>
      </c>
      <c r="Y1344" s="4">
        <v>13250095</v>
      </c>
      <c r="Z1344" s="13">
        <v>44.57</v>
      </c>
      <c r="AA1344" s="4">
        <v>5699284</v>
      </c>
      <c r="AB1344" s="13">
        <v>39.14</v>
      </c>
      <c r="AC1344" s="4">
        <v>9256689</v>
      </c>
      <c r="AD1344" s="13">
        <v>15.75</v>
      </c>
      <c r="AE1344" s="4">
        <v>18752141</v>
      </c>
      <c r="AF1344" s="13">
        <v>11.81</v>
      </c>
      <c r="AG1344" s="4">
        <v>4932231</v>
      </c>
      <c r="AH1344" s="13">
        <v>15.24</v>
      </c>
      <c r="AI1344" s="4">
        <v>36902354</v>
      </c>
      <c r="AJ1344" s="13">
        <v>66.36</v>
      </c>
      <c r="AK1344" s="4">
        <v>6626638</v>
      </c>
      <c r="AL1344" s="13">
        <v>14.56</v>
      </c>
      <c r="AM1344" s="4">
        <v>16490292</v>
      </c>
      <c r="AN1344" s="13">
        <v>29.24</v>
      </c>
      <c r="AO1344" s="4">
        <v>7456865</v>
      </c>
      <c r="AP1344" s="13">
        <v>2286.04</v>
      </c>
      <c r="AQ1344" s="4">
        <v>9772605</v>
      </c>
      <c r="AR1344" s="13">
        <v>701.32</v>
      </c>
      <c r="AS1344" s="4">
        <v>32531807</v>
      </c>
      <c r="AT1344" s="13">
        <v>182.66</v>
      </c>
      <c r="AU1344" s="4">
        <v>3764754</v>
      </c>
      <c r="AV1344" s="13">
        <v>1448.79</v>
      </c>
      <c r="AW1344" s="4">
        <v>458530</v>
      </c>
      <c r="AX1344" s="13">
        <v>218.57</v>
      </c>
      <c r="AY1344" s="4">
        <v>3819299</v>
      </c>
      <c r="AZ1344" s="13">
        <v>104.46</v>
      </c>
      <c r="BA1344" s="4">
        <v>3811309</v>
      </c>
      <c r="BB1344" s="13">
        <v>39.25</v>
      </c>
      <c r="BC1344" s="4">
        <v>13894682</v>
      </c>
      <c r="BD1344" s="13">
        <v>73.790000000000006</v>
      </c>
      <c r="BE1344" s="4">
        <v>11216703</v>
      </c>
      <c r="BF1344" s="13">
        <v>84.75</v>
      </c>
      <c r="BG1344" s="4">
        <v>4234307</v>
      </c>
      <c r="BH1344" s="13">
        <v>85.54</v>
      </c>
      <c r="BI1344" s="4">
        <v>6151242</v>
      </c>
    </row>
    <row r="1345" spans="1:61" x14ac:dyDescent="0.35">
      <c r="A1345" s="1">
        <v>43955</v>
      </c>
      <c r="B1345" s="13">
        <v>293.16000000000003</v>
      </c>
      <c r="C1345" s="4">
        <v>33391986</v>
      </c>
      <c r="D1345" s="13">
        <v>178.84</v>
      </c>
      <c r="E1345" s="4">
        <v>30372862</v>
      </c>
      <c r="F1345" s="13">
        <v>291.28500000000003</v>
      </c>
      <c r="G1345" s="4">
        <v>7938880</v>
      </c>
      <c r="H1345" s="13">
        <v>262.26</v>
      </c>
      <c r="I1345" s="4">
        <v>1704609</v>
      </c>
      <c r="J1345" s="13">
        <v>51.75</v>
      </c>
      <c r="K1345" s="4">
        <v>7568136</v>
      </c>
      <c r="L1345" s="13">
        <v>161.47</v>
      </c>
      <c r="M1345" s="4">
        <v>5974158</v>
      </c>
      <c r="N1345" s="13">
        <v>52.56</v>
      </c>
      <c r="O1345" s="4">
        <v>62590577</v>
      </c>
      <c r="P1345" s="13">
        <v>349.11</v>
      </c>
      <c r="Q1345" s="4">
        <v>2372392</v>
      </c>
      <c r="R1345" s="13">
        <v>41.35</v>
      </c>
      <c r="S1345" s="4">
        <v>15997715</v>
      </c>
      <c r="T1345" s="13">
        <v>57.99</v>
      </c>
      <c r="U1345" s="4">
        <v>18957227</v>
      </c>
      <c r="V1345" s="13">
        <v>44.88</v>
      </c>
      <c r="W1345" s="4">
        <v>27465643</v>
      </c>
      <c r="X1345" s="13">
        <v>91.44</v>
      </c>
      <c r="Y1345" s="4">
        <v>11192376</v>
      </c>
      <c r="Z1345" s="13">
        <v>46.74</v>
      </c>
      <c r="AA1345" s="4">
        <v>7710168</v>
      </c>
      <c r="AB1345" s="13">
        <v>40.36</v>
      </c>
      <c r="AC1345" s="4">
        <v>12515610</v>
      </c>
      <c r="AD1345" s="13">
        <v>16.23</v>
      </c>
      <c r="AE1345" s="4">
        <v>23079572</v>
      </c>
      <c r="AF1345" s="13">
        <v>11.96</v>
      </c>
      <c r="AG1345" s="4">
        <v>4565225</v>
      </c>
      <c r="AH1345" s="13">
        <v>15.52</v>
      </c>
      <c r="AI1345" s="4">
        <v>37197387</v>
      </c>
      <c r="AJ1345" s="13">
        <v>73.48</v>
      </c>
      <c r="AK1345" s="4">
        <v>7575846</v>
      </c>
      <c r="AL1345" s="13">
        <v>14.65</v>
      </c>
      <c r="AM1345" s="4">
        <v>16134144</v>
      </c>
      <c r="AN1345" s="13">
        <v>31.53</v>
      </c>
      <c r="AO1345" s="4">
        <v>13776141</v>
      </c>
      <c r="AP1345" s="13">
        <v>2315.9899999999998</v>
      </c>
      <c r="AQ1345" s="4">
        <v>4865926</v>
      </c>
      <c r="AR1345" s="13">
        <v>761.19</v>
      </c>
      <c r="AS1345" s="4">
        <v>19237090</v>
      </c>
      <c r="AT1345" s="13">
        <v>181.87</v>
      </c>
      <c r="AU1345" s="4">
        <v>4027063</v>
      </c>
      <c r="AV1345" s="13">
        <v>1413.3</v>
      </c>
      <c r="AW1345" s="4">
        <v>471391</v>
      </c>
      <c r="AX1345" s="13">
        <v>221.84</v>
      </c>
      <c r="AY1345" s="4">
        <v>4090943</v>
      </c>
      <c r="AZ1345" s="13">
        <v>107.35</v>
      </c>
      <c r="BA1345" s="4">
        <v>4088055</v>
      </c>
      <c r="BB1345" s="13">
        <v>39.83</v>
      </c>
      <c r="BC1345" s="4">
        <v>10220295</v>
      </c>
      <c r="BD1345" s="13">
        <v>71.89</v>
      </c>
      <c r="BE1345" s="4">
        <v>12921795</v>
      </c>
      <c r="BF1345" s="13">
        <v>82.58</v>
      </c>
      <c r="BG1345" s="4">
        <v>4087134</v>
      </c>
      <c r="BH1345" s="13">
        <v>85.75</v>
      </c>
      <c r="BI1345" s="4">
        <v>6349037</v>
      </c>
    </row>
    <row r="1346" spans="1:61" x14ac:dyDescent="0.35">
      <c r="A1346" s="1">
        <v>43956</v>
      </c>
      <c r="B1346" s="13">
        <v>297.56</v>
      </c>
      <c r="C1346" s="4">
        <v>36937795</v>
      </c>
      <c r="D1346" s="13">
        <v>180.76</v>
      </c>
      <c r="E1346" s="4">
        <v>36839168</v>
      </c>
      <c r="F1346" s="13">
        <v>293.74</v>
      </c>
      <c r="G1346" s="4">
        <v>9222391</v>
      </c>
      <c r="H1346" s="13">
        <v>264.87</v>
      </c>
      <c r="I1346" s="4">
        <v>2646359</v>
      </c>
      <c r="J1346" s="13">
        <v>52.05</v>
      </c>
      <c r="K1346" s="4">
        <v>7271831</v>
      </c>
      <c r="L1346" s="13">
        <v>163.25</v>
      </c>
      <c r="M1346" s="4">
        <v>5264761</v>
      </c>
      <c r="N1346" s="13">
        <v>52.19</v>
      </c>
      <c r="O1346" s="4">
        <v>56560532</v>
      </c>
      <c r="P1346" s="13">
        <v>356.13</v>
      </c>
      <c r="Q1346" s="4">
        <v>2377555</v>
      </c>
      <c r="R1346" s="13">
        <v>41.46</v>
      </c>
      <c r="S1346" s="4">
        <v>15060218</v>
      </c>
      <c r="T1346" s="13">
        <v>58.75</v>
      </c>
      <c r="U1346" s="4">
        <v>17252063</v>
      </c>
      <c r="V1346" s="13">
        <v>44.83</v>
      </c>
      <c r="W1346" s="4">
        <v>29276154</v>
      </c>
      <c r="X1346" s="13">
        <v>92.89</v>
      </c>
      <c r="Y1346" s="4">
        <v>13608720</v>
      </c>
      <c r="Z1346" s="13">
        <v>46.05</v>
      </c>
      <c r="AA1346" s="4">
        <v>7181698</v>
      </c>
      <c r="AB1346" s="13">
        <v>40.92</v>
      </c>
      <c r="AC1346" s="4">
        <v>10096694</v>
      </c>
      <c r="AD1346" s="13">
        <v>16.25</v>
      </c>
      <c r="AE1346" s="4">
        <v>15936260</v>
      </c>
      <c r="AF1346" s="13">
        <v>12.45</v>
      </c>
      <c r="AG1346" s="4">
        <v>4276421</v>
      </c>
      <c r="AH1346" s="13">
        <v>15.32</v>
      </c>
      <c r="AI1346" s="4">
        <v>49502156</v>
      </c>
      <c r="AJ1346" s="13">
        <v>75.2</v>
      </c>
      <c r="AK1346" s="4">
        <v>6934417</v>
      </c>
      <c r="AL1346" s="13">
        <v>14.95</v>
      </c>
      <c r="AM1346" s="4">
        <v>14603408</v>
      </c>
      <c r="AN1346" s="13">
        <v>31.14</v>
      </c>
      <c r="AO1346" s="4">
        <v>13474484</v>
      </c>
      <c r="AP1346" s="13">
        <v>2317.8000000000002</v>
      </c>
      <c r="AQ1346" s="4">
        <v>3242496</v>
      </c>
      <c r="AR1346" s="13">
        <v>768.21</v>
      </c>
      <c r="AS1346" s="4">
        <v>16991656</v>
      </c>
      <c r="AT1346" s="13">
        <v>179.24</v>
      </c>
      <c r="AU1346" s="4">
        <v>3828424</v>
      </c>
      <c r="AV1346" s="13">
        <v>1393.2</v>
      </c>
      <c r="AW1346" s="4">
        <v>425866</v>
      </c>
      <c r="AX1346" s="13">
        <v>225.61</v>
      </c>
      <c r="AY1346" s="4">
        <v>4655164</v>
      </c>
      <c r="AZ1346" s="13">
        <v>110.15</v>
      </c>
      <c r="BA1346" s="4">
        <v>5237018</v>
      </c>
      <c r="BB1346" s="13">
        <v>40.32</v>
      </c>
      <c r="BC1346" s="4">
        <v>12414258</v>
      </c>
      <c r="BD1346" s="13">
        <v>72.900000000000006</v>
      </c>
      <c r="BE1346" s="4">
        <v>12976023</v>
      </c>
      <c r="BF1346" s="13">
        <v>83.66</v>
      </c>
      <c r="BG1346" s="4">
        <v>3458185</v>
      </c>
      <c r="BH1346" s="13">
        <v>87.2</v>
      </c>
      <c r="BI1346" s="4">
        <v>6321466</v>
      </c>
    </row>
    <row r="1347" spans="1:61" x14ac:dyDescent="0.35">
      <c r="A1347" s="1">
        <v>43957</v>
      </c>
      <c r="B1347" s="13">
        <v>300.63</v>
      </c>
      <c r="C1347" s="4">
        <v>35583438</v>
      </c>
      <c r="D1347" s="13">
        <v>182.54</v>
      </c>
      <c r="E1347" s="4">
        <v>32139299</v>
      </c>
      <c r="F1347" s="13">
        <v>297.79000000000002</v>
      </c>
      <c r="G1347" s="4">
        <v>8086639</v>
      </c>
      <c r="H1347" s="13">
        <v>264.18</v>
      </c>
      <c r="I1347" s="4">
        <v>2272993</v>
      </c>
      <c r="J1347" s="13">
        <v>51.86</v>
      </c>
      <c r="K1347" s="4">
        <v>7049965</v>
      </c>
      <c r="L1347" s="13">
        <v>163.66999999999999</v>
      </c>
      <c r="M1347" s="4">
        <v>4112567</v>
      </c>
      <c r="N1347" s="13">
        <v>52.16</v>
      </c>
      <c r="O1347" s="4">
        <v>48138123</v>
      </c>
      <c r="P1347" s="13">
        <v>362.52</v>
      </c>
      <c r="Q1347" s="4">
        <v>2319702</v>
      </c>
      <c r="R1347" s="13">
        <v>41.15</v>
      </c>
      <c r="S1347" s="4">
        <v>16040349</v>
      </c>
      <c r="T1347" s="13">
        <v>59.18</v>
      </c>
      <c r="U1347" s="4">
        <v>17848655</v>
      </c>
      <c r="V1347" s="13">
        <v>43.99</v>
      </c>
      <c r="W1347" s="4">
        <v>22659018</v>
      </c>
      <c r="X1347" s="13">
        <v>90.05</v>
      </c>
      <c r="Y1347" s="4">
        <v>11145905</v>
      </c>
      <c r="Z1347" s="13">
        <v>45.84</v>
      </c>
      <c r="AA1347" s="4">
        <v>3247514</v>
      </c>
      <c r="AB1347" s="13">
        <v>40.49</v>
      </c>
      <c r="AC1347" s="4">
        <v>8212987</v>
      </c>
      <c r="AD1347" s="13">
        <v>15.82</v>
      </c>
      <c r="AE1347" s="4">
        <v>8990719</v>
      </c>
      <c r="AF1347" s="13">
        <v>11.66</v>
      </c>
      <c r="AG1347" s="4">
        <v>3580815</v>
      </c>
      <c r="AH1347" s="13">
        <v>13.4</v>
      </c>
      <c r="AI1347" s="4">
        <v>57658966</v>
      </c>
      <c r="AJ1347" s="13">
        <v>71.91</v>
      </c>
      <c r="AK1347" s="4">
        <v>5971967</v>
      </c>
      <c r="AL1347" s="13">
        <v>14.72</v>
      </c>
      <c r="AM1347" s="4">
        <v>10674202</v>
      </c>
      <c r="AN1347" s="13">
        <v>29.53</v>
      </c>
      <c r="AO1347" s="4">
        <v>7794672</v>
      </c>
      <c r="AP1347" s="13">
        <v>2351.2600000000002</v>
      </c>
      <c r="AQ1347" s="4">
        <v>3117814</v>
      </c>
      <c r="AR1347" s="13">
        <v>782.58</v>
      </c>
      <c r="AS1347" s="4">
        <v>11123231</v>
      </c>
      <c r="AT1347" s="13">
        <v>176.97</v>
      </c>
      <c r="AU1347" s="4">
        <v>3916862</v>
      </c>
      <c r="AV1347" s="13">
        <v>1378.91</v>
      </c>
      <c r="AW1347" s="4">
        <v>526761</v>
      </c>
      <c r="AX1347" s="13">
        <v>223.92</v>
      </c>
      <c r="AY1347" s="4">
        <v>3321131</v>
      </c>
      <c r="AZ1347" s="13">
        <v>109.62</v>
      </c>
      <c r="BA1347" s="4">
        <v>4435194</v>
      </c>
      <c r="BB1347" s="13">
        <v>40.950000000000003</v>
      </c>
      <c r="BC1347" s="4">
        <v>11026376</v>
      </c>
      <c r="BD1347" s="13">
        <v>72.959999999999994</v>
      </c>
      <c r="BE1347" s="4">
        <v>12740910</v>
      </c>
      <c r="BF1347" s="13">
        <v>81.11</v>
      </c>
      <c r="BG1347" s="4">
        <v>3013128</v>
      </c>
      <c r="BH1347" s="13">
        <v>88.44</v>
      </c>
      <c r="BI1347" s="4">
        <v>7342304</v>
      </c>
    </row>
    <row r="1348" spans="1:61" x14ac:dyDescent="0.35">
      <c r="A1348" s="1">
        <v>43958</v>
      </c>
      <c r="B1348" s="13">
        <v>303.74</v>
      </c>
      <c r="C1348" s="4">
        <v>28803764</v>
      </c>
      <c r="D1348" s="13">
        <v>183.6</v>
      </c>
      <c r="E1348" s="4">
        <v>28315992</v>
      </c>
      <c r="F1348" s="13">
        <v>304.87</v>
      </c>
      <c r="G1348" s="4">
        <v>9343263</v>
      </c>
      <c r="H1348" s="13">
        <v>267.75</v>
      </c>
      <c r="I1348" s="4">
        <v>1824705</v>
      </c>
      <c r="J1348" s="13">
        <v>52.6</v>
      </c>
      <c r="K1348" s="4">
        <v>7155008</v>
      </c>
      <c r="L1348" s="13">
        <v>169.9</v>
      </c>
      <c r="M1348" s="4">
        <v>6461957</v>
      </c>
      <c r="N1348" s="13">
        <v>51.95</v>
      </c>
      <c r="O1348" s="4">
        <v>48956641</v>
      </c>
      <c r="P1348" s="13">
        <v>366.78</v>
      </c>
      <c r="Q1348" s="4">
        <v>2466063</v>
      </c>
      <c r="R1348" s="13">
        <v>41.37</v>
      </c>
      <c r="S1348" s="4">
        <v>20173635</v>
      </c>
      <c r="T1348" s="13">
        <v>59.17</v>
      </c>
      <c r="U1348" s="4">
        <v>14733519</v>
      </c>
      <c r="V1348" s="13">
        <v>44.24</v>
      </c>
      <c r="W1348" s="4">
        <v>22160320</v>
      </c>
      <c r="X1348" s="13">
        <v>92.64</v>
      </c>
      <c r="Y1348" s="4">
        <v>9753495</v>
      </c>
      <c r="Z1348" s="13">
        <v>48.31</v>
      </c>
      <c r="AA1348" s="4">
        <v>5907533</v>
      </c>
      <c r="AB1348" s="13">
        <v>42.42</v>
      </c>
      <c r="AC1348" s="4">
        <v>9521420</v>
      </c>
      <c r="AD1348" s="13">
        <v>16.73</v>
      </c>
      <c r="AE1348" s="4">
        <v>14618741</v>
      </c>
      <c r="AF1348" s="13">
        <v>13.42</v>
      </c>
      <c r="AG1348" s="4">
        <v>6512903</v>
      </c>
      <c r="AH1348" s="13">
        <v>13.88</v>
      </c>
      <c r="AI1348" s="4">
        <v>35565380</v>
      </c>
      <c r="AJ1348" s="13">
        <v>73.31</v>
      </c>
      <c r="AK1348" s="4">
        <v>3588376</v>
      </c>
      <c r="AL1348" s="13">
        <v>14.94</v>
      </c>
      <c r="AM1348" s="4">
        <v>12557087</v>
      </c>
      <c r="AN1348" s="13">
        <v>30.78</v>
      </c>
      <c r="AO1348" s="4">
        <v>10624067</v>
      </c>
      <c r="AP1348" s="13">
        <v>2367.61</v>
      </c>
      <c r="AQ1348" s="4">
        <v>3396411</v>
      </c>
      <c r="AR1348" s="13">
        <v>780.04</v>
      </c>
      <c r="AS1348" s="4">
        <v>11527686</v>
      </c>
      <c r="AT1348" s="13">
        <v>181.12</v>
      </c>
      <c r="AU1348" s="4">
        <v>3039953</v>
      </c>
      <c r="AV1348" s="13">
        <v>1443.91</v>
      </c>
      <c r="AW1348" s="4">
        <v>655632</v>
      </c>
      <c r="AX1348" s="13">
        <v>229.45</v>
      </c>
      <c r="AY1348" s="4">
        <v>4503029</v>
      </c>
      <c r="AZ1348" s="13">
        <v>111.92</v>
      </c>
      <c r="BA1348" s="4">
        <v>3207222</v>
      </c>
      <c r="BB1348" s="13">
        <v>41.37</v>
      </c>
      <c r="BC1348" s="4">
        <v>12589041</v>
      </c>
      <c r="BD1348" s="13">
        <v>76</v>
      </c>
      <c r="BE1348" s="4">
        <v>13369310</v>
      </c>
      <c r="BF1348" s="13">
        <v>85.98</v>
      </c>
      <c r="BG1348" s="4">
        <v>4036189</v>
      </c>
      <c r="BH1348" s="13">
        <v>88.56</v>
      </c>
      <c r="BI1348" s="4">
        <v>4566317</v>
      </c>
    </row>
    <row r="1349" spans="1:61" x14ac:dyDescent="0.35">
      <c r="A1349" s="1">
        <v>43959</v>
      </c>
      <c r="B1349" s="13">
        <v>310.13</v>
      </c>
      <c r="C1349" s="4">
        <v>33511985</v>
      </c>
      <c r="D1349" s="13">
        <v>184.68</v>
      </c>
      <c r="E1349" s="4">
        <v>30912638</v>
      </c>
      <c r="F1349" s="13">
        <v>312.5</v>
      </c>
      <c r="G1349" s="4">
        <v>8497678</v>
      </c>
      <c r="H1349" s="13">
        <v>275.02999999999997</v>
      </c>
      <c r="I1349" s="4">
        <v>1676700</v>
      </c>
      <c r="J1349" s="13">
        <v>53.57</v>
      </c>
      <c r="K1349" s="4">
        <v>8131796</v>
      </c>
      <c r="L1349" s="13">
        <v>175.9</v>
      </c>
      <c r="M1349" s="4">
        <v>5405882</v>
      </c>
      <c r="N1349" s="13">
        <v>53.19</v>
      </c>
      <c r="O1349" s="4">
        <v>40774186</v>
      </c>
      <c r="P1349" s="13">
        <v>367.51</v>
      </c>
      <c r="Q1349" s="4">
        <v>2548366</v>
      </c>
      <c r="R1349" s="13">
        <v>42.99</v>
      </c>
      <c r="S1349" s="4">
        <v>21962827</v>
      </c>
      <c r="T1349" s="13">
        <v>59.67</v>
      </c>
      <c r="U1349" s="4">
        <v>20391091</v>
      </c>
      <c r="V1349" s="13">
        <v>46.18</v>
      </c>
      <c r="W1349" s="4">
        <v>19998701</v>
      </c>
      <c r="X1349" s="13">
        <v>95.47</v>
      </c>
      <c r="Y1349" s="4">
        <v>8602865</v>
      </c>
      <c r="Z1349" s="13">
        <v>51.45</v>
      </c>
      <c r="AA1349" s="4">
        <v>7285828</v>
      </c>
      <c r="AB1349" s="13">
        <v>43.08</v>
      </c>
      <c r="AC1349" s="4">
        <v>6975560</v>
      </c>
      <c r="AD1349" s="13">
        <v>18.05</v>
      </c>
      <c r="AE1349" s="4">
        <v>16423623</v>
      </c>
      <c r="AF1349" s="13">
        <v>13.8</v>
      </c>
      <c r="AG1349" s="4">
        <v>6408861</v>
      </c>
      <c r="AH1349" s="13">
        <v>15.02</v>
      </c>
      <c r="AI1349" s="4">
        <v>31352419</v>
      </c>
      <c r="AJ1349" s="13">
        <v>77.06</v>
      </c>
      <c r="AK1349" s="4">
        <v>3278985</v>
      </c>
      <c r="AL1349" s="13">
        <v>15.35</v>
      </c>
      <c r="AM1349" s="4">
        <v>10993434</v>
      </c>
      <c r="AN1349" s="13">
        <v>33.03</v>
      </c>
      <c r="AO1349" s="4">
        <v>8064345</v>
      </c>
      <c r="AP1349" s="13">
        <v>2379.61</v>
      </c>
      <c r="AQ1349" s="4">
        <v>3211228</v>
      </c>
      <c r="AR1349" s="13">
        <v>819.42</v>
      </c>
      <c r="AS1349" s="4">
        <v>16130087</v>
      </c>
      <c r="AT1349" s="13">
        <v>181.23</v>
      </c>
      <c r="AU1349" s="4">
        <v>3411874</v>
      </c>
      <c r="AV1349" s="13">
        <v>1430.83</v>
      </c>
      <c r="AW1349" s="4">
        <v>877664</v>
      </c>
      <c r="AX1349" s="13">
        <v>234.43</v>
      </c>
      <c r="AY1349" s="4">
        <v>4367213</v>
      </c>
      <c r="AZ1349" s="13">
        <v>114.23</v>
      </c>
      <c r="BA1349" s="4">
        <v>3951912</v>
      </c>
      <c r="BB1349" s="13">
        <v>42.15</v>
      </c>
      <c r="BC1349" s="4">
        <v>8946445</v>
      </c>
      <c r="BD1349" s="13">
        <v>77.87</v>
      </c>
      <c r="BE1349" s="4">
        <v>11921827</v>
      </c>
      <c r="BF1349" s="13">
        <v>87.17</v>
      </c>
      <c r="BG1349" s="4">
        <v>4269552</v>
      </c>
      <c r="BH1349" s="13">
        <v>90.46</v>
      </c>
      <c r="BI1349" s="4">
        <v>5489391</v>
      </c>
    </row>
    <row r="1350" spans="1:61" x14ac:dyDescent="0.35">
      <c r="A1350" s="1">
        <v>43962</v>
      </c>
      <c r="B1350" s="13">
        <v>315.01</v>
      </c>
      <c r="C1350" s="4">
        <v>36486561</v>
      </c>
      <c r="D1350" s="13">
        <v>186.74</v>
      </c>
      <c r="E1350" s="4">
        <v>30892660</v>
      </c>
      <c r="F1350" s="13">
        <v>322.62</v>
      </c>
      <c r="G1350" s="4">
        <v>11726504</v>
      </c>
      <c r="H1350" s="13">
        <v>275.39999999999998</v>
      </c>
      <c r="I1350" s="4">
        <v>2085097</v>
      </c>
      <c r="J1350" s="13">
        <v>53.53</v>
      </c>
      <c r="K1350" s="4">
        <v>8138678</v>
      </c>
      <c r="L1350" s="13">
        <v>182.67</v>
      </c>
      <c r="M1350" s="4">
        <v>8695960</v>
      </c>
      <c r="N1350" s="13">
        <v>55.74</v>
      </c>
      <c r="O1350" s="4">
        <v>68746373</v>
      </c>
      <c r="P1350" s="13">
        <v>371.42</v>
      </c>
      <c r="Q1350" s="4">
        <v>2266282</v>
      </c>
      <c r="R1350" s="13">
        <v>43.32</v>
      </c>
      <c r="S1350" s="4">
        <v>26182685</v>
      </c>
      <c r="T1350" s="13">
        <v>60.13</v>
      </c>
      <c r="U1350" s="4">
        <v>18684439</v>
      </c>
      <c r="V1350" s="13">
        <v>45.74</v>
      </c>
      <c r="W1350" s="4">
        <v>22258025</v>
      </c>
      <c r="X1350" s="13">
        <v>93.37</v>
      </c>
      <c r="Y1350" s="4">
        <v>7101040</v>
      </c>
      <c r="Z1350" s="13">
        <v>49.84</v>
      </c>
      <c r="AA1350" s="4">
        <v>5279410</v>
      </c>
      <c r="AB1350" s="13">
        <v>42.27</v>
      </c>
      <c r="AC1350" s="4">
        <v>7076751</v>
      </c>
      <c r="AD1350" s="13">
        <v>17.36</v>
      </c>
      <c r="AE1350" s="4">
        <v>12661307</v>
      </c>
      <c r="AF1350" s="13">
        <v>13.38</v>
      </c>
      <c r="AG1350" s="4">
        <v>5590404</v>
      </c>
      <c r="AH1350" s="13">
        <v>15.03</v>
      </c>
      <c r="AI1350" s="4">
        <v>22899365</v>
      </c>
      <c r="AJ1350" s="13">
        <v>76.67</v>
      </c>
      <c r="AK1350" s="4">
        <v>3442156</v>
      </c>
      <c r="AL1350" s="13">
        <v>15.36</v>
      </c>
      <c r="AM1350" s="4">
        <v>10008506</v>
      </c>
      <c r="AN1350" s="13">
        <v>32.700000000000003</v>
      </c>
      <c r="AO1350" s="4">
        <v>7232871</v>
      </c>
      <c r="AP1350" s="13">
        <v>2409</v>
      </c>
      <c r="AQ1350" s="4">
        <v>3259231</v>
      </c>
      <c r="AR1350" s="13">
        <v>811.29</v>
      </c>
      <c r="AS1350" s="4">
        <v>16519601</v>
      </c>
      <c r="AT1350" s="13">
        <v>180.88</v>
      </c>
      <c r="AU1350" s="4">
        <v>2631295</v>
      </c>
      <c r="AV1350" s="13">
        <v>1411</v>
      </c>
      <c r="AW1350" s="4">
        <v>564798</v>
      </c>
      <c r="AX1350" s="13">
        <v>236.56</v>
      </c>
      <c r="AY1350" s="4">
        <v>4378313</v>
      </c>
      <c r="AZ1350" s="13">
        <v>113.39</v>
      </c>
      <c r="BA1350" s="4">
        <v>3863707</v>
      </c>
      <c r="BB1350" s="13">
        <v>42.13</v>
      </c>
      <c r="BC1350" s="4">
        <v>13731878</v>
      </c>
      <c r="BD1350" s="13">
        <v>75.87</v>
      </c>
      <c r="BE1350" s="4">
        <v>9004538</v>
      </c>
      <c r="BF1350" s="13">
        <v>82.31</v>
      </c>
      <c r="BG1350" s="4">
        <v>6832659</v>
      </c>
      <c r="BH1350" s="13">
        <v>90.93</v>
      </c>
      <c r="BI1350" s="4">
        <v>4937550</v>
      </c>
    </row>
    <row r="1351" spans="1:61" x14ac:dyDescent="0.35">
      <c r="A1351" s="1">
        <v>43963</v>
      </c>
      <c r="B1351" s="13">
        <v>311.41000000000003</v>
      </c>
      <c r="C1351" s="4">
        <v>40575263</v>
      </c>
      <c r="D1351" s="13">
        <v>182.51</v>
      </c>
      <c r="E1351" s="4">
        <v>32038199</v>
      </c>
      <c r="F1351" s="13">
        <v>312.10000000000002</v>
      </c>
      <c r="G1351" s="4">
        <v>12326482</v>
      </c>
      <c r="H1351" s="13">
        <v>268.45</v>
      </c>
      <c r="I1351" s="4">
        <v>1876382</v>
      </c>
      <c r="J1351" s="13">
        <v>52.27</v>
      </c>
      <c r="K1351" s="4">
        <v>8599125</v>
      </c>
      <c r="L1351" s="13">
        <v>177.54</v>
      </c>
      <c r="M1351" s="4">
        <v>5904630</v>
      </c>
      <c r="N1351" s="13">
        <v>53.76</v>
      </c>
      <c r="O1351" s="4">
        <v>55631098</v>
      </c>
      <c r="P1351" s="13">
        <v>365.1</v>
      </c>
      <c r="Q1351" s="4">
        <v>2071782</v>
      </c>
      <c r="R1351" s="13">
        <v>43.22</v>
      </c>
      <c r="S1351" s="4">
        <v>25817074</v>
      </c>
      <c r="T1351" s="13">
        <v>58.39</v>
      </c>
      <c r="U1351" s="4">
        <v>16754898</v>
      </c>
      <c r="V1351" s="13">
        <v>44.12</v>
      </c>
      <c r="W1351" s="4">
        <v>25439095</v>
      </c>
      <c r="X1351" s="13">
        <v>91.1</v>
      </c>
      <c r="Y1351" s="4">
        <v>8749052</v>
      </c>
      <c r="Z1351" s="13">
        <v>49.72</v>
      </c>
      <c r="AA1351" s="4">
        <v>5286028</v>
      </c>
      <c r="AB1351" s="13">
        <v>41.58</v>
      </c>
      <c r="AC1351" s="4">
        <v>7375857</v>
      </c>
      <c r="AD1351" s="13">
        <v>17.079999999999998</v>
      </c>
      <c r="AE1351" s="4">
        <v>14169564</v>
      </c>
      <c r="AF1351" s="13">
        <v>14.42</v>
      </c>
      <c r="AG1351" s="4">
        <v>6122210</v>
      </c>
      <c r="AH1351" s="13">
        <v>14.58</v>
      </c>
      <c r="AI1351" s="4">
        <v>27103709</v>
      </c>
      <c r="AJ1351" s="13">
        <v>73.53</v>
      </c>
      <c r="AK1351" s="4">
        <v>3117400</v>
      </c>
      <c r="AL1351" s="13">
        <v>14.99</v>
      </c>
      <c r="AM1351" s="4">
        <v>10375371</v>
      </c>
      <c r="AN1351" s="13">
        <v>32.21</v>
      </c>
      <c r="AO1351" s="4">
        <v>7025535</v>
      </c>
      <c r="AP1351" s="13">
        <v>2356.9499999999998</v>
      </c>
      <c r="AQ1351" s="4">
        <v>3074916</v>
      </c>
      <c r="AR1351" s="13">
        <v>809.41</v>
      </c>
      <c r="AS1351" s="4">
        <v>15906905</v>
      </c>
      <c r="AT1351" s="13">
        <v>176.54</v>
      </c>
      <c r="AU1351" s="4">
        <v>3610581</v>
      </c>
      <c r="AV1351" s="13">
        <v>1385.92</v>
      </c>
      <c r="AW1351" s="4">
        <v>507213</v>
      </c>
      <c r="AX1351" s="13">
        <v>232.9</v>
      </c>
      <c r="AY1351" s="4">
        <v>4399618</v>
      </c>
      <c r="AZ1351" s="13">
        <v>111.24</v>
      </c>
      <c r="BA1351" s="4">
        <v>3685234</v>
      </c>
      <c r="BB1351" s="13">
        <v>42</v>
      </c>
      <c r="BC1351" s="4">
        <v>9548369</v>
      </c>
      <c r="BD1351" s="13">
        <v>74.349999999999994</v>
      </c>
      <c r="BE1351" s="4">
        <v>8549922</v>
      </c>
      <c r="BF1351" s="13">
        <v>79.33</v>
      </c>
      <c r="BG1351" s="4">
        <v>3605479</v>
      </c>
      <c r="BH1351" s="13">
        <v>88.26</v>
      </c>
      <c r="BI1351" s="4">
        <v>5622578</v>
      </c>
    </row>
    <row r="1352" spans="1:61" x14ac:dyDescent="0.35">
      <c r="A1352" s="1">
        <v>43964</v>
      </c>
      <c r="B1352" s="13">
        <v>307.64999999999998</v>
      </c>
      <c r="C1352" s="4">
        <v>50155639</v>
      </c>
      <c r="D1352" s="13">
        <v>179.75</v>
      </c>
      <c r="E1352" s="4">
        <v>44711488</v>
      </c>
      <c r="F1352" s="13">
        <v>311.2</v>
      </c>
      <c r="G1352" s="4">
        <v>15646252</v>
      </c>
      <c r="H1352" s="13">
        <v>263.14999999999998</v>
      </c>
      <c r="I1352" s="4">
        <v>2192740</v>
      </c>
      <c r="J1352" s="13">
        <v>51.65</v>
      </c>
      <c r="K1352" s="4">
        <v>10274294</v>
      </c>
      <c r="L1352" s="13">
        <v>169.64</v>
      </c>
      <c r="M1352" s="4">
        <v>12534949</v>
      </c>
      <c r="N1352" s="13">
        <v>52.18</v>
      </c>
      <c r="O1352" s="4">
        <v>76824714</v>
      </c>
      <c r="P1352" s="13">
        <v>358.56</v>
      </c>
      <c r="Q1352" s="4">
        <v>3365501</v>
      </c>
      <c r="R1352" s="13">
        <v>41.95</v>
      </c>
      <c r="S1352" s="4">
        <v>36986702</v>
      </c>
      <c r="T1352" s="13">
        <v>57.74</v>
      </c>
      <c r="U1352" s="4">
        <v>21064971</v>
      </c>
      <c r="V1352" s="13">
        <v>41.93</v>
      </c>
      <c r="W1352" s="4">
        <v>30827912</v>
      </c>
      <c r="X1352" s="13">
        <v>88.7</v>
      </c>
      <c r="Y1352" s="4">
        <v>12215074</v>
      </c>
      <c r="Z1352" s="13">
        <v>48.2</v>
      </c>
      <c r="AA1352" s="4">
        <v>5768098</v>
      </c>
      <c r="AB1352" s="13">
        <v>39.89</v>
      </c>
      <c r="AC1352" s="4">
        <v>7666364</v>
      </c>
      <c r="AD1352" s="13">
        <v>15.85</v>
      </c>
      <c r="AE1352" s="4">
        <v>15827281</v>
      </c>
      <c r="AF1352" s="13">
        <v>14.08</v>
      </c>
      <c r="AG1352" s="4">
        <v>6336134</v>
      </c>
      <c r="AH1352" s="13">
        <v>13.44</v>
      </c>
      <c r="AI1352" s="4">
        <v>35258098</v>
      </c>
      <c r="AJ1352" s="13">
        <v>71.03</v>
      </c>
      <c r="AK1352" s="4">
        <v>3687456</v>
      </c>
      <c r="AL1352" s="13">
        <v>14.73</v>
      </c>
      <c r="AM1352" s="4">
        <v>12381848</v>
      </c>
      <c r="AN1352" s="13">
        <v>31.05</v>
      </c>
      <c r="AO1352" s="4">
        <v>8503621</v>
      </c>
      <c r="AP1352" s="13">
        <v>2367.92</v>
      </c>
      <c r="AQ1352" s="4">
        <v>4782919</v>
      </c>
      <c r="AR1352" s="13">
        <v>790.96</v>
      </c>
      <c r="AS1352" s="4">
        <v>19065491</v>
      </c>
      <c r="AT1352" s="13">
        <v>172.82</v>
      </c>
      <c r="AU1352" s="4">
        <v>4729120</v>
      </c>
      <c r="AV1352" s="13">
        <v>1366.07</v>
      </c>
      <c r="AW1352" s="4">
        <v>781040</v>
      </c>
      <c r="AX1352" s="13">
        <v>230.1</v>
      </c>
      <c r="AY1352" s="4">
        <v>6237154</v>
      </c>
      <c r="AZ1352" s="13">
        <v>110.43</v>
      </c>
      <c r="BA1352" s="4">
        <v>6643319</v>
      </c>
      <c r="BB1352" s="13">
        <v>41.58</v>
      </c>
      <c r="BC1352" s="4">
        <v>11042147</v>
      </c>
      <c r="BD1352" s="13">
        <v>73.62</v>
      </c>
      <c r="BE1352" s="4">
        <v>11532701</v>
      </c>
      <c r="BF1352" s="13">
        <v>75.260000000000005</v>
      </c>
      <c r="BG1352" s="4">
        <v>4880565</v>
      </c>
      <c r="BH1352" s="13">
        <v>86.02</v>
      </c>
      <c r="BI1352" s="4">
        <v>6739827</v>
      </c>
    </row>
    <row r="1353" spans="1:61" x14ac:dyDescent="0.35">
      <c r="A1353" s="1">
        <v>43965</v>
      </c>
      <c r="B1353" s="13">
        <v>309.54000000000002</v>
      </c>
      <c r="C1353" s="4">
        <v>39732269</v>
      </c>
      <c r="D1353" s="13">
        <v>180.53</v>
      </c>
      <c r="E1353" s="4">
        <v>41873911</v>
      </c>
      <c r="F1353" s="13">
        <v>321.22000000000003</v>
      </c>
      <c r="G1353" s="4">
        <v>15057809</v>
      </c>
      <c r="H1353" s="13">
        <v>266.60000000000002</v>
      </c>
      <c r="I1353" s="4">
        <v>1991193</v>
      </c>
      <c r="J1353" s="13">
        <v>52.91</v>
      </c>
      <c r="K1353" s="4">
        <v>13794017</v>
      </c>
      <c r="L1353" s="13">
        <v>167</v>
      </c>
      <c r="M1353" s="4">
        <v>7442262</v>
      </c>
      <c r="N1353" s="13">
        <v>54.51</v>
      </c>
      <c r="O1353" s="4">
        <v>73813999</v>
      </c>
      <c r="P1353" s="13">
        <v>355.39</v>
      </c>
      <c r="Q1353" s="4">
        <v>2752031</v>
      </c>
      <c r="R1353" s="13">
        <v>43.85</v>
      </c>
      <c r="S1353" s="4">
        <v>50417743</v>
      </c>
      <c r="T1353" s="13">
        <v>59.08</v>
      </c>
      <c r="U1353" s="4">
        <v>21569352</v>
      </c>
      <c r="V1353" s="13">
        <v>42.3</v>
      </c>
      <c r="W1353" s="4">
        <v>24856521</v>
      </c>
      <c r="X1353" s="13">
        <v>90.05</v>
      </c>
      <c r="Y1353" s="4">
        <v>10678192</v>
      </c>
      <c r="Z1353" s="13">
        <v>47.56</v>
      </c>
      <c r="AA1353" s="4">
        <v>5903990</v>
      </c>
      <c r="AB1353" s="13">
        <v>39.93</v>
      </c>
      <c r="AC1353" s="4">
        <v>6718736</v>
      </c>
      <c r="AD1353" s="13">
        <v>16.100000000000001</v>
      </c>
      <c r="AE1353" s="4">
        <v>13323183</v>
      </c>
      <c r="AF1353" s="13">
        <v>14.19</v>
      </c>
      <c r="AG1353" s="4">
        <v>5232165</v>
      </c>
      <c r="AH1353" s="13">
        <v>13.76</v>
      </c>
      <c r="AI1353" s="4">
        <v>32063964</v>
      </c>
      <c r="AJ1353" s="13">
        <v>71.75</v>
      </c>
      <c r="AK1353" s="4">
        <v>3159700</v>
      </c>
      <c r="AL1353" s="13">
        <v>14.84</v>
      </c>
      <c r="AM1353" s="4">
        <v>12761982</v>
      </c>
      <c r="AN1353" s="13">
        <v>30.89</v>
      </c>
      <c r="AO1353" s="4">
        <v>7941361</v>
      </c>
      <c r="AP1353" s="13">
        <v>2388.85</v>
      </c>
      <c r="AQ1353" s="4">
        <v>3648128</v>
      </c>
      <c r="AR1353" s="13">
        <v>803.33</v>
      </c>
      <c r="AS1353" s="4">
        <v>13682188</v>
      </c>
      <c r="AT1353" s="13">
        <v>175.41</v>
      </c>
      <c r="AU1353" s="4">
        <v>4868360</v>
      </c>
      <c r="AV1353" s="13">
        <v>1382.51</v>
      </c>
      <c r="AW1353" s="4">
        <v>708831</v>
      </c>
      <c r="AX1353" s="13">
        <v>234.48</v>
      </c>
      <c r="AY1353" s="4">
        <v>6434481</v>
      </c>
      <c r="AZ1353" s="13">
        <v>110.39</v>
      </c>
      <c r="BA1353" s="4">
        <v>6097865</v>
      </c>
      <c r="BB1353" s="13">
        <v>42.034999999999997</v>
      </c>
      <c r="BC1353" s="4">
        <v>11165410</v>
      </c>
      <c r="BD1353" s="13">
        <v>74.19</v>
      </c>
      <c r="BE1353" s="4">
        <v>11932250</v>
      </c>
      <c r="BF1353" s="13">
        <v>79.25</v>
      </c>
      <c r="BG1353" s="4">
        <v>5425359</v>
      </c>
      <c r="BH1353" s="13">
        <v>86.55</v>
      </c>
      <c r="BI1353" s="4">
        <v>7431774</v>
      </c>
    </row>
    <row r="1354" spans="1:61" x14ac:dyDescent="0.35">
      <c r="A1354" s="1">
        <v>43966</v>
      </c>
      <c r="B1354" s="13">
        <v>307.70999999999998</v>
      </c>
      <c r="C1354" s="4">
        <v>41587094</v>
      </c>
      <c r="D1354" s="13">
        <v>183.16</v>
      </c>
      <c r="E1354" s="4">
        <v>46610382</v>
      </c>
      <c r="F1354" s="13">
        <v>339.63</v>
      </c>
      <c r="G1354" s="4">
        <v>24691543</v>
      </c>
      <c r="H1354" s="13">
        <v>260.41000000000003</v>
      </c>
      <c r="I1354" s="4">
        <v>2165422</v>
      </c>
      <c r="J1354" s="13">
        <v>52.92</v>
      </c>
      <c r="K1354" s="4">
        <v>39055671</v>
      </c>
      <c r="L1354" s="13">
        <v>171.33</v>
      </c>
      <c r="M1354" s="4">
        <v>5673821</v>
      </c>
      <c r="N1354" s="13">
        <v>54.2</v>
      </c>
      <c r="O1354" s="4">
        <v>66950863</v>
      </c>
      <c r="P1354" s="13">
        <v>365.3</v>
      </c>
      <c r="Q1354" s="4">
        <v>2626904</v>
      </c>
      <c r="R1354" s="13">
        <v>44.27</v>
      </c>
      <c r="S1354" s="4">
        <v>30573032</v>
      </c>
      <c r="T1354" s="13">
        <v>58.28</v>
      </c>
      <c r="U1354" s="4">
        <v>21373268</v>
      </c>
      <c r="V1354" s="13">
        <v>42</v>
      </c>
      <c r="W1354" s="4">
        <v>22445564</v>
      </c>
      <c r="X1354" s="13">
        <v>89.16</v>
      </c>
      <c r="Y1354" s="4">
        <v>10112966</v>
      </c>
      <c r="Z1354" s="13">
        <v>47.68</v>
      </c>
      <c r="AA1354" s="4">
        <v>4005214</v>
      </c>
      <c r="AB1354" s="13">
        <v>40.869999999999997</v>
      </c>
      <c r="AC1354" s="4">
        <v>7242459</v>
      </c>
      <c r="AD1354" s="13">
        <v>15.95</v>
      </c>
      <c r="AE1354" s="4">
        <v>10347827</v>
      </c>
      <c r="AF1354" s="13">
        <v>15.03</v>
      </c>
      <c r="AG1354" s="4">
        <v>3867810</v>
      </c>
      <c r="AH1354" s="13">
        <v>13.82</v>
      </c>
      <c r="AI1354" s="4">
        <v>27756356</v>
      </c>
      <c r="AJ1354" s="13">
        <v>70.930000000000007</v>
      </c>
      <c r="AK1354" s="4">
        <v>2830592</v>
      </c>
      <c r="AL1354" s="13">
        <v>14.84</v>
      </c>
      <c r="AM1354" s="4">
        <v>18656098</v>
      </c>
      <c r="AN1354" s="13">
        <v>30.3</v>
      </c>
      <c r="AO1354" s="4">
        <v>9469074</v>
      </c>
      <c r="AP1354" s="13">
        <v>2409.7800000000002</v>
      </c>
      <c r="AQ1354" s="4">
        <v>4234951</v>
      </c>
      <c r="AR1354" s="13">
        <v>799.17</v>
      </c>
      <c r="AS1354" s="4">
        <v>10518428</v>
      </c>
      <c r="AT1354" s="13">
        <v>173.81</v>
      </c>
      <c r="AU1354" s="4">
        <v>6879617</v>
      </c>
      <c r="AV1354" s="13">
        <v>1384.31</v>
      </c>
      <c r="AW1354" s="4">
        <v>632646</v>
      </c>
      <c r="AX1354" s="13">
        <v>239.33</v>
      </c>
      <c r="AY1354" s="4">
        <v>16176261</v>
      </c>
      <c r="AZ1354" s="13">
        <v>113.78</v>
      </c>
      <c r="BA1354" s="4">
        <v>8950421</v>
      </c>
      <c r="BB1354" s="13">
        <v>42.11</v>
      </c>
      <c r="BC1354" s="4">
        <v>13183200</v>
      </c>
      <c r="BD1354" s="13">
        <v>74.16</v>
      </c>
      <c r="BE1354" s="4">
        <v>9489146</v>
      </c>
      <c r="BF1354" s="13">
        <v>79.760000000000005</v>
      </c>
      <c r="BG1354" s="4">
        <v>6526946</v>
      </c>
      <c r="BH1354" s="13">
        <v>86.99</v>
      </c>
      <c r="BI1354" s="4">
        <v>9164990</v>
      </c>
    </row>
    <row r="1355" spans="1:61" x14ac:dyDescent="0.35">
      <c r="A1355" s="1">
        <v>43969</v>
      </c>
      <c r="B1355" s="13">
        <v>314.95999999999998</v>
      </c>
      <c r="C1355" s="4">
        <v>33843125</v>
      </c>
      <c r="D1355" s="13">
        <v>184.91</v>
      </c>
      <c r="E1355" s="4">
        <v>35306620</v>
      </c>
      <c r="F1355" s="13">
        <v>350.01</v>
      </c>
      <c r="G1355" s="4">
        <v>19410086</v>
      </c>
      <c r="H1355" s="13">
        <v>273.52999999999997</v>
      </c>
      <c r="I1355" s="4">
        <v>2653723</v>
      </c>
      <c r="J1355" s="13">
        <v>53.15</v>
      </c>
      <c r="K1355" s="4">
        <v>9901976</v>
      </c>
      <c r="L1355" s="13">
        <v>172.5</v>
      </c>
      <c r="M1355" s="4">
        <v>6399484</v>
      </c>
      <c r="N1355" s="13">
        <v>54.59</v>
      </c>
      <c r="O1355" s="4">
        <v>48679061</v>
      </c>
      <c r="P1355" s="13">
        <v>367.97</v>
      </c>
      <c r="Q1355" s="4">
        <v>2352319</v>
      </c>
      <c r="R1355" s="13">
        <v>45.06</v>
      </c>
      <c r="S1355" s="4">
        <v>26980080</v>
      </c>
      <c r="T1355" s="13">
        <v>59.92</v>
      </c>
      <c r="U1355" s="4">
        <v>20443708</v>
      </c>
      <c r="V1355" s="13">
        <v>45.34</v>
      </c>
      <c r="W1355" s="4">
        <v>32046113</v>
      </c>
      <c r="X1355" s="13">
        <v>92.55</v>
      </c>
      <c r="Y1355" s="4">
        <v>12306539</v>
      </c>
      <c r="Z1355" s="13">
        <v>52.44</v>
      </c>
      <c r="AA1355" s="4">
        <v>6341970</v>
      </c>
      <c r="AB1355" s="13">
        <v>43.6</v>
      </c>
      <c r="AC1355" s="4">
        <v>9049922</v>
      </c>
      <c r="AD1355" s="13">
        <v>17.95</v>
      </c>
      <c r="AE1355" s="4">
        <v>22665418</v>
      </c>
      <c r="AF1355" s="13">
        <v>17.440000000000001</v>
      </c>
      <c r="AG1355" s="4">
        <v>5714986</v>
      </c>
      <c r="AH1355" s="13">
        <v>15.07</v>
      </c>
      <c r="AI1355" s="4">
        <v>39943812</v>
      </c>
      <c r="AJ1355" s="13">
        <v>76.28</v>
      </c>
      <c r="AK1355" s="4">
        <v>4532558</v>
      </c>
      <c r="AL1355" s="13">
        <v>15.49</v>
      </c>
      <c r="AM1355" s="4">
        <v>18884245</v>
      </c>
      <c r="AN1355" s="13">
        <v>34.950000000000003</v>
      </c>
      <c r="AO1355" s="4">
        <v>13237629</v>
      </c>
      <c r="AP1355" s="13">
        <v>2426.2600000000002</v>
      </c>
      <c r="AQ1355" s="4">
        <v>4366572</v>
      </c>
      <c r="AR1355" s="13">
        <v>813.63</v>
      </c>
      <c r="AS1355" s="4">
        <v>11698102</v>
      </c>
      <c r="AT1355" s="13">
        <v>179.83</v>
      </c>
      <c r="AU1355" s="4">
        <v>4653306</v>
      </c>
      <c r="AV1355" s="13">
        <v>1557.43</v>
      </c>
      <c r="AW1355" s="4">
        <v>1322178</v>
      </c>
      <c r="AX1355" s="13">
        <v>245.35</v>
      </c>
      <c r="AY1355" s="4">
        <v>8341251</v>
      </c>
      <c r="AZ1355" s="13">
        <v>116.73</v>
      </c>
      <c r="BA1355" s="4">
        <v>7741506</v>
      </c>
      <c r="BB1355" s="13">
        <v>42.5</v>
      </c>
      <c r="BC1355" s="4">
        <v>8882200</v>
      </c>
      <c r="BD1355" s="13">
        <v>76.23</v>
      </c>
      <c r="BE1355" s="4">
        <v>8912473</v>
      </c>
      <c r="BF1355" s="13">
        <v>93.62</v>
      </c>
      <c r="BG1355" s="4">
        <v>11012237</v>
      </c>
      <c r="BH1355" s="13">
        <v>91.04</v>
      </c>
      <c r="BI1355" s="4">
        <v>8519615</v>
      </c>
    </row>
    <row r="1356" spans="1:61" x14ac:dyDescent="0.35">
      <c r="A1356" s="1">
        <v>43970</v>
      </c>
      <c r="B1356" s="13">
        <v>313.14</v>
      </c>
      <c r="C1356" s="4">
        <v>25432385</v>
      </c>
      <c r="D1356" s="13">
        <v>183.63</v>
      </c>
      <c r="E1356" s="4">
        <v>26799116</v>
      </c>
      <c r="F1356" s="13">
        <v>352.22</v>
      </c>
      <c r="G1356" s="4">
        <v>17933049</v>
      </c>
      <c r="H1356" s="13">
        <v>271.95</v>
      </c>
      <c r="I1356" s="4">
        <v>1870179</v>
      </c>
      <c r="J1356" s="13">
        <v>52.34</v>
      </c>
      <c r="K1356" s="4">
        <v>9805061</v>
      </c>
      <c r="L1356" s="13">
        <v>176.04</v>
      </c>
      <c r="M1356" s="4">
        <v>5264042</v>
      </c>
      <c r="N1356" s="13">
        <v>55.47</v>
      </c>
      <c r="O1356" s="4">
        <v>60388543</v>
      </c>
      <c r="P1356" s="13">
        <v>372.2</v>
      </c>
      <c r="Q1356" s="4">
        <v>2753685</v>
      </c>
      <c r="R1356" s="13">
        <v>44.604999999999997</v>
      </c>
      <c r="S1356" s="4">
        <v>24345423</v>
      </c>
      <c r="T1356" s="13">
        <v>60.29</v>
      </c>
      <c r="U1356" s="4">
        <v>21865009</v>
      </c>
      <c r="V1356" s="13">
        <v>43.94</v>
      </c>
      <c r="W1356" s="4">
        <v>21771647</v>
      </c>
      <c r="X1356" s="13">
        <v>89.62</v>
      </c>
      <c r="Y1356" s="4">
        <v>7749265</v>
      </c>
      <c r="Z1356" s="13">
        <v>50.66</v>
      </c>
      <c r="AA1356" s="4">
        <v>3559081</v>
      </c>
      <c r="AB1356" s="13">
        <v>42.67</v>
      </c>
      <c r="AC1356" s="4">
        <v>6126664</v>
      </c>
      <c r="AD1356" s="13">
        <v>17.11</v>
      </c>
      <c r="AE1356" s="4">
        <v>12776599</v>
      </c>
      <c r="AF1356" s="13">
        <v>16.72</v>
      </c>
      <c r="AG1356" s="4">
        <v>5763874</v>
      </c>
      <c r="AH1356" s="13">
        <v>14.37</v>
      </c>
      <c r="AI1356" s="4">
        <v>28708575</v>
      </c>
      <c r="AJ1356" s="13">
        <v>75.22</v>
      </c>
      <c r="AK1356" s="4">
        <v>3736997</v>
      </c>
      <c r="AL1356" s="13">
        <v>15.34</v>
      </c>
      <c r="AM1356" s="4">
        <v>10795198</v>
      </c>
      <c r="AN1356" s="13">
        <v>34.5</v>
      </c>
      <c r="AO1356" s="4">
        <v>13057224</v>
      </c>
      <c r="AP1356" s="13">
        <v>2449.33</v>
      </c>
      <c r="AQ1356" s="4">
        <v>4320498</v>
      </c>
      <c r="AR1356" s="13">
        <v>808.01</v>
      </c>
      <c r="AS1356" s="4">
        <v>9636522</v>
      </c>
      <c r="AT1356" s="13">
        <v>179.57</v>
      </c>
      <c r="AU1356" s="4">
        <v>3365030</v>
      </c>
      <c r="AV1356" s="13">
        <v>1547.56</v>
      </c>
      <c r="AW1356" s="4">
        <v>828454</v>
      </c>
      <c r="AX1356" s="13">
        <v>238.1</v>
      </c>
      <c r="AY1356" s="4">
        <v>9386987</v>
      </c>
      <c r="AZ1356" s="13">
        <v>116.87</v>
      </c>
      <c r="BA1356" s="4">
        <v>7040980</v>
      </c>
      <c r="BB1356" s="13">
        <v>42.4</v>
      </c>
      <c r="BC1356" s="4">
        <v>13574025</v>
      </c>
      <c r="BD1356" s="13">
        <v>75.86</v>
      </c>
      <c r="BE1356" s="4">
        <v>6484878</v>
      </c>
      <c r="BF1356" s="13">
        <v>90.67</v>
      </c>
      <c r="BG1356" s="4">
        <v>7090296</v>
      </c>
      <c r="BH1356" s="13">
        <v>91.51</v>
      </c>
      <c r="BI1356" s="4">
        <v>6514141</v>
      </c>
    </row>
    <row r="1357" spans="1:61" x14ac:dyDescent="0.35">
      <c r="A1357" s="1">
        <v>43971</v>
      </c>
      <c r="B1357" s="13">
        <v>319.23</v>
      </c>
      <c r="C1357" s="4">
        <v>27876215</v>
      </c>
      <c r="D1357" s="13">
        <v>185.66</v>
      </c>
      <c r="E1357" s="4">
        <v>31261334</v>
      </c>
      <c r="F1357" s="13">
        <v>358.8</v>
      </c>
      <c r="G1357" s="4">
        <v>14688405</v>
      </c>
      <c r="H1357" s="13">
        <v>278.68</v>
      </c>
      <c r="I1357" s="4">
        <v>1860540</v>
      </c>
      <c r="J1357" s="13">
        <v>52.9</v>
      </c>
      <c r="K1357" s="4">
        <v>9115916</v>
      </c>
      <c r="L1357" s="13">
        <v>176.93</v>
      </c>
      <c r="M1357" s="4">
        <v>4951152</v>
      </c>
      <c r="N1357" s="13">
        <v>56.39</v>
      </c>
      <c r="O1357" s="4">
        <v>50888191</v>
      </c>
      <c r="P1357" s="13">
        <v>383.63</v>
      </c>
      <c r="Q1357" s="4">
        <v>2824862</v>
      </c>
      <c r="R1357" s="13">
        <v>45.44</v>
      </c>
      <c r="S1357" s="4">
        <v>20184456</v>
      </c>
      <c r="T1357" s="13">
        <v>63.1</v>
      </c>
      <c r="U1357" s="4">
        <v>30583988</v>
      </c>
      <c r="V1357" s="13">
        <v>45.37</v>
      </c>
      <c r="W1357" s="4">
        <v>19352436</v>
      </c>
      <c r="X1357" s="13">
        <v>93</v>
      </c>
      <c r="Y1357" s="4">
        <v>9160034</v>
      </c>
      <c r="Z1357" s="13">
        <v>52.65</v>
      </c>
      <c r="AA1357" s="4">
        <v>3303631</v>
      </c>
      <c r="AB1357" s="13">
        <v>44.15</v>
      </c>
      <c r="AC1357" s="4">
        <v>7202999</v>
      </c>
      <c r="AD1357" s="13">
        <v>18.21</v>
      </c>
      <c r="AE1357" s="4">
        <v>14142781</v>
      </c>
      <c r="AF1357" s="13">
        <v>17.36</v>
      </c>
      <c r="AG1357" s="4">
        <v>4907407</v>
      </c>
      <c r="AH1357" s="13">
        <v>14.99</v>
      </c>
      <c r="AI1357" s="4">
        <v>29203145</v>
      </c>
      <c r="AJ1357" s="13">
        <v>78.25</v>
      </c>
      <c r="AK1357" s="4">
        <v>3501458</v>
      </c>
      <c r="AL1357" s="13">
        <v>15.65</v>
      </c>
      <c r="AM1357" s="4">
        <v>16743251</v>
      </c>
      <c r="AN1357" s="13">
        <v>36.82</v>
      </c>
      <c r="AO1357" s="4">
        <v>18678495</v>
      </c>
      <c r="AP1357" s="13">
        <v>2497.94</v>
      </c>
      <c r="AQ1357" s="4">
        <v>3998143</v>
      </c>
      <c r="AR1357" s="13">
        <v>815.56</v>
      </c>
      <c r="AS1357" s="4">
        <v>7309271</v>
      </c>
      <c r="AT1357" s="13">
        <v>184.1</v>
      </c>
      <c r="AU1357" s="4">
        <v>4920793</v>
      </c>
      <c r="AV1357" s="13">
        <v>1599.15</v>
      </c>
      <c r="AW1357" s="4">
        <v>700096</v>
      </c>
      <c r="AX1357" s="13">
        <v>238.19</v>
      </c>
      <c r="AY1357" s="4">
        <v>7534153</v>
      </c>
      <c r="AZ1357" s="13">
        <v>116.99</v>
      </c>
      <c r="BA1357" s="4">
        <v>19289694</v>
      </c>
      <c r="BB1357" s="13">
        <v>42.71</v>
      </c>
      <c r="BC1357" s="4">
        <v>9282465</v>
      </c>
      <c r="BD1357" s="13">
        <v>77.760000000000005</v>
      </c>
      <c r="BE1357" s="4">
        <v>7790481</v>
      </c>
      <c r="BF1357" s="13">
        <v>92.68</v>
      </c>
      <c r="BG1357" s="4">
        <v>4265676</v>
      </c>
      <c r="BH1357" s="13">
        <v>92.95</v>
      </c>
      <c r="BI1357" s="4">
        <v>6346990</v>
      </c>
    </row>
    <row r="1358" spans="1:61" x14ac:dyDescent="0.35">
      <c r="A1358" s="1">
        <v>43972</v>
      </c>
      <c r="B1358" s="13">
        <v>316.85000000000002</v>
      </c>
      <c r="C1358" s="4">
        <v>25672211</v>
      </c>
      <c r="D1358" s="13">
        <v>183.43</v>
      </c>
      <c r="E1358" s="4">
        <v>29119513</v>
      </c>
      <c r="F1358" s="13">
        <v>351.01</v>
      </c>
      <c r="G1358" s="4">
        <v>19026741</v>
      </c>
      <c r="H1358" s="13">
        <v>274.8</v>
      </c>
      <c r="I1358" s="4">
        <v>1484895</v>
      </c>
      <c r="J1358" s="13">
        <v>52.22</v>
      </c>
      <c r="K1358" s="4">
        <v>7464119</v>
      </c>
      <c r="L1358" s="13">
        <v>175.26</v>
      </c>
      <c r="M1358" s="4">
        <v>4429652</v>
      </c>
      <c r="N1358" s="13">
        <v>54.65</v>
      </c>
      <c r="O1358" s="4">
        <v>48496114</v>
      </c>
      <c r="P1358" s="13">
        <v>382.17</v>
      </c>
      <c r="Q1358" s="4">
        <v>2261384</v>
      </c>
      <c r="R1358" s="13">
        <v>44.64</v>
      </c>
      <c r="S1358" s="4">
        <v>18674890</v>
      </c>
      <c r="T1358" s="13">
        <v>61.98</v>
      </c>
      <c r="U1358" s="4">
        <v>20987740</v>
      </c>
      <c r="V1358" s="13">
        <v>44.56</v>
      </c>
      <c r="W1358" s="4">
        <v>19130740</v>
      </c>
      <c r="X1358" s="13">
        <v>92.04</v>
      </c>
      <c r="Y1358" s="4">
        <v>8830887</v>
      </c>
      <c r="Z1358" s="13">
        <v>52.32</v>
      </c>
      <c r="AA1358" s="4">
        <v>3881102</v>
      </c>
      <c r="AB1358" s="13">
        <v>43.72</v>
      </c>
      <c r="AC1358" s="4">
        <v>6645950</v>
      </c>
      <c r="AD1358" s="13">
        <v>17.79</v>
      </c>
      <c r="AE1358" s="4">
        <v>17533829</v>
      </c>
      <c r="AF1358" s="13">
        <v>17.309999999999999</v>
      </c>
      <c r="AG1358" s="4">
        <v>4452947</v>
      </c>
      <c r="AH1358" s="13">
        <v>14.25</v>
      </c>
      <c r="AI1358" s="4">
        <v>35671421</v>
      </c>
      <c r="AJ1358" s="13">
        <v>77.09</v>
      </c>
      <c r="AK1358" s="4">
        <v>2299484</v>
      </c>
      <c r="AL1358" s="13">
        <v>15.36</v>
      </c>
      <c r="AM1358" s="4">
        <v>9708711</v>
      </c>
      <c r="AN1358" s="13">
        <v>35.69</v>
      </c>
      <c r="AO1358" s="4">
        <v>11427225</v>
      </c>
      <c r="AP1358" s="13">
        <v>2446.7399999999998</v>
      </c>
      <c r="AQ1358" s="4">
        <v>5114403</v>
      </c>
      <c r="AR1358" s="13">
        <v>827.6</v>
      </c>
      <c r="AS1358" s="4">
        <v>12254584</v>
      </c>
      <c r="AT1358" s="13">
        <v>185.08</v>
      </c>
      <c r="AU1358" s="4">
        <v>2913846</v>
      </c>
      <c r="AV1358" s="13">
        <v>1595.68</v>
      </c>
      <c r="AW1358" s="4">
        <v>631917</v>
      </c>
      <c r="AX1358" s="13">
        <v>240.88</v>
      </c>
      <c r="AY1358" s="4">
        <v>4772695</v>
      </c>
      <c r="AZ1358" s="13">
        <v>120.64</v>
      </c>
      <c r="BA1358" s="4">
        <v>9727918</v>
      </c>
      <c r="BB1358" s="13">
        <v>42.47</v>
      </c>
      <c r="BC1358" s="4">
        <v>8281748</v>
      </c>
      <c r="BD1358" s="13">
        <v>78.05</v>
      </c>
      <c r="BE1358" s="4">
        <v>10312641</v>
      </c>
      <c r="BF1358" s="13">
        <v>91.35</v>
      </c>
      <c r="BG1358" s="4">
        <v>3009033</v>
      </c>
      <c r="BH1358" s="13">
        <v>94.26</v>
      </c>
      <c r="BI1358" s="4">
        <v>7504258</v>
      </c>
    </row>
    <row r="1359" spans="1:61" x14ac:dyDescent="0.35">
      <c r="A1359" s="1">
        <v>43973</v>
      </c>
      <c r="B1359" s="13">
        <v>318.89</v>
      </c>
      <c r="C1359" s="4">
        <v>20450754</v>
      </c>
      <c r="D1359" s="13">
        <v>183.51</v>
      </c>
      <c r="E1359" s="4">
        <v>20826898</v>
      </c>
      <c r="F1359" s="13">
        <v>361.05</v>
      </c>
      <c r="G1359" s="4">
        <v>25969125</v>
      </c>
      <c r="H1359" s="13">
        <v>276.64999999999998</v>
      </c>
      <c r="I1359" s="4">
        <v>1745284</v>
      </c>
      <c r="J1359" s="13">
        <v>52.62</v>
      </c>
      <c r="K1359" s="4">
        <v>7211659</v>
      </c>
      <c r="L1359" s="13">
        <v>177.85</v>
      </c>
      <c r="M1359" s="4">
        <v>4965119</v>
      </c>
      <c r="N1359" s="13">
        <v>55.17</v>
      </c>
      <c r="O1359" s="4">
        <v>43524110</v>
      </c>
      <c r="P1359" s="13">
        <v>385.26</v>
      </c>
      <c r="Q1359" s="4">
        <v>1688159</v>
      </c>
      <c r="R1359" s="13">
        <v>44.9</v>
      </c>
      <c r="S1359" s="4">
        <v>12592805</v>
      </c>
      <c r="T1359" s="13">
        <v>62.255000000000003</v>
      </c>
      <c r="U1359" s="4">
        <v>14103013</v>
      </c>
      <c r="V1359" s="13">
        <v>44.6</v>
      </c>
      <c r="W1359" s="4">
        <v>15406404</v>
      </c>
      <c r="X1359" s="13">
        <v>90.28</v>
      </c>
      <c r="Y1359" s="4">
        <v>8563108</v>
      </c>
      <c r="Z1359" s="13">
        <v>52.28</v>
      </c>
      <c r="AA1359" s="4">
        <v>2500309</v>
      </c>
      <c r="AB1359" s="13">
        <v>43.28</v>
      </c>
      <c r="AC1359" s="4">
        <v>4674290</v>
      </c>
      <c r="AD1359" s="13">
        <v>17.579999999999998</v>
      </c>
      <c r="AE1359" s="4">
        <v>9974746</v>
      </c>
      <c r="AF1359" s="13">
        <v>18.04</v>
      </c>
      <c r="AG1359" s="4">
        <v>3416396</v>
      </c>
      <c r="AH1359" s="13">
        <v>14.13</v>
      </c>
      <c r="AI1359" s="4">
        <v>26334296</v>
      </c>
      <c r="AJ1359" s="13">
        <v>76.459999999999994</v>
      </c>
      <c r="AK1359" s="4">
        <v>2036416</v>
      </c>
      <c r="AL1359" s="13">
        <v>15.41</v>
      </c>
      <c r="AM1359" s="4">
        <v>8303345</v>
      </c>
      <c r="AN1359" s="13">
        <v>35.57</v>
      </c>
      <c r="AO1359" s="4">
        <v>5683031</v>
      </c>
      <c r="AP1359" s="13">
        <v>2436.88</v>
      </c>
      <c r="AQ1359" s="4">
        <v>2867079</v>
      </c>
      <c r="AR1359" s="13">
        <v>816.88</v>
      </c>
      <c r="AS1359" s="4">
        <v>9987475</v>
      </c>
      <c r="AT1359" s="13">
        <v>184.41</v>
      </c>
      <c r="AU1359" s="4">
        <v>2475190</v>
      </c>
      <c r="AV1359" s="13">
        <v>1631.3</v>
      </c>
      <c r="AW1359" s="4">
        <v>574739</v>
      </c>
      <c r="AX1359" s="13">
        <v>241.88</v>
      </c>
      <c r="AY1359" s="4">
        <v>3041768</v>
      </c>
      <c r="AZ1359" s="13">
        <v>122.25</v>
      </c>
      <c r="BA1359" s="4">
        <v>6064702</v>
      </c>
      <c r="BB1359" s="13">
        <v>43.45</v>
      </c>
      <c r="BC1359" s="4">
        <v>9879658</v>
      </c>
      <c r="BD1359" s="13">
        <v>77.62</v>
      </c>
      <c r="BE1359" s="4">
        <v>7653305</v>
      </c>
      <c r="BF1359" s="13">
        <v>91.05</v>
      </c>
      <c r="BG1359" s="4">
        <v>2259710</v>
      </c>
      <c r="BH1359" s="13">
        <v>93.75</v>
      </c>
      <c r="BI1359" s="4">
        <v>4049578</v>
      </c>
    </row>
    <row r="1360" spans="1:61" x14ac:dyDescent="0.35">
      <c r="A1360" s="1">
        <v>43977</v>
      </c>
      <c r="B1360" s="13">
        <v>316.73</v>
      </c>
      <c r="C1360" s="4">
        <v>31380454</v>
      </c>
      <c r="D1360" s="13">
        <v>181.57</v>
      </c>
      <c r="E1360" s="4">
        <v>36073609</v>
      </c>
      <c r="F1360" s="13">
        <v>348.71</v>
      </c>
      <c r="G1360" s="4">
        <v>19269476</v>
      </c>
      <c r="H1360" s="13">
        <v>282.02</v>
      </c>
      <c r="I1360" s="4">
        <v>2357286</v>
      </c>
      <c r="J1360" s="13">
        <v>52.78</v>
      </c>
      <c r="K1360" s="4">
        <v>11200711</v>
      </c>
      <c r="L1360" s="13">
        <v>176.52</v>
      </c>
      <c r="M1360" s="4">
        <v>8353577</v>
      </c>
      <c r="N1360" s="13">
        <v>53.19</v>
      </c>
      <c r="O1360" s="4">
        <v>51618865</v>
      </c>
      <c r="P1360" s="13">
        <v>376.63</v>
      </c>
      <c r="Q1360" s="4">
        <v>3525983</v>
      </c>
      <c r="R1360" s="13">
        <v>44.84</v>
      </c>
      <c r="S1360" s="4">
        <v>21776880</v>
      </c>
      <c r="T1360" s="13">
        <v>62.34</v>
      </c>
      <c r="U1360" s="4">
        <v>20933556</v>
      </c>
      <c r="V1360" s="13">
        <v>45.91</v>
      </c>
      <c r="W1360" s="4">
        <v>20356452</v>
      </c>
      <c r="X1360" s="13">
        <v>93.3</v>
      </c>
      <c r="Y1360" s="4">
        <v>9429980</v>
      </c>
      <c r="Z1360" s="13">
        <v>51.44</v>
      </c>
      <c r="AA1360" s="4">
        <v>5685457</v>
      </c>
      <c r="AB1360" s="13">
        <v>43.67</v>
      </c>
      <c r="AC1360" s="4">
        <v>7702634</v>
      </c>
      <c r="AD1360" s="13">
        <v>18.399999999999999</v>
      </c>
      <c r="AE1360" s="4">
        <v>11760893</v>
      </c>
      <c r="AF1360" s="13">
        <v>18.28</v>
      </c>
      <c r="AG1360" s="4">
        <v>3670020</v>
      </c>
      <c r="AH1360" s="13">
        <v>14.4</v>
      </c>
      <c r="AI1360" s="4">
        <v>28032976</v>
      </c>
      <c r="AJ1360" s="13">
        <v>78.97</v>
      </c>
      <c r="AK1360" s="4">
        <v>2747470</v>
      </c>
      <c r="AL1360" s="13">
        <v>15.8</v>
      </c>
      <c r="AM1360" s="4">
        <v>10353259</v>
      </c>
      <c r="AN1360" s="13">
        <v>36.83</v>
      </c>
      <c r="AO1360" s="4">
        <v>10481777</v>
      </c>
      <c r="AP1360" s="13">
        <v>2421.86</v>
      </c>
      <c r="AQ1360" s="4">
        <v>3568153</v>
      </c>
      <c r="AR1360" s="13">
        <v>818.87</v>
      </c>
      <c r="AS1360" s="4">
        <v>8089736</v>
      </c>
      <c r="AT1360" s="13">
        <v>184.84</v>
      </c>
      <c r="AU1360" s="4">
        <v>3990870</v>
      </c>
      <c r="AV1360" s="13">
        <v>1746.91</v>
      </c>
      <c r="AW1360" s="4">
        <v>1201362</v>
      </c>
      <c r="AX1360" s="13">
        <v>242.48</v>
      </c>
      <c r="AY1360" s="4">
        <v>4535235</v>
      </c>
      <c r="AZ1360" s="13">
        <v>123.59</v>
      </c>
      <c r="BA1360" s="4">
        <v>7683963</v>
      </c>
      <c r="BB1360" s="13">
        <v>43.36</v>
      </c>
      <c r="BC1360" s="4">
        <v>9548905</v>
      </c>
      <c r="BD1360" s="13">
        <v>77.760000000000005</v>
      </c>
      <c r="BE1360" s="4">
        <v>8422249</v>
      </c>
      <c r="BF1360" s="13">
        <v>94.92</v>
      </c>
      <c r="BG1360" s="4">
        <v>6258418</v>
      </c>
      <c r="BH1360" s="13">
        <v>96.62</v>
      </c>
      <c r="BI1360" s="4">
        <v>7185192</v>
      </c>
    </row>
    <row r="1361" spans="1:61" x14ac:dyDescent="0.35">
      <c r="A1361" s="1">
        <v>43978</v>
      </c>
      <c r="B1361" s="13">
        <v>318.11</v>
      </c>
      <c r="C1361" s="4">
        <v>28236274</v>
      </c>
      <c r="D1361" s="13">
        <v>181.81</v>
      </c>
      <c r="E1361" s="4">
        <v>39517146</v>
      </c>
      <c r="F1361" s="13">
        <v>341.01</v>
      </c>
      <c r="G1361" s="4">
        <v>29397306</v>
      </c>
      <c r="H1361" s="13">
        <v>287.58999999999997</v>
      </c>
      <c r="I1361" s="4">
        <v>2281161</v>
      </c>
      <c r="J1361" s="13">
        <v>53.2</v>
      </c>
      <c r="K1361" s="4">
        <v>9228093</v>
      </c>
      <c r="L1361" s="13">
        <v>176.6</v>
      </c>
      <c r="M1361" s="4">
        <v>6340206</v>
      </c>
      <c r="N1361" s="13">
        <v>52.74</v>
      </c>
      <c r="O1361" s="4">
        <v>102414487</v>
      </c>
      <c r="P1361" s="13">
        <v>375.17</v>
      </c>
      <c r="Q1361" s="4">
        <v>3553278</v>
      </c>
      <c r="R1361" s="13">
        <v>45.96</v>
      </c>
      <c r="S1361" s="4">
        <v>22157156</v>
      </c>
      <c r="T1361" s="13">
        <v>63.56</v>
      </c>
      <c r="U1361" s="4">
        <v>19886271</v>
      </c>
      <c r="V1361" s="13">
        <v>46.24</v>
      </c>
      <c r="W1361" s="4">
        <v>20788290</v>
      </c>
      <c r="X1361" s="13">
        <v>93.9</v>
      </c>
      <c r="Y1361" s="4">
        <v>7822605</v>
      </c>
      <c r="Z1361" s="13">
        <v>52.73</v>
      </c>
      <c r="AA1361" s="4">
        <v>3968657</v>
      </c>
      <c r="AB1361" s="13">
        <v>44.67</v>
      </c>
      <c r="AC1361" s="4">
        <v>5768125</v>
      </c>
      <c r="AD1361" s="13">
        <v>19.05</v>
      </c>
      <c r="AE1361" s="4">
        <v>13778642</v>
      </c>
      <c r="AF1361" s="13">
        <v>18.420000000000002</v>
      </c>
      <c r="AG1361" s="4">
        <v>4479915</v>
      </c>
      <c r="AH1361" s="13">
        <v>14.42</v>
      </c>
      <c r="AI1361" s="4">
        <v>31402970</v>
      </c>
      <c r="AJ1361" s="13">
        <v>81.73</v>
      </c>
      <c r="AK1361" s="4">
        <v>3328408</v>
      </c>
      <c r="AL1361" s="13">
        <v>15.97</v>
      </c>
      <c r="AM1361" s="4">
        <v>11162540</v>
      </c>
      <c r="AN1361" s="13">
        <v>36.58</v>
      </c>
      <c r="AO1361" s="4">
        <v>10878092</v>
      </c>
      <c r="AP1361" s="13">
        <v>2410.39</v>
      </c>
      <c r="AQ1361" s="4">
        <v>5056945</v>
      </c>
      <c r="AR1361" s="13">
        <v>820.23</v>
      </c>
      <c r="AS1361" s="4">
        <v>11549530</v>
      </c>
      <c r="AT1361" s="13">
        <v>187.72</v>
      </c>
      <c r="AU1361" s="4">
        <v>3993447</v>
      </c>
      <c r="AV1361" s="13">
        <v>1698.73</v>
      </c>
      <c r="AW1361" s="4">
        <v>1018239</v>
      </c>
      <c r="AX1361" s="13">
        <v>247.36</v>
      </c>
      <c r="AY1361" s="4">
        <v>4664800</v>
      </c>
      <c r="AZ1361" s="13">
        <v>128.01</v>
      </c>
      <c r="BA1361" s="4">
        <v>7615454</v>
      </c>
      <c r="BB1361" s="13">
        <v>44.15</v>
      </c>
      <c r="BC1361" s="4">
        <v>8706456</v>
      </c>
      <c r="BD1361" s="13">
        <v>78.599999999999994</v>
      </c>
      <c r="BE1361" s="4">
        <v>8245290</v>
      </c>
      <c r="BF1361" s="13">
        <v>97.96</v>
      </c>
      <c r="BG1361" s="4">
        <v>5392025</v>
      </c>
      <c r="BH1361" s="13">
        <v>99.87</v>
      </c>
      <c r="BI1361" s="4">
        <v>7915885</v>
      </c>
    </row>
    <row r="1362" spans="1:61" x14ac:dyDescent="0.35">
      <c r="A1362" s="1">
        <v>43979</v>
      </c>
      <c r="B1362" s="13">
        <v>318.25</v>
      </c>
      <c r="C1362" s="4">
        <v>33449103</v>
      </c>
      <c r="D1362" s="13">
        <v>181.4</v>
      </c>
      <c r="E1362" s="4">
        <v>33831824</v>
      </c>
      <c r="F1362" s="13">
        <v>339.48</v>
      </c>
      <c r="G1362" s="4">
        <v>18403204</v>
      </c>
      <c r="H1362" s="13">
        <v>283.14</v>
      </c>
      <c r="I1362" s="4">
        <v>1855517</v>
      </c>
      <c r="J1362" s="13">
        <v>53.62</v>
      </c>
      <c r="K1362" s="4">
        <v>9465604</v>
      </c>
      <c r="L1362" s="13">
        <v>181.1</v>
      </c>
      <c r="M1362" s="4">
        <v>10363612</v>
      </c>
      <c r="N1362" s="13">
        <v>51.74</v>
      </c>
      <c r="O1362" s="4">
        <v>53754227</v>
      </c>
      <c r="P1362" s="13">
        <v>379.83</v>
      </c>
      <c r="Q1362" s="4">
        <v>2904450</v>
      </c>
      <c r="R1362" s="13">
        <v>45.594999999999999</v>
      </c>
      <c r="S1362" s="4">
        <v>20027748</v>
      </c>
      <c r="T1362" s="13">
        <v>61.7</v>
      </c>
      <c r="U1362" s="4">
        <v>17264131</v>
      </c>
      <c r="V1362" s="13">
        <v>45.04</v>
      </c>
      <c r="W1362" s="4">
        <v>19705894</v>
      </c>
      <c r="X1362" s="13">
        <v>90.87</v>
      </c>
      <c r="Y1362" s="4">
        <v>9639423</v>
      </c>
      <c r="Z1362" s="13">
        <v>51.64</v>
      </c>
      <c r="AA1362" s="4">
        <v>4688726</v>
      </c>
      <c r="AB1362" s="13">
        <v>43.01</v>
      </c>
      <c r="AC1362" s="4">
        <v>5872707</v>
      </c>
      <c r="AD1362" s="13">
        <v>18.79</v>
      </c>
      <c r="AE1362" s="4">
        <v>10378583</v>
      </c>
      <c r="AF1362" s="13">
        <v>18.32</v>
      </c>
      <c r="AG1362" s="4">
        <v>4371790</v>
      </c>
      <c r="AH1362" s="13">
        <v>13.64</v>
      </c>
      <c r="AI1362" s="4">
        <v>39904917</v>
      </c>
      <c r="AJ1362" s="13">
        <v>78.56</v>
      </c>
      <c r="AK1362" s="4">
        <v>4131089</v>
      </c>
      <c r="AL1362" s="13">
        <v>15.72</v>
      </c>
      <c r="AM1362" s="4">
        <v>10907033</v>
      </c>
      <c r="AN1362" s="13">
        <v>35.18</v>
      </c>
      <c r="AO1362" s="4">
        <v>6999450</v>
      </c>
      <c r="AP1362" s="13">
        <v>2401.1</v>
      </c>
      <c r="AQ1362" s="4">
        <v>3193136</v>
      </c>
      <c r="AR1362" s="13">
        <v>805.81</v>
      </c>
      <c r="AS1362" s="4">
        <v>7275774</v>
      </c>
      <c r="AT1362" s="13">
        <v>188.73</v>
      </c>
      <c r="AU1362" s="4">
        <v>3568464</v>
      </c>
      <c r="AV1362" s="13">
        <v>1648.99</v>
      </c>
      <c r="AW1362" s="4">
        <v>664242</v>
      </c>
      <c r="AX1362" s="13">
        <v>245.14</v>
      </c>
      <c r="AY1362" s="4">
        <v>5261750</v>
      </c>
      <c r="AZ1362" s="13">
        <v>128.12</v>
      </c>
      <c r="BA1362" s="4">
        <v>8011337</v>
      </c>
      <c r="BB1362" s="13">
        <v>44.23</v>
      </c>
      <c r="BC1362" s="4">
        <v>12476814</v>
      </c>
      <c r="BD1362" s="13">
        <v>78.540000000000006</v>
      </c>
      <c r="BE1362" s="4">
        <v>8333918</v>
      </c>
      <c r="BF1362" s="13">
        <v>91.64</v>
      </c>
      <c r="BG1362" s="4">
        <v>5203029</v>
      </c>
      <c r="BH1362" s="13">
        <v>98.46</v>
      </c>
      <c r="BI1362" s="4">
        <v>7262328</v>
      </c>
    </row>
    <row r="1363" spans="1:61" x14ac:dyDescent="0.35">
      <c r="A1363" s="1">
        <v>43980</v>
      </c>
      <c r="B1363" s="13">
        <v>317.94</v>
      </c>
      <c r="C1363" s="4">
        <v>38399532</v>
      </c>
      <c r="D1363" s="13">
        <v>183.25</v>
      </c>
      <c r="E1363" s="4">
        <v>42146720</v>
      </c>
      <c r="F1363" s="13">
        <v>355.02</v>
      </c>
      <c r="G1363" s="4">
        <v>18647994</v>
      </c>
      <c r="H1363" s="13">
        <v>291.27</v>
      </c>
      <c r="I1363" s="4">
        <v>2732383</v>
      </c>
      <c r="J1363" s="13">
        <v>53.77</v>
      </c>
      <c r="K1363" s="4">
        <v>14735338</v>
      </c>
      <c r="L1363" s="13">
        <v>174.79</v>
      </c>
      <c r="M1363" s="4">
        <v>19645389</v>
      </c>
      <c r="N1363" s="13">
        <v>53.8</v>
      </c>
      <c r="O1363" s="4">
        <v>64948312</v>
      </c>
      <c r="P1363" s="13">
        <v>386.6</v>
      </c>
      <c r="Q1363" s="4">
        <v>5937467</v>
      </c>
      <c r="R1363" s="13">
        <v>47.82</v>
      </c>
      <c r="S1363" s="4">
        <v>43570367</v>
      </c>
      <c r="T1363" s="13">
        <v>62.93</v>
      </c>
      <c r="U1363" s="4">
        <v>33395738</v>
      </c>
      <c r="V1363" s="13">
        <v>45.47</v>
      </c>
      <c r="W1363" s="4">
        <v>25886238</v>
      </c>
      <c r="X1363" s="13">
        <v>91.7</v>
      </c>
      <c r="Y1363" s="4">
        <v>17016863</v>
      </c>
      <c r="Z1363" s="13">
        <v>50.97</v>
      </c>
      <c r="AA1363" s="4">
        <v>6603533</v>
      </c>
      <c r="AB1363" s="13">
        <v>42.18</v>
      </c>
      <c r="AC1363" s="4">
        <v>10178389</v>
      </c>
      <c r="AD1363" s="13">
        <v>18.47</v>
      </c>
      <c r="AE1363" s="4">
        <v>21019693</v>
      </c>
      <c r="AF1363" s="13">
        <v>17.89</v>
      </c>
      <c r="AG1363" s="4">
        <v>16923390</v>
      </c>
      <c r="AH1363" s="13">
        <v>12.95</v>
      </c>
      <c r="AI1363" s="4">
        <v>61378450</v>
      </c>
      <c r="AJ1363" s="13">
        <v>78.260000000000005</v>
      </c>
      <c r="AK1363" s="4">
        <v>4305494</v>
      </c>
      <c r="AL1363" s="13">
        <v>15.8</v>
      </c>
      <c r="AM1363" s="4">
        <v>16079358</v>
      </c>
      <c r="AN1363" s="13">
        <v>35.14</v>
      </c>
      <c r="AO1363" s="4">
        <v>11450400</v>
      </c>
      <c r="AP1363" s="13">
        <v>2442.37</v>
      </c>
      <c r="AQ1363" s="4">
        <v>3529329</v>
      </c>
      <c r="AR1363" s="13">
        <v>835</v>
      </c>
      <c r="AS1363" s="4">
        <v>11812489</v>
      </c>
      <c r="AT1363" s="13">
        <v>186.32</v>
      </c>
      <c r="AU1363" s="4">
        <v>5719059</v>
      </c>
      <c r="AV1363" s="13">
        <v>1639.42</v>
      </c>
      <c r="AW1363" s="4">
        <v>696825</v>
      </c>
      <c r="AX1363" s="13">
        <v>248.48</v>
      </c>
      <c r="AY1363" s="4">
        <v>5342824</v>
      </c>
      <c r="AZ1363" s="13">
        <v>130.35</v>
      </c>
      <c r="BA1363" s="4">
        <v>7402414</v>
      </c>
      <c r="BB1363" s="13">
        <v>45.54</v>
      </c>
      <c r="BC1363" s="4">
        <v>18741857</v>
      </c>
      <c r="BD1363" s="13">
        <v>77.989999999999995</v>
      </c>
      <c r="BE1363" s="4">
        <v>10108989</v>
      </c>
      <c r="BF1363" s="13">
        <v>88.5</v>
      </c>
      <c r="BG1363" s="4">
        <v>5874442</v>
      </c>
      <c r="BH1363" s="13">
        <v>98.58</v>
      </c>
      <c r="BI1363" s="4">
        <v>10333350</v>
      </c>
    </row>
    <row r="1364" spans="1:61" x14ac:dyDescent="0.35">
      <c r="A1364" s="1">
        <v>43983</v>
      </c>
      <c r="B1364" s="13">
        <v>321.85000000000002</v>
      </c>
      <c r="C1364" s="4">
        <v>20254653</v>
      </c>
      <c r="D1364" s="13">
        <v>182.83</v>
      </c>
      <c r="E1364" s="4">
        <v>22668821</v>
      </c>
      <c r="F1364" s="13">
        <v>352.25</v>
      </c>
      <c r="G1364" s="4">
        <v>9762775</v>
      </c>
      <c r="H1364" s="13">
        <v>289.99</v>
      </c>
      <c r="I1364" s="4">
        <v>1844788</v>
      </c>
      <c r="J1364" s="13">
        <v>53.06</v>
      </c>
      <c r="K1364" s="4">
        <v>7364358</v>
      </c>
      <c r="L1364" s="13">
        <v>176.36</v>
      </c>
      <c r="M1364" s="4">
        <v>5719312</v>
      </c>
      <c r="N1364" s="13">
        <v>53.63</v>
      </c>
      <c r="O1364" s="4">
        <v>36949860</v>
      </c>
      <c r="P1364" s="13">
        <v>389.68</v>
      </c>
      <c r="Q1364" s="4">
        <v>2035186</v>
      </c>
      <c r="R1364" s="13">
        <v>46.3</v>
      </c>
      <c r="S1364" s="4">
        <v>18730622</v>
      </c>
      <c r="T1364" s="13">
        <v>61.86</v>
      </c>
      <c r="U1364" s="4">
        <v>14329044</v>
      </c>
      <c r="V1364" s="13">
        <v>46.28</v>
      </c>
      <c r="W1364" s="4">
        <v>19038401</v>
      </c>
      <c r="X1364" s="13">
        <v>92.79</v>
      </c>
      <c r="Y1364" s="4">
        <v>7346296</v>
      </c>
      <c r="Z1364" s="13">
        <v>51.81</v>
      </c>
      <c r="AA1364" s="4">
        <v>3264030</v>
      </c>
      <c r="AB1364" s="13">
        <v>43.39</v>
      </c>
      <c r="AC1364" s="4">
        <v>6344659</v>
      </c>
      <c r="AD1364" s="13">
        <v>18.43</v>
      </c>
      <c r="AE1364" s="4">
        <v>10264903</v>
      </c>
      <c r="AF1364" s="13">
        <v>18.29</v>
      </c>
      <c r="AG1364" s="4">
        <v>4886232</v>
      </c>
      <c r="AH1364" s="13">
        <v>13.81</v>
      </c>
      <c r="AI1364" s="4">
        <v>36779455</v>
      </c>
      <c r="AJ1364" s="13">
        <v>78.83</v>
      </c>
      <c r="AK1364" s="4">
        <v>2470640</v>
      </c>
      <c r="AL1364" s="13">
        <v>15.77</v>
      </c>
      <c r="AM1364" s="4">
        <v>8453666</v>
      </c>
      <c r="AN1364" s="13">
        <v>36.5</v>
      </c>
      <c r="AO1364" s="4">
        <v>7416185</v>
      </c>
      <c r="AP1364" s="13">
        <v>2471.04</v>
      </c>
      <c r="AQ1364" s="4">
        <v>2938032</v>
      </c>
      <c r="AR1364" s="13">
        <v>898.1</v>
      </c>
      <c r="AS1364" s="4">
        <v>15085297</v>
      </c>
      <c r="AT1364" s="13">
        <v>187.41</v>
      </c>
      <c r="AU1364" s="4">
        <v>2169455</v>
      </c>
      <c r="AV1364" s="13">
        <v>1670.73</v>
      </c>
      <c r="AW1364" s="4">
        <v>491034</v>
      </c>
      <c r="AX1364" s="13">
        <v>247.29</v>
      </c>
      <c r="AY1364" s="4">
        <v>3409936</v>
      </c>
      <c r="AZ1364" s="13">
        <v>129.32</v>
      </c>
      <c r="BA1364" s="4">
        <v>5141545</v>
      </c>
      <c r="BB1364" s="13">
        <v>45.2</v>
      </c>
      <c r="BC1364" s="4">
        <v>8934883</v>
      </c>
      <c r="BD1364" s="13">
        <v>78.319999999999993</v>
      </c>
      <c r="BE1364" s="4">
        <v>7936986</v>
      </c>
      <c r="BF1364" s="13">
        <v>95.03</v>
      </c>
      <c r="BG1364" s="4">
        <v>5084212</v>
      </c>
      <c r="BH1364" s="13">
        <v>99.54</v>
      </c>
      <c r="BI1364" s="4">
        <v>4299739</v>
      </c>
    </row>
    <row r="1365" spans="1:61" x14ac:dyDescent="0.35">
      <c r="A1365" s="1">
        <v>43984</v>
      </c>
      <c r="B1365" s="13">
        <v>323.33999999999997</v>
      </c>
      <c r="C1365" s="4">
        <v>21910704</v>
      </c>
      <c r="D1365" s="13">
        <v>184.91</v>
      </c>
      <c r="E1365" s="4">
        <v>30794585</v>
      </c>
      <c r="F1365" s="13">
        <v>353.01</v>
      </c>
      <c r="G1365" s="4">
        <v>9783014</v>
      </c>
      <c r="H1365" s="13">
        <v>298.06</v>
      </c>
      <c r="I1365" s="4">
        <v>3184692</v>
      </c>
      <c r="J1365" s="13">
        <v>53.28</v>
      </c>
      <c r="K1365" s="4">
        <v>8756250</v>
      </c>
      <c r="L1365" s="13">
        <v>174.23</v>
      </c>
      <c r="M1365" s="4">
        <v>8571769</v>
      </c>
      <c r="N1365" s="13">
        <v>53.54</v>
      </c>
      <c r="O1365" s="4">
        <v>42855210</v>
      </c>
      <c r="P1365" s="13">
        <v>390.44</v>
      </c>
      <c r="Q1365" s="4">
        <v>2509555</v>
      </c>
      <c r="R1365" s="13">
        <v>46.89</v>
      </c>
      <c r="S1365" s="4">
        <v>17285945</v>
      </c>
      <c r="T1365" s="13">
        <v>62.12</v>
      </c>
      <c r="U1365" s="4">
        <v>20702353</v>
      </c>
      <c r="V1365" s="13">
        <v>47.31</v>
      </c>
      <c r="W1365" s="4">
        <v>22318978</v>
      </c>
      <c r="X1365" s="13">
        <v>94.69</v>
      </c>
      <c r="Y1365" s="4">
        <v>7880250</v>
      </c>
      <c r="Z1365" s="13">
        <v>54.81</v>
      </c>
      <c r="AA1365" s="4">
        <v>4824423</v>
      </c>
      <c r="AB1365" s="13">
        <v>44.2</v>
      </c>
      <c r="AC1365" s="4">
        <v>5858261</v>
      </c>
      <c r="AD1365" s="13">
        <v>18.86</v>
      </c>
      <c r="AE1365" s="4">
        <v>16286861</v>
      </c>
      <c r="AF1365" s="13">
        <v>19.37</v>
      </c>
      <c r="AG1365" s="4">
        <v>4336509</v>
      </c>
      <c r="AH1365" s="13">
        <v>14.75</v>
      </c>
      <c r="AI1365" s="4">
        <v>40165924</v>
      </c>
      <c r="AJ1365" s="13">
        <v>81.569999999999993</v>
      </c>
      <c r="AK1365" s="4">
        <v>3151882</v>
      </c>
      <c r="AL1365" s="13">
        <v>15.88</v>
      </c>
      <c r="AM1365" s="4">
        <v>9581320</v>
      </c>
      <c r="AN1365" s="13">
        <v>37.72</v>
      </c>
      <c r="AO1365" s="4">
        <v>7533091</v>
      </c>
      <c r="AP1365" s="13">
        <v>2472.41</v>
      </c>
      <c r="AQ1365" s="4">
        <v>2529903</v>
      </c>
      <c r="AR1365" s="13">
        <v>881.56</v>
      </c>
      <c r="AS1365" s="4">
        <v>13565596</v>
      </c>
      <c r="AT1365" s="13">
        <v>187.59</v>
      </c>
      <c r="AU1365" s="4">
        <v>3125455</v>
      </c>
      <c r="AV1365" s="13">
        <v>1655</v>
      </c>
      <c r="AW1365" s="4">
        <v>513730</v>
      </c>
      <c r="AX1365" s="13">
        <v>252.71</v>
      </c>
      <c r="AY1365" s="4">
        <v>5301049</v>
      </c>
      <c r="AZ1365" s="13">
        <v>131.97999999999999</v>
      </c>
      <c r="BA1365" s="4">
        <v>6023238</v>
      </c>
      <c r="BB1365" s="13">
        <v>45.98</v>
      </c>
      <c r="BC1365" s="4">
        <v>9959126</v>
      </c>
      <c r="BD1365" s="13">
        <v>77.78</v>
      </c>
      <c r="BE1365" s="4">
        <v>9521014</v>
      </c>
      <c r="BF1365" s="13">
        <v>95.61</v>
      </c>
      <c r="BG1365" s="4">
        <v>5470735</v>
      </c>
      <c r="BH1365" s="13">
        <v>100.74</v>
      </c>
      <c r="BI1365" s="4">
        <v>10798734</v>
      </c>
    </row>
    <row r="1366" spans="1:61" x14ac:dyDescent="0.35">
      <c r="A1366" s="1">
        <v>43985</v>
      </c>
      <c r="B1366" s="13">
        <v>325.12</v>
      </c>
      <c r="C1366" s="4">
        <v>26122804</v>
      </c>
      <c r="D1366" s="13">
        <v>185.36</v>
      </c>
      <c r="E1366" s="4">
        <v>27311016</v>
      </c>
      <c r="F1366" s="13">
        <v>350.78</v>
      </c>
      <c r="G1366" s="4">
        <v>9135972</v>
      </c>
      <c r="H1366" s="13">
        <v>309.52999999999997</v>
      </c>
      <c r="I1366" s="4">
        <v>3192583</v>
      </c>
      <c r="J1366" s="13">
        <v>53.49</v>
      </c>
      <c r="K1366" s="4">
        <v>9188780</v>
      </c>
      <c r="L1366" s="13">
        <v>174.99</v>
      </c>
      <c r="M1366" s="4">
        <v>6004048</v>
      </c>
      <c r="N1366" s="13">
        <v>52.73</v>
      </c>
      <c r="O1366" s="4">
        <v>46765332</v>
      </c>
      <c r="P1366" s="13">
        <v>389.92</v>
      </c>
      <c r="Q1366" s="4">
        <v>2537092</v>
      </c>
      <c r="R1366" s="13">
        <v>46.94</v>
      </c>
      <c r="S1366" s="4">
        <v>17491951</v>
      </c>
      <c r="T1366" s="13">
        <v>61.93</v>
      </c>
      <c r="U1366" s="4">
        <v>16737271</v>
      </c>
      <c r="V1366" s="13">
        <v>49.24</v>
      </c>
      <c r="W1366" s="4">
        <v>23418047</v>
      </c>
      <c r="X1366" s="13">
        <v>97.18</v>
      </c>
      <c r="Y1366" s="4">
        <v>8440203</v>
      </c>
      <c r="Z1366" s="13">
        <v>55.37</v>
      </c>
      <c r="AA1366" s="4">
        <v>4638806</v>
      </c>
      <c r="AB1366" s="13">
        <v>45.12</v>
      </c>
      <c r="AC1366" s="4">
        <v>8024180</v>
      </c>
      <c r="AD1366" s="13">
        <v>19.61</v>
      </c>
      <c r="AE1366" s="4">
        <v>13986604</v>
      </c>
      <c r="AF1366" s="13">
        <v>20.47</v>
      </c>
      <c r="AG1366" s="4">
        <v>5412357</v>
      </c>
      <c r="AH1366" s="13">
        <v>15.45</v>
      </c>
      <c r="AI1366" s="4">
        <v>41191553</v>
      </c>
      <c r="AJ1366" s="13">
        <v>83.73</v>
      </c>
      <c r="AK1366" s="4">
        <v>2562417</v>
      </c>
      <c r="AL1366" s="13">
        <v>16.149999999999999</v>
      </c>
      <c r="AM1366" s="4">
        <v>11732642</v>
      </c>
      <c r="AN1366" s="13">
        <v>38.590000000000003</v>
      </c>
      <c r="AO1366" s="4">
        <v>9151226</v>
      </c>
      <c r="AP1366" s="13">
        <v>2478.4</v>
      </c>
      <c r="AQ1366" s="4">
        <v>2671024</v>
      </c>
      <c r="AR1366" s="13">
        <v>882.96</v>
      </c>
      <c r="AS1366" s="4">
        <v>7949469</v>
      </c>
      <c r="AT1366" s="13">
        <v>193.29</v>
      </c>
      <c r="AU1366" s="4">
        <v>3881453</v>
      </c>
      <c r="AV1366" s="13">
        <v>1725.97</v>
      </c>
      <c r="AW1366" s="4">
        <v>597668</v>
      </c>
      <c r="AX1366" s="13">
        <v>251</v>
      </c>
      <c r="AY1366" s="4">
        <v>4638114</v>
      </c>
      <c r="AZ1366" s="13">
        <v>132.84</v>
      </c>
      <c r="BA1366" s="4">
        <v>4585179</v>
      </c>
      <c r="BB1366" s="13">
        <v>46.45</v>
      </c>
      <c r="BC1366" s="4">
        <v>7599225</v>
      </c>
      <c r="BD1366" s="13">
        <v>79.58</v>
      </c>
      <c r="BE1366" s="4">
        <v>9956666</v>
      </c>
      <c r="BF1366" s="13">
        <v>99.9</v>
      </c>
      <c r="BG1366" s="4">
        <v>6136335</v>
      </c>
      <c r="BH1366" s="13">
        <v>104.11</v>
      </c>
      <c r="BI1366" s="4">
        <v>5867680</v>
      </c>
    </row>
    <row r="1367" spans="1:61" x14ac:dyDescent="0.35">
      <c r="A1367" s="1">
        <v>43986</v>
      </c>
      <c r="B1367" s="13">
        <v>322.32</v>
      </c>
      <c r="C1367" s="4">
        <v>21890091</v>
      </c>
      <c r="D1367" s="13">
        <v>182.92</v>
      </c>
      <c r="E1367" s="4">
        <v>28761809</v>
      </c>
      <c r="F1367" s="13">
        <v>350.66</v>
      </c>
      <c r="G1367" s="4">
        <v>10606960</v>
      </c>
      <c r="H1367" s="13">
        <v>308.89</v>
      </c>
      <c r="I1367" s="4">
        <v>3499739</v>
      </c>
      <c r="J1367" s="13">
        <v>52.85</v>
      </c>
      <c r="K1367" s="4">
        <v>9696217</v>
      </c>
      <c r="L1367" s="13">
        <v>171.44</v>
      </c>
      <c r="M1367" s="4">
        <v>7301551</v>
      </c>
      <c r="N1367" s="13">
        <v>52.63</v>
      </c>
      <c r="O1367" s="4">
        <v>44869090</v>
      </c>
      <c r="P1367" s="13">
        <v>385.8</v>
      </c>
      <c r="Q1367" s="4">
        <v>2422986</v>
      </c>
      <c r="R1367" s="13">
        <v>46.86</v>
      </c>
      <c r="S1367" s="4">
        <v>14100662</v>
      </c>
      <c r="T1367" s="13">
        <v>62.97</v>
      </c>
      <c r="U1367" s="4">
        <v>22010142</v>
      </c>
      <c r="V1367" s="13">
        <v>49.1</v>
      </c>
      <c r="W1367" s="4">
        <v>18731361</v>
      </c>
      <c r="X1367" s="13">
        <v>96.28</v>
      </c>
      <c r="Y1367" s="4">
        <v>6371723</v>
      </c>
      <c r="Z1367" s="13">
        <v>55.15</v>
      </c>
      <c r="AA1367" s="4">
        <v>4361262</v>
      </c>
      <c r="AB1367" s="13">
        <v>44.71</v>
      </c>
      <c r="AC1367" s="4">
        <v>5577016</v>
      </c>
      <c r="AD1367" s="13">
        <v>20.329999999999998</v>
      </c>
      <c r="AE1367" s="4">
        <v>20361349</v>
      </c>
      <c r="AF1367" s="13">
        <v>21.91</v>
      </c>
      <c r="AG1367" s="4">
        <v>5261608</v>
      </c>
      <c r="AH1367" s="13">
        <v>15.55</v>
      </c>
      <c r="AI1367" s="4">
        <v>39027865</v>
      </c>
      <c r="AJ1367" s="13">
        <v>83.13</v>
      </c>
      <c r="AK1367" s="4">
        <v>2586649</v>
      </c>
      <c r="AL1367" s="13">
        <v>16.23</v>
      </c>
      <c r="AM1367" s="4">
        <v>10676540</v>
      </c>
      <c r="AN1367" s="13">
        <v>38.04</v>
      </c>
      <c r="AO1367" s="4">
        <v>9239309</v>
      </c>
      <c r="AP1367" s="13">
        <v>2460.6</v>
      </c>
      <c r="AQ1367" s="4">
        <v>2948710</v>
      </c>
      <c r="AR1367" s="13">
        <v>864.38</v>
      </c>
      <c r="AS1367" s="4">
        <v>8887713</v>
      </c>
      <c r="AT1367" s="13">
        <v>193.24</v>
      </c>
      <c r="AU1367" s="4">
        <v>3469436</v>
      </c>
      <c r="AV1367" s="13">
        <v>1742.64</v>
      </c>
      <c r="AW1367" s="4">
        <v>502432</v>
      </c>
      <c r="AX1367" s="13">
        <v>248.95</v>
      </c>
      <c r="AY1367" s="4">
        <v>4759381</v>
      </c>
      <c r="AZ1367" s="13">
        <v>128.68</v>
      </c>
      <c r="BA1367" s="4">
        <v>7448654</v>
      </c>
      <c r="BB1367" s="13">
        <v>49.36</v>
      </c>
      <c r="BC1367" s="4">
        <v>32274632</v>
      </c>
      <c r="BD1367" s="13">
        <v>78.739999999999995</v>
      </c>
      <c r="BE1367" s="4">
        <v>7667564</v>
      </c>
      <c r="BF1367" s="13">
        <v>104.82</v>
      </c>
      <c r="BG1367" s="4">
        <v>6777775</v>
      </c>
      <c r="BH1367" s="13">
        <v>101.28</v>
      </c>
      <c r="BI1367" s="4">
        <v>8775038</v>
      </c>
    </row>
    <row r="1368" spans="1:61" x14ac:dyDescent="0.35">
      <c r="A1368" s="1">
        <v>43987</v>
      </c>
      <c r="B1368" s="13">
        <v>331.5</v>
      </c>
      <c r="C1368" s="4">
        <v>34312550</v>
      </c>
      <c r="D1368" s="13">
        <v>187.2</v>
      </c>
      <c r="E1368" s="4">
        <v>39893643</v>
      </c>
      <c r="F1368" s="13">
        <v>356.8</v>
      </c>
      <c r="G1368" s="4">
        <v>12043651</v>
      </c>
      <c r="H1368" s="13">
        <v>317.08</v>
      </c>
      <c r="I1368" s="4">
        <v>5096195</v>
      </c>
      <c r="J1368" s="13">
        <v>53.98</v>
      </c>
      <c r="K1368" s="4">
        <v>12210054</v>
      </c>
      <c r="L1368" s="13">
        <v>173.88</v>
      </c>
      <c r="M1368" s="4">
        <v>8232167</v>
      </c>
      <c r="N1368" s="13">
        <v>53.1</v>
      </c>
      <c r="O1368" s="4">
        <v>53908273</v>
      </c>
      <c r="P1368" s="13">
        <v>392.9</v>
      </c>
      <c r="Q1368" s="4">
        <v>2793982</v>
      </c>
      <c r="R1368" s="13">
        <v>47.83</v>
      </c>
      <c r="S1368" s="4">
        <v>22591054</v>
      </c>
      <c r="T1368" s="13">
        <v>64.34</v>
      </c>
      <c r="U1368" s="4">
        <v>26813098</v>
      </c>
      <c r="V1368" s="13">
        <v>53.08</v>
      </c>
      <c r="W1368" s="4">
        <v>41328943</v>
      </c>
      <c r="X1368" s="13">
        <v>100.81</v>
      </c>
      <c r="Y1368" s="4">
        <v>12760132</v>
      </c>
      <c r="Z1368" s="13">
        <v>59.31</v>
      </c>
      <c r="AA1368" s="4">
        <v>6327227</v>
      </c>
      <c r="AB1368" s="13">
        <v>48.59</v>
      </c>
      <c r="AC1368" s="4">
        <v>11578758</v>
      </c>
      <c r="AD1368" s="13">
        <v>21.99</v>
      </c>
      <c r="AE1368" s="4">
        <v>26486419</v>
      </c>
      <c r="AF1368" s="13">
        <v>23.41</v>
      </c>
      <c r="AG1368" s="4">
        <v>4203056</v>
      </c>
      <c r="AH1368" s="13">
        <v>20.79</v>
      </c>
      <c r="AI1368" s="4">
        <v>119073438</v>
      </c>
      <c r="AJ1368" s="13">
        <v>87.4</v>
      </c>
      <c r="AK1368" s="4">
        <v>3767337</v>
      </c>
      <c r="AL1368" s="13">
        <v>16.72</v>
      </c>
      <c r="AM1368" s="4">
        <v>14209696</v>
      </c>
      <c r="AN1368" s="13">
        <v>41.56</v>
      </c>
      <c r="AO1368" s="4">
        <v>10867700</v>
      </c>
      <c r="AP1368" s="13">
        <v>2483</v>
      </c>
      <c r="AQ1368" s="4">
        <v>3306445</v>
      </c>
      <c r="AR1368" s="13">
        <v>885.66</v>
      </c>
      <c r="AS1368" s="4">
        <v>7811917</v>
      </c>
      <c r="AT1368" s="13">
        <v>197.16</v>
      </c>
      <c r="AU1368" s="4">
        <v>4728306</v>
      </c>
      <c r="AV1368" s="13">
        <v>1812.64</v>
      </c>
      <c r="AW1368" s="4">
        <v>1034500</v>
      </c>
      <c r="AX1368" s="13">
        <v>254.9</v>
      </c>
      <c r="AY1368" s="4">
        <v>5054333</v>
      </c>
      <c r="AZ1368" s="13">
        <v>130.97</v>
      </c>
      <c r="BA1368" s="4">
        <v>5550395</v>
      </c>
      <c r="BB1368" s="13">
        <v>48.82</v>
      </c>
      <c r="BC1368" s="4">
        <v>16332639</v>
      </c>
      <c r="BD1368" s="13">
        <v>82.14</v>
      </c>
      <c r="BE1368" s="4">
        <v>12030778</v>
      </c>
      <c r="BF1368" s="13">
        <v>107.96</v>
      </c>
      <c r="BG1368" s="4">
        <v>10069842</v>
      </c>
      <c r="BH1368" s="13">
        <v>102.71</v>
      </c>
      <c r="BI1368" s="4">
        <v>8363601</v>
      </c>
    </row>
    <row r="1369" spans="1:61" x14ac:dyDescent="0.35">
      <c r="A1369" s="1">
        <v>43990</v>
      </c>
      <c r="B1369" s="13">
        <v>333.46</v>
      </c>
      <c r="C1369" s="4">
        <v>23913634</v>
      </c>
      <c r="D1369" s="13">
        <v>188.36</v>
      </c>
      <c r="E1369" s="4">
        <v>33211590</v>
      </c>
      <c r="F1369" s="13">
        <v>352.2</v>
      </c>
      <c r="G1369" s="4">
        <v>9693431</v>
      </c>
      <c r="H1369" s="13">
        <v>317.52</v>
      </c>
      <c r="I1369" s="4">
        <v>2391610</v>
      </c>
      <c r="J1369" s="13">
        <v>55.1</v>
      </c>
      <c r="K1369" s="4">
        <v>11519522</v>
      </c>
      <c r="L1369" s="13">
        <v>176.55</v>
      </c>
      <c r="M1369" s="4">
        <v>4592583</v>
      </c>
      <c r="N1369" s="13">
        <v>52.97</v>
      </c>
      <c r="O1369" s="4">
        <v>39681749</v>
      </c>
      <c r="P1369" s="13">
        <v>397.78</v>
      </c>
      <c r="Q1369" s="4">
        <v>2592963</v>
      </c>
      <c r="R1369" s="13">
        <v>48.13</v>
      </c>
      <c r="S1369" s="4">
        <v>17820919</v>
      </c>
      <c r="T1369" s="13">
        <v>63.67</v>
      </c>
      <c r="U1369" s="4">
        <v>21546178</v>
      </c>
      <c r="V1369" s="13">
        <v>54.74</v>
      </c>
      <c r="W1369" s="4">
        <v>33579420</v>
      </c>
      <c r="X1369" s="13">
        <v>103.24</v>
      </c>
      <c r="Y1369" s="4">
        <v>11090723</v>
      </c>
      <c r="Z1369" s="13">
        <v>62.11</v>
      </c>
      <c r="AA1369" s="4">
        <v>6075061</v>
      </c>
      <c r="AB1369" s="13">
        <v>50.31</v>
      </c>
      <c r="AC1369" s="4">
        <v>10242182</v>
      </c>
      <c r="AD1369" s="13">
        <v>23.65</v>
      </c>
      <c r="AE1369" s="4">
        <v>21082531</v>
      </c>
      <c r="AF1369" s="13">
        <v>26.15</v>
      </c>
      <c r="AG1369" s="4">
        <v>4715066</v>
      </c>
      <c r="AH1369" s="13">
        <v>24.4</v>
      </c>
      <c r="AI1369" s="4">
        <v>131285759</v>
      </c>
      <c r="AJ1369" s="13">
        <v>89.73</v>
      </c>
      <c r="AK1369" s="4">
        <v>3355900</v>
      </c>
      <c r="AL1369" s="13">
        <v>17.97</v>
      </c>
      <c r="AM1369" s="4">
        <v>21611556</v>
      </c>
      <c r="AN1369" s="13">
        <v>42.21</v>
      </c>
      <c r="AO1369" s="4">
        <v>14498147</v>
      </c>
      <c r="AP1369" s="13">
        <v>2524.06</v>
      </c>
      <c r="AQ1369" s="4">
        <v>3970654</v>
      </c>
      <c r="AR1369" s="13">
        <v>949.92</v>
      </c>
      <c r="AS1369" s="4">
        <v>14174727</v>
      </c>
      <c r="AT1369" s="13">
        <v>202.65</v>
      </c>
      <c r="AU1369" s="4">
        <v>4443911</v>
      </c>
      <c r="AV1369" s="13">
        <v>1840.91</v>
      </c>
      <c r="AW1369" s="4">
        <v>672069</v>
      </c>
      <c r="AX1369" s="13">
        <v>256.77</v>
      </c>
      <c r="AY1369" s="4">
        <v>3811872</v>
      </c>
      <c r="AZ1369" s="13">
        <v>130.81</v>
      </c>
      <c r="BA1369" s="4">
        <v>4951579</v>
      </c>
      <c r="BB1369" s="13">
        <v>48.72</v>
      </c>
      <c r="BC1369" s="4">
        <v>12182638</v>
      </c>
      <c r="BD1369" s="13">
        <v>83.56</v>
      </c>
      <c r="BE1369" s="4">
        <v>10229593</v>
      </c>
      <c r="BF1369" s="13">
        <v>113.14</v>
      </c>
      <c r="BG1369" s="4">
        <v>6056216</v>
      </c>
      <c r="BH1369" s="13">
        <v>104.29</v>
      </c>
      <c r="BI1369" s="4">
        <v>6165363</v>
      </c>
    </row>
    <row r="1370" spans="1:61" x14ac:dyDescent="0.35">
      <c r="A1370" s="1">
        <v>43991</v>
      </c>
      <c r="B1370" s="13">
        <v>343.99</v>
      </c>
      <c r="C1370" s="4">
        <v>36928091</v>
      </c>
      <c r="D1370" s="13">
        <v>189.8</v>
      </c>
      <c r="E1370" s="4">
        <v>29783916</v>
      </c>
      <c r="F1370" s="13">
        <v>361.84</v>
      </c>
      <c r="G1370" s="4">
        <v>11712221</v>
      </c>
      <c r="H1370" s="13">
        <v>315.32</v>
      </c>
      <c r="I1370" s="4">
        <v>2233477</v>
      </c>
      <c r="J1370" s="13">
        <v>54.18</v>
      </c>
      <c r="K1370" s="4">
        <v>8852655</v>
      </c>
      <c r="L1370" s="13">
        <v>174.56</v>
      </c>
      <c r="M1370" s="4">
        <v>4025596</v>
      </c>
      <c r="N1370" s="13">
        <v>56.39</v>
      </c>
      <c r="O1370" s="4">
        <v>79919140</v>
      </c>
      <c r="P1370" s="13">
        <v>397.16</v>
      </c>
      <c r="Q1370" s="4">
        <v>2279327</v>
      </c>
      <c r="R1370" s="13">
        <v>48.05</v>
      </c>
      <c r="S1370" s="4">
        <v>18597267</v>
      </c>
      <c r="T1370" s="13">
        <v>63.04</v>
      </c>
      <c r="U1370" s="4">
        <v>23594133</v>
      </c>
      <c r="V1370" s="13">
        <v>53.52</v>
      </c>
      <c r="W1370" s="4">
        <v>27276943</v>
      </c>
      <c r="X1370" s="13">
        <v>101.53</v>
      </c>
      <c r="Y1370" s="4">
        <v>10745355</v>
      </c>
      <c r="Z1370" s="13">
        <v>59.47</v>
      </c>
      <c r="AA1370" s="4">
        <v>6336877</v>
      </c>
      <c r="AB1370" s="13">
        <v>48.63</v>
      </c>
      <c r="AC1370" s="4">
        <v>8203631</v>
      </c>
      <c r="AD1370" s="13">
        <v>22.51</v>
      </c>
      <c r="AE1370" s="4">
        <v>17914748</v>
      </c>
      <c r="AF1370" s="13">
        <v>24.23</v>
      </c>
      <c r="AG1370" s="4">
        <v>4973915</v>
      </c>
      <c r="AH1370" s="13">
        <v>23.18</v>
      </c>
      <c r="AI1370" s="4">
        <v>71936766</v>
      </c>
      <c r="AJ1370" s="13">
        <v>85.67</v>
      </c>
      <c r="AK1370" s="4">
        <v>3810238</v>
      </c>
      <c r="AL1370" s="13">
        <v>17.29</v>
      </c>
      <c r="AM1370" s="4">
        <v>19012466</v>
      </c>
      <c r="AN1370" s="13">
        <v>40.409999999999997</v>
      </c>
      <c r="AO1370" s="4">
        <v>8264548</v>
      </c>
      <c r="AP1370" s="13">
        <v>2600.86</v>
      </c>
      <c r="AQ1370" s="4">
        <v>5175950</v>
      </c>
      <c r="AR1370" s="13">
        <v>940.67</v>
      </c>
      <c r="AS1370" s="4">
        <v>11388154</v>
      </c>
      <c r="AT1370" s="13">
        <v>199.52</v>
      </c>
      <c r="AU1370" s="4">
        <v>3728614</v>
      </c>
      <c r="AV1370" s="13">
        <v>1777.97</v>
      </c>
      <c r="AW1370" s="4">
        <v>450467</v>
      </c>
      <c r="AX1370" s="13">
        <v>256.76</v>
      </c>
      <c r="AY1370" s="4">
        <v>3716430</v>
      </c>
      <c r="AZ1370" s="13">
        <v>129.57</v>
      </c>
      <c r="BA1370" s="4">
        <v>4472629</v>
      </c>
      <c r="BB1370" s="13">
        <v>49.75</v>
      </c>
      <c r="BC1370" s="4">
        <v>9699811</v>
      </c>
      <c r="BD1370" s="13">
        <v>82.37</v>
      </c>
      <c r="BE1370" s="4">
        <v>7999828</v>
      </c>
      <c r="BF1370" s="13">
        <v>107.32</v>
      </c>
      <c r="BG1370" s="4">
        <v>4008725</v>
      </c>
      <c r="BH1370" s="13">
        <v>102.63</v>
      </c>
      <c r="BI1370" s="4">
        <v>5385911</v>
      </c>
    </row>
    <row r="1371" spans="1:61" x14ac:dyDescent="0.35">
      <c r="A1371" s="1">
        <v>43992</v>
      </c>
      <c r="B1371" s="13">
        <v>352.84</v>
      </c>
      <c r="C1371" s="4">
        <v>41662938</v>
      </c>
      <c r="D1371" s="13">
        <v>196.84</v>
      </c>
      <c r="E1371" s="4">
        <v>43872329</v>
      </c>
      <c r="F1371" s="13">
        <v>374.67</v>
      </c>
      <c r="G1371" s="4">
        <v>15804537</v>
      </c>
      <c r="H1371" s="13">
        <v>315.04000000000002</v>
      </c>
      <c r="I1371" s="4">
        <v>2591365</v>
      </c>
      <c r="J1371" s="13">
        <v>54.11</v>
      </c>
      <c r="K1371" s="4">
        <v>7436715</v>
      </c>
      <c r="L1371" s="13">
        <v>182.1</v>
      </c>
      <c r="M1371" s="4">
        <v>8127243</v>
      </c>
      <c r="N1371" s="13">
        <v>57.44</v>
      </c>
      <c r="O1371" s="4">
        <v>78719416</v>
      </c>
      <c r="P1371" s="13">
        <v>406.82</v>
      </c>
      <c r="Q1371" s="4">
        <v>3611582</v>
      </c>
      <c r="R1371" s="13">
        <v>47.42</v>
      </c>
      <c r="S1371" s="4">
        <v>18462377</v>
      </c>
      <c r="T1371" s="13">
        <v>63.87</v>
      </c>
      <c r="U1371" s="4">
        <v>21367845</v>
      </c>
      <c r="V1371" s="13">
        <v>50.65</v>
      </c>
      <c r="W1371" s="4">
        <v>31156787</v>
      </c>
      <c r="X1371" s="13">
        <v>97.58</v>
      </c>
      <c r="Y1371" s="4">
        <v>10486260</v>
      </c>
      <c r="Z1371" s="13">
        <v>55.63</v>
      </c>
      <c r="AA1371" s="4">
        <v>6349347</v>
      </c>
      <c r="AB1371" s="13">
        <v>45.91</v>
      </c>
      <c r="AC1371" s="4">
        <v>7882295</v>
      </c>
      <c r="AD1371" s="13">
        <v>20.96</v>
      </c>
      <c r="AE1371" s="4">
        <v>16602453</v>
      </c>
      <c r="AF1371" s="13">
        <v>22.92</v>
      </c>
      <c r="AG1371" s="4">
        <v>4292472</v>
      </c>
      <c r="AH1371" s="13">
        <v>20.76</v>
      </c>
      <c r="AI1371" s="4">
        <v>50740462</v>
      </c>
      <c r="AJ1371" s="13">
        <v>84.33</v>
      </c>
      <c r="AK1371" s="4">
        <v>3201673</v>
      </c>
      <c r="AL1371" s="13">
        <v>16.93</v>
      </c>
      <c r="AM1371" s="4">
        <v>18755297</v>
      </c>
      <c r="AN1371" s="13">
        <v>39.19</v>
      </c>
      <c r="AO1371" s="4">
        <v>7984815</v>
      </c>
      <c r="AP1371" s="13">
        <v>2647.45</v>
      </c>
      <c r="AQ1371" s="4">
        <v>4946031</v>
      </c>
      <c r="AR1371" s="13">
        <v>1025.05</v>
      </c>
      <c r="AS1371" s="4">
        <v>18563413</v>
      </c>
      <c r="AT1371" s="13">
        <v>195.8</v>
      </c>
      <c r="AU1371" s="4">
        <v>3459865</v>
      </c>
      <c r="AV1371" s="13">
        <v>1733.31</v>
      </c>
      <c r="AW1371" s="4">
        <v>536431</v>
      </c>
      <c r="AX1371" s="13">
        <v>254.45</v>
      </c>
      <c r="AY1371" s="4">
        <v>3589810</v>
      </c>
      <c r="AZ1371" s="13">
        <v>130.1</v>
      </c>
      <c r="BA1371" s="4">
        <v>3708386</v>
      </c>
      <c r="BB1371" s="13">
        <v>49.25</v>
      </c>
      <c r="BC1371" s="4">
        <v>10545920</v>
      </c>
      <c r="BD1371" s="13">
        <v>79.010000000000005</v>
      </c>
      <c r="BE1371" s="4">
        <v>19683806</v>
      </c>
      <c r="BF1371" s="13">
        <v>102.62</v>
      </c>
      <c r="BG1371" s="4">
        <v>5641982</v>
      </c>
      <c r="BH1371" s="13">
        <v>102.12</v>
      </c>
      <c r="BI1371" s="4">
        <v>5194156</v>
      </c>
    </row>
    <row r="1372" spans="1:61" x14ac:dyDescent="0.35">
      <c r="A1372" s="1">
        <v>43993</v>
      </c>
      <c r="B1372" s="13">
        <v>335.9</v>
      </c>
      <c r="C1372" s="4">
        <v>50415613</v>
      </c>
      <c r="D1372" s="13">
        <v>186.27</v>
      </c>
      <c r="E1372" s="4">
        <v>52854672</v>
      </c>
      <c r="F1372" s="13">
        <v>351.85</v>
      </c>
      <c r="G1372" s="4">
        <v>14591256</v>
      </c>
      <c r="H1372" s="13">
        <v>293.75</v>
      </c>
      <c r="I1372" s="4">
        <v>4511477</v>
      </c>
      <c r="J1372" s="13">
        <v>51.31</v>
      </c>
      <c r="K1372" s="4">
        <v>12806143</v>
      </c>
      <c r="L1372" s="13">
        <v>172.05</v>
      </c>
      <c r="M1372" s="4">
        <v>6521167</v>
      </c>
      <c r="N1372" s="13">
        <v>52.83</v>
      </c>
      <c r="O1372" s="4">
        <v>78715402</v>
      </c>
      <c r="P1372" s="13">
        <v>387.67</v>
      </c>
      <c r="Q1372" s="4">
        <v>4123651</v>
      </c>
      <c r="R1372" s="13">
        <v>43.67</v>
      </c>
      <c r="S1372" s="4">
        <v>35582020</v>
      </c>
      <c r="T1372" s="13">
        <v>59.7</v>
      </c>
      <c r="U1372" s="4">
        <v>26998242</v>
      </c>
      <c r="V1372" s="13">
        <v>46.18</v>
      </c>
      <c r="W1372" s="4">
        <v>39182998</v>
      </c>
      <c r="X1372" s="13">
        <v>89.37</v>
      </c>
      <c r="Y1372" s="4">
        <v>14944810</v>
      </c>
      <c r="Z1372" s="13">
        <v>51.15</v>
      </c>
      <c r="AA1372" s="4">
        <v>5890604</v>
      </c>
      <c r="AB1372" s="13">
        <v>42.12</v>
      </c>
      <c r="AC1372" s="4">
        <v>8435227</v>
      </c>
      <c r="AD1372" s="13">
        <v>18.510000000000002</v>
      </c>
      <c r="AE1372" s="4">
        <v>19638295</v>
      </c>
      <c r="AF1372" s="13">
        <v>19.53</v>
      </c>
      <c r="AG1372" s="4">
        <v>4633688</v>
      </c>
      <c r="AH1372" s="13">
        <v>17.41</v>
      </c>
      <c r="AI1372" s="4">
        <v>61262888</v>
      </c>
      <c r="AJ1372" s="13">
        <v>75</v>
      </c>
      <c r="AK1372" s="4">
        <v>4387240</v>
      </c>
      <c r="AL1372" s="13">
        <v>15.51</v>
      </c>
      <c r="AM1372" s="4">
        <v>27110673</v>
      </c>
      <c r="AN1372" s="13">
        <v>35.33</v>
      </c>
      <c r="AO1372" s="4">
        <v>10531737</v>
      </c>
      <c r="AP1372" s="13">
        <v>2557.96</v>
      </c>
      <c r="AQ1372" s="4">
        <v>5800107</v>
      </c>
      <c r="AR1372" s="13">
        <v>972.84</v>
      </c>
      <c r="AS1372" s="4">
        <v>15916482</v>
      </c>
      <c r="AT1372" s="13">
        <v>187.51</v>
      </c>
      <c r="AU1372" s="4">
        <v>5795967</v>
      </c>
      <c r="AV1372" s="13">
        <v>1588.37</v>
      </c>
      <c r="AW1372" s="4">
        <v>920052</v>
      </c>
      <c r="AX1372" s="13">
        <v>239.47</v>
      </c>
      <c r="AY1372" s="4">
        <v>6563710</v>
      </c>
      <c r="AZ1372" s="13">
        <v>123.94</v>
      </c>
      <c r="BA1372" s="4">
        <v>5998558</v>
      </c>
      <c r="BB1372" s="13">
        <v>47.94</v>
      </c>
      <c r="BC1372" s="4">
        <v>10563926</v>
      </c>
      <c r="BD1372" s="13">
        <v>72.569999999999993</v>
      </c>
      <c r="BE1372" s="4">
        <v>26422155</v>
      </c>
      <c r="BF1372" s="13">
        <v>91.44</v>
      </c>
      <c r="BG1372" s="4">
        <v>7614102</v>
      </c>
      <c r="BH1372" s="13">
        <v>95.17</v>
      </c>
      <c r="BI1372" s="4">
        <v>10976922</v>
      </c>
    </row>
    <row r="1373" spans="1:61" x14ac:dyDescent="0.35">
      <c r="A1373" s="1">
        <v>43994</v>
      </c>
      <c r="B1373" s="13">
        <v>338.8</v>
      </c>
      <c r="C1373" s="4">
        <v>50036513</v>
      </c>
      <c r="D1373" s="13">
        <v>187.74</v>
      </c>
      <c r="E1373" s="4">
        <v>43373587</v>
      </c>
      <c r="F1373" s="13">
        <v>357.3</v>
      </c>
      <c r="G1373" s="4">
        <v>14272704</v>
      </c>
      <c r="H1373" s="13">
        <v>300.25</v>
      </c>
      <c r="I1373" s="4">
        <v>3943917</v>
      </c>
      <c r="J1373" s="13">
        <v>51.86</v>
      </c>
      <c r="K1373" s="4">
        <v>11537560</v>
      </c>
      <c r="L1373" s="13">
        <v>175.11</v>
      </c>
      <c r="M1373" s="4">
        <v>5443819</v>
      </c>
      <c r="N1373" s="13">
        <v>53.5</v>
      </c>
      <c r="O1373" s="4">
        <v>71189070</v>
      </c>
      <c r="P1373" s="13">
        <v>406.54</v>
      </c>
      <c r="Q1373" s="4">
        <v>8332571</v>
      </c>
      <c r="R1373" s="13">
        <v>45.07</v>
      </c>
      <c r="S1373" s="4">
        <v>26125553</v>
      </c>
      <c r="T1373" s="13">
        <v>59.33</v>
      </c>
      <c r="U1373" s="4">
        <v>30419768</v>
      </c>
      <c r="V1373" s="13">
        <v>47.17</v>
      </c>
      <c r="W1373" s="4">
        <v>30978124</v>
      </c>
      <c r="X1373" s="13">
        <v>92.39</v>
      </c>
      <c r="Y1373" s="4">
        <v>9532412</v>
      </c>
      <c r="Z1373" s="13">
        <v>52.57</v>
      </c>
      <c r="AA1373" s="4">
        <v>4552803</v>
      </c>
      <c r="AB1373" s="13">
        <v>43.73</v>
      </c>
      <c r="AC1373" s="4">
        <v>8928420</v>
      </c>
      <c r="AD1373" s="13">
        <v>19</v>
      </c>
      <c r="AE1373" s="4">
        <v>14646688</v>
      </c>
      <c r="AF1373" s="13">
        <v>19.63</v>
      </c>
      <c r="AG1373" s="4">
        <v>5819315</v>
      </c>
      <c r="AH1373" s="13">
        <v>18.5</v>
      </c>
      <c r="AI1373" s="4">
        <v>44937864</v>
      </c>
      <c r="AJ1373" s="13">
        <v>77.260000000000005</v>
      </c>
      <c r="AK1373" s="4">
        <v>3025939</v>
      </c>
      <c r="AL1373" s="13">
        <v>15.5</v>
      </c>
      <c r="AM1373" s="4">
        <v>17371027</v>
      </c>
      <c r="AN1373" s="13">
        <v>36.619999999999997</v>
      </c>
      <c r="AO1373" s="4">
        <v>7688886</v>
      </c>
      <c r="AP1373" s="13">
        <v>2545.02</v>
      </c>
      <c r="AQ1373" s="4">
        <v>5436127</v>
      </c>
      <c r="AR1373" s="13">
        <v>935.28</v>
      </c>
      <c r="AS1373" s="4">
        <v>16763374</v>
      </c>
      <c r="AT1373" s="13">
        <v>189.17</v>
      </c>
      <c r="AU1373" s="4">
        <v>4108594</v>
      </c>
      <c r="AV1373" s="13">
        <v>1623.92</v>
      </c>
      <c r="AW1373" s="4">
        <v>489367</v>
      </c>
      <c r="AX1373" s="13">
        <v>242.45</v>
      </c>
      <c r="AY1373" s="4">
        <v>5238493</v>
      </c>
      <c r="AZ1373" s="13">
        <v>126.05</v>
      </c>
      <c r="BA1373" s="4">
        <v>4463104</v>
      </c>
      <c r="BB1373" s="13">
        <v>47.66</v>
      </c>
      <c r="BC1373" s="4">
        <v>10056507</v>
      </c>
      <c r="BD1373" s="13">
        <v>76.38</v>
      </c>
      <c r="BE1373" s="4">
        <v>18529829</v>
      </c>
      <c r="BF1373" s="13">
        <v>92.26</v>
      </c>
      <c r="BG1373" s="4">
        <v>7108265</v>
      </c>
      <c r="BH1373" s="13">
        <v>96.43</v>
      </c>
      <c r="BI1373" s="4">
        <v>7416393</v>
      </c>
    </row>
    <row r="1374" spans="1:61" x14ac:dyDescent="0.35">
      <c r="A1374" s="1">
        <v>43997</v>
      </c>
      <c r="B1374" s="13">
        <v>342.99</v>
      </c>
      <c r="C1374" s="4">
        <v>34702230</v>
      </c>
      <c r="D1374" s="13">
        <v>188.94</v>
      </c>
      <c r="E1374" s="4">
        <v>32770189</v>
      </c>
      <c r="F1374" s="13">
        <v>366.95</v>
      </c>
      <c r="G1374" s="4">
        <v>10000054</v>
      </c>
      <c r="H1374" s="13">
        <v>304.08999999999997</v>
      </c>
      <c r="I1374" s="4">
        <v>2987229</v>
      </c>
      <c r="J1374" s="13">
        <v>53.25</v>
      </c>
      <c r="K1374" s="4">
        <v>16038072</v>
      </c>
      <c r="L1374" s="13">
        <v>178.61</v>
      </c>
      <c r="M1374" s="4">
        <v>6001846</v>
      </c>
      <c r="N1374" s="13">
        <v>54.68</v>
      </c>
      <c r="O1374" s="4">
        <v>56740683</v>
      </c>
      <c r="P1374" s="13">
        <v>401.34</v>
      </c>
      <c r="Q1374" s="4">
        <v>3783968</v>
      </c>
      <c r="R1374" s="13">
        <v>45.35</v>
      </c>
      <c r="S1374" s="4">
        <v>21300098</v>
      </c>
      <c r="T1374" s="13">
        <v>60.1</v>
      </c>
      <c r="U1374" s="4">
        <v>29651719</v>
      </c>
      <c r="V1374" s="13">
        <v>47.14</v>
      </c>
      <c r="W1374" s="4">
        <v>27929288</v>
      </c>
      <c r="X1374" s="13">
        <v>91.23</v>
      </c>
      <c r="Y1374" s="4">
        <v>12291464</v>
      </c>
      <c r="Z1374" s="13">
        <v>52.21</v>
      </c>
      <c r="AA1374" s="4">
        <v>5415253</v>
      </c>
      <c r="AB1374" s="13">
        <v>43.35</v>
      </c>
      <c r="AC1374" s="4">
        <v>7992465</v>
      </c>
      <c r="AD1374" s="13">
        <v>19.32</v>
      </c>
      <c r="AE1374" s="4">
        <v>12750179</v>
      </c>
      <c r="AF1374" s="13">
        <v>21.96</v>
      </c>
      <c r="AG1374" s="4">
        <v>3845533</v>
      </c>
      <c r="AH1374" s="13">
        <v>19.05</v>
      </c>
      <c r="AI1374" s="4">
        <v>46134008</v>
      </c>
      <c r="AJ1374" s="13">
        <v>75.599999999999994</v>
      </c>
      <c r="AK1374" s="4">
        <v>4309403</v>
      </c>
      <c r="AL1374" s="13">
        <v>15.85</v>
      </c>
      <c r="AM1374" s="4">
        <v>14475135</v>
      </c>
      <c r="AN1374" s="13">
        <v>37.840000000000003</v>
      </c>
      <c r="AO1374" s="4">
        <v>9573732</v>
      </c>
      <c r="AP1374" s="13">
        <v>2572.6799999999998</v>
      </c>
      <c r="AQ1374" s="4">
        <v>3873335</v>
      </c>
      <c r="AR1374" s="13">
        <v>990.9</v>
      </c>
      <c r="AS1374" s="4">
        <v>15697178</v>
      </c>
      <c r="AT1374" s="13">
        <v>189.49</v>
      </c>
      <c r="AU1374" s="4">
        <v>4500420</v>
      </c>
      <c r="AV1374" s="13">
        <v>1650.67</v>
      </c>
      <c r="AW1374" s="4">
        <v>409832</v>
      </c>
      <c r="AX1374" s="13">
        <v>241.36</v>
      </c>
      <c r="AY1374" s="4">
        <v>6253342</v>
      </c>
      <c r="AZ1374" s="13">
        <v>127.73</v>
      </c>
      <c r="BA1374" s="4">
        <v>5063425</v>
      </c>
      <c r="BB1374" s="13">
        <v>47.89</v>
      </c>
      <c r="BC1374" s="4">
        <v>12466094</v>
      </c>
      <c r="BD1374" s="13">
        <v>76.959999999999994</v>
      </c>
      <c r="BE1374" s="4">
        <v>14651213</v>
      </c>
      <c r="BF1374" s="13">
        <v>90.79</v>
      </c>
      <c r="BG1374" s="4">
        <v>9052926</v>
      </c>
      <c r="BH1374" s="13">
        <v>97.84</v>
      </c>
      <c r="BI1374" s="4">
        <v>8647885</v>
      </c>
    </row>
    <row r="1375" spans="1:61" x14ac:dyDescent="0.35">
      <c r="A1375" s="1">
        <v>43998</v>
      </c>
      <c r="B1375" s="13">
        <v>352.08</v>
      </c>
      <c r="C1375" s="4">
        <v>41357182</v>
      </c>
      <c r="D1375" s="13">
        <v>193.57</v>
      </c>
      <c r="E1375" s="4">
        <v>42556656</v>
      </c>
      <c r="F1375" s="13">
        <v>362.74</v>
      </c>
      <c r="G1375" s="4">
        <v>13392875</v>
      </c>
      <c r="H1375" s="13">
        <v>310.72000000000003</v>
      </c>
      <c r="I1375" s="4">
        <v>3040010</v>
      </c>
      <c r="J1375" s="13">
        <v>54.59</v>
      </c>
      <c r="K1375" s="4">
        <v>19380240</v>
      </c>
      <c r="L1375" s="13">
        <v>180.48</v>
      </c>
      <c r="M1375" s="4">
        <v>5825189</v>
      </c>
      <c r="N1375" s="13">
        <v>54.46</v>
      </c>
      <c r="O1375" s="4">
        <v>50949745</v>
      </c>
      <c r="P1375" s="13">
        <v>411.67</v>
      </c>
      <c r="Q1375" s="4">
        <v>3766685</v>
      </c>
      <c r="R1375" s="13">
        <v>46.48</v>
      </c>
      <c r="S1375" s="4">
        <v>28074579</v>
      </c>
      <c r="T1375" s="13">
        <v>60.4</v>
      </c>
      <c r="U1375" s="4">
        <v>23226634</v>
      </c>
      <c r="V1375" s="13">
        <v>48.2</v>
      </c>
      <c r="W1375" s="4">
        <v>26203378</v>
      </c>
      <c r="X1375" s="13">
        <v>94.03</v>
      </c>
      <c r="Y1375" s="4">
        <v>8734566</v>
      </c>
      <c r="Z1375" s="13">
        <v>54.6</v>
      </c>
      <c r="AA1375" s="4">
        <v>4661220</v>
      </c>
      <c r="AB1375" s="13">
        <v>45.11</v>
      </c>
      <c r="AC1375" s="4">
        <v>6932844</v>
      </c>
      <c r="AD1375" s="13">
        <v>19.55</v>
      </c>
      <c r="AE1375" s="4">
        <v>17836022</v>
      </c>
      <c r="AF1375" s="13">
        <v>22.83</v>
      </c>
      <c r="AG1375" s="4">
        <v>3938068</v>
      </c>
      <c r="AH1375" s="13">
        <v>20.29</v>
      </c>
      <c r="AI1375" s="4">
        <v>57504992</v>
      </c>
      <c r="AJ1375" s="13">
        <v>77.040000000000006</v>
      </c>
      <c r="AK1375" s="4">
        <v>3419649</v>
      </c>
      <c r="AL1375" s="13">
        <v>15.97</v>
      </c>
      <c r="AM1375" s="4">
        <v>13194377</v>
      </c>
      <c r="AN1375" s="13">
        <v>38.64</v>
      </c>
      <c r="AO1375" s="4">
        <v>7256899</v>
      </c>
      <c r="AP1375" s="13">
        <v>2615.27</v>
      </c>
      <c r="AQ1375" s="4">
        <v>3595649</v>
      </c>
      <c r="AR1375" s="13">
        <v>982.13</v>
      </c>
      <c r="AS1375" s="4">
        <v>14051078</v>
      </c>
      <c r="AT1375" s="13">
        <v>190.32</v>
      </c>
      <c r="AU1375" s="4">
        <v>5434776</v>
      </c>
      <c r="AV1375" s="13">
        <v>1673.74</v>
      </c>
      <c r="AW1375" s="4">
        <v>454930</v>
      </c>
      <c r="AX1375" s="13">
        <v>249.95</v>
      </c>
      <c r="AY1375" s="4">
        <v>5296424</v>
      </c>
      <c r="AZ1375" s="13">
        <v>131.74</v>
      </c>
      <c r="BA1375" s="4">
        <v>5024975</v>
      </c>
      <c r="BB1375" s="13">
        <v>48.12</v>
      </c>
      <c r="BC1375" s="4">
        <v>9643795</v>
      </c>
      <c r="BD1375" s="13">
        <v>77.84</v>
      </c>
      <c r="BE1375" s="4">
        <v>10890113</v>
      </c>
      <c r="BF1375" s="13">
        <v>93.99</v>
      </c>
      <c r="BG1375" s="4">
        <v>6197188</v>
      </c>
      <c r="BH1375" s="13">
        <v>99.04</v>
      </c>
      <c r="BI1375" s="4">
        <v>6056391</v>
      </c>
    </row>
    <row r="1376" spans="1:61" x14ac:dyDescent="0.35">
      <c r="A1376" s="1">
        <v>43999</v>
      </c>
      <c r="B1376" s="13">
        <v>351.59</v>
      </c>
      <c r="C1376" s="4">
        <v>28601626</v>
      </c>
      <c r="D1376" s="13">
        <v>194.24</v>
      </c>
      <c r="E1376" s="4">
        <v>25687822</v>
      </c>
      <c r="F1376" s="13">
        <v>369.44</v>
      </c>
      <c r="G1376" s="4">
        <v>10207641</v>
      </c>
      <c r="H1376" s="13">
        <v>313.44</v>
      </c>
      <c r="I1376" s="4">
        <v>2027921</v>
      </c>
      <c r="J1376" s="13">
        <v>51.52</v>
      </c>
      <c r="K1376" s="4">
        <v>28692615</v>
      </c>
      <c r="L1376" s="13">
        <v>181.4</v>
      </c>
      <c r="M1376" s="4">
        <v>5038626</v>
      </c>
      <c r="N1376" s="13">
        <v>54.55</v>
      </c>
      <c r="O1376" s="4">
        <v>45146545</v>
      </c>
      <c r="P1376" s="13">
        <v>413.49</v>
      </c>
      <c r="Q1376" s="4">
        <v>2112320</v>
      </c>
      <c r="R1376" s="13">
        <v>46.17</v>
      </c>
      <c r="S1376" s="4">
        <v>20399076</v>
      </c>
      <c r="T1376" s="13">
        <v>60.49</v>
      </c>
      <c r="U1376" s="4">
        <v>20454771</v>
      </c>
      <c r="V1376" s="13">
        <v>46.63</v>
      </c>
      <c r="W1376" s="4">
        <v>19279402</v>
      </c>
      <c r="X1376" s="13">
        <v>91.54</v>
      </c>
      <c r="Y1376" s="4">
        <v>6019869</v>
      </c>
      <c r="Z1376" s="13">
        <v>52.48</v>
      </c>
      <c r="AA1376" s="4">
        <v>3933468</v>
      </c>
      <c r="AB1376" s="13">
        <v>44.02</v>
      </c>
      <c r="AC1376" s="4">
        <v>5967202</v>
      </c>
      <c r="AD1376" s="13">
        <v>19.829999999999998</v>
      </c>
      <c r="AE1376" s="4">
        <v>15816584</v>
      </c>
      <c r="AF1376" s="13">
        <v>21.24</v>
      </c>
      <c r="AG1376" s="4">
        <v>2549757</v>
      </c>
      <c r="AH1376" s="13">
        <v>19.04</v>
      </c>
      <c r="AI1376" s="4">
        <v>38371633</v>
      </c>
      <c r="AJ1376" s="13">
        <v>72.88</v>
      </c>
      <c r="AK1376" s="4">
        <v>3665501</v>
      </c>
      <c r="AL1376" s="13">
        <v>15.68</v>
      </c>
      <c r="AM1376" s="4">
        <v>9871259</v>
      </c>
      <c r="AN1376" s="13">
        <v>37.130000000000003</v>
      </c>
      <c r="AO1376" s="4">
        <v>5498538</v>
      </c>
      <c r="AP1376" s="13">
        <v>2640.98</v>
      </c>
      <c r="AQ1376" s="4">
        <v>2959316</v>
      </c>
      <c r="AR1376" s="13">
        <v>991.79</v>
      </c>
      <c r="AS1376" s="4">
        <v>9890800</v>
      </c>
      <c r="AT1376" s="13">
        <v>190.79</v>
      </c>
      <c r="AU1376" s="4">
        <v>3154073</v>
      </c>
      <c r="AV1376" s="13">
        <v>1638.24</v>
      </c>
      <c r="AW1376" s="4">
        <v>355080</v>
      </c>
      <c r="AX1376" s="13">
        <v>250.85</v>
      </c>
      <c r="AY1376" s="4">
        <v>4234003</v>
      </c>
      <c r="AZ1376" s="13">
        <v>135.65</v>
      </c>
      <c r="BA1376" s="4">
        <v>7238823</v>
      </c>
      <c r="BB1376" s="13">
        <v>48.43</v>
      </c>
      <c r="BC1376" s="4">
        <v>9692410</v>
      </c>
      <c r="BD1376" s="13">
        <v>77.099999999999994</v>
      </c>
      <c r="BE1376" s="4">
        <v>6906721</v>
      </c>
      <c r="BF1376" s="13">
        <v>91.13</v>
      </c>
      <c r="BG1376" s="4">
        <v>4423063</v>
      </c>
      <c r="BH1376" s="13">
        <v>99.21</v>
      </c>
      <c r="BI1376" s="4">
        <v>3405545</v>
      </c>
    </row>
    <row r="1377" spans="1:61" x14ac:dyDescent="0.35">
      <c r="A1377" s="1">
        <v>44000</v>
      </c>
      <c r="B1377" s="13">
        <v>351.73</v>
      </c>
      <c r="C1377" s="4">
        <v>24205096</v>
      </c>
      <c r="D1377" s="13">
        <v>196.32</v>
      </c>
      <c r="E1377" s="4">
        <v>23061648</v>
      </c>
      <c r="F1377" s="13">
        <v>368.72</v>
      </c>
      <c r="G1377" s="4">
        <v>6360238</v>
      </c>
      <c r="H1377" s="13">
        <v>318.70999999999998</v>
      </c>
      <c r="I1377" s="4">
        <v>3362457</v>
      </c>
      <c r="J1377" s="13">
        <v>53.69</v>
      </c>
      <c r="K1377" s="4">
        <v>19259542</v>
      </c>
      <c r="L1377" s="13">
        <v>187.66</v>
      </c>
      <c r="M1377" s="4">
        <v>8677753</v>
      </c>
      <c r="N1377" s="13">
        <v>54.04</v>
      </c>
      <c r="O1377" s="4">
        <v>40354724</v>
      </c>
      <c r="P1377" s="13">
        <v>420.46</v>
      </c>
      <c r="Q1377" s="4">
        <v>2578409</v>
      </c>
      <c r="R1377" s="13">
        <v>45.83</v>
      </c>
      <c r="S1377" s="4">
        <v>22423457</v>
      </c>
      <c r="T1377" s="13">
        <v>60.08</v>
      </c>
      <c r="U1377" s="4">
        <v>24899699</v>
      </c>
      <c r="V1377" s="13">
        <v>46.92</v>
      </c>
      <c r="W1377" s="4">
        <v>21478681</v>
      </c>
      <c r="X1377" s="13">
        <v>91.94</v>
      </c>
      <c r="Y1377" s="4">
        <v>7064145</v>
      </c>
      <c r="Z1377" s="13">
        <v>52.93</v>
      </c>
      <c r="AA1377" s="4">
        <v>3444307</v>
      </c>
      <c r="AB1377" s="13">
        <v>44.45</v>
      </c>
      <c r="AC1377" s="4">
        <v>7293697</v>
      </c>
      <c r="AD1377" s="13">
        <v>20.18</v>
      </c>
      <c r="AE1377" s="4">
        <v>15867733</v>
      </c>
      <c r="AF1377" s="13">
        <v>21.72</v>
      </c>
      <c r="AG1377" s="4">
        <v>2302288</v>
      </c>
      <c r="AH1377" s="13">
        <v>19.670000000000002</v>
      </c>
      <c r="AI1377" s="4">
        <v>36051693</v>
      </c>
      <c r="AJ1377" s="13">
        <v>76.239999999999995</v>
      </c>
      <c r="AK1377" s="4">
        <v>3760186</v>
      </c>
      <c r="AL1377" s="13">
        <v>15.77</v>
      </c>
      <c r="AM1377" s="4">
        <v>12326154</v>
      </c>
      <c r="AN1377" s="13">
        <v>38.47</v>
      </c>
      <c r="AO1377" s="4">
        <v>6219250</v>
      </c>
      <c r="AP1377" s="13">
        <v>2653.98</v>
      </c>
      <c r="AQ1377" s="4">
        <v>2487774</v>
      </c>
      <c r="AR1377" s="13">
        <v>1003.96</v>
      </c>
      <c r="AS1377" s="4">
        <v>9751936</v>
      </c>
      <c r="AT1377" s="13">
        <v>189.49</v>
      </c>
      <c r="AU1377" s="4">
        <v>3153262</v>
      </c>
      <c r="AV1377" s="13">
        <v>1628.35</v>
      </c>
      <c r="AW1377" s="4">
        <v>546644</v>
      </c>
      <c r="AX1377" s="13">
        <v>249.21</v>
      </c>
      <c r="AY1377" s="4">
        <v>3347826</v>
      </c>
      <c r="AZ1377" s="13">
        <v>134.55000000000001</v>
      </c>
      <c r="BA1377" s="4">
        <v>3898088</v>
      </c>
      <c r="BB1377" s="13">
        <v>48.44</v>
      </c>
      <c r="BC1377" s="4">
        <v>11344046</v>
      </c>
      <c r="BD1377" s="13">
        <v>76.31</v>
      </c>
      <c r="BE1377" s="4">
        <v>8485970</v>
      </c>
      <c r="BF1377" s="13">
        <v>92.75</v>
      </c>
      <c r="BG1377" s="4">
        <v>3746910</v>
      </c>
      <c r="BH1377" s="13">
        <v>98.45</v>
      </c>
      <c r="BI1377" s="4">
        <v>4392371</v>
      </c>
    </row>
    <row r="1378" spans="1:61" x14ac:dyDescent="0.35">
      <c r="A1378" s="1">
        <v>44001</v>
      </c>
      <c r="B1378" s="13">
        <v>349.72</v>
      </c>
      <c r="C1378" s="4">
        <v>66118952</v>
      </c>
      <c r="D1378" s="13">
        <v>195.15</v>
      </c>
      <c r="E1378" s="4">
        <v>44441141</v>
      </c>
      <c r="F1378" s="13">
        <v>370.45</v>
      </c>
      <c r="G1378" s="4">
        <v>13104013</v>
      </c>
      <c r="H1378" s="13">
        <v>302.77</v>
      </c>
      <c r="I1378" s="4">
        <v>5846464</v>
      </c>
      <c r="J1378" s="13">
        <v>54.4</v>
      </c>
      <c r="K1378" s="4">
        <v>33020470</v>
      </c>
      <c r="L1378" s="13">
        <v>186.95</v>
      </c>
      <c r="M1378" s="4">
        <v>11840966</v>
      </c>
      <c r="N1378" s="13">
        <v>54.23</v>
      </c>
      <c r="O1378" s="4">
        <v>52801461</v>
      </c>
      <c r="P1378" s="13">
        <v>428.01</v>
      </c>
      <c r="Q1378" s="4">
        <v>3931569</v>
      </c>
      <c r="R1378" s="13">
        <v>45.32</v>
      </c>
      <c r="S1378" s="4">
        <v>36103238</v>
      </c>
      <c r="T1378" s="13">
        <v>59.62</v>
      </c>
      <c r="U1378" s="4">
        <v>60324579</v>
      </c>
      <c r="V1378" s="13">
        <v>45.98</v>
      </c>
      <c r="W1378" s="4">
        <v>48899935</v>
      </c>
      <c r="X1378" s="13">
        <v>90.63</v>
      </c>
      <c r="Y1378" s="4">
        <v>14836556</v>
      </c>
      <c r="Z1378" s="13">
        <v>52.3</v>
      </c>
      <c r="AA1378" s="4">
        <v>7928442</v>
      </c>
      <c r="AB1378" s="13">
        <v>43.7</v>
      </c>
      <c r="AC1378" s="4">
        <v>13702798</v>
      </c>
      <c r="AD1378" s="13">
        <v>19.71</v>
      </c>
      <c r="AE1378" s="4">
        <v>22249096</v>
      </c>
      <c r="AF1378" s="13">
        <v>20.61</v>
      </c>
      <c r="AG1378" s="4">
        <v>4963361</v>
      </c>
      <c r="AH1378" s="13">
        <v>19.71</v>
      </c>
      <c r="AI1378" s="4">
        <v>70262404</v>
      </c>
      <c r="AJ1378" s="13">
        <v>74.7</v>
      </c>
      <c r="AK1378" s="4">
        <v>7484416</v>
      </c>
      <c r="AL1378" s="13">
        <v>15.52</v>
      </c>
      <c r="AM1378" s="4">
        <v>23912721</v>
      </c>
      <c r="AN1378" s="13">
        <v>38.19</v>
      </c>
      <c r="AO1378" s="4">
        <v>25989033</v>
      </c>
      <c r="AP1378" s="13">
        <v>2675.01</v>
      </c>
      <c r="AQ1378" s="4">
        <v>5776963</v>
      </c>
      <c r="AR1378" s="13">
        <v>1000.9</v>
      </c>
      <c r="AS1378" s="4">
        <v>8679749</v>
      </c>
      <c r="AT1378" s="13">
        <v>186.56</v>
      </c>
      <c r="AU1378" s="4">
        <v>6264833</v>
      </c>
      <c r="AV1378" s="13">
        <v>1626.91</v>
      </c>
      <c r="AW1378" s="4">
        <v>754183</v>
      </c>
      <c r="AX1378" s="13">
        <v>246.65</v>
      </c>
      <c r="AY1378" s="4">
        <v>11114627</v>
      </c>
      <c r="AZ1378" s="13">
        <v>133.83000000000001</v>
      </c>
      <c r="BA1378" s="4">
        <v>6684331</v>
      </c>
      <c r="BB1378" s="13">
        <v>48.29</v>
      </c>
      <c r="BC1378" s="4">
        <v>36555733</v>
      </c>
      <c r="BD1378" s="13">
        <v>75.400000000000006</v>
      </c>
      <c r="BE1378" s="4">
        <v>12527326</v>
      </c>
      <c r="BF1378" s="13">
        <v>89.68</v>
      </c>
      <c r="BG1378" s="4">
        <v>4880572</v>
      </c>
      <c r="BH1378" s="13">
        <v>95.78</v>
      </c>
      <c r="BI1378" s="4">
        <v>10302896</v>
      </c>
    </row>
    <row r="1379" spans="1:61" x14ac:dyDescent="0.35">
      <c r="A1379" s="1">
        <v>44004</v>
      </c>
      <c r="B1379" s="13">
        <v>358.87</v>
      </c>
      <c r="C1379" s="4">
        <v>33861316</v>
      </c>
      <c r="D1379" s="13">
        <v>200.57</v>
      </c>
      <c r="E1379" s="4">
        <v>32818929</v>
      </c>
      <c r="F1379" s="13">
        <v>381.07</v>
      </c>
      <c r="G1379" s="4">
        <v>9961662</v>
      </c>
      <c r="H1379" s="13">
        <v>313.54000000000002</v>
      </c>
      <c r="I1379" s="4">
        <v>2719472</v>
      </c>
      <c r="J1379" s="13">
        <v>55.12</v>
      </c>
      <c r="K1379" s="4">
        <v>16705854</v>
      </c>
      <c r="L1379" s="13">
        <v>191.65</v>
      </c>
      <c r="M1379" s="4">
        <v>6252237</v>
      </c>
      <c r="N1379" s="13">
        <v>54.76</v>
      </c>
      <c r="O1379" s="4">
        <v>44704781</v>
      </c>
      <c r="P1379" s="13">
        <v>438.64</v>
      </c>
      <c r="Q1379" s="4">
        <v>3156280</v>
      </c>
      <c r="R1379" s="13">
        <v>45.16</v>
      </c>
      <c r="S1379" s="4">
        <v>18398599</v>
      </c>
      <c r="T1379" s="13">
        <v>60.09</v>
      </c>
      <c r="U1379" s="4">
        <v>22846013</v>
      </c>
      <c r="V1379" s="13">
        <v>46.42</v>
      </c>
      <c r="W1379" s="4">
        <v>17565387</v>
      </c>
      <c r="X1379" s="13">
        <v>91.59</v>
      </c>
      <c r="Y1379" s="4">
        <v>5939155</v>
      </c>
      <c r="Z1379" s="13">
        <v>52.42</v>
      </c>
      <c r="AA1379" s="4">
        <v>3335381</v>
      </c>
      <c r="AB1379" s="13">
        <v>43.56</v>
      </c>
      <c r="AC1379" s="4">
        <v>5009137</v>
      </c>
      <c r="AD1379" s="13">
        <v>19.82</v>
      </c>
      <c r="AE1379" s="4">
        <v>9110088</v>
      </c>
      <c r="AF1379" s="13">
        <v>20.86</v>
      </c>
      <c r="AG1379" s="4">
        <v>2884553</v>
      </c>
      <c r="AH1379" s="13">
        <v>19.91</v>
      </c>
      <c r="AI1379" s="4">
        <v>30116715</v>
      </c>
      <c r="AJ1379" s="13">
        <v>74.400000000000006</v>
      </c>
      <c r="AK1379" s="4">
        <v>2455728</v>
      </c>
      <c r="AL1379" s="13">
        <v>15.61</v>
      </c>
      <c r="AM1379" s="4">
        <v>11062889</v>
      </c>
      <c r="AN1379" s="13">
        <v>38.61</v>
      </c>
      <c r="AO1379" s="4">
        <v>10442623</v>
      </c>
      <c r="AP1379" s="13">
        <v>2713.82</v>
      </c>
      <c r="AQ1379" s="4">
        <v>3208780</v>
      </c>
      <c r="AR1379" s="13">
        <v>994.32</v>
      </c>
      <c r="AS1379" s="4">
        <v>6362350</v>
      </c>
      <c r="AT1379" s="13">
        <v>187.46</v>
      </c>
      <c r="AU1379" s="4">
        <v>3223215</v>
      </c>
      <c r="AV1379" s="13">
        <v>1633.52</v>
      </c>
      <c r="AW1379" s="4">
        <v>333868</v>
      </c>
      <c r="AX1379" s="13">
        <v>249.16</v>
      </c>
      <c r="AY1379" s="4">
        <v>3815172</v>
      </c>
      <c r="AZ1379" s="13">
        <v>134.72</v>
      </c>
      <c r="BA1379" s="4">
        <v>3449218</v>
      </c>
      <c r="BB1379" s="13">
        <v>49.16</v>
      </c>
      <c r="BC1379" s="4">
        <v>9223483</v>
      </c>
      <c r="BD1379" s="13">
        <v>75.400000000000006</v>
      </c>
      <c r="BE1379" s="4">
        <v>8238636</v>
      </c>
      <c r="BF1379" s="13">
        <v>90.18</v>
      </c>
      <c r="BG1379" s="4">
        <v>4588838</v>
      </c>
      <c r="BH1379" s="13">
        <v>99.51</v>
      </c>
      <c r="BI1379" s="4">
        <v>6918184</v>
      </c>
    </row>
    <row r="1380" spans="1:61" x14ac:dyDescent="0.35">
      <c r="A1380" s="1">
        <v>44005</v>
      </c>
      <c r="B1380" s="13">
        <v>366.53</v>
      </c>
      <c r="C1380" s="4">
        <v>53038869</v>
      </c>
      <c r="D1380" s="13">
        <v>201.91</v>
      </c>
      <c r="E1380" s="4">
        <v>30917447</v>
      </c>
      <c r="F1380" s="13">
        <v>378</v>
      </c>
      <c r="G1380" s="4">
        <v>9377685</v>
      </c>
      <c r="H1380" s="13">
        <v>311.3</v>
      </c>
      <c r="I1380" s="4">
        <v>2241898</v>
      </c>
      <c r="J1380" s="13">
        <v>55.19</v>
      </c>
      <c r="K1380" s="4">
        <v>18695018</v>
      </c>
      <c r="L1380" s="13">
        <v>189.06</v>
      </c>
      <c r="M1380" s="4">
        <v>6950841</v>
      </c>
      <c r="N1380" s="13">
        <v>53.99</v>
      </c>
      <c r="O1380" s="4">
        <v>48089011</v>
      </c>
      <c r="P1380" s="13">
        <v>440.55</v>
      </c>
      <c r="Q1380" s="4">
        <v>3065927</v>
      </c>
      <c r="R1380" s="13">
        <v>45.47</v>
      </c>
      <c r="S1380" s="4">
        <v>23222359</v>
      </c>
      <c r="T1380" s="13">
        <v>59.92</v>
      </c>
      <c r="U1380" s="4">
        <v>22809579</v>
      </c>
      <c r="V1380" s="13">
        <v>46.7</v>
      </c>
      <c r="W1380" s="4">
        <v>18916587</v>
      </c>
      <c r="X1380" s="13">
        <v>91.44</v>
      </c>
      <c r="Y1380" s="4">
        <v>6317713</v>
      </c>
      <c r="Z1380" s="13">
        <v>52.46</v>
      </c>
      <c r="AA1380" s="4">
        <v>3850142</v>
      </c>
      <c r="AB1380" s="13">
        <v>43.81</v>
      </c>
      <c r="AC1380" s="4">
        <v>4962346</v>
      </c>
      <c r="AD1380" s="13">
        <v>19.57</v>
      </c>
      <c r="AE1380" s="4">
        <v>18440092</v>
      </c>
      <c r="AF1380" s="13">
        <v>20.54</v>
      </c>
      <c r="AG1380" s="4">
        <v>2670757</v>
      </c>
      <c r="AH1380" s="13">
        <v>19.79</v>
      </c>
      <c r="AI1380" s="4">
        <v>33856844</v>
      </c>
      <c r="AJ1380" s="13">
        <v>74.7</v>
      </c>
      <c r="AK1380" s="4">
        <v>2749912</v>
      </c>
      <c r="AL1380" s="13">
        <v>15.44</v>
      </c>
      <c r="AM1380" s="4">
        <v>8689251</v>
      </c>
      <c r="AN1380" s="13">
        <v>38.799999999999997</v>
      </c>
      <c r="AO1380" s="4">
        <v>5808151</v>
      </c>
      <c r="AP1380" s="13">
        <v>2764.41</v>
      </c>
      <c r="AQ1380" s="4">
        <v>4231707</v>
      </c>
      <c r="AR1380" s="13">
        <v>1001.78</v>
      </c>
      <c r="AS1380" s="4">
        <v>6365271</v>
      </c>
      <c r="AT1380" s="13">
        <v>186.62</v>
      </c>
      <c r="AU1380" s="4">
        <v>2951916</v>
      </c>
      <c r="AV1380" s="13">
        <v>1677.1</v>
      </c>
      <c r="AW1380" s="4">
        <v>363292</v>
      </c>
      <c r="AX1380" s="13">
        <v>250.31</v>
      </c>
      <c r="AY1380" s="4">
        <v>3105348</v>
      </c>
      <c r="AZ1380" s="13">
        <v>134.28</v>
      </c>
      <c r="BA1380" s="4">
        <v>3384224</v>
      </c>
      <c r="BB1380" s="13">
        <v>49.8</v>
      </c>
      <c r="BC1380" s="4">
        <v>12289349</v>
      </c>
      <c r="BD1380" s="13">
        <v>75.489999999999995</v>
      </c>
      <c r="BE1380" s="4">
        <v>8076612</v>
      </c>
      <c r="BF1380" s="13">
        <v>90.62</v>
      </c>
      <c r="BG1380" s="4">
        <v>5829178</v>
      </c>
      <c r="BH1380" s="13">
        <v>101.92</v>
      </c>
      <c r="BI1380" s="4">
        <v>6498975</v>
      </c>
    </row>
    <row r="1381" spans="1:61" x14ac:dyDescent="0.35">
      <c r="A1381" s="1">
        <v>44006</v>
      </c>
      <c r="B1381" s="13">
        <v>360.06</v>
      </c>
      <c r="C1381" s="4">
        <v>48155849</v>
      </c>
      <c r="D1381" s="13">
        <v>197.84</v>
      </c>
      <c r="E1381" s="4">
        <v>36740647</v>
      </c>
      <c r="F1381" s="13">
        <v>369.42</v>
      </c>
      <c r="G1381" s="4">
        <v>11234272</v>
      </c>
      <c r="H1381" s="13">
        <v>306.97000000000003</v>
      </c>
      <c r="I1381" s="4">
        <v>1909729</v>
      </c>
      <c r="J1381" s="13">
        <v>54.44</v>
      </c>
      <c r="K1381" s="4">
        <v>18287769</v>
      </c>
      <c r="L1381" s="13">
        <v>185.55</v>
      </c>
      <c r="M1381" s="4">
        <v>4903134</v>
      </c>
      <c r="N1381" s="13">
        <v>52.39</v>
      </c>
      <c r="O1381" s="4">
        <v>53535548</v>
      </c>
      <c r="P1381" s="13">
        <v>431.68</v>
      </c>
      <c r="Q1381" s="4">
        <v>3329423</v>
      </c>
      <c r="R1381" s="13">
        <v>44.75</v>
      </c>
      <c r="S1381" s="4">
        <v>22840139</v>
      </c>
      <c r="T1381" s="13">
        <v>59.09</v>
      </c>
      <c r="U1381" s="4">
        <v>27764482</v>
      </c>
      <c r="V1381" s="13">
        <v>44.5</v>
      </c>
      <c r="W1381" s="4">
        <v>27626940</v>
      </c>
      <c r="X1381" s="13">
        <v>87.64</v>
      </c>
      <c r="Y1381" s="4">
        <v>8974470</v>
      </c>
      <c r="Z1381" s="13">
        <v>48.95</v>
      </c>
      <c r="AA1381" s="4">
        <v>4258258</v>
      </c>
      <c r="AB1381" s="13">
        <v>40.99</v>
      </c>
      <c r="AC1381" s="4">
        <v>7137181</v>
      </c>
      <c r="AD1381" s="13">
        <v>17.86</v>
      </c>
      <c r="AE1381" s="4">
        <v>17967827</v>
      </c>
      <c r="AF1381" s="13">
        <v>19.12</v>
      </c>
      <c r="AG1381" s="4">
        <v>3057688</v>
      </c>
      <c r="AH1381" s="13">
        <v>18</v>
      </c>
      <c r="AI1381" s="4">
        <v>32321997</v>
      </c>
      <c r="AJ1381" s="13">
        <v>69.989999999999995</v>
      </c>
      <c r="AK1381" s="4">
        <v>3560170</v>
      </c>
      <c r="AL1381" s="13">
        <v>14.81</v>
      </c>
      <c r="AM1381" s="4">
        <v>13438631</v>
      </c>
      <c r="AN1381" s="13">
        <v>36.229999999999997</v>
      </c>
      <c r="AO1381" s="4">
        <v>7993838</v>
      </c>
      <c r="AP1381" s="13">
        <v>2734.4</v>
      </c>
      <c r="AQ1381" s="4">
        <v>4526605</v>
      </c>
      <c r="AR1381" s="13">
        <v>960.85</v>
      </c>
      <c r="AS1381" s="4">
        <v>10959593</v>
      </c>
      <c r="AT1381" s="13">
        <v>184.29</v>
      </c>
      <c r="AU1381" s="4">
        <v>4146579</v>
      </c>
      <c r="AV1381" s="13">
        <v>1610.33</v>
      </c>
      <c r="AW1381" s="4">
        <v>597335</v>
      </c>
      <c r="AX1381" s="13">
        <v>246.13</v>
      </c>
      <c r="AY1381" s="4">
        <v>3873027</v>
      </c>
      <c r="AZ1381" s="13">
        <v>131.97999999999999</v>
      </c>
      <c r="BA1381" s="4">
        <v>4150138</v>
      </c>
      <c r="BB1381" s="13">
        <v>48.77</v>
      </c>
      <c r="BC1381" s="4">
        <v>13009019</v>
      </c>
      <c r="BD1381" s="13">
        <v>73.64</v>
      </c>
      <c r="BE1381" s="4">
        <v>12306427</v>
      </c>
      <c r="BF1381" s="13">
        <v>85</v>
      </c>
      <c r="BG1381" s="4">
        <v>6403929</v>
      </c>
      <c r="BH1381" s="13">
        <v>100.08</v>
      </c>
      <c r="BI1381" s="4">
        <v>8611585</v>
      </c>
    </row>
    <row r="1382" spans="1:61" x14ac:dyDescent="0.35">
      <c r="A1382" s="1">
        <v>44007</v>
      </c>
      <c r="B1382" s="13">
        <v>364.84</v>
      </c>
      <c r="C1382" s="4">
        <v>34380628</v>
      </c>
      <c r="D1382" s="13">
        <v>200.34</v>
      </c>
      <c r="E1382" s="4">
        <v>27803933</v>
      </c>
      <c r="F1382" s="13">
        <v>379.6</v>
      </c>
      <c r="G1382" s="4">
        <v>9401800</v>
      </c>
      <c r="H1382" s="13">
        <v>308.85000000000002</v>
      </c>
      <c r="I1382" s="4">
        <v>1503011</v>
      </c>
      <c r="J1382" s="13">
        <v>54.53</v>
      </c>
      <c r="K1382" s="4">
        <v>16008724</v>
      </c>
      <c r="L1382" s="13">
        <v>188.34</v>
      </c>
      <c r="M1382" s="4">
        <v>4022421</v>
      </c>
      <c r="N1382" s="13">
        <v>51.93</v>
      </c>
      <c r="O1382" s="4">
        <v>51129614</v>
      </c>
      <c r="P1382" s="13">
        <v>436.95</v>
      </c>
      <c r="Q1382" s="4">
        <v>2275241</v>
      </c>
      <c r="R1382" s="13">
        <v>45.22</v>
      </c>
      <c r="S1382" s="4">
        <v>19114867</v>
      </c>
      <c r="T1382" s="13">
        <v>58.51</v>
      </c>
      <c r="U1382" s="4">
        <v>21906941</v>
      </c>
      <c r="V1382" s="13">
        <v>45.17</v>
      </c>
      <c r="W1382" s="4">
        <v>19353595</v>
      </c>
      <c r="X1382" s="13">
        <v>89.21</v>
      </c>
      <c r="Y1382" s="4">
        <v>7397991</v>
      </c>
      <c r="Z1382" s="13">
        <v>50.73</v>
      </c>
      <c r="AA1382" s="4">
        <v>3504464</v>
      </c>
      <c r="AB1382" s="13">
        <v>42.06</v>
      </c>
      <c r="AC1382" s="4">
        <v>5981014</v>
      </c>
      <c r="AD1382" s="13">
        <v>18.420000000000002</v>
      </c>
      <c r="AE1382" s="4">
        <v>18885587</v>
      </c>
      <c r="AF1382" s="13">
        <v>19.54</v>
      </c>
      <c r="AG1382" s="4">
        <v>2185332</v>
      </c>
      <c r="AH1382" s="13">
        <v>18.54</v>
      </c>
      <c r="AI1382" s="4">
        <v>23327566</v>
      </c>
      <c r="AJ1382" s="13">
        <v>70.069999999999993</v>
      </c>
      <c r="AK1382" s="4">
        <v>2655162</v>
      </c>
      <c r="AL1382" s="13">
        <v>14.96</v>
      </c>
      <c r="AM1382" s="4">
        <v>10540726</v>
      </c>
      <c r="AN1382" s="13">
        <v>36.69</v>
      </c>
      <c r="AO1382" s="4">
        <v>8370660</v>
      </c>
      <c r="AP1382" s="13">
        <v>2754.58</v>
      </c>
      <c r="AQ1382" s="4">
        <v>2968657</v>
      </c>
      <c r="AR1382" s="13">
        <v>985.98</v>
      </c>
      <c r="AS1382" s="4">
        <v>9254549</v>
      </c>
      <c r="AT1382" s="13">
        <v>182.76</v>
      </c>
      <c r="AU1382" s="4">
        <v>3145191</v>
      </c>
      <c r="AV1382" s="13">
        <v>1615.39</v>
      </c>
      <c r="AW1382" s="4">
        <v>498677</v>
      </c>
      <c r="AX1382" s="13">
        <v>245.38</v>
      </c>
      <c r="AY1382" s="4">
        <v>2938448</v>
      </c>
      <c r="AZ1382" s="13">
        <v>131.77000000000001</v>
      </c>
      <c r="BA1382" s="4">
        <v>4022797</v>
      </c>
      <c r="BB1382" s="13">
        <v>49.4</v>
      </c>
      <c r="BC1382" s="4">
        <v>10268723</v>
      </c>
      <c r="BD1382" s="13">
        <v>73.849999999999994</v>
      </c>
      <c r="BE1382" s="4">
        <v>8624798</v>
      </c>
      <c r="BF1382" s="13">
        <v>84.04</v>
      </c>
      <c r="BG1382" s="4">
        <v>5210944</v>
      </c>
      <c r="BH1382" s="13">
        <v>101.4</v>
      </c>
      <c r="BI1382" s="4">
        <v>11531396</v>
      </c>
    </row>
    <row r="1383" spans="1:61" x14ac:dyDescent="0.35">
      <c r="A1383" s="1">
        <v>44008</v>
      </c>
      <c r="B1383" s="13">
        <v>353.63</v>
      </c>
      <c r="C1383" s="4">
        <v>51314211</v>
      </c>
      <c r="D1383" s="13">
        <v>196.33</v>
      </c>
      <c r="E1383" s="4">
        <v>54675780</v>
      </c>
      <c r="F1383" s="13">
        <v>366.2</v>
      </c>
      <c r="G1383" s="4">
        <v>14802144</v>
      </c>
      <c r="H1383" s="13">
        <v>307.41000000000003</v>
      </c>
      <c r="I1383" s="4">
        <v>3142534</v>
      </c>
      <c r="J1383" s="13">
        <v>54.18</v>
      </c>
      <c r="K1383" s="4">
        <v>17969438</v>
      </c>
      <c r="L1383" s="13">
        <v>183.17</v>
      </c>
      <c r="M1383" s="4">
        <v>7595666</v>
      </c>
      <c r="N1383" s="13">
        <v>50.1</v>
      </c>
      <c r="O1383" s="4">
        <v>65485729</v>
      </c>
      <c r="P1383" s="13">
        <v>426.92</v>
      </c>
      <c r="Q1383" s="4">
        <v>3829731</v>
      </c>
      <c r="R1383" s="13">
        <v>46.31</v>
      </c>
      <c r="S1383" s="4">
        <v>106928267</v>
      </c>
      <c r="T1383" s="13">
        <v>57.5</v>
      </c>
      <c r="U1383" s="4">
        <v>38477509</v>
      </c>
      <c r="V1383" s="13">
        <v>43.62</v>
      </c>
      <c r="W1383" s="4">
        <v>31518584</v>
      </c>
      <c r="X1383" s="13">
        <v>86.46</v>
      </c>
      <c r="Y1383" s="4">
        <v>13766015</v>
      </c>
      <c r="Z1383" s="13">
        <v>48.76</v>
      </c>
      <c r="AA1383" s="4">
        <v>4342665</v>
      </c>
      <c r="AB1383" s="13">
        <v>40.35</v>
      </c>
      <c r="AC1383" s="4">
        <v>8399757</v>
      </c>
      <c r="AD1383" s="13">
        <v>17.440000000000001</v>
      </c>
      <c r="AE1383" s="4">
        <v>18480300</v>
      </c>
      <c r="AF1383" s="13">
        <v>18.18</v>
      </c>
      <c r="AG1383" s="4">
        <v>4622310</v>
      </c>
      <c r="AH1383" s="13">
        <v>17.690000000000001</v>
      </c>
      <c r="AI1383" s="4">
        <v>31831922</v>
      </c>
      <c r="AJ1383" s="13">
        <v>68.069999999999993</v>
      </c>
      <c r="AK1383" s="4">
        <v>3797733</v>
      </c>
      <c r="AL1383" s="13">
        <v>14.47</v>
      </c>
      <c r="AM1383" s="4">
        <v>15547060</v>
      </c>
      <c r="AN1383" s="13">
        <v>35.369999999999997</v>
      </c>
      <c r="AO1383" s="4">
        <v>14780892</v>
      </c>
      <c r="AP1383" s="13">
        <v>2692.87</v>
      </c>
      <c r="AQ1383" s="4">
        <v>6500784</v>
      </c>
      <c r="AR1383" s="13">
        <v>959.74</v>
      </c>
      <c r="AS1383" s="4">
        <v>8854908</v>
      </c>
      <c r="AT1383" s="13">
        <v>179.74</v>
      </c>
      <c r="AU1383" s="4">
        <v>5107359</v>
      </c>
      <c r="AV1383" s="13">
        <v>1541.25</v>
      </c>
      <c r="AW1383" s="4">
        <v>601775</v>
      </c>
      <c r="AX1383" s="13">
        <v>241.01</v>
      </c>
      <c r="AY1383" s="4">
        <v>5002690</v>
      </c>
      <c r="AZ1383" s="13">
        <v>129.41</v>
      </c>
      <c r="BA1383" s="4">
        <v>5710869</v>
      </c>
      <c r="BB1383" s="13">
        <v>50.89</v>
      </c>
      <c r="BC1383" s="4">
        <v>17762356</v>
      </c>
      <c r="BD1383" s="13">
        <v>71.569999999999993</v>
      </c>
      <c r="BE1383" s="4">
        <v>17627836</v>
      </c>
      <c r="BF1383" s="13">
        <v>80.94</v>
      </c>
      <c r="BG1383" s="4">
        <v>10150239</v>
      </c>
      <c r="BH1383" s="13">
        <v>93.67</v>
      </c>
      <c r="BI1383" s="4">
        <v>24918523</v>
      </c>
    </row>
    <row r="1384" spans="1:61" x14ac:dyDescent="0.35">
      <c r="A1384" s="1">
        <v>44011</v>
      </c>
      <c r="B1384" s="13">
        <v>361.78</v>
      </c>
      <c r="C1384" s="4">
        <v>32661519</v>
      </c>
      <c r="D1384" s="13">
        <v>198.44</v>
      </c>
      <c r="E1384" s="4">
        <v>26701586</v>
      </c>
      <c r="F1384" s="13">
        <v>368</v>
      </c>
      <c r="G1384" s="4">
        <v>8556203</v>
      </c>
      <c r="H1384" s="13">
        <v>309.77999999999997</v>
      </c>
      <c r="I1384" s="4">
        <v>1451602</v>
      </c>
      <c r="J1384" s="13">
        <v>54.76</v>
      </c>
      <c r="K1384" s="4">
        <v>14366908</v>
      </c>
      <c r="L1384" s="13">
        <v>183.33</v>
      </c>
      <c r="M1384" s="4">
        <v>3972149</v>
      </c>
      <c r="N1384" s="13">
        <v>50.28</v>
      </c>
      <c r="O1384" s="4">
        <v>49905813</v>
      </c>
      <c r="P1384" s="13">
        <v>424.2</v>
      </c>
      <c r="Q1384" s="4">
        <v>2623877</v>
      </c>
      <c r="R1384" s="13">
        <v>46.15</v>
      </c>
      <c r="S1384" s="4">
        <v>23875408</v>
      </c>
      <c r="T1384" s="13">
        <v>58.27</v>
      </c>
      <c r="U1384" s="4">
        <v>22150266</v>
      </c>
      <c r="V1384" s="13">
        <v>44.32</v>
      </c>
      <c r="W1384" s="4">
        <v>17052128</v>
      </c>
      <c r="X1384" s="13">
        <v>87.67</v>
      </c>
      <c r="Y1384" s="4">
        <v>7022175</v>
      </c>
      <c r="Z1384" s="13">
        <v>49.65</v>
      </c>
      <c r="AA1384" s="4">
        <v>2634192</v>
      </c>
      <c r="AB1384" s="13">
        <v>41.3</v>
      </c>
      <c r="AC1384" s="4">
        <v>5764753</v>
      </c>
      <c r="AD1384" s="13">
        <v>18.010000000000002</v>
      </c>
      <c r="AE1384" s="4">
        <v>14061253</v>
      </c>
      <c r="AF1384" s="13">
        <v>18.78</v>
      </c>
      <c r="AG1384" s="4">
        <v>2427929</v>
      </c>
      <c r="AH1384" s="13">
        <v>17.86</v>
      </c>
      <c r="AI1384" s="4">
        <v>24504484</v>
      </c>
      <c r="AJ1384" s="13">
        <v>68.66</v>
      </c>
      <c r="AK1384" s="4">
        <v>2365292</v>
      </c>
      <c r="AL1384" s="13">
        <v>14.66</v>
      </c>
      <c r="AM1384" s="4">
        <v>11274155</v>
      </c>
      <c r="AN1384" s="13">
        <v>35.4</v>
      </c>
      <c r="AO1384" s="4">
        <v>4630869</v>
      </c>
      <c r="AP1384" s="13">
        <v>2680.38</v>
      </c>
      <c r="AQ1384" s="4">
        <v>4223422</v>
      </c>
      <c r="AR1384" s="13">
        <v>1009.35</v>
      </c>
      <c r="AS1384" s="4">
        <v>9026404</v>
      </c>
      <c r="AT1384" s="13">
        <v>182.8</v>
      </c>
      <c r="AU1384" s="4">
        <v>2622177</v>
      </c>
      <c r="AV1384" s="13">
        <v>1593.22</v>
      </c>
      <c r="AW1384" s="4">
        <v>366054</v>
      </c>
      <c r="AX1384" s="13">
        <v>246.12</v>
      </c>
      <c r="AY1384" s="4">
        <v>3468293</v>
      </c>
      <c r="AZ1384" s="13">
        <v>133.52000000000001</v>
      </c>
      <c r="BA1384" s="4">
        <v>3327977</v>
      </c>
      <c r="BB1384" s="13">
        <v>51.31</v>
      </c>
      <c r="BC1384" s="4">
        <v>8933915</v>
      </c>
      <c r="BD1384" s="13">
        <v>73.48</v>
      </c>
      <c r="BE1384" s="4">
        <v>8653029</v>
      </c>
      <c r="BF1384" s="13">
        <v>86.6</v>
      </c>
      <c r="BG1384" s="4">
        <v>5132982</v>
      </c>
      <c r="BH1384" s="13">
        <v>95.87</v>
      </c>
      <c r="BI1384" s="4">
        <v>9624172</v>
      </c>
    </row>
    <row r="1385" spans="1:61" x14ac:dyDescent="0.35">
      <c r="A1385" s="1">
        <v>44012</v>
      </c>
      <c r="B1385" s="13">
        <v>364.8</v>
      </c>
      <c r="C1385" s="4">
        <v>35055821</v>
      </c>
      <c r="D1385" s="13">
        <v>203.51</v>
      </c>
      <c r="E1385" s="4">
        <v>34310283</v>
      </c>
      <c r="F1385" s="13">
        <v>379.91</v>
      </c>
      <c r="G1385" s="4">
        <v>9197300</v>
      </c>
      <c r="H1385" s="13">
        <v>315.61</v>
      </c>
      <c r="I1385" s="4">
        <v>2512542</v>
      </c>
      <c r="J1385" s="13">
        <v>55.27</v>
      </c>
      <c r="K1385" s="4">
        <v>18885859</v>
      </c>
      <c r="L1385" s="13">
        <v>187.33</v>
      </c>
      <c r="M1385" s="4">
        <v>4478900</v>
      </c>
      <c r="N1385" s="13">
        <v>52.61</v>
      </c>
      <c r="O1385" s="4">
        <v>42275739</v>
      </c>
      <c r="P1385" s="13">
        <v>435.31</v>
      </c>
      <c r="Q1385" s="4">
        <v>2945149</v>
      </c>
      <c r="R1385" s="13">
        <v>46.64</v>
      </c>
      <c r="S1385" s="4">
        <v>21888827</v>
      </c>
      <c r="T1385" s="13">
        <v>59.83</v>
      </c>
      <c r="U1385" s="4">
        <v>31542056</v>
      </c>
      <c r="V1385" s="13">
        <v>44.72</v>
      </c>
      <c r="W1385" s="4">
        <v>22153616</v>
      </c>
      <c r="X1385" s="13">
        <v>89.23</v>
      </c>
      <c r="Y1385" s="4">
        <v>8263617</v>
      </c>
      <c r="Z1385" s="13">
        <v>50.66</v>
      </c>
      <c r="AA1385" s="4">
        <v>3105007</v>
      </c>
      <c r="AB1385" s="13">
        <v>42.02</v>
      </c>
      <c r="AC1385" s="4">
        <v>6313917</v>
      </c>
      <c r="AD1385" s="13">
        <v>18.39</v>
      </c>
      <c r="AE1385" s="4">
        <v>18612985</v>
      </c>
      <c r="AF1385" s="13">
        <v>20.07</v>
      </c>
      <c r="AG1385" s="4">
        <v>4050997</v>
      </c>
      <c r="AH1385" s="13">
        <v>18.3</v>
      </c>
      <c r="AI1385" s="4">
        <v>26525209</v>
      </c>
      <c r="AJ1385" s="13">
        <v>71.900000000000006</v>
      </c>
      <c r="AK1385" s="4">
        <v>3502936</v>
      </c>
      <c r="AL1385" s="13">
        <v>15.17</v>
      </c>
      <c r="AM1385" s="4">
        <v>14057268</v>
      </c>
      <c r="AN1385" s="13">
        <v>37.380000000000003</v>
      </c>
      <c r="AO1385" s="4">
        <v>6542083</v>
      </c>
      <c r="AP1385" s="13">
        <v>2758.82</v>
      </c>
      <c r="AQ1385" s="4">
        <v>3769686</v>
      </c>
      <c r="AR1385" s="13">
        <v>1079.81</v>
      </c>
      <c r="AS1385" s="4">
        <v>16918501</v>
      </c>
      <c r="AT1385" s="13">
        <v>184.47</v>
      </c>
      <c r="AU1385" s="4">
        <v>3163190</v>
      </c>
      <c r="AV1385" s="13">
        <v>1592.34</v>
      </c>
      <c r="AW1385" s="4">
        <v>293677</v>
      </c>
      <c r="AX1385" s="13">
        <v>250.51</v>
      </c>
      <c r="AY1385" s="4">
        <v>4524580</v>
      </c>
      <c r="AZ1385" s="13">
        <v>135.12</v>
      </c>
      <c r="BA1385" s="4">
        <v>4462362</v>
      </c>
      <c r="BB1385" s="13">
        <v>52.45</v>
      </c>
      <c r="BC1385" s="4">
        <v>10559861</v>
      </c>
      <c r="BD1385" s="13">
        <v>73.59</v>
      </c>
      <c r="BE1385" s="4">
        <v>11323990</v>
      </c>
      <c r="BF1385" s="13">
        <v>85.73</v>
      </c>
      <c r="BG1385" s="4">
        <v>4343105</v>
      </c>
      <c r="BH1385" s="13">
        <v>98.05</v>
      </c>
      <c r="BI1385" s="4">
        <v>9065532</v>
      </c>
    </row>
    <row r="1386" spans="1:61" x14ac:dyDescent="0.35">
      <c r="A1386" s="1">
        <v>44013</v>
      </c>
      <c r="B1386" s="13">
        <v>364.11</v>
      </c>
      <c r="C1386" s="4">
        <v>27684309</v>
      </c>
      <c r="D1386" s="13">
        <v>204.7</v>
      </c>
      <c r="E1386" s="4">
        <v>32061206</v>
      </c>
      <c r="F1386" s="13">
        <v>381.2</v>
      </c>
      <c r="G1386" s="4">
        <v>8166170</v>
      </c>
      <c r="H1386" s="13">
        <v>312.73</v>
      </c>
      <c r="I1386" s="4">
        <v>1566197</v>
      </c>
      <c r="J1386" s="13">
        <v>55.49</v>
      </c>
      <c r="K1386" s="4">
        <v>17856751</v>
      </c>
      <c r="L1386" s="13">
        <v>191.89</v>
      </c>
      <c r="M1386" s="4">
        <v>4754613</v>
      </c>
      <c r="N1386" s="13">
        <v>52.58</v>
      </c>
      <c r="O1386" s="4">
        <v>32370945</v>
      </c>
      <c r="P1386" s="13">
        <v>439.81</v>
      </c>
      <c r="Q1386" s="4">
        <v>2581983</v>
      </c>
      <c r="R1386" s="13">
        <v>46.06</v>
      </c>
      <c r="S1386" s="4">
        <v>17129455</v>
      </c>
      <c r="T1386" s="13">
        <v>58.81</v>
      </c>
      <c r="U1386" s="4">
        <v>14748072</v>
      </c>
      <c r="V1386" s="13">
        <v>43.71</v>
      </c>
      <c r="W1386" s="4">
        <v>17290059</v>
      </c>
      <c r="X1386" s="13">
        <v>87.62</v>
      </c>
      <c r="Y1386" s="4">
        <v>6379402</v>
      </c>
      <c r="Z1386" s="13">
        <v>49.86</v>
      </c>
      <c r="AA1386" s="4">
        <v>3394827</v>
      </c>
      <c r="AB1386" s="13">
        <v>40.74</v>
      </c>
      <c r="AC1386" s="4">
        <v>5600006</v>
      </c>
      <c r="AD1386" s="13">
        <v>17.72</v>
      </c>
      <c r="AE1386" s="4">
        <v>13923286</v>
      </c>
      <c r="AF1386" s="13">
        <v>19.190000000000001</v>
      </c>
      <c r="AG1386" s="4">
        <v>2977943</v>
      </c>
      <c r="AH1386" s="13">
        <v>17.41</v>
      </c>
      <c r="AI1386" s="4">
        <v>32856677</v>
      </c>
      <c r="AJ1386" s="13">
        <v>69.11</v>
      </c>
      <c r="AK1386" s="4">
        <v>2251711</v>
      </c>
      <c r="AL1386" s="13">
        <v>14.91</v>
      </c>
      <c r="AM1386" s="4">
        <v>9407499</v>
      </c>
      <c r="AN1386" s="13">
        <v>35.68</v>
      </c>
      <c r="AO1386" s="4">
        <v>6026362</v>
      </c>
      <c r="AP1386" s="13">
        <v>2878.7</v>
      </c>
      <c r="AQ1386" s="4">
        <v>6363439</v>
      </c>
      <c r="AR1386" s="13">
        <v>1119.6300000000001</v>
      </c>
      <c r="AS1386" s="4">
        <v>13326896</v>
      </c>
      <c r="AT1386" s="13">
        <v>184.66</v>
      </c>
      <c r="AU1386" s="4">
        <v>2193762</v>
      </c>
      <c r="AV1386" s="13">
        <v>1658.79</v>
      </c>
      <c r="AW1386" s="4">
        <v>538918</v>
      </c>
      <c r="AX1386" s="13">
        <v>248.15</v>
      </c>
      <c r="AY1386" s="4">
        <v>3677252</v>
      </c>
      <c r="AZ1386" s="13">
        <v>135.63</v>
      </c>
      <c r="BA1386" s="4">
        <v>4802519</v>
      </c>
      <c r="BB1386" s="13">
        <v>52.96</v>
      </c>
      <c r="BC1386" s="4">
        <v>12880203</v>
      </c>
      <c r="BD1386" s="13">
        <v>74.03</v>
      </c>
      <c r="BE1386" s="4">
        <v>6749978</v>
      </c>
      <c r="BF1386" s="13">
        <v>86.62</v>
      </c>
      <c r="BG1386" s="4">
        <v>5708185</v>
      </c>
      <c r="BH1386" s="13">
        <v>97.4</v>
      </c>
      <c r="BI1386" s="4">
        <v>5733768</v>
      </c>
    </row>
    <row r="1387" spans="1:61" x14ac:dyDescent="0.35">
      <c r="A1387" s="1">
        <v>44014</v>
      </c>
      <c r="B1387" s="13">
        <v>364.11</v>
      </c>
      <c r="C1387" s="4">
        <v>28510367</v>
      </c>
      <c r="D1387" s="13">
        <v>206.26</v>
      </c>
      <c r="E1387" s="4">
        <v>29315762</v>
      </c>
      <c r="F1387" s="13">
        <v>384.49</v>
      </c>
      <c r="G1387" s="4">
        <v>9101352</v>
      </c>
      <c r="H1387" s="13">
        <v>315.47000000000003</v>
      </c>
      <c r="I1387" s="4">
        <v>1663857</v>
      </c>
      <c r="J1387" s="13">
        <v>55.94</v>
      </c>
      <c r="K1387" s="4">
        <v>15478903</v>
      </c>
      <c r="L1387" s="13">
        <v>192.53</v>
      </c>
      <c r="M1387" s="4">
        <v>4200292</v>
      </c>
      <c r="N1387" s="13">
        <v>52.34</v>
      </c>
      <c r="O1387" s="4">
        <v>29081425</v>
      </c>
      <c r="P1387" s="13">
        <v>442.95</v>
      </c>
      <c r="Q1387" s="4">
        <v>2502970</v>
      </c>
      <c r="R1387" s="13">
        <v>45.63</v>
      </c>
      <c r="S1387" s="4">
        <v>19631979</v>
      </c>
      <c r="T1387" s="13">
        <v>59.13</v>
      </c>
      <c r="U1387" s="4">
        <v>15578580</v>
      </c>
      <c r="V1387" s="13">
        <v>44.08</v>
      </c>
      <c r="W1387" s="4">
        <v>18216593</v>
      </c>
      <c r="X1387" s="13">
        <v>88.31</v>
      </c>
      <c r="Y1387" s="4">
        <v>5832793</v>
      </c>
      <c r="Z1387" s="13">
        <v>50.52</v>
      </c>
      <c r="AA1387" s="4">
        <v>4166420</v>
      </c>
      <c r="AB1387" s="13">
        <v>41.78</v>
      </c>
      <c r="AC1387" s="4">
        <v>4774995</v>
      </c>
      <c r="AD1387" s="13">
        <v>17.98</v>
      </c>
      <c r="AE1387" s="4">
        <v>10301006</v>
      </c>
      <c r="AF1387" s="13">
        <v>19.07</v>
      </c>
      <c r="AG1387" s="4">
        <v>2074287</v>
      </c>
      <c r="AH1387" s="13">
        <v>17.78</v>
      </c>
      <c r="AI1387" s="4">
        <v>28133241</v>
      </c>
      <c r="AJ1387" s="13">
        <v>68.42</v>
      </c>
      <c r="AK1387" s="4">
        <v>2624126</v>
      </c>
      <c r="AL1387" s="13">
        <v>15.12</v>
      </c>
      <c r="AM1387" s="4">
        <v>9428075</v>
      </c>
      <c r="AN1387" s="13">
        <v>36.07</v>
      </c>
      <c r="AO1387" s="4">
        <v>5716292</v>
      </c>
      <c r="AP1387" s="13">
        <v>2890.3</v>
      </c>
      <c r="AQ1387" s="4">
        <v>6593387</v>
      </c>
      <c r="AR1387" s="13">
        <v>1208.6600000000001</v>
      </c>
      <c r="AS1387" s="4">
        <v>17250115</v>
      </c>
      <c r="AT1387" s="13">
        <v>183.52</v>
      </c>
      <c r="AU1387" s="4">
        <v>2690150</v>
      </c>
      <c r="AV1387" s="13">
        <v>1669.98</v>
      </c>
      <c r="AW1387" s="4">
        <v>360856</v>
      </c>
      <c r="AX1387" s="13">
        <v>248.5</v>
      </c>
      <c r="AY1387" s="4">
        <v>3369796</v>
      </c>
      <c r="AZ1387" s="13">
        <v>135.71</v>
      </c>
      <c r="BA1387" s="4">
        <v>3523089</v>
      </c>
      <c r="BB1387" s="13">
        <v>54.36</v>
      </c>
      <c r="BC1387" s="4">
        <v>8468403</v>
      </c>
      <c r="BD1387" s="13">
        <v>73.78</v>
      </c>
      <c r="BE1387" s="4">
        <v>6544351</v>
      </c>
      <c r="BF1387" s="13">
        <v>87.8</v>
      </c>
      <c r="BG1387" s="4">
        <v>3877406</v>
      </c>
      <c r="BH1387" s="13">
        <v>98.43</v>
      </c>
      <c r="BI1387" s="4">
        <v>5355296</v>
      </c>
    </row>
    <row r="1388" spans="1:61" x14ac:dyDescent="0.35">
      <c r="A1388" s="1">
        <v>44018</v>
      </c>
      <c r="B1388" s="13">
        <v>373.85</v>
      </c>
      <c r="C1388" s="4">
        <v>29663913</v>
      </c>
      <c r="D1388" s="13">
        <v>210.7</v>
      </c>
      <c r="E1388" s="4">
        <v>31897629</v>
      </c>
      <c r="F1388" s="13">
        <v>393.57</v>
      </c>
      <c r="G1388" s="4">
        <v>7897343</v>
      </c>
      <c r="H1388" s="13">
        <v>318.79000000000002</v>
      </c>
      <c r="I1388" s="4">
        <v>1756070</v>
      </c>
      <c r="J1388" s="13">
        <v>56.6</v>
      </c>
      <c r="K1388" s="4">
        <v>15309672</v>
      </c>
      <c r="L1388" s="13">
        <v>197.72</v>
      </c>
      <c r="M1388" s="4">
        <v>5794241</v>
      </c>
      <c r="N1388" s="13">
        <v>53.4</v>
      </c>
      <c r="O1388" s="4">
        <v>36769425</v>
      </c>
      <c r="P1388" s="13">
        <v>452.59</v>
      </c>
      <c r="Q1388" s="4">
        <v>2761224</v>
      </c>
      <c r="R1388" s="13">
        <v>46.42</v>
      </c>
      <c r="S1388" s="4">
        <v>16152864</v>
      </c>
      <c r="T1388" s="13">
        <v>59.54</v>
      </c>
      <c r="U1388" s="4">
        <v>20536717</v>
      </c>
      <c r="V1388" s="13">
        <v>44.39</v>
      </c>
      <c r="W1388" s="4">
        <v>22692048</v>
      </c>
      <c r="X1388" s="13">
        <v>88.57</v>
      </c>
      <c r="Y1388" s="4">
        <v>6747528</v>
      </c>
      <c r="Z1388" s="13">
        <v>50.41</v>
      </c>
      <c r="AA1388" s="4">
        <v>2381365</v>
      </c>
      <c r="AB1388" s="13">
        <v>41.63</v>
      </c>
      <c r="AC1388" s="4">
        <v>5825058</v>
      </c>
      <c r="AD1388" s="13">
        <v>18.75</v>
      </c>
      <c r="AE1388" s="4">
        <v>11469644</v>
      </c>
      <c r="AF1388" s="13">
        <v>19.12</v>
      </c>
      <c r="AG1388" s="4">
        <v>4795781</v>
      </c>
      <c r="AH1388" s="13">
        <v>18.18</v>
      </c>
      <c r="AI1388" s="4">
        <v>23933246</v>
      </c>
      <c r="AJ1388" s="13">
        <v>68.09</v>
      </c>
      <c r="AK1388" s="4">
        <v>3592368</v>
      </c>
      <c r="AL1388" s="13">
        <v>15.19</v>
      </c>
      <c r="AM1388" s="4">
        <v>13630344</v>
      </c>
      <c r="AN1388" s="13">
        <v>36.36</v>
      </c>
      <c r="AO1388" s="4">
        <v>6860014</v>
      </c>
      <c r="AP1388" s="13">
        <v>3057.04</v>
      </c>
      <c r="AQ1388" s="4">
        <v>6880642</v>
      </c>
      <c r="AR1388" s="13">
        <v>1371.58</v>
      </c>
      <c r="AS1388" s="4">
        <v>20569864</v>
      </c>
      <c r="AT1388" s="13">
        <v>188.5</v>
      </c>
      <c r="AU1388" s="4">
        <v>3171467</v>
      </c>
      <c r="AV1388" s="13">
        <v>1703.76</v>
      </c>
      <c r="AW1388" s="4">
        <v>440880</v>
      </c>
      <c r="AX1388" s="13">
        <v>249.55</v>
      </c>
      <c r="AY1388" s="4">
        <v>3133849</v>
      </c>
      <c r="AZ1388" s="13">
        <v>135.76</v>
      </c>
      <c r="BA1388" s="4">
        <v>3698717</v>
      </c>
      <c r="BB1388" s="13">
        <v>56.17</v>
      </c>
      <c r="BC1388" s="4">
        <v>9889263</v>
      </c>
      <c r="BD1388" s="13">
        <v>75.44</v>
      </c>
      <c r="BE1388" s="4">
        <v>7235277</v>
      </c>
      <c r="BF1388" s="13">
        <v>89.83</v>
      </c>
      <c r="BG1388" s="4">
        <v>3138232</v>
      </c>
      <c r="BH1388" s="13">
        <v>99.95</v>
      </c>
      <c r="BI1388" s="4">
        <v>4995015</v>
      </c>
    </row>
    <row r="1389" spans="1:61" x14ac:dyDescent="0.35">
      <c r="A1389" s="1">
        <v>44019</v>
      </c>
      <c r="B1389" s="13">
        <v>372.69</v>
      </c>
      <c r="C1389" s="4">
        <v>28106114</v>
      </c>
      <c r="D1389" s="13">
        <v>208.25</v>
      </c>
      <c r="E1389" s="4">
        <v>33600732</v>
      </c>
      <c r="F1389" s="13">
        <v>394.87</v>
      </c>
      <c r="G1389" s="4">
        <v>8944993</v>
      </c>
      <c r="H1389" s="13">
        <v>313.12</v>
      </c>
      <c r="I1389" s="4">
        <v>1615346</v>
      </c>
      <c r="J1389" s="13">
        <v>56.31</v>
      </c>
      <c r="K1389" s="4">
        <v>13232198</v>
      </c>
      <c r="L1389" s="13">
        <v>196.38</v>
      </c>
      <c r="M1389" s="4">
        <v>5431497</v>
      </c>
      <c r="N1389" s="13">
        <v>52.93</v>
      </c>
      <c r="O1389" s="4">
        <v>32153094</v>
      </c>
      <c r="P1389" s="13">
        <v>449.36</v>
      </c>
      <c r="Q1389" s="4">
        <v>2684565</v>
      </c>
      <c r="R1389" s="13">
        <v>45.63</v>
      </c>
      <c r="S1389" s="4">
        <v>17102839</v>
      </c>
      <c r="T1389" s="13">
        <v>58.31</v>
      </c>
      <c r="U1389" s="4">
        <v>15996487</v>
      </c>
      <c r="V1389" s="13">
        <v>43.24</v>
      </c>
      <c r="W1389" s="4">
        <v>17407625</v>
      </c>
      <c r="X1389" s="13">
        <v>86.31</v>
      </c>
      <c r="Y1389" s="4">
        <v>5898047</v>
      </c>
      <c r="Z1389" s="13">
        <v>48.11</v>
      </c>
      <c r="AA1389" s="4">
        <v>3780131</v>
      </c>
      <c r="AB1389" s="13">
        <v>40.64</v>
      </c>
      <c r="AC1389" s="4">
        <v>5995458</v>
      </c>
      <c r="AD1389" s="13">
        <v>18.18</v>
      </c>
      <c r="AE1389" s="4">
        <v>9742472</v>
      </c>
      <c r="AF1389" s="13">
        <v>18.87</v>
      </c>
      <c r="AG1389" s="4">
        <v>4258694</v>
      </c>
      <c r="AH1389" s="13">
        <v>17.149999999999999</v>
      </c>
      <c r="AI1389" s="4">
        <v>20117702</v>
      </c>
      <c r="AJ1389" s="13">
        <v>64.61</v>
      </c>
      <c r="AK1389" s="4">
        <v>3120815</v>
      </c>
      <c r="AL1389" s="13">
        <v>14.67</v>
      </c>
      <c r="AM1389" s="4">
        <v>14989067</v>
      </c>
      <c r="AN1389" s="13">
        <v>34.69</v>
      </c>
      <c r="AO1389" s="4">
        <v>6752039</v>
      </c>
      <c r="AP1389" s="13">
        <v>3000.12</v>
      </c>
      <c r="AQ1389" s="4">
        <v>5257514</v>
      </c>
      <c r="AR1389" s="13">
        <v>1389.86</v>
      </c>
      <c r="AS1389" s="4">
        <v>21489661</v>
      </c>
      <c r="AT1389" s="13">
        <v>185.82</v>
      </c>
      <c r="AU1389" s="4">
        <v>2399567</v>
      </c>
      <c r="AV1389" s="13">
        <v>1657.45</v>
      </c>
      <c r="AW1389" s="4">
        <v>267109</v>
      </c>
      <c r="AX1389" s="13">
        <v>247.35</v>
      </c>
      <c r="AY1389" s="4">
        <v>2927762</v>
      </c>
      <c r="AZ1389" s="13">
        <v>135.02000000000001</v>
      </c>
      <c r="BA1389" s="4">
        <v>2991690</v>
      </c>
      <c r="BB1389" s="13">
        <v>57</v>
      </c>
      <c r="BC1389" s="4">
        <v>10641778</v>
      </c>
      <c r="BD1389" s="13">
        <v>74.25</v>
      </c>
      <c r="BE1389" s="4">
        <v>7515103</v>
      </c>
      <c r="BF1389" s="13">
        <v>87.43</v>
      </c>
      <c r="BG1389" s="4">
        <v>2993873</v>
      </c>
      <c r="BH1389" s="13">
        <v>97.07</v>
      </c>
      <c r="BI1389" s="4">
        <v>6352887</v>
      </c>
    </row>
    <row r="1390" spans="1:61" x14ac:dyDescent="0.35">
      <c r="A1390" s="1">
        <v>44020</v>
      </c>
      <c r="B1390" s="13">
        <v>381.37</v>
      </c>
      <c r="C1390" s="4">
        <v>29272970</v>
      </c>
      <c r="D1390" s="13">
        <v>212.83</v>
      </c>
      <c r="E1390" s="4">
        <v>33600025</v>
      </c>
      <c r="F1390" s="13">
        <v>408.64</v>
      </c>
      <c r="G1390" s="4">
        <v>9137013</v>
      </c>
      <c r="H1390" s="13">
        <v>319.57</v>
      </c>
      <c r="I1390" s="4">
        <v>1802263</v>
      </c>
      <c r="J1390" s="13">
        <v>56.66</v>
      </c>
      <c r="K1390" s="4">
        <v>12582610</v>
      </c>
      <c r="L1390" s="13">
        <v>200.28</v>
      </c>
      <c r="M1390" s="4">
        <v>4233731</v>
      </c>
      <c r="N1390" s="13">
        <v>53.43</v>
      </c>
      <c r="O1390" s="4">
        <v>35608338</v>
      </c>
      <c r="P1390" s="13">
        <v>457.68</v>
      </c>
      <c r="Q1390" s="4">
        <v>1999227</v>
      </c>
      <c r="R1390" s="13">
        <v>45.81</v>
      </c>
      <c r="S1390" s="4">
        <v>15020765</v>
      </c>
      <c r="T1390" s="13">
        <v>58.61</v>
      </c>
      <c r="U1390" s="4">
        <v>13277868</v>
      </c>
      <c r="V1390" s="13">
        <v>43.14</v>
      </c>
      <c r="W1390" s="4">
        <v>18291392</v>
      </c>
      <c r="X1390" s="13">
        <v>86.35</v>
      </c>
      <c r="Y1390" s="4">
        <v>6735606</v>
      </c>
      <c r="Z1390" s="13">
        <v>47.44</v>
      </c>
      <c r="AA1390" s="4">
        <v>3867401</v>
      </c>
      <c r="AB1390" s="13">
        <v>41.04</v>
      </c>
      <c r="AC1390" s="4">
        <v>4896775</v>
      </c>
      <c r="AD1390" s="13">
        <v>18.07</v>
      </c>
      <c r="AE1390" s="4">
        <v>10031346</v>
      </c>
      <c r="AF1390" s="13">
        <v>18.45</v>
      </c>
      <c r="AG1390" s="4">
        <v>3807882</v>
      </c>
      <c r="AH1390" s="13">
        <v>17.28</v>
      </c>
      <c r="AI1390" s="4">
        <v>20482339</v>
      </c>
      <c r="AJ1390" s="13">
        <v>63.98</v>
      </c>
      <c r="AK1390" s="4">
        <v>3798034</v>
      </c>
      <c r="AL1390" s="13">
        <v>14.52</v>
      </c>
      <c r="AM1390" s="4">
        <v>11047802</v>
      </c>
      <c r="AN1390" s="13">
        <v>34.15</v>
      </c>
      <c r="AO1390" s="4">
        <v>12174145</v>
      </c>
      <c r="AP1390" s="13">
        <v>3081.11</v>
      </c>
      <c r="AQ1390" s="4">
        <v>5037635</v>
      </c>
      <c r="AR1390" s="13">
        <v>1365.88</v>
      </c>
      <c r="AS1390" s="4">
        <v>16311312</v>
      </c>
      <c r="AT1390" s="13">
        <v>185.85</v>
      </c>
      <c r="AU1390" s="4">
        <v>2776400</v>
      </c>
      <c r="AV1390" s="13">
        <v>1661.3</v>
      </c>
      <c r="AW1390" s="4">
        <v>332498</v>
      </c>
      <c r="AX1390" s="13">
        <v>249.17</v>
      </c>
      <c r="AY1390" s="4">
        <v>2293978</v>
      </c>
      <c r="AZ1390" s="13">
        <v>135.75</v>
      </c>
      <c r="BA1390" s="4">
        <v>2754018</v>
      </c>
      <c r="BB1390" s="13">
        <v>58.27</v>
      </c>
      <c r="BC1390" s="4">
        <v>11127232</v>
      </c>
      <c r="BD1390" s="13">
        <v>74.14</v>
      </c>
      <c r="BE1390" s="4">
        <v>7346243</v>
      </c>
      <c r="BF1390" s="13">
        <v>89.99</v>
      </c>
      <c r="BG1390" s="4">
        <v>3407632</v>
      </c>
      <c r="BH1390" s="13">
        <v>98.84</v>
      </c>
      <c r="BI1390" s="4">
        <v>5634590</v>
      </c>
    </row>
    <row r="1391" spans="1:61" x14ac:dyDescent="0.35">
      <c r="A1391" s="1">
        <v>44021</v>
      </c>
      <c r="B1391" s="13">
        <v>382.73</v>
      </c>
      <c r="C1391" s="4">
        <v>31410652</v>
      </c>
      <c r="D1391" s="13">
        <v>214.32</v>
      </c>
      <c r="E1391" s="4">
        <v>33121681</v>
      </c>
      <c r="F1391" s="13">
        <v>420.36</v>
      </c>
      <c r="G1391" s="4">
        <v>12363680</v>
      </c>
      <c r="H1391" s="13">
        <v>321.5</v>
      </c>
      <c r="I1391" s="4">
        <v>2522786</v>
      </c>
      <c r="J1391" s="13">
        <v>57.53</v>
      </c>
      <c r="K1391" s="4">
        <v>15692557</v>
      </c>
      <c r="L1391" s="13">
        <v>200.74</v>
      </c>
      <c r="M1391" s="4">
        <v>6062761</v>
      </c>
      <c r="N1391" s="13">
        <v>57.255000000000003</v>
      </c>
      <c r="O1391" s="4">
        <v>87216264</v>
      </c>
      <c r="P1391" s="13">
        <v>460.84</v>
      </c>
      <c r="Q1391" s="4">
        <v>2269815</v>
      </c>
      <c r="R1391" s="13">
        <v>46.7</v>
      </c>
      <c r="S1391" s="4">
        <v>26027688</v>
      </c>
      <c r="T1391" s="13">
        <v>58.42</v>
      </c>
      <c r="U1391" s="4">
        <v>20683689</v>
      </c>
      <c r="V1391" s="13">
        <v>41.36</v>
      </c>
      <c r="W1391" s="4">
        <v>25881977</v>
      </c>
      <c r="X1391" s="13">
        <v>82.74</v>
      </c>
      <c r="Y1391" s="4">
        <v>8833552</v>
      </c>
      <c r="Z1391" s="13">
        <v>44.34</v>
      </c>
      <c r="AA1391" s="4">
        <v>5210031</v>
      </c>
      <c r="AB1391" s="13">
        <v>38.35</v>
      </c>
      <c r="AC1391" s="4">
        <v>9189521</v>
      </c>
      <c r="AD1391" s="13">
        <v>17.13</v>
      </c>
      <c r="AE1391" s="4">
        <v>12015273</v>
      </c>
      <c r="AF1391" s="13">
        <v>17.27</v>
      </c>
      <c r="AG1391" s="4">
        <v>2320380</v>
      </c>
      <c r="AH1391" s="13">
        <v>16.28</v>
      </c>
      <c r="AI1391" s="4">
        <v>22124580</v>
      </c>
      <c r="AJ1391" s="13">
        <v>58.98</v>
      </c>
      <c r="AK1391" s="4">
        <v>6096188</v>
      </c>
      <c r="AL1391" s="13">
        <v>13.91</v>
      </c>
      <c r="AM1391" s="4">
        <v>19032930</v>
      </c>
      <c r="AN1391" s="13">
        <v>33.35</v>
      </c>
      <c r="AO1391" s="4">
        <v>10668617</v>
      </c>
      <c r="AP1391" s="13">
        <v>3182.63</v>
      </c>
      <c r="AQ1391" s="4">
        <v>6388659</v>
      </c>
      <c r="AR1391" s="13">
        <v>1394.28</v>
      </c>
      <c r="AS1391" s="4">
        <v>11717598</v>
      </c>
      <c r="AT1391" s="13">
        <v>184.33</v>
      </c>
      <c r="AU1391" s="4">
        <v>2333500</v>
      </c>
      <c r="AV1391" s="13">
        <v>1670.28</v>
      </c>
      <c r="AW1391" s="4">
        <v>406620</v>
      </c>
      <c r="AX1391" s="13">
        <v>247.96</v>
      </c>
      <c r="AY1391" s="4">
        <v>2994695</v>
      </c>
      <c r="AZ1391" s="13">
        <v>135.61000000000001</v>
      </c>
      <c r="BA1391" s="4">
        <v>3397972</v>
      </c>
      <c r="BB1391" s="13">
        <v>59.22</v>
      </c>
      <c r="BC1391" s="4">
        <v>15414554</v>
      </c>
      <c r="BD1391" s="13">
        <v>73.569999999999993</v>
      </c>
      <c r="BE1391" s="4">
        <v>9618209</v>
      </c>
      <c r="BF1391" s="13">
        <v>86.25</v>
      </c>
      <c r="BG1391" s="4">
        <v>5263545</v>
      </c>
      <c r="BH1391" s="13">
        <v>96.99</v>
      </c>
      <c r="BI1391" s="4">
        <v>6282261</v>
      </c>
    </row>
    <row r="1392" spans="1:61" x14ac:dyDescent="0.35">
      <c r="A1392" s="1">
        <v>44022</v>
      </c>
      <c r="B1392" s="13">
        <v>383.68</v>
      </c>
      <c r="C1392" s="4">
        <v>22564330</v>
      </c>
      <c r="D1392" s="13">
        <v>213.67</v>
      </c>
      <c r="E1392" s="4">
        <v>26177633</v>
      </c>
      <c r="F1392" s="13">
        <v>419.17</v>
      </c>
      <c r="G1392" s="4">
        <v>12441869</v>
      </c>
      <c r="H1392" s="13">
        <v>319.44</v>
      </c>
      <c r="I1392" s="4">
        <v>1328125</v>
      </c>
      <c r="J1392" s="13">
        <v>57.39</v>
      </c>
      <c r="K1392" s="4">
        <v>12615792</v>
      </c>
      <c r="L1392" s="13">
        <v>198.88</v>
      </c>
      <c r="M1392" s="4">
        <v>3783209</v>
      </c>
      <c r="N1392" s="13">
        <v>55.88</v>
      </c>
      <c r="O1392" s="4">
        <v>59839688</v>
      </c>
      <c r="P1392" s="13">
        <v>466.2</v>
      </c>
      <c r="Q1392" s="4">
        <v>3676513</v>
      </c>
      <c r="R1392" s="13">
        <v>46.66</v>
      </c>
      <c r="S1392" s="4">
        <v>13775702</v>
      </c>
      <c r="T1392" s="13">
        <v>59.53</v>
      </c>
      <c r="U1392" s="4">
        <v>17742324</v>
      </c>
      <c r="V1392" s="13">
        <v>42.65</v>
      </c>
      <c r="W1392" s="4">
        <v>18950975</v>
      </c>
      <c r="X1392" s="13">
        <v>85.23</v>
      </c>
      <c r="Y1392" s="4">
        <v>6218141</v>
      </c>
      <c r="Z1392" s="13">
        <v>45.4</v>
      </c>
      <c r="AA1392" s="4">
        <v>6245707</v>
      </c>
      <c r="AB1392" s="13">
        <v>39.69</v>
      </c>
      <c r="AC1392" s="4">
        <v>9218299</v>
      </c>
      <c r="AD1392" s="13">
        <v>17.79</v>
      </c>
      <c r="AE1392" s="4">
        <v>9806244</v>
      </c>
      <c r="AF1392" s="13">
        <v>17.86</v>
      </c>
      <c r="AG1392" s="4">
        <v>3051288</v>
      </c>
      <c r="AH1392" s="13">
        <v>16.71</v>
      </c>
      <c r="AI1392" s="4">
        <v>17584209</v>
      </c>
      <c r="AJ1392" s="13">
        <v>61.06</v>
      </c>
      <c r="AK1392" s="4">
        <v>4247860</v>
      </c>
      <c r="AL1392" s="13">
        <v>14.24</v>
      </c>
      <c r="AM1392" s="4">
        <v>14214054</v>
      </c>
      <c r="AN1392" s="13">
        <v>36.200000000000003</v>
      </c>
      <c r="AO1392" s="4">
        <v>9439698</v>
      </c>
      <c r="AP1392" s="13">
        <v>3200</v>
      </c>
      <c r="AQ1392" s="4">
        <v>5485982</v>
      </c>
      <c r="AR1392" s="13">
        <v>1544.65</v>
      </c>
      <c r="AS1392" s="4">
        <v>23337553</v>
      </c>
      <c r="AT1392" s="13">
        <v>184.88</v>
      </c>
      <c r="AU1392" s="4">
        <v>2714444</v>
      </c>
      <c r="AV1392" s="13">
        <v>1707.4</v>
      </c>
      <c r="AW1392" s="4">
        <v>323380</v>
      </c>
      <c r="AX1392" s="13">
        <v>250.11</v>
      </c>
      <c r="AY1392" s="4">
        <v>2745258</v>
      </c>
      <c r="AZ1392" s="13">
        <v>137.43</v>
      </c>
      <c r="BA1392" s="4">
        <v>3252341</v>
      </c>
      <c r="BB1392" s="13">
        <v>59.27</v>
      </c>
      <c r="BC1392" s="4">
        <v>11750741</v>
      </c>
      <c r="BD1392" s="13">
        <v>74.290000000000006</v>
      </c>
      <c r="BE1392" s="4">
        <v>7524157</v>
      </c>
      <c r="BF1392" s="13">
        <v>88.51</v>
      </c>
      <c r="BG1392" s="4">
        <v>3246396</v>
      </c>
      <c r="BH1392" s="13">
        <v>97.99</v>
      </c>
      <c r="BI1392" s="4">
        <v>3967111</v>
      </c>
    </row>
    <row r="1393" spans="1:61" x14ac:dyDescent="0.35">
      <c r="A1393" s="1">
        <v>44025</v>
      </c>
      <c r="B1393" s="13">
        <v>381.91</v>
      </c>
      <c r="C1393" s="4">
        <v>47912285</v>
      </c>
      <c r="D1393" s="13">
        <v>207.07</v>
      </c>
      <c r="E1393" s="4">
        <v>38135606</v>
      </c>
      <c r="F1393" s="13">
        <v>402.09</v>
      </c>
      <c r="G1393" s="4">
        <v>11426874</v>
      </c>
      <c r="H1393" s="13">
        <v>311.31</v>
      </c>
      <c r="I1393" s="4">
        <v>2154940</v>
      </c>
      <c r="J1393" s="13">
        <v>57.01</v>
      </c>
      <c r="K1393" s="4">
        <v>15965564</v>
      </c>
      <c r="L1393" s="13">
        <v>188.34</v>
      </c>
      <c r="M1393" s="4">
        <v>5555350</v>
      </c>
      <c r="N1393" s="13">
        <v>53.59</v>
      </c>
      <c r="O1393" s="4">
        <v>57741821</v>
      </c>
      <c r="P1393" s="13">
        <v>442.47</v>
      </c>
      <c r="Q1393" s="4">
        <v>3480659</v>
      </c>
      <c r="R1393" s="13">
        <v>45.93</v>
      </c>
      <c r="S1393" s="4">
        <v>17965547</v>
      </c>
      <c r="T1393" s="13">
        <v>58.58</v>
      </c>
      <c r="U1393" s="4">
        <v>19082943</v>
      </c>
      <c r="V1393" s="13">
        <v>42.66</v>
      </c>
      <c r="W1393" s="4">
        <v>20028282</v>
      </c>
      <c r="X1393" s="13">
        <v>85.4</v>
      </c>
      <c r="Y1393" s="4">
        <v>7074046</v>
      </c>
      <c r="Z1393" s="13">
        <v>44.95</v>
      </c>
      <c r="AA1393" s="4">
        <v>3817909</v>
      </c>
      <c r="AB1393" s="13">
        <v>39.659999999999997</v>
      </c>
      <c r="AC1393" s="4">
        <v>5887055</v>
      </c>
      <c r="AD1393" s="13">
        <v>17.38</v>
      </c>
      <c r="AE1393" s="4">
        <v>10945412</v>
      </c>
      <c r="AF1393" s="13">
        <v>17.100000000000001</v>
      </c>
      <c r="AG1393" s="4">
        <v>2911779</v>
      </c>
      <c r="AH1393" s="13">
        <v>16.16</v>
      </c>
      <c r="AI1393" s="4">
        <v>21665693</v>
      </c>
      <c r="AJ1393" s="13">
        <v>60.27</v>
      </c>
      <c r="AK1393" s="4">
        <v>3481437</v>
      </c>
      <c r="AL1393" s="13">
        <v>14.19</v>
      </c>
      <c r="AM1393" s="4">
        <v>9942850</v>
      </c>
      <c r="AN1393" s="13">
        <v>35.31</v>
      </c>
      <c r="AO1393" s="4">
        <v>8333349</v>
      </c>
      <c r="AP1393" s="13">
        <v>3104</v>
      </c>
      <c r="AQ1393" s="4">
        <v>7720420</v>
      </c>
      <c r="AR1393" s="13">
        <v>1497.06</v>
      </c>
      <c r="AS1393" s="4">
        <v>38985362</v>
      </c>
      <c r="AT1393" s="13">
        <v>184.92</v>
      </c>
      <c r="AU1393" s="4">
        <v>3221622</v>
      </c>
      <c r="AV1393" s="13">
        <v>1686.76</v>
      </c>
      <c r="AW1393" s="4">
        <v>400769</v>
      </c>
      <c r="AX1393" s="13">
        <v>249.62</v>
      </c>
      <c r="AY1393" s="4">
        <v>4437469</v>
      </c>
      <c r="AZ1393" s="13">
        <v>136.55000000000001</v>
      </c>
      <c r="BA1393" s="4">
        <v>4227187</v>
      </c>
      <c r="BB1393" s="13">
        <v>58.3</v>
      </c>
      <c r="BC1393" s="4">
        <v>13128061</v>
      </c>
      <c r="BD1393" s="13">
        <v>72.650000000000006</v>
      </c>
      <c r="BE1393" s="4">
        <v>9464541</v>
      </c>
      <c r="BF1393" s="13">
        <v>87.5</v>
      </c>
      <c r="BG1393" s="4">
        <v>3955135</v>
      </c>
      <c r="BH1393" s="13">
        <v>96.46</v>
      </c>
      <c r="BI1393" s="4">
        <v>4845621</v>
      </c>
    </row>
    <row r="1394" spans="1:61" x14ac:dyDescent="0.35">
      <c r="A1394" s="1">
        <v>44026</v>
      </c>
      <c r="B1394" s="13">
        <v>388.23</v>
      </c>
      <c r="C1394" s="4">
        <v>42747341</v>
      </c>
      <c r="D1394" s="13">
        <v>208.35</v>
      </c>
      <c r="E1394" s="4">
        <v>37591820</v>
      </c>
      <c r="F1394" s="13">
        <v>415.08</v>
      </c>
      <c r="G1394" s="4">
        <v>13566855</v>
      </c>
      <c r="H1394" s="13">
        <v>315.08</v>
      </c>
      <c r="I1394" s="4">
        <v>1836317</v>
      </c>
      <c r="J1394" s="13">
        <v>57.2</v>
      </c>
      <c r="K1394" s="4">
        <v>15510256</v>
      </c>
      <c r="L1394" s="13">
        <v>189.56</v>
      </c>
      <c r="M1394" s="4">
        <v>5854719</v>
      </c>
      <c r="N1394" s="13">
        <v>54.72</v>
      </c>
      <c r="O1394" s="4">
        <v>54890110</v>
      </c>
      <c r="P1394" s="13">
        <v>433.78</v>
      </c>
      <c r="Q1394" s="4">
        <v>5666716</v>
      </c>
      <c r="R1394" s="13">
        <v>46.26</v>
      </c>
      <c r="S1394" s="4">
        <v>19303457</v>
      </c>
      <c r="T1394" s="13">
        <v>58.98</v>
      </c>
      <c r="U1394" s="4">
        <v>24190866</v>
      </c>
      <c r="V1394" s="13">
        <v>44.07</v>
      </c>
      <c r="W1394" s="4">
        <v>21444117</v>
      </c>
      <c r="X1394" s="13">
        <v>88.35</v>
      </c>
      <c r="Y1394" s="4">
        <v>7440538</v>
      </c>
      <c r="Z1394" s="13">
        <v>47.28</v>
      </c>
      <c r="AA1394" s="4">
        <v>3695583</v>
      </c>
      <c r="AB1394" s="13">
        <v>41.31</v>
      </c>
      <c r="AC1394" s="4">
        <v>4953542</v>
      </c>
      <c r="AD1394" s="13">
        <v>18.39</v>
      </c>
      <c r="AE1394" s="4">
        <v>13525028</v>
      </c>
      <c r="AF1394" s="13">
        <v>17.850000000000001</v>
      </c>
      <c r="AG1394" s="4">
        <v>3086241</v>
      </c>
      <c r="AH1394" s="13">
        <v>16.68</v>
      </c>
      <c r="AI1394" s="4">
        <v>19740497</v>
      </c>
      <c r="AJ1394" s="13">
        <v>61.96</v>
      </c>
      <c r="AK1394" s="4">
        <v>3423297</v>
      </c>
      <c r="AL1394" s="13">
        <v>14.55</v>
      </c>
      <c r="AM1394" s="4">
        <v>14080349</v>
      </c>
      <c r="AN1394" s="13">
        <v>36.200000000000003</v>
      </c>
      <c r="AO1394" s="4">
        <v>8771269</v>
      </c>
      <c r="AP1394" s="13">
        <v>3084</v>
      </c>
      <c r="AQ1394" s="4">
        <v>7231933</v>
      </c>
      <c r="AR1394" s="13">
        <v>1516.8</v>
      </c>
      <c r="AS1394" s="4">
        <v>23418140</v>
      </c>
      <c r="AT1394" s="13">
        <v>190.72</v>
      </c>
      <c r="AU1394" s="4">
        <v>4138567</v>
      </c>
      <c r="AV1394" s="13">
        <v>1696.23</v>
      </c>
      <c r="AW1394" s="4">
        <v>261120</v>
      </c>
      <c r="AX1394" s="13">
        <v>257.79000000000002</v>
      </c>
      <c r="AY1394" s="4">
        <v>4614212</v>
      </c>
      <c r="AZ1394" s="13">
        <v>140.06</v>
      </c>
      <c r="BA1394" s="4">
        <v>4360894</v>
      </c>
      <c r="BB1394" s="13">
        <v>59.08</v>
      </c>
      <c r="BC1394" s="4">
        <v>10053987</v>
      </c>
      <c r="BD1394" s="13">
        <v>72.73</v>
      </c>
      <c r="BE1394" s="4">
        <v>8780867</v>
      </c>
      <c r="BF1394" s="13">
        <v>87.12</v>
      </c>
      <c r="BG1394" s="4">
        <v>3063535</v>
      </c>
      <c r="BH1394" s="13">
        <v>96.76</v>
      </c>
      <c r="BI1394" s="4">
        <v>4850623</v>
      </c>
    </row>
    <row r="1395" spans="1:61" x14ac:dyDescent="0.35">
      <c r="A1395" s="1">
        <v>44027</v>
      </c>
      <c r="B1395" s="13">
        <v>390.9</v>
      </c>
      <c r="C1395" s="4">
        <v>38299483</v>
      </c>
      <c r="D1395" s="13">
        <v>208.04</v>
      </c>
      <c r="E1395" s="4">
        <v>32179409</v>
      </c>
      <c r="F1395" s="13">
        <v>409.09</v>
      </c>
      <c r="G1395" s="4">
        <v>10099623</v>
      </c>
      <c r="H1395" s="13">
        <v>313.77999999999997</v>
      </c>
      <c r="I1395" s="4">
        <v>1525283</v>
      </c>
      <c r="J1395" s="13">
        <v>56.62</v>
      </c>
      <c r="K1395" s="4">
        <v>10571043</v>
      </c>
      <c r="L1395" s="13">
        <v>188.09</v>
      </c>
      <c r="M1395" s="4">
        <v>7681765</v>
      </c>
      <c r="N1395" s="13">
        <v>55.34</v>
      </c>
      <c r="O1395" s="4">
        <v>42360279</v>
      </c>
      <c r="P1395" s="13">
        <v>433.01</v>
      </c>
      <c r="Q1395" s="4">
        <v>2566648</v>
      </c>
      <c r="R1395" s="13">
        <v>46.4</v>
      </c>
      <c r="S1395" s="4">
        <v>15704961</v>
      </c>
      <c r="T1395" s="13">
        <v>59.03</v>
      </c>
      <c r="U1395" s="4">
        <v>19986312</v>
      </c>
      <c r="V1395" s="13">
        <v>44.63</v>
      </c>
      <c r="W1395" s="4">
        <v>17332448</v>
      </c>
      <c r="X1395" s="13">
        <v>88.89</v>
      </c>
      <c r="Y1395" s="4">
        <v>5935206</v>
      </c>
      <c r="Z1395" s="13">
        <v>47.46</v>
      </c>
      <c r="AA1395" s="4">
        <v>4202053</v>
      </c>
      <c r="AB1395" s="13">
        <v>41.62</v>
      </c>
      <c r="AC1395" s="4">
        <v>5777078</v>
      </c>
      <c r="AD1395" s="13">
        <v>18.899999999999999</v>
      </c>
      <c r="AE1395" s="4">
        <v>13852433</v>
      </c>
      <c r="AF1395" s="13">
        <v>19.07</v>
      </c>
      <c r="AG1395" s="4">
        <v>2794786</v>
      </c>
      <c r="AH1395" s="13">
        <v>17.18</v>
      </c>
      <c r="AI1395" s="4">
        <v>22801408</v>
      </c>
      <c r="AJ1395" s="13">
        <v>65.459999999999994</v>
      </c>
      <c r="AK1395" s="4">
        <v>3635513</v>
      </c>
      <c r="AL1395" s="13">
        <v>14.96</v>
      </c>
      <c r="AM1395" s="4">
        <v>8562940</v>
      </c>
      <c r="AN1395" s="13">
        <v>37.57</v>
      </c>
      <c r="AO1395" s="4">
        <v>4805054</v>
      </c>
      <c r="AP1395" s="13">
        <v>3008.87</v>
      </c>
      <c r="AQ1395" s="4">
        <v>5788874</v>
      </c>
      <c r="AR1395" s="13">
        <v>1546.01</v>
      </c>
      <c r="AS1395" s="4">
        <v>16367829</v>
      </c>
      <c r="AT1395" s="13">
        <v>191.77</v>
      </c>
      <c r="AU1395" s="4">
        <v>3735433</v>
      </c>
      <c r="AV1395" s="13">
        <v>1799.34</v>
      </c>
      <c r="AW1395" s="4">
        <v>646765</v>
      </c>
      <c r="AX1395" s="13">
        <v>257.8</v>
      </c>
      <c r="AY1395" s="4">
        <v>4343650</v>
      </c>
      <c r="AZ1395" s="13">
        <v>141.22</v>
      </c>
      <c r="BA1395" s="4">
        <v>3496199</v>
      </c>
      <c r="BB1395" s="13">
        <v>58.39</v>
      </c>
      <c r="BC1395" s="4">
        <v>10724819</v>
      </c>
      <c r="BD1395" s="13">
        <v>75.61</v>
      </c>
      <c r="BE1395" s="4">
        <v>10300705</v>
      </c>
      <c r="BF1395" s="13">
        <v>94.03</v>
      </c>
      <c r="BG1395" s="4">
        <v>6761443</v>
      </c>
      <c r="BH1395" s="13">
        <v>98.54</v>
      </c>
      <c r="BI1395" s="4">
        <v>5343651</v>
      </c>
    </row>
    <row r="1396" spans="1:61" x14ac:dyDescent="0.35">
      <c r="A1396" s="1">
        <v>44028</v>
      </c>
      <c r="B1396" s="13">
        <v>386.09</v>
      </c>
      <c r="C1396" s="4">
        <v>27644418</v>
      </c>
      <c r="D1396" s="13">
        <v>203.92</v>
      </c>
      <c r="E1396" s="4">
        <v>29940653</v>
      </c>
      <c r="F1396" s="13">
        <v>405.39</v>
      </c>
      <c r="G1396" s="4">
        <v>8624118</v>
      </c>
      <c r="H1396" s="13">
        <v>311.33999999999997</v>
      </c>
      <c r="I1396" s="4">
        <v>1293073</v>
      </c>
      <c r="J1396" s="13">
        <v>55.82</v>
      </c>
      <c r="K1396" s="4">
        <v>8779360</v>
      </c>
      <c r="L1396" s="13">
        <v>185.51</v>
      </c>
      <c r="M1396" s="4">
        <v>7350001</v>
      </c>
      <c r="N1396" s="13">
        <v>54.92</v>
      </c>
      <c r="O1396" s="4">
        <v>36887082</v>
      </c>
      <c r="P1396" s="13">
        <v>426.29</v>
      </c>
      <c r="Q1396" s="4">
        <v>2678060</v>
      </c>
      <c r="R1396" s="13">
        <v>45.78</v>
      </c>
      <c r="S1396" s="4">
        <v>17709446</v>
      </c>
      <c r="T1396" s="13">
        <v>59.14</v>
      </c>
      <c r="U1396" s="4">
        <v>12425873</v>
      </c>
      <c r="V1396" s="13">
        <v>44.28</v>
      </c>
      <c r="W1396" s="4">
        <v>14673677</v>
      </c>
      <c r="X1396" s="13">
        <v>88.36</v>
      </c>
      <c r="Y1396" s="4">
        <v>4795687</v>
      </c>
      <c r="Z1396" s="13">
        <v>47.82</v>
      </c>
      <c r="AA1396" s="4">
        <v>3080108</v>
      </c>
      <c r="AB1396" s="13">
        <v>41.59</v>
      </c>
      <c r="AC1396" s="4">
        <v>4655668</v>
      </c>
      <c r="AD1396" s="13">
        <v>18.82</v>
      </c>
      <c r="AE1396" s="4">
        <v>9806059</v>
      </c>
      <c r="AF1396" s="13">
        <v>19.12</v>
      </c>
      <c r="AG1396" s="4">
        <v>2319681</v>
      </c>
      <c r="AH1396" s="13">
        <v>17.010000000000002</v>
      </c>
      <c r="AI1396" s="4">
        <v>15462953</v>
      </c>
      <c r="AJ1396" s="13">
        <v>64.87</v>
      </c>
      <c r="AK1396" s="4">
        <v>1857268</v>
      </c>
      <c r="AL1396" s="13">
        <v>14.99</v>
      </c>
      <c r="AM1396" s="4">
        <v>9481185</v>
      </c>
      <c r="AN1396" s="13">
        <v>37.39</v>
      </c>
      <c r="AO1396" s="4">
        <v>3380705</v>
      </c>
      <c r="AP1396" s="13">
        <v>2999.9</v>
      </c>
      <c r="AQ1396" s="4">
        <v>6394246</v>
      </c>
      <c r="AR1396" s="13">
        <v>1500.64</v>
      </c>
      <c r="AS1396" s="4">
        <v>14300785</v>
      </c>
      <c r="AT1396" s="13">
        <v>190.92</v>
      </c>
      <c r="AU1396" s="4">
        <v>2111107</v>
      </c>
      <c r="AV1396" s="13">
        <v>1746.79</v>
      </c>
      <c r="AW1396" s="4">
        <v>251757</v>
      </c>
      <c r="AX1396" s="13">
        <v>258.08</v>
      </c>
      <c r="AY1396" s="4">
        <v>2511224</v>
      </c>
      <c r="AZ1396" s="13">
        <v>142.75</v>
      </c>
      <c r="BA1396" s="4">
        <v>4125056</v>
      </c>
      <c r="BB1396" s="13">
        <v>58.65</v>
      </c>
      <c r="BC1396" s="4">
        <v>7231169</v>
      </c>
      <c r="BD1396" s="13">
        <v>74.39</v>
      </c>
      <c r="BE1396" s="4">
        <v>6649692</v>
      </c>
      <c r="BF1396" s="13">
        <v>93.11</v>
      </c>
      <c r="BG1396" s="4">
        <v>2483978</v>
      </c>
      <c r="BH1396" s="13">
        <v>97.26</v>
      </c>
      <c r="BI1396" s="4">
        <v>3595025</v>
      </c>
    </row>
    <row r="1397" spans="1:61" x14ac:dyDescent="0.35">
      <c r="A1397" s="1">
        <v>44029</v>
      </c>
      <c r="B1397" s="13">
        <v>385.31</v>
      </c>
      <c r="C1397" s="4">
        <v>23046725</v>
      </c>
      <c r="D1397" s="13">
        <v>202.88</v>
      </c>
      <c r="E1397" s="4">
        <v>31635281</v>
      </c>
      <c r="F1397" s="13">
        <v>408.06</v>
      </c>
      <c r="G1397" s="4">
        <v>6657116</v>
      </c>
      <c r="H1397" s="13">
        <v>312.70999999999998</v>
      </c>
      <c r="I1397" s="4">
        <v>1335512</v>
      </c>
      <c r="J1397" s="13">
        <v>54.9</v>
      </c>
      <c r="K1397" s="4">
        <v>14345065</v>
      </c>
      <c r="L1397" s="13">
        <v>187.78</v>
      </c>
      <c r="M1397" s="4">
        <v>4325636</v>
      </c>
      <c r="N1397" s="13">
        <v>55.04</v>
      </c>
      <c r="O1397" s="4">
        <v>34710407</v>
      </c>
      <c r="P1397" s="13">
        <v>432.42</v>
      </c>
      <c r="Q1397" s="4">
        <v>2568205</v>
      </c>
      <c r="R1397" s="13">
        <v>46.75</v>
      </c>
      <c r="S1397" s="4">
        <v>20389736</v>
      </c>
      <c r="T1397" s="13">
        <v>60</v>
      </c>
      <c r="U1397" s="4">
        <v>16322814</v>
      </c>
      <c r="V1397" s="13">
        <v>43.52</v>
      </c>
      <c r="W1397" s="4">
        <v>17965089</v>
      </c>
      <c r="X1397" s="13">
        <v>87.19</v>
      </c>
      <c r="Y1397" s="4">
        <v>5964361</v>
      </c>
      <c r="Z1397" s="13">
        <v>47.16</v>
      </c>
      <c r="AA1397" s="4">
        <v>2949519</v>
      </c>
      <c r="AB1397" s="13">
        <v>39.96</v>
      </c>
      <c r="AC1397" s="4">
        <v>6700132</v>
      </c>
      <c r="AD1397" s="13">
        <v>18.62</v>
      </c>
      <c r="AE1397" s="4">
        <v>8822469</v>
      </c>
      <c r="AF1397" s="13">
        <v>18.559999999999999</v>
      </c>
      <c r="AG1397" s="4">
        <v>2266452</v>
      </c>
      <c r="AH1397" s="13">
        <v>16.28</v>
      </c>
      <c r="AI1397" s="4">
        <v>21090995</v>
      </c>
      <c r="AJ1397" s="13">
        <v>63.84</v>
      </c>
      <c r="AK1397" s="4">
        <v>2123470</v>
      </c>
      <c r="AL1397" s="13">
        <v>14.92</v>
      </c>
      <c r="AM1397" s="4">
        <v>9907160</v>
      </c>
      <c r="AN1397" s="13">
        <v>37.93</v>
      </c>
      <c r="AO1397" s="4">
        <v>10381989</v>
      </c>
      <c r="AP1397" s="13">
        <v>2961.97</v>
      </c>
      <c r="AQ1397" s="4">
        <v>4761319</v>
      </c>
      <c r="AR1397" s="13">
        <v>1500.84</v>
      </c>
      <c r="AS1397" s="4">
        <v>9329972</v>
      </c>
      <c r="AT1397" s="13">
        <v>191.48</v>
      </c>
      <c r="AU1397" s="4">
        <v>1972966</v>
      </c>
      <c r="AV1397" s="13">
        <v>1732.19</v>
      </c>
      <c r="AW1397" s="4">
        <v>368704</v>
      </c>
      <c r="AX1397" s="13">
        <v>260.38</v>
      </c>
      <c r="AY1397" s="4">
        <v>3094992</v>
      </c>
      <c r="AZ1397" s="13">
        <v>144.38999999999999</v>
      </c>
      <c r="BA1397" s="4">
        <v>3901389</v>
      </c>
      <c r="BB1397" s="13">
        <v>58.13</v>
      </c>
      <c r="BC1397" s="4">
        <v>6629608</v>
      </c>
      <c r="BD1397" s="13">
        <v>74.16</v>
      </c>
      <c r="BE1397" s="4">
        <v>6087543</v>
      </c>
      <c r="BF1397" s="13">
        <v>91.48</v>
      </c>
      <c r="BG1397" s="4">
        <v>2329687</v>
      </c>
      <c r="BH1397" s="13">
        <v>96.28</v>
      </c>
      <c r="BI1397" s="4">
        <v>7406714</v>
      </c>
    </row>
    <row r="1398" spans="1:61" x14ac:dyDescent="0.35">
      <c r="A1398" s="1">
        <v>44032</v>
      </c>
      <c r="B1398" s="13">
        <v>393.43</v>
      </c>
      <c r="C1398" s="4">
        <v>22579477</v>
      </c>
      <c r="D1398" s="13">
        <v>211.6</v>
      </c>
      <c r="E1398" s="4">
        <v>36884836</v>
      </c>
      <c r="F1398" s="13">
        <v>420.43</v>
      </c>
      <c r="G1398" s="4">
        <v>7121271</v>
      </c>
      <c r="H1398" s="13">
        <v>317.13</v>
      </c>
      <c r="I1398" s="4">
        <v>1432576</v>
      </c>
      <c r="J1398" s="13">
        <v>55.4</v>
      </c>
      <c r="K1398" s="4">
        <v>11469286</v>
      </c>
      <c r="L1398" s="13">
        <v>195.09</v>
      </c>
      <c r="M1398" s="4">
        <v>5728974</v>
      </c>
      <c r="N1398" s="13">
        <v>57.46</v>
      </c>
      <c r="O1398" s="4">
        <v>45034250</v>
      </c>
      <c r="P1398" s="13">
        <v>455.27</v>
      </c>
      <c r="Q1398" s="4">
        <v>3512508</v>
      </c>
      <c r="R1398" s="13">
        <v>46.97</v>
      </c>
      <c r="S1398" s="4">
        <v>15966490</v>
      </c>
      <c r="T1398" s="13">
        <v>61.15</v>
      </c>
      <c r="U1398" s="4">
        <v>16868660</v>
      </c>
      <c r="V1398" s="13">
        <v>42.5</v>
      </c>
      <c r="W1398" s="4">
        <v>18553910</v>
      </c>
      <c r="X1398" s="13">
        <v>85.27</v>
      </c>
      <c r="Y1398" s="4">
        <v>14974835</v>
      </c>
      <c r="Z1398" s="13">
        <v>47.7</v>
      </c>
      <c r="AA1398" s="4">
        <v>4004072</v>
      </c>
      <c r="AB1398" s="13">
        <v>39.33</v>
      </c>
      <c r="AC1398" s="4">
        <v>6407558</v>
      </c>
      <c r="AD1398" s="13">
        <v>18.440000000000001</v>
      </c>
      <c r="AE1398" s="4">
        <v>13673673</v>
      </c>
      <c r="AF1398" s="13">
        <v>18.27</v>
      </c>
      <c r="AG1398" s="4">
        <v>1371591</v>
      </c>
      <c r="AH1398" s="13">
        <v>15.69</v>
      </c>
      <c r="AI1398" s="4">
        <v>21260151</v>
      </c>
      <c r="AJ1398" s="13">
        <v>62.33</v>
      </c>
      <c r="AK1398" s="4">
        <v>2079577</v>
      </c>
      <c r="AL1398" s="13">
        <v>14.5</v>
      </c>
      <c r="AM1398" s="4">
        <v>9660021</v>
      </c>
      <c r="AN1398" s="13">
        <v>36.75</v>
      </c>
      <c r="AO1398" s="4">
        <v>7093429</v>
      </c>
      <c r="AP1398" s="13">
        <v>3196.84</v>
      </c>
      <c r="AQ1398" s="4">
        <v>7598176</v>
      </c>
      <c r="AR1398" s="13">
        <v>1643</v>
      </c>
      <c r="AS1398" s="4">
        <v>17121367</v>
      </c>
      <c r="AT1398" s="13">
        <v>191.61</v>
      </c>
      <c r="AU1398" s="4">
        <v>2157480</v>
      </c>
      <c r="AV1398" s="13">
        <v>1713.65</v>
      </c>
      <c r="AW1398" s="4">
        <v>308264</v>
      </c>
      <c r="AX1398" s="13">
        <v>260.17</v>
      </c>
      <c r="AY1398" s="4">
        <v>2451072</v>
      </c>
      <c r="AZ1398" s="13">
        <v>144.1</v>
      </c>
      <c r="BA1398" s="4">
        <v>2769027</v>
      </c>
      <c r="BB1398" s="13">
        <v>58.47</v>
      </c>
      <c r="BC1398" s="4">
        <v>6417149</v>
      </c>
      <c r="BD1398" s="13">
        <v>74.959999999999994</v>
      </c>
      <c r="BE1398" s="4">
        <v>8832692</v>
      </c>
      <c r="BF1398" s="13">
        <v>88.48</v>
      </c>
      <c r="BG1398" s="4">
        <v>3052426</v>
      </c>
      <c r="BH1398" s="13">
        <v>95.65</v>
      </c>
      <c r="BI1398" s="4">
        <v>5822281</v>
      </c>
    </row>
    <row r="1399" spans="1:61" x14ac:dyDescent="0.35">
      <c r="A1399" s="1">
        <v>44033</v>
      </c>
      <c r="B1399" s="13">
        <v>388</v>
      </c>
      <c r="C1399" s="4">
        <v>25911459</v>
      </c>
      <c r="D1399" s="13">
        <v>208.75</v>
      </c>
      <c r="E1399" s="4">
        <v>38105777</v>
      </c>
      <c r="F1399" s="13">
        <v>413.14</v>
      </c>
      <c r="G1399" s="4">
        <v>6941671</v>
      </c>
      <c r="H1399" s="13">
        <v>314.33999999999997</v>
      </c>
      <c r="I1399" s="4">
        <v>1434762</v>
      </c>
      <c r="J1399" s="13">
        <v>55.91</v>
      </c>
      <c r="K1399" s="4">
        <v>11875095</v>
      </c>
      <c r="L1399" s="13">
        <v>190.8</v>
      </c>
      <c r="M1399" s="4">
        <v>5377815</v>
      </c>
      <c r="N1399" s="13">
        <v>57</v>
      </c>
      <c r="O1399" s="4">
        <v>44800687</v>
      </c>
      <c r="P1399" s="13">
        <v>444.28</v>
      </c>
      <c r="Q1399" s="4">
        <v>2027852</v>
      </c>
      <c r="R1399" s="13">
        <v>47.02</v>
      </c>
      <c r="S1399" s="4">
        <v>16074737</v>
      </c>
      <c r="T1399" s="13">
        <v>60.7</v>
      </c>
      <c r="U1399" s="4">
        <v>19830305</v>
      </c>
      <c r="V1399" s="13">
        <v>44.65</v>
      </c>
      <c r="W1399" s="4">
        <v>28833574</v>
      </c>
      <c r="X1399" s="13">
        <v>91.39</v>
      </c>
      <c r="Y1399" s="4">
        <v>15119307</v>
      </c>
      <c r="Z1399" s="13">
        <v>50.42</v>
      </c>
      <c r="AA1399" s="4">
        <v>4584509</v>
      </c>
      <c r="AB1399" s="13">
        <v>41.66</v>
      </c>
      <c r="AC1399" s="4">
        <v>7954039</v>
      </c>
      <c r="AD1399" s="13">
        <v>19.559999999999999</v>
      </c>
      <c r="AE1399" s="4">
        <v>18805939</v>
      </c>
      <c r="AF1399" s="13">
        <v>19.649999999999999</v>
      </c>
      <c r="AG1399" s="4">
        <v>2894010</v>
      </c>
      <c r="AH1399" s="13">
        <v>17.41</v>
      </c>
      <c r="AI1399" s="4">
        <v>44473166</v>
      </c>
      <c r="AJ1399" s="13">
        <v>66.42</v>
      </c>
      <c r="AK1399" s="4">
        <v>3242033</v>
      </c>
      <c r="AL1399" s="13">
        <v>15.09</v>
      </c>
      <c r="AM1399" s="4">
        <v>11470437</v>
      </c>
      <c r="AN1399" s="13">
        <v>38.54</v>
      </c>
      <c r="AO1399" s="4">
        <v>6676421</v>
      </c>
      <c r="AP1399" s="13">
        <v>3138.29</v>
      </c>
      <c r="AQ1399" s="4">
        <v>6134965</v>
      </c>
      <c r="AR1399" s="13">
        <v>1568.36</v>
      </c>
      <c r="AS1399" s="4">
        <v>16157280</v>
      </c>
      <c r="AT1399" s="13">
        <v>192.98</v>
      </c>
      <c r="AU1399" s="4">
        <v>3505717</v>
      </c>
      <c r="AV1399" s="13">
        <v>1711.71</v>
      </c>
      <c r="AW1399" s="4">
        <v>382694</v>
      </c>
      <c r="AX1399" s="13">
        <v>262.42</v>
      </c>
      <c r="AY1399" s="4">
        <v>2440478</v>
      </c>
      <c r="AZ1399" s="13">
        <v>145</v>
      </c>
      <c r="BA1399" s="4">
        <v>2628433</v>
      </c>
      <c r="BB1399" s="13">
        <v>56.59</v>
      </c>
      <c r="BC1399" s="4">
        <v>18075505</v>
      </c>
      <c r="BD1399" s="13">
        <v>75.44</v>
      </c>
      <c r="BE1399" s="4">
        <v>10639754</v>
      </c>
      <c r="BF1399" s="13">
        <v>89.96</v>
      </c>
      <c r="BG1399" s="4">
        <v>2443338</v>
      </c>
      <c r="BH1399" s="13">
        <v>98.36</v>
      </c>
      <c r="BI1399" s="4">
        <v>5857099</v>
      </c>
    </row>
    <row r="1400" spans="1:61" x14ac:dyDescent="0.35">
      <c r="A1400" s="1">
        <v>44034</v>
      </c>
      <c r="B1400" s="13">
        <v>389.09</v>
      </c>
      <c r="C1400" s="4">
        <v>22250413</v>
      </c>
      <c r="D1400" s="13">
        <v>211.75</v>
      </c>
      <c r="E1400" s="4">
        <v>49605692</v>
      </c>
      <c r="F1400" s="13">
        <v>417.55</v>
      </c>
      <c r="G1400" s="4">
        <v>9182271</v>
      </c>
      <c r="H1400" s="13">
        <v>313.8</v>
      </c>
      <c r="I1400" s="4">
        <v>1440450</v>
      </c>
      <c r="J1400" s="13">
        <v>56.01</v>
      </c>
      <c r="K1400" s="4">
        <v>13842610</v>
      </c>
      <c r="L1400" s="13">
        <v>191.31</v>
      </c>
      <c r="M1400" s="4">
        <v>2833242</v>
      </c>
      <c r="N1400" s="13">
        <v>61.79</v>
      </c>
      <c r="O1400" s="4">
        <v>135159420</v>
      </c>
      <c r="P1400" s="13">
        <v>445.05</v>
      </c>
      <c r="Q1400" s="4">
        <v>1400685</v>
      </c>
      <c r="R1400" s="13">
        <v>46.9</v>
      </c>
      <c r="S1400" s="4">
        <v>27218264</v>
      </c>
      <c r="T1400" s="13">
        <v>61.05</v>
      </c>
      <c r="U1400" s="4">
        <v>18959921</v>
      </c>
      <c r="V1400" s="13">
        <v>43.61</v>
      </c>
      <c r="W1400" s="4">
        <v>21345403</v>
      </c>
      <c r="X1400" s="13">
        <v>91.04</v>
      </c>
      <c r="Y1400" s="4">
        <v>10317499</v>
      </c>
      <c r="Z1400" s="13">
        <v>50.19</v>
      </c>
      <c r="AA1400" s="4">
        <v>2564996</v>
      </c>
      <c r="AB1400" s="13">
        <v>40.89</v>
      </c>
      <c r="AC1400" s="4">
        <v>5158408</v>
      </c>
      <c r="AD1400" s="13">
        <v>19.170000000000002</v>
      </c>
      <c r="AE1400" s="4">
        <v>12653568</v>
      </c>
      <c r="AF1400" s="13">
        <v>19.149999999999999</v>
      </c>
      <c r="AG1400" s="4">
        <v>1836846</v>
      </c>
      <c r="AH1400" s="13">
        <v>16.95</v>
      </c>
      <c r="AI1400" s="4">
        <v>16994332</v>
      </c>
      <c r="AJ1400" s="13">
        <v>65.25</v>
      </c>
      <c r="AK1400" s="4">
        <v>2585748</v>
      </c>
      <c r="AL1400" s="13">
        <v>14.89</v>
      </c>
      <c r="AM1400" s="4">
        <v>14072401</v>
      </c>
      <c r="AN1400" s="13">
        <v>38.729999999999997</v>
      </c>
      <c r="AO1400" s="4">
        <v>7550210</v>
      </c>
      <c r="AP1400" s="13">
        <v>3099.91</v>
      </c>
      <c r="AQ1400" s="4">
        <v>4104225</v>
      </c>
      <c r="AR1400" s="13">
        <v>1592.33</v>
      </c>
      <c r="AS1400" s="4">
        <v>14161080</v>
      </c>
      <c r="AT1400" s="13">
        <v>198.62</v>
      </c>
      <c r="AU1400" s="4">
        <v>3484707</v>
      </c>
      <c r="AV1400" s="13">
        <v>1720.54</v>
      </c>
      <c r="AW1400" s="4">
        <v>367509</v>
      </c>
      <c r="AX1400" s="13">
        <v>265.17</v>
      </c>
      <c r="AY1400" s="4">
        <v>2749966</v>
      </c>
      <c r="AZ1400" s="13">
        <v>148.54</v>
      </c>
      <c r="BA1400" s="4">
        <v>4612952</v>
      </c>
      <c r="BB1400" s="13">
        <v>56.34</v>
      </c>
      <c r="BC1400" s="4">
        <v>9139768</v>
      </c>
      <c r="BD1400" s="13">
        <v>77.239999999999995</v>
      </c>
      <c r="BE1400" s="4">
        <v>9213149</v>
      </c>
      <c r="BF1400" s="13">
        <v>90.81</v>
      </c>
      <c r="BG1400" s="4">
        <v>1741359</v>
      </c>
      <c r="BH1400" s="13">
        <v>98.91</v>
      </c>
      <c r="BI1400" s="4">
        <v>4097303</v>
      </c>
    </row>
    <row r="1401" spans="1:61" x14ac:dyDescent="0.35">
      <c r="A1401" s="1">
        <v>44035</v>
      </c>
      <c r="B1401" s="13">
        <v>371.38</v>
      </c>
      <c r="C1401" s="4">
        <v>49251108</v>
      </c>
      <c r="D1401" s="13">
        <v>202.54</v>
      </c>
      <c r="E1401" s="4">
        <v>67457035</v>
      </c>
      <c r="F1401" s="13">
        <v>405.19</v>
      </c>
      <c r="G1401" s="4">
        <v>10291532</v>
      </c>
      <c r="H1401" s="13">
        <v>309.67</v>
      </c>
      <c r="I1401" s="4">
        <v>1941719</v>
      </c>
      <c r="J1401" s="13">
        <v>55.76</v>
      </c>
      <c r="K1401" s="4">
        <v>12576046</v>
      </c>
      <c r="L1401" s="13">
        <v>188.54</v>
      </c>
      <c r="M1401" s="4">
        <v>3639519</v>
      </c>
      <c r="N1401" s="13">
        <v>59.57</v>
      </c>
      <c r="O1401" s="4">
        <v>106829109</v>
      </c>
      <c r="P1401" s="13">
        <v>431.74</v>
      </c>
      <c r="Q1401" s="4">
        <v>2313874</v>
      </c>
      <c r="R1401" s="13">
        <v>47.41</v>
      </c>
      <c r="S1401" s="4">
        <v>23750217</v>
      </c>
      <c r="T1401" s="13">
        <v>60.4</v>
      </c>
      <c r="U1401" s="4">
        <v>43518551</v>
      </c>
      <c r="V1401" s="13">
        <v>43.7</v>
      </c>
      <c r="W1401" s="4">
        <v>17934429</v>
      </c>
      <c r="X1401" s="13">
        <v>91.01</v>
      </c>
      <c r="Y1401" s="4">
        <v>6586339</v>
      </c>
      <c r="Z1401" s="13">
        <v>48.85</v>
      </c>
      <c r="AA1401" s="4">
        <v>4936375</v>
      </c>
      <c r="AB1401" s="13">
        <v>40.46</v>
      </c>
      <c r="AC1401" s="4">
        <v>5953466</v>
      </c>
      <c r="AD1401" s="13">
        <v>19.3</v>
      </c>
      <c r="AE1401" s="4">
        <v>13233202</v>
      </c>
      <c r="AF1401" s="13">
        <v>19.05</v>
      </c>
      <c r="AG1401" s="4">
        <v>1910575</v>
      </c>
      <c r="AH1401" s="13">
        <v>16.82</v>
      </c>
      <c r="AI1401" s="4">
        <v>14044090</v>
      </c>
      <c r="AJ1401" s="13">
        <v>65.180000000000007</v>
      </c>
      <c r="AK1401" s="4">
        <v>2104706</v>
      </c>
      <c r="AL1401" s="13">
        <v>14.49</v>
      </c>
      <c r="AM1401" s="4">
        <v>24054425</v>
      </c>
      <c r="AN1401" s="13">
        <v>38.880000000000003</v>
      </c>
      <c r="AO1401" s="4">
        <v>4573766</v>
      </c>
      <c r="AP1401" s="13">
        <v>2986.55</v>
      </c>
      <c r="AQ1401" s="4">
        <v>5656906</v>
      </c>
      <c r="AR1401" s="13">
        <v>1513.07</v>
      </c>
      <c r="AS1401" s="4">
        <v>24328504</v>
      </c>
      <c r="AT1401" s="13">
        <v>197.55</v>
      </c>
      <c r="AU1401" s="4">
        <v>2702178</v>
      </c>
      <c r="AV1401" s="13">
        <v>1695.46</v>
      </c>
      <c r="AW1401" s="4">
        <v>263862</v>
      </c>
      <c r="AX1401" s="13">
        <v>263.81</v>
      </c>
      <c r="AY1401" s="4">
        <v>2680102</v>
      </c>
      <c r="AZ1401" s="13">
        <v>146.5</v>
      </c>
      <c r="BA1401" s="4">
        <v>3664786</v>
      </c>
      <c r="BB1401" s="13">
        <v>55.15</v>
      </c>
      <c r="BC1401" s="4">
        <v>9819226</v>
      </c>
      <c r="BD1401" s="13">
        <v>75.36</v>
      </c>
      <c r="BE1401" s="4">
        <v>7795081</v>
      </c>
      <c r="BF1401" s="13">
        <v>88.97</v>
      </c>
      <c r="BG1401" s="4">
        <v>2564106</v>
      </c>
      <c r="BH1401" s="13">
        <v>98.3</v>
      </c>
      <c r="BI1401" s="4">
        <v>4530464</v>
      </c>
    </row>
    <row r="1402" spans="1:61" x14ac:dyDescent="0.35">
      <c r="A1402" s="1">
        <v>44036</v>
      </c>
      <c r="B1402" s="13">
        <v>370.46</v>
      </c>
      <c r="C1402" s="4">
        <v>46359716</v>
      </c>
      <c r="D1402" s="13">
        <v>201.3</v>
      </c>
      <c r="E1402" s="4">
        <v>39826989</v>
      </c>
      <c r="F1402" s="13">
        <v>407.78</v>
      </c>
      <c r="G1402" s="4">
        <v>11832300</v>
      </c>
      <c r="H1402" s="13">
        <v>305.79000000000002</v>
      </c>
      <c r="I1402" s="4">
        <v>1563403</v>
      </c>
      <c r="J1402" s="13">
        <v>55.65</v>
      </c>
      <c r="K1402" s="4">
        <v>8939667</v>
      </c>
      <c r="L1402" s="13">
        <v>188.49</v>
      </c>
      <c r="M1402" s="4">
        <v>3908386</v>
      </c>
      <c r="N1402" s="13">
        <v>69.400000000000006</v>
      </c>
      <c r="O1402" s="4">
        <v>205314531</v>
      </c>
      <c r="P1402" s="13">
        <v>430.31</v>
      </c>
      <c r="Q1402" s="4">
        <v>1901029</v>
      </c>
      <c r="R1402" s="13">
        <v>46.4</v>
      </c>
      <c r="S1402" s="4">
        <v>16983627</v>
      </c>
      <c r="T1402" s="13">
        <v>50.59</v>
      </c>
      <c r="U1402" s="4">
        <v>182269902</v>
      </c>
      <c r="V1402" s="13">
        <v>43.43</v>
      </c>
      <c r="W1402" s="4">
        <v>16415314</v>
      </c>
      <c r="X1402" s="13">
        <v>90.13</v>
      </c>
      <c r="Y1402" s="4">
        <v>6620464</v>
      </c>
      <c r="Z1402" s="13">
        <v>49.04</v>
      </c>
      <c r="AA1402" s="4">
        <v>3055045</v>
      </c>
      <c r="AB1402" s="13">
        <v>40.28</v>
      </c>
      <c r="AC1402" s="4">
        <v>5202602</v>
      </c>
      <c r="AD1402" s="13">
        <v>19.48</v>
      </c>
      <c r="AE1402" s="4">
        <v>16738625</v>
      </c>
      <c r="AF1402" s="13">
        <v>18.78</v>
      </c>
      <c r="AG1402" s="4">
        <v>1283575</v>
      </c>
      <c r="AH1402" s="13">
        <v>16.739999999999998</v>
      </c>
      <c r="AI1402" s="4">
        <v>12779120</v>
      </c>
      <c r="AJ1402" s="13">
        <v>65.06</v>
      </c>
      <c r="AK1402" s="4">
        <v>2040648</v>
      </c>
      <c r="AL1402" s="13">
        <v>14.25</v>
      </c>
      <c r="AM1402" s="4">
        <v>12321391</v>
      </c>
      <c r="AN1402" s="13">
        <v>38.700000000000003</v>
      </c>
      <c r="AO1402" s="4">
        <v>3728635</v>
      </c>
      <c r="AP1402" s="13">
        <v>3008.91</v>
      </c>
      <c r="AQ1402" s="4">
        <v>5632413</v>
      </c>
      <c r="AR1402" s="13">
        <v>1417</v>
      </c>
      <c r="AS1402" s="4">
        <v>19396616</v>
      </c>
      <c r="AT1402" s="13">
        <v>198.72</v>
      </c>
      <c r="AU1402" s="4">
        <v>2200026</v>
      </c>
      <c r="AV1402" s="13">
        <v>1701.3</v>
      </c>
      <c r="AW1402" s="4">
        <v>324871</v>
      </c>
      <c r="AX1402" s="13">
        <v>265.31</v>
      </c>
      <c r="AY1402" s="4">
        <v>2984507</v>
      </c>
      <c r="AZ1402" s="13">
        <v>147.03</v>
      </c>
      <c r="BA1402" s="4">
        <v>3740089</v>
      </c>
      <c r="BB1402" s="13">
        <v>55.12</v>
      </c>
      <c r="BC1402" s="4">
        <v>6509620</v>
      </c>
      <c r="BD1402" s="13">
        <v>75.78</v>
      </c>
      <c r="BE1402" s="4">
        <v>5673370</v>
      </c>
      <c r="BF1402" s="13">
        <v>87.5</v>
      </c>
      <c r="BG1402" s="4">
        <v>2369546</v>
      </c>
      <c r="BH1402" s="13">
        <v>98.43</v>
      </c>
      <c r="BI1402" s="4">
        <v>5638435</v>
      </c>
    </row>
    <row r="1403" spans="1:61" x14ac:dyDescent="0.35">
      <c r="A1403" s="1">
        <v>44039</v>
      </c>
      <c r="B1403" s="13">
        <v>379.24</v>
      </c>
      <c r="C1403" s="4">
        <v>30303548</v>
      </c>
      <c r="D1403" s="13">
        <v>203.85</v>
      </c>
      <c r="E1403" s="4">
        <v>30160867</v>
      </c>
      <c r="F1403" s="13">
        <v>416.86</v>
      </c>
      <c r="G1403" s="4">
        <v>7303255</v>
      </c>
      <c r="H1403" s="13">
        <v>312.68</v>
      </c>
      <c r="I1403" s="4">
        <v>2064602</v>
      </c>
      <c r="J1403" s="13">
        <v>55.34</v>
      </c>
      <c r="K1403" s="4">
        <v>10319936</v>
      </c>
      <c r="L1403" s="13">
        <v>190.96</v>
      </c>
      <c r="M1403" s="4">
        <v>3015701</v>
      </c>
      <c r="N1403" s="13">
        <v>68.97</v>
      </c>
      <c r="O1403" s="4">
        <v>107918075</v>
      </c>
      <c r="P1403" s="13">
        <v>437.1</v>
      </c>
      <c r="Q1403" s="4">
        <v>1621956</v>
      </c>
      <c r="R1403" s="13">
        <v>47.19</v>
      </c>
      <c r="S1403" s="4">
        <v>15575959</v>
      </c>
      <c r="T1403" s="13">
        <v>49.57</v>
      </c>
      <c r="U1403" s="4">
        <v>107526547</v>
      </c>
      <c r="V1403" s="13">
        <v>44.07</v>
      </c>
      <c r="W1403" s="4">
        <v>18547862</v>
      </c>
      <c r="X1403" s="13">
        <v>91.04</v>
      </c>
      <c r="Y1403" s="4">
        <v>7599982</v>
      </c>
      <c r="Z1403" s="13">
        <v>48.56</v>
      </c>
      <c r="AA1403" s="4">
        <v>2474830</v>
      </c>
      <c r="AB1403" s="13">
        <v>39.770000000000003</v>
      </c>
      <c r="AC1403" s="4">
        <v>5312732</v>
      </c>
      <c r="AD1403" s="13">
        <v>19.68</v>
      </c>
      <c r="AE1403" s="4">
        <v>15020057</v>
      </c>
      <c r="AF1403" s="13">
        <v>18.13</v>
      </c>
      <c r="AG1403" s="4">
        <v>1717500</v>
      </c>
      <c r="AH1403" s="13">
        <v>16.7</v>
      </c>
      <c r="AI1403" s="4">
        <v>13963307</v>
      </c>
      <c r="AJ1403" s="13">
        <v>64.59</v>
      </c>
      <c r="AK1403" s="4">
        <v>1826579</v>
      </c>
      <c r="AL1403" s="13">
        <v>14.2</v>
      </c>
      <c r="AM1403" s="4">
        <v>12081340</v>
      </c>
      <c r="AN1403" s="13">
        <v>38.520000000000003</v>
      </c>
      <c r="AO1403" s="4">
        <v>3290339</v>
      </c>
      <c r="AP1403" s="13">
        <v>3055.21</v>
      </c>
      <c r="AQ1403" s="4">
        <v>4170492</v>
      </c>
      <c r="AR1403" s="13">
        <v>1539.6</v>
      </c>
      <c r="AS1403" s="4">
        <v>16048669</v>
      </c>
      <c r="AT1403" s="13">
        <v>201.25</v>
      </c>
      <c r="AU1403" s="4">
        <v>4541727</v>
      </c>
      <c r="AV1403" s="13">
        <v>1702.83</v>
      </c>
      <c r="AW1403" s="4">
        <v>223880</v>
      </c>
      <c r="AX1403" s="13">
        <v>267.42</v>
      </c>
      <c r="AY1403" s="4">
        <v>2412476</v>
      </c>
      <c r="AZ1403" s="13">
        <v>149.12</v>
      </c>
      <c r="BA1403" s="4">
        <v>2791065</v>
      </c>
      <c r="BB1403" s="13">
        <v>57.23</v>
      </c>
      <c r="BC1403" s="4">
        <v>7820682</v>
      </c>
      <c r="BD1403" s="13">
        <v>76.459999999999994</v>
      </c>
      <c r="BE1403" s="4">
        <v>6771141</v>
      </c>
      <c r="BF1403" s="13">
        <v>86.27</v>
      </c>
      <c r="BG1403" s="4">
        <v>2675842</v>
      </c>
      <c r="BH1403" s="13">
        <v>97.21</v>
      </c>
      <c r="BI1403" s="4">
        <v>4273442</v>
      </c>
    </row>
    <row r="1404" spans="1:61" x14ac:dyDescent="0.35">
      <c r="A1404" s="1">
        <v>44040</v>
      </c>
      <c r="B1404" s="13">
        <v>373.01</v>
      </c>
      <c r="C1404" s="4">
        <v>25906375</v>
      </c>
      <c r="D1404" s="13">
        <v>202.02</v>
      </c>
      <c r="E1404" s="4">
        <v>23251388</v>
      </c>
      <c r="F1404" s="13">
        <v>408.62</v>
      </c>
      <c r="G1404" s="4">
        <v>6790901</v>
      </c>
      <c r="H1404" s="13">
        <v>307.35000000000002</v>
      </c>
      <c r="I1404" s="4">
        <v>1397848</v>
      </c>
      <c r="J1404" s="13">
        <v>55.35</v>
      </c>
      <c r="K1404" s="4">
        <v>13030193</v>
      </c>
      <c r="L1404" s="13">
        <v>189.5</v>
      </c>
      <c r="M1404" s="4">
        <v>3114398</v>
      </c>
      <c r="N1404" s="13">
        <v>67.61</v>
      </c>
      <c r="O1404" s="4">
        <v>94181374</v>
      </c>
      <c r="P1404" s="13">
        <v>432.26</v>
      </c>
      <c r="Q1404" s="4">
        <v>1463467</v>
      </c>
      <c r="R1404" s="13">
        <v>46.28</v>
      </c>
      <c r="S1404" s="4">
        <v>13975256</v>
      </c>
      <c r="T1404" s="13">
        <v>49.24</v>
      </c>
      <c r="U1404" s="4">
        <v>62362611</v>
      </c>
      <c r="V1404" s="13">
        <v>43.55</v>
      </c>
      <c r="W1404" s="4">
        <v>19190502</v>
      </c>
      <c r="X1404" s="13">
        <v>89.11</v>
      </c>
      <c r="Y1404" s="4">
        <v>6787341</v>
      </c>
      <c r="Z1404" s="13">
        <v>47.27</v>
      </c>
      <c r="AA1404" s="4">
        <v>2763314</v>
      </c>
      <c r="AB1404" s="13">
        <v>38.96</v>
      </c>
      <c r="AC1404" s="4">
        <v>6188720</v>
      </c>
      <c r="AD1404" s="13">
        <v>19.149999999999999</v>
      </c>
      <c r="AE1404" s="4">
        <v>14551121</v>
      </c>
      <c r="AF1404" s="13">
        <v>17.899999999999999</v>
      </c>
      <c r="AG1404" s="4">
        <v>1753304</v>
      </c>
      <c r="AH1404" s="13">
        <v>16.350000000000001</v>
      </c>
      <c r="AI1404" s="4">
        <v>12859463</v>
      </c>
      <c r="AJ1404" s="13">
        <v>63.58</v>
      </c>
      <c r="AK1404" s="4">
        <v>2428573</v>
      </c>
      <c r="AL1404" s="13">
        <v>14.12</v>
      </c>
      <c r="AM1404" s="4">
        <v>8494024</v>
      </c>
      <c r="AN1404" s="13">
        <v>38.119999999999997</v>
      </c>
      <c r="AO1404" s="4">
        <v>4820988</v>
      </c>
      <c r="AP1404" s="13">
        <v>3000.33</v>
      </c>
      <c r="AQ1404" s="4">
        <v>3126651</v>
      </c>
      <c r="AR1404" s="13">
        <v>1476.49</v>
      </c>
      <c r="AS1404" s="4">
        <v>15808700</v>
      </c>
      <c r="AT1404" s="13">
        <v>196.24</v>
      </c>
      <c r="AU1404" s="4">
        <v>6051015</v>
      </c>
      <c r="AV1404" s="13">
        <v>1681.75</v>
      </c>
      <c r="AW1404" s="4">
        <v>210588</v>
      </c>
      <c r="AX1404" s="13">
        <v>265.27999999999997</v>
      </c>
      <c r="AY1404" s="4">
        <v>2226974</v>
      </c>
      <c r="AZ1404" s="13">
        <v>147.71</v>
      </c>
      <c r="BA1404" s="4">
        <v>3571838</v>
      </c>
      <c r="BB1404" s="13">
        <v>56.35</v>
      </c>
      <c r="BC1404" s="4">
        <v>11066834</v>
      </c>
      <c r="BD1404" s="13">
        <v>74.64</v>
      </c>
      <c r="BE1404" s="4">
        <v>12273414</v>
      </c>
      <c r="BF1404" s="13">
        <v>86.55</v>
      </c>
      <c r="BG1404" s="4">
        <v>2105019</v>
      </c>
      <c r="BH1404" s="13">
        <v>96.27</v>
      </c>
      <c r="BI1404" s="4">
        <v>3822584</v>
      </c>
    </row>
    <row r="1405" spans="1:61" x14ac:dyDescent="0.35">
      <c r="A1405" s="1">
        <v>44041</v>
      </c>
      <c r="B1405" s="13">
        <v>380.16</v>
      </c>
      <c r="C1405" s="4">
        <v>22582314</v>
      </c>
      <c r="D1405" s="13">
        <v>204.06</v>
      </c>
      <c r="E1405" s="4">
        <v>19632602</v>
      </c>
      <c r="F1405" s="13">
        <v>418.62</v>
      </c>
      <c r="G1405" s="4">
        <v>7112692</v>
      </c>
      <c r="H1405" s="13">
        <v>308.85000000000002</v>
      </c>
      <c r="I1405" s="4">
        <v>1656162</v>
      </c>
      <c r="J1405" s="13">
        <v>55.7</v>
      </c>
      <c r="K1405" s="4">
        <v>7243071</v>
      </c>
      <c r="L1405" s="13">
        <v>193.61</v>
      </c>
      <c r="M1405" s="4">
        <v>3747754</v>
      </c>
      <c r="N1405" s="13">
        <v>76.09</v>
      </c>
      <c r="O1405" s="4">
        <v>132969679</v>
      </c>
      <c r="P1405" s="13">
        <v>436.3</v>
      </c>
      <c r="Q1405" s="4">
        <v>1489294</v>
      </c>
      <c r="R1405" s="13">
        <v>46.71</v>
      </c>
      <c r="S1405" s="4">
        <v>11618230</v>
      </c>
      <c r="T1405" s="13">
        <v>48.07</v>
      </c>
      <c r="U1405" s="4">
        <v>60500806</v>
      </c>
      <c r="V1405" s="13">
        <v>44.03</v>
      </c>
      <c r="W1405" s="4">
        <v>14143181</v>
      </c>
      <c r="X1405" s="13">
        <v>90.07</v>
      </c>
      <c r="Y1405" s="4">
        <v>6386853</v>
      </c>
      <c r="Z1405" s="13">
        <v>48.5</v>
      </c>
      <c r="AA1405" s="4">
        <v>3016230</v>
      </c>
      <c r="AB1405" s="13">
        <v>39.94</v>
      </c>
      <c r="AC1405" s="4">
        <v>6305187</v>
      </c>
      <c r="AD1405" s="13">
        <v>19.43</v>
      </c>
      <c r="AE1405" s="4">
        <v>7444928</v>
      </c>
      <c r="AF1405" s="13">
        <v>19.13</v>
      </c>
      <c r="AG1405" s="4">
        <v>1727131</v>
      </c>
      <c r="AH1405" s="13">
        <v>17.03</v>
      </c>
      <c r="AI1405" s="4">
        <v>16384026</v>
      </c>
      <c r="AJ1405" s="13">
        <v>65.58</v>
      </c>
      <c r="AK1405" s="4">
        <v>2449149</v>
      </c>
      <c r="AL1405" s="13">
        <v>14.53</v>
      </c>
      <c r="AM1405" s="4">
        <v>9019934</v>
      </c>
      <c r="AN1405" s="13">
        <v>39.909999999999997</v>
      </c>
      <c r="AO1405" s="4">
        <v>5097263</v>
      </c>
      <c r="AP1405" s="13">
        <v>3033.53</v>
      </c>
      <c r="AQ1405" s="4">
        <v>2974060</v>
      </c>
      <c r="AR1405" s="13">
        <v>1499.11</v>
      </c>
      <c r="AS1405" s="4">
        <v>9426893</v>
      </c>
      <c r="AT1405" s="13">
        <v>196.21</v>
      </c>
      <c r="AU1405" s="4">
        <v>3342859</v>
      </c>
      <c r="AV1405" s="13">
        <v>1707.54</v>
      </c>
      <c r="AW1405" s="4">
        <v>311307</v>
      </c>
      <c r="AX1405" s="13">
        <v>264.66000000000003</v>
      </c>
      <c r="AY1405" s="4">
        <v>2874097</v>
      </c>
      <c r="AZ1405" s="13">
        <v>148.71</v>
      </c>
      <c r="BA1405" s="4">
        <v>2732768</v>
      </c>
      <c r="BB1405" s="13">
        <v>54.53</v>
      </c>
      <c r="BC1405" s="4">
        <v>14250514</v>
      </c>
      <c r="BD1405" s="13">
        <v>77.42</v>
      </c>
      <c r="BE1405" s="4">
        <v>15261050</v>
      </c>
      <c r="BF1405" s="13">
        <v>87.14</v>
      </c>
      <c r="BG1405" s="4">
        <v>1653673</v>
      </c>
      <c r="BH1405" s="13">
        <v>96.97</v>
      </c>
      <c r="BI1405" s="4">
        <v>6872745</v>
      </c>
    </row>
    <row r="1406" spans="1:61" x14ac:dyDescent="0.35">
      <c r="A1406" s="1">
        <v>44042</v>
      </c>
      <c r="B1406" s="13">
        <v>384.76</v>
      </c>
      <c r="C1406" s="4">
        <v>39532505</v>
      </c>
      <c r="D1406" s="13">
        <v>203.9</v>
      </c>
      <c r="E1406" s="4">
        <v>25079596</v>
      </c>
      <c r="F1406" s="13">
        <v>424.56</v>
      </c>
      <c r="G1406" s="4">
        <v>7722004</v>
      </c>
      <c r="H1406" s="13">
        <v>312.10000000000002</v>
      </c>
      <c r="I1406" s="4">
        <v>2125853</v>
      </c>
      <c r="J1406" s="13">
        <v>55.25</v>
      </c>
      <c r="K1406" s="4">
        <v>7633243</v>
      </c>
      <c r="L1406" s="13">
        <v>191.7</v>
      </c>
      <c r="M1406" s="4">
        <v>3587429</v>
      </c>
      <c r="N1406" s="13">
        <v>78.2</v>
      </c>
      <c r="O1406" s="4">
        <v>80286888</v>
      </c>
      <c r="P1406" s="13">
        <v>438.88</v>
      </c>
      <c r="Q1406" s="4">
        <v>1448955</v>
      </c>
      <c r="R1406" s="13">
        <v>46.44</v>
      </c>
      <c r="S1406" s="4">
        <v>15385149</v>
      </c>
      <c r="T1406" s="13">
        <v>47.99</v>
      </c>
      <c r="U1406" s="4">
        <v>39735185</v>
      </c>
      <c r="V1406" s="13">
        <v>41.87</v>
      </c>
      <c r="W1406" s="4">
        <v>29901095</v>
      </c>
      <c r="X1406" s="13">
        <v>86.27</v>
      </c>
      <c r="Y1406" s="4">
        <v>10112780</v>
      </c>
      <c r="Z1406" s="13">
        <v>46.58</v>
      </c>
      <c r="AA1406" s="4">
        <v>3226862</v>
      </c>
      <c r="AB1406" s="13">
        <v>37.64</v>
      </c>
      <c r="AC1406" s="4">
        <v>13421014</v>
      </c>
      <c r="AD1406" s="13">
        <v>18.440000000000001</v>
      </c>
      <c r="AE1406" s="4">
        <v>15563346</v>
      </c>
      <c r="AF1406" s="13">
        <v>18.68</v>
      </c>
      <c r="AG1406" s="4">
        <v>1685265</v>
      </c>
      <c r="AH1406" s="13">
        <v>15.77</v>
      </c>
      <c r="AI1406" s="4">
        <v>29336448</v>
      </c>
      <c r="AJ1406" s="13">
        <v>63.09</v>
      </c>
      <c r="AK1406" s="4">
        <v>3118401</v>
      </c>
      <c r="AL1406" s="13">
        <v>14.32</v>
      </c>
      <c r="AM1406" s="4">
        <v>10995659</v>
      </c>
      <c r="AN1406" s="13">
        <v>38.08</v>
      </c>
      <c r="AO1406" s="4">
        <v>5949246</v>
      </c>
      <c r="AP1406" s="13">
        <v>3051.88</v>
      </c>
      <c r="AQ1406" s="4">
        <v>6128265</v>
      </c>
      <c r="AR1406" s="13">
        <v>1487.49</v>
      </c>
      <c r="AS1406" s="4">
        <v>7621039</v>
      </c>
      <c r="AT1406" s="13">
        <v>195.41</v>
      </c>
      <c r="AU1406" s="4">
        <v>2705661</v>
      </c>
      <c r="AV1406" s="13">
        <v>1687.74</v>
      </c>
      <c r="AW1406" s="4">
        <v>205542</v>
      </c>
      <c r="AX1406" s="13">
        <v>266.31</v>
      </c>
      <c r="AY1406" s="4">
        <v>2347799</v>
      </c>
      <c r="AZ1406" s="13">
        <v>149.19999999999999</v>
      </c>
      <c r="BA1406" s="4">
        <v>2575043</v>
      </c>
      <c r="BB1406" s="13">
        <v>54.72</v>
      </c>
      <c r="BC1406" s="4">
        <v>8018272</v>
      </c>
      <c r="BD1406" s="13">
        <v>76.64</v>
      </c>
      <c r="BE1406" s="4">
        <v>7889831</v>
      </c>
      <c r="BF1406" s="13">
        <v>85.51</v>
      </c>
      <c r="BG1406" s="4">
        <v>2794673</v>
      </c>
      <c r="BH1406" s="13">
        <v>96.82</v>
      </c>
      <c r="BI1406" s="4">
        <v>4018367</v>
      </c>
    </row>
    <row r="1407" spans="1:61" x14ac:dyDescent="0.35">
      <c r="A1407" s="1">
        <v>44043</v>
      </c>
      <c r="B1407" s="13">
        <v>425.04</v>
      </c>
      <c r="C1407" s="4">
        <v>93573867</v>
      </c>
      <c r="D1407" s="13">
        <v>205.01</v>
      </c>
      <c r="E1407" s="4">
        <v>51247969</v>
      </c>
      <c r="F1407" s="13">
        <v>424.59</v>
      </c>
      <c r="G1407" s="4">
        <v>9657150</v>
      </c>
      <c r="H1407" s="13">
        <v>316.75</v>
      </c>
      <c r="I1407" s="4">
        <v>2472008</v>
      </c>
      <c r="J1407" s="13">
        <v>55.45</v>
      </c>
      <c r="K1407" s="4">
        <v>9352834</v>
      </c>
      <c r="L1407" s="13">
        <v>194.85</v>
      </c>
      <c r="M1407" s="4">
        <v>3734611</v>
      </c>
      <c r="N1407" s="13">
        <v>77.430000000000007</v>
      </c>
      <c r="O1407" s="4">
        <v>71699667</v>
      </c>
      <c r="P1407" s="13">
        <v>444.32</v>
      </c>
      <c r="Q1407" s="4">
        <v>2035254</v>
      </c>
      <c r="R1407" s="13">
        <v>47.1</v>
      </c>
      <c r="S1407" s="4">
        <v>17706367</v>
      </c>
      <c r="T1407" s="13">
        <v>47.73</v>
      </c>
      <c r="U1407" s="4">
        <v>46569883</v>
      </c>
      <c r="V1407" s="13">
        <v>42.08</v>
      </c>
      <c r="W1407" s="4">
        <v>32123002</v>
      </c>
      <c r="X1407" s="13">
        <v>83.94</v>
      </c>
      <c r="Y1407" s="4">
        <v>19120651</v>
      </c>
      <c r="Z1407" s="13">
        <v>46.85</v>
      </c>
      <c r="AA1407" s="4">
        <v>2882753</v>
      </c>
      <c r="AB1407" s="13">
        <v>37.39</v>
      </c>
      <c r="AC1407" s="4">
        <v>7721107</v>
      </c>
      <c r="AD1407" s="13">
        <v>18.14</v>
      </c>
      <c r="AE1407" s="4">
        <v>15346843</v>
      </c>
      <c r="AF1407" s="13">
        <v>18.28</v>
      </c>
      <c r="AG1407" s="4">
        <v>3048109</v>
      </c>
      <c r="AH1407" s="13">
        <v>15.74</v>
      </c>
      <c r="AI1407" s="4">
        <v>15454887</v>
      </c>
      <c r="AJ1407" s="13">
        <v>62.02</v>
      </c>
      <c r="AK1407" s="4">
        <v>5835880</v>
      </c>
      <c r="AL1407" s="13">
        <v>14.1</v>
      </c>
      <c r="AM1407" s="4">
        <v>15705116</v>
      </c>
      <c r="AN1407" s="13">
        <v>38.200000000000003</v>
      </c>
      <c r="AO1407" s="4">
        <v>9998483</v>
      </c>
      <c r="AP1407" s="13">
        <v>3164.68</v>
      </c>
      <c r="AQ1407" s="4">
        <v>8083369</v>
      </c>
      <c r="AR1407" s="13">
        <v>1430.76</v>
      </c>
      <c r="AS1407" s="4">
        <v>12246960</v>
      </c>
      <c r="AT1407" s="13">
        <v>194.28</v>
      </c>
      <c r="AU1407" s="4">
        <v>3195486</v>
      </c>
      <c r="AV1407" s="13">
        <v>1662.13</v>
      </c>
      <c r="AW1407" s="4">
        <v>305241</v>
      </c>
      <c r="AX1407" s="13">
        <v>265.49</v>
      </c>
      <c r="AY1407" s="4">
        <v>3640388</v>
      </c>
      <c r="AZ1407" s="13">
        <v>148.91</v>
      </c>
      <c r="BA1407" s="4">
        <v>3928596</v>
      </c>
      <c r="BB1407" s="13">
        <v>55.28</v>
      </c>
      <c r="BC1407" s="4">
        <v>8942293</v>
      </c>
      <c r="BD1407" s="13">
        <v>76.53</v>
      </c>
      <c r="BE1407" s="4">
        <v>7424977</v>
      </c>
      <c r="BF1407" s="13">
        <v>83.825000000000003</v>
      </c>
      <c r="BG1407" s="4">
        <v>3922499</v>
      </c>
      <c r="BH1407" s="13">
        <v>97.61</v>
      </c>
      <c r="BI1407" s="4">
        <v>5510394</v>
      </c>
    </row>
    <row r="1408" spans="1:61" x14ac:dyDescent="0.35">
      <c r="A1408" s="1">
        <v>44046</v>
      </c>
      <c r="B1408" s="13">
        <v>435.75</v>
      </c>
      <c r="C1408" s="4">
        <v>77037847</v>
      </c>
      <c r="D1408" s="13">
        <v>216.54</v>
      </c>
      <c r="E1408" s="4">
        <v>78983009</v>
      </c>
      <c r="F1408" s="13">
        <v>440.41</v>
      </c>
      <c r="G1408" s="4">
        <v>10325456</v>
      </c>
      <c r="H1408" s="13">
        <v>321.23</v>
      </c>
      <c r="I1408" s="4">
        <v>2080036</v>
      </c>
      <c r="J1408" s="13">
        <v>55.98</v>
      </c>
      <c r="K1408" s="4">
        <v>9165025</v>
      </c>
      <c r="L1408" s="13">
        <v>203.19</v>
      </c>
      <c r="M1408" s="4">
        <v>6561007</v>
      </c>
      <c r="N1408" s="13">
        <v>77.67</v>
      </c>
      <c r="O1408" s="4">
        <v>42628817</v>
      </c>
      <c r="P1408" s="13">
        <v>447.97</v>
      </c>
      <c r="Q1408" s="4">
        <v>2076479</v>
      </c>
      <c r="R1408" s="13">
        <v>47.16</v>
      </c>
      <c r="S1408" s="4">
        <v>14142518</v>
      </c>
      <c r="T1408" s="13">
        <v>48.3</v>
      </c>
      <c r="U1408" s="4">
        <v>31767139</v>
      </c>
      <c r="V1408" s="13">
        <v>42.25</v>
      </c>
      <c r="W1408" s="4">
        <v>23040541</v>
      </c>
      <c r="X1408" s="13">
        <v>84.81</v>
      </c>
      <c r="Y1408" s="4">
        <v>11221849</v>
      </c>
      <c r="Z1408" s="13">
        <v>46.37</v>
      </c>
      <c r="AA1408" s="4">
        <v>4004510</v>
      </c>
      <c r="AB1408" s="13">
        <v>36.71</v>
      </c>
      <c r="AC1408" s="4">
        <v>8065468</v>
      </c>
      <c r="AD1408" s="13">
        <v>18.72</v>
      </c>
      <c r="AE1408" s="4">
        <v>9618932</v>
      </c>
      <c r="AF1408" s="13">
        <v>18.79</v>
      </c>
      <c r="AG1408" s="4">
        <v>1618508</v>
      </c>
      <c r="AH1408" s="13">
        <v>15.25</v>
      </c>
      <c r="AI1408" s="4">
        <v>22888037</v>
      </c>
      <c r="AJ1408" s="13">
        <v>61.12</v>
      </c>
      <c r="AK1408" s="4">
        <v>4331873</v>
      </c>
      <c r="AL1408" s="13">
        <v>14.03</v>
      </c>
      <c r="AM1408" s="4">
        <v>11793231</v>
      </c>
      <c r="AN1408" s="13">
        <v>38.57</v>
      </c>
      <c r="AO1408" s="4">
        <v>24368391</v>
      </c>
      <c r="AP1408" s="13">
        <v>3111.89</v>
      </c>
      <c r="AQ1408" s="4">
        <v>5074663</v>
      </c>
      <c r="AR1408" s="13">
        <v>1485</v>
      </c>
      <c r="AS1408" s="4">
        <v>8809346</v>
      </c>
      <c r="AT1408" s="13">
        <v>194.4</v>
      </c>
      <c r="AU1408" s="4">
        <v>3143754</v>
      </c>
      <c r="AV1408" s="13">
        <v>1650.24</v>
      </c>
      <c r="AW1408" s="4">
        <v>201397</v>
      </c>
      <c r="AX1408" s="13">
        <v>266.18</v>
      </c>
      <c r="AY1408" s="4">
        <v>2364447</v>
      </c>
      <c r="AZ1408" s="13">
        <v>150.27000000000001</v>
      </c>
      <c r="BA1408" s="4">
        <v>3137355</v>
      </c>
      <c r="BB1408" s="13">
        <v>56.57</v>
      </c>
      <c r="BC1408" s="4">
        <v>8830726</v>
      </c>
      <c r="BD1408" s="13">
        <v>75.5</v>
      </c>
      <c r="BE1408" s="4">
        <v>7142088</v>
      </c>
      <c r="BF1408" s="13">
        <v>83.52</v>
      </c>
      <c r="BG1408" s="4">
        <v>3361965</v>
      </c>
      <c r="BH1408" s="13">
        <v>98.33</v>
      </c>
      <c r="BI1408" s="4">
        <v>5474074</v>
      </c>
    </row>
    <row r="1409" spans="1:61" x14ac:dyDescent="0.35">
      <c r="A1409" s="1">
        <v>44047</v>
      </c>
      <c r="B1409" s="13">
        <v>438.66</v>
      </c>
      <c r="C1409" s="4">
        <v>43198092</v>
      </c>
      <c r="D1409" s="13">
        <v>213.29</v>
      </c>
      <c r="E1409" s="4">
        <v>49280056</v>
      </c>
      <c r="F1409" s="13">
        <v>449.11</v>
      </c>
      <c r="G1409" s="4">
        <v>7758390</v>
      </c>
      <c r="H1409" s="13">
        <v>328.39</v>
      </c>
      <c r="I1409" s="4">
        <v>2526045</v>
      </c>
      <c r="J1409" s="13">
        <v>56</v>
      </c>
      <c r="K1409" s="4">
        <v>6364339</v>
      </c>
      <c r="L1409" s="13">
        <v>201.41</v>
      </c>
      <c r="M1409" s="4">
        <v>4438519</v>
      </c>
      <c r="N1409" s="13">
        <v>85.04</v>
      </c>
      <c r="O1409" s="4">
        <v>155676106</v>
      </c>
      <c r="P1409" s="13">
        <v>446.92</v>
      </c>
      <c r="Q1409" s="4">
        <v>2622566</v>
      </c>
      <c r="R1409" s="13">
        <v>47.67</v>
      </c>
      <c r="S1409" s="4">
        <v>12839490</v>
      </c>
      <c r="T1409" s="13">
        <v>49.13</v>
      </c>
      <c r="U1409" s="4">
        <v>29045836</v>
      </c>
      <c r="V1409" s="13">
        <v>43.47</v>
      </c>
      <c r="W1409" s="4">
        <v>17724024</v>
      </c>
      <c r="X1409" s="13">
        <v>86.49</v>
      </c>
      <c r="Y1409" s="4">
        <v>9077915</v>
      </c>
      <c r="Z1409" s="13">
        <v>48.46</v>
      </c>
      <c r="AA1409" s="4">
        <v>5754259</v>
      </c>
      <c r="AB1409" s="13">
        <v>37.64</v>
      </c>
      <c r="AC1409" s="4">
        <v>5808347</v>
      </c>
      <c r="AD1409" s="13">
        <v>19.23</v>
      </c>
      <c r="AE1409" s="4">
        <v>10142108</v>
      </c>
      <c r="AF1409" s="13">
        <v>19.73</v>
      </c>
      <c r="AG1409" s="4">
        <v>1910490</v>
      </c>
      <c r="AH1409" s="13">
        <v>15.74</v>
      </c>
      <c r="AI1409" s="4">
        <v>21703229</v>
      </c>
      <c r="AJ1409" s="13">
        <v>61.85</v>
      </c>
      <c r="AK1409" s="4">
        <v>3412611</v>
      </c>
      <c r="AL1409" s="13">
        <v>14.5</v>
      </c>
      <c r="AM1409" s="4">
        <v>16369806</v>
      </c>
      <c r="AN1409" s="13">
        <v>37.69</v>
      </c>
      <c r="AO1409" s="4">
        <v>13185650</v>
      </c>
      <c r="AP1409" s="13">
        <v>3138.83</v>
      </c>
      <c r="AQ1409" s="4">
        <v>4694294</v>
      </c>
      <c r="AR1409" s="13">
        <v>1487</v>
      </c>
      <c r="AS1409" s="4">
        <v>8414990</v>
      </c>
      <c r="AT1409" s="13">
        <v>199.36</v>
      </c>
      <c r="AU1409" s="4">
        <v>3700233</v>
      </c>
      <c r="AV1409" s="13">
        <v>1675.13</v>
      </c>
      <c r="AW1409" s="4">
        <v>240222</v>
      </c>
      <c r="AX1409" s="13">
        <v>267.87</v>
      </c>
      <c r="AY1409" s="4">
        <v>2223957</v>
      </c>
      <c r="AZ1409" s="13">
        <v>149.66999999999999</v>
      </c>
      <c r="BA1409" s="4">
        <v>2381645</v>
      </c>
      <c r="BB1409" s="13">
        <v>56.33</v>
      </c>
      <c r="BC1409" s="4">
        <v>6120688</v>
      </c>
      <c r="BD1409" s="13">
        <v>75.13</v>
      </c>
      <c r="BE1409" s="4">
        <v>12792449</v>
      </c>
      <c r="BF1409" s="13">
        <v>86.1</v>
      </c>
      <c r="BG1409" s="4">
        <v>2981182</v>
      </c>
      <c r="BH1409" s="13">
        <v>97.33</v>
      </c>
      <c r="BI1409" s="4">
        <v>7539319</v>
      </c>
    </row>
    <row r="1410" spans="1:61" x14ac:dyDescent="0.35">
      <c r="A1410" s="1">
        <v>44048</v>
      </c>
      <c r="B1410" s="13">
        <v>440.25</v>
      </c>
      <c r="C1410" s="4">
        <v>30497988</v>
      </c>
      <c r="D1410" s="13">
        <v>212.94</v>
      </c>
      <c r="E1410" s="4">
        <v>28858621</v>
      </c>
      <c r="F1410" s="13">
        <v>451.47</v>
      </c>
      <c r="G1410" s="4">
        <v>6262493</v>
      </c>
      <c r="H1410" s="13">
        <v>329.54</v>
      </c>
      <c r="I1410" s="4">
        <v>2230211</v>
      </c>
      <c r="J1410" s="13">
        <v>55.5</v>
      </c>
      <c r="K1410" s="4">
        <v>6629046</v>
      </c>
      <c r="L1410" s="13">
        <v>202.64</v>
      </c>
      <c r="M1410" s="4">
        <v>3615762</v>
      </c>
      <c r="N1410" s="13">
        <v>85.31</v>
      </c>
      <c r="O1410" s="4">
        <v>65737306</v>
      </c>
      <c r="P1410" s="13">
        <v>449.51</v>
      </c>
      <c r="Q1410" s="4">
        <v>2353535</v>
      </c>
      <c r="R1410" s="13">
        <v>47.33</v>
      </c>
      <c r="S1410" s="4">
        <v>13077572</v>
      </c>
      <c r="T1410" s="13">
        <v>48.92</v>
      </c>
      <c r="U1410" s="4">
        <v>29471066</v>
      </c>
      <c r="V1410" s="13">
        <v>43.85</v>
      </c>
      <c r="W1410" s="4">
        <v>17445784</v>
      </c>
      <c r="X1410" s="13">
        <v>87.2</v>
      </c>
      <c r="Y1410" s="4">
        <v>7352641</v>
      </c>
      <c r="Z1410" s="13">
        <v>50.75</v>
      </c>
      <c r="AA1410" s="4">
        <v>5070023</v>
      </c>
      <c r="AB1410" s="13">
        <v>38.020000000000003</v>
      </c>
      <c r="AC1410" s="4">
        <v>7325510</v>
      </c>
      <c r="AD1410" s="13">
        <v>19.5</v>
      </c>
      <c r="AE1410" s="4">
        <v>9590735</v>
      </c>
      <c r="AF1410" s="13">
        <v>20.16</v>
      </c>
      <c r="AG1410" s="4">
        <v>3153070</v>
      </c>
      <c r="AH1410" s="13">
        <v>15.94</v>
      </c>
      <c r="AI1410" s="4">
        <v>24675455</v>
      </c>
      <c r="AJ1410" s="13">
        <v>61.96</v>
      </c>
      <c r="AK1410" s="4">
        <v>4595467</v>
      </c>
      <c r="AL1410" s="13">
        <v>14.44</v>
      </c>
      <c r="AM1410" s="4">
        <v>12620033</v>
      </c>
      <c r="AN1410" s="13">
        <v>36.43</v>
      </c>
      <c r="AO1410" s="4">
        <v>14966681</v>
      </c>
      <c r="AP1410" s="13">
        <v>3205.03</v>
      </c>
      <c r="AQ1410" s="4">
        <v>3930025</v>
      </c>
      <c r="AR1410" s="13">
        <v>1485.02</v>
      </c>
      <c r="AS1410" s="4">
        <v>4978015</v>
      </c>
      <c r="AT1410" s="13">
        <v>199.26</v>
      </c>
      <c r="AU1410" s="4">
        <v>2281830</v>
      </c>
      <c r="AV1410" s="13">
        <v>1724.77</v>
      </c>
      <c r="AW1410" s="4">
        <v>314522</v>
      </c>
      <c r="AX1410" s="13">
        <v>267.48</v>
      </c>
      <c r="AY1410" s="4">
        <v>1963860</v>
      </c>
      <c r="AZ1410" s="13">
        <v>150.26</v>
      </c>
      <c r="BA1410" s="4">
        <v>3050364</v>
      </c>
      <c r="BB1410" s="13">
        <v>56.66</v>
      </c>
      <c r="BC1410" s="4">
        <v>6974308</v>
      </c>
      <c r="BD1410" s="13">
        <v>75.78</v>
      </c>
      <c r="BE1410" s="4">
        <v>7823144</v>
      </c>
      <c r="BF1410" s="13">
        <v>87.27</v>
      </c>
      <c r="BG1410" s="4">
        <v>2200758</v>
      </c>
      <c r="BH1410" s="13">
        <v>100.94</v>
      </c>
      <c r="BI1410" s="4">
        <v>7227111</v>
      </c>
    </row>
    <row r="1411" spans="1:61" x14ac:dyDescent="0.35">
      <c r="A1411" s="1">
        <v>44049</v>
      </c>
      <c r="B1411" s="13">
        <v>455.61</v>
      </c>
      <c r="C1411" s="4">
        <v>50607225</v>
      </c>
      <c r="D1411" s="13">
        <v>216.35</v>
      </c>
      <c r="E1411" s="4">
        <v>32656843</v>
      </c>
      <c r="F1411" s="13">
        <v>453.42</v>
      </c>
      <c r="G1411" s="4">
        <v>6107892</v>
      </c>
      <c r="H1411" s="13">
        <v>329.16</v>
      </c>
      <c r="I1411" s="4">
        <v>1419296</v>
      </c>
      <c r="J1411" s="13">
        <v>55.28</v>
      </c>
      <c r="K1411" s="4">
        <v>8169855</v>
      </c>
      <c r="L1411" s="13">
        <v>207.79</v>
      </c>
      <c r="M1411" s="4">
        <v>5113305</v>
      </c>
      <c r="N1411" s="13">
        <v>86.71</v>
      </c>
      <c r="O1411" s="4">
        <v>53961739</v>
      </c>
      <c r="P1411" s="13">
        <v>464.11</v>
      </c>
      <c r="Q1411" s="4">
        <v>2362002</v>
      </c>
      <c r="R1411" s="13">
        <v>47.77</v>
      </c>
      <c r="S1411" s="4">
        <v>14190870</v>
      </c>
      <c r="T1411" s="13">
        <v>48.57</v>
      </c>
      <c r="U1411" s="4">
        <v>23795529</v>
      </c>
      <c r="V1411" s="13">
        <v>43.64</v>
      </c>
      <c r="W1411" s="4">
        <v>14434935</v>
      </c>
      <c r="X1411" s="13">
        <v>87.47</v>
      </c>
      <c r="Y1411" s="4">
        <v>7035584</v>
      </c>
      <c r="Z1411" s="13">
        <v>50.89</v>
      </c>
      <c r="AA1411" s="4">
        <v>3290616</v>
      </c>
      <c r="AB1411" s="13">
        <v>38.049999999999997</v>
      </c>
      <c r="AC1411" s="4">
        <v>6588727</v>
      </c>
      <c r="AD1411" s="13">
        <v>19.32</v>
      </c>
      <c r="AE1411" s="4">
        <v>6751100</v>
      </c>
      <c r="AF1411" s="13">
        <v>19.36</v>
      </c>
      <c r="AG1411" s="4">
        <v>3035001</v>
      </c>
      <c r="AH1411" s="13">
        <v>15.45</v>
      </c>
      <c r="AI1411" s="4">
        <v>18745132</v>
      </c>
      <c r="AJ1411" s="13">
        <v>60.97</v>
      </c>
      <c r="AK1411" s="4">
        <v>3187788</v>
      </c>
      <c r="AL1411" s="13">
        <v>14.3</v>
      </c>
      <c r="AM1411" s="4">
        <v>8942010</v>
      </c>
      <c r="AN1411" s="13">
        <v>35.729999999999997</v>
      </c>
      <c r="AO1411" s="4">
        <v>7172451</v>
      </c>
      <c r="AP1411" s="13">
        <v>3225</v>
      </c>
      <c r="AQ1411" s="4">
        <v>3940602</v>
      </c>
      <c r="AR1411" s="13">
        <v>1489.58</v>
      </c>
      <c r="AS1411" s="4">
        <v>5992313</v>
      </c>
      <c r="AT1411" s="13">
        <v>203.18</v>
      </c>
      <c r="AU1411" s="4">
        <v>3159323</v>
      </c>
      <c r="AV1411" s="13">
        <v>1751.79</v>
      </c>
      <c r="AW1411" s="4">
        <v>451074</v>
      </c>
      <c r="AX1411" s="13">
        <v>269.37</v>
      </c>
      <c r="AY1411" s="4">
        <v>2203428</v>
      </c>
      <c r="AZ1411" s="13">
        <v>151.19</v>
      </c>
      <c r="BA1411" s="4">
        <v>2450175</v>
      </c>
      <c r="BB1411" s="13">
        <v>55.08</v>
      </c>
      <c r="BC1411" s="4">
        <v>8657472</v>
      </c>
      <c r="BD1411" s="13">
        <v>75.66</v>
      </c>
      <c r="BE1411" s="4">
        <v>6764846</v>
      </c>
      <c r="BF1411" s="13">
        <v>90.39</v>
      </c>
      <c r="BG1411" s="4">
        <v>3763776</v>
      </c>
      <c r="BH1411" s="13">
        <v>100.45</v>
      </c>
      <c r="BI1411" s="4">
        <v>4061160</v>
      </c>
    </row>
    <row r="1412" spans="1:61" x14ac:dyDescent="0.35">
      <c r="A1412" s="1">
        <v>44050</v>
      </c>
      <c r="B1412" s="13">
        <v>444.45</v>
      </c>
      <c r="C1412" s="4">
        <v>49511403</v>
      </c>
      <c r="D1412" s="13">
        <v>212.48</v>
      </c>
      <c r="E1412" s="4">
        <v>27820421</v>
      </c>
      <c r="F1412" s="13">
        <v>447.98</v>
      </c>
      <c r="G1412" s="4">
        <v>8562899</v>
      </c>
      <c r="H1412" s="13">
        <v>325.93</v>
      </c>
      <c r="I1412" s="4">
        <v>1419332</v>
      </c>
      <c r="J1412" s="13">
        <v>55.23</v>
      </c>
      <c r="K1412" s="4">
        <v>8772264</v>
      </c>
      <c r="L1412" s="13">
        <v>201.05</v>
      </c>
      <c r="M1412" s="4">
        <v>5423414</v>
      </c>
      <c r="N1412" s="13">
        <v>84.85</v>
      </c>
      <c r="O1412" s="4">
        <v>66543157</v>
      </c>
      <c r="P1412" s="13">
        <v>449.57</v>
      </c>
      <c r="Q1412" s="4">
        <v>3289685</v>
      </c>
      <c r="R1412" s="13">
        <v>47.43</v>
      </c>
      <c r="S1412" s="4">
        <v>17054306</v>
      </c>
      <c r="T1412" s="13">
        <v>48.03</v>
      </c>
      <c r="U1412" s="4">
        <v>36765228</v>
      </c>
      <c r="V1412" s="13">
        <v>43.44</v>
      </c>
      <c r="W1412" s="4">
        <v>18757929</v>
      </c>
      <c r="X1412" s="13">
        <v>86.8</v>
      </c>
      <c r="Y1412" s="4">
        <v>7185382</v>
      </c>
      <c r="Z1412" s="13">
        <v>48.81</v>
      </c>
      <c r="AA1412" s="4">
        <v>8528582</v>
      </c>
      <c r="AB1412" s="13">
        <v>38.299999999999997</v>
      </c>
      <c r="AC1412" s="4">
        <v>4445333</v>
      </c>
      <c r="AD1412" s="13">
        <v>19.63</v>
      </c>
      <c r="AE1412" s="4">
        <v>7084785</v>
      </c>
      <c r="AF1412" s="13">
        <v>19.61</v>
      </c>
      <c r="AG1412" s="4">
        <v>2631258</v>
      </c>
      <c r="AH1412" s="13">
        <v>15.45</v>
      </c>
      <c r="AI1412" s="4">
        <v>20961254</v>
      </c>
      <c r="AJ1412" s="13">
        <v>62.87</v>
      </c>
      <c r="AK1412" s="4">
        <v>2913999</v>
      </c>
      <c r="AL1412" s="13">
        <v>14.32</v>
      </c>
      <c r="AM1412" s="4">
        <v>10458905</v>
      </c>
      <c r="AN1412" s="13">
        <v>36.67</v>
      </c>
      <c r="AO1412" s="4">
        <v>5469009</v>
      </c>
      <c r="AP1412" s="13">
        <v>3167.46</v>
      </c>
      <c r="AQ1412" s="4">
        <v>3936127</v>
      </c>
      <c r="AR1412" s="13">
        <v>1452.71</v>
      </c>
      <c r="AS1412" s="4">
        <v>8896420</v>
      </c>
      <c r="AT1412" s="13">
        <v>204.6</v>
      </c>
      <c r="AU1412" s="4">
        <v>2979950</v>
      </c>
      <c r="AV1412" s="13">
        <v>1754.48</v>
      </c>
      <c r="AW1412" s="4">
        <v>566045</v>
      </c>
      <c r="AX1412" s="13">
        <v>271.64</v>
      </c>
      <c r="AY1412" s="4">
        <v>2846290</v>
      </c>
      <c r="AZ1412" s="13">
        <v>152.78</v>
      </c>
      <c r="BA1412" s="4">
        <v>2904970</v>
      </c>
      <c r="BB1412" s="13">
        <v>55.21</v>
      </c>
      <c r="BC1412" s="4">
        <v>6369480</v>
      </c>
      <c r="BD1412" s="13">
        <v>75.790000000000006</v>
      </c>
      <c r="BE1412" s="4">
        <v>6569313</v>
      </c>
      <c r="BF1412" s="13">
        <v>93.78</v>
      </c>
      <c r="BG1412" s="4">
        <v>4949803</v>
      </c>
      <c r="BH1412" s="13">
        <v>101.86</v>
      </c>
      <c r="BI1412" s="4">
        <v>5545605</v>
      </c>
    </row>
    <row r="1413" spans="1:61" x14ac:dyDescent="0.35">
      <c r="A1413" s="1">
        <v>44053</v>
      </c>
      <c r="B1413" s="13">
        <v>450.91</v>
      </c>
      <c r="C1413" s="4">
        <v>53100856</v>
      </c>
      <c r="D1413" s="13">
        <v>208.25</v>
      </c>
      <c r="E1413" s="4">
        <v>36716462</v>
      </c>
      <c r="F1413" s="13">
        <v>446.6</v>
      </c>
      <c r="G1413" s="4">
        <v>10694898</v>
      </c>
      <c r="H1413" s="13">
        <v>327.36</v>
      </c>
      <c r="I1413" s="4">
        <v>1199008</v>
      </c>
      <c r="J1413" s="13">
        <v>54.94</v>
      </c>
      <c r="K1413" s="4">
        <v>10047111</v>
      </c>
      <c r="L1413" s="13">
        <v>197.16</v>
      </c>
      <c r="M1413" s="4">
        <v>5528192</v>
      </c>
      <c r="N1413" s="13">
        <v>82.24</v>
      </c>
      <c r="O1413" s="4">
        <v>70536143</v>
      </c>
      <c r="P1413" s="13">
        <v>443.29</v>
      </c>
      <c r="Q1413" s="4">
        <v>1837078</v>
      </c>
      <c r="R1413" s="13">
        <v>47.73</v>
      </c>
      <c r="S1413" s="4">
        <v>14999189</v>
      </c>
      <c r="T1413" s="13">
        <v>49.22</v>
      </c>
      <c r="U1413" s="4">
        <v>37442609</v>
      </c>
      <c r="V1413" s="13">
        <v>44.51</v>
      </c>
      <c r="W1413" s="4">
        <v>24367750</v>
      </c>
      <c r="X1413" s="13">
        <v>89.73</v>
      </c>
      <c r="Y1413" s="4">
        <v>8150225</v>
      </c>
      <c r="Z1413" s="13">
        <v>50.46</v>
      </c>
      <c r="AA1413" s="4">
        <v>4089132</v>
      </c>
      <c r="AB1413" s="13">
        <v>39.64</v>
      </c>
      <c r="AC1413" s="4">
        <v>5612595</v>
      </c>
      <c r="AD1413" s="13">
        <v>20.22</v>
      </c>
      <c r="AE1413" s="4">
        <v>11555831</v>
      </c>
      <c r="AF1413" s="13">
        <v>20.440000000000001</v>
      </c>
      <c r="AG1413" s="4">
        <v>2193940</v>
      </c>
      <c r="AH1413" s="13">
        <v>16.48</v>
      </c>
      <c r="AI1413" s="4">
        <v>26718499</v>
      </c>
      <c r="AJ1413" s="13">
        <v>64.87</v>
      </c>
      <c r="AK1413" s="4">
        <v>3387086</v>
      </c>
      <c r="AL1413" s="13">
        <v>14.54</v>
      </c>
      <c r="AM1413" s="4">
        <v>11242059</v>
      </c>
      <c r="AN1413" s="13">
        <v>37.130000000000003</v>
      </c>
      <c r="AO1413" s="4">
        <v>9232585</v>
      </c>
      <c r="AP1413" s="13">
        <v>3148.16</v>
      </c>
      <c r="AQ1413" s="4">
        <v>3167274</v>
      </c>
      <c r="AR1413" s="13">
        <v>1418.57</v>
      </c>
      <c r="AS1413" s="4">
        <v>7522264</v>
      </c>
      <c r="AT1413" s="13">
        <v>204.12</v>
      </c>
      <c r="AU1413" s="4">
        <v>2783695</v>
      </c>
      <c r="AV1413" s="13">
        <v>1768.58</v>
      </c>
      <c r="AW1413" s="4">
        <v>357226</v>
      </c>
      <c r="AX1413" s="13">
        <v>274.73</v>
      </c>
      <c r="AY1413" s="4">
        <v>2393112</v>
      </c>
      <c r="AZ1413" s="13">
        <v>153.72</v>
      </c>
      <c r="BA1413" s="4">
        <v>3065394</v>
      </c>
      <c r="BB1413" s="13">
        <v>54.37</v>
      </c>
      <c r="BC1413" s="4">
        <v>6268438</v>
      </c>
      <c r="BD1413" s="13">
        <v>77.47</v>
      </c>
      <c r="BE1413" s="4">
        <v>6604325</v>
      </c>
      <c r="BF1413" s="13">
        <v>97.13</v>
      </c>
      <c r="BG1413" s="4">
        <v>5863849</v>
      </c>
      <c r="BH1413" s="13">
        <v>105.41</v>
      </c>
      <c r="BI1413" s="4">
        <v>12677962</v>
      </c>
    </row>
    <row r="1414" spans="1:61" x14ac:dyDescent="0.35">
      <c r="A1414" s="1">
        <v>44054</v>
      </c>
      <c r="B1414" s="13">
        <v>437.5</v>
      </c>
      <c r="C1414" s="4">
        <v>46975594</v>
      </c>
      <c r="D1414" s="13">
        <v>203.38</v>
      </c>
      <c r="E1414" s="4">
        <v>36446459</v>
      </c>
      <c r="F1414" s="13">
        <v>434</v>
      </c>
      <c r="G1414" s="4">
        <v>8862763</v>
      </c>
      <c r="H1414" s="13">
        <v>324.02999999999997</v>
      </c>
      <c r="I1414" s="4">
        <v>1931596</v>
      </c>
      <c r="J1414" s="13">
        <v>54.27</v>
      </c>
      <c r="K1414" s="4">
        <v>8075289</v>
      </c>
      <c r="L1414" s="13">
        <v>191.99</v>
      </c>
      <c r="M1414" s="4">
        <v>5015367</v>
      </c>
      <c r="N1414" s="13">
        <v>76.88</v>
      </c>
      <c r="O1414" s="4">
        <v>77877661</v>
      </c>
      <c r="P1414" s="13">
        <v>435.23</v>
      </c>
      <c r="Q1414" s="4">
        <v>1900223</v>
      </c>
      <c r="R1414" s="13">
        <v>47.19</v>
      </c>
      <c r="S1414" s="4">
        <v>18859633</v>
      </c>
      <c r="T1414" s="13">
        <v>48.19</v>
      </c>
      <c r="U1414" s="4">
        <v>35348092</v>
      </c>
      <c r="V1414" s="13">
        <v>44.97</v>
      </c>
      <c r="W1414" s="4">
        <v>28987456</v>
      </c>
      <c r="X1414" s="13">
        <v>89.62</v>
      </c>
      <c r="Y1414" s="4">
        <v>9074300</v>
      </c>
      <c r="Z1414" s="13">
        <v>49.42</v>
      </c>
      <c r="AA1414" s="4">
        <v>5529011</v>
      </c>
      <c r="AB1414" s="13">
        <v>39.71</v>
      </c>
      <c r="AC1414" s="4">
        <v>7975888</v>
      </c>
      <c r="AD1414" s="13">
        <v>20.3</v>
      </c>
      <c r="AE1414" s="4">
        <v>12373740</v>
      </c>
      <c r="AF1414" s="13">
        <v>19.61</v>
      </c>
      <c r="AG1414" s="4">
        <v>4125540</v>
      </c>
      <c r="AH1414" s="13">
        <v>15.16</v>
      </c>
      <c r="AI1414" s="4">
        <v>41894035</v>
      </c>
      <c r="AJ1414" s="13">
        <v>64.11</v>
      </c>
      <c r="AK1414" s="4">
        <v>3544158</v>
      </c>
      <c r="AL1414" s="13">
        <v>14.42</v>
      </c>
      <c r="AM1414" s="4">
        <v>17560625</v>
      </c>
      <c r="AN1414" s="13">
        <v>36.950000000000003</v>
      </c>
      <c r="AO1414" s="4">
        <v>7622225</v>
      </c>
      <c r="AP1414" s="13">
        <v>3080.67</v>
      </c>
      <c r="AQ1414" s="4">
        <v>3718057</v>
      </c>
      <c r="AR1414" s="13">
        <v>1374.39</v>
      </c>
      <c r="AS1414" s="4">
        <v>8625834</v>
      </c>
      <c r="AT1414" s="13">
        <v>205</v>
      </c>
      <c r="AU1414" s="4">
        <v>2478383</v>
      </c>
      <c r="AV1414" s="13">
        <v>1805.1</v>
      </c>
      <c r="AW1414" s="4">
        <v>475997</v>
      </c>
      <c r="AX1414" s="13">
        <v>274.92</v>
      </c>
      <c r="AY1414" s="4">
        <v>3321260</v>
      </c>
      <c r="AZ1414" s="13">
        <v>153.87</v>
      </c>
      <c r="BA1414" s="4">
        <v>3722973</v>
      </c>
      <c r="BB1414" s="13">
        <v>54.29</v>
      </c>
      <c r="BC1414" s="4">
        <v>9325542</v>
      </c>
      <c r="BD1414" s="13">
        <v>78.87</v>
      </c>
      <c r="BE1414" s="4">
        <v>10238461</v>
      </c>
      <c r="BF1414" s="13">
        <v>97.01</v>
      </c>
      <c r="BG1414" s="4">
        <v>5372175</v>
      </c>
      <c r="BH1414" s="13">
        <v>105.12</v>
      </c>
      <c r="BI1414" s="4">
        <v>5400716</v>
      </c>
    </row>
    <row r="1415" spans="1:61" x14ac:dyDescent="0.35">
      <c r="A1415" s="1">
        <v>44055</v>
      </c>
      <c r="B1415" s="13">
        <v>452.04</v>
      </c>
      <c r="C1415" s="4">
        <v>41486205</v>
      </c>
      <c r="D1415" s="13">
        <v>209.19</v>
      </c>
      <c r="E1415" s="4">
        <v>28041364</v>
      </c>
      <c r="F1415" s="13">
        <v>457.61</v>
      </c>
      <c r="G1415" s="4">
        <v>11623573</v>
      </c>
      <c r="H1415" s="13">
        <v>333.64</v>
      </c>
      <c r="I1415" s="4">
        <v>1847643</v>
      </c>
      <c r="J1415" s="13">
        <v>54.17</v>
      </c>
      <c r="K1415" s="4">
        <v>9068344</v>
      </c>
      <c r="L1415" s="13">
        <v>192.62</v>
      </c>
      <c r="M1415" s="4">
        <v>3982152</v>
      </c>
      <c r="N1415" s="13">
        <v>82.61</v>
      </c>
      <c r="O1415" s="4">
        <v>88607829</v>
      </c>
      <c r="P1415" s="13">
        <v>445.36</v>
      </c>
      <c r="Q1415" s="4">
        <v>2224424</v>
      </c>
      <c r="R1415" s="13">
        <v>48.1</v>
      </c>
      <c r="S1415" s="4">
        <v>27023683</v>
      </c>
      <c r="T1415" s="13">
        <v>49.19</v>
      </c>
      <c r="U1415" s="4">
        <v>30687169</v>
      </c>
      <c r="V1415" s="13">
        <v>44.09</v>
      </c>
      <c r="W1415" s="4">
        <v>22508884</v>
      </c>
      <c r="X1415" s="13">
        <v>90.72</v>
      </c>
      <c r="Y1415" s="4">
        <v>9057971</v>
      </c>
      <c r="Z1415" s="13">
        <v>49.09</v>
      </c>
      <c r="AA1415" s="4">
        <v>4644346</v>
      </c>
      <c r="AB1415" s="13">
        <v>41.66</v>
      </c>
      <c r="AC1415" s="4">
        <v>11823177</v>
      </c>
      <c r="AD1415" s="13">
        <v>20.36</v>
      </c>
      <c r="AE1415" s="4">
        <v>14561515</v>
      </c>
      <c r="AF1415" s="13">
        <v>20.02</v>
      </c>
      <c r="AG1415" s="4">
        <v>2463405</v>
      </c>
      <c r="AH1415" s="13">
        <v>14.92</v>
      </c>
      <c r="AI1415" s="4">
        <v>31798825</v>
      </c>
      <c r="AJ1415" s="13">
        <v>64.41</v>
      </c>
      <c r="AK1415" s="4">
        <v>3442555</v>
      </c>
      <c r="AL1415" s="13">
        <v>14.49</v>
      </c>
      <c r="AM1415" s="4">
        <v>11178428</v>
      </c>
      <c r="AN1415" s="13">
        <v>38.130000000000003</v>
      </c>
      <c r="AO1415" s="4">
        <v>8281882</v>
      </c>
      <c r="AP1415" s="13">
        <v>3162.24</v>
      </c>
      <c r="AQ1415" s="4">
        <v>3527229</v>
      </c>
      <c r="AR1415" s="13">
        <v>1554.76</v>
      </c>
      <c r="AS1415" s="4">
        <v>21898834</v>
      </c>
      <c r="AT1415" s="13">
        <v>206.02</v>
      </c>
      <c r="AU1415" s="4">
        <v>2167353</v>
      </c>
      <c r="AV1415" s="13">
        <v>1808.07</v>
      </c>
      <c r="AW1415" s="4">
        <v>274153</v>
      </c>
      <c r="AX1415" s="13">
        <v>281.58</v>
      </c>
      <c r="AY1415" s="4">
        <v>3869967</v>
      </c>
      <c r="AZ1415" s="13">
        <v>156.63</v>
      </c>
      <c r="BA1415" s="4">
        <v>3792902</v>
      </c>
      <c r="BB1415" s="13">
        <v>55.49</v>
      </c>
      <c r="BC1415" s="4">
        <v>6977569</v>
      </c>
      <c r="BD1415" s="13">
        <v>79.290000000000006</v>
      </c>
      <c r="BE1415" s="4">
        <v>5378790</v>
      </c>
      <c r="BF1415" s="13">
        <v>96.03</v>
      </c>
      <c r="BG1415" s="4">
        <v>3831000</v>
      </c>
      <c r="BH1415" s="13">
        <v>105.22</v>
      </c>
      <c r="BI1415" s="4">
        <v>4715042</v>
      </c>
    </row>
    <row r="1416" spans="1:61" x14ac:dyDescent="0.35">
      <c r="A1416" s="1">
        <v>44056</v>
      </c>
      <c r="B1416" s="13">
        <v>460.04</v>
      </c>
      <c r="C1416" s="4">
        <v>52520516</v>
      </c>
      <c r="D1416" s="13">
        <v>208.7</v>
      </c>
      <c r="E1416" s="4">
        <v>22588870</v>
      </c>
      <c r="F1416" s="13">
        <v>457.72</v>
      </c>
      <c r="G1416" s="4">
        <v>9361489</v>
      </c>
      <c r="H1416" s="13">
        <v>329.42</v>
      </c>
      <c r="I1416" s="4">
        <v>1509772</v>
      </c>
      <c r="J1416" s="13">
        <v>54.02</v>
      </c>
      <c r="K1416" s="4">
        <v>8260423</v>
      </c>
      <c r="L1416" s="13">
        <v>195.14</v>
      </c>
      <c r="M1416" s="4">
        <v>4711598</v>
      </c>
      <c r="N1416" s="13">
        <v>81.84</v>
      </c>
      <c r="O1416" s="4">
        <v>57407355</v>
      </c>
      <c r="P1416" s="13">
        <v>450.02</v>
      </c>
      <c r="Q1416" s="4">
        <v>2028199</v>
      </c>
      <c r="R1416" s="13">
        <v>42.72</v>
      </c>
      <c r="S1416" s="4">
        <v>91849461</v>
      </c>
      <c r="T1416" s="13">
        <v>48.56</v>
      </c>
      <c r="U1416" s="4">
        <v>24774512</v>
      </c>
      <c r="V1416" s="13">
        <v>43.01</v>
      </c>
      <c r="W1416" s="4">
        <v>17338689</v>
      </c>
      <c r="X1416" s="13">
        <v>89.82</v>
      </c>
      <c r="Y1416" s="4">
        <v>7314642</v>
      </c>
      <c r="Z1416" s="13">
        <v>47.42</v>
      </c>
      <c r="AA1416" s="4">
        <v>3394574</v>
      </c>
      <c r="AB1416" s="13">
        <v>40.630000000000003</v>
      </c>
      <c r="AC1416" s="4">
        <v>8286433</v>
      </c>
      <c r="AD1416" s="13">
        <v>19.87</v>
      </c>
      <c r="AE1416" s="4">
        <v>8551541</v>
      </c>
      <c r="AF1416" s="13">
        <v>19.22</v>
      </c>
      <c r="AG1416" s="4">
        <v>1757595</v>
      </c>
      <c r="AH1416" s="13">
        <v>14.6</v>
      </c>
      <c r="AI1416" s="4">
        <v>28459103</v>
      </c>
      <c r="AJ1416" s="13">
        <v>62.63</v>
      </c>
      <c r="AK1416" s="4">
        <v>2875543</v>
      </c>
      <c r="AL1416" s="13">
        <v>14.27</v>
      </c>
      <c r="AM1416" s="4">
        <v>12923020</v>
      </c>
      <c r="AN1416" s="13">
        <v>37.26</v>
      </c>
      <c r="AO1416" s="4">
        <v>5040131</v>
      </c>
      <c r="AP1416" s="13">
        <v>3161.02</v>
      </c>
      <c r="AQ1416" s="4">
        <v>3149043</v>
      </c>
      <c r="AR1416" s="13">
        <v>1621</v>
      </c>
      <c r="AS1416" s="4">
        <v>20425308</v>
      </c>
      <c r="AT1416" s="13">
        <v>206.49</v>
      </c>
      <c r="AU1416" s="4">
        <v>1795023</v>
      </c>
      <c r="AV1416" s="13">
        <v>1792.97</v>
      </c>
      <c r="AW1416" s="4">
        <v>220190</v>
      </c>
      <c r="AX1416" s="13">
        <v>281.66000000000003</v>
      </c>
      <c r="AY1416" s="4">
        <v>2202427</v>
      </c>
      <c r="AZ1416" s="13">
        <v>155.69999999999999</v>
      </c>
      <c r="BA1416" s="4">
        <v>2272323</v>
      </c>
      <c r="BB1416" s="13">
        <v>56.28</v>
      </c>
      <c r="BC1416" s="4">
        <v>8206341</v>
      </c>
      <c r="BD1416" s="13">
        <v>79.02</v>
      </c>
      <c r="BE1416" s="4">
        <v>4383353</v>
      </c>
      <c r="BF1416" s="13">
        <v>96.495000000000005</v>
      </c>
      <c r="BG1416" s="4">
        <v>2158738</v>
      </c>
      <c r="BH1416" s="13">
        <v>106.52</v>
      </c>
      <c r="BI1416" s="4">
        <v>4281727</v>
      </c>
    </row>
    <row r="1417" spans="1:61" x14ac:dyDescent="0.35">
      <c r="A1417" s="1">
        <v>44057</v>
      </c>
      <c r="B1417" s="13">
        <v>459.63</v>
      </c>
      <c r="C1417" s="4">
        <v>41391302</v>
      </c>
      <c r="D1417" s="13">
        <v>208.9</v>
      </c>
      <c r="E1417" s="4">
        <v>17958936</v>
      </c>
      <c r="F1417" s="13">
        <v>462.56</v>
      </c>
      <c r="G1417" s="4">
        <v>9160904</v>
      </c>
      <c r="H1417" s="13">
        <v>327.82</v>
      </c>
      <c r="I1417" s="4">
        <v>1014005</v>
      </c>
      <c r="J1417" s="13">
        <v>54.2</v>
      </c>
      <c r="K1417" s="4">
        <v>5454407</v>
      </c>
      <c r="L1417" s="13">
        <v>193.46</v>
      </c>
      <c r="M1417" s="4">
        <v>2833235</v>
      </c>
      <c r="N1417" s="13">
        <v>81.3</v>
      </c>
      <c r="O1417" s="4">
        <v>42389477</v>
      </c>
      <c r="P1417" s="13">
        <v>447.6</v>
      </c>
      <c r="Q1417" s="4">
        <v>1111145</v>
      </c>
      <c r="R1417" s="13">
        <v>42.5</v>
      </c>
      <c r="S1417" s="4">
        <v>32539453</v>
      </c>
      <c r="T1417" s="13">
        <v>48.89</v>
      </c>
      <c r="U1417" s="4">
        <v>22321168</v>
      </c>
      <c r="V1417" s="13">
        <v>43.2</v>
      </c>
      <c r="W1417" s="4">
        <v>13595695</v>
      </c>
      <c r="X1417" s="13">
        <v>90.35</v>
      </c>
      <c r="Y1417" s="4">
        <v>6343029</v>
      </c>
      <c r="Z1417" s="13">
        <v>47.97</v>
      </c>
      <c r="AA1417" s="4">
        <v>3498927</v>
      </c>
      <c r="AB1417" s="13">
        <v>40.82</v>
      </c>
      <c r="AC1417" s="4">
        <v>3350058</v>
      </c>
      <c r="AD1417" s="13">
        <v>20.07</v>
      </c>
      <c r="AE1417" s="4">
        <v>7290296</v>
      </c>
      <c r="AF1417" s="13">
        <v>19.97</v>
      </c>
      <c r="AG1417" s="4">
        <v>2046983</v>
      </c>
      <c r="AH1417" s="13">
        <v>14.64</v>
      </c>
      <c r="AI1417" s="4">
        <v>21267234</v>
      </c>
      <c r="AJ1417" s="13">
        <v>63.66</v>
      </c>
      <c r="AK1417" s="4">
        <v>2638121</v>
      </c>
      <c r="AL1417" s="13">
        <v>14.29</v>
      </c>
      <c r="AM1417" s="4">
        <v>7216764</v>
      </c>
      <c r="AN1417" s="13">
        <v>38.35</v>
      </c>
      <c r="AO1417" s="4">
        <v>5768146</v>
      </c>
      <c r="AP1417" s="13">
        <v>3148.02</v>
      </c>
      <c r="AQ1417" s="4">
        <v>2751723</v>
      </c>
      <c r="AR1417" s="13">
        <v>1650.71</v>
      </c>
      <c r="AS1417" s="4">
        <v>12577614</v>
      </c>
      <c r="AT1417" s="13">
        <v>207.03</v>
      </c>
      <c r="AU1417" s="4">
        <v>2060237</v>
      </c>
      <c r="AV1417" s="13">
        <v>1778.87</v>
      </c>
      <c r="AW1417" s="4">
        <v>262553</v>
      </c>
      <c r="AX1417" s="13">
        <v>280.55</v>
      </c>
      <c r="AY1417" s="4">
        <v>2490422</v>
      </c>
      <c r="AZ1417" s="13">
        <v>154.34</v>
      </c>
      <c r="BA1417" s="4">
        <v>3404870</v>
      </c>
      <c r="BB1417" s="13">
        <v>56.29</v>
      </c>
      <c r="BC1417" s="4">
        <v>6253189</v>
      </c>
      <c r="BD1417" s="13">
        <v>78.37</v>
      </c>
      <c r="BE1417" s="4">
        <v>3771349</v>
      </c>
      <c r="BF1417" s="13">
        <v>96.01</v>
      </c>
      <c r="BG1417" s="4">
        <v>3407036</v>
      </c>
      <c r="BH1417" s="13">
        <v>106.43</v>
      </c>
      <c r="BI1417" s="4">
        <v>2985847</v>
      </c>
    </row>
    <row r="1418" spans="1:61" x14ac:dyDescent="0.35">
      <c r="A1418" s="1">
        <v>44060</v>
      </c>
      <c r="B1418" s="13">
        <v>458.43</v>
      </c>
      <c r="C1418" s="4">
        <v>29890361</v>
      </c>
      <c r="D1418" s="13">
        <v>210.28</v>
      </c>
      <c r="E1418" s="4">
        <v>20184757</v>
      </c>
      <c r="F1418" s="13">
        <v>493.48</v>
      </c>
      <c r="G1418" s="4">
        <v>15532523</v>
      </c>
      <c r="H1418" s="13">
        <v>330.32</v>
      </c>
      <c r="I1418" s="4">
        <v>1059414</v>
      </c>
      <c r="J1418" s="13">
        <v>53.99</v>
      </c>
      <c r="K1418" s="4">
        <v>9523832</v>
      </c>
      <c r="L1418" s="13">
        <v>196.74</v>
      </c>
      <c r="M1418" s="4">
        <v>3574549</v>
      </c>
      <c r="N1418" s="13">
        <v>82.42</v>
      </c>
      <c r="O1418" s="4">
        <v>31450155</v>
      </c>
      <c r="P1418" s="13">
        <v>451.58</v>
      </c>
      <c r="Q1418" s="4">
        <v>1555942</v>
      </c>
      <c r="R1418" s="13">
        <v>42.09</v>
      </c>
      <c r="S1418" s="4">
        <v>30511747</v>
      </c>
      <c r="T1418" s="13">
        <v>48.93</v>
      </c>
      <c r="U1418" s="4">
        <v>20018273</v>
      </c>
      <c r="V1418" s="13">
        <v>42.64</v>
      </c>
      <c r="W1418" s="4">
        <v>15554630</v>
      </c>
      <c r="X1418" s="13">
        <v>90.77</v>
      </c>
      <c r="Y1418" s="4">
        <v>10473810</v>
      </c>
      <c r="Z1418" s="13">
        <v>46.54</v>
      </c>
      <c r="AA1418" s="4">
        <v>4693828</v>
      </c>
      <c r="AB1418" s="13">
        <v>40.700000000000003</v>
      </c>
      <c r="AC1418" s="4">
        <v>6089301</v>
      </c>
      <c r="AD1418" s="13">
        <v>20.010000000000002</v>
      </c>
      <c r="AE1418" s="4">
        <v>8658405</v>
      </c>
      <c r="AF1418" s="13">
        <v>19.600000000000001</v>
      </c>
      <c r="AG1418" s="4">
        <v>2619014</v>
      </c>
      <c r="AH1418" s="13">
        <v>13.91</v>
      </c>
      <c r="AI1418" s="4">
        <v>31108817</v>
      </c>
      <c r="AJ1418" s="13">
        <v>62.36</v>
      </c>
      <c r="AK1418" s="4">
        <v>2816430</v>
      </c>
      <c r="AL1418" s="13">
        <v>14.44</v>
      </c>
      <c r="AM1418" s="4">
        <v>8857458</v>
      </c>
      <c r="AN1418" s="13">
        <v>38.65</v>
      </c>
      <c r="AO1418" s="4">
        <v>5424610</v>
      </c>
      <c r="AP1418" s="13">
        <v>3182.41</v>
      </c>
      <c r="AQ1418" s="4">
        <v>2691237</v>
      </c>
      <c r="AR1418" s="13">
        <v>1835.64</v>
      </c>
      <c r="AS1418" s="4">
        <v>20242323</v>
      </c>
      <c r="AT1418" s="13">
        <v>208.67</v>
      </c>
      <c r="AU1418" s="4">
        <v>2619046</v>
      </c>
      <c r="AV1418" s="13">
        <v>1752.92</v>
      </c>
      <c r="AW1418" s="4">
        <v>244827</v>
      </c>
      <c r="AX1418" s="13">
        <v>288.24</v>
      </c>
      <c r="AY1418" s="4">
        <v>5584428</v>
      </c>
      <c r="AZ1418" s="13">
        <v>158.41</v>
      </c>
      <c r="BA1418" s="4">
        <v>5159599</v>
      </c>
      <c r="BB1418" s="13">
        <v>57.35</v>
      </c>
      <c r="BC1418" s="4">
        <v>5689921</v>
      </c>
      <c r="BD1418" s="13">
        <v>78.95</v>
      </c>
      <c r="BE1418" s="4">
        <v>5360366</v>
      </c>
      <c r="BF1418" s="13">
        <v>95.72</v>
      </c>
      <c r="BG1418" s="4">
        <v>2095986</v>
      </c>
      <c r="BH1418" s="13">
        <v>105.66</v>
      </c>
      <c r="BI1418" s="4">
        <v>3017135</v>
      </c>
    </row>
    <row r="1419" spans="1:61" x14ac:dyDescent="0.35">
      <c r="A1419" s="1">
        <v>44061</v>
      </c>
      <c r="B1419" s="13">
        <v>462.25</v>
      </c>
      <c r="C1419" s="4">
        <v>26408385</v>
      </c>
      <c r="D1419" s="13">
        <v>211.49</v>
      </c>
      <c r="E1419" s="4">
        <v>21336167</v>
      </c>
      <c r="F1419" s="13">
        <v>490.43</v>
      </c>
      <c r="G1419" s="4">
        <v>12586155</v>
      </c>
      <c r="H1419" s="13">
        <v>328.64</v>
      </c>
      <c r="I1419" s="4">
        <v>885936</v>
      </c>
      <c r="J1419" s="13">
        <v>55.18</v>
      </c>
      <c r="K1419" s="4">
        <v>21102607</v>
      </c>
      <c r="L1419" s="13">
        <v>204.01</v>
      </c>
      <c r="M1419" s="4">
        <v>7284820</v>
      </c>
      <c r="N1419" s="13">
        <v>81.66</v>
      </c>
      <c r="O1419" s="4">
        <v>30970483</v>
      </c>
      <c r="P1419" s="13">
        <v>463.51</v>
      </c>
      <c r="Q1419" s="4">
        <v>2097690</v>
      </c>
      <c r="R1419" s="13">
        <v>41.98</v>
      </c>
      <c r="S1419" s="4">
        <v>23344586</v>
      </c>
      <c r="T1419" s="13">
        <v>48.65</v>
      </c>
      <c r="U1419" s="4">
        <v>19251395</v>
      </c>
      <c r="V1419" s="13">
        <v>42.43</v>
      </c>
      <c r="W1419" s="4">
        <v>13014042</v>
      </c>
      <c r="X1419" s="13">
        <v>87.63</v>
      </c>
      <c r="Y1419" s="4">
        <v>7981520</v>
      </c>
      <c r="Z1419" s="13">
        <v>46.35</v>
      </c>
      <c r="AA1419" s="4">
        <v>3215371</v>
      </c>
      <c r="AB1419" s="13">
        <v>40.33</v>
      </c>
      <c r="AC1419" s="4">
        <v>5711527</v>
      </c>
      <c r="AD1419" s="13">
        <v>19.77</v>
      </c>
      <c r="AE1419" s="4">
        <v>7845489</v>
      </c>
      <c r="AF1419" s="13">
        <v>18.46</v>
      </c>
      <c r="AG1419" s="4">
        <v>2799476</v>
      </c>
      <c r="AH1419" s="13">
        <v>13.95</v>
      </c>
      <c r="AI1419" s="4">
        <v>16758446</v>
      </c>
      <c r="AJ1419" s="13">
        <v>61.31</v>
      </c>
      <c r="AK1419" s="4">
        <v>2658848</v>
      </c>
      <c r="AL1419" s="13">
        <v>14.38</v>
      </c>
      <c r="AM1419" s="4">
        <v>12091115</v>
      </c>
      <c r="AN1419" s="13">
        <v>37.24</v>
      </c>
      <c r="AO1419" s="4">
        <v>5824248</v>
      </c>
      <c r="AP1419" s="13">
        <v>3312.49</v>
      </c>
      <c r="AQ1419" s="4">
        <v>5345974</v>
      </c>
      <c r="AR1419" s="13">
        <v>1887.09</v>
      </c>
      <c r="AS1419" s="4">
        <v>16474491</v>
      </c>
      <c r="AT1419" s="13">
        <v>210.32</v>
      </c>
      <c r="AU1419" s="4">
        <v>2921676</v>
      </c>
      <c r="AV1419" s="13">
        <v>1778.91</v>
      </c>
      <c r="AW1419" s="4">
        <v>238981</v>
      </c>
      <c r="AX1419" s="13">
        <v>285</v>
      </c>
      <c r="AY1419" s="4">
        <v>6934290</v>
      </c>
      <c r="AZ1419" s="13">
        <v>157.91</v>
      </c>
      <c r="BA1419" s="4">
        <v>5741440</v>
      </c>
      <c r="BB1419" s="13">
        <v>57.03</v>
      </c>
      <c r="BC1419" s="4">
        <v>4807090</v>
      </c>
      <c r="BD1419" s="13">
        <v>78.989999999999995</v>
      </c>
      <c r="BE1419" s="4">
        <v>5272725</v>
      </c>
      <c r="BF1419" s="13">
        <v>94.44</v>
      </c>
      <c r="BG1419" s="4">
        <v>1718129</v>
      </c>
      <c r="BH1419" s="13">
        <v>106.97</v>
      </c>
      <c r="BI1419" s="4">
        <v>5023006</v>
      </c>
    </row>
    <row r="1420" spans="1:61" x14ac:dyDescent="0.35">
      <c r="A1420" s="1">
        <v>44062</v>
      </c>
      <c r="B1420" s="13">
        <v>462.83</v>
      </c>
      <c r="C1420" s="4">
        <v>36384502</v>
      </c>
      <c r="D1420" s="13">
        <v>209.7</v>
      </c>
      <c r="E1420" s="4">
        <v>27627561</v>
      </c>
      <c r="F1420" s="13">
        <v>485.54</v>
      </c>
      <c r="G1420" s="4">
        <v>15565558</v>
      </c>
      <c r="H1420" s="13">
        <v>329.21</v>
      </c>
      <c r="I1420" s="4">
        <v>1127314</v>
      </c>
      <c r="J1420" s="13">
        <v>56.2</v>
      </c>
      <c r="K1420" s="4">
        <v>16751451</v>
      </c>
      <c r="L1420" s="13">
        <v>205.11</v>
      </c>
      <c r="M1420" s="4">
        <v>7080746</v>
      </c>
      <c r="N1420" s="13">
        <v>81.09</v>
      </c>
      <c r="O1420" s="4">
        <v>37507391</v>
      </c>
      <c r="P1420" s="13">
        <v>462.01</v>
      </c>
      <c r="Q1420" s="4">
        <v>2439150</v>
      </c>
      <c r="R1420" s="13">
        <v>41.87</v>
      </c>
      <c r="S1420" s="4">
        <v>20097423</v>
      </c>
      <c r="T1420" s="13">
        <v>48.33</v>
      </c>
      <c r="U1420" s="4">
        <v>27774975</v>
      </c>
      <c r="V1420" s="13">
        <v>41.96</v>
      </c>
      <c r="W1420" s="4">
        <v>14473088</v>
      </c>
      <c r="X1420" s="13">
        <v>86.39</v>
      </c>
      <c r="Y1420" s="4">
        <v>9120256</v>
      </c>
      <c r="Z1420" s="13">
        <v>45.61</v>
      </c>
      <c r="AA1420" s="4">
        <v>2878945</v>
      </c>
      <c r="AB1420" s="13">
        <v>39.65</v>
      </c>
      <c r="AC1420" s="4">
        <v>4526364</v>
      </c>
      <c r="AD1420" s="13">
        <v>19.72</v>
      </c>
      <c r="AE1420" s="4">
        <v>8055090</v>
      </c>
      <c r="AF1420" s="13">
        <v>18.36</v>
      </c>
      <c r="AG1420" s="4">
        <v>2208380</v>
      </c>
      <c r="AH1420" s="13">
        <v>13.82</v>
      </c>
      <c r="AI1420" s="4">
        <v>18143363</v>
      </c>
      <c r="AJ1420" s="13">
        <v>61.42</v>
      </c>
      <c r="AK1420" s="4">
        <v>3100845</v>
      </c>
      <c r="AL1420" s="13">
        <v>14.12</v>
      </c>
      <c r="AM1420" s="4">
        <v>10511568</v>
      </c>
      <c r="AN1420" s="13">
        <v>37.18</v>
      </c>
      <c r="AO1420" s="4">
        <v>5357073</v>
      </c>
      <c r="AP1420" s="13">
        <v>3260.48</v>
      </c>
      <c r="AQ1420" s="4">
        <v>4185137</v>
      </c>
      <c r="AR1420" s="13">
        <v>1878.53</v>
      </c>
      <c r="AS1420" s="4">
        <v>12205331</v>
      </c>
      <c r="AT1420" s="13">
        <v>209.51</v>
      </c>
      <c r="AU1420" s="4">
        <v>2711113</v>
      </c>
      <c r="AV1420" s="13">
        <v>1767.47</v>
      </c>
      <c r="AW1420" s="4">
        <v>311762</v>
      </c>
      <c r="AX1420" s="13">
        <v>282.86</v>
      </c>
      <c r="AY1420" s="4">
        <v>4986759</v>
      </c>
      <c r="AZ1420" s="13">
        <v>158.28</v>
      </c>
      <c r="BA1420" s="4">
        <v>9727137</v>
      </c>
      <c r="BB1420" s="13">
        <v>57.71</v>
      </c>
      <c r="BC1420" s="4">
        <v>7208619</v>
      </c>
      <c r="BD1420" s="13">
        <v>77.63</v>
      </c>
      <c r="BE1420" s="4">
        <v>6840566</v>
      </c>
      <c r="BF1420" s="13">
        <v>94</v>
      </c>
      <c r="BG1420" s="4">
        <v>1536862</v>
      </c>
      <c r="BH1420" s="13">
        <v>108.39</v>
      </c>
      <c r="BI1420" s="4">
        <v>9508077</v>
      </c>
    </row>
    <row r="1421" spans="1:61" x14ac:dyDescent="0.35">
      <c r="A1421" s="1">
        <v>44063</v>
      </c>
      <c r="B1421" s="13">
        <v>473.1</v>
      </c>
      <c r="C1421" s="4">
        <v>31726797</v>
      </c>
      <c r="D1421" s="13">
        <v>214.58</v>
      </c>
      <c r="E1421" s="4">
        <v>26981478</v>
      </c>
      <c r="F1421" s="13">
        <v>485.64</v>
      </c>
      <c r="G1421" s="4">
        <v>23034656</v>
      </c>
      <c r="H1421" s="13">
        <v>328.83</v>
      </c>
      <c r="I1421" s="4">
        <v>891027</v>
      </c>
      <c r="J1421" s="13">
        <v>55.26</v>
      </c>
      <c r="K1421" s="4">
        <v>10975123</v>
      </c>
      <c r="L1421" s="13">
        <v>209.51</v>
      </c>
      <c r="M1421" s="4">
        <v>5175146</v>
      </c>
      <c r="N1421" s="13">
        <v>82.77</v>
      </c>
      <c r="O1421" s="4">
        <v>42948860</v>
      </c>
      <c r="P1421" s="13">
        <v>478.48</v>
      </c>
      <c r="Q1421" s="4">
        <v>2484983</v>
      </c>
      <c r="R1421" s="13">
        <v>42.31</v>
      </c>
      <c r="S1421" s="4">
        <v>18443877</v>
      </c>
      <c r="T1421" s="13">
        <v>49.17</v>
      </c>
      <c r="U1421" s="4">
        <v>55081342</v>
      </c>
      <c r="V1421" s="13">
        <v>41.32</v>
      </c>
      <c r="W1421" s="4">
        <v>15678549</v>
      </c>
      <c r="X1421" s="13">
        <v>84.81</v>
      </c>
      <c r="Y1421" s="4">
        <v>7872311</v>
      </c>
      <c r="Z1421" s="13">
        <v>44.1</v>
      </c>
      <c r="AA1421" s="4">
        <v>4225548</v>
      </c>
      <c r="AB1421" s="13">
        <v>38.770000000000003</v>
      </c>
      <c r="AC1421" s="4">
        <v>3943239</v>
      </c>
      <c r="AD1421" s="13">
        <v>18.77</v>
      </c>
      <c r="AE1421" s="4">
        <v>10240667</v>
      </c>
      <c r="AF1421" s="13">
        <v>18.559999999999999</v>
      </c>
      <c r="AG1421" s="4">
        <v>2764268</v>
      </c>
      <c r="AH1421" s="13">
        <v>13.4</v>
      </c>
      <c r="AI1421" s="4">
        <v>21869735</v>
      </c>
      <c r="AJ1421" s="13">
        <v>60.97</v>
      </c>
      <c r="AK1421" s="4">
        <v>2598679</v>
      </c>
      <c r="AL1421" s="13">
        <v>14.06</v>
      </c>
      <c r="AM1421" s="4">
        <v>9522995</v>
      </c>
      <c r="AN1421" s="13">
        <v>35.619999999999997</v>
      </c>
      <c r="AO1421" s="4">
        <v>8116993</v>
      </c>
      <c r="AP1421" s="13">
        <v>3297.37</v>
      </c>
      <c r="AQ1421" s="4">
        <v>3332478</v>
      </c>
      <c r="AR1421" s="13">
        <v>2001.83</v>
      </c>
      <c r="AS1421" s="4">
        <v>20611796</v>
      </c>
      <c r="AT1421" s="13">
        <v>209.88</v>
      </c>
      <c r="AU1421" s="4">
        <v>2085063</v>
      </c>
      <c r="AV1421" s="13">
        <v>1768.69</v>
      </c>
      <c r="AW1421" s="4">
        <v>245892</v>
      </c>
      <c r="AX1421" s="13">
        <v>280.68</v>
      </c>
      <c r="AY1421" s="4">
        <v>3529991</v>
      </c>
      <c r="AZ1421" s="13">
        <v>158.58000000000001</v>
      </c>
      <c r="BA1421" s="4">
        <v>4288539</v>
      </c>
      <c r="BB1421" s="13">
        <v>57.66</v>
      </c>
      <c r="BC1421" s="4">
        <v>6458353</v>
      </c>
      <c r="BD1421" s="13">
        <v>77.22</v>
      </c>
      <c r="BE1421" s="4">
        <v>5099464</v>
      </c>
      <c r="BF1421" s="13">
        <v>94.02</v>
      </c>
      <c r="BG1421" s="4">
        <v>2240497</v>
      </c>
      <c r="BH1421" s="13">
        <v>108.01</v>
      </c>
      <c r="BI1421" s="4">
        <v>4304290</v>
      </c>
    </row>
    <row r="1422" spans="1:61" x14ac:dyDescent="0.35">
      <c r="A1422" s="1">
        <v>44064</v>
      </c>
      <c r="B1422" s="13">
        <v>497.48</v>
      </c>
      <c r="C1422" s="4">
        <v>84513660</v>
      </c>
      <c r="D1422" s="13">
        <v>213.02</v>
      </c>
      <c r="E1422" s="4">
        <v>36249319</v>
      </c>
      <c r="F1422" s="13">
        <v>507.34</v>
      </c>
      <c r="G1422" s="4">
        <v>24996738</v>
      </c>
      <c r="H1422" s="13">
        <v>330.02</v>
      </c>
      <c r="I1422" s="4">
        <v>1150867</v>
      </c>
      <c r="J1422" s="13">
        <v>55.19</v>
      </c>
      <c r="K1422" s="4">
        <v>9551993</v>
      </c>
      <c r="L1422" s="13">
        <v>207.53</v>
      </c>
      <c r="M1422" s="4">
        <v>5727827</v>
      </c>
      <c r="N1422" s="13">
        <v>83.81</v>
      </c>
      <c r="O1422" s="4">
        <v>48280318</v>
      </c>
      <c r="P1422" s="13">
        <v>473.22</v>
      </c>
      <c r="Q1422" s="4">
        <v>2645579</v>
      </c>
      <c r="R1422" s="13">
        <v>42.25</v>
      </c>
      <c r="S1422" s="4">
        <v>17389561</v>
      </c>
      <c r="T1422" s="13">
        <v>49.28</v>
      </c>
      <c r="U1422" s="4">
        <v>34316470</v>
      </c>
      <c r="V1422" s="13">
        <v>41.01</v>
      </c>
      <c r="W1422" s="4">
        <v>25517743</v>
      </c>
      <c r="X1422" s="13">
        <v>85.08</v>
      </c>
      <c r="Y1422" s="4">
        <v>9003629</v>
      </c>
      <c r="Z1422" s="13">
        <v>43.39</v>
      </c>
      <c r="AA1422" s="4">
        <v>4166373</v>
      </c>
      <c r="AB1422" s="13">
        <v>38.159999999999997</v>
      </c>
      <c r="AC1422" s="4">
        <v>5034168</v>
      </c>
      <c r="AD1422" s="13">
        <v>18.579999999999998</v>
      </c>
      <c r="AE1422" s="4">
        <v>8913890</v>
      </c>
      <c r="AF1422" s="13">
        <v>18.399999999999999</v>
      </c>
      <c r="AG1422" s="4">
        <v>2335205</v>
      </c>
      <c r="AH1422" s="13">
        <v>13.16</v>
      </c>
      <c r="AI1422" s="4">
        <v>22665952</v>
      </c>
      <c r="AJ1422" s="13">
        <v>60.97</v>
      </c>
      <c r="AK1422" s="4">
        <v>3125231</v>
      </c>
      <c r="AL1422" s="13">
        <v>14.11</v>
      </c>
      <c r="AM1422" s="4">
        <v>11168523</v>
      </c>
      <c r="AN1422" s="13">
        <v>35.4</v>
      </c>
      <c r="AO1422" s="4">
        <v>6586109</v>
      </c>
      <c r="AP1422" s="13">
        <v>3284.72</v>
      </c>
      <c r="AQ1422" s="4">
        <v>3575862</v>
      </c>
      <c r="AR1422" s="13">
        <v>2049.98</v>
      </c>
      <c r="AS1422" s="4">
        <v>21489559</v>
      </c>
      <c r="AT1422" s="13">
        <v>211.57</v>
      </c>
      <c r="AU1422" s="4">
        <v>3484853</v>
      </c>
      <c r="AV1422" s="13">
        <v>1779.37</v>
      </c>
      <c r="AW1422" s="4">
        <v>269827</v>
      </c>
      <c r="AX1422" s="13">
        <v>283.23</v>
      </c>
      <c r="AY1422" s="4">
        <v>5504045</v>
      </c>
      <c r="AZ1422" s="13">
        <v>161.72</v>
      </c>
      <c r="BA1422" s="4">
        <v>4568809</v>
      </c>
      <c r="BB1422" s="13">
        <v>58.204999999999998</v>
      </c>
      <c r="BC1422" s="4">
        <v>6784603</v>
      </c>
      <c r="BD1422" s="13">
        <v>77.069999999999993</v>
      </c>
      <c r="BE1422" s="4">
        <v>5594121</v>
      </c>
      <c r="BF1422" s="13">
        <v>95.27</v>
      </c>
      <c r="BG1422" s="4">
        <v>2069222</v>
      </c>
      <c r="BH1422" s="13">
        <v>109.75</v>
      </c>
      <c r="BI1422" s="4">
        <v>5563994</v>
      </c>
    </row>
    <row r="1423" spans="1:61" x14ac:dyDescent="0.35">
      <c r="A1423" s="1">
        <v>44067</v>
      </c>
      <c r="B1423" s="13">
        <v>503.43</v>
      </c>
      <c r="C1423" s="4">
        <v>86484442</v>
      </c>
      <c r="D1423" s="13">
        <v>213.69</v>
      </c>
      <c r="E1423" s="4">
        <v>25460147</v>
      </c>
      <c r="F1423" s="13">
        <v>508.81</v>
      </c>
      <c r="G1423" s="4">
        <v>12264105</v>
      </c>
      <c r="H1423" s="13">
        <v>334</v>
      </c>
      <c r="I1423" s="4">
        <v>1199751</v>
      </c>
      <c r="J1423" s="13">
        <v>56.01</v>
      </c>
      <c r="K1423" s="4">
        <v>7892051</v>
      </c>
      <c r="L1423" s="13">
        <v>208.46</v>
      </c>
      <c r="M1423" s="4">
        <v>5698981</v>
      </c>
      <c r="N1423" s="13">
        <v>83.08</v>
      </c>
      <c r="O1423" s="4">
        <v>38036068</v>
      </c>
      <c r="P1423" s="13">
        <v>476.3</v>
      </c>
      <c r="Q1423" s="4">
        <v>1840607</v>
      </c>
      <c r="R1423" s="13">
        <v>42.18</v>
      </c>
      <c r="S1423" s="4">
        <v>17742932</v>
      </c>
      <c r="T1423" s="13">
        <v>49.14</v>
      </c>
      <c r="U1423" s="4">
        <v>36295307</v>
      </c>
      <c r="V1423" s="13">
        <v>42.22</v>
      </c>
      <c r="W1423" s="4">
        <v>18208876</v>
      </c>
      <c r="X1423" s="13">
        <v>87.2</v>
      </c>
      <c r="Y1423" s="4">
        <v>8738698</v>
      </c>
      <c r="Z1423" s="13">
        <v>44.33</v>
      </c>
      <c r="AA1423" s="4">
        <v>6078888</v>
      </c>
      <c r="AB1423" s="13">
        <v>38.869999999999997</v>
      </c>
      <c r="AC1423" s="4">
        <v>5357433</v>
      </c>
      <c r="AD1423" s="13">
        <v>19.55</v>
      </c>
      <c r="AE1423" s="4">
        <v>8702665</v>
      </c>
      <c r="AF1423" s="13">
        <v>18.3</v>
      </c>
      <c r="AG1423" s="4">
        <v>2177999</v>
      </c>
      <c r="AH1423" s="13">
        <v>13.62</v>
      </c>
      <c r="AI1423" s="4">
        <v>18722936</v>
      </c>
      <c r="AJ1423" s="13">
        <v>63.65</v>
      </c>
      <c r="AK1423" s="4">
        <v>3011164</v>
      </c>
      <c r="AL1423" s="13">
        <v>14.24</v>
      </c>
      <c r="AM1423" s="4">
        <v>10887965</v>
      </c>
      <c r="AN1423" s="13">
        <v>36.81</v>
      </c>
      <c r="AO1423" s="4">
        <v>7215672</v>
      </c>
      <c r="AP1423" s="13">
        <v>3307.46</v>
      </c>
      <c r="AQ1423" s="4">
        <v>4666258</v>
      </c>
      <c r="AR1423" s="13">
        <v>2014.2</v>
      </c>
      <c r="AS1423" s="4">
        <v>20063621</v>
      </c>
      <c r="AT1423" s="13">
        <v>212.62</v>
      </c>
      <c r="AU1423" s="4">
        <v>2463937</v>
      </c>
      <c r="AV1423" s="13">
        <v>1834.44</v>
      </c>
      <c r="AW1423" s="4">
        <v>362423</v>
      </c>
      <c r="AX1423" s="13">
        <v>286.75</v>
      </c>
      <c r="AY1423" s="4">
        <v>4430864</v>
      </c>
      <c r="AZ1423" s="13">
        <v>165.63</v>
      </c>
      <c r="BA1423" s="4">
        <v>4872703</v>
      </c>
      <c r="BB1423" s="13">
        <v>58.78</v>
      </c>
      <c r="BC1423" s="4">
        <v>6053230</v>
      </c>
      <c r="BD1423" s="13">
        <v>78.680000000000007</v>
      </c>
      <c r="BE1423" s="4">
        <v>5867361</v>
      </c>
      <c r="BF1423" s="13">
        <v>97.89</v>
      </c>
      <c r="BG1423" s="4">
        <v>2791726</v>
      </c>
      <c r="BH1423" s="13">
        <v>111.83</v>
      </c>
      <c r="BI1423" s="4">
        <v>8173259</v>
      </c>
    </row>
    <row r="1424" spans="1:61" x14ac:dyDescent="0.35">
      <c r="A1424" s="1">
        <v>44068</v>
      </c>
      <c r="B1424" s="13">
        <v>499.3</v>
      </c>
      <c r="C1424" s="4">
        <v>52873947</v>
      </c>
      <c r="D1424" s="13">
        <v>216.47</v>
      </c>
      <c r="E1424" s="4">
        <v>23043696</v>
      </c>
      <c r="F1424" s="13">
        <v>510</v>
      </c>
      <c r="G1424" s="4">
        <v>7226920</v>
      </c>
      <c r="H1424" s="13">
        <v>336.14</v>
      </c>
      <c r="I1424" s="4">
        <v>1114334</v>
      </c>
      <c r="J1424" s="13">
        <v>56.09</v>
      </c>
      <c r="K1424" s="4">
        <v>7427033</v>
      </c>
      <c r="L1424" s="13">
        <v>216.05</v>
      </c>
      <c r="M1424" s="4">
        <v>27096458</v>
      </c>
      <c r="N1424" s="13">
        <v>86.35</v>
      </c>
      <c r="O1424" s="4">
        <v>49234399</v>
      </c>
      <c r="P1424" s="13">
        <v>484.43</v>
      </c>
      <c r="Q1424" s="4">
        <v>3967365</v>
      </c>
      <c r="R1424" s="13">
        <v>41.96</v>
      </c>
      <c r="S1424" s="4">
        <v>15417363</v>
      </c>
      <c r="T1424" s="13">
        <v>49.43</v>
      </c>
      <c r="U1424" s="4">
        <v>38384329</v>
      </c>
      <c r="V1424" s="13">
        <v>40.880000000000003</v>
      </c>
      <c r="W1424" s="4">
        <v>31285583</v>
      </c>
      <c r="X1424" s="13">
        <v>86.13</v>
      </c>
      <c r="Y1424" s="4">
        <v>6835813</v>
      </c>
      <c r="Z1424" s="13">
        <v>44.38</v>
      </c>
      <c r="AA1424" s="4">
        <v>3263377</v>
      </c>
      <c r="AB1424" s="13">
        <v>38.85</v>
      </c>
      <c r="AC1424" s="4">
        <v>4160918</v>
      </c>
      <c r="AD1424" s="13">
        <v>19.260000000000002</v>
      </c>
      <c r="AE1424" s="4">
        <v>11012545</v>
      </c>
      <c r="AF1424" s="13">
        <v>17.91</v>
      </c>
      <c r="AG1424" s="4">
        <v>2525560</v>
      </c>
      <c r="AH1424" s="13">
        <v>13.51</v>
      </c>
      <c r="AI1424" s="4">
        <v>16296264</v>
      </c>
      <c r="AJ1424" s="13">
        <v>61.63</v>
      </c>
      <c r="AK1424" s="4">
        <v>2303863</v>
      </c>
      <c r="AL1424" s="13">
        <v>13.96</v>
      </c>
      <c r="AM1424" s="4">
        <v>12968423</v>
      </c>
      <c r="AN1424" s="13">
        <v>36.450000000000003</v>
      </c>
      <c r="AO1424" s="4">
        <v>7086639</v>
      </c>
      <c r="AP1424" s="13">
        <v>3346.49</v>
      </c>
      <c r="AQ1424" s="4">
        <v>3992842</v>
      </c>
      <c r="AR1424" s="13">
        <v>2023.34</v>
      </c>
      <c r="AS1424" s="4">
        <v>10658893</v>
      </c>
      <c r="AT1424" s="13">
        <v>212.65</v>
      </c>
      <c r="AU1424" s="4">
        <v>2302456</v>
      </c>
      <c r="AV1424" s="13">
        <v>1853.8</v>
      </c>
      <c r="AW1424" s="4">
        <v>313180</v>
      </c>
      <c r="AX1424" s="13">
        <v>286.13</v>
      </c>
      <c r="AY1424" s="4">
        <v>2854466</v>
      </c>
      <c r="AZ1424" s="13">
        <v>165.92</v>
      </c>
      <c r="BA1424" s="4">
        <v>3490852</v>
      </c>
      <c r="BB1424" s="13">
        <v>58.05</v>
      </c>
      <c r="BC1424" s="4">
        <v>4983189</v>
      </c>
      <c r="BD1424" s="13">
        <v>82.72</v>
      </c>
      <c r="BE1424" s="4">
        <v>17659521</v>
      </c>
      <c r="BF1424" s="13">
        <v>98.77</v>
      </c>
      <c r="BG1424" s="4">
        <v>2302662</v>
      </c>
      <c r="BH1424" s="13">
        <v>111.51</v>
      </c>
      <c r="BI1424" s="4">
        <v>4380921</v>
      </c>
    </row>
    <row r="1425" spans="1:61" x14ac:dyDescent="0.35">
      <c r="A1425" s="1">
        <v>44069</v>
      </c>
      <c r="B1425" s="13">
        <v>506.09</v>
      </c>
      <c r="C1425" s="4">
        <v>40755567</v>
      </c>
      <c r="D1425" s="13">
        <v>221.15</v>
      </c>
      <c r="E1425" s="4">
        <v>39600828</v>
      </c>
      <c r="F1425" s="13">
        <v>510.92</v>
      </c>
      <c r="G1425" s="4">
        <v>8031073</v>
      </c>
      <c r="H1425" s="13">
        <v>339.67</v>
      </c>
      <c r="I1425" s="4">
        <v>1484403</v>
      </c>
      <c r="J1425" s="13">
        <v>57.49</v>
      </c>
      <c r="K1425" s="4">
        <v>11597557</v>
      </c>
      <c r="L1425" s="13">
        <v>272.32</v>
      </c>
      <c r="M1425" s="4">
        <v>63253354</v>
      </c>
      <c r="N1425" s="13">
        <v>86.02</v>
      </c>
      <c r="O1425" s="4">
        <v>47157273</v>
      </c>
      <c r="P1425" s="13">
        <v>528.49</v>
      </c>
      <c r="Q1425" s="4">
        <v>7780346</v>
      </c>
      <c r="R1425" s="13">
        <v>42.25</v>
      </c>
      <c r="S1425" s="4">
        <v>21625828</v>
      </c>
      <c r="T1425" s="13">
        <v>49.55</v>
      </c>
      <c r="U1425" s="4">
        <v>28616620</v>
      </c>
      <c r="V1425" s="13">
        <v>40.01</v>
      </c>
      <c r="W1425" s="4">
        <v>26794969</v>
      </c>
      <c r="X1425" s="13">
        <v>84.78</v>
      </c>
      <c r="Y1425" s="4">
        <v>7486490</v>
      </c>
      <c r="Z1425" s="13">
        <v>43.26</v>
      </c>
      <c r="AA1425" s="4">
        <v>3054055</v>
      </c>
      <c r="AB1425" s="13">
        <v>37.56</v>
      </c>
      <c r="AC1425" s="4">
        <v>6753313</v>
      </c>
      <c r="AD1425" s="13">
        <v>18.670000000000002</v>
      </c>
      <c r="AE1425" s="4">
        <v>7981972</v>
      </c>
      <c r="AF1425" s="13">
        <v>17.100000000000001</v>
      </c>
      <c r="AG1425" s="4">
        <v>2117879</v>
      </c>
      <c r="AH1425" s="13">
        <v>12.96</v>
      </c>
      <c r="AI1425" s="4">
        <v>19787735</v>
      </c>
      <c r="AJ1425" s="13">
        <v>60.03</v>
      </c>
      <c r="AK1425" s="4">
        <v>3003408</v>
      </c>
      <c r="AL1425" s="13">
        <v>13.73</v>
      </c>
      <c r="AM1425" s="4">
        <v>12019242</v>
      </c>
      <c r="AN1425" s="13">
        <v>35.33</v>
      </c>
      <c r="AO1425" s="4">
        <v>5174679</v>
      </c>
      <c r="AP1425" s="13">
        <v>3441.85</v>
      </c>
      <c r="AQ1425" s="4">
        <v>6508743</v>
      </c>
      <c r="AR1425" s="13">
        <v>2153.17</v>
      </c>
      <c r="AS1425" s="4">
        <v>14239382</v>
      </c>
      <c r="AT1425" s="13">
        <v>213.76</v>
      </c>
      <c r="AU1425" s="4">
        <v>2316855</v>
      </c>
      <c r="AV1425" s="13">
        <v>1866.97</v>
      </c>
      <c r="AW1425" s="4">
        <v>394372</v>
      </c>
      <c r="AX1425" s="13">
        <v>291.93</v>
      </c>
      <c r="AY1425" s="4">
        <v>4001938</v>
      </c>
      <c r="AZ1425" s="13">
        <v>170.39</v>
      </c>
      <c r="BA1425" s="4">
        <v>5319007</v>
      </c>
      <c r="BB1425" s="13">
        <v>58.58</v>
      </c>
      <c r="BC1425" s="4">
        <v>6498770</v>
      </c>
      <c r="BD1425" s="13">
        <v>82.41</v>
      </c>
      <c r="BE1425" s="4">
        <v>7934302</v>
      </c>
      <c r="BF1425" s="13">
        <v>97.38</v>
      </c>
      <c r="BG1425" s="4">
        <v>2158295</v>
      </c>
      <c r="BH1425" s="13">
        <v>111.53</v>
      </c>
      <c r="BI1425" s="4">
        <v>4477854</v>
      </c>
    </row>
    <row r="1426" spans="1:61" x14ac:dyDescent="0.35">
      <c r="A1426" s="1">
        <v>44070</v>
      </c>
      <c r="B1426" s="13">
        <v>500.04</v>
      </c>
      <c r="C1426" s="4">
        <v>38888096</v>
      </c>
      <c r="D1426" s="13">
        <v>226.58</v>
      </c>
      <c r="E1426" s="4">
        <v>57602195</v>
      </c>
      <c r="F1426" s="13">
        <v>505.13</v>
      </c>
      <c r="G1426" s="4">
        <v>7940073</v>
      </c>
      <c r="H1426" s="13">
        <v>339.14</v>
      </c>
      <c r="I1426" s="4">
        <v>1255211</v>
      </c>
      <c r="J1426" s="13">
        <v>57.18</v>
      </c>
      <c r="K1426" s="4">
        <v>15834697</v>
      </c>
      <c r="L1426" s="13">
        <v>276.32</v>
      </c>
      <c r="M1426" s="4">
        <v>22817093</v>
      </c>
      <c r="N1426" s="13">
        <v>83.8</v>
      </c>
      <c r="O1426" s="4">
        <v>42194222</v>
      </c>
      <c r="P1426" s="13">
        <v>510.32</v>
      </c>
      <c r="Q1426" s="4">
        <v>3631779</v>
      </c>
      <c r="R1426" s="13">
        <v>42.29</v>
      </c>
      <c r="S1426" s="4">
        <v>22456772</v>
      </c>
      <c r="T1426" s="13">
        <v>49.4</v>
      </c>
      <c r="U1426" s="4">
        <v>24420613</v>
      </c>
      <c r="V1426" s="13">
        <v>39.74</v>
      </c>
      <c r="W1426" s="4">
        <v>32034320</v>
      </c>
      <c r="X1426" s="13">
        <v>84.91</v>
      </c>
      <c r="Y1426" s="4">
        <v>7438151</v>
      </c>
      <c r="Z1426" s="13">
        <v>44.95</v>
      </c>
      <c r="AA1426" s="4">
        <v>5453766</v>
      </c>
      <c r="AB1426" s="13">
        <v>38.15</v>
      </c>
      <c r="AC1426" s="4">
        <v>6231864</v>
      </c>
      <c r="AD1426" s="13">
        <v>18.7</v>
      </c>
      <c r="AE1426" s="4">
        <v>8548957</v>
      </c>
      <c r="AF1426" s="13">
        <v>17.47</v>
      </c>
      <c r="AG1426" s="4">
        <v>2169174</v>
      </c>
      <c r="AH1426" s="13">
        <v>13.04</v>
      </c>
      <c r="AI1426" s="4">
        <v>20130095</v>
      </c>
      <c r="AJ1426" s="13">
        <v>60.26</v>
      </c>
      <c r="AK1426" s="4">
        <v>3160242</v>
      </c>
      <c r="AL1426" s="13">
        <v>13.86</v>
      </c>
      <c r="AM1426" s="4">
        <v>11193543</v>
      </c>
      <c r="AN1426" s="13">
        <v>34.979999999999997</v>
      </c>
      <c r="AO1426" s="4">
        <v>7384674</v>
      </c>
      <c r="AP1426" s="13">
        <v>3400</v>
      </c>
      <c r="AQ1426" s="4">
        <v>4264795</v>
      </c>
      <c r="AR1426" s="13">
        <v>2238.75</v>
      </c>
      <c r="AS1426" s="4">
        <v>23693043</v>
      </c>
      <c r="AT1426" s="13">
        <v>212.19</v>
      </c>
      <c r="AU1426" s="4">
        <v>3226762</v>
      </c>
      <c r="AV1426" s="13">
        <v>1893.5</v>
      </c>
      <c r="AW1426" s="4">
        <v>398912</v>
      </c>
      <c r="AX1426" s="13">
        <v>288.63</v>
      </c>
      <c r="AY1426" s="4">
        <v>3430926</v>
      </c>
      <c r="AZ1426" s="13">
        <v>166.31</v>
      </c>
      <c r="BA1426" s="4">
        <v>4425020</v>
      </c>
      <c r="BB1426" s="13">
        <v>56.31</v>
      </c>
      <c r="BC1426" s="4">
        <v>8112935</v>
      </c>
      <c r="BD1426" s="13">
        <v>83.41</v>
      </c>
      <c r="BE1426" s="4">
        <v>9099186</v>
      </c>
      <c r="BF1426" s="13">
        <v>101.79</v>
      </c>
      <c r="BG1426" s="4">
        <v>3856863</v>
      </c>
      <c r="BH1426" s="13">
        <v>110.84</v>
      </c>
      <c r="BI1426" s="4">
        <v>4391019</v>
      </c>
    </row>
    <row r="1427" spans="1:61" x14ac:dyDescent="0.35">
      <c r="A1427" s="1">
        <v>44071</v>
      </c>
      <c r="B1427" s="13">
        <v>499.23</v>
      </c>
      <c r="C1427" s="4">
        <v>46907479</v>
      </c>
      <c r="D1427" s="13">
        <v>228.91</v>
      </c>
      <c r="E1427" s="4">
        <v>26292896</v>
      </c>
      <c r="F1427" s="13">
        <v>525.91</v>
      </c>
      <c r="G1427" s="4">
        <v>13428963</v>
      </c>
      <c r="H1427" s="13">
        <v>344.82</v>
      </c>
      <c r="I1427" s="4">
        <v>1458873</v>
      </c>
      <c r="J1427" s="13">
        <v>57.88</v>
      </c>
      <c r="K1427" s="4">
        <v>8613830</v>
      </c>
      <c r="L1427" s="13">
        <v>271.10000000000002</v>
      </c>
      <c r="M1427" s="4">
        <v>28067962</v>
      </c>
      <c r="N1427" s="13">
        <v>85.55</v>
      </c>
      <c r="O1427" s="4">
        <v>40723268</v>
      </c>
      <c r="P1427" s="13">
        <v>516.44000000000005</v>
      </c>
      <c r="Q1427" s="4">
        <v>1926261</v>
      </c>
      <c r="R1427" s="13">
        <v>42.2</v>
      </c>
      <c r="S1427" s="4">
        <v>16573581</v>
      </c>
      <c r="T1427" s="13">
        <v>50.43</v>
      </c>
      <c r="U1427" s="4">
        <v>35384684</v>
      </c>
      <c r="V1427" s="13">
        <v>40.69</v>
      </c>
      <c r="W1427" s="4">
        <v>33477089</v>
      </c>
      <c r="X1427" s="13">
        <v>85.63</v>
      </c>
      <c r="Y1427" s="4">
        <v>7307932</v>
      </c>
      <c r="Z1427" s="13">
        <v>46.21</v>
      </c>
      <c r="AA1427" s="4">
        <v>3365853</v>
      </c>
      <c r="AB1427" s="13">
        <v>38.380000000000003</v>
      </c>
      <c r="AC1427" s="4">
        <v>5058089</v>
      </c>
      <c r="AD1427" s="13">
        <v>19.420000000000002</v>
      </c>
      <c r="AE1427" s="4">
        <v>12613679</v>
      </c>
      <c r="AF1427" s="13">
        <v>17.77</v>
      </c>
      <c r="AG1427" s="4">
        <v>1736993</v>
      </c>
      <c r="AH1427" s="13">
        <v>13.13</v>
      </c>
      <c r="AI1427" s="4">
        <v>14105842</v>
      </c>
      <c r="AJ1427" s="13">
        <v>61.79</v>
      </c>
      <c r="AK1427" s="4">
        <v>2470843</v>
      </c>
      <c r="AL1427" s="13">
        <v>14.18</v>
      </c>
      <c r="AM1427" s="4">
        <v>11873712</v>
      </c>
      <c r="AN1427" s="13">
        <v>37.090000000000003</v>
      </c>
      <c r="AO1427" s="4">
        <v>7090756</v>
      </c>
      <c r="AP1427" s="13">
        <v>3401.8</v>
      </c>
      <c r="AQ1427" s="4">
        <v>2896978</v>
      </c>
      <c r="AR1427" s="13">
        <v>2213.4</v>
      </c>
      <c r="AS1427" s="4">
        <v>20081176</v>
      </c>
      <c r="AT1427" s="13">
        <v>214.91</v>
      </c>
      <c r="AU1427" s="4">
        <v>3212491</v>
      </c>
      <c r="AV1427" s="13">
        <v>1945.25</v>
      </c>
      <c r="AW1427" s="4">
        <v>320785</v>
      </c>
      <c r="AX1427" s="13">
        <v>286.29000000000002</v>
      </c>
      <c r="AY1427" s="4">
        <v>3100102</v>
      </c>
      <c r="AZ1427" s="13">
        <v>165.51</v>
      </c>
      <c r="BA1427" s="4">
        <v>3291367</v>
      </c>
      <c r="BB1427" s="13">
        <v>54.27</v>
      </c>
      <c r="BC1427" s="4">
        <v>12445465</v>
      </c>
      <c r="BD1427" s="13">
        <v>85</v>
      </c>
      <c r="BE1427" s="4">
        <v>9303909</v>
      </c>
      <c r="BF1427" s="13">
        <v>106.26</v>
      </c>
      <c r="BG1427" s="4">
        <v>3660993</v>
      </c>
      <c r="BH1427" s="13">
        <v>112.29</v>
      </c>
      <c r="BI1427" s="4">
        <v>3731407</v>
      </c>
    </row>
    <row r="1428" spans="1:61" x14ac:dyDescent="0.35">
      <c r="A1428" s="1">
        <v>44074</v>
      </c>
      <c r="B1428" s="13">
        <v>129.04</v>
      </c>
      <c r="C1428" s="4">
        <v>225768339</v>
      </c>
      <c r="D1428" s="13">
        <v>225.53</v>
      </c>
      <c r="E1428" s="4">
        <v>28774156</v>
      </c>
      <c r="F1428" s="13">
        <v>534.98</v>
      </c>
      <c r="G1428" s="4">
        <v>12521030</v>
      </c>
      <c r="H1428" s="13">
        <v>347.15</v>
      </c>
      <c r="I1428" s="4">
        <v>2222898</v>
      </c>
      <c r="J1428" s="13">
        <v>57.22</v>
      </c>
      <c r="K1428" s="4">
        <v>18683506</v>
      </c>
      <c r="L1428" s="13">
        <v>272.64999999999998</v>
      </c>
      <c r="M1428" s="4">
        <v>16010104</v>
      </c>
      <c r="N1428" s="13">
        <v>90.82</v>
      </c>
      <c r="O1428" s="4">
        <v>90655945</v>
      </c>
      <c r="P1428" s="13">
        <v>513.39</v>
      </c>
      <c r="Q1428" s="4">
        <v>2346705</v>
      </c>
      <c r="R1428" s="13">
        <v>42.22</v>
      </c>
      <c r="S1428" s="4">
        <v>21297990</v>
      </c>
      <c r="T1428" s="13">
        <v>50.95</v>
      </c>
      <c r="U1428" s="4">
        <v>46114133</v>
      </c>
      <c r="V1428" s="13">
        <v>39.94</v>
      </c>
      <c r="W1428" s="4">
        <v>25259605</v>
      </c>
      <c r="X1428" s="13">
        <v>83.93</v>
      </c>
      <c r="Y1428" s="4">
        <v>9437524</v>
      </c>
      <c r="Z1428" s="13">
        <v>45.34</v>
      </c>
      <c r="AA1428" s="4">
        <v>3017617</v>
      </c>
      <c r="AB1428" s="13">
        <v>37.89</v>
      </c>
      <c r="AC1428" s="4">
        <v>6165696</v>
      </c>
      <c r="AD1428" s="13">
        <v>19.010000000000002</v>
      </c>
      <c r="AE1428" s="4">
        <v>13596329</v>
      </c>
      <c r="AF1428" s="13">
        <v>17.010000000000002</v>
      </c>
      <c r="AG1428" s="4">
        <v>1900968</v>
      </c>
      <c r="AH1428" s="13">
        <v>12.74</v>
      </c>
      <c r="AI1428" s="4">
        <v>17913834</v>
      </c>
      <c r="AJ1428" s="13">
        <v>58.47</v>
      </c>
      <c r="AK1428" s="4">
        <v>3656992</v>
      </c>
      <c r="AL1428" s="13">
        <v>13.82</v>
      </c>
      <c r="AM1428" s="4">
        <v>11957923</v>
      </c>
      <c r="AN1428" s="13">
        <v>35.46</v>
      </c>
      <c r="AO1428" s="4">
        <v>5727749</v>
      </c>
      <c r="AP1428" s="13">
        <v>3450.96</v>
      </c>
      <c r="AQ1428" s="4">
        <v>4185885</v>
      </c>
      <c r="AR1428" s="13">
        <v>498.32</v>
      </c>
      <c r="AS1428" s="4">
        <v>118415567</v>
      </c>
      <c r="AT1428" s="13">
        <v>213.52</v>
      </c>
      <c r="AU1428" s="4">
        <v>2900867</v>
      </c>
      <c r="AV1428" s="13">
        <v>1910.45</v>
      </c>
      <c r="AW1428" s="4">
        <v>321247</v>
      </c>
      <c r="AX1428" s="13">
        <v>285.04000000000002</v>
      </c>
      <c r="AY1428" s="4">
        <v>4105437</v>
      </c>
      <c r="AZ1428" s="13">
        <v>164.69</v>
      </c>
      <c r="BA1428" s="4">
        <v>3421317</v>
      </c>
      <c r="BB1428" s="13">
        <v>54.78</v>
      </c>
      <c r="BC1428" s="4">
        <v>13417201</v>
      </c>
      <c r="BD1428" s="13">
        <v>84.47</v>
      </c>
      <c r="BE1428" s="4">
        <v>6401571</v>
      </c>
      <c r="BF1428" s="13">
        <v>102.91</v>
      </c>
      <c r="BG1428" s="4">
        <v>2881353</v>
      </c>
      <c r="BH1428" s="13">
        <v>111.89</v>
      </c>
      <c r="BI1428" s="4">
        <v>3519833</v>
      </c>
    </row>
    <row r="1429" spans="1:61" x14ac:dyDescent="0.35">
      <c r="A1429" s="1">
        <v>44075</v>
      </c>
      <c r="B1429" s="13">
        <v>134.18</v>
      </c>
      <c r="C1429" s="4">
        <v>152470142</v>
      </c>
      <c r="D1429" s="13">
        <v>227.27</v>
      </c>
      <c r="E1429" s="4">
        <v>25791235</v>
      </c>
      <c r="F1429" s="13">
        <v>552.84</v>
      </c>
      <c r="G1429" s="4">
        <v>12811849</v>
      </c>
      <c r="H1429" s="13">
        <v>359.54</v>
      </c>
      <c r="I1429" s="4">
        <v>2925897</v>
      </c>
      <c r="J1429" s="13">
        <v>57.66</v>
      </c>
      <c r="K1429" s="4">
        <v>10170906</v>
      </c>
      <c r="L1429" s="13">
        <v>281.25</v>
      </c>
      <c r="M1429" s="4">
        <v>13303236</v>
      </c>
      <c r="N1429" s="13">
        <v>92.18</v>
      </c>
      <c r="O1429" s="4">
        <v>56117100</v>
      </c>
      <c r="P1429" s="13">
        <v>527.95000000000005</v>
      </c>
      <c r="Q1429" s="4">
        <v>2422061</v>
      </c>
      <c r="R1429" s="13">
        <v>42.03</v>
      </c>
      <c r="S1429" s="4">
        <v>23344890</v>
      </c>
      <c r="T1429" s="13">
        <v>50.79</v>
      </c>
      <c r="U1429" s="4">
        <v>30522707</v>
      </c>
      <c r="V1429" s="13">
        <v>39.43</v>
      </c>
      <c r="W1429" s="4">
        <v>22478197</v>
      </c>
      <c r="X1429" s="13">
        <v>83.08</v>
      </c>
      <c r="Y1429" s="4">
        <v>8997235</v>
      </c>
      <c r="Z1429" s="13">
        <v>45.21</v>
      </c>
      <c r="AA1429" s="4">
        <v>2906426</v>
      </c>
      <c r="AB1429" s="13">
        <v>37.159999999999997</v>
      </c>
      <c r="AC1429" s="4">
        <v>6268013</v>
      </c>
      <c r="AD1429" s="13">
        <v>18.63</v>
      </c>
      <c r="AE1429" s="4">
        <v>9448565</v>
      </c>
      <c r="AF1429" s="13">
        <v>16.97</v>
      </c>
      <c r="AG1429" s="4">
        <v>1749906</v>
      </c>
      <c r="AH1429" s="13">
        <v>12.48</v>
      </c>
      <c r="AI1429" s="4">
        <v>23054248</v>
      </c>
      <c r="AJ1429" s="13">
        <v>58.79</v>
      </c>
      <c r="AK1429" s="4">
        <v>3195032</v>
      </c>
      <c r="AL1429" s="13">
        <v>13.87</v>
      </c>
      <c r="AM1429" s="4">
        <v>10603383</v>
      </c>
      <c r="AN1429" s="13">
        <v>34.97</v>
      </c>
      <c r="AO1429" s="4">
        <v>5048969</v>
      </c>
      <c r="AP1429" s="13">
        <v>3499.12</v>
      </c>
      <c r="AQ1429" s="4">
        <v>3476407</v>
      </c>
      <c r="AR1429" s="13">
        <v>475.05</v>
      </c>
      <c r="AS1429" s="4">
        <v>90119419</v>
      </c>
      <c r="AT1429" s="13">
        <v>212.69</v>
      </c>
      <c r="AU1429" s="4">
        <v>2926889</v>
      </c>
      <c r="AV1429" s="13">
        <v>1928.86</v>
      </c>
      <c r="AW1429" s="4">
        <v>316036</v>
      </c>
      <c r="AX1429" s="13">
        <v>285.94</v>
      </c>
      <c r="AY1429" s="4">
        <v>3238088</v>
      </c>
      <c r="AZ1429" s="13">
        <v>167.59</v>
      </c>
      <c r="BA1429" s="4">
        <v>4285439</v>
      </c>
      <c r="BB1429" s="13">
        <v>53.65</v>
      </c>
      <c r="BC1429" s="4">
        <v>10127517</v>
      </c>
      <c r="BD1429" s="13">
        <v>86.05</v>
      </c>
      <c r="BE1429" s="4">
        <v>8168825</v>
      </c>
      <c r="BF1429" s="13">
        <v>103.09</v>
      </c>
      <c r="BG1429" s="4">
        <v>1918168</v>
      </c>
      <c r="BH1429" s="13">
        <v>114.84</v>
      </c>
      <c r="BI1429" s="4">
        <v>4913969</v>
      </c>
    </row>
    <row r="1430" spans="1:61" x14ac:dyDescent="0.35">
      <c r="A1430" s="1">
        <v>44076</v>
      </c>
      <c r="B1430" s="13">
        <v>131.4</v>
      </c>
      <c r="C1430" s="4">
        <v>200118991</v>
      </c>
      <c r="D1430" s="13">
        <v>231.65</v>
      </c>
      <c r="E1430" s="4">
        <v>34080839</v>
      </c>
      <c r="F1430" s="13">
        <v>573.86</v>
      </c>
      <c r="G1430" s="4">
        <v>21850322</v>
      </c>
      <c r="H1430" s="13">
        <v>375.01</v>
      </c>
      <c r="I1430" s="4">
        <v>3705338</v>
      </c>
      <c r="J1430" s="13">
        <v>59.03</v>
      </c>
      <c r="K1430" s="4">
        <v>14342824</v>
      </c>
      <c r="L1430" s="13">
        <v>276.69</v>
      </c>
      <c r="M1430" s="4">
        <v>12963777</v>
      </c>
      <c r="N1430" s="13">
        <v>90.22</v>
      </c>
      <c r="O1430" s="4">
        <v>50366918</v>
      </c>
      <c r="P1430" s="13">
        <v>533.79999999999995</v>
      </c>
      <c r="Q1430" s="4">
        <v>2783438</v>
      </c>
      <c r="R1430" s="13">
        <v>42.42</v>
      </c>
      <c r="S1430" s="4">
        <v>30045675</v>
      </c>
      <c r="T1430" s="13">
        <v>52.25</v>
      </c>
      <c r="U1430" s="4">
        <v>53000730</v>
      </c>
      <c r="V1430" s="13">
        <v>39.19</v>
      </c>
      <c r="W1430" s="4">
        <v>26413358</v>
      </c>
      <c r="X1430" s="13">
        <v>83.19</v>
      </c>
      <c r="Y1430" s="4">
        <v>10822331</v>
      </c>
      <c r="Z1430" s="13">
        <v>43.7</v>
      </c>
      <c r="AA1430" s="4">
        <v>5249985</v>
      </c>
      <c r="AB1430" s="13">
        <v>36.380000000000003</v>
      </c>
      <c r="AC1430" s="4">
        <v>7441645</v>
      </c>
      <c r="AD1430" s="13">
        <v>18.77</v>
      </c>
      <c r="AE1430" s="4">
        <v>10875144</v>
      </c>
      <c r="AF1430" s="13">
        <v>16.989999999999998</v>
      </c>
      <c r="AG1430" s="4">
        <v>2096452</v>
      </c>
      <c r="AH1430" s="13">
        <v>12.4</v>
      </c>
      <c r="AI1430" s="4">
        <v>19131811</v>
      </c>
      <c r="AJ1430" s="13">
        <v>60.05</v>
      </c>
      <c r="AK1430" s="4">
        <v>4491722</v>
      </c>
      <c r="AL1430" s="13">
        <v>13.84</v>
      </c>
      <c r="AM1430" s="4">
        <v>9951833</v>
      </c>
      <c r="AN1430" s="13">
        <v>35.01</v>
      </c>
      <c r="AO1430" s="4">
        <v>5556916</v>
      </c>
      <c r="AP1430" s="13">
        <v>3531.45</v>
      </c>
      <c r="AQ1430" s="4">
        <v>3931476</v>
      </c>
      <c r="AR1430" s="13">
        <v>447.37</v>
      </c>
      <c r="AS1430" s="4">
        <v>96280979</v>
      </c>
      <c r="AT1430" s="13">
        <v>216.23</v>
      </c>
      <c r="AU1430" s="4">
        <v>4091998</v>
      </c>
      <c r="AV1430" s="13">
        <v>1948.73</v>
      </c>
      <c r="AW1430" s="4">
        <v>335272</v>
      </c>
      <c r="AX1430" s="13">
        <v>287.2</v>
      </c>
      <c r="AY1430" s="4">
        <v>3464637</v>
      </c>
      <c r="AZ1430" s="13">
        <v>170.49</v>
      </c>
      <c r="BA1430" s="4">
        <v>4262700</v>
      </c>
      <c r="BB1430" s="13">
        <v>55.085000000000001</v>
      </c>
      <c r="BC1430" s="4">
        <v>10896258</v>
      </c>
      <c r="BD1430" s="13">
        <v>88.35</v>
      </c>
      <c r="BE1430" s="4">
        <v>11378894</v>
      </c>
      <c r="BF1430" s="13">
        <v>104.39</v>
      </c>
      <c r="BG1430" s="4">
        <v>2101262</v>
      </c>
      <c r="BH1430" s="13">
        <v>116.8</v>
      </c>
      <c r="BI1430" s="4">
        <v>6775355</v>
      </c>
    </row>
    <row r="1431" spans="1:61" x14ac:dyDescent="0.35">
      <c r="A1431" s="1">
        <v>44077</v>
      </c>
      <c r="B1431" s="13">
        <v>120.88</v>
      </c>
      <c r="C1431" s="4">
        <v>257599640</v>
      </c>
      <c r="D1431" s="13">
        <v>217.3</v>
      </c>
      <c r="E1431" s="4">
        <v>58400288</v>
      </c>
      <c r="F1431" s="13">
        <v>520.62</v>
      </c>
      <c r="G1431" s="4">
        <v>23628151</v>
      </c>
      <c r="H1431" s="13">
        <v>352.09</v>
      </c>
      <c r="I1431" s="4">
        <v>4179472</v>
      </c>
      <c r="J1431" s="13">
        <v>57.1</v>
      </c>
      <c r="K1431" s="4">
        <v>15387416</v>
      </c>
      <c r="L1431" s="13">
        <v>265.01</v>
      </c>
      <c r="M1431" s="4">
        <v>14000573</v>
      </c>
      <c r="N1431" s="13">
        <v>82.54</v>
      </c>
      <c r="O1431" s="4">
        <v>87462687</v>
      </c>
      <c r="P1431" s="13">
        <v>507.8</v>
      </c>
      <c r="Q1431" s="4">
        <v>5837638</v>
      </c>
      <c r="R1431" s="13">
        <v>40.950000000000003</v>
      </c>
      <c r="S1431" s="4">
        <v>39288117</v>
      </c>
      <c r="T1431" s="13">
        <v>50.39</v>
      </c>
      <c r="U1431" s="4">
        <v>47394340</v>
      </c>
      <c r="V1431" s="13">
        <v>39.11</v>
      </c>
      <c r="W1431" s="4">
        <v>28817178</v>
      </c>
      <c r="X1431" s="13">
        <v>82.28</v>
      </c>
      <c r="Y1431" s="4">
        <v>16179901</v>
      </c>
      <c r="Z1431" s="13">
        <v>43.13</v>
      </c>
      <c r="AA1431" s="4">
        <v>5188178</v>
      </c>
      <c r="AB1431" s="13">
        <v>35.99</v>
      </c>
      <c r="AC1431" s="4">
        <v>8733438</v>
      </c>
      <c r="AD1431" s="13">
        <v>19.12</v>
      </c>
      <c r="AE1431" s="4">
        <v>16863218</v>
      </c>
      <c r="AF1431" s="13">
        <v>16.46</v>
      </c>
      <c r="AG1431" s="4">
        <v>2455819</v>
      </c>
      <c r="AH1431" s="13">
        <v>12.59</v>
      </c>
      <c r="AI1431" s="4">
        <v>26076883</v>
      </c>
      <c r="AJ1431" s="13">
        <v>59.69</v>
      </c>
      <c r="AK1431" s="4">
        <v>3365737</v>
      </c>
      <c r="AL1431" s="13">
        <v>13.64</v>
      </c>
      <c r="AM1431" s="4">
        <v>12168866</v>
      </c>
      <c r="AN1431" s="13">
        <v>34.26</v>
      </c>
      <c r="AO1431" s="4">
        <v>6314756</v>
      </c>
      <c r="AP1431" s="13">
        <v>3368</v>
      </c>
      <c r="AQ1431" s="4">
        <v>8161113</v>
      </c>
      <c r="AR1431" s="13">
        <v>407</v>
      </c>
      <c r="AS1431" s="4">
        <v>87596086</v>
      </c>
      <c r="AT1431" s="13">
        <v>213.8</v>
      </c>
      <c r="AU1431" s="4">
        <v>3126675</v>
      </c>
      <c r="AV1431" s="13">
        <v>1945.45</v>
      </c>
      <c r="AW1431" s="4">
        <v>428324</v>
      </c>
      <c r="AX1431" s="13">
        <v>274.63</v>
      </c>
      <c r="AY1431" s="4">
        <v>5380082</v>
      </c>
      <c r="AZ1431" s="13">
        <v>161.52000000000001</v>
      </c>
      <c r="BA1431" s="4">
        <v>5734405</v>
      </c>
      <c r="BB1431" s="13">
        <v>53.16</v>
      </c>
      <c r="BC1431" s="4">
        <v>10157677</v>
      </c>
      <c r="BD1431" s="13">
        <v>86.48</v>
      </c>
      <c r="BE1431" s="4">
        <v>11036641</v>
      </c>
      <c r="BF1431" s="13">
        <v>103.09</v>
      </c>
      <c r="BG1431" s="4">
        <v>2956161</v>
      </c>
      <c r="BH1431" s="13">
        <v>112.85</v>
      </c>
      <c r="BI1431" s="4">
        <v>7264372</v>
      </c>
    </row>
    <row r="1432" spans="1:61" x14ac:dyDescent="0.35">
      <c r="A1432" s="1">
        <v>44078</v>
      </c>
      <c r="B1432" s="13">
        <v>120.96</v>
      </c>
      <c r="C1432" s="4">
        <v>332607163</v>
      </c>
      <c r="D1432" s="13">
        <v>214.25</v>
      </c>
      <c r="E1432" s="4">
        <v>59664072</v>
      </c>
      <c r="F1432" s="13">
        <v>504.9</v>
      </c>
      <c r="G1432" s="4">
        <v>36592071</v>
      </c>
      <c r="H1432" s="13">
        <v>362.95</v>
      </c>
      <c r="I1432" s="4">
        <v>5851373</v>
      </c>
      <c r="J1432" s="13">
        <v>55.73</v>
      </c>
      <c r="K1432" s="4">
        <v>14697178</v>
      </c>
      <c r="L1432" s="13">
        <v>254.7</v>
      </c>
      <c r="M1432" s="4">
        <v>14374293</v>
      </c>
      <c r="N1432" s="13">
        <v>82.01</v>
      </c>
      <c r="O1432" s="4">
        <v>82267760</v>
      </c>
      <c r="P1432" s="13">
        <v>491.94</v>
      </c>
      <c r="Q1432" s="4">
        <v>3900326</v>
      </c>
      <c r="R1432" s="13">
        <v>40.82</v>
      </c>
      <c r="S1432" s="4">
        <v>34867423</v>
      </c>
      <c r="T1432" s="13">
        <v>50.08</v>
      </c>
      <c r="U1432" s="4">
        <v>43318369</v>
      </c>
      <c r="V1432" s="13">
        <v>39.08</v>
      </c>
      <c r="W1432" s="4">
        <v>24632503</v>
      </c>
      <c r="X1432" s="13">
        <v>81.93</v>
      </c>
      <c r="Y1432" s="4">
        <v>10516602</v>
      </c>
      <c r="Z1432" s="13">
        <v>43.14</v>
      </c>
      <c r="AA1432" s="4">
        <v>4418485</v>
      </c>
      <c r="AB1432" s="13">
        <v>35.86</v>
      </c>
      <c r="AC1432" s="4">
        <v>8285305</v>
      </c>
      <c r="AD1432" s="13">
        <v>19.309999999999999</v>
      </c>
      <c r="AE1432" s="4">
        <v>15384331</v>
      </c>
      <c r="AF1432" s="13">
        <v>16.34</v>
      </c>
      <c r="AG1432" s="4">
        <v>2650515</v>
      </c>
      <c r="AH1432" s="13">
        <v>12.25</v>
      </c>
      <c r="AI1432" s="4">
        <v>22767785</v>
      </c>
      <c r="AJ1432" s="13">
        <v>58.98</v>
      </c>
      <c r="AK1432" s="4">
        <v>3420393</v>
      </c>
      <c r="AL1432" s="13">
        <v>13.52</v>
      </c>
      <c r="AM1432" s="4">
        <v>13156330</v>
      </c>
      <c r="AN1432" s="13">
        <v>33.64</v>
      </c>
      <c r="AO1432" s="4">
        <v>7278876</v>
      </c>
      <c r="AP1432" s="13">
        <v>3294.62</v>
      </c>
      <c r="AQ1432" s="4">
        <v>8781754</v>
      </c>
      <c r="AR1432" s="13">
        <v>418.32</v>
      </c>
      <c r="AS1432" s="4">
        <v>110321885</v>
      </c>
      <c r="AT1432" s="13">
        <v>211.73</v>
      </c>
      <c r="AU1432" s="4">
        <v>3828823</v>
      </c>
      <c r="AV1432" s="13">
        <v>1917.74</v>
      </c>
      <c r="AW1432" s="4">
        <v>379254</v>
      </c>
      <c r="AX1432" s="13">
        <v>269.66000000000003</v>
      </c>
      <c r="AY1432" s="4">
        <v>5253456</v>
      </c>
      <c r="AZ1432" s="13">
        <v>156.38999999999999</v>
      </c>
      <c r="BA1432" s="4">
        <v>6303827</v>
      </c>
      <c r="BB1432" s="13">
        <v>52.54</v>
      </c>
      <c r="BC1432" s="4">
        <v>9971559</v>
      </c>
      <c r="BD1432" s="13">
        <v>86.27</v>
      </c>
      <c r="BE1432" s="4">
        <v>10349365</v>
      </c>
      <c r="BF1432" s="13">
        <v>104.82</v>
      </c>
      <c r="BG1432" s="4">
        <v>2856159</v>
      </c>
      <c r="BH1432" s="13">
        <v>112.4</v>
      </c>
      <c r="BI1432" s="4">
        <v>5157736</v>
      </c>
    </row>
    <row r="1433" spans="1:61" x14ac:dyDescent="0.35">
      <c r="A1433" s="1">
        <v>44082</v>
      </c>
      <c r="B1433" s="13">
        <v>112.82</v>
      </c>
      <c r="C1433" s="4">
        <v>231366563</v>
      </c>
      <c r="D1433" s="13">
        <v>202.66</v>
      </c>
      <c r="E1433" s="4">
        <v>52924330</v>
      </c>
      <c r="F1433" s="13">
        <v>476.52</v>
      </c>
      <c r="G1433" s="4">
        <v>19893237</v>
      </c>
      <c r="H1433" s="13">
        <v>350.54</v>
      </c>
      <c r="I1433" s="4">
        <v>2668508</v>
      </c>
      <c r="J1433" s="13">
        <v>55.32</v>
      </c>
      <c r="K1433" s="4">
        <v>16472847</v>
      </c>
      <c r="L1433" s="13">
        <v>241.27</v>
      </c>
      <c r="M1433" s="4">
        <v>15229594</v>
      </c>
      <c r="N1433" s="13">
        <v>78.69</v>
      </c>
      <c r="O1433" s="4">
        <v>54955672</v>
      </c>
      <c r="P1433" s="13">
        <v>462.13</v>
      </c>
      <c r="Q1433" s="4">
        <v>4533544</v>
      </c>
      <c r="R1433" s="13">
        <v>40</v>
      </c>
      <c r="S1433" s="4">
        <v>29101793</v>
      </c>
      <c r="T1433" s="13">
        <v>48.91</v>
      </c>
      <c r="U1433" s="4">
        <v>39752694</v>
      </c>
      <c r="V1433" s="13">
        <v>38.18</v>
      </c>
      <c r="W1433" s="4">
        <v>38496439</v>
      </c>
      <c r="X1433" s="13">
        <v>78.97</v>
      </c>
      <c r="Y1433" s="4">
        <v>14942534</v>
      </c>
      <c r="Z1433" s="13">
        <v>40.83</v>
      </c>
      <c r="AA1433" s="4">
        <v>5747395</v>
      </c>
      <c r="AB1433" s="13">
        <v>34.06</v>
      </c>
      <c r="AC1433" s="4">
        <v>9338623</v>
      </c>
      <c r="AD1433" s="13">
        <v>18.38</v>
      </c>
      <c r="AE1433" s="4">
        <v>15677445</v>
      </c>
      <c r="AF1433" s="13">
        <v>15.46</v>
      </c>
      <c r="AG1433" s="4">
        <v>2351992</v>
      </c>
      <c r="AH1433" s="13">
        <v>11.06</v>
      </c>
      <c r="AI1433" s="4">
        <v>36644849</v>
      </c>
      <c r="AJ1433" s="13">
        <v>57.96</v>
      </c>
      <c r="AK1433" s="4">
        <v>4120005</v>
      </c>
      <c r="AL1433" s="13">
        <v>13.25</v>
      </c>
      <c r="AM1433" s="4">
        <v>16932640</v>
      </c>
      <c r="AN1433" s="13">
        <v>32.33</v>
      </c>
      <c r="AO1433" s="4">
        <v>6645462</v>
      </c>
      <c r="AP1433" s="13">
        <v>3149.84</v>
      </c>
      <c r="AQ1433" s="4">
        <v>6094205</v>
      </c>
      <c r="AR1433" s="13">
        <v>330.21</v>
      </c>
      <c r="AS1433" s="4">
        <v>115465691</v>
      </c>
      <c r="AT1433" s="13">
        <v>213.58</v>
      </c>
      <c r="AU1433" s="4">
        <v>4107917</v>
      </c>
      <c r="AV1433" s="13">
        <v>1891.6</v>
      </c>
      <c r="AW1433" s="4">
        <v>346975</v>
      </c>
      <c r="AX1433" s="13">
        <v>269.26</v>
      </c>
      <c r="AY1433" s="4">
        <v>5241197</v>
      </c>
      <c r="AZ1433" s="13">
        <v>153.74</v>
      </c>
      <c r="BA1433" s="4">
        <v>4892810</v>
      </c>
      <c r="BB1433" s="13">
        <v>51.53</v>
      </c>
      <c r="BC1433" s="4">
        <v>12745061</v>
      </c>
      <c r="BD1433" s="13">
        <v>85.41</v>
      </c>
      <c r="BE1433" s="4">
        <v>11083140</v>
      </c>
      <c r="BF1433" s="13">
        <v>103.98</v>
      </c>
      <c r="BG1433" s="4">
        <v>2745935</v>
      </c>
      <c r="BH1433" s="13">
        <v>112.72</v>
      </c>
      <c r="BI1433" s="4">
        <v>5300108</v>
      </c>
    </row>
    <row r="1434" spans="1:61" x14ac:dyDescent="0.35">
      <c r="A1434" s="1">
        <v>44083</v>
      </c>
      <c r="B1434" s="13">
        <v>117.32</v>
      </c>
      <c r="C1434" s="4">
        <v>176940455</v>
      </c>
      <c r="D1434" s="13">
        <v>211.29</v>
      </c>
      <c r="E1434" s="4">
        <v>45678986</v>
      </c>
      <c r="F1434" s="13">
        <v>508.6</v>
      </c>
      <c r="G1434" s="4">
        <v>18404957</v>
      </c>
      <c r="H1434" s="13">
        <v>360.03</v>
      </c>
      <c r="I1434" s="4">
        <v>2627324</v>
      </c>
      <c r="J1434" s="13">
        <v>56.95</v>
      </c>
      <c r="K1434" s="4">
        <v>13993244</v>
      </c>
      <c r="L1434" s="13">
        <v>250.43</v>
      </c>
      <c r="M1434" s="4">
        <v>9988571</v>
      </c>
      <c r="N1434" s="13">
        <v>81.91</v>
      </c>
      <c r="O1434" s="4">
        <v>54163878</v>
      </c>
      <c r="P1434" s="13">
        <v>479.46</v>
      </c>
      <c r="Q1434" s="4">
        <v>3312148</v>
      </c>
      <c r="R1434" s="13">
        <v>40.130000000000003</v>
      </c>
      <c r="S1434" s="4">
        <v>23351624</v>
      </c>
      <c r="T1434" s="13">
        <v>49.62</v>
      </c>
      <c r="U1434" s="4">
        <v>33437273</v>
      </c>
      <c r="V1434" s="13">
        <v>37.950000000000003</v>
      </c>
      <c r="W1434" s="4">
        <v>25886147</v>
      </c>
      <c r="X1434" s="13">
        <v>80.03</v>
      </c>
      <c r="Y1434" s="4">
        <v>9269820</v>
      </c>
      <c r="Z1434" s="13">
        <v>41.86</v>
      </c>
      <c r="AA1434" s="4">
        <v>3565132</v>
      </c>
      <c r="AB1434" s="13">
        <v>34.46</v>
      </c>
      <c r="AC1434" s="4">
        <v>6440018</v>
      </c>
      <c r="AD1434" s="13">
        <v>18.61</v>
      </c>
      <c r="AE1434" s="4">
        <v>9925346</v>
      </c>
      <c r="AF1434" s="13">
        <v>15.42</v>
      </c>
      <c r="AG1434" s="4">
        <v>2286321</v>
      </c>
      <c r="AH1434" s="13">
        <v>11.07</v>
      </c>
      <c r="AI1434" s="4">
        <v>22103520</v>
      </c>
      <c r="AJ1434" s="13">
        <v>57.87</v>
      </c>
      <c r="AK1434" s="4">
        <v>3057108</v>
      </c>
      <c r="AL1434" s="13">
        <v>13.22</v>
      </c>
      <c r="AM1434" s="4">
        <v>15813785</v>
      </c>
      <c r="AN1434" s="13">
        <v>31.77</v>
      </c>
      <c r="AO1434" s="4">
        <v>7017530</v>
      </c>
      <c r="AP1434" s="13">
        <v>3268.61</v>
      </c>
      <c r="AQ1434" s="4">
        <v>5188675</v>
      </c>
      <c r="AR1434" s="13">
        <v>366.28</v>
      </c>
      <c r="AS1434" s="4">
        <v>79465769</v>
      </c>
      <c r="AT1434" s="13">
        <v>215.71</v>
      </c>
      <c r="AU1434" s="4">
        <v>3213195</v>
      </c>
      <c r="AV1434" s="13">
        <v>1871.07</v>
      </c>
      <c r="AW1434" s="4">
        <v>460351</v>
      </c>
      <c r="AX1434" s="13">
        <v>277.04000000000002</v>
      </c>
      <c r="AY1434" s="4">
        <v>4754651</v>
      </c>
      <c r="AZ1434" s="13">
        <v>159.53</v>
      </c>
      <c r="BA1434" s="4">
        <v>4382558</v>
      </c>
      <c r="BB1434" s="13">
        <v>53.44</v>
      </c>
      <c r="BC1434" s="4">
        <v>8912076</v>
      </c>
      <c r="BD1434" s="13">
        <v>85.86</v>
      </c>
      <c r="BE1434" s="4">
        <v>6928650</v>
      </c>
      <c r="BF1434" s="13">
        <v>102.01</v>
      </c>
      <c r="BG1434" s="4">
        <v>2630087</v>
      </c>
      <c r="BH1434" s="13">
        <v>114.9</v>
      </c>
      <c r="BI1434" s="4">
        <v>5997890</v>
      </c>
    </row>
    <row r="1435" spans="1:61" x14ac:dyDescent="0.35">
      <c r="A1435" s="1">
        <v>44084</v>
      </c>
      <c r="B1435" s="13">
        <v>113.49</v>
      </c>
      <c r="C1435" s="4">
        <v>182274391</v>
      </c>
      <c r="D1435" s="13">
        <v>205.37</v>
      </c>
      <c r="E1435" s="4">
        <v>35461514</v>
      </c>
      <c r="F1435" s="13">
        <v>492.47</v>
      </c>
      <c r="G1435" s="4">
        <v>17467111</v>
      </c>
      <c r="H1435" s="13">
        <v>357.08</v>
      </c>
      <c r="I1435" s="4">
        <v>2285132</v>
      </c>
      <c r="J1435" s="13">
        <v>57.33</v>
      </c>
      <c r="K1435" s="4">
        <v>20500894</v>
      </c>
      <c r="L1435" s="13">
        <v>247.8</v>
      </c>
      <c r="M1435" s="4">
        <v>5944965</v>
      </c>
      <c r="N1435" s="13">
        <v>78.98</v>
      </c>
      <c r="O1435" s="4">
        <v>51499396</v>
      </c>
      <c r="P1435" s="13">
        <v>476.26</v>
      </c>
      <c r="Q1435" s="4">
        <v>4248135</v>
      </c>
      <c r="R1435" s="13">
        <v>39.57</v>
      </c>
      <c r="S1435" s="4">
        <v>25108752</v>
      </c>
      <c r="T1435" s="13">
        <v>48.96</v>
      </c>
      <c r="U1435" s="4">
        <v>32649149</v>
      </c>
      <c r="V1435" s="13">
        <v>37</v>
      </c>
      <c r="W1435" s="4">
        <v>34381244</v>
      </c>
      <c r="X1435" s="13">
        <v>78.150000000000006</v>
      </c>
      <c r="Y1435" s="4">
        <v>11845876</v>
      </c>
      <c r="Z1435" s="13">
        <v>38</v>
      </c>
      <c r="AA1435" s="4">
        <v>7457202</v>
      </c>
      <c r="AB1435" s="13">
        <v>32.92</v>
      </c>
      <c r="AC1435" s="4">
        <v>8582821</v>
      </c>
      <c r="AD1435" s="13">
        <v>17.71</v>
      </c>
      <c r="AE1435" s="4">
        <v>16190827</v>
      </c>
      <c r="AF1435" s="13">
        <v>14.9</v>
      </c>
      <c r="AG1435" s="4">
        <v>2122227</v>
      </c>
      <c r="AH1435" s="13">
        <v>10.19</v>
      </c>
      <c r="AI1435" s="4">
        <v>43466333</v>
      </c>
      <c r="AJ1435" s="13">
        <v>55.36</v>
      </c>
      <c r="AK1435" s="4">
        <v>3100885</v>
      </c>
      <c r="AL1435" s="13">
        <v>12.91</v>
      </c>
      <c r="AM1435" s="4">
        <v>13912304</v>
      </c>
      <c r="AN1435" s="13">
        <v>30.27</v>
      </c>
      <c r="AO1435" s="4">
        <v>8887047</v>
      </c>
      <c r="AP1435" s="13">
        <v>3175.11</v>
      </c>
      <c r="AQ1435" s="4">
        <v>5330741</v>
      </c>
      <c r="AR1435" s="13">
        <v>371.34</v>
      </c>
      <c r="AS1435" s="4">
        <v>84930608</v>
      </c>
      <c r="AT1435" s="13">
        <v>217.24</v>
      </c>
      <c r="AU1435" s="4">
        <v>3325601</v>
      </c>
      <c r="AV1435" s="13">
        <v>1816.59</v>
      </c>
      <c r="AW1435" s="4">
        <v>342025</v>
      </c>
      <c r="AX1435" s="13">
        <v>272.7</v>
      </c>
      <c r="AY1435" s="4">
        <v>3156250</v>
      </c>
      <c r="AZ1435" s="13">
        <v>158.33000000000001</v>
      </c>
      <c r="BA1435" s="4">
        <v>4129178</v>
      </c>
      <c r="BB1435" s="13">
        <v>52.32</v>
      </c>
      <c r="BC1435" s="4">
        <v>7080713</v>
      </c>
      <c r="BD1435" s="13">
        <v>84.88</v>
      </c>
      <c r="BE1435" s="4">
        <v>7551958</v>
      </c>
      <c r="BF1435" s="13">
        <v>100.38</v>
      </c>
      <c r="BG1435" s="4">
        <v>2263060</v>
      </c>
      <c r="BH1435" s="13">
        <v>114.79</v>
      </c>
      <c r="BI1435" s="4">
        <v>5033067</v>
      </c>
    </row>
    <row r="1436" spans="1:61" x14ac:dyDescent="0.35">
      <c r="A1436" s="1">
        <v>44085</v>
      </c>
      <c r="B1436" s="13">
        <v>112</v>
      </c>
      <c r="C1436" s="4">
        <v>180860325</v>
      </c>
      <c r="D1436" s="13">
        <v>204.03</v>
      </c>
      <c r="E1436" s="4">
        <v>33620073</v>
      </c>
      <c r="F1436" s="13">
        <v>486.58</v>
      </c>
      <c r="G1436" s="4">
        <v>15923172</v>
      </c>
      <c r="H1436" s="13">
        <v>359.7</v>
      </c>
      <c r="I1436" s="4">
        <v>1736198</v>
      </c>
      <c r="J1436" s="13">
        <v>57</v>
      </c>
      <c r="K1436" s="4">
        <v>40220642</v>
      </c>
      <c r="L1436" s="13">
        <v>243.1</v>
      </c>
      <c r="M1436" s="4">
        <v>5455231</v>
      </c>
      <c r="N1436" s="13">
        <v>76.34</v>
      </c>
      <c r="O1436" s="4">
        <v>54762990</v>
      </c>
      <c r="P1436" s="13">
        <v>471.35</v>
      </c>
      <c r="Q1436" s="4">
        <v>4414226</v>
      </c>
      <c r="R1436" s="13">
        <v>39.880000000000003</v>
      </c>
      <c r="S1436" s="4">
        <v>21852955</v>
      </c>
      <c r="T1436" s="13">
        <v>49.28</v>
      </c>
      <c r="U1436" s="4">
        <v>29333570</v>
      </c>
      <c r="V1436" s="13">
        <v>36.9</v>
      </c>
      <c r="W1436" s="4">
        <v>26838556</v>
      </c>
      <c r="X1436" s="13">
        <v>77.69</v>
      </c>
      <c r="Y1436" s="4">
        <v>13732414</v>
      </c>
      <c r="Z1436" s="13">
        <v>39.049999999999997</v>
      </c>
      <c r="AA1436" s="4">
        <v>5658349</v>
      </c>
      <c r="AB1436" s="13">
        <v>33.11</v>
      </c>
      <c r="AC1436" s="4">
        <v>6769230</v>
      </c>
      <c r="AD1436" s="13">
        <v>17.87</v>
      </c>
      <c r="AE1436" s="4">
        <v>8634217</v>
      </c>
      <c r="AF1436" s="13">
        <v>14.71</v>
      </c>
      <c r="AG1436" s="4">
        <v>2453139</v>
      </c>
      <c r="AH1436" s="13">
        <v>10.220000000000001</v>
      </c>
      <c r="AI1436" s="4">
        <v>35175696</v>
      </c>
      <c r="AJ1436" s="13">
        <v>57.07</v>
      </c>
      <c r="AK1436" s="4">
        <v>3002097</v>
      </c>
      <c r="AL1436" s="13">
        <v>12.82</v>
      </c>
      <c r="AM1436" s="4">
        <v>17234969</v>
      </c>
      <c r="AN1436" s="13">
        <v>31.25</v>
      </c>
      <c r="AO1436" s="4">
        <v>8273128</v>
      </c>
      <c r="AP1436" s="13">
        <v>3116.22</v>
      </c>
      <c r="AQ1436" s="4">
        <v>5093982</v>
      </c>
      <c r="AR1436" s="13">
        <v>372.72</v>
      </c>
      <c r="AS1436" s="4">
        <v>60717459</v>
      </c>
      <c r="AT1436" s="13">
        <v>218</v>
      </c>
      <c r="AU1436" s="4">
        <v>3616483</v>
      </c>
      <c r="AV1436" s="13">
        <v>1783.74</v>
      </c>
      <c r="AW1436" s="4">
        <v>383115</v>
      </c>
      <c r="AX1436" s="13">
        <v>276.33</v>
      </c>
      <c r="AY1436" s="4">
        <v>3729223</v>
      </c>
      <c r="AZ1436" s="13">
        <v>161.88999999999999</v>
      </c>
      <c r="BA1436" s="4">
        <v>4870777</v>
      </c>
      <c r="BB1436" s="13">
        <v>52.77</v>
      </c>
      <c r="BC1436" s="4">
        <v>7224692</v>
      </c>
      <c r="BD1436" s="13">
        <v>85.27</v>
      </c>
      <c r="BE1436" s="4">
        <v>7103251</v>
      </c>
      <c r="BF1436" s="13">
        <v>99.26</v>
      </c>
      <c r="BG1436" s="4">
        <v>2637962</v>
      </c>
      <c r="BH1436" s="13">
        <v>118</v>
      </c>
      <c r="BI1436" s="4">
        <v>8565234</v>
      </c>
    </row>
    <row r="1437" spans="1:61" x14ac:dyDescent="0.35">
      <c r="A1437" s="1">
        <v>44088</v>
      </c>
      <c r="B1437" s="13">
        <v>115.355</v>
      </c>
      <c r="C1437" s="4">
        <v>140150087</v>
      </c>
      <c r="D1437" s="13">
        <v>205.41</v>
      </c>
      <c r="E1437" s="4">
        <v>30375768</v>
      </c>
      <c r="F1437" s="13">
        <v>514.89</v>
      </c>
      <c r="G1437" s="4">
        <v>30043624</v>
      </c>
      <c r="H1437" s="13">
        <v>362.2</v>
      </c>
      <c r="I1437" s="4">
        <v>1644854</v>
      </c>
      <c r="J1437" s="13">
        <v>59.46</v>
      </c>
      <c r="K1437" s="4">
        <v>50107372</v>
      </c>
      <c r="L1437" s="13">
        <v>246.64</v>
      </c>
      <c r="M1437" s="4">
        <v>4255201</v>
      </c>
      <c r="N1437" s="13">
        <v>77.900000000000006</v>
      </c>
      <c r="O1437" s="4">
        <v>47448681</v>
      </c>
      <c r="P1437" s="13">
        <v>485.91</v>
      </c>
      <c r="Q1437" s="4">
        <v>4463826</v>
      </c>
      <c r="R1437" s="13">
        <v>40.369999999999997</v>
      </c>
      <c r="S1437" s="4">
        <v>19866723</v>
      </c>
      <c r="T1437" s="13">
        <v>49.41</v>
      </c>
      <c r="U1437" s="4">
        <v>27212491</v>
      </c>
      <c r="V1437" s="13">
        <v>36.659999999999997</v>
      </c>
      <c r="W1437" s="4">
        <v>26129942</v>
      </c>
      <c r="X1437" s="13">
        <v>77.290000000000006</v>
      </c>
      <c r="Y1437" s="4">
        <v>8182840</v>
      </c>
      <c r="Z1437" s="13">
        <v>39.17</v>
      </c>
      <c r="AA1437" s="4">
        <v>5543260</v>
      </c>
      <c r="AB1437" s="13">
        <v>33.520000000000003</v>
      </c>
      <c r="AC1437" s="4">
        <v>5436022</v>
      </c>
      <c r="AD1437" s="13">
        <v>18.03</v>
      </c>
      <c r="AE1437" s="4">
        <v>9913407</v>
      </c>
      <c r="AF1437" s="13">
        <v>15.23</v>
      </c>
      <c r="AG1437" s="4">
        <v>2770926</v>
      </c>
      <c r="AH1437" s="13">
        <v>10.17</v>
      </c>
      <c r="AI1437" s="4">
        <v>25198944</v>
      </c>
      <c r="AJ1437" s="13">
        <v>58.37</v>
      </c>
      <c r="AK1437" s="4">
        <v>2889682</v>
      </c>
      <c r="AL1437" s="13">
        <v>13.06</v>
      </c>
      <c r="AM1437" s="4">
        <v>10478471</v>
      </c>
      <c r="AN1437" s="13">
        <v>32.020000000000003</v>
      </c>
      <c r="AO1437" s="4">
        <v>9334924</v>
      </c>
      <c r="AP1437" s="13">
        <v>3102.97</v>
      </c>
      <c r="AQ1437" s="4">
        <v>4529596</v>
      </c>
      <c r="AR1437" s="13">
        <v>419.62</v>
      </c>
      <c r="AS1437" s="4">
        <v>83020608</v>
      </c>
      <c r="AT1437" s="13">
        <v>220.56</v>
      </c>
      <c r="AU1437" s="4">
        <v>2544140</v>
      </c>
      <c r="AV1437" s="13">
        <v>1784.59</v>
      </c>
      <c r="AW1437" s="4">
        <v>377208</v>
      </c>
      <c r="AX1437" s="13">
        <v>280.64999999999998</v>
      </c>
      <c r="AY1437" s="4">
        <v>3055846</v>
      </c>
      <c r="AZ1437" s="13">
        <v>165.19</v>
      </c>
      <c r="BA1437" s="4">
        <v>3583326</v>
      </c>
      <c r="BB1437" s="13">
        <v>52.3</v>
      </c>
      <c r="BC1437" s="4">
        <v>7417759</v>
      </c>
      <c r="BD1437" s="13">
        <v>86.63</v>
      </c>
      <c r="BE1437" s="4">
        <v>5535807</v>
      </c>
      <c r="BF1437" s="13">
        <v>104.68</v>
      </c>
      <c r="BG1437" s="4">
        <v>2729265</v>
      </c>
      <c r="BH1437" s="13">
        <v>119.28</v>
      </c>
      <c r="BI1437" s="4">
        <v>4990315</v>
      </c>
    </row>
    <row r="1438" spans="1:61" x14ac:dyDescent="0.35">
      <c r="A1438" s="1">
        <v>44089</v>
      </c>
      <c r="B1438" s="13">
        <v>115.54</v>
      </c>
      <c r="C1438" s="4">
        <v>184642039</v>
      </c>
      <c r="D1438" s="13">
        <v>208.78</v>
      </c>
      <c r="E1438" s="4">
        <v>21823942</v>
      </c>
      <c r="F1438" s="13">
        <v>519.64</v>
      </c>
      <c r="G1438" s="4">
        <v>18188914</v>
      </c>
      <c r="H1438" s="13">
        <v>366.91</v>
      </c>
      <c r="I1438" s="4">
        <v>1661785</v>
      </c>
      <c r="J1438" s="13">
        <v>60.94</v>
      </c>
      <c r="K1438" s="4">
        <v>30385568</v>
      </c>
      <c r="L1438" s="13">
        <v>251.68</v>
      </c>
      <c r="M1438" s="4">
        <v>4133574</v>
      </c>
      <c r="N1438" s="13">
        <v>78.930000000000007</v>
      </c>
      <c r="O1438" s="4">
        <v>57874428</v>
      </c>
      <c r="P1438" s="13">
        <v>497.67</v>
      </c>
      <c r="Q1438" s="4">
        <v>5682447</v>
      </c>
      <c r="R1438" s="13">
        <v>40.6</v>
      </c>
      <c r="S1438" s="4">
        <v>19024095</v>
      </c>
      <c r="T1438" s="13">
        <v>50</v>
      </c>
      <c r="U1438" s="4">
        <v>27598263</v>
      </c>
      <c r="V1438" s="13">
        <v>36.270000000000003</v>
      </c>
      <c r="W1438" s="4">
        <v>23724212</v>
      </c>
      <c r="X1438" s="13">
        <v>76.349999999999994</v>
      </c>
      <c r="Y1438" s="4">
        <v>11732009</v>
      </c>
      <c r="Z1438" s="13">
        <v>38.590000000000003</v>
      </c>
      <c r="AA1438" s="4">
        <v>4791164</v>
      </c>
      <c r="AB1438" s="13">
        <v>33.799999999999997</v>
      </c>
      <c r="AC1438" s="4">
        <v>8333395</v>
      </c>
      <c r="AD1438" s="13">
        <v>18.2</v>
      </c>
      <c r="AE1438" s="4">
        <v>10611422</v>
      </c>
      <c r="AF1438" s="13">
        <v>15.03</v>
      </c>
      <c r="AG1438" s="4">
        <v>2411601</v>
      </c>
      <c r="AH1438" s="13">
        <v>10.71</v>
      </c>
      <c r="AI1438" s="4">
        <v>34684755</v>
      </c>
      <c r="AJ1438" s="13">
        <v>58.05</v>
      </c>
      <c r="AK1438" s="4">
        <v>3397667</v>
      </c>
      <c r="AL1438" s="13">
        <v>12.91</v>
      </c>
      <c r="AM1438" s="4">
        <v>13958291</v>
      </c>
      <c r="AN1438" s="13">
        <v>31.09</v>
      </c>
      <c r="AO1438" s="4">
        <v>5248746</v>
      </c>
      <c r="AP1438" s="13">
        <v>3156.13</v>
      </c>
      <c r="AQ1438" s="4">
        <v>4021535</v>
      </c>
      <c r="AR1438" s="13">
        <v>449.76</v>
      </c>
      <c r="AS1438" s="4">
        <v>97298228</v>
      </c>
      <c r="AT1438" s="13">
        <v>222.37</v>
      </c>
      <c r="AU1438" s="4">
        <v>2640872</v>
      </c>
      <c r="AV1438" s="13">
        <v>1787</v>
      </c>
      <c r="AW1438" s="4">
        <v>267976</v>
      </c>
      <c r="AX1438" s="13">
        <v>285.58</v>
      </c>
      <c r="AY1438" s="4">
        <v>4174935</v>
      </c>
      <c r="AZ1438" s="13">
        <v>169.03</v>
      </c>
      <c r="BA1438" s="4">
        <v>3998096</v>
      </c>
      <c r="BB1438" s="13">
        <v>51.78</v>
      </c>
      <c r="BC1438" s="4">
        <v>7749957</v>
      </c>
      <c r="BD1438" s="13">
        <v>87.71</v>
      </c>
      <c r="BE1438" s="4">
        <v>8361907</v>
      </c>
      <c r="BF1438" s="13">
        <v>105.39</v>
      </c>
      <c r="BG1438" s="4">
        <v>1921960</v>
      </c>
      <c r="BH1438" s="13">
        <v>119.27</v>
      </c>
      <c r="BI1438" s="4">
        <v>5934181</v>
      </c>
    </row>
    <row r="1439" spans="1:61" x14ac:dyDescent="0.35">
      <c r="A1439" s="1">
        <v>44090</v>
      </c>
      <c r="B1439" s="13">
        <v>112.13</v>
      </c>
      <c r="C1439" s="4">
        <v>155026675</v>
      </c>
      <c r="D1439" s="13">
        <v>205.05</v>
      </c>
      <c r="E1439" s="4">
        <v>26372464</v>
      </c>
      <c r="F1439" s="13">
        <v>500.58</v>
      </c>
      <c r="G1439" s="4">
        <v>13939985</v>
      </c>
      <c r="H1439" s="13">
        <v>367.04</v>
      </c>
      <c r="I1439" s="4">
        <v>1851209</v>
      </c>
      <c r="J1439" s="13">
        <v>60.43</v>
      </c>
      <c r="K1439" s="4">
        <v>21258937</v>
      </c>
      <c r="L1439" s="13">
        <v>250.6</v>
      </c>
      <c r="M1439" s="4">
        <v>5443037</v>
      </c>
      <c r="N1439" s="13">
        <v>76.66</v>
      </c>
      <c r="O1439" s="4">
        <v>38445668</v>
      </c>
      <c r="P1439" s="13">
        <v>476</v>
      </c>
      <c r="Q1439" s="4">
        <v>8472420</v>
      </c>
      <c r="R1439" s="13">
        <v>40.42</v>
      </c>
      <c r="S1439" s="4">
        <v>24322445</v>
      </c>
      <c r="T1439" s="13">
        <v>50.37</v>
      </c>
      <c r="U1439" s="4">
        <v>26555283</v>
      </c>
      <c r="V1439" s="13">
        <v>37.81</v>
      </c>
      <c r="W1439" s="4">
        <v>30915806</v>
      </c>
      <c r="X1439" s="13">
        <v>78.56</v>
      </c>
      <c r="Y1439" s="4">
        <v>13021736</v>
      </c>
      <c r="Z1439" s="13">
        <v>40.86</v>
      </c>
      <c r="AA1439" s="4">
        <v>6554612</v>
      </c>
      <c r="AB1439" s="13">
        <v>35.08</v>
      </c>
      <c r="AC1439" s="4">
        <v>9241742</v>
      </c>
      <c r="AD1439" s="13">
        <v>19.18</v>
      </c>
      <c r="AE1439" s="4">
        <v>14181780</v>
      </c>
      <c r="AF1439" s="13">
        <v>16.149999999999999</v>
      </c>
      <c r="AG1439" s="4">
        <v>2672290</v>
      </c>
      <c r="AH1439" s="13">
        <v>11.64</v>
      </c>
      <c r="AI1439" s="4">
        <v>53219446</v>
      </c>
      <c r="AJ1439" s="13">
        <v>60.51</v>
      </c>
      <c r="AK1439" s="4">
        <v>5347858</v>
      </c>
      <c r="AL1439" s="13">
        <v>13.35</v>
      </c>
      <c r="AM1439" s="4">
        <v>16048400</v>
      </c>
      <c r="AN1439" s="13">
        <v>32.36</v>
      </c>
      <c r="AO1439" s="4">
        <v>9230793</v>
      </c>
      <c r="AP1439" s="13">
        <v>3078.1</v>
      </c>
      <c r="AQ1439" s="4">
        <v>4531189</v>
      </c>
      <c r="AR1439" s="13">
        <v>441.76</v>
      </c>
      <c r="AS1439" s="4">
        <v>72546760</v>
      </c>
      <c r="AT1439" s="13">
        <v>224.81</v>
      </c>
      <c r="AU1439" s="4">
        <v>3464160</v>
      </c>
      <c r="AV1439" s="13">
        <v>1806.66</v>
      </c>
      <c r="AW1439" s="4">
        <v>382341</v>
      </c>
      <c r="AX1439" s="13">
        <v>281.63</v>
      </c>
      <c r="AY1439" s="4">
        <v>3380045</v>
      </c>
      <c r="AZ1439" s="13">
        <v>166.71</v>
      </c>
      <c r="BA1439" s="4">
        <v>3815603</v>
      </c>
      <c r="BB1439" s="13">
        <v>50.42</v>
      </c>
      <c r="BC1439" s="4">
        <v>9394266</v>
      </c>
      <c r="BD1439" s="13">
        <v>88.38</v>
      </c>
      <c r="BE1439" s="4">
        <v>7146989</v>
      </c>
      <c r="BF1439" s="13">
        <v>107.76</v>
      </c>
      <c r="BG1439" s="4">
        <v>3004530</v>
      </c>
      <c r="BH1439" s="13">
        <v>118.59</v>
      </c>
      <c r="BI1439" s="4">
        <v>7027588</v>
      </c>
    </row>
    <row r="1440" spans="1:61" x14ac:dyDescent="0.35">
      <c r="A1440" s="1">
        <v>44091</v>
      </c>
      <c r="B1440" s="13">
        <v>110.34</v>
      </c>
      <c r="C1440" s="4">
        <v>178010968</v>
      </c>
      <c r="D1440" s="13">
        <v>202.91</v>
      </c>
      <c r="E1440" s="4">
        <v>34011257</v>
      </c>
      <c r="F1440" s="13">
        <v>498.54</v>
      </c>
      <c r="G1440" s="4">
        <v>19812794</v>
      </c>
      <c r="H1440" s="13">
        <v>365.92</v>
      </c>
      <c r="I1440" s="4">
        <v>2286423</v>
      </c>
      <c r="J1440" s="13">
        <v>60.18</v>
      </c>
      <c r="K1440" s="4">
        <v>22831155</v>
      </c>
      <c r="L1440" s="13">
        <v>244.53</v>
      </c>
      <c r="M1440" s="4">
        <v>5279535</v>
      </c>
      <c r="N1440" s="13">
        <v>76.55</v>
      </c>
      <c r="O1440" s="4">
        <v>55619100</v>
      </c>
      <c r="P1440" s="13">
        <v>474.3</v>
      </c>
      <c r="Q1440" s="4">
        <v>4560776</v>
      </c>
      <c r="R1440" s="13">
        <v>40.369999999999997</v>
      </c>
      <c r="S1440" s="4">
        <v>22225917</v>
      </c>
      <c r="T1440" s="13">
        <v>50.32</v>
      </c>
      <c r="U1440" s="4">
        <v>26959934</v>
      </c>
      <c r="V1440" s="13">
        <v>37.799999999999997</v>
      </c>
      <c r="W1440" s="4">
        <v>24696211</v>
      </c>
      <c r="X1440" s="13">
        <v>78.790000000000006</v>
      </c>
      <c r="Y1440" s="4">
        <v>10515130</v>
      </c>
      <c r="Z1440" s="13">
        <v>41.19</v>
      </c>
      <c r="AA1440" s="4">
        <v>3900685</v>
      </c>
      <c r="AB1440" s="13">
        <v>36.090000000000003</v>
      </c>
      <c r="AC1440" s="4">
        <v>13147707</v>
      </c>
      <c r="AD1440" s="13">
        <v>19.079999999999998</v>
      </c>
      <c r="AE1440" s="4">
        <v>11677437</v>
      </c>
      <c r="AF1440" s="13">
        <v>16</v>
      </c>
      <c r="AG1440" s="4">
        <v>2090495</v>
      </c>
      <c r="AH1440" s="13">
        <v>11.86</v>
      </c>
      <c r="AI1440" s="4">
        <v>27860638</v>
      </c>
      <c r="AJ1440" s="13">
        <v>60.35</v>
      </c>
      <c r="AK1440" s="4">
        <v>4186969</v>
      </c>
      <c r="AL1440" s="13">
        <v>13.29</v>
      </c>
      <c r="AM1440" s="4">
        <v>13541866</v>
      </c>
      <c r="AN1440" s="13">
        <v>32.119999999999997</v>
      </c>
      <c r="AO1440" s="4">
        <v>8454644</v>
      </c>
      <c r="AP1440" s="13">
        <v>3008.73</v>
      </c>
      <c r="AQ1440" s="4">
        <v>6449050</v>
      </c>
      <c r="AR1440" s="13">
        <v>423.43</v>
      </c>
      <c r="AS1440" s="4">
        <v>76779163</v>
      </c>
      <c r="AT1440" s="13">
        <v>222.58</v>
      </c>
      <c r="AU1440" s="4">
        <v>3376985</v>
      </c>
      <c r="AV1440" s="13">
        <v>1787.21</v>
      </c>
      <c r="AW1440" s="4">
        <v>480610</v>
      </c>
      <c r="AX1440" s="13">
        <v>279.95999999999998</v>
      </c>
      <c r="AY1440" s="4">
        <v>3166910</v>
      </c>
      <c r="AZ1440" s="13">
        <v>163.78</v>
      </c>
      <c r="BA1440" s="4">
        <v>3717813</v>
      </c>
      <c r="BB1440" s="13">
        <v>48.64</v>
      </c>
      <c r="BC1440" s="4">
        <v>15676173</v>
      </c>
      <c r="BD1440" s="13">
        <v>86.75</v>
      </c>
      <c r="BE1440" s="4">
        <v>7386586</v>
      </c>
      <c r="BF1440" s="13">
        <v>104.41</v>
      </c>
      <c r="BG1440" s="4">
        <v>2763129</v>
      </c>
      <c r="BH1440" s="13">
        <v>116.36</v>
      </c>
      <c r="BI1440" s="4">
        <v>7376390</v>
      </c>
    </row>
    <row r="1441" spans="1:61" x14ac:dyDescent="0.35">
      <c r="A1441" s="1">
        <v>44092</v>
      </c>
      <c r="B1441" s="13">
        <v>106.84</v>
      </c>
      <c r="C1441" s="4">
        <v>287104882</v>
      </c>
      <c r="D1441" s="13">
        <v>200.39</v>
      </c>
      <c r="E1441" s="4">
        <v>55225326</v>
      </c>
      <c r="F1441" s="13">
        <v>487.57</v>
      </c>
      <c r="G1441" s="4">
        <v>17461548</v>
      </c>
      <c r="H1441" s="13">
        <v>359.73</v>
      </c>
      <c r="I1441" s="4">
        <v>3529481</v>
      </c>
      <c r="J1441" s="13">
        <v>59.75</v>
      </c>
      <c r="K1441" s="4">
        <v>49311743</v>
      </c>
      <c r="L1441" s="13">
        <v>242.78</v>
      </c>
      <c r="M1441" s="4">
        <v>6595560</v>
      </c>
      <c r="N1441" s="13">
        <v>74.930000000000007</v>
      </c>
      <c r="O1441" s="4">
        <v>51082857</v>
      </c>
      <c r="P1441" s="13">
        <v>467.55</v>
      </c>
      <c r="Q1441" s="4">
        <v>7182302</v>
      </c>
      <c r="R1441" s="13">
        <v>39.81</v>
      </c>
      <c r="S1441" s="4">
        <v>44450761</v>
      </c>
      <c r="T1441" s="13">
        <v>49.89</v>
      </c>
      <c r="U1441" s="4">
        <v>50123495</v>
      </c>
      <c r="V1441" s="13">
        <v>37.19</v>
      </c>
      <c r="W1441" s="4">
        <v>46853817</v>
      </c>
      <c r="X1441" s="13">
        <v>78.209999999999994</v>
      </c>
      <c r="Y1441" s="4">
        <v>14517794</v>
      </c>
      <c r="Z1441" s="13">
        <v>40.71</v>
      </c>
      <c r="AA1441" s="4">
        <v>5865754</v>
      </c>
      <c r="AB1441" s="13">
        <v>35.869999999999997</v>
      </c>
      <c r="AC1441" s="4">
        <v>12410031</v>
      </c>
      <c r="AD1441" s="13">
        <v>18.73</v>
      </c>
      <c r="AE1441" s="4">
        <v>19118683</v>
      </c>
      <c r="AF1441" s="13">
        <v>15.36</v>
      </c>
      <c r="AG1441" s="4">
        <v>5801144</v>
      </c>
      <c r="AH1441" s="13">
        <v>11.65</v>
      </c>
      <c r="AI1441" s="4">
        <v>40722917</v>
      </c>
      <c r="AJ1441" s="13">
        <v>59.82</v>
      </c>
      <c r="AK1441" s="4">
        <v>7292385</v>
      </c>
      <c r="AL1441" s="13">
        <v>13.08</v>
      </c>
      <c r="AM1441" s="4">
        <v>16727531</v>
      </c>
      <c r="AN1441" s="13">
        <v>32.28</v>
      </c>
      <c r="AO1441" s="4">
        <v>12106866</v>
      </c>
      <c r="AP1441" s="13">
        <v>2954.91</v>
      </c>
      <c r="AQ1441" s="4">
        <v>8892580</v>
      </c>
      <c r="AR1441" s="13">
        <v>442.15</v>
      </c>
      <c r="AS1441" s="4">
        <v>86406819</v>
      </c>
      <c r="AT1441" s="13">
        <v>220.27</v>
      </c>
      <c r="AU1441" s="4">
        <v>3861750</v>
      </c>
      <c r="AV1441" s="13">
        <v>1732.28</v>
      </c>
      <c r="AW1441" s="4">
        <v>629354</v>
      </c>
      <c r="AX1441" s="13">
        <v>275.19</v>
      </c>
      <c r="AY1441" s="4">
        <v>6072932</v>
      </c>
      <c r="AZ1441" s="13">
        <v>160.1</v>
      </c>
      <c r="BA1441" s="4">
        <v>5485112</v>
      </c>
      <c r="BB1441" s="13">
        <v>48.61</v>
      </c>
      <c r="BC1441" s="4">
        <v>10017383</v>
      </c>
      <c r="BD1441" s="13">
        <v>84.95</v>
      </c>
      <c r="BE1441" s="4">
        <v>10113448</v>
      </c>
      <c r="BF1441" s="13">
        <v>99.88</v>
      </c>
      <c r="BG1441" s="4">
        <v>5327653</v>
      </c>
      <c r="BH1441" s="13">
        <v>114.66</v>
      </c>
      <c r="BI1441" s="4">
        <v>12876565</v>
      </c>
    </row>
    <row r="1442" spans="1:61" x14ac:dyDescent="0.35">
      <c r="A1442" s="1">
        <v>44095</v>
      </c>
      <c r="B1442" s="13">
        <v>110.08</v>
      </c>
      <c r="C1442" s="4">
        <v>195713815</v>
      </c>
      <c r="D1442" s="13">
        <v>202.54</v>
      </c>
      <c r="E1442" s="4">
        <v>39839657</v>
      </c>
      <c r="F1442" s="13">
        <v>500.69</v>
      </c>
      <c r="G1442" s="4">
        <v>18026061</v>
      </c>
      <c r="H1442" s="13">
        <v>351.79</v>
      </c>
      <c r="I1442" s="4">
        <v>2419834</v>
      </c>
      <c r="J1442" s="13">
        <v>60.82</v>
      </c>
      <c r="K1442" s="4">
        <v>32560391</v>
      </c>
      <c r="L1442" s="13">
        <v>245.05</v>
      </c>
      <c r="M1442" s="4">
        <v>5561603</v>
      </c>
      <c r="N1442" s="13">
        <v>77.94</v>
      </c>
      <c r="O1442" s="4">
        <v>61311970</v>
      </c>
      <c r="P1442" s="13">
        <v>475.64</v>
      </c>
      <c r="Q1442" s="4">
        <v>3913745</v>
      </c>
      <c r="R1442" s="13">
        <v>39.04</v>
      </c>
      <c r="S1442" s="4">
        <v>28494973</v>
      </c>
      <c r="T1442" s="13">
        <v>49.72</v>
      </c>
      <c r="U1442" s="4">
        <v>27377117</v>
      </c>
      <c r="V1442" s="13">
        <v>36.43</v>
      </c>
      <c r="W1442" s="4">
        <v>35351771</v>
      </c>
      <c r="X1442" s="13">
        <v>76.3</v>
      </c>
      <c r="Y1442" s="4">
        <v>16199130</v>
      </c>
      <c r="Z1442" s="13">
        <v>38.81</v>
      </c>
      <c r="AA1442" s="4">
        <v>4719980</v>
      </c>
      <c r="AB1442" s="13">
        <v>34.36</v>
      </c>
      <c r="AC1442" s="4">
        <v>11315995</v>
      </c>
      <c r="AD1442" s="13">
        <v>17.27</v>
      </c>
      <c r="AE1442" s="4">
        <v>16106760</v>
      </c>
      <c r="AF1442" s="13">
        <v>14.69</v>
      </c>
      <c r="AG1442" s="4">
        <v>2212746</v>
      </c>
      <c r="AH1442" s="13">
        <v>11.29</v>
      </c>
      <c r="AI1442" s="4">
        <v>23028121</v>
      </c>
      <c r="AJ1442" s="13">
        <v>55.92</v>
      </c>
      <c r="AK1442" s="4">
        <v>6187532</v>
      </c>
      <c r="AL1442" s="13">
        <v>12.86</v>
      </c>
      <c r="AM1442" s="4">
        <v>11849063</v>
      </c>
      <c r="AN1442" s="13">
        <v>31.25</v>
      </c>
      <c r="AO1442" s="4">
        <v>10301612</v>
      </c>
      <c r="AP1442" s="13">
        <v>2960.47</v>
      </c>
      <c r="AQ1442" s="4">
        <v>6117925</v>
      </c>
      <c r="AR1442" s="13">
        <v>449.39</v>
      </c>
      <c r="AS1442" s="4">
        <v>109476800</v>
      </c>
      <c r="AT1442" s="13">
        <v>216.41</v>
      </c>
      <c r="AU1442" s="4">
        <v>2831750</v>
      </c>
      <c r="AV1442" s="13">
        <v>1652.39</v>
      </c>
      <c r="AW1442" s="4">
        <v>656113</v>
      </c>
      <c r="AX1442" s="13">
        <v>272.35000000000002</v>
      </c>
      <c r="AY1442" s="4">
        <v>3547977</v>
      </c>
      <c r="AZ1442" s="13">
        <v>159.6</v>
      </c>
      <c r="BA1442" s="4">
        <v>3929497</v>
      </c>
      <c r="BB1442" s="13">
        <v>50.14</v>
      </c>
      <c r="BC1442" s="4">
        <v>9097420</v>
      </c>
      <c r="BD1442" s="13">
        <v>83.89</v>
      </c>
      <c r="BE1442" s="4">
        <v>7188830</v>
      </c>
      <c r="BF1442" s="13">
        <v>93.02</v>
      </c>
      <c r="BG1442" s="4">
        <v>4863196</v>
      </c>
      <c r="BH1442" s="13">
        <v>113.37</v>
      </c>
      <c r="BI1442" s="4">
        <v>8486367</v>
      </c>
    </row>
    <row r="1443" spans="1:61" x14ac:dyDescent="0.35">
      <c r="A1443" s="1">
        <v>44096</v>
      </c>
      <c r="B1443" s="13">
        <v>111.81</v>
      </c>
      <c r="C1443" s="4">
        <v>183055373</v>
      </c>
      <c r="D1443" s="13">
        <v>207.42</v>
      </c>
      <c r="E1443" s="4">
        <v>33517065</v>
      </c>
      <c r="F1443" s="13">
        <v>505.51</v>
      </c>
      <c r="G1443" s="4">
        <v>16161302</v>
      </c>
      <c r="H1443" s="13">
        <v>361.59</v>
      </c>
      <c r="I1443" s="4">
        <v>1950025</v>
      </c>
      <c r="J1443" s="13">
        <v>60.62</v>
      </c>
      <c r="K1443" s="4">
        <v>13306036</v>
      </c>
      <c r="L1443" s="13">
        <v>247.78</v>
      </c>
      <c r="M1443" s="4">
        <v>3600779</v>
      </c>
      <c r="N1443" s="13">
        <v>77.7</v>
      </c>
      <c r="O1443" s="4">
        <v>56044742</v>
      </c>
      <c r="P1443" s="13">
        <v>486.78</v>
      </c>
      <c r="Q1443" s="4">
        <v>2629133</v>
      </c>
      <c r="R1443" s="13">
        <v>39.32</v>
      </c>
      <c r="S1443" s="4">
        <v>17656815</v>
      </c>
      <c r="T1443" s="13">
        <v>49.95</v>
      </c>
      <c r="U1443" s="4">
        <v>22290855</v>
      </c>
      <c r="V1443" s="13">
        <v>35.53</v>
      </c>
      <c r="W1443" s="4">
        <v>27303218</v>
      </c>
      <c r="X1443" s="13">
        <v>75.53</v>
      </c>
      <c r="Y1443" s="4">
        <v>9154966</v>
      </c>
      <c r="Z1443" s="13">
        <v>38.450000000000003</v>
      </c>
      <c r="AA1443" s="4">
        <v>3768221</v>
      </c>
      <c r="AB1443" s="13">
        <v>34.299999999999997</v>
      </c>
      <c r="AC1443" s="4">
        <v>7962952</v>
      </c>
      <c r="AD1443" s="13">
        <v>17.329999999999998</v>
      </c>
      <c r="AE1443" s="4">
        <v>8862662</v>
      </c>
      <c r="AF1443" s="13">
        <v>14.59</v>
      </c>
      <c r="AG1443" s="4">
        <v>2417265</v>
      </c>
      <c r="AH1443" s="13">
        <v>11.08</v>
      </c>
      <c r="AI1443" s="4">
        <v>17454842</v>
      </c>
      <c r="AJ1443" s="13">
        <v>55.36</v>
      </c>
      <c r="AK1443" s="4">
        <v>4135916</v>
      </c>
      <c r="AL1443" s="13">
        <v>12.8</v>
      </c>
      <c r="AM1443" s="4">
        <v>10369287</v>
      </c>
      <c r="AN1443" s="13">
        <v>31.04</v>
      </c>
      <c r="AO1443" s="4">
        <v>9786320</v>
      </c>
      <c r="AP1443" s="13">
        <v>3128.99</v>
      </c>
      <c r="AQ1443" s="4">
        <v>6948816</v>
      </c>
      <c r="AR1443" s="13">
        <v>424.23</v>
      </c>
      <c r="AS1443" s="4">
        <v>79580795</v>
      </c>
      <c r="AT1443" s="13">
        <v>216.41</v>
      </c>
      <c r="AU1443" s="4">
        <v>2475978</v>
      </c>
      <c r="AV1443" s="13">
        <v>1674</v>
      </c>
      <c r="AW1443" s="4">
        <v>434029</v>
      </c>
      <c r="AX1443" s="13">
        <v>273.31</v>
      </c>
      <c r="AY1443" s="4">
        <v>2972025</v>
      </c>
      <c r="AZ1443" s="13">
        <v>161.55000000000001</v>
      </c>
      <c r="BA1443" s="4">
        <v>3526263</v>
      </c>
      <c r="BB1443" s="13">
        <v>50.92</v>
      </c>
      <c r="BC1443" s="4">
        <v>6906312</v>
      </c>
      <c r="BD1443" s="13">
        <v>83.95</v>
      </c>
      <c r="BE1443" s="4">
        <v>4464961</v>
      </c>
      <c r="BF1443" s="13">
        <v>95.5</v>
      </c>
      <c r="BG1443" s="4">
        <v>3605399</v>
      </c>
      <c r="BH1443" s="13">
        <v>116.87</v>
      </c>
      <c r="BI1443" s="4">
        <v>13007208</v>
      </c>
    </row>
    <row r="1444" spans="1:61" x14ac:dyDescent="0.35">
      <c r="A1444" s="1">
        <v>44097</v>
      </c>
      <c r="B1444" s="13">
        <v>107.12</v>
      </c>
      <c r="C1444" s="4">
        <v>150718671</v>
      </c>
      <c r="D1444" s="13">
        <v>200.59</v>
      </c>
      <c r="E1444" s="4">
        <v>30803780</v>
      </c>
      <c r="F1444" s="13">
        <v>484.95</v>
      </c>
      <c r="G1444" s="4">
        <v>16175308</v>
      </c>
      <c r="H1444" s="13">
        <v>351.59</v>
      </c>
      <c r="I1444" s="4">
        <v>1554537</v>
      </c>
      <c r="J1444" s="13">
        <v>58.96</v>
      </c>
      <c r="K1444" s="4">
        <v>15513546</v>
      </c>
      <c r="L1444" s="13">
        <v>235.99</v>
      </c>
      <c r="M1444" s="4">
        <v>7507921</v>
      </c>
      <c r="N1444" s="13">
        <v>74.73</v>
      </c>
      <c r="O1444" s="4">
        <v>42327514</v>
      </c>
      <c r="P1444" s="13">
        <v>470.39</v>
      </c>
      <c r="Q1444" s="4">
        <v>2671337</v>
      </c>
      <c r="R1444" s="13">
        <v>38.28</v>
      </c>
      <c r="S1444" s="4">
        <v>24843243</v>
      </c>
      <c r="T1444" s="13">
        <v>48.82</v>
      </c>
      <c r="U1444" s="4">
        <v>30078801</v>
      </c>
      <c r="V1444" s="13">
        <v>34.39</v>
      </c>
      <c r="W1444" s="4">
        <v>31251419</v>
      </c>
      <c r="X1444" s="13">
        <v>71.95</v>
      </c>
      <c r="Y1444" s="4">
        <v>16649186</v>
      </c>
      <c r="Z1444" s="13">
        <v>36.380000000000003</v>
      </c>
      <c r="AA1444" s="4">
        <v>4041385</v>
      </c>
      <c r="AB1444" s="13">
        <v>32.92</v>
      </c>
      <c r="AC1444" s="4">
        <v>7714490</v>
      </c>
      <c r="AD1444" s="13">
        <v>16.61</v>
      </c>
      <c r="AE1444" s="4">
        <v>10684220</v>
      </c>
      <c r="AF1444" s="13">
        <v>14.01</v>
      </c>
      <c r="AG1444" s="4">
        <v>2997513</v>
      </c>
      <c r="AH1444" s="13">
        <v>10.41</v>
      </c>
      <c r="AI1444" s="4">
        <v>24502805</v>
      </c>
      <c r="AJ1444" s="13">
        <v>52.63</v>
      </c>
      <c r="AK1444" s="4">
        <v>3725292</v>
      </c>
      <c r="AL1444" s="13">
        <v>12.23</v>
      </c>
      <c r="AM1444" s="4">
        <v>15044186</v>
      </c>
      <c r="AN1444" s="13">
        <v>28.73</v>
      </c>
      <c r="AO1444" s="4">
        <v>8669211</v>
      </c>
      <c r="AP1444" s="13">
        <v>2999.86</v>
      </c>
      <c r="AQ1444" s="4">
        <v>5652665</v>
      </c>
      <c r="AR1444" s="13">
        <v>380.36</v>
      </c>
      <c r="AS1444" s="4">
        <v>95074176</v>
      </c>
      <c r="AT1444" s="13">
        <v>214.97</v>
      </c>
      <c r="AU1444" s="4">
        <v>2777715</v>
      </c>
      <c r="AV1444" s="13">
        <v>1638.47</v>
      </c>
      <c r="AW1444" s="4">
        <v>289084</v>
      </c>
      <c r="AX1444" s="13">
        <v>266.55</v>
      </c>
      <c r="AY1444" s="4">
        <v>4467612</v>
      </c>
      <c r="AZ1444" s="13">
        <v>158.61000000000001</v>
      </c>
      <c r="BA1444" s="4">
        <v>3245543</v>
      </c>
      <c r="BB1444" s="13">
        <v>50.68</v>
      </c>
      <c r="BC1444" s="4">
        <v>6502950</v>
      </c>
      <c r="BD1444" s="13">
        <v>82.99</v>
      </c>
      <c r="BE1444" s="4">
        <v>6414658</v>
      </c>
      <c r="BF1444" s="13">
        <v>92.94</v>
      </c>
      <c r="BG1444" s="4">
        <v>2788335</v>
      </c>
      <c r="BH1444" s="13">
        <v>127.11</v>
      </c>
      <c r="BI1444" s="4">
        <v>37822653</v>
      </c>
    </row>
    <row r="1445" spans="1:61" x14ac:dyDescent="0.35">
      <c r="A1445" s="1">
        <v>44098</v>
      </c>
      <c r="B1445" s="13">
        <v>108.22</v>
      </c>
      <c r="C1445" s="4">
        <v>167743349</v>
      </c>
      <c r="D1445" s="13">
        <v>203.19</v>
      </c>
      <c r="E1445" s="4">
        <v>31202493</v>
      </c>
      <c r="F1445" s="13">
        <v>493.92</v>
      </c>
      <c r="G1445" s="4">
        <v>18281008</v>
      </c>
      <c r="H1445" s="13">
        <v>352.52</v>
      </c>
      <c r="I1445" s="4">
        <v>1361376</v>
      </c>
      <c r="J1445" s="13">
        <v>59.3</v>
      </c>
      <c r="K1445" s="4">
        <v>9560454</v>
      </c>
      <c r="L1445" s="13">
        <v>237.55</v>
      </c>
      <c r="M1445" s="4">
        <v>4166772</v>
      </c>
      <c r="N1445" s="13">
        <v>75.819999999999993</v>
      </c>
      <c r="O1445" s="4">
        <v>57540926</v>
      </c>
      <c r="P1445" s="13">
        <v>467.67</v>
      </c>
      <c r="Q1445" s="4">
        <v>2838781</v>
      </c>
      <c r="R1445" s="13">
        <v>37.85</v>
      </c>
      <c r="S1445" s="4">
        <v>30910354</v>
      </c>
      <c r="T1445" s="13">
        <v>49.16</v>
      </c>
      <c r="U1445" s="4">
        <v>29343397</v>
      </c>
      <c r="V1445" s="13">
        <v>34.32</v>
      </c>
      <c r="W1445" s="4">
        <v>26796036</v>
      </c>
      <c r="X1445" s="13">
        <v>71.8</v>
      </c>
      <c r="Y1445" s="4">
        <v>15203454</v>
      </c>
      <c r="Z1445" s="13">
        <v>36.65</v>
      </c>
      <c r="AA1445" s="4">
        <v>4431716</v>
      </c>
      <c r="AB1445" s="13">
        <v>33.6</v>
      </c>
      <c r="AC1445" s="4">
        <v>7084039</v>
      </c>
      <c r="AD1445" s="13">
        <v>16.62</v>
      </c>
      <c r="AE1445" s="4">
        <v>17772283</v>
      </c>
      <c r="AF1445" s="13">
        <v>13.96</v>
      </c>
      <c r="AG1445" s="4">
        <v>3372373</v>
      </c>
      <c r="AH1445" s="13">
        <v>10.64</v>
      </c>
      <c r="AI1445" s="4">
        <v>22870416</v>
      </c>
      <c r="AJ1445" s="13">
        <v>52.85</v>
      </c>
      <c r="AK1445" s="4">
        <v>2980966</v>
      </c>
      <c r="AL1445" s="13">
        <v>12.28</v>
      </c>
      <c r="AM1445" s="4">
        <v>14378494</v>
      </c>
      <c r="AN1445" s="13">
        <v>28.62</v>
      </c>
      <c r="AO1445" s="4">
        <v>9454381</v>
      </c>
      <c r="AP1445" s="13">
        <v>3019.79</v>
      </c>
      <c r="AQ1445" s="4">
        <v>5529392</v>
      </c>
      <c r="AR1445" s="13">
        <v>387.79</v>
      </c>
      <c r="AS1445" s="4">
        <v>96561061</v>
      </c>
      <c r="AT1445" s="13">
        <v>216.12</v>
      </c>
      <c r="AU1445" s="4">
        <v>1727041</v>
      </c>
      <c r="AV1445" s="13">
        <v>1650.57</v>
      </c>
      <c r="AW1445" s="4">
        <v>394142</v>
      </c>
      <c r="AX1445" s="13">
        <v>265.7</v>
      </c>
      <c r="AY1445" s="4">
        <v>3095558</v>
      </c>
      <c r="AZ1445" s="13">
        <v>158.52000000000001</v>
      </c>
      <c r="BA1445" s="4">
        <v>3889008</v>
      </c>
      <c r="BB1445" s="13">
        <v>51.78</v>
      </c>
      <c r="BC1445" s="4">
        <v>8182495</v>
      </c>
      <c r="BD1445" s="13">
        <v>83.04</v>
      </c>
      <c r="BE1445" s="4">
        <v>4881473</v>
      </c>
      <c r="BF1445" s="13">
        <v>91.35</v>
      </c>
      <c r="BG1445" s="4">
        <v>4025958</v>
      </c>
      <c r="BH1445" s="13">
        <v>124.75</v>
      </c>
      <c r="BI1445" s="4">
        <v>13485768</v>
      </c>
    </row>
    <row r="1446" spans="1:61" x14ac:dyDescent="0.35">
      <c r="A1446" s="1">
        <v>44099</v>
      </c>
      <c r="B1446" s="13">
        <v>112.28</v>
      </c>
      <c r="C1446" s="4">
        <v>149981441</v>
      </c>
      <c r="D1446" s="13">
        <v>207.82</v>
      </c>
      <c r="E1446" s="4">
        <v>29437312</v>
      </c>
      <c r="F1446" s="13">
        <v>514.95000000000005</v>
      </c>
      <c r="G1446" s="4">
        <v>14700407</v>
      </c>
      <c r="H1446" s="13">
        <v>356.8</v>
      </c>
      <c r="I1446" s="4">
        <v>1818342</v>
      </c>
      <c r="J1446" s="13">
        <v>59.8</v>
      </c>
      <c r="K1446" s="4">
        <v>9371875</v>
      </c>
      <c r="L1446" s="13">
        <v>242.74</v>
      </c>
      <c r="M1446" s="4">
        <v>5117842</v>
      </c>
      <c r="N1446" s="13">
        <v>78.055000000000007</v>
      </c>
      <c r="O1446" s="4">
        <v>48206242</v>
      </c>
      <c r="P1446" s="13">
        <v>479.78</v>
      </c>
      <c r="Q1446" s="4">
        <v>2541114</v>
      </c>
      <c r="R1446" s="13">
        <v>38.450000000000003</v>
      </c>
      <c r="S1446" s="4">
        <v>22966645</v>
      </c>
      <c r="T1446" s="13">
        <v>49.94</v>
      </c>
      <c r="U1446" s="4">
        <v>26633411</v>
      </c>
      <c r="V1446" s="13">
        <v>34.64</v>
      </c>
      <c r="W1446" s="4">
        <v>23486012</v>
      </c>
      <c r="X1446" s="13">
        <v>71.83</v>
      </c>
      <c r="Y1446" s="4">
        <v>11070519</v>
      </c>
      <c r="Z1446" s="13">
        <v>37.450000000000003</v>
      </c>
      <c r="AA1446" s="4">
        <v>3366030</v>
      </c>
      <c r="AB1446" s="13">
        <v>33.700000000000003</v>
      </c>
      <c r="AC1446" s="4">
        <v>5240987</v>
      </c>
      <c r="AD1446" s="13">
        <v>15.92</v>
      </c>
      <c r="AE1446" s="4">
        <v>16290189</v>
      </c>
      <c r="AF1446" s="13">
        <v>14.16</v>
      </c>
      <c r="AG1446" s="4">
        <v>2577490</v>
      </c>
      <c r="AH1446" s="13">
        <v>10.220000000000001</v>
      </c>
      <c r="AI1446" s="4">
        <v>30812473</v>
      </c>
      <c r="AJ1446" s="13">
        <v>52.88</v>
      </c>
      <c r="AK1446" s="4">
        <v>2824527</v>
      </c>
      <c r="AL1446" s="13">
        <v>12.37</v>
      </c>
      <c r="AM1446" s="4">
        <v>12728557</v>
      </c>
      <c r="AN1446" s="13">
        <v>28.63</v>
      </c>
      <c r="AO1446" s="4">
        <v>6647204</v>
      </c>
      <c r="AP1446" s="13">
        <v>3095.13</v>
      </c>
      <c r="AQ1446" s="4">
        <v>4615202</v>
      </c>
      <c r="AR1446" s="13">
        <v>407.34</v>
      </c>
      <c r="AS1446" s="4">
        <v>67208459</v>
      </c>
      <c r="AT1446" s="13">
        <v>218.18</v>
      </c>
      <c r="AU1446" s="4">
        <v>2196831</v>
      </c>
      <c r="AV1446" s="13">
        <v>1657.77</v>
      </c>
      <c r="AW1446" s="4">
        <v>302629</v>
      </c>
      <c r="AX1446" s="13">
        <v>268.55</v>
      </c>
      <c r="AY1446" s="4">
        <v>2457922</v>
      </c>
      <c r="AZ1446" s="13">
        <v>159.55000000000001</v>
      </c>
      <c r="BA1446" s="4">
        <v>2828842</v>
      </c>
      <c r="BB1446" s="13">
        <v>52.48</v>
      </c>
      <c r="BC1446" s="4">
        <v>6852738</v>
      </c>
      <c r="BD1446" s="13">
        <v>84.3</v>
      </c>
      <c r="BE1446" s="4">
        <v>5981463</v>
      </c>
      <c r="BF1446" s="13">
        <v>92.99</v>
      </c>
      <c r="BG1446" s="4">
        <v>2318070</v>
      </c>
      <c r="BH1446" s="13">
        <v>124.23</v>
      </c>
      <c r="BI1446" s="4">
        <v>9182784</v>
      </c>
    </row>
    <row r="1447" spans="1:61" x14ac:dyDescent="0.35">
      <c r="A1447" s="1">
        <v>44102</v>
      </c>
      <c r="B1447" s="13">
        <v>114.96</v>
      </c>
      <c r="C1447" s="4">
        <v>137672403</v>
      </c>
      <c r="D1447" s="13">
        <v>209.44</v>
      </c>
      <c r="E1447" s="4">
        <v>32004936</v>
      </c>
      <c r="F1447" s="13">
        <v>521.4</v>
      </c>
      <c r="G1447" s="4">
        <v>14345228</v>
      </c>
      <c r="H1447" s="13">
        <v>367.3</v>
      </c>
      <c r="I1447" s="4">
        <v>2219160</v>
      </c>
      <c r="J1447" s="13">
        <v>59.58</v>
      </c>
      <c r="K1447" s="4">
        <v>9356280</v>
      </c>
      <c r="L1447" s="13">
        <v>246.67</v>
      </c>
      <c r="M1447" s="4">
        <v>4088330</v>
      </c>
      <c r="N1447" s="13">
        <v>79.48</v>
      </c>
      <c r="O1447" s="4">
        <v>48005488</v>
      </c>
      <c r="P1447" s="13">
        <v>488.51</v>
      </c>
      <c r="Q1447" s="4">
        <v>2844778</v>
      </c>
      <c r="R1447" s="13">
        <v>39.130000000000003</v>
      </c>
      <c r="S1447" s="4">
        <v>24275701</v>
      </c>
      <c r="T1447" s="13">
        <v>51.43</v>
      </c>
      <c r="U1447" s="4">
        <v>29652247</v>
      </c>
      <c r="V1447" s="13">
        <v>35.31</v>
      </c>
      <c r="W1447" s="4">
        <v>23396542</v>
      </c>
      <c r="X1447" s="13">
        <v>73.930000000000007</v>
      </c>
      <c r="Y1447" s="4">
        <v>12863844</v>
      </c>
      <c r="Z1447" s="13">
        <v>37.44</v>
      </c>
      <c r="AA1447" s="4">
        <v>4169951</v>
      </c>
      <c r="AB1447" s="13">
        <v>33.71</v>
      </c>
      <c r="AC1447" s="4">
        <v>8958394</v>
      </c>
      <c r="AD1447" s="13">
        <v>16.45</v>
      </c>
      <c r="AE1447" s="4">
        <v>11912432</v>
      </c>
      <c r="AF1447" s="13">
        <v>14.65</v>
      </c>
      <c r="AG1447" s="4">
        <v>1963456</v>
      </c>
      <c r="AH1447" s="13">
        <v>10.34</v>
      </c>
      <c r="AI1447" s="4">
        <v>22622609</v>
      </c>
      <c r="AJ1447" s="13">
        <v>53.98</v>
      </c>
      <c r="AK1447" s="4">
        <v>2126626</v>
      </c>
      <c r="AL1447" s="13">
        <v>12.61</v>
      </c>
      <c r="AM1447" s="4">
        <v>11306934</v>
      </c>
      <c r="AN1447" s="13">
        <v>29.95</v>
      </c>
      <c r="AO1447" s="4">
        <v>7495975</v>
      </c>
      <c r="AP1447" s="13">
        <v>3174.05</v>
      </c>
      <c r="AQ1447" s="4">
        <v>4224165</v>
      </c>
      <c r="AR1447" s="13">
        <v>421.2</v>
      </c>
      <c r="AS1447" s="4">
        <v>49719561</v>
      </c>
      <c r="AT1447" s="13">
        <v>220.26</v>
      </c>
      <c r="AU1447" s="4">
        <v>2112107</v>
      </c>
      <c r="AV1447" s="13">
        <v>1700.4</v>
      </c>
      <c r="AW1447" s="4">
        <v>296280</v>
      </c>
      <c r="AX1447" s="13">
        <v>272.33</v>
      </c>
      <c r="AY1447" s="4">
        <v>3061079</v>
      </c>
      <c r="AZ1447" s="13">
        <v>162.59</v>
      </c>
      <c r="BA1447" s="4">
        <v>2815732</v>
      </c>
      <c r="BB1447" s="13">
        <v>54.04</v>
      </c>
      <c r="BC1447" s="4">
        <v>6507170</v>
      </c>
      <c r="BD1447" s="13">
        <v>86.07</v>
      </c>
      <c r="BE1447" s="4">
        <v>5976196</v>
      </c>
      <c r="BF1447" s="13">
        <v>96</v>
      </c>
      <c r="BG1447" s="4">
        <v>2965384</v>
      </c>
      <c r="BH1447" s="13">
        <v>124.32</v>
      </c>
      <c r="BI1447" s="4">
        <v>7524978</v>
      </c>
    </row>
    <row r="1448" spans="1:61" x14ac:dyDescent="0.35">
      <c r="A1448" s="1">
        <v>44103</v>
      </c>
      <c r="B1448" s="13">
        <v>114.09</v>
      </c>
      <c r="C1448" s="4">
        <v>100060526</v>
      </c>
      <c r="D1448" s="13">
        <v>207.26</v>
      </c>
      <c r="E1448" s="4">
        <v>24464472</v>
      </c>
      <c r="F1448" s="13">
        <v>529.03</v>
      </c>
      <c r="G1448" s="4">
        <v>15575124</v>
      </c>
      <c r="H1448" s="13">
        <v>364.26</v>
      </c>
      <c r="I1448" s="4">
        <v>1382997</v>
      </c>
      <c r="J1448" s="13">
        <v>59.47</v>
      </c>
      <c r="K1448" s="4">
        <v>6394062</v>
      </c>
      <c r="L1448" s="13">
        <v>247.45</v>
      </c>
      <c r="M1448" s="4">
        <v>4009932</v>
      </c>
      <c r="N1448" s="13">
        <v>81.77</v>
      </c>
      <c r="O1448" s="4">
        <v>61633672</v>
      </c>
      <c r="P1448" s="13">
        <v>489.33</v>
      </c>
      <c r="Q1448" s="4">
        <v>2043887</v>
      </c>
      <c r="R1448" s="13">
        <v>39.06</v>
      </c>
      <c r="S1448" s="4">
        <v>16476893</v>
      </c>
      <c r="T1448" s="13">
        <v>51.19</v>
      </c>
      <c r="U1448" s="4">
        <v>19687447</v>
      </c>
      <c r="V1448" s="13">
        <v>34.28</v>
      </c>
      <c r="W1448" s="4">
        <v>20788842</v>
      </c>
      <c r="X1448" s="13">
        <v>71.900000000000006</v>
      </c>
      <c r="Y1448" s="4">
        <v>10561321</v>
      </c>
      <c r="Z1448" s="13">
        <v>36.19</v>
      </c>
      <c r="AA1448" s="4">
        <v>7018353</v>
      </c>
      <c r="AB1448" s="13">
        <v>32.46</v>
      </c>
      <c r="AC1448" s="4">
        <v>6663181</v>
      </c>
      <c r="AD1448" s="13">
        <v>15.6</v>
      </c>
      <c r="AE1448" s="4">
        <v>15869307</v>
      </c>
      <c r="AF1448" s="13">
        <v>14.62</v>
      </c>
      <c r="AG1448" s="4">
        <v>2799845</v>
      </c>
      <c r="AH1448" s="13">
        <v>9.99</v>
      </c>
      <c r="AI1448" s="4">
        <v>29576585</v>
      </c>
      <c r="AJ1448" s="13">
        <v>52.19</v>
      </c>
      <c r="AK1448" s="4">
        <v>2464654</v>
      </c>
      <c r="AL1448" s="13">
        <v>12.45</v>
      </c>
      <c r="AM1448" s="4">
        <v>8410419</v>
      </c>
      <c r="AN1448" s="13">
        <v>29.43</v>
      </c>
      <c r="AO1448" s="4">
        <v>4857968</v>
      </c>
      <c r="AP1448" s="13">
        <v>3144.88</v>
      </c>
      <c r="AQ1448" s="4">
        <v>3503398</v>
      </c>
      <c r="AR1448" s="13">
        <v>419.07</v>
      </c>
      <c r="AS1448" s="4">
        <v>50341404</v>
      </c>
      <c r="AT1448" s="13">
        <v>218.68</v>
      </c>
      <c r="AU1448" s="4">
        <v>1732275</v>
      </c>
      <c r="AV1448" s="13">
        <v>1672.98</v>
      </c>
      <c r="AW1448" s="4">
        <v>228590</v>
      </c>
      <c r="AX1448" s="13">
        <v>272.11</v>
      </c>
      <c r="AY1448" s="4">
        <v>2049239</v>
      </c>
      <c r="AZ1448" s="13">
        <v>162.26</v>
      </c>
      <c r="BA1448" s="4">
        <v>2212820</v>
      </c>
      <c r="BB1448" s="13">
        <v>52.65</v>
      </c>
      <c r="BC1448" s="4">
        <v>7029265</v>
      </c>
      <c r="BD1448" s="13">
        <v>84.8</v>
      </c>
      <c r="BE1448" s="4">
        <v>4064974</v>
      </c>
      <c r="BF1448" s="13">
        <v>93.215000000000003</v>
      </c>
      <c r="BG1448" s="4">
        <v>2217894</v>
      </c>
      <c r="BH1448" s="13">
        <v>126.35</v>
      </c>
      <c r="BI1448" s="4">
        <v>7799668</v>
      </c>
    </row>
    <row r="1449" spans="1:61" x14ac:dyDescent="0.35">
      <c r="A1449" s="1">
        <v>44104</v>
      </c>
      <c r="B1449" s="13">
        <v>115.81</v>
      </c>
      <c r="C1449" s="4">
        <v>142675184</v>
      </c>
      <c r="D1449" s="13">
        <v>210.33</v>
      </c>
      <c r="E1449" s="4">
        <v>33829088</v>
      </c>
      <c r="F1449" s="13">
        <v>541.22</v>
      </c>
      <c r="G1449" s="4">
        <v>17229603</v>
      </c>
      <c r="H1449" s="13">
        <v>364.32</v>
      </c>
      <c r="I1449" s="4">
        <v>2240328</v>
      </c>
      <c r="J1449" s="13">
        <v>59.7</v>
      </c>
      <c r="K1449" s="4">
        <v>11001511</v>
      </c>
      <c r="L1449" s="13">
        <v>251.32</v>
      </c>
      <c r="M1449" s="4">
        <v>8188533</v>
      </c>
      <c r="N1449" s="13">
        <v>81.99</v>
      </c>
      <c r="O1449" s="4">
        <v>51533664</v>
      </c>
      <c r="P1449" s="13">
        <v>490.43</v>
      </c>
      <c r="Q1449" s="4">
        <v>3508159</v>
      </c>
      <c r="R1449" s="13">
        <v>39.39</v>
      </c>
      <c r="S1449" s="4">
        <v>27113197</v>
      </c>
      <c r="T1449" s="13">
        <v>51.78</v>
      </c>
      <c r="U1449" s="4">
        <v>27711346</v>
      </c>
      <c r="V1449" s="13">
        <v>34.33</v>
      </c>
      <c r="W1449" s="4">
        <v>22223657</v>
      </c>
      <c r="X1449" s="13">
        <v>72</v>
      </c>
      <c r="Y1449" s="4">
        <v>10466452</v>
      </c>
      <c r="Z1449" s="13">
        <v>35.94</v>
      </c>
      <c r="AA1449" s="4">
        <v>6033687</v>
      </c>
      <c r="AB1449" s="13">
        <v>32.840000000000003</v>
      </c>
      <c r="AC1449" s="4">
        <v>8111695</v>
      </c>
      <c r="AD1449" s="13">
        <v>15.56</v>
      </c>
      <c r="AE1449" s="4">
        <v>15527222</v>
      </c>
      <c r="AF1449" s="13">
        <v>14.03</v>
      </c>
      <c r="AG1449" s="4">
        <v>3459001</v>
      </c>
      <c r="AH1449" s="13">
        <v>10.01</v>
      </c>
      <c r="AI1449" s="4">
        <v>23363965</v>
      </c>
      <c r="AJ1449" s="13">
        <v>51.84</v>
      </c>
      <c r="AK1449" s="4">
        <v>2670325</v>
      </c>
      <c r="AL1449" s="13">
        <v>12.33</v>
      </c>
      <c r="AM1449" s="4">
        <v>18563670</v>
      </c>
      <c r="AN1449" s="13">
        <v>29.34</v>
      </c>
      <c r="AO1449" s="4">
        <v>5788782</v>
      </c>
      <c r="AP1449" s="13">
        <v>3148.73</v>
      </c>
      <c r="AQ1449" s="4">
        <v>4896101</v>
      </c>
      <c r="AR1449" s="13">
        <v>429.01</v>
      </c>
      <c r="AS1449" s="4">
        <v>48145566</v>
      </c>
      <c r="AT1449" s="13">
        <v>219.49</v>
      </c>
      <c r="AU1449" s="4">
        <v>3034100</v>
      </c>
      <c r="AV1449" s="13">
        <v>1710.68</v>
      </c>
      <c r="AW1449" s="4">
        <v>326110</v>
      </c>
      <c r="AX1449" s="13">
        <v>277.70999999999998</v>
      </c>
      <c r="AY1449" s="4">
        <v>4779076</v>
      </c>
      <c r="AZ1449" s="13">
        <v>165.86</v>
      </c>
      <c r="BA1449" s="4">
        <v>4198617</v>
      </c>
      <c r="BB1449" s="13">
        <v>52.1</v>
      </c>
      <c r="BC1449" s="4">
        <v>9083931</v>
      </c>
      <c r="BD1449" s="13">
        <v>85.92</v>
      </c>
      <c r="BE1449" s="4">
        <v>10134356</v>
      </c>
      <c r="BF1449" s="13">
        <v>92.58</v>
      </c>
      <c r="BG1449" s="4">
        <v>2921840</v>
      </c>
      <c r="BH1449" s="13">
        <v>125.54</v>
      </c>
      <c r="BI1449" s="4">
        <v>8699679</v>
      </c>
    </row>
    <row r="1450" spans="1:61" x14ac:dyDescent="0.35">
      <c r="A1450" s="1">
        <v>44105</v>
      </c>
      <c r="B1450" s="13">
        <v>116.79</v>
      </c>
      <c r="C1450" s="4">
        <v>116120440</v>
      </c>
      <c r="D1450" s="13">
        <v>212.46</v>
      </c>
      <c r="E1450" s="4">
        <v>27158418</v>
      </c>
      <c r="F1450" s="13">
        <v>544.58000000000004</v>
      </c>
      <c r="G1450" s="4">
        <v>13125059</v>
      </c>
      <c r="H1450" s="13">
        <v>368.6</v>
      </c>
      <c r="I1450" s="4">
        <v>1601868</v>
      </c>
      <c r="J1450" s="13">
        <v>59.68</v>
      </c>
      <c r="K1450" s="4">
        <v>7357652</v>
      </c>
      <c r="L1450" s="13">
        <v>253.45</v>
      </c>
      <c r="M1450" s="4">
        <v>4318011</v>
      </c>
      <c r="N1450" s="13">
        <v>84.86</v>
      </c>
      <c r="O1450" s="4">
        <v>52177123</v>
      </c>
      <c r="P1450" s="13">
        <v>499.51</v>
      </c>
      <c r="Q1450" s="4">
        <v>2264603</v>
      </c>
      <c r="R1450" s="13">
        <v>38.799999999999997</v>
      </c>
      <c r="S1450" s="4">
        <v>20763541</v>
      </c>
      <c r="T1450" s="13">
        <v>52.24</v>
      </c>
      <c r="U1450" s="4">
        <v>22127580</v>
      </c>
      <c r="V1450" s="13">
        <v>33.130000000000003</v>
      </c>
      <c r="W1450" s="4">
        <v>36890240</v>
      </c>
      <c r="X1450" s="13">
        <v>70.42</v>
      </c>
      <c r="Y1450" s="4">
        <v>14930676</v>
      </c>
      <c r="Z1450" s="13">
        <v>34.86</v>
      </c>
      <c r="AA1450" s="4">
        <v>5085281</v>
      </c>
      <c r="AB1450" s="13">
        <v>32.43</v>
      </c>
      <c r="AC1450" s="4">
        <v>7929555</v>
      </c>
      <c r="AD1450" s="13">
        <v>15.01</v>
      </c>
      <c r="AE1450" s="4">
        <v>17901601</v>
      </c>
      <c r="AF1450" s="13">
        <v>13.58</v>
      </c>
      <c r="AG1450" s="4">
        <v>3401476</v>
      </c>
      <c r="AH1450" s="13">
        <v>9.68</v>
      </c>
      <c r="AI1450" s="4">
        <v>32990258</v>
      </c>
      <c r="AJ1450" s="13">
        <v>50.28</v>
      </c>
      <c r="AK1450" s="4">
        <v>4047133</v>
      </c>
      <c r="AL1450" s="13">
        <v>12.24</v>
      </c>
      <c r="AM1450" s="4">
        <v>14358197</v>
      </c>
      <c r="AN1450" s="13">
        <v>27.71</v>
      </c>
      <c r="AO1450" s="4">
        <v>7880324</v>
      </c>
      <c r="AP1450" s="13">
        <v>3221.26</v>
      </c>
      <c r="AQ1450" s="4">
        <v>4971922</v>
      </c>
      <c r="AR1450" s="13">
        <v>448.16</v>
      </c>
      <c r="AS1450" s="4">
        <v>50741454</v>
      </c>
      <c r="AT1450" s="13">
        <v>219.59</v>
      </c>
      <c r="AU1450" s="4">
        <v>2443348</v>
      </c>
      <c r="AV1450" s="13">
        <v>1742.98</v>
      </c>
      <c r="AW1450" s="4">
        <v>339523</v>
      </c>
      <c r="AX1450" s="13">
        <v>277.62</v>
      </c>
      <c r="AY1450" s="4">
        <v>2696923</v>
      </c>
      <c r="AZ1450" s="13">
        <v>167.17</v>
      </c>
      <c r="BA1450" s="4">
        <v>2677248</v>
      </c>
      <c r="BB1450" s="13">
        <v>52.38</v>
      </c>
      <c r="BC1450" s="4">
        <v>6659601</v>
      </c>
      <c r="BD1450" s="13">
        <v>86.74</v>
      </c>
      <c r="BE1450" s="4">
        <v>7241186</v>
      </c>
      <c r="BF1450" s="13">
        <v>94.35</v>
      </c>
      <c r="BG1450" s="4">
        <v>2182134</v>
      </c>
      <c r="BH1450" s="13">
        <v>126.64</v>
      </c>
      <c r="BI1450" s="4">
        <v>5637175</v>
      </c>
    </row>
    <row r="1451" spans="1:61" x14ac:dyDescent="0.35">
      <c r="A1451" s="1">
        <v>44106</v>
      </c>
      <c r="B1451" s="13">
        <v>113.02</v>
      </c>
      <c r="C1451" s="4">
        <v>144711986</v>
      </c>
      <c r="D1451" s="13">
        <v>206.19</v>
      </c>
      <c r="E1451" s="4">
        <v>33154781</v>
      </c>
      <c r="F1451" s="13">
        <v>522.49</v>
      </c>
      <c r="G1451" s="4">
        <v>13812397</v>
      </c>
      <c r="H1451" s="13">
        <v>356.83</v>
      </c>
      <c r="I1451" s="4">
        <v>1710021</v>
      </c>
      <c r="J1451" s="13">
        <v>58.83</v>
      </c>
      <c r="K1451" s="4">
        <v>7329794</v>
      </c>
      <c r="L1451" s="13">
        <v>247.85</v>
      </c>
      <c r="M1451" s="4">
        <v>4494464</v>
      </c>
      <c r="N1451" s="13">
        <v>81.8</v>
      </c>
      <c r="O1451" s="4">
        <v>52855053</v>
      </c>
      <c r="P1451" s="13">
        <v>478.99</v>
      </c>
      <c r="Q1451" s="4">
        <v>2780946</v>
      </c>
      <c r="R1451" s="13">
        <v>38.270000000000003</v>
      </c>
      <c r="S1451" s="4">
        <v>24492961</v>
      </c>
      <c r="T1451" s="13">
        <v>51.01</v>
      </c>
      <c r="U1451" s="4">
        <v>25811766</v>
      </c>
      <c r="V1451" s="13">
        <v>32.979999999999997</v>
      </c>
      <c r="W1451" s="4">
        <v>32694347</v>
      </c>
      <c r="X1451" s="13">
        <v>71.19</v>
      </c>
      <c r="Y1451" s="4">
        <v>9854802</v>
      </c>
      <c r="Z1451" s="13">
        <v>34.81</v>
      </c>
      <c r="AA1451" s="4">
        <v>5428913</v>
      </c>
      <c r="AB1451" s="13">
        <v>33.07</v>
      </c>
      <c r="AC1451" s="4">
        <v>7069288</v>
      </c>
      <c r="AD1451" s="13">
        <v>15.57</v>
      </c>
      <c r="AE1451" s="4">
        <v>14625750</v>
      </c>
      <c r="AF1451" s="13">
        <v>14.31</v>
      </c>
      <c r="AG1451" s="4">
        <v>3409780</v>
      </c>
      <c r="AH1451" s="13">
        <v>9.8699999999999992</v>
      </c>
      <c r="AI1451" s="4">
        <v>28572271</v>
      </c>
      <c r="AJ1451" s="13">
        <v>51.06</v>
      </c>
      <c r="AK1451" s="4">
        <v>3453476</v>
      </c>
      <c r="AL1451" s="13">
        <v>12.31</v>
      </c>
      <c r="AM1451" s="4">
        <v>12093231</v>
      </c>
      <c r="AN1451" s="13">
        <v>28.27</v>
      </c>
      <c r="AO1451" s="4">
        <v>7342843</v>
      </c>
      <c r="AP1451" s="13">
        <v>3125</v>
      </c>
      <c r="AQ1451" s="4">
        <v>5613098</v>
      </c>
      <c r="AR1451" s="13">
        <v>415.09</v>
      </c>
      <c r="AS1451" s="4">
        <v>71430025</v>
      </c>
      <c r="AT1451" s="13">
        <v>222.67</v>
      </c>
      <c r="AU1451" s="4">
        <v>3833110</v>
      </c>
      <c r="AV1451" s="13">
        <v>1710.71</v>
      </c>
      <c r="AW1451" s="4">
        <v>269888</v>
      </c>
      <c r="AX1451" s="13">
        <v>279.31</v>
      </c>
      <c r="AY1451" s="4">
        <v>2943577</v>
      </c>
      <c r="AZ1451" s="13">
        <v>166.49</v>
      </c>
      <c r="BA1451" s="4">
        <v>2026575</v>
      </c>
      <c r="BB1451" s="13">
        <v>51.68</v>
      </c>
      <c r="BC1451" s="4">
        <v>5456738</v>
      </c>
      <c r="BD1451" s="13">
        <v>86.57</v>
      </c>
      <c r="BE1451" s="4">
        <v>5602288</v>
      </c>
      <c r="BF1451" s="13">
        <v>95.25</v>
      </c>
      <c r="BG1451" s="4">
        <v>2198953</v>
      </c>
      <c r="BH1451" s="13">
        <v>126.64</v>
      </c>
      <c r="BI1451" s="4">
        <v>7491067</v>
      </c>
    </row>
    <row r="1452" spans="1:61" x14ac:dyDescent="0.35">
      <c r="A1452" s="1">
        <v>44109</v>
      </c>
      <c r="B1452" s="13">
        <v>116.5</v>
      </c>
      <c r="C1452" s="4">
        <v>106243839</v>
      </c>
      <c r="D1452" s="13">
        <v>210.38</v>
      </c>
      <c r="E1452" s="4">
        <v>21331561</v>
      </c>
      <c r="F1452" s="13">
        <v>545.70000000000005</v>
      </c>
      <c r="G1452" s="4">
        <v>11995457</v>
      </c>
      <c r="H1452" s="13">
        <v>366.1</v>
      </c>
      <c r="I1452" s="4">
        <v>1892328</v>
      </c>
      <c r="J1452" s="13">
        <v>59.56</v>
      </c>
      <c r="K1452" s="4">
        <v>6899164</v>
      </c>
      <c r="L1452" s="13">
        <v>251.53</v>
      </c>
      <c r="M1452" s="4">
        <v>3403534</v>
      </c>
      <c r="N1452" s="13">
        <v>86.15</v>
      </c>
      <c r="O1452" s="4">
        <v>47056522</v>
      </c>
      <c r="P1452" s="13">
        <v>486.47</v>
      </c>
      <c r="Q1452" s="4">
        <v>1984130</v>
      </c>
      <c r="R1452" s="13">
        <v>38.57</v>
      </c>
      <c r="S1452" s="4">
        <v>26929054</v>
      </c>
      <c r="T1452" s="13">
        <v>51.69</v>
      </c>
      <c r="U1452" s="4">
        <v>20883245</v>
      </c>
      <c r="V1452" s="13">
        <v>33.74</v>
      </c>
      <c r="W1452" s="4">
        <v>22965210</v>
      </c>
      <c r="X1452" s="13">
        <v>72.7</v>
      </c>
      <c r="Y1452" s="4">
        <v>12049808</v>
      </c>
      <c r="Z1452" s="13">
        <v>36.46</v>
      </c>
      <c r="AA1452" s="4">
        <v>4113399</v>
      </c>
      <c r="AB1452" s="13">
        <v>34.28</v>
      </c>
      <c r="AC1452" s="4">
        <v>5652600</v>
      </c>
      <c r="AD1452" s="13">
        <v>16.07</v>
      </c>
      <c r="AE1452" s="4">
        <v>12192009</v>
      </c>
      <c r="AF1452" s="13">
        <v>15.85</v>
      </c>
      <c r="AG1452" s="4">
        <v>4348894</v>
      </c>
      <c r="AH1452" s="13">
        <v>10.51</v>
      </c>
      <c r="AI1452" s="4">
        <v>24670979</v>
      </c>
      <c r="AJ1452" s="13">
        <v>52.55</v>
      </c>
      <c r="AK1452" s="4">
        <v>2711639</v>
      </c>
      <c r="AL1452" s="13">
        <v>12.6</v>
      </c>
      <c r="AM1452" s="4">
        <v>11307757</v>
      </c>
      <c r="AN1452" s="13">
        <v>29.24</v>
      </c>
      <c r="AO1452" s="4">
        <v>6615068</v>
      </c>
      <c r="AP1452" s="13">
        <v>3199.2</v>
      </c>
      <c r="AQ1452" s="4">
        <v>3775332</v>
      </c>
      <c r="AR1452" s="13">
        <v>425.68</v>
      </c>
      <c r="AS1452" s="4">
        <v>44722786</v>
      </c>
      <c r="AT1452" s="13">
        <v>226.07</v>
      </c>
      <c r="AU1452" s="4">
        <v>2913824</v>
      </c>
      <c r="AV1452" s="13">
        <v>1706.79</v>
      </c>
      <c r="AW1452" s="4">
        <v>316988</v>
      </c>
      <c r="AX1452" s="13">
        <v>282.10000000000002</v>
      </c>
      <c r="AY1452" s="4">
        <v>2330743</v>
      </c>
      <c r="AZ1452" s="13">
        <v>168.54</v>
      </c>
      <c r="BA1452" s="4">
        <v>2437416</v>
      </c>
      <c r="BB1452" s="13">
        <v>51.77</v>
      </c>
      <c r="BC1452" s="4">
        <v>4954659</v>
      </c>
      <c r="BD1452" s="13">
        <v>88.47</v>
      </c>
      <c r="BE1452" s="4">
        <v>7004835</v>
      </c>
      <c r="BF1452" s="13">
        <v>96.78</v>
      </c>
      <c r="BG1452" s="4">
        <v>2153125</v>
      </c>
      <c r="BH1452" s="13">
        <v>127.91</v>
      </c>
      <c r="BI1452" s="4">
        <v>8270269</v>
      </c>
    </row>
    <row r="1453" spans="1:61" x14ac:dyDescent="0.35">
      <c r="A1453" s="1">
        <v>44110</v>
      </c>
      <c r="B1453" s="13">
        <v>113.16</v>
      </c>
      <c r="C1453" s="4">
        <v>161498212</v>
      </c>
      <c r="D1453" s="13">
        <v>205.91</v>
      </c>
      <c r="E1453" s="4">
        <v>28554261</v>
      </c>
      <c r="F1453" s="13">
        <v>549.46</v>
      </c>
      <c r="G1453" s="4">
        <v>19610496</v>
      </c>
      <c r="H1453" s="13">
        <v>363.98</v>
      </c>
      <c r="I1453" s="4">
        <v>1667193</v>
      </c>
      <c r="J1453" s="13">
        <v>59.51</v>
      </c>
      <c r="K1453" s="4">
        <v>9743637</v>
      </c>
      <c r="L1453" s="13">
        <v>250.14</v>
      </c>
      <c r="M1453" s="4">
        <v>4448122</v>
      </c>
      <c r="N1453" s="13">
        <v>84.48</v>
      </c>
      <c r="O1453" s="4">
        <v>52725432</v>
      </c>
      <c r="P1453" s="13">
        <v>478.98</v>
      </c>
      <c r="Q1453" s="4">
        <v>2041545</v>
      </c>
      <c r="R1453" s="13">
        <v>38.57</v>
      </c>
      <c r="S1453" s="4">
        <v>28430813</v>
      </c>
      <c r="T1453" s="13">
        <v>51.37</v>
      </c>
      <c r="U1453" s="4">
        <v>25642790</v>
      </c>
      <c r="V1453" s="13">
        <v>33.39</v>
      </c>
      <c r="W1453" s="4">
        <v>26731758</v>
      </c>
      <c r="X1453" s="13">
        <v>72.3</v>
      </c>
      <c r="Y1453" s="4">
        <v>15294477</v>
      </c>
      <c r="Z1453" s="13">
        <v>35.99</v>
      </c>
      <c r="AA1453" s="4">
        <v>6025753</v>
      </c>
      <c r="AB1453" s="13">
        <v>33.299999999999997</v>
      </c>
      <c r="AC1453" s="4">
        <v>6645585</v>
      </c>
      <c r="AD1453" s="13">
        <v>15.67</v>
      </c>
      <c r="AE1453" s="4">
        <v>13187269</v>
      </c>
      <c r="AF1453" s="13">
        <v>15.55</v>
      </c>
      <c r="AG1453" s="4">
        <v>3946907</v>
      </c>
      <c r="AH1453" s="13">
        <v>10.130000000000001</v>
      </c>
      <c r="AI1453" s="4">
        <v>29493835</v>
      </c>
      <c r="AJ1453" s="13">
        <v>51.06</v>
      </c>
      <c r="AK1453" s="4">
        <v>2926513</v>
      </c>
      <c r="AL1453" s="13">
        <v>12.27</v>
      </c>
      <c r="AM1453" s="4">
        <v>15546757</v>
      </c>
      <c r="AN1453" s="13">
        <v>28.83</v>
      </c>
      <c r="AO1453" s="4">
        <v>5367881</v>
      </c>
      <c r="AP1453" s="13">
        <v>3099.96</v>
      </c>
      <c r="AQ1453" s="4">
        <v>5086857</v>
      </c>
      <c r="AR1453" s="13">
        <v>413.98</v>
      </c>
      <c r="AS1453" s="4">
        <v>49146259</v>
      </c>
      <c r="AT1453" s="13">
        <v>224.09</v>
      </c>
      <c r="AU1453" s="4">
        <v>2453627</v>
      </c>
      <c r="AV1453" s="13">
        <v>1709.71</v>
      </c>
      <c r="AW1453" s="4">
        <v>330434</v>
      </c>
      <c r="AX1453" s="13">
        <v>276.47000000000003</v>
      </c>
      <c r="AY1453" s="4">
        <v>2992517</v>
      </c>
      <c r="AZ1453" s="13">
        <v>164.99</v>
      </c>
      <c r="BA1453" s="4">
        <v>2765645</v>
      </c>
      <c r="BB1453" s="13">
        <v>49.66</v>
      </c>
      <c r="BC1453" s="4">
        <v>8824842</v>
      </c>
      <c r="BD1453" s="13">
        <v>87.01</v>
      </c>
      <c r="BE1453" s="4">
        <v>7951077</v>
      </c>
      <c r="BF1453" s="13">
        <v>96.92</v>
      </c>
      <c r="BG1453" s="4">
        <v>3023232</v>
      </c>
      <c r="BH1453" s="13">
        <v>127.65</v>
      </c>
      <c r="BI1453" s="4">
        <v>5978001</v>
      </c>
    </row>
    <row r="1454" spans="1:61" x14ac:dyDescent="0.35">
      <c r="A1454" s="1">
        <v>44111</v>
      </c>
      <c r="B1454" s="13">
        <v>115.08</v>
      </c>
      <c r="C1454" s="4">
        <v>96848985</v>
      </c>
      <c r="D1454" s="13">
        <v>209.83</v>
      </c>
      <c r="E1454" s="4">
        <v>25681054</v>
      </c>
      <c r="F1454" s="13">
        <v>558.55999999999995</v>
      </c>
      <c r="G1454" s="4">
        <v>10452129</v>
      </c>
      <c r="H1454" s="13">
        <v>366.74</v>
      </c>
      <c r="I1454" s="4">
        <v>1275008</v>
      </c>
      <c r="J1454" s="13">
        <v>60.59</v>
      </c>
      <c r="K1454" s="4">
        <v>8690909</v>
      </c>
      <c r="L1454" s="13">
        <v>259.98</v>
      </c>
      <c r="M1454" s="4">
        <v>4963168</v>
      </c>
      <c r="N1454" s="13">
        <v>86.69</v>
      </c>
      <c r="O1454" s="4">
        <v>43045723</v>
      </c>
      <c r="P1454" s="13">
        <v>493.15</v>
      </c>
      <c r="Q1454" s="4">
        <v>2025769</v>
      </c>
      <c r="R1454" s="13">
        <v>39.4</v>
      </c>
      <c r="S1454" s="4">
        <v>20593711</v>
      </c>
      <c r="T1454" s="13">
        <v>52.67</v>
      </c>
      <c r="U1454" s="4">
        <v>21978673</v>
      </c>
      <c r="V1454" s="13">
        <v>33.5</v>
      </c>
      <c r="W1454" s="4">
        <v>23779272</v>
      </c>
      <c r="X1454" s="13">
        <v>73.78</v>
      </c>
      <c r="Y1454" s="4">
        <v>15410309</v>
      </c>
      <c r="Z1454" s="13">
        <v>36.71</v>
      </c>
      <c r="AA1454" s="4">
        <v>4513240</v>
      </c>
      <c r="AB1454" s="13">
        <v>34.33</v>
      </c>
      <c r="AC1454" s="4">
        <v>6633210</v>
      </c>
      <c r="AD1454" s="13">
        <v>15.95</v>
      </c>
      <c r="AE1454" s="4">
        <v>10374006</v>
      </c>
      <c r="AF1454" s="13">
        <v>16.170000000000002</v>
      </c>
      <c r="AG1454" s="4">
        <v>3232905</v>
      </c>
      <c r="AH1454" s="13">
        <v>10.28</v>
      </c>
      <c r="AI1454" s="4">
        <v>17454772</v>
      </c>
      <c r="AJ1454" s="13">
        <v>51.93</v>
      </c>
      <c r="AK1454" s="4">
        <v>2621494</v>
      </c>
      <c r="AL1454" s="13">
        <v>12.59</v>
      </c>
      <c r="AM1454" s="4">
        <v>21463569</v>
      </c>
      <c r="AN1454" s="13">
        <v>29.21</v>
      </c>
      <c r="AO1454" s="4">
        <v>5507766</v>
      </c>
      <c r="AP1454" s="13">
        <v>3195.69</v>
      </c>
      <c r="AQ1454" s="4">
        <v>4309439</v>
      </c>
      <c r="AR1454" s="13">
        <v>425.3</v>
      </c>
      <c r="AS1454" s="4">
        <v>43127709</v>
      </c>
      <c r="AT1454" s="13">
        <v>226.48</v>
      </c>
      <c r="AU1454" s="4">
        <v>1972777</v>
      </c>
      <c r="AV1454" s="13">
        <v>1758.85</v>
      </c>
      <c r="AW1454" s="4">
        <v>215771</v>
      </c>
      <c r="AX1454" s="13">
        <v>282.79000000000002</v>
      </c>
      <c r="AY1454" s="4">
        <v>3423651</v>
      </c>
      <c r="AZ1454" s="13">
        <v>168.47</v>
      </c>
      <c r="BA1454" s="4">
        <v>2587682</v>
      </c>
      <c r="BB1454" s="13">
        <v>50.94</v>
      </c>
      <c r="BC1454" s="4">
        <v>6016408</v>
      </c>
      <c r="BD1454" s="13">
        <v>88.45</v>
      </c>
      <c r="BE1454" s="4">
        <v>5179285</v>
      </c>
      <c r="BF1454" s="13">
        <v>99.01</v>
      </c>
      <c r="BG1454" s="4">
        <v>1845529</v>
      </c>
      <c r="BH1454" s="13">
        <v>130.06</v>
      </c>
      <c r="BI1454" s="4">
        <v>4390483</v>
      </c>
    </row>
    <row r="1455" spans="1:61" x14ac:dyDescent="0.35">
      <c r="A1455" s="1">
        <v>44112</v>
      </c>
      <c r="B1455" s="13">
        <v>114.97</v>
      </c>
      <c r="C1455" s="4">
        <v>83477153</v>
      </c>
      <c r="D1455" s="13">
        <v>210.58</v>
      </c>
      <c r="E1455" s="4">
        <v>19925837</v>
      </c>
      <c r="F1455" s="13">
        <v>553.54999999999995</v>
      </c>
      <c r="G1455" s="4">
        <v>9472522</v>
      </c>
      <c r="H1455" s="13">
        <v>373.33</v>
      </c>
      <c r="I1455" s="4">
        <v>1704535</v>
      </c>
      <c r="J1455" s="13">
        <v>60.89</v>
      </c>
      <c r="K1455" s="4">
        <v>7202796</v>
      </c>
      <c r="L1455" s="13">
        <v>260.22000000000003</v>
      </c>
      <c r="M1455" s="4">
        <v>4150423</v>
      </c>
      <c r="N1455" s="13">
        <v>86.51</v>
      </c>
      <c r="O1455" s="4">
        <v>54240704</v>
      </c>
      <c r="P1455" s="13">
        <v>490.84</v>
      </c>
      <c r="Q1455" s="4">
        <v>1590732</v>
      </c>
      <c r="R1455" s="13">
        <v>39.79</v>
      </c>
      <c r="S1455" s="4">
        <v>19031346</v>
      </c>
      <c r="T1455" s="13">
        <v>53.37</v>
      </c>
      <c r="U1455" s="4">
        <v>22369537</v>
      </c>
      <c r="V1455" s="13">
        <v>35.26</v>
      </c>
      <c r="W1455" s="4">
        <v>34413653</v>
      </c>
      <c r="X1455" s="13">
        <v>75.22</v>
      </c>
      <c r="Y1455" s="4">
        <v>11590867</v>
      </c>
      <c r="Z1455" s="13">
        <v>37.67</v>
      </c>
      <c r="AA1455" s="4">
        <v>3714900</v>
      </c>
      <c r="AB1455" s="13">
        <v>35.53</v>
      </c>
      <c r="AC1455" s="4">
        <v>6758838</v>
      </c>
      <c r="AD1455" s="13">
        <v>16.43</v>
      </c>
      <c r="AE1455" s="4">
        <v>10855609</v>
      </c>
      <c r="AF1455" s="13">
        <v>17.100000000000001</v>
      </c>
      <c r="AG1455" s="4">
        <v>2465140</v>
      </c>
      <c r="AH1455" s="13">
        <v>11.18</v>
      </c>
      <c r="AI1455" s="4">
        <v>27490269</v>
      </c>
      <c r="AJ1455" s="13">
        <v>53.64</v>
      </c>
      <c r="AK1455" s="4">
        <v>2397977</v>
      </c>
      <c r="AL1455" s="13">
        <v>13.13</v>
      </c>
      <c r="AM1455" s="4">
        <v>15306500</v>
      </c>
      <c r="AN1455" s="13">
        <v>31.12</v>
      </c>
      <c r="AO1455" s="4">
        <v>6636033</v>
      </c>
      <c r="AP1455" s="13">
        <v>3190.55</v>
      </c>
      <c r="AQ1455" s="4">
        <v>3174114</v>
      </c>
      <c r="AR1455" s="13">
        <v>425.92</v>
      </c>
      <c r="AS1455" s="4">
        <v>40421116</v>
      </c>
      <c r="AT1455" s="13">
        <v>225.8</v>
      </c>
      <c r="AU1455" s="4">
        <v>3195785</v>
      </c>
      <c r="AV1455" s="13">
        <v>1788.81</v>
      </c>
      <c r="AW1455" s="4">
        <v>262961</v>
      </c>
      <c r="AX1455" s="13">
        <v>284.52</v>
      </c>
      <c r="AY1455" s="4">
        <v>2256215</v>
      </c>
      <c r="AZ1455" s="13">
        <v>170.87</v>
      </c>
      <c r="BA1455" s="4">
        <v>3105667</v>
      </c>
      <c r="BB1455" s="13">
        <v>52.08</v>
      </c>
      <c r="BC1455" s="4">
        <v>6746756</v>
      </c>
      <c r="BD1455" s="13">
        <v>89.53</v>
      </c>
      <c r="BE1455" s="4">
        <v>4958766</v>
      </c>
      <c r="BF1455" s="13">
        <v>100.31</v>
      </c>
      <c r="BG1455" s="4">
        <v>1799171</v>
      </c>
      <c r="BH1455" s="13">
        <v>129.71</v>
      </c>
      <c r="BI1455" s="4">
        <v>3595578</v>
      </c>
    </row>
    <row r="1456" spans="1:61" x14ac:dyDescent="0.35">
      <c r="A1456" s="1">
        <v>44113</v>
      </c>
      <c r="B1456" s="13">
        <v>116.97</v>
      </c>
      <c r="C1456" s="4">
        <v>100506865</v>
      </c>
      <c r="D1456" s="13">
        <v>215.81</v>
      </c>
      <c r="E1456" s="4">
        <v>26458047</v>
      </c>
      <c r="F1456" s="13">
        <v>550.51</v>
      </c>
      <c r="G1456" s="4">
        <v>8672273</v>
      </c>
      <c r="H1456" s="13">
        <v>376.7</v>
      </c>
      <c r="I1456" s="4">
        <v>1725547</v>
      </c>
      <c r="J1456" s="13">
        <v>61.15</v>
      </c>
      <c r="K1456" s="4">
        <v>7355665</v>
      </c>
      <c r="L1456" s="13">
        <v>265.98</v>
      </c>
      <c r="M1456" s="4">
        <v>4225023</v>
      </c>
      <c r="N1456" s="13">
        <v>83.1</v>
      </c>
      <c r="O1456" s="4">
        <v>80354389</v>
      </c>
      <c r="P1456" s="13">
        <v>502.16</v>
      </c>
      <c r="Q1456" s="4">
        <v>1853780</v>
      </c>
      <c r="R1456" s="13">
        <v>39.85</v>
      </c>
      <c r="S1456" s="4">
        <v>16167474</v>
      </c>
      <c r="T1456" s="13">
        <v>52.82</v>
      </c>
      <c r="U1456" s="4">
        <v>24343898</v>
      </c>
      <c r="V1456" s="13">
        <v>34.74</v>
      </c>
      <c r="W1456" s="4">
        <v>29228621</v>
      </c>
      <c r="X1456" s="13">
        <v>74</v>
      </c>
      <c r="Y1456" s="4">
        <v>12260866</v>
      </c>
      <c r="Z1456" s="13">
        <v>37.56</v>
      </c>
      <c r="AA1456" s="4">
        <v>3398031</v>
      </c>
      <c r="AB1456" s="13">
        <v>35.130000000000003</v>
      </c>
      <c r="AC1456" s="4">
        <v>6381985</v>
      </c>
      <c r="AD1456" s="13">
        <v>16.23</v>
      </c>
      <c r="AE1456" s="4">
        <v>11704079</v>
      </c>
      <c r="AF1456" s="13">
        <v>16.77</v>
      </c>
      <c r="AG1456" s="4">
        <v>2955716</v>
      </c>
      <c r="AH1456" s="13">
        <v>10.82</v>
      </c>
      <c r="AI1456" s="4">
        <v>26633443</v>
      </c>
      <c r="AJ1456" s="13">
        <v>53.04</v>
      </c>
      <c r="AK1456" s="4">
        <v>3185968</v>
      </c>
      <c r="AL1456" s="13">
        <v>12.82</v>
      </c>
      <c r="AM1456" s="4">
        <v>15740743</v>
      </c>
      <c r="AN1456" s="13">
        <v>30.12</v>
      </c>
      <c r="AO1456" s="4">
        <v>7514024</v>
      </c>
      <c r="AP1456" s="13">
        <v>3286.65</v>
      </c>
      <c r="AQ1456" s="4">
        <v>4907871</v>
      </c>
      <c r="AR1456" s="13">
        <v>434</v>
      </c>
      <c r="AS1456" s="4">
        <v>28925656</v>
      </c>
      <c r="AT1456" s="13">
        <v>224.83</v>
      </c>
      <c r="AU1456" s="4">
        <v>3237709</v>
      </c>
      <c r="AV1456" s="13">
        <v>1817.89</v>
      </c>
      <c r="AW1456" s="4">
        <v>264985</v>
      </c>
      <c r="AX1456" s="13">
        <v>285.92</v>
      </c>
      <c r="AY1456" s="4">
        <v>2240096</v>
      </c>
      <c r="AZ1456" s="13">
        <v>173.23</v>
      </c>
      <c r="BA1456" s="4">
        <v>4594018</v>
      </c>
      <c r="BB1456" s="13">
        <v>55.45</v>
      </c>
      <c r="BC1456" s="4">
        <v>12658343</v>
      </c>
      <c r="BD1456" s="13">
        <v>90.01</v>
      </c>
      <c r="BE1456" s="4">
        <v>6197682</v>
      </c>
      <c r="BF1456" s="13">
        <v>99.34</v>
      </c>
      <c r="BG1456" s="4">
        <v>1673778</v>
      </c>
      <c r="BH1456" s="13">
        <v>130.97999999999999</v>
      </c>
      <c r="BI1456" s="4">
        <v>4293374</v>
      </c>
    </row>
    <row r="1457" spans="1:61" x14ac:dyDescent="0.35">
      <c r="A1457" s="1">
        <v>44116</v>
      </c>
      <c r="B1457" s="13">
        <v>124.4</v>
      </c>
      <c r="C1457" s="4">
        <v>240226769</v>
      </c>
      <c r="D1457" s="13">
        <v>221.4</v>
      </c>
      <c r="E1457" s="4">
        <v>40461368</v>
      </c>
      <c r="F1457" s="13">
        <v>569.04</v>
      </c>
      <c r="G1457" s="4">
        <v>10868595</v>
      </c>
      <c r="H1457" s="13">
        <v>382.43</v>
      </c>
      <c r="I1457" s="4">
        <v>1883948</v>
      </c>
      <c r="J1457" s="13">
        <v>61.46</v>
      </c>
      <c r="K1457" s="4">
        <v>8274959</v>
      </c>
      <c r="L1457" s="13">
        <v>267.07</v>
      </c>
      <c r="M1457" s="4">
        <v>4317010</v>
      </c>
      <c r="N1457" s="13">
        <v>84.29</v>
      </c>
      <c r="O1457" s="4">
        <v>47669699</v>
      </c>
      <c r="P1457" s="13">
        <v>510.89</v>
      </c>
      <c r="Q1457" s="4">
        <v>3149650</v>
      </c>
      <c r="R1457" s="13">
        <v>40.36</v>
      </c>
      <c r="S1457" s="4">
        <v>22757245</v>
      </c>
      <c r="T1457" s="13">
        <v>53.88</v>
      </c>
      <c r="U1457" s="4">
        <v>27303474</v>
      </c>
      <c r="V1457" s="13">
        <v>34.630000000000003</v>
      </c>
      <c r="W1457" s="4">
        <v>17912760</v>
      </c>
      <c r="X1457" s="13">
        <v>74.510000000000005</v>
      </c>
      <c r="Y1457" s="4">
        <v>9056884</v>
      </c>
      <c r="Z1457" s="13">
        <v>38.21</v>
      </c>
      <c r="AA1457" s="4">
        <v>3806503</v>
      </c>
      <c r="AB1457" s="13">
        <v>35.590000000000003</v>
      </c>
      <c r="AC1457" s="4">
        <v>7214602</v>
      </c>
      <c r="AD1457" s="13">
        <v>16.12</v>
      </c>
      <c r="AE1457" s="4">
        <v>12381367</v>
      </c>
      <c r="AF1457" s="13">
        <v>16.8</v>
      </c>
      <c r="AG1457" s="4">
        <v>2328210</v>
      </c>
      <c r="AH1457" s="13">
        <v>10.81</v>
      </c>
      <c r="AI1457" s="4">
        <v>18540232</v>
      </c>
      <c r="AJ1457" s="13">
        <v>53.46</v>
      </c>
      <c r="AK1457" s="4">
        <v>2768995</v>
      </c>
      <c r="AL1457" s="13">
        <v>12.78</v>
      </c>
      <c r="AM1457" s="4">
        <v>12017228</v>
      </c>
      <c r="AN1457" s="13">
        <v>30.49</v>
      </c>
      <c r="AO1457" s="4">
        <v>4393244</v>
      </c>
      <c r="AP1457" s="13">
        <v>3442.93</v>
      </c>
      <c r="AQ1457" s="4">
        <v>8364198</v>
      </c>
      <c r="AR1457" s="13">
        <v>442.3</v>
      </c>
      <c r="AS1457" s="4">
        <v>38791133</v>
      </c>
      <c r="AT1457" s="13">
        <v>226.11</v>
      </c>
      <c r="AU1457" s="4">
        <v>2412627</v>
      </c>
      <c r="AV1457" s="13">
        <v>1845</v>
      </c>
      <c r="AW1457" s="4">
        <v>357021</v>
      </c>
      <c r="AX1457" s="13">
        <v>286.91000000000003</v>
      </c>
      <c r="AY1457" s="4">
        <v>2411899</v>
      </c>
      <c r="AZ1457" s="13">
        <v>172.73</v>
      </c>
      <c r="BA1457" s="4">
        <v>3377890</v>
      </c>
      <c r="BB1457" s="13">
        <v>55.38</v>
      </c>
      <c r="BC1457" s="4">
        <v>8092165</v>
      </c>
      <c r="BD1457" s="13">
        <v>90.78</v>
      </c>
      <c r="BE1457" s="4">
        <v>5909054</v>
      </c>
      <c r="BF1457" s="13">
        <v>100.71</v>
      </c>
      <c r="BG1457" s="4">
        <v>2318741</v>
      </c>
      <c r="BH1457" s="13">
        <v>129.46</v>
      </c>
      <c r="BI1457" s="4">
        <v>5136511</v>
      </c>
    </row>
    <row r="1458" spans="1:61" x14ac:dyDescent="0.35">
      <c r="A1458" s="1">
        <v>44117</v>
      </c>
      <c r="B1458" s="13">
        <v>121.1</v>
      </c>
      <c r="C1458" s="4">
        <v>262330451</v>
      </c>
      <c r="D1458" s="13">
        <v>222.86</v>
      </c>
      <c r="E1458" s="4">
        <v>28950843</v>
      </c>
      <c r="F1458" s="13">
        <v>569.92999999999995</v>
      </c>
      <c r="G1458" s="4">
        <v>8615078</v>
      </c>
      <c r="H1458" s="13">
        <v>381.49</v>
      </c>
      <c r="I1458" s="4">
        <v>1673145</v>
      </c>
      <c r="J1458" s="13">
        <v>60.97</v>
      </c>
      <c r="K1458" s="4">
        <v>8896300</v>
      </c>
      <c r="L1458" s="13">
        <v>266.83</v>
      </c>
      <c r="M1458" s="4">
        <v>3713230</v>
      </c>
      <c r="N1458" s="13">
        <v>85.28</v>
      </c>
      <c r="O1458" s="4">
        <v>42764096</v>
      </c>
      <c r="P1458" s="13">
        <v>514.30999999999995</v>
      </c>
      <c r="Q1458" s="4">
        <v>2438132</v>
      </c>
      <c r="R1458" s="13">
        <v>39.81</v>
      </c>
      <c r="S1458" s="4">
        <v>23438266</v>
      </c>
      <c r="T1458" s="13">
        <v>53.83</v>
      </c>
      <c r="U1458" s="4">
        <v>20005769</v>
      </c>
      <c r="V1458" s="13">
        <v>34.22</v>
      </c>
      <c r="W1458" s="4">
        <v>20995131</v>
      </c>
      <c r="X1458" s="13">
        <v>73.400000000000006</v>
      </c>
      <c r="Y1458" s="4">
        <v>10440260</v>
      </c>
      <c r="Z1458" s="13">
        <v>38.64</v>
      </c>
      <c r="AA1458" s="4">
        <v>7808650</v>
      </c>
      <c r="AB1458" s="13">
        <v>34.880000000000003</v>
      </c>
      <c r="AC1458" s="4">
        <v>8121034</v>
      </c>
      <c r="AD1458" s="13">
        <v>15.73</v>
      </c>
      <c r="AE1458" s="4">
        <v>14015016</v>
      </c>
      <c r="AF1458" s="13">
        <v>16.88</v>
      </c>
      <c r="AG1458" s="4">
        <v>2358453</v>
      </c>
      <c r="AH1458" s="13">
        <v>10.52</v>
      </c>
      <c r="AI1458" s="4">
        <v>15524268</v>
      </c>
      <c r="AJ1458" s="13">
        <v>51.27</v>
      </c>
      <c r="AK1458" s="4">
        <v>2885576</v>
      </c>
      <c r="AL1458" s="13">
        <v>12.61</v>
      </c>
      <c r="AM1458" s="4">
        <v>12153735</v>
      </c>
      <c r="AN1458" s="13">
        <v>29.38</v>
      </c>
      <c r="AO1458" s="4">
        <v>6551827</v>
      </c>
      <c r="AP1458" s="13">
        <v>3443.63</v>
      </c>
      <c r="AQ1458" s="4">
        <v>5744697</v>
      </c>
      <c r="AR1458" s="13">
        <v>446.65</v>
      </c>
      <c r="AS1458" s="4">
        <v>34463665</v>
      </c>
      <c r="AT1458" s="13">
        <v>227.35</v>
      </c>
      <c r="AU1458" s="4">
        <v>2098972</v>
      </c>
      <c r="AV1458" s="13">
        <v>1780.97</v>
      </c>
      <c r="AW1458" s="4">
        <v>426256</v>
      </c>
      <c r="AX1458" s="13">
        <v>290.36</v>
      </c>
      <c r="AY1458" s="4">
        <v>2699882</v>
      </c>
      <c r="AZ1458" s="13">
        <v>175.33</v>
      </c>
      <c r="BA1458" s="4">
        <v>2987766</v>
      </c>
      <c r="BB1458" s="13">
        <v>57.59</v>
      </c>
      <c r="BC1458" s="4">
        <v>7445692</v>
      </c>
      <c r="BD1458" s="13">
        <v>90.16</v>
      </c>
      <c r="BE1458" s="4">
        <v>5731971</v>
      </c>
      <c r="BF1458" s="13">
        <v>98.24</v>
      </c>
      <c r="BG1458" s="4">
        <v>2738986</v>
      </c>
      <c r="BH1458" s="13">
        <v>129.19999999999999</v>
      </c>
      <c r="BI1458" s="4">
        <v>4245130</v>
      </c>
    </row>
    <row r="1459" spans="1:61" x14ac:dyDescent="0.35">
      <c r="A1459" s="1">
        <v>44118</v>
      </c>
      <c r="B1459" s="13">
        <v>121.19</v>
      </c>
      <c r="C1459" s="4">
        <v>151062308</v>
      </c>
      <c r="D1459" s="13">
        <v>220.86</v>
      </c>
      <c r="E1459" s="4">
        <v>23451713</v>
      </c>
      <c r="F1459" s="13">
        <v>563.80999999999995</v>
      </c>
      <c r="G1459" s="4">
        <v>6916178</v>
      </c>
      <c r="H1459" s="13">
        <v>380.3</v>
      </c>
      <c r="I1459" s="4">
        <v>1730153</v>
      </c>
      <c r="J1459" s="13">
        <v>60.96</v>
      </c>
      <c r="K1459" s="4">
        <v>6652230</v>
      </c>
      <c r="L1459" s="13">
        <v>261.83</v>
      </c>
      <c r="M1459" s="4">
        <v>5133096</v>
      </c>
      <c r="N1459" s="13">
        <v>84.21</v>
      </c>
      <c r="O1459" s="4">
        <v>40446735</v>
      </c>
      <c r="P1459" s="13">
        <v>506.31</v>
      </c>
      <c r="Q1459" s="4">
        <v>2033159</v>
      </c>
      <c r="R1459" s="13">
        <v>39.89</v>
      </c>
      <c r="S1459" s="4">
        <v>16444686</v>
      </c>
      <c r="T1459" s="13">
        <v>53.55</v>
      </c>
      <c r="U1459" s="4">
        <v>21885105</v>
      </c>
      <c r="V1459" s="13">
        <v>34.15</v>
      </c>
      <c r="W1459" s="4">
        <v>17756487</v>
      </c>
      <c r="X1459" s="13">
        <v>72.95</v>
      </c>
      <c r="Y1459" s="4">
        <v>7058050</v>
      </c>
      <c r="Z1459" s="13">
        <v>37.619999999999997</v>
      </c>
      <c r="AA1459" s="4">
        <v>6919475</v>
      </c>
      <c r="AB1459" s="13">
        <v>34.53</v>
      </c>
      <c r="AC1459" s="4">
        <v>9822316</v>
      </c>
      <c r="AD1459" s="13">
        <v>15.95</v>
      </c>
      <c r="AE1459" s="4">
        <v>15876744</v>
      </c>
      <c r="AF1459" s="13">
        <v>17.329999999999998</v>
      </c>
      <c r="AG1459" s="4">
        <v>3058510</v>
      </c>
      <c r="AH1459" s="13">
        <v>10.45</v>
      </c>
      <c r="AI1459" s="4">
        <v>20106746</v>
      </c>
      <c r="AJ1459" s="13">
        <v>52.08</v>
      </c>
      <c r="AK1459" s="4">
        <v>2112867</v>
      </c>
      <c r="AL1459" s="13">
        <v>12.96</v>
      </c>
      <c r="AM1459" s="4">
        <v>14121775</v>
      </c>
      <c r="AN1459" s="13">
        <v>29.91</v>
      </c>
      <c r="AO1459" s="4">
        <v>4926179</v>
      </c>
      <c r="AP1459" s="13">
        <v>3363.71</v>
      </c>
      <c r="AQ1459" s="4">
        <v>5828916</v>
      </c>
      <c r="AR1459" s="13">
        <v>461.3</v>
      </c>
      <c r="AS1459" s="4">
        <v>48045394</v>
      </c>
      <c r="AT1459" s="13">
        <v>227.62</v>
      </c>
      <c r="AU1459" s="4">
        <v>1862687</v>
      </c>
      <c r="AV1459" s="13">
        <v>1732.6</v>
      </c>
      <c r="AW1459" s="4">
        <v>316886</v>
      </c>
      <c r="AX1459" s="13">
        <v>287.08999999999997</v>
      </c>
      <c r="AY1459" s="4">
        <v>2221184</v>
      </c>
      <c r="AZ1459" s="13">
        <v>173.61</v>
      </c>
      <c r="BA1459" s="4">
        <v>3476180</v>
      </c>
      <c r="BB1459" s="13">
        <v>56.46</v>
      </c>
      <c r="BC1459" s="4">
        <v>7515293</v>
      </c>
      <c r="BD1459" s="13">
        <v>89.31</v>
      </c>
      <c r="BE1459" s="4">
        <v>4763260</v>
      </c>
      <c r="BF1459" s="13">
        <v>97.07</v>
      </c>
      <c r="BG1459" s="4">
        <v>2448558</v>
      </c>
      <c r="BH1459" s="13">
        <v>127.66</v>
      </c>
      <c r="BI1459" s="4">
        <v>3587295</v>
      </c>
    </row>
    <row r="1460" spans="1:61" x14ac:dyDescent="0.35">
      <c r="A1460" s="1">
        <v>44119</v>
      </c>
      <c r="B1460" s="13">
        <v>120.71</v>
      </c>
      <c r="C1460" s="4">
        <v>112559219</v>
      </c>
      <c r="D1460" s="13">
        <v>219.66</v>
      </c>
      <c r="E1460" s="4">
        <v>22733064</v>
      </c>
      <c r="F1460" s="13">
        <v>558.79999999999995</v>
      </c>
      <c r="G1460" s="4">
        <v>6680628</v>
      </c>
      <c r="H1460" s="13">
        <v>379.93</v>
      </c>
      <c r="I1460" s="4">
        <v>1437354</v>
      </c>
      <c r="J1460" s="13">
        <v>60.52</v>
      </c>
      <c r="K1460" s="4">
        <v>6251805</v>
      </c>
      <c r="L1460" s="13">
        <v>257.72000000000003</v>
      </c>
      <c r="M1460" s="4">
        <v>5262379</v>
      </c>
      <c r="N1460" s="13">
        <v>83.13</v>
      </c>
      <c r="O1460" s="4">
        <v>33696414</v>
      </c>
      <c r="P1460" s="13">
        <v>501.15</v>
      </c>
      <c r="Q1460" s="4">
        <v>2043107</v>
      </c>
      <c r="R1460" s="13">
        <v>39.97</v>
      </c>
      <c r="S1460" s="4">
        <v>15456971</v>
      </c>
      <c r="T1460" s="13">
        <v>53.85</v>
      </c>
      <c r="U1460" s="4">
        <v>18272865</v>
      </c>
      <c r="V1460" s="13">
        <v>34.450000000000003</v>
      </c>
      <c r="W1460" s="4">
        <v>23251591</v>
      </c>
      <c r="X1460" s="13">
        <v>73.510000000000005</v>
      </c>
      <c r="Y1460" s="4">
        <v>10052931</v>
      </c>
      <c r="Z1460" s="13">
        <v>38.08</v>
      </c>
      <c r="AA1460" s="4">
        <v>4791751</v>
      </c>
      <c r="AB1460" s="13">
        <v>35.4</v>
      </c>
      <c r="AC1460" s="4">
        <v>8637911</v>
      </c>
      <c r="AD1460" s="13">
        <v>16.420000000000002</v>
      </c>
      <c r="AE1460" s="4">
        <v>15709621</v>
      </c>
      <c r="AF1460" s="13">
        <v>17.27</v>
      </c>
      <c r="AG1460" s="4">
        <v>2364587</v>
      </c>
      <c r="AH1460" s="13">
        <v>10.61</v>
      </c>
      <c r="AI1460" s="4">
        <v>18906940</v>
      </c>
      <c r="AJ1460" s="13">
        <v>52.51</v>
      </c>
      <c r="AK1460" s="4">
        <v>3502154</v>
      </c>
      <c r="AL1460" s="13">
        <v>12.99</v>
      </c>
      <c r="AM1460" s="4">
        <v>13604533</v>
      </c>
      <c r="AN1460" s="13">
        <v>30.54</v>
      </c>
      <c r="AO1460" s="4">
        <v>5150512</v>
      </c>
      <c r="AP1460" s="13">
        <v>3338.65</v>
      </c>
      <c r="AQ1460" s="4">
        <v>5223448</v>
      </c>
      <c r="AR1460" s="13">
        <v>448.88</v>
      </c>
      <c r="AS1460" s="4">
        <v>35672354</v>
      </c>
      <c r="AT1460" s="13">
        <v>229.64</v>
      </c>
      <c r="AU1460" s="4">
        <v>2178247</v>
      </c>
      <c r="AV1460" s="13">
        <v>1702.11</v>
      </c>
      <c r="AW1460" s="4">
        <v>321613</v>
      </c>
      <c r="AX1460" s="13">
        <v>287.54000000000002</v>
      </c>
      <c r="AY1460" s="4">
        <v>2700137</v>
      </c>
      <c r="AZ1460" s="13">
        <v>176.15</v>
      </c>
      <c r="BA1460" s="4">
        <v>3632100</v>
      </c>
      <c r="BB1460" s="13">
        <v>55.4</v>
      </c>
      <c r="BC1460" s="4">
        <v>6275916</v>
      </c>
      <c r="BD1460" s="13">
        <v>88.83</v>
      </c>
      <c r="BE1460" s="4">
        <v>5002626</v>
      </c>
      <c r="BF1460" s="13">
        <v>97.07</v>
      </c>
      <c r="BG1460" s="4">
        <v>1886712</v>
      </c>
      <c r="BH1460" s="13">
        <v>129</v>
      </c>
      <c r="BI1460" s="4">
        <v>4236054</v>
      </c>
    </row>
    <row r="1461" spans="1:61" x14ac:dyDescent="0.35">
      <c r="A1461" s="1">
        <v>44120</v>
      </c>
      <c r="B1461" s="13">
        <v>119.02</v>
      </c>
      <c r="C1461" s="4">
        <v>115393808</v>
      </c>
      <c r="D1461" s="13">
        <v>219.66</v>
      </c>
      <c r="E1461" s="4">
        <v>26057882</v>
      </c>
      <c r="F1461" s="13">
        <v>552.46</v>
      </c>
      <c r="G1461" s="4">
        <v>6065990</v>
      </c>
      <c r="H1461" s="13">
        <v>378.65</v>
      </c>
      <c r="I1461" s="4">
        <v>1029702</v>
      </c>
      <c r="J1461" s="13">
        <v>60.29</v>
      </c>
      <c r="K1461" s="4">
        <v>6070963</v>
      </c>
      <c r="L1461" s="13">
        <v>258.55</v>
      </c>
      <c r="M1461" s="4">
        <v>3098043</v>
      </c>
      <c r="N1461" s="13">
        <v>83.17</v>
      </c>
      <c r="O1461" s="4">
        <v>31474294</v>
      </c>
      <c r="P1461" s="13">
        <v>502.82</v>
      </c>
      <c r="Q1461" s="4">
        <v>2441382</v>
      </c>
      <c r="R1461" s="13">
        <v>40.159999999999997</v>
      </c>
      <c r="S1461" s="4">
        <v>21295117</v>
      </c>
      <c r="T1461" s="13">
        <v>54.16</v>
      </c>
      <c r="U1461" s="4">
        <v>23421388</v>
      </c>
      <c r="V1461" s="13">
        <v>34.1</v>
      </c>
      <c r="W1461" s="4">
        <v>22636950</v>
      </c>
      <c r="X1461" s="13">
        <v>72.89</v>
      </c>
      <c r="Y1461" s="4">
        <v>9305957</v>
      </c>
      <c r="Z1461" s="13">
        <v>37.42</v>
      </c>
      <c r="AA1461" s="4">
        <v>10261139</v>
      </c>
      <c r="AB1461" s="13">
        <v>33.770000000000003</v>
      </c>
      <c r="AC1461" s="4">
        <v>8313100</v>
      </c>
      <c r="AD1461" s="13">
        <v>14.97</v>
      </c>
      <c r="AE1461" s="4">
        <v>39866358</v>
      </c>
      <c r="AF1461" s="13">
        <v>16.55</v>
      </c>
      <c r="AG1461" s="4">
        <v>1420918</v>
      </c>
      <c r="AH1461" s="13">
        <v>10.09</v>
      </c>
      <c r="AI1461" s="4">
        <v>19244745</v>
      </c>
      <c r="AJ1461" s="13">
        <v>50.58</v>
      </c>
      <c r="AK1461" s="4">
        <v>2939724</v>
      </c>
      <c r="AL1461" s="13">
        <v>12.86</v>
      </c>
      <c r="AM1461" s="4">
        <v>13082747</v>
      </c>
      <c r="AN1461" s="13">
        <v>29.37</v>
      </c>
      <c r="AO1461" s="4">
        <v>5030242</v>
      </c>
      <c r="AP1461" s="13">
        <v>3272.71</v>
      </c>
      <c r="AQ1461" s="4">
        <v>6474353</v>
      </c>
      <c r="AR1461" s="13">
        <v>439.67</v>
      </c>
      <c r="AS1461" s="4">
        <v>32775879</v>
      </c>
      <c r="AT1461" s="13">
        <v>229.37</v>
      </c>
      <c r="AU1461" s="4">
        <v>2162939</v>
      </c>
      <c r="AV1461" s="13">
        <v>1667.87</v>
      </c>
      <c r="AW1461" s="4">
        <v>416266</v>
      </c>
      <c r="AX1461" s="13">
        <v>287.66000000000003</v>
      </c>
      <c r="AY1461" s="4">
        <v>3109401</v>
      </c>
      <c r="AZ1461" s="13">
        <v>177.7</v>
      </c>
      <c r="BA1461" s="4">
        <v>3879396</v>
      </c>
      <c r="BB1461" s="13">
        <v>55.83</v>
      </c>
      <c r="BC1461" s="4">
        <v>6167192</v>
      </c>
      <c r="BD1461" s="13">
        <v>88.52</v>
      </c>
      <c r="BE1461" s="4">
        <v>4722554</v>
      </c>
      <c r="BF1461" s="13">
        <v>97.76</v>
      </c>
      <c r="BG1461" s="4">
        <v>1707504</v>
      </c>
      <c r="BH1461" s="13">
        <v>128</v>
      </c>
      <c r="BI1461" s="4">
        <v>6011173</v>
      </c>
    </row>
    <row r="1462" spans="1:61" x14ac:dyDescent="0.35">
      <c r="A1462" s="1">
        <v>44123</v>
      </c>
      <c r="B1462" s="13">
        <v>115.98</v>
      </c>
      <c r="C1462" s="4">
        <v>120639337</v>
      </c>
      <c r="D1462" s="13">
        <v>214.22</v>
      </c>
      <c r="E1462" s="4">
        <v>27625841</v>
      </c>
      <c r="F1462" s="13">
        <v>539.91</v>
      </c>
      <c r="G1462" s="4">
        <v>7451714</v>
      </c>
      <c r="H1462" s="13">
        <v>375.77</v>
      </c>
      <c r="I1462" s="4">
        <v>1480273</v>
      </c>
      <c r="J1462" s="13">
        <v>59.62</v>
      </c>
      <c r="K1462" s="4">
        <v>8311250</v>
      </c>
      <c r="L1462" s="13">
        <v>255.01</v>
      </c>
      <c r="M1462" s="4">
        <v>3242263</v>
      </c>
      <c r="N1462" s="13">
        <v>82</v>
      </c>
      <c r="O1462" s="4">
        <v>36689114</v>
      </c>
      <c r="P1462" s="13">
        <v>495.2</v>
      </c>
      <c r="Q1462" s="4">
        <v>1931403</v>
      </c>
      <c r="R1462" s="13">
        <v>39.299999999999997</v>
      </c>
      <c r="S1462" s="4">
        <v>19600466</v>
      </c>
      <c r="T1462" s="13">
        <v>54.58</v>
      </c>
      <c r="U1462" s="4">
        <v>43537219</v>
      </c>
      <c r="V1462" s="13">
        <v>33.42</v>
      </c>
      <c r="W1462" s="4">
        <v>23645846</v>
      </c>
      <c r="X1462" s="13">
        <v>71.28</v>
      </c>
      <c r="Y1462" s="4">
        <v>8357059</v>
      </c>
      <c r="Z1462" s="13">
        <v>36.19</v>
      </c>
      <c r="AA1462" s="4">
        <v>8378310</v>
      </c>
      <c r="AB1462" s="13">
        <v>32.700000000000003</v>
      </c>
      <c r="AC1462" s="4">
        <v>21684148</v>
      </c>
      <c r="AD1462" s="13">
        <v>15.01</v>
      </c>
      <c r="AE1462" s="4">
        <v>18285477</v>
      </c>
      <c r="AF1462" s="13">
        <v>16.02</v>
      </c>
      <c r="AG1462" s="4">
        <v>2228404</v>
      </c>
      <c r="AH1462" s="13">
        <v>9.82</v>
      </c>
      <c r="AI1462" s="4">
        <v>22074745</v>
      </c>
      <c r="AJ1462" s="13">
        <v>48.95</v>
      </c>
      <c r="AK1462" s="4">
        <v>3683154</v>
      </c>
      <c r="AL1462" s="13">
        <v>12.71</v>
      </c>
      <c r="AM1462" s="4">
        <v>13447791</v>
      </c>
      <c r="AN1462" s="13">
        <v>28.25</v>
      </c>
      <c r="AO1462" s="4">
        <v>8570439</v>
      </c>
      <c r="AP1462" s="13">
        <v>3207.21</v>
      </c>
      <c r="AQ1462" s="4">
        <v>5223626</v>
      </c>
      <c r="AR1462" s="13">
        <v>430.83</v>
      </c>
      <c r="AS1462" s="4">
        <v>36287843</v>
      </c>
      <c r="AT1462" s="13">
        <v>226</v>
      </c>
      <c r="AU1462" s="4">
        <v>2009635</v>
      </c>
      <c r="AV1462" s="13">
        <v>1653.02</v>
      </c>
      <c r="AW1462" s="4">
        <v>317907</v>
      </c>
      <c r="AX1462" s="13">
        <v>283.73</v>
      </c>
      <c r="AY1462" s="4">
        <v>2428441</v>
      </c>
      <c r="AZ1462" s="13">
        <v>175.13</v>
      </c>
      <c r="BA1462" s="4">
        <v>4073635</v>
      </c>
      <c r="BB1462" s="13">
        <v>54.32</v>
      </c>
      <c r="BC1462" s="4">
        <v>6721190</v>
      </c>
      <c r="BD1462" s="13">
        <v>87.6</v>
      </c>
      <c r="BE1462" s="4">
        <v>5426622</v>
      </c>
      <c r="BF1462" s="13">
        <v>93.94</v>
      </c>
      <c r="BG1462" s="4">
        <v>2073616</v>
      </c>
      <c r="BH1462" s="13">
        <v>127.43</v>
      </c>
      <c r="BI1462" s="4">
        <v>5160899</v>
      </c>
    </row>
    <row r="1463" spans="1:61" x14ac:dyDescent="0.35">
      <c r="A1463" s="1">
        <v>44124</v>
      </c>
      <c r="B1463" s="13">
        <v>117.51</v>
      </c>
      <c r="C1463" s="4">
        <v>124423728</v>
      </c>
      <c r="D1463" s="13">
        <v>214.65</v>
      </c>
      <c r="E1463" s="4">
        <v>22753511</v>
      </c>
      <c r="F1463" s="13">
        <v>545.82000000000005</v>
      </c>
      <c r="G1463" s="4">
        <v>5730301</v>
      </c>
      <c r="H1463" s="13">
        <v>376.99</v>
      </c>
      <c r="I1463" s="4">
        <v>1329692</v>
      </c>
      <c r="J1463" s="13">
        <v>59.75</v>
      </c>
      <c r="K1463" s="4">
        <v>9241256</v>
      </c>
      <c r="L1463" s="13">
        <v>255.97</v>
      </c>
      <c r="M1463" s="4">
        <v>2989655</v>
      </c>
      <c r="N1463" s="13">
        <v>81.56</v>
      </c>
      <c r="O1463" s="4">
        <v>38219415</v>
      </c>
      <c r="P1463" s="13">
        <v>494.58</v>
      </c>
      <c r="Q1463" s="4">
        <v>1454449</v>
      </c>
      <c r="R1463" s="13">
        <v>39.200000000000003</v>
      </c>
      <c r="S1463" s="4">
        <v>16564890</v>
      </c>
      <c r="T1463" s="13">
        <v>53.43</v>
      </c>
      <c r="U1463" s="4">
        <v>27224899</v>
      </c>
      <c r="V1463" s="13">
        <v>33.700000000000003</v>
      </c>
      <c r="W1463" s="4">
        <v>23040596</v>
      </c>
      <c r="X1463" s="13">
        <v>71.680000000000007</v>
      </c>
      <c r="Y1463" s="4">
        <v>7753247</v>
      </c>
      <c r="Z1463" s="13">
        <v>36.28</v>
      </c>
      <c r="AA1463" s="4">
        <v>6118889</v>
      </c>
      <c r="AB1463" s="13">
        <v>32.58</v>
      </c>
      <c r="AC1463" s="4">
        <v>19244986</v>
      </c>
      <c r="AD1463" s="13">
        <v>15.49</v>
      </c>
      <c r="AE1463" s="4">
        <v>20806468</v>
      </c>
      <c r="AF1463" s="13">
        <v>16.77</v>
      </c>
      <c r="AG1463" s="4">
        <v>2534135</v>
      </c>
      <c r="AH1463" s="13">
        <v>10.07</v>
      </c>
      <c r="AI1463" s="4">
        <v>17400082</v>
      </c>
      <c r="AJ1463" s="13">
        <v>49.59</v>
      </c>
      <c r="AK1463" s="4">
        <v>3471831</v>
      </c>
      <c r="AL1463" s="13">
        <v>12.68</v>
      </c>
      <c r="AM1463" s="4">
        <v>16345336</v>
      </c>
      <c r="AN1463" s="13">
        <v>29.24</v>
      </c>
      <c r="AO1463" s="4">
        <v>6049696</v>
      </c>
      <c r="AP1463" s="13">
        <v>3217.01</v>
      </c>
      <c r="AQ1463" s="4">
        <v>4509678</v>
      </c>
      <c r="AR1463" s="13">
        <v>421.94</v>
      </c>
      <c r="AS1463" s="4">
        <v>31656289</v>
      </c>
      <c r="AT1463" s="13">
        <v>227.45</v>
      </c>
      <c r="AU1463" s="4">
        <v>1883639</v>
      </c>
      <c r="AV1463" s="13">
        <v>1671.71</v>
      </c>
      <c r="AW1463" s="4">
        <v>292656</v>
      </c>
      <c r="AX1463" s="13">
        <v>286.04000000000002</v>
      </c>
      <c r="AY1463" s="4">
        <v>2281770</v>
      </c>
      <c r="AZ1463" s="13">
        <v>177.09</v>
      </c>
      <c r="BA1463" s="4">
        <v>3604505</v>
      </c>
      <c r="BB1463" s="13">
        <v>54.2</v>
      </c>
      <c r="BC1463" s="4">
        <v>6407653</v>
      </c>
      <c r="BD1463" s="13">
        <v>88.51</v>
      </c>
      <c r="BE1463" s="4">
        <v>4942578</v>
      </c>
      <c r="BF1463" s="13">
        <v>96.09</v>
      </c>
      <c r="BG1463" s="4">
        <v>1783088</v>
      </c>
      <c r="BH1463" s="13">
        <v>128.49</v>
      </c>
      <c r="BI1463" s="4">
        <v>3800038</v>
      </c>
    </row>
    <row r="1464" spans="1:61" x14ac:dyDescent="0.35">
      <c r="A1464" s="1">
        <v>44125</v>
      </c>
      <c r="B1464" s="13">
        <v>116.87</v>
      </c>
      <c r="C1464" s="4">
        <v>89945980</v>
      </c>
      <c r="D1464" s="13">
        <v>214.8</v>
      </c>
      <c r="E1464" s="4">
        <v>22724906</v>
      </c>
      <c r="F1464" s="13">
        <v>540.99</v>
      </c>
      <c r="G1464" s="4">
        <v>5489933</v>
      </c>
      <c r="H1464" s="13">
        <v>372.05</v>
      </c>
      <c r="I1464" s="4">
        <v>1189635</v>
      </c>
      <c r="J1464" s="13">
        <v>59.67</v>
      </c>
      <c r="K1464" s="4">
        <v>10114873</v>
      </c>
      <c r="L1464" s="13">
        <v>254.23</v>
      </c>
      <c r="M1464" s="4">
        <v>2794023</v>
      </c>
      <c r="N1464" s="13">
        <v>79.2</v>
      </c>
      <c r="O1464" s="4">
        <v>36426409</v>
      </c>
      <c r="P1464" s="13">
        <v>495.96</v>
      </c>
      <c r="Q1464" s="4">
        <v>1369735</v>
      </c>
      <c r="R1464" s="13">
        <v>39.06</v>
      </c>
      <c r="S1464" s="4">
        <v>17016266</v>
      </c>
      <c r="T1464" s="13">
        <v>53.5</v>
      </c>
      <c r="U1464" s="4">
        <v>21866025</v>
      </c>
      <c r="V1464" s="13">
        <v>33.159999999999997</v>
      </c>
      <c r="W1464" s="4">
        <v>28619325</v>
      </c>
      <c r="X1464" s="13">
        <v>70.87</v>
      </c>
      <c r="Y1464" s="4">
        <v>9800575</v>
      </c>
      <c r="Z1464" s="13">
        <v>35.119999999999997</v>
      </c>
      <c r="AA1464" s="4">
        <v>6314523</v>
      </c>
      <c r="AB1464" s="13">
        <v>30.64</v>
      </c>
      <c r="AC1464" s="4">
        <v>19210199</v>
      </c>
      <c r="AD1464" s="13">
        <v>15.01</v>
      </c>
      <c r="AE1464" s="4">
        <v>18537502</v>
      </c>
      <c r="AF1464" s="13">
        <v>16.489999999999998</v>
      </c>
      <c r="AG1464" s="4">
        <v>1656264</v>
      </c>
      <c r="AH1464" s="13">
        <v>9.66</v>
      </c>
      <c r="AI1464" s="4">
        <v>22783380</v>
      </c>
      <c r="AJ1464" s="13">
        <v>48.72</v>
      </c>
      <c r="AK1464" s="4">
        <v>3798361</v>
      </c>
      <c r="AL1464" s="13">
        <v>12.53</v>
      </c>
      <c r="AM1464" s="4">
        <v>14619924</v>
      </c>
      <c r="AN1464" s="13">
        <v>28.82</v>
      </c>
      <c r="AO1464" s="4">
        <v>5732504</v>
      </c>
      <c r="AP1464" s="13">
        <v>3184.94</v>
      </c>
      <c r="AQ1464" s="4">
        <v>4592736</v>
      </c>
      <c r="AR1464" s="13">
        <v>422.64</v>
      </c>
      <c r="AS1464" s="4">
        <v>32370461</v>
      </c>
      <c r="AT1464" s="13">
        <v>228.19</v>
      </c>
      <c r="AU1464" s="4">
        <v>1518200</v>
      </c>
      <c r="AV1464" s="13">
        <v>1702.03</v>
      </c>
      <c r="AW1464" s="4">
        <v>284522</v>
      </c>
      <c r="AX1464" s="13">
        <v>284.51</v>
      </c>
      <c r="AY1464" s="4">
        <v>2304473</v>
      </c>
      <c r="AZ1464" s="13">
        <v>174.5</v>
      </c>
      <c r="BA1464" s="4">
        <v>3431813</v>
      </c>
      <c r="BB1464" s="13">
        <v>52.82</v>
      </c>
      <c r="BC1464" s="4">
        <v>6557416</v>
      </c>
      <c r="BD1464" s="13">
        <v>88.27</v>
      </c>
      <c r="BE1464" s="4">
        <v>4119201</v>
      </c>
      <c r="BF1464" s="13">
        <v>95.15</v>
      </c>
      <c r="BG1464" s="4">
        <v>1512178</v>
      </c>
      <c r="BH1464" s="13">
        <v>129.43</v>
      </c>
      <c r="BI1464" s="4">
        <v>4916342</v>
      </c>
    </row>
    <row r="1465" spans="1:61" x14ac:dyDescent="0.35">
      <c r="A1465" s="1">
        <v>44126</v>
      </c>
      <c r="B1465" s="13">
        <v>115.75</v>
      </c>
      <c r="C1465" s="4">
        <v>101987954</v>
      </c>
      <c r="D1465" s="13">
        <v>214.89</v>
      </c>
      <c r="E1465" s="4">
        <v>22351450</v>
      </c>
      <c r="F1465" s="13">
        <v>534.44000000000005</v>
      </c>
      <c r="G1465" s="4">
        <v>7261986</v>
      </c>
      <c r="H1465" s="13">
        <v>373.37</v>
      </c>
      <c r="I1465" s="4">
        <v>1354842</v>
      </c>
      <c r="J1465" s="13">
        <v>59.69</v>
      </c>
      <c r="K1465" s="4">
        <v>11900906</v>
      </c>
      <c r="L1465" s="13">
        <v>249.67</v>
      </c>
      <c r="M1465" s="4">
        <v>3688499</v>
      </c>
      <c r="N1465" s="13">
        <v>79.42</v>
      </c>
      <c r="O1465" s="4">
        <v>38006798</v>
      </c>
      <c r="P1465" s="13">
        <v>483.6</v>
      </c>
      <c r="Q1465" s="4">
        <v>2615048</v>
      </c>
      <c r="R1465" s="13">
        <v>38.82</v>
      </c>
      <c r="S1465" s="4">
        <v>20399040</v>
      </c>
      <c r="T1465" s="13">
        <v>53.9</v>
      </c>
      <c r="U1465" s="4">
        <v>41522739</v>
      </c>
      <c r="V1465" s="13">
        <v>34.86</v>
      </c>
      <c r="W1465" s="4">
        <v>31831452</v>
      </c>
      <c r="X1465" s="13">
        <v>73.400000000000006</v>
      </c>
      <c r="Y1465" s="4">
        <v>9812735</v>
      </c>
      <c r="Z1465" s="13">
        <v>36.93</v>
      </c>
      <c r="AA1465" s="4">
        <v>7240414</v>
      </c>
      <c r="AB1465" s="13">
        <v>31.91</v>
      </c>
      <c r="AC1465" s="4">
        <v>15030277</v>
      </c>
      <c r="AD1465" s="13">
        <v>15.3</v>
      </c>
      <c r="AE1465" s="4">
        <v>15938159</v>
      </c>
      <c r="AF1465" s="13">
        <v>17.18</v>
      </c>
      <c r="AG1465" s="4">
        <v>2887349</v>
      </c>
      <c r="AH1465" s="13">
        <v>10.17</v>
      </c>
      <c r="AI1465" s="4">
        <v>25219240</v>
      </c>
      <c r="AJ1465" s="13">
        <v>50.01</v>
      </c>
      <c r="AK1465" s="4">
        <v>3408707</v>
      </c>
      <c r="AL1465" s="13">
        <v>12.96</v>
      </c>
      <c r="AM1465" s="4">
        <v>20773223</v>
      </c>
      <c r="AN1465" s="13">
        <v>29.51</v>
      </c>
      <c r="AO1465" s="4">
        <v>6250024</v>
      </c>
      <c r="AP1465" s="13">
        <v>3176.4</v>
      </c>
      <c r="AQ1465" s="4">
        <v>4212005</v>
      </c>
      <c r="AR1465" s="13">
        <v>425.79</v>
      </c>
      <c r="AS1465" s="4">
        <v>39993191</v>
      </c>
      <c r="AT1465" s="13">
        <v>229.15</v>
      </c>
      <c r="AU1465" s="4">
        <v>1961450</v>
      </c>
      <c r="AV1465" s="13">
        <v>1792.02</v>
      </c>
      <c r="AW1465" s="4">
        <v>475287</v>
      </c>
      <c r="AX1465" s="13">
        <v>281.16000000000003</v>
      </c>
      <c r="AY1465" s="4">
        <v>2787332</v>
      </c>
      <c r="AZ1465" s="13">
        <v>171.25</v>
      </c>
      <c r="BA1465" s="4">
        <v>3267591</v>
      </c>
      <c r="BB1465" s="13">
        <v>52.29</v>
      </c>
      <c r="BC1465" s="4">
        <v>5166576</v>
      </c>
      <c r="BD1465" s="13">
        <v>89.36</v>
      </c>
      <c r="BE1465" s="4">
        <v>4259035</v>
      </c>
      <c r="BF1465" s="13">
        <v>100.82</v>
      </c>
      <c r="BG1465" s="4">
        <v>3033640</v>
      </c>
      <c r="BH1465" s="13">
        <v>130.02000000000001</v>
      </c>
      <c r="BI1465" s="4">
        <v>2870984</v>
      </c>
    </row>
    <row r="1466" spans="1:61" x14ac:dyDescent="0.35">
      <c r="A1466" s="1">
        <v>44127</v>
      </c>
      <c r="B1466" s="13">
        <v>115.04</v>
      </c>
      <c r="C1466" s="4">
        <v>82572645</v>
      </c>
      <c r="D1466" s="13">
        <v>216.23</v>
      </c>
      <c r="E1466" s="4">
        <v>18879608</v>
      </c>
      <c r="F1466" s="13">
        <v>543.61</v>
      </c>
      <c r="G1466" s="4">
        <v>5837107</v>
      </c>
      <c r="H1466" s="13">
        <v>372.72</v>
      </c>
      <c r="I1466" s="4">
        <v>886849</v>
      </c>
      <c r="J1466" s="13">
        <v>59.9</v>
      </c>
      <c r="K1466" s="4">
        <v>9739283</v>
      </c>
      <c r="L1466" s="13">
        <v>250.52</v>
      </c>
      <c r="M1466" s="4">
        <v>3159644</v>
      </c>
      <c r="N1466" s="13">
        <v>81.96</v>
      </c>
      <c r="O1466" s="4">
        <v>46557675</v>
      </c>
      <c r="P1466" s="13">
        <v>488.5</v>
      </c>
      <c r="Q1466" s="4">
        <v>1899599</v>
      </c>
      <c r="R1466" s="13">
        <v>38.82</v>
      </c>
      <c r="S1466" s="4">
        <v>15556084</v>
      </c>
      <c r="T1466" s="13">
        <v>48.2</v>
      </c>
      <c r="U1466" s="4">
        <v>97322490</v>
      </c>
      <c r="V1466" s="13">
        <v>34.159999999999997</v>
      </c>
      <c r="W1466" s="4">
        <v>27429113</v>
      </c>
      <c r="X1466" s="13">
        <v>72.569999999999993</v>
      </c>
      <c r="Y1466" s="4">
        <v>8727161</v>
      </c>
      <c r="Z1466" s="13">
        <v>37.51</v>
      </c>
      <c r="AA1466" s="4">
        <v>4466247</v>
      </c>
      <c r="AB1466" s="13">
        <v>32.54</v>
      </c>
      <c r="AC1466" s="4">
        <v>15335151</v>
      </c>
      <c r="AD1466" s="13">
        <v>15.4</v>
      </c>
      <c r="AE1466" s="4">
        <v>13862140</v>
      </c>
      <c r="AF1466" s="13">
        <v>17.11</v>
      </c>
      <c r="AG1466" s="4">
        <v>1961274</v>
      </c>
      <c r="AH1466" s="13">
        <v>10.02</v>
      </c>
      <c r="AI1466" s="4">
        <v>19872442</v>
      </c>
      <c r="AJ1466" s="13">
        <v>50.48</v>
      </c>
      <c r="AK1466" s="4">
        <v>3291382</v>
      </c>
      <c r="AL1466" s="13">
        <v>12.78</v>
      </c>
      <c r="AM1466" s="4">
        <v>16228577</v>
      </c>
      <c r="AN1466" s="13">
        <v>29.89</v>
      </c>
      <c r="AO1466" s="4">
        <v>6050903</v>
      </c>
      <c r="AP1466" s="13">
        <v>3204.4</v>
      </c>
      <c r="AQ1466" s="4">
        <v>3466687</v>
      </c>
      <c r="AR1466" s="13">
        <v>420.63</v>
      </c>
      <c r="AS1466" s="4">
        <v>33716980</v>
      </c>
      <c r="AT1466" s="13">
        <v>228.71</v>
      </c>
      <c r="AU1466" s="4">
        <v>2278124</v>
      </c>
      <c r="AV1466" s="13">
        <v>1823.55</v>
      </c>
      <c r="AW1466" s="4">
        <v>316787</v>
      </c>
      <c r="AX1466" s="13">
        <v>283</v>
      </c>
      <c r="AY1466" s="4">
        <v>1750747</v>
      </c>
      <c r="AZ1466" s="13">
        <v>172.14</v>
      </c>
      <c r="BA1466" s="4">
        <v>2963323</v>
      </c>
      <c r="BB1466" s="13">
        <v>53.79</v>
      </c>
      <c r="BC1466" s="4">
        <v>5734656</v>
      </c>
      <c r="BD1466" s="13">
        <v>90.8</v>
      </c>
      <c r="BE1466" s="4">
        <v>7811524</v>
      </c>
      <c r="BF1466" s="13">
        <v>101.76</v>
      </c>
      <c r="BG1466" s="4">
        <v>2032637</v>
      </c>
      <c r="BH1466" s="13">
        <v>129.99</v>
      </c>
      <c r="BI1466" s="4">
        <v>4046580</v>
      </c>
    </row>
    <row r="1467" spans="1:61" x14ac:dyDescent="0.35">
      <c r="A1467" s="1">
        <v>44130</v>
      </c>
      <c r="B1467" s="13">
        <v>115.05</v>
      </c>
      <c r="C1467" s="4">
        <v>111850657</v>
      </c>
      <c r="D1467" s="13">
        <v>210.08</v>
      </c>
      <c r="E1467" s="4">
        <v>37111561</v>
      </c>
      <c r="F1467" s="13">
        <v>525.65</v>
      </c>
      <c r="G1467" s="4">
        <v>8422358</v>
      </c>
      <c r="H1467" s="13">
        <v>363.04</v>
      </c>
      <c r="I1467" s="4">
        <v>1550896</v>
      </c>
      <c r="J1467" s="13">
        <v>57.49</v>
      </c>
      <c r="K1467" s="4">
        <v>18876908</v>
      </c>
      <c r="L1467" s="13">
        <v>241.98</v>
      </c>
      <c r="M1467" s="4">
        <v>5864144</v>
      </c>
      <c r="N1467" s="13">
        <v>82.23</v>
      </c>
      <c r="O1467" s="4">
        <v>69423675</v>
      </c>
      <c r="P1467" s="13">
        <v>475.2</v>
      </c>
      <c r="Q1467" s="4">
        <v>2337431</v>
      </c>
      <c r="R1467" s="13">
        <v>37.67</v>
      </c>
      <c r="S1467" s="4">
        <v>29146548</v>
      </c>
      <c r="T1467" s="13">
        <v>46.72</v>
      </c>
      <c r="U1467" s="4">
        <v>54161291</v>
      </c>
      <c r="V1467" s="13">
        <v>33.35</v>
      </c>
      <c r="W1467" s="4">
        <v>30888694</v>
      </c>
      <c r="X1467" s="13">
        <v>70.94</v>
      </c>
      <c r="Y1467" s="4">
        <v>9710860</v>
      </c>
      <c r="Z1467" s="13">
        <v>34.93</v>
      </c>
      <c r="AA1467" s="4">
        <v>5054938</v>
      </c>
      <c r="AB1467" s="13">
        <v>30.32</v>
      </c>
      <c r="AC1467" s="4">
        <v>11522826</v>
      </c>
      <c r="AD1467" s="13">
        <v>15.17</v>
      </c>
      <c r="AE1467" s="4">
        <v>17382370</v>
      </c>
      <c r="AF1467" s="13">
        <v>16.059999999999999</v>
      </c>
      <c r="AG1467" s="4">
        <v>2318515</v>
      </c>
      <c r="AH1467" s="13">
        <v>9.4600000000000009</v>
      </c>
      <c r="AI1467" s="4">
        <v>26754805</v>
      </c>
      <c r="AJ1467" s="13">
        <v>48.14</v>
      </c>
      <c r="AK1467" s="4">
        <v>3215005</v>
      </c>
      <c r="AL1467" s="13">
        <v>12.38</v>
      </c>
      <c r="AM1467" s="4">
        <v>16125813</v>
      </c>
      <c r="AN1467" s="13">
        <v>28.6</v>
      </c>
      <c r="AO1467" s="4">
        <v>6438524</v>
      </c>
      <c r="AP1467" s="13">
        <v>3207.04</v>
      </c>
      <c r="AQ1467" s="4">
        <v>5901151</v>
      </c>
      <c r="AR1467" s="13">
        <v>420.28</v>
      </c>
      <c r="AS1467" s="4">
        <v>28239161</v>
      </c>
      <c r="AT1467" s="13">
        <v>224.27</v>
      </c>
      <c r="AU1467" s="4">
        <v>2538058</v>
      </c>
      <c r="AV1467" s="13">
        <v>1749.29</v>
      </c>
      <c r="AW1467" s="4">
        <v>295012</v>
      </c>
      <c r="AX1467" s="13">
        <v>276.04000000000002</v>
      </c>
      <c r="AY1467" s="4">
        <v>2911876</v>
      </c>
      <c r="AZ1467" s="13">
        <v>168.13</v>
      </c>
      <c r="BA1467" s="4">
        <v>4380849</v>
      </c>
      <c r="BB1467" s="13">
        <v>53.34</v>
      </c>
      <c r="BC1467" s="4">
        <v>6597303</v>
      </c>
      <c r="BD1467" s="13">
        <v>89.66</v>
      </c>
      <c r="BE1467" s="4">
        <v>7756413</v>
      </c>
      <c r="BF1467" s="13">
        <v>96.02</v>
      </c>
      <c r="BG1467" s="4">
        <v>2912893</v>
      </c>
      <c r="BH1467" s="13">
        <v>128.37</v>
      </c>
      <c r="BI1467" s="4">
        <v>5422455</v>
      </c>
    </row>
    <row r="1468" spans="1:61" x14ac:dyDescent="0.35">
      <c r="A1468" s="1">
        <v>44131</v>
      </c>
      <c r="B1468" s="13">
        <v>116.6</v>
      </c>
      <c r="C1468" s="4">
        <v>92276772</v>
      </c>
      <c r="D1468" s="13">
        <v>213.25</v>
      </c>
      <c r="E1468" s="4">
        <v>36700325</v>
      </c>
      <c r="F1468" s="13">
        <v>535.87</v>
      </c>
      <c r="G1468" s="4">
        <v>6262992</v>
      </c>
      <c r="H1468" s="13">
        <v>359.6</v>
      </c>
      <c r="I1468" s="4">
        <v>961996</v>
      </c>
      <c r="J1468" s="13">
        <v>57.08</v>
      </c>
      <c r="K1468" s="4">
        <v>10806520</v>
      </c>
      <c r="L1468" s="13">
        <v>250.3</v>
      </c>
      <c r="M1468" s="4">
        <v>4285593</v>
      </c>
      <c r="N1468" s="13">
        <v>78.88</v>
      </c>
      <c r="O1468" s="4">
        <v>156669494</v>
      </c>
      <c r="P1468" s="13">
        <v>478.56</v>
      </c>
      <c r="Q1468" s="4">
        <v>1896459</v>
      </c>
      <c r="R1468" s="13">
        <v>36.869999999999997</v>
      </c>
      <c r="S1468" s="4">
        <v>37911471</v>
      </c>
      <c r="T1468" s="13">
        <v>45.64</v>
      </c>
      <c r="U1468" s="4">
        <v>50130518</v>
      </c>
      <c r="V1468" s="13">
        <v>32.82</v>
      </c>
      <c r="W1468" s="4">
        <v>27100739</v>
      </c>
      <c r="X1468" s="13">
        <v>69.510000000000005</v>
      </c>
      <c r="Y1468" s="4">
        <v>14251698</v>
      </c>
      <c r="Z1468" s="13">
        <v>34.58</v>
      </c>
      <c r="AA1468" s="4">
        <v>7082360</v>
      </c>
      <c r="AB1468" s="13">
        <v>30.26</v>
      </c>
      <c r="AC1468" s="4">
        <v>13017829</v>
      </c>
      <c r="AD1468" s="13">
        <v>15.09</v>
      </c>
      <c r="AE1468" s="4">
        <v>14749705</v>
      </c>
      <c r="AF1468" s="13">
        <v>16.350000000000001</v>
      </c>
      <c r="AG1468" s="4">
        <v>2488804</v>
      </c>
      <c r="AH1468" s="13">
        <v>9.27</v>
      </c>
      <c r="AI1468" s="4">
        <v>20727699</v>
      </c>
      <c r="AJ1468" s="13">
        <v>47.07</v>
      </c>
      <c r="AK1468" s="4">
        <v>3525708</v>
      </c>
      <c r="AL1468" s="13">
        <v>12.17</v>
      </c>
      <c r="AM1468" s="4">
        <v>14473281</v>
      </c>
      <c r="AN1468" s="13">
        <v>28.19</v>
      </c>
      <c r="AO1468" s="4">
        <v>4681213</v>
      </c>
      <c r="AP1468" s="13">
        <v>3286.33</v>
      </c>
      <c r="AQ1468" s="4">
        <v>4291047</v>
      </c>
      <c r="AR1468" s="13">
        <v>424.68</v>
      </c>
      <c r="AS1468" s="4">
        <v>22686506</v>
      </c>
      <c r="AT1468" s="13">
        <v>222.97</v>
      </c>
      <c r="AU1468" s="4">
        <v>1801922</v>
      </c>
      <c r="AV1468" s="13">
        <v>1697.71</v>
      </c>
      <c r="AW1468" s="4">
        <v>244850</v>
      </c>
      <c r="AX1468" s="13">
        <v>276.83999999999997</v>
      </c>
      <c r="AY1468" s="4">
        <v>3014280</v>
      </c>
      <c r="AZ1468" s="13">
        <v>165.14</v>
      </c>
      <c r="BA1468" s="4">
        <v>4425735</v>
      </c>
      <c r="BB1468" s="13">
        <v>53.55</v>
      </c>
      <c r="BC1468" s="4">
        <v>4613049</v>
      </c>
      <c r="BD1468" s="13">
        <v>90.05</v>
      </c>
      <c r="BE1468" s="4">
        <v>8027508</v>
      </c>
      <c r="BF1468" s="13">
        <v>93.46</v>
      </c>
      <c r="BG1468" s="4">
        <v>2512042</v>
      </c>
      <c r="BH1468" s="13">
        <v>127.99</v>
      </c>
      <c r="BI1468" s="4">
        <v>2985686</v>
      </c>
    </row>
    <row r="1469" spans="1:61" x14ac:dyDescent="0.35">
      <c r="A1469" s="1">
        <v>44132</v>
      </c>
      <c r="B1469" s="13">
        <v>111.2</v>
      </c>
      <c r="C1469" s="4">
        <v>143937823</v>
      </c>
      <c r="D1469" s="13">
        <v>202.68</v>
      </c>
      <c r="E1469" s="4">
        <v>51195593</v>
      </c>
      <c r="F1469" s="13">
        <v>505.08</v>
      </c>
      <c r="G1469" s="4">
        <v>9412952</v>
      </c>
      <c r="H1469" s="13">
        <v>347.21</v>
      </c>
      <c r="I1469" s="4">
        <v>2233144</v>
      </c>
      <c r="J1469" s="13">
        <v>55.59</v>
      </c>
      <c r="K1469" s="4">
        <v>13910925</v>
      </c>
      <c r="L1469" s="13">
        <v>238.43</v>
      </c>
      <c r="M1469" s="4">
        <v>4425446</v>
      </c>
      <c r="N1469" s="13">
        <v>76.400000000000006</v>
      </c>
      <c r="O1469" s="4">
        <v>76529910</v>
      </c>
      <c r="P1469" s="13">
        <v>456.97</v>
      </c>
      <c r="Q1469" s="4">
        <v>2677304</v>
      </c>
      <c r="R1469" s="13">
        <v>35.71</v>
      </c>
      <c r="S1469" s="4">
        <v>34561490</v>
      </c>
      <c r="T1469" s="13">
        <v>44.25</v>
      </c>
      <c r="U1469" s="4">
        <v>45066011</v>
      </c>
      <c r="V1469" s="13">
        <v>31.57</v>
      </c>
      <c r="W1469" s="4">
        <v>42136363</v>
      </c>
      <c r="X1469" s="13">
        <v>66.88</v>
      </c>
      <c r="Y1469" s="4">
        <v>15961850</v>
      </c>
      <c r="Z1469" s="13">
        <v>32.51</v>
      </c>
      <c r="AA1469" s="4">
        <v>8754725</v>
      </c>
      <c r="AB1469" s="13">
        <v>28.79</v>
      </c>
      <c r="AC1469" s="4">
        <v>15274485</v>
      </c>
      <c r="AD1469" s="13">
        <v>14.18</v>
      </c>
      <c r="AE1469" s="4">
        <v>18197980</v>
      </c>
      <c r="AF1469" s="13">
        <v>15.76</v>
      </c>
      <c r="AG1469" s="4">
        <v>2792307</v>
      </c>
      <c r="AH1469" s="13">
        <v>8.8800000000000008</v>
      </c>
      <c r="AI1469" s="4">
        <v>30986797</v>
      </c>
      <c r="AJ1469" s="13">
        <v>44.22</v>
      </c>
      <c r="AK1469" s="4">
        <v>4911672</v>
      </c>
      <c r="AL1469" s="13">
        <v>11.83</v>
      </c>
      <c r="AM1469" s="4">
        <v>19961450</v>
      </c>
      <c r="AN1469" s="13">
        <v>27.5</v>
      </c>
      <c r="AO1469" s="4">
        <v>8389005</v>
      </c>
      <c r="AP1469" s="13">
        <v>3162.78</v>
      </c>
      <c r="AQ1469" s="4">
        <v>5588330</v>
      </c>
      <c r="AR1469" s="13">
        <v>406.02</v>
      </c>
      <c r="AS1469" s="4">
        <v>25451409</v>
      </c>
      <c r="AT1469" s="13">
        <v>214.69</v>
      </c>
      <c r="AU1469" s="4">
        <v>3273074</v>
      </c>
      <c r="AV1469" s="13">
        <v>1605.05</v>
      </c>
      <c r="AW1469" s="4">
        <v>420846</v>
      </c>
      <c r="AX1469" s="13">
        <v>269.72000000000003</v>
      </c>
      <c r="AY1469" s="4">
        <v>3255851</v>
      </c>
      <c r="AZ1469" s="13">
        <v>161.41999999999999</v>
      </c>
      <c r="BA1469" s="4">
        <v>4947684</v>
      </c>
      <c r="BB1469" s="13">
        <v>53.25</v>
      </c>
      <c r="BC1469" s="4">
        <v>9717182</v>
      </c>
      <c r="BD1469" s="13">
        <v>87.17</v>
      </c>
      <c r="BE1469" s="4">
        <v>12738752</v>
      </c>
      <c r="BF1469" s="13">
        <v>89.97</v>
      </c>
      <c r="BG1469" s="4">
        <v>4302436</v>
      </c>
      <c r="BH1469" s="13">
        <v>122.08</v>
      </c>
      <c r="BI1469" s="4">
        <v>8618312</v>
      </c>
    </row>
    <row r="1470" spans="1:61" x14ac:dyDescent="0.35">
      <c r="A1470" s="1">
        <v>44133</v>
      </c>
      <c r="B1470" s="13">
        <v>115.32</v>
      </c>
      <c r="C1470" s="4">
        <v>146129173</v>
      </c>
      <c r="D1470" s="13">
        <v>204.72</v>
      </c>
      <c r="E1470" s="4">
        <v>31432563</v>
      </c>
      <c r="F1470" s="13">
        <v>520.96</v>
      </c>
      <c r="G1470" s="4">
        <v>8002046</v>
      </c>
      <c r="H1470" s="13">
        <v>355.01</v>
      </c>
      <c r="I1470" s="4">
        <v>1569735</v>
      </c>
      <c r="J1470" s="13">
        <v>56.02</v>
      </c>
      <c r="K1470" s="4">
        <v>13573708</v>
      </c>
      <c r="L1470" s="13">
        <v>237.14</v>
      </c>
      <c r="M1470" s="4">
        <v>4588957</v>
      </c>
      <c r="N1470" s="13">
        <v>78.02</v>
      </c>
      <c r="O1470" s="4">
        <v>52784087</v>
      </c>
      <c r="P1470" s="13">
        <v>461.11</v>
      </c>
      <c r="Q1470" s="4">
        <v>2125281</v>
      </c>
      <c r="R1470" s="13">
        <v>35.69</v>
      </c>
      <c r="S1470" s="4">
        <v>35331966</v>
      </c>
      <c r="T1470" s="13">
        <v>44.11</v>
      </c>
      <c r="U1470" s="4">
        <v>36796801</v>
      </c>
      <c r="V1470" s="13">
        <v>32.97</v>
      </c>
      <c r="W1470" s="4">
        <v>38622834</v>
      </c>
      <c r="X1470" s="13">
        <v>68.8</v>
      </c>
      <c r="Y1470" s="4">
        <v>12292162</v>
      </c>
      <c r="Z1470" s="13">
        <v>33.97</v>
      </c>
      <c r="AA1470" s="4">
        <v>6106049</v>
      </c>
      <c r="AB1470" s="13">
        <v>29.16</v>
      </c>
      <c r="AC1470" s="4">
        <v>15560171</v>
      </c>
      <c r="AD1470" s="13">
        <v>14.45</v>
      </c>
      <c r="AE1470" s="4">
        <v>16151815</v>
      </c>
      <c r="AF1470" s="13">
        <v>16.010000000000002</v>
      </c>
      <c r="AG1470" s="4">
        <v>5298757</v>
      </c>
      <c r="AH1470" s="13">
        <v>9.1300000000000008</v>
      </c>
      <c r="AI1470" s="4">
        <v>28731900</v>
      </c>
      <c r="AJ1470" s="13">
        <v>45.98</v>
      </c>
      <c r="AK1470" s="4">
        <v>4436266</v>
      </c>
      <c r="AL1470" s="13">
        <v>12.06</v>
      </c>
      <c r="AM1470" s="4">
        <v>19845560</v>
      </c>
      <c r="AN1470" s="13">
        <v>28.83</v>
      </c>
      <c r="AO1470" s="4">
        <v>6478536</v>
      </c>
      <c r="AP1470" s="13">
        <v>3211.01</v>
      </c>
      <c r="AQ1470" s="4">
        <v>6596529</v>
      </c>
      <c r="AR1470" s="13">
        <v>410.83</v>
      </c>
      <c r="AS1470" s="4">
        <v>22655308</v>
      </c>
      <c r="AT1470" s="13">
        <v>214.95</v>
      </c>
      <c r="AU1470" s="4">
        <v>2477582</v>
      </c>
      <c r="AV1470" s="13">
        <v>1630.26</v>
      </c>
      <c r="AW1470" s="4">
        <v>340881</v>
      </c>
      <c r="AX1470" s="13">
        <v>269.63</v>
      </c>
      <c r="AY1470" s="4">
        <v>2872501</v>
      </c>
      <c r="AZ1470" s="13">
        <v>160.75</v>
      </c>
      <c r="BA1470" s="4">
        <v>3697758</v>
      </c>
      <c r="BB1470" s="13">
        <v>49.28</v>
      </c>
      <c r="BC1470" s="4">
        <v>22526778</v>
      </c>
      <c r="BD1470" s="13">
        <v>88.3</v>
      </c>
      <c r="BE1470" s="4">
        <v>8440044</v>
      </c>
      <c r="BF1470" s="13">
        <v>93.33</v>
      </c>
      <c r="BG1470" s="4">
        <v>2728970</v>
      </c>
      <c r="BH1470" s="13">
        <v>122.86</v>
      </c>
      <c r="BI1470" s="4">
        <v>4947049</v>
      </c>
    </row>
    <row r="1471" spans="1:61" x14ac:dyDescent="0.35">
      <c r="A1471" s="1">
        <v>44134</v>
      </c>
      <c r="B1471" s="13">
        <v>108.86</v>
      </c>
      <c r="C1471" s="4">
        <v>190573476</v>
      </c>
      <c r="D1471" s="13">
        <v>202.47</v>
      </c>
      <c r="E1471" s="4">
        <v>36980111</v>
      </c>
      <c r="F1471" s="13">
        <v>501.36</v>
      </c>
      <c r="G1471" s="4">
        <v>10434900</v>
      </c>
      <c r="H1471" s="13">
        <v>349.63</v>
      </c>
      <c r="I1471" s="4">
        <v>1853026</v>
      </c>
      <c r="J1471" s="13">
        <v>56.11</v>
      </c>
      <c r="K1471" s="4">
        <v>12603416</v>
      </c>
      <c r="L1471" s="13">
        <v>232.27</v>
      </c>
      <c r="M1471" s="4">
        <v>5743182</v>
      </c>
      <c r="N1471" s="13">
        <v>75.290000000000006</v>
      </c>
      <c r="O1471" s="4">
        <v>51426174</v>
      </c>
      <c r="P1471" s="13">
        <v>447.1</v>
      </c>
      <c r="Q1471" s="4">
        <v>3128709</v>
      </c>
      <c r="R1471" s="13">
        <v>35.9</v>
      </c>
      <c r="S1471" s="4">
        <v>29159659</v>
      </c>
      <c r="T1471" s="13">
        <v>44.28</v>
      </c>
      <c r="U1471" s="4">
        <v>46794171</v>
      </c>
      <c r="V1471" s="13">
        <v>32.619999999999997</v>
      </c>
      <c r="W1471" s="4">
        <v>47897924</v>
      </c>
      <c r="X1471" s="13">
        <v>69.5</v>
      </c>
      <c r="Y1471" s="4">
        <v>17198460</v>
      </c>
      <c r="Z1471" s="13">
        <v>34.24</v>
      </c>
      <c r="AA1471" s="4">
        <v>4707439</v>
      </c>
      <c r="AB1471" s="13">
        <v>28.62</v>
      </c>
      <c r="AC1471" s="4">
        <v>15686565</v>
      </c>
      <c r="AD1471" s="13">
        <v>14.94</v>
      </c>
      <c r="AE1471" s="4">
        <v>17498845</v>
      </c>
      <c r="AF1471" s="13">
        <v>16.05</v>
      </c>
      <c r="AG1471" s="4">
        <v>3548182</v>
      </c>
      <c r="AH1471" s="13">
        <v>9.1300000000000008</v>
      </c>
      <c r="AI1471" s="4">
        <v>23146458</v>
      </c>
      <c r="AJ1471" s="13">
        <v>46.66</v>
      </c>
      <c r="AK1471" s="4">
        <v>4579288</v>
      </c>
      <c r="AL1471" s="13">
        <v>11.9</v>
      </c>
      <c r="AM1471" s="4">
        <v>17081954</v>
      </c>
      <c r="AN1471" s="13">
        <v>29.5</v>
      </c>
      <c r="AO1471" s="4">
        <v>8784816</v>
      </c>
      <c r="AP1471" s="13">
        <v>3036.15</v>
      </c>
      <c r="AQ1471" s="4">
        <v>8396081</v>
      </c>
      <c r="AR1471" s="13">
        <v>388.04</v>
      </c>
      <c r="AS1471" s="4">
        <v>42587639</v>
      </c>
      <c r="AT1471" s="13">
        <v>213</v>
      </c>
      <c r="AU1471" s="4">
        <v>3451419</v>
      </c>
      <c r="AV1471" s="13">
        <v>1622.5</v>
      </c>
      <c r="AW1471" s="4">
        <v>411558</v>
      </c>
      <c r="AX1471" s="13">
        <v>266.70999999999998</v>
      </c>
      <c r="AY1471" s="4">
        <v>3874571</v>
      </c>
      <c r="AZ1471" s="13">
        <v>158.1</v>
      </c>
      <c r="BA1471" s="4">
        <v>3949225</v>
      </c>
      <c r="BB1471" s="13">
        <v>47.63</v>
      </c>
      <c r="BC1471" s="4">
        <v>12566223</v>
      </c>
      <c r="BD1471" s="13">
        <v>86.96</v>
      </c>
      <c r="BE1471" s="4">
        <v>11402795</v>
      </c>
      <c r="BF1471" s="13">
        <v>92.88</v>
      </c>
      <c r="BG1471" s="4">
        <v>2732358</v>
      </c>
      <c r="BH1471" s="13">
        <v>120.08</v>
      </c>
      <c r="BI1471" s="4">
        <v>7792405</v>
      </c>
    </row>
    <row r="1472" spans="1:61" x14ac:dyDescent="0.35">
      <c r="A1472" s="1">
        <v>44137</v>
      </c>
      <c r="B1472" s="13">
        <v>108.77</v>
      </c>
      <c r="C1472" s="4">
        <v>122866899</v>
      </c>
      <c r="D1472" s="13">
        <v>202.33</v>
      </c>
      <c r="E1472" s="4">
        <v>30842163</v>
      </c>
      <c r="F1472" s="13">
        <v>503.23</v>
      </c>
      <c r="G1472" s="4">
        <v>7491316</v>
      </c>
      <c r="H1472" s="13">
        <v>351.25</v>
      </c>
      <c r="I1472" s="4">
        <v>1175654</v>
      </c>
      <c r="J1472" s="13">
        <v>56.45</v>
      </c>
      <c r="K1472" s="4">
        <v>11413156</v>
      </c>
      <c r="L1472" s="13">
        <v>232.45</v>
      </c>
      <c r="M1472" s="4">
        <v>3953394</v>
      </c>
      <c r="N1472" s="13">
        <v>74.7</v>
      </c>
      <c r="O1472" s="4">
        <v>45760659</v>
      </c>
      <c r="P1472" s="13">
        <v>444.94</v>
      </c>
      <c r="Q1472" s="4">
        <v>2479005</v>
      </c>
      <c r="R1472" s="13">
        <v>35.9</v>
      </c>
      <c r="S1472" s="4">
        <v>23483098</v>
      </c>
      <c r="T1472" s="13">
        <v>44.46</v>
      </c>
      <c r="U1472" s="4">
        <v>33856742</v>
      </c>
      <c r="V1472" s="13">
        <v>33.99</v>
      </c>
      <c r="W1472" s="4">
        <v>40130308</v>
      </c>
      <c r="X1472" s="13">
        <v>72.150000000000006</v>
      </c>
      <c r="Y1472" s="4">
        <v>11475510</v>
      </c>
      <c r="Z1472" s="13">
        <v>35.15</v>
      </c>
      <c r="AA1472" s="4">
        <v>4858492</v>
      </c>
      <c r="AB1472" s="13">
        <v>30.23</v>
      </c>
      <c r="AC1472" s="4">
        <v>13762947</v>
      </c>
      <c r="AD1472" s="13">
        <v>15.58</v>
      </c>
      <c r="AE1472" s="4">
        <v>18490895</v>
      </c>
      <c r="AF1472" s="13">
        <v>16.07</v>
      </c>
      <c r="AG1472" s="4">
        <v>2899434</v>
      </c>
      <c r="AH1472" s="13">
        <v>9.65</v>
      </c>
      <c r="AI1472" s="4">
        <v>28544051</v>
      </c>
      <c r="AJ1472" s="13">
        <v>47.96</v>
      </c>
      <c r="AK1472" s="4">
        <v>3732559</v>
      </c>
      <c r="AL1472" s="13">
        <v>11.89</v>
      </c>
      <c r="AM1472" s="4">
        <v>13368966</v>
      </c>
      <c r="AN1472" s="13">
        <v>31.3</v>
      </c>
      <c r="AO1472" s="4">
        <v>11738205</v>
      </c>
      <c r="AP1472" s="13">
        <v>3004.48</v>
      </c>
      <c r="AQ1472" s="4">
        <v>7257350</v>
      </c>
      <c r="AR1472" s="13">
        <v>400.51</v>
      </c>
      <c r="AS1472" s="4">
        <v>29021118</v>
      </c>
      <c r="AT1472" s="13">
        <v>212.56</v>
      </c>
      <c r="AU1472" s="4">
        <v>2983362</v>
      </c>
      <c r="AV1472" s="13">
        <v>1604.13</v>
      </c>
      <c r="AW1472" s="4">
        <v>342743</v>
      </c>
      <c r="AX1472" s="13">
        <v>270.74</v>
      </c>
      <c r="AY1472" s="4">
        <v>2956798</v>
      </c>
      <c r="AZ1472" s="13">
        <v>160.22999999999999</v>
      </c>
      <c r="BA1472" s="4">
        <v>2978889</v>
      </c>
      <c r="BB1472" s="13">
        <v>47.87</v>
      </c>
      <c r="BC1472" s="4">
        <v>10765800</v>
      </c>
      <c r="BD1472" s="13">
        <v>85.97</v>
      </c>
      <c r="BE1472" s="4">
        <v>8904850</v>
      </c>
      <c r="BF1472" s="13">
        <v>92.9</v>
      </c>
      <c r="BG1472" s="4">
        <v>2320087</v>
      </c>
      <c r="BH1472" s="13">
        <v>122.39</v>
      </c>
      <c r="BI1472" s="4">
        <v>4740373</v>
      </c>
    </row>
    <row r="1473" spans="1:61" x14ac:dyDescent="0.35">
      <c r="A1473" s="1">
        <v>44138</v>
      </c>
      <c r="B1473" s="13">
        <v>110.44</v>
      </c>
      <c r="C1473" s="4">
        <v>107624448</v>
      </c>
      <c r="D1473" s="13">
        <v>206.43</v>
      </c>
      <c r="E1473" s="4">
        <v>27512030</v>
      </c>
      <c r="F1473" s="13">
        <v>520.78</v>
      </c>
      <c r="G1473" s="4">
        <v>6822527</v>
      </c>
      <c r="H1473" s="13">
        <v>353.76</v>
      </c>
      <c r="I1473" s="4">
        <v>1545700</v>
      </c>
      <c r="J1473" s="13">
        <v>56.8</v>
      </c>
      <c r="K1473" s="4">
        <v>8911182</v>
      </c>
      <c r="L1473" s="13">
        <v>237.13</v>
      </c>
      <c r="M1473" s="4">
        <v>4151377</v>
      </c>
      <c r="N1473" s="13">
        <v>76.58</v>
      </c>
      <c r="O1473" s="4">
        <v>41231803</v>
      </c>
      <c r="P1473" s="13">
        <v>454.02</v>
      </c>
      <c r="Q1473" s="4">
        <v>1758640</v>
      </c>
      <c r="R1473" s="13">
        <v>36.68</v>
      </c>
      <c r="S1473" s="4">
        <v>27342892</v>
      </c>
      <c r="T1473" s="13">
        <v>44.85</v>
      </c>
      <c r="U1473" s="4">
        <v>33587541</v>
      </c>
      <c r="V1473" s="13">
        <v>33.409999999999997</v>
      </c>
      <c r="W1473" s="4">
        <v>36772973</v>
      </c>
      <c r="X1473" s="13">
        <v>71.739999999999995</v>
      </c>
      <c r="Y1473" s="4">
        <v>8607953</v>
      </c>
      <c r="Z1473" s="13">
        <v>35.020000000000003</v>
      </c>
      <c r="AA1473" s="4">
        <v>3683982</v>
      </c>
      <c r="AB1473" s="13">
        <v>29.31</v>
      </c>
      <c r="AC1473" s="4">
        <v>12131315</v>
      </c>
      <c r="AD1473" s="13">
        <v>15.76</v>
      </c>
      <c r="AE1473" s="4">
        <v>13028245</v>
      </c>
      <c r="AF1473" s="13">
        <v>16.59</v>
      </c>
      <c r="AG1473" s="4">
        <v>2556819</v>
      </c>
      <c r="AH1473" s="13">
        <v>9.69</v>
      </c>
      <c r="AI1473" s="4">
        <v>19259132</v>
      </c>
      <c r="AJ1473" s="13">
        <v>47.52</v>
      </c>
      <c r="AK1473" s="4">
        <v>3287310</v>
      </c>
      <c r="AL1473" s="13">
        <v>11.99</v>
      </c>
      <c r="AM1473" s="4">
        <v>12182898</v>
      </c>
      <c r="AN1473" s="13">
        <v>31.91</v>
      </c>
      <c r="AO1473" s="4">
        <v>8395626</v>
      </c>
      <c r="AP1473" s="13">
        <v>3048.41</v>
      </c>
      <c r="AQ1473" s="4">
        <v>4897880</v>
      </c>
      <c r="AR1473" s="13">
        <v>423.9</v>
      </c>
      <c r="AS1473" s="4">
        <v>34351715</v>
      </c>
      <c r="AT1473" s="13">
        <v>216.8</v>
      </c>
      <c r="AU1473" s="4">
        <v>2615017</v>
      </c>
      <c r="AV1473" s="13">
        <v>1669.58</v>
      </c>
      <c r="AW1473" s="4">
        <v>341135</v>
      </c>
      <c r="AX1473" s="13">
        <v>277.37</v>
      </c>
      <c r="AY1473" s="4">
        <v>3037485</v>
      </c>
      <c r="AZ1473" s="13">
        <v>164.65</v>
      </c>
      <c r="BA1473" s="4">
        <v>2908208</v>
      </c>
      <c r="BB1473" s="13">
        <v>48.92</v>
      </c>
      <c r="BC1473" s="4">
        <v>8909545</v>
      </c>
      <c r="BD1473" s="13">
        <v>88.39</v>
      </c>
      <c r="BE1473" s="4">
        <v>6910439</v>
      </c>
      <c r="BF1473" s="13">
        <v>96.09</v>
      </c>
      <c r="BG1473" s="4">
        <v>2658398</v>
      </c>
      <c r="BH1473" s="13">
        <v>124.59</v>
      </c>
      <c r="BI1473" s="4">
        <v>3490891</v>
      </c>
    </row>
    <row r="1474" spans="1:61" x14ac:dyDescent="0.35">
      <c r="A1474" s="1">
        <v>44139</v>
      </c>
      <c r="B1474" s="13">
        <v>114.95</v>
      </c>
      <c r="C1474" s="4">
        <v>138235482</v>
      </c>
      <c r="D1474" s="13">
        <v>216.39</v>
      </c>
      <c r="E1474" s="4">
        <v>42311777</v>
      </c>
      <c r="F1474" s="13">
        <v>551.77</v>
      </c>
      <c r="G1474" s="4">
        <v>10255732</v>
      </c>
      <c r="H1474" s="13">
        <v>364.63</v>
      </c>
      <c r="I1474" s="4">
        <v>2127661</v>
      </c>
      <c r="J1474" s="13">
        <v>56.49</v>
      </c>
      <c r="K1474" s="4">
        <v>12054854</v>
      </c>
      <c r="L1474" s="13">
        <v>250.74</v>
      </c>
      <c r="M1474" s="4">
        <v>6505415</v>
      </c>
      <c r="N1474" s="13">
        <v>81.349999999999994</v>
      </c>
      <c r="O1474" s="4">
        <v>66579711</v>
      </c>
      <c r="P1474" s="13">
        <v>487.23</v>
      </c>
      <c r="Q1474" s="4">
        <v>4524341</v>
      </c>
      <c r="R1474" s="13">
        <v>36.57</v>
      </c>
      <c r="S1474" s="4">
        <v>30121919</v>
      </c>
      <c r="T1474" s="13">
        <v>45.7</v>
      </c>
      <c r="U1474" s="4">
        <v>34748153</v>
      </c>
      <c r="V1474" s="13">
        <v>33.229999999999997</v>
      </c>
      <c r="W1474" s="4">
        <v>35410056</v>
      </c>
      <c r="X1474" s="13">
        <v>71.77</v>
      </c>
      <c r="Y1474" s="4">
        <v>10925660</v>
      </c>
      <c r="Z1474" s="13">
        <v>36.04</v>
      </c>
      <c r="AA1474" s="4">
        <v>6095214</v>
      </c>
      <c r="AB1474" s="13">
        <v>30.38</v>
      </c>
      <c r="AC1474" s="4">
        <v>15178751</v>
      </c>
      <c r="AD1474" s="13">
        <v>15.97</v>
      </c>
      <c r="AE1474" s="4">
        <v>17689420</v>
      </c>
      <c r="AF1474" s="13">
        <v>16.72</v>
      </c>
      <c r="AG1474" s="4">
        <v>2866154</v>
      </c>
      <c r="AH1474" s="13">
        <v>9.81</v>
      </c>
      <c r="AI1474" s="4">
        <v>22377014</v>
      </c>
      <c r="AJ1474" s="13">
        <v>47.92</v>
      </c>
      <c r="AK1474" s="4">
        <v>3709042</v>
      </c>
      <c r="AL1474" s="13">
        <v>11.83</v>
      </c>
      <c r="AM1474" s="4">
        <v>14333444</v>
      </c>
      <c r="AN1474" s="13">
        <v>31.7</v>
      </c>
      <c r="AO1474" s="4">
        <v>7392548</v>
      </c>
      <c r="AP1474" s="13">
        <v>3241.16</v>
      </c>
      <c r="AQ1474" s="4">
        <v>6839041</v>
      </c>
      <c r="AR1474" s="13">
        <v>420.98</v>
      </c>
      <c r="AS1474" s="4">
        <v>32143057</v>
      </c>
      <c r="AT1474" s="13">
        <v>214.87</v>
      </c>
      <c r="AU1474" s="4">
        <v>3360836</v>
      </c>
      <c r="AV1474" s="13">
        <v>1713.32</v>
      </c>
      <c r="AW1474" s="4">
        <v>423354</v>
      </c>
      <c r="AX1474" s="13">
        <v>282.72000000000003</v>
      </c>
      <c r="AY1474" s="4">
        <v>3525318</v>
      </c>
      <c r="AZ1474" s="13">
        <v>168.22</v>
      </c>
      <c r="BA1474" s="4">
        <v>5006468</v>
      </c>
      <c r="BB1474" s="13">
        <v>47.82</v>
      </c>
      <c r="BC1474" s="4">
        <v>16562125</v>
      </c>
      <c r="BD1474" s="13">
        <v>89.79</v>
      </c>
      <c r="BE1474" s="4">
        <v>10509388</v>
      </c>
      <c r="BF1474" s="13">
        <v>98.04</v>
      </c>
      <c r="BG1474" s="4">
        <v>3274487</v>
      </c>
      <c r="BH1474" s="13">
        <v>127.34</v>
      </c>
      <c r="BI1474" s="4">
        <v>5061798</v>
      </c>
    </row>
    <row r="1475" spans="1:61" x14ac:dyDescent="0.35">
      <c r="A1475" s="1">
        <v>44140</v>
      </c>
      <c r="B1475" s="13">
        <v>119.03</v>
      </c>
      <c r="C1475" s="4">
        <v>126387074</v>
      </c>
      <c r="D1475" s="13">
        <v>223.29</v>
      </c>
      <c r="E1475" s="4">
        <v>36080137</v>
      </c>
      <c r="F1475" s="13">
        <v>566.4</v>
      </c>
      <c r="G1475" s="4">
        <v>7975708</v>
      </c>
      <c r="H1475" s="13">
        <v>380.87</v>
      </c>
      <c r="I1475" s="4">
        <v>2178342</v>
      </c>
      <c r="J1475" s="13">
        <v>56.66</v>
      </c>
      <c r="K1475" s="4">
        <v>9017093</v>
      </c>
      <c r="L1475" s="13">
        <v>260.22000000000003</v>
      </c>
      <c r="M1475" s="4">
        <v>8961728</v>
      </c>
      <c r="N1475" s="13">
        <v>83</v>
      </c>
      <c r="O1475" s="4">
        <v>46542267</v>
      </c>
      <c r="P1475" s="13">
        <v>496.47</v>
      </c>
      <c r="Q1475" s="4">
        <v>2400994</v>
      </c>
      <c r="R1475" s="13">
        <v>37.229999999999997</v>
      </c>
      <c r="S1475" s="4">
        <v>23149699</v>
      </c>
      <c r="T1475" s="13">
        <v>45.68</v>
      </c>
      <c r="U1475" s="4">
        <v>31103209</v>
      </c>
      <c r="V1475" s="13">
        <v>33.17</v>
      </c>
      <c r="W1475" s="4">
        <v>30824105</v>
      </c>
      <c r="X1475" s="13">
        <v>72.14</v>
      </c>
      <c r="Y1475" s="4">
        <v>10627725</v>
      </c>
      <c r="Z1475" s="13">
        <v>35.6</v>
      </c>
      <c r="AA1475" s="4">
        <v>5564098</v>
      </c>
      <c r="AB1475" s="13">
        <v>30.12</v>
      </c>
      <c r="AC1475" s="4">
        <v>10316637</v>
      </c>
      <c r="AD1475" s="13">
        <v>15.52</v>
      </c>
      <c r="AE1475" s="4">
        <v>15004601</v>
      </c>
      <c r="AF1475" s="13">
        <v>17.739999999999998</v>
      </c>
      <c r="AG1475" s="4">
        <v>3703807</v>
      </c>
      <c r="AH1475" s="13">
        <v>10.47</v>
      </c>
      <c r="AI1475" s="4">
        <v>35111217</v>
      </c>
      <c r="AJ1475" s="13">
        <v>48.19</v>
      </c>
      <c r="AK1475" s="4">
        <v>3211571</v>
      </c>
      <c r="AL1475" s="13">
        <v>11.9</v>
      </c>
      <c r="AM1475" s="4">
        <v>13630145</v>
      </c>
      <c r="AN1475" s="13">
        <v>31.83</v>
      </c>
      <c r="AO1475" s="4">
        <v>7109469</v>
      </c>
      <c r="AP1475" s="13">
        <v>3322</v>
      </c>
      <c r="AQ1475" s="4">
        <v>5789285</v>
      </c>
      <c r="AR1475" s="13">
        <v>438.09</v>
      </c>
      <c r="AS1475" s="4">
        <v>28414523</v>
      </c>
      <c r="AT1475" s="13">
        <v>216.31</v>
      </c>
      <c r="AU1475" s="4">
        <v>3622023</v>
      </c>
      <c r="AV1475" s="13">
        <v>1768.31</v>
      </c>
      <c r="AW1475" s="4">
        <v>388201</v>
      </c>
      <c r="AX1475" s="13">
        <v>285.85000000000002</v>
      </c>
      <c r="AY1475" s="4">
        <v>2516570</v>
      </c>
      <c r="AZ1475" s="13">
        <v>169.25</v>
      </c>
      <c r="BA1475" s="4">
        <v>4088125</v>
      </c>
      <c r="BB1475" s="13">
        <v>49.41</v>
      </c>
      <c r="BC1475" s="4">
        <v>10325154</v>
      </c>
      <c r="BD1475" s="13">
        <v>90.62</v>
      </c>
      <c r="BE1475" s="4">
        <v>6169717</v>
      </c>
      <c r="BF1475" s="13">
        <v>100.91</v>
      </c>
      <c r="BG1475" s="4">
        <v>3572771</v>
      </c>
      <c r="BH1475" s="13">
        <v>129.69999999999999</v>
      </c>
      <c r="BI1475" s="4">
        <v>3940003</v>
      </c>
    </row>
    <row r="1476" spans="1:61" x14ac:dyDescent="0.35">
      <c r="A1476" s="1">
        <v>44141</v>
      </c>
      <c r="B1476" s="13">
        <v>118.69</v>
      </c>
      <c r="C1476" s="4">
        <v>114457922</v>
      </c>
      <c r="D1476" s="13">
        <v>223.72</v>
      </c>
      <c r="E1476" s="4">
        <v>25231895</v>
      </c>
      <c r="F1476" s="13">
        <v>582.48</v>
      </c>
      <c r="G1476" s="4">
        <v>9583732</v>
      </c>
      <c r="H1476" s="13">
        <v>380.62</v>
      </c>
      <c r="I1476" s="4">
        <v>1354649</v>
      </c>
      <c r="J1476" s="13">
        <v>56.8</v>
      </c>
      <c r="K1476" s="4">
        <v>7510696</v>
      </c>
      <c r="L1476" s="13">
        <v>260.14999999999998</v>
      </c>
      <c r="M1476" s="4">
        <v>3798638</v>
      </c>
      <c r="N1476" s="13">
        <v>85.88</v>
      </c>
      <c r="O1476" s="4">
        <v>53829936</v>
      </c>
      <c r="P1476" s="13">
        <v>494.63</v>
      </c>
      <c r="Q1476" s="4">
        <v>1956305</v>
      </c>
      <c r="R1476" s="13">
        <v>37.53</v>
      </c>
      <c r="S1476" s="4">
        <v>19475288</v>
      </c>
      <c r="T1476" s="13">
        <v>45.39</v>
      </c>
      <c r="U1476" s="4">
        <v>36233675</v>
      </c>
      <c r="V1476" s="13">
        <v>32.78</v>
      </c>
      <c r="W1476" s="4">
        <v>33985603</v>
      </c>
      <c r="X1476" s="13">
        <v>71.150000000000006</v>
      </c>
      <c r="Y1476" s="4">
        <v>8366918</v>
      </c>
      <c r="Z1476" s="13">
        <v>34.58</v>
      </c>
      <c r="AA1476" s="4">
        <v>8823508</v>
      </c>
      <c r="AB1476" s="13">
        <v>29.19</v>
      </c>
      <c r="AC1476" s="4">
        <v>10484496</v>
      </c>
      <c r="AD1476" s="13">
        <v>15.22</v>
      </c>
      <c r="AE1476" s="4">
        <v>10324220</v>
      </c>
      <c r="AF1476" s="13">
        <v>16.95</v>
      </c>
      <c r="AG1476" s="4">
        <v>2936445</v>
      </c>
      <c r="AH1476" s="13">
        <v>10.01</v>
      </c>
      <c r="AI1476" s="4">
        <v>21645305</v>
      </c>
      <c r="AJ1476" s="13">
        <v>46.68</v>
      </c>
      <c r="AK1476" s="4">
        <v>3617112</v>
      </c>
      <c r="AL1476" s="13">
        <v>11.48</v>
      </c>
      <c r="AM1476" s="4">
        <v>14255440</v>
      </c>
      <c r="AN1476" s="13">
        <v>31.58</v>
      </c>
      <c r="AO1476" s="4">
        <v>7181674</v>
      </c>
      <c r="AP1476" s="13">
        <v>3311.37</v>
      </c>
      <c r="AQ1476" s="4">
        <v>4647330</v>
      </c>
      <c r="AR1476" s="13">
        <v>429.95</v>
      </c>
      <c r="AS1476" s="4">
        <v>21706014</v>
      </c>
      <c r="AT1476" s="13">
        <v>216.56</v>
      </c>
      <c r="AU1476" s="4">
        <v>3916076</v>
      </c>
      <c r="AV1476" s="13">
        <v>1783.75</v>
      </c>
      <c r="AW1476" s="4">
        <v>452327</v>
      </c>
      <c r="AX1476" s="13">
        <v>284.24</v>
      </c>
      <c r="AY1476" s="4">
        <v>2839134</v>
      </c>
      <c r="AZ1476" s="13">
        <v>168.52</v>
      </c>
      <c r="BA1476" s="4">
        <v>2673017</v>
      </c>
      <c r="BB1476" s="13">
        <v>50.69</v>
      </c>
      <c r="BC1476" s="4">
        <v>10244436</v>
      </c>
      <c r="BD1476" s="13">
        <v>90.65</v>
      </c>
      <c r="BE1476" s="4">
        <v>6626107</v>
      </c>
      <c r="BF1476" s="13">
        <v>103.89</v>
      </c>
      <c r="BG1476" s="4">
        <v>4167957</v>
      </c>
      <c r="BH1476" s="13">
        <v>128.9</v>
      </c>
      <c r="BI1476" s="4">
        <v>2954049</v>
      </c>
    </row>
    <row r="1477" spans="1:61" x14ac:dyDescent="0.35">
      <c r="A1477" s="1">
        <v>44144</v>
      </c>
      <c r="B1477" s="13">
        <v>116.32</v>
      </c>
      <c r="C1477" s="4">
        <v>154515315</v>
      </c>
      <c r="D1477" s="13">
        <v>218.39</v>
      </c>
      <c r="E1477" s="4">
        <v>44394950</v>
      </c>
      <c r="F1477" s="13">
        <v>545.23</v>
      </c>
      <c r="G1477" s="4">
        <v>14574447</v>
      </c>
      <c r="H1477" s="13">
        <v>375.54</v>
      </c>
      <c r="I1477" s="4">
        <v>2408838</v>
      </c>
      <c r="J1477" s="13">
        <v>56.84</v>
      </c>
      <c r="K1477" s="4">
        <v>11486564</v>
      </c>
      <c r="L1477" s="13">
        <v>259.27999999999997</v>
      </c>
      <c r="M1477" s="4">
        <v>8777470</v>
      </c>
      <c r="N1477" s="13">
        <v>83.12</v>
      </c>
      <c r="O1477" s="4">
        <v>58580684</v>
      </c>
      <c r="P1477" s="13">
        <v>471.14</v>
      </c>
      <c r="Q1477" s="4">
        <v>3625298</v>
      </c>
      <c r="R1477" s="13">
        <v>38.200000000000003</v>
      </c>
      <c r="S1477" s="4">
        <v>42649538</v>
      </c>
      <c r="T1477" s="13">
        <v>45.6</v>
      </c>
      <c r="U1477" s="4">
        <v>48481729</v>
      </c>
      <c r="V1477" s="13">
        <v>36.93</v>
      </c>
      <c r="W1477" s="4">
        <v>76879374</v>
      </c>
      <c r="X1477" s="13">
        <v>79.400000000000006</v>
      </c>
      <c r="Y1477" s="4">
        <v>24015181</v>
      </c>
      <c r="Z1477" s="13">
        <v>40.31</v>
      </c>
      <c r="AA1477" s="4">
        <v>10838327</v>
      </c>
      <c r="AB1477" s="13">
        <v>33.380000000000003</v>
      </c>
      <c r="AC1477" s="4">
        <v>17614545</v>
      </c>
      <c r="AD1477" s="13">
        <v>18.25</v>
      </c>
      <c r="AE1477" s="4">
        <v>31835645</v>
      </c>
      <c r="AF1477" s="13">
        <v>19.57</v>
      </c>
      <c r="AG1477" s="4">
        <v>4231335</v>
      </c>
      <c r="AH1477" s="13">
        <v>12.23</v>
      </c>
      <c r="AI1477" s="4">
        <v>60444831</v>
      </c>
      <c r="AJ1477" s="13">
        <v>57.03</v>
      </c>
      <c r="AK1477" s="4">
        <v>8912774</v>
      </c>
      <c r="AL1477" s="13">
        <v>12.3</v>
      </c>
      <c r="AM1477" s="4">
        <v>31595679</v>
      </c>
      <c r="AN1477" s="13">
        <v>36.47</v>
      </c>
      <c r="AO1477" s="4">
        <v>17209780</v>
      </c>
      <c r="AP1477" s="13">
        <v>3143.74</v>
      </c>
      <c r="AQ1477" s="4">
        <v>7190406</v>
      </c>
      <c r="AR1477" s="13">
        <v>421.26</v>
      </c>
      <c r="AS1477" s="4">
        <v>34833025</v>
      </c>
      <c r="AT1477" s="13">
        <v>213.22</v>
      </c>
      <c r="AU1477" s="4">
        <v>7981211</v>
      </c>
      <c r="AV1477" s="13">
        <v>2118.2399999999998</v>
      </c>
      <c r="AW1477" s="4">
        <v>1649404</v>
      </c>
      <c r="AX1477" s="13">
        <v>269.97000000000003</v>
      </c>
      <c r="AY1477" s="4">
        <v>7856419</v>
      </c>
      <c r="AZ1477" s="13">
        <v>153.44999999999999</v>
      </c>
      <c r="BA1477" s="4">
        <v>10765248</v>
      </c>
      <c r="BB1477" s="13">
        <v>48.32</v>
      </c>
      <c r="BC1477" s="4">
        <v>19388023</v>
      </c>
      <c r="BD1477" s="13">
        <v>95.88</v>
      </c>
      <c r="BE1477" s="4">
        <v>16225770</v>
      </c>
      <c r="BF1477" s="13">
        <v>118.3</v>
      </c>
      <c r="BG1477" s="4">
        <v>14217328</v>
      </c>
      <c r="BH1477" s="13">
        <v>128.94999999999999</v>
      </c>
      <c r="BI1477" s="4">
        <v>7491728</v>
      </c>
    </row>
    <row r="1478" spans="1:61" x14ac:dyDescent="0.35">
      <c r="A1478" s="1">
        <v>44145</v>
      </c>
      <c r="B1478" s="13">
        <v>115.97</v>
      </c>
      <c r="C1478" s="4">
        <v>138023390</v>
      </c>
      <c r="D1478" s="13">
        <v>211.01</v>
      </c>
      <c r="E1478" s="4">
        <v>44045120</v>
      </c>
      <c r="F1478" s="13">
        <v>510.8</v>
      </c>
      <c r="G1478" s="4">
        <v>16101680</v>
      </c>
      <c r="H1478" s="13">
        <v>363.13</v>
      </c>
      <c r="I1478" s="4">
        <v>2678417</v>
      </c>
      <c r="J1478" s="13">
        <v>56.67</v>
      </c>
      <c r="K1478" s="4">
        <v>9016029</v>
      </c>
      <c r="L1478" s="13">
        <v>247.66</v>
      </c>
      <c r="M1478" s="4">
        <v>6863193</v>
      </c>
      <c r="N1478" s="13">
        <v>77.989999999999995</v>
      </c>
      <c r="O1478" s="4">
        <v>67137196</v>
      </c>
      <c r="P1478" s="13">
        <v>452</v>
      </c>
      <c r="Q1478" s="4">
        <v>4920340</v>
      </c>
      <c r="R1478" s="13">
        <v>38.72</v>
      </c>
      <c r="S1478" s="4">
        <v>31514511</v>
      </c>
      <c r="T1478" s="13">
        <v>45.44</v>
      </c>
      <c r="U1478" s="4">
        <v>39224462</v>
      </c>
      <c r="V1478" s="13">
        <v>36.86</v>
      </c>
      <c r="W1478" s="4">
        <v>49055366</v>
      </c>
      <c r="X1478" s="13">
        <v>83.07</v>
      </c>
      <c r="Y1478" s="4">
        <v>15039666</v>
      </c>
      <c r="Z1478" s="13">
        <v>42.19</v>
      </c>
      <c r="AA1478" s="4">
        <v>6593305</v>
      </c>
      <c r="AB1478" s="13">
        <v>35.53</v>
      </c>
      <c r="AC1478" s="4">
        <v>20650586</v>
      </c>
      <c r="AD1478" s="13">
        <v>18.309999999999999</v>
      </c>
      <c r="AE1478" s="4">
        <v>19098498</v>
      </c>
      <c r="AF1478" s="13">
        <v>20.239999999999998</v>
      </c>
      <c r="AG1478" s="4">
        <v>3665041</v>
      </c>
      <c r="AH1478" s="13">
        <v>12.38</v>
      </c>
      <c r="AI1478" s="4">
        <v>31413909</v>
      </c>
      <c r="AJ1478" s="13">
        <v>58.14</v>
      </c>
      <c r="AK1478" s="4">
        <v>5192434</v>
      </c>
      <c r="AL1478" s="13">
        <v>12.89</v>
      </c>
      <c r="AM1478" s="4">
        <v>21224068</v>
      </c>
      <c r="AN1478" s="13">
        <v>37.64</v>
      </c>
      <c r="AO1478" s="4">
        <v>12599760</v>
      </c>
      <c r="AP1478" s="13">
        <v>3035.02</v>
      </c>
      <c r="AQ1478" s="4">
        <v>6590956</v>
      </c>
      <c r="AR1478" s="13">
        <v>410.36</v>
      </c>
      <c r="AS1478" s="4">
        <v>30284224</v>
      </c>
      <c r="AT1478" s="13">
        <v>213.32</v>
      </c>
      <c r="AU1478" s="4">
        <v>4255577</v>
      </c>
      <c r="AV1478" s="13">
        <v>2007.44</v>
      </c>
      <c r="AW1478" s="4">
        <v>738521</v>
      </c>
      <c r="AX1478" s="13">
        <v>275.57</v>
      </c>
      <c r="AY1478" s="4">
        <v>4828522</v>
      </c>
      <c r="AZ1478" s="13">
        <v>155.71</v>
      </c>
      <c r="BA1478" s="4">
        <v>5925070</v>
      </c>
      <c r="BB1478" s="13">
        <v>46.54</v>
      </c>
      <c r="BC1478" s="4">
        <v>15521805</v>
      </c>
      <c r="BD1478" s="13">
        <v>93.92</v>
      </c>
      <c r="BE1478" s="4">
        <v>10474695</v>
      </c>
      <c r="BF1478" s="13">
        <v>118.48</v>
      </c>
      <c r="BG1478" s="4">
        <v>4883897</v>
      </c>
      <c r="BH1478" s="13">
        <v>127.71</v>
      </c>
      <c r="BI1478" s="4">
        <v>8014744</v>
      </c>
    </row>
    <row r="1479" spans="1:61" x14ac:dyDescent="0.35">
      <c r="A1479" s="1">
        <v>44146</v>
      </c>
      <c r="B1479" s="13">
        <v>119.49</v>
      </c>
      <c r="C1479" s="4">
        <v>112294954</v>
      </c>
      <c r="D1479" s="13">
        <v>216.55</v>
      </c>
      <c r="E1479" s="4">
        <v>29440788</v>
      </c>
      <c r="F1479" s="13">
        <v>536.72</v>
      </c>
      <c r="G1479" s="4">
        <v>10118586</v>
      </c>
      <c r="H1479" s="13">
        <v>375.92</v>
      </c>
      <c r="I1479" s="4">
        <v>1513418</v>
      </c>
      <c r="J1479" s="13">
        <v>57.2</v>
      </c>
      <c r="K1479" s="4">
        <v>7724436</v>
      </c>
      <c r="L1479" s="13">
        <v>254.18</v>
      </c>
      <c r="M1479" s="4">
        <v>4163391</v>
      </c>
      <c r="N1479" s="13">
        <v>81.28</v>
      </c>
      <c r="O1479" s="4">
        <v>44611250</v>
      </c>
      <c r="P1479" s="13">
        <v>467.75</v>
      </c>
      <c r="Q1479" s="4">
        <v>2634159</v>
      </c>
      <c r="R1479" s="13">
        <v>39.33</v>
      </c>
      <c r="S1479" s="4">
        <v>27332809</v>
      </c>
      <c r="T1479" s="13">
        <v>46.35</v>
      </c>
      <c r="U1479" s="4">
        <v>31496938</v>
      </c>
      <c r="V1479" s="13">
        <v>36.479999999999997</v>
      </c>
      <c r="W1479" s="4">
        <v>34124484</v>
      </c>
      <c r="X1479" s="13">
        <v>82.46</v>
      </c>
      <c r="Y1479" s="4">
        <v>11640583</v>
      </c>
      <c r="Z1479" s="13">
        <v>41.91</v>
      </c>
      <c r="AA1479" s="4">
        <v>7126730</v>
      </c>
      <c r="AB1479" s="13">
        <v>35.28</v>
      </c>
      <c r="AC1479" s="4">
        <v>17224970</v>
      </c>
      <c r="AD1479" s="13">
        <v>17.71</v>
      </c>
      <c r="AE1479" s="4">
        <v>16402053</v>
      </c>
      <c r="AF1479" s="13">
        <v>20.239999999999998</v>
      </c>
      <c r="AG1479" s="4">
        <v>2676733</v>
      </c>
      <c r="AH1479" s="13">
        <v>11.9</v>
      </c>
      <c r="AI1479" s="4">
        <v>28596730</v>
      </c>
      <c r="AJ1479" s="13">
        <v>58.98</v>
      </c>
      <c r="AK1479" s="4">
        <v>4588526</v>
      </c>
      <c r="AL1479" s="13">
        <v>13.03</v>
      </c>
      <c r="AM1479" s="4">
        <v>22495805</v>
      </c>
      <c r="AN1479" s="13">
        <v>37.19</v>
      </c>
      <c r="AO1479" s="4">
        <v>5687622</v>
      </c>
      <c r="AP1479" s="13">
        <v>3137.39</v>
      </c>
      <c r="AQ1479" s="4">
        <v>4366923</v>
      </c>
      <c r="AR1479" s="13">
        <v>417.13</v>
      </c>
      <c r="AS1479" s="4">
        <v>17357722</v>
      </c>
      <c r="AT1479" s="13">
        <v>218.02</v>
      </c>
      <c r="AU1479" s="4">
        <v>4127212</v>
      </c>
      <c r="AV1479" s="13">
        <v>2000.02</v>
      </c>
      <c r="AW1479" s="4">
        <v>441505</v>
      </c>
      <c r="AX1479" s="13">
        <v>277.75</v>
      </c>
      <c r="AY1479" s="4">
        <v>2987878</v>
      </c>
      <c r="AZ1479" s="13">
        <v>158</v>
      </c>
      <c r="BA1479" s="4">
        <v>4551682</v>
      </c>
      <c r="BB1479" s="13">
        <v>47.71</v>
      </c>
      <c r="BC1479" s="4">
        <v>13142276</v>
      </c>
      <c r="BD1479" s="13">
        <v>95.04</v>
      </c>
      <c r="BE1479" s="4">
        <v>8296547</v>
      </c>
      <c r="BF1479" s="13">
        <v>116.39</v>
      </c>
      <c r="BG1479" s="4">
        <v>3846817</v>
      </c>
      <c r="BH1479" s="13">
        <v>127.66</v>
      </c>
      <c r="BI1479" s="4">
        <v>6058668</v>
      </c>
    </row>
    <row r="1480" spans="1:61" x14ac:dyDescent="0.35">
      <c r="A1480" s="1">
        <v>44147</v>
      </c>
      <c r="B1480" s="13">
        <v>119.21</v>
      </c>
      <c r="C1480" s="4">
        <v>103350674</v>
      </c>
      <c r="D1480" s="13">
        <v>215.44</v>
      </c>
      <c r="E1480" s="4">
        <v>21616115</v>
      </c>
      <c r="F1480" s="13">
        <v>538.27</v>
      </c>
      <c r="G1480" s="4">
        <v>9165875</v>
      </c>
      <c r="H1480" s="13">
        <v>370.2</v>
      </c>
      <c r="I1480" s="4">
        <v>1217465</v>
      </c>
      <c r="J1480" s="13">
        <v>56.45</v>
      </c>
      <c r="K1480" s="4">
        <v>7325363</v>
      </c>
      <c r="L1480" s="13">
        <v>249.42</v>
      </c>
      <c r="M1480" s="4">
        <v>5612679</v>
      </c>
      <c r="N1480" s="13">
        <v>81.84</v>
      </c>
      <c r="O1480" s="4">
        <v>37303106</v>
      </c>
      <c r="P1480" s="13">
        <v>462.58</v>
      </c>
      <c r="Q1480" s="4">
        <v>2115319</v>
      </c>
      <c r="R1480" s="13">
        <v>38.67</v>
      </c>
      <c r="S1480" s="4">
        <v>29543624</v>
      </c>
      <c r="T1480" s="13">
        <v>44.95</v>
      </c>
      <c r="U1480" s="4">
        <v>42909915</v>
      </c>
      <c r="V1480" s="13">
        <v>35.229999999999997</v>
      </c>
      <c r="W1480" s="4">
        <v>30955266</v>
      </c>
      <c r="X1480" s="13">
        <v>80.67</v>
      </c>
      <c r="Y1480" s="4">
        <v>8929433</v>
      </c>
      <c r="Z1480" s="13">
        <v>40.49</v>
      </c>
      <c r="AA1480" s="4">
        <v>4738894</v>
      </c>
      <c r="AB1480" s="13">
        <v>34.01</v>
      </c>
      <c r="AC1480" s="4">
        <v>10951216</v>
      </c>
      <c r="AD1480" s="13">
        <v>17.3</v>
      </c>
      <c r="AE1480" s="4">
        <v>10767857</v>
      </c>
      <c r="AF1480" s="13">
        <v>19.98</v>
      </c>
      <c r="AG1480" s="4">
        <v>3138576</v>
      </c>
      <c r="AH1480" s="13">
        <v>11.31</v>
      </c>
      <c r="AI1480" s="4">
        <v>19654880</v>
      </c>
      <c r="AJ1480" s="13">
        <v>54.85</v>
      </c>
      <c r="AK1480" s="4">
        <v>5079940</v>
      </c>
      <c r="AL1480" s="13">
        <v>12.71</v>
      </c>
      <c r="AM1480" s="4">
        <v>20118936</v>
      </c>
      <c r="AN1480" s="13">
        <v>34.700000000000003</v>
      </c>
      <c r="AO1480" s="4">
        <v>8953906</v>
      </c>
      <c r="AP1480" s="13">
        <v>3110.28</v>
      </c>
      <c r="AQ1480" s="4">
        <v>4371208</v>
      </c>
      <c r="AR1480" s="13">
        <v>411.76</v>
      </c>
      <c r="AS1480" s="4">
        <v>19940500</v>
      </c>
      <c r="AT1480" s="13">
        <v>213.07</v>
      </c>
      <c r="AU1480" s="4">
        <v>4257495</v>
      </c>
      <c r="AV1480" s="13">
        <v>1962.92</v>
      </c>
      <c r="AW1480" s="4">
        <v>381543</v>
      </c>
      <c r="AX1480" s="13">
        <v>276.24</v>
      </c>
      <c r="AY1480" s="4">
        <v>3820310</v>
      </c>
      <c r="AZ1480" s="13">
        <v>157.97999999999999</v>
      </c>
      <c r="BA1480" s="4">
        <v>3894652</v>
      </c>
      <c r="BB1480" s="13">
        <v>46.59</v>
      </c>
      <c r="BC1480" s="4">
        <v>10267543</v>
      </c>
      <c r="BD1480" s="13">
        <v>93.53</v>
      </c>
      <c r="BE1480" s="4">
        <v>7061844</v>
      </c>
      <c r="BF1480" s="13">
        <v>115.34</v>
      </c>
      <c r="BG1480" s="4">
        <v>3115329</v>
      </c>
      <c r="BH1480" s="13">
        <v>126.64</v>
      </c>
      <c r="BI1480" s="4">
        <v>4797416</v>
      </c>
    </row>
    <row r="1481" spans="1:61" x14ac:dyDescent="0.35">
      <c r="A1481" s="1">
        <v>44148</v>
      </c>
      <c r="B1481" s="13">
        <v>119.26</v>
      </c>
      <c r="C1481" s="4">
        <v>81688586</v>
      </c>
      <c r="D1481" s="13">
        <v>216.51</v>
      </c>
      <c r="E1481" s="4">
        <v>18630307</v>
      </c>
      <c r="F1481" s="13">
        <v>531.88</v>
      </c>
      <c r="G1481" s="4">
        <v>8669058</v>
      </c>
      <c r="H1481" s="13">
        <v>373.5</v>
      </c>
      <c r="I1481" s="4">
        <v>1099688</v>
      </c>
      <c r="J1481" s="13">
        <v>56.91</v>
      </c>
      <c r="K1481" s="4">
        <v>5871756</v>
      </c>
      <c r="L1481" s="13">
        <v>249.51</v>
      </c>
      <c r="M1481" s="4">
        <v>5162933</v>
      </c>
      <c r="N1481" s="13">
        <v>81.430000000000007</v>
      </c>
      <c r="O1481" s="4">
        <v>30448461</v>
      </c>
      <c r="P1481" s="13">
        <v>469.34</v>
      </c>
      <c r="Q1481" s="4">
        <v>2966003</v>
      </c>
      <c r="R1481" s="13">
        <v>41.4</v>
      </c>
      <c r="S1481" s="4">
        <v>49120098</v>
      </c>
      <c r="T1481" s="13">
        <v>45.46</v>
      </c>
      <c r="U1481" s="4">
        <v>30898107</v>
      </c>
      <c r="V1481" s="13">
        <v>36.08</v>
      </c>
      <c r="W1481" s="4">
        <v>29260240</v>
      </c>
      <c r="X1481" s="13">
        <v>83.03</v>
      </c>
      <c r="Y1481" s="4">
        <v>10898825</v>
      </c>
      <c r="Z1481" s="13">
        <v>42.67</v>
      </c>
      <c r="AA1481" s="4">
        <v>4854480</v>
      </c>
      <c r="AB1481" s="13">
        <v>35.36</v>
      </c>
      <c r="AC1481" s="4">
        <v>11999392</v>
      </c>
      <c r="AD1481" s="13">
        <v>18</v>
      </c>
      <c r="AE1481" s="4">
        <v>9326631</v>
      </c>
      <c r="AF1481" s="13">
        <v>20.53</v>
      </c>
      <c r="AG1481" s="4">
        <v>2037716</v>
      </c>
      <c r="AH1481" s="13">
        <v>11.8</v>
      </c>
      <c r="AI1481" s="4">
        <v>16907033</v>
      </c>
      <c r="AJ1481" s="13">
        <v>58.76</v>
      </c>
      <c r="AK1481" s="4">
        <v>5658371</v>
      </c>
      <c r="AL1481" s="13">
        <v>13.13</v>
      </c>
      <c r="AM1481" s="4">
        <v>13553623</v>
      </c>
      <c r="AN1481" s="13">
        <v>37.56</v>
      </c>
      <c r="AO1481" s="4">
        <v>7920529</v>
      </c>
      <c r="AP1481" s="13">
        <v>3128.81</v>
      </c>
      <c r="AQ1481" s="4">
        <v>3762587</v>
      </c>
      <c r="AR1481" s="13">
        <v>408.5</v>
      </c>
      <c r="AS1481" s="4">
        <v>19830351</v>
      </c>
      <c r="AT1481" s="13">
        <v>213.28</v>
      </c>
      <c r="AU1481" s="4">
        <v>3072628</v>
      </c>
      <c r="AV1481" s="13">
        <v>2052.87</v>
      </c>
      <c r="AW1481" s="4">
        <v>445569</v>
      </c>
      <c r="AX1481" s="13">
        <v>277.17</v>
      </c>
      <c r="AY1481" s="4">
        <v>3941687</v>
      </c>
      <c r="AZ1481" s="13">
        <v>159.22999999999999</v>
      </c>
      <c r="BA1481" s="4">
        <v>4079036</v>
      </c>
      <c r="BB1481" s="13">
        <v>48.67</v>
      </c>
      <c r="BC1481" s="4">
        <v>12084765</v>
      </c>
      <c r="BD1481" s="13">
        <v>95.56</v>
      </c>
      <c r="BE1481" s="4">
        <v>5518003</v>
      </c>
      <c r="BF1481" s="13">
        <v>120</v>
      </c>
      <c r="BG1481" s="4">
        <v>2806144</v>
      </c>
      <c r="BH1481" s="13">
        <v>128.28</v>
      </c>
      <c r="BI1481" s="4">
        <v>3986719</v>
      </c>
    </row>
    <row r="1482" spans="1:61" x14ac:dyDescent="0.35">
      <c r="A1482" s="1">
        <v>44151</v>
      </c>
      <c r="B1482" s="13">
        <v>120.3</v>
      </c>
      <c r="C1482" s="4">
        <v>91183018</v>
      </c>
      <c r="D1482" s="13">
        <v>217.23</v>
      </c>
      <c r="E1482" s="4">
        <v>24953344</v>
      </c>
      <c r="F1482" s="13">
        <v>540.61</v>
      </c>
      <c r="G1482" s="4">
        <v>10344370</v>
      </c>
      <c r="H1482" s="13">
        <v>380.81</v>
      </c>
      <c r="I1482" s="4">
        <v>1210269</v>
      </c>
      <c r="J1482" s="13">
        <v>57.15</v>
      </c>
      <c r="K1482" s="4">
        <v>6309178</v>
      </c>
      <c r="L1482" s="13">
        <v>249.89</v>
      </c>
      <c r="M1482" s="4">
        <v>5712565</v>
      </c>
      <c r="N1482" s="13">
        <v>83.73</v>
      </c>
      <c r="O1482" s="4">
        <v>38640842</v>
      </c>
      <c r="P1482" s="13">
        <v>460.95</v>
      </c>
      <c r="Q1482" s="4">
        <v>2522187</v>
      </c>
      <c r="R1482" s="13">
        <v>42.54</v>
      </c>
      <c r="S1482" s="4">
        <v>34572647</v>
      </c>
      <c r="T1482" s="13">
        <v>46.19</v>
      </c>
      <c r="U1482" s="4">
        <v>36306293</v>
      </c>
      <c r="V1482" s="13">
        <v>38.159999999999997</v>
      </c>
      <c r="W1482" s="4">
        <v>38596815</v>
      </c>
      <c r="X1482" s="13">
        <v>88.96</v>
      </c>
      <c r="Y1482" s="4">
        <v>18980208</v>
      </c>
      <c r="Z1482" s="13">
        <v>45.35</v>
      </c>
      <c r="AA1482" s="4">
        <v>6992991</v>
      </c>
      <c r="AB1482" s="13">
        <v>38.08</v>
      </c>
      <c r="AC1482" s="4">
        <v>18701189</v>
      </c>
      <c r="AD1482" s="13">
        <v>20.04</v>
      </c>
      <c r="AE1482" s="4">
        <v>23092814</v>
      </c>
      <c r="AF1482" s="13">
        <v>21.58</v>
      </c>
      <c r="AG1482" s="4">
        <v>2384369</v>
      </c>
      <c r="AH1482" s="13">
        <v>12.7</v>
      </c>
      <c r="AI1482" s="4">
        <v>24354797</v>
      </c>
      <c r="AJ1482" s="13">
        <v>62.62</v>
      </c>
      <c r="AK1482" s="4">
        <v>6020348</v>
      </c>
      <c r="AL1482" s="13">
        <v>13.67</v>
      </c>
      <c r="AM1482" s="4">
        <v>22637803</v>
      </c>
      <c r="AN1482" s="13">
        <v>40.729999999999997</v>
      </c>
      <c r="AO1482" s="4">
        <v>15288181</v>
      </c>
      <c r="AP1482" s="13">
        <v>3131.06</v>
      </c>
      <c r="AQ1482" s="4">
        <v>3808676</v>
      </c>
      <c r="AR1482" s="13">
        <v>408.09</v>
      </c>
      <c r="AS1482" s="4">
        <v>26838635</v>
      </c>
      <c r="AT1482" s="13">
        <v>216.73</v>
      </c>
      <c r="AU1482" s="4">
        <v>3702131</v>
      </c>
      <c r="AV1482" s="13">
        <v>2109.61</v>
      </c>
      <c r="AW1482" s="4">
        <v>845904</v>
      </c>
      <c r="AX1482" s="13">
        <v>279.57</v>
      </c>
      <c r="AY1482" s="4">
        <v>5360160</v>
      </c>
      <c r="AZ1482" s="13">
        <v>161.9</v>
      </c>
      <c r="BA1482" s="4">
        <v>5005435</v>
      </c>
      <c r="BB1482" s="13">
        <v>48.55</v>
      </c>
      <c r="BC1482" s="4">
        <v>14933349</v>
      </c>
      <c r="BD1482" s="13">
        <v>97.78</v>
      </c>
      <c r="BE1482" s="4">
        <v>9367636</v>
      </c>
      <c r="BF1482" s="13">
        <v>123.76</v>
      </c>
      <c r="BG1482" s="4">
        <v>4596254</v>
      </c>
      <c r="BH1482" s="13">
        <v>130.11000000000001</v>
      </c>
      <c r="BI1482" s="4">
        <v>6116435</v>
      </c>
    </row>
    <row r="1483" spans="1:61" x14ac:dyDescent="0.35">
      <c r="A1483" s="1">
        <v>44152</v>
      </c>
      <c r="B1483" s="13">
        <v>119.39</v>
      </c>
      <c r="C1483" s="4">
        <v>74270973</v>
      </c>
      <c r="D1483" s="13">
        <v>214.46</v>
      </c>
      <c r="E1483" s="4">
        <v>24154112</v>
      </c>
      <c r="F1483" s="13">
        <v>536.89</v>
      </c>
      <c r="G1483" s="4">
        <v>7800699</v>
      </c>
      <c r="H1483" s="13">
        <v>380.6</v>
      </c>
      <c r="I1483" s="4">
        <v>1195092</v>
      </c>
      <c r="J1483" s="13">
        <v>57.12</v>
      </c>
      <c r="K1483" s="4">
        <v>5569888</v>
      </c>
      <c r="L1483" s="13">
        <v>256.17</v>
      </c>
      <c r="M1483" s="4">
        <v>5090667</v>
      </c>
      <c r="N1483" s="13">
        <v>83.36</v>
      </c>
      <c r="O1483" s="4">
        <v>29473512</v>
      </c>
      <c r="P1483" s="13">
        <v>467.95</v>
      </c>
      <c r="Q1483" s="4">
        <v>2407597</v>
      </c>
      <c r="R1483" s="13">
        <v>41.88</v>
      </c>
      <c r="S1483" s="4">
        <v>23140911</v>
      </c>
      <c r="T1483" s="13">
        <v>45.53</v>
      </c>
      <c r="U1483" s="4">
        <v>31072061</v>
      </c>
      <c r="V1483" s="13">
        <v>38.67</v>
      </c>
      <c r="W1483" s="4">
        <v>26521077</v>
      </c>
      <c r="X1483" s="13">
        <v>87.04</v>
      </c>
      <c r="Y1483" s="4">
        <v>14329013</v>
      </c>
      <c r="Z1483" s="13">
        <v>45.67</v>
      </c>
      <c r="AA1483" s="4">
        <v>5393466</v>
      </c>
      <c r="AB1483" s="13">
        <v>38.85</v>
      </c>
      <c r="AC1483" s="4">
        <v>14467160</v>
      </c>
      <c r="AD1483" s="13">
        <v>20.09</v>
      </c>
      <c r="AE1483" s="4">
        <v>13972548</v>
      </c>
      <c r="AF1483" s="13">
        <v>22.65</v>
      </c>
      <c r="AG1483" s="4">
        <v>2358947</v>
      </c>
      <c r="AH1483" s="13">
        <v>12.99</v>
      </c>
      <c r="AI1483" s="4">
        <v>18665692</v>
      </c>
      <c r="AJ1483" s="13">
        <v>64.34</v>
      </c>
      <c r="AK1483" s="4">
        <v>5370214</v>
      </c>
      <c r="AL1483" s="13">
        <v>14.03</v>
      </c>
      <c r="AM1483" s="4">
        <v>19219668</v>
      </c>
      <c r="AN1483" s="13">
        <v>40.61</v>
      </c>
      <c r="AO1483" s="4">
        <v>7931279</v>
      </c>
      <c r="AP1483" s="13">
        <v>3135.66</v>
      </c>
      <c r="AQ1483" s="4">
        <v>3444735</v>
      </c>
      <c r="AR1483" s="13">
        <v>441.61</v>
      </c>
      <c r="AS1483" s="4">
        <v>61188281</v>
      </c>
      <c r="AT1483" s="13">
        <v>216.01</v>
      </c>
      <c r="AU1483" s="4">
        <v>2443547</v>
      </c>
      <c r="AV1483" s="13">
        <v>2081.25</v>
      </c>
      <c r="AW1483" s="4">
        <v>339109</v>
      </c>
      <c r="AX1483" s="13">
        <v>272.47000000000003</v>
      </c>
      <c r="AY1483" s="4">
        <v>8532219</v>
      </c>
      <c r="AZ1483" s="13">
        <v>159.86000000000001</v>
      </c>
      <c r="BA1483" s="4">
        <v>5642100</v>
      </c>
      <c r="BB1483" s="13">
        <v>48.33</v>
      </c>
      <c r="BC1483" s="4">
        <v>9892613</v>
      </c>
      <c r="BD1483" s="13">
        <v>98.6</v>
      </c>
      <c r="BE1483" s="4">
        <v>8722293</v>
      </c>
      <c r="BF1483" s="13">
        <v>122.78</v>
      </c>
      <c r="BG1483" s="4">
        <v>2924367</v>
      </c>
      <c r="BH1483" s="13">
        <v>132.21</v>
      </c>
      <c r="BI1483" s="4">
        <v>7002945</v>
      </c>
    </row>
    <row r="1484" spans="1:61" x14ac:dyDescent="0.35">
      <c r="A1484" s="1">
        <v>44153</v>
      </c>
      <c r="B1484" s="13">
        <v>118.03</v>
      </c>
      <c r="C1484" s="4">
        <v>76322111</v>
      </c>
      <c r="D1484" s="13">
        <v>211.08</v>
      </c>
      <c r="E1484" s="4">
        <v>28372789</v>
      </c>
      <c r="F1484" s="13">
        <v>537.15</v>
      </c>
      <c r="G1484" s="4">
        <v>12773133</v>
      </c>
      <c r="H1484" s="13">
        <v>380.62</v>
      </c>
      <c r="I1484" s="4">
        <v>1351854</v>
      </c>
      <c r="J1484" s="13">
        <v>56.25</v>
      </c>
      <c r="K1484" s="4">
        <v>8998775</v>
      </c>
      <c r="L1484" s="13">
        <v>257.16000000000003</v>
      </c>
      <c r="M1484" s="4">
        <v>5880543</v>
      </c>
      <c r="N1484" s="13">
        <v>82.54</v>
      </c>
      <c r="O1484" s="4">
        <v>29967958</v>
      </c>
      <c r="P1484" s="13">
        <v>459.47</v>
      </c>
      <c r="Q1484" s="4">
        <v>2063159</v>
      </c>
      <c r="R1484" s="13">
        <v>41.32</v>
      </c>
      <c r="S1484" s="4">
        <v>21327707</v>
      </c>
      <c r="T1484" s="13">
        <v>45.06</v>
      </c>
      <c r="U1484" s="4">
        <v>32817918</v>
      </c>
      <c r="V1484" s="13">
        <v>37.21</v>
      </c>
      <c r="W1484" s="4">
        <v>31068017</v>
      </c>
      <c r="X1484" s="13">
        <v>84.28</v>
      </c>
      <c r="Y1484" s="4">
        <v>10583713</v>
      </c>
      <c r="Z1484" s="13">
        <v>44.93</v>
      </c>
      <c r="AA1484" s="4">
        <v>5104298</v>
      </c>
      <c r="AB1484" s="13">
        <v>39.18</v>
      </c>
      <c r="AC1484" s="4">
        <v>23319624</v>
      </c>
      <c r="AD1484" s="13">
        <v>19.97</v>
      </c>
      <c r="AE1484" s="4">
        <v>15408276</v>
      </c>
      <c r="AF1484" s="13">
        <v>22.68</v>
      </c>
      <c r="AG1484" s="4">
        <v>3743199</v>
      </c>
      <c r="AH1484" s="13">
        <v>12.87</v>
      </c>
      <c r="AI1484" s="4">
        <v>29659874</v>
      </c>
      <c r="AJ1484" s="13">
        <v>60.75</v>
      </c>
      <c r="AK1484" s="4">
        <v>4151026</v>
      </c>
      <c r="AL1484" s="13">
        <v>13.76</v>
      </c>
      <c r="AM1484" s="4">
        <v>20243065</v>
      </c>
      <c r="AN1484" s="13">
        <v>38.54</v>
      </c>
      <c r="AO1484" s="4">
        <v>9135964</v>
      </c>
      <c r="AP1484" s="13">
        <v>3105.46</v>
      </c>
      <c r="AQ1484" s="4">
        <v>2916836</v>
      </c>
      <c r="AR1484" s="13">
        <v>486.64</v>
      </c>
      <c r="AS1484" s="4">
        <v>78044024</v>
      </c>
      <c r="AT1484" s="13">
        <v>215.52</v>
      </c>
      <c r="AU1484" s="4">
        <v>3095154</v>
      </c>
      <c r="AV1484" s="13">
        <v>2044.6</v>
      </c>
      <c r="AW1484" s="4">
        <v>376683</v>
      </c>
      <c r="AX1484" s="13">
        <v>269.83</v>
      </c>
      <c r="AY1484" s="4">
        <v>5122219</v>
      </c>
      <c r="AZ1484" s="13">
        <v>146.74</v>
      </c>
      <c r="BA1484" s="4">
        <v>18087832</v>
      </c>
      <c r="BB1484" s="13">
        <v>48.53</v>
      </c>
      <c r="BC1484" s="4">
        <v>12734060</v>
      </c>
      <c r="BD1484" s="13">
        <v>97.91</v>
      </c>
      <c r="BE1484" s="4">
        <v>6039520</v>
      </c>
      <c r="BF1484" s="13">
        <v>120.34</v>
      </c>
      <c r="BG1484" s="4">
        <v>2370148</v>
      </c>
      <c r="BH1484" s="13">
        <v>131.63</v>
      </c>
      <c r="BI1484" s="4">
        <v>5573008</v>
      </c>
    </row>
    <row r="1485" spans="1:61" x14ac:dyDescent="0.35">
      <c r="A1485" s="1">
        <v>44154</v>
      </c>
      <c r="B1485" s="13">
        <v>118.64</v>
      </c>
      <c r="C1485" s="4">
        <v>74112972</v>
      </c>
      <c r="D1485" s="13">
        <v>212.42</v>
      </c>
      <c r="E1485" s="4">
        <v>24792746</v>
      </c>
      <c r="F1485" s="13">
        <v>537.61</v>
      </c>
      <c r="G1485" s="4">
        <v>14148355</v>
      </c>
      <c r="H1485" s="13">
        <v>384.33</v>
      </c>
      <c r="I1485" s="4">
        <v>1455537</v>
      </c>
      <c r="J1485" s="13">
        <v>56.45</v>
      </c>
      <c r="K1485" s="4">
        <v>9643358</v>
      </c>
      <c r="L1485" s="13">
        <v>264.64999999999998</v>
      </c>
      <c r="M1485" s="4">
        <v>8084559</v>
      </c>
      <c r="N1485" s="13">
        <v>85.54</v>
      </c>
      <c r="O1485" s="4">
        <v>50116759</v>
      </c>
      <c r="P1485" s="13">
        <v>466.41</v>
      </c>
      <c r="Q1485" s="4">
        <v>3132704</v>
      </c>
      <c r="R1485" s="13">
        <v>41.17</v>
      </c>
      <c r="S1485" s="4">
        <v>22177706</v>
      </c>
      <c r="T1485" s="13">
        <v>45.62</v>
      </c>
      <c r="U1485" s="4">
        <v>29469084</v>
      </c>
      <c r="V1485" s="13">
        <v>37.4</v>
      </c>
      <c r="W1485" s="4">
        <v>26954361</v>
      </c>
      <c r="X1485" s="13">
        <v>85.73</v>
      </c>
      <c r="Y1485" s="4">
        <v>8820183</v>
      </c>
      <c r="Z1485" s="13">
        <v>45.46</v>
      </c>
      <c r="AA1485" s="4">
        <v>4186730</v>
      </c>
      <c r="AB1485" s="13">
        <v>39.47</v>
      </c>
      <c r="AC1485" s="4">
        <v>12504066</v>
      </c>
      <c r="AD1485" s="13">
        <v>20.46</v>
      </c>
      <c r="AE1485" s="4">
        <v>11924281</v>
      </c>
      <c r="AF1485" s="13">
        <v>23.24</v>
      </c>
      <c r="AG1485" s="4">
        <v>2774684</v>
      </c>
      <c r="AH1485" s="13">
        <v>13.36</v>
      </c>
      <c r="AI1485" s="4">
        <v>20162696</v>
      </c>
      <c r="AJ1485" s="13">
        <v>61.45</v>
      </c>
      <c r="AK1485" s="4">
        <v>2673663</v>
      </c>
      <c r="AL1485" s="13">
        <v>14.4</v>
      </c>
      <c r="AM1485" s="4">
        <v>27429035</v>
      </c>
      <c r="AN1485" s="13">
        <v>39.08</v>
      </c>
      <c r="AO1485" s="4">
        <v>6149206</v>
      </c>
      <c r="AP1485" s="13">
        <v>3117.02</v>
      </c>
      <c r="AQ1485" s="4">
        <v>3010270</v>
      </c>
      <c r="AR1485" s="13">
        <v>499.27</v>
      </c>
      <c r="AS1485" s="4">
        <v>62475346</v>
      </c>
      <c r="AT1485" s="13">
        <v>215.11</v>
      </c>
      <c r="AU1485" s="4">
        <v>2840460</v>
      </c>
      <c r="AV1485" s="13">
        <v>2010.97</v>
      </c>
      <c r="AW1485" s="4">
        <v>388921</v>
      </c>
      <c r="AX1485" s="13">
        <v>270.93</v>
      </c>
      <c r="AY1485" s="4">
        <v>3929422</v>
      </c>
      <c r="AZ1485" s="13">
        <v>149.6</v>
      </c>
      <c r="BA1485" s="4">
        <v>9393703</v>
      </c>
      <c r="BB1485" s="13">
        <v>49.78</v>
      </c>
      <c r="BC1485" s="4">
        <v>12012193</v>
      </c>
      <c r="BD1485" s="13">
        <v>97.76</v>
      </c>
      <c r="BE1485" s="4">
        <v>4252272</v>
      </c>
      <c r="BF1485" s="13">
        <v>121.11</v>
      </c>
      <c r="BG1485" s="4">
        <v>2034789</v>
      </c>
      <c r="BH1485" s="13">
        <v>131.91</v>
      </c>
      <c r="BI1485" s="4">
        <v>4642765</v>
      </c>
    </row>
    <row r="1486" spans="1:61" x14ac:dyDescent="0.35">
      <c r="A1486" s="1">
        <v>44155</v>
      </c>
      <c r="B1486" s="13">
        <v>117.34</v>
      </c>
      <c r="C1486" s="4">
        <v>73604287</v>
      </c>
      <c r="D1486" s="13">
        <v>210.39</v>
      </c>
      <c r="E1486" s="4">
        <v>22843119</v>
      </c>
      <c r="F1486" s="13">
        <v>523.51</v>
      </c>
      <c r="G1486" s="4">
        <v>8527245</v>
      </c>
      <c r="H1486" s="13">
        <v>383.33</v>
      </c>
      <c r="I1486" s="4">
        <v>1614836</v>
      </c>
      <c r="J1486" s="13">
        <v>55.7</v>
      </c>
      <c r="K1486" s="4">
        <v>8397531</v>
      </c>
      <c r="L1486" s="13">
        <v>258.04000000000002</v>
      </c>
      <c r="M1486" s="4">
        <v>7289605</v>
      </c>
      <c r="N1486" s="13">
        <v>84.64</v>
      </c>
      <c r="O1486" s="4">
        <v>35008427</v>
      </c>
      <c r="P1486" s="13">
        <v>462.92</v>
      </c>
      <c r="Q1486" s="4">
        <v>1851107</v>
      </c>
      <c r="R1486" s="13">
        <v>40.97</v>
      </c>
      <c r="S1486" s="4">
        <v>19778945</v>
      </c>
      <c r="T1486" s="13">
        <v>45.39</v>
      </c>
      <c r="U1486" s="4">
        <v>24199278</v>
      </c>
      <c r="V1486" s="13">
        <v>36.94</v>
      </c>
      <c r="W1486" s="4">
        <v>18359574</v>
      </c>
      <c r="X1486" s="13">
        <v>85.79</v>
      </c>
      <c r="Y1486" s="4">
        <v>8296993</v>
      </c>
      <c r="Z1486" s="13">
        <v>45.39</v>
      </c>
      <c r="AA1486" s="4">
        <v>3497515</v>
      </c>
      <c r="AB1486" s="13">
        <v>39.65</v>
      </c>
      <c r="AC1486" s="4">
        <v>12037985</v>
      </c>
      <c r="AD1486" s="13">
        <v>20.21</v>
      </c>
      <c r="AE1486" s="4">
        <v>10302342</v>
      </c>
      <c r="AF1486" s="13">
        <v>23.08</v>
      </c>
      <c r="AG1486" s="4">
        <v>2146895</v>
      </c>
      <c r="AH1486" s="13">
        <v>13.49</v>
      </c>
      <c r="AI1486" s="4">
        <v>20175001</v>
      </c>
      <c r="AJ1486" s="13">
        <v>61.59</v>
      </c>
      <c r="AK1486" s="4">
        <v>2651716</v>
      </c>
      <c r="AL1486" s="13">
        <v>14.25</v>
      </c>
      <c r="AM1486" s="4">
        <v>20405403</v>
      </c>
      <c r="AN1486" s="13">
        <v>38.26</v>
      </c>
      <c r="AO1486" s="4">
        <v>4603093</v>
      </c>
      <c r="AP1486" s="13">
        <v>3099.4</v>
      </c>
      <c r="AQ1486" s="4">
        <v>3380138</v>
      </c>
      <c r="AR1486" s="13">
        <v>489.61</v>
      </c>
      <c r="AS1486" s="4">
        <v>32911922</v>
      </c>
      <c r="AT1486" s="13">
        <v>214.09</v>
      </c>
      <c r="AU1486" s="4">
        <v>3932954</v>
      </c>
      <c r="AV1486" s="13">
        <v>1992.77</v>
      </c>
      <c r="AW1486" s="4">
        <v>307785</v>
      </c>
      <c r="AX1486" s="13">
        <v>269.81</v>
      </c>
      <c r="AY1486" s="4">
        <v>4112543</v>
      </c>
      <c r="AZ1486" s="13">
        <v>149.93</v>
      </c>
      <c r="BA1486" s="4">
        <v>6015151</v>
      </c>
      <c r="BB1486" s="13">
        <v>48.99</v>
      </c>
      <c r="BC1486" s="4">
        <v>10521533</v>
      </c>
      <c r="BD1486" s="13">
        <v>97.01</v>
      </c>
      <c r="BE1486" s="4">
        <v>4610081</v>
      </c>
      <c r="BF1486" s="13">
        <v>119.28</v>
      </c>
      <c r="BG1486" s="4">
        <v>5292167</v>
      </c>
      <c r="BH1486" s="13">
        <v>132.97999999999999</v>
      </c>
      <c r="BI1486" s="4">
        <v>4320046</v>
      </c>
    </row>
    <row r="1487" spans="1:61" x14ac:dyDescent="0.35">
      <c r="A1487" s="1">
        <v>44158</v>
      </c>
      <c r="B1487" s="13">
        <v>113.85</v>
      </c>
      <c r="C1487" s="4">
        <v>127959318</v>
      </c>
      <c r="D1487" s="13">
        <v>210.11</v>
      </c>
      <c r="E1487" s="4">
        <v>25683507</v>
      </c>
      <c r="F1487" s="13">
        <v>525.6</v>
      </c>
      <c r="G1487" s="4">
        <v>9033855</v>
      </c>
      <c r="H1487" s="13">
        <v>387</v>
      </c>
      <c r="I1487" s="4">
        <v>1221604</v>
      </c>
      <c r="J1487" s="13">
        <v>56.08</v>
      </c>
      <c r="K1487" s="4">
        <v>8236572</v>
      </c>
      <c r="L1487" s="13">
        <v>257.64</v>
      </c>
      <c r="M1487" s="4">
        <v>5385625</v>
      </c>
      <c r="N1487" s="13">
        <v>85.31</v>
      </c>
      <c r="O1487" s="4">
        <v>46504964</v>
      </c>
      <c r="P1487" s="13">
        <v>460.61</v>
      </c>
      <c r="Q1487" s="4">
        <v>2371433</v>
      </c>
      <c r="R1487" s="13">
        <v>41.64</v>
      </c>
      <c r="S1487" s="4">
        <v>19656683</v>
      </c>
      <c r="T1487" s="13">
        <v>46.06</v>
      </c>
      <c r="U1487" s="4">
        <v>35489638</v>
      </c>
      <c r="V1487" s="13">
        <v>39.36</v>
      </c>
      <c r="W1487" s="4">
        <v>29367591</v>
      </c>
      <c r="X1487" s="13">
        <v>91.03</v>
      </c>
      <c r="Y1487" s="4">
        <v>13387116</v>
      </c>
      <c r="Z1487" s="13">
        <v>50.38</v>
      </c>
      <c r="AA1487" s="4">
        <v>6344600</v>
      </c>
      <c r="AB1487" s="13">
        <v>42.71</v>
      </c>
      <c r="AC1487" s="4">
        <v>14649175</v>
      </c>
      <c r="AD1487" s="13">
        <v>21.61</v>
      </c>
      <c r="AE1487" s="4">
        <v>14799664</v>
      </c>
      <c r="AF1487" s="13">
        <v>24.76</v>
      </c>
      <c r="AG1487" s="4">
        <v>2513402</v>
      </c>
      <c r="AH1487" s="13">
        <v>15.76</v>
      </c>
      <c r="AI1487" s="4">
        <v>44957070</v>
      </c>
      <c r="AJ1487" s="13">
        <v>65.84</v>
      </c>
      <c r="AK1487" s="4">
        <v>4506466</v>
      </c>
      <c r="AL1487" s="13">
        <v>14.62</v>
      </c>
      <c r="AM1487" s="4">
        <v>20108474</v>
      </c>
      <c r="AN1487" s="13">
        <v>41.22</v>
      </c>
      <c r="AO1487" s="4">
        <v>8988162</v>
      </c>
      <c r="AP1487" s="13">
        <v>3098.39</v>
      </c>
      <c r="AQ1487" s="4">
        <v>4708887</v>
      </c>
      <c r="AR1487" s="13">
        <v>521.85</v>
      </c>
      <c r="AS1487" s="4">
        <v>50260304</v>
      </c>
      <c r="AT1487" s="13">
        <v>217</v>
      </c>
      <c r="AU1487" s="4">
        <v>3011272</v>
      </c>
      <c r="AV1487" s="13">
        <v>2019.84</v>
      </c>
      <c r="AW1487" s="4">
        <v>336463</v>
      </c>
      <c r="AX1487" s="13">
        <v>271.39999999999998</v>
      </c>
      <c r="AY1487" s="4">
        <v>3294219</v>
      </c>
      <c r="AZ1487" s="13">
        <v>153.66999999999999</v>
      </c>
      <c r="BA1487" s="4">
        <v>6987844</v>
      </c>
      <c r="BB1487" s="13">
        <v>49.9</v>
      </c>
      <c r="BC1487" s="4">
        <v>9421401</v>
      </c>
      <c r="BD1487" s="13">
        <v>96.88</v>
      </c>
      <c r="BE1487" s="4">
        <v>4805779</v>
      </c>
      <c r="BF1487" s="13">
        <v>123.09</v>
      </c>
      <c r="BG1487" s="4">
        <v>2185388</v>
      </c>
      <c r="BH1487" s="13">
        <v>134.13</v>
      </c>
      <c r="BI1487" s="4">
        <v>6119342</v>
      </c>
    </row>
    <row r="1488" spans="1:61" x14ac:dyDescent="0.35">
      <c r="A1488" s="1">
        <v>44159</v>
      </c>
      <c r="B1488" s="13">
        <v>115.17</v>
      </c>
      <c r="C1488" s="4">
        <v>113874218</v>
      </c>
      <c r="D1488" s="13">
        <v>213.86</v>
      </c>
      <c r="E1488" s="4">
        <v>33979731</v>
      </c>
      <c r="F1488" s="13">
        <v>518.30999999999995</v>
      </c>
      <c r="G1488" s="4">
        <v>8662499</v>
      </c>
      <c r="H1488" s="13">
        <v>392.23</v>
      </c>
      <c r="I1488" s="4">
        <v>1345835</v>
      </c>
      <c r="J1488" s="13">
        <v>57.57</v>
      </c>
      <c r="K1488" s="4">
        <v>10427806</v>
      </c>
      <c r="L1488" s="13">
        <v>260.83999999999997</v>
      </c>
      <c r="M1488" s="4">
        <v>5802107</v>
      </c>
      <c r="N1488" s="13">
        <v>85.07</v>
      </c>
      <c r="O1488" s="4">
        <v>36839174</v>
      </c>
      <c r="P1488" s="13">
        <v>462.7</v>
      </c>
      <c r="Q1488" s="4">
        <v>2588241</v>
      </c>
      <c r="R1488" s="13">
        <v>42.61</v>
      </c>
      <c r="S1488" s="4">
        <v>22849728</v>
      </c>
      <c r="T1488" s="13">
        <v>47.01</v>
      </c>
      <c r="U1488" s="4">
        <v>33901172</v>
      </c>
      <c r="V1488" s="13">
        <v>41.98</v>
      </c>
      <c r="W1488" s="4">
        <v>46979252</v>
      </c>
      <c r="X1488" s="13">
        <v>95.62</v>
      </c>
      <c r="Y1488" s="4">
        <v>17266425</v>
      </c>
      <c r="Z1488" s="13">
        <v>54.42</v>
      </c>
      <c r="AA1488" s="4">
        <v>10367876</v>
      </c>
      <c r="AB1488" s="13">
        <v>44.41</v>
      </c>
      <c r="AC1488" s="4">
        <v>15440769</v>
      </c>
      <c r="AD1488" s="13">
        <v>22.23</v>
      </c>
      <c r="AE1488" s="4">
        <v>20774117</v>
      </c>
      <c r="AF1488" s="13">
        <v>25.2</v>
      </c>
      <c r="AG1488" s="4">
        <v>3075822</v>
      </c>
      <c r="AH1488" s="13">
        <v>16.78</v>
      </c>
      <c r="AI1488" s="4">
        <v>54354972</v>
      </c>
      <c r="AJ1488" s="13">
        <v>67.72</v>
      </c>
      <c r="AK1488" s="4">
        <v>4208532</v>
      </c>
      <c r="AL1488" s="13">
        <v>14.97</v>
      </c>
      <c r="AM1488" s="4">
        <v>17319752</v>
      </c>
      <c r="AN1488" s="13">
        <v>42.45</v>
      </c>
      <c r="AO1488" s="4">
        <v>12176998</v>
      </c>
      <c r="AP1488" s="13">
        <v>3118.06</v>
      </c>
      <c r="AQ1488" s="4">
        <v>3602102</v>
      </c>
      <c r="AR1488" s="13">
        <v>555.38</v>
      </c>
      <c r="AS1488" s="4">
        <v>53648494</v>
      </c>
      <c r="AT1488" s="13">
        <v>219.71</v>
      </c>
      <c r="AU1488" s="4">
        <v>3872224</v>
      </c>
      <c r="AV1488" s="13">
        <v>2103.4499999999998</v>
      </c>
      <c r="AW1488" s="4">
        <v>445810</v>
      </c>
      <c r="AX1488" s="13">
        <v>273.31</v>
      </c>
      <c r="AY1488" s="4">
        <v>4775318</v>
      </c>
      <c r="AZ1488" s="13">
        <v>154.96</v>
      </c>
      <c r="BA1488" s="4">
        <v>7192821</v>
      </c>
      <c r="BB1488" s="13">
        <v>50.53</v>
      </c>
      <c r="BC1488" s="4">
        <v>7223267</v>
      </c>
      <c r="BD1488" s="13">
        <v>98.3</v>
      </c>
      <c r="BE1488" s="4">
        <v>6323025</v>
      </c>
      <c r="BF1488" s="13">
        <v>130.91</v>
      </c>
      <c r="BG1488" s="4">
        <v>5307604</v>
      </c>
      <c r="BH1488" s="13">
        <v>134.69999999999999</v>
      </c>
      <c r="BI1488" s="4">
        <v>7205789</v>
      </c>
    </row>
    <row r="1489" spans="1:61" x14ac:dyDescent="0.35">
      <c r="A1489" s="1">
        <v>44160</v>
      </c>
      <c r="B1489" s="13">
        <v>116.03</v>
      </c>
      <c r="C1489" s="4">
        <v>76499234</v>
      </c>
      <c r="D1489" s="13">
        <v>213.87</v>
      </c>
      <c r="E1489" s="4">
        <v>21012887</v>
      </c>
      <c r="F1489" s="13">
        <v>529.39</v>
      </c>
      <c r="G1489" s="4">
        <v>6497910</v>
      </c>
      <c r="H1489" s="13">
        <v>390.83</v>
      </c>
      <c r="I1489" s="4">
        <v>1178849</v>
      </c>
      <c r="J1489" s="13">
        <v>57.41</v>
      </c>
      <c r="K1489" s="4">
        <v>6848882</v>
      </c>
      <c r="L1489" s="13">
        <v>246.82</v>
      </c>
      <c r="M1489" s="4">
        <v>26394901</v>
      </c>
      <c r="N1489" s="13">
        <v>86.71</v>
      </c>
      <c r="O1489" s="4">
        <v>41349727</v>
      </c>
      <c r="P1489" s="13">
        <v>470.08</v>
      </c>
      <c r="Q1489" s="4">
        <v>2634472</v>
      </c>
      <c r="R1489" s="13">
        <v>42.5</v>
      </c>
      <c r="S1489" s="4">
        <v>22617660</v>
      </c>
      <c r="T1489" s="13">
        <v>47.05</v>
      </c>
      <c r="U1489" s="4">
        <v>28126887</v>
      </c>
      <c r="V1489" s="13">
        <v>40.81</v>
      </c>
      <c r="W1489" s="4">
        <v>28178174</v>
      </c>
      <c r="X1489" s="13">
        <v>92.14</v>
      </c>
      <c r="Y1489" s="4">
        <v>10556559</v>
      </c>
      <c r="Z1489" s="13">
        <v>53</v>
      </c>
      <c r="AA1489" s="4">
        <v>7565582</v>
      </c>
      <c r="AB1489" s="13">
        <v>43.63</v>
      </c>
      <c r="AC1489" s="4">
        <v>15644781</v>
      </c>
      <c r="AD1489" s="13">
        <v>22.1</v>
      </c>
      <c r="AE1489" s="4">
        <v>12188685</v>
      </c>
      <c r="AF1489" s="13">
        <v>24.98</v>
      </c>
      <c r="AG1489" s="4">
        <v>1987540</v>
      </c>
      <c r="AH1489" s="13">
        <v>16.72</v>
      </c>
      <c r="AI1489" s="4">
        <v>29706242</v>
      </c>
      <c r="AJ1489" s="13">
        <v>66.260000000000005</v>
      </c>
      <c r="AK1489" s="4">
        <v>3755886</v>
      </c>
      <c r="AL1489" s="13">
        <v>14.85</v>
      </c>
      <c r="AM1489" s="4">
        <v>13157126</v>
      </c>
      <c r="AN1489" s="13">
        <v>41.48</v>
      </c>
      <c r="AO1489" s="4">
        <v>5782503</v>
      </c>
      <c r="AP1489" s="13">
        <v>3185.07</v>
      </c>
      <c r="AQ1489" s="4">
        <v>3790403</v>
      </c>
      <c r="AR1489" s="13">
        <v>574</v>
      </c>
      <c r="AS1489" s="4">
        <v>48930162</v>
      </c>
      <c r="AT1489" s="13">
        <v>219.34</v>
      </c>
      <c r="AU1489" s="4">
        <v>1889200</v>
      </c>
      <c r="AV1489" s="13">
        <v>2063.8000000000002</v>
      </c>
      <c r="AW1489" s="4">
        <v>215938</v>
      </c>
      <c r="AX1489" s="13">
        <v>273.95999999999998</v>
      </c>
      <c r="AY1489" s="4">
        <v>3001748</v>
      </c>
      <c r="AZ1489" s="13">
        <v>154.88</v>
      </c>
      <c r="BA1489" s="4">
        <v>5228333</v>
      </c>
      <c r="BB1489" s="13">
        <v>50.45</v>
      </c>
      <c r="BC1489" s="4">
        <v>4438875</v>
      </c>
      <c r="BD1489" s="13">
        <v>98.2</v>
      </c>
      <c r="BE1489" s="4">
        <v>4027147</v>
      </c>
      <c r="BF1489" s="13">
        <v>129.22</v>
      </c>
      <c r="BG1489" s="4">
        <v>2086576</v>
      </c>
      <c r="BH1489" s="13">
        <v>135.54</v>
      </c>
      <c r="BI1489" s="4">
        <v>4484836</v>
      </c>
    </row>
    <row r="1490" spans="1:61" x14ac:dyDescent="0.35">
      <c r="A1490" s="1">
        <v>44162</v>
      </c>
      <c r="B1490" s="13">
        <v>116.59</v>
      </c>
      <c r="C1490" s="4">
        <v>46691331</v>
      </c>
      <c r="D1490" s="13">
        <v>215.23</v>
      </c>
      <c r="E1490" s="4">
        <v>14512213</v>
      </c>
      <c r="F1490" s="13">
        <v>530.45000000000005</v>
      </c>
      <c r="G1490" s="4">
        <v>4181880</v>
      </c>
      <c r="H1490" s="13">
        <v>394.95</v>
      </c>
      <c r="I1490" s="4">
        <v>684633</v>
      </c>
      <c r="J1490" s="13">
        <v>57.76</v>
      </c>
      <c r="K1490" s="4">
        <v>5627039</v>
      </c>
      <c r="L1490" s="13">
        <v>247.63</v>
      </c>
      <c r="M1490" s="4">
        <v>7395034</v>
      </c>
      <c r="N1490" s="13">
        <v>87.19</v>
      </c>
      <c r="O1490" s="4">
        <v>22717638</v>
      </c>
      <c r="P1490" s="13">
        <v>477.03</v>
      </c>
      <c r="Q1490" s="4">
        <v>1815490</v>
      </c>
      <c r="R1490" s="13">
        <v>42.7</v>
      </c>
      <c r="S1490" s="4">
        <v>10769521</v>
      </c>
      <c r="T1490" s="13">
        <v>47.45</v>
      </c>
      <c r="U1490" s="4">
        <v>15921420</v>
      </c>
      <c r="V1490" s="13">
        <v>40.19</v>
      </c>
      <c r="W1490" s="4">
        <v>14971948</v>
      </c>
      <c r="X1490" s="13">
        <v>91.31</v>
      </c>
      <c r="Y1490" s="4">
        <v>4627670</v>
      </c>
      <c r="Z1490" s="13">
        <v>51.43</v>
      </c>
      <c r="AA1490" s="4">
        <v>2187033</v>
      </c>
      <c r="AB1490" s="13">
        <v>42.78</v>
      </c>
      <c r="AC1490" s="4">
        <v>4693972</v>
      </c>
      <c r="AD1490" s="13">
        <v>21.88</v>
      </c>
      <c r="AE1490" s="4">
        <v>6550850</v>
      </c>
      <c r="AF1490" s="13">
        <v>24.5</v>
      </c>
      <c r="AG1490" s="4">
        <v>799847</v>
      </c>
      <c r="AH1490" s="13">
        <v>16.559999999999999</v>
      </c>
      <c r="AI1490" s="4">
        <v>13272512</v>
      </c>
      <c r="AJ1490" s="13">
        <v>65.23</v>
      </c>
      <c r="AK1490" s="4">
        <v>1936013</v>
      </c>
      <c r="AL1490" s="13">
        <v>14.75</v>
      </c>
      <c r="AM1490" s="4">
        <v>6336190</v>
      </c>
      <c r="AN1490" s="13">
        <v>41.42</v>
      </c>
      <c r="AO1490" s="4">
        <v>4122182</v>
      </c>
      <c r="AP1490" s="13">
        <v>3195.34</v>
      </c>
      <c r="AQ1490" s="4">
        <v>2392867</v>
      </c>
      <c r="AR1490" s="13">
        <v>585.76</v>
      </c>
      <c r="AS1490" s="4">
        <v>37561078</v>
      </c>
      <c r="AT1490" s="13">
        <v>218.33</v>
      </c>
      <c r="AU1490" s="4">
        <v>1394366</v>
      </c>
      <c r="AV1490" s="13">
        <v>2052.67</v>
      </c>
      <c r="AW1490" s="4">
        <v>117204</v>
      </c>
      <c r="AX1490" s="13">
        <v>275.99</v>
      </c>
      <c r="AY1490" s="4">
        <v>1625328</v>
      </c>
      <c r="AZ1490" s="13">
        <v>154.66999999999999</v>
      </c>
      <c r="BA1490" s="4">
        <v>2081323</v>
      </c>
      <c r="BB1490" s="13">
        <v>51.34</v>
      </c>
      <c r="BC1490" s="4">
        <v>3604040</v>
      </c>
      <c r="BD1490" s="13">
        <v>98.66</v>
      </c>
      <c r="BE1490" s="4">
        <v>2169708</v>
      </c>
      <c r="BF1490" s="13">
        <v>128.35</v>
      </c>
      <c r="BG1490" s="4">
        <v>1365789</v>
      </c>
      <c r="BH1490" s="13">
        <v>134.25</v>
      </c>
      <c r="BI1490" s="4">
        <v>3506832</v>
      </c>
    </row>
    <row r="1491" spans="1:61" x14ac:dyDescent="0.35">
      <c r="A1491" s="1">
        <v>44165</v>
      </c>
      <c r="B1491" s="13">
        <v>119.05</v>
      </c>
      <c r="C1491" s="4">
        <v>169410176</v>
      </c>
      <c r="D1491" s="13">
        <v>214.07</v>
      </c>
      <c r="E1491" s="4">
        <v>33064753</v>
      </c>
      <c r="F1491" s="13">
        <v>536.05999999999995</v>
      </c>
      <c r="G1491" s="4">
        <v>7173800</v>
      </c>
      <c r="H1491" s="13">
        <v>401.58</v>
      </c>
      <c r="I1491" s="4">
        <v>1545389</v>
      </c>
      <c r="J1491" s="13">
        <v>57.72</v>
      </c>
      <c r="K1491" s="4">
        <v>26676923</v>
      </c>
      <c r="L1491" s="13">
        <v>245.8</v>
      </c>
      <c r="M1491" s="4">
        <v>18966437</v>
      </c>
      <c r="N1491" s="13">
        <v>92.66</v>
      </c>
      <c r="O1491" s="4">
        <v>84482979</v>
      </c>
      <c r="P1491" s="13">
        <v>478.47</v>
      </c>
      <c r="Q1491" s="4">
        <v>2786955</v>
      </c>
      <c r="R1491" s="13">
        <v>43.02</v>
      </c>
      <c r="S1491" s="4">
        <v>34741648</v>
      </c>
      <c r="T1491" s="13">
        <v>48.35</v>
      </c>
      <c r="U1491" s="4">
        <v>46332671</v>
      </c>
      <c r="V1491" s="13">
        <v>38.130000000000003</v>
      </c>
      <c r="W1491" s="4">
        <v>45614336</v>
      </c>
      <c r="X1491" s="13">
        <v>87.18</v>
      </c>
      <c r="Y1491" s="4">
        <v>14288409</v>
      </c>
      <c r="Z1491" s="13">
        <v>46.88</v>
      </c>
      <c r="AA1491" s="4">
        <v>9701270</v>
      </c>
      <c r="AB1491" s="13">
        <v>39.56</v>
      </c>
      <c r="AC1491" s="4">
        <v>20248555</v>
      </c>
      <c r="AD1491" s="13">
        <v>20.79</v>
      </c>
      <c r="AE1491" s="4">
        <v>21516092</v>
      </c>
      <c r="AF1491" s="13">
        <v>23.5</v>
      </c>
      <c r="AG1491" s="4">
        <v>3128911</v>
      </c>
      <c r="AH1491" s="13">
        <v>15.76</v>
      </c>
      <c r="AI1491" s="4">
        <v>31056448</v>
      </c>
      <c r="AJ1491" s="13">
        <v>60.58</v>
      </c>
      <c r="AK1491" s="4">
        <v>6423021</v>
      </c>
      <c r="AL1491" s="13">
        <v>14.38</v>
      </c>
      <c r="AM1491" s="4">
        <v>36296711</v>
      </c>
      <c r="AN1491" s="13">
        <v>38.880000000000003</v>
      </c>
      <c r="AO1491" s="4">
        <v>13248395</v>
      </c>
      <c r="AP1491" s="13">
        <v>3168.04</v>
      </c>
      <c r="AQ1491" s="4">
        <v>4063916</v>
      </c>
      <c r="AR1491" s="13">
        <v>567.6</v>
      </c>
      <c r="AS1491" s="4">
        <v>63003052</v>
      </c>
      <c r="AT1491" s="13">
        <v>217.44</v>
      </c>
      <c r="AU1491" s="4">
        <v>3413588</v>
      </c>
      <c r="AV1491" s="13">
        <v>2028.45</v>
      </c>
      <c r="AW1491" s="4">
        <v>335763</v>
      </c>
      <c r="AX1491" s="13">
        <v>277.41000000000003</v>
      </c>
      <c r="AY1491" s="4">
        <v>4624131</v>
      </c>
      <c r="AZ1491" s="13">
        <v>155.82</v>
      </c>
      <c r="BA1491" s="4">
        <v>7292382</v>
      </c>
      <c r="BB1491" s="13">
        <v>50.43</v>
      </c>
      <c r="BC1491" s="4">
        <v>10743230</v>
      </c>
      <c r="BD1491" s="13">
        <v>98.02</v>
      </c>
      <c r="BE1491" s="4">
        <v>5197253</v>
      </c>
      <c r="BF1491" s="13">
        <v>126.87</v>
      </c>
      <c r="BG1491" s="4">
        <v>2094480</v>
      </c>
      <c r="BH1491" s="13">
        <v>134.69999999999999</v>
      </c>
      <c r="BI1491" s="4">
        <v>9652509</v>
      </c>
    </row>
    <row r="1492" spans="1:61" x14ac:dyDescent="0.35">
      <c r="A1492" s="1">
        <v>44166</v>
      </c>
      <c r="B1492" s="13">
        <v>122.72</v>
      </c>
      <c r="C1492" s="4">
        <v>128166803</v>
      </c>
      <c r="D1492" s="13">
        <v>216.21</v>
      </c>
      <c r="E1492" s="4">
        <v>30931318</v>
      </c>
      <c r="F1492" s="13">
        <v>535.6</v>
      </c>
      <c r="G1492" s="4">
        <v>7439282</v>
      </c>
      <c r="H1492" s="13">
        <v>404.57</v>
      </c>
      <c r="I1492" s="4">
        <v>1818154</v>
      </c>
      <c r="J1492" s="13">
        <v>58.74</v>
      </c>
      <c r="K1492" s="4">
        <v>11856022</v>
      </c>
      <c r="L1492" s="13">
        <v>241.35</v>
      </c>
      <c r="M1492" s="4">
        <v>19349095</v>
      </c>
      <c r="N1492" s="13">
        <v>92.63</v>
      </c>
      <c r="O1492" s="4">
        <v>58670527</v>
      </c>
      <c r="P1492" s="13">
        <v>479.15</v>
      </c>
      <c r="Q1492" s="4">
        <v>2533070</v>
      </c>
      <c r="R1492" s="13">
        <v>43.54</v>
      </c>
      <c r="S1492" s="4">
        <v>23948792</v>
      </c>
      <c r="T1492" s="13">
        <v>49.56</v>
      </c>
      <c r="U1492" s="4">
        <v>57778192</v>
      </c>
      <c r="V1492" s="13">
        <v>38.5</v>
      </c>
      <c r="W1492" s="4">
        <v>32503112</v>
      </c>
      <c r="X1492" s="13">
        <v>87.45</v>
      </c>
      <c r="Y1492" s="4">
        <v>9915692</v>
      </c>
      <c r="Z1492" s="13">
        <v>46.53</v>
      </c>
      <c r="AA1492" s="4">
        <v>4339975</v>
      </c>
      <c r="AB1492" s="13">
        <v>39.270000000000003</v>
      </c>
      <c r="AC1492" s="4">
        <v>12425783</v>
      </c>
      <c r="AD1492" s="13">
        <v>21.07</v>
      </c>
      <c r="AE1492" s="4">
        <v>12721076</v>
      </c>
      <c r="AF1492" s="13">
        <v>23.61</v>
      </c>
      <c r="AG1492" s="4">
        <v>1762706</v>
      </c>
      <c r="AH1492" s="13">
        <v>15.13</v>
      </c>
      <c r="AI1492" s="4">
        <v>31362657</v>
      </c>
      <c r="AJ1492" s="13">
        <v>61.88</v>
      </c>
      <c r="AK1492" s="4">
        <v>4022000</v>
      </c>
      <c r="AL1492" s="13">
        <v>14.1</v>
      </c>
      <c r="AM1492" s="4">
        <v>20050451</v>
      </c>
      <c r="AN1492" s="13">
        <v>39.450000000000003</v>
      </c>
      <c r="AO1492" s="4">
        <v>5942591</v>
      </c>
      <c r="AP1492" s="13">
        <v>3220.08</v>
      </c>
      <c r="AQ1492" s="4">
        <v>4544382</v>
      </c>
      <c r="AR1492" s="13">
        <v>584.76</v>
      </c>
      <c r="AS1492" s="4">
        <v>40382832</v>
      </c>
      <c r="AT1492" s="13">
        <v>216.14</v>
      </c>
      <c r="AU1492" s="4">
        <v>4226275</v>
      </c>
      <c r="AV1492" s="13">
        <v>2052.67</v>
      </c>
      <c r="AW1492" s="4">
        <v>295782</v>
      </c>
      <c r="AX1492" s="13">
        <v>276.60000000000002</v>
      </c>
      <c r="AY1492" s="4">
        <v>3944872</v>
      </c>
      <c r="AZ1492" s="13">
        <v>153.4</v>
      </c>
      <c r="BA1492" s="4">
        <v>6105759</v>
      </c>
      <c r="BB1492" s="13">
        <v>50.52</v>
      </c>
      <c r="BC1492" s="4">
        <v>7161528</v>
      </c>
      <c r="BD1492" s="13">
        <v>98.82</v>
      </c>
      <c r="BE1492" s="4">
        <v>4970293</v>
      </c>
      <c r="BF1492" s="13">
        <v>128.52000000000001</v>
      </c>
      <c r="BG1492" s="4">
        <v>1891690</v>
      </c>
      <c r="BH1492" s="13">
        <v>135.44</v>
      </c>
      <c r="BI1492" s="4">
        <v>3834460</v>
      </c>
    </row>
    <row r="1493" spans="1:61" x14ac:dyDescent="0.35">
      <c r="A1493" s="1">
        <v>44167</v>
      </c>
      <c r="B1493" s="13">
        <v>123.08</v>
      </c>
      <c r="C1493" s="4">
        <v>89004195</v>
      </c>
      <c r="D1493" s="13">
        <v>215.37</v>
      </c>
      <c r="E1493" s="4">
        <v>23724509</v>
      </c>
      <c r="F1493" s="13">
        <v>541.78</v>
      </c>
      <c r="G1493" s="4">
        <v>7084030</v>
      </c>
      <c r="H1493" s="13">
        <v>403.73</v>
      </c>
      <c r="I1493" s="4">
        <v>1003365</v>
      </c>
      <c r="J1493" s="13">
        <v>59.08</v>
      </c>
      <c r="K1493" s="4">
        <v>9330428</v>
      </c>
      <c r="L1493" s="13">
        <v>220.78</v>
      </c>
      <c r="M1493" s="4">
        <v>52225539</v>
      </c>
      <c r="N1493" s="13">
        <v>93.74</v>
      </c>
      <c r="O1493" s="4">
        <v>57988822</v>
      </c>
      <c r="P1493" s="13">
        <v>481.26</v>
      </c>
      <c r="Q1493" s="4">
        <v>2107080</v>
      </c>
      <c r="R1493" s="13">
        <v>43.89</v>
      </c>
      <c r="S1493" s="4">
        <v>17422160</v>
      </c>
      <c r="T1493" s="13">
        <v>49.9</v>
      </c>
      <c r="U1493" s="4">
        <v>33753518</v>
      </c>
      <c r="V1493" s="13">
        <v>39.94</v>
      </c>
      <c r="W1493" s="4">
        <v>29369501</v>
      </c>
      <c r="X1493" s="13">
        <v>89.87</v>
      </c>
      <c r="Y1493" s="4">
        <v>10509612</v>
      </c>
      <c r="Z1493" s="13">
        <v>47.82</v>
      </c>
      <c r="AA1493" s="4">
        <v>9378516</v>
      </c>
      <c r="AB1493" s="13">
        <v>39.97</v>
      </c>
      <c r="AC1493" s="4">
        <v>12460185</v>
      </c>
      <c r="AD1493" s="13">
        <v>21.64</v>
      </c>
      <c r="AE1493" s="4">
        <v>9741910</v>
      </c>
      <c r="AF1493" s="13">
        <v>24.17</v>
      </c>
      <c r="AG1493" s="4">
        <v>2357217</v>
      </c>
      <c r="AH1493" s="13">
        <v>15.89</v>
      </c>
      <c r="AI1493" s="4">
        <v>33045535</v>
      </c>
      <c r="AJ1493" s="13">
        <v>64.430000000000007</v>
      </c>
      <c r="AK1493" s="4">
        <v>4410677</v>
      </c>
      <c r="AL1493" s="13">
        <v>14.34</v>
      </c>
      <c r="AM1493" s="4">
        <v>22358345</v>
      </c>
      <c r="AN1493" s="13">
        <v>40.58</v>
      </c>
      <c r="AO1493" s="4">
        <v>5792612</v>
      </c>
      <c r="AP1493" s="13">
        <v>3203.53</v>
      </c>
      <c r="AQ1493" s="4">
        <v>3129304</v>
      </c>
      <c r="AR1493" s="13">
        <v>568.82000000000005</v>
      </c>
      <c r="AS1493" s="4">
        <v>47775653</v>
      </c>
      <c r="AT1493" s="13">
        <v>210.86</v>
      </c>
      <c r="AU1493" s="4">
        <v>6223661</v>
      </c>
      <c r="AV1493" s="13">
        <v>2078.42</v>
      </c>
      <c r="AW1493" s="4">
        <v>247731</v>
      </c>
      <c r="AX1493" s="13">
        <v>271.10000000000002</v>
      </c>
      <c r="AY1493" s="4">
        <v>4168645</v>
      </c>
      <c r="AZ1493" s="13">
        <v>151.81</v>
      </c>
      <c r="BA1493" s="4">
        <v>5133113</v>
      </c>
      <c r="BB1493" s="13">
        <v>51.35</v>
      </c>
      <c r="BC1493" s="4">
        <v>9281900</v>
      </c>
      <c r="BD1493" s="13">
        <v>98.91</v>
      </c>
      <c r="BE1493" s="4">
        <v>3377940</v>
      </c>
      <c r="BF1493" s="13">
        <v>128.72</v>
      </c>
      <c r="BG1493" s="4">
        <v>1955063</v>
      </c>
      <c r="BH1493" s="13">
        <v>135.58000000000001</v>
      </c>
      <c r="BI1493" s="4">
        <v>4132965</v>
      </c>
    </row>
    <row r="1494" spans="1:61" x14ac:dyDescent="0.35">
      <c r="A1494" s="1">
        <v>44168</v>
      </c>
      <c r="B1494" s="13">
        <v>122.94</v>
      </c>
      <c r="C1494" s="4">
        <v>78967630</v>
      </c>
      <c r="D1494" s="13">
        <v>214.24</v>
      </c>
      <c r="E1494" s="4">
        <v>25120922</v>
      </c>
      <c r="F1494" s="13">
        <v>535.84</v>
      </c>
      <c r="G1494" s="4">
        <v>4988016</v>
      </c>
      <c r="H1494" s="13">
        <v>399.8</v>
      </c>
      <c r="I1494" s="4">
        <v>1612211</v>
      </c>
      <c r="J1494" s="13">
        <v>59.27</v>
      </c>
      <c r="K1494" s="4">
        <v>9783917</v>
      </c>
      <c r="L1494" s="13">
        <v>220.97</v>
      </c>
      <c r="M1494" s="4">
        <v>21395316</v>
      </c>
      <c r="N1494" s="13">
        <v>92.31</v>
      </c>
      <c r="O1494" s="4">
        <v>35859716</v>
      </c>
      <c r="P1494" s="13">
        <v>484.28</v>
      </c>
      <c r="Q1494" s="4">
        <v>3062675</v>
      </c>
      <c r="R1494" s="13">
        <v>44.11</v>
      </c>
      <c r="S1494" s="4">
        <v>27710714</v>
      </c>
      <c r="T1494" s="13">
        <v>50.99</v>
      </c>
      <c r="U1494" s="4">
        <v>50261151</v>
      </c>
      <c r="V1494" s="13">
        <v>40.21</v>
      </c>
      <c r="W1494" s="4">
        <v>27038943</v>
      </c>
      <c r="X1494" s="13">
        <v>89.8</v>
      </c>
      <c r="Y1494" s="4">
        <v>8249758</v>
      </c>
      <c r="Z1494" s="13">
        <v>48.17</v>
      </c>
      <c r="AA1494" s="4">
        <v>16457989</v>
      </c>
      <c r="AB1494" s="13">
        <v>41.2</v>
      </c>
      <c r="AC1494" s="4">
        <v>16215683</v>
      </c>
      <c r="AD1494" s="13">
        <v>22.07</v>
      </c>
      <c r="AE1494" s="4">
        <v>12517446</v>
      </c>
      <c r="AF1494" s="13">
        <v>24.9</v>
      </c>
      <c r="AG1494" s="4">
        <v>2501985</v>
      </c>
      <c r="AH1494" s="13">
        <v>16.39</v>
      </c>
      <c r="AI1494" s="4">
        <v>26614756</v>
      </c>
      <c r="AJ1494" s="13">
        <v>65.02</v>
      </c>
      <c r="AK1494" s="4">
        <v>2732736</v>
      </c>
      <c r="AL1494" s="13">
        <v>14.49</v>
      </c>
      <c r="AM1494" s="4">
        <v>17671384</v>
      </c>
      <c r="AN1494" s="13">
        <v>40.99</v>
      </c>
      <c r="AO1494" s="4">
        <v>4191696</v>
      </c>
      <c r="AP1494" s="13">
        <v>3186.73</v>
      </c>
      <c r="AQ1494" s="4">
        <v>2892039</v>
      </c>
      <c r="AR1494" s="13">
        <v>593.38</v>
      </c>
      <c r="AS1494" s="4">
        <v>42552003</v>
      </c>
      <c r="AT1494" s="13">
        <v>211.51</v>
      </c>
      <c r="AU1494" s="4">
        <v>3732543</v>
      </c>
      <c r="AV1494" s="13">
        <v>2096.63</v>
      </c>
      <c r="AW1494" s="4">
        <v>337299</v>
      </c>
      <c r="AX1494" s="13">
        <v>268.14</v>
      </c>
      <c r="AY1494" s="4">
        <v>4168929</v>
      </c>
      <c r="AZ1494" s="13">
        <v>151.97</v>
      </c>
      <c r="BA1494" s="4">
        <v>4870135</v>
      </c>
      <c r="BB1494" s="13">
        <v>50.29</v>
      </c>
      <c r="BC1494" s="4">
        <v>5354235</v>
      </c>
      <c r="BD1494" s="13">
        <v>100.11</v>
      </c>
      <c r="BE1494" s="4">
        <v>6264077</v>
      </c>
      <c r="BF1494" s="13">
        <v>132.32</v>
      </c>
      <c r="BG1494" s="4">
        <v>2693953</v>
      </c>
      <c r="BH1494" s="13">
        <v>136.96</v>
      </c>
      <c r="BI1494" s="4">
        <v>4930860</v>
      </c>
    </row>
    <row r="1495" spans="1:61" x14ac:dyDescent="0.35">
      <c r="A1495" s="1">
        <v>44169</v>
      </c>
      <c r="B1495" s="13">
        <v>122.25</v>
      </c>
      <c r="C1495" s="4">
        <v>78260421</v>
      </c>
      <c r="D1495" s="13">
        <v>214.36</v>
      </c>
      <c r="E1495" s="4">
        <v>24666039</v>
      </c>
      <c r="F1495" s="13">
        <v>542.33000000000004</v>
      </c>
      <c r="G1495" s="4">
        <v>5056085</v>
      </c>
      <c r="H1495" s="13">
        <v>411.68</v>
      </c>
      <c r="I1495" s="4">
        <v>2008271</v>
      </c>
      <c r="J1495" s="13">
        <v>59.96</v>
      </c>
      <c r="K1495" s="4">
        <v>10872722</v>
      </c>
      <c r="L1495" s="13">
        <v>225.86</v>
      </c>
      <c r="M1495" s="4">
        <v>20504765</v>
      </c>
      <c r="N1495" s="13">
        <v>94.04</v>
      </c>
      <c r="O1495" s="4">
        <v>45570273</v>
      </c>
      <c r="P1495" s="13">
        <v>486</v>
      </c>
      <c r="Q1495" s="4">
        <v>2749793</v>
      </c>
      <c r="R1495" s="13">
        <v>44.38</v>
      </c>
      <c r="S1495" s="4">
        <v>17319803</v>
      </c>
      <c r="T1495" s="13">
        <v>51.984999999999999</v>
      </c>
      <c r="U1495" s="4">
        <v>39767719</v>
      </c>
      <c r="V1495" s="13">
        <v>41.68</v>
      </c>
      <c r="W1495" s="4">
        <v>28723633</v>
      </c>
      <c r="X1495" s="13">
        <v>93.28</v>
      </c>
      <c r="Y1495" s="4">
        <v>10791108</v>
      </c>
      <c r="Z1495" s="13">
        <v>53</v>
      </c>
      <c r="AA1495" s="4">
        <v>7008430</v>
      </c>
      <c r="AB1495" s="13">
        <v>44.27</v>
      </c>
      <c r="AC1495" s="4">
        <v>12730516</v>
      </c>
      <c r="AD1495" s="13">
        <v>23.45</v>
      </c>
      <c r="AE1495" s="4">
        <v>16201289</v>
      </c>
      <c r="AF1495" s="13">
        <v>26.52</v>
      </c>
      <c r="AG1495" s="4">
        <v>2925850</v>
      </c>
      <c r="AH1495" s="13">
        <v>18.59</v>
      </c>
      <c r="AI1495" s="4">
        <v>52874458</v>
      </c>
      <c r="AJ1495" s="13">
        <v>69.319999999999993</v>
      </c>
      <c r="AK1495" s="4">
        <v>4437462</v>
      </c>
      <c r="AL1495" s="13">
        <v>14.93</v>
      </c>
      <c r="AM1495" s="4">
        <v>17456087</v>
      </c>
      <c r="AN1495" s="13">
        <v>42.91</v>
      </c>
      <c r="AO1495" s="4">
        <v>5557723</v>
      </c>
      <c r="AP1495" s="13">
        <v>3162.58</v>
      </c>
      <c r="AQ1495" s="4">
        <v>2913611</v>
      </c>
      <c r="AR1495" s="13">
        <v>599.04</v>
      </c>
      <c r="AS1495" s="4">
        <v>29401314</v>
      </c>
      <c r="AT1495" s="13">
        <v>210.74</v>
      </c>
      <c r="AU1495" s="4">
        <v>3151060</v>
      </c>
      <c r="AV1495" s="13">
        <v>2125.0300000000002</v>
      </c>
      <c r="AW1495" s="4">
        <v>339519</v>
      </c>
      <c r="AX1495" s="13">
        <v>263.99</v>
      </c>
      <c r="AY1495" s="4">
        <v>7732829</v>
      </c>
      <c r="AZ1495" s="13">
        <v>150</v>
      </c>
      <c r="BA1495" s="4">
        <v>4709070</v>
      </c>
      <c r="BB1495" s="13">
        <v>50.97</v>
      </c>
      <c r="BC1495" s="4">
        <v>4791038</v>
      </c>
      <c r="BD1495" s="13">
        <v>102.28</v>
      </c>
      <c r="BE1495" s="4">
        <v>6952704</v>
      </c>
      <c r="BF1495" s="13">
        <v>135.61000000000001</v>
      </c>
      <c r="BG1495" s="4">
        <v>1923206</v>
      </c>
      <c r="BH1495" s="13">
        <v>137.19</v>
      </c>
      <c r="BI1495" s="4">
        <v>4344036</v>
      </c>
    </row>
    <row r="1496" spans="1:61" x14ac:dyDescent="0.35">
      <c r="A1496" s="1">
        <v>44172</v>
      </c>
      <c r="B1496" s="13">
        <v>123.75</v>
      </c>
      <c r="C1496" s="4">
        <v>86711990</v>
      </c>
      <c r="D1496" s="13">
        <v>214.29</v>
      </c>
      <c r="E1496" s="4">
        <v>24619997</v>
      </c>
      <c r="F1496" s="13">
        <v>544.27</v>
      </c>
      <c r="G1496" s="4">
        <v>5581081</v>
      </c>
      <c r="H1496" s="13">
        <v>420.89</v>
      </c>
      <c r="I1496" s="4">
        <v>1970749</v>
      </c>
      <c r="J1496" s="13">
        <v>59.8</v>
      </c>
      <c r="K1496" s="4">
        <v>14922926</v>
      </c>
      <c r="L1496" s="13">
        <v>227.7</v>
      </c>
      <c r="M1496" s="4">
        <v>12864068</v>
      </c>
      <c r="N1496" s="13">
        <v>94.07</v>
      </c>
      <c r="O1496" s="4">
        <v>39815654</v>
      </c>
      <c r="P1496" s="13">
        <v>492.25</v>
      </c>
      <c r="Q1496" s="4">
        <v>3441683</v>
      </c>
      <c r="R1496" s="13">
        <v>44.35</v>
      </c>
      <c r="S1496" s="4">
        <v>14086826</v>
      </c>
      <c r="T1496" s="13">
        <v>50.2</v>
      </c>
      <c r="U1496" s="4">
        <v>51040300</v>
      </c>
      <c r="V1496" s="13">
        <v>40.9</v>
      </c>
      <c r="W1496" s="4">
        <v>24899416</v>
      </c>
      <c r="X1496" s="13">
        <v>90.76</v>
      </c>
      <c r="Y1496" s="4">
        <v>9398377</v>
      </c>
      <c r="Z1496" s="13">
        <v>51.57</v>
      </c>
      <c r="AA1496" s="4">
        <v>5689795</v>
      </c>
      <c r="AB1496" s="13">
        <v>42.82</v>
      </c>
      <c r="AC1496" s="4">
        <v>10586126</v>
      </c>
      <c r="AD1496" s="13">
        <v>22.83</v>
      </c>
      <c r="AE1496" s="4">
        <v>10067545</v>
      </c>
      <c r="AF1496" s="13">
        <v>25.72</v>
      </c>
      <c r="AG1496" s="4">
        <v>2318514</v>
      </c>
      <c r="AH1496" s="13">
        <v>18.190000000000001</v>
      </c>
      <c r="AI1496" s="4">
        <v>32247849</v>
      </c>
      <c r="AJ1496" s="13">
        <v>67.05</v>
      </c>
      <c r="AK1496" s="4">
        <v>3059542</v>
      </c>
      <c r="AL1496" s="13">
        <v>14.8</v>
      </c>
      <c r="AM1496" s="4">
        <v>16745736</v>
      </c>
      <c r="AN1496" s="13">
        <v>42.21</v>
      </c>
      <c r="AO1496" s="4">
        <v>5835296</v>
      </c>
      <c r="AP1496" s="13">
        <v>3158</v>
      </c>
      <c r="AQ1496" s="4">
        <v>2751316</v>
      </c>
      <c r="AR1496" s="13">
        <v>641.76</v>
      </c>
      <c r="AS1496" s="4">
        <v>56309709</v>
      </c>
      <c r="AT1496" s="13">
        <v>208.89</v>
      </c>
      <c r="AU1496" s="4">
        <v>3826001</v>
      </c>
      <c r="AV1496" s="13">
        <v>2128.7800000000002</v>
      </c>
      <c r="AW1496" s="4">
        <v>321537</v>
      </c>
      <c r="AX1496" s="13">
        <v>262.64</v>
      </c>
      <c r="AY1496" s="4">
        <v>6378989</v>
      </c>
      <c r="AZ1496" s="13">
        <v>151.99</v>
      </c>
      <c r="BA1496" s="4">
        <v>7306753</v>
      </c>
      <c r="BB1496" s="13">
        <v>50.03</v>
      </c>
      <c r="BC1496" s="4">
        <v>5132246</v>
      </c>
      <c r="BD1496" s="13">
        <v>101.41</v>
      </c>
      <c r="BE1496" s="4">
        <v>4514754</v>
      </c>
      <c r="BF1496" s="13">
        <v>132.96</v>
      </c>
      <c r="BG1496" s="4">
        <v>1766416</v>
      </c>
      <c r="BH1496" s="13">
        <v>138.75</v>
      </c>
      <c r="BI1496" s="4">
        <v>4590776</v>
      </c>
    </row>
    <row r="1497" spans="1:61" x14ac:dyDescent="0.35">
      <c r="A1497" s="1">
        <v>44173</v>
      </c>
      <c r="B1497" s="13">
        <v>124.38</v>
      </c>
      <c r="C1497" s="4">
        <v>82225512</v>
      </c>
      <c r="D1497" s="13">
        <v>216.01</v>
      </c>
      <c r="E1497" s="4">
        <v>23284094</v>
      </c>
      <c r="F1497" s="13">
        <v>534</v>
      </c>
      <c r="G1497" s="4">
        <v>6798022</v>
      </c>
      <c r="H1497" s="13">
        <v>423.41</v>
      </c>
      <c r="I1497" s="4">
        <v>1812080</v>
      </c>
      <c r="J1497" s="13">
        <v>59.03</v>
      </c>
      <c r="K1497" s="4">
        <v>15237803</v>
      </c>
      <c r="L1497" s="13">
        <v>227.86</v>
      </c>
      <c r="M1497" s="4">
        <v>12116750</v>
      </c>
      <c r="N1497" s="13">
        <v>92.92</v>
      </c>
      <c r="O1497" s="4">
        <v>33907510</v>
      </c>
      <c r="P1497" s="13">
        <v>495.28</v>
      </c>
      <c r="Q1497" s="4">
        <v>2175673</v>
      </c>
      <c r="R1497" s="13">
        <v>44.37</v>
      </c>
      <c r="S1497" s="4">
        <v>13348461</v>
      </c>
      <c r="T1497" s="13">
        <v>50.69</v>
      </c>
      <c r="U1497" s="4">
        <v>28956507</v>
      </c>
      <c r="V1497" s="13">
        <v>42.24</v>
      </c>
      <c r="W1497" s="4">
        <v>32573849</v>
      </c>
      <c r="X1497" s="13">
        <v>91.54</v>
      </c>
      <c r="Y1497" s="4">
        <v>7627316</v>
      </c>
      <c r="Z1497" s="13">
        <v>52.15</v>
      </c>
      <c r="AA1497" s="4">
        <v>4818457</v>
      </c>
      <c r="AB1497" s="13">
        <v>42.68</v>
      </c>
      <c r="AC1497" s="4">
        <v>10575457</v>
      </c>
      <c r="AD1497" s="13">
        <v>23.23</v>
      </c>
      <c r="AE1497" s="4">
        <v>8064614</v>
      </c>
      <c r="AF1497" s="13">
        <v>26.27</v>
      </c>
      <c r="AG1497" s="4">
        <v>2275286</v>
      </c>
      <c r="AH1497" s="13">
        <v>19.13</v>
      </c>
      <c r="AI1497" s="4">
        <v>32923837</v>
      </c>
      <c r="AJ1497" s="13">
        <v>67.39</v>
      </c>
      <c r="AK1497" s="4">
        <v>3050808</v>
      </c>
      <c r="AL1497" s="13">
        <v>14.76</v>
      </c>
      <c r="AM1497" s="4">
        <v>18874215</v>
      </c>
      <c r="AN1497" s="13">
        <v>42.45</v>
      </c>
      <c r="AO1497" s="4">
        <v>4107192</v>
      </c>
      <c r="AP1497" s="13">
        <v>3177.29</v>
      </c>
      <c r="AQ1497" s="4">
        <v>3286303</v>
      </c>
      <c r="AR1497" s="13">
        <v>649.88</v>
      </c>
      <c r="AS1497" s="4">
        <v>64265029</v>
      </c>
      <c r="AT1497" s="13">
        <v>208.39</v>
      </c>
      <c r="AU1497" s="4">
        <v>2709447</v>
      </c>
      <c r="AV1497" s="13">
        <v>2086.65</v>
      </c>
      <c r="AW1497" s="4">
        <v>342350</v>
      </c>
      <c r="AX1497" s="13">
        <v>261.72000000000003</v>
      </c>
      <c r="AY1497" s="4">
        <v>5338142</v>
      </c>
      <c r="AZ1497" s="13">
        <v>151.24</v>
      </c>
      <c r="BA1497" s="4">
        <v>6737305</v>
      </c>
      <c r="BB1497" s="13">
        <v>49.89</v>
      </c>
      <c r="BC1497" s="4">
        <v>7091510</v>
      </c>
      <c r="BD1497" s="13">
        <v>101.21</v>
      </c>
      <c r="BE1497" s="4">
        <v>3911250</v>
      </c>
      <c r="BF1497" s="13">
        <v>132.55000000000001</v>
      </c>
      <c r="BG1497" s="4">
        <v>1552763</v>
      </c>
      <c r="BH1497" s="13">
        <v>139.12</v>
      </c>
      <c r="BI1497" s="4">
        <v>6953582</v>
      </c>
    </row>
    <row r="1498" spans="1:61" x14ac:dyDescent="0.35">
      <c r="A1498" s="1">
        <v>44174</v>
      </c>
      <c r="B1498" s="13">
        <v>121.78</v>
      </c>
      <c r="C1498" s="4">
        <v>115089193</v>
      </c>
      <c r="D1498" s="13">
        <v>211.8</v>
      </c>
      <c r="E1498" s="4">
        <v>32440603</v>
      </c>
      <c r="F1498" s="13">
        <v>517.23</v>
      </c>
      <c r="G1498" s="4">
        <v>10032530</v>
      </c>
      <c r="H1498" s="13">
        <v>416.22</v>
      </c>
      <c r="I1498" s="4">
        <v>2090846</v>
      </c>
      <c r="J1498" s="13">
        <v>59.73</v>
      </c>
      <c r="K1498" s="4">
        <v>12204062</v>
      </c>
      <c r="L1498" s="13">
        <v>220.57</v>
      </c>
      <c r="M1498" s="4">
        <v>15651837</v>
      </c>
      <c r="N1498" s="13">
        <v>89.83</v>
      </c>
      <c r="O1498" s="4">
        <v>52170379</v>
      </c>
      <c r="P1498" s="13">
        <v>483.74</v>
      </c>
      <c r="Q1498" s="4">
        <v>3449121</v>
      </c>
      <c r="R1498" s="13">
        <v>44.69</v>
      </c>
      <c r="S1498" s="4">
        <v>22679751</v>
      </c>
      <c r="T1498" s="13">
        <v>50.07</v>
      </c>
      <c r="U1498" s="4">
        <v>34068390</v>
      </c>
      <c r="V1498" s="13">
        <v>42.8</v>
      </c>
      <c r="W1498" s="4">
        <v>37824821</v>
      </c>
      <c r="X1498" s="13">
        <v>90.44</v>
      </c>
      <c r="Y1498" s="4">
        <v>11129431</v>
      </c>
      <c r="Z1498" s="13">
        <v>52.96</v>
      </c>
      <c r="AA1498" s="4">
        <v>6915559</v>
      </c>
      <c r="AB1498" s="13">
        <v>42.7</v>
      </c>
      <c r="AC1498" s="4">
        <v>10773099</v>
      </c>
      <c r="AD1498" s="13">
        <v>23.37</v>
      </c>
      <c r="AE1498" s="4">
        <v>15063339</v>
      </c>
      <c r="AF1498" s="13">
        <v>26</v>
      </c>
      <c r="AG1498" s="4">
        <v>1864807</v>
      </c>
      <c r="AH1498" s="13">
        <v>19.39</v>
      </c>
      <c r="AI1498" s="4">
        <v>44634837</v>
      </c>
      <c r="AJ1498" s="13">
        <v>68.77</v>
      </c>
      <c r="AK1498" s="4">
        <v>3602172</v>
      </c>
      <c r="AL1498" s="13">
        <v>14.61</v>
      </c>
      <c r="AM1498" s="4">
        <v>23780891</v>
      </c>
      <c r="AN1498" s="13">
        <v>42.64</v>
      </c>
      <c r="AO1498" s="4">
        <v>4302184</v>
      </c>
      <c r="AP1498" s="13">
        <v>3104.2</v>
      </c>
      <c r="AQ1498" s="4">
        <v>4100836</v>
      </c>
      <c r="AR1498" s="13">
        <v>604.48</v>
      </c>
      <c r="AS1498" s="4">
        <v>71291190</v>
      </c>
      <c r="AT1498" s="13">
        <v>208.69</v>
      </c>
      <c r="AU1498" s="4">
        <v>3011056</v>
      </c>
      <c r="AV1498" s="13">
        <v>2107.11</v>
      </c>
      <c r="AW1498" s="4">
        <v>697945</v>
      </c>
      <c r="AX1498" s="13">
        <v>265.58</v>
      </c>
      <c r="AY1498" s="4">
        <v>4550125</v>
      </c>
      <c r="AZ1498" s="13">
        <v>160.13</v>
      </c>
      <c r="BA1498" s="4">
        <v>11093278</v>
      </c>
      <c r="BB1498" s="13">
        <v>49.5</v>
      </c>
      <c r="BC1498" s="4">
        <v>6794469</v>
      </c>
      <c r="BD1498" s="13">
        <v>100.4</v>
      </c>
      <c r="BE1498" s="4">
        <v>6629890</v>
      </c>
      <c r="BF1498" s="13">
        <v>130.47</v>
      </c>
      <c r="BG1498" s="4">
        <v>2787239</v>
      </c>
      <c r="BH1498" s="13">
        <v>138.79</v>
      </c>
      <c r="BI1498" s="4">
        <v>4341305</v>
      </c>
    </row>
    <row r="1499" spans="1:61" x14ac:dyDescent="0.35">
      <c r="A1499" s="1">
        <v>44175</v>
      </c>
      <c r="B1499" s="13">
        <v>123.24</v>
      </c>
      <c r="C1499" s="4">
        <v>81312170</v>
      </c>
      <c r="D1499" s="13">
        <v>210.52</v>
      </c>
      <c r="E1499" s="4">
        <v>26467017</v>
      </c>
      <c r="F1499" s="13">
        <v>518.89</v>
      </c>
      <c r="G1499" s="4">
        <v>5194118</v>
      </c>
      <c r="H1499" s="13">
        <v>410.04</v>
      </c>
      <c r="I1499" s="4">
        <v>2624360</v>
      </c>
      <c r="J1499" s="13">
        <v>59.48</v>
      </c>
      <c r="K1499" s="4">
        <v>14219868</v>
      </c>
      <c r="L1499" s="13">
        <v>222.92</v>
      </c>
      <c r="M1499" s="4">
        <v>9258643</v>
      </c>
      <c r="N1499" s="13">
        <v>91.66</v>
      </c>
      <c r="O1499" s="4">
        <v>33804412</v>
      </c>
      <c r="P1499" s="13">
        <v>476.87</v>
      </c>
      <c r="Q1499" s="4">
        <v>3922009</v>
      </c>
      <c r="R1499" s="13">
        <v>44.32</v>
      </c>
      <c r="S1499" s="4">
        <v>17741493</v>
      </c>
      <c r="T1499" s="13">
        <v>50.26</v>
      </c>
      <c r="U1499" s="4">
        <v>33705981</v>
      </c>
      <c r="V1499" s="13">
        <v>44.01</v>
      </c>
      <c r="W1499" s="4">
        <v>38058672</v>
      </c>
      <c r="X1499" s="13">
        <v>93.35</v>
      </c>
      <c r="Y1499" s="4">
        <v>11992093</v>
      </c>
      <c r="Z1499" s="13">
        <v>54.68</v>
      </c>
      <c r="AA1499" s="4">
        <v>5231069</v>
      </c>
      <c r="AB1499" s="13">
        <v>44</v>
      </c>
      <c r="AC1499" s="4">
        <v>14997816</v>
      </c>
      <c r="AD1499" s="13">
        <v>23.38</v>
      </c>
      <c r="AE1499" s="4">
        <v>13977751</v>
      </c>
      <c r="AF1499" s="13">
        <v>28.06</v>
      </c>
      <c r="AG1499" s="4">
        <v>2421272</v>
      </c>
      <c r="AH1499" s="13">
        <v>21.31</v>
      </c>
      <c r="AI1499" s="4">
        <v>52292559</v>
      </c>
      <c r="AJ1499" s="13">
        <v>70.86</v>
      </c>
      <c r="AK1499" s="4">
        <v>3352563</v>
      </c>
      <c r="AL1499" s="13">
        <v>14.79</v>
      </c>
      <c r="AM1499" s="4">
        <v>24039131</v>
      </c>
      <c r="AN1499" s="13">
        <v>43.83</v>
      </c>
      <c r="AO1499" s="4">
        <v>9325091</v>
      </c>
      <c r="AP1499" s="13">
        <v>3101.49</v>
      </c>
      <c r="AQ1499" s="4">
        <v>3030186</v>
      </c>
      <c r="AR1499" s="13">
        <v>627.07000000000005</v>
      </c>
      <c r="AS1499" s="4">
        <v>67083153</v>
      </c>
      <c r="AT1499" s="13">
        <v>208.04</v>
      </c>
      <c r="AU1499" s="4">
        <v>2956368</v>
      </c>
      <c r="AV1499" s="13">
        <v>2104.87</v>
      </c>
      <c r="AW1499" s="4">
        <v>380192</v>
      </c>
      <c r="AX1499" s="13">
        <v>264.81</v>
      </c>
      <c r="AY1499" s="4">
        <v>4234320</v>
      </c>
      <c r="AZ1499" s="13">
        <v>160.22</v>
      </c>
      <c r="BA1499" s="4">
        <v>6647403</v>
      </c>
      <c r="BB1499" s="13">
        <v>49.6</v>
      </c>
      <c r="BC1499" s="4">
        <v>4344046</v>
      </c>
      <c r="BD1499" s="13">
        <v>105.39</v>
      </c>
      <c r="BE1499" s="4">
        <v>12939175</v>
      </c>
      <c r="BF1499" s="13">
        <v>131.77000000000001</v>
      </c>
      <c r="BG1499" s="4">
        <v>1791266</v>
      </c>
      <c r="BH1499" s="13">
        <v>137.58000000000001</v>
      </c>
      <c r="BI1499" s="4">
        <v>4511003</v>
      </c>
    </row>
    <row r="1500" spans="1:61" x14ac:dyDescent="0.35">
      <c r="A1500" s="1">
        <v>44176</v>
      </c>
      <c r="B1500" s="13">
        <v>122.41</v>
      </c>
      <c r="C1500" s="4">
        <v>86939786</v>
      </c>
      <c r="D1500" s="13">
        <v>213.26</v>
      </c>
      <c r="E1500" s="4">
        <v>30979440</v>
      </c>
      <c r="F1500" s="13">
        <v>520.53</v>
      </c>
      <c r="G1500" s="4">
        <v>5231641</v>
      </c>
      <c r="H1500" s="13">
        <v>405.82</v>
      </c>
      <c r="I1500" s="4">
        <v>2666510</v>
      </c>
      <c r="J1500" s="13">
        <v>60.61</v>
      </c>
      <c r="K1500" s="4">
        <v>16209933</v>
      </c>
      <c r="L1500" s="13">
        <v>222.42</v>
      </c>
      <c r="M1500" s="4">
        <v>8214441</v>
      </c>
      <c r="N1500" s="13">
        <v>91.65</v>
      </c>
      <c r="O1500" s="4">
        <v>28368145</v>
      </c>
      <c r="P1500" s="13">
        <v>475.91</v>
      </c>
      <c r="Q1500" s="4">
        <v>3561554</v>
      </c>
      <c r="R1500" s="13">
        <v>44.32</v>
      </c>
      <c r="S1500" s="4">
        <v>14577713</v>
      </c>
      <c r="T1500" s="13">
        <v>49.73</v>
      </c>
      <c r="U1500" s="4">
        <v>29398840</v>
      </c>
      <c r="V1500" s="13">
        <v>43.8</v>
      </c>
      <c r="W1500" s="4">
        <v>25478805</v>
      </c>
      <c r="X1500" s="13">
        <v>92.45</v>
      </c>
      <c r="Y1500" s="4">
        <v>9584454</v>
      </c>
      <c r="Z1500" s="13">
        <v>53.6</v>
      </c>
      <c r="AA1500" s="4">
        <v>3929345</v>
      </c>
      <c r="AB1500" s="13">
        <v>43.48</v>
      </c>
      <c r="AC1500" s="4">
        <v>14242290</v>
      </c>
      <c r="AD1500" s="13">
        <v>22.94</v>
      </c>
      <c r="AE1500" s="4">
        <v>14589220</v>
      </c>
      <c r="AF1500" s="13">
        <v>28.25</v>
      </c>
      <c r="AG1500" s="4">
        <v>2473221</v>
      </c>
      <c r="AH1500" s="13">
        <v>20.89</v>
      </c>
      <c r="AI1500" s="4">
        <v>30940995</v>
      </c>
      <c r="AJ1500" s="13">
        <v>69.510000000000005</v>
      </c>
      <c r="AK1500" s="4">
        <v>2557008</v>
      </c>
      <c r="AL1500" s="13">
        <v>14.75</v>
      </c>
      <c r="AM1500" s="4">
        <v>13666308</v>
      </c>
      <c r="AN1500" s="13">
        <v>42.91</v>
      </c>
      <c r="AO1500" s="4">
        <v>3651564</v>
      </c>
      <c r="AP1500" s="13">
        <v>3116.42</v>
      </c>
      <c r="AQ1500" s="4">
        <v>3064695</v>
      </c>
      <c r="AR1500" s="13">
        <v>609.99</v>
      </c>
      <c r="AS1500" s="4">
        <v>46474974</v>
      </c>
      <c r="AT1500" s="13">
        <v>207.76</v>
      </c>
      <c r="AU1500" s="4">
        <v>2770817</v>
      </c>
      <c r="AV1500" s="13">
        <v>2089.21</v>
      </c>
      <c r="AW1500" s="4">
        <v>354474</v>
      </c>
      <c r="AX1500" s="13">
        <v>264.55</v>
      </c>
      <c r="AY1500" s="4">
        <v>3454512</v>
      </c>
      <c r="AZ1500" s="13">
        <v>157.82</v>
      </c>
      <c r="BA1500" s="4">
        <v>5292644</v>
      </c>
      <c r="BB1500" s="13">
        <v>49.13</v>
      </c>
      <c r="BC1500" s="4">
        <v>4549638</v>
      </c>
      <c r="BD1500" s="13">
        <v>103</v>
      </c>
      <c r="BE1500" s="4">
        <v>6262636</v>
      </c>
      <c r="BF1500" s="13">
        <v>128.51</v>
      </c>
      <c r="BG1500" s="4">
        <v>2171863</v>
      </c>
      <c r="BH1500" s="13">
        <v>137.41</v>
      </c>
      <c r="BI1500" s="4">
        <v>4172439</v>
      </c>
    </row>
    <row r="1501" spans="1:61" x14ac:dyDescent="0.35">
      <c r="A1501" s="1">
        <v>44179</v>
      </c>
      <c r="B1501" s="13">
        <v>121.78</v>
      </c>
      <c r="C1501" s="4">
        <v>79075988</v>
      </c>
      <c r="D1501" s="13">
        <v>214.2</v>
      </c>
      <c r="E1501" s="4">
        <v>28798379</v>
      </c>
      <c r="F1501" s="13">
        <v>532.35</v>
      </c>
      <c r="G1501" s="4">
        <v>6753947</v>
      </c>
      <c r="H1501" s="13">
        <v>411.8</v>
      </c>
      <c r="I1501" s="4">
        <v>2611611</v>
      </c>
      <c r="J1501" s="13">
        <v>60.76</v>
      </c>
      <c r="K1501" s="4">
        <v>16193565</v>
      </c>
      <c r="L1501" s="13">
        <v>221.27</v>
      </c>
      <c r="M1501" s="4">
        <v>8508542</v>
      </c>
      <c r="N1501" s="13">
        <v>94.78</v>
      </c>
      <c r="O1501" s="4">
        <v>48026426</v>
      </c>
      <c r="P1501" s="13">
        <v>486.42</v>
      </c>
      <c r="Q1501" s="4">
        <v>3945198</v>
      </c>
      <c r="R1501" s="13">
        <v>44.24</v>
      </c>
      <c r="S1501" s="4">
        <v>16112333</v>
      </c>
      <c r="T1501" s="13">
        <v>50.47</v>
      </c>
      <c r="U1501" s="4">
        <v>33436404</v>
      </c>
      <c r="V1501" s="13">
        <v>42.22</v>
      </c>
      <c r="W1501" s="4">
        <v>30595042</v>
      </c>
      <c r="X1501" s="13">
        <v>89.44</v>
      </c>
      <c r="Y1501" s="4">
        <v>12198385</v>
      </c>
      <c r="Z1501" s="13">
        <v>52.08</v>
      </c>
      <c r="AA1501" s="4">
        <v>3937245</v>
      </c>
      <c r="AB1501" s="13">
        <v>42.32</v>
      </c>
      <c r="AC1501" s="4">
        <v>17094538</v>
      </c>
      <c r="AD1501" s="13">
        <v>22.18</v>
      </c>
      <c r="AE1501" s="4">
        <v>11809685</v>
      </c>
      <c r="AF1501" s="13">
        <v>27.44</v>
      </c>
      <c r="AG1501" s="4">
        <v>3456865</v>
      </c>
      <c r="AH1501" s="13">
        <v>19.170000000000002</v>
      </c>
      <c r="AI1501" s="4">
        <v>36149220</v>
      </c>
      <c r="AJ1501" s="13">
        <v>67.19</v>
      </c>
      <c r="AK1501" s="4">
        <v>2816386</v>
      </c>
      <c r="AL1501" s="13">
        <v>14.31</v>
      </c>
      <c r="AM1501" s="4">
        <v>26295696</v>
      </c>
      <c r="AN1501" s="13">
        <v>40.76</v>
      </c>
      <c r="AO1501" s="4">
        <v>6498394</v>
      </c>
      <c r="AP1501" s="13">
        <v>3156.97</v>
      </c>
      <c r="AQ1501" s="4">
        <v>4155794</v>
      </c>
      <c r="AR1501" s="13">
        <v>639.83000000000004</v>
      </c>
      <c r="AS1501" s="4">
        <v>52040649</v>
      </c>
      <c r="AT1501" s="13">
        <v>211.92</v>
      </c>
      <c r="AU1501" s="4">
        <v>4744960</v>
      </c>
      <c r="AV1501" s="13">
        <v>2066.0100000000002</v>
      </c>
      <c r="AW1501" s="4">
        <v>339277</v>
      </c>
      <c r="AX1501" s="13">
        <v>265.58</v>
      </c>
      <c r="AY1501" s="4">
        <v>4576775</v>
      </c>
      <c r="AZ1501" s="13">
        <v>160.09</v>
      </c>
      <c r="BA1501" s="4">
        <v>4654327</v>
      </c>
      <c r="BB1501" s="13">
        <v>49.57</v>
      </c>
      <c r="BC1501" s="4">
        <v>9127370</v>
      </c>
      <c r="BD1501" s="13">
        <v>103.32</v>
      </c>
      <c r="BE1501" s="4">
        <v>5156155</v>
      </c>
      <c r="BF1501" s="13">
        <v>126.62</v>
      </c>
      <c r="BG1501" s="4">
        <v>1888963</v>
      </c>
      <c r="BH1501" s="13">
        <v>136.28</v>
      </c>
      <c r="BI1501" s="4">
        <v>7598952</v>
      </c>
    </row>
    <row r="1502" spans="1:61" x14ac:dyDescent="0.35">
      <c r="A1502" s="1">
        <v>44180</v>
      </c>
      <c r="B1502" s="13">
        <v>127.88</v>
      </c>
      <c r="C1502" s="4">
        <v>157572262</v>
      </c>
      <c r="D1502" s="13">
        <v>214.13</v>
      </c>
      <c r="E1502" s="4">
        <v>27018106</v>
      </c>
      <c r="F1502" s="13">
        <v>534.41999999999996</v>
      </c>
      <c r="G1502" s="4">
        <v>4837148</v>
      </c>
      <c r="H1502" s="13">
        <v>418.06</v>
      </c>
      <c r="I1502" s="4">
        <v>2122133</v>
      </c>
      <c r="J1502" s="13">
        <v>61.86</v>
      </c>
      <c r="K1502" s="4">
        <v>15510275</v>
      </c>
      <c r="L1502" s="13">
        <v>220.15</v>
      </c>
      <c r="M1502" s="4">
        <v>10775832</v>
      </c>
      <c r="N1502" s="13">
        <v>97.12</v>
      </c>
      <c r="O1502" s="4">
        <v>57305100</v>
      </c>
      <c r="P1502" s="13">
        <v>482.64</v>
      </c>
      <c r="Q1502" s="4">
        <v>2559319</v>
      </c>
      <c r="R1502" s="13">
        <v>44.72</v>
      </c>
      <c r="S1502" s="4">
        <v>18165252</v>
      </c>
      <c r="T1502" s="13">
        <v>50.664999999999999</v>
      </c>
      <c r="U1502" s="4">
        <v>25472993</v>
      </c>
      <c r="V1502" s="13">
        <v>43.04</v>
      </c>
      <c r="W1502" s="4">
        <v>27239694</v>
      </c>
      <c r="X1502" s="13">
        <v>89.37</v>
      </c>
      <c r="Y1502" s="4">
        <v>11782523</v>
      </c>
      <c r="Z1502" s="13">
        <v>53.16</v>
      </c>
      <c r="AA1502" s="4">
        <v>4081595</v>
      </c>
      <c r="AB1502" s="13">
        <v>42.8</v>
      </c>
      <c r="AC1502" s="4">
        <v>9855106</v>
      </c>
      <c r="AD1502" s="13">
        <v>22.97</v>
      </c>
      <c r="AE1502" s="4">
        <v>12697443</v>
      </c>
      <c r="AF1502" s="13">
        <v>28.18</v>
      </c>
      <c r="AG1502" s="4">
        <v>1745522</v>
      </c>
      <c r="AH1502" s="13">
        <v>19.84</v>
      </c>
      <c r="AI1502" s="4">
        <v>26899293</v>
      </c>
      <c r="AJ1502" s="13">
        <v>68.25</v>
      </c>
      <c r="AK1502" s="4">
        <v>3028539</v>
      </c>
      <c r="AL1502" s="13">
        <v>14.77</v>
      </c>
      <c r="AM1502" s="4">
        <v>21182038</v>
      </c>
      <c r="AN1502" s="13">
        <v>42.25</v>
      </c>
      <c r="AO1502" s="4">
        <v>5045539</v>
      </c>
      <c r="AP1502" s="13">
        <v>3165.12</v>
      </c>
      <c r="AQ1502" s="4">
        <v>3323686</v>
      </c>
      <c r="AR1502" s="13">
        <v>633.25</v>
      </c>
      <c r="AS1502" s="4">
        <v>45223559</v>
      </c>
      <c r="AT1502" s="13">
        <v>214.86</v>
      </c>
      <c r="AU1502" s="4">
        <v>3799294</v>
      </c>
      <c r="AV1502" s="13">
        <v>2098.0500000000002</v>
      </c>
      <c r="AW1502" s="4">
        <v>314709</v>
      </c>
      <c r="AX1502" s="13">
        <v>267.98</v>
      </c>
      <c r="AY1502" s="4">
        <v>3756037</v>
      </c>
      <c r="AZ1502" s="13">
        <v>163.33000000000001</v>
      </c>
      <c r="BA1502" s="4">
        <v>4766801</v>
      </c>
      <c r="BB1502" s="13">
        <v>52.08</v>
      </c>
      <c r="BC1502" s="4">
        <v>7780397</v>
      </c>
      <c r="BD1502" s="13">
        <v>104.18</v>
      </c>
      <c r="BE1502" s="4">
        <v>5196689</v>
      </c>
      <c r="BF1502" s="13">
        <v>130.36000000000001</v>
      </c>
      <c r="BG1502" s="4">
        <v>1812403</v>
      </c>
      <c r="BH1502" s="13">
        <v>139.38999999999999</v>
      </c>
      <c r="BI1502" s="4">
        <v>7642595</v>
      </c>
    </row>
    <row r="1503" spans="1:61" x14ac:dyDescent="0.35">
      <c r="A1503" s="1">
        <v>44181</v>
      </c>
      <c r="B1503" s="13">
        <v>127.81</v>
      </c>
      <c r="C1503" s="4">
        <v>98208591</v>
      </c>
      <c r="D1503" s="13">
        <v>219.28</v>
      </c>
      <c r="E1503" s="4">
        <v>35023253</v>
      </c>
      <c r="F1503" s="13">
        <v>529.70000000000005</v>
      </c>
      <c r="G1503" s="4">
        <v>5577867</v>
      </c>
      <c r="H1503" s="13">
        <v>424.9</v>
      </c>
      <c r="I1503" s="4">
        <v>2315954</v>
      </c>
      <c r="J1503" s="13">
        <v>62.78</v>
      </c>
      <c r="K1503" s="4">
        <v>16119875</v>
      </c>
      <c r="L1503" s="13">
        <v>223.62</v>
      </c>
      <c r="M1503" s="4">
        <v>8821387</v>
      </c>
      <c r="N1503" s="13">
        <v>96.85</v>
      </c>
      <c r="O1503" s="4">
        <v>34909037</v>
      </c>
      <c r="P1503" s="13">
        <v>489.9</v>
      </c>
      <c r="Q1503" s="4">
        <v>2555596</v>
      </c>
      <c r="R1503" s="13">
        <v>44.72</v>
      </c>
      <c r="S1503" s="4">
        <v>16191982</v>
      </c>
      <c r="T1503" s="13">
        <v>51.12</v>
      </c>
      <c r="U1503" s="4">
        <v>28350977</v>
      </c>
      <c r="V1503" s="13">
        <v>43.7</v>
      </c>
      <c r="W1503" s="4">
        <v>34273033</v>
      </c>
      <c r="X1503" s="13">
        <v>88.69</v>
      </c>
      <c r="Y1503" s="4">
        <v>9892928</v>
      </c>
      <c r="Z1503" s="13">
        <v>52.7</v>
      </c>
      <c r="AA1503" s="4">
        <v>3417503</v>
      </c>
      <c r="AB1503" s="13">
        <v>42.32</v>
      </c>
      <c r="AC1503" s="4">
        <v>9311339</v>
      </c>
      <c r="AD1503" s="13">
        <v>22.84</v>
      </c>
      <c r="AE1503" s="4">
        <v>11062738</v>
      </c>
      <c r="AF1503" s="13">
        <v>28.28</v>
      </c>
      <c r="AG1503" s="4">
        <v>1998338</v>
      </c>
      <c r="AH1503" s="13">
        <v>19.45</v>
      </c>
      <c r="AI1503" s="4">
        <v>17050819</v>
      </c>
      <c r="AJ1503" s="13">
        <v>67.290000000000006</v>
      </c>
      <c r="AK1503" s="4">
        <v>3395174</v>
      </c>
      <c r="AL1503" s="13">
        <v>14.6</v>
      </c>
      <c r="AM1503" s="4">
        <v>18690375</v>
      </c>
      <c r="AN1503" s="13">
        <v>41.65</v>
      </c>
      <c r="AO1503" s="4">
        <v>5975521</v>
      </c>
      <c r="AP1503" s="13">
        <v>3240.96</v>
      </c>
      <c r="AQ1503" s="4">
        <v>4427616</v>
      </c>
      <c r="AR1503" s="13">
        <v>622.77</v>
      </c>
      <c r="AS1503" s="4">
        <v>42095813</v>
      </c>
      <c r="AT1503" s="13">
        <v>213.8</v>
      </c>
      <c r="AU1503" s="4">
        <v>2681984</v>
      </c>
      <c r="AV1503" s="13">
        <v>2098.71</v>
      </c>
      <c r="AW1503" s="4">
        <v>238614</v>
      </c>
      <c r="AX1503" s="13">
        <v>269.58999999999997</v>
      </c>
      <c r="AY1503" s="4">
        <v>4669578</v>
      </c>
      <c r="AZ1503" s="13">
        <v>163.19999999999999</v>
      </c>
      <c r="BA1503" s="4">
        <v>4443487</v>
      </c>
      <c r="BB1503" s="13">
        <v>53.65</v>
      </c>
      <c r="BC1503" s="4">
        <v>12846706</v>
      </c>
      <c r="BD1503" s="13">
        <v>103.27</v>
      </c>
      <c r="BE1503" s="4">
        <v>6409253</v>
      </c>
      <c r="BF1503" s="13">
        <v>130.44</v>
      </c>
      <c r="BG1503" s="4">
        <v>1752454</v>
      </c>
      <c r="BH1503" s="13">
        <v>138.34</v>
      </c>
      <c r="BI1503" s="4">
        <v>6573449</v>
      </c>
    </row>
    <row r="1504" spans="1:61" x14ac:dyDescent="0.35">
      <c r="A1504" s="1">
        <v>44182</v>
      </c>
      <c r="B1504" s="13">
        <v>128.69999999999999</v>
      </c>
      <c r="C1504" s="4">
        <v>94359811</v>
      </c>
      <c r="D1504" s="13">
        <v>219.42</v>
      </c>
      <c r="E1504" s="4">
        <v>32515784</v>
      </c>
      <c r="F1504" s="13">
        <v>533.65</v>
      </c>
      <c r="G1504" s="4">
        <v>5784597</v>
      </c>
      <c r="H1504" s="13">
        <v>426.1</v>
      </c>
      <c r="I1504" s="4">
        <v>1715176</v>
      </c>
      <c r="J1504" s="13">
        <v>63.61</v>
      </c>
      <c r="K1504" s="4">
        <v>15320549</v>
      </c>
      <c r="L1504" s="13">
        <v>225.92</v>
      </c>
      <c r="M1504" s="4">
        <v>9946888</v>
      </c>
      <c r="N1504" s="13">
        <v>96.84</v>
      </c>
      <c r="O1504" s="4">
        <v>32023734</v>
      </c>
      <c r="P1504" s="13">
        <v>495.36</v>
      </c>
      <c r="Q1504" s="4">
        <v>2178354</v>
      </c>
      <c r="R1504" s="13">
        <v>44.82</v>
      </c>
      <c r="S1504" s="4">
        <v>16141596</v>
      </c>
      <c r="T1504" s="13">
        <v>50.65</v>
      </c>
      <c r="U1504" s="4">
        <v>26399017</v>
      </c>
      <c r="V1504" s="13">
        <v>43.48</v>
      </c>
      <c r="W1504" s="4">
        <v>21204637</v>
      </c>
      <c r="X1504" s="13">
        <v>88.41</v>
      </c>
      <c r="Y1504" s="4">
        <v>11748927</v>
      </c>
      <c r="Z1504" s="13">
        <v>52.15</v>
      </c>
      <c r="AA1504" s="4">
        <v>4054072</v>
      </c>
      <c r="AB1504" s="13">
        <v>41.97</v>
      </c>
      <c r="AC1504" s="4">
        <v>9294210</v>
      </c>
      <c r="AD1504" s="13">
        <v>22.93</v>
      </c>
      <c r="AE1504" s="4">
        <v>8481165</v>
      </c>
      <c r="AF1504" s="13">
        <v>27.75</v>
      </c>
      <c r="AG1504" s="4">
        <v>2374495</v>
      </c>
      <c r="AH1504" s="13">
        <v>19.18</v>
      </c>
      <c r="AI1504" s="4">
        <v>17630781</v>
      </c>
      <c r="AJ1504" s="13">
        <v>67.17</v>
      </c>
      <c r="AK1504" s="4">
        <v>3162471</v>
      </c>
      <c r="AL1504" s="13">
        <v>14.3</v>
      </c>
      <c r="AM1504" s="4">
        <v>19338075</v>
      </c>
      <c r="AN1504" s="13">
        <v>40.58</v>
      </c>
      <c r="AO1504" s="4">
        <v>7226999</v>
      </c>
      <c r="AP1504" s="13">
        <v>3236.08</v>
      </c>
      <c r="AQ1504" s="4">
        <v>3474347</v>
      </c>
      <c r="AR1504" s="13">
        <v>655.9</v>
      </c>
      <c r="AS1504" s="4">
        <v>56270144</v>
      </c>
      <c r="AT1504" s="13">
        <v>214.25</v>
      </c>
      <c r="AU1504" s="4">
        <v>2558810</v>
      </c>
      <c r="AV1504" s="13">
        <v>2113.4299999999998</v>
      </c>
      <c r="AW1504" s="4">
        <v>295251</v>
      </c>
      <c r="AX1504" s="13">
        <v>273.97000000000003</v>
      </c>
      <c r="AY1504" s="4">
        <v>4247048</v>
      </c>
      <c r="AZ1504" s="13">
        <v>163.54</v>
      </c>
      <c r="BA1504" s="4">
        <v>4471539</v>
      </c>
      <c r="BB1504" s="13">
        <v>53.05</v>
      </c>
      <c r="BC1504" s="4">
        <v>6195674</v>
      </c>
      <c r="BD1504" s="13">
        <v>103.21</v>
      </c>
      <c r="BE1504" s="4">
        <v>4535689</v>
      </c>
      <c r="BF1504" s="13">
        <v>130.29</v>
      </c>
      <c r="BG1504" s="4">
        <v>1818381</v>
      </c>
      <c r="BH1504" s="13">
        <v>140.5</v>
      </c>
      <c r="BI1504" s="4">
        <v>8726997</v>
      </c>
    </row>
    <row r="1505" spans="1:61" x14ac:dyDescent="0.35">
      <c r="A1505" s="1">
        <v>44183</v>
      </c>
      <c r="B1505" s="13">
        <v>126.655</v>
      </c>
      <c r="C1505" s="4">
        <v>192541496</v>
      </c>
      <c r="D1505" s="13">
        <v>218.59</v>
      </c>
      <c r="E1505" s="4">
        <v>63354922</v>
      </c>
      <c r="F1505" s="13">
        <v>530.88</v>
      </c>
      <c r="G1505" s="4">
        <v>8551616</v>
      </c>
      <c r="H1505" s="13">
        <v>434.56</v>
      </c>
      <c r="I1505" s="4">
        <v>4524332</v>
      </c>
      <c r="J1505" s="13">
        <v>65.06</v>
      </c>
      <c r="K1505" s="4">
        <v>33728701</v>
      </c>
      <c r="L1505" s="13">
        <v>227.43</v>
      </c>
      <c r="M1505" s="4">
        <v>11845438</v>
      </c>
      <c r="N1505" s="13">
        <v>95.92</v>
      </c>
      <c r="O1505" s="4">
        <v>51823103</v>
      </c>
      <c r="P1505" s="13">
        <v>502.95</v>
      </c>
      <c r="Q1505" s="4">
        <v>4667387</v>
      </c>
      <c r="R1505" s="13">
        <v>45.44</v>
      </c>
      <c r="S1505" s="4">
        <v>41026972</v>
      </c>
      <c r="T1505" s="13">
        <v>47.46</v>
      </c>
      <c r="U1505" s="4">
        <v>119298410</v>
      </c>
      <c r="V1505" s="13">
        <v>42.73</v>
      </c>
      <c r="W1505" s="4">
        <v>46596771</v>
      </c>
      <c r="X1505" s="13">
        <v>87.19</v>
      </c>
      <c r="Y1505" s="4">
        <v>27427607</v>
      </c>
      <c r="Z1505" s="13">
        <v>51.77</v>
      </c>
      <c r="AA1505" s="4">
        <v>9911107</v>
      </c>
      <c r="AB1505" s="13">
        <v>40.98</v>
      </c>
      <c r="AC1505" s="4">
        <v>20819292</v>
      </c>
      <c r="AD1505" s="13">
        <v>22.31</v>
      </c>
      <c r="AE1505" s="4">
        <v>20038604</v>
      </c>
      <c r="AF1505" s="13">
        <v>26.95</v>
      </c>
      <c r="AG1505" s="4">
        <v>5058287</v>
      </c>
      <c r="AH1505" s="13">
        <v>18.52</v>
      </c>
      <c r="AI1505" s="4">
        <v>38206596</v>
      </c>
      <c r="AJ1505" s="13">
        <v>66.849999999999994</v>
      </c>
      <c r="AK1505" s="4">
        <v>8457011</v>
      </c>
      <c r="AL1505" s="13">
        <v>14.21</v>
      </c>
      <c r="AM1505" s="4">
        <v>33134653</v>
      </c>
      <c r="AN1505" s="13">
        <v>40.35</v>
      </c>
      <c r="AO1505" s="4">
        <v>12846436</v>
      </c>
      <c r="AP1505" s="13">
        <v>3201.65</v>
      </c>
      <c r="AQ1505" s="4">
        <v>5995713</v>
      </c>
      <c r="AR1505" s="13">
        <v>695</v>
      </c>
      <c r="AS1505" s="4">
        <v>222126194</v>
      </c>
      <c r="AT1505" s="13">
        <v>215.08</v>
      </c>
      <c r="AU1505" s="4">
        <v>7929060</v>
      </c>
      <c r="AV1505" s="13">
        <v>2099.65</v>
      </c>
      <c r="AW1505" s="4">
        <v>536194</v>
      </c>
      <c r="AX1505" s="13">
        <v>270.45</v>
      </c>
      <c r="AY1505" s="4">
        <v>9817032</v>
      </c>
      <c r="AZ1505" s="13">
        <v>163.19999999999999</v>
      </c>
      <c r="BA1505" s="4">
        <v>11916925</v>
      </c>
      <c r="BB1505" s="13">
        <v>53.06</v>
      </c>
      <c r="BC1505" s="4">
        <v>10943142</v>
      </c>
      <c r="BD1505" s="13">
        <v>103.28</v>
      </c>
      <c r="BE1505" s="4">
        <v>10214981</v>
      </c>
      <c r="BF1505" s="13">
        <v>128.82</v>
      </c>
      <c r="BG1505" s="4">
        <v>3376444</v>
      </c>
      <c r="BH1505" s="13">
        <v>137.28</v>
      </c>
      <c r="BI1505" s="4">
        <v>17970788</v>
      </c>
    </row>
    <row r="1506" spans="1:61" x14ac:dyDescent="0.35">
      <c r="A1506" s="1">
        <v>44186</v>
      </c>
      <c r="B1506" s="13">
        <v>128.22999999999999</v>
      </c>
      <c r="C1506" s="4">
        <v>121251553</v>
      </c>
      <c r="D1506" s="13">
        <v>222.59</v>
      </c>
      <c r="E1506" s="4">
        <v>37181886</v>
      </c>
      <c r="F1506" s="13">
        <v>533.29</v>
      </c>
      <c r="G1506" s="4">
        <v>7558304</v>
      </c>
      <c r="H1506" s="13">
        <v>428.88</v>
      </c>
      <c r="I1506" s="4">
        <v>1909606</v>
      </c>
      <c r="J1506" s="13">
        <v>64.48</v>
      </c>
      <c r="K1506" s="4">
        <v>18210155</v>
      </c>
      <c r="L1506" s="13">
        <v>226.47</v>
      </c>
      <c r="M1506" s="4">
        <v>9219003</v>
      </c>
      <c r="N1506" s="13">
        <v>93.23</v>
      </c>
      <c r="O1506" s="4">
        <v>47093891</v>
      </c>
      <c r="P1506" s="13">
        <v>498.39</v>
      </c>
      <c r="Q1506" s="4">
        <v>2412884</v>
      </c>
      <c r="R1506" s="13">
        <v>44.88</v>
      </c>
      <c r="S1506" s="4">
        <v>19865295</v>
      </c>
      <c r="T1506" s="13">
        <v>46.36</v>
      </c>
      <c r="U1506" s="4">
        <v>53775701</v>
      </c>
      <c r="V1506" s="13">
        <v>41.95</v>
      </c>
      <c r="W1506" s="4">
        <v>27869522</v>
      </c>
      <c r="X1506" s="13">
        <v>86.09</v>
      </c>
      <c r="Y1506" s="4">
        <v>11430471</v>
      </c>
      <c r="Z1506" s="13">
        <v>50.08</v>
      </c>
      <c r="AA1506" s="4">
        <v>5318103</v>
      </c>
      <c r="AB1506" s="13">
        <v>40.24</v>
      </c>
      <c r="AC1506" s="4">
        <v>10998061</v>
      </c>
      <c r="AD1506" s="13">
        <v>21.78</v>
      </c>
      <c r="AE1506" s="4">
        <v>10778281</v>
      </c>
      <c r="AF1506" s="13">
        <v>27.08</v>
      </c>
      <c r="AG1506" s="4">
        <v>1923319</v>
      </c>
      <c r="AH1506" s="13">
        <v>17.47</v>
      </c>
      <c r="AI1506" s="4">
        <v>29666912</v>
      </c>
      <c r="AJ1506" s="13">
        <v>66.489999999999995</v>
      </c>
      <c r="AK1506" s="4">
        <v>3479152</v>
      </c>
      <c r="AL1506" s="13">
        <v>13.99</v>
      </c>
      <c r="AM1506" s="4">
        <v>20343524</v>
      </c>
      <c r="AN1506" s="13">
        <v>39.75</v>
      </c>
      <c r="AO1506" s="4">
        <v>6302479</v>
      </c>
      <c r="AP1506" s="13">
        <v>3206.18</v>
      </c>
      <c r="AQ1506" s="4">
        <v>3836846</v>
      </c>
      <c r="AR1506" s="13">
        <v>649.86</v>
      </c>
      <c r="AS1506" s="4">
        <v>58045264</v>
      </c>
      <c r="AT1506" s="13">
        <v>211.67</v>
      </c>
      <c r="AU1506" s="4">
        <v>4342480</v>
      </c>
      <c r="AV1506" s="13">
        <v>2068.1999999999998</v>
      </c>
      <c r="AW1506" s="4">
        <v>357109</v>
      </c>
      <c r="AX1506" s="13">
        <v>270.99</v>
      </c>
      <c r="AY1506" s="4">
        <v>4339037</v>
      </c>
      <c r="AZ1506" s="13">
        <v>164.33</v>
      </c>
      <c r="BA1506" s="4">
        <v>5153058</v>
      </c>
      <c r="BB1506" s="13">
        <v>51.57</v>
      </c>
      <c r="BC1506" s="4">
        <v>6082303</v>
      </c>
      <c r="BD1506" s="13">
        <v>102.94</v>
      </c>
      <c r="BE1506" s="4">
        <v>7175930</v>
      </c>
      <c r="BF1506" s="13">
        <v>127.32</v>
      </c>
      <c r="BG1506" s="4">
        <v>2187192</v>
      </c>
      <c r="BH1506" s="13">
        <v>144.02000000000001</v>
      </c>
      <c r="BI1506" s="4">
        <v>16111271</v>
      </c>
    </row>
    <row r="1507" spans="1:61" x14ac:dyDescent="0.35">
      <c r="A1507" s="1">
        <v>44187</v>
      </c>
      <c r="B1507" s="13">
        <v>131.88</v>
      </c>
      <c r="C1507" s="4">
        <v>169351825</v>
      </c>
      <c r="D1507" s="13">
        <v>223.94</v>
      </c>
      <c r="E1507" s="4">
        <v>22643397</v>
      </c>
      <c r="F1507" s="13">
        <v>531.13</v>
      </c>
      <c r="G1507" s="4">
        <v>4657872</v>
      </c>
      <c r="H1507" s="13">
        <v>433.1</v>
      </c>
      <c r="I1507" s="4">
        <v>1793801</v>
      </c>
      <c r="J1507" s="13">
        <v>65.150000000000006</v>
      </c>
      <c r="K1507" s="4">
        <v>17148222</v>
      </c>
      <c r="L1507" s="13">
        <v>231.17</v>
      </c>
      <c r="M1507" s="4">
        <v>10367337</v>
      </c>
      <c r="N1507" s="13">
        <v>93.16</v>
      </c>
      <c r="O1507" s="4">
        <v>35717836</v>
      </c>
      <c r="P1507" s="13">
        <v>504.17</v>
      </c>
      <c r="Q1507" s="4">
        <v>1701985</v>
      </c>
      <c r="R1507" s="13">
        <v>44.69</v>
      </c>
      <c r="S1507" s="4">
        <v>16031552</v>
      </c>
      <c r="T1507" s="13">
        <v>46.17</v>
      </c>
      <c r="U1507" s="4">
        <v>32188769</v>
      </c>
      <c r="V1507" s="13">
        <v>41.24</v>
      </c>
      <c r="W1507" s="4">
        <v>21811972</v>
      </c>
      <c r="X1507" s="13">
        <v>84.36</v>
      </c>
      <c r="Y1507" s="4">
        <v>8589973</v>
      </c>
      <c r="Z1507" s="13">
        <v>48.85</v>
      </c>
      <c r="AA1507" s="4">
        <v>5034589</v>
      </c>
      <c r="AB1507" s="13">
        <v>39.03</v>
      </c>
      <c r="AC1507" s="4">
        <v>9190682</v>
      </c>
      <c r="AD1507" s="13">
        <v>21.36</v>
      </c>
      <c r="AE1507" s="4">
        <v>17184150</v>
      </c>
      <c r="AF1507" s="13">
        <v>26.66</v>
      </c>
      <c r="AG1507" s="4">
        <v>1098241</v>
      </c>
      <c r="AH1507" s="13">
        <v>16.920000000000002</v>
      </c>
      <c r="AI1507" s="4">
        <v>21538117</v>
      </c>
      <c r="AJ1507" s="13">
        <v>67.510000000000005</v>
      </c>
      <c r="AK1507" s="4">
        <v>3574303</v>
      </c>
      <c r="AL1507" s="13">
        <v>13.78</v>
      </c>
      <c r="AM1507" s="4">
        <v>14879082</v>
      </c>
      <c r="AN1507" s="13">
        <v>39.67</v>
      </c>
      <c r="AO1507" s="4">
        <v>7608306</v>
      </c>
      <c r="AP1507" s="13">
        <v>3206.52</v>
      </c>
      <c r="AQ1507" s="4">
        <v>2381781</v>
      </c>
      <c r="AR1507" s="13">
        <v>640.34</v>
      </c>
      <c r="AS1507" s="4">
        <v>51861644</v>
      </c>
      <c r="AT1507" s="13">
        <v>211.92</v>
      </c>
      <c r="AU1507" s="4">
        <v>2773709</v>
      </c>
      <c r="AV1507" s="13">
        <v>2052.8200000000002</v>
      </c>
      <c r="AW1507" s="4">
        <v>198826</v>
      </c>
      <c r="AX1507" s="13">
        <v>270.04000000000002</v>
      </c>
      <c r="AY1507" s="4">
        <v>3143451</v>
      </c>
      <c r="AZ1507" s="13">
        <v>164.61</v>
      </c>
      <c r="BA1507" s="4">
        <v>3275626</v>
      </c>
      <c r="BB1507" s="13">
        <v>51.62</v>
      </c>
      <c r="BC1507" s="4">
        <v>6216128</v>
      </c>
      <c r="BD1507" s="13">
        <v>102.41</v>
      </c>
      <c r="BE1507" s="4">
        <v>4305282</v>
      </c>
      <c r="BF1507" s="13">
        <v>126.26</v>
      </c>
      <c r="BG1507" s="4">
        <v>1498541</v>
      </c>
      <c r="BH1507" s="13">
        <v>142.44999999999999</v>
      </c>
      <c r="BI1507" s="4">
        <v>6341604</v>
      </c>
    </row>
    <row r="1508" spans="1:61" x14ac:dyDescent="0.35">
      <c r="A1508" s="1">
        <v>44188</v>
      </c>
      <c r="B1508" s="13">
        <v>130.96</v>
      </c>
      <c r="C1508" s="4">
        <v>88223692</v>
      </c>
      <c r="D1508" s="13">
        <v>221.02</v>
      </c>
      <c r="E1508" s="4">
        <v>18699638</v>
      </c>
      <c r="F1508" s="13">
        <v>520.37</v>
      </c>
      <c r="G1508" s="4">
        <v>4478569</v>
      </c>
      <c r="H1508" s="13">
        <v>425.46</v>
      </c>
      <c r="I1508" s="4">
        <v>1053366</v>
      </c>
      <c r="J1508" s="13">
        <v>65.3</v>
      </c>
      <c r="K1508" s="4">
        <v>13075190</v>
      </c>
      <c r="L1508" s="13">
        <v>227.43</v>
      </c>
      <c r="M1508" s="4">
        <v>7090526</v>
      </c>
      <c r="N1508" s="13">
        <v>91.55</v>
      </c>
      <c r="O1508" s="4">
        <v>25993348</v>
      </c>
      <c r="P1508" s="13">
        <v>496.91</v>
      </c>
      <c r="Q1508" s="4">
        <v>1428583</v>
      </c>
      <c r="R1508" s="13">
        <v>44.375</v>
      </c>
      <c r="S1508" s="4">
        <v>12032642</v>
      </c>
      <c r="T1508" s="13">
        <v>46.57</v>
      </c>
      <c r="U1508" s="4">
        <v>22564228</v>
      </c>
      <c r="V1508" s="13">
        <v>41.77</v>
      </c>
      <c r="W1508" s="4">
        <v>19085878</v>
      </c>
      <c r="X1508" s="13">
        <v>85.69</v>
      </c>
      <c r="Y1508" s="4">
        <v>7223112</v>
      </c>
      <c r="Z1508" s="13">
        <v>50.08</v>
      </c>
      <c r="AA1508" s="4">
        <v>3660460</v>
      </c>
      <c r="AB1508" s="13">
        <v>40.08</v>
      </c>
      <c r="AC1508" s="4">
        <v>6137807</v>
      </c>
      <c r="AD1508" s="13">
        <v>21.92</v>
      </c>
      <c r="AE1508" s="4">
        <v>9474538</v>
      </c>
      <c r="AF1508" s="13">
        <v>26.85</v>
      </c>
      <c r="AG1508" s="4">
        <v>1523154</v>
      </c>
      <c r="AH1508" s="13">
        <v>17.89</v>
      </c>
      <c r="AI1508" s="4">
        <v>24012805</v>
      </c>
      <c r="AJ1508" s="13">
        <v>69.36</v>
      </c>
      <c r="AK1508" s="4">
        <v>2988063</v>
      </c>
      <c r="AL1508" s="13">
        <v>13.83</v>
      </c>
      <c r="AM1508" s="4">
        <v>16017405</v>
      </c>
      <c r="AN1508" s="13">
        <v>41.31</v>
      </c>
      <c r="AO1508" s="4">
        <v>4944717</v>
      </c>
      <c r="AP1508" s="13">
        <v>3185.27</v>
      </c>
      <c r="AQ1508" s="4">
        <v>2093787</v>
      </c>
      <c r="AR1508" s="13">
        <v>645.98</v>
      </c>
      <c r="AS1508" s="4">
        <v>33172972</v>
      </c>
      <c r="AT1508" s="13">
        <v>212.02</v>
      </c>
      <c r="AU1508" s="4">
        <v>1658765</v>
      </c>
      <c r="AV1508" s="13">
        <v>2100.85</v>
      </c>
      <c r="AW1508" s="4">
        <v>314692</v>
      </c>
      <c r="AX1508" s="13">
        <v>269.81</v>
      </c>
      <c r="AY1508" s="4">
        <v>2337149</v>
      </c>
      <c r="AZ1508" s="13">
        <v>162.43</v>
      </c>
      <c r="BA1508" s="4">
        <v>3613660</v>
      </c>
      <c r="BB1508" s="13">
        <v>51.13</v>
      </c>
      <c r="BC1508" s="4">
        <v>4739607</v>
      </c>
      <c r="BD1508" s="13">
        <v>102.06</v>
      </c>
      <c r="BE1508" s="4">
        <v>3817267</v>
      </c>
      <c r="BF1508" s="13">
        <v>128.61000000000001</v>
      </c>
      <c r="BG1508" s="4">
        <v>1624632</v>
      </c>
      <c r="BH1508" s="13">
        <v>141.76</v>
      </c>
      <c r="BI1508" s="4">
        <v>3388279</v>
      </c>
    </row>
    <row r="1509" spans="1:61" x14ac:dyDescent="0.35">
      <c r="A1509" s="1">
        <v>44189</v>
      </c>
      <c r="B1509" s="13">
        <v>131.97</v>
      </c>
      <c r="C1509" s="4">
        <v>54930064</v>
      </c>
      <c r="D1509" s="13">
        <v>222.75</v>
      </c>
      <c r="E1509" s="4">
        <v>10550572</v>
      </c>
      <c r="F1509" s="13">
        <v>519.75</v>
      </c>
      <c r="G1509" s="4">
        <v>2447088</v>
      </c>
      <c r="H1509" s="13">
        <v>431.46</v>
      </c>
      <c r="I1509" s="4">
        <v>412268</v>
      </c>
      <c r="J1509" s="13">
        <v>64.959999999999994</v>
      </c>
      <c r="K1509" s="4">
        <v>3796498</v>
      </c>
      <c r="L1509" s="13">
        <v>225.78</v>
      </c>
      <c r="M1509" s="4">
        <v>6146282</v>
      </c>
      <c r="N1509" s="13">
        <v>91.81</v>
      </c>
      <c r="O1509" s="4">
        <v>16705909</v>
      </c>
      <c r="P1509" s="13">
        <v>499.86</v>
      </c>
      <c r="Q1509" s="4">
        <v>589182</v>
      </c>
      <c r="R1509" s="13">
        <v>44.54</v>
      </c>
      <c r="S1509" s="4">
        <v>5720538</v>
      </c>
      <c r="T1509" s="13">
        <v>47.07</v>
      </c>
      <c r="U1509" s="4">
        <v>11865642</v>
      </c>
      <c r="V1509" s="13">
        <v>41.6</v>
      </c>
      <c r="W1509" s="4">
        <v>8039006</v>
      </c>
      <c r="X1509" s="13">
        <v>85.33</v>
      </c>
      <c r="Y1509" s="4">
        <v>3335646</v>
      </c>
      <c r="Z1509" s="13">
        <v>49.6</v>
      </c>
      <c r="AA1509" s="4">
        <v>2128499</v>
      </c>
      <c r="AB1509" s="13">
        <v>39.49</v>
      </c>
      <c r="AC1509" s="4">
        <v>3530252</v>
      </c>
      <c r="AD1509" s="13">
        <v>21.64</v>
      </c>
      <c r="AE1509" s="4">
        <v>3664936</v>
      </c>
      <c r="AF1509" s="13">
        <v>26.55</v>
      </c>
      <c r="AG1509" s="4">
        <v>504749</v>
      </c>
      <c r="AH1509" s="13">
        <v>17.670000000000002</v>
      </c>
      <c r="AI1509" s="4">
        <v>9203916</v>
      </c>
      <c r="AJ1509" s="13">
        <v>68.73</v>
      </c>
      <c r="AK1509" s="4">
        <v>1295243</v>
      </c>
      <c r="AL1509" s="13">
        <v>13.83</v>
      </c>
      <c r="AM1509" s="4">
        <v>5520137</v>
      </c>
      <c r="AN1509" s="13">
        <v>41.21</v>
      </c>
      <c r="AO1509" s="4">
        <v>1989270</v>
      </c>
      <c r="AP1509" s="13">
        <v>3172.69</v>
      </c>
      <c r="AQ1509" s="4">
        <v>1451917</v>
      </c>
      <c r="AR1509" s="13">
        <v>661.77</v>
      </c>
      <c r="AS1509" s="4">
        <v>22865568</v>
      </c>
      <c r="AT1509" s="13">
        <v>211.39</v>
      </c>
      <c r="AU1509" s="4">
        <v>1047650</v>
      </c>
      <c r="AV1509" s="13">
        <v>2088.35</v>
      </c>
      <c r="AW1509" s="4">
        <v>182524</v>
      </c>
      <c r="AX1509" s="13">
        <v>270.92</v>
      </c>
      <c r="AY1509" s="4">
        <v>1093947</v>
      </c>
      <c r="AZ1509" s="13">
        <v>162.77000000000001</v>
      </c>
      <c r="BA1509" s="4">
        <v>1044638</v>
      </c>
      <c r="BB1509" s="13">
        <v>50.12</v>
      </c>
      <c r="BC1509" s="4">
        <v>2718524</v>
      </c>
      <c r="BD1509" s="13">
        <v>102.01</v>
      </c>
      <c r="BE1509" s="4">
        <v>1949183</v>
      </c>
      <c r="BF1509" s="13">
        <v>128.75</v>
      </c>
      <c r="BG1509" s="4">
        <v>592067</v>
      </c>
      <c r="BH1509" s="13">
        <v>141.6</v>
      </c>
      <c r="BI1509" s="4">
        <v>1821900</v>
      </c>
    </row>
    <row r="1510" spans="1:61" x14ac:dyDescent="0.35">
      <c r="A1510" s="1">
        <v>44193</v>
      </c>
      <c r="B1510" s="13">
        <v>136.69</v>
      </c>
      <c r="C1510" s="4">
        <v>124486237</v>
      </c>
      <c r="D1510" s="13">
        <v>224.96</v>
      </c>
      <c r="E1510" s="4">
        <v>17933496</v>
      </c>
      <c r="F1510" s="13">
        <v>516</v>
      </c>
      <c r="G1510" s="4">
        <v>5314141</v>
      </c>
      <c r="H1510" s="13">
        <v>431.88</v>
      </c>
      <c r="I1510" s="4">
        <v>1062524</v>
      </c>
      <c r="J1510" s="13">
        <v>64.87</v>
      </c>
      <c r="K1510" s="4">
        <v>6463473</v>
      </c>
      <c r="L1510" s="13">
        <v>224.64</v>
      </c>
      <c r="M1510" s="4">
        <v>6422513</v>
      </c>
      <c r="N1510" s="13">
        <v>91.6</v>
      </c>
      <c r="O1510" s="4">
        <v>30627297</v>
      </c>
      <c r="P1510" s="13">
        <v>498.95</v>
      </c>
      <c r="Q1510" s="4">
        <v>1515441</v>
      </c>
      <c r="R1510" s="13">
        <v>44.92</v>
      </c>
      <c r="S1510" s="4">
        <v>13458432</v>
      </c>
      <c r="T1510" s="13">
        <v>47.07</v>
      </c>
      <c r="U1510" s="4">
        <v>21269166</v>
      </c>
      <c r="V1510" s="13">
        <v>41.74</v>
      </c>
      <c r="W1510" s="4">
        <v>23877548</v>
      </c>
      <c r="X1510" s="13">
        <v>84.9</v>
      </c>
      <c r="Y1510" s="4">
        <v>8051925</v>
      </c>
      <c r="Z1510" s="13">
        <v>48.94</v>
      </c>
      <c r="AA1510" s="4">
        <v>2594809</v>
      </c>
      <c r="AB1510" s="13">
        <v>39.299999999999997</v>
      </c>
      <c r="AC1510" s="4">
        <v>6178212</v>
      </c>
      <c r="AD1510" s="13">
        <v>21.57</v>
      </c>
      <c r="AE1510" s="4">
        <v>6461084</v>
      </c>
      <c r="AF1510" s="13">
        <v>25.73</v>
      </c>
      <c r="AG1510" s="4">
        <v>1604619</v>
      </c>
      <c r="AH1510" s="13">
        <v>17.399999999999999</v>
      </c>
      <c r="AI1510" s="4">
        <v>14617511</v>
      </c>
      <c r="AJ1510" s="13">
        <v>69.33</v>
      </c>
      <c r="AK1510" s="4">
        <v>2442348</v>
      </c>
      <c r="AL1510" s="13">
        <v>13.64</v>
      </c>
      <c r="AM1510" s="4">
        <v>13949135</v>
      </c>
      <c r="AN1510" s="13">
        <v>40.78</v>
      </c>
      <c r="AO1510" s="4">
        <v>4294142</v>
      </c>
      <c r="AP1510" s="13">
        <v>3283.96</v>
      </c>
      <c r="AQ1510" s="4">
        <v>5686787</v>
      </c>
      <c r="AR1510" s="13">
        <v>663.69</v>
      </c>
      <c r="AS1510" s="4">
        <v>32278561</v>
      </c>
      <c r="AT1510" s="13">
        <v>214.02</v>
      </c>
      <c r="AU1510" s="4">
        <v>2550104</v>
      </c>
      <c r="AV1510" s="13">
        <v>2137.92</v>
      </c>
      <c r="AW1510" s="4">
        <v>250990</v>
      </c>
      <c r="AX1510" s="13">
        <v>269.25</v>
      </c>
      <c r="AY1510" s="4">
        <v>2633841</v>
      </c>
      <c r="AZ1510" s="13">
        <v>162.04</v>
      </c>
      <c r="BA1510" s="4">
        <v>2634983</v>
      </c>
      <c r="BB1510" s="13">
        <v>50.24</v>
      </c>
      <c r="BC1510" s="4">
        <v>6187361</v>
      </c>
      <c r="BD1510" s="13">
        <v>104.34</v>
      </c>
      <c r="BE1510" s="4">
        <v>5055179</v>
      </c>
      <c r="BF1510" s="13">
        <v>128.32</v>
      </c>
      <c r="BG1510" s="4">
        <v>1330284</v>
      </c>
      <c r="BH1510" s="13">
        <v>142.43</v>
      </c>
      <c r="BI1510" s="4">
        <v>4081534</v>
      </c>
    </row>
    <row r="1511" spans="1:61" x14ac:dyDescent="0.35">
      <c r="A1511" s="1">
        <v>44194</v>
      </c>
      <c r="B1511" s="13">
        <v>134.87</v>
      </c>
      <c r="C1511" s="4">
        <v>121047324</v>
      </c>
      <c r="D1511" s="13">
        <v>224.15</v>
      </c>
      <c r="E1511" s="4">
        <v>17403213</v>
      </c>
      <c r="F1511" s="13">
        <v>517.73</v>
      </c>
      <c r="G1511" s="4">
        <v>4259304</v>
      </c>
      <c r="H1511" s="13">
        <v>429.04</v>
      </c>
      <c r="I1511" s="4">
        <v>959340</v>
      </c>
      <c r="J1511" s="13">
        <v>64.459999999999994</v>
      </c>
      <c r="K1511" s="4">
        <v>7770151</v>
      </c>
      <c r="L1511" s="13">
        <v>222.46</v>
      </c>
      <c r="M1511" s="4">
        <v>6122445</v>
      </c>
      <c r="N1511" s="13">
        <v>90.62</v>
      </c>
      <c r="O1511" s="4">
        <v>31748211</v>
      </c>
      <c r="P1511" s="13">
        <v>502.11</v>
      </c>
      <c r="Q1511" s="4">
        <v>1434200</v>
      </c>
      <c r="R1511" s="13">
        <v>44.64</v>
      </c>
      <c r="S1511" s="4">
        <v>11828960</v>
      </c>
      <c r="T1511" s="13">
        <v>49.39</v>
      </c>
      <c r="U1511" s="4">
        <v>84531388</v>
      </c>
      <c r="V1511" s="13">
        <v>41.27</v>
      </c>
      <c r="W1511" s="4">
        <v>20287740</v>
      </c>
      <c r="X1511" s="13">
        <v>84.61</v>
      </c>
      <c r="Y1511" s="4">
        <v>7670818</v>
      </c>
      <c r="Z1511" s="13">
        <v>48.67</v>
      </c>
      <c r="AA1511" s="4">
        <v>2027798</v>
      </c>
      <c r="AB1511" s="13">
        <v>39.07</v>
      </c>
      <c r="AC1511" s="4">
        <v>7003281</v>
      </c>
      <c r="AD1511" s="13">
        <v>21.38</v>
      </c>
      <c r="AE1511" s="4">
        <v>7140593</v>
      </c>
      <c r="AF1511" s="13">
        <v>26.12</v>
      </c>
      <c r="AG1511" s="4">
        <v>1534279</v>
      </c>
      <c r="AH1511" s="13">
        <v>17.239999999999998</v>
      </c>
      <c r="AI1511" s="4">
        <v>18073982</v>
      </c>
      <c r="AJ1511" s="13">
        <v>68.38</v>
      </c>
      <c r="AK1511" s="4">
        <v>3847467</v>
      </c>
      <c r="AL1511" s="13">
        <v>13.57</v>
      </c>
      <c r="AM1511" s="4">
        <v>14819175</v>
      </c>
      <c r="AN1511" s="13">
        <v>40.729999999999997</v>
      </c>
      <c r="AO1511" s="4">
        <v>3363063</v>
      </c>
      <c r="AP1511" s="13">
        <v>3322</v>
      </c>
      <c r="AQ1511" s="4">
        <v>4872933</v>
      </c>
      <c r="AR1511" s="13">
        <v>665.99</v>
      </c>
      <c r="AS1511" s="4">
        <v>22910811</v>
      </c>
      <c r="AT1511" s="13">
        <v>212.71</v>
      </c>
      <c r="AU1511" s="4">
        <v>1665725</v>
      </c>
      <c r="AV1511" s="13">
        <v>2185.4</v>
      </c>
      <c r="AW1511" s="4">
        <v>341895</v>
      </c>
      <c r="AX1511" s="13">
        <v>266.19</v>
      </c>
      <c r="AY1511" s="4">
        <v>2572074</v>
      </c>
      <c r="AZ1511" s="13">
        <v>160.54</v>
      </c>
      <c r="BA1511" s="4">
        <v>3326108</v>
      </c>
      <c r="BB1511" s="13">
        <v>50.86</v>
      </c>
      <c r="BC1511" s="4">
        <v>4796748</v>
      </c>
      <c r="BD1511" s="13">
        <v>105.63</v>
      </c>
      <c r="BE1511" s="4">
        <v>4780921</v>
      </c>
      <c r="BF1511" s="13">
        <v>129</v>
      </c>
      <c r="BG1511" s="4">
        <v>1685107</v>
      </c>
      <c r="BH1511" s="13">
        <v>141.57</v>
      </c>
      <c r="BI1511" s="4">
        <v>3232430</v>
      </c>
    </row>
    <row r="1512" spans="1:61" x14ac:dyDescent="0.35">
      <c r="A1512" s="1">
        <v>44195</v>
      </c>
      <c r="B1512" s="13">
        <v>133.72</v>
      </c>
      <c r="C1512" s="4">
        <v>96452124</v>
      </c>
      <c r="D1512" s="13">
        <v>221.68</v>
      </c>
      <c r="E1512" s="4">
        <v>20272337</v>
      </c>
      <c r="F1512" s="13">
        <v>525.83000000000004</v>
      </c>
      <c r="G1512" s="4">
        <v>5634929</v>
      </c>
      <c r="H1512" s="13">
        <v>434.83</v>
      </c>
      <c r="I1512" s="4">
        <v>1055498</v>
      </c>
      <c r="J1512" s="13">
        <v>64.400000000000006</v>
      </c>
      <c r="K1512" s="4">
        <v>6191976</v>
      </c>
      <c r="L1512" s="13">
        <v>222.4</v>
      </c>
      <c r="M1512" s="4">
        <v>4724009</v>
      </c>
      <c r="N1512" s="13">
        <v>92.29</v>
      </c>
      <c r="O1512" s="4">
        <v>25844973</v>
      </c>
      <c r="P1512" s="13">
        <v>497.45</v>
      </c>
      <c r="Q1512" s="4">
        <v>1529878</v>
      </c>
      <c r="R1512" s="13">
        <v>44.48</v>
      </c>
      <c r="S1512" s="4">
        <v>11043106</v>
      </c>
      <c r="T1512" s="13">
        <v>48.75</v>
      </c>
      <c r="U1512" s="4">
        <v>37385409</v>
      </c>
      <c r="V1512" s="13">
        <v>41.6</v>
      </c>
      <c r="W1512" s="4">
        <v>23807314</v>
      </c>
      <c r="X1512" s="13">
        <v>85.33</v>
      </c>
      <c r="Y1512" s="4">
        <v>7901846</v>
      </c>
      <c r="Z1512" s="13">
        <v>50.56</v>
      </c>
      <c r="AA1512" s="4">
        <v>2324049</v>
      </c>
      <c r="AB1512" s="13">
        <v>40.01</v>
      </c>
      <c r="AC1512" s="4">
        <v>6268859</v>
      </c>
      <c r="AD1512" s="13">
        <v>21.88</v>
      </c>
      <c r="AE1512" s="4">
        <v>7077087</v>
      </c>
      <c r="AF1512" s="13">
        <v>26.18</v>
      </c>
      <c r="AG1512" s="4">
        <v>1687905</v>
      </c>
      <c r="AH1512" s="13">
        <v>17.91</v>
      </c>
      <c r="AI1512" s="4">
        <v>16517169</v>
      </c>
      <c r="AJ1512" s="13">
        <v>70.599999999999994</v>
      </c>
      <c r="AK1512" s="4">
        <v>2906007</v>
      </c>
      <c r="AL1512" s="13">
        <v>13.57</v>
      </c>
      <c r="AM1512" s="4">
        <v>11570339</v>
      </c>
      <c r="AN1512" s="13">
        <v>41.57</v>
      </c>
      <c r="AO1512" s="4">
        <v>3152281</v>
      </c>
      <c r="AP1512" s="13">
        <v>3285.85</v>
      </c>
      <c r="AQ1512" s="4">
        <v>3209310</v>
      </c>
      <c r="AR1512" s="13">
        <v>694.78</v>
      </c>
      <c r="AS1512" s="4">
        <v>42846021</v>
      </c>
      <c r="AT1512" s="13">
        <v>211.56</v>
      </c>
      <c r="AU1512" s="4">
        <v>1854990</v>
      </c>
      <c r="AV1512" s="13">
        <v>2205.2600000000002</v>
      </c>
      <c r="AW1512" s="4">
        <v>229768</v>
      </c>
      <c r="AX1512" s="13">
        <v>265.26</v>
      </c>
      <c r="AY1512" s="4">
        <v>2511385</v>
      </c>
      <c r="AZ1512" s="13">
        <v>160.56</v>
      </c>
      <c r="BA1512" s="4">
        <v>3227031</v>
      </c>
      <c r="BB1512" s="13">
        <v>50.55</v>
      </c>
      <c r="BC1512" s="4">
        <v>8618922</v>
      </c>
      <c r="BD1512" s="13">
        <v>105.97</v>
      </c>
      <c r="BE1512" s="4">
        <v>3654380</v>
      </c>
      <c r="BF1512" s="13">
        <v>130.47</v>
      </c>
      <c r="BG1512" s="4">
        <v>1284661</v>
      </c>
      <c r="BH1512" s="13">
        <v>141.58000000000001</v>
      </c>
      <c r="BI1512" s="4">
        <v>3052122</v>
      </c>
    </row>
    <row r="1513" spans="1:61" x14ac:dyDescent="0.35">
      <c r="A1513" s="1">
        <v>44196</v>
      </c>
      <c r="B1513" s="13">
        <v>132.69</v>
      </c>
      <c r="C1513" s="4">
        <v>99116586</v>
      </c>
      <c r="D1513" s="13">
        <v>222.42</v>
      </c>
      <c r="E1513" s="4">
        <v>20942132</v>
      </c>
      <c r="F1513" s="13">
        <v>522.20000000000005</v>
      </c>
      <c r="G1513" s="4">
        <v>4810610</v>
      </c>
      <c r="H1513" s="13">
        <v>437.85</v>
      </c>
      <c r="I1513" s="4">
        <v>1021152</v>
      </c>
      <c r="J1513" s="13">
        <v>64.69</v>
      </c>
      <c r="K1513" s="4">
        <v>6928616</v>
      </c>
      <c r="L1513" s="13">
        <v>222.53</v>
      </c>
      <c r="M1513" s="4">
        <v>6011121</v>
      </c>
      <c r="N1513" s="13">
        <v>91.71</v>
      </c>
      <c r="O1513" s="4">
        <v>24930684</v>
      </c>
      <c r="P1513" s="13">
        <v>500.12</v>
      </c>
      <c r="Q1513" s="4">
        <v>1462236</v>
      </c>
      <c r="R1513" s="13">
        <v>44.75</v>
      </c>
      <c r="S1513" s="4">
        <v>15105475</v>
      </c>
      <c r="T1513" s="13">
        <v>49.82</v>
      </c>
      <c r="U1513" s="4">
        <v>28576790</v>
      </c>
      <c r="V1513" s="13">
        <v>41.22</v>
      </c>
      <c r="W1513" s="4">
        <v>22786478</v>
      </c>
      <c r="X1513" s="13">
        <v>84.45</v>
      </c>
      <c r="Y1513" s="4">
        <v>8350679</v>
      </c>
      <c r="Z1513" s="13">
        <v>49.87</v>
      </c>
      <c r="AA1513" s="4">
        <v>2408049</v>
      </c>
      <c r="AB1513" s="13">
        <v>39.99</v>
      </c>
      <c r="AC1513" s="4">
        <v>7612529</v>
      </c>
      <c r="AD1513" s="13">
        <v>21.83</v>
      </c>
      <c r="AE1513" s="4">
        <v>7844252</v>
      </c>
      <c r="AF1513" s="13">
        <v>26.38</v>
      </c>
      <c r="AG1513" s="4">
        <v>1457428</v>
      </c>
      <c r="AH1513" s="13">
        <v>17.309999999999999</v>
      </c>
      <c r="AI1513" s="4">
        <v>15193556</v>
      </c>
      <c r="AJ1513" s="13">
        <v>69.94</v>
      </c>
      <c r="AK1513" s="4">
        <v>2003500</v>
      </c>
      <c r="AL1513" s="13">
        <v>13.67</v>
      </c>
      <c r="AM1513" s="4">
        <v>15013534</v>
      </c>
      <c r="AN1513" s="13">
        <v>41.36</v>
      </c>
      <c r="AO1513" s="4">
        <v>3361432</v>
      </c>
      <c r="AP1513" s="13">
        <v>3256.93</v>
      </c>
      <c r="AQ1513" s="4">
        <v>2957206</v>
      </c>
      <c r="AR1513" s="13">
        <v>705.67</v>
      </c>
      <c r="AS1513" s="4">
        <v>49649928</v>
      </c>
      <c r="AT1513" s="13">
        <v>214.58</v>
      </c>
      <c r="AU1513" s="4">
        <v>2610914</v>
      </c>
      <c r="AV1513" s="13">
        <v>2227.27</v>
      </c>
      <c r="AW1513" s="4">
        <v>176624</v>
      </c>
      <c r="AX1513" s="13">
        <v>265.62</v>
      </c>
      <c r="AY1513" s="4">
        <v>2608139</v>
      </c>
      <c r="AZ1513" s="13">
        <v>160.51</v>
      </c>
      <c r="BA1513" s="4">
        <v>2335557</v>
      </c>
      <c r="BB1513" s="13">
        <v>50.25</v>
      </c>
      <c r="BC1513" s="4">
        <v>3597307</v>
      </c>
      <c r="BD1513" s="13">
        <v>106.98</v>
      </c>
      <c r="BE1513" s="4">
        <v>3566295</v>
      </c>
      <c r="BF1513" s="13">
        <v>131.91999999999999</v>
      </c>
      <c r="BG1513" s="4">
        <v>1537281</v>
      </c>
      <c r="BH1513" s="13">
        <v>141.47</v>
      </c>
      <c r="BI1513" s="4">
        <v>2949915</v>
      </c>
    </row>
    <row r="1514" spans="1:61" x14ac:dyDescent="0.35">
      <c r="A1514" s="1">
        <v>44200</v>
      </c>
      <c r="B1514" s="13">
        <v>129.41</v>
      </c>
      <c r="C1514" s="4">
        <v>143301887</v>
      </c>
      <c r="D1514" s="13">
        <v>217.69</v>
      </c>
      <c r="E1514" s="4">
        <v>37130139</v>
      </c>
      <c r="F1514" s="13">
        <v>524.54</v>
      </c>
      <c r="G1514" s="4">
        <v>14016045</v>
      </c>
      <c r="H1514" s="13">
        <v>425.22</v>
      </c>
      <c r="I1514" s="4">
        <v>2417225</v>
      </c>
      <c r="J1514" s="13">
        <v>63.75</v>
      </c>
      <c r="K1514" s="4">
        <v>11249924</v>
      </c>
      <c r="L1514" s="13">
        <v>220.31</v>
      </c>
      <c r="M1514" s="4">
        <v>10319917</v>
      </c>
      <c r="N1514" s="13">
        <v>92.3</v>
      </c>
      <c r="O1514" s="4">
        <v>51802552</v>
      </c>
      <c r="P1514" s="13">
        <v>485.34</v>
      </c>
      <c r="Q1514" s="4">
        <v>3612949</v>
      </c>
      <c r="R1514" s="13">
        <v>43.96</v>
      </c>
      <c r="S1514" s="4">
        <v>24392541</v>
      </c>
      <c r="T1514" s="13">
        <v>49.67</v>
      </c>
      <c r="U1514" s="4">
        <v>46102459</v>
      </c>
      <c r="V1514" s="13">
        <v>41.5</v>
      </c>
      <c r="W1514" s="4">
        <v>27764696</v>
      </c>
      <c r="X1514" s="13">
        <v>84.71</v>
      </c>
      <c r="Y1514" s="4">
        <v>9234919</v>
      </c>
      <c r="Z1514" s="13">
        <v>49.86</v>
      </c>
      <c r="AA1514" s="4">
        <v>4406609</v>
      </c>
      <c r="AB1514" s="13">
        <v>39.57</v>
      </c>
      <c r="AC1514" s="4">
        <v>8597631</v>
      </c>
      <c r="AD1514" s="13">
        <v>21.95</v>
      </c>
      <c r="AE1514" s="4">
        <v>8743350</v>
      </c>
      <c r="AF1514" s="13">
        <v>26.16</v>
      </c>
      <c r="AG1514" s="4">
        <v>1750095</v>
      </c>
      <c r="AH1514" s="13">
        <v>17.45</v>
      </c>
      <c r="AI1514" s="4">
        <v>18497764</v>
      </c>
      <c r="AJ1514" s="13">
        <v>69.88</v>
      </c>
      <c r="AK1514" s="4">
        <v>2714167</v>
      </c>
      <c r="AL1514" s="13">
        <v>13.56</v>
      </c>
      <c r="AM1514" s="4">
        <v>17131744</v>
      </c>
      <c r="AN1514" s="13">
        <v>40.75</v>
      </c>
      <c r="AO1514" s="4">
        <v>4174125</v>
      </c>
      <c r="AP1514" s="13">
        <v>3186.63</v>
      </c>
      <c r="AQ1514" s="4">
        <v>4411449</v>
      </c>
      <c r="AR1514" s="13">
        <v>729.77</v>
      </c>
      <c r="AS1514" s="4">
        <v>48638189</v>
      </c>
      <c r="AT1514" s="13">
        <v>210.22</v>
      </c>
      <c r="AU1514" s="4">
        <v>4055409</v>
      </c>
      <c r="AV1514" s="13">
        <v>2164.08</v>
      </c>
      <c r="AW1514" s="4">
        <v>334069</v>
      </c>
      <c r="AX1514" s="13">
        <v>263.92</v>
      </c>
      <c r="AY1514" s="4">
        <v>5001983</v>
      </c>
      <c r="AZ1514" s="13">
        <v>160.38</v>
      </c>
      <c r="BA1514" s="4">
        <v>7243433</v>
      </c>
      <c r="BB1514" s="13">
        <v>51.5</v>
      </c>
      <c r="BC1514" s="4">
        <v>7843511</v>
      </c>
      <c r="BD1514" s="13">
        <v>103.1</v>
      </c>
      <c r="BE1514" s="4">
        <v>8041533</v>
      </c>
      <c r="BF1514" s="13">
        <v>124.77</v>
      </c>
      <c r="BG1514" s="4">
        <v>3992316</v>
      </c>
      <c r="BH1514" s="13">
        <v>140.1</v>
      </c>
      <c r="BI1514" s="4">
        <v>6178517</v>
      </c>
    </row>
    <row r="1515" spans="1:61" x14ac:dyDescent="0.35">
      <c r="A1515" s="1">
        <v>44201</v>
      </c>
      <c r="B1515" s="13">
        <v>131.01</v>
      </c>
      <c r="C1515" s="4">
        <v>97664898</v>
      </c>
      <c r="D1515" s="13">
        <v>217.9</v>
      </c>
      <c r="E1515" s="4">
        <v>23822953</v>
      </c>
      <c r="F1515" s="13">
        <v>536.19000000000005</v>
      </c>
      <c r="G1515" s="4">
        <v>8068998</v>
      </c>
      <c r="H1515" s="13">
        <v>428.1</v>
      </c>
      <c r="I1515" s="4">
        <v>1506912</v>
      </c>
      <c r="J1515" s="13">
        <v>62.96</v>
      </c>
      <c r="K1515" s="4">
        <v>11005681</v>
      </c>
      <c r="L1515" s="13">
        <v>221.52</v>
      </c>
      <c r="M1515" s="4">
        <v>8657235</v>
      </c>
      <c r="N1515" s="13">
        <v>92.77</v>
      </c>
      <c r="O1515" s="4">
        <v>34207989</v>
      </c>
      <c r="P1515" s="13">
        <v>485.69</v>
      </c>
      <c r="Q1515" s="4">
        <v>2010099</v>
      </c>
      <c r="R1515" s="13">
        <v>43.98</v>
      </c>
      <c r="S1515" s="4">
        <v>17763655</v>
      </c>
      <c r="T1515" s="13">
        <v>50.61</v>
      </c>
      <c r="U1515" s="4">
        <v>24866563</v>
      </c>
      <c r="V1515" s="13">
        <v>43.5</v>
      </c>
      <c r="W1515" s="4">
        <v>44035135</v>
      </c>
      <c r="X1515" s="13">
        <v>87</v>
      </c>
      <c r="Y1515" s="4">
        <v>13414796</v>
      </c>
      <c r="Z1515" s="13">
        <v>53.92</v>
      </c>
      <c r="AA1515" s="4">
        <v>5624121</v>
      </c>
      <c r="AB1515" s="13">
        <v>41.84</v>
      </c>
      <c r="AC1515" s="4">
        <v>12393560</v>
      </c>
      <c r="AD1515" s="13">
        <v>23.13</v>
      </c>
      <c r="AE1515" s="4">
        <v>16256642</v>
      </c>
      <c r="AF1515" s="13">
        <v>27.78</v>
      </c>
      <c r="AG1515" s="4">
        <v>2210003</v>
      </c>
      <c r="AH1515" s="13">
        <v>19.21</v>
      </c>
      <c r="AI1515" s="4">
        <v>37293777</v>
      </c>
      <c r="AJ1515" s="13">
        <v>71.75</v>
      </c>
      <c r="AK1515" s="4">
        <v>3907023</v>
      </c>
      <c r="AL1515" s="13">
        <v>13.9</v>
      </c>
      <c r="AM1515" s="4">
        <v>18692986</v>
      </c>
      <c r="AN1515" s="13">
        <v>42.09</v>
      </c>
      <c r="AO1515" s="4">
        <v>5869059</v>
      </c>
      <c r="AP1515" s="13">
        <v>3218.51</v>
      </c>
      <c r="AQ1515" s="4">
        <v>2655548</v>
      </c>
      <c r="AR1515" s="13">
        <v>735.11</v>
      </c>
      <c r="AS1515" s="4">
        <v>32245165</v>
      </c>
      <c r="AT1515" s="13">
        <v>211.48</v>
      </c>
      <c r="AU1515" s="4">
        <v>2576065</v>
      </c>
      <c r="AV1515" s="13">
        <v>2188.0700000000002</v>
      </c>
      <c r="AW1515" s="4">
        <v>348239</v>
      </c>
      <c r="AX1515" s="13">
        <v>266.05</v>
      </c>
      <c r="AY1515" s="4">
        <v>3822639</v>
      </c>
      <c r="AZ1515" s="13">
        <v>160.91999999999999</v>
      </c>
      <c r="BA1515" s="4">
        <v>3911928</v>
      </c>
      <c r="BB1515" s="13">
        <v>52.03</v>
      </c>
      <c r="BC1515" s="4">
        <v>10002445</v>
      </c>
      <c r="BD1515" s="13">
        <v>103.44</v>
      </c>
      <c r="BE1515" s="4">
        <v>5721905</v>
      </c>
      <c r="BF1515" s="13">
        <v>126.09</v>
      </c>
      <c r="BG1515" s="4">
        <v>1428925</v>
      </c>
      <c r="BH1515" s="13">
        <v>141.22999999999999</v>
      </c>
      <c r="BI1515" s="4">
        <v>4163149</v>
      </c>
    </row>
    <row r="1516" spans="1:61" x14ac:dyDescent="0.35">
      <c r="A1516" s="1">
        <v>44202</v>
      </c>
      <c r="B1516" s="13">
        <v>126.6</v>
      </c>
      <c r="C1516" s="4">
        <v>155087970</v>
      </c>
      <c r="D1516" s="13">
        <v>212.25</v>
      </c>
      <c r="E1516" s="4">
        <v>35930653</v>
      </c>
      <c r="F1516" s="13">
        <v>504.58</v>
      </c>
      <c r="G1516" s="4">
        <v>14510575</v>
      </c>
      <c r="H1516" s="13">
        <v>425.46</v>
      </c>
      <c r="I1516" s="4">
        <v>1722618</v>
      </c>
      <c r="J1516" s="13">
        <v>62.57</v>
      </c>
      <c r="K1516" s="4">
        <v>8685354</v>
      </c>
      <c r="L1516" s="13">
        <v>216.15</v>
      </c>
      <c r="M1516" s="4">
        <v>9789849</v>
      </c>
      <c r="N1516" s="13">
        <v>90.33</v>
      </c>
      <c r="O1516" s="4">
        <v>51911657</v>
      </c>
      <c r="P1516" s="13">
        <v>466.31</v>
      </c>
      <c r="Q1516" s="4">
        <v>4156589</v>
      </c>
      <c r="R1516" s="13">
        <v>44.4</v>
      </c>
      <c r="S1516" s="4">
        <v>21823112</v>
      </c>
      <c r="T1516" s="13">
        <v>51.1</v>
      </c>
      <c r="U1516" s="4">
        <v>36809644</v>
      </c>
      <c r="V1516" s="13">
        <v>44.61</v>
      </c>
      <c r="W1516" s="4">
        <v>36484795</v>
      </c>
      <c r="X1516" s="13">
        <v>89.8</v>
      </c>
      <c r="Y1516" s="4">
        <v>13916760</v>
      </c>
      <c r="Z1516" s="13">
        <v>55.06</v>
      </c>
      <c r="AA1516" s="4">
        <v>6350782</v>
      </c>
      <c r="AB1516" s="13">
        <v>43.51</v>
      </c>
      <c r="AC1516" s="4">
        <v>11035322</v>
      </c>
      <c r="AD1516" s="13">
        <v>24.41</v>
      </c>
      <c r="AE1516" s="4">
        <v>19456343</v>
      </c>
      <c r="AF1516" s="13">
        <v>28.55</v>
      </c>
      <c r="AG1516" s="4">
        <v>2528265</v>
      </c>
      <c r="AH1516" s="13">
        <v>20</v>
      </c>
      <c r="AI1516" s="4">
        <v>37156358</v>
      </c>
      <c r="AJ1516" s="13">
        <v>71.22</v>
      </c>
      <c r="AK1516" s="4">
        <v>5097922</v>
      </c>
      <c r="AL1516" s="13">
        <v>14.36</v>
      </c>
      <c r="AM1516" s="4">
        <v>22181342</v>
      </c>
      <c r="AN1516" s="13">
        <v>42.95</v>
      </c>
      <c r="AO1516" s="4">
        <v>6819910</v>
      </c>
      <c r="AP1516" s="13">
        <v>3138.38</v>
      </c>
      <c r="AQ1516" s="4">
        <v>4394815</v>
      </c>
      <c r="AR1516" s="13">
        <v>755.98</v>
      </c>
      <c r="AS1516" s="4">
        <v>44699965</v>
      </c>
      <c r="AT1516" s="13">
        <v>211</v>
      </c>
      <c r="AU1516" s="4">
        <v>3083426</v>
      </c>
      <c r="AV1516" s="13">
        <v>2249.81</v>
      </c>
      <c r="AW1516" s="4">
        <v>393365</v>
      </c>
      <c r="AX1516" s="13">
        <v>267.57</v>
      </c>
      <c r="AY1516" s="4">
        <v>3949198</v>
      </c>
      <c r="AZ1516" s="13">
        <v>163.07</v>
      </c>
      <c r="BA1516" s="4">
        <v>4937017</v>
      </c>
      <c r="BB1516" s="13">
        <v>53.22</v>
      </c>
      <c r="BC1516" s="4">
        <v>9911363</v>
      </c>
      <c r="BD1516" s="13">
        <v>104.19</v>
      </c>
      <c r="BE1516" s="4">
        <v>5017464</v>
      </c>
      <c r="BF1516" s="13">
        <v>129.38999999999999</v>
      </c>
      <c r="BG1516" s="4">
        <v>2280080</v>
      </c>
      <c r="BH1516" s="13">
        <v>142.35</v>
      </c>
      <c r="BI1516" s="4">
        <v>6072939</v>
      </c>
    </row>
    <row r="1517" spans="1:61" x14ac:dyDescent="0.35">
      <c r="A1517" s="1">
        <v>44203</v>
      </c>
      <c r="B1517" s="13">
        <v>130.91999999999999</v>
      </c>
      <c r="C1517" s="4">
        <v>109578157</v>
      </c>
      <c r="D1517" s="13">
        <v>218.29</v>
      </c>
      <c r="E1517" s="4">
        <v>27694480</v>
      </c>
      <c r="F1517" s="13">
        <v>533.76</v>
      </c>
      <c r="G1517" s="4">
        <v>11537037</v>
      </c>
      <c r="H1517" s="13">
        <v>443.39</v>
      </c>
      <c r="I1517" s="4">
        <v>2126960</v>
      </c>
      <c r="J1517" s="13">
        <v>63.07</v>
      </c>
      <c r="K1517" s="4">
        <v>7383087</v>
      </c>
      <c r="L1517" s="13">
        <v>217.98</v>
      </c>
      <c r="M1517" s="4">
        <v>8443142</v>
      </c>
      <c r="N1517" s="13">
        <v>95.16</v>
      </c>
      <c r="O1517" s="4">
        <v>42897157</v>
      </c>
      <c r="P1517" s="13">
        <v>477.74</v>
      </c>
      <c r="Q1517" s="4">
        <v>2901232</v>
      </c>
      <c r="R1517" s="13">
        <v>44.96</v>
      </c>
      <c r="S1517" s="4">
        <v>18218757</v>
      </c>
      <c r="T1517" s="13">
        <v>52.19</v>
      </c>
      <c r="U1517" s="4">
        <v>32092336</v>
      </c>
      <c r="V1517" s="13">
        <v>44.96</v>
      </c>
      <c r="W1517" s="4">
        <v>29528115</v>
      </c>
      <c r="X1517" s="13">
        <v>90.22</v>
      </c>
      <c r="Y1517" s="4">
        <v>9286622</v>
      </c>
      <c r="Z1517" s="13">
        <v>58.62</v>
      </c>
      <c r="AA1517" s="4">
        <v>5715268</v>
      </c>
      <c r="AB1517" s="13">
        <v>44.7</v>
      </c>
      <c r="AC1517" s="4">
        <v>9648195</v>
      </c>
      <c r="AD1517" s="13">
        <v>24.88</v>
      </c>
      <c r="AE1517" s="4">
        <v>14502415</v>
      </c>
      <c r="AF1517" s="13">
        <v>30.47</v>
      </c>
      <c r="AG1517" s="4">
        <v>4857797</v>
      </c>
      <c r="AH1517" s="13">
        <v>20.57</v>
      </c>
      <c r="AI1517" s="4">
        <v>24299311</v>
      </c>
      <c r="AJ1517" s="13">
        <v>71.86</v>
      </c>
      <c r="AK1517" s="4">
        <v>2568254</v>
      </c>
      <c r="AL1517" s="13">
        <v>14.6</v>
      </c>
      <c r="AM1517" s="4">
        <v>17189085</v>
      </c>
      <c r="AN1517" s="13">
        <v>44.17</v>
      </c>
      <c r="AO1517" s="4">
        <v>6420619</v>
      </c>
      <c r="AP1517" s="13">
        <v>3162.16</v>
      </c>
      <c r="AQ1517" s="4">
        <v>3514545</v>
      </c>
      <c r="AR1517" s="13">
        <v>816.04</v>
      </c>
      <c r="AS1517" s="4">
        <v>51498948</v>
      </c>
      <c r="AT1517" s="13">
        <v>211.98</v>
      </c>
      <c r="AU1517" s="4">
        <v>3142014</v>
      </c>
      <c r="AV1517" s="13">
        <v>2239.85</v>
      </c>
      <c r="AW1517" s="4">
        <v>299737</v>
      </c>
      <c r="AX1517" s="13">
        <v>266.26</v>
      </c>
      <c r="AY1517" s="4">
        <v>3833249</v>
      </c>
      <c r="AZ1517" s="13">
        <v>163.71</v>
      </c>
      <c r="BA1517" s="4">
        <v>4144388</v>
      </c>
      <c r="BB1517" s="13">
        <v>53.06</v>
      </c>
      <c r="BC1517" s="4">
        <v>7349028</v>
      </c>
      <c r="BD1517" s="13">
        <v>103.35</v>
      </c>
      <c r="BE1517" s="4">
        <v>5057016</v>
      </c>
      <c r="BF1517" s="13">
        <v>130.35</v>
      </c>
      <c r="BG1517" s="4">
        <v>1910032</v>
      </c>
      <c r="BH1517" s="13">
        <v>144.94999999999999</v>
      </c>
      <c r="BI1517" s="4">
        <v>5256940</v>
      </c>
    </row>
    <row r="1518" spans="1:61" x14ac:dyDescent="0.35">
      <c r="A1518" s="1">
        <v>44204</v>
      </c>
      <c r="B1518" s="13">
        <v>132.05000000000001</v>
      </c>
      <c r="C1518" s="4">
        <v>105158245</v>
      </c>
      <c r="D1518" s="13">
        <v>219.62</v>
      </c>
      <c r="E1518" s="4">
        <v>22956206</v>
      </c>
      <c r="F1518" s="13">
        <v>531.07000000000005</v>
      </c>
      <c r="G1518" s="4">
        <v>7313215</v>
      </c>
      <c r="H1518" s="13">
        <v>445.64</v>
      </c>
      <c r="I1518" s="4">
        <v>1527347</v>
      </c>
      <c r="J1518" s="13">
        <v>63.38</v>
      </c>
      <c r="K1518" s="4">
        <v>7751661</v>
      </c>
      <c r="L1518" s="13">
        <v>222.04</v>
      </c>
      <c r="M1518" s="4">
        <v>7301710</v>
      </c>
      <c r="N1518" s="13">
        <v>94.58</v>
      </c>
      <c r="O1518" s="4">
        <v>39816400</v>
      </c>
      <c r="P1518" s="13">
        <v>485.1</v>
      </c>
      <c r="Q1518" s="4">
        <v>2266132</v>
      </c>
      <c r="R1518" s="13">
        <v>45.06</v>
      </c>
      <c r="S1518" s="4">
        <v>20936283</v>
      </c>
      <c r="T1518" s="13">
        <v>51.65</v>
      </c>
      <c r="U1518" s="4">
        <v>34625379</v>
      </c>
      <c r="V1518" s="13">
        <v>45.46</v>
      </c>
      <c r="W1518" s="4">
        <v>28628224</v>
      </c>
      <c r="X1518" s="13">
        <v>91.08</v>
      </c>
      <c r="Y1518" s="4">
        <v>11152132</v>
      </c>
      <c r="Z1518" s="13">
        <v>58.87</v>
      </c>
      <c r="AA1518" s="4">
        <v>5804330</v>
      </c>
      <c r="AB1518" s="13">
        <v>44.7</v>
      </c>
      <c r="AC1518" s="4">
        <v>9448745</v>
      </c>
      <c r="AD1518" s="13">
        <v>24.84</v>
      </c>
      <c r="AE1518" s="4">
        <v>11952045</v>
      </c>
      <c r="AF1518" s="13">
        <v>29.2</v>
      </c>
      <c r="AG1518" s="4">
        <v>2506913</v>
      </c>
      <c r="AH1518" s="13">
        <v>20.079999999999998</v>
      </c>
      <c r="AI1518" s="4">
        <v>18277949</v>
      </c>
      <c r="AJ1518" s="13">
        <v>70.709999999999994</v>
      </c>
      <c r="AK1518" s="4">
        <v>2683622</v>
      </c>
      <c r="AL1518" s="13">
        <v>14.49</v>
      </c>
      <c r="AM1518" s="4">
        <v>18581651</v>
      </c>
      <c r="AN1518" s="13">
        <v>43.18</v>
      </c>
      <c r="AO1518" s="4">
        <v>5255111</v>
      </c>
      <c r="AP1518" s="13">
        <v>3182.7</v>
      </c>
      <c r="AQ1518" s="4">
        <v>3537744</v>
      </c>
      <c r="AR1518" s="13">
        <v>880.02</v>
      </c>
      <c r="AS1518" s="4">
        <v>75055528</v>
      </c>
      <c r="AT1518" s="13">
        <v>215.87</v>
      </c>
      <c r="AU1518" s="4">
        <v>2639146</v>
      </c>
      <c r="AV1518" s="13">
        <v>2281.54</v>
      </c>
      <c r="AW1518" s="4">
        <v>310544</v>
      </c>
      <c r="AX1518" s="13">
        <v>269.08999999999997</v>
      </c>
      <c r="AY1518" s="4">
        <v>3757709</v>
      </c>
      <c r="AZ1518" s="13">
        <v>165.05</v>
      </c>
      <c r="BA1518" s="4">
        <v>4971508</v>
      </c>
      <c r="BB1518" s="13">
        <v>54.48</v>
      </c>
      <c r="BC1518" s="4">
        <v>6298601</v>
      </c>
      <c r="BD1518" s="13">
        <v>105.67</v>
      </c>
      <c r="BE1518" s="4">
        <v>5869677</v>
      </c>
      <c r="BF1518" s="13">
        <v>129.69</v>
      </c>
      <c r="BG1518" s="4">
        <v>1485477</v>
      </c>
      <c r="BH1518" s="13">
        <v>146.35</v>
      </c>
      <c r="BI1518" s="4">
        <v>3950741</v>
      </c>
    </row>
    <row r="1519" spans="1:61" x14ac:dyDescent="0.35">
      <c r="A1519" s="1">
        <v>44207</v>
      </c>
      <c r="B1519" s="13">
        <v>128.97999999999999</v>
      </c>
      <c r="C1519" s="4">
        <v>100620880</v>
      </c>
      <c r="D1519" s="13">
        <v>217.49</v>
      </c>
      <c r="E1519" s="4">
        <v>23047029</v>
      </c>
      <c r="F1519" s="13">
        <v>544.86</v>
      </c>
      <c r="G1519" s="4">
        <v>12975720</v>
      </c>
      <c r="H1519" s="13">
        <v>445.76</v>
      </c>
      <c r="I1519" s="4">
        <v>1166168</v>
      </c>
      <c r="J1519" s="13">
        <v>63.03</v>
      </c>
      <c r="K1519" s="4">
        <v>6286635</v>
      </c>
      <c r="L1519" s="13">
        <v>218.25</v>
      </c>
      <c r="M1519" s="4">
        <v>7206463</v>
      </c>
      <c r="N1519" s="13">
        <v>97.25</v>
      </c>
      <c r="O1519" s="4">
        <v>48669103</v>
      </c>
      <c r="P1519" s="13">
        <v>474.24</v>
      </c>
      <c r="Q1519" s="4">
        <v>2383254</v>
      </c>
      <c r="R1519" s="13">
        <v>45.36</v>
      </c>
      <c r="S1519" s="4">
        <v>25062260</v>
      </c>
      <c r="T1519" s="13">
        <v>51.54</v>
      </c>
      <c r="U1519" s="4">
        <v>32933279</v>
      </c>
      <c r="V1519" s="13">
        <v>46.84</v>
      </c>
      <c r="W1519" s="4">
        <v>38290907</v>
      </c>
      <c r="X1519" s="13">
        <v>91.6</v>
      </c>
      <c r="Y1519" s="4">
        <v>10640794</v>
      </c>
      <c r="Z1519" s="13">
        <v>59.61</v>
      </c>
      <c r="AA1519" s="4">
        <v>5667755</v>
      </c>
      <c r="AB1519" s="13">
        <v>45.36</v>
      </c>
      <c r="AC1519" s="4">
        <v>10840855</v>
      </c>
      <c r="AD1519" s="13">
        <v>24.99</v>
      </c>
      <c r="AE1519" s="4">
        <v>16878226</v>
      </c>
      <c r="AF1519" s="13">
        <v>29.21</v>
      </c>
      <c r="AG1519" s="4">
        <v>1747465</v>
      </c>
      <c r="AH1519" s="13">
        <v>20.079999999999998</v>
      </c>
      <c r="AI1519" s="4">
        <v>15165878</v>
      </c>
      <c r="AJ1519" s="13">
        <v>72.27</v>
      </c>
      <c r="AK1519" s="4">
        <v>4944577</v>
      </c>
      <c r="AL1519" s="13">
        <v>14.74</v>
      </c>
      <c r="AM1519" s="4">
        <v>24839347</v>
      </c>
      <c r="AN1519" s="13">
        <v>43.59</v>
      </c>
      <c r="AO1519" s="4">
        <v>4223094</v>
      </c>
      <c r="AP1519" s="13">
        <v>3114.21</v>
      </c>
      <c r="AQ1519" s="4">
        <v>3669095</v>
      </c>
      <c r="AR1519" s="13">
        <v>811.19</v>
      </c>
      <c r="AS1519" s="4">
        <v>59554146</v>
      </c>
      <c r="AT1519" s="13">
        <v>214.23</v>
      </c>
      <c r="AU1519" s="4">
        <v>2545893</v>
      </c>
      <c r="AV1519" s="13">
        <v>2221.27</v>
      </c>
      <c r="AW1519" s="4">
        <v>320583</v>
      </c>
      <c r="AX1519" s="13">
        <v>271.23</v>
      </c>
      <c r="AY1519" s="4">
        <v>3765227</v>
      </c>
      <c r="AZ1519" s="13">
        <v>166.32</v>
      </c>
      <c r="BA1519" s="4">
        <v>3005368</v>
      </c>
      <c r="BB1519" s="13">
        <v>53.93</v>
      </c>
      <c r="BC1519" s="4">
        <v>6956310</v>
      </c>
      <c r="BD1519" s="13">
        <v>104.6</v>
      </c>
      <c r="BE1519" s="4">
        <v>4258027</v>
      </c>
      <c r="BF1519" s="13">
        <v>128.66</v>
      </c>
      <c r="BG1519" s="4">
        <v>1692490</v>
      </c>
      <c r="BH1519" s="13">
        <v>147.05000000000001</v>
      </c>
      <c r="BI1519" s="4">
        <v>4254143</v>
      </c>
    </row>
    <row r="1520" spans="1:61" x14ac:dyDescent="0.35">
      <c r="A1520" s="1">
        <v>44208</v>
      </c>
      <c r="B1520" s="13">
        <v>128.80000000000001</v>
      </c>
      <c r="C1520" s="4">
        <v>91951145</v>
      </c>
      <c r="D1520" s="13">
        <v>214.93</v>
      </c>
      <c r="E1520" s="4">
        <v>23249336</v>
      </c>
      <c r="F1520" s="13">
        <v>539.39</v>
      </c>
      <c r="G1520" s="4">
        <v>7286943</v>
      </c>
      <c r="H1520" s="13">
        <v>449.39</v>
      </c>
      <c r="I1520" s="4">
        <v>1384901</v>
      </c>
      <c r="J1520" s="13">
        <v>62.42</v>
      </c>
      <c r="K1520" s="4">
        <v>7758409</v>
      </c>
      <c r="L1520" s="13">
        <v>215.52</v>
      </c>
      <c r="M1520" s="4">
        <v>10735962</v>
      </c>
      <c r="N1520" s="13">
        <v>95.355000000000004</v>
      </c>
      <c r="O1520" s="4">
        <v>67672311</v>
      </c>
      <c r="P1520" s="13">
        <v>471.65</v>
      </c>
      <c r="Q1520" s="4">
        <v>2964880</v>
      </c>
      <c r="R1520" s="13">
        <v>45.79</v>
      </c>
      <c r="S1520" s="4">
        <v>20145042</v>
      </c>
      <c r="T1520" s="13">
        <v>53.24</v>
      </c>
      <c r="U1520" s="4">
        <v>39883888</v>
      </c>
      <c r="V1520" s="13">
        <v>47.88</v>
      </c>
      <c r="W1520" s="4">
        <v>36915073</v>
      </c>
      <c r="X1520" s="13">
        <v>93.34</v>
      </c>
      <c r="Y1520" s="4">
        <v>10923858</v>
      </c>
      <c r="Z1520" s="13">
        <v>62.44</v>
      </c>
      <c r="AA1520" s="4">
        <v>5489270</v>
      </c>
      <c r="AB1520" s="13">
        <v>47.42</v>
      </c>
      <c r="AC1520" s="4">
        <v>13013701</v>
      </c>
      <c r="AD1520" s="13">
        <v>26.14</v>
      </c>
      <c r="AE1520" s="4">
        <v>20803227</v>
      </c>
      <c r="AF1520" s="13">
        <v>31.01</v>
      </c>
      <c r="AG1520" s="4">
        <v>2037439</v>
      </c>
      <c r="AH1520" s="13">
        <v>22.62</v>
      </c>
      <c r="AI1520" s="4">
        <v>37326577</v>
      </c>
      <c r="AJ1520" s="13">
        <v>73.739999999999995</v>
      </c>
      <c r="AK1520" s="4">
        <v>2649654</v>
      </c>
      <c r="AL1520" s="13">
        <v>15.21</v>
      </c>
      <c r="AM1520" s="4">
        <v>24215916</v>
      </c>
      <c r="AN1520" s="13">
        <v>45.58</v>
      </c>
      <c r="AO1520" s="4">
        <v>10484749</v>
      </c>
      <c r="AP1520" s="13">
        <v>3120.83</v>
      </c>
      <c r="AQ1520" s="4">
        <v>3514582</v>
      </c>
      <c r="AR1520" s="13">
        <v>849.44</v>
      </c>
      <c r="AS1520" s="4">
        <v>46270720</v>
      </c>
      <c r="AT1520" s="13">
        <v>211.6</v>
      </c>
      <c r="AU1520" s="4">
        <v>2951952</v>
      </c>
      <c r="AV1520" s="13">
        <v>2196.34</v>
      </c>
      <c r="AW1520" s="4">
        <v>259405</v>
      </c>
      <c r="AX1520" s="13">
        <v>276.33</v>
      </c>
      <c r="AY1520" s="4">
        <v>4030946</v>
      </c>
      <c r="AZ1520" s="13">
        <v>168.99</v>
      </c>
      <c r="BA1520" s="4">
        <v>4036911</v>
      </c>
      <c r="BB1520" s="13">
        <v>56.04</v>
      </c>
      <c r="BC1520" s="4">
        <v>11825910</v>
      </c>
      <c r="BD1520" s="13">
        <v>102.82</v>
      </c>
      <c r="BE1520" s="4">
        <v>4332575</v>
      </c>
      <c r="BF1520" s="13">
        <v>127.39</v>
      </c>
      <c r="BG1520" s="4">
        <v>2928158</v>
      </c>
      <c r="BH1520" s="13">
        <v>145.05000000000001</v>
      </c>
      <c r="BI1520" s="4">
        <v>3678834</v>
      </c>
    </row>
    <row r="1521" spans="1:61" x14ac:dyDescent="0.35">
      <c r="A1521" s="1">
        <v>44209</v>
      </c>
      <c r="B1521" s="13">
        <v>130.88999999999999</v>
      </c>
      <c r="C1521" s="4">
        <v>88636831</v>
      </c>
      <c r="D1521" s="13">
        <v>216.34</v>
      </c>
      <c r="E1521" s="4">
        <v>20087080</v>
      </c>
      <c r="F1521" s="13">
        <v>541.27</v>
      </c>
      <c r="G1521" s="4">
        <v>5250711</v>
      </c>
      <c r="H1521" s="13">
        <v>451.21</v>
      </c>
      <c r="I1521" s="4">
        <v>1311809</v>
      </c>
      <c r="J1521" s="13">
        <v>62.06</v>
      </c>
      <c r="K1521" s="4">
        <v>8298324</v>
      </c>
      <c r="L1521" s="13">
        <v>218.18</v>
      </c>
      <c r="M1521" s="4">
        <v>6839171</v>
      </c>
      <c r="N1521" s="13">
        <v>91.78</v>
      </c>
      <c r="O1521" s="4">
        <v>60712896</v>
      </c>
      <c r="P1521" s="13">
        <v>472.05</v>
      </c>
      <c r="Q1521" s="4">
        <v>2105915</v>
      </c>
      <c r="R1521" s="13">
        <v>45.36</v>
      </c>
      <c r="S1521" s="4">
        <v>19367270</v>
      </c>
      <c r="T1521" s="13">
        <v>56.95</v>
      </c>
      <c r="U1521" s="4">
        <v>124070671</v>
      </c>
      <c r="V1521" s="13">
        <v>48.42</v>
      </c>
      <c r="W1521" s="4">
        <v>29000268</v>
      </c>
      <c r="X1521" s="13">
        <v>93.25</v>
      </c>
      <c r="Y1521" s="4">
        <v>9723285</v>
      </c>
      <c r="Z1521" s="13">
        <v>60.47</v>
      </c>
      <c r="AA1521" s="4">
        <v>3792237</v>
      </c>
      <c r="AB1521" s="13">
        <v>47.03</v>
      </c>
      <c r="AC1521" s="4">
        <v>11839851</v>
      </c>
      <c r="AD1521" s="13">
        <v>25.46</v>
      </c>
      <c r="AE1521" s="4">
        <v>11276757</v>
      </c>
      <c r="AF1521" s="13">
        <v>30.69</v>
      </c>
      <c r="AG1521" s="4">
        <v>1921230</v>
      </c>
      <c r="AH1521" s="13">
        <v>22.33</v>
      </c>
      <c r="AI1521" s="4">
        <v>19526958</v>
      </c>
      <c r="AJ1521" s="13">
        <v>71.77</v>
      </c>
      <c r="AK1521" s="4">
        <v>2520582</v>
      </c>
      <c r="AL1521" s="13">
        <v>15.31</v>
      </c>
      <c r="AM1521" s="4">
        <v>18002059</v>
      </c>
      <c r="AN1521" s="13">
        <v>44.32</v>
      </c>
      <c r="AO1521" s="4">
        <v>7234608</v>
      </c>
      <c r="AP1521" s="13">
        <v>3165.89</v>
      </c>
      <c r="AQ1521" s="4">
        <v>3321244</v>
      </c>
      <c r="AR1521" s="13">
        <v>854.41</v>
      </c>
      <c r="AS1521" s="4">
        <v>33312496</v>
      </c>
      <c r="AT1521" s="13">
        <v>212.09</v>
      </c>
      <c r="AU1521" s="4">
        <v>2069926</v>
      </c>
      <c r="AV1521" s="13">
        <v>2182.42</v>
      </c>
      <c r="AW1521" s="4">
        <v>239606</v>
      </c>
      <c r="AX1521" s="13">
        <v>274.05</v>
      </c>
      <c r="AY1521" s="4">
        <v>3921418</v>
      </c>
      <c r="AZ1521" s="13">
        <v>169.83</v>
      </c>
      <c r="BA1521" s="4">
        <v>3291825</v>
      </c>
      <c r="BB1521" s="13">
        <v>55.71</v>
      </c>
      <c r="BC1521" s="4">
        <v>8185101</v>
      </c>
      <c r="BD1521" s="13">
        <v>102.89</v>
      </c>
      <c r="BE1521" s="4">
        <v>4804483</v>
      </c>
      <c r="BF1521" s="13">
        <v>126.51</v>
      </c>
      <c r="BG1521" s="4">
        <v>2715009</v>
      </c>
      <c r="BH1521" s="13">
        <v>143.04</v>
      </c>
      <c r="BI1521" s="4">
        <v>3330127</v>
      </c>
    </row>
    <row r="1522" spans="1:61" x14ac:dyDescent="0.35">
      <c r="A1522" s="1">
        <v>44210</v>
      </c>
      <c r="B1522" s="13">
        <v>128.91</v>
      </c>
      <c r="C1522" s="4">
        <v>90221755</v>
      </c>
      <c r="D1522" s="13">
        <v>213.02</v>
      </c>
      <c r="E1522" s="4">
        <v>29346737</v>
      </c>
      <c r="F1522" s="13">
        <v>528.01</v>
      </c>
      <c r="G1522" s="4">
        <v>7078007</v>
      </c>
      <c r="H1522" s="13">
        <v>452.07</v>
      </c>
      <c r="I1522" s="4">
        <v>1969243</v>
      </c>
      <c r="J1522" s="13">
        <v>61.6</v>
      </c>
      <c r="K1522" s="4">
        <v>10258642</v>
      </c>
      <c r="L1522" s="13">
        <v>215.6</v>
      </c>
      <c r="M1522" s="4">
        <v>6548025</v>
      </c>
      <c r="N1522" s="13">
        <v>90.79</v>
      </c>
      <c r="O1522" s="4">
        <v>53408241</v>
      </c>
      <c r="P1522" s="13">
        <v>463.27</v>
      </c>
      <c r="Q1522" s="4">
        <v>3508273</v>
      </c>
      <c r="R1522" s="13">
        <v>45.15</v>
      </c>
      <c r="S1522" s="4">
        <v>22333477</v>
      </c>
      <c r="T1522" s="13">
        <v>59.25</v>
      </c>
      <c r="U1522" s="4">
        <v>74680892</v>
      </c>
      <c r="V1522" s="13">
        <v>50.31</v>
      </c>
      <c r="W1522" s="4">
        <v>35474755</v>
      </c>
      <c r="X1522" s="13">
        <v>95.49</v>
      </c>
      <c r="Y1522" s="4">
        <v>13950227</v>
      </c>
      <c r="Z1522" s="13">
        <v>62.24</v>
      </c>
      <c r="AA1522" s="4">
        <v>3732299</v>
      </c>
      <c r="AB1522" s="13">
        <v>47.87</v>
      </c>
      <c r="AC1522" s="4">
        <v>12857946</v>
      </c>
      <c r="AD1522" s="13">
        <v>25.96</v>
      </c>
      <c r="AE1522" s="4">
        <v>10285841</v>
      </c>
      <c r="AF1522" s="13">
        <v>31.07</v>
      </c>
      <c r="AG1522" s="4">
        <v>1647112</v>
      </c>
      <c r="AH1522" s="13">
        <v>24.24</v>
      </c>
      <c r="AI1522" s="4">
        <v>29879133</v>
      </c>
      <c r="AJ1522" s="13">
        <v>74.14</v>
      </c>
      <c r="AK1522" s="4">
        <v>3028678</v>
      </c>
      <c r="AL1522" s="13">
        <v>15.64</v>
      </c>
      <c r="AM1522" s="4">
        <v>18079801</v>
      </c>
      <c r="AN1522" s="13">
        <v>45.52</v>
      </c>
      <c r="AO1522" s="4">
        <v>8816177</v>
      </c>
      <c r="AP1522" s="13">
        <v>3127.47</v>
      </c>
      <c r="AQ1522" s="4">
        <v>3070919</v>
      </c>
      <c r="AR1522" s="13">
        <v>845</v>
      </c>
      <c r="AS1522" s="4">
        <v>31266327</v>
      </c>
      <c r="AT1522" s="13">
        <v>208.5</v>
      </c>
      <c r="AU1522" s="4">
        <v>3666716</v>
      </c>
      <c r="AV1522" s="13">
        <v>2182.59</v>
      </c>
      <c r="AW1522" s="4">
        <v>273075</v>
      </c>
      <c r="AX1522" s="13">
        <v>268.33999999999997</v>
      </c>
      <c r="AY1522" s="4">
        <v>4641421</v>
      </c>
      <c r="AZ1522" s="13">
        <v>170.39</v>
      </c>
      <c r="BA1522" s="4">
        <v>4090919</v>
      </c>
      <c r="BB1522" s="13">
        <v>55.27</v>
      </c>
      <c r="BC1522" s="4">
        <v>6937900</v>
      </c>
      <c r="BD1522" s="13">
        <v>101.82</v>
      </c>
      <c r="BE1522" s="4">
        <v>4528313</v>
      </c>
      <c r="BF1522" s="13">
        <v>128.93</v>
      </c>
      <c r="BG1522" s="4">
        <v>1886605</v>
      </c>
      <c r="BH1522" s="13">
        <v>141.30000000000001</v>
      </c>
      <c r="BI1522" s="4">
        <v>4104024</v>
      </c>
    </row>
    <row r="1523" spans="1:61" x14ac:dyDescent="0.35">
      <c r="A1523" s="1">
        <v>44211</v>
      </c>
      <c r="B1523" s="13">
        <v>127.14</v>
      </c>
      <c r="C1523" s="4">
        <v>111598531</v>
      </c>
      <c r="D1523" s="13">
        <v>212.65</v>
      </c>
      <c r="E1523" s="4">
        <v>31746512</v>
      </c>
      <c r="F1523" s="13">
        <v>514.38</v>
      </c>
      <c r="G1523" s="4">
        <v>6944532</v>
      </c>
      <c r="H1523" s="13">
        <v>445.85</v>
      </c>
      <c r="I1523" s="4">
        <v>1816738</v>
      </c>
      <c r="J1523" s="13">
        <v>61.78</v>
      </c>
      <c r="K1523" s="4">
        <v>7532602</v>
      </c>
      <c r="L1523" s="13">
        <v>213.14</v>
      </c>
      <c r="M1523" s="4">
        <v>8525598</v>
      </c>
      <c r="N1523" s="13">
        <v>88.21</v>
      </c>
      <c r="O1523" s="4">
        <v>49340338</v>
      </c>
      <c r="P1523" s="13">
        <v>458.08</v>
      </c>
      <c r="Q1523" s="4">
        <v>3200352</v>
      </c>
      <c r="R1523" s="13">
        <v>45.43</v>
      </c>
      <c r="S1523" s="4">
        <v>30271669</v>
      </c>
      <c r="T1523" s="13">
        <v>57.58</v>
      </c>
      <c r="U1523" s="4">
        <v>50265363</v>
      </c>
      <c r="V1523" s="13">
        <v>47.89</v>
      </c>
      <c r="W1523" s="4">
        <v>42411257</v>
      </c>
      <c r="X1523" s="13">
        <v>92.09</v>
      </c>
      <c r="Y1523" s="4">
        <v>10244596</v>
      </c>
      <c r="Z1523" s="13">
        <v>59.19</v>
      </c>
      <c r="AA1523" s="4">
        <v>4933065</v>
      </c>
      <c r="AB1523" s="13">
        <v>45.12</v>
      </c>
      <c r="AC1523" s="4">
        <v>30004648</v>
      </c>
      <c r="AD1523" s="13">
        <v>24.91</v>
      </c>
      <c r="AE1523" s="4">
        <v>13448970</v>
      </c>
      <c r="AF1523" s="13">
        <v>30.03</v>
      </c>
      <c r="AG1523" s="4">
        <v>1586574</v>
      </c>
      <c r="AH1523" s="13">
        <v>22.39</v>
      </c>
      <c r="AI1523" s="4">
        <v>24701702</v>
      </c>
      <c r="AJ1523" s="13">
        <v>71.739999999999995</v>
      </c>
      <c r="AK1523" s="4">
        <v>3413699</v>
      </c>
      <c r="AL1523" s="13">
        <v>15.49</v>
      </c>
      <c r="AM1523" s="4">
        <v>16167607</v>
      </c>
      <c r="AN1523" s="13">
        <v>43.98</v>
      </c>
      <c r="AO1523" s="4">
        <v>7718969</v>
      </c>
      <c r="AP1523" s="13">
        <v>3104.25</v>
      </c>
      <c r="AQ1523" s="4">
        <v>4243995</v>
      </c>
      <c r="AR1523" s="13">
        <v>826.16</v>
      </c>
      <c r="AS1523" s="4">
        <v>38777596</v>
      </c>
      <c r="AT1523" s="13">
        <v>209.91</v>
      </c>
      <c r="AU1523" s="4">
        <v>3593732</v>
      </c>
      <c r="AV1523" s="13">
        <v>2119.23</v>
      </c>
      <c r="AW1523" s="4">
        <v>340760</v>
      </c>
      <c r="AX1523" s="13">
        <v>275.58999999999997</v>
      </c>
      <c r="AY1523" s="4">
        <v>5131741</v>
      </c>
      <c r="AZ1523" s="13">
        <v>171.34</v>
      </c>
      <c r="BA1523" s="4">
        <v>3727244</v>
      </c>
      <c r="BB1523" s="13">
        <v>55.42</v>
      </c>
      <c r="BC1523" s="4">
        <v>9710614</v>
      </c>
      <c r="BD1523" s="13">
        <v>102.33</v>
      </c>
      <c r="BE1523" s="4">
        <v>5523156</v>
      </c>
      <c r="BF1523" s="13">
        <v>126.8</v>
      </c>
      <c r="BG1523" s="4">
        <v>1698367</v>
      </c>
      <c r="BH1523" s="13">
        <v>140.72</v>
      </c>
      <c r="BI1523" s="4">
        <v>6412351</v>
      </c>
    </row>
    <row r="1524" spans="1:61" x14ac:dyDescent="0.35">
      <c r="A1524" s="1">
        <v>44215</v>
      </c>
      <c r="B1524" s="13">
        <v>127.83</v>
      </c>
      <c r="C1524" s="4">
        <v>90757329</v>
      </c>
      <c r="D1524" s="13">
        <v>216.44</v>
      </c>
      <c r="E1524" s="4">
        <v>30480859</v>
      </c>
      <c r="F1524" s="13">
        <v>521.01</v>
      </c>
      <c r="G1524" s="4">
        <v>5654672</v>
      </c>
      <c r="H1524" s="13">
        <v>459.27</v>
      </c>
      <c r="I1524" s="4">
        <v>1881935</v>
      </c>
      <c r="J1524" s="13">
        <v>61.29</v>
      </c>
      <c r="K1524" s="4">
        <v>8903369</v>
      </c>
      <c r="L1524" s="13">
        <v>216.76</v>
      </c>
      <c r="M1524" s="4">
        <v>7753752</v>
      </c>
      <c r="N1524" s="13">
        <v>89.45</v>
      </c>
      <c r="O1524" s="4">
        <v>45115055</v>
      </c>
      <c r="P1524" s="13">
        <v>456.5</v>
      </c>
      <c r="Q1524" s="4">
        <v>4419205</v>
      </c>
      <c r="R1524" s="13">
        <v>45.19</v>
      </c>
      <c r="S1524" s="4">
        <v>28868848</v>
      </c>
      <c r="T1524" s="13">
        <v>57.99</v>
      </c>
      <c r="U1524" s="4">
        <v>35647144</v>
      </c>
      <c r="V1524" s="13">
        <v>48.84</v>
      </c>
      <c r="W1524" s="4">
        <v>24932592</v>
      </c>
      <c r="X1524" s="13">
        <v>94.51</v>
      </c>
      <c r="Y1524" s="4">
        <v>9574755</v>
      </c>
      <c r="Z1524" s="13">
        <v>60.48</v>
      </c>
      <c r="AA1524" s="4">
        <v>2966736</v>
      </c>
      <c r="AB1524" s="13">
        <v>46</v>
      </c>
      <c r="AC1524" s="4">
        <v>14498781</v>
      </c>
      <c r="AD1524" s="13">
        <v>25.42</v>
      </c>
      <c r="AE1524" s="4">
        <v>21249436</v>
      </c>
      <c r="AF1524" s="13">
        <v>30.08</v>
      </c>
      <c r="AG1524" s="4">
        <v>1402249</v>
      </c>
      <c r="AH1524" s="13">
        <v>23.07</v>
      </c>
      <c r="AI1524" s="4">
        <v>21931362</v>
      </c>
      <c r="AJ1524" s="13">
        <v>74.78</v>
      </c>
      <c r="AK1524" s="4">
        <v>2976262</v>
      </c>
      <c r="AL1524" s="13">
        <v>15.55</v>
      </c>
      <c r="AM1524" s="4">
        <v>17338815</v>
      </c>
      <c r="AN1524" s="13">
        <v>46.09</v>
      </c>
      <c r="AO1524" s="4">
        <v>7186269</v>
      </c>
      <c r="AP1524" s="13">
        <v>3120.76</v>
      </c>
      <c r="AQ1524" s="4">
        <v>3305142</v>
      </c>
      <c r="AR1524" s="13">
        <v>844.55</v>
      </c>
      <c r="AS1524" s="4">
        <v>25366980</v>
      </c>
      <c r="AT1524" s="13">
        <v>209.09</v>
      </c>
      <c r="AU1524" s="4">
        <v>3331595</v>
      </c>
      <c r="AV1524" s="13">
        <v>2163.04</v>
      </c>
      <c r="AW1524" s="4">
        <v>274956</v>
      </c>
      <c r="AX1524" s="13">
        <v>273.19</v>
      </c>
      <c r="AY1524" s="4">
        <v>3615794</v>
      </c>
      <c r="AZ1524" s="13">
        <v>170.76</v>
      </c>
      <c r="BA1524" s="4">
        <v>4683073</v>
      </c>
      <c r="BB1524" s="13">
        <v>56.98</v>
      </c>
      <c r="BC1524" s="4">
        <v>8942429</v>
      </c>
      <c r="BD1524" s="13">
        <v>102.54</v>
      </c>
      <c r="BE1524" s="4">
        <v>6519615</v>
      </c>
      <c r="BF1524" s="13">
        <v>126.86</v>
      </c>
      <c r="BG1524" s="4">
        <v>1587263</v>
      </c>
      <c r="BH1524" s="13">
        <v>139.27000000000001</v>
      </c>
      <c r="BI1524" s="4">
        <v>6537800</v>
      </c>
    </row>
    <row r="1525" spans="1:61" x14ac:dyDescent="0.35">
      <c r="A1525" s="1">
        <v>44216</v>
      </c>
      <c r="B1525" s="13">
        <v>132.03</v>
      </c>
      <c r="C1525" s="4">
        <v>104319489</v>
      </c>
      <c r="D1525" s="13">
        <v>224.34</v>
      </c>
      <c r="E1525" s="4">
        <v>37777260</v>
      </c>
      <c r="F1525" s="13">
        <v>534.63</v>
      </c>
      <c r="G1525" s="4">
        <v>6464272</v>
      </c>
      <c r="H1525" s="13">
        <v>461.88</v>
      </c>
      <c r="I1525" s="4">
        <v>1471116</v>
      </c>
      <c r="J1525" s="13">
        <v>61.56</v>
      </c>
      <c r="K1525" s="4">
        <v>7025010</v>
      </c>
      <c r="L1525" s="13">
        <v>223.44</v>
      </c>
      <c r="M1525" s="4">
        <v>9857747</v>
      </c>
      <c r="N1525" s="13">
        <v>88.75</v>
      </c>
      <c r="O1525" s="4">
        <v>35185810</v>
      </c>
      <c r="P1525" s="13">
        <v>469.73</v>
      </c>
      <c r="Q1525" s="4">
        <v>3858988</v>
      </c>
      <c r="R1525" s="13">
        <v>45.34</v>
      </c>
      <c r="S1525" s="4">
        <v>16499412</v>
      </c>
      <c r="T1525" s="13">
        <v>58.67</v>
      </c>
      <c r="U1525" s="4">
        <v>28701263</v>
      </c>
      <c r="V1525" s="13">
        <v>49.53</v>
      </c>
      <c r="W1525" s="4">
        <v>22342398</v>
      </c>
      <c r="X1525" s="13">
        <v>95.38</v>
      </c>
      <c r="Y1525" s="4">
        <v>8735375</v>
      </c>
      <c r="Z1525" s="13">
        <v>60.2</v>
      </c>
      <c r="AA1525" s="4">
        <v>2280727</v>
      </c>
      <c r="AB1525" s="13">
        <v>45.36</v>
      </c>
      <c r="AC1525" s="4">
        <v>21178015</v>
      </c>
      <c r="AD1525" s="13">
        <v>25.35</v>
      </c>
      <c r="AE1525" s="4">
        <v>10571804</v>
      </c>
      <c r="AF1525" s="13">
        <v>29.77</v>
      </c>
      <c r="AG1525" s="4">
        <v>1648747</v>
      </c>
      <c r="AH1525" s="13">
        <v>23.02</v>
      </c>
      <c r="AI1525" s="4">
        <v>14736966</v>
      </c>
      <c r="AJ1525" s="13">
        <v>75.39</v>
      </c>
      <c r="AK1525" s="4">
        <v>2566771</v>
      </c>
      <c r="AL1525" s="13">
        <v>15.59</v>
      </c>
      <c r="AM1525" s="4">
        <v>14227843</v>
      </c>
      <c r="AN1525" s="13">
        <v>46.17</v>
      </c>
      <c r="AO1525" s="4">
        <v>5529335</v>
      </c>
      <c r="AP1525" s="13">
        <v>3263.38</v>
      </c>
      <c r="AQ1525" s="4">
        <v>5309835</v>
      </c>
      <c r="AR1525" s="13">
        <v>850.45</v>
      </c>
      <c r="AS1525" s="4">
        <v>25665883</v>
      </c>
      <c r="AT1525" s="13">
        <v>213.63</v>
      </c>
      <c r="AU1525" s="4">
        <v>4077731</v>
      </c>
      <c r="AV1525" s="13">
        <v>2160.0500000000002</v>
      </c>
      <c r="AW1525" s="4">
        <v>339036</v>
      </c>
      <c r="AX1525" s="13">
        <v>274.3</v>
      </c>
      <c r="AY1525" s="4">
        <v>3498412</v>
      </c>
      <c r="AZ1525" s="13">
        <v>172.39</v>
      </c>
      <c r="BA1525" s="4">
        <v>3899972</v>
      </c>
      <c r="BB1525" s="13">
        <v>56.17</v>
      </c>
      <c r="BC1525" s="4">
        <v>4798203</v>
      </c>
      <c r="BD1525" s="13">
        <v>105.46</v>
      </c>
      <c r="BE1525" s="4">
        <v>5844257</v>
      </c>
      <c r="BF1525" s="13">
        <v>126.73</v>
      </c>
      <c r="BG1525" s="4">
        <v>1990152</v>
      </c>
      <c r="BH1525" s="13">
        <v>142.80000000000001</v>
      </c>
      <c r="BI1525" s="4">
        <v>4654404</v>
      </c>
    </row>
    <row r="1526" spans="1:61" x14ac:dyDescent="0.35">
      <c r="A1526" s="1">
        <v>44217</v>
      </c>
      <c r="B1526" s="13">
        <v>136.87</v>
      </c>
      <c r="C1526" s="4">
        <v>120529544</v>
      </c>
      <c r="D1526" s="13">
        <v>224.97</v>
      </c>
      <c r="E1526" s="4">
        <v>30749553</v>
      </c>
      <c r="F1526" s="13">
        <v>554.70000000000005</v>
      </c>
      <c r="G1526" s="4">
        <v>8458490</v>
      </c>
      <c r="H1526" s="13">
        <v>466.82</v>
      </c>
      <c r="I1526" s="4">
        <v>1575420</v>
      </c>
      <c r="J1526" s="13">
        <v>61.21</v>
      </c>
      <c r="K1526" s="4">
        <v>6951250</v>
      </c>
      <c r="L1526" s="13">
        <v>222.17</v>
      </c>
      <c r="M1526" s="4">
        <v>6800810</v>
      </c>
      <c r="N1526" s="13">
        <v>91.53</v>
      </c>
      <c r="O1526" s="4">
        <v>54596079</v>
      </c>
      <c r="P1526" s="13">
        <v>472.02</v>
      </c>
      <c r="Q1526" s="4">
        <v>2771772</v>
      </c>
      <c r="R1526" s="13">
        <v>45.11</v>
      </c>
      <c r="S1526" s="4">
        <v>17495888</v>
      </c>
      <c r="T1526" s="13">
        <v>62.46</v>
      </c>
      <c r="U1526" s="4">
        <v>87156464</v>
      </c>
      <c r="V1526" s="13">
        <v>48.11</v>
      </c>
      <c r="W1526" s="4">
        <v>29058601</v>
      </c>
      <c r="X1526" s="13">
        <v>92.01</v>
      </c>
      <c r="Y1526" s="4">
        <v>10395872</v>
      </c>
      <c r="Z1526" s="13">
        <v>55.03</v>
      </c>
      <c r="AA1526" s="4">
        <v>8531546</v>
      </c>
      <c r="AB1526" s="13">
        <v>43.19</v>
      </c>
      <c r="AC1526" s="4">
        <v>16897866</v>
      </c>
      <c r="AD1526" s="13">
        <v>24.19</v>
      </c>
      <c r="AE1526" s="4">
        <v>21095966</v>
      </c>
      <c r="AF1526" s="13">
        <v>28.77</v>
      </c>
      <c r="AG1526" s="4">
        <v>2050693</v>
      </c>
      <c r="AH1526" s="13">
        <v>21.54</v>
      </c>
      <c r="AI1526" s="4">
        <v>19333266</v>
      </c>
      <c r="AJ1526" s="13">
        <v>73.16</v>
      </c>
      <c r="AK1526" s="4">
        <v>2698745</v>
      </c>
      <c r="AL1526" s="13">
        <v>15.26</v>
      </c>
      <c r="AM1526" s="4">
        <v>18794895</v>
      </c>
      <c r="AN1526" s="13">
        <v>45.39</v>
      </c>
      <c r="AO1526" s="4">
        <v>5204738</v>
      </c>
      <c r="AP1526" s="13">
        <v>3306.99</v>
      </c>
      <c r="AQ1526" s="4">
        <v>4945051</v>
      </c>
      <c r="AR1526" s="13">
        <v>844.99</v>
      </c>
      <c r="AS1526" s="4">
        <v>20598133</v>
      </c>
      <c r="AT1526" s="13">
        <v>213.53</v>
      </c>
      <c r="AU1526" s="4">
        <v>2676309</v>
      </c>
      <c r="AV1526" s="13">
        <v>2109.94</v>
      </c>
      <c r="AW1526" s="4">
        <v>460844</v>
      </c>
      <c r="AX1526" s="13">
        <v>279.05</v>
      </c>
      <c r="AY1526" s="4">
        <v>4401230</v>
      </c>
      <c r="AZ1526" s="13">
        <v>172.34</v>
      </c>
      <c r="BA1526" s="4">
        <v>5323189</v>
      </c>
      <c r="BB1526" s="13">
        <v>56.4</v>
      </c>
      <c r="BC1526" s="4">
        <v>5265856</v>
      </c>
      <c r="BD1526" s="13">
        <v>104.58</v>
      </c>
      <c r="BE1526" s="4">
        <v>5732873</v>
      </c>
      <c r="BF1526" s="13">
        <v>126.62</v>
      </c>
      <c r="BG1526" s="4">
        <v>1771945</v>
      </c>
      <c r="BH1526" s="13">
        <v>141.61000000000001</v>
      </c>
      <c r="BI1526" s="4">
        <v>4013667</v>
      </c>
    </row>
    <row r="1527" spans="1:61" x14ac:dyDescent="0.35">
      <c r="A1527" s="1">
        <v>44218</v>
      </c>
      <c r="B1527" s="13">
        <v>139.07</v>
      </c>
      <c r="C1527" s="4">
        <v>114459360</v>
      </c>
      <c r="D1527" s="13">
        <v>225.95</v>
      </c>
      <c r="E1527" s="4">
        <v>30172663</v>
      </c>
      <c r="F1527" s="13">
        <v>548.5</v>
      </c>
      <c r="G1527" s="4">
        <v>6170464</v>
      </c>
      <c r="H1527" s="13">
        <v>465.02</v>
      </c>
      <c r="I1527" s="4">
        <v>1624758</v>
      </c>
      <c r="J1527" s="13">
        <v>60.36</v>
      </c>
      <c r="K1527" s="4">
        <v>9897003</v>
      </c>
      <c r="L1527" s="13">
        <v>225.77</v>
      </c>
      <c r="M1527" s="4">
        <v>10186076</v>
      </c>
      <c r="N1527" s="13">
        <v>92.79</v>
      </c>
      <c r="O1527" s="4">
        <v>71294707</v>
      </c>
      <c r="P1527" s="13">
        <v>472.44</v>
      </c>
      <c r="Q1527" s="4">
        <v>2534274</v>
      </c>
      <c r="R1527" s="13">
        <v>44.77</v>
      </c>
      <c r="S1527" s="4">
        <v>14643420</v>
      </c>
      <c r="T1527" s="13">
        <v>56.66</v>
      </c>
      <c r="U1527" s="4">
        <v>85729315</v>
      </c>
      <c r="V1527" s="13">
        <v>47.43</v>
      </c>
      <c r="W1527" s="4">
        <v>23264836</v>
      </c>
      <c r="X1527" s="13">
        <v>91.73</v>
      </c>
      <c r="Y1527" s="4">
        <v>7810638</v>
      </c>
      <c r="Z1527" s="13">
        <v>54.86</v>
      </c>
      <c r="AA1527" s="4">
        <v>5481096</v>
      </c>
      <c r="AB1527" s="13">
        <v>42.69</v>
      </c>
      <c r="AC1527" s="4">
        <v>9535422</v>
      </c>
      <c r="AD1527" s="13">
        <v>24.41</v>
      </c>
      <c r="AE1527" s="4">
        <v>13559454</v>
      </c>
      <c r="AF1527" s="13">
        <v>28.77</v>
      </c>
      <c r="AG1527" s="4">
        <v>1580966</v>
      </c>
      <c r="AH1527" s="13">
        <v>21.49</v>
      </c>
      <c r="AI1527" s="4">
        <v>17640740</v>
      </c>
      <c r="AJ1527" s="13">
        <v>72.55</v>
      </c>
      <c r="AK1527" s="4">
        <v>2563594</v>
      </c>
      <c r="AL1527" s="13">
        <v>15.32</v>
      </c>
      <c r="AM1527" s="4">
        <v>18001757</v>
      </c>
      <c r="AN1527" s="13">
        <v>45.75</v>
      </c>
      <c r="AO1527" s="4">
        <v>3645134</v>
      </c>
      <c r="AP1527" s="13">
        <v>3292.23</v>
      </c>
      <c r="AQ1527" s="4">
        <v>2821914</v>
      </c>
      <c r="AR1527" s="13">
        <v>846.64</v>
      </c>
      <c r="AS1527" s="4">
        <v>20066497</v>
      </c>
      <c r="AT1527" s="13">
        <v>213.38</v>
      </c>
      <c r="AU1527" s="4">
        <v>2196479</v>
      </c>
      <c r="AV1527" s="13">
        <v>2066.2399999999998</v>
      </c>
      <c r="AW1527" s="4">
        <v>356695</v>
      </c>
      <c r="AX1527" s="13">
        <v>284</v>
      </c>
      <c r="AY1527" s="4">
        <v>4501941</v>
      </c>
      <c r="AZ1527" s="13">
        <v>172.4</v>
      </c>
      <c r="BA1527" s="4">
        <v>3612323</v>
      </c>
      <c r="BB1527" s="13">
        <v>56.46</v>
      </c>
      <c r="BC1527" s="4">
        <v>3317167</v>
      </c>
      <c r="BD1527" s="13">
        <v>103.91</v>
      </c>
      <c r="BE1527" s="4">
        <v>5231584</v>
      </c>
      <c r="BF1527" s="13">
        <v>122.9</v>
      </c>
      <c r="BG1527" s="4">
        <v>2155253</v>
      </c>
      <c r="BH1527" s="13">
        <v>139.35</v>
      </c>
      <c r="BI1527" s="4">
        <v>4150453</v>
      </c>
    </row>
    <row r="1528" spans="1:61" x14ac:dyDescent="0.35">
      <c r="A1528" s="1">
        <v>44221</v>
      </c>
      <c r="B1528" s="13">
        <v>142.91999999999999</v>
      </c>
      <c r="C1528" s="4">
        <v>157611713</v>
      </c>
      <c r="D1528" s="13">
        <v>229.53</v>
      </c>
      <c r="E1528" s="4">
        <v>33152095</v>
      </c>
      <c r="F1528" s="13">
        <v>546.13</v>
      </c>
      <c r="G1528" s="4">
        <v>6277779</v>
      </c>
      <c r="H1528" s="13">
        <v>464.79</v>
      </c>
      <c r="I1528" s="4">
        <v>1469391</v>
      </c>
      <c r="J1528" s="13">
        <v>60.9</v>
      </c>
      <c r="K1528" s="4">
        <v>8524722</v>
      </c>
      <c r="L1528" s="13">
        <v>225.92</v>
      </c>
      <c r="M1528" s="4">
        <v>8213455</v>
      </c>
      <c r="N1528" s="13">
        <v>94.13</v>
      </c>
      <c r="O1528" s="4">
        <v>55086943</v>
      </c>
      <c r="P1528" s="13">
        <v>473.44</v>
      </c>
      <c r="Q1528" s="4">
        <v>2697405</v>
      </c>
      <c r="R1528" s="13">
        <v>45.03</v>
      </c>
      <c r="S1528" s="4">
        <v>16581260</v>
      </c>
      <c r="T1528" s="13">
        <v>55.44</v>
      </c>
      <c r="U1528" s="4">
        <v>61968547</v>
      </c>
      <c r="V1528" s="13">
        <v>46.9</v>
      </c>
      <c r="W1528" s="4">
        <v>26395838</v>
      </c>
      <c r="X1528" s="13">
        <v>90.9</v>
      </c>
      <c r="Y1528" s="4">
        <v>7689434</v>
      </c>
      <c r="Z1528" s="13">
        <v>55.2</v>
      </c>
      <c r="AA1528" s="4">
        <v>4902752</v>
      </c>
      <c r="AB1528" s="13">
        <v>42.58</v>
      </c>
      <c r="AC1528" s="4">
        <v>10739769</v>
      </c>
      <c r="AD1528" s="13">
        <v>23.74</v>
      </c>
      <c r="AE1528" s="4">
        <v>15540995</v>
      </c>
      <c r="AF1528" s="13">
        <v>27.97</v>
      </c>
      <c r="AG1528" s="4">
        <v>1678205</v>
      </c>
      <c r="AH1528" s="13">
        <v>21.51</v>
      </c>
      <c r="AI1528" s="4">
        <v>15398851</v>
      </c>
      <c r="AJ1528" s="13">
        <v>72.08</v>
      </c>
      <c r="AK1528" s="4">
        <v>3003634</v>
      </c>
      <c r="AL1528" s="13">
        <v>15.26</v>
      </c>
      <c r="AM1528" s="4">
        <v>16633813</v>
      </c>
      <c r="AN1528" s="13">
        <v>46.23</v>
      </c>
      <c r="AO1528" s="4">
        <v>7148386</v>
      </c>
      <c r="AP1528" s="13">
        <v>3294</v>
      </c>
      <c r="AQ1528" s="4">
        <v>3749758</v>
      </c>
      <c r="AR1528" s="13">
        <v>880.8</v>
      </c>
      <c r="AS1528" s="4">
        <v>41173397</v>
      </c>
      <c r="AT1528" s="13">
        <v>213.34</v>
      </c>
      <c r="AU1528" s="4">
        <v>2615384</v>
      </c>
      <c r="AV1528" s="13">
        <v>2018.43</v>
      </c>
      <c r="AW1528" s="4">
        <v>879523</v>
      </c>
      <c r="AX1528" s="13">
        <v>285.08</v>
      </c>
      <c r="AY1528" s="4">
        <v>4025905</v>
      </c>
      <c r="AZ1528" s="13">
        <v>174.1</v>
      </c>
      <c r="BA1528" s="4">
        <v>4764237</v>
      </c>
      <c r="BB1528" s="13">
        <v>57.25</v>
      </c>
      <c r="BC1528" s="4">
        <v>9818939</v>
      </c>
      <c r="BD1528" s="13">
        <v>103.45</v>
      </c>
      <c r="BE1528" s="4">
        <v>5008991</v>
      </c>
      <c r="BF1528" s="13">
        <v>119.62</v>
      </c>
      <c r="BG1528" s="4">
        <v>4417475</v>
      </c>
      <c r="BH1528" s="13">
        <v>137.55000000000001</v>
      </c>
      <c r="BI1528" s="4">
        <v>5998739</v>
      </c>
    </row>
    <row r="1529" spans="1:61" x14ac:dyDescent="0.35">
      <c r="A1529" s="1">
        <v>44222</v>
      </c>
      <c r="B1529" s="13">
        <v>143.16</v>
      </c>
      <c r="C1529" s="4">
        <v>98390555</v>
      </c>
      <c r="D1529" s="13">
        <v>232.33</v>
      </c>
      <c r="E1529" s="4">
        <v>49169601</v>
      </c>
      <c r="F1529" s="13">
        <v>537.41</v>
      </c>
      <c r="G1529" s="4">
        <v>4099510</v>
      </c>
      <c r="H1529" s="13">
        <v>463.87</v>
      </c>
      <c r="I1529" s="4">
        <v>1074174</v>
      </c>
      <c r="J1529" s="13">
        <v>61.8</v>
      </c>
      <c r="K1529" s="4">
        <v>8186548</v>
      </c>
      <c r="L1529" s="13">
        <v>226.26</v>
      </c>
      <c r="M1529" s="4">
        <v>5021036</v>
      </c>
      <c r="N1529" s="13">
        <v>94.71</v>
      </c>
      <c r="O1529" s="4">
        <v>59449053</v>
      </c>
      <c r="P1529" s="13">
        <v>476.28</v>
      </c>
      <c r="Q1529" s="4">
        <v>2363124</v>
      </c>
      <c r="R1529" s="13">
        <v>45.26</v>
      </c>
      <c r="S1529" s="4">
        <v>13087753</v>
      </c>
      <c r="T1529" s="13">
        <v>55.21</v>
      </c>
      <c r="U1529" s="4">
        <v>31485880</v>
      </c>
      <c r="V1529" s="13">
        <v>45.87</v>
      </c>
      <c r="W1529" s="4">
        <v>23976788</v>
      </c>
      <c r="X1529" s="13">
        <v>89.36</v>
      </c>
      <c r="Y1529" s="4">
        <v>7827751</v>
      </c>
      <c r="Z1529" s="13">
        <v>53.49</v>
      </c>
      <c r="AA1529" s="4">
        <v>3702431</v>
      </c>
      <c r="AB1529" s="13">
        <v>41.68</v>
      </c>
      <c r="AC1529" s="4">
        <v>7616289</v>
      </c>
      <c r="AD1529" s="13">
        <v>22.74</v>
      </c>
      <c r="AE1529" s="4">
        <v>20225795</v>
      </c>
      <c r="AF1529" s="13">
        <v>27.59</v>
      </c>
      <c r="AG1529" s="4">
        <v>2274395</v>
      </c>
      <c r="AH1529" s="13">
        <v>20.38</v>
      </c>
      <c r="AI1529" s="4">
        <v>19138072</v>
      </c>
      <c r="AJ1529" s="13">
        <v>71.31</v>
      </c>
      <c r="AK1529" s="4">
        <v>2056790</v>
      </c>
      <c r="AL1529" s="13">
        <v>15.22</v>
      </c>
      <c r="AM1529" s="4">
        <v>16015984</v>
      </c>
      <c r="AN1529" s="13">
        <v>45.16</v>
      </c>
      <c r="AO1529" s="4">
        <v>4268189</v>
      </c>
      <c r="AP1529" s="13">
        <v>3326.13</v>
      </c>
      <c r="AQ1529" s="4">
        <v>2955235</v>
      </c>
      <c r="AR1529" s="13">
        <v>883.09</v>
      </c>
      <c r="AS1529" s="4">
        <v>23131603</v>
      </c>
      <c r="AT1529" s="13">
        <v>215.38</v>
      </c>
      <c r="AU1529" s="4">
        <v>2907817</v>
      </c>
      <c r="AV1529" s="13">
        <v>1983.16</v>
      </c>
      <c r="AW1529" s="4">
        <v>447916</v>
      </c>
      <c r="AX1529" s="13">
        <v>282.60000000000002</v>
      </c>
      <c r="AY1529" s="4">
        <v>2472211</v>
      </c>
      <c r="AZ1529" s="13">
        <v>173.7</v>
      </c>
      <c r="BA1529" s="4">
        <v>2496297</v>
      </c>
      <c r="BB1529" s="13">
        <v>59.17</v>
      </c>
      <c r="BC1529" s="4">
        <v>8394659</v>
      </c>
      <c r="BD1529" s="13">
        <v>104.69</v>
      </c>
      <c r="BE1529" s="4">
        <v>7195251</v>
      </c>
      <c r="BF1529" s="13">
        <v>120.44</v>
      </c>
      <c r="BG1529" s="4">
        <v>1966367</v>
      </c>
      <c r="BH1529" s="13">
        <v>135.1</v>
      </c>
      <c r="BI1529" s="4">
        <v>5312341</v>
      </c>
    </row>
    <row r="1530" spans="1:61" x14ac:dyDescent="0.35">
      <c r="A1530" s="1">
        <v>44223</v>
      </c>
      <c r="B1530" s="13">
        <v>142.06</v>
      </c>
      <c r="C1530" s="4">
        <v>140843759</v>
      </c>
      <c r="D1530" s="13">
        <v>232.9</v>
      </c>
      <c r="E1530" s="4">
        <v>69870638</v>
      </c>
      <c r="F1530" s="13">
        <v>516.71</v>
      </c>
      <c r="G1530" s="4">
        <v>9281821</v>
      </c>
      <c r="H1530" s="13">
        <v>444.7</v>
      </c>
      <c r="I1530" s="4">
        <v>2185727</v>
      </c>
      <c r="J1530" s="13">
        <v>62.55</v>
      </c>
      <c r="K1530" s="4">
        <v>14789029</v>
      </c>
      <c r="L1530" s="13">
        <v>224.78</v>
      </c>
      <c r="M1530" s="4">
        <v>7641060</v>
      </c>
      <c r="N1530" s="13">
        <v>88.84</v>
      </c>
      <c r="O1530" s="4">
        <v>73341193</v>
      </c>
      <c r="P1530" s="13">
        <v>460</v>
      </c>
      <c r="Q1530" s="4">
        <v>3586353</v>
      </c>
      <c r="R1530" s="13">
        <v>45.7</v>
      </c>
      <c r="S1530" s="4">
        <v>29634489</v>
      </c>
      <c r="T1530" s="13">
        <v>53.59</v>
      </c>
      <c r="U1530" s="4">
        <v>49722945</v>
      </c>
      <c r="V1530" s="13">
        <v>45.35</v>
      </c>
      <c r="W1530" s="4">
        <v>32410346</v>
      </c>
      <c r="X1530" s="13">
        <v>88.2</v>
      </c>
      <c r="Y1530" s="4">
        <v>10178499</v>
      </c>
      <c r="Z1530" s="13">
        <v>55.01</v>
      </c>
      <c r="AA1530" s="4">
        <v>7499629</v>
      </c>
      <c r="AB1530" s="13">
        <v>40.65</v>
      </c>
      <c r="AC1530" s="4">
        <v>8841899</v>
      </c>
      <c r="AD1530" s="13">
        <v>21.81</v>
      </c>
      <c r="AE1530" s="4">
        <v>17044016</v>
      </c>
      <c r="AF1530" s="13">
        <v>26.99</v>
      </c>
      <c r="AG1530" s="4">
        <v>2357526</v>
      </c>
      <c r="AH1530" s="13">
        <v>20.58</v>
      </c>
      <c r="AI1530" s="4">
        <v>25688406</v>
      </c>
      <c r="AJ1530" s="13">
        <v>71.2</v>
      </c>
      <c r="AK1530" s="4">
        <v>3080395</v>
      </c>
      <c r="AL1530" s="13">
        <v>14.82</v>
      </c>
      <c r="AM1530" s="4">
        <v>24717668</v>
      </c>
      <c r="AN1530" s="13">
        <v>43.94</v>
      </c>
      <c r="AO1530" s="4">
        <v>8826522</v>
      </c>
      <c r="AP1530" s="13">
        <v>3232.58</v>
      </c>
      <c r="AQ1530" s="4">
        <v>4660158</v>
      </c>
      <c r="AR1530" s="13">
        <v>864.16</v>
      </c>
      <c r="AS1530" s="4">
        <v>27333955</v>
      </c>
      <c r="AT1530" s="13">
        <v>207</v>
      </c>
      <c r="AU1530" s="4">
        <v>5464011</v>
      </c>
      <c r="AV1530" s="13">
        <v>1886.09</v>
      </c>
      <c r="AW1530" s="4">
        <v>705605</v>
      </c>
      <c r="AX1530" s="13">
        <v>274.05</v>
      </c>
      <c r="AY1530" s="4">
        <v>4336987</v>
      </c>
      <c r="AZ1530" s="13">
        <v>167.71</v>
      </c>
      <c r="BA1530" s="4">
        <v>4762674</v>
      </c>
      <c r="BB1530" s="13">
        <v>58.35</v>
      </c>
      <c r="BC1530" s="4">
        <v>10645108</v>
      </c>
      <c r="BD1530" s="13">
        <v>97.87</v>
      </c>
      <c r="BE1530" s="4">
        <v>18139471</v>
      </c>
      <c r="BF1530" s="13">
        <v>117.47</v>
      </c>
      <c r="BG1530" s="4">
        <v>3939606</v>
      </c>
      <c r="BH1530" s="13">
        <v>131.02000000000001</v>
      </c>
      <c r="BI1530" s="4">
        <v>7815862</v>
      </c>
    </row>
    <row r="1531" spans="1:61" x14ac:dyDescent="0.35">
      <c r="A1531" s="1">
        <v>44224</v>
      </c>
      <c r="B1531" s="13">
        <v>137.09</v>
      </c>
      <c r="C1531" s="4">
        <v>142621128</v>
      </c>
      <c r="D1531" s="13">
        <v>238.93</v>
      </c>
      <c r="E1531" s="4">
        <v>49111159</v>
      </c>
      <c r="F1531" s="13">
        <v>522.04</v>
      </c>
      <c r="G1531" s="4">
        <v>5707899</v>
      </c>
      <c r="H1531" s="13">
        <v>451.74</v>
      </c>
      <c r="I1531" s="4">
        <v>1694612</v>
      </c>
      <c r="J1531" s="13">
        <v>61.22</v>
      </c>
      <c r="K1531" s="4">
        <v>11166414</v>
      </c>
      <c r="L1531" s="13">
        <v>226.5</v>
      </c>
      <c r="M1531" s="4">
        <v>7246045</v>
      </c>
      <c r="N1531" s="13">
        <v>87.52</v>
      </c>
      <c r="O1531" s="4">
        <v>47048362</v>
      </c>
      <c r="P1531" s="13">
        <v>465.67</v>
      </c>
      <c r="Q1531" s="4">
        <v>3000726</v>
      </c>
      <c r="R1531" s="13">
        <v>45.34</v>
      </c>
      <c r="S1531" s="4">
        <v>21166033</v>
      </c>
      <c r="T1531" s="13">
        <v>56.064999999999998</v>
      </c>
      <c r="U1531" s="4">
        <v>49202558</v>
      </c>
      <c r="V1531" s="13">
        <v>46.06</v>
      </c>
      <c r="W1531" s="4">
        <v>24967246</v>
      </c>
      <c r="X1531" s="13">
        <v>89.02</v>
      </c>
      <c r="Y1531" s="4">
        <v>8155520</v>
      </c>
      <c r="Z1531" s="13">
        <v>53.72</v>
      </c>
      <c r="AA1531" s="4">
        <v>7417527</v>
      </c>
      <c r="AB1531" s="13">
        <v>41.11</v>
      </c>
      <c r="AC1531" s="4">
        <v>10283257</v>
      </c>
      <c r="AD1531" s="13">
        <v>22.64</v>
      </c>
      <c r="AE1531" s="4">
        <v>12418506</v>
      </c>
      <c r="AF1531" s="13">
        <v>28.05</v>
      </c>
      <c r="AG1531" s="4">
        <v>1989899</v>
      </c>
      <c r="AH1531" s="13">
        <v>20.95</v>
      </c>
      <c r="AI1531" s="4">
        <v>16438248</v>
      </c>
      <c r="AJ1531" s="13">
        <v>71.45</v>
      </c>
      <c r="AK1531" s="4">
        <v>2654497</v>
      </c>
      <c r="AL1531" s="13">
        <v>14.69</v>
      </c>
      <c r="AM1531" s="4">
        <v>24464646</v>
      </c>
      <c r="AN1531" s="13">
        <v>44.77</v>
      </c>
      <c r="AO1531" s="4">
        <v>6253779</v>
      </c>
      <c r="AP1531" s="13">
        <v>3237.62</v>
      </c>
      <c r="AQ1531" s="4">
        <v>3149228</v>
      </c>
      <c r="AR1531" s="13">
        <v>835.43</v>
      </c>
      <c r="AS1531" s="4">
        <v>26378048</v>
      </c>
      <c r="AT1531" s="13">
        <v>206.82</v>
      </c>
      <c r="AU1531" s="4">
        <v>5401592</v>
      </c>
      <c r="AV1531" s="13">
        <v>2034.1</v>
      </c>
      <c r="AW1531" s="4">
        <v>843445</v>
      </c>
      <c r="AX1531" s="13">
        <v>278.05</v>
      </c>
      <c r="AY1531" s="4">
        <v>3462967</v>
      </c>
      <c r="AZ1531" s="13">
        <v>172.34</v>
      </c>
      <c r="BA1531" s="4">
        <v>3816635</v>
      </c>
      <c r="BB1531" s="13">
        <v>56.44</v>
      </c>
      <c r="BC1531" s="4">
        <v>11679605</v>
      </c>
      <c r="BD1531" s="13">
        <v>98.15</v>
      </c>
      <c r="BE1531" s="4">
        <v>8868207</v>
      </c>
      <c r="BF1531" s="13">
        <v>120.71</v>
      </c>
      <c r="BG1531" s="4">
        <v>3559856</v>
      </c>
      <c r="BH1531" s="13">
        <v>134.72</v>
      </c>
      <c r="BI1531" s="4">
        <v>6244598</v>
      </c>
    </row>
    <row r="1532" spans="1:61" x14ac:dyDescent="0.35">
      <c r="A1532" s="1">
        <v>44225</v>
      </c>
      <c r="B1532" s="13">
        <v>131.96</v>
      </c>
      <c r="C1532" s="4">
        <v>177523812</v>
      </c>
      <c r="D1532" s="13">
        <v>231.96</v>
      </c>
      <c r="E1532" s="4">
        <v>42503138</v>
      </c>
      <c r="F1532" s="13">
        <v>519.59</v>
      </c>
      <c r="G1532" s="4">
        <v>6788801</v>
      </c>
      <c r="H1532" s="13">
        <v>450.5</v>
      </c>
      <c r="I1532" s="4">
        <v>2207108</v>
      </c>
      <c r="J1532" s="13">
        <v>60.43</v>
      </c>
      <c r="K1532" s="4">
        <v>11451806</v>
      </c>
      <c r="L1532" s="13">
        <v>225.56</v>
      </c>
      <c r="M1532" s="4">
        <v>6472983</v>
      </c>
      <c r="N1532" s="13">
        <v>85.64</v>
      </c>
      <c r="O1532" s="4">
        <v>56735828</v>
      </c>
      <c r="P1532" s="13">
        <v>458.77</v>
      </c>
      <c r="Q1532" s="4">
        <v>3061106</v>
      </c>
      <c r="R1532" s="13">
        <v>44.58</v>
      </c>
      <c r="S1532" s="4">
        <v>22608096</v>
      </c>
      <c r="T1532" s="13">
        <v>55.51</v>
      </c>
      <c r="U1532" s="4">
        <v>37256225</v>
      </c>
      <c r="V1532" s="13">
        <v>44.84</v>
      </c>
      <c r="W1532" s="4">
        <v>38961077</v>
      </c>
      <c r="X1532" s="13">
        <v>85.2</v>
      </c>
      <c r="Y1532" s="4">
        <v>14699838</v>
      </c>
      <c r="Z1532" s="13">
        <v>50.96</v>
      </c>
      <c r="AA1532" s="4">
        <v>6691315</v>
      </c>
      <c r="AB1532" s="13">
        <v>40.03</v>
      </c>
      <c r="AC1532" s="4">
        <v>11660436</v>
      </c>
      <c r="AD1532" s="13">
        <v>22.21</v>
      </c>
      <c r="AE1532" s="4">
        <v>15573593</v>
      </c>
      <c r="AF1532" s="13">
        <v>27.37</v>
      </c>
      <c r="AG1532" s="4">
        <v>1725565</v>
      </c>
      <c r="AH1532" s="13">
        <v>20.059999999999999</v>
      </c>
      <c r="AI1532" s="4">
        <v>19971479</v>
      </c>
      <c r="AJ1532" s="13">
        <v>67.8</v>
      </c>
      <c r="AK1532" s="4">
        <v>5732821</v>
      </c>
      <c r="AL1532" s="13">
        <v>14.08</v>
      </c>
      <c r="AM1532" s="4">
        <v>26327096</v>
      </c>
      <c r="AN1532" s="13">
        <v>43.16</v>
      </c>
      <c r="AO1532" s="4">
        <v>6180906</v>
      </c>
      <c r="AP1532" s="13">
        <v>3206.2</v>
      </c>
      <c r="AQ1532" s="4">
        <v>4293556</v>
      </c>
      <c r="AR1532" s="13">
        <v>793.53</v>
      </c>
      <c r="AS1532" s="4">
        <v>34990754</v>
      </c>
      <c r="AT1532" s="13">
        <v>207.84</v>
      </c>
      <c r="AU1532" s="4">
        <v>5203314</v>
      </c>
      <c r="AV1532" s="13">
        <v>1944.33</v>
      </c>
      <c r="AW1532" s="4">
        <v>536327</v>
      </c>
      <c r="AX1532" s="13">
        <v>270.82</v>
      </c>
      <c r="AY1532" s="4">
        <v>4079485</v>
      </c>
      <c r="AZ1532" s="13">
        <v>166.85</v>
      </c>
      <c r="BA1532" s="4">
        <v>4400488</v>
      </c>
      <c r="BB1532" s="13">
        <v>56.51</v>
      </c>
      <c r="BC1532" s="4">
        <v>10923293</v>
      </c>
      <c r="BD1532" s="13">
        <v>96.81</v>
      </c>
      <c r="BE1532" s="4">
        <v>8203032</v>
      </c>
      <c r="BF1532" s="13">
        <v>116.31</v>
      </c>
      <c r="BG1532" s="4">
        <v>4896777</v>
      </c>
      <c r="BH1532" s="13">
        <v>133.59</v>
      </c>
      <c r="BI1532" s="4">
        <v>7166051</v>
      </c>
    </row>
    <row r="1533" spans="1:61" x14ac:dyDescent="0.35">
      <c r="A1533" s="1">
        <v>44228</v>
      </c>
      <c r="B1533" s="13">
        <v>134.13999999999999</v>
      </c>
      <c r="C1533" s="4">
        <v>106239823</v>
      </c>
      <c r="D1533" s="13">
        <v>239.65</v>
      </c>
      <c r="E1533" s="4">
        <v>33314193</v>
      </c>
      <c r="F1533" s="13">
        <v>529.48</v>
      </c>
      <c r="G1533" s="4">
        <v>5430108</v>
      </c>
      <c r="H1533" s="13">
        <v>466.74</v>
      </c>
      <c r="I1533" s="4">
        <v>1702813</v>
      </c>
      <c r="J1533" s="13">
        <v>61.51</v>
      </c>
      <c r="K1533" s="4">
        <v>10553525</v>
      </c>
      <c r="L1533" s="13">
        <v>228.46</v>
      </c>
      <c r="M1533" s="4">
        <v>5696684</v>
      </c>
      <c r="N1533" s="13">
        <v>87.66</v>
      </c>
      <c r="O1533" s="4">
        <v>42359344</v>
      </c>
      <c r="P1533" s="13">
        <v>470</v>
      </c>
      <c r="Q1533" s="4">
        <v>2554774</v>
      </c>
      <c r="R1533" s="13">
        <v>45.4</v>
      </c>
      <c r="S1533" s="4">
        <v>16776851</v>
      </c>
      <c r="T1533" s="13">
        <v>56.69</v>
      </c>
      <c r="U1533" s="4">
        <v>26926638</v>
      </c>
      <c r="V1533" s="13">
        <v>44.92</v>
      </c>
      <c r="W1533" s="4">
        <v>24412394</v>
      </c>
      <c r="X1533" s="13">
        <v>86.41</v>
      </c>
      <c r="Y1533" s="4">
        <v>8073583</v>
      </c>
      <c r="Z1533" s="13">
        <v>51.33</v>
      </c>
      <c r="AA1533" s="4">
        <v>4710302</v>
      </c>
      <c r="AB1533" s="13">
        <v>40.71</v>
      </c>
      <c r="AC1533" s="4">
        <v>9229374</v>
      </c>
      <c r="AD1533" s="13">
        <v>22.16</v>
      </c>
      <c r="AE1533" s="4">
        <v>10081526</v>
      </c>
      <c r="AF1533" s="13">
        <v>28</v>
      </c>
      <c r="AG1533" s="4">
        <v>1605529</v>
      </c>
      <c r="AH1533" s="13">
        <v>20.39</v>
      </c>
      <c r="AI1533" s="4">
        <v>13688032</v>
      </c>
      <c r="AJ1533" s="13">
        <v>67.38</v>
      </c>
      <c r="AK1533" s="4">
        <v>2968958</v>
      </c>
      <c r="AL1533" s="13">
        <v>14.02</v>
      </c>
      <c r="AM1533" s="4">
        <v>20579259</v>
      </c>
      <c r="AN1533" s="13">
        <v>43.45</v>
      </c>
      <c r="AO1533" s="4">
        <v>5232100</v>
      </c>
      <c r="AP1533" s="13">
        <v>3342.88</v>
      </c>
      <c r="AQ1533" s="4">
        <v>4160212</v>
      </c>
      <c r="AR1533" s="13">
        <v>839.81</v>
      </c>
      <c r="AS1533" s="4">
        <v>25391385</v>
      </c>
      <c r="AT1533" s="13">
        <v>207.93</v>
      </c>
      <c r="AU1533" s="4">
        <v>2812476</v>
      </c>
      <c r="AV1533" s="13">
        <v>1990.46</v>
      </c>
      <c r="AW1533" s="4">
        <v>478745</v>
      </c>
      <c r="AX1533" s="13">
        <v>270.07</v>
      </c>
      <c r="AY1533" s="4">
        <v>3707825</v>
      </c>
      <c r="AZ1533" s="13">
        <v>163.37</v>
      </c>
      <c r="BA1533" s="4">
        <v>3898535</v>
      </c>
      <c r="BB1533" s="13">
        <v>58.47</v>
      </c>
      <c r="BC1533" s="4">
        <v>7476223</v>
      </c>
      <c r="BD1533" s="13">
        <v>98.58</v>
      </c>
      <c r="BE1533" s="4">
        <v>7206259</v>
      </c>
      <c r="BF1533" s="13">
        <v>117.75</v>
      </c>
      <c r="BG1533" s="4">
        <v>2227410</v>
      </c>
      <c r="BH1533" s="13">
        <v>135.71</v>
      </c>
      <c r="BI1533" s="4">
        <v>4366833</v>
      </c>
    </row>
    <row r="1534" spans="1:61" x14ac:dyDescent="0.35">
      <c r="A1534" s="1">
        <v>44229</v>
      </c>
      <c r="B1534" s="13">
        <v>134.99</v>
      </c>
      <c r="C1534" s="4">
        <v>83305367</v>
      </c>
      <c r="D1534" s="13">
        <v>239.51</v>
      </c>
      <c r="E1534" s="4">
        <v>25916337</v>
      </c>
      <c r="F1534" s="13">
        <v>542.27</v>
      </c>
      <c r="G1534" s="4">
        <v>5510957</v>
      </c>
      <c r="H1534" s="13">
        <v>476.88</v>
      </c>
      <c r="I1534" s="4">
        <v>1614083</v>
      </c>
      <c r="J1534" s="13">
        <v>62.37</v>
      </c>
      <c r="K1534" s="4">
        <v>10528004</v>
      </c>
      <c r="L1534" s="13">
        <v>234.2</v>
      </c>
      <c r="M1534" s="4">
        <v>7134891</v>
      </c>
      <c r="N1534" s="13">
        <v>88.86</v>
      </c>
      <c r="O1534" s="4">
        <v>33850049</v>
      </c>
      <c r="P1534" s="13">
        <v>484.93</v>
      </c>
      <c r="Q1534" s="4">
        <v>3022025</v>
      </c>
      <c r="R1534" s="13">
        <v>45.83</v>
      </c>
      <c r="S1534" s="4">
        <v>16520926</v>
      </c>
      <c r="T1534" s="13">
        <v>58</v>
      </c>
      <c r="U1534" s="4">
        <v>23580890</v>
      </c>
      <c r="V1534" s="13">
        <v>45.63</v>
      </c>
      <c r="W1534" s="4">
        <v>31940403</v>
      </c>
      <c r="X1534" s="13">
        <v>87.06</v>
      </c>
      <c r="Y1534" s="4">
        <v>9233059</v>
      </c>
      <c r="Z1534" s="13">
        <v>51.26</v>
      </c>
      <c r="AA1534" s="4">
        <v>6255120</v>
      </c>
      <c r="AB1534" s="13">
        <v>40.97</v>
      </c>
      <c r="AC1534" s="4">
        <v>8834015</v>
      </c>
      <c r="AD1534" s="13">
        <v>22.51</v>
      </c>
      <c r="AE1534" s="4">
        <v>11058026</v>
      </c>
      <c r="AF1534" s="13">
        <v>29.21</v>
      </c>
      <c r="AG1534" s="4">
        <v>2342104</v>
      </c>
      <c r="AH1534" s="13">
        <v>20.73</v>
      </c>
      <c r="AI1534" s="4">
        <v>15513844</v>
      </c>
      <c r="AJ1534" s="13">
        <v>68.66</v>
      </c>
      <c r="AK1534" s="4">
        <v>2324929</v>
      </c>
      <c r="AL1534" s="13">
        <v>13.81</v>
      </c>
      <c r="AM1534" s="4">
        <v>31201219</v>
      </c>
      <c r="AN1534" s="13">
        <v>45.15</v>
      </c>
      <c r="AO1534" s="4">
        <v>7112286</v>
      </c>
      <c r="AP1534" s="13">
        <v>3380</v>
      </c>
      <c r="AQ1534" s="4">
        <v>7098637</v>
      </c>
      <c r="AR1534" s="13">
        <v>872.79</v>
      </c>
      <c r="AS1534" s="4">
        <v>24346213</v>
      </c>
      <c r="AT1534" s="13">
        <v>209.76</v>
      </c>
      <c r="AU1534" s="4">
        <v>2786000</v>
      </c>
      <c r="AV1534" s="13">
        <v>2065.5300000000002</v>
      </c>
      <c r="AW1534" s="4">
        <v>440687</v>
      </c>
      <c r="AX1534" s="13">
        <v>272.16000000000003</v>
      </c>
      <c r="AY1534" s="4">
        <v>4111756</v>
      </c>
      <c r="AZ1534" s="13">
        <v>166.66</v>
      </c>
      <c r="BA1534" s="4">
        <v>3182202</v>
      </c>
      <c r="BB1534" s="13">
        <v>57.33</v>
      </c>
      <c r="BC1534" s="4">
        <v>8580889</v>
      </c>
      <c r="BD1534" s="13">
        <v>101.65</v>
      </c>
      <c r="BE1534" s="4">
        <v>6917661</v>
      </c>
      <c r="BF1534" s="13">
        <v>122.1</v>
      </c>
      <c r="BG1534" s="4">
        <v>2591735</v>
      </c>
      <c r="BH1534" s="13">
        <v>139.59</v>
      </c>
      <c r="BI1534" s="4">
        <v>7132823</v>
      </c>
    </row>
    <row r="1535" spans="1:61" x14ac:dyDescent="0.35">
      <c r="A1535" s="1">
        <v>44230</v>
      </c>
      <c r="B1535" s="13">
        <v>133.94</v>
      </c>
      <c r="C1535" s="4">
        <v>89880937</v>
      </c>
      <c r="D1535" s="13">
        <v>243</v>
      </c>
      <c r="E1535" s="4">
        <v>27158104</v>
      </c>
      <c r="F1535" s="13">
        <v>541.22</v>
      </c>
      <c r="G1535" s="4">
        <v>6135232</v>
      </c>
      <c r="H1535" s="13">
        <v>465.19</v>
      </c>
      <c r="I1535" s="4">
        <v>1785699</v>
      </c>
      <c r="J1535" s="13">
        <v>62.17</v>
      </c>
      <c r="K1535" s="4">
        <v>9933501</v>
      </c>
      <c r="L1535" s="13">
        <v>234.82</v>
      </c>
      <c r="M1535" s="4">
        <v>5357550</v>
      </c>
      <c r="N1535" s="13">
        <v>87.89</v>
      </c>
      <c r="O1535" s="4">
        <v>32312885</v>
      </c>
      <c r="P1535" s="13">
        <v>481.92</v>
      </c>
      <c r="Q1535" s="4">
        <v>2146948</v>
      </c>
      <c r="R1535" s="13">
        <v>45.77</v>
      </c>
      <c r="S1535" s="4">
        <v>13173639</v>
      </c>
      <c r="T1535" s="13">
        <v>57.68</v>
      </c>
      <c r="U1535" s="4">
        <v>21893188</v>
      </c>
      <c r="V1535" s="13">
        <v>47.42</v>
      </c>
      <c r="W1535" s="4">
        <v>28459278</v>
      </c>
      <c r="X1535" s="13">
        <v>88.96</v>
      </c>
      <c r="Y1535" s="4">
        <v>9256453</v>
      </c>
      <c r="Z1535" s="13">
        <v>55.88</v>
      </c>
      <c r="AA1535" s="4">
        <v>5047578</v>
      </c>
      <c r="AB1535" s="13">
        <v>43.21</v>
      </c>
      <c r="AC1535" s="4">
        <v>11133745</v>
      </c>
      <c r="AD1535" s="13">
        <v>24.18</v>
      </c>
      <c r="AE1535" s="4">
        <v>15843669</v>
      </c>
      <c r="AF1535" s="13">
        <v>30.03</v>
      </c>
      <c r="AG1535" s="4">
        <v>1761506</v>
      </c>
      <c r="AH1535" s="13">
        <v>22.02</v>
      </c>
      <c r="AI1535" s="4">
        <v>18308286</v>
      </c>
      <c r="AJ1535" s="13">
        <v>71.290000000000006</v>
      </c>
      <c r="AK1535" s="4">
        <v>2599046</v>
      </c>
      <c r="AL1535" s="13">
        <v>14.24</v>
      </c>
      <c r="AM1535" s="4">
        <v>19336925</v>
      </c>
      <c r="AN1535" s="13">
        <v>47.3</v>
      </c>
      <c r="AO1535" s="4">
        <v>6492027</v>
      </c>
      <c r="AP1535" s="13">
        <v>3312.53</v>
      </c>
      <c r="AQ1535" s="4">
        <v>7088781</v>
      </c>
      <c r="AR1535" s="13">
        <v>854.69</v>
      </c>
      <c r="AS1535" s="4">
        <v>18343510</v>
      </c>
      <c r="AT1535" s="13">
        <v>208.71</v>
      </c>
      <c r="AU1535" s="4">
        <v>3020703</v>
      </c>
      <c r="AV1535" s="13">
        <v>2027.3</v>
      </c>
      <c r="AW1535" s="4">
        <v>352558</v>
      </c>
      <c r="AX1535" s="13">
        <v>274.17</v>
      </c>
      <c r="AY1535" s="4">
        <v>2802674</v>
      </c>
      <c r="AZ1535" s="13">
        <v>169.88</v>
      </c>
      <c r="BA1535" s="4">
        <v>2996757</v>
      </c>
      <c r="BB1535" s="13">
        <v>58.04</v>
      </c>
      <c r="BC1535" s="4">
        <v>10673271</v>
      </c>
      <c r="BD1535" s="13">
        <v>101.02</v>
      </c>
      <c r="BE1535" s="4">
        <v>3934770</v>
      </c>
      <c r="BF1535" s="13">
        <v>123.35</v>
      </c>
      <c r="BG1535" s="4">
        <v>2256753</v>
      </c>
      <c r="BH1535" s="13">
        <v>138.63</v>
      </c>
      <c r="BI1535" s="4">
        <v>4678553</v>
      </c>
    </row>
    <row r="1536" spans="1:61" x14ac:dyDescent="0.35">
      <c r="A1536" s="1">
        <v>44231</v>
      </c>
      <c r="B1536" s="13">
        <v>137.38999999999999</v>
      </c>
      <c r="C1536" s="4">
        <v>84183061</v>
      </c>
      <c r="D1536" s="13">
        <v>242.01</v>
      </c>
      <c r="E1536" s="4">
        <v>25296100</v>
      </c>
      <c r="F1536" s="13">
        <v>546.57000000000005</v>
      </c>
      <c r="G1536" s="4">
        <v>5033462</v>
      </c>
      <c r="H1536" s="13">
        <v>470.63</v>
      </c>
      <c r="I1536" s="4">
        <v>1524265</v>
      </c>
      <c r="J1536" s="13">
        <v>63.35</v>
      </c>
      <c r="K1536" s="4">
        <v>9928668</v>
      </c>
      <c r="L1536" s="13">
        <v>237.98</v>
      </c>
      <c r="M1536" s="4">
        <v>4770722</v>
      </c>
      <c r="N1536" s="13">
        <v>87.84</v>
      </c>
      <c r="O1536" s="4">
        <v>30791641</v>
      </c>
      <c r="P1536" s="13">
        <v>489.38</v>
      </c>
      <c r="Q1536" s="4">
        <v>2005114</v>
      </c>
      <c r="R1536" s="13">
        <v>47.25</v>
      </c>
      <c r="S1536" s="4">
        <v>22285660</v>
      </c>
      <c r="T1536" s="13">
        <v>58.79</v>
      </c>
      <c r="U1536" s="4">
        <v>29853778</v>
      </c>
      <c r="V1536" s="13">
        <v>48.33</v>
      </c>
      <c r="W1536" s="4">
        <v>25280258</v>
      </c>
      <c r="X1536" s="13">
        <v>89</v>
      </c>
      <c r="Y1536" s="4">
        <v>7917645</v>
      </c>
      <c r="Z1536" s="13">
        <v>57.47</v>
      </c>
      <c r="AA1536" s="4">
        <v>5451906</v>
      </c>
      <c r="AB1536" s="13">
        <v>44.01</v>
      </c>
      <c r="AC1536" s="4">
        <v>11372341</v>
      </c>
      <c r="AD1536" s="13">
        <v>24.81</v>
      </c>
      <c r="AE1536" s="4">
        <v>12894680</v>
      </c>
      <c r="AF1536" s="13">
        <v>29.81</v>
      </c>
      <c r="AG1536" s="4">
        <v>1345775</v>
      </c>
      <c r="AH1536" s="13">
        <v>22.3</v>
      </c>
      <c r="AI1536" s="4">
        <v>13247133</v>
      </c>
      <c r="AJ1536" s="13">
        <v>71.930000000000007</v>
      </c>
      <c r="AK1536" s="4">
        <v>1997224</v>
      </c>
      <c r="AL1536" s="13">
        <v>14.03</v>
      </c>
      <c r="AM1536" s="4">
        <v>19973707</v>
      </c>
      <c r="AN1536" s="13">
        <v>47.33</v>
      </c>
      <c r="AO1536" s="4">
        <v>5007509</v>
      </c>
      <c r="AP1536" s="13">
        <v>3331</v>
      </c>
      <c r="AQ1536" s="4">
        <v>3670661</v>
      </c>
      <c r="AR1536" s="13">
        <v>849.99</v>
      </c>
      <c r="AS1536" s="4">
        <v>15812661</v>
      </c>
      <c r="AT1536" s="13">
        <v>211.03</v>
      </c>
      <c r="AU1536" s="4">
        <v>2777644</v>
      </c>
      <c r="AV1536" s="13">
        <v>2082.94</v>
      </c>
      <c r="AW1536" s="4">
        <v>355231</v>
      </c>
      <c r="AX1536" s="13">
        <v>278.82</v>
      </c>
      <c r="AY1536" s="4">
        <v>2975976</v>
      </c>
      <c r="AZ1536" s="13">
        <v>173.03</v>
      </c>
      <c r="BA1536" s="4">
        <v>2679813</v>
      </c>
      <c r="BB1536" s="13">
        <v>61.12</v>
      </c>
      <c r="BC1536" s="4">
        <v>29410671</v>
      </c>
      <c r="BD1536" s="13">
        <v>103.64</v>
      </c>
      <c r="BE1536" s="4">
        <v>6926764</v>
      </c>
      <c r="BF1536" s="13">
        <v>125.45</v>
      </c>
      <c r="BG1536" s="4">
        <v>1869230</v>
      </c>
      <c r="BH1536" s="13">
        <v>140.63</v>
      </c>
      <c r="BI1536" s="4">
        <v>4533707</v>
      </c>
    </row>
    <row r="1537" spans="1:61" x14ac:dyDescent="0.35">
      <c r="A1537" s="1">
        <v>44232</v>
      </c>
      <c r="B1537" s="13">
        <v>136.76</v>
      </c>
      <c r="C1537" s="4">
        <v>75693830</v>
      </c>
      <c r="D1537" s="13">
        <v>242.2</v>
      </c>
      <c r="E1537" s="4">
        <v>18054752</v>
      </c>
      <c r="F1537" s="13">
        <v>543.64</v>
      </c>
      <c r="G1537" s="4">
        <v>4228841</v>
      </c>
      <c r="H1537" s="13">
        <v>466.01</v>
      </c>
      <c r="I1537" s="4">
        <v>1248935</v>
      </c>
      <c r="J1537" s="13">
        <v>63.6</v>
      </c>
      <c r="K1537" s="4">
        <v>9170225</v>
      </c>
      <c r="L1537" s="13">
        <v>238.89</v>
      </c>
      <c r="M1537" s="4">
        <v>5019976</v>
      </c>
      <c r="N1537" s="13">
        <v>87.9</v>
      </c>
      <c r="O1537" s="4">
        <v>30268677</v>
      </c>
      <c r="P1537" s="13">
        <v>492.12</v>
      </c>
      <c r="Q1537" s="4">
        <v>1675141</v>
      </c>
      <c r="R1537" s="13">
        <v>48.08</v>
      </c>
      <c r="S1537" s="4">
        <v>25488557</v>
      </c>
      <c r="T1537" s="13">
        <v>58.18</v>
      </c>
      <c r="U1537" s="4">
        <v>23432611</v>
      </c>
      <c r="V1537" s="13">
        <v>49.95</v>
      </c>
      <c r="W1537" s="4">
        <v>34980138</v>
      </c>
      <c r="X1537" s="13">
        <v>89.26</v>
      </c>
      <c r="Y1537" s="4">
        <v>8017276</v>
      </c>
      <c r="Z1537" s="13">
        <v>56.61</v>
      </c>
      <c r="AA1537" s="4">
        <v>4028958</v>
      </c>
      <c r="AB1537" s="13">
        <v>44.42</v>
      </c>
      <c r="AC1537" s="4">
        <v>9543507</v>
      </c>
      <c r="AD1537" s="13">
        <v>25.01</v>
      </c>
      <c r="AE1537" s="4">
        <v>11370171</v>
      </c>
      <c r="AF1537" s="13">
        <v>30.23</v>
      </c>
      <c r="AG1537" s="4">
        <v>1423921</v>
      </c>
      <c r="AH1537" s="13">
        <v>22.56</v>
      </c>
      <c r="AI1537" s="4">
        <v>13227596</v>
      </c>
      <c r="AJ1537" s="13">
        <v>72.040000000000006</v>
      </c>
      <c r="AK1537" s="4">
        <v>2466668</v>
      </c>
      <c r="AL1537" s="13">
        <v>14.15</v>
      </c>
      <c r="AM1537" s="4">
        <v>18453157</v>
      </c>
      <c r="AN1537" s="13">
        <v>47.65</v>
      </c>
      <c r="AO1537" s="4">
        <v>3846121</v>
      </c>
      <c r="AP1537" s="13">
        <v>3352.15</v>
      </c>
      <c r="AQ1537" s="4">
        <v>3620808</v>
      </c>
      <c r="AR1537" s="13">
        <v>852.23</v>
      </c>
      <c r="AS1537" s="4">
        <v>18566637</v>
      </c>
      <c r="AT1537" s="13">
        <v>212.58</v>
      </c>
      <c r="AU1537" s="4">
        <v>2600218</v>
      </c>
      <c r="AV1537" s="13">
        <v>2096.42</v>
      </c>
      <c r="AW1537" s="4">
        <v>238409</v>
      </c>
      <c r="AX1537" s="13">
        <v>278.86</v>
      </c>
      <c r="AY1537" s="4">
        <v>2389915</v>
      </c>
      <c r="AZ1537" s="13">
        <v>175.03</v>
      </c>
      <c r="BA1537" s="4">
        <v>2562845</v>
      </c>
      <c r="BB1537" s="13">
        <v>62.23</v>
      </c>
      <c r="BC1537" s="4">
        <v>12711706</v>
      </c>
      <c r="BD1537" s="13">
        <v>106.48</v>
      </c>
      <c r="BE1537" s="4">
        <v>8072094</v>
      </c>
      <c r="BF1537" s="13">
        <v>129.47999999999999</v>
      </c>
      <c r="BG1537" s="4">
        <v>2807278</v>
      </c>
      <c r="BH1537" s="13">
        <v>145.11000000000001</v>
      </c>
      <c r="BI1537" s="4">
        <v>6151478</v>
      </c>
    </row>
    <row r="1538" spans="1:61" x14ac:dyDescent="0.35">
      <c r="A1538" s="1">
        <v>44235</v>
      </c>
      <c r="B1538" s="13">
        <v>136.91</v>
      </c>
      <c r="C1538" s="4">
        <v>71297214</v>
      </c>
      <c r="D1538" s="13">
        <v>242.47</v>
      </c>
      <c r="E1538" s="4">
        <v>22211929</v>
      </c>
      <c r="F1538" s="13">
        <v>577.54999999999995</v>
      </c>
      <c r="G1538" s="4">
        <v>10865571</v>
      </c>
      <c r="H1538" s="13">
        <v>472.7</v>
      </c>
      <c r="I1538" s="4">
        <v>1761131</v>
      </c>
      <c r="J1538" s="13">
        <v>63.11</v>
      </c>
      <c r="K1538" s="4">
        <v>7003488</v>
      </c>
      <c r="L1538" s="13">
        <v>238.93</v>
      </c>
      <c r="M1538" s="4">
        <v>4336360</v>
      </c>
      <c r="N1538" s="13">
        <v>91.47</v>
      </c>
      <c r="O1538" s="4">
        <v>47639887</v>
      </c>
      <c r="P1538" s="13">
        <v>493.76</v>
      </c>
      <c r="Q1538" s="4">
        <v>1727272</v>
      </c>
      <c r="R1538" s="13">
        <v>48.94</v>
      </c>
      <c r="S1538" s="4">
        <v>25215439</v>
      </c>
      <c r="T1538" s="13">
        <v>59.16</v>
      </c>
      <c r="U1538" s="4">
        <v>34358295</v>
      </c>
      <c r="V1538" s="13">
        <v>52.1</v>
      </c>
      <c r="W1538" s="4">
        <v>36998718</v>
      </c>
      <c r="X1538" s="13">
        <v>91.48</v>
      </c>
      <c r="Y1538" s="4">
        <v>9886579</v>
      </c>
      <c r="Z1538" s="13">
        <v>59.41</v>
      </c>
      <c r="AA1538" s="4">
        <v>4079623</v>
      </c>
      <c r="AB1538" s="13">
        <v>46.78</v>
      </c>
      <c r="AC1538" s="4">
        <v>12181586</v>
      </c>
      <c r="AD1538" s="13">
        <v>25.99</v>
      </c>
      <c r="AE1538" s="4">
        <v>11496273</v>
      </c>
      <c r="AF1538" s="13">
        <v>31.26</v>
      </c>
      <c r="AG1538" s="4">
        <v>1625955</v>
      </c>
      <c r="AH1538" s="13">
        <v>25.45</v>
      </c>
      <c r="AI1538" s="4">
        <v>31510536</v>
      </c>
      <c r="AJ1538" s="13">
        <v>75.790000000000006</v>
      </c>
      <c r="AK1538" s="4">
        <v>2678792</v>
      </c>
      <c r="AL1538" s="13">
        <v>14.73</v>
      </c>
      <c r="AM1538" s="4">
        <v>16736770</v>
      </c>
      <c r="AN1538" s="13">
        <v>49.48</v>
      </c>
      <c r="AO1538" s="4">
        <v>9360398</v>
      </c>
      <c r="AP1538" s="13">
        <v>3322.94</v>
      </c>
      <c r="AQ1538" s="4">
        <v>3257391</v>
      </c>
      <c r="AR1538" s="13">
        <v>863.42</v>
      </c>
      <c r="AS1538" s="4">
        <v>20161719</v>
      </c>
      <c r="AT1538" s="13">
        <v>211.58</v>
      </c>
      <c r="AU1538" s="4">
        <v>2696298</v>
      </c>
      <c r="AV1538" s="13">
        <v>2099.56</v>
      </c>
      <c r="AW1538" s="4">
        <v>219043</v>
      </c>
      <c r="AX1538" s="13">
        <v>280.02999999999997</v>
      </c>
      <c r="AY1538" s="4">
        <v>3475827</v>
      </c>
      <c r="AZ1538" s="13">
        <v>179.17</v>
      </c>
      <c r="BA1538" s="4">
        <v>3422083</v>
      </c>
      <c r="BB1538" s="13">
        <v>63.84</v>
      </c>
      <c r="BC1538" s="4">
        <v>9787868</v>
      </c>
      <c r="BD1538" s="13">
        <v>106.26</v>
      </c>
      <c r="BE1538" s="4">
        <v>4836631</v>
      </c>
      <c r="BF1538" s="13">
        <v>129.09</v>
      </c>
      <c r="BG1538" s="4">
        <v>2187988</v>
      </c>
      <c r="BH1538" s="13">
        <v>143.41</v>
      </c>
      <c r="BI1538" s="4">
        <v>6304300</v>
      </c>
    </row>
    <row r="1539" spans="1:61" x14ac:dyDescent="0.35">
      <c r="A1539" s="1">
        <v>44236</v>
      </c>
      <c r="B1539" s="13">
        <v>136.01</v>
      </c>
      <c r="C1539" s="4">
        <v>76774213</v>
      </c>
      <c r="D1539" s="13">
        <v>243.77</v>
      </c>
      <c r="E1539" s="4">
        <v>23564953</v>
      </c>
      <c r="F1539" s="13">
        <v>570.53</v>
      </c>
      <c r="G1539" s="4">
        <v>7189003</v>
      </c>
      <c r="H1539" s="13">
        <v>474.63</v>
      </c>
      <c r="I1539" s="4">
        <v>1275922</v>
      </c>
      <c r="J1539" s="13">
        <v>63.67</v>
      </c>
      <c r="K1539" s="4">
        <v>5437365</v>
      </c>
      <c r="L1539" s="13">
        <v>236.7</v>
      </c>
      <c r="M1539" s="4">
        <v>5157234</v>
      </c>
      <c r="N1539" s="13">
        <v>90.91</v>
      </c>
      <c r="O1539" s="4">
        <v>37596446</v>
      </c>
      <c r="P1539" s="13">
        <v>496.05</v>
      </c>
      <c r="Q1539" s="4">
        <v>1571477</v>
      </c>
      <c r="R1539" s="13">
        <v>48.5</v>
      </c>
      <c r="S1539" s="4">
        <v>24795017</v>
      </c>
      <c r="T1539" s="13">
        <v>58.78</v>
      </c>
      <c r="U1539" s="4">
        <v>28754075</v>
      </c>
      <c r="V1539" s="13">
        <v>50.63</v>
      </c>
      <c r="W1539" s="4">
        <v>28976969</v>
      </c>
      <c r="X1539" s="13">
        <v>90.96</v>
      </c>
      <c r="Y1539" s="4">
        <v>7605481</v>
      </c>
      <c r="Z1539" s="13">
        <v>58.22</v>
      </c>
      <c r="AA1539" s="4">
        <v>3039648</v>
      </c>
      <c r="AB1539" s="13">
        <v>46.88</v>
      </c>
      <c r="AC1539" s="4">
        <v>8990323</v>
      </c>
      <c r="AD1539" s="13">
        <v>26</v>
      </c>
      <c r="AE1539" s="4">
        <v>10799762</v>
      </c>
      <c r="AF1539" s="13">
        <v>30.31</v>
      </c>
      <c r="AG1539" s="4">
        <v>1369692</v>
      </c>
      <c r="AH1539" s="13">
        <v>24.65</v>
      </c>
      <c r="AI1539" s="4">
        <v>20757110</v>
      </c>
      <c r="AJ1539" s="13">
        <v>74.53</v>
      </c>
      <c r="AK1539" s="4">
        <v>2644898</v>
      </c>
      <c r="AL1539" s="13">
        <v>14.57</v>
      </c>
      <c r="AM1539" s="4">
        <v>10091422</v>
      </c>
      <c r="AN1539" s="13">
        <v>48.87</v>
      </c>
      <c r="AO1539" s="4">
        <v>5076941</v>
      </c>
      <c r="AP1539" s="13">
        <v>3305</v>
      </c>
      <c r="AQ1539" s="4">
        <v>2203526</v>
      </c>
      <c r="AR1539" s="13">
        <v>849.46</v>
      </c>
      <c r="AS1539" s="4">
        <v>15157651</v>
      </c>
      <c r="AT1539" s="13">
        <v>215.98</v>
      </c>
      <c r="AU1539" s="4">
        <v>3047287</v>
      </c>
      <c r="AV1539" s="13">
        <v>2085.2800000000002</v>
      </c>
      <c r="AW1539" s="4">
        <v>229732</v>
      </c>
      <c r="AX1539" s="13">
        <v>276.77</v>
      </c>
      <c r="AY1539" s="4">
        <v>2507751</v>
      </c>
      <c r="AZ1539" s="13">
        <v>177.78</v>
      </c>
      <c r="BA1539" s="4">
        <v>2724077</v>
      </c>
      <c r="BB1539" s="13">
        <v>62.23</v>
      </c>
      <c r="BC1539" s="4">
        <v>5036384</v>
      </c>
      <c r="BD1539" s="13">
        <v>106.22</v>
      </c>
      <c r="BE1539" s="4">
        <v>4095226</v>
      </c>
      <c r="BF1539" s="13">
        <v>127.05</v>
      </c>
      <c r="BG1539" s="4">
        <v>1404124</v>
      </c>
      <c r="BH1539" s="13">
        <v>141.79</v>
      </c>
      <c r="BI1539" s="4">
        <v>3436347</v>
      </c>
    </row>
    <row r="1540" spans="1:61" x14ac:dyDescent="0.35">
      <c r="A1540" s="1">
        <v>44237</v>
      </c>
      <c r="B1540" s="13">
        <v>135.38999999999999</v>
      </c>
      <c r="C1540" s="4">
        <v>73046563</v>
      </c>
      <c r="D1540" s="13">
        <v>242.82</v>
      </c>
      <c r="E1540" s="4">
        <v>22186706</v>
      </c>
      <c r="F1540" s="13">
        <v>590.57000000000005</v>
      </c>
      <c r="G1540" s="4">
        <v>12133808</v>
      </c>
      <c r="H1540" s="13">
        <v>470.05</v>
      </c>
      <c r="I1540" s="4">
        <v>1459042</v>
      </c>
      <c r="J1540" s="13">
        <v>63.27</v>
      </c>
      <c r="K1540" s="4">
        <v>9577544</v>
      </c>
      <c r="L1540" s="13">
        <v>236.72</v>
      </c>
      <c r="M1540" s="4">
        <v>5535571</v>
      </c>
      <c r="N1540" s="13">
        <v>92.35</v>
      </c>
      <c r="O1540" s="4">
        <v>42441300</v>
      </c>
      <c r="P1540" s="13">
        <v>492.67</v>
      </c>
      <c r="Q1540" s="4">
        <v>1764466</v>
      </c>
      <c r="R1540" s="13">
        <v>47.24</v>
      </c>
      <c r="S1540" s="4">
        <v>44540882</v>
      </c>
      <c r="T1540" s="13">
        <v>58.86</v>
      </c>
      <c r="U1540" s="4">
        <v>16325147</v>
      </c>
      <c r="V1540" s="13">
        <v>51.12</v>
      </c>
      <c r="W1540" s="4">
        <v>25723789</v>
      </c>
      <c r="X1540" s="13">
        <v>92.52</v>
      </c>
      <c r="Y1540" s="4">
        <v>8778844</v>
      </c>
      <c r="Z1540" s="13">
        <v>60.21</v>
      </c>
      <c r="AA1540" s="4">
        <v>4959074</v>
      </c>
      <c r="AB1540" s="13">
        <v>47.25</v>
      </c>
      <c r="AC1540" s="4">
        <v>10853239</v>
      </c>
      <c r="AD1540" s="13">
        <v>26.62</v>
      </c>
      <c r="AE1540" s="4">
        <v>11601950</v>
      </c>
      <c r="AF1540" s="13">
        <v>31.05</v>
      </c>
      <c r="AG1540" s="4">
        <v>1224073</v>
      </c>
      <c r="AH1540" s="13">
        <v>25.6</v>
      </c>
      <c r="AI1540" s="4">
        <v>22400477</v>
      </c>
      <c r="AJ1540" s="13">
        <v>76.72</v>
      </c>
      <c r="AK1540" s="4">
        <v>2231573</v>
      </c>
      <c r="AL1540" s="13">
        <v>14.79</v>
      </c>
      <c r="AM1540" s="4">
        <v>12685864</v>
      </c>
      <c r="AN1540" s="13">
        <v>49.81</v>
      </c>
      <c r="AO1540" s="4">
        <v>4938465</v>
      </c>
      <c r="AP1540" s="13">
        <v>3286.58</v>
      </c>
      <c r="AQ1540" s="4">
        <v>3151550</v>
      </c>
      <c r="AR1540" s="13">
        <v>804.82</v>
      </c>
      <c r="AS1540" s="4">
        <v>36216090</v>
      </c>
      <c r="AT1540" s="13">
        <v>214.4</v>
      </c>
      <c r="AU1540" s="4">
        <v>3161598</v>
      </c>
      <c r="AV1540" s="13">
        <v>2141.7600000000002</v>
      </c>
      <c r="AW1540" s="4">
        <v>334130</v>
      </c>
      <c r="AX1540" s="13">
        <v>278.69</v>
      </c>
      <c r="AY1540" s="4">
        <v>2410575</v>
      </c>
      <c r="AZ1540" s="13">
        <v>177.24</v>
      </c>
      <c r="BA1540" s="4">
        <v>2837880</v>
      </c>
      <c r="BB1540" s="13">
        <v>62.32</v>
      </c>
      <c r="BC1540" s="4">
        <v>4470858</v>
      </c>
      <c r="BD1540" s="13">
        <v>105.87</v>
      </c>
      <c r="BE1540" s="4">
        <v>4293184</v>
      </c>
      <c r="BF1540" s="13">
        <v>126.75</v>
      </c>
      <c r="BG1540" s="4">
        <v>1699892</v>
      </c>
      <c r="BH1540" s="13">
        <v>142.46</v>
      </c>
      <c r="BI1540" s="4">
        <v>4125714</v>
      </c>
    </row>
    <row r="1541" spans="1:61" x14ac:dyDescent="0.35">
      <c r="A1541" s="1">
        <v>44238</v>
      </c>
      <c r="B1541" s="13">
        <v>135.13</v>
      </c>
      <c r="C1541" s="4">
        <v>64280029</v>
      </c>
      <c r="D1541" s="13">
        <v>244.49</v>
      </c>
      <c r="E1541" s="4">
        <v>15751059</v>
      </c>
      <c r="F1541" s="13">
        <v>610.03</v>
      </c>
      <c r="G1541" s="4">
        <v>11270693</v>
      </c>
      <c r="H1541" s="13">
        <v>478.39</v>
      </c>
      <c r="I1541" s="4">
        <v>1712354</v>
      </c>
      <c r="J1541" s="13">
        <v>62.7</v>
      </c>
      <c r="K1541" s="4">
        <v>7690915</v>
      </c>
      <c r="L1541" s="13">
        <v>241.24</v>
      </c>
      <c r="M1541" s="4">
        <v>6091619</v>
      </c>
      <c r="N1541" s="13">
        <v>92.66</v>
      </c>
      <c r="O1541" s="4">
        <v>35571025</v>
      </c>
      <c r="P1541" s="13">
        <v>496.62</v>
      </c>
      <c r="Q1541" s="4">
        <v>1609829</v>
      </c>
      <c r="R1541" s="13">
        <v>47.58</v>
      </c>
      <c r="S1541" s="4">
        <v>18589910</v>
      </c>
      <c r="T1541" s="13">
        <v>60.66</v>
      </c>
      <c r="U1541" s="4">
        <v>27539121</v>
      </c>
      <c r="V1541" s="13">
        <v>49.84</v>
      </c>
      <c r="W1541" s="4">
        <v>26972159</v>
      </c>
      <c r="X1541" s="13">
        <v>92.02</v>
      </c>
      <c r="Y1541" s="4">
        <v>8572404</v>
      </c>
      <c r="Z1541" s="13">
        <v>59.64</v>
      </c>
      <c r="AA1541" s="4">
        <v>2973000</v>
      </c>
      <c r="AB1541" s="13">
        <v>46.44</v>
      </c>
      <c r="AC1541" s="4">
        <v>8939306</v>
      </c>
      <c r="AD1541" s="13">
        <v>26.37</v>
      </c>
      <c r="AE1541" s="4">
        <v>9773253</v>
      </c>
      <c r="AF1541" s="13">
        <v>30.42</v>
      </c>
      <c r="AG1541" s="4">
        <v>1149402</v>
      </c>
      <c r="AH1541" s="13">
        <v>24.98</v>
      </c>
      <c r="AI1541" s="4">
        <v>15232210</v>
      </c>
      <c r="AJ1541" s="13">
        <v>77.239999999999995</v>
      </c>
      <c r="AK1541" s="4">
        <v>2307966</v>
      </c>
      <c r="AL1541" s="13">
        <v>14.69</v>
      </c>
      <c r="AM1541" s="4">
        <v>11485411</v>
      </c>
      <c r="AN1541" s="13">
        <v>49.76</v>
      </c>
      <c r="AO1541" s="4">
        <v>3753745</v>
      </c>
      <c r="AP1541" s="13">
        <v>3262.13</v>
      </c>
      <c r="AQ1541" s="4">
        <v>2301417</v>
      </c>
      <c r="AR1541" s="13">
        <v>811.66</v>
      </c>
      <c r="AS1541" s="4">
        <v>21622753</v>
      </c>
      <c r="AT1541" s="13">
        <v>214.27</v>
      </c>
      <c r="AU1541" s="4">
        <v>2583649</v>
      </c>
      <c r="AV1541" s="13">
        <v>2159.2600000000002</v>
      </c>
      <c r="AW1541" s="4">
        <v>258330</v>
      </c>
      <c r="AX1541" s="13">
        <v>277.06</v>
      </c>
      <c r="AY1541" s="4">
        <v>2595287</v>
      </c>
      <c r="AZ1541" s="13">
        <v>175.73</v>
      </c>
      <c r="BA1541" s="4">
        <v>2783923</v>
      </c>
      <c r="BB1541" s="13">
        <v>62.31</v>
      </c>
      <c r="BC1541" s="4">
        <v>3660146</v>
      </c>
      <c r="BD1541" s="13">
        <v>105.86</v>
      </c>
      <c r="BE1541" s="4">
        <v>2976042</v>
      </c>
      <c r="BF1541" s="13">
        <v>126.65</v>
      </c>
      <c r="BG1541" s="4">
        <v>1929388</v>
      </c>
      <c r="BH1541" s="13">
        <v>143.54</v>
      </c>
      <c r="BI1541" s="4">
        <v>3828731</v>
      </c>
    </row>
    <row r="1542" spans="1:61" x14ac:dyDescent="0.35">
      <c r="A1542" s="1">
        <v>44239</v>
      </c>
      <c r="B1542" s="13">
        <v>135.37</v>
      </c>
      <c r="C1542" s="4">
        <v>60145130</v>
      </c>
      <c r="D1542" s="13">
        <v>244.99</v>
      </c>
      <c r="E1542" s="4">
        <v>16561079</v>
      </c>
      <c r="F1542" s="13">
        <v>598.45000000000005</v>
      </c>
      <c r="G1542" s="4">
        <v>9368937</v>
      </c>
      <c r="H1542" s="13">
        <v>486.32</v>
      </c>
      <c r="I1542" s="4">
        <v>1355191</v>
      </c>
      <c r="J1542" s="13">
        <v>63.08</v>
      </c>
      <c r="K1542" s="4">
        <v>6663628</v>
      </c>
      <c r="L1542" s="13">
        <v>240.37</v>
      </c>
      <c r="M1542" s="4">
        <v>4314439</v>
      </c>
      <c r="N1542" s="13">
        <v>93.77</v>
      </c>
      <c r="O1542" s="4">
        <v>38538353</v>
      </c>
      <c r="P1542" s="13">
        <v>498.84</v>
      </c>
      <c r="Q1542" s="4">
        <v>1450621</v>
      </c>
      <c r="R1542" s="13">
        <v>47.29</v>
      </c>
      <c r="S1542" s="4">
        <v>15239817</v>
      </c>
      <c r="T1542" s="13">
        <v>61.81</v>
      </c>
      <c r="U1542" s="4">
        <v>26214175</v>
      </c>
      <c r="V1542" s="13">
        <v>50.52</v>
      </c>
      <c r="W1542" s="4">
        <v>19756699</v>
      </c>
      <c r="X1542" s="13">
        <v>92.55</v>
      </c>
      <c r="Y1542" s="4">
        <v>7858297</v>
      </c>
      <c r="Z1542" s="13">
        <v>61.02</v>
      </c>
      <c r="AA1542" s="4">
        <v>3317552</v>
      </c>
      <c r="AB1542" s="13">
        <v>47.16</v>
      </c>
      <c r="AC1542" s="4">
        <v>8805372</v>
      </c>
      <c r="AD1542" s="13">
        <v>26.77</v>
      </c>
      <c r="AE1542" s="4">
        <v>9063413</v>
      </c>
      <c r="AF1542" s="13">
        <v>30.74</v>
      </c>
      <c r="AG1542" s="4">
        <v>1608518</v>
      </c>
      <c r="AH1542" s="13">
        <v>25.39</v>
      </c>
      <c r="AI1542" s="4">
        <v>12382017</v>
      </c>
      <c r="AJ1542" s="13">
        <v>77.23</v>
      </c>
      <c r="AK1542" s="4">
        <v>1954789</v>
      </c>
      <c r="AL1542" s="13">
        <v>14.84</v>
      </c>
      <c r="AM1542" s="4">
        <v>13137080</v>
      </c>
      <c r="AN1542" s="13">
        <v>50.46</v>
      </c>
      <c r="AO1542" s="4">
        <v>3907161</v>
      </c>
      <c r="AP1542" s="13">
        <v>3277.71</v>
      </c>
      <c r="AQ1542" s="4">
        <v>2335339</v>
      </c>
      <c r="AR1542" s="13">
        <v>816.12</v>
      </c>
      <c r="AS1542" s="4">
        <v>23768313</v>
      </c>
      <c r="AT1542" s="13">
        <v>213.9</v>
      </c>
      <c r="AU1542" s="4">
        <v>2781322</v>
      </c>
      <c r="AV1542" s="13">
        <v>2150.58</v>
      </c>
      <c r="AW1542" s="4">
        <v>210612</v>
      </c>
      <c r="AX1542" s="13">
        <v>277.51</v>
      </c>
      <c r="AY1542" s="4">
        <v>2392184</v>
      </c>
      <c r="AZ1542" s="13">
        <v>177.16</v>
      </c>
      <c r="BA1542" s="4">
        <v>2035571</v>
      </c>
      <c r="BB1542" s="13">
        <v>63.01</v>
      </c>
      <c r="BC1542" s="4">
        <v>5621774</v>
      </c>
      <c r="BD1542" s="13">
        <v>105.3</v>
      </c>
      <c r="BE1542" s="4">
        <v>3169814</v>
      </c>
      <c r="BF1542" s="13">
        <v>129.47999999999999</v>
      </c>
      <c r="BG1542" s="4">
        <v>1741073</v>
      </c>
      <c r="BH1542" s="13">
        <v>142.12</v>
      </c>
      <c r="BI1542" s="4">
        <v>3636966</v>
      </c>
    </row>
    <row r="1543" spans="1:61" x14ac:dyDescent="0.35">
      <c r="A1543" s="1">
        <v>44243</v>
      </c>
      <c r="B1543" s="13">
        <v>133.19</v>
      </c>
      <c r="C1543" s="4">
        <v>80576316</v>
      </c>
      <c r="D1543" s="13">
        <v>243.7</v>
      </c>
      <c r="E1543" s="4">
        <v>26728487</v>
      </c>
      <c r="F1543" s="13">
        <v>613.21</v>
      </c>
      <c r="G1543" s="4">
        <v>8048988</v>
      </c>
      <c r="H1543" s="13">
        <v>489.13</v>
      </c>
      <c r="I1543" s="4">
        <v>1516338</v>
      </c>
      <c r="J1543" s="13">
        <v>62.14</v>
      </c>
      <c r="K1543" s="4">
        <v>7526113</v>
      </c>
      <c r="L1543" s="13">
        <v>248.59</v>
      </c>
      <c r="M1543" s="4">
        <v>10837611</v>
      </c>
      <c r="N1543" s="13">
        <v>91.46</v>
      </c>
      <c r="O1543" s="4">
        <v>35105917</v>
      </c>
      <c r="P1543" s="13">
        <v>501.64</v>
      </c>
      <c r="Q1543" s="4">
        <v>1846163</v>
      </c>
      <c r="R1543" s="13">
        <v>46.51</v>
      </c>
      <c r="S1543" s="4">
        <v>18539026</v>
      </c>
      <c r="T1543" s="13">
        <v>62.47</v>
      </c>
      <c r="U1543" s="4">
        <v>26326297</v>
      </c>
      <c r="V1543" s="13">
        <v>52.04</v>
      </c>
      <c r="W1543" s="4">
        <v>28060142</v>
      </c>
      <c r="X1543" s="13">
        <v>93.13</v>
      </c>
      <c r="Y1543" s="4">
        <v>14005982</v>
      </c>
      <c r="Z1543" s="13">
        <v>63.1</v>
      </c>
      <c r="AA1543" s="4">
        <v>4921935</v>
      </c>
      <c r="AB1543" s="13">
        <v>48.85</v>
      </c>
      <c r="AC1543" s="4">
        <v>11066655</v>
      </c>
      <c r="AD1543" s="13">
        <v>26.81</v>
      </c>
      <c r="AE1543" s="4">
        <v>14337930</v>
      </c>
      <c r="AF1543" s="13">
        <v>31.04</v>
      </c>
      <c r="AG1543" s="4">
        <v>1520005</v>
      </c>
      <c r="AH1543" s="13">
        <v>26.46</v>
      </c>
      <c r="AI1543" s="4">
        <v>19260411</v>
      </c>
      <c r="AJ1543" s="13">
        <v>79.39</v>
      </c>
      <c r="AK1543" s="4">
        <v>2763706</v>
      </c>
      <c r="AL1543" s="13">
        <v>15.04</v>
      </c>
      <c r="AM1543" s="4">
        <v>17247771</v>
      </c>
      <c r="AN1543" s="13">
        <v>51.46</v>
      </c>
      <c r="AO1543" s="4">
        <v>10784568</v>
      </c>
      <c r="AP1543" s="13">
        <v>3268.95</v>
      </c>
      <c r="AQ1543" s="4">
        <v>2574721</v>
      </c>
      <c r="AR1543" s="13">
        <v>796.22</v>
      </c>
      <c r="AS1543" s="4">
        <v>19802324</v>
      </c>
      <c r="AT1543" s="13">
        <v>215.03</v>
      </c>
      <c r="AU1543" s="4">
        <v>2893080</v>
      </c>
      <c r="AV1543" s="13">
        <v>2184.16</v>
      </c>
      <c r="AW1543" s="4">
        <v>242400</v>
      </c>
      <c r="AX1543" s="13">
        <v>275.39</v>
      </c>
      <c r="AY1543" s="4">
        <v>2873454</v>
      </c>
      <c r="AZ1543" s="13">
        <v>174.06</v>
      </c>
      <c r="BA1543" s="4">
        <v>2947651</v>
      </c>
      <c r="BB1543" s="13">
        <v>62.865000000000002</v>
      </c>
      <c r="BC1543" s="4">
        <v>5559754</v>
      </c>
      <c r="BD1543" s="13">
        <v>106.15</v>
      </c>
      <c r="BE1543" s="4">
        <v>4928053</v>
      </c>
      <c r="BF1543" s="13">
        <v>130.4</v>
      </c>
      <c r="BG1543" s="4">
        <v>2443775</v>
      </c>
      <c r="BH1543" s="13">
        <v>141.71</v>
      </c>
      <c r="BI1543" s="4">
        <v>4873364</v>
      </c>
    </row>
    <row r="1544" spans="1:61" x14ac:dyDescent="0.35">
      <c r="A1544" s="1">
        <v>44244</v>
      </c>
      <c r="B1544" s="13">
        <v>130.84</v>
      </c>
      <c r="C1544" s="4">
        <v>98085249</v>
      </c>
      <c r="D1544" s="13">
        <v>244.2</v>
      </c>
      <c r="E1544" s="4">
        <v>21673109</v>
      </c>
      <c r="F1544" s="13">
        <v>596.24</v>
      </c>
      <c r="G1544" s="4">
        <v>6892467</v>
      </c>
      <c r="H1544" s="13">
        <v>482.48</v>
      </c>
      <c r="I1544" s="4">
        <v>1408589</v>
      </c>
      <c r="J1544" s="13">
        <v>62.09</v>
      </c>
      <c r="K1544" s="4">
        <v>6245136</v>
      </c>
      <c r="L1544" s="13">
        <v>247.66</v>
      </c>
      <c r="M1544" s="4">
        <v>5907885</v>
      </c>
      <c r="N1544" s="13">
        <v>89.94</v>
      </c>
      <c r="O1544" s="4">
        <v>32284075</v>
      </c>
      <c r="P1544" s="13">
        <v>491.23</v>
      </c>
      <c r="Q1544" s="4">
        <v>2114019</v>
      </c>
      <c r="R1544" s="13">
        <v>46.25</v>
      </c>
      <c r="S1544" s="4">
        <v>13301380</v>
      </c>
      <c r="T1544" s="13">
        <v>61.85</v>
      </c>
      <c r="U1544" s="4">
        <v>21065334</v>
      </c>
      <c r="V1544" s="13">
        <v>52.85</v>
      </c>
      <c r="W1544" s="4">
        <v>25552226</v>
      </c>
      <c r="X1544" s="13">
        <v>95.92</v>
      </c>
      <c r="Y1544" s="4">
        <v>14359912</v>
      </c>
      <c r="Z1544" s="13">
        <v>63.54</v>
      </c>
      <c r="AA1544" s="4">
        <v>3049918</v>
      </c>
      <c r="AB1544" s="13">
        <v>49.36</v>
      </c>
      <c r="AC1544" s="4">
        <v>9182221</v>
      </c>
      <c r="AD1544" s="13">
        <v>26.87</v>
      </c>
      <c r="AE1544" s="4">
        <v>11558988</v>
      </c>
      <c r="AF1544" s="13">
        <v>30.99</v>
      </c>
      <c r="AG1544" s="4">
        <v>1750261</v>
      </c>
      <c r="AH1544" s="13">
        <v>26.73</v>
      </c>
      <c r="AI1544" s="4">
        <v>15198397</v>
      </c>
      <c r="AJ1544" s="13">
        <v>80.64</v>
      </c>
      <c r="AK1544" s="4">
        <v>2135756</v>
      </c>
      <c r="AL1544" s="13">
        <v>15.13</v>
      </c>
      <c r="AM1544" s="4">
        <v>13999082</v>
      </c>
      <c r="AN1544" s="13">
        <v>51.89</v>
      </c>
      <c r="AO1544" s="4">
        <v>5665162</v>
      </c>
      <c r="AP1544" s="13">
        <v>3308.64</v>
      </c>
      <c r="AQ1544" s="4">
        <v>3302099</v>
      </c>
      <c r="AR1544" s="13">
        <v>798.15</v>
      </c>
      <c r="AS1544" s="4">
        <v>26078898</v>
      </c>
      <c r="AT1544" s="13">
        <v>213.45</v>
      </c>
      <c r="AU1544" s="4">
        <v>3304816</v>
      </c>
      <c r="AV1544" s="13">
        <v>2233.77</v>
      </c>
      <c r="AW1544" s="4">
        <v>287708</v>
      </c>
      <c r="AX1544" s="13">
        <v>280.92</v>
      </c>
      <c r="AY1544" s="4">
        <v>3537815</v>
      </c>
      <c r="AZ1544" s="13">
        <v>177.13</v>
      </c>
      <c r="BA1544" s="4">
        <v>2278889</v>
      </c>
      <c r="BB1544" s="13">
        <v>63.05</v>
      </c>
      <c r="BC1544" s="4">
        <v>4179424</v>
      </c>
      <c r="BD1544" s="13">
        <v>104.44</v>
      </c>
      <c r="BE1544" s="4">
        <v>5735722</v>
      </c>
      <c r="BF1544" s="13">
        <v>131.34</v>
      </c>
      <c r="BG1544" s="4">
        <v>2906528</v>
      </c>
      <c r="BH1544" s="13">
        <v>143.99</v>
      </c>
      <c r="BI1544" s="4">
        <v>6438432</v>
      </c>
    </row>
    <row r="1545" spans="1:61" x14ac:dyDescent="0.35">
      <c r="A1545" s="1">
        <v>44245</v>
      </c>
      <c r="B1545" s="13">
        <v>129.71</v>
      </c>
      <c r="C1545" s="4">
        <v>96856748</v>
      </c>
      <c r="D1545" s="13">
        <v>243.79</v>
      </c>
      <c r="E1545" s="4">
        <v>16925563</v>
      </c>
      <c r="F1545" s="13">
        <v>593.16</v>
      </c>
      <c r="G1545" s="4">
        <v>5852020</v>
      </c>
      <c r="H1545" s="13">
        <v>483.26</v>
      </c>
      <c r="I1545" s="4">
        <v>1671453</v>
      </c>
      <c r="J1545" s="13">
        <v>62.07</v>
      </c>
      <c r="K1545" s="4">
        <v>6262831</v>
      </c>
      <c r="L1545" s="13">
        <v>247.01</v>
      </c>
      <c r="M1545" s="4">
        <v>4159075</v>
      </c>
      <c r="N1545" s="13">
        <v>88.64</v>
      </c>
      <c r="O1545" s="4">
        <v>35624948</v>
      </c>
      <c r="P1545" s="13">
        <v>488.37</v>
      </c>
      <c r="Q1545" s="4">
        <v>1803375</v>
      </c>
      <c r="R1545" s="13">
        <v>46.34</v>
      </c>
      <c r="S1545" s="4">
        <v>16867524</v>
      </c>
      <c r="T1545" s="13">
        <v>61.61</v>
      </c>
      <c r="U1545" s="4">
        <v>17846142</v>
      </c>
      <c r="V1545" s="13">
        <v>52.02</v>
      </c>
      <c r="W1545" s="4">
        <v>20627637</v>
      </c>
      <c r="X1545" s="13">
        <v>95</v>
      </c>
      <c r="Y1545" s="4">
        <v>9037383</v>
      </c>
      <c r="Z1545" s="13">
        <v>60.57</v>
      </c>
      <c r="AA1545" s="4">
        <v>3695464</v>
      </c>
      <c r="AB1545" s="13">
        <v>47.69</v>
      </c>
      <c r="AC1545" s="4">
        <v>8384396</v>
      </c>
      <c r="AD1545" s="13">
        <v>25.58</v>
      </c>
      <c r="AE1545" s="4">
        <v>11173052</v>
      </c>
      <c r="AF1545" s="13">
        <v>29.55</v>
      </c>
      <c r="AG1545" s="4">
        <v>2702752</v>
      </c>
      <c r="AH1545" s="13">
        <v>25.28</v>
      </c>
      <c r="AI1545" s="4">
        <v>15311678</v>
      </c>
      <c r="AJ1545" s="13">
        <v>80.05</v>
      </c>
      <c r="AK1545" s="4">
        <v>2074993</v>
      </c>
      <c r="AL1545" s="13">
        <v>14.78</v>
      </c>
      <c r="AM1545" s="4">
        <v>11544267</v>
      </c>
      <c r="AN1545" s="13">
        <v>51.22</v>
      </c>
      <c r="AO1545" s="4">
        <v>4952121</v>
      </c>
      <c r="AP1545" s="13">
        <v>3328.23</v>
      </c>
      <c r="AQ1545" s="4">
        <v>3033607</v>
      </c>
      <c r="AR1545" s="13">
        <v>787.38</v>
      </c>
      <c r="AS1545" s="4">
        <v>17957058</v>
      </c>
      <c r="AT1545" s="13">
        <v>215.43</v>
      </c>
      <c r="AU1545" s="4">
        <v>2190987</v>
      </c>
      <c r="AV1545" s="13">
        <v>2259.79</v>
      </c>
      <c r="AW1545" s="4">
        <v>316975</v>
      </c>
      <c r="AX1545" s="13">
        <v>283.05</v>
      </c>
      <c r="AY1545" s="4">
        <v>3531964</v>
      </c>
      <c r="AZ1545" s="13">
        <v>177.16</v>
      </c>
      <c r="BA1545" s="4">
        <v>2758921</v>
      </c>
      <c r="BB1545" s="13">
        <v>62.8</v>
      </c>
      <c r="BC1545" s="4">
        <v>5963760</v>
      </c>
      <c r="BD1545" s="13">
        <v>104.97</v>
      </c>
      <c r="BE1545" s="4">
        <v>4098865</v>
      </c>
      <c r="BF1545" s="13">
        <v>131.97999999999999</v>
      </c>
      <c r="BG1545" s="4">
        <v>2625496</v>
      </c>
      <c r="BH1545" s="13">
        <v>145.09</v>
      </c>
      <c r="BI1545" s="4">
        <v>4487139</v>
      </c>
    </row>
    <row r="1546" spans="1:61" x14ac:dyDescent="0.35">
      <c r="A1546" s="1">
        <v>44246</v>
      </c>
      <c r="B1546" s="13">
        <v>129.87</v>
      </c>
      <c r="C1546" s="4">
        <v>87668834</v>
      </c>
      <c r="D1546" s="13">
        <v>240.97</v>
      </c>
      <c r="E1546" s="4">
        <v>25262600</v>
      </c>
      <c r="F1546" s="13">
        <v>597.05999999999995</v>
      </c>
      <c r="G1546" s="4">
        <v>6793103</v>
      </c>
      <c r="H1546" s="13">
        <v>489.96</v>
      </c>
      <c r="I1546" s="4">
        <v>1799449</v>
      </c>
      <c r="J1546" s="13">
        <v>61.13</v>
      </c>
      <c r="K1546" s="4">
        <v>10905120</v>
      </c>
      <c r="L1546" s="13">
        <v>246.56</v>
      </c>
      <c r="M1546" s="4">
        <v>4647670</v>
      </c>
      <c r="N1546" s="13">
        <v>89.58</v>
      </c>
      <c r="O1546" s="4">
        <v>29548273</v>
      </c>
      <c r="P1546" s="13">
        <v>479.12</v>
      </c>
      <c r="Q1546" s="4">
        <v>2720714</v>
      </c>
      <c r="R1546" s="13">
        <v>45.68</v>
      </c>
      <c r="S1546" s="4">
        <v>25117701</v>
      </c>
      <c r="T1546" s="13">
        <v>63.01</v>
      </c>
      <c r="U1546" s="4">
        <v>28290116</v>
      </c>
      <c r="V1546" s="13">
        <v>52.37</v>
      </c>
      <c r="W1546" s="4">
        <v>22607163</v>
      </c>
      <c r="X1546" s="13">
        <v>95.8</v>
      </c>
      <c r="Y1546" s="4">
        <v>8913854</v>
      </c>
      <c r="Z1546" s="13">
        <v>62.51</v>
      </c>
      <c r="AA1546" s="4">
        <v>3291123</v>
      </c>
      <c r="AB1546" s="13">
        <v>48.42</v>
      </c>
      <c r="AC1546" s="4">
        <v>8502536</v>
      </c>
      <c r="AD1546" s="13">
        <v>26.12</v>
      </c>
      <c r="AE1546" s="4">
        <v>10063739</v>
      </c>
      <c r="AF1546" s="13">
        <v>29.96</v>
      </c>
      <c r="AG1546" s="4">
        <v>1838530</v>
      </c>
      <c r="AH1546" s="13">
        <v>25.42</v>
      </c>
      <c r="AI1546" s="4">
        <v>14936138</v>
      </c>
      <c r="AJ1546" s="13">
        <v>82.31</v>
      </c>
      <c r="AK1546" s="4">
        <v>3401823</v>
      </c>
      <c r="AL1546" s="13">
        <v>14.96</v>
      </c>
      <c r="AM1546" s="4">
        <v>10571717</v>
      </c>
      <c r="AN1546" s="13">
        <v>53</v>
      </c>
      <c r="AO1546" s="4">
        <v>7603636</v>
      </c>
      <c r="AP1546" s="13">
        <v>3249.9</v>
      </c>
      <c r="AQ1546" s="4">
        <v>4305184</v>
      </c>
      <c r="AR1546" s="13">
        <v>781.3</v>
      </c>
      <c r="AS1546" s="4">
        <v>18958255</v>
      </c>
      <c r="AT1546" s="13">
        <v>212.24</v>
      </c>
      <c r="AU1546" s="4">
        <v>3181592</v>
      </c>
      <c r="AV1546" s="13">
        <v>2293.0500000000002</v>
      </c>
      <c r="AW1546" s="4">
        <v>353821</v>
      </c>
      <c r="AX1546" s="13">
        <v>279.64</v>
      </c>
      <c r="AY1546" s="4">
        <v>4079946</v>
      </c>
      <c r="AZ1546" s="13">
        <v>177.54</v>
      </c>
      <c r="BA1546" s="4">
        <v>2841998</v>
      </c>
      <c r="BB1546" s="13">
        <v>61.98</v>
      </c>
      <c r="BC1546" s="4">
        <v>5462514</v>
      </c>
      <c r="BD1546" s="13">
        <v>103.37</v>
      </c>
      <c r="BE1546" s="4">
        <v>4129146</v>
      </c>
      <c r="BF1546" s="13">
        <v>136.28</v>
      </c>
      <c r="BG1546" s="4">
        <v>2855958</v>
      </c>
      <c r="BH1546" s="13">
        <v>142.02000000000001</v>
      </c>
      <c r="BI1546" s="4">
        <v>7485950</v>
      </c>
    </row>
    <row r="1547" spans="1:61" x14ac:dyDescent="0.35">
      <c r="A1547" s="1">
        <v>44249</v>
      </c>
      <c r="B1547" s="13">
        <v>126</v>
      </c>
      <c r="C1547" s="4">
        <v>103916419</v>
      </c>
      <c r="D1547" s="13">
        <v>234.51</v>
      </c>
      <c r="E1547" s="4">
        <v>36446936</v>
      </c>
      <c r="F1547" s="13">
        <v>574.23</v>
      </c>
      <c r="G1547" s="4">
        <v>8147139</v>
      </c>
      <c r="H1547" s="13">
        <v>476.36</v>
      </c>
      <c r="I1547" s="4">
        <v>1696705</v>
      </c>
      <c r="J1547" s="13">
        <v>64.45</v>
      </c>
      <c r="K1547" s="4">
        <v>20940315</v>
      </c>
      <c r="L1547" s="13">
        <v>240.95</v>
      </c>
      <c r="M1547" s="4">
        <v>5055001</v>
      </c>
      <c r="N1547" s="13">
        <v>85.37</v>
      </c>
      <c r="O1547" s="4">
        <v>36930182</v>
      </c>
      <c r="P1547" s="13">
        <v>467.33</v>
      </c>
      <c r="Q1547" s="4">
        <v>2510485</v>
      </c>
      <c r="R1547" s="13">
        <v>45.43</v>
      </c>
      <c r="S1547" s="4">
        <v>21435794</v>
      </c>
      <c r="T1547" s="13">
        <v>60.71</v>
      </c>
      <c r="U1547" s="4">
        <v>32288182</v>
      </c>
      <c r="V1547" s="13">
        <v>54.3</v>
      </c>
      <c r="W1547" s="4">
        <v>36435112</v>
      </c>
      <c r="X1547" s="13">
        <v>98.39</v>
      </c>
      <c r="Y1547" s="4">
        <v>13178659</v>
      </c>
      <c r="Z1547" s="13">
        <v>66.099999999999994</v>
      </c>
      <c r="AA1547" s="4">
        <v>4639355</v>
      </c>
      <c r="AB1547" s="13">
        <v>50.88</v>
      </c>
      <c r="AC1547" s="4">
        <v>12331024</v>
      </c>
      <c r="AD1547" s="13">
        <v>27.54</v>
      </c>
      <c r="AE1547" s="4">
        <v>13964728</v>
      </c>
      <c r="AF1547" s="13">
        <v>30.37</v>
      </c>
      <c r="AG1547" s="4">
        <v>1772584</v>
      </c>
      <c r="AH1547" s="13">
        <v>26.47</v>
      </c>
      <c r="AI1547" s="4">
        <v>22820583</v>
      </c>
      <c r="AJ1547" s="13">
        <v>83.96</v>
      </c>
      <c r="AK1547" s="4">
        <v>3213866</v>
      </c>
      <c r="AL1547" s="13">
        <v>15.17</v>
      </c>
      <c r="AM1547" s="4">
        <v>13651379</v>
      </c>
      <c r="AN1547" s="13">
        <v>54.85</v>
      </c>
      <c r="AO1547" s="4">
        <v>8770031</v>
      </c>
      <c r="AP1547" s="13">
        <v>3180.74</v>
      </c>
      <c r="AQ1547" s="4">
        <v>3515679</v>
      </c>
      <c r="AR1547" s="13">
        <v>714.5</v>
      </c>
      <c r="AS1547" s="4">
        <v>37269716</v>
      </c>
      <c r="AT1547" s="13">
        <v>212.06</v>
      </c>
      <c r="AU1547" s="4">
        <v>2911052</v>
      </c>
      <c r="AV1547" s="13">
        <v>2350.02</v>
      </c>
      <c r="AW1547" s="4">
        <v>504444</v>
      </c>
      <c r="AX1547" s="13">
        <v>275.85000000000002</v>
      </c>
      <c r="AY1547" s="4">
        <v>3995469</v>
      </c>
      <c r="AZ1547" s="13">
        <v>172.41</v>
      </c>
      <c r="BA1547" s="4">
        <v>3767706</v>
      </c>
      <c r="BB1547" s="13">
        <v>61.56</v>
      </c>
      <c r="BC1547" s="4">
        <v>5252920</v>
      </c>
      <c r="BD1547" s="13">
        <v>101.81</v>
      </c>
      <c r="BE1547" s="4">
        <v>5211754</v>
      </c>
      <c r="BF1547" s="13">
        <v>142.56</v>
      </c>
      <c r="BG1547" s="4">
        <v>5314873</v>
      </c>
      <c r="BH1547" s="13">
        <v>136.66999999999999</v>
      </c>
      <c r="BI1547" s="4">
        <v>8985889</v>
      </c>
    </row>
    <row r="1548" spans="1:61" x14ac:dyDescent="0.35">
      <c r="A1548" s="1">
        <v>44250</v>
      </c>
      <c r="B1548" s="13">
        <v>125.86</v>
      </c>
      <c r="C1548" s="4">
        <v>158273022</v>
      </c>
      <c r="D1548" s="13">
        <v>233.27</v>
      </c>
      <c r="E1548" s="4">
        <v>30228704</v>
      </c>
      <c r="F1548" s="13">
        <v>565.67999999999995</v>
      </c>
      <c r="G1548" s="4">
        <v>9794483</v>
      </c>
      <c r="H1548" s="13">
        <v>471.9</v>
      </c>
      <c r="I1548" s="4">
        <v>2130608</v>
      </c>
      <c r="J1548" s="13">
        <v>64.5</v>
      </c>
      <c r="K1548" s="4">
        <v>18175420</v>
      </c>
      <c r="L1548" s="13">
        <v>235.64</v>
      </c>
      <c r="M1548" s="4">
        <v>8641607</v>
      </c>
      <c r="N1548" s="13">
        <v>84.74</v>
      </c>
      <c r="O1548" s="4">
        <v>49720914</v>
      </c>
      <c r="P1548" s="13">
        <v>467.8</v>
      </c>
      <c r="Q1548" s="4">
        <v>4164345</v>
      </c>
      <c r="R1548" s="13">
        <v>45.51</v>
      </c>
      <c r="S1548" s="4">
        <v>19714927</v>
      </c>
      <c r="T1548" s="13">
        <v>61.12</v>
      </c>
      <c r="U1548" s="4">
        <v>27374594</v>
      </c>
      <c r="V1548" s="13">
        <v>55.05</v>
      </c>
      <c r="W1548" s="4">
        <v>33527945</v>
      </c>
      <c r="X1548" s="13">
        <v>99.63</v>
      </c>
      <c r="Y1548" s="4">
        <v>14873984</v>
      </c>
      <c r="Z1548" s="13">
        <v>67.849999999999994</v>
      </c>
      <c r="AA1548" s="4">
        <v>4236606</v>
      </c>
      <c r="AB1548" s="13">
        <v>52.1</v>
      </c>
      <c r="AC1548" s="4">
        <v>10796494</v>
      </c>
      <c r="AD1548" s="13">
        <v>27.74</v>
      </c>
      <c r="AE1548" s="4">
        <v>13548973</v>
      </c>
      <c r="AF1548" s="13">
        <v>31.32</v>
      </c>
      <c r="AG1548" s="4">
        <v>2138688</v>
      </c>
      <c r="AH1548" s="13">
        <v>26.06</v>
      </c>
      <c r="AI1548" s="4">
        <v>22587655</v>
      </c>
      <c r="AJ1548" s="13">
        <v>85.53</v>
      </c>
      <c r="AK1548" s="4">
        <v>2557175</v>
      </c>
      <c r="AL1548" s="13">
        <v>15.29</v>
      </c>
      <c r="AM1548" s="4">
        <v>19578217</v>
      </c>
      <c r="AN1548" s="13">
        <v>55.77</v>
      </c>
      <c r="AO1548" s="4">
        <v>7649440</v>
      </c>
      <c r="AP1548" s="13">
        <v>3194.5</v>
      </c>
      <c r="AQ1548" s="4">
        <v>4677222</v>
      </c>
      <c r="AR1548" s="13">
        <v>698.84</v>
      </c>
      <c r="AS1548" s="4">
        <v>66606882</v>
      </c>
      <c r="AT1548" s="13">
        <v>211.32</v>
      </c>
      <c r="AU1548" s="4">
        <v>3243046</v>
      </c>
      <c r="AV1548" s="13">
        <v>2359.37</v>
      </c>
      <c r="AW1548" s="4">
        <v>515350</v>
      </c>
      <c r="AX1548" s="13">
        <v>267.24</v>
      </c>
      <c r="AY1548" s="4">
        <v>12111045</v>
      </c>
      <c r="AZ1548" s="13">
        <v>168.59</v>
      </c>
      <c r="BA1548" s="4">
        <v>5149516</v>
      </c>
      <c r="BB1548" s="13">
        <v>61.37</v>
      </c>
      <c r="BC1548" s="4">
        <v>5826485</v>
      </c>
      <c r="BD1548" s="13">
        <v>101.37</v>
      </c>
      <c r="BE1548" s="4">
        <v>8740260</v>
      </c>
      <c r="BF1548" s="13">
        <v>149.55000000000001</v>
      </c>
      <c r="BG1548" s="4">
        <v>5632769</v>
      </c>
      <c r="BH1548" s="13">
        <v>136.13</v>
      </c>
      <c r="BI1548" s="4">
        <v>10364140</v>
      </c>
    </row>
    <row r="1549" spans="1:61" x14ac:dyDescent="0.35">
      <c r="A1549" s="1">
        <v>44251</v>
      </c>
      <c r="B1549" s="13">
        <v>125.35</v>
      </c>
      <c r="C1549" s="4">
        <v>111039904</v>
      </c>
      <c r="D1549" s="13">
        <v>234.55</v>
      </c>
      <c r="E1549" s="4">
        <v>26339746</v>
      </c>
      <c r="F1549" s="13">
        <v>579.96</v>
      </c>
      <c r="G1549" s="4">
        <v>11207977</v>
      </c>
      <c r="H1549" s="13">
        <v>480.88</v>
      </c>
      <c r="I1549" s="4">
        <v>1512530</v>
      </c>
      <c r="J1549" s="13">
        <v>64.7</v>
      </c>
      <c r="K1549" s="4">
        <v>10609343</v>
      </c>
      <c r="L1549" s="13">
        <v>240.47</v>
      </c>
      <c r="M1549" s="4">
        <v>6128260</v>
      </c>
      <c r="N1549" s="13">
        <v>86.94</v>
      </c>
      <c r="O1549" s="4">
        <v>40821150</v>
      </c>
      <c r="P1549" s="13">
        <v>476.62</v>
      </c>
      <c r="Q1549" s="4">
        <v>3390646</v>
      </c>
      <c r="R1549" s="13">
        <v>45.74</v>
      </c>
      <c r="S1549" s="4">
        <v>17823645</v>
      </c>
      <c r="T1549" s="13">
        <v>63.19</v>
      </c>
      <c r="U1549" s="4">
        <v>24669870</v>
      </c>
      <c r="V1549" s="13">
        <v>56.7</v>
      </c>
      <c r="W1549" s="4">
        <v>28728642</v>
      </c>
      <c r="X1549" s="13">
        <v>103.31</v>
      </c>
      <c r="Y1549" s="4">
        <v>16115973</v>
      </c>
      <c r="Z1549" s="13">
        <v>72.37</v>
      </c>
      <c r="AA1549" s="4">
        <v>6106597</v>
      </c>
      <c r="AB1549" s="13">
        <v>54.67</v>
      </c>
      <c r="AC1549" s="4">
        <v>12286608</v>
      </c>
      <c r="AD1549" s="13">
        <v>29.41</v>
      </c>
      <c r="AE1549" s="4">
        <v>21674017</v>
      </c>
      <c r="AF1549" s="13">
        <v>32.549999999999997</v>
      </c>
      <c r="AG1549" s="4">
        <v>3063519</v>
      </c>
      <c r="AH1549" s="13">
        <v>28.16</v>
      </c>
      <c r="AI1549" s="4">
        <v>27788996</v>
      </c>
      <c r="AJ1549" s="13">
        <v>87.25</v>
      </c>
      <c r="AK1549" s="4">
        <v>3540784</v>
      </c>
      <c r="AL1549" s="13">
        <v>15.72</v>
      </c>
      <c r="AM1549" s="4">
        <v>16478803</v>
      </c>
      <c r="AN1549" s="13">
        <v>56.65</v>
      </c>
      <c r="AO1549" s="4">
        <v>6605393</v>
      </c>
      <c r="AP1549" s="13">
        <v>3159.53</v>
      </c>
      <c r="AQ1549" s="4">
        <v>3011275</v>
      </c>
      <c r="AR1549" s="13">
        <v>742.02</v>
      </c>
      <c r="AS1549" s="4">
        <v>36766950</v>
      </c>
      <c r="AT1549" s="13">
        <v>213.27</v>
      </c>
      <c r="AU1549" s="4">
        <v>2887130</v>
      </c>
      <c r="AV1549" s="13">
        <v>2443.5</v>
      </c>
      <c r="AW1549" s="4">
        <v>609993</v>
      </c>
      <c r="AX1549" s="13">
        <v>259.97000000000003</v>
      </c>
      <c r="AY1549" s="4">
        <v>14512744</v>
      </c>
      <c r="AZ1549" s="13">
        <v>162.31</v>
      </c>
      <c r="BA1549" s="4">
        <v>9972310</v>
      </c>
      <c r="BB1549" s="13">
        <v>59.38</v>
      </c>
      <c r="BC1549" s="4">
        <v>8049950</v>
      </c>
      <c r="BD1549" s="13">
        <v>104.38</v>
      </c>
      <c r="BE1549" s="4">
        <v>7542690</v>
      </c>
      <c r="BF1549" s="13">
        <v>157.5</v>
      </c>
      <c r="BG1549" s="4">
        <v>5865841</v>
      </c>
      <c r="BH1549" s="13">
        <v>135.65</v>
      </c>
      <c r="BI1549" s="4">
        <v>6360911</v>
      </c>
    </row>
    <row r="1550" spans="1:61" x14ac:dyDescent="0.35">
      <c r="A1550" s="1">
        <v>44252</v>
      </c>
      <c r="B1550" s="13">
        <v>120.99</v>
      </c>
      <c r="C1550" s="4">
        <v>148199540</v>
      </c>
      <c r="D1550" s="13">
        <v>228.99</v>
      </c>
      <c r="E1550" s="4">
        <v>39542235</v>
      </c>
      <c r="F1550" s="13">
        <v>532.29999999999995</v>
      </c>
      <c r="G1550" s="4">
        <v>20610901</v>
      </c>
      <c r="H1550" s="13">
        <v>457.16</v>
      </c>
      <c r="I1550" s="4">
        <v>2314797</v>
      </c>
      <c r="J1550" s="13">
        <v>65.3</v>
      </c>
      <c r="K1550" s="4">
        <v>15356112</v>
      </c>
      <c r="L1550" s="13">
        <v>231.08</v>
      </c>
      <c r="M1550" s="4">
        <v>8828937</v>
      </c>
      <c r="N1550" s="13">
        <v>82.42</v>
      </c>
      <c r="O1550" s="4">
        <v>54625140</v>
      </c>
      <c r="P1550" s="13">
        <v>459.16</v>
      </c>
      <c r="Q1550" s="4">
        <v>3252503</v>
      </c>
      <c r="R1550" s="13">
        <v>45.52</v>
      </c>
      <c r="S1550" s="4">
        <v>21916721</v>
      </c>
      <c r="T1550" s="13">
        <v>60.4</v>
      </c>
      <c r="U1550" s="4">
        <v>36393952</v>
      </c>
      <c r="V1550" s="13">
        <v>55.76</v>
      </c>
      <c r="W1550" s="4">
        <v>29670884</v>
      </c>
      <c r="X1550" s="13">
        <v>102.35</v>
      </c>
      <c r="Y1550" s="4">
        <v>13219202</v>
      </c>
      <c r="Z1550" s="13">
        <v>70.59</v>
      </c>
      <c r="AA1550" s="4">
        <v>5983196</v>
      </c>
      <c r="AB1550" s="13">
        <v>53.03</v>
      </c>
      <c r="AC1550" s="4">
        <v>12864462</v>
      </c>
      <c r="AD1550" s="13">
        <v>28.51</v>
      </c>
      <c r="AE1550" s="4">
        <v>20387367</v>
      </c>
      <c r="AF1550" s="13">
        <v>31.9</v>
      </c>
      <c r="AG1550" s="4">
        <v>2256599</v>
      </c>
      <c r="AH1550" s="13">
        <v>26.75</v>
      </c>
      <c r="AI1550" s="4">
        <v>21142463</v>
      </c>
      <c r="AJ1550" s="13">
        <v>84.64</v>
      </c>
      <c r="AK1550" s="4">
        <v>2766973</v>
      </c>
      <c r="AL1550" s="13">
        <v>15.29</v>
      </c>
      <c r="AM1550" s="4">
        <v>17384441</v>
      </c>
      <c r="AN1550" s="13">
        <v>55.07</v>
      </c>
      <c r="AO1550" s="4">
        <v>6781620</v>
      </c>
      <c r="AP1550" s="13">
        <v>3057.16</v>
      </c>
      <c r="AQ1550" s="4">
        <v>4533801</v>
      </c>
      <c r="AR1550" s="13">
        <v>682.22</v>
      </c>
      <c r="AS1550" s="4">
        <v>39023855</v>
      </c>
      <c r="AT1550" s="13">
        <v>210.95</v>
      </c>
      <c r="AU1550" s="4">
        <v>3131399</v>
      </c>
      <c r="AV1550" s="13">
        <v>2273.1999999999998</v>
      </c>
      <c r="AW1550" s="4">
        <v>751803</v>
      </c>
      <c r="AX1550" s="13">
        <v>255.25</v>
      </c>
      <c r="AY1550" s="4">
        <v>6545422</v>
      </c>
      <c r="AZ1550" s="13">
        <v>158.52000000000001</v>
      </c>
      <c r="BA1550" s="4">
        <v>6639320</v>
      </c>
      <c r="BB1550" s="13">
        <v>56.98</v>
      </c>
      <c r="BC1550" s="4">
        <v>7868324</v>
      </c>
      <c r="BD1550" s="13">
        <v>103.47</v>
      </c>
      <c r="BE1550" s="4">
        <v>7534020</v>
      </c>
      <c r="BF1550" s="13">
        <v>150.09</v>
      </c>
      <c r="BG1550" s="4">
        <v>5147253</v>
      </c>
      <c r="BH1550" s="13">
        <v>135.54</v>
      </c>
      <c r="BI1550" s="4">
        <v>5674302</v>
      </c>
    </row>
    <row r="1551" spans="1:61" x14ac:dyDescent="0.35">
      <c r="A1551" s="1">
        <v>44253</v>
      </c>
      <c r="B1551" s="13">
        <v>121.26</v>
      </c>
      <c r="C1551" s="4">
        <v>164560394</v>
      </c>
      <c r="D1551" s="13">
        <v>232.38</v>
      </c>
      <c r="E1551" s="4">
        <v>37819227</v>
      </c>
      <c r="F1551" s="13">
        <v>548.58000000000004</v>
      </c>
      <c r="G1551" s="4">
        <v>12523260</v>
      </c>
      <c r="H1551" s="13">
        <v>469.87</v>
      </c>
      <c r="I1551" s="4">
        <v>2264347</v>
      </c>
      <c r="J1551" s="13">
        <v>64.510000000000005</v>
      </c>
      <c r="K1551" s="4">
        <v>20512572</v>
      </c>
      <c r="L1551" s="13">
        <v>216.5</v>
      </c>
      <c r="M1551" s="4">
        <v>20372918</v>
      </c>
      <c r="N1551" s="13">
        <v>84.51</v>
      </c>
      <c r="O1551" s="4">
        <v>48962907</v>
      </c>
      <c r="P1551" s="13">
        <v>459.67</v>
      </c>
      <c r="Q1551" s="4">
        <v>3154846</v>
      </c>
      <c r="R1551" s="13">
        <v>44.87</v>
      </c>
      <c r="S1551" s="4">
        <v>22144946</v>
      </c>
      <c r="T1551" s="13">
        <v>60.78</v>
      </c>
      <c r="U1551" s="4">
        <v>38216774</v>
      </c>
      <c r="V1551" s="13">
        <v>54.37</v>
      </c>
      <c r="W1551" s="4">
        <v>35291031</v>
      </c>
      <c r="X1551" s="13">
        <v>100</v>
      </c>
      <c r="Y1551" s="4">
        <v>14454120</v>
      </c>
      <c r="Z1551" s="13">
        <v>64.56</v>
      </c>
      <c r="AA1551" s="4">
        <v>9258013</v>
      </c>
      <c r="AB1551" s="13">
        <v>52.01</v>
      </c>
      <c r="AC1551" s="4">
        <v>13234115</v>
      </c>
      <c r="AD1551" s="13">
        <v>27.91</v>
      </c>
      <c r="AE1551" s="4">
        <v>22478730</v>
      </c>
      <c r="AF1551" s="13">
        <v>30.93</v>
      </c>
      <c r="AG1551" s="4">
        <v>2061007</v>
      </c>
      <c r="AH1551" s="13">
        <v>26.61</v>
      </c>
      <c r="AI1551" s="4">
        <v>21626650</v>
      </c>
      <c r="AJ1551" s="13">
        <v>83.05</v>
      </c>
      <c r="AK1551" s="4">
        <v>4790763</v>
      </c>
      <c r="AL1551" s="13">
        <v>14.7</v>
      </c>
      <c r="AM1551" s="4">
        <v>24166473</v>
      </c>
      <c r="AN1551" s="13">
        <v>54.62</v>
      </c>
      <c r="AO1551" s="4">
        <v>6259894</v>
      </c>
      <c r="AP1551" s="13">
        <v>3092.93</v>
      </c>
      <c r="AQ1551" s="4">
        <v>4275930</v>
      </c>
      <c r="AR1551" s="13">
        <v>675.5</v>
      </c>
      <c r="AS1551" s="4">
        <v>41089173</v>
      </c>
      <c r="AT1551" s="13">
        <v>206.14</v>
      </c>
      <c r="AU1551" s="4">
        <v>5333957</v>
      </c>
      <c r="AV1551" s="13">
        <v>2328.5100000000002</v>
      </c>
      <c r="AW1551" s="4">
        <v>503928</v>
      </c>
      <c r="AX1551" s="13">
        <v>258.33999999999997</v>
      </c>
      <c r="AY1551" s="4">
        <v>7871183</v>
      </c>
      <c r="AZ1551" s="13">
        <v>159.75</v>
      </c>
      <c r="BA1551" s="4">
        <v>6030418</v>
      </c>
      <c r="BB1551" s="13">
        <v>56.42</v>
      </c>
      <c r="BC1551" s="4">
        <v>9013997</v>
      </c>
      <c r="BD1551" s="13">
        <v>108.03</v>
      </c>
      <c r="BE1551" s="4">
        <v>15122850</v>
      </c>
      <c r="BF1551" s="13">
        <v>148.07</v>
      </c>
      <c r="BG1551" s="4">
        <v>4107630</v>
      </c>
      <c r="BH1551" s="13">
        <v>134.78</v>
      </c>
      <c r="BI1551" s="4">
        <v>6650210</v>
      </c>
    </row>
    <row r="1552" spans="1:61" x14ac:dyDescent="0.35">
      <c r="A1552" s="1">
        <v>44256</v>
      </c>
      <c r="B1552" s="13">
        <v>127.79</v>
      </c>
      <c r="C1552" s="4">
        <v>116307892</v>
      </c>
      <c r="D1552" s="13">
        <v>236.94</v>
      </c>
      <c r="E1552" s="4">
        <v>25332837</v>
      </c>
      <c r="F1552" s="13">
        <v>553.66999999999996</v>
      </c>
      <c r="G1552" s="4">
        <v>8829575</v>
      </c>
      <c r="H1552" s="13">
        <v>489.58</v>
      </c>
      <c r="I1552" s="4">
        <v>2468239</v>
      </c>
      <c r="J1552" s="13">
        <v>66.17</v>
      </c>
      <c r="K1552" s="4">
        <v>11758868</v>
      </c>
      <c r="L1552" s="13">
        <v>217.54</v>
      </c>
      <c r="M1552" s="4">
        <v>14027677</v>
      </c>
      <c r="N1552" s="13">
        <v>86.39</v>
      </c>
      <c r="O1552" s="4">
        <v>32746181</v>
      </c>
      <c r="P1552" s="13">
        <v>469.57</v>
      </c>
      <c r="Q1552" s="4">
        <v>2358980</v>
      </c>
      <c r="R1552" s="13">
        <v>45.92</v>
      </c>
      <c r="S1552" s="4">
        <v>17396073</v>
      </c>
      <c r="T1552" s="13">
        <v>62.88</v>
      </c>
      <c r="U1552" s="4">
        <v>28503500</v>
      </c>
      <c r="V1552" s="13">
        <v>56.4</v>
      </c>
      <c r="W1552" s="4">
        <v>36998309</v>
      </c>
      <c r="X1552" s="13">
        <v>102.05</v>
      </c>
      <c r="Y1552" s="4">
        <v>10441458</v>
      </c>
      <c r="Z1552" s="13">
        <v>64.98</v>
      </c>
      <c r="AA1552" s="4">
        <v>4854514</v>
      </c>
      <c r="AB1552" s="13">
        <v>52.61</v>
      </c>
      <c r="AC1552" s="4">
        <v>7183680</v>
      </c>
      <c r="AD1552" s="13">
        <v>28.72</v>
      </c>
      <c r="AE1552" s="4">
        <v>17121632</v>
      </c>
      <c r="AF1552" s="13">
        <v>32.06</v>
      </c>
      <c r="AG1552" s="4">
        <v>1834462</v>
      </c>
      <c r="AH1552" s="13">
        <v>27.64</v>
      </c>
      <c r="AI1552" s="4">
        <v>16185688</v>
      </c>
      <c r="AJ1552" s="13">
        <v>84.7</v>
      </c>
      <c r="AK1552" s="4">
        <v>2231004</v>
      </c>
      <c r="AL1552" s="13">
        <v>15.04</v>
      </c>
      <c r="AM1552" s="4">
        <v>14882579</v>
      </c>
      <c r="AN1552" s="13">
        <v>56.1</v>
      </c>
      <c r="AO1552" s="4">
        <v>6159649</v>
      </c>
      <c r="AP1552" s="13">
        <v>3146.14</v>
      </c>
      <c r="AQ1552" s="4">
        <v>2733963</v>
      </c>
      <c r="AR1552" s="13">
        <v>718.43</v>
      </c>
      <c r="AS1552" s="4">
        <v>27136239</v>
      </c>
      <c r="AT1552" s="13">
        <v>208.25</v>
      </c>
      <c r="AU1552" s="4">
        <v>2827891</v>
      </c>
      <c r="AV1552" s="13">
        <v>2320.5</v>
      </c>
      <c r="AW1552" s="4">
        <v>359962</v>
      </c>
      <c r="AX1552" s="13">
        <v>261.62</v>
      </c>
      <c r="AY1552" s="4">
        <v>4530280</v>
      </c>
      <c r="AZ1552" s="13">
        <v>161.94</v>
      </c>
      <c r="BA1552" s="4">
        <v>3361327</v>
      </c>
      <c r="BB1552" s="13">
        <v>58.48</v>
      </c>
      <c r="BC1552" s="4">
        <v>6154507</v>
      </c>
      <c r="BD1552" s="13">
        <v>106.87</v>
      </c>
      <c r="BE1552" s="4">
        <v>7931631</v>
      </c>
      <c r="BF1552" s="13">
        <v>148.47</v>
      </c>
      <c r="BG1552" s="4">
        <v>2285993</v>
      </c>
      <c r="BH1552" s="13">
        <v>137.65</v>
      </c>
      <c r="BI1552" s="4">
        <v>5717793</v>
      </c>
    </row>
    <row r="1553" spans="1:61" x14ac:dyDescent="0.35">
      <c r="A1553" s="1">
        <v>44257</v>
      </c>
      <c r="B1553" s="13">
        <v>125.12</v>
      </c>
      <c r="C1553" s="4">
        <v>102260945</v>
      </c>
      <c r="D1553" s="13">
        <v>233.87</v>
      </c>
      <c r="E1553" s="4">
        <v>22812459</v>
      </c>
      <c r="F1553" s="13">
        <v>536.25</v>
      </c>
      <c r="G1553" s="4">
        <v>6602853</v>
      </c>
      <c r="H1553" s="13">
        <v>480.51</v>
      </c>
      <c r="I1553" s="4">
        <v>1854574</v>
      </c>
      <c r="J1553" s="13">
        <v>66.66</v>
      </c>
      <c r="K1553" s="4">
        <v>13282034</v>
      </c>
      <c r="L1553" s="13">
        <v>213.47</v>
      </c>
      <c r="M1553" s="4">
        <v>10211493</v>
      </c>
      <c r="N1553" s="13">
        <v>84.13</v>
      </c>
      <c r="O1553" s="4">
        <v>34828157</v>
      </c>
      <c r="P1553" s="13">
        <v>466.59</v>
      </c>
      <c r="Q1553" s="4">
        <v>2211002</v>
      </c>
      <c r="R1553" s="13">
        <v>45.515000000000001</v>
      </c>
      <c r="S1553" s="4">
        <v>14832974</v>
      </c>
      <c r="T1553" s="13">
        <v>61.24</v>
      </c>
      <c r="U1553" s="4">
        <v>23320016</v>
      </c>
      <c r="V1553" s="13">
        <v>56.07</v>
      </c>
      <c r="W1553" s="4">
        <v>30302647</v>
      </c>
      <c r="X1553" s="13">
        <v>102.44</v>
      </c>
      <c r="Y1553" s="4">
        <v>10643496</v>
      </c>
      <c r="Z1553" s="13">
        <v>64.47</v>
      </c>
      <c r="AA1553" s="4">
        <v>3593309</v>
      </c>
      <c r="AB1553" s="13">
        <v>52.28</v>
      </c>
      <c r="AC1553" s="4">
        <v>7741069</v>
      </c>
      <c r="AD1553" s="13">
        <v>28.14</v>
      </c>
      <c r="AE1553" s="4">
        <v>13582666</v>
      </c>
      <c r="AF1553" s="13">
        <v>32.17</v>
      </c>
      <c r="AG1553" s="4">
        <v>1074074</v>
      </c>
      <c r="AH1553" s="13">
        <v>27.82</v>
      </c>
      <c r="AI1553" s="4">
        <v>16557003</v>
      </c>
      <c r="AJ1553" s="13">
        <v>82.27</v>
      </c>
      <c r="AK1553" s="4">
        <v>2354128</v>
      </c>
      <c r="AL1553" s="13">
        <v>15.09</v>
      </c>
      <c r="AM1553" s="4">
        <v>13688512</v>
      </c>
      <c r="AN1553" s="13">
        <v>56.03</v>
      </c>
      <c r="AO1553" s="4">
        <v>6094650</v>
      </c>
      <c r="AP1553" s="13">
        <v>3094.53</v>
      </c>
      <c r="AQ1553" s="4">
        <v>2595762</v>
      </c>
      <c r="AR1553" s="13">
        <v>686.44</v>
      </c>
      <c r="AS1553" s="4">
        <v>23732158</v>
      </c>
      <c r="AT1553" s="13">
        <v>208.67</v>
      </c>
      <c r="AU1553" s="4">
        <v>3016563</v>
      </c>
      <c r="AV1553" s="13">
        <v>2282.21</v>
      </c>
      <c r="AW1553" s="4">
        <v>310091</v>
      </c>
      <c r="AX1553" s="13">
        <v>260.29000000000002</v>
      </c>
      <c r="AY1553" s="4">
        <v>3740283</v>
      </c>
      <c r="AZ1553" s="13">
        <v>163.05000000000001</v>
      </c>
      <c r="BA1553" s="4">
        <v>4330969</v>
      </c>
      <c r="BB1553" s="13">
        <v>56.99</v>
      </c>
      <c r="BC1553" s="4">
        <v>7646674</v>
      </c>
      <c r="BD1553" s="13">
        <v>107.2</v>
      </c>
      <c r="BE1553" s="4">
        <v>5016782</v>
      </c>
      <c r="BF1553" s="13">
        <v>148.94999999999999</v>
      </c>
      <c r="BG1553" s="4">
        <v>2893200</v>
      </c>
      <c r="BH1553" s="13">
        <v>137.02000000000001</v>
      </c>
      <c r="BI1553" s="4">
        <v>5292900</v>
      </c>
    </row>
    <row r="1554" spans="1:61" x14ac:dyDescent="0.35">
      <c r="A1554" s="1">
        <v>44258</v>
      </c>
      <c r="B1554" s="13">
        <v>122.06</v>
      </c>
      <c r="C1554" s="4">
        <v>112966340</v>
      </c>
      <c r="D1554" s="13">
        <v>227.56</v>
      </c>
      <c r="E1554" s="4">
        <v>34029526</v>
      </c>
      <c r="F1554" s="13">
        <v>512.19000000000005</v>
      </c>
      <c r="G1554" s="4">
        <v>9439757</v>
      </c>
      <c r="H1554" s="13">
        <v>463.06</v>
      </c>
      <c r="I1554" s="4">
        <v>2399134</v>
      </c>
      <c r="J1554" s="13">
        <v>66.91</v>
      </c>
      <c r="K1554" s="4">
        <v>15827615</v>
      </c>
      <c r="L1554" s="13">
        <v>206</v>
      </c>
      <c r="M1554" s="4">
        <v>11459016</v>
      </c>
      <c r="N1554" s="13">
        <v>80.86</v>
      </c>
      <c r="O1554" s="4">
        <v>43541041</v>
      </c>
      <c r="P1554" s="13">
        <v>448.45</v>
      </c>
      <c r="Q1554" s="4">
        <v>2808148</v>
      </c>
      <c r="R1554" s="13">
        <v>45.13</v>
      </c>
      <c r="S1554" s="4">
        <v>16851125</v>
      </c>
      <c r="T1554" s="13">
        <v>59.9</v>
      </c>
      <c r="U1554" s="4">
        <v>28740357</v>
      </c>
      <c r="V1554" s="13">
        <v>56.52</v>
      </c>
      <c r="W1554" s="4">
        <v>35358928</v>
      </c>
      <c r="X1554" s="13">
        <v>103.59</v>
      </c>
      <c r="Y1554" s="4">
        <v>14958191</v>
      </c>
      <c r="Z1554" s="13">
        <v>66.989999999999995</v>
      </c>
      <c r="AA1554" s="4">
        <v>4772217</v>
      </c>
      <c r="AB1554" s="13">
        <v>53.66</v>
      </c>
      <c r="AC1554" s="4">
        <v>8007466</v>
      </c>
      <c r="AD1554" s="13">
        <v>28.37</v>
      </c>
      <c r="AE1554" s="4">
        <v>20695599</v>
      </c>
      <c r="AF1554" s="13">
        <v>32.28</v>
      </c>
      <c r="AG1554" s="4">
        <v>1489316</v>
      </c>
      <c r="AH1554" s="13">
        <v>28.66</v>
      </c>
      <c r="AI1554" s="4">
        <v>20382064</v>
      </c>
      <c r="AJ1554" s="13">
        <v>83.84</v>
      </c>
      <c r="AK1554" s="4">
        <v>2352430</v>
      </c>
      <c r="AL1554" s="13">
        <v>15.17</v>
      </c>
      <c r="AM1554" s="4">
        <v>16927444</v>
      </c>
      <c r="AN1554" s="13">
        <v>56.07</v>
      </c>
      <c r="AO1554" s="4">
        <v>5259859</v>
      </c>
      <c r="AP1554" s="13">
        <v>3005</v>
      </c>
      <c r="AQ1554" s="4">
        <v>3988725</v>
      </c>
      <c r="AR1554" s="13">
        <v>653.20000000000005</v>
      </c>
      <c r="AS1554" s="4">
        <v>30207960</v>
      </c>
      <c r="AT1554" s="13">
        <v>205.82</v>
      </c>
      <c r="AU1554" s="4">
        <v>3488639</v>
      </c>
      <c r="AV1554" s="13">
        <v>2275</v>
      </c>
      <c r="AW1554" s="4">
        <v>364476</v>
      </c>
      <c r="AX1554" s="13">
        <v>257.36</v>
      </c>
      <c r="AY1554" s="4">
        <v>4257543</v>
      </c>
      <c r="AZ1554" s="13">
        <v>158.29</v>
      </c>
      <c r="BA1554" s="4">
        <v>5238504</v>
      </c>
      <c r="BB1554" s="13">
        <v>54.6</v>
      </c>
      <c r="BC1554" s="4">
        <v>11055547</v>
      </c>
      <c r="BD1554" s="13">
        <v>106.22</v>
      </c>
      <c r="BE1554" s="4">
        <v>5313426</v>
      </c>
      <c r="BF1554" s="13">
        <v>146.31</v>
      </c>
      <c r="BG1554" s="4">
        <v>2334317</v>
      </c>
      <c r="BH1554" s="13">
        <v>134.26</v>
      </c>
      <c r="BI1554" s="4">
        <v>4888379</v>
      </c>
    </row>
    <row r="1555" spans="1:61" x14ac:dyDescent="0.35">
      <c r="A1555" s="1">
        <v>44259</v>
      </c>
      <c r="B1555" s="13">
        <v>120.13</v>
      </c>
      <c r="C1555" s="4">
        <v>178154975</v>
      </c>
      <c r="D1555" s="13">
        <v>226.73</v>
      </c>
      <c r="E1555" s="4">
        <v>44727785</v>
      </c>
      <c r="F1555" s="13">
        <v>494.81</v>
      </c>
      <c r="G1555" s="4">
        <v>14333629</v>
      </c>
      <c r="H1555" s="13">
        <v>443.59</v>
      </c>
      <c r="I1555" s="4">
        <v>3457469</v>
      </c>
      <c r="J1555" s="13">
        <v>65.61</v>
      </c>
      <c r="K1555" s="4">
        <v>19951123</v>
      </c>
      <c r="L1555" s="13">
        <v>205.33</v>
      </c>
      <c r="M1555" s="4">
        <v>12800545</v>
      </c>
      <c r="N1555" s="13">
        <v>77.75</v>
      </c>
      <c r="O1555" s="4">
        <v>60549371</v>
      </c>
      <c r="P1555" s="13">
        <v>439.06</v>
      </c>
      <c r="Q1555" s="4">
        <v>4486442</v>
      </c>
      <c r="R1555" s="13">
        <v>44.56</v>
      </c>
      <c r="S1555" s="4">
        <v>24653504</v>
      </c>
      <c r="T1555" s="13">
        <v>58.33</v>
      </c>
      <c r="U1555" s="4">
        <v>40210352</v>
      </c>
      <c r="V1555" s="13">
        <v>58.71</v>
      </c>
      <c r="W1555" s="4">
        <v>52137543</v>
      </c>
      <c r="X1555" s="13">
        <v>104.5</v>
      </c>
      <c r="Y1555" s="4">
        <v>22994234</v>
      </c>
      <c r="Z1555" s="13">
        <v>71.430000000000007</v>
      </c>
      <c r="AA1555" s="4">
        <v>7351575</v>
      </c>
      <c r="AB1555" s="13">
        <v>55.62</v>
      </c>
      <c r="AC1555" s="4">
        <v>15181016</v>
      </c>
      <c r="AD1555" s="13">
        <v>28.58</v>
      </c>
      <c r="AE1555" s="4">
        <v>21586749</v>
      </c>
      <c r="AF1555" s="13">
        <v>33.4</v>
      </c>
      <c r="AG1555" s="4">
        <v>1982834</v>
      </c>
      <c r="AH1555" s="13">
        <v>29.9</v>
      </c>
      <c r="AI1555" s="4">
        <v>39491581</v>
      </c>
      <c r="AJ1555" s="13">
        <v>84.41</v>
      </c>
      <c r="AK1555" s="4">
        <v>2829315</v>
      </c>
      <c r="AL1555" s="13">
        <v>15.69</v>
      </c>
      <c r="AM1555" s="4">
        <v>30057372</v>
      </c>
      <c r="AN1555" s="13">
        <v>56.51</v>
      </c>
      <c r="AO1555" s="4">
        <v>7032376</v>
      </c>
      <c r="AP1555" s="13">
        <v>2977.57</v>
      </c>
      <c r="AQ1555" s="4">
        <v>5481578</v>
      </c>
      <c r="AR1555" s="13">
        <v>621.44000000000005</v>
      </c>
      <c r="AS1555" s="4">
        <v>65919530</v>
      </c>
      <c r="AT1555" s="13">
        <v>204.84</v>
      </c>
      <c r="AU1555" s="4">
        <v>3926187</v>
      </c>
      <c r="AV1555" s="13">
        <v>2219.35</v>
      </c>
      <c r="AW1555" s="4">
        <v>484102</v>
      </c>
      <c r="AX1555" s="13">
        <v>250.93</v>
      </c>
      <c r="AY1555" s="4">
        <v>7154940</v>
      </c>
      <c r="AZ1555" s="13">
        <v>153.77000000000001</v>
      </c>
      <c r="BA1555" s="4">
        <v>7792734</v>
      </c>
      <c r="BB1555" s="13">
        <v>53.34</v>
      </c>
      <c r="BC1555" s="4">
        <v>9940351</v>
      </c>
      <c r="BD1555" s="13">
        <v>104.89</v>
      </c>
      <c r="BE1555" s="4">
        <v>7211833</v>
      </c>
      <c r="BF1555" s="13">
        <v>144.77000000000001</v>
      </c>
      <c r="BG1555" s="4">
        <v>4121771</v>
      </c>
      <c r="BH1555" s="13">
        <v>132.04</v>
      </c>
      <c r="BI1555" s="4">
        <v>7181486</v>
      </c>
    </row>
    <row r="1556" spans="1:61" x14ac:dyDescent="0.35">
      <c r="A1556" s="1">
        <v>44260</v>
      </c>
      <c r="B1556" s="13">
        <v>121.42</v>
      </c>
      <c r="C1556" s="4">
        <v>153766601</v>
      </c>
      <c r="D1556" s="13">
        <v>231.6</v>
      </c>
      <c r="E1556" s="4">
        <v>41872770</v>
      </c>
      <c r="F1556" s="13">
        <v>498.46</v>
      </c>
      <c r="G1556" s="4">
        <v>13570971</v>
      </c>
      <c r="H1556" s="13">
        <v>450.14</v>
      </c>
      <c r="I1556" s="4">
        <v>4241400</v>
      </c>
      <c r="J1556" s="13">
        <v>69.97</v>
      </c>
      <c r="K1556" s="4">
        <v>34211451</v>
      </c>
      <c r="L1556" s="13">
        <v>210.76</v>
      </c>
      <c r="M1556" s="4">
        <v>11405951</v>
      </c>
      <c r="N1556" s="13">
        <v>78.52</v>
      </c>
      <c r="O1556" s="4">
        <v>58548912</v>
      </c>
      <c r="P1556" s="13">
        <v>440.83</v>
      </c>
      <c r="Q1556" s="4">
        <v>4614971</v>
      </c>
      <c r="R1556" s="13">
        <v>46.25</v>
      </c>
      <c r="S1556" s="4">
        <v>33197580</v>
      </c>
      <c r="T1556" s="13">
        <v>60.74</v>
      </c>
      <c r="U1556" s="4">
        <v>39511670</v>
      </c>
      <c r="V1556" s="13">
        <v>60.93</v>
      </c>
      <c r="W1556" s="4">
        <v>51429766</v>
      </c>
      <c r="X1556" s="13">
        <v>109</v>
      </c>
      <c r="Y1556" s="4">
        <v>23638180</v>
      </c>
      <c r="Z1556" s="13">
        <v>74.58</v>
      </c>
      <c r="AA1556" s="4">
        <v>6638234</v>
      </c>
      <c r="AB1556" s="13">
        <v>58.34</v>
      </c>
      <c r="AC1556" s="4">
        <v>18699570</v>
      </c>
      <c r="AD1556" s="13">
        <v>29.07</v>
      </c>
      <c r="AE1556" s="4">
        <v>26808986</v>
      </c>
      <c r="AF1556" s="13">
        <v>34.549999999999997</v>
      </c>
      <c r="AG1556" s="4">
        <v>2305814</v>
      </c>
      <c r="AH1556" s="13">
        <v>31.23</v>
      </c>
      <c r="AI1556" s="4">
        <v>42026530</v>
      </c>
      <c r="AJ1556" s="13">
        <v>87.35</v>
      </c>
      <c r="AK1556" s="4">
        <v>3367091</v>
      </c>
      <c r="AL1556" s="13">
        <v>15.87</v>
      </c>
      <c r="AM1556" s="4">
        <v>23239348</v>
      </c>
      <c r="AN1556" s="13">
        <v>57.32</v>
      </c>
      <c r="AO1556" s="4">
        <v>6865925</v>
      </c>
      <c r="AP1556" s="13">
        <v>3000.46</v>
      </c>
      <c r="AQ1556" s="4">
        <v>5388551</v>
      </c>
      <c r="AR1556" s="13">
        <v>597.95000000000005</v>
      </c>
      <c r="AS1556" s="4">
        <v>89396459</v>
      </c>
      <c r="AT1556" s="13">
        <v>207.37</v>
      </c>
      <c r="AU1556" s="4">
        <v>3608200</v>
      </c>
      <c r="AV1556" s="13">
        <v>2307.1</v>
      </c>
      <c r="AW1556" s="4">
        <v>435602</v>
      </c>
      <c r="AX1556" s="13">
        <v>253.52</v>
      </c>
      <c r="AY1556" s="4">
        <v>6351823</v>
      </c>
      <c r="AZ1556" s="13">
        <v>158.58000000000001</v>
      </c>
      <c r="BA1556" s="4">
        <v>5143052</v>
      </c>
      <c r="BB1556" s="13">
        <v>53.76</v>
      </c>
      <c r="BC1556" s="4">
        <v>8395102</v>
      </c>
      <c r="BD1556" s="13">
        <v>105.2</v>
      </c>
      <c r="BE1556" s="4">
        <v>5559905</v>
      </c>
      <c r="BF1556" s="13">
        <v>146.91999999999999</v>
      </c>
      <c r="BG1556" s="4">
        <v>3040551</v>
      </c>
      <c r="BH1556" s="13">
        <v>133.35</v>
      </c>
      <c r="BI1556" s="4">
        <v>5957148</v>
      </c>
    </row>
    <row r="1557" spans="1:61" x14ac:dyDescent="0.35">
      <c r="A1557" s="1">
        <v>44263</v>
      </c>
      <c r="B1557" s="13">
        <v>116.36</v>
      </c>
      <c r="C1557" s="4">
        <v>154376610</v>
      </c>
      <c r="D1557" s="13">
        <v>227.39</v>
      </c>
      <c r="E1557" s="4">
        <v>35267440</v>
      </c>
      <c r="F1557" s="13">
        <v>463.73</v>
      </c>
      <c r="G1557" s="4">
        <v>13577792</v>
      </c>
      <c r="H1557" s="13">
        <v>421.25</v>
      </c>
      <c r="I1557" s="4">
        <v>4524328</v>
      </c>
      <c r="J1557" s="13">
        <v>72.16</v>
      </c>
      <c r="K1557" s="4">
        <v>23300493</v>
      </c>
      <c r="L1557" s="13">
        <v>207.72</v>
      </c>
      <c r="M1557" s="4">
        <v>9576414</v>
      </c>
      <c r="N1557" s="13">
        <v>73.959999999999994</v>
      </c>
      <c r="O1557" s="4">
        <v>54563874</v>
      </c>
      <c r="P1557" s="13">
        <v>421.2</v>
      </c>
      <c r="Q1557" s="4">
        <v>3885123</v>
      </c>
      <c r="R1557" s="13">
        <v>47.51</v>
      </c>
      <c r="S1557" s="4">
        <v>34824529</v>
      </c>
      <c r="T1557" s="13">
        <v>59.85</v>
      </c>
      <c r="U1557" s="4">
        <v>33112387</v>
      </c>
      <c r="V1557" s="13">
        <v>60.87</v>
      </c>
      <c r="W1557" s="4">
        <v>38154583</v>
      </c>
      <c r="X1557" s="13">
        <v>109.75</v>
      </c>
      <c r="Y1557" s="4">
        <v>18033629</v>
      </c>
      <c r="Z1557" s="13">
        <v>74.59</v>
      </c>
      <c r="AA1557" s="4">
        <v>6850244</v>
      </c>
      <c r="AB1557" s="13">
        <v>58.78</v>
      </c>
      <c r="AC1557" s="4">
        <v>11283562</v>
      </c>
      <c r="AD1557" s="13">
        <v>29.71</v>
      </c>
      <c r="AE1557" s="4">
        <v>14971197</v>
      </c>
      <c r="AF1557" s="13">
        <v>34.32</v>
      </c>
      <c r="AG1557" s="4">
        <v>1834248</v>
      </c>
      <c r="AH1557" s="13">
        <v>29.77</v>
      </c>
      <c r="AI1557" s="4">
        <v>22684836</v>
      </c>
      <c r="AJ1557" s="13">
        <v>88.47</v>
      </c>
      <c r="AK1557" s="4">
        <v>2892272</v>
      </c>
      <c r="AL1557" s="13">
        <v>16.22</v>
      </c>
      <c r="AM1557" s="4">
        <v>20084037</v>
      </c>
      <c r="AN1557" s="13">
        <v>57.16</v>
      </c>
      <c r="AO1557" s="4">
        <v>7192274</v>
      </c>
      <c r="AP1557" s="13">
        <v>2951.95</v>
      </c>
      <c r="AQ1557" s="4">
        <v>4185008</v>
      </c>
      <c r="AR1557" s="13">
        <v>563</v>
      </c>
      <c r="AS1557" s="4">
        <v>51786958</v>
      </c>
      <c r="AT1557" s="13">
        <v>209.11</v>
      </c>
      <c r="AU1557" s="4">
        <v>3157129</v>
      </c>
      <c r="AV1557" s="13">
        <v>2368.7399999999998</v>
      </c>
      <c r="AW1557" s="4">
        <v>564053</v>
      </c>
      <c r="AX1557" s="13">
        <v>259.02999999999997</v>
      </c>
      <c r="AY1557" s="4">
        <v>5037359</v>
      </c>
      <c r="AZ1557" s="13">
        <v>162.91999999999999</v>
      </c>
      <c r="BA1557" s="4">
        <v>4613427</v>
      </c>
      <c r="BB1557" s="13">
        <v>53.49</v>
      </c>
      <c r="BC1557" s="4">
        <v>7622111</v>
      </c>
      <c r="BD1557" s="13">
        <v>105.03</v>
      </c>
      <c r="BE1557" s="4">
        <v>5119532</v>
      </c>
      <c r="BF1557" s="13">
        <v>150.44</v>
      </c>
      <c r="BG1557" s="4">
        <v>3123708</v>
      </c>
      <c r="BH1557" s="13">
        <v>134.56</v>
      </c>
      <c r="BI1557" s="4">
        <v>4983035</v>
      </c>
    </row>
    <row r="1558" spans="1:61" x14ac:dyDescent="0.35">
      <c r="A1558" s="1">
        <v>44264</v>
      </c>
      <c r="B1558" s="13">
        <v>121.08499999999999</v>
      </c>
      <c r="C1558" s="4">
        <v>129525780</v>
      </c>
      <c r="D1558" s="13">
        <v>233.78</v>
      </c>
      <c r="E1558" s="4">
        <v>33080531</v>
      </c>
      <c r="F1558" s="13">
        <v>500.81</v>
      </c>
      <c r="G1558" s="4">
        <v>13045638</v>
      </c>
      <c r="H1558" s="13">
        <v>443.6</v>
      </c>
      <c r="I1558" s="4">
        <v>3788449</v>
      </c>
      <c r="J1558" s="13">
        <v>72.64</v>
      </c>
      <c r="K1558" s="4">
        <v>17296384</v>
      </c>
      <c r="L1558" s="13">
        <v>211.53</v>
      </c>
      <c r="M1558" s="4">
        <v>9732242</v>
      </c>
      <c r="N1558" s="13">
        <v>78.53</v>
      </c>
      <c r="O1558" s="4">
        <v>45088336</v>
      </c>
      <c r="P1558" s="13">
        <v>439.18</v>
      </c>
      <c r="Q1558" s="4">
        <v>3926385</v>
      </c>
      <c r="R1558" s="13">
        <v>47.89</v>
      </c>
      <c r="S1558" s="4">
        <v>26512658</v>
      </c>
      <c r="T1558" s="13">
        <v>62.67</v>
      </c>
      <c r="U1558" s="4">
        <v>36387479</v>
      </c>
      <c r="V1558" s="13">
        <v>59.93</v>
      </c>
      <c r="W1558" s="4">
        <v>35645897</v>
      </c>
      <c r="X1558" s="13">
        <v>109.5</v>
      </c>
      <c r="Y1558" s="4">
        <v>19010709</v>
      </c>
      <c r="Z1558" s="13">
        <v>73.61</v>
      </c>
      <c r="AA1558" s="4">
        <v>5738357</v>
      </c>
      <c r="AB1558" s="13">
        <v>57.9</v>
      </c>
      <c r="AC1558" s="4">
        <v>10193217</v>
      </c>
      <c r="AD1558" s="13">
        <v>29.35</v>
      </c>
      <c r="AE1558" s="4">
        <v>20585202</v>
      </c>
      <c r="AF1558" s="13">
        <v>33.39</v>
      </c>
      <c r="AG1558" s="4">
        <v>1800081</v>
      </c>
      <c r="AH1558" s="13">
        <v>28.65</v>
      </c>
      <c r="AI1558" s="4">
        <v>23868210</v>
      </c>
      <c r="AJ1558" s="13">
        <v>85.4</v>
      </c>
      <c r="AK1558" s="4">
        <v>3497455</v>
      </c>
      <c r="AL1558" s="13">
        <v>15.67</v>
      </c>
      <c r="AM1558" s="4">
        <v>20812600</v>
      </c>
      <c r="AN1558" s="13">
        <v>55.87</v>
      </c>
      <c r="AO1558" s="4">
        <v>5278466</v>
      </c>
      <c r="AP1558" s="13">
        <v>3062.85</v>
      </c>
      <c r="AQ1558" s="4">
        <v>4030032</v>
      </c>
      <c r="AR1558" s="13">
        <v>673.58</v>
      </c>
      <c r="AS1558" s="4">
        <v>67523328</v>
      </c>
      <c r="AT1558" s="13">
        <v>208.55</v>
      </c>
      <c r="AU1558" s="4">
        <v>3646703</v>
      </c>
      <c r="AV1558" s="13">
        <v>2366.79</v>
      </c>
      <c r="AW1558" s="4">
        <v>481875</v>
      </c>
      <c r="AX1558" s="13">
        <v>264.95999999999998</v>
      </c>
      <c r="AY1558" s="4">
        <v>6625292</v>
      </c>
      <c r="AZ1558" s="13">
        <v>165.99</v>
      </c>
      <c r="BA1558" s="4">
        <v>4585161</v>
      </c>
      <c r="BB1558" s="13">
        <v>56.17</v>
      </c>
      <c r="BC1558" s="4">
        <v>8406976</v>
      </c>
      <c r="BD1558" s="13">
        <v>106.55</v>
      </c>
      <c r="BE1558" s="4">
        <v>5510948</v>
      </c>
      <c r="BF1558" s="13">
        <v>147</v>
      </c>
      <c r="BG1558" s="4">
        <v>2955901</v>
      </c>
      <c r="BH1558" s="13">
        <v>135.94999999999999</v>
      </c>
      <c r="BI1558" s="4">
        <v>5977764</v>
      </c>
    </row>
    <row r="1559" spans="1:61" x14ac:dyDescent="0.35">
      <c r="A1559" s="1">
        <v>44265</v>
      </c>
      <c r="B1559" s="13">
        <v>119.98</v>
      </c>
      <c r="C1559" s="4">
        <v>111943326</v>
      </c>
      <c r="D1559" s="13">
        <v>232.42</v>
      </c>
      <c r="E1559" s="4">
        <v>29746812</v>
      </c>
      <c r="F1559" s="13">
        <v>498.73</v>
      </c>
      <c r="G1559" s="4">
        <v>9609414</v>
      </c>
      <c r="H1559" s="13">
        <v>437.59</v>
      </c>
      <c r="I1559" s="4">
        <v>1991428</v>
      </c>
      <c r="J1559" s="13">
        <v>72.12</v>
      </c>
      <c r="K1559" s="4">
        <v>21378578</v>
      </c>
      <c r="L1559" s="13">
        <v>211.96</v>
      </c>
      <c r="M1559" s="4">
        <v>7186394</v>
      </c>
      <c r="N1559" s="13">
        <v>77.52</v>
      </c>
      <c r="O1559" s="4">
        <v>45416616</v>
      </c>
      <c r="P1559" s="13">
        <v>437.01</v>
      </c>
      <c r="Q1559" s="4">
        <v>2747267</v>
      </c>
      <c r="R1559" s="13">
        <v>48.29</v>
      </c>
      <c r="S1559" s="4">
        <v>19841506</v>
      </c>
      <c r="T1559" s="13">
        <v>62.25</v>
      </c>
      <c r="U1559" s="4">
        <v>27160323</v>
      </c>
      <c r="V1559" s="13">
        <v>61.77</v>
      </c>
      <c r="W1559" s="4">
        <v>31579095</v>
      </c>
      <c r="X1559" s="13">
        <v>111.37</v>
      </c>
      <c r="Y1559" s="4">
        <v>17389897</v>
      </c>
      <c r="Z1559" s="13">
        <v>75.11</v>
      </c>
      <c r="AA1559" s="4">
        <v>3712377</v>
      </c>
      <c r="AB1559" s="13">
        <v>59.42</v>
      </c>
      <c r="AC1559" s="4">
        <v>12002417</v>
      </c>
      <c r="AD1559" s="13">
        <v>29.95</v>
      </c>
      <c r="AE1559" s="4">
        <v>18685643</v>
      </c>
      <c r="AF1559" s="13">
        <v>34.4</v>
      </c>
      <c r="AG1559" s="4">
        <v>1327825</v>
      </c>
      <c r="AH1559" s="13">
        <v>29.36</v>
      </c>
      <c r="AI1559" s="4">
        <v>24101753</v>
      </c>
      <c r="AJ1559" s="13">
        <v>88.44</v>
      </c>
      <c r="AK1559" s="4">
        <v>2554660</v>
      </c>
      <c r="AL1559" s="13">
        <v>16.239999999999998</v>
      </c>
      <c r="AM1559" s="4">
        <v>17184777</v>
      </c>
      <c r="AN1559" s="13">
        <v>58.18</v>
      </c>
      <c r="AO1559" s="4">
        <v>6504305</v>
      </c>
      <c r="AP1559" s="13">
        <v>3057.64</v>
      </c>
      <c r="AQ1559" s="4">
        <v>3012489</v>
      </c>
      <c r="AR1559" s="13">
        <v>668.06</v>
      </c>
      <c r="AS1559" s="4">
        <v>60605672</v>
      </c>
      <c r="AT1559" s="13">
        <v>213.31</v>
      </c>
      <c r="AU1559" s="4">
        <v>3447188</v>
      </c>
      <c r="AV1559" s="13">
        <v>2369.3200000000002</v>
      </c>
      <c r="AW1559" s="4">
        <v>443979</v>
      </c>
      <c r="AX1559" s="13">
        <v>266.24</v>
      </c>
      <c r="AY1559" s="4">
        <v>3798409</v>
      </c>
      <c r="AZ1559" s="13">
        <v>168.46</v>
      </c>
      <c r="BA1559" s="4">
        <v>3394910</v>
      </c>
      <c r="BB1559" s="13">
        <v>55.34</v>
      </c>
      <c r="BC1559" s="4">
        <v>7202558</v>
      </c>
      <c r="BD1559" s="13">
        <v>107.78</v>
      </c>
      <c r="BE1559" s="4">
        <v>6076974</v>
      </c>
      <c r="BF1559" s="13">
        <v>147.13999999999999</v>
      </c>
      <c r="BG1559" s="4">
        <v>2262781</v>
      </c>
      <c r="BH1559" s="13">
        <v>137.59</v>
      </c>
      <c r="BI1559" s="4">
        <v>4519576</v>
      </c>
    </row>
    <row r="1560" spans="1:61" x14ac:dyDescent="0.35">
      <c r="A1560" s="1">
        <v>44266</v>
      </c>
      <c r="B1560" s="13">
        <v>121.96</v>
      </c>
      <c r="C1560" s="4">
        <v>103026514</v>
      </c>
      <c r="D1560" s="13">
        <v>237.13</v>
      </c>
      <c r="E1560" s="4">
        <v>29907586</v>
      </c>
      <c r="F1560" s="13">
        <v>519.74</v>
      </c>
      <c r="G1560" s="4">
        <v>7497857</v>
      </c>
      <c r="H1560" s="13">
        <v>453.69</v>
      </c>
      <c r="I1560" s="4">
        <v>2616955</v>
      </c>
      <c r="J1560" s="13">
        <v>67.41</v>
      </c>
      <c r="K1560" s="4">
        <v>38095367</v>
      </c>
      <c r="L1560" s="13">
        <v>215.95</v>
      </c>
      <c r="M1560" s="4">
        <v>6430984</v>
      </c>
      <c r="N1560" s="13">
        <v>81.23</v>
      </c>
      <c r="O1560" s="4">
        <v>43583719</v>
      </c>
      <c r="P1560" s="13">
        <v>451.06</v>
      </c>
      <c r="Q1560" s="4">
        <v>2762233</v>
      </c>
      <c r="R1560" s="13">
        <v>48.8</v>
      </c>
      <c r="S1560" s="4">
        <v>21976557</v>
      </c>
      <c r="T1560" s="13">
        <v>63.31</v>
      </c>
      <c r="U1560" s="4">
        <v>30701765</v>
      </c>
      <c r="V1560" s="13">
        <v>61.31</v>
      </c>
      <c r="W1560" s="4">
        <v>24802645</v>
      </c>
      <c r="X1560" s="13">
        <v>111.19</v>
      </c>
      <c r="Y1560" s="4">
        <v>10989457</v>
      </c>
      <c r="Z1560" s="13">
        <v>75.31</v>
      </c>
      <c r="AA1560" s="4">
        <v>4167852</v>
      </c>
      <c r="AB1560" s="13">
        <v>59.83</v>
      </c>
      <c r="AC1560" s="4">
        <v>9328131</v>
      </c>
      <c r="AD1560" s="13">
        <v>29.4</v>
      </c>
      <c r="AE1560" s="4">
        <v>13239468</v>
      </c>
      <c r="AF1560" s="13">
        <v>34.44</v>
      </c>
      <c r="AG1560" s="4">
        <v>1363641</v>
      </c>
      <c r="AH1560" s="13">
        <v>30.98</v>
      </c>
      <c r="AI1560" s="4">
        <v>21984257</v>
      </c>
      <c r="AJ1560" s="13">
        <v>87.73</v>
      </c>
      <c r="AK1560" s="4">
        <v>2667686</v>
      </c>
      <c r="AL1560" s="13">
        <v>16.2</v>
      </c>
      <c r="AM1560" s="4">
        <v>12961710</v>
      </c>
      <c r="AN1560" s="13">
        <v>58</v>
      </c>
      <c r="AO1560" s="4">
        <v>6318519</v>
      </c>
      <c r="AP1560" s="13">
        <v>3113.59</v>
      </c>
      <c r="AQ1560" s="4">
        <v>2776391</v>
      </c>
      <c r="AR1560" s="13">
        <v>699.6</v>
      </c>
      <c r="AS1560" s="4">
        <v>36253892</v>
      </c>
      <c r="AT1560" s="13">
        <v>211.57</v>
      </c>
      <c r="AU1560" s="4">
        <v>3618040</v>
      </c>
      <c r="AV1560" s="13">
        <v>2362.06</v>
      </c>
      <c r="AW1560" s="4">
        <v>512316</v>
      </c>
      <c r="AX1560" s="13">
        <v>268.85000000000002</v>
      </c>
      <c r="AY1560" s="4">
        <v>4371269</v>
      </c>
      <c r="AZ1560" s="13">
        <v>170.75</v>
      </c>
      <c r="BA1560" s="4">
        <v>4989587</v>
      </c>
      <c r="BB1560" s="13">
        <v>56.24</v>
      </c>
      <c r="BC1560" s="4">
        <v>5887998</v>
      </c>
      <c r="BD1560" s="13">
        <v>107.32</v>
      </c>
      <c r="BE1560" s="4">
        <v>4670732</v>
      </c>
      <c r="BF1560" s="13">
        <v>148.83000000000001</v>
      </c>
      <c r="BG1560" s="4">
        <v>2247279</v>
      </c>
      <c r="BH1560" s="13">
        <v>141.19</v>
      </c>
      <c r="BI1560" s="4">
        <v>5696538</v>
      </c>
    </row>
    <row r="1561" spans="1:61" x14ac:dyDescent="0.35">
      <c r="A1561" s="1">
        <v>44267</v>
      </c>
      <c r="B1561" s="13">
        <v>121.03</v>
      </c>
      <c r="C1561" s="4">
        <v>88105050</v>
      </c>
      <c r="D1561" s="13">
        <v>235.75</v>
      </c>
      <c r="E1561" s="4">
        <v>22653662</v>
      </c>
      <c r="F1561" s="13">
        <v>514.24</v>
      </c>
      <c r="G1561" s="4">
        <v>6099099</v>
      </c>
      <c r="H1561" s="13">
        <v>451.17</v>
      </c>
      <c r="I1561" s="4">
        <v>1890607</v>
      </c>
      <c r="J1561" s="13">
        <v>67.16</v>
      </c>
      <c r="K1561" s="4">
        <v>11606331</v>
      </c>
      <c r="L1561" s="13">
        <v>212.21</v>
      </c>
      <c r="M1561" s="4">
        <v>6114641</v>
      </c>
      <c r="N1561" s="13">
        <v>81.05</v>
      </c>
      <c r="O1561" s="4">
        <v>32937950</v>
      </c>
      <c r="P1561" s="13">
        <v>444.3</v>
      </c>
      <c r="Q1561" s="4">
        <v>2183051</v>
      </c>
      <c r="R1561" s="13">
        <v>48.82</v>
      </c>
      <c r="S1561" s="4">
        <v>15196531</v>
      </c>
      <c r="T1561" s="13">
        <v>62.9</v>
      </c>
      <c r="U1561" s="4">
        <v>20172961</v>
      </c>
      <c r="V1561" s="13">
        <v>61.97</v>
      </c>
      <c r="W1561" s="4">
        <v>20422690</v>
      </c>
      <c r="X1561" s="13">
        <v>111.56</v>
      </c>
      <c r="Y1561" s="4">
        <v>10930296</v>
      </c>
      <c r="Z1561" s="13">
        <v>75</v>
      </c>
      <c r="AA1561" s="4">
        <v>2958418</v>
      </c>
      <c r="AB1561" s="13">
        <v>59.19</v>
      </c>
      <c r="AC1561" s="4">
        <v>6758421</v>
      </c>
      <c r="AD1561" s="13">
        <v>29.01</v>
      </c>
      <c r="AE1561" s="4">
        <v>12829516</v>
      </c>
      <c r="AF1561" s="13">
        <v>34.770000000000003</v>
      </c>
      <c r="AG1561" s="4">
        <v>1160689</v>
      </c>
      <c r="AH1561" s="13">
        <v>30.63</v>
      </c>
      <c r="AI1561" s="4">
        <v>16114009</v>
      </c>
      <c r="AJ1561" s="13">
        <v>88.66</v>
      </c>
      <c r="AK1561" s="4">
        <v>1864139</v>
      </c>
      <c r="AL1561" s="13">
        <v>16.350000000000001</v>
      </c>
      <c r="AM1561" s="4">
        <v>12014961</v>
      </c>
      <c r="AN1561" s="13">
        <v>57.75</v>
      </c>
      <c r="AO1561" s="4">
        <v>5053522</v>
      </c>
      <c r="AP1561" s="13">
        <v>3089.49</v>
      </c>
      <c r="AQ1561" s="4">
        <v>2421888</v>
      </c>
      <c r="AR1561" s="13">
        <v>693.73</v>
      </c>
      <c r="AS1561" s="4">
        <v>33583840</v>
      </c>
      <c r="AT1561" s="13">
        <v>212.34</v>
      </c>
      <c r="AU1561" s="4">
        <v>2818192</v>
      </c>
      <c r="AV1561" s="13">
        <v>2401.04</v>
      </c>
      <c r="AW1561" s="4">
        <v>404711</v>
      </c>
      <c r="AX1561" s="13">
        <v>273.10000000000002</v>
      </c>
      <c r="AY1561" s="4">
        <v>4190460</v>
      </c>
      <c r="AZ1561" s="13">
        <v>171.55</v>
      </c>
      <c r="BA1561" s="4">
        <v>3638686</v>
      </c>
      <c r="BB1561" s="13">
        <v>55.8</v>
      </c>
      <c r="BC1561" s="4">
        <v>5025837</v>
      </c>
      <c r="BD1561" s="13">
        <v>107.81</v>
      </c>
      <c r="BE1561" s="4">
        <v>3356023</v>
      </c>
      <c r="BF1561" s="13">
        <v>150.19999999999999</v>
      </c>
      <c r="BG1561" s="4">
        <v>1688083</v>
      </c>
      <c r="BH1561" s="13">
        <v>140.44999999999999</v>
      </c>
      <c r="BI1561" s="4">
        <v>4143150</v>
      </c>
    </row>
    <row r="1562" spans="1:61" x14ac:dyDescent="0.35">
      <c r="A1562" s="1">
        <v>44270</v>
      </c>
      <c r="B1562" s="13">
        <v>123.99</v>
      </c>
      <c r="C1562" s="4">
        <v>92590555</v>
      </c>
      <c r="D1562" s="13">
        <v>234.81</v>
      </c>
      <c r="E1562" s="4">
        <v>26042669</v>
      </c>
      <c r="F1562" s="13">
        <v>527.65</v>
      </c>
      <c r="G1562" s="4">
        <v>5563011</v>
      </c>
      <c r="H1562" s="13">
        <v>470.77</v>
      </c>
      <c r="I1562" s="4">
        <v>3129937</v>
      </c>
      <c r="J1562" s="13">
        <v>67.73</v>
      </c>
      <c r="K1562" s="4">
        <v>8921150</v>
      </c>
      <c r="L1562" s="13">
        <v>212.8</v>
      </c>
      <c r="M1562" s="4">
        <v>5741240</v>
      </c>
      <c r="N1562" s="13">
        <v>82.5</v>
      </c>
      <c r="O1562" s="4">
        <v>39365424</v>
      </c>
      <c r="P1562" s="13">
        <v>447.59</v>
      </c>
      <c r="Q1562" s="4">
        <v>2508699</v>
      </c>
      <c r="R1562" s="13">
        <v>49.41</v>
      </c>
      <c r="S1562" s="4">
        <v>15526110</v>
      </c>
      <c r="T1562" s="13">
        <v>63.79</v>
      </c>
      <c r="U1562" s="4">
        <v>21251484</v>
      </c>
      <c r="V1562" s="13">
        <v>60.39</v>
      </c>
      <c r="W1562" s="4">
        <v>31263556</v>
      </c>
      <c r="X1562" s="13">
        <v>110.25</v>
      </c>
      <c r="Y1562" s="4">
        <v>10490522</v>
      </c>
      <c r="Z1562" s="13">
        <v>74.36</v>
      </c>
      <c r="AA1562" s="4">
        <v>2602439</v>
      </c>
      <c r="AB1562" s="13">
        <v>58.16</v>
      </c>
      <c r="AC1562" s="4">
        <v>9826210</v>
      </c>
      <c r="AD1562" s="13">
        <v>29.12</v>
      </c>
      <c r="AE1562" s="4">
        <v>7888332</v>
      </c>
      <c r="AF1562" s="13">
        <v>33.979999999999997</v>
      </c>
      <c r="AG1562" s="4">
        <v>1943329</v>
      </c>
      <c r="AH1562" s="13">
        <v>29.3</v>
      </c>
      <c r="AI1562" s="4">
        <v>19584618</v>
      </c>
      <c r="AJ1562" s="13">
        <v>87.84</v>
      </c>
      <c r="AK1562" s="4">
        <v>2201089</v>
      </c>
      <c r="AL1562" s="13">
        <v>16.329999999999998</v>
      </c>
      <c r="AM1562" s="4">
        <v>12527137</v>
      </c>
      <c r="AN1562" s="13">
        <v>57.86</v>
      </c>
      <c r="AO1562" s="4">
        <v>5901571</v>
      </c>
      <c r="AP1562" s="13">
        <v>3081.68</v>
      </c>
      <c r="AQ1562" s="4">
        <v>2918592</v>
      </c>
      <c r="AR1562" s="13">
        <v>707.94</v>
      </c>
      <c r="AS1562" s="4">
        <v>29423479</v>
      </c>
      <c r="AT1562" s="13">
        <v>220.46</v>
      </c>
      <c r="AU1562" s="4">
        <v>5483461</v>
      </c>
      <c r="AV1562" s="13">
        <v>2439.5</v>
      </c>
      <c r="AW1562" s="4">
        <v>468776</v>
      </c>
      <c r="AX1562" s="13">
        <v>278.54000000000002</v>
      </c>
      <c r="AY1562" s="4">
        <v>4356177</v>
      </c>
      <c r="AZ1562" s="13">
        <v>174.2</v>
      </c>
      <c r="BA1562" s="4">
        <v>3745517</v>
      </c>
      <c r="BB1562" s="13">
        <v>57.67</v>
      </c>
      <c r="BC1562" s="4">
        <v>5862094</v>
      </c>
      <c r="BD1562" s="13">
        <v>108.9</v>
      </c>
      <c r="BE1562" s="4">
        <v>7111401</v>
      </c>
      <c r="BF1562" s="13">
        <v>153.56</v>
      </c>
      <c r="BG1562" s="4">
        <v>2565604</v>
      </c>
      <c r="BH1562" s="13">
        <v>144.94</v>
      </c>
      <c r="BI1562" s="4">
        <v>5417218</v>
      </c>
    </row>
    <row r="1563" spans="1:61" x14ac:dyDescent="0.35">
      <c r="A1563" s="1">
        <v>44271</v>
      </c>
      <c r="B1563" s="13">
        <v>125.57</v>
      </c>
      <c r="C1563" s="4">
        <v>115227936</v>
      </c>
      <c r="D1563" s="13">
        <v>237.71</v>
      </c>
      <c r="E1563" s="4">
        <v>28092196</v>
      </c>
      <c r="F1563" s="13">
        <v>531.65</v>
      </c>
      <c r="G1563" s="4">
        <v>6803240</v>
      </c>
      <c r="H1563" s="13">
        <v>478.18</v>
      </c>
      <c r="I1563" s="4">
        <v>3119015</v>
      </c>
      <c r="J1563" s="13">
        <v>66.849999999999994</v>
      </c>
      <c r="K1563" s="4">
        <v>14512509</v>
      </c>
      <c r="L1563" s="13">
        <v>214.48</v>
      </c>
      <c r="M1563" s="4">
        <v>5311048</v>
      </c>
      <c r="N1563" s="13">
        <v>82.75</v>
      </c>
      <c r="O1563" s="4">
        <v>42971552</v>
      </c>
      <c r="P1563" s="13">
        <v>450.54</v>
      </c>
      <c r="Q1563" s="4">
        <v>2618819</v>
      </c>
      <c r="R1563" s="13">
        <v>49.67</v>
      </c>
      <c r="S1563" s="4">
        <v>17282260</v>
      </c>
      <c r="T1563" s="13">
        <v>64.78</v>
      </c>
      <c r="U1563" s="4">
        <v>30186635</v>
      </c>
      <c r="V1563" s="13">
        <v>59.11</v>
      </c>
      <c r="W1563" s="4">
        <v>30624760</v>
      </c>
      <c r="X1563" s="13">
        <v>107.64</v>
      </c>
      <c r="Y1563" s="4">
        <v>11698406</v>
      </c>
      <c r="Z1563" s="13">
        <v>70.650000000000006</v>
      </c>
      <c r="AA1563" s="4">
        <v>5399941</v>
      </c>
      <c r="AB1563" s="13">
        <v>56.58</v>
      </c>
      <c r="AC1563" s="4">
        <v>9399859</v>
      </c>
      <c r="AD1563" s="13">
        <v>28.06</v>
      </c>
      <c r="AE1563" s="4">
        <v>11347179</v>
      </c>
      <c r="AF1563" s="13">
        <v>32.94</v>
      </c>
      <c r="AG1563" s="4">
        <v>1138645</v>
      </c>
      <c r="AH1563" s="13">
        <v>28.17</v>
      </c>
      <c r="AI1563" s="4">
        <v>16895158</v>
      </c>
      <c r="AJ1563" s="13">
        <v>84.93</v>
      </c>
      <c r="AK1563" s="4">
        <v>3063951</v>
      </c>
      <c r="AL1563" s="13">
        <v>15.92</v>
      </c>
      <c r="AM1563" s="4">
        <v>14382615</v>
      </c>
      <c r="AN1563" s="13">
        <v>56.21</v>
      </c>
      <c r="AO1563" s="4">
        <v>10415304</v>
      </c>
      <c r="AP1563" s="13">
        <v>3091.86</v>
      </c>
      <c r="AQ1563" s="4">
        <v>2538764</v>
      </c>
      <c r="AR1563" s="13">
        <v>676.88</v>
      </c>
      <c r="AS1563" s="4">
        <v>32195672</v>
      </c>
      <c r="AT1563" s="13">
        <v>219.86</v>
      </c>
      <c r="AU1563" s="4">
        <v>3583426</v>
      </c>
      <c r="AV1563" s="13">
        <v>2396.56</v>
      </c>
      <c r="AW1563" s="4">
        <v>360674</v>
      </c>
      <c r="AX1563" s="13">
        <v>282.08</v>
      </c>
      <c r="AY1563" s="4">
        <v>4458875</v>
      </c>
      <c r="AZ1563" s="13">
        <v>175.33</v>
      </c>
      <c r="BA1563" s="4">
        <v>3737227</v>
      </c>
      <c r="BB1563" s="13">
        <v>57.42</v>
      </c>
      <c r="BC1563" s="4">
        <v>5873583</v>
      </c>
      <c r="BD1563" s="13">
        <v>111.34</v>
      </c>
      <c r="BE1563" s="4">
        <v>11376177</v>
      </c>
      <c r="BF1563" s="13">
        <v>150.63</v>
      </c>
      <c r="BG1563" s="4">
        <v>1720086</v>
      </c>
      <c r="BH1563" s="13">
        <v>144.65</v>
      </c>
      <c r="BI1563" s="4">
        <v>5622963</v>
      </c>
    </row>
    <row r="1564" spans="1:61" x14ac:dyDescent="0.35">
      <c r="A1564" s="1">
        <v>44272</v>
      </c>
      <c r="B1564" s="13">
        <v>124.76</v>
      </c>
      <c r="C1564" s="4">
        <v>111932636</v>
      </c>
      <c r="D1564" s="13">
        <v>237.04</v>
      </c>
      <c r="E1564" s="4">
        <v>29562100</v>
      </c>
      <c r="F1564" s="13">
        <v>533.65</v>
      </c>
      <c r="G1564" s="4">
        <v>6096605</v>
      </c>
      <c r="H1564" s="13">
        <v>483.59</v>
      </c>
      <c r="I1564" s="4">
        <v>2375358</v>
      </c>
      <c r="J1564" s="13">
        <v>66.22</v>
      </c>
      <c r="K1564" s="4">
        <v>11892394</v>
      </c>
      <c r="L1564" s="13">
        <v>213.12</v>
      </c>
      <c r="M1564" s="4">
        <v>5805143</v>
      </c>
      <c r="N1564" s="13">
        <v>82.63</v>
      </c>
      <c r="O1564" s="4">
        <v>43320573</v>
      </c>
      <c r="P1564" s="13">
        <v>451.01</v>
      </c>
      <c r="Q1564" s="4">
        <v>2502732</v>
      </c>
      <c r="R1564" s="13">
        <v>49.42</v>
      </c>
      <c r="S1564" s="4">
        <v>18326916</v>
      </c>
      <c r="T1564" s="13">
        <v>65.78</v>
      </c>
      <c r="U1564" s="4">
        <v>32394652</v>
      </c>
      <c r="V1564" s="13">
        <v>59.37</v>
      </c>
      <c r="W1564" s="4">
        <v>25575478</v>
      </c>
      <c r="X1564" s="13">
        <v>108.03</v>
      </c>
      <c r="Y1564" s="4">
        <v>9168615</v>
      </c>
      <c r="Z1564" s="13">
        <v>73.19</v>
      </c>
      <c r="AA1564" s="4">
        <v>3816854</v>
      </c>
      <c r="AB1564" s="13">
        <v>56.83</v>
      </c>
      <c r="AC1564" s="4">
        <v>9461688</v>
      </c>
      <c r="AD1564" s="13">
        <v>28.31</v>
      </c>
      <c r="AE1564" s="4">
        <v>11302829</v>
      </c>
      <c r="AF1564" s="13">
        <v>33.340000000000003</v>
      </c>
      <c r="AG1564" s="4">
        <v>1586873</v>
      </c>
      <c r="AH1564" s="13">
        <v>29.04</v>
      </c>
      <c r="AI1564" s="4">
        <v>16242394</v>
      </c>
      <c r="AJ1564" s="13">
        <v>85.46</v>
      </c>
      <c r="AK1564" s="4">
        <v>2490304</v>
      </c>
      <c r="AL1564" s="13">
        <v>16.22</v>
      </c>
      <c r="AM1564" s="4">
        <v>16787009</v>
      </c>
      <c r="AN1564" s="13">
        <v>56.21</v>
      </c>
      <c r="AO1564" s="4">
        <v>7586413</v>
      </c>
      <c r="AP1564" s="13">
        <v>3135.73</v>
      </c>
      <c r="AQ1564" s="4">
        <v>3118584</v>
      </c>
      <c r="AR1564" s="13">
        <v>701.81</v>
      </c>
      <c r="AS1564" s="4">
        <v>40372453</v>
      </c>
      <c r="AT1564" s="13">
        <v>224.11</v>
      </c>
      <c r="AU1564" s="4">
        <v>5240638</v>
      </c>
      <c r="AV1564" s="13">
        <v>2461.7800000000002</v>
      </c>
      <c r="AW1564" s="4">
        <v>394360</v>
      </c>
      <c r="AX1564" s="13">
        <v>280.02999999999997</v>
      </c>
      <c r="AY1564" s="4">
        <v>5908380</v>
      </c>
      <c r="AZ1564" s="13">
        <v>174.44</v>
      </c>
      <c r="BA1564" s="4">
        <v>3119925</v>
      </c>
      <c r="BB1564" s="13">
        <v>59</v>
      </c>
      <c r="BC1564" s="4">
        <v>6788449</v>
      </c>
      <c r="BD1564" s="13">
        <v>110.46</v>
      </c>
      <c r="BE1564" s="4">
        <v>10128448</v>
      </c>
      <c r="BF1564" s="13">
        <v>155.94999999999999</v>
      </c>
      <c r="BG1564" s="4">
        <v>2756606</v>
      </c>
      <c r="BH1564" s="13">
        <v>144.82</v>
      </c>
      <c r="BI1564" s="4">
        <v>5134378</v>
      </c>
    </row>
    <row r="1565" spans="1:61" x14ac:dyDescent="0.35">
      <c r="A1565" s="1">
        <v>44273</v>
      </c>
      <c r="B1565" s="13">
        <v>120.53</v>
      </c>
      <c r="C1565" s="4">
        <v>121469755</v>
      </c>
      <c r="D1565" s="13">
        <v>230.72</v>
      </c>
      <c r="E1565" s="4">
        <v>34852251</v>
      </c>
      <c r="F1565" s="13">
        <v>508.9</v>
      </c>
      <c r="G1565" s="4">
        <v>7354702</v>
      </c>
      <c r="H1565" s="13">
        <v>464.15</v>
      </c>
      <c r="I1565" s="4">
        <v>2874329</v>
      </c>
      <c r="J1565" s="13">
        <v>66.739999999999995</v>
      </c>
      <c r="K1565" s="4">
        <v>13751415</v>
      </c>
      <c r="L1565" s="13">
        <v>209.48</v>
      </c>
      <c r="M1565" s="4">
        <v>5583153</v>
      </c>
      <c r="N1565" s="13">
        <v>78.12</v>
      </c>
      <c r="O1565" s="4">
        <v>51036502</v>
      </c>
      <c r="P1565" s="13">
        <v>439.18</v>
      </c>
      <c r="Q1565" s="4">
        <v>2932687</v>
      </c>
      <c r="R1565" s="13">
        <v>48.8</v>
      </c>
      <c r="S1565" s="4">
        <v>18417638</v>
      </c>
      <c r="T1565" s="13">
        <v>63.725000000000001</v>
      </c>
      <c r="U1565" s="4">
        <v>30107865</v>
      </c>
      <c r="V1565" s="13">
        <v>56.81</v>
      </c>
      <c r="W1565" s="4">
        <v>38622825</v>
      </c>
      <c r="X1565" s="13">
        <v>104.12</v>
      </c>
      <c r="Y1565" s="4">
        <v>13246642</v>
      </c>
      <c r="Z1565" s="13">
        <v>68.900000000000006</v>
      </c>
      <c r="AA1565" s="4">
        <v>4406386</v>
      </c>
      <c r="AB1565" s="13">
        <v>53.38</v>
      </c>
      <c r="AC1565" s="4">
        <v>12297166</v>
      </c>
      <c r="AD1565" s="13">
        <v>27.25</v>
      </c>
      <c r="AE1565" s="4">
        <v>14585283</v>
      </c>
      <c r="AF1565" s="13">
        <v>32.39</v>
      </c>
      <c r="AG1565" s="4">
        <v>1913063</v>
      </c>
      <c r="AH1565" s="13">
        <v>26.62</v>
      </c>
      <c r="AI1565" s="4">
        <v>24421040</v>
      </c>
      <c r="AJ1565" s="13">
        <v>81.37</v>
      </c>
      <c r="AK1565" s="4">
        <v>3517519</v>
      </c>
      <c r="AL1565" s="13">
        <v>15.76</v>
      </c>
      <c r="AM1565" s="4">
        <v>13033445</v>
      </c>
      <c r="AN1565" s="13">
        <v>52.85</v>
      </c>
      <c r="AO1565" s="4">
        <v>9733629</v>
      </c>
      <c r="AP1565" s="13">
        <v>3027.99</v>
      </c>
      <c r="AQ1565" s="4">
        <v>3657027</v>
      </c>
      <c r="AR1565" s="13">
        <v>653.16</v>
      </c>
      <c r="AS1565" s="4">
        <v>33369022</v>
      </c>
      <c r="AT1565" s="13">
        <v>222.9</v>
      </c>
      <c r="AU1565" s="4">
        <v>3254846</v>
      </c>
      <c r="AV1565" s="13">
        <v>2346.9499999999998</v>
      </c>
      <c r="AW1565" s="4">
        <v>498092</v>
      </c>
      <c r="AX1565" s="13">
        <v>283.16000000000003</v>
      </c>
      <c r="AY1565" s="4">
        <v>4808075</v>
      </c>
      <c r="AZ1565" s="13">
        <v>174.87</v>
      </c>
      <c r="BA1565" s="4">
        <v>3888064</v>
      </c>
      <c r="BB1565" s="13">
        <v>58.9</v>
      </c>
      <c r="BC1565" s="4">
        <v>6547623</v>
      </c>
      <c r="BD1565" s="13">
        <v>107.62</v>
      </c>
      <c r="BE1565" s="4">
        <v>7813431</v>
      </c>
      <c r="BF1565" s="13">
        <v>154.29</v>
      </c>
      <c r="BG1565" s="4">
        <v>2840339</v>
      </c>
      <c r="BH1565" s="13">
        <v>143.16999999999999</v>
      </c>
      <c r="BI1565" s="4">
        <v>10279416</v>
      </c>
    </row>
    <row r="1566" spans="1:61" x14ac:dyDescent="0.35">
      <c r="A1566" s="1">
        <v>44274</v>
      </c>
      <c r="B1566" s="13">
        <v>119.99</v>
      </c>
      <c r="C1566" s="4">
        <v>185549522</v>
      </c>
      <c r="D1566" s="13">
        <v>230.35</v>
      </c>
      <c r="E1566" s="4">
        <v>46430730</v>
      </c>
      <c r="F1566" s="13">
        <v>513.83000000000004</v>
      </c>
      <c r="G1566" s="4">
        <v>7480174</v>
      </c>
      <c r="H1566" s="13">
        <v>474.46</v>
      </c>
      <c r="I1566" s="4">
        <v>10860245</v>
      </c>
      <c r="J1566" s="13">
        <v>66.260000000000005</v>
      </c>
      <c r="K1566" s="4">
        <v>30963637</v>
      </c>
      <c r="L1566" s="13">
        <v>212.2</v>
      </c>
      <c r="M1566" s="4">
        <v>7088442</v>
      </c>
      <c r="N1566" s="13">
        <v>79.06</v>
      </c>
      <c r="O1566" s="4">
        <v>42283391</v>
      </c>
      <c r="P1566" s="13">
        <v>441.5</v>
      </c>
      <c r="Q1566" s="4">
        <v>3923830</v>
      </c>
      <c r="R1566" s="13">
        <v>48.98</v>
      </c>
      <c r="S1566" s="4">
        <v>65366839</v>
      </c>
      <c r="T1566" s="13">
        <v>63.76</v>
      </c>
      <c r="U1566" s="4">
        <v>54951650</v>
      </c>
      <c r="V1566" s="13">
        <v>56.49</v>
      </c>
      <c r="W1566" s="4">
        <v>84439408</v>
      </c>
      <c r="X1566" s="13">
        <v>103.38</v>
      </c>
      <c r="Y1566" s="4">
        <v>18490988</v>
      </c>
      <c r="Z1566" s="13">
        <v>70.08</v>
      </c>
      <c r="AA1566" s="4">
        <v>8384453</v>
      </c>
      <c r="AB1566" s="13">
        <v>52.6</v>
      </c>
      <c r="AC1566" s="4">
        <v>26925528</v>
      </c>
      <c r="AD1566" s="13">
        <v>27.05</v>
      </c>
      <c r="AE1566" s="4">
        <v>22577539</v>
      </c>
      <c r="AF1566" s="13">
        <v>32.450000000000003</v>
      </c>
      <c r="AG1566" s="4">
        <v>2737751</v>
      </c>
      <c r="AH1566" s="13">
        <v>28.1</v>
      </c>
      <c r="AI1566" s="4">
        <v>29558099</v>
      </c>
      <c r="AJ1566" s="13">
        <v>82.26</v>
      </c>
      <c r="AK1566" s="4">
        <v>5098201</v>
      </c>
      <c r="AL1566" s="13">
        <v>15.92</v>
      </c>
      <c r="AM1566" s="4">
        <v>22907749</v>
      </c>
      <c r="AN1566" s="13">
        <v>53.76</v>
      </c>
      <c r="AO1566" s="4">
        <v>14090222</v>
      </c>
      <c r="AP1566" s="13">
        <v>3074.96</v>
      </c>
      <c r="AQ1566" s="4">
        <v>4625354</v>
      </c>
      <c r="AR1566" s="13">
        <v>654.87</v>
      </c>
      <c r="AS1566" s="4">
        <v>42893978</v>
      </c>
      <c r="AT1566" s="13">
        <v>222.44</v>
      </c>
      <c r="AU1566" s="4">
        <v>7719379</v>
      </c>
      <c r="AV1566" s="13">
        <v>2287.7399999999998</v>
      </c>
      <c r="AW1566" s="4">
        <v>637553</v>
      </c>
      <c r="AX1566" s="13">
        <v>289.10000000000002</v>
      </c>
      <c r="AY1566" s="4">
        <v>13729246</v>
      </c>
      <c r="AZ1566" s="13">
        <v>179.49</v>
      </c>
      <c r="BA1566" s="4">
        <v>8525104</v>
      </c>
      <c r="BB1566" s="13">
        <v>59.73</v>
      </c>
      <c r="BC1566" s="4">
        <v>10317941</v>
      </c>
      <c r="BD1566" s="13">
        <v>106.34</v>
      </c>
      <c r="BE1566" s="4">
        <v>21452023</v>
      </c>
      <c r="BF1566" s="13">
        <v>152.28</v>
      </c>
      <c r="BG1566" s="4">
        <v>5443993</v>
      </c>
      <c r="BH1566" s="13">
        <v>137.49</v>
      </c>
      <c r="BI1566" s="4">
        <v>24980362</v>
      </c>
    </row>
    <row r="1567" spans="1:61" x14ac:dyDescent="0.35">
      <c r="A1567" s="1">
        <v>44277</v>
      </c>
      <c r="B1567" s="13">
        <v>123.39</v>
      </c>
      <c r="C1567" s="4">
        <v>111912284</v>
      </c>
      <c r="D1567" s="13">
        <v>235.99</v>
      </c>
      <c r="E1567" s="4">
        <v>30127005</v>
      </c>
      <c r="F1567" s="13">
        <v>527.45000000000005</v>
      </c>
      <c r="G1567" s="4">
        <v>7445077</v>
      </c>
      <c r="H1567" s="13">
        <v>475.28</v>
      </c>
      <c r="I1567" s="4">
        <v>3180705</v>
      </c>
      <c r="J1567" s="13">
        <v>66.319999999999993</v>
      </c>
      <c r="K1567" s="4">
        <v>10263671</v>
      </c>
      <c r="L1567" s="13">
        <v>215.17</v>
      </c>
      <c r="M1567" s="4">
        <v>5002466</v>
      </c>
      <c r="N1567" s="13">
        <v>80.3</v>
      </c>
      <c r="O1567" s="4">
        <v>39648614</v>
      </c>
      <c r="P1567" s="13">
        <v>452.41</v>
      </c>
      <c r="Q1567" s="4">
        <v>2944311</v>
      </c>
      <c r="R1567" s="13">
        <v>50.3</v>
      </c>
      <c r="S1567" s="4">
        <v>28813876</v>
      </c>
      <c r="T1567" s="13">
        <v>65.63</v>
      </c>
      <c r="U1567" s="4">
        <v>34380148</v>
      </c>
      <c r="V1567" s="13">
        <v>55.91</v>
      </c>
      <c r="W1567" s="4">
        <v>29315083</v>
      </c>
      <c r="X1567" s="13">
        <v>102.54</v>
      </c>
      <c r="Y1567" s="4">
        <v>12508496</v>
      </c>
      <c r="Z1567" s="13">
        <v>68.23</v>
      </c>
      <c r="AA1567" s="4">
        <v>2941978</v>
      </c>
      <c r="AB1567" s="13">
        <v>52.24</v>
      </c>
      <c r="AC1567" s="4">
        <v>11002971</v>
      </c>
      <c r="AD1567" s="13">
        <v>27.65</v>
      </c>
      <c r="AE1567" s="4">
        <v>19700238</v>
      </c>
      <c r="AF1567" s="13">
        <v>32.01</v>
      </c>
      <c r="AG1567" s="4">
        <v>1684428</v>
      </c>
      <c r="AH1567" s="13">
        <v>27.46</v>
      </c>
      <c r="AI1567" s="4">
        <v>14200429</v>
      </c>
      <c r="AJ1567" s="13">
        <v>80.58</v>
      </c>
      <c r="AK1567" s="4">
        <v>2946131</v>
      </c>
      <c r="AL1567" s="13">
        <v>15.78</v>
      </c>
      <c r="AM1567" s="4">
        <v>13118582</v>
      </c>
      <c r="AN1567" s="13">
        <v>53.35</v>
      </c>
      <c r="AO1567" s="4">
        <v>4805316</v>
      </c>
      <c r="AP1567" s="13">
        <v>3110.87</v>
      </c>
      <c r="AQ1567" s="4">
        <v>2902179</v>
      </c>
      <c r="AR1567" s="13">
        <v>670</v>
      </c>
      <c r="AS1567" s="4">
        <v>39512221</v>
      </c>
      <c r="AT1567" s="13">
        <v>225.07</v>
      </c>
      <c r="AU1567" s="4">
        <v>4220655</v>
      </c>
      <c r="AV1567" s="13">
        <v>2231.89</v>
      </c>
      <c r="AW1567" s="4">
        <v>531409</v>
      </c>
      <c r="AX1567" s="13">
        <v>288.94</v>
      </c>
      <c r="AY1567" s="4">
        <v>5564677</v>
      </c>
      <c r="AZ1567" s="13">
        <v>181.89</v>
      </c>
      <c r="BA1567" s="4">
        <v>4700154</v>
      </c>
      <c r="BB1567" s="13">
        <v>60.29</v>
      </c>
      <c r="BC1567" s="4">
        <v>6584081</v>
      </c>
      <c r="BD1567" s="13">
        <v>107.57</v>
      </c>
      <c r="BE1567" s="4">
        <v>7605084</v>
      </c>
      <c r="BF1567" s="13">
        <v>151.5</v>
      </c>
      <c r="BG1567" s="4">
        <v>2595709</v>
      </c>
      <c r="BH1567" s="13">
        <v>138.27000000000001</v>
      </c>
      <c r="BI1567" s="4">
        <v>7537298</v>
      </c>
    </row>
    <row r="1568" spans="1:61" x14ac:dyDescent="0.35">
      <c r="A1568" s="1">
        <v>44278</v>
      </c>
      <c r="B1568" s="13">
        <v>122.54</v>
      </c>
      <c r="C1568" s="4">
        <v>95467142</v>
      </c>
      <c r="D1568" s="13">
        <v>237.58</v>
      </c>
      <c r="E1568" s="4">
        <v>31638376</v>
      </c>
      <c r="F1568" s="13">
        <v>522.83000000000004</v>
      </c>
      <c r="G1568" s="4">
        <v>5551152</v>
      </c>
      <c r="H1568" s="13">
        <v>464.06</v>
      </c>
      <c r="I1568" s="4">
        <v>2471188</v>
      </c>
      <c r="J1568" s="13">
        <v>67.27</v>
      </c>
      <c r="K1568" s="4">
        <v>12390136</v>
      </c>
      <c r="L1568" s="13">
        <v>215</v>
      </c>
      <c r="M1568" s="4">
        <v>4578046</v>
      </c>
      <c r="N1568" s="13">
        <v>78.38</v>
      </c>
      <c r="O1568" s="4">
        <v>40466635</v>
      </c>
      <c r="P1568" s="13">
        <v>460.2</v>
      </c>
      <c r="Q1568" s="4">
        <v>5316974</v>
      </c>
      <c r="R1568" s="13">
        <v>50.01</v>
      </c>
      <c r="S1568" s="4">
        <v>28328168</v>
      </c>
      <c r="T1568" s="13">
        <v>63.48</v>
      </c>
      <c r="U1568" s="4">
        <v>35159952</v>
      </c>
      <c r="V1568" s="13">
        <v>55.22</v>
      </c>
      <c r="W1568" s="4">
        <v>33493304</v>
      </c>
      <c r="X1568" s="13">
        <v>101.97</v>
      </c>
      <c r="Y1568" s="4">
        <v>14781722</v>
      </c>
      <c r="Z1568" s="13">
        <v>69.650000000000006</v>
      </c>
      <c r="AA1568" s="4">
        <v>7079784</v>
      </c>
      <c r="AB1568" s="13">
        <v>51.71</v>
      </c>
      <c r="AC1568" s="4">
        <v>11853794</v>
      </c>
      <c r="AD1568" s="13">
        <v>26.67</v>
      </c>
      <c r="AE1568" s="4">
        <v>14459049</v>
      </c>
      <c r="AF1568" s="13">
        <v>30.72</v>
      </c>
      <c r="AG1568" s="4">
        <v>2122272</v>
      </c>
      <c r="AH1568" s="13">
        <v>26.59</v>
      </c>
      <c r="AI1568" s="4">
        <v>20609389</v>
      </c>
      <c r="AJ1568" s="13">
        <v>78.98</v>
      </c>
      <c r="AK1568" s="4">
        <v>3348646</v>
      </c>
      <c r="AL1568" s="13">
        <v>15.68</v>
      </c>
      <c r="AM1568" s="4">
        <v>20958860</v>
      </c>
      <c r="AN1568" s="13">
        <v>52.44</v>
      </c>
      <c r="AO1568" s="4">
        <v>6252226</v>
      </c>
      <c r="AP1568" s="13">
        <v>3137.5</v>
      </c>
      <c r="AQ1568" s="4">
        <v>3817263</v>
      </c>
      <c r="AR1568" s="13">
        <v>662.16</v>
      </c>
      <c r="AS1568" s="4">
        <v>30491870</v>
      </c>
      <c r="AT1568" s="13">
        <v>224.37</v>
      </c>
      <c r="AU1568" s="4">
        <v>2794029</v>
      </c>
      <c r="AV1568" s="13">
        <v>2215</v>
      </c>
      <c r="AW1568" s="4">
        <v>501943</v>
      </c>
      <c r="AX1568" s="13">
        <v>289.98</v>
      </c>
      <c r="AY1568" s="4">
        <v>4801240</v>
      </c>
      <c r="AZ1568" s="13">
        <v>180.4</v>
      </c>
      <c r="BA1568" s="4">
        <v>3324449</v>
      </c>
      <c r="BB1568" s="13">
        <v>60.31</v>
      </c>
      <c r="BC1568" s="4">
        <v>5959428</v>
      </c>
      <c r="BD1568" s="13">
        <v>106.25</v>
      </c>
      <c r="BE1568" s="4">
        <v>5657840</v>
      </c>
      <c r="BF1568" s="13">
        <v>142.41999999999999</v>
      </c>
      <c r="BG1568" s="4">
        <v>4233188</v>
      </c>
      <c r="BH1568" s="13">
        <v>137.12</v>
      </c>
      <c r="BI1568" s="4">
        <v>5582625</v>
      </c>
    </row>
    <row r="1569" spans="1:61" x14ac:dyDescent="0.35">
      <c r="A1569" s="1">
        <v>44279</v>
      </c>
      <c r="B1569" s="13">
        <v>120.09</v>
      </c>
      <c r="C1569" s="4">
        <v>88530485</v>
      </c>
      <c r="D1569" s="13">
        <v>235.46</v>
      </c>
      <c r="E1569" s="4">
        <v>25620127</v>
      </c>
      <c r="F1569" s="13">
        <v>505.72</v>
      </c>
      <c r="G1569" s="4">
        <v>6145963</v>
      </c>
      <c r="H1569" s="13">
        <v>457.27</v>
      </c>
      <c r="I1569" s="4">
        <v>2088274</v>
      </c>
      <c r="J1569" s="13">
        <v>66.83</v>
      </c>
      <c r="K1569" s="4">
        <v>11391115</v>
      </c>
      <c r="L1569" s="13">
        <v>209.53</v>
      </c>
      <c r="M1569" s="4">
        <v>4617736</v>
      </c>
      <c r="N1569" s="13">
        <v>76.48</v>
      </c>
      <c r="O1569" s="4">
        <v>43753642</v>
      </c>
      <c r="P1569" s="13">
        <v>451.51</v>
      </c>
      <c r="Q1569" s="4">
        <v>5214125</v>
      </c>
      <c r="R1569" s="13">
        <v>49.65</v>
      </c>
      <c r="S1569" s="4">
        <v>26444743</v>
      </c>
      <c r="T1569" s="13">
        <v>62.04</v>
      </c>
      <c r="U1569" s="4">
        <v>74584670</v>
      </c>
      <c r="V1569" s="13">
        <v>56.34</v>
      </c>
      <c r="W1569" s="4">
        <v>29781777</v>
      </c>
      <c r="X1569" s="13">
        <v>104.7</v>
      </c>
      <c r="Y1569" s="4">
        <v>11026790</v>
      </c>
      <c r="Z1569" s="13">
        <v>72.540000000000006</v>
      </c>
      <c r="AA1569" s="4">
        <v>5032738</v>
      </c>
      <c r="AB1569" s="13">
        <v>53.21</v>
      </c>
      <c r="AC1569" s="4">
        <v>9671053</v>
      </c>
      <c r="AD1569" s="13">
        <v>27.42</v>
      </c>
      <c r="AE1569" s="4">
        <v>13642389</v>
      </c>
      <c r="AF1569" s="13">
        <v>31.23</v>
      </c>
      <c r="AG1569" s="4">
        <v>2024450</v>
      </c>
      <c r="AH1569" s="13">
        <v>27.06</v>
      </c>
      <c r="AI1569" s="4">
        <v>15596413</v>
      </c>
      <c r="AJ1569" s="13">
        <v>82.03</v>
      </c>
      <c r="AK1569" s="4">
        <v>3417604</v>
      </c>
      <c r="AL1569" s="13">
        <v>16.190000000000001</v>
      </c>
      <c r="AM1569" s="4">
        <v>17619738</v>
      </c>
      <c r="AN1569" s="13">
        <v>53.17</v>
      </c>
      <c r="AO1569" s="4">
        <v>6802920</v>
      </c>
      <c r="AP1569" s="13">
        <v>3087.07</v>
      </c>
      <c r="AQ1569" s="4">
        <v>2958981</v>
      </c>
      <c r="AR1569" s="13">
        <v>630.27</v>
      </c>
      <c r="AS1569" s="4">
        <v>33795174</v>
      </c>
      <c r="AT1569" s="13">
        <v>224.05</v>
      </c>
      <c r="AU1569" s="4">
        <v>2442483</v>
      </c>
      <c r="AV1569" s="13">
        <v>2202.73</v>
      </c>
      <c r="AW1569" s="4">
        <v>441138</v>
      </c>
      <c r="AX1569" s="13">
        <v>292.75</v>
      </c>
      <c r="AY1569" s="4">
        <v>4841970</v>
      </c>
      <c r="AZ1569" s="13">
        <v>180.68</v>
      </c>
      <c r="BA1569" s="4">
        <v>3555416</v>
      </c>
      <c r="BB1569" s="13">
        <v>57.64</v>
      </c>
      <c r="BC1569" s="4">
        <v>7141900</v>
      </c>
      <c r="BD1569" s="13">
        <v>104.97</v>
      </c>
      <c r="BE1569" s="4">
        <v>5731334</v>
      </c>
      <c r="BF1569" s="13">
        <v>143.28</v>
      </c>
      <c r="BG1569" s="4">
        <v>2869497</v>
      </c>
      <c r="BH1569" s="13">
        <v>133.16</v>
      </c>
      <c r="BI1569" s="4">
        <v>8157637</v>
      </c>
    </row>
    <row r="1570" spans="1:61" x14ac:dyDescent="0.35">
      <c r="A1570" s="1">
        <v>44280</v>
      </c>
      <c r="B1570" s="13">
        <v>120.59</v>
      </c>
      <c r="C1570" s="4">
        <v>98844681</v>
      </c>
      <c r="D1570" s="13">
        <v>232.34</v>
      </c>
      <c r="E1570" s="4">
        <v>34061853</v>
      </c>
      <c r="F1570" s="13">
        <v>501.41</v>
      </c>
      <c r="G1570" s="4">
        <v>7378614</v>
      </c>
      <c r="H1570" s="13">
        <v>461.7</v>
      </c>
      <c r="I1570" s="4">
        <v>1753868</v>
      </c>
      <c r="J1570" s="13">
        <v>68.63</v>
      </c>
      <c r="K1570" s="4">
        <v>14844716</v>
      </c>
      <c r="L1570" s="13">
        <v>205.44</v>
      </c>
      <c r="M1570" s="4">
        <v>7977209</v>
      </c>
      <c r="N1570" s="13">
        <v>76.22</v>
      </c>
      <c r="O1570" s="4">
        <v>44735103</v>
      </c>
      <c r="P1570" s="13">
        <v>450.99</v>
      </c>
      <c r="Q1570" s="4">
        <v>3201472</v>
      </c>
      <c r="R1570" s="13">
        <v>50.51</v>
      </c>
      <c r="S1570" s="4">
        <v>34537716</v>
      </c>
      <c r="T1570" s="13">
        <v>62.02</v>
      </c>
      <c r="U1570" s="4">
        <v>35401428</v>
      </c>
      <c r="V1570" s="13">
        <v>56.18</v>
      </c>
      <c r="W1570" s="4">
        <v>31495919</v>
      </c>
      <c r="X1570" s="13">
        <v>105.07</v>
      </c>
      <c r="Y1570" s="4">
        <v>11138164</v>
      </c>
      <c r="Z1570" s="13">
        <v>73.040000000000006</v>
      </c>
      <c r="AA1570" s="4">
        <v>4176027</v>
      </c>
      <c r="AB1570" s="13">
        <v>53.57</v>
      </c>
      <c r="AC1570" s="4">
        <v>9275165</v>
      </c>
      <c r="AD1570" s="13">
        <v>27.4</v>
      </c>
      <c r="AE1570" s="4">
        <v>14595825</v>
      </c>
      <c r="AF1570" s="13">
        <v>31.85</v>
      </c>
      <c r="AG1570" s="4">
        <v>1788770</v>
      </c>
      <c r="AH1570" s="13">
        <v>26.7</v>
      </c>
      <c r="AI1570" s="4">
        <v>18172001</v>
      </c>
      <c r="AJ1570" s="13">
        <v>82.44</v>
      </c>
      <c r="AK1570" s="4">
        <v>2613343</v>
      </c>
      <c r="AL1570" s="13">
        <v>16.36</v>
      </c>
      <c r="AM1570" s="4">
        <v>16449429</v>
      </c>
      <c r="AN1570" s="13">
        <v>53.88</v>
      </c>
      <c r="AO1570" s="4">
        <v>5087911</v>
      </c>
      <c r="AP1570" s="13">
        <v>3046.26</v>
      </c>
      <c r="AQ1570" s="4">
        <v>3563469</v>
      </c>
      <c r="AR1570" s="13">
        <v>640.39</v>
      </c>
      <c r="AS1570" s="4">
        <v>39224850</v>
      </c>
      <c r="AT1570" s="13">
        <v>224.2</v>
      </c>
      <c r="AU1570" s="4">
        <v>3249784</v>
      </c>
      <c r="AV1570" s="13">
        <v>2268.91</v>
      </c>
      <c r="AW1570" s="4">
        <v>421331</v>
      </c>
      <c r="AX1570" s="13">
        <v>297.18</v>
      </c>
      <c r="AY1570" s="4">
        <v>5373520</v>
      </c>
      <c r="AZ1570" s="13">
        <v>185.17</v>
      </c>
      <c r="BA1570" s="4">
        <v>4543280</v>
      </c>
      <c r="BB1570" s="13">
        <v>58.09</v>
      </c>
      <c r="BC1570" s="4">
        <v>5705597</v>
      </c>
      <c r="BD1570" s="13">
        <v>107.35</v>
      </c>
      <c r="BE1570" s="4">
        <v>8149044</v>
      </c>
      <c r="BF1570" s="13">
        <v>146.57</v>
      </c>
      <c r="BG1570" s="4">
        <v>2134993</v>
      </c>
      <c r="BH1570" s="13">
        <v>128.63999999999999</v>
      </c>
      <c r="BI1570" s="4">
        <v>18475804</v>
      </c>
    </row>
    <row r="1571" spans="1:61" x14ac:dyDescent="0.35">
      <c r="A1571" s="1">
        <v>44281</v>
      </c>
      <c r="B1571" s="13">
        <v>121.21</v>
      </c>
      <c r="C1571" s="4">
        <v>94071234</v>
      </c>
      <c r="D1571" s="13">
        <v>236.48</v>
      </c>
      <c r="E1571" s="4">
        <v>25479853</v>
      </c>
      <c r="F1571" s="13">
        <v>513.57000000000005</v>
      </c>
      <c r="G1571" s="4">
        <v>9099224</v>
      </c>
      <c r="H1571" s="13">
        <v>482.04</v>
      </c>
      <c r="I1571" s="4">
        <v>2892453</v>
      </c>
      <c r="J1571" s="13">
        <v>70.25</v>
      </c>
      <c r="K1571" s="4">
        <v>12617298</v>
      </c>
      <c r="L1571" s="13">
        <v>209.09</v>
      </c>
      <c r="M1571" s="4">
        <v>7333155</v>
      </c>
      <c r="N1571" s="13">
        <v>77.41</v>
      </c>
      <c r="O1571" s="4">
        <v>49148659</v>
      </c>
      <c r="P1571" s="13">
        <v>469.09</v>
      </c>
      <c r="Q1571" s="4">
        <v>3615888</v>
      </c>
      <c r="R1571" s="13">
        <v>52.57</v>
      </c>
      <c r="S1571" s="4">
        <v>31996954</v>
      </c>
      <c r="T1571" s="13">
        <v>64.87</v>
      </c>
      <c r="U1571" s="4">
        <v>34705755</v>
      </c>
      <c r="V1571" s="13">
        <v>57.71</v>
      </c>
      <c r="W1571" s="4">
        <v>34226459</v>
      </c>
      <c r="X1571" s="13">
        <v>107.48</v>
      </c>
      <c r="Y1571" s="4">
        <v>9820150</v>
      </c>
      <c r="Z1571" s="13">
        <v>74.88</v>
      </c>
      <c r="AA1571" s="4">
        <v>4425273</v>
      </c>
      <c r="AB1571" s="13">
        <v>55.04</v>
      </c>
      <c r="AC1571" s="4">
        <v>8723090</v>
      </c>
      <c r="AD1571" s="13">
        <v>28.31</v>
      </c>
      <c r="AE1571" s="4">
        <v>11722604</v>
      </c>
      <c r="AF1571" s="13">
        <v>32.450000000000003</v>
      </c>
      <c r="AG1571" s="4">
        <v>1373015</v>
      </c>
      <c r="AH1571" s="13">
        <v>27.76</v>
      </c>
      <c r="AI1571" s="4">
        <v>16268520</v>
      </c>
      <c r="AJ1571" s="13">
        <v>84.31</v>
      </c>
      <c r="AK1571" s="4">
        <v>2369981</v>
      </c>
      <c r="AL1571" s="13">
        <v>16.8</v>
      </c>
      <c r="AM1571" s="4">
        <v>15211870</v>
      </c>
      <c r="AN1571" s="13">
        <v>55.02</v>
      </c>
      <c r="AO1571" s="4">
        <v>3822478</v>
      </c>
      <c r="AP1571" s="13">
        <v>3052.03</v>
      </c>
      <c r="AQ1571" s="4">
        <v>3312924</v>
      </c>
      <c r="AR1571" s="13">
        <v>618.71</v>
      </c>
      <c r="AS1571" s="4">
        <v>33852827</v>
      </c>
      <c r="AT1571" s="13">
        <v>225.21</v>
      </c>
      <c r="AU1571" s="4">
        <v>3263234</v>
      </c>
      <c r="AV1571" s="13">
        <v>2323.5300000000002</v>
      </c>
      <c r="AW1571" s="4">
        <v>377006</v>
      </c>
      <c r="AX1571" s="13">
        <v>303.81</v>
      </c>
      <c r="AY1571" s="4">
        <v>5865920</v>
      </c>
      <c r="AZ1571" s="13">
        <v>191.61</v>
      </c>
      <c r="BA1571" s="4">
        <v>4795152</v>
      </c>
      <c r="BB1571" s="13">
        <v>60.83</v>
      </c>
      <c r="BC1571" s="4">
        <v>7409597</v>
      </c>
      <c r="BD1571" s="13">
        <v>109.9</v>
      </c>
      <c r="BE1571" s="4">
        <v>6167570</v>
      </c>
      <c r="BF1571" s="13">
        <v>146.82</v>
      </c>
      <c r="BG1571" s="4">
        <v>2726675</v>
      </c>
      <c r="BH1571" s="13">
        <v>132.99</v>
      </c>
      <c r="BI1571" s="4">
        <v>10010472</v>
      </c>
    </row>
    <row r="1572" spans="1:61" x14ac:dyDescent="0.35">
      <c r="A1572" s="1">
        <v>44284</v>
      </c>
      <c r="B1572" s="13">
        <v>121.39</v>
      </c>
      <c r="C1572" s="4">
        <v>80819203</v>
      </c>
      <c r="D1572" s="13">
        <v>235.24</v>
      </c>
      <c r="E1572" s="4">
        <v>25227455</v>
      </c>
      <c r="F1572" s="13">
        <v>517.92999999999995</v>
      </c>
      <c r="G1572" s="4">
        <v>6837997</v>
      </c>
      <c r="H1572" s="13">
        <v>472.62</v>
      </c>
      <c r="I1572" s="4">
        <v>2841104</v>
      </c>
      <c r="J1572" s="13">
        <v>71.13</v>
      </c>
      <c r="K1572" s="4">
        <v>15183697</v>
      </c>
      <c r="L1572" s="13">
        <v>210.77</v>
      </c>
      <c r="M1572" s="4">
        <v>5686945</v>
      </c>
      <c r="N1572" s="13">
        <v>77.14</v>
      </c>
      <c r="O1572" s="4">
        <v>37144298</v>
      </c>
      <c r="P1572" s="13">
        <v>469.32</v>
      </c>
      <c r="Q1572" s="4">
        <v>3142203</v>
      </c>
      <c r="R1572" s="13">
        <v>52.52</v>
      </c>
      <c r="S1572" s="4">
        <v>25032760</v>
      </c>
      <c r="T1572" s="13">
        <v>64.5</v>
      </c>
      <c r="U1572" s="4">
        <v>26161610</v>
      </c>
      <c r="V1572" s="13">
        <v>57.4</v>
      </c>
      <c r="W1572" s="4">
        <v>21144403</v>
      </c>
      <c r="X1572" s="13">
        <v>106.92</v>
      </c>
      <c r="Y1572" s="4">
        <v>7542327</v>
      </c>
      <c r="Z1572" s="13">
        <v>73.64</v>
      </c>
      <c r="AA1572" s="4">
        <v>3264089</v>
      </c>
      <c r="AB1572" s="13">
        <v>53.84</v>
      </c>
      <c r="AC1572" s="4">
        <v>7901110</v>
      </c>
      <c r="AD1572" s="13">
        <v>27.7</v>
      </c>
      <c r="AE1572" s="4">
        <v>11397450</v>
      </c>
      <c r="AF1572" s="13">
        <v>31.67</v>
      </c>
      <c r="AG1572" s="4">
        <v>1474751</v>
      </c>
      <c r="AH1572" s="13">
        <v>27</v>
      </c>
      <c r="AI1572" s="4">
        <v>13907089</v>
      </c>
      <c r="AJ1572" s="13">
        <v>82.53</v>
      </c>
      <c r="AK1572" s="4">
        <v>1880583</v>
      </c>
      <c r="AL1572" s="13">
        <v>16.75</v>
      </c>
      <c r="AM1572" s="4">
        <v>12293361</v>
      </c>
      <c r="AN1572" s="13">
        <v>53.53</v>
      </c>
      <c r="AO1572" s="4">
        <v>4552207</v>
      </c>
      <c r="AP1572" s="13">
        <v>3075.73</v>
      </c>
      <c r="AQ1572" s="4">
        <v>2745968</v>
      </c>
      <c r="AR1572" s="13">
        <v>611.29</v>
      </c>
      <c r="AS1572" s="4">
        <v>28636985</v>
      </c>
      <c r="AT1572" s="13">
        <v>227.35</v>
      </c>
      <c r="AU1572" s="4">
        <v>3621281</v>
      </c>
      <c r="AV1572" s="13">
        <v>2351.36</v>
      </c>
      <c r="AW1572" s="4">
        <v>341445</v>
      </c>
      <c r="AX1572" s="13">
        <v>302.2</v>
      </c>
      <c r="AY1572" s="4">
        <v>4642897</v>
      </c>
      <c r="AZ1572" s="13">
        <v>188.62</v>
      </c>
      <c r="BA1572" s="4">
        <v>3970939</v>
      </c>
      <c r="BB1572" s="13">
        <v>59.85</v>
      </c>
      <c r="BC1572" s="4">
        <v>7090352</v>
      </c>
      <c r="BD1572" s="13">
        <v>109.13</v>
      </c>
      <c r="BE1572" s="4">
        <v>5167195</v>
      </c>
      <c r="BF1572" s="13">
        <v>144.6</v>
      </c>
      <c r="BG1572" s="4">
        <v>2577968</v>
      </c>
      <c r="BH1572" s="13">
        <v>133.49</v>
      </c>
      <c r="BI1572" s="4">
        <v>7153914</v>
      </c>
    </row>
    <row r="1573" spans="1:61" x14ac:dyDescent="0.35">
      <c r="A1573" s="1">
        <v>44285</v>
      </c>
      <c r="B1573" s="13">
        <v>119.9</v>
      </c>
      <c r="C1573" s="4">
        <v>85671919</v>
      </c>
      <c r="D1573" s="13">
        <v>231.85</v>
      </c>
      <c r="E1573" s="4">
        <v>24792012</v>
      </c>
      <c r="F1573" s="13">
        <v>514.87</v>
      </c>
      <c r="G1573" s="4">
        <v>5005062</v>
      </c>
      <c r="H1573" s="13">
        <v>456.16</v>
      </c>
      <c r="I1573" s="4">
        <v>2793520</v>
      </c>
      <c r="J1573" s="13">
        <v>70.55</v>
      </c>
      <c r="K1573" s="4">
        <v>12000182</v>
      </c>
      <c r="L1573" s="13">
        <v>210</v>
      </c>
      <c r="M1573" s="4">
        <v>4717943</v>
      </c>
      <c r="N1573" s="13">
        <v>76</v>
      </c>
      <c r="O1573" s="4">
        <v>39169250</v>
      </c>
      <c r="P1573" s="13">
        <v>465.46</v>
      </c>
      <c r="Q1573" s="4">
        <v>2436593</v>
      </c>
      <c r="R1573" s="13">
        <v>51.77</v>
      </c>
      <c r="S1573" s="4">
        <v>22465104</v>
      </c>
      <c r="T1573" s="13">
        <v>63.77</v>
      </c>
      <c r="U1573" s="4">
        <v>20709487</v>
      </c>
      <c r="V1573" s="13">
        <v>56.69</v>
      </c>
      <c r="W1573" s="4">
        <v>20303427</v>
      </c>
      <c r="X1573" s="13">
        <v>105.93</v>
      </c>
      <c r="Y1573" s="4">
        <v>6284594</v>
      </c>
      <c r="Z1573" s="13">
        <v>73.260000000000005</v>
      </c>
      <c r="AA1573" s="4">
        <v>2614298</v>
      </c>
      <c r="AB1573" s="13">
        <v>53.43</v>
      </c>
      <c r="AC1573" s="4">
        <v>7910222</v>
      </c>
      <c r="AD1573" s="13">
        <v>27.22</v>
      </c>
      <c r="AE1573" s="4">
        <v>11439994</v>
      </c>
      <c r="AF1573" s="13">
        <v>31.77</v>
      </c>
      <c r="AG1573" s="4">
        <v>1412591</v>
      </c>
      <c r="AH1573" s="13">
        <v>27.33</v>
      </c>
      <c r="AI1573" s="4">
        <v>9799226</v>
      </c>
      <c r="AJ1573" s="13">
        <v>82.31</v>
      </c>
      <c r="AK1573" s="4">
        <v>1960584</v>
      </c>
      <c r="AL1573" s="13">
        <v>16.62</v>
      </c>
      <c r="AM1573" s="4">
        <v>14643623</v>
      </c>
      <c r="AN1573" s="13">
        <v>53.6</v>
      </c>
      <c r="AO1573" s="4">
        <v>3228859</v>
      </c>
      <c r="AP1573" s="13">
        <v>3055.29</v>
      </c>
      <c r="AQ1573" s="4">
        <v>2337603</v>
      </c>
      <c r="AR1573" s="13">
        <v>635.62</v>
      </c>
      <c r="AS1573" s="4">
        <v>39432359</v>
      </c>
      <c r="AT1573" s="13">
        <v>224.98</v>
      </c>
      <c r="AU1573" s="4">
        <v>2419008</v>
      </c>
      <c r="AV1573" s="13">
        <v>2334.89</v>
      </c>
      <c r="AW1573" s="4">
        <v>250426</v>
      </c>
      <c r="AX1573" s="13">
        <v>304.82</v>
      </c>
      <c r="AY1573" s="4">
        <v>5045414</v>
      </c>
      <c r="AZ1573" s="13">
        <v>190.02</v>
      </c>
      <c r="BA1573" s="4">
        <v>3547575</v>
      </c>
      <c r="BB1573" s="13">
        <v>60.32</v>
      </c>
      <c r="BC1573" s="4">
        <v>5400645</v>
      </c>
      <c r="BD1573" s="13">
        <v>110.27</v>
      </c>
      <c r="BE1573" s="4">
        <v>4552862</v>
      </c>
      <c r="BF1573" s="13">
        <v>148.22999999999999</v>
      </c>
      <c r="BG1573" s="4">
        <v>2753473</v>
      </c>
      <c r="BH1573" s="13">
        <v>132.94999999999999</v>
      </c>
      <c r="BI1573" s="4">
        <v>6026601</v>
      </c>
    </row>
    <row r="1574" spans="1:61" x14ac:dyDescent="0.35">
      <c r="A1574" s="1">
        <v>44286</v>
      </c>
      <c r="B1574" s="13">
        <v>122.15</v>
      </c>
      <c r="C1574" s="4">
        <v>118323826</v>
      </c>
      <c r="D1574" s="13">
        <v>235.77</v>
      </c>
      <c r="E1574" s="4">
        <v>43623471</v>
      </c>
      <c r="F1574" s="13">
        <v>533.92999999999995</v>
      </c>
      <c r="G1574" s="4">
        <v>7869438</v>
      </c>
      <c r="H1574" s="13">
        <v>463.66</v>
      </c>
      <c r="I1574" s="4">
        <v>2868442</v>
      </c>
      <c r="J1574" s="13">
        <v>70.17</v>
      </c>
      <c r="K1574" s="4">
        <v>9971736</v>
      </c>
      <c r="L1574" s="13">
        <v>211.87</v>
      </c>
      <c r="M1574" s="4">
        <v>6837964</v>
      </c>
      <c r="N1574" s="13">
        <v>78.5</v>
      </c>
      <c r="O1574" s="4">
        <v>43659455</v>
      </c>
      <c r="P1574" s="13">
        <v>475.37</v>
      </c>
      <c r="Q1574" s="4">
        <v>3155889</v>
      </c>
      <c r="R1574" s="13">
        <v>51.71</v>
      </c>
      <c r="S1574" s="4">
        <v>22212375</v>
      </c>
      <c r="T1574" s="13">
        <v>64</v>
      </c>
      <c r="U1574" s="4">
        <v>33013231</v>
      </c>
      <c r="V1574" s="13">
        <v>55.83</v>
      </c>
      <c r="W1574" s="4">
        <v>23686451</v>
      </c>
      <c r="X1574" s="13">
        <v>104.79</v>
      </c>
      <c r="Y1574" s="4">
        <v>8954377</v>
      </c>
      <c r="Z1574" s="13">
        <v>72.53</v>
      </c>
      <c r="AA1574" s="4">
        <v>3458292</v>
      </c>
      <c r="AB1574" s="13">
        <v>52.97</v>
      </c>
      <c r="AC1574" s="4">
        <v>9293077</v>
      </c>
      <c r="AD1574" s="13">
        <v>27.19</v>
      </c>
      <c r="AE1574" s="4">
        <v>11046280</v>
      </c>
      <c r="AF1574" s="13">
        <v>31.75</v>
      </c>
      <c r="AG1574" s="4">
        <v>1823772</v>
      </c>
      <c r="AH1574" s="13">
        <v>26.62</v>
      </c>
      <c r="AI1574" s="4">
        <v>15989670</v>
      </c>
      <c r="AJ1574" s="13">
        <v>81.540000000000006</v>
      </c>
      <c r="AK1574" s="4">
        <v>2665242</v>
      </c>
      <c r="AL1574" s="13">
        <v>16.649999999999999</v>
      </c>
      <c r="AM1574" s="4">
        <v>17557083</v>
      </c>
      <c r="AN1574" s="13">
        <v>53.49</v>
      </c>
      <c r="AO1574" s="4">
        <v>4984833</v>
      </c>
      <c r="AP1574" s="13">
        <v>3094.08</v>
      </c>
      <c r="AQ1574" s="4">
        <v>3093896</v>
      </c>
      <c r="AR1574" s="13">
        <v>667.93</v>
      </c>
      <c r="AS1574" s="4">
        <v>33337288</v>
      </c>
      <c r="AT1574" s="13">
        <v>224.14</v>
      </c>
      <c r="AU1574" s="4">
        <v>3564051</v>
      </c>
      <c r="AV1574" s="13">
        <v>2329.84</v>
      </c>
      <c r="AW1574" s="4">
        <v>530845</v>
      </c>
      <c r="AX1574" s="13">
        <v>305.25</v>
      </c>
      <c r="AY1574" s="4">
        <v>4744061</v>
      </c>
      <c r="AZ1574" s="13">
        <v>190.18</v>
      </c>
      <c r="BA1574" s="4">
        <v>3564357</v>
      </c>
      <c r="BB1574" s="13">
        <v>61.24</v>
      </c>
      <c r="BC1574" s="4">
        <v>8516830</v>
      </c>
      <c r="BD1574" s="13">
        <v>109.27</v>
      </c>
      <c r="BE1574" s="4">
        <v>6478401</v>
      </c>
      <c r="BF1574" s="13">
        <v>148.11000000000001</v>
      </c>
      <c r="BG1574" s="4">
        <v>2352517</v>
      </c>
      <c r="BH1574" s="13">
        <v>132.88999999999999</v>
      </c>
      <c r="BI1574" s="4">
        <v>6878936</v>
      </c>
    </row>
    <row r="1575" spans="1:61" x14ac:dyDescent="0.35">
      <c r="A1575" s="1">
        <v>44287</v>
      </c>
      <c r="B1575" s="13">
        <v>123</v>
      </c>
      <c r="C1575" s="4">
        <v>75089134</v>
      </c>
      <c r="D1575" s="13">
        <v>242.35</v>
      </c>
      <c r="E1575" s="4">
        <v>30337982</v>
      </c>
      <c r="F1575" s="13">
        <v>552.47</v>
      </c>
      <c r="G1575" s="4">
        <v>7706865</v>
      </c>
      <c r="H1575" s="13">
        <v>475.95</v>
      </c>
      <c r="I1575" s="4">
        <v>2352951</v>
      </c>
      <c r="J1575" s="13">
        <v>71.81</v>
      </c>
      <c r="K1575" s="4">
        <v>13228748</v>
      </c>
      <c r="L1575" s="13">
        <v>218.72</v>
      </c>
      <c r="M1575" s="4">
        <v>7763501</v>
      </c>
      <c r="N1575" s="13">
        <v>81.09</v>
      </c>
      <c r="O1575" s="4">
        <v>40182380</v>
      </c>
      <c r="P1575" s="13">
        <v>483.34</v>
      </c>
      <c r="Q1575" s="4">
        <v>2664694</v>
      </c>
      <c r="R1575" s="13">
        <v>51.98</v>
      </c>
      <c r="S1575" s="4">
        <v>17896171</v>
      </c>
      <c r="T1575" s="13">
        <v>64.55</v>
      </c>
      <c r="U1575" s="4">
        <v>31416250</v>
      </c>
      <c r="V1575" s="13">
        <v>57.39</v>
      </c>
      <c r="W1575" s="4">
        <v>23194473</v>
      </c>
      <c r="X1575" s="13">
        <v>105.75</v>
      </c>
      <c r="Y1575" s="4">
        <v>8515750</v>
      </c>
      <c r="Z1575" s="13">
        <v>75.34</v>
      </c>
      <c r="AA1575" s="4">
        <v>5864050</v>
      </c>
      <c r="AB1575" s="13">
        <v>54.02</v>
      </c>
      <c r="AC1575" s="4">
        <v>10164963</v>
      </c>
      <c r="AD1575" s="13">
        <v>28.1</v>
      </c>
      <c r="AE1575" s="4">
        <v>10463309</v>
      </c>
      <c r="AF1575" s="13">
        <v>32.1</v>
      </c>
      <c r="AG1575" s="4">
        <v>1644509</v>
      </c>
      <c r="AH1575" s="13">
        <v>27.38</v>
      </c>
      <c r="AI1575" s="4">
        <v>27311044</v>
      </c>
      <c r="AJ1575" s="13">
        <v>83.16</v>
      </c>
      <c r="AK1575" s="4">
        <v>2732912</v>
      </c>
      <c r="AL1575" s="13">
        <v>16.84</v>
      </c>
      <c r="AM1575" s="4">
        <v>13316794</v>
      </c>
      <c r="AN1575" s="13">
        <v>55.8</v>
      </c>
      <c r="AO1575" s="4">
        <v>5490760</v>
      </c>
      <c r="AP1575" s="13">
        <v>3161</v>
      </c>
      <c r="AQ1575" s="4">
        <v>2940318</v>
      </c>
      <c r="AR1575" s="13">
        <v>661.75</v>
      </c>
      <c r="AS1575" s="4">
        <v>35298378</v>
      </c>
      <c r="AT1575" s="13">
        <v>225.21</v>
      </c>
      <c r="AU1575" s="4">
        <v>2441261</v>
      </c>
      <c r="AV1575" s="13">
        <v>2382.46</v>
      </c>
      <c r="AW1575" s="4">
        <v>248403</v>
      </c>
      <c r="AX1575" s="13">
        <v>307.75</v>
      </c>
      <c r="AY1575" s="4">
        <v>3923902</v>
      </c>
      <c r="AZ1575" s="13">
        <v>191.32</v>
      </c>
      <c r="BA1575" s="4">
        <v>3192229</v>
      </c>
      <c r="BB1575" s="13">
        <v>63.11</v>
      </c>
      <c r="BC1575" s="4">
        <v>5210136</v>
      </c>
      <c r="BD1575" s="13">
        <v>109.38</v>
      </c>
      <c r="BE1575" s="4">
        <v>5792950</v>
      </c>
      <c r="BF1575" s="13">
        <v>148.27000000000001</v>
      </c>
      <c r="BG1575" s="4">
        <v>2082479</v>
      </c>
      <c r="BH1575" s="13">
        <v>132.53</v>
      </c>
      <c r="BI1575" s="4">
        <v>5720557</v>
      </c>
    </row>
    <row r="1576" spans="1:61" x14ac:dyDescent="0.35">
      <c r="A1576" s="1">
        <v>44291</v>
      </c>
      <c r="B1576" s="13">
        <v>125.9</v>
      </c>
      <c r="C1576" s="4">
        <v>88651175</v>
      </c>
      <c r="D1576" s="13">
        <v>249.07</v>
      </c>
      <c r="E1576" s="4">
        <v>36910609</v>
      </c>
      <c r="F1576" s="13">
        <v>559.5</v>
      </c>
      <c r="G1576" s="4">
        <v>6391785</v>
      </c>
      <c r="H1576" s="13">
        <v>488.48</v>
      </c>
      <c r="I1576" s="4">
        <v>2296566</v>
      </c>
      <c r="J1576" s="13">
        <v>74.16</v>
      </c>
      <c r="K1576" s="4">
        <v>25010153</v>
      </c>
      <c r="L1576" s="13">
        <v>220.29</v>
      </c>
      <c r="M1576" s="4">
        <v>5553185</v>
      </c>
      <c r="N1576" s="13">
        <v>81.430000000000007</v>
      </c>
      <c r="O1576" s="4">
        <v>32610554</v>
      </c>
      <c r="P1576" s="13">
        <v>491.62</v>
      </c>
      <c r="Q1576" s="4">
        <v>2982522</v>
      </c>
      <c r="R1576" s="13">
        <v>52.41</v>
      </c>
      <c r="S1576" s="4">
        <v>19860914</v>
      </c>
      <c r="T1576" s="13">
        <v>66.540000000000006</v>
      </c>
      <c r="U1576" s="4">
        <v>27947521</v>
      </c>
      <c r="V1576" s="13">
        <v>56.5</v>
      </c>
      <c r="W1576" s="4">
        <v>23264844</v>
      </c>
      <c r="X1576" s="13">
        <v>104.51</v>
      </c>
      <c r="Y1576" s="4">
        <v>8692709</v>
      </c>
      <c r="Z1576" s="13">
        <v>71.790000000000006</v>
      </c>
      <c r="AA1576" s="4">
        <v>4173298</v>
      </c>
      <c r="AB1576" s="13">
        <v>52.21</v>
      </c>
      <c r="AC1576" s="4">
        <v>10459997</v>
      </c>
      <c r="AD1576" s="13">
        <v>27.55</v>
      </c>
      <c r="AE1576" s="4">
        <v>9880900</v>
      </c>
      <c r="AF1576" s="13">
        <v>31.28</v>
      </c>
      <c r="AG1576" s="4">
        <v>1895995</v>
      </c>
      <c r="AH1576" s="13">
        <v>25.31</v>
      </c>
      <c r="AI1576" s="4">
        <v>32081284</v>
      </c>
      <c r="AJ1576" s="13">
        <v>82.06</v>
      </c>
      <c r="AK1576" s="4">
        <v>3060213</v>
      </c>
      <c r="AL1576" s="13">
        <v>16.66</v>
      </c>
      <c r="AM1576" s="4">
        <v>11057301</v>
      </c>
      <c r="AN1576" s="13">
        <v>53.96</v>
      </c>
      <c r="AO1576" s="4">
        <v>5589866</v>
      </c>
      <c r="AP1576" s="13">
        <v>3226.73</v>
      </c>
      <c r="AQ1576" s="4">
        <v>3334882</v>
      </c>
      <c r="AR1576" s="13">
        <v>691.05</v>
      </c>
      <c r="AS1576" s="4">
        <v>41842767</v>
      </c>
      <c r="AT1576" s="13">
        <v>228.85</v>
      </c>
      <c r="AU1576" s="4">
        <v>2866411</v>
      </c>
      <c r="AV1576" s="13">
        <v>2409.1799999999998</v>
      </c>
      <c r="AW1576" s="4">
        <v>342367</v>
      </c>
      <c r="AX1576" s="13">
        <v>315.39999999999998</v>
      </c>
      <c r="AY1576" s="4">
        <v>4697182</v>
      </c>
      <c r="AZ1576" s="13">
        <v>193.73</v>
      </c>
      <c r="BA1576" s="4">
        <v>3507184</v>
      </c>
      <c r="BB1576" s="13">
        <v>63.69</v>
      </c>
      <c r="BC1576" s="4">
        <v>6672791</v>
      </c>
      <c r="BD1576" s="13">
        <v>111.02</v>
      </c>
      <c r="BE1576" s="4">
        <v>6913105</v>
      </c>
      <c r="BF1576" s="13">
        <v>150.93</v>
      </c>
      <c r="BG1576" s="4">
        <v>2352501</v>
      </c>
      <c r="BH1576" s="13">
        <v>135.12</v>
      </c>
      <c r="BI1576" s="4">
        <v>5508931</v>
      </c>
    </row>
    <row r="1577" spans="1:61" x14ac:dyDescent="0.35">
      <c r="A1577" s="1">
        <v>44292</v>
      </c>
      <c r="B1577" s="13">
        <v>126.21</v>
      </c>
      <c r="C1577" s="4">
        <v>80171253</v>
      </c>
      <c r="D1577" s="13">
        <v>247.86</v>
      </c>
      <c r="E1577" s="4">
        <v>22931923</v>
      </c>
      <c r="F1577" s="13">
        <v>554.46</v>
      </c>
      <c r="G1577" s="4">
        <v>4793649</v>
      </c>
      <c r="H1577" s="13">
        <v>483.87</v>
      </c>
      <c r="I1577" s="4">
        <v>1806300</v>
      </c>
      <c r="J1577" s="13">
        <v>74.28</v>
      </c>
      <c r="K1577" s="4">
        <v>14699810</v>
      </c>
      <c r="L1577" s="13">
        <v>221.09</v>
      </c>
      <c r="M1577" s="4">
        <v>5448464</v>
      </c>
      <c r="N1577" s="13">
        <v>81.44</v>
      </c>
      <c r="O1577" s="4">
        <v>29327948</v>
      </c>
      <c r="P1577" s="13">
        <v>491.34</v>
      </c>
      <c r="Q1577" s="4">
        <v>1878330</v>
      </c>
      <c r="R1577" s="13">
        <v>52.024999999999999</v>
      </c>
      <c r="S1577" s="4">
        <v>15126113</v>
      </c>
      <c r="T1577" s="13">
        <v>65.56</v>
      </c>
      <c r="U1577" s="4">
        <v>28771404</v>
      </c>
      <c r="V1577" s="13">
        <v>56.34</v>
      </c>
      <c r="W1577" s="4">
        <v>18926270</v>
      </c>
      <c r="X1577" s="13">
        <v>103.58</v>
      </c>
      <c r="Y1577" s="4">
        <v>8125056</v>
      </c>
      <c r="Z1577" s="13">
        <v>72.3</v>
      </c>
      <c r="AA1577" s="4">
        <v>3390827</v>
      </c>
      <c r="AB1577" s="13">
        <v>52.58</v>
      </c>
      <c r="AC1577" s="4">
        <v>6253582</v>
      </c>
      <c r="AD1577" s="13">
        <v>27.44</v>
      </c>
      <c r="AE1577" s="4">
        <v>9306642</v>
      </c>
      <c r="AF1577" s="13">
        <v>31.16</v>
      </c>
      <c r="AG1577" s="4">
        <v>1662467</v>
      </c>
      <c r="AH1577" s="13">
        <v>25.35</v>
      </c>
      <c r="AI1577" s="4">
        <v>20232428</v>
      </c>
      <c r="AJ1577" s="13">
        <v>80.849999999999994</v>
      </c>
      <c r="AK1577" s="4">
        <v>2905408</v>
      </c>
      <c r="AL1577" s="13">
        <v>16.7</v>
      </c>
      <c r="AM1577" s="4">
        <v>11344196</v>
      </c>
      <c r="AN1577" s="13">
        <v>53.68</v>
      </c>
      <c r="AO1577" s="4">
        <v>5008999</v>
      </c>
      <c r="AP1577" s="13">
        <v>3223.82</v>
      </c>
      <c r="AQ1577" s="4">
        <v>2537809</v>
      </c>
      <c r="AR1577" s="13">
        <v>691.62</v>
      </c>
      <c r="AS1577" s="4">
        <v>28271839</v>
      </c>
      <c r="AT1577" s="13">
        <v>231.91</v>
      </c>
      <c r="AU1577" s="4">
        <v>3230903</v>
      </c>
      <c r="AV1577" s="13">
        <v>2422</v>
      </c>
      <c r="AW1577" s="4">
        <v>411122</v>
      </c>
      <c r="AX1577" s="13">
        <v>313.77999999999997</v>
      </c>
      <c r="AY1577" s="4">
        <v>3988628</v>
      </c>
      <c r="AZ1577" s="13">
        <v>194.2</v>
      </c>
      <c r="BA1577" s="4">
        <v>2917930</v>
      </c>
      <c r="BB1577" s="13">
        <v>62.52</v>
      </c>
      <c r="BC1577" s="4">
        <v>6396883</v>
      </c>
      <c r="BD1577" s="13">
        <v>113.15</v>
      </c>
      <c r="BE1577" s="4">
        <v>6745242</v>
      </c>
      <c r="BF1577" s="13">
        <v>151.62</v>
      </c>
      <c r="BG1577" s="4">
        <v>1754254</v>
      </c>
      <c r="BH1577" s="13">
        <v>137.16</v>
      </c>
      <c r="BI1577" s="4">
        <v>4670099</v>
      </c>
    </row>
    <row r="1578" spans="1:61" x14ac:dyDescent="0.35">
      <c r="A1578" s="1">
        <v>44293</v>
      </c>
      <c r="B1578" s="13">
        <v>127.9</v>
      </c>
      <c r="C1578" s="4">
        <v>83466716</v>
      </c>
      <c r="D1578" s="13">
        <v>249.9</v>
      </c>
      <c r="E1578" s="4">
        <v>22719835</v>
      </c>
      <c r="F1578" s="13">
        <v>565.74</v>
      </c>
      <c r="G1578" s="4">
        <v>6282109</v>
      </c>
      <c r="H1578" s="13">
        <v>482.46</v>
      </c>
      <c r="I1578" s="4">
        <v>1207383</v>
      </c>
      <c r="J1578" s="13">
        <v>74.069999999999993</v>
      </c>
      <c r="K1578" s="4">
        <v>12356770</v>
      </c>
      <c r="L1578" s="13">
        <v>220.79</v>
      </c>
      <c r="M1578" s="4">
        <v>4403436</v>
      </c>
      <c r="N1578" s="13">
        <v>82.2</v>
      </c>
      <c r="O1578" s="4">
        <v>35590925</v>
      </c>
      <c r="P1578" s="13">
        <v>493.41</v>
      </c>
      <c r="Q1578" s="4">
        <v>1576981</v>
      </c>
      <c r="R1578" s="13">
        <v>51.77</v>
      </c>
      <c r="S1578" s="4">
        <v>15783648</v>
      </c>
      <c r="T1578" s="13">
        <v>66.25</v>
      </c>
      <c r="U1578" s="4">
        <v>17793257</v>
      </c>
      <c r="V1578" s="13">
        <v>56.59</v>
      </c>
      <c r="W1578" s="4">
        <v>22384956</v>
      </c>
      <c r="X1578" s="13">
        <v>104.19</v>
      </c>
      <c r="Y1578" s="4">
        <v>7699316</v>
      </c>
      <c r="Z1578" s="13">
        <v>73.3</v>
      </c>
      <c r="AA1578" s="4">
        <v>3552375</v>
      </c>
      <c r="AB1578" s="13">
        <v>52.38</v>
      </c>
      <c r="AC1578" s="4">
        <v>12408369</v>
      </c>
      <c r="AD1578" s="13">
        <v>27.35</v>
      </c>
      <c r="AE1578" s="4">
        <v>7973380</v>
      </c>
      <c r="AF1578" s="13">
        <v>32.22</v>
      </c>
      <c r="AG1578" s="4">
        <v>1622777</v>
      </c>
      <c r="AH1578" s="13">
        <v>25.3</v>
      </c>
      <c r="AI1578" s="4">
        <v>14354563</v>
      </c>
      <c r="AJ1578" s="13">
        <v>80</v>
      </c>
      <c r="AK1578" s="4">
        <v>2707163</v>
      </c>
      <c r="AL1578" s="13">
        <v>16.93</v>
      </c>
      <c r="AM1578" s="4">
        <v>11090903</v>
      </c>
      <c r="AN1578" s="13">
        <v>53.99</v>
      </c>
      <c r="AO1578" s="4">
        <v>3850368</v>
      </c>
      <c r="AP1578" s="13">
        <v>3279.39</v>
      </c>
      <c r="AQ1578" s="4">
        <v>3346227</v>
      </c>
      <c r="AR1578" s="13">
        <v>670.97</v>
      </c>
      <c r="AS1578" s="4">
        <v>26309433</v>
      </c>
      <c r="AT1578" s="13">
        <v>232.61</v>
      </c>
      <c r="AU1578" s="4">
        <v>2551332</v>
      </c>
      <c r="AV1578" s="13">
        <v>2410.64</v>
      </c>
      <c r="AW1578" s="4">
        <v>235518</v>
      </c>
      <c r="AX1578" s="13">
        <v>312.47000000000003</v>
      </c>
      <c r="AY1578" s="4">
        <v>3799321</v>
      </c>
      <c r="AZ1578" s="13">
        <v>193.67</v>
      </c>
      <c r="BA1578" s="4">
        <v>3276259</v>
      </c>
      <c r="BB1578" s="13">
        <v>61.76</v>
      </c>
      <c r="BC1578" s="4">
        <v>5848300</v>
      </c>
      <c r="BD1578" s="13">
        <v>113.19</v>
      </c>
      <c r="BE1578" s="4">
        <v>5629622</v>
      </c>
      <c r="BF1578" s="13">
        <v>148.81</v>
      </c>
      <c r="BG1578" s="4">
        <v>1577138</v>
      </c>
      <c r="BH1578" s="13">
        <v>136.54</v>
      </c>
      <c r="BI1578" s="4">
        <v>6646002</v>
      </c>
    </row>
    <row r="1579" spans="1:61" x14ac:dyDescent="0.35">
      <c r="A1579" s="1">
        <v>44294</v>
      </c>
      <c r="B1579" s="13">
        <v>130.36000000000001</v>
      </c>
      <c r="C1579" s="4">
        <v>88844591</v>
      </c>
      <c r="D1579" s="13">
        <v>253.25</v>
      </c>
      <c r="E1579" s="4">
        <v>23625197</v>
      </c>
      <c r="F1579" s="13">
        <v>572.67999999999995</v>
      </c>
      <c r="G1579" s="4">
        <v>6110373</v>
      </c>
      <c r="H1579" s="13">
        <v>485.48</v>
      </c>
      <c r="I1579" s="4">
        <v>1812102</v>
      </c>
      <c r="J1579" s="13">
        <v>75.28</v>
      </c>
      <c r="K1579" s="4">
        <v>13507957</v>
      </c>
      <c r="L1579" s="13">
        <v>224.45</v>
      </c>
      <c r="M1579" s="4">
        <v>6169133</v>
      </c>
      <c r="N1579" s="13">
        <v>83.35</v>
      </c>
      <c r="O1579" s="4">
        <v>41925284</v>
      </c>
      <c r="P1579" s="13">
        <v>499.84</v>
      </c>
      <c r="Q1579" s="4">
        <v>2026282</v>
      </c>
      <c r="R1579" s="13">
        <v>51.91</v>
      </c>
      <c r="S1579" s="4">
        <v>15111252</v>
      </c>
      <c r="T1579" s="13">
        <v>67.05</v>
      </c>
      <c r="U1579" s="4">
        <v>22224223</v>
      </c>
      <c r="V1579" s="13">
        <v>56</v>
      </c>
      <c r="W1579" s="4">
        <v>21999295</v>
      </c>
      <c r="X1579" s="13">
        <v>103.02</v>
      </c>
      <c r="Y1579" s="4">
        <v>8282974</v>
      </c>
      <c r="Z1579" s="13">
        <v>72.19</v>
      </c>
      <c r="AA1579" s="4">
        <v>4445175</v>
      </c>
      <c r="AB1579" s="13">
        <v>51.24</v>
      </c>
      <c r="AC1579" s="4">
        <v>10040778</v>
      </c>
      <c r="AD1579" s="13">
        <v>27.06</v>
      </c>
      <c r="AE1579" s="4">
        <v>10548662</v>
      </c>
      <c r="AF1579" s="13">
        <v>31.51</v>
      </c>
      <c r="AG1579" s="4">
        <v>1237535</v>
      </c>
      <c r="AH1579" s="13">
        <v>24.73</v>
      </c>
      <c r="AI1579" s="4">
        <v>14911138</v>
      </c>
      <c r="AJ1579" s="13">
        <v>78.42</v>
      </c>
      <c r="AK1579" s="4">
        <v>2908528</v>
      </c>
      <c r="AL1579" s="13">
        <v>16.829999999999998</v>
      </c>
      <c r="AM1579" s="4">
        <v>11098433</v>
      </c>
      <c r="AN1579" s="13">
        <v>53.36</v>
      </c>
      <c r="AO1579" s="4">
        <v>6030976</v>
      </c>
      <c r="AP1579" s="13">
        <v>3299.3</v>
      </c>
      <c r="AQ1579" s="4">
        <v>2812090</v>
      </c>
      <c r="AR1579" s="13">
        <v>683.8</v>
      </c>
      <c r="AS1579" s="4">
        <v>23924329</v>
      </c>
      <c r="AT1579" s="13">
        <v>230.25</v>
      </c>
      <c r="AU1579" s="4">
        <v>2772285</v>
      </c>
      <c r="AV1579" s="13">
        <v>2427.9899999999998</v>
      </c>
      <c r="AW1579" s="4">
        <v>222006</v>
      </c>
      <c r="AX1579" s="13">
        <v>314.43</v>
      </c>
      <c r="AY1579" s="4">
        <v>4035628</v>
      </c>
      <c r="AZ1579" s="13">
        <v>194.21</v>
      </c>
      <c r="BA1579" s="4">
        <v>2684463</v>
      </c>
      <c r="BB1579" s="13">
        <v>62.19</v>
      </c>
      <c r="BC1579" s="4">
        <v>3948394</v>
      </c>
      <c r="BD1579" s="13">
        <v>113.04</v>
      </c>
      <c r="BE1579" s="4">
        <v>5011290</v>
      </c>
      <c r="BF1579" s="13">
        <v>149.44</v>
      </c>
      <c r="BG1579" s="4">
        <v>1522322</v>
      </c>
      <c r="BH1579" s="13">
        <v>133.68</v>
      </c>
      <c r="BI1579" s="4">
        <v>8748392</v>
      </c>
    </row>
    <row r="1580" spans="1:61" x14ac:dyDescent="0.35">
      <c r="A1580" s="1">
        <v>44295</v>
      </c>
      <c r="B1580" s="13">
        <v>132.995</v>
      </c>
      <c r="C1580" s="4">
        <v>106686703</v>
      </c>
      <c r="D1580" s="13">
        <v>255.85</v>
      </c>
      <c r="E1580" s="4">
        <v>24326833</v>
      </c>
      <c r="F1580" s="13">
        <v>576</v>
      </c>
      <c r="G1580" s="4">
        <v>4879272</v>
      </c>
      <c r="H1580" s="13">
        <v>485.09</v>
      </c>
      <c r="I1580" s="4">
        <v>1661746</v>
      </c>
      <c r="J1580" s="13">
        <v>75.58</v>
      </c>
      <c r="K1580" s="4">
        <v>13285733</v>
      </c>
      <c r="L1580" s="13">
        <v>231.28</v>
      </c>
      <c r="M1580" s="4">
        <v>7319270</v>
      </c>
      <c r="N1580" s="13">
        <v>82.76</v>
      </c>
      <c r="O1580" s="4">
        <v>32759867</v>
      </c>
      <c r="P1580" s="13">
        <v>504.04</v>
      </c>
      <c r="Q1580" s="4">
        <v>1887016</v>
      </c>
      <c r="R1580" s="13">
        <v>52.09</v>
      </c>
      <c r="S1580" s="4">
        <v>13135750</v>
      </c>
      <c r="T1580" s="13">
        <v>68.260000000000005</v>
      </c>
      <c r="U1580" s="4">
        <v>27177096</v>
      </c>
      <c r="V1580" s="13">
        <v>55.87</v>
      </c>
      <c r="W1580" s="4">
        <v>20020746</v>
      </c>
      <c r="X1580" s="13">
        <v>102.92</v>
      </c>
      <c r="Y1580" s="4">
        <v>7163742</v>
      </c>
      <c r="Z1580" s="13">
        <v>71.77</v>
      </c>
      <c r="AA1580" s="4">
        <v>4065737</v>
      </c>
      <c r="AB1580" s="13">
        <v>51.23</v>
      </c>
      <c r="AC1580" s="4">
        <v>6665289</v>
      </c>
      <c r="AD1580" s="13">
        <v>26.76</v>
      </c>
      <c r="AE1580" s="4">
        <v>8624788</v>
      </c>
      <c r="AF1580" s="13">
        <v>31.04</v>
      </c>
      <c r="AG1580" s="4">
        <v>1317613</v>
      </c>
      <c r="AH1580" s="13">
        <v>24.59</v>
      </c>
      <c r="AI1580" s="4">
        <v>10378755</v>
      </c>
      <c r="AJ1580" s="13">
        <v>79.03</v>
      </c>
      <c r="AK1580" s="4">
        <v>3592067</v>
      </c>
      <c r="AL1580" s="13">
        <v>16.53</v>
      </c>
      <c r="AM1580" s="4">
        <v>11681097</v>
      </c>
      <c r="AN1580" s="13">
        <v>52.83</v>
      </c>
      <c r="AO1580" s="4">
        <v>3191939</v>
      </c>
      <c r="AP1580" s="13">
        <v>3372.2</v>
      </c>
      <c r="AQ1580" s="4">
        <v>4341473</v>
      </c>
      <c r="AR1580" s="13">
        <v>677.02</v>
      </c>
      <c r="AS1580" s="4">
        <v>21437087</v>
      </c>
      <c r="AT1580" s="13">
        <v>231.48</v>
      </c>
      <c r="AU1580" s="4">
        <v>2729039</v>
      </c>
      <c r="AV1580" s="13">
        <v>2450.06</v>
      </c>
      <c r="AW1580" s="4">
        <v>239783</v>
      </c>
      <c r="AX1580" s="13">
        <v>319.23</v>
      </c>
      <c r="AY1580" s="4">
        <v>4607758</v>
      </c>
      <c r="AZ1580" s="13">
        <v>198.51</v>
      </c>
      <c r="BA1580" s="4">
        <v>3168770</v>
      </c>
      <c r="BB1580" s="13">
        <v>62.47</v>
      </c>
      <c r="BC1580" s="4">
        <v>3801019</v>
      </c>
      <c r="BD1580" s="13">
        <v>113.18</v>
      </c>
      <c r="BE1580" s="4">
        <v>4114258</v>
      </c>
      <c r="BF1580" s="13">
        <v>148.47999999999999</v>
      </c>
      <c r="BG1580" s="4">
        <v>1602000</v>
      </c>
      <c r="BH1580" s="13">
        <v>135.44999999999999</v>
      </c>
      <c r="BI1580" s="4">
        <v>6056769</v>
      </c>
    </row>
    <row r="1581" spans="1:61" x14ac:dyDescent="0.35">
      <c r="A1581" s="1">
        <v>44298</v>
      </c>
      <c r="B1581" s="13">
        <v>131.24</v>
      </c>
      <c r="C1581" s="4">
        <v>91419983</v>
      </c>
      <c r="D1581" s="13">
        <v>255.91</v>
      </c>
      <c r="E1581" s="4">
        <v>27148668</v>
      </c>
      <c r="F1581" s="13">
        <v>608.36</v>
      </c>
      <c r="G1581" s="4">
        <v>21733050</v>
      </c>
      <c r="H1581" s="13">
        <v>483.67</v>
      </c>
      <c r="I1581" s="4">
        <v>2324776</v>
      </c>
      <c r="J1581" s="13">
        <v>76.12</v>
      </c>
      <c r="K1581" s="4">
        <v>10634896</v>
      </c>
      <c r="L1581" s="13">
        <v>228.76</v>
      </c>
      <c r="M1581" s="4">
        <v>6205676</v>
      </c>
      <c r="N1581" s="13">
        <v>78.58</v>
      </c>
      <c r="O1581" s="4">
        <v>62098804</v>
      </c>
      <c r="P1581" s="13">
        <v>506.03</v>
      </c>
      <c r="Q1581" s="4">
        <v>1584592</v>
      </c>
      <c r="R1581" s="13">
        <v>51.57</v>
      </c>
      <c r="S1581" s="4">
        <v>16441725</v>
      </c>
      <c r="T1581" s="13">
        <v>65.405000000000001</v>
      </c>
      <c r="U1581" s="4">
        <v>51266884</v>
      </c>
      <c r="V1581" s="13">
        <v>55.5</v>
      </c>
      <c r="W1581" s="4">
        <v>20238760</v>
      </c>
      <c r="X1581" s="13">
        <v>101.78</v>
      </c>
      <c r="Y1581" s="4">
        <v>7845876</v>
      </c>
      <c r="Z1581" s="13">
        <v>70.099999999999994</v>
      </c>
      <c r="AA1581" s="4">
        <v>3403901</v>
      </c>
      <c r="AB1581" s="13">
        <v>50.86</v>
      </c>
      <c r="AC1581" s="4">
        <v>8563985</v>
      </c>
      <c r="AD1581" s="13">
        <v>26.54</v>
      </c>
      <c r="AE1581" s="4">
        <v>10969178</v>
      </c>
      <c r="AF1581" s="13">
        <v>31.28</v>
      </c>
      <c r="AG1581" s="4">
        <v>1027722</v>
      </c>
      <c r="AH1581" s="13">
        <v>24.23</v>
      </c>
      <c r="AI1581" s="4">
        <v>15386313</v>
      </c>
      <c r="AJ1581" s="13">
        <v>77.62</v>
      </c>
      <c r="AK1581" s="4">
        <v>1846620</v>
      </c>
      <c r="AL1581" s="13">
        <v>16.5</v>
      </c>
      <c r="AM1581" s="4">
        <v>12844470</v>
      </c>
      <c r="AN1581" s="13">
        <v>52.21</v>
      </c>
      <c r="AO1581" s="4">
        <v>3677946</v>
      </c>
      <c r="AP1581" s="13">
        <v>3379.39</v>
      </c>
      <c r="AQ1581" s="4">
        <v>3281798</v>
      </c>
      <c r="AR1581" s="13">
        <v>701.98</v>
      </c>
      <c r="AS1581" s="4">
        <v>29135670</v>
      </c>
      <c r="AT1581" s="13">
        <v>230.96</v>
      </c>
      <c r="AU1581" s="4">
        <v>2292729</v>
      </c>
      <c r="AV1581" s="13">
        <v>2409.0500000000002</v>
      </c>
      <c r="AW1581" s="4">
        <v>551401</v>
      </c>
      <c r="AX1581" s="13">
        <v>320.79000000000002</v>
      </c>
      <c r="AY1581" s="4">
        <v>3556832</v>
      </c>
      <c r="AZ1581" s="13">
        <v>200.65</v>
      </c>
      <c r="BA1581" s="4">
        <v>3647875</v>
      </c>
      <c r="BB1581" s="13">
        <v>62.64</v>
      </c>
      <c r="BC1581" s="4">
        <v>5003595</v>
      </c>
      <c r="BD1581" s="13">
        <v>113.81</v>
      </c>
      <c r="BE1581" s="4">
        <v>4707805</v>
      </c>
      <c r="BF1581" s="13">
        <v>149.35</v>
      </c>
      <c r="BG1581" s="4">
        <v>1305933</v>
      </c>
      <c r="BH1581" s="13">
        <v>136.63999999999999</v>
      </c>
      <c r="BI1581" s="4">
        <v>5638234</v>
      </c>
    </row>
    <row r="1582" spans="1:61" x14ac:dyDescent="0.35">
      <c r="A1582" s="1">
        <v>44299</v>
      </c>
      <c r="B1582" s="13">
        <v>134.43</v>
      </c>
      <c r="C1582" s="4">
        <v>91266545</v>
      </c>
      <c r="D1582" s="13">
        <v>258.49</v>
      </c>
      <c r="E1582" s="4">
        <v>23837469</v>
      </c>
      <c r="F1582" s="13">
        <v>627.17999999999995</v>
      </c>
      <c r="G1582" s="4">
        <v>16905297</v>
      </c>
      <c r="H1582" s="13">
        <v>484.96</v>
      </c>
      <c r="I1582" s="4">
        <v>1528110</v>
      </c>
      <c r="J1582" s="13">
        <v>76.67</v>
      </c>
      <c r="K1582" s="4">
        <v>13142446</v>
      </c>
      <c r="L1582" s="13">
        <v>232</v>
      </c>
      <c r="M1582" s="4">
        <v>5397052</v>
      </c>
      <c r="N1582" s="13">
        <v>80.19</v>
      </c>
      <c r="O1582" s="4">
        <v>37767257</v>
      </c>
      <c r="P1582" s="13">
        <v>514.86</v>
      </c>
      <c r="Q1582" s="4">
        <v>2195707</v>
      </c>
      <c r="R1582" s="13">
        <v>51.66</v>
      </c>
      <c r="S1582" s="4">
        <v>13353171</v>
      </c>
      <c r="T1582" s="13">
        <v>65.22</v>
      </c>
      <c r="U1582" s="4">
        <v>26821990</v>
      </c>
      <c r="V1582" s="13">
        <v>55.71</v>
      </c>
      <c r="W1582" s="4">
        <v>19370640</v>
      </c>
      <c r="X1582" s="13">
        <v>102.24</v>
      </c>
      <c r="Y1582" s="4">
        <v>6829891</v>
      </c>
      <c r="Z1582" s="13">
        <v>70.400000000000006</v>
      </c>
      <c r="AA1582" s="4">
        <v>2229695</v>
      </c>
      <c r="AB1582" s="13">
        <v>50.79</v>
      </c>
      <c r="AC1582" s="4">
        <v>6979953</v>
      </c>
      <c r="AD1582" s="13">
        <v>26.04</v>
      </c>
      <c r="AE1582" s="4">
        <v>13688495</v>
      </c>
      <c r="AF1582" s="13">
        <v>31.64</v>
      </c>
      <c r="AG1582" s="4">
        <v>1587868</v>
      </c>
      <c r="AH1582" s="13">
        <v>24.29</v>
      </c>
      <c r="AI1582" s="4">
        <v>11106498</v>
      </c>
      <c r="AJ1582" s="13">
        <v>77.62</v>
      </c>
      <c r="AK1582" s="4">
        <v>2000604</v>
      </c>
      <c r="AL1582" s="13">
        <v>16.489999999999998</v>
      </c>
      <c r="AM1582" s="4">
        <v>12560455</v>
      </c>
      <c r="AN1582" s="13">
        <v>52.57</v>
      </c>
      <c r="AO1582" s="4">
        <v>3059453</v>
      </c>
      <c r="AP1582" s="13">
        <v>3400</v>
      </c>
      <c r="AQ1582" s="4">
        <v>3315837</v>
      </c>
      <c r="AR1582" s="13">
        <v>762.32</v>
      </c>
      <c r="AS1582" s="4">
        <v>44652808</v>
      </c>
      <c r="AT1582" s="13">
        <v>231.32</v>
      </c>
      <c r="AU1582" s="4">
        <v>2571032</v>
      </c>
      <c r="AV1582" s="13">
        <v>2404.29</v>
      </c>
      <c r="AW1582" s="4">
        <v>789693</v>
      </c>
      <c r="AX1582" s="13">
        <v>320.39999999999998</v>
      </c>
      <c r="AY1582" s="4">
        <v>3635055</v>
      </c>
      <c r="AZ1582" s="13">
        <v>199.72</v>
      </c>
      <c r="BA1582" s="4">
        <v>2964525</v>
      </c>
      <c r="BB1582" s="13">
        <v>63.82</v>
      </c>
      <c r="BC1582" s="4">
        <v>5264929</v>
      </c>
      <c r="BD1582" s="13">
        <v>115.36</v>
      </c>
      <c r="BE1582" s="4">
        <v>4607384</v>
      </c>
      <c r="BF1582" s="13">
        <v>148.81</v>
      </c>
      <c r="BG1582" s="4">
        <v>1865806</v>
      </c>
      <c r="BH1582" s="13">
        <v>133.54</v>
      </c>
      <c r="BI1582" s="4">
        <v>8778164</v>
      </c>
    </row>
    <row r="1583" spans="1:61" x14ac:dyDescent="0.35">
      <c r="A1583" s="1">
        <v>44300</v>
      </c>
      <c r="B1583" s="13">
        <v>132.03</v>
      </c>
      <c r="C1583" s="4">
        <v>87222782</v>
      </c>
      <c r="D1583" s="13">
        <v>255.59</v>
      </c>
      <c r="E1583" s="4">
        <v>23070938</v>
      </c>
      <c r="F1583" s="13">
        <v>611.08000000000004</v>
      </c>
      <c r="G1583" s="4">
        <v>9637548</v>
      </c>
      <c r="H1583" s="13">
        <v>477.3</v>
      </c>
      <c r="I1583" s="4">
        <v>1822341</v>
      </c>
      <c r="J1583" s="13">
        <v>76.819999999999993</v>
      </c>
      <c r="K1583" s="4">
        <v>12730816</v>
      </c>
      <c r="L1583" s="13">
        <v>228.02</v>
      </c>
      <c r="M1583" s="4">
        <v>4617597</v>
      </c>
      <c r="N1583" s="13">
        <v>78.55</v>
      </c>
      <c r="O1583" s="4">
        <v>34263832</v>
      </c>
      <c r="P1583" s="13">
        <v>510.63</v>
      </c>
      <c r="Q1583" s="4">
        <v>1956447</v>
      </c>
      <c r="R1583" s="13">
        <v>51.37</v>
      </c>
      <c r="S1583" s="4">
        <v>15376586</v>
      </c>
      <c r="T1583" s="13">
        <v>64.19</v>
      </c>
      <c r="U1583" s="4">
        <v>25768415</v>
      </c>
      <c r="V1583" s="13">
        <v>57.32</v>
      </c>
      <c r="W1583" s="4">
        <v>28051133</v>
      </c>
      <c r="X1583" s="13">
        <v>104.27</v>
      </c>
      <c r="Y1583" s="4">
        <v>10194796</v>
      </c>
      <c r="Z1583" s="13">
        <v>74.12</v>
      </c>
      <c r="AA1583" s="4">
        <v>4710269</v>
      </c>
      <c r="AB1583" s="13">
        <v>52.69</v>
      </c>
      <c r="AC1583" s="4">
        <v>8342439</v>
      </c>
      <c r="AD1583" s="13">
        <v>27.31</v>
      </c>
      <c r="AE1583" s="4">
        <v>14755573</v>
      </c>
      <c r="AF1583" s="13">
        <v>32.840000000000003</v>
      </c>
      <c r="AG1583" s="4">
        <v>1661960</v>
      </c>
      <c r="AH1583" s="13">
        <v>25.55</v>
      </c>
      <c r="AI1583" s="4">
        <v>26392815</v>
      </c>
      <c r="AJ1583" s="13">
        <v>79.39</v>
      </c>
      <c r="AK1583" s="4">
        <v>2237334</v>
      </c>
      <c r="AL1583" s="13">
        <v>16.649999999999999</v>
      </c>
      <c r="AM1583" s="4">
        <v>12013648</v>
      </c>
      <c r="AN1583" s="13">
        <v>53.87</v>
      </c>
      <c r="AO1583" s="4">
        <v>4587455</v>
      </c>
      <c r="AP1583" s="13">
        <v>3333</v>
      </c>
      <c r="AQ1583" s="4">
        <v>3145204</v>
      </c>
      <c r="AR1583" s="13">
        <v>732.23</v>
      </c>
      <c r="AS1583" s="4">
        <v>49017434</v>
      </c>
      <c r="AT1583" s="13">
        <v>230.31</v>
      </c>
      <c r="AU1583" s="4">
        <v>2129184</v>
      </c>
      <c r="AV1583" s="13">
        <v>2454.2199999999998</v>
      </c>
      <c r="AW1583" s="4">
        <v>939673</v>
      </c>
      <c r="AX1583" s="13">
        <v>320.02</v>
      </c>
      <c r="AY1583" s="4">
        <v>3440628</v>
      </c>
      <c r="AZ1583" s="13">
        <v>201.52</v>
      </c>
      <c r="BA1583" s="4">
        <v>3371879</v>
      </c>
      <c r="BB1583" s="13">
        <v>62.79</v>
      </c>
      <c r="BC1583" s="4">
        <v>9522826</v>
      </c>
      <c r="BD1583" s="13">
        <v>115.16</v>
      </c>
      <c r="BE1583" s="4">
        <v>3994551</v>
      </c>
      <c r="BF1583" s="13">
        <v>149.59</v>
      </c>
      <c r="BG1583" s="4">
        <v>1676823</v>
      </c>
      <c r="BH1583" s="13">
        <v>132.26</v>
      </c>
      <c r="BI1583" s="4">
        <v>7354084</v>
      </c>
    </row>
    <row r="1584" spans="1:61" x14ac:dyDescent="0.35">
      <c r="A1584" s="1">
        <v>44301</v>
      </c>
      <c r="B1584" s="13">
        <v>134.5</v>
      </c>
      <c r="C1584" s="4">
        <v>89347102</v>
      </c>
      <c r="D1584" s="13">
        <v>259.5</v>
      </c>
      <c r="E1584" s="4">
        <v>25627481</v>
      </c>
      <c r="F1584" s="13">
        <v>645.49</v>
      </c>
      <c r="G1584" s="4">
        <v>14962017</v>
      </c>
      <c r="H1584" s="13">
        <v>480</v>
      </c>
      <c r="I1584" s="4">
        <v>1837111</v>
      </c>
      <c r="J1584" s="13">
        <v>78.290000000000006</v>
      </c>
      <c r="K1584" s="4">
        <v>13604189</v>
      </c>
      <c r="L1584" s="13">
        <v>233</v>
      </c>
      <c r="M1584" s="4">
        <v>5073856</v>
      </c>
      <c r="N1584" s="13">
        <v>83.01</v>
      </c>
      <c r="O1584" s="4">
        <v>68942819</v>
      </c>
      <c r="P1584" s="13">
        <v>523.25</v>
      </c>
      <c r="Q1584" s="4">
        <v>2122337</v>
      </c>
      <c r="R1584" s="13">
        <v>51.64</v>
      </c>
      <c r="S1584" s="4">
        <v>17869815</v>
      </c>
      <c r="T1584" s="13">
        <v>65.02</v>
      </c>
      <c r="U1584" s="4">
        <v>24927676</v>
      </c>
      <c r="V1584" s="13">
        <v>56.98</v>
      </c>
      <c r="W1584" s="4">
        <v>23250269</v>
      </c>
      <c r="X1584" s="13">
        <v>103.42</v>
      </c>
      <c r="Y1584" s="4">
        <v>7860544</v>
      </c>
      <c r="Z1584" s="13">
        <v>72.83</v>
      </c>
      <c r="AA1584" s="4">
        <v>3520911</v>
      </c>
      <c r="AB1584" s="13">
        <v>51.9</v>
      </c>
      <c r="AC1584" s="4">
        <v>6763657</v>
      </c>
      <c r="AD1584" s="13">
        <v>26.66</v>
      </c>
      <c r="AE1584" s="4">
        <v>9107137</v>
      </c>
      <c r="AF1584" s="13">
        <v>33.340000000000003</v>
      </c>
      <c r="AG1584" s="4">
        <v>1188985</v>
      </c>
      <c r="AH1584" s="13">
        <v>24.86</v>
      </c>
      <c r="AI1584" s="4">
        <v>13541188</v>
      </c>
      <c r="AJ1584" s="13">
        <v>79.02</v>
      </c>
      <c r="AK1584" s="4">
        <v>2143816</v>
      </c>
      <c r="AL1584" s="13">
        <v>16.72</v>
      </c>
      <c r="AM1584" s="4">
        <v>11580677</v>
      </c>
      <c r="AN1584" s="13">
        <v>53.87</v>
      </c>
      <c r="AO1584" s="4">
        <v>4410724</v>
      </c>
      <c r="AP1584" s="13">
        <v>3379.09</v>
      </c>
      <c r="AQ1584" s="4">
        <v>3233580</v>
      </c>
      <c r="AR1584" s="13">
        <v>738.85</v>
      </c>
      <c r="AS1584" s="4">
        <v>27848900</v>
      </c>
      <c r="AT1584" s="13">
        <v>231.28</v>
      </c>
      <c r="AU1584" s="4">
        <v>2063107</v>
      </c>
      <c r="AV1584" s="13">
        <v>2433.21</v>
      </c>
      <c r="AW1584" s="4">
        <v>639277</v>
      </c>
      <c r="AX1584" s="13">
        <v>322.74</v>
      </c>
      <c r="AY1584" s="4">
        <v>3508216</v>
      </c>
      <c r="AZ1584" s="13">
        <v>204.57</v>
      </c>
      <c r="BA1584" s="4">
        <v>3656292</v>
      </c>
      <c r="BB1584" s="13">
        <v>64.36</v>
      </c>
      <c r="BC1584" s="4">
        <v>4677553</v>
      </c>
      <c r="BD1584" s="13">
        <v>116.66</v>
      </c>
      <c r="BE1584" s="4">
        <v>5079094</v>
      </c>
      <c r="BF1584" s="13">
        <v>149.18</v>
      </c>
      <c r="BG1584" s="4">
        <v>1412698</v>
      </c>
      <c r="BH1584" s="13">
        <v>133.66999999999999</v>
      </c>
      <c r="BI1584" s="4">
        <v>6285030</v>
      </c>
    </row>
    <row r="1585" spans="1:61" x14ac:dyDescent="0.35">
      <c r="A1585" s="1">
        <v>44302</v>
      </c>
      <c r="B1585" s="13">
        <v>134.16</v>
      </c>
      <c r="C1585" s="4">
        <v>84922386</v>
      </c>
      <c r="D1585" s="13">
        <v>260.74</v>
      </c>
      <c r="E1585" s="4">
        <v>24878582</v>
      </c>
      <c r="F1585" s="13">
        <v>636.5</v>
      </c>
      <c r="G1585" s="4">
        <v>8380189</v>
      </c>
      <c r="H1585" s="13">
        <v>478.79</v>
      </c>
      <c r="I1585" s="4">
        <v>1626384</v>
      </c>
      <c r="J1585" s="13">
        <v>78.95</v>
      </c>
      <c r="K1585" s="4">
        <v>13334088</v>
      </c>
      <c r="L1585" s="13">
        <v>231.91</v>
      </c>
      <c r="M1585" s="4">
        <v>5088749</v>
      </c>
      <c r="N1585" s="13">
        <v>82.15</v>
      </c>
      <c r="O1585" s="4">
        <v>47280570</v>
      </c>
      <c r="P1585" s="13">
        <v>525.08000000000004</v>
      </c>
      <c r="Q1585" s="4">
        <v>2031733</v>
      </c>
      <c r="R1585" s="13">
        <v>52.8</v>
      </c>
      <c r="S1585" s="4">
        <v>28327910</v>
      </c>
      <c r="T1585" s="13">
        <v>64.75</v>
      </c>
      <c r="U1585" s="4">
        <v>24625458</v>
      </c>
      <c r="V1585" s="13">
        <v>56.66</v>
      </c>
      <c r="W1585" s="4">
        <v>22752001</v>
      </c>
      <c r="X1585" s="13">
        <v>102.96</v>
      </c>
      <c r="Y1585" s="4">
        <v>7459703</v>
      </c>
      <c r="Z1585" s="13">
        <v>70.510000000000005</v>
      </c>
      <c r="AA1585" s="4">
        <v>3574861</v>
      </c>
      <c r="AB1585" s="13">
        <v>51.09</v>
      </c>
      <c r="AC1585" s="4">
        <v>7665502</v>
      </c>
      <c r="AD1585" s="13">
        <v>26.29</v>
      </c>
      <c r="AE1585" s="4">
        <v>9234264</v>
      </c>
      <c r="AF1585" s="13">
        <v>33.380000000000003</v>
      </c>
      <c r="AG1585" s="4">
        <v>1628509</v>
      </c>
      <c r="AH1585" s="13">
        <v>24.38</v>
      </c>
      <c r="AI1585" s="4">
        <v>11494808</v>
      </c>
      <c r="AJ1585" s="13">
        <v>78.69</v>
      </c>
      <c r="AK1585" s="4">
        <v>2422272</v>
      </c>
      <c r="AL1585" s="13">
        <v>16.54</v>
      </c>
      <c r="AM1585" s="4">
        <v>11636469</v>
      </c>
      <c r="AN1585" s="13">
        <v>54.26</v>
      </c>
      <c r="AO1585" s="4">
        <v>6161351</v>
      </c>
      <c r="AP1585" s="13">
        <v>3399.44</v>
      </c>
      <c r="AQ1585" s="4">
        <v>3186049</v>
      </c>
      <c r="AR1585" s="13">
        <v>739.78</v>
      </c>
      <c r="AS1585" s="4">
        <v>27979526</v>
      </c>
      <c r="AT1585" s="13">
        <v>233.08</v>
      </c>
      <c r="AU1585" s="4">
        <v>2694295</v>
      </c>
      <c r="AV1585" s="13">
        <v>2476.9</v>
      </c>
      <c r="AW1585" s="4">
        <v>783479</v>
      </c>
      <c r="AX1585" s="13">
        <v>328.08</v>
      </c>
      <c r="AY1585" s="4">
        <v>6213121</v>
      </c>
      <c r="AZ1585" s="13">
        <v>208.25</v>
      </c>
      <c r="BA1585" s="4">
        <v>6359772</v>
      </c>
      <c r="BB1585" s="13">
        <v>64.930000000000007</v>
      </c>
      <c r="BC1585" s="4">
        <v>4650464</v>
      </c>
      <c r="BD1585" s="13">
        <v>118.34</v>
      </c>
      <c r="BE1585" s="4">
        <v>5777860</v>
      </c>
      <c r="BF1585" s="13">
        <v>148.63</v>
      </c>
      <c r="BG1585" s="4">
        <v>2718353</v>
      </c>
      <c r="BH1585" s="13">
        <v>134.31</v>
      </c>
      <c r="BI1585" s="4">
        <v>6852498</v>
      </c>
    </row>
    <row r="1586" spans="1:61" x14ac:dyDescent="0.35">
      <c r="A1586" s="1">
        <v>44305</v>
      </c>
      <c r="B1586" s="13">
        <v>134.84</v>
      </c>
      <c r="C1586" s="4">
        <v>94264215</v>
      </c>
      <c r="D1586" s="13">
        <v>258.74</v>
      </c>
      <c r="E1586" s="4">
        <v>23209260</v>
      </c>
      <c r="F1586" s="13">
        <v>614.47</v>
      </c>
      <c r="G1586" s="4">
        <v>10110452</v>
      </c>
      <c r="H1586" s="13">
        <v>462</v>
      </c>
      <c r="I1586" s="4">
        <v>2631892</v>
      </c>
      <c r="J1586" s="13">
        <v>78.75</v>
      </c>
      <c r="K1586" s="4">
        <v>19967188</v>
      </c>
      <c r="L1586" s="13">
        <v>230.5</v>
      </c>
      <c r="M1586" s="4">
        <v>4257749</v>
      </c>
      <c r="N1586" s="13">
        <v>81.11</v>
      </c>
      <c r="O1586" s="4">
        <v>39115461</v>
      </c>
      <c r="P1586" s="13">
        <v>516.16999999999996</v>
      </c>
      <c r="Q1586" s="4">
        <v>1917732</v>
      </c>
      <c r="R1586" s="13">
        <v>52.85</v>
      </c>
      <c r="S1586" s="4">
        <v>20245609</v>
      </c>
      <c r="T1586" s="13">
        <v>63.63</v>
      </c>
      <c r="U1586" s="4">
        <v>23997675</v>
      </c>
      <c r="V1586" s="13">
        <v>56.48</v>
      </c>
      <c r="W1586" s="4">
        <v>21123332</v>
      </c>
      <c r="X1586" s="13">
        <v>103.26</v>
      </c>
      <c r="Y1586" s="4">
        <v>7068669</v>
      </c>
      <c r="Z1586" s="13">
        <v>71.290000000000006</v>
      </c>
      <c r="AA1586" s="4">
        <v>2915023</v>
      </c>
      <c r="AB1586" s="13">
        <v>50.89</v>
      </c>
      <c r="AC1586" s="4">
        <v>6587692</v>
      </c>
      <c r="AD1586" s="13">
        <v>26.53</v>
      </c>
      <c r="AE1586" s="4">
        <v>7711194</v>
      </c>
      <c r="AF1586" s="13">
        <v>32.979999999999997</v>
      </c>
      <c r="AG1586" s="4">
        <v>1498903</v>
      </c>
      <c r="AH1586" s="13">
        <v>24.54</v>
      </c>
      <c r="AI1586" s="4">
        <v>11162616</v>
      </c>
      <c r="AJ1586" s="13">
        <v>77.94</v>
      </c>
      <c r="AK1586" s="4">
        <v>2352661</v>
      </c>
      <c r="AL1586" s="13">
        <v>16.62</v>
      </c>
      <c r="AM1586" s="4">
        <v>11098283</v>
      </c>
      <c r="AN1586" s="13">
        <v>53.43</v>
      </c>
      <c r="AO1586" s="4">
        <v>3991635</v>
      </c>
      <c r="AP1586" s="13">
        <v>3372.01</v>
      </c>
      <c r="AQ1586" s="4">
        <v>2725405</v>
      </c>
      <c r="AR1586" s="13">
        <v>714.63</v>
      </c>
      <c r="AS1586" s="4">
        <v>39686226</v>
      </c>
      <c r="AT1586" s="13">
        <v>231.81</v>
      </c>
      <c r="AU1586" s="4">
        <v>2254849</v>
      </c>
      <c r="AV1586" s="13">
        <v>2456.1999999999998</v>
      </c>
      <c r="AW1586" s="4">
        <v>326990</v>
      </c>
      <c r="AX1586" s="13">
        <v>326.85000000000002</v>
      </c>
      <c r="AY1586" s="4">
        <v>4494282</v>
      </c>
      <c r="AZ1586" s="13">
        <v>204.01</v>
      </c>
      <c r="BA1586" s="4">
        <v>3828801</v>
      </c>
      <c r="BB1586" s="13">
        <v>63.79</v>
      </c>
      <c r="BC1586" s="4">
        <v>5285783</v>
      </c>
      <c r="BD1586" s="13">
        <v>117.6</v>
      </c>
      <c r="BE1586" s="4">
        <v>4889684</v>
      </c>
      <c r="BF1586" s="13">
        <v>147.9</v>
      </c>
      <c r="BG1586" s="4">
        <v>1209789</v>
      </c>
      <c r="BH1586" s="13">
        <v>132.57</v>
      </c>
      <c r="BI1586" s="4">
        <v>5613592</v>
      </c>
    </row>
    <row r="1587" spans="1:61" x14ac:dyDescent="0.35">
      <c r="A1587" s="1">
        <v>44306</v>
      </c>
      <c r="B1587" s="13">
        <v>133.11000000000001</v>
      </c>
      <c r="C1587" s="4">
        <v>94812349</v>
      </c>
      <c r="D1587" s="13">
        <v>258.26</v>
      </c>
      <c r="E1587" s="4">
        <v>19722875</v>
      </c>
      <c r="F1587" s="13">
        <v>606.85</v>
      </c>
      <c r="G1587" s="4">
        <v>8353326</v>
      </c>
      <c r="H1587" s="13">
        <v>457.26</v>
      </c>
      <c r="I1587" s="4">
        <v>1912840</v>
      </c>
      <c r="J1587" s="13">
        <v>79.239999999999995</v>
      </c>
      <c r="K1587" s="4">
        <v>12562254</v>
      </c>
      <c r="L1587" s="13">
        <v>227.96</v>
      </c>
      <c r="M1587" s="4">
        <v>4081214</v>
      </c>
      <c r="N1587" s="13">
        <v>79.27</v>
      </c>
      <c r="O1587" s="4">
        <v>34977750</v>
      </c>
      <c r="P1587" s="13">
        <v>514.21</v>
      </c>
      <c r="Q1587" s="4">
        <v>1677468</v>
      </c>
      <c r="R1587" s="13">
        <v>51.79</v>
      </c>
      <c r="S1587" s="4">
        <v>21257481</v>
      </c>
      <c r="T1587" s="13">
        <v>62.7</v>
      </c>
      <c r="U1587" s="4">
        <v>19872123</v>
      </c>
      <c r="V1587" s="13">
        <v>55.29</v>
      </c>
      <c r="W1587" s="4">
        <v>21782054</v>
      </c>
      <c r="X1587" s="13">
        <v>101.33</v>
      </c>
      <c r="Y1587" s="4">
        <v>9783782</v>
      </c>
      <c r="Z1587" s="13">
        <v>68.569999999999993</v>
      </c>
      <c r="AA1587" s="4">
        <v>3980932</v>
      </c>
      <c r="AB1587" s="13">
        <v>48.65</v>
      </c>
      <c r="AC1587" s="4">
        <v>11928568</v>
      </c>
      <c r="AD1587" s="13">
        <v>25.25</v>
      </c>
      <c r="AE1587" s="4">
        <v>12657268</v>
      </c>
      <c r="AF1587" s="13">
        <v>32.229999999999997</v>
      </c>
      <c r="AG1587" s="4">
        <v>2024293</v>
      </c>
      <c r="AH1587" s="13">
        <v>23.2</v>
      </c>
      <c r="AI1587" s="4">
        <v>18736185</v>
      </c>
      <c r="AJ1587" s="13">
        <v>75.42</v>
      </c>
      <c r="AK1587" s="4">
        <v>2283883</v>
      </c>
      <c r="AL1587" s="13">
        <v>16.55</v>
      </c>
      <c r="AM1587" s="4">
        <v>12133645</v>
      </c>
      <c r="AN1587" s="13">
        <v>52.05</v>
      </c>
      <c r="AO1587" s="4">
        <v>4337449</v>
      </c>
      <c r="AP1587" s="13">
        <v>3334.69</v>
      </c>
      <c r="AQ1587" s="4">
        <v>2623032</v>
      </c>
      <c r="AR1587" s="13">
        <v>718.99</v>
      </c>
      <c r="AS1587" s="4">
        <v>35609038</v>
      </c>
      <c r="AT1587" s="13">
        <v>233.01</v>
      </c>
      <c r="AU1587" s="4">
        <v>1885666</v>
      </c>
      <c r="AV1587" s="13">
        <v>2345</v>
      </c>
      <c r="AW1587" s="4">
        <v>477774</v>
      </c>
      <c r="AX1587" s="13">
        <v>323.95999999999998</v>
      </c>
      <c r="AY1587" s="4">
        <v>4462880</v>
      </c>
      <c r="AZ1587" s="13">
        <v>202.77</v>
      </c>
      <c r="BA1587" s="4">
        <v>3006194</v>
      </c>
      <c r="BB1587" s="13">
        <v>61.79</v>
      </c>
      <c r="BC1587" s="4">
        <v>5506306</v>
      </c>
      <c r="BD1587" s="13">
        <v>116.27</v>
      </c>
      <c r="BE1587" s="4">
        <v>5662376</v>
      </c>
      <c r="BF1587" s="13">
        <v>141.97</v>
      </c>
      <c r="BG1587" s="4">
        <v>2763302</v>
      </c>
      <c r="BH1587" s="13">
        <v>127.11</v>
      </c>
      <c r="BI1587" s="4">
        <v>13268678</v>
      </c>
    </row>
    <row r="1588" spans="1:61" x14ac:dyDescent="0.35">
      <c r="A1588" s="1">
        <v>44307</v>
      </c>
      <c r="B1588" s="13">
        <v>133.5</v>
      </c>
      <c r="C1588" s="4">
        <v>68847136</v>
      </c>
      <c r="D1588" s="13">
        <v>260.58</v>
      </c>
      <c r="E1588" s="4">
        <v>24030383</v>
      </c>
      <c r="F1588" s="13">
        <v>614.41999999999996</v>
      </c>
      <c r="G1588" s="4">
        <v>5419426</v>
      </c>
      <c r="H1588" s="13">
        <v>459.79</v>
      </c>
      <c r="I1588" s="4">
        <v>2594937</v>
      </c>
      <c r="J1588" s="13">
        <v>76.66</v>
      </c>
      <c r="K1588" s="4">
        <v>18672795</v>
      </c>
      <c r="L1588" s="13">
        <v>230.56</v>
      </c>
      <c r="M1588" s="4">
        <v>4024031</v>
      </c>
      <c r="N1588" s="13">
        <v>81.61</v>
      </c>
      <c r="O1588" s="4">
        <v>35068955</v>
      </c>
      <c r="P1588" s="13">
        <v>512.34</v>
      </c>
      <c r="Q1588" s="4">
        <v>1678305</v>
      </c>
      <c r="R1588" s="13">
        <v>51.93</v>
      </c>
      <c r="S1588" s="4">
        <v>14015534</v>
      </c>
      <c r="T1588" s="13">
        <v>63.7</v>
      </c>
      <c r="U1588" s="4">
        <v>24364209</v>
      </c>
      <c r="V1588" s="13">
        <v>56</v>
      </c>
      <c r="W1588" s="4">
        <v>16625585</v>
      </c>
      <c r="X1588" s="13">
        <v>102.73</v>
      </c>
      <c r="Y1588" s="4">
        <v>8264429</v>
      </c>
      <c r="Z1588" s="13">
        <v>68.959999999999994</v>
      </c>
      <c r="AA1588" s="4">
        <v>3513751</v>
      </c>
      <c r="AB1588" s="13">
        <v>50.04</v>
      </c>
      <c r="AC1588" s="4">
        <v>7718874</v>
      </c>
      <c r="AD1588" s="13">
        <v>25.73</v>
      </c>
      <c r="AE1588" s="4">
        <v>13113309</v>
      </c>
      <c r="AF1588" s="13">
        <v>32.71</v>
      </c>
      <c r="AG1588" s="4">
        <v>1183592</v>
      </c>
      <c r="AH1588" s="13">
        <v>24.45</v>
      </c>
      <c r="AI1588" s="4">
        <v>19500133</v>
      </c>
      <c r="AJ1588" s="13">
        <v>77.02</v>
      </c>
      <c r="AK1588" s="4">
        <v>2553179</v>
      </c>
      <c r="AL1588" s="13">
        <v>16.690000000000001</v>
      </c>
      <c r="AM1588" s="4">
        <v>17280963</v>
      </c>
      <c r="AN1588" s="13">
        <v>53.31</v>
      </c>
      <c r="AO1588" s="4">
        <v>3457675</v>
      </c>
      <c r="AP1588" s="13">
        <v>3362.02</v>
      </c>
      <c r="AQ1588" s="4">
        <v>2211166</v>
      </c>
      <c r="AR1588" s="13">
        <v>744.12</v>
      </c>
      <c r="AS1588" s="4">
        <v>31215514</v>
      </c>
      <c r="AT1588" s="13">
        <v>232.26</v>
      </c>
      <c r="AU1588" s="4">
        <v>2065818</v>
      </c>
      <c r="AV1588" s="13">
        <v>2357.73</v>
      </c>
      <c r="AW1588" s="4">
        <v>280834</v>
      </c>
      <c r="AX1588" s="13">
        <v>325.95</v>
      </c>
      <c r="AY1588" s="4">
        <v>3740101</v>
      </c>
      <c r="AZ1588" s="13">
        <v>203.91</v>
      </c>
      <c r="BA1588" s="4">
        <v>2716757</v>
      </c>
      <c r="BB1588" s="13">
        <v>61.78</v>
      </c>
      <c r="BC1588" s="4">
        <v>5091865</v>
      </c>
      <c r="BD1588" s="13">
        <v>116.74</v>
      </c>
      <c r="BE1588" s="4">
        <v>4397440</v>
      </c>
      <c r="BF1588" s="13">
        <v>144.76</v>
      </c>
      <c r="BG1588" s="4">
        <v>2527132</v>
      </c>
      <c r="BH1588" s="13">
        <v>129.9</v>
      </c>
      <c r="BI1588" s="4">
        <v>7110855</v>
      </c>
    </row>
    <row r="1589" spans="1:61" x14ac:dyDescent="0.35">
      <c r="A1589" s="1">
        <v>44308</v>
      </c>
      <c r="B1589" s="13">
        <v>131.94</v>
      </c>
      <c r="C1589" s="4">
        <v>84566456</v>
      </c>
      <c r="D1589" s="13">
        <v>257.17</v>
      </c>
      <c r="E1589" s="4">
        <v>25606152</v>
      </c>
      <c r="F1589" s="13">
        <v>594.01</v>
      </c>
      <c r="G1589" s="4">
        <v>6944657</v>
      </c>
      <c r="H1589" s="13">
        <v>455.11</v>
      </c>
      <c r="I1589" s="4">
        <v>2705774</v>
      </c>
      <c r="J1589" s="13">
        <v>74.87</v>
      </c>
      <c r="K1589" s="4">
        <v>16769293</v>
      </c>
      <c r="L1589" s="13">
        <v>231.35</v>
      </c>
      <c r="M1589" s="4">
        <v>4975361</v>
      </c>
      <c r="N1589" s="13">
        <v>79.06</v>
      </c>
      <c r="O1589" s="4">
        <v>38846050</v>
      </c>
      <c r="P1589" s="13">
        <v>507.29</v>
      </c>
      <c r="Q1589" s="4">
        <v>2084841</v>
      </c>
      <c r="R1589" s="13">
        <v>51.5</v>
      </c>
      <c r="S1589" s="4">
        <v>15564755</v>
      </c>
      <c r="T1589" s="13">
        <v>62.57</v>
      </c>
      <c r="U1589" s="4">
        <v>38257616</v>
      </c>
      <c r="V1589" s="13">
        <v>55.27</v>
      </c>
      <c r="W1589" s="4">
        <v>21600105</v>
      </c>
      <c r="X1589" s="13">
        <v>100.95</v>
      </c>
      <c r="Y1589" s="4">
        <v>9899395</v>
      </c>
      <c r="Z1589" s="13">
        <v>68.349999999999994</v>
      </c>
      <c r="AA1589" s="4">
        <v>2776119</v>
      </c>
      <c r="AB1589" s="13">
        <v>49.46</v>
      </c>
      <c r="AC1589" s="4">
        <v>6582733</v>
      </c>
      <c r="AD1589" s="13">
        <v>25.25</v>
      </c>
      <c r="AE1589" s="4">
        <v>16091797</v>
      </c>
      <c r="AF1589" s="13">
        <v>32.770000000000003</v>
      </c>
      <c r="AG1589" s="4">
        <v>1513369</v>
      </c>
      <c r="AH1589" s="13">
        <v>24.1</v>
      </c>
      <c r="AI1589" s="4">
        <v>16448536</v>
      </c>
      <c r="AJ1589" s="13">
        <v>74.95</v>
      </c>
      <c r="AK1589" s="4">
        <v>2625807</v>
      </c>
      <c r="AL1589" s="13">
        <v>16.36</v>
      </c>
      <c r="AM1589" s="4">
        <v>26474282</v>
      </c>
      <c r="AN1589" s="13">
        <v>52.06</v>
      </c>
      <c r="AO1589" s="4">
        <v>7656239</v>
      </c>
      <c r="AP1589" s="13">
        <v>3309.04</v>
      </c>
      <c r="AQ1589" s="4">
        <v>2580590</v>
      </c>
      <c r="AR1589" s="13">
        <v>719.69</v>
      </c>
      <c r="AS1589" s="4">
        <v>35590255</v>
      </c>
      <c r="AT1589" s="13">
        <v>232.96</v>
      </c>
      <c r="AU1589" s="4">
        <v>1839671</v>
      </c>
      <c r="AV1589" s="13">
        <v>2347.0500000000002</v>
      </c>
      <c r="AW1589" s="4">
        <v>287538</v>
      </c>
      <c r="AX1589" s="13">
        <v>321.45999999999998</v>
      </c>
      <c r="AY1589" s="4">
        <v>4874998</v>
      </c>
      <c r="AZ1589" s="13">
        <v>201.3</v>
      </c>
      <c r="BA1589" s="4">
        <v>3712957</v>
      </c>
      <c r="BB1589" s="13">
        <v>60.74</v>
      </c>
      <c r="BC1589" s="4">
        <v>6849102</v>
      </c>
      <c r="BD1589" s="13">
        <v>115.92</v>
      </c>
      <c r="BE1589" s="4">
        <v>5745110</v>
      </c>
      <c r="BF1589" s="13">
        <v>146.63999999999999</v>
      </c>
      <c r="BG1589" s="4">
        <v>2251472</v>
      </c>
      <c r="BH1589" s="13">
        <v>129.18</v>
      </c>
      <c r="BI1589" s="4">
        <v>6442917</v>
      </c>
    </row>
    <row r="1590" spans="1:61" x14ac:dyDescent="0.35">
      <c r="A1590" s="1">
        <v>44309</v>
      </c>
      <c r="B1590" s="13">
        <v>134.32</v>
      </c>
      <c r="C1590" s="4">
        <v>78756779</v>
      </c>
      <c r="D1590" s="13">
        <v>261.14999999999998</v>
      </c>
      <c r="E1590" s="4">
        <v>21499286</v>
      </c>
      <c r="F1590" s="13">
        <v>610.61</v>
      </c>
      <c r="G1590" s="4">
        <v>5694305</v>
      </c>
      <c r="H1590" s="13">
        <v>466.13</v>
      </c>
      <c r="I1590" s="4">
        <v>2289167</v>
      </c>
      <c r="J1590" s="13">
        <v>74.97</v>
      </c>
      <c r="K1590" s="4">
        <v>10665756</v>
      </c>
      <c r="L1590" s="13">
        <v>233.51</v>
      </c>
      <c r="M1590" s="4">
        <v>5448503</v>
      </c>
      <c r="N1590" s="13">
        <v>82.76</v>
      </c>
      <c r="O1590" s="4">
        <v>49267281</v>
      </c>
      <c r="P1590" s="13">
        <v>515.84</v>
      </c>
      <c r="Q1590" s="4">
        <v>2257590</v>
      </c>
      <c r="R1590" s="13">
        <v>51.91</v>
      </c>
      <c r="S1590" s="4">
        <v>14017740</v>
      </c>
      <c r="T1590" s="13">
        <v>59.24</v>
      </c>
      <c r="U1590" s="4">
        <v>77519832</v>
      </c>
      <c r="V1590" s="13">
        <v>55.57</v>
      </c>
      <c r="W1590" s="4">
        <v>15341434</v>
      </c>
      <c r="X1590" s="13">
        <v>101.55</v>
      </c>
      <c r="Y1590" s="4">
        <v>6763045</v>
      </c>
      <c r="Z1590" s="13">
        <v>69.06</v>
      </c>
      <c r="AA1590" s="4">
        <v>2181724</v>
      </c>
      <c r="AB1590" s="13">
        <v>49.72</v>
      </c>
      <c r="AC1590" s="4">
        <v>5670166</v>
      </c>
      <c r="AD1590" s="13">
        <v>25.71</v>
      </c>
      <c r="AE1590" s="4">
        <v>12876679</v>
      </c>
      <c r="AF1590" s="13">
        <v>33.94</v>
      </c>
      <c r="AG1590" s="4">
        <v>1494630</v>
      </c>
      <c r="AH1590" s="13">
        <v>24.65</v>
      </c>
      <c r="AI1590" s="4">
        <v>10830242</v>
      </c>
      <c r="AJ1590" s="13">
        <v>76.489999999999995</v>
      </c>
      <c r="AK1590" s="4">
        <v>1993125</v>
      </c>
      <c r="AL1590" s="13">
        <v>16.78</v>
      </c>
      <c r="AM1590" s="4">
        <v>15782621</v>
      </c>
      <c r="AN1590" s="13">
        <v>53</v>
      </c>
      <c r="AO1590" s="4">
        <v>4179298</v>
      </c>
      <c r="AP1590" s="13">
        <v>3340.88</v>
      </c>
      <c r="AQ1590" s="4">
        <v>3196652</v>
      </c>
      <c r="AR1590" s="13">
        <v>729.4</v>
      </c>
      <c r="AS1590" s="4">
        <v>28413889</v>
      </c>
      <c r="AT1590" s="13">
        <v>234.58</v>
      </c>
      <c r="AU1590" s="4">
        <v>2137862</v>
      </c>
      <c r="AV1590" s="13">
        <v>2395.4299999999998</v>
      </c>
      <c r="AW1590" s="4">
        <v>253725</v>
      </c>
      <c r="AX1590" s="13">
        <v>323.89</v>
      </c>
      <c r="AY1590" s="4">
        <v>3407497</v>
      </c>
      <c r="AZ1590" s="13">
        <v>200.93</v>
      </c>
      <c r="BA1590" s="4">
        <v>3634022</v>
      </c>
      <c r="BB1590" s="13">
        <v>60.91</v>
      </c>
      <c r="BC1590" s="4">
        <v>5073020</v>
      </c>
      <c r="BD1590" s="13">
        <v>117.56</v>
      </c>
      <c r="BE1590" s="4">
        <v>4559282</v>
      </c>
      <c r="BF1590" s="13">
        <v>148.36000000000001</v>
      </c>
      <c r="BG1590" s="4">
        <v>1240794</v>
      </c>
      <c r="BH1590" s="13">
        <v>130.19</v>
      </c>
      <c r="BI1590" s="4">
        <v>7489517</v>
      </c>
    </row>
    <row r="1591" spans="1:61" x14ac:dyDescent="0.35">
      <c r="A1591" s="1">
        <v>44312</v>
      </c>
      <c r="B1591" s="13">
        <v>134.72</v>
      </c>
      <c r="C1591" s="4">
        <v>66905069</v>
      </c>
      <c r="D1591" s="13">
        <v>261.55</v>
      </c>
      <c r="E1591" s="4">
        <v>19766870</v>
      </c>
      <c r="F1591" s="13">
        <v>619.12</v>
      </c>
      <c r="G1591" s="4">
        <v>4944927</v>
      </c>
      <c r="H1591" s="13">
        <v>471.85</v>
      </c>
      <c r="I1591" s="4">
        <v>1827157</v>
      </c>
      <c r="J1591" s="13">
        <v>74.5</v>
      </c>
      <c r="K1591" s="4">
        <v>9402153</v>
      </c>
      <c r="L1591" s="13">
        <v>235.46</v>
      </c>
      <c r="M1591" s="4">
        <v>3459634</v>
      </c>
      <c r="N1591" s="13">
        <v>85.41</v>
      </c>
      <c r="O1591" s="4">
        <v>57594535</v>
      </c>
      <c r="P1591" s="13">
        <v>515.70000000000005</v>
      </c>
      <c r="Q1591" s="4">
        <v>1387542</v>
      </c>
      <c r="R1591" s="13">
        <v>51.64</v>
      </c>
      <c r="S1591" s="4">
        <v>13778194</v>
      </c>
      <c r="T1591" s="13">
        <v>58.76</v>
      </c>
      <c r="U1591" s="4">
        <v>39645910</v>
      </c>
      <c r="V1591" s="13">
        <v>55.68</v>
      </c>
      <c r="W1591" s="4">
        <v>16083788</v>
      </c>
      <c r="X1591" s="13">
        <v>101.52</v>
      </c>
      <c r="Y1591" s="4">
        <v>5639736</v>
      </c>
      <c r="Z1591" s="13">
        <v>69.83</v>
      </c>
      <c r="AA1591" s="4">
        <v>2601669</v>
      </c>
      <c r="AB1591" s="13">
        <v>50.25</v>
      </c>
      <c r="AC1591" s="4">
        <v>6642431</v>
      </c>
      <c r="AD1591" s="13">
        <v>26.37</v>
      </c>
      <c r="AE1591" s="4">
        <v>13934033</v>
      </c>
      <c r="AF1591" s="13">
        <v>34.19</v>
      </c>
      <c r="AG1591" s="4">
        <v>1678344</v>
      </c>
      <c r="AH1591" s="13">
        <v>24.9</v>
      </c>
      <c r="AI1591" s="4">
        <v>12515570</v>
      </c>
      <c r="AJ1591" s="13">
        <v>76.5</v>
      </c>
      <c r="AK1591" s="4">
        <v>1582120</v>
      </c>
      <c r="AL1591" s="13">
        <v>16.91</v>
      </c>
      <c r="AM1591" s="4">
        <v>14780665</v>
      </c>
      <c r="AN1591" s="13">
        <v>53.27</v>
      </c>
      <c r="AO1591" s="4">
        <v>4488708</v>
      </c>
      <c r="AP1591" s="13">
        <v>3409</v>
      </c>
      <c r="AQ1591" s="4">
        <v>4880708</v>
      </c>
      <c r="AR1591" s="13">
        <v>738.2</v>
      </c>
      <c r="AS1591" s="4">
        <v>31038502</v>
      </c>
      <c r="AT1591" s="13">
        <v>232.31</v>
      </c>
      <c r="AU1591" s="4">
        <v>2490387</v>
      </c>
      <c r="AV1591" s="13">
        <v>2458.25</v>
      </c>
      <c r="AW1591" s="4">
        <v>323333</v>
      </c>
      <c r="AX1591" s="13">
        <v>319.99</v>
      </c>
      <c r="AY1591" s="4">
        <v>2848501</v>
      </c>
      <c r="AZ1591" s="13">
        <v>199.19</v>
      </c>
      <c r="BA1591" s="4">
        <v>3017006</v>
      </c>
      <c r="BB1591" s="13">
        <v>61.58</v>
      </c>
      <c r="BC1591" s="4">
        <v>4539307</v>
      </c>
      <c r="BD1591" s="13">
        <v>115.92</v>
      </c>
      <c r="BE1591" s="4">
        <v>5924931</v>
      </c>
      <c r="BF1591" s="13">
        <v>148.47999999999999</v>
      </c>
      <c r="BG1591" s="4">
        <v>1177244</v>
      </c>
      <c r="BH1591" s="13">
        <v>131.6</v>
      </c>
      <c r="BI1591" s="4">
        <v>8217807</v>
      </c>
    </row>
    <row r="1592" spans="1:61" x14ac:dyDescent="0.35">
      <c r="A1592" s="1">
        <v>44313</v>
      </c>
      <c r="B1592" s="13">
        <v>134.38999999999999</v>
      </c>
      <c r="C1592" s="4">
        <v>66015804</v>
      </c>
      <c r="D1592" s="13">
        <v>261.97000000000003</v>
      </c>
      <c r="E1592" s="4">
        <v>31014213</v>
      </c>
      <c r="F1592" s="13">
        <v>615.27</v>
      </c>
      <c r="G1592" s="4">
        <v>4114325</v>
      </c>
      <c r="H1592" s="13">
        <v>466.35</v>
      </c>
      <c r="I1592" s="4">
        <v>1326721</v>
      </c>
      <c r="J1592" s="13">
        <v>75.22</v>
      </c>
      <c r="K1592" s="4">
        <v>9300188</v>
      </c>
      <c r="L1592" s="13">
        <v>234.21</v>
      </c>
      <c r="M1592" s="4">
        <v>3445222</v>
      </c>
      <c r="N1592" s="13">
        <v>85.21</v>
      </c>
      <c r="O1592" s="4">
        <v>61909865</v>
      </c>
      <c r="P1592" s="13">
        <v>517.32000000000005</v>
      </c>
      <c r="Q1592" s="4">
        <v>1944013</v>
      </c>
      <c r="R1592" s="13">
        <v>51.37</v>
      </c>
      <c r="S1592" s="4">
        <v>13600990</v>
      </c>
      <c r="T1592" s="13">
        <v>57.97</v>
      </c>
      <c r="U1592" s="4">
        <v>38167700</v>
      </c>
      <c r="V1592" s="13">
        <v>56.41</v>
      </c>
      <c r="W1592" s="4">
        <v>19278584</v>
      </c>
      <c r="X1592" s="13">
        <v>102.7</v>
      </c>
      <c r="Y1592" s="4">
        <v>6898931</v>
      </c>
      <c r="Z1592" s="13">
        <v>71.680000000000007</v>
      </c>
      <c r="AA1592" s="4">
        <v>2808807</v>
      </c>
      <c r="AB1592" s="13">
        <v>51.3</v>
      </c>
      <c r="AC1592" s="4">
        <v>8309570</v>
      </c>
      <c r="AD1592" s="13">
        <v>26.18</v>
      </c>
      <c r="AE1592" s="4">
        <v>13033495</v>
      </c>
      <c r="AF1592" s="13">
        <v>33.909999999999997</v>
      </c>
      <c r="AG1592" s="4">
        <v>1412661</v>
      </c>
      <c r="AH1592" s="13">
        <v>25.09</v>
      </c>
      <c r="AI1592" s="4">
        <v>13876017</v>
      </c>
      <c r="AJ1592" s="13">
        <v>78.099999999999994</v>
      </c>
      <c r="AK1592" s="4">
        <v>1955083</v>
      </c>
      <c r="AL1592" s="13">
        <v>17</v>
      </c>
      <c r="AM1592" s="4">
        <v>17613186</v>
      </c>
      <c r="AN1592" s="13">
        <v>53.89</v>
      </c>
      <c r="AO1592" s="4">
        <v>4867212</v>
      </c>
      <c r="AP1592" s="13">
        <v>3417.43</v>
      </c>
      <c r="AQ1592" s="4">
        <v>3827140</v>
      </c>
      <c r="AR1592" s="13">
        <v>704.74</v>
      </c>
      <c r="AS1592" s="4">
        <v>29436995</v>
      </c>
      <c r="AT1592" s="13">
        <v>234.98</v>
      </c>
      <c r="AU1592" s="4">
        <v>2623876</v>
      </c>
      <c r="AV1592" s="13">
        <v>2464.15</v>
      </c>
      <c r="AW1592" s="4">
        <v>220717</v>
      </c>
      <c r="AX1592" s="13">
        <v>320.58999999999997</v>
      </c>
      <c r="AY1592" s="4">
        <v>3335793</v>
      </c>
      <c r="AZ1592" s="13">
        <v>199.05</v>
      </c>
      <c r="BA1592" s="4">
        <v>3453852</v>
      </c>
      <c r="BB1592" s="13">
        <v>61.7</v>
      </c>
      <c r="BC1592" s="4">
        <v>5577552</v>
      </c>
      <c r="BD1592" s="13">
        <v>116.15</v>
      </c>
      <c r="BE1592" s="4">
        <v>7260927</v>
      </c>
      <c r="BF1592" s="13">
        <v>149.74</v>
      </c>
      <c r="BG1592" s="4">
        <v>1570704</v>
      </c>
      <c r="BH1592" s="13">
        <v>132.11000000000001</v>
      </c>
      <c r="BI1592" s="4">
        <v>5833092</v>
      </c>
    </row>
    <row r="1593" spans="1:61" x14ac:dyDescent="0.35">
      <c r="A1593" s="1">
        <v>44314</v>
      </c>
      <c r="B1593" s="13">
        <v>133.58000000000001</v>
      </c>
      <c r="C1593" s="4">
        <v>107760097</v>
      </c>
      <c r="D1593" s="13">
        <v>254.56</v>
      </c>
      <c r="E1593" s="4">
        <v>46903119</v>
      </c>
      <c r="F1593" s="13">
        <v>611.07000000000005</v>
      </c>
      <c r="G1593" s="4">
        <v>5235405</v>
      </c>
      <c r="H1593" s="13">
        <v>459.2</v>
      </c>
      <c r="I1593" s="4">
        <v>1593972</v>
      </c>
      <c r="J1593" s="13">
        <v>74.77</v>
      </c>
      <c r="K1593" s="4">
        <v>6107809</v>
      </c>
      <c r="L1593" s="13">
        <v>236.88</v>
      </c>
      <c r="M1593" s="4">
        <v>4274512</v>
      </c>
      <c r="N1593" s="13">
        <v>84.02</v>
      </c>
      <c r="O1593" s="4">
        <v>108920306</v>
      </c>
      <c r="P1593" s="13">
        <v>515.48</v>
      </c>
      <c r="Q1593" s="4">
        <v>1472191</v>
      </c>
      <c r="R1593" s="13">
        <v>51.11</v>
      </c>
      <c r="S1593" s="4">
        <v>14984035</v>
      </c>
      <c r="T1593" s="13">
        <v>57.62</v>
      </c>
      <c r="U1593" s="4">
        <v>30387352</v>
      </c>
      <c r="V1593" s="13">
        <v>58.11</v>
      </c>
      <c r="W1593" s="4">
        <v>24729795</v>
      </c>
      <c r="X1593" s="13">
        <v>105.22</v>
      </c>
      <c r="Y1593" s="4">
        <v>8718443</v>
      </c>
      <c r="Z1593" s="13">
        <v>74.98</v>
      </c>
      <c r="AA1593" s="4">
        <v>4677561</v>
      </c>
      <c r="AB1593" s="13">
        <v>53.04</v>
      </c>
      <c r="AC1593" s="4">
        <v>8897132</v>
      </c>
      <c r="AD1593" s="13">
        <v>27.36</v>
      </c>
      <c r="AE1593" s="4">
        <v>10643881</v>
      </c>
      <c r="AF1593" s="13">
        <v>34.53</v>
      </c>
      <c r="AG1593" s="4">
        <v>1872011</v>
      </c>
      <c r="AH1593" s="13">
        <v>26.1</v>
      </c>
      <c r="AI1593" s="4">
        <v>20740971</v>
      </c>
      <c r="AJ1593" s="13">
        <v>80.099999999999994</v>
      </c>
      <c r="AK1593" s="4">
        <v>2670651</v>
      </c>
      <c r="AL1593" s="13">
        <v>17.440000000000001</v>
      </c>
      <c r="AM1593" s="4">
        <v>20631637</v>
      </c>
      <c r="AN1593" s="13">
        <v>55.44</v>
      </c>
      <c r="AO1593" s="4">
        <v>5895986</v>
      </c>
      <c r="AP1593" s="13">
        <v>3458.5</v>
      </c>
      <c r="AQ1593" s="4">
        <v>4631884</v>
      </c>
      <c r="AR1593" s="13">
        <v>694.4</v>
      </c>
      <c r="AS1593" s="4">
        <v>22271047</v>
      </c>
      <c r="AT1593" s="13">
        <v>232.41</v>
      </c>
      <c r="AU1593" s="4">
        <v>2776969</v>
      </c>
      <c r="AV1593" s="13">
        <v>2505.1</v>
      </c>
      <c r="AW1593" s="4">
        <v>323513</v>
      </c>
      <c r="AX1593" s="13">
        <v>319.70999999999998</v>
      </c>
      <c r="AY1593" s="4">
        <v>2713438</v>
      </c>
      <c r="AZ1593" s="13">
        <v>196.06</v>
      </c>
      <c r="BA1593" s="4">
        <v>4939169</v>
      </c>
      <c r="BB1593" s="13">
        <v>62.32</v>
      </c>
      <c r="BC1593" s="4">
        <v>7814148</v>
      </c>
      <c r="BD1593" s="13">
        <v>112.4</v>
      </c>
      <c r="BE1593" s="4">
        <v>14793493</v>
      </c>
      <c r="BF1593" s="13">
        <v>149.44999999999999</v>
      </c>
      <c r="BG1593" s="4">
        <v>1230123</v>
      </c>
      <c r="BH1593" s="13">
        <v>130.71</v>
      </c>
      <c r="BI1593" s="4">
        <v>8195648</v>
      </c>
    </row>
    <row r="1594" spans="1:61" x14ac:dyDescent="0.35">
      <c r="A1594" s="1">
        <v>44315</v>
      </c>
      <c r="B1594" s="13">
        <v>133.47999999999999</v>
      </c>
      <c r="C1594" s="4">
        <v>151100953</v>
      </c>
      <c r="D1594" s="13">
        <v>252.51</v>
      </c>
      <c r="E1594" s="4">
        <v>40589023</v>
      </c>
      <c r="F1594" s="13">
        <v>612.99</v>
      </c>
      <c r="G1594" s="4">
        <v>4329912</v>
      </c>
      <c r="H1594" s="13">
        <v>466.29</v>
      </c>
      <c r="I1594" s="4">
        <v>1464994</v>
      </c>
      <c r="J1594" s="13">
        <v>75.87</v>
      </c>
      <c r="K1594" s="4">
        <v>7940387</v>
      </c>
      <c r="L1594" s="13">
        <v>234.36</v>
      </c>
      <c r="M1594" s="4">
        <v>4140803</v>
      </c>
      <c r="N1594" s="13">
        <v>83.91</v>
      </c>
      <c r="O1594" s="4">
        <v>51294528</v>
      </c>
      <c r="P1594" s="13">
        <v>516.09</v>
      </c>
      <c r="Q1594" s="4">
        <v>1592562</v>
      </c>
      <c r="R1594" s="13">
        <v>51.46</v>
      </c>
      <c r="S1594" s="4">
        <v>13916580</v>
      </c>
      <c r="T1594" s="13">
        <v>58.28</v>
      </c>
      <c r="U1594" s="4">
        <v>23290618</v>
      </c>
      <c r="V1594" s="13">
        <v>58.94</v>
      </c>
      <c r="W1594" s="4">
        <v>27318358</v>
      </c>
      <c r="X1594" s="13">
        <v>106.9</v>
      </c>
      <c r="Y1594" s="4">
        <v>9740270</v>
      </c>
      <c r="Z1594" s="13">
        <v>75.930000000000007</v>
      </c>
      <c r="AA1594" s="4">
        <v>2863432</v>
      </c>
      <c r="AB1594" s="13">
        <v>53.13</v>
      </c>
      <c r="AC1594" s="4">
        <v>9447142</v>
      </c>
      <c r="AD1594" s="13">
        <v>27.82</v>
      </c>
      <c r="AE1594" s="4">
        <v>13827865</v>
      </c>
      <c r="AF1594" s="13">
        <v>34.799999999999997</v>
      </c>
      <c r="AG1594" s="4">
        <v>2166824</v>
      </c>
      <c r="AH1594" s="13">
        <v>25.94</v>
      </c>
      <c r="AI1594" s="4">
        <v>18229984</v>
      </c>
      <c r="AJ1594" s="13">
        <v>81.12</v>
      </c>
      <c r="AK1594" s="4">
        <v>2814464</v>
      </c>
      <c r="AL1594" s="13">
        <v>17.29</v>
      </c>
      <c r="AM1594" s="4">
        <v>18165857</v>
      </c>
      <c r="AN1594" s="13">
        <v>56.04</v>
      </c>
      <c r="AO1594" s="4">
        <v>5505359</v>
      </c>
      <c r="AP1594" s="13">
        <v>3471.31</v>
      </c>
      <c r="AQ1594" s="4">
        <v>7682381</v>
      </c>
      <c r="AR1594" s="13">
        <v>677</v>
      </c>
      <c r="AS1594" s="4">
        <v>28845449</v>
      </c>
      <c r="AT1594" s="13">
        <v>235.21</v>
      </c>
      <c r="AU1594" s="4">
        <v>3146671</v>
      </c>
      <c r="AV1594" s="13">
        <v>2501.4299999999998</v>
      </c>
      <c r="AW1594" s="4">
        <v>218974</v>
      </c>
      <c r="AX1594" s="13">
        <v>325.33999999999997</v>
      </c>
      <c r="AY1594" s="4">
        <v>3261852</v>
      </c>
      <c r="AZ1594" s="13">
        <v>198.44</v>
      </c>
      <c r="BA1594" s="4">
        <v>3860273</v>
      </c>
      <c r="BB1594" s="13">
        <v>56.07</v>
      </c>
      <c r="BC1594" s="4">
        <v>31081972</v>
      </c>
      <c r="BD1594" s="13">
        <v>114.63</v>
      </c>
      <c r="BE1594" s="4">
        <v>8936555</v>
      </c>
      <c r="BF1594" s="13">
        <v>151.03</v>
      </c>
      <c r="BG1594" s="4">
        <v>1460727</v>
      </c>
      <c r="BH1594" s="13">
        <v>133.26</v>
      </c>
      <c r="BI1594" s="4">
        <v>6612461</v>
      </c>
    </row>
    <row r="1595" spans="1:61" x14ac:dyDescent="0.35">
      <c r="A1595" s="1">
        <v>44316</v>
      </c>
      <c r="B1595" s="13">
        <v>131.46</v>
      </c>
      <c r="C1595" s="4">
        <v>109839466</v>
      </c>
      <c r="D1595" s="13">
        <v>252.18</v>
      </c>
      <c r="E1595" s="4">
        <v>30945098</v>
      </c>
      <c r="F1595" s="13">
        <v>600.38</v>
      </c>
      <c r="G1595" s="4">
        <v>5047752</v>
      </c>
      <c r="H1595" s="13">
        <v>456.2</v>
      </c>
      <c r="I1595" s="4">
        <v>1936764</v>
      </c>
      <c r="J1595" s="13">
        <v>75.790000000000006</v>
      </c>
      <c r="K1595" s="4">
        <v>7825321</v>
      </c>
      <c r="L1595" s="13">
        <v>230.32</v>
      </c>
      <c r="M1595" s="4">
        <v>5024797</v>
      </c>
      <c r="N1595" s="13">
        <v>81.62</v>
      </c>
      <c r="O1595" s="4">
        <v>46601858</v>
      </c>
      <c r="P1595" s="13">
        <v>508.34</v>
      </c>
      <c r="Q1595" s="4">
        <v>1950559</v>
      </c>
      <c r="R1595" s="13">
        <v>50.91</v>
      </c>
      <c r="S1595" s="4">
        <v>19930545</v>
      </c>
      <c r="T1595" s="13">
        <v>57.53</v>
      </c>
      <c r="U1595" s="4">
        <v>30731840</v>
      </c>
      <c r="V1595" s="13">
        <v>57.24</v>
      </c>
      <c r="W1595" s="4">
        <v>30518360</v>
      </c>
      <c r="X1595" s="13">
        <v>103.07</v>
      </c>
      <c r="Y1595" s="4">
        <v>13729988</v>
      </c>
      <c r="Z1595" s="13">
        <v>73.64</v>
      </c>
      <c r="AA1595" s="4">
        <v>2467623</v>
      </c>
      <c r="AB1595" s="13">
        <v>51.14</v>
      </c>
      <c r="AC1595" s="4">
        <v>9448197</v>
      </c>
      <c r="AD1595" s="13">
        <v>27.05</v>
      </c>
      <c r="AE1595" s="4">
        <v>13237275</v>
      </c>
      <c r="AF1595" s="13">
        <v>34.69</v>
      </c>
      <c r="AG1595" s="4">
        <v>2260887</v>
      </c>
      <c r="AH1595" s="13">
        <v>25.36</v>
      </c>
      <c r="AI1595" s="4">
        <v>14842915</v>
      </c>
      <c r="AJ1595" s="13">
        <v>80.91</v>
      </c>
      <c r="AK1595" s="4">
        <v>3061354</v>
      </c>
      <c r="AL1595" s="13">
        <v>17.05</v>
      </c>
      <c r="AM1595" s="4">
        <v>16368521</v>
      </c>
      <c r="AN1595" s="13">
        <v>55.65</v>
      </c>
      <c r="AO1595" s="4">
        <v>4773025</v>
      </c>
      <c r="AP1595" s="13">
        <v>3467.42</v>
      </c>
      <c r="AQ1595" s="4">
        <v>7009346</v>
      </c>
      <c r="AR1595" s="13">
        <v>709.44</v>
      </c>
      <c r="AS1595" s="4">
        <v>40758722</v>
      </c>
      <c r="AT1595" s="13">
        <v>236.08</v>
      </c>
      <c r="AU1595" s="4">
        <v>2640589</v>
      </c>
      <c r="AV1595" s="13">
        <v>2466.08</v>
      </c>
      <c r="AW1595" s="4">
        <v>328219</v>
      </c>
      <c r="AX1595" s="13">
        <v>323.67</v>
      </c>
      <c r="AY1595" s="4">
        <v>3118747</v>
      </c>
      <c r="AZ1595" s="13">
        <v>196.25</v>
      </c>
      <c r="BA1595" s="4">
        <v>4255564</v>
      </c>
      <c r="BB1595" s="13">
        <v>55.79</v>
      </c>
      <c r="BC1595" s="4">
        <v>10069308</v>
      </c>
      <c r="BD1595" s="13">
        <v>114.49</v>
      </c>
      <c r="BE1595" s="4">
        <v>6478714</v>
      </c>
      <c r="BF1595" s="13">
        <v>148.52000000000001</v>
      </c>
      <c r="BG1595" s="4">
        <v>1759521</v>
      </c>
      <c r="BH1595" s="13">
        <v>132.62</v>
      </c>
      <c r="BI1595" s="4">
        <v>5643809</v>
      </c>
    </row>
    <row r="1596" spans="1:61" x14ac:dyDescent="0.35">
      <c r="A1596" s="1">
        <v>44319</v>
      </c>
      <c r="B1596" s="13">
        <v>132.54</v>
      </c>
      <c r="C1596" s="4">
        <v>75135100</v>
      </c>
      <c r="D1596" s="13">
        <v>251.86</v>
      </c>
      <c r="E1596" s="4">
        <v>19626568</v>
      </c>
      <c r="F1596" s="13">
        <v>593.47</v>
      </c>
      <c r="G1596" s="4">
        <v>5097796</v>
      </c>
      <c r="H1596" s="13">
        <v>450.14</v>
      </c>
      <c r="I1596" s="4">
        <v>1509765</v>
      </c>
      <c r="J1596" s="13">
        <v>77.33</v>
      </c>
      <c r="K1596" s="4">
        <v>15319639</v>
      </c>
      <c r="L1596" s="13">
        <v>223.76</v>
      </c>
      <c r="M1596" s="4">
        <v>5835707</v>
      </c>
      <c r="N1596" s="13">
        <v>78.55</v>
      </c>
      <c r="O1596" s="4">
        <v>66323268</v>
      </c>
      <c r="P1596" s="13">
        <v>503.46</v>
      </c>
      <c r="Q1596" s="4">
        <v>1458698</v>
      </c>
      <c r="R1596" s="13">
        <v>51.17</v>
      </c>
      <c r="S1596" s="4">
        <v>13465912</v>
      </c>
      <c r="T1596" s="13">
        <v>57.26</v>
      </c>
      <c r="U1596" s="4">
        <v>22281701</v>
      </c>
      <c r="V1596" s="13">
        <v>58.82</v>
      </c>
      <c r="W1596" s="4">
        <v>20509578</v>
      </c>
      <c r="X1596" s="13">
        <v>105.53</v>
      </c>
      <c r="Y1596" s="4">
        <v>7938125</v>
      </c>
      <c r="Z1596" s="13">
        <v>75.97</v>
      </c>
      <c r="AA1596" s="4">
        <v>3324647</v>
      </c>
      <c r="AB1596" s="13">
        <v>52.74</v>
      </c>
      <c r="AC1596" s="4">
        <v>9325063</v>
      </c>
      <c r="AD1596" s="13">
        <v>28.22</v>
      </c>
      <c r="AE1596" s="4">
        <v>12395636</v>
      </c>
      <c r="AF1596" s="13">
        <v>35.54</v>
      </c>
      <c r="AG1596" s="4">
        <v>2894737</v>
      </c>
      <c r="AH1596" s="13">
        <v>26.14</v>
      </c>
      <c r="AI1596" s="4">
        <v>13380910</v>
      </c>
      <c r="AJ1596" s="13">
        <v>83.94</v>
      </c>
      <c r="AK1596" s="4">
        <v>3078223</v>
      </c>
      <c r="AL1596" s="13">
        <v>17.260000000000002</v>
      </c>
      <c r="AM1596" s="4">
        <v>26985500</v>
      </c>
      <c r="AN1596" s="13">
        <v>57.16</v>
      </c>
      <c r="AO1596" s="4">
        <v>7066620</v>
      </c>
      <c r="AP1596" s="13">
        <v>3386.49</v>
      </c>
      <c r="AQ1596" s="4">
        <v>5875530</v>
      </c>
      <c r="AR1596" s="13">
        <v>684.9</v>
      </c>
      <c r="AS1596" s="4">
        <v>27043143</v>
      </c>
      <c r="AT1596" s="13">
        <v>235.56</v>
      </c>
      <c r="AU1596" s="4">
        <v>2458195</v>
      </c>
      <c r="AV1596" s="13">
        <v>2440.44</v>
      </c>
      <c r="AW1596" s="4">
        <v>190108</v>
      </c>
      <c r="AX1596" s="13">
        <v>330.27</v>
      </c>
      <c r="AY1596" s="4">
        <v>3683678</v>
      </c>
      <c r="AZ1596" s="13">
        <v>199.2</v>
      </c>
      <c r="BA1596" s="4">
        <v>4629549</v>
      </c>
      <c r="BB1596" s="13">
        <v>58.15</v>
      </c>
      <c r="BC1596" s="4">
        <v>12472619</v>
      </c>
      <c r="BD1596" s="13">
        <v>115.72</v>
      </c>
      <c r="BE1596" s="4">
        <v>5049806</v>
      </c>
      <c r="BF1596" s="13">
        <v>148.88999999999999</v>
      </c>
      <c r="BG1596" s="4">
        <v>1413483</v>
      </c>
      <c r="BH1596" s="13">
        <v>133.03</v>
      </c>
      <c r="BI1596" s="4">
        <v>5052987</v>
      </c>
    </row>
    <row r="1597" spans="1:61" x14ac:dyDescent="0.35">
      <c r="A1597" s="1">
        <v>44320</v>
      </c>
      <c r="B1597" s="13">
        <v>127.85</v>
      </c>
      <c r="C1597" s="4">
        <v>137564718</v>
      </c>
      <c r="D1597" s="13">
        <v>247.79</v>
      </c>
      <c r="E1597" s="4">
        <v>32756052</v>
      </c>
      <c r="F1597" s="13">
        <v>574.04999999999995</v>
      </c>
      <c r="G1597" s="4">
        <v>10133120</v>
      </c>
      <c r="H1597" s="13">
        <v>444.54</v>
      </c>
      <c r="I1597" s="4">
        <v>2349723</v>
      </c>
      <c r="J1597" s="13">
        <v>78.53</v>
      </c>
      <c r="K1597" s="4">
        <v>15316549</v>
      </c>
      <c r="L1597" s="13">
        <v>217.18</v>
      </c>
      <c r="M1597" s="4">
        <v>6727513</v>
      </c>
      <c r="N1597" s="13">
        <v>78.61</v>
      </c>
      <c r="O1597" s="4">
        <v>59194328</v>
      </c>
      <c r="P1597" s="13">
        <v>490.7</v>
      </c>
      <c r="Q1597" s="4">
        <v>2528948</v>
      </c>
      <c r="R1597" s="13">
        <v>50.71</v>
      </c>
      <c r="S1597" s="4">
        <v>18164789</v>
      </c>
      <c r="T1597" s="13">
        <v>56.9</v>
      </c>
      <c r="U1597" s="4">
        <v>35323622</v>
      </c>
      <c r="V1597" s="13">
        <v>59.19</v>
      </c>
      <c r="W1597" s="4">
        <v>23522218</v>
      </c>
      <c r="X1597" s="13">
        <v>106.11</v>
      </c>
      <c r="Y1597" s="4">
        <v>8704287</v>
      </c>
      <c r="Z1597" s="13">
        <v>75.010000000000005</v>
      </c>
      <c r="AA1597" s="4">
        <v>4649201</v>
      </c>
      <c r="AB1597" s="13">
        <v>52.57</v>
      </c>
      <c r="AC1597" s="4">
        <v>12834287</v>
      </c>
      <c r="AD1597" s="13">
        <v>28.39</v>
      </c>
      <c r="AE1597" s="4">
        <v>15195412</v>
      </c>
      <c r="AF1597" s="13">
        <v>35.479999999999997</v>
      </c>
      <c r="AG1597" s="4">
        <v>1853961</v>
      </c>
      <c r="AH1597" s="13">
        <v>25.86</v>
      </c>
      <c r="AI1597" s="4">
        <v>15044734</v>
      </c>
      <c r="AJ1597" s="13">
        <v>83.03</v>
      </c>
      <c r="AK1597" s="4">
        <v>2867576</v>
      </c>
      <c r="AL1597" s="13">
        <v>17.170000000000002</v>
      </c>
      <c r="AM1597" s="4">
        <v>14233050</v>
      </c>
      <c r="AN1597" s="13">
        <v>57.3</v>
      </c>
      <c r="AO1597" s="4">
        <v>7081662</v>
      </c>
      <c r="AP1597" s="13">
        <v>3311.87</v>
      </c>
      <c r="AQ1597" s="4">
        <v>5439449</v>
      </c>
      <c r="AR1597" s="13">
        <v>673.6</v>
      </c>
      <c r="AS1597" s="4">
        <v>29739319</v>
      </c>
      <c r="AT1597" s="13">
        <v>233.86</v>
      </c>
      <c r="AU1597" s="4">
        <v>2529912</v>
      </c>
      <c r="AV1597" s="13">
        <v>2382.94</v>
      </c>
      <c r="AW1597" s="4">
        <v>339356</v>
      </c>
      <c r="AX1597" s="13">
        <v>332.77</v>
      </c>
      <c r="AY1597" s="4">
        <v>3954400</v>
      </c>
      <c r="AZ1597" s="13">
        <v>200.3</v>
      </c>
      <c r="BA1597" s="4">
        <v>4150088</v>
      </c>
      <c r="BB1597" s="13">
        <v>57.69</v>
      </c>
      <c r="BC1597" s="4">
        <v>9736859</v>
      </c>
      <c r="BD1597" s="13">
        <v>114.11</v>
      </c>
      <c r="BE1597" s="4">
        <v>6265098</v>
      </c>
      <c r="BF1597" s="13">
        <v>147.61000000000001</v>
      </c>
      <c r="BG1597" s="4">
        <v>1794781</v>
      </c>
      <c r="BH1597" s="13">
        <v>131.55000000000001</v>
      </c>
      <c r="BI1597" s="4">
        <v>6129539</v>
      </c>
    </row>
    <row r="1598" spans="1:61" x14ac:dyDescent="0.35">
      <c r="A1598" s="1">
        <v>44321</v>
      </c>
      <c r="B1598" s="13">
        <v>128.1</v>
      </c>
      <c r="C1598" s="4">
        <v>84000900</v>
      </c>
      <c r="D1598" s="13">
        <v>246.47</v>
      </c>
      <c r="E1598" s="4">
        <v>21901325</v>
      </c>
      <c r="F1598" s="13">
        <v>578.34</v>
      </c>
      <c r="G1598" s="4">
        <v>7300576</v>
      </c>
      <c r="H1598" s="13">
        <v>443.83</v>
      </c>
      <c r="I1598" s="4">
        <v>1638981</v>
      </c>
      <c r="J1598" s="13">
        <v>79.19</v>
      </c>
      <c r="K1598" s="4">
        <v>12121945</v>
      </c>
      <c r="L1598" s="13">
        <v>215.4</v>
      </c>
      <c r="M1598" s="4">
        <v>4205781</v>
      </c>
      <c r="N1598" s="13">
        <v>77.83</v>
      </c>
      <c r="O1598" s="4">
        <v>42310154</v>
      </c>
      <c r="P1598" s="13">
        <v>486.69</v>
      </c>
      <c r="Q1598" s="4">
        <v>1875287</v>
      </c>
      <c r="R1598" s="13">
        <v>51.13</v>
      </c>
      <c r="S1598" s="4">
        <v>16205349</v>
      </c>
      <c r="T1598" s="13">
        <v>56.85</v>
      </c>
      <c r="U1598" s="4">
        <v>21001931</v>
      </c>
      <c r="V1598" s="13">
        <v>60.97</v>
      </c>
      <c r="W1598" s="4">
        <v>31526221</v>
      </c>
      <c r="X1598" s="13">
        <v>108.96</v>
      </c>
      <c r="Y1598" s="4">
        <v>12872352</v>
      </c>
      <c r="Z1598" s="13">
        <v>76.709999999999994</v>
      </c>
      <c r="AA1598" s="4">
        <v>7966687</v>
      </c>
      <c r="AB1598" s="13">
        <v>55.44</v>
      </c>
      <c r="AC1598" s="4">
        <v>12715325</v>
      </c>
      <c r="AD1598" s="13">
        <v>30.34</v>
      </c>
      <c r="AE1598" s="4">
        <v>22805359</v>
      </c>
      <c r="AF1598" s="13">
        <v>36.43</v>
      </c>
      <c r="AG1598" s="4">
        <v>1962588</v>
      </c>
      <c r="AH1598" s="13">
        <v>27.05</v>
      </c>
      <c r="AI1598" s="4">
        <v>19853071</v>
      </c>
      <c r="AJ1598" s="13">
        <v>84.99</v>
      </c>
      <c r="AK1598" s="4">
        <v>2899858</v>
      </c>
      <c r="AL1598" s="13">
        <v>17.510000000000002</v>
      </c>
      <c r="AM1598" s="4">
        <v>19493610</v>
      </c>
      <c r="AN1598" s="13">
        <v>59.37</v>
      </c>
      <c r="AO1598" s="4">
        <v>8731951</v>
      </c>
      <c r="AP1598" s="13">
        <v>3270.54</v>
      </c>
      <c r="AQ1598" s="4">
        <v>3711308</v>
      </c>
      <c r="AR1598" s="13">
        <v>670.94</v>
      </c>
      <c r="AS1598" s="4">
        <v>21901894</v>
      </c>
      <c r="AT1598" s="13">
        <v>235.04</v>
      </c>
      <c r="AU1598" s="4">
        <v>2069981</v>
      </c>
      <c r="AV1598" s="13">
        <v>2337.92</v>
      </c>
      <c r="AW1598" s="4">
        <v>381799</v>
      </c>
      <c r="AX1598" s="13">
        <v>332.05</v>
      </c>
      <c r="AY1598" s="4">
        <v>3227226</v>
      </c>
      <c r="AZ1598" s="13">
        <v>200</v>
      </c>
      <c r="BA1598" s="4">
        <v>3715334</v>
      </c>
      <c r="BB1598" s="13">
        <v>58.24</v>
      </c>
      <c r="BC1598" s="4">
        <v>7002822</v>
      </c>
      <c r="BD1598" s="13">
        <v>113.48</v>
      </c>
      <c r="BE1598" s="4">
        <v>4677689</v>
      </c>
      <c r="BF1598" s="13">
        <v>144.51</v>
      </c>
      <c r="BG1598" s="4">
        <v>1854890</v>
      </c>
      <c r="BH1598" s="13">
        <v>132.21</v>
      </c>
      <c r="BI1598" s="4">
        <v>6234220</v>
      </c>
    </row>
    <row r="1599" spans="1:61" x14ac:dyDescent="0.35">
      <c r="A1599" s="1">
        <v>44322</v>
      </c>
      <c r="B1599" s="13">
        <v>129.74</v>
      </c>
      <c r="C1599" s="4">
        <v>78128334</v>
      </c>
      <c r="D1599" s="13">
        <v>249.73</v>
      </c>
      <c r="E1599" s="4">
        <v>26491085</v>
      </c>
      <c r="F1599" s="13">
        <v>580.91999999999996</v>
      </c>
      <c r="G1599" s="4">
        <v>4834523</v>
      </c>
      <c r="H1599" s="13">
        <v>448.58</v>
      </c>
      <c r="I1599" s="4">
        <v>1349637</v>
      </c>
      <c r="J1599" s="13">
        <v>79.739999999999995</v>
      </c>
      <c r="K1599" s="4">
        <v>14089717</v>
      </c>
      <c r="L1599" s="13">
        <v>218.05</v>
      </c>
      <c r="M1599" s="4">
        <v>5200021</v>
      </c>
      <c r="N1599" s="13">
        <v>77.89</v>
      </c>
      <c r="O1599" s="4">
        <v>38661325</v>
      </c>
      <c r="P1599" s="13">
        <v>483.61</v>
      </c>
      <c r="Q1599" s="4">
        <v>2537227</v>
      </c>
      <c r="R1599" s="13">
        <v>52.44</v>
      </c>
      <c r="S1599" s="4">
        <v>27106820</v>
      </c>
      <c r="T1599" s="13">
        <v>57.19</v>
      </c>
      <c r="U1599" s="4">
        <v>25529252</v>
      </c>
      <c r="V1599" s="13">
        <v>61.55</v>
      </c>
      <c r="W1599" s="4">
        <v>26836752</v>
      </c>
      <c r="X1599" s="13">
        <v>109.02</v>
      </c>
      <c r="Y1599" s="4">
        <v>9654939</v>
      </c>
      <c r="Z1599" s="13">
        <v>76.98</v>
      </c>
      <c r="AA1599" s="4">
        <v>4740450</v>
      </c>
      <c r="AB1599" s="13">
        <v>55.7</v>
      </c>
      <c r="AC1599" s="4">
        <v>9648243</v>
      </c>
      <c r="AD1599" s="13">
        <v>30.73</v>
      </c>
      <c r="AE1599" s="4">
        <v>15034813</v>
      </c>
      <c r="AF1599" s="13">
        <v>37.159999999999997</v>
      </c>
      <c r="AG1599" s="4">
        <v>3166029</v>
      </c>
      <c r="AH1599" s="13">
        <v>26.65</v>
      </c>
      <c r="AI1599" s="4">
        <v>14458227</v>
      </c>
      <c r="AJ1599" s="13">
        <v>85.61</v>
      </c>
      <c r="AK1599" s="4">
        <v>1661248</v>
      </c>
      <c r="AL1599" s="13">
        <v>17.649999999999999</v>
      </c>
      <c r="AM1599" s="4">
        <v>11319529</v>
      </c>
      <c r="AN1599" s="13">
        <v>59.46</v>
      </c>
      <c r="AO1599" s="4">
        <v>7405592</v>
      </c>
      <c r="AP1599" s="13">
        <v>3306.37</v>
      </c>
      <c r="AQ1599" s="4">
        <v>4447696</v>
      </c>
      <c r="AR1599" s="13">
        <v>663.54</v>
      </c>
      <c r="AS1599" s="4">
        <v>27784619</v>
      </c>
      <c r="AT1599" s="13">
        <v>234.86</v>
      </c>
      <c r="AU1599" s="4">
        <v>1832704</v>
      </c>
      <c r="AV1599" s="13">
        <v>2279.35</v>
      </c>
      <c r="AW1599" s="4">
        <v>432716</v>
      </c>
      <c r="AX1599" s="13">
        <v>337.58</v>
      </c>
      <c r="AY1599" s="4">
        <v>3539581</v>
      </c>
      <c r="AZ1599" s="13">
        <v>205.94</v>
      </c>
      <c r="BA1599" s="4">
        <v>4525204</v>
      </c>
      <c r="BB1599" s="13">
        <v>58.82</v>
      </c>
      <c r="BC1599" s="4">
        <v>7583007</v>
      </c>
      <c r="BD1599" s="13">
        <v>114.74</v>
      </c>
      <c r="BE1599" s="4">
        <v>4113286</v>
      </c>
      <c r="BF1599" s="13">
        <v>142.59</v>
      </c>
      <c r="BG1599" s="4">
        <v>2180456</v>
      </c>
      <c r="BH1599" s="13">
        <v>133.49</v>
      </c>
      <c r="BI1599" s="4">
        <v>5200987</v>
      </c>
    </row>
    <row r="1600" spans="1:61" x14ac:dyDescent="0.35">
      <c r="A1600" s="1">
        <v>44323</v>
      </c>
      <c r="B1600" s="13">
        <v>130.21</v>
      </c>
      <c r="C1600" s="4">
        <v>78973273</v>
      </c>
      <c r="D1600" s="13">
        <v>252.46</v>
      </c>
      <c r="E1600" s="4">
        <v>27032912</v>
      </c>
      <c r="F1600" s="13">
        <v>592.49</v>
      </c>
      <c r="G1600" s="4">
        <v>5733183</v>
      </c>
      <c r="H1600" s="13">
        <v>452.58</v>
      </c>
      <c r="I1600" s="4">
        <v>1171164</v>
      </c>
      <c r="J1600" s="13">
        <v>80.400000000000006</v>
      </c>
      <c r="K1600" s="4">
        <v>14073449</v>
      </c>
      <c r="L1600" s="13">
        <v>216.5</v>
      </c>
      <c r="M1600" s="4">
        <v>5774748</v>
      </c>
      <c r="N1600" s="13">
        <v>78.81</v>
      </c>
      <c r="O1600" s="4">
        <v>36954179</v>
      </c>
      <c r="P1600" s="13">
        <v>488.73</v>
      </c>
      <c r="Q1600" s="4">
        <v>1632407</v>
      </c>
      <c r="R1600" s="13">
        <v>53.43</v>
      </c>
      <c r="S1600" s="4">
        <v>24146008</v>
      </c>
      <c r="T1600" s="13">
        <v>57.67</v>
      </c>
      <c r="U1600" s="4">
        <v>19959041</v>
      </c>
      <c r="V1600" s="13">
        <v>62.43</v>
      </c>
      <c r="W1600" s="4">
        <v>33610609</v>
      </c>
      <c r="X1600" s="13">
        <v>110.02</v>
      </c>
      <c r="Y1600" s="4">
        <v>10273022</v>
      </c>
      <c r="Z1600" s="13">
        <v>83.1</v>
      </c>
      <c r="AA1600" s="4">
        <v>7297417</v>
      </c>
      <c r="AB1600" s="13">
        <v>57.1</v>
      </c>
      <c r="AC1600" s="4">
        <v>9645522</v>
      </c>
      <c r="AD1600" s="13">
        <v>31.89</v>
      </c>
      <c r="AE1600" s="4">
        <v>16483417</v>
      </c>
      <c r="AF1600" s="13">
        <v>38.229999999999997</v>
      </c>
      <c r="AG1600" s="4">
        <v>2115819</v>
      </c>
      <c r="AH1600" s="13">
        <v>27.39</v>
      </c>
      <c r="AI1600" s="4">
        <v>17631399</v>
      </c>
      <c r="AJ1600" s="13">
        <v>86.04</v>
      </c>
      <c r="AK1600" s="4">
        <v>1894905</v>
      </c>
      <c r="AL1600" s="13">
        <v>17.84</v>
      </c>
      <c r="AM1600" s="4">
        <v>13366116</v>
      </c>
      <c r="AN1600" s="13">
        <v>60</v>
      </c>
      <c r="AO1600" s="4">
        <v>8178374</v>
      </c>
      <c r="AP1600" s="13">
        <v>3291.61</v>
      </c>
      <c r="AQ1600" s="4">
        <v>4710276</v>
      </c>
      <c r="AR1600" s="13">
        <v>672.37</v>
      </c>
      <c r="AS1600" s="4">
        <v>23469172</v>
      </c>
      <c r="AT1600" s="13">
        <v>234.84</v>
      </c>
      <c r="AU1600" s="4">
        <v>1406816</v>
      </c>
      <c r="AV1600" s="13">
        <v>2327.08</v>
      </c>
      <c r="AW1600" s="4">
        <v>381586</v>
      </c>
      <c r="AX1600" s="13">
        <v>339.25</v>
      </c>
      <c r="AY1600" s="4">
        <v>2998274</v>
      </c>
      <c r="AZ1600" s="13">
        <v>208.4</v>
      </c>
      <c r="BA1600" s="4">
        <v>3695125</v>
      </c>
      <c r="BB1600" s="13">
        <v>59.78</v>
      </c>
      <c r="BC1600" s="4">
        <v>10347461</v>
      </c>
      <c r="BD1600" s="13">
        <v>114.34</v>
      </c>
      <c r="BE1600" s="4">
        <v>4867501</v>
      </c>
      <c r="BF1600" s="13">
        <v>146.69</v>
      </c>
      <c r="BG1600" s="4">
        <v>2969160</v>
      </c>
      <c r="BH1600" s="13">
        <v>137.81</v>
      </c>
      <c r="BI1600" s="4">
        <v>10566670</v>
      </c>
    </row>
    <row r="1601" spans="1:61" x14ac:dyDescent="0.35">
      <c r="A1601" s="1">
        <v>44326</v>
      </c>
      <c r="B1601" s="13">
        <v>126.85</v>
      </c>
      <c r="C1601" s="4">
        <v>88071229</v>
      </c>
      <c r="D1601" s="13">
        <v>247.18</v>
      </c>
      <c r="E1601" s="4">
        <v>29299890</v>
      </c>
      <c r="F1601" s="13">
        <v>570.63</v>
      </c>
      <c r="G1601" s="4">
        <v>6722595</v>
      </c>
      <c r="H1601" s="13">
        <v>436.1</v>
      </c>
      <c r="I1601" s="4">
        <v>2523850</v>
      </c>
      <c r="J1601" s="13">
        <v>80.150000000000006</v>
      </c>
      <c r="K1601" s="4">
        <v>17356662</v>
      </c>
      <c r="L1601" s="13">
        <v>213.89</v>
      </c>
      <c r="M1601" s="4">
        <v>5263698</v>
      </c>
      <c r="N1601" s="13">
        <v>75.989999999999995</v>
      </c>
      <c r="O1601" s="4">
        <v>45134490</v>
      </c>
      <c r="P1601" s="13">
        <v>479.38</v>
      </c>
      <c r="Q1601" s="4">
        <v>1970931</v>
      </c>
      <c r="R1601" s="13">
        <v>53.16</v>
      </c>
      <c r="S1601" s="4">
        <v>23845556</v>
      </c>
      <c r="T1601" s="13">
        <v>55.97</v>
      </c>
      <c r="U1601" s="4">
        <v>35046472</v>
      </c>
      <c r="V1601" s="13">
        <v>62.58</v>
      </c>
      <c r="W1601" s="4">
        <v>31956561</v>
      </c>
      <c r="X1601" s="13">
        <v>109.57</v>
      </c>
      <c r="Y1601" s="4">
        <v>13586538</v>
      </c>
      <c r="Z1601" s="13">
        <v>84.55</v>
      </c>
      <c r="AA1601" s="4">
        <v>5567834</v>
      </c>
      <c r="AB1601" s="13">
        <v>57</v>
      </c>
      <c r="AC1601" s="4">
        <v>8801719</v>
      </c>
      <c r="AD1601" s="13">
        <v>31.63</v>
      </c>
      <c r="AE1601" s="4">
        <v>16905901</v>
      </c>
      <c r="AF1601" s="13">
        <v>37.729999999999997</v>
      </c>
      <c r="AG1601" s="4">
        <v>1806015</v>
      </c>
      <c r="AH1601" s="13">
        <v>26.63</v>
      </c>
      <c r="AI1601" s="4">
        <v>19188308</v>
      </c>
      <c r="AJ1601" s="13">
        <v>85.59</v>
      </c>
      <c r="AK1601" s="4">
        <v>2567358</v>
      </c>
      <c r="AL1601" s="13">
        <v>18.25</v>
      </c>
      <c r="AM1601" s="4">
        <v>20002181</v>
      </c>
      <c r="AN1601" s="13">
        <v>59.81</v>
      </c>
      <c r="AO1601" s="4">
        <v>6884634</v>
      </c>
      <c r="AP1601" s="13">
        <v>3190.49</v>
      </c>
      <c r="AQ1601" s="4">
        <v>5838603</v>
      </c>
      <c r="AR1601" s="13">
        <v>629.04</v>
      </c>
      <c r="AS1601" s="4">
        <v>31392417</v>
      </c>
      <c r="AT1601" s="13">
        <v>237.11</v>
      </c>
      <c r="AU1601" s="4">
        <v>2031468</v>
      </c>
      <c r="AV1601" s="13">
        <v>2263.1</v>
      </c>
      <c r="AW1601" s="4">
        <v>382940</v>
      </c>
      <c r="AX1601" s="13">
        <v>341.12</v>
      </c>
      <c r="AY1601" s="4">
        <v>4840551</v>
      </c>
      <c r="AZ1601" s="13">
        <v>211.31</v>
      </c>
      <c r="BA1601" s="4">
        <v>4476915</v>
      </c>
      <c r="BB1601" s="13">
        <v>61.44</v>
      </c>
      <c r="BC1601" s="4">
        <v>11628704</v>
      </c>
      <c r="BD1601" s="13">
        <v>114.3</v>
      </c>
      <c r="BE1601" s="4">
        <v>5759483</v>
      </c>
      <c r="BF1601" s="13">
        <v>140.66</v>
      </c>
      <c r="BG1601" s="4">
        <v>4140799</v>
      </c>
      <c r="BH1601" s="13">
        <v>136.4</v>
      </c>
      <c r="BI1601" s="4">
        <v>5669327</v>
      </c>
    </row>
    <row r="1602" spans="1:61" x14ac:dyDescent="0.35">
      <c r="A1602" s="1">
        <v>44327</v>
      </c>
      <c r="B1602" s="13">
        <v>125.91</v>
      </c>
      <c r="C1602" s="4">
        <v>126142826</v>
      </c>
      <c r="D1602" s="13">
        <v>246.23</v>
      </c>
      <c r="E1602" s="4">
        <v>33641589</v>
      </c>
      <c r="F1602" s="13">
        <v>572.25</v>
      </c>
      <c r="G1602" s="4">
        <v>7139634</v>
      </c>
      <c r="H1602" s="13">
        <v>440.07</v>
      </c>
      <c r="I1602" s="4">
        <v>1788913</v>
      </c>
      <c r="J1602" s="13">
        <v>77.69</v>
      </c>
      <c r="K1602" s="4">
        <v>12980394</v>
      </c>
      <c r="L1602" s="13">
        <v>215.56</v>
      </c>
      <c r="M1602" s="4">
        <v>6097853</v>
      </c>
      <c r="N1602" s="13">
        <v>76.83</v>
      </c>
      <c r="O1602" s="4">
        <v>51008239</v>
      </c>
      <c r="P1602" s="13">
        <v>485.19</v>
      </c>
      <c r="Q1602" s="4">
        <v>2293963</v>
      </c>
      <c r="R1602" s="13">
        <v>52.83</v>
      </c>
      <c r="S1602" s="4">
        <v>20220914</v>
      </c>
      <c r="T1602" s="13">
        <v>55.04</v>
      </c>
      <c r="U1602" s="4">
        <v>35968053</v>
      </c>
      <c r="V1602" s="13">
        <v>60.59</v>
      </c>
      <c r="W1602" s="4">
        <v>34563768</v>
      </c>
      <c r="X1602" s="13">
        <v>106.7</v>
      </c>
      <c r="Y1602" s="4">
        <v>12754775</v>
      </c>
      <c r="Z1602" s="13">
        <v>82.14</v>
      </c>
      <c r="AA1602" s="4">
        <v>4977914</v>
      </c>
      <c r="AB1602" s="13">
        <v>55.72</v>
      </c>
      <c r="AC1602" s="4">
        <v>9741371</v>
      </c>
      <c r="AD1602" s="13">
        <v>31.26</v>
      </c>
      <c r="AE1602" s="4">
        <v>18232847</v>
      </c>
      <c r="AF1602" s="13">
        <v>37.549999999999997</v>
      </c>
      <c r="AG1602" s="4">
        <v>2313879</v>
      </c>
      <c r="AH1602" s="13">
        <v>24.53</v>
      </c>
      <c r="AI1602" s="4">
        <v>30525035</v>
      </c>
      <c r="AJ1602" s="13">
        <v>83.63</v>
      </c>
      <c r="AK1602" s="4">
        <v>2450652</v>
      </c>
      <c r="AL1602" s="13">
        <v>17.97</v>
      </c>
      <c r="AM1602" s="4">
        <v>17357349</v>
      </c>
      <c r="AN1602" s="13">
        <v>58.64</v>
      </c>
      <c r="AO1602" s="4">
        <v>5801405</v>
      </c>
      <c r="AP1602" s="13">
        <v>3223.91</v>
      </c>
      <c r="AQ1602" s="4">
        <v>4619781</v>
      </c>
      <c r="AR1602" s="13">
        <v>617.20000000000005</v>
      </c>
      <c r="AS1602" s="4">
        <v>46503896</v>
      </c>
      <c r="AT1602" s="13">
        <v>233.86</v>
      </c>
      <c r="AU1602" s="4">
        <v>3028848</v>
      </c>
      <c r="AV1602" s="13">
        <v>2247.6799999999998</v>
      </c>
      <c r="AW1602" s="4">
        <v>418898</v>
      </c>
      <c r="AX1602" s="13">
        <v>330.66</v>
      </c>
      <c r="AY1602" s="4">
        <v>5500874</v>
      </c>
      <c r="AZ1602" s="13">
        <v>205.34</v>
      </c>
      <c r="BA1602" s="4">
        <v>4449217</v>
      </c>
      <c r="BB1602" s="13">
        <v>60.43</v>
      </c>
      <c r="BC1602" s="4">
        <v>11344451</v>
      </c>
      <c r="BD1602" s="13">
        <v>113.55</v>
      </c>
      <c r="BE1602" s="4">
        <v>7775369</v>
      </c>
      <c r="BF1602" s="13">
        <v>141.71</v>
      </c>
      <c r="BG1602" s="4">
        <v>3166657</v>
      </c>
      <c r="BH1602" s="13">
        <v>137.12</v>
      </c>
      <c r="BI1602" s="4">
        <v>8045369</v>
      </c>
    </row>
    <row r="1603" spans="1:61" x14ac:dyDescent="0.35">
      <c r="A1603" s="1">
        <v>44328</v>
      </c>
      <c r="B1603" s="13">
        <v>122.77</v>
      </c>
      <c r="C1603" s="4">
        <v>112172282</v>
      </c>
      <c r="D1603" s="13">
        <v>239</v>
      </c>
      <c r="E1603" s="4">
        <v>36684370</v>
      </c>
      <c r="F1603" s="13">
        <v>550.34</v>
      </c>
      <c r="G1603" s="4">
        <v>7585233</v>
      </c>
      <c r="H1603" s="13">
        <v>422.38</v>
      </c>
      <c r="I1603" s="4">
        <v>2994319</v>
      </c>
      <c r="J1603" s="13">
        <v>76.75</v>
      </c>
      <c r="K1603" s="4">
        <v>12302575</v>
      </c>
      <c r="L1603" s="13">
        <v>210.54</v>
      </c>
      <c r="M1603" s="4">
        <v>5482463</v>
      </c>
      <c r="N1603" s="13">
        <v>74.64</v>
      </c>
      <c r="O1603" s="4">
        <v>42531423</v>
      </c>
      <c r="P1603" s="13">
        <v>472.09</v>
      </c>
      <c r="Q1603" s="4">
        <v>2399059</v>
      </c>
      <c r="R1603" s="13">
        <v>51.6</v>
      </c>
      <c r="S1603" s="4">
        <v>22123313</v>
      </c>
      <c r="T1603" s="13">
        <v>53.62</v>
      </c>
      <c r="U1603" s="4">
        <v>30232253</v>
      </c>
      <c r="V1603" s="13">
        <v>60.04</v>
      </c>
      <c r="W1603" s="4">
        <v>34426479</v>
      </c>
      <c r="X1603" s="13">
        <v>107.37</v>
      </c>
      <c r="Y1603" s="4">
        <v>11661875</v>
      </c>
      <c r="Z1603" s="13">
        <v>81.36</v>
      </c>
      <c r="AA1603" s="4">
        <v>4693895</v>
      </c>
      <c r="AB1603" s="13">
        <v>55.69</v>
      </c>
      <c r="AC1603" s="4">
        <v>7925083</v>
      </c>
      <c r="AD1603" s="13">
        <v>32.1</v>
      </c>
      <c r="AE1603" s="4">
        <v>23375446</v>
      </c>
      <c r="AF1603" s="13">
        <v>37.75</v>
      </c>
      <c r="AG1603" s="4">
        <v>1867743</v>
      </c>
      <c r="AH1603" s="13">
        <v>25.12</v>
      </c>
      <c r="AI1603" s="4">
        <v>26921896</v>
      </c>
      <c r="AJ1603" s="13">
        <v>85.34</v>
      </c>
      <c r="AK1603" s="4">
        <v>3060622</v>
      </c>
      <c r="AL1603" s="13">
        <v>18.100000000000001</v>
      </c>
      <c r="AM1603" s="4">
        <v>16403626</v>
      </c>
      <c r="AN1603" s="13">
        <v>58.97</v>
      </c>
      <c r="AO1603" s="4">
        <v>7541598</v>
      </c>
      <c r="AP1603" s="13">
        <v>3151.94</v>
      </c>
      <c r="AQ1603" s="4">
        <v>4936410</v>
      </c>
      <c r="AR1603" s="13">
        <v>589.89</v>
      </c>
      <c r="AS1603" s="4">
        <v>33823646</v>
      </c>
      <c r="AT1603" s="13">
        <v>227.94</v>
      </c>
      <c r="AU1603" s="4">
        <v>3198197</v>
      </c>
      <c r="AV1603" s="13">
        <v>2172.25</v>
      </c>
      <c r="AW1603" s="4">
        <v>417198</v>
      </c>
      <c r="AX1603" s="13">
        <v>317</v>
      </c>
      <c r="AY1603" s="4">
        <v>5821980</v>
      </c>
      <c r="AZ1603" s="13">
        <v>195.54</v>
      </c>
      <c r="BA1603" s="4">
        <v>5406645</v>
      </c>
      <c r="BB1603" s="13">
        <v>58.28</v>
      </c>
      <c r="BC1603" s="4">
        <v>8763051</v>
      </c>
      <c r="BD1603" s="13">
        <v>109.79</v>
      </c>
      <c r="BE1603" s="4">
        <v>7965263</v>
      </c>
      <c r="BF1603" s="13">
        <v>135.94</v>
      </c>
      <c r="BG1603" s="4">
        <v>2761998</v>
      </c>
      <c r="BH1603" s="13">
        <v>133.38999999999999</v>
      </c>
      <c r="BI1603" s="4">
        <v>5865117</v>
      </c>
    </row>
    <row r="1604" spans="1:61" x14ac:dyDescent="0.35">
      <c r="A1604" s="1">
        <v>44329</v>
      </c>
      <c r="B1604" s="13">
        <v>124.97</v>
      </c>
      <c r="C1604" s="4">
        <v>105861339</v>
      </c>
      <c r="D1604" s="13">
        <v>243.03</v>
      </c>
      <c r="E1604" s="4">
        <v>29624298</v>
      </c>
      <c r="F1604" s="13">
        <v>546.61</v>
      </c>
      <c r="G1604" s="4">
        <v>7143187</v>
      </c>
      <c r="H1604" s="13">
        <v>430.6</v>
      </c>
      <c r="I1604" s="4">
        <v>2184221</v>
      </c>
      <c r="J1604" s="13">
        <v>78.14</v>
      </c>
      <c r="K1604" s="4">
        <v>11399492</v>
      </c>
      <c r="L1604" s="13">
        <v>211.86</v>
      </c>
      <c r="M1604" s="4">
        <v>5337992</v>
      </c>
      <c r="N1604" s="13">
        <v>73.09</v>
      </c>
      <c r="O1604" s="4">
        <v>48646754</v>
      </c>
      <c r="P1604" s="13">
        <v>474.16</v>
      </c>
      <c r="Q1604" s="4">
        <v>1996532</v>
      </c>
      <c r="R1604" s="13">
        <v>52.49</v>
      </c>
      <c r="S1604" s="4">
        <v>15868663</v>
      </c>
      <c r="T1604" s="13">
        <v>54.01</v>
      </c>
      <c r="U1604" s="4">
        <v>29192470</v>
      </c>
      <c r="V1604" s="13">
        <v>59.3</v>
      </c>
      <c r="W1604" s="4">
        <v>24268233</v>
      </c>
      <c r="X1604" s="13">
        <v>106.68</v>
      </c>
      <c r="Y1604" s="4">
        <v>9712944</v>
      </c>
      <c r="Z1604" s="13">
        <v>79.58</v>
      </c>
      <c r="AA1604" s="4">
        <v>3427386</v>
      </c>
      <c r="AB1604" s="13">
        <v>54.24</v>
      </c>
      <c r="AC1604" s="4">
        <v>7583669</v>
      </c>
      <c r="AD1604" s="13">
        <v>31.76</v>
      </c>
      <c r="AE1604" s="4">
        <v>16386469</v>
      </c>
      <c r="AF1604" s="13">
        <v>37.479999999999997</v>
      </c>
      <c r="AG1604" s="4">
        <v>1798709</v>
      </c>
      <c r="AH1604" s="13">
        <v>23.71</v>
      </c>
      <c r="AI1604" s="4">
        <v>20686376</v>
      </c>
      <c r="AJ1604" s="13">
        <v>84.35</v>
      </c>
      <c r="AK1604" s="4">
        <v>2265275</v>
      </c>
      <c r="AL1604" s="13">
        <v>18.02</v>
      </c>
      <c r="AM1604" s="4">
        <v>13678180</v>
      </c>
      <c r="AN1604" s="13">
        <v>58.78</v>
      </c>
      <c r="AO1604" s="4">
        <v>5492179</v>
      </c>
      <c r="AP1604" s="13">
        <v>3161.47</v>
      </c>
      <c r="AQ1604" s="4">
        <v>3356877</v>
      </c>
      <c r="AR1604" s="13">
        <v>571.69000000000005</v>
      </c>
      <c r="AS1604" s="4">
        <v>44184916</v>
      </c>
      <c r="AT1604" s="13">
        <v>229.77</v>
      </c>
      <c r="AU1604" s="4">
        <v>2819534</v>
      </c>
      <c r="AV1604" s="13">
        <v>2207.27</v>
      </c>
      <c r="AW1604" s="4">
        <v>299554</v>
      </c>
      <c r="AX1604" s="13">
        <v>325.42</v>
      </c>
      <c r="AY1604" s="4">
        <v>5161694</v>
      </c>
      <c r="AZ1604" s="13">
        <v>200.34</v>
      </c>
      <c r="BA1604" s="4">
        <v>4495509</v>
      </c>
      <c r="BB1604" s="13">
        <v>58.74</v>
      </c>
      <c r="BC1604" s="4">
        <v>6389379</v>
      </c>
      <c r="BD1604" s="13">
        <v>110.49</v>
      </c>
      <c r="BE1604" s="4">
        <v>7999752</v>
      </c>
      <c r="BF1604" s="13">
        <v>139.27000000000001</v>
      </c>
      <c r="BG1604" s="4">
        <v>2364088</v>
      </c>
      <c r="BH1604" s="13">
        <v>133.61000000000001</v>
      </c>
      <c r="BI1604" s="4">
        <v>6284732</v>
      </c>
    </row>
    <row r="1605" spans="1:61" x14ac:dyDescent="0.35">
      <c r="A1605" s="1">
        <v>44330</v>
      </c>
      <c r="B1605" s="13">
        <v>127.45</v>
      </c>
      <c r="C1605" s="4">
        <v>81917951</v>
      </c>
      <c r="D1605" s="13">
        <v>248.15</v>
      </c>
      <c r="E1605" s="4">
        <v>23901081</v>
      </c>
      <c r="F1605" s="13">
        <v>569.72</v>
      </c>
      <c r="G1605" s="4">
        <v>6465375</v>
      </c>
      <c r="H1605" s="13">
        <v>441.62</v>
      </c>
      <c r="I1605" s="4">
        <v>1696613</v>
      </c>
      <c r="J1605" s="13">
        <v>78.89</v>
      </c>
      <c r="K1605" s="4">
        <v>9033402</v>
      </c>
      <c r="L1605" s="13">
        <v>217.66</v>
      </c>
      <c r="M1605" s="4">
        <v>4429018</v>
      </c>
      <c r="N1605" s="13">
        <v>74.59</v>
      </c>
      <c r="O1605" s="4">
        <v>38355787</v>
      </c>
      <c r="P1605" s="13">
        <v>486.56</v>
      </c>
      <c r="Q1605" s="4">
        <v>1857198</v>
      </c>
      <c r="R1605" s="13">
        <v>52.9</v>
      </c>
      <c r="S1605" s="4">
        <v>14789375</v>
      </c>
      <c r="T1605" s="13">
        <v>55.35</v>
      </c>
      <c r="U1605" s="4">
        <v>28158312</v>
      </c>
      <c r="V1605" s="13">
        <v>60.77</v>
      </c>
      <c r="W1605" s="4">
        <v>20735400</v>
      </c>
      <c r="X1605" s="13">
        <v>109.47</v>
      </c>
      <c r="Y1605" s="4">
        <v>9124095</v>
      </c>
      <c r="Z1605" s="13">
        <v>82.6</v>
      </c>
      <c r="AA1605" s="4">
        <v>4042899</v>
      </c>
      <c r="AB1605" s="13">
        <v>56.52</v>
      </c>
      <c r="AC1605" s="4">
        <v>6419947</v>
      </c>
      <c r="AD1605" s="13">
        <v>32.81</v>
      </c>
      <c r="AE1605" s="4">
        <v>11637230</v>
      </c>
      <c r="AF1605" s="13">
        <v>38.520000000000003</v>
      </c>
      <c r="AG1605" s="4">
        <v>1433737</v>
      </c>
      <c r="AH1605" s="13">
        <v>25.1</v>
      </c>
      <c r="AI1605" s="4">
        <v>19639622</v>
      </c>
      <c r="AJ1605" s="13">
        <v>87.7</v>
      </c>
      <c r="AK1605" s="4">
        <v>2818396</v>
      </c>
      <c r="AL1605" s="13">
        <v>18.36</v>
      </c>
      <c r="AM1605" s="4">
        <v>12254276</v>
      </c>
      <c r="AN1605" s="13">
        <v>60.08</v>
      </c>
      <c r="AO1605" s="4">
        <v>31341801</v>
      </c>
      <c r="AP1605" s="13">
        <v>3222.9</v>
      </c>
      <c r="AQ1605" s="4">
        <v>3325022</v>
      </c>
      <c r="AR1605" s="13">
        <v>589.74</v>
      </c>
      <c r="AS1605" s="4">
        <v>33370856</v>
      </c>
      <c r="AT1605" s="13">
        <v>231.72</v>
      </c>
      <c r="AU1605" s="4">
        <v>1943122</v>
      </c>
      <c r="AV1605" s="13">
        <v>2282.48</v>
      </c>
      <c r="AW1605" s="4">
        <v>340396</v>
      </c>
      <c r="AX1605" s="13">
        <v>323.63</v>
      </c>
      <c r="AY1605" s="4">
        <v>3997955</v>
      </c>
      <c r="AZ1605" s="13">
        <v>198.91</v>
      </c>
      <c r="BA1605" s="4">
        <v>3742979</v>
      </c>
      <c r="BB1605" s="13">
        <v>60.86</v>
      </c>
      <c r="BC1605" s="4">
        <v>6565204</v>
      </c>
      <c r="BD1605" s="13">
        <v>111.2</v>
      </c>
      <c r="BE1605" s="4">
        <v>6836260</v>
      </c>
      <c r="BF1605" s="13">
        <v>143.29</v>
      </c>
      <c r="BG1605" s="4">
        <v>2200314</v>
      </c>
      <c r="BH1605" s="13">
        <v>135.93</v>
      </c>
      <c r="BI1605" s="4">
        <v>4367939</v>
      </c>
    </row>
    <row r="1606" spans="1:61" x14ac:dyDescent="0.35">
      <c r="A1606" s="1">
        <v>44333</v>
      </c>
      <c r="B1606" s="13">
        <v>126.27</v>
      </c>
      <c r="C1606" s="4">
        <v>74244624</v>
      </c>
      <c r="D1606" s="13">
        <v>245.18</v>
      </c>
      <c r="E1606" s="4">
        <v>24970168</v>
      </c>
      <c r="F1606" s="13">
        <v>566.62</v>
      </c>
      <c r="G1606" s="4">
        <v>5424521</v>
      </c>
      <c r="H1606" s="13">
        <v>439.94</v>
      </c>
      <c r="I1606" s="4">
        <v>1572813</v>
      </c>
      <c r="J1606" s="13">
        <v>79.08</v>
      </c>
      <c r="K1606" s="4">
        <v>6637900</v>
      </c>
      <c r="L1606" s="13">
        <v>215.06</v>
      </c>
      <c r="M1606" s="4">
        <v>3816066</v>
      </c>
      <c r="N1606" s="13">
        <v>74.650000000000006</v>
      </c>
      <c r="O1606" s="4">
        <v>40779244</v>
      </c>
      <c r="P1606" s="13">
        <v>482.74</v>
      </c>
      <c r="Q1606" s="4">
        <v>1581037</v>
      </c>
      <c r="R1606" s="13">
        <v>52.94</v>
      </c>
      <c r="S1606" s="4">
        <v>15731002</v>
      </c>
      <c r="T1606" s="13">
        <v>55.33</v>
      </c>
      <c r="U1606" s="4">
        <v>20010191</v>
      </c>
      <c r="V1606" s="13">
        <v>62.19</v>
      </c>
      <c r="W1606" s="4">
        <v>25282521</v>
      </c>
      <c r="X1606" s="13">
        <v>110.81</v>
      </c>
      <c r="Y1606" s="4">
        <v>12692903</v>
      </c>
      <c r="Z1606" s="13">
        <v>85.1</v>
      </c>
      <c r="AA1606" s="4">
        <v>3833225</v>
      </c>
      <c r="AB1606" s="13">
        <v>58.3</v>
      </c>
      <c r="AC1606" s="4">
        <v>11441932</v>
      </c>
      <c r="AD1606" s="13">
        <v>34.049999999999997</v>
      </c>
      <c r="AE1606" s="4">
        <v>14531348</v>
      </c>
      <c r="AF1606" s="13">
        <v>39.049999999999997</v>
      </c>
      <c r="AG1606" s="4">
        <v>1329413</v>
      </c>
      <c r="AH1606" s="13">
        <v>26.39</v>
      </c>
      <c r="AI1606" s="4">
        <v>17232129</v>
      </c>
      <c r="AJ1606" s="13">
        <v>88.7</v>
      </c>
      <c r="AK1606" s="4">
        <v>3022152</v>
      </c>
      <c r="AL1606" s="13">
        <v>18.8</v>
      </c>
      <c r="AM1606" s="4">
        <v>13684893</v>
      </c>
      <c r="AN1606" s="13">
        <v>61.52</v>
      </c>
      <c r="AO1606" s="4">
        <v>11254835</v>
      </c>
      <c r="AP1606" s="13">
        <v>3270.39</v>
      </c>
      <c r="AQ1606" s="4">
        <v>3723925</v>
      </c>
      <c r="AR1606" s="13">
        <v>576.83000000000004</v>
      </c>
      <c r="AS1606" s="4">
        <v>32390360</v>
      </c>
      <c r="AT1606" s="13">
        <v>231.68</v>
      </c>
      <c r="AU1606" s="4">
        <v>1630923</v>
      </c>
      <c r="AV1606" s="13">
        <v>2223.15</v>
      </c>
      <c r="AW1606" s="4">
        <v>322346</v>
      </c>
      <c r="AX1606" s="13">
        <v>320.01</v>
      </c>
      <c r="AY1606" s="4">
        <v>4388032</v>
      </c>
      <c r="AZ1606" s="13">
        <v>194.13</v>
      </c>
      <c r="BA1606" s="4">
        <v>5798755</v>
      </c>
      <c r="BB1606" s="13">
        <v>61.69</v>
      </c>
      <c r="BC1606" s="4">
        <v>6892456</v>
      </c>
      <c r="BD1606" s="13">
        <v>110.98</v>
      </c>
      <c r="BE1606" s="4">
        <v>4521204</v>
      </c>
      <c r="BF1606" s="13">
        <v>139.86000000000001</v>
      </c>
      <c r="BG1606" s="4">
        <v>1741479</v>
      </c>
      <c r="BH1606" s="13">
        <v>136.41</v>
      </c>
      <c r="BI1606" s="4">
        <v>3934280</v>
      </c>
    </row>
    <row r="1607" spans="1:61" x14ac:dyDescent="0.35">
      <c r="A1607" s="1">
        <v>44334</v>
      </c>
      <c r="B1607" s="13">
        <v>124.85</v>
      </c>
      <c r="C1607" s="4">
        <v>63342929</v>
      </c>
      <c r="D1607" s="13">
        <v>243.08</v>
      </c>
      <c r="E1607" s="4">
        <v>20167975</v>
      </c>
      <c r="F1607" s="13">
        <v>560.63</v>
      </c>
      <c r="G1607" s="4">
        <v>4656356</v>
      </c>
      <c r="H1607" s="13">
        <v>433.74</v>
      </c>
      <c r="I1607" s="4">
        <v>1782448</v>
      </c>
      <c r="J1607" s="13">
        <v>78.69</v>
      </c>
      <c r="K1607" s="4">
        <v>6643073</v>
      </c>
      <c r="L1607" s="13">
        <v>214.33</v>
      </c>
      <c r="M1607" s="4">
        <v>3540556</v>
      </c>
      <c r="N1607" s="13">
        <v>74.44</v>
      </c>
      <c r="O1607" s="4">
        <v>31982482</v>
      </c>
      <c r="P1607" s="13">
        <v>480.62</v>
      </c>
      <c r="Q1607" s="4">
        <v>1395237</v>
      </c>
      <c r="R1607" s="13">
        <v>52.93</v>
      </c>
      <c r="S1607" s="4">
        <v>20177200</v>
      </c>
      <c r="T1607" s="13">
        <v>54.84</v>
      </c>
      <c r="U1607" s="4">
        <v>18703385</v>
      </c>
      <c r="V1607" s="13">
        <v>60.43</v>
      </c>
      <c r="W1607" s="4">
        <v>25170801</v>
      </c>
      <c r="X1607" s="13">
        <v>106.18</v>
      </c>
      <c r="Y1607" s="4">
        <v>12759856</v>
      </c>
      <c r="Z1607" s="13">
        <v>82.97</v>
      </c>
      <c r="AA1607" s="4">
        <v>3346076</v>
      </c>
      <c r="AB1607" s="13">
        <v>57.29</v>
      </c>
      <c r="AC1607" s="4">
        <v>10321985</v>
      </c>
      <c r="AD1607" s="13">
        <v>33.07</v>
      </c>
      <c r="AE1607" s="4">
        <v>12438645</v>
      </c>
      <c r="AF1607" s="13">
        <v>38.520000000000003</v>
      </c>
      <c r="AG1607" s="4">
        <v>1143273</v>
      </c>
      <c r="AH1607" s="13">
        <v>25.87</v>
      </c>
      <c r="AI1607" s="4">
        <v>15992390</v>
      </c>
      <c r="AJ1607" s="13">
        <v>86.76</v>
      </c>
      <c r="AK1607" s="4">
        <v>2147671</v>
      </c>
      <c r="AL1607" s="13">
        <v>18.71</v>
      </c>
      <c r="AM1607" s="4">
        <v>19923377</v>
      </c>
      <c r="AN1607" s="13">
        <v>60.33</v>
      </c>
      <c r="AO1607" s="4">
        <v>11782144</v>
      </c>
      <c r="AP1607" s="13">
        <v>3232.28</v>
      </c>
      <c r="AQ1607" s="4">
        <v>2828391</v>
      </c>
      <c r="AR1607" s="13">
        <v>577.87</v>
      </c>
      <c r="AS1607" s="4">
        <v>36830567</v>
      </c>
      <c r="AT1607" s="13">
        <v>231.93</v>
      </c>
      <c r="AU1607" s="4">
        <v>2913221</v>
      </c>
      <c r="AV1607" s="13">
        <v>2211.62</v>
      </c>
      <c r="AW1607" s="4">
        <v>344690</v>
      </c>
      <c r="AX1607" s="13">
        <v>316.75</v>
      </c>
      <c r="AY1607" s="4">
        <v>7010318</v>
      </c>
      <c r="AZ1607" s="13">
        <v>192.75</v>
      </c>
      <c r="BA1607" s="4">
        <v>5691482</v>
      </c>
      <c r="BB1607" s="13">
        <v>61.29</v>
      </c>
      <c r="BC1607" s="4">
        <v>6110783</v>
      </c>
      <c r="BD1607" s="13">
        <v>111.07</v>
      </c>
      <c r="BE1607" s="4">
        <v>5177382</v>
      </c>
      <c r="BF1607" s="13">
        <v>139.77000000000001</v>
      </c>
      <c r="BG1607" s="4">
        <v>1518428</v>
      </c>
      <c r="BH1607" s="13">
        <v>135.56</v>
      </c>
      <c r="BI1607" s="4">
        <v>5664910</v>
      </c>
    </row>
    <row r="1608" spans="1:61" x14ac:dyDescent="0.35">
      <c r="A1608" s="1">
        <v>44335</v>
      </c>
      <c r="B1608" s="13">
        <v>124.69</v>
      </c>
      <c r="C1608" s="4">
        <v>92611989</v>
      </c>
      <c r="D1608" s="13">
        <v>243.12</v>
      </c>
      <c r="E1608" s="4">
        <v>25739807</v>
      </c>
      <c r="F1608" s="13">
        <v>562.63</v>
      </c>
      <c r="G1608" s="4">
        <v>8599984</v>
      </c>
      <c r="H1608" s="13">
        <v>441.72</v>
      </c>
      <c r="I1608" s="4">
        <v>2136931</v>
      </c>
      <c r="J1608" s="13">
        <v>78.739999999999995</v>
      </c>
      <c r="K1608" s="4">
        <v>8165040</v>
      </c>
      <c r="L1608" s="13">
        <v>221.34</v>
      </c>
      <c r="M1608" s="4">
        <v>8092067</v>
      </c>
      <c r="N1608" s="13">
        <v>76.23</v>
      </c>
      <c r="O1608" s="4">
        <v>73966162</v>
      </c>
      <c r="P1608" s="13">
        <v>480.47</v>
      </c>
      <c r="Q1608" s="4">
        <v>2047511</v>
      </c>
      <c r="R1608" s="13">
        <v>52.47</v>
      </c>
      <c r="S1608" s="4">
        <v>29187939</v>
      </c>
      <c r="T1608" s="13">
        <v>55.36</v>
      </c>
      <c r="U1608" s="4">
        <v>23769652</v>
      </c>
      <c r="V1608" s="13">
        <v>58.98</v>
      </c>
      <c r="W1608" s="4">
        <v>28889805</v>
      </c>
      <c r="X1608" s="13">
        <v>103.2</v>
      </c>
      <c r="Y1608" s="4">
        <v>14762698</v>
      </c>
      <c r="Z1608" s="13">
        <v>80.540000000000006</v>
      </c>
      <c r="AA1608" s="4">
        <v>4041280</v>
      </c>
      <c r="AB1608" s="13">
        <v>55.58</v>
      </c>
      <c r="AC1608" s="4">
        <v>9406444</v>
      </c>
      <c r="AD1608" s="13">
        <v>32</v>
      </c>
      <c r="AE1608" s="4">
        <v>13633590</v>
      </c>
      <c r="AF1608" s="13">
        <v>38.119999999999997</v>
      </c>
      <c r="AG1608" s="4">
        <v>1539905</v>
      </c>
      <c r="AH1608" s="13">
        <v>25.07</v>
      </c>
      <c r="AI1608" s="4">
        <v>18157165</v>
      </c>
      <c r="AJ1608" s="13">
        <v>85.73</v>
      </c>
      <c r="AK1608" s="4">
        <v>2669671</v>
      </c>
      <c r="AL1608" s="13">
        <v>18.47</v>
      </c>
      <c r="AM1608" s="4">
        <v>13744324</v>
      </c>
      <c r="AN1608" s="13">
        <v>59.55</v>
      </c>
      <c r="AO1608" s="4">
        <v>9215442</v>
      </c>
      <c r="AP1608" s="13">
        <v>3231.8</v>
      </c>
      <c r="AQ1608" s="4">
        <v>2679708</v>
      </c>
      <c r="AR1608" s="13">
        <v>563.46</v>
      </c>
      <c r="AS1608" s="4">
        <v>39578395</v>
      </c>
      <c r="AT1608" s="13">
        <v>230.15</v>
      </c>
      <c r="AU1608" s="4">
        <v>2967215</v>
      </c>
      <c r="AV1608" s="13">
        <v>2270.0100000000002</v>
      </c>
      <c r="AW1608" s="4">
        <v>405798</v>
      </c>
      <c r="AX1608" s="13">
        <v>314.45</v>
      </c>
      <c r="AY1608" s="4">
        <v>5242148</v>
      </c>
      <c r="AZ1608" s="13">
        <v>190.72</v>
      </c>
      <c r="BA1608" s="4">
        <v>6797914</v>
      </c>
      <c r="BB1608" s="13">
        <v>59.79</v>
      </c>
      <c r="BC1608" s="4">
        <v>8050272</v>
      </c>
      <c r="BD1608" s="13">
        <v>109.67</v>
      </c>
      <c r="BE1608" s="4">
        <v>5997454</v>
      </c>
      <c r="BF1608" s="13">
        <v>139.43</v>
      </c>
      <c r="BG1608" s="4">
        <v>1593277</v>
      </c>
      <c r="BH1608" s="13">
        <v>132.96</v>
      </c>
      <c r="BI1608" s="4">
        <v>5582288</v>
      </c>
    </row>
    <row r="1609" spans="1:61" x14ac:dyDescent="0.35">
      <c r="A1609" s="1">
        <v>44336</v>
      </c>
      <c r="B1609" s="13">
        <v>127.31</v>
      </c>
      <c r="C1609" s="4">
        <v>76857123</v>
      </c>
      <c r="D1609" s="13">
        <v>246.48</v>
      </c>
      <c r="E1609" s="4">
        <v>21800716</v>
      </c>
      <c r="F1609" s="13">
        <v>584.5</v>
      </c>
      <c r="G1609" s="4">
        <v>8039798</v>
      </c>
      <c r="H1609" s="13">
        <v>455</v>
      </c>
      <c r="I1609" s="4">
        <v>2188892</v>
      </c>
      <c r="J1609" s="13">
        <v>78.72</v>
      </c>
      <c r="K1609" s="4">
        <v>8802676</v>
      </c>
      <c r="L1609" s="13">
        <v>223.78</v>
      </c>
      <c r="M1609" s="4">
        <v>6705464</v>
      </c>
      <c r="N1609" s="13">
        <v>78.06</v>
      </c>
      <c r="O1609" s="4">
        <v>49135012</v>
      </c>
      <c r="P1609" s="13">
        <v>491.67</v>
      </c>
      <c r="Q1609" s="4">
        <v>1991223</v>
      </c>
      <c r="R1609" s="13">
        <v>52.85</v>
      </c>
      <c r="S1609" s="4">
        <v>48830758</v>
      </c>
      <c r="T1609" s="13">
        <v>55.95</v>
      </c>
      <c r="U1609" s="4">
        <v>23145167</v>
      </c>
      <c r="V1609" s="13">
        <v>58.84</v>
      </c>
      <c r="W1609" s="4">
        <v>20692495</v>
      </c>
      <c r="X1609" s="13">
        <v>103.56</v>
      </c>
      <c r="Y1609" s="4">
        <v>9706329</v>
      </c>
      <c r="Z1609" s="13">
        <v>80.52</v>
      </c>
      <c r="AA1609" s="4">
        <v>3306665</v>
      </c>
      <c r="AB1609" s="13">
        <v>55.39</v>
      </c>
      <c r="AC1609" s="4">
        <v>8798791</v>
      </c>
      <c r="AD1609" s="13">
        <v>31.77</v>
      </c>
      <c r="AE1609" s="4">
        <v>12478343</v>
      </c>
      <c r="AF1609" s="13">
        <v>38.65</v>
      </c>
      <c r="AG1609" s="4">
        <v>1100380</v>
      </c>
      <c r="AH1609" s="13">
        <v>24.95</v>
      </c>
      <c r="AI1609" s="4">
        <v>14554213</v>
      </c>
      <c r="AJ1609" s="13">
        <v>85.1</v>
      </c>
      <c r="AK1609" s="4">
        <v>3492282</v>
      </c>
      <c r="AL1609" s="13">
        <v>18.7</v>
      </c>
      <c r="AM1609" s="4">
        <v>14489167</v>
      </c>
      <c r="AN1609" s="13">
        <v>59.67</v>
      </c>
      <c r="AO1609" s="4">
        <v>8310619</v>
      </c>
      <c r="AP1609" s="13">
        <v>3247.68</v>
      </c>
      <c r="AQ1609" s="4">
        <v>2633192</v>
      </c>
      <c r="AR1609" s="13">
        <v>586.78</v>
      </c>
      <c r="AS1609" s="4">
        <v>30821119</v>
      </c>
      <c r="AT1609" s="13">
        <v>232.18</v>
      </c>
      <c r="AU1609" s="4">
        <v>1890474</v>
      </c>
      <c r="AV1609" s="13">
        <v>2306.0500000000002</v>
      </c>
      <c r="AW1609" s="4">
        <v>311902</v>
      </c>
      <c r="AX1609" s="13">
        <v>315.89999999999998</v>
      </c>
      <c r="AY1609" s="4">
        <v>3854700</v>
      </c>
      <c r="AZ1609" s="13">
        <v>193.41</v>
      </c>
      <c r="BA1609" s="4">
        <v>4397664</v>
      </c>
      <c r="BB1609" s="13">
        <v>59.47</v>
      </c>
      <c r="BC1609" s="4">
        <v>8104593</v>
      </c>
      <c r="BD1609" s="13">
        <v>111.41</v>
      </c>
      <c r="BE1609" s="4">
        <v>5345545</v>
      </c>
      <c r="BF1609" s="13">
        <v>138.97999999999999</v>
      </c>
      <c r="BG1609" s="4">
        <v>2098290</v>
      </c>
      <c r="BH1609" s="13">
        <v>133.27000000000001</v>
      </c>
      <c r="BI1609" s="4">
        <v>4934804</v>
      </c>
    </row>
    <row r="1610" spans="1:61" x14ac:dyDescent="0.35">
      <c r="A1610" s="1">
        <v>44337</v>
      </c>
      <c r="B1610" s="13">
        <v>125.43</v>
      </c>
      <c r="C1610" s="4">
        <v>79295436</v>
      </c>
      <c r="D1610" s="13">
        <v>245.17</v>
      </c>
      <c r="E1610" s="4">
        <v>21863058</v>
      </c>
      <c r="F1610" s="13">
        <v>599.66999999999996</v>
      </c>
      <c r="G1610" s="4">
        <v>16824800</v>
      </c>
      <c r="H1610" s="13">
        <v>451.24</v>
      </c>
      <c r="I1610" s="4">
        <v>1321815</v>
      </c>
      <c r="J1610" s="13">
        <v>79.03</v>
      </c>
      <c r="K1610" s="4">
        <v>8628957</v>
      </c>
      <c r="L1610" s="13">
        <v>222.58</v>
      </c>
      <c r="M1610" s="4">
        <v>4913623</v>
      </c>
      <c r="N1610" s="13">
        <v>77.17</v>
      </c>
      <c r="O1610" s="4">
        <v>40201088</v>
      </c>
      <c r="P1610" s="13">
        <v>488.07</v>
      </c>
      <c r="Q1610" s="4">
        <v>1568115</v>
      </c>
      <c r="R1610" s="13">
        <v>52.43</v>
      </c>
      <c r="S1610" s="4">
        <v>24468371</v>
      </c>
      <c r="T1610" s="13">
        <v>56.08</v>
      </c>
      <c r="U1610" s="4">
        <v>17723087</v>
      </c>
      <c r="V1610" s="13">
        <v>58.92</v>
      </c>
      <c r="W1610" s="4">
        <v>20792672</v>
      </c>
      <c r="X1610" s="13">
        <v>104.12</v>
      </c>
      <c r="Y1610" s="4">
        <v>10352761</v>
      </c>
      <c r="Z1610" s="13">
        <v>80.069999999999993</v>
      </c>
      <c r="AA1610" s="4">
        <v>2782924</v>
      </c>
      <c r="AB1610" s="13">
        <v>55.65</v>
      </c>
      <c r="AC1610" s="4">
        <v>6032255</v>
      </c>
      <c r="AD1610" s="13">
        <v>31.95</v>
      </c>
      <c r="AE1610" s="4">
        <v>8574018</v>
      </c>
      <c r="AF1610" s="13">
        <v>38.56</v>
      </c>
      <c r="AG1610" s="4">
        <v>1459191</v>
      </c>
      <c r="AH1610" s="13">
        <v>25.12</v>
      </c>
      <c r="AI1610" s="4">
        <v>13212200</v>
      </c>
      <c r="AJ1610" s="13">
        <v>84.29</v>
      </c>
      <c r="AK1610" s="4">
        <v>2675083</v>
      </c>
      <c r="AL1610" s="13">
        <v>18.72</v>
      </c>
      <c r="AM1610" s="4">
        <v>11087790</v>
      </c>
      <c r="AN1610" s="13">
        <v>59.59</v>
      </c>
      <c r="AO1610" s="4">
        <v>9741409</v>
      </c>
      <c r="AP1610" s="13">
        <v>3203.08</v>
      </c>
      <c r="AQ1610" s="4">
        <v>4104882</v>
      </c>
      <c r="AR1610" s="13">
        <v>580.88</v>
      </c>
      <c r="AS1610" s="4">
        <v>26030595</v>
      </c>
      <c r="AT1610" s="13">
        <v>231.24</v>
      </c>
      <c r="AU1610" s="4">
        <v>2601267</v>
      </c>
      <c r="AV1610" s="13">
        <v>2293.38</v>
      </c>
      <c r="AW1610" s="4">
        <v>263248</v>
      </c>
      <c r="AX1610" s="13">
        <v>315.77</v>
      </c>
      <c r="AY1610" s="4">
        <v>3920594</v>
      </c>
      <c r="AZ1610" s="13">
        <v>192.47</v>
      </c>
      <c r="BA1610" s="4">
        <v>4032744</v>
      </c>
      <c r="BB1610" s="13">
        <v>61.02</v>
      </c>
      <c r="BC1610" s="4">
        <v>11192185</v>
      </c>
      <c r="BD1610" s="13">
        <v>110.92</v>
      </c>
      <c r="BE1610" s="4">
        <v>5146620</v>
      </c>
      <c r="BF1610" s="13">
        <v>139.01</v>
      </c>
      <c r="BG1610" s="4">
        <v>1846890</v>
      </c>
      <c r="BH1610" s="13">
        <v>132.66</v>
      </c>
      <c r="BI1610" s="4">
        <v>5329741</v>
      </c>
    </row>
    <row r="1611" spans="1:61" x14ac:dyDescent="0.35">
      <c r="A1611" s="1">
        <v>44340</v>
      </c>
      <c r="B1611" s="13">
        <v>127.1</v>
      </c>
      <c r="C1611" s="4">
        <v>63092945</v>
      </c>
      <c r="D1611" s="13">
        <v>250.78</v>
      </c>
      <c r="E1611" s="4">
        <v>21411547</v>
      </c>
      <c r="F1611" s="13">
        <v>624.48</v>
      </c>
      <c r="G1611" s="4">
        <v>13870405</v>
      </c>
      <c r="H1611" s="13">
        <v>459.19</v>
      </c>
      <c r="I1611" s="4">
        <v>1442259</v>
      </c>
      <c r="J1611" s="13">
        <v>79.38</v>
      </c>
      <c r="K1611" s="4">
        <v>7044732</v>
      </c>
      <c r="L1611" s="13">
        <v>226.99</v>
      </c>
      <c r="M1611" s="4">
        <v>5288324</v>
      </c>
      <c r="N1611" s="13">
        <v>77.44</v>
      </c>
      <c r="O1611" s="4">
        <v>33194287</v>
      </c>
      <c r="P1611" s="13">
        <v>497.83</v>
      </c>
      <c r="Q1611" s="4">
        <v>1831564</v>
      </c>
      <c r="R1611" s="13">
        <v>53.39</v>
      </c>
      <c r="S1611" s="4">
        <v>21128861</v>
      </c>
      <c r="T1611" s="13">
        <v>56.96</v>
      </c>
      <c r="U1611" s="4">
        <v>19164350</v>
      </c>
      <c r="V1611" s="13">
        <v>59.61</v>
      </c>
      <c r="W1611" s="4">
        <v>18400267</v>
      </c>
      <c r="X1611" s="13">
        <v>105.6</v>
      </c>
      <c r="Y1611" s="4">
        <v>6785616</v>
      </c>
      <c r="Z1611" s="13">
        <v>80.14</v>
      </c>
      <c r="AA1611" s="4">
        <v>4270764</v>
      </c>
      <c r="AB1611" s="13">
        <v>56.1</v>
      </c>
      <c r="AC1611" s="4">
        <v>6372797</v>
      </c>
      <c r="AD1611" s="13">
        <v>31.7</v>
      </c>
      <c r="AE1611" s="4">
        <v>9755934</v>
      </c>
      <c r="AF1611" s="13">
        <v>38.65</v>
      </c>
      <c r="AG1611" s="4">
        <v>1218193</v>
      </c>
      <c r="AH1611" s="13">
        <v>25.44</v>
      </c>
      <c r="AI1611" s="4">
        <v>13100534</v>
      </c>
      <c r="AJ1611" s="13">
        <v>85.51</v>
      </c>
      <c r="AK1611" s="4">
        <v>1683270</v>
      </c>
      <c r="AL1611" s="13">
        <v>18.829999999999998</v>
      </c>
      <c r="AM1611" s="4">
        <v>12514540</v>
      </c>
      <c r="AN1611" s="13">
        <v>60.73</v>
      </c>
      <c r="AO1611" s="4">
        <v>11488305</v>
      </c>
      <c r="AP1611" s="13">
        <v>3244.99</v>
      </c>
      <c r="AQ1611" s="4">
        <v>2422813</v>
      </c>
      <c r="AR1611" s="13">
        <v>606.44000000000005</v>
      </c>
      <c r="AS1611" s="4">
        <v>34558089</v>
      </c>
      <c r="AT1611" s="13">
        <v>231.91</v>
      </c>
      <c r="AU1611" s="4">
        <v>1823438</v>
      </c>
      <c r="AV1611" s="13">
        <v>2348.48</v>
      </c>
      <c r="AW1611" s="4">
        <v>332633</v>
      </c>
      <c r="AX1611" s="13">
        <v>314.83999999999997</v>
      </c>
      <c r="AY1611" s="4">
        <v>2930620</v>
      </c>
      <c r="AZ1611" s="13">
        <v>190.66</v>
      </c>
      <c r="BA1611" s="4">
        <v>3396434</v>
      </c>
      <c r="BB1611" s="13">
        <v>60.97</v>
      </c>
      <c r="BC1611" s="4">
        <v>5735079</v>
      </c>
      <c r="BD1611" s="13">
        <v>112.52</v>
      </c>
      <c r="BE1611" s="4">
        <v>5436295</v>
      </c>
      <c r="BF1611" s="13">
        <v>141.88999999999999</v>
      </c>
      <c r="BG1611" s="4">
        <v>1409639</v>
      </c>
      <c r="BH1611" s="13">
        <v>134.06</v>
      </c>
      <c r="BI1611" s="4">
        <v>4313241</v>
      </c>
    </row>
    <row r="1612" spans="1:61" x14ac:dyDescent="0.35">
      <c r="A1612" s="1">
        <v>44341</v>
      </c>
      <c r="B1612" s="13">
        <v>126.9</v>
      </c>
      <c r="C1612" s="4">
        <v>72009482</v>
      </c>
      <c r="D1612" s="13">
        <v>251.72</v>
      </c>
      <c r="E1612" s="4">
        <v>17704303</v>
      </c>
      <c r="F1612" s="13">
        <v>625.91</v>
      </c>
      <c r="G1612" s="4">
        <v>10885172</v>
      </c>
      <c r="H1612" s="13">
        <v>459.54</v>
      </c>
      <c r="I1612" s="4">
        <v>960027</v>
      </c>
      <c r="J1612" s="13">
        <v>78.83</v>
      </c>
      <c r="K1612" s="4">
        <v>7160582</v>
      </c>
      <c r="L1612" s="13">
        <v>227.71</v>
      </c>
      <c r="M1612" s="4">
        <v>6256329</v>
      </c>
      <c r="N1612" s="13">
        <v>77.86</v>
      </c>
      <c r="O1612" s="4">
        <v>47353101</v>
      </c>
      <c r="P1612" s="13">
        <v>505.08</v>
      </c>
      <c r="Q1612" s="4">
        <v>2322468</v>
      </c>
      <c r="R1612" s="13">
        <v>53.31</v>
      </c>
      <c r="S1612" s="4">
        <v>20657179</v>
      </c>
      <c r="T1612" s="13">
        <v>56.87</v>
      </c>
      <c r="U1612" s="4">
        <v>22309872</v>
      </c>
      <c r="V1612" s="13">
        <v>58.26</v>
      </c>
      <c r="W1612" s="4">
        <v>25616114</v>
      </c>
      <c r="X1612" s="13">
        <v>103.87</v>
      </c>
      <c r="Y1612" s="4">
        <v>7883966</v>
      </c>
      <c r="Z1612" s="13">
        <v>78.680000000000007</v>
      </c>
      <c r="AA1612" s="4">
        <v>4786178</v>
      </c>
      <c r="AB1612" s="13">
        <v>54.88</v>
      </c>
      <c r="AC1612" s="4">
        <v>8090568</v>
      </c>
      <c r="AD1612" s="13">
        <v>31.24</v>
      </c>
      <c r="AE1612" s="4">
        <v>10064439</v>
      </c>
      <c r="AF1612" s="13">
        <v>37.28</v>
      </c>
      <c r="AG1612" s="4">
        <v>2057921</v>
      </c>
      <c r="AH1612" s="13">
        <v>24.62</v>
      </c>
      <c r="AI1612" s="4">
        <v>13774199</v>
      </c>
      <c r="AJ1612" s="13">
        <v>83.23</v>
      </c>
      <c r="AK1612" s="4">
        <v>2433243</v>
      </c>
      <c r="AL1612" s="13">
        <v>18.54</v>
      </c>
      <c r="AM1612" s="4">
        <v>10590844</v>
      </c>
      <c r="AN1612" s="13">
        <v>60.01</v>
      </c>
      <c r="AO1612" s="4">
        <v>8911994</v>
      </c>
      <c r="AP1612" s="13">
        <v>3259.05</v>
      </c>
      <c r="AQ1612" s="4">
        <v>3261109</v>
      </c>
      <c r="AR1612" s="13">
        <v>604.69000000000005</v>
      </c>
      <c r="AS1612" s="4">
        <v>28005933</v>
      </c>
      <c r="AT1612" s="13">
        <v>232.14</v>
      </c>
      <c r="AU1612" s="4">
        <v>2682023</v>
      </c>
      <c r="AV1612" s="13">
        <v>2339.0100000000002</v>
      </c>
      <c r="AW1612" s="4">
        <v>278103</v>
      </c>
      <c r="AX1612" s="13">
        <v>316.75</v>
      </c>
      <c r="AY1612" s="4">
        <v>3523348</v>
      </c>
      <c r="AZ1612" s="13">
        <v>193.02</v>
      </c>
      <c r="BA1612" s="4">
        <v>4089275</v>
      </c>
      <c r="BB1612" s="13">
        <v>61.3</v>
      </c>
      <c r="BC1612" s="4">
        <v>6069940</v>
      </c>
      <c r="BD1612" s="13">
        <v>112.63</v>
      </c>
      <c r="BE1612" s="4">
        <v>5391837</v>
      </c>
      <c r="BF1612" s="13">
        <v>142.79</v>
      </c>
      <c r="BG1612" s="4">
        <v>1665464</v>
      </c>
      <c r="BH1612" s="13">
        <v>134.32</v>
      </c>
      <c r="BI1612" s="4">
        <v>4885772</v>
      </c>
    </row>
    <row r="1613" spans="1:61" x14ac:dyDescent="0.35">
      <c r="A1613" s="1">
        <v>44342</v>
      </c>
      <c r="B1613" s="13">
        <v>126.85</v>
      </c>
      <c r="C1613" s="4">
        <v>56575920</v>
      </c>
      <c r="D1613" s="13">
        <v>251.49</v>
      </c>
      <c r="E1613" s="4">
        <v>17771600</v>
      </c>
      <c r="F1613" s="13">
        <v>628</v>
      </c>
      <c r="G1613" s="4">
        <v>9260966</v>
      </c>
      <c r="H1613" s="13">
        <v>460.49</v>
      </c>
      <c r="I1613" s="4">
        <v>987409</v>
      </c>
      <c r="J1613" s="13">
        <v>79.260000000000005</v>
      </c>
      <c r="K1613" s="4">
        <v>12851068</v>
      </c>
      <c r="L1613" s="13">
        <v>229.68</v>
      </c>
      <c r="M1613" s="4">
        <v>5807104</v>
      </c>
      <c r="N1613" s="13">
        <v>78.34</v>
      </c>
      <c r="O1613" s="4">
        <v>30353997</v>
      </c>
      <c r="P1613" s="13">
        <v>506.98</v>
      </c>
      <c r="Q1613" s="4">
        <v>1695747</v>
      </c>
      <c r="R1613" s="13">
        <v>52.91</v>
      </c>
      <c r="S1613" s="4">
        <v>18671193</v>
      </c>
      <c r="T1613" s="13">
        <v>56.92</v>
      </c>
      <c r="U1613" s="4">
        <v>15173599</v>
      </c>
      <c r="V1613" s="13">
        <v>58.94</v>
      </c>
      <c r="W1613" s="4">
        <v>21698688</v>
      </c>
      <c r="X1613" s="13">
        <v>104.12</v>
      </c>
      <c r="Y1613" s="4">
        <v>9232351</v>
      </c>
      <c r="Z1613" s="13">
        <v>79.599999999999994</v>
      </c>
      <c r="AA1613" s="4">
        <v>3877238</v>
      </c>
      <c r="AB1613" s="13">
        <v>55.42</v>
      </c>
      <c r="AC1613" s="4">
        <v>6716041</v>
      </c>
      <c r="AD1613" s="13">
        <v>31.55</v>
      </c>
      <c r="AE1613" s="4">
        <v>9358110</v>
      </c>
      <c r="AF1613" s="13">
        <v>37.880000000000003</v>
      </c>
      <c r="AG1613" s="4">
        <v>1188180</v>
      </c>
      <c r="AH1613" s="13">
        <v>25.29</v>
      </c>
      <c r="AI1613" s="4">
        <v>14084130</v>
      </c>
      <c r="AJ1613" s="13">
        <v>83.37</v>
      </c>
      <c r="AK1613" s="4">
        <v>2529140</v>
      </c>
      <c r="AL1613" s="13">
        <v>18.350000000000001</v>
      </c>
      <c r="AM1613" s="4">
        <v>17266744</v>
      </c>
      <c r="AN1613" s="13">
        <v>60.8</v>
      </c>
      <c r="AO1613" s="4">
        <v>8740794</v>
      </c>
      <c r="AP1613" s="13">
        <v>3265.16</v>
      </c>
      <c r="AQ1613" s="4">
        <v>2383986</v>
      </c>
      <c r="AR1613" s="13">
        <v>619.13</v>
      </c>
      <c r="AS1613" s="4">
        <v>28639305</v>
      </c>
      <c r="AT1613" s="13">
        <v>232.35</v>
      </c>
      <c r="AU1613" s="4">
        <v>1564344</v>
      </c>
      <c r="AV1613" s="13">
        <v>2347</v>
      </c>
      <c r="AW1613" s="4">
        <v>293954</v>
      </c>
      <c r="AX1613" s="13">
        <v>317.33</v>
      </c>
      <c r="AY1613" s="4">
        <v>2881591</v>
      </c>
      <c r="AZ1613" s="13">
        <v>193.6</v>
      </c>
      <c r="BA1613" s="4">
        <v>3565939</v>
      </c>
      <c r="BB1613" s="13">
        <v>61.44</v>
      </c>
      <c r="BC1613" s="4">
        <v>6710753</v>
      </c>
      <c r="BD1613" s="13">
        <v>112.85</v>
      </c>
      <c r="BE1613" s="4">
        <v>3841607</v>
      </c>
      <c r="BF1613" s="13">
        <v>144.47</v>
      </c>
      <c r="BG1613" s="4">
        <v>1440385</v>
      </c>
      <c r="BH1613" s="13">
        <v>136.88999999999999</v>
      </c>
      <c r="BI1613" s="4">
        <v>6781520</v>
      </c>
    </row>
    <row r="1614" spans="1:61" x14ac:dyDescent="0.35">
      <c r="A1614" s="1">
        <v>44343</v>
      </c>
      <c r="B1614" s="13">
        <v>125.28</v>
      </c>
      <c r="C1614" s="4">
        <v>94625601</v>
      </c>
      <c r="D1614" s="13">
        <v>249.31</v>
      </c>
      <c r="E1614" s="4">
        <v>24426244</v>
      </c>
      <c r="F1614" s="13">
        <v>619.52</v>
      </c>
      <c r="G1614" s="4">
        <v>14536880</v>
      </c>
      <c r="H1614" s="13">
        <v>467.68</v>
      </c>
      <c r="I1614" s="4">
        <v>1909835</v>
      </c>
      <c r="J1614" s="13">
        <v>78.98</v>
      </c>
      <c r="K1614" s="4">
        <v>12867810</v>
      </c>
      <c r="L1614" s="13">
        <v>225.83</v>
      </c>
      <c r="M1614" s="4">
        <v>15344063</v>
      </c>
      <c r="N1614" s="13">
        <v>78.42</v>
      </c>
      <c r="O1614" s="4">
        <v>35883219</v>
      </c>
      <c r="P1614" s="13">
        <v>498.28</v>
      </c>
      <c r="Q1614" s="4">
        <v>2957310</v>
      </c>
      <c r="R1614" s="13">
        <v>52.92</v>
      </c>
      <c r="S1614" s="4">
        <v>56216068</v>
      </c>
      <c r="T1614" s="13">
        <v>57.73</v>
      </c>
      <c r="U1614" s="4">
        <v>32387637</v>
      </c>
      <c r="V1614" s="13">
        <v>58.56</v>
      </c>
      <c r="W1614" s="4">
        <v>33556026</v>
      </c>
      <c r="X1614" s="13">
        <v>103.01</v>
      </c>
      <c r="Y1614" s="4">
        <v>11703372</v>
      </c>
      <c r="Z1614" s="13">
        <v>80.33</v>
      </c>
      <c r="AA1614" s="4">
        <v>6086146</v>
      </c>
      <c r="AB1614" s="13">
        <v>55.53</v>
      </c>
      <c r="AC1614" s="4">
        <v>7484325</v>
      </c>
      <c r="AD1614" s="13">
        <v>31.34</v>
      </c>
      <c r="AE1614" s="4">
        <v>14893170</v>
      </c>
      <c r="AF1614" s="13">
        <v>38.76</v>
      </c>
      <c r="AG1614" s="4">
        <v>2528985</v>
      </c>
      <c r="AH1614" s="13">
        <v>26.07</v>
      </c>
      <c r="AI1614" s="4">
        <v>19886308</v>
      </c>
      <c r="AJ1614" s="13">
        <v>84.41</v>
      </c>
      <c r="AK1614" s="4">
        <v>2903691</v>
      </c>
      <c r="AL1614" s="13">
        <v>18.260000000000002</v>
      </c>
      <c r="AM1614" s="4">
        <v>37714366</v>
      </c>
      <c r="AN1614" s="13">
        <v>61.4</v>
      </c>
      <c r="AO1614" s="4">
        <v>11339243</v>
      </c>
      <c r="AP1614" s="13">
        <v>3230.11</v>
      </c>
      <c r="AQ1614" s="4">
        <v>2561157</v>
      </c>
      <c r="AR1614" s="13">
        <v>630.85</v>
      </c>
      <c r="AS1614" s="4">
        <v>26370593</v>
      </c>
      <c r="AT1614" s="13">
        <v>234.86</v>
      </c>
      <c r="AU1614" s="4">
        <v>5243094</v>
      </c>
      <c r="AV1614" s="13">
        <v>2334.7800000000002</v>
      </c>
      <c r="AW1614" s="4">
        <v>689051</v>
      </c>
      <c r="AX1614" s="13">
        <v>318.77</v>
      </c>
      <c r="AY1614" s="4">
        <v>3734767</v>
      </c>
      <c r="AZ1614" s="13">
        <v>193.77</v>
      </c>
      <c r="BA1614" s="4">
        <v>5126469</v>
      </c>
      <c r="BB1614" s="13">
        <v>59.51</v>
      </c>
      <c r="BC1614" s="4">
        <v>19669724</v>
      </c>
      <c r="BD1614" s="13">
        <v>113.51</v>
      </c>
      <c r="BE1614" s="4">
        <v>7378437</v>
      </c>
      <c r="BF1614" s="13">
        <v>145.84</v>
      </c>
      <c r="BG1614" s="4">
        <v>1936522</v>
      </c>
      <c r="BH1614" s="13">
        <v>136.56</v>
      </c>
      <c r="BI1614" s="4">
        <v>12882609</v>
      </c>
    </row>
    <row r="1615" spans="1:61" x14ac:dyDescent="0.35">
      <c r="A1615" s="1">
        <v>44344</v>
      </c>
      <c r="B1615" s="13">
        <v>124.61</v>
      </c>
      <c r="C1615" s="4">
        <v>71311109</v>
      </c>
      <c r="D1615" s="13">
        <v>249.68</v>
      </c>
      <c r="E1615" s="4">
        <v>18274942</v>
      </c>
      <c r="F1615" s="13">
        <v>649.78</v>
      </c>
      <c r="G1615" s="4">
        <v>16113390</v>
      </c>
      <c r="H1615" s="13">
        <v>472.33</v>
      </c>
      <c r="I1615" s="4">
        <v>1994762</v>
      </c>
      <c r="J1615" s="13">
        <v>78.739999999999995</v>
      </c>
      <c r="K1615" s="4">
        <v>6929875</v>
      </c>
      <c r="L1615" s="13">
        <v>238.1</v>
      </c>
      <c r="M1615" s="4">
        <v>17814520</v>
      </c>
      <c r="N1615" s="13">
        <v>80.08</v>
      </c>
      <c r="O1615" s="4">
        <v>40952663</v>
      </c>
      <c r="P1615" s="13">
        <v>504.58</v>
      </c>
      <c r="Q1615" s="4">
        <v>1924999</v>
      </c>
      <c r="R1615" s="13">
        <v>52.9</v>
      </c>
      <c r="S1615" s="4">
        <v>14864346</v>
      </c>
      <c r="T1615" s="13">
        <v>57.12</v>
      </c>
      <c r="U1615" s="4">
        <v>20309599</v>
      </c>
      <c r="V1615" s="13">
        <v>58.37</v>
      </c>
      <c r="W1615" s="4">
        <v>19250009</v>
      </c>
      <c r="X1615" s="13">
        <v>103.79</v>
      </c>
      <c r="Y1615" s="4">
        <v>7278515</v>
      </c>
      <c r="Z1615" s="13">
        <v>80.34</v>
      </c>
      <c r="AA1615" s="4">
        <v>2062338</v>
      </c>
      <c r="AB1615" s="13">
        <v>55.74</v>
      </c>
      <c r="AC1615" s="4">
        <v>5746546</v>
      </c>
      <c r="AD1615" s="13">
        <v>31.33</v>
      </c>
      <c r="AE1615" s="4">
        <v>8309968</v>
      </c>
      <c r="AF1615" s="13">
        <v>38.86</v>
      </c>
      <c r="AG1615" s="4">
        <v>1315747</v>
      </c>
      <c r="AH1615" s="13">
        <v>25.96</v>
      </c>
      <c r="AI1615" s="4">
        <v>10132126</v>
      </c>
      <c r="AJ1615" s="13">
        <v>84.22</v>
      </c>
      <c r="AK1615" s="4">
        <v>1723076</v>
      </c>
      <c r="AL1615" s="13">
        <v>18.34</v>
      </c>
      <c r="AM1615" s="4">
        <v>12715975</v>
      </c>
      <c r="AN1615" s="13">
        <v>61.8</v>
      </c>
      <c r="AO1615" s="4">
        <v>8963035</v>
      </c>
      <c r="AP1615" s="13">
        <v>3223.07</v>
      </c>
      <c r="AQ1615" s="4">
        <v>2331509</v>
      </c>
      <c r="AR1615" s="13">
        <v>625.22</v>
      </c>
      <c r="AS1615" s="4">
        <v>22737038</v>
      </c>
      <c r="AT1615" s="13">
        <v>233.89</v>
      </c>
      <c r="AU1615" s="4">
        <v>2853674</v>
      </c>
      <c r="AV1615" s="13">
        <v>2361.5500000000002</v>
      </c>
      <c r="AW1615" s="4">
        <v>232346</v>
      </c>
      <c r="AX1615" s="13">
        <v>318.91000000000003</v>
      </c>
      <c r="AY1615" s="4">
        <v>3197218</v>
      </c>
      <c r="AZ1615" s="13">
        <v>194.83</v>
      </c>
      <c r="BA1615" s="4">
        <v>3619589</v>
      </c>
      <c r="BB1615" s="13">
        <v>60.88</v>
      </c>
      <c r="BC1615" s="4">
        <v>10887624</v>
      </c>
      <c r="BD1615" s="13">
        <v>113.88</v>
      </c>
      <c r="BE1615" s="4">
        <v>4239973</v>
      </c>
      <c r="BF1615" s="13">
        <v>143.58000000000001</v>
      </c>
      <c r="BG1615" s="4">
        <v>1712315</v>
      </c>
      <c r="BH1615" s="13">
        <v>136.46</v>
      </c>
      <c r="BI1615" s="4">
        <v>4154634</v>
      </c>
    </row>
    <row r="1616" spans="1:61" x14ac:dyDescent="0.35">
      <c r="A1616" s="1">
        <v>44348</v>
      </c>
      <c r="B1616" s="13">
        <v>124.28</v>
      </c>
      <c r="C1616" s="4">
        <v>67637118</v>
      </c>
      <c r="D1616" s="13">
        <v>247.4</v>
      </c>
      <c r="E1616" s="4">
        <v>23213310</v>
      </c>
      <c r="F1616" s="13">
        <v>650.58000000000004</v>
      </c>
      <c r="G1616" s="4">
        <v>11820075</v>
      </c>
      <c r="H1616" s="13">
        <v>468.31</v>
      </c>
      <c r="I1616" s="4">
        <v>1627735</v>
      </c>
      <c r="J1616" s="13">
        <v>79.569999999999993</v>
      </c>
      <c r="K1616" s="4">
        <v>10485636</v>
      </c>
      <c r="L1616" s="13">
        <v>236.2</v>
      </c>
      <c r="M1616" s="4">
        <v>8103888</v>
      </c>
      <c r="N1616" s="13">
        <v>80.81</v>
      </c>
      <c r="O1616" s="4">
        <v>43433042</v>
      </c>
      <c r="P1616" s="13">
        <v>495.91</v>
      </c>
      <c r="Q1616" s="4">
        <v>2189020</v>
      </c>
      <c r="R1616" s="13">
        <v>52.62</v>
      </c>
      <c r="S1616" s="4">
        <v>15741984</v>
      </c>
      <c r="T1616" s="13">
        <v>56.89</v>
      </c>
      <c r="U1616" s="4">
        <v>20326366</v>
      </c>
      <c r="V1616" s="13">
        <v>60.46</v>
      </c>
      <c r="W1616" s="4">
        <v>28474171</v>
      </c>
      <c r="X1616" s="13">
        <v>106.65</v>
      </c>
      <c r="Y1616" s="4">
        <v>10260601</v>
      </c>
      <c r="Z1616" s="13">
        <v>84.59</v>
      </c>
      <c r="AA1616" s="4">
        <v>4135243</v>
      </c>
      <c r="AB1616" s="13">
        <v>58.27</v>
      </c>
      <c r="AC1616" s="4">
        <v>9943614</v>
      </c>
      <c r="AD1616" s="13">
        <v>32.93</v>
      </c>
      <c r="AE1616" s="4">
        <v>15701896</v>
      </c>
      <c r="AF1616" s="13">
        <v>39.880000000000003</v>
      </c>
      <c r="AG1616" s="4">
        <v>1608832</v>
      </c>
      <c r="AH1616" s="13">
        <v>28.47</v>
      </c>
      <c r="AI1616" s="4">
        <v>27701874</v>
      </c>
      <c r="AJ1616" s="13">
        <v>86.85</v>
      </c>
      <c r="AK1616" s="4">
        <v>3599887</v>
      </c>
      <c r="AL1616" s="13">
        <v>18.510000000000002</v>
      </c>
      <c r="AM1616" s="4">
        <v>15716390</v>
      </c>
      <c r="AN1616" s="13">
        <v>62.5</v>
      </c>
      <c r="AO1616" s="4">
        <v>6361543</v>
      </c>
      <c r="AP1616" s="13">
        <v>3218.65</v>
      </c>
      <c r="AQ1616" s="4">
        <v>2430045</v>
      </c>
      <c r="AR1616" s="13">
        <v>623.9</v>
      </c>
      <c r="AS1616" s="4">
        <v>18084890</v>
      </c>
      <c r="AT1616" s="13">
        <v>233.24</v>
      </c>
      <c r="AU1616" s="4">
        <v>2574575</v>
      </c>
      <c r="AV1616" s="13">
        <v>2328.2800000000002</v>
      </c>
      <c r="AW1616" s="4">
        <v>316127</v>
      </c>
      <c r="AX1616" s="13">
        <v>316.31</v>
      </c>
      <c r="AY1616" s="4">
        <v>3549754</v>
      </c>
      <c r="AZ1616" s="13">
        <v>191.85</v>
      </c>
      <c r="BA1616" s="4">
        <v>4105632</v>
      </c>
      <c r="BB1616" s="13">
        <v>61.37</v>
      </c>
      <c r="BC1616" s="4">
        <v>5640861</v>
      </c>
      <c r="BD1616" s="13">
        <v>113.34</v>
      </c>
      <c r="BE1616" s="4">
        <v>4306926</v>
      </c>
      <c r="BF1616" s="13">
        <v>145.18</v>
      </c>
      <c r="BG1616" s="4">
        <v>1688072</v>
      </c>
      <c r="BH1616" s="13">
        <v>134.51</v>
      </c>
      <c r="BI1616" s="4">
        <v>5577919</v>
      </c>
    </row>
    <row r="1617" spans="1:61" x14ac:dyDescent="0.35">
      <c r="A1617" s="1">
        <v>44349</v>
      </c>
      <c r="B1617" s="13">
        <v>125.06</v>
      </c>
      <c r="C1617" s="4">
        <v>59278862</v>
      </c>
      <c r="D1617" s="13">
        <v>247.3</v>
      </c>
      <c r="E1617" s="4">
        <v>19406705</v>
      </c>
      <c r="F1617" s="13">
        <v>671.13</v>
      </c>
      <c r="G1617" s="4">
        <v>14854189</v>
      </c>
      <c r="H1617" s="13">
        <v>473.73</v>
      </c>
      <c r="I1617" s="4">
        <v>1328640</v>
      </c>
      <c r="J1617" s="13">
        <v>80.27</v>
      </c>
      <c r="K1617" s="4">
        <v>12249543</v>
      </c>
      <c r="L1617" s="13">
        <v>234.62</v>
      </c>
      <c r="M1617" s="4">
        <v>5543876</v>
      </c>
      <c r="N1617" s="13">
        <v>81.97</v>
      </c>
      <c r="O1617" s="4">
        <v>35203224</v>
      </c>
      <c r="P1617" s="13">
        <v>495.77</v>
      </c>
      <c r="Q1617" s="4">
        <v>1761478</v>
      </c>
      <c r="R1617" s="13">
        <v>52.96</v>
      </c>
      <c r="S1617" s="4">
        <v>14529315</v>
      </c>
      <c r="T1617" s="13">
        <v>57.48</v>
      </c>
      <c r="U1617" s="4">
        <v>18483588</v>
      </c>
      <c r="V1617" s="13">
        <v>60.94</v>
      </c>
      <c r="W1617" s="4">
        <v>22978321</v>
      </c>
      <c r="X1617" s="13">
        <v>108.08</v>
      </c>
      <c r="Y1617" s="4">
        <v>9141802</v>
      </c>
      <c r="Z1617" s="13">
        <v>85.27</v>
      </c>
      <c r="AA1617" s="4">
        <v>3547488</v>
      </c>
      <c r="AB1617" s="13">
        <v>58.99</v>
      </c>
      <c r="AC1617" s="4">
        <v>6103331</v>
      </c>
      <c r="AD1617" s="13">
        <v>35.46</v>
      </c>
      <c r="AE1617" s="4">
        <v>28422066</v>
      </c>
      <c r="AF1617" s="13">
        <v>40.590000000000003</v>
      </c>
      <c r="AG1617" s="4">
        <v>1525120</v>
      </c>
      <c r="AH1617" s="13">
        <v>29.23</v>
      </c>
      <c r="AI1617" s="4">
        <v>28273094</v>
      </c>
      <c r="AJ1617" s="13">
        <v>89.62</v>
      </c>
      <c r="AK1617" s="4">
        <v>3142109</v>
      </c>
      <c r="AL1617" s="13">
        <v>18.77</v>
      </c>
      <c r="AM1617" s="4">
        <v>15132260</v>
      </c>
      <c r="AN1617" s="13">
        <v>62.98</v>
      </c>
      <c r="AO1617" s="4">
        <v>7552530</v>
      </c>
      <c r="AP1617" s="13">
        <v>3233.99</v>
      </c>
      <c r="AQ1617" s="4">
        <v>2014524</v>
      </c>
      <c r="AR1617" s="13">
        <v>605.12</v>
      </c>
      <c r="AS1617" s="4">
        <v>23302779</v>
      </c>
      <c r="AT1617" s="13">
        <v>233.78</v>
      </c>
      <c r="AU1617" s="4">
        <v>3172033</v>
      </c>
      <c r="AV1617" s="13">
        <v>2317.92</v>
      </c>
      <c r="AW1617" s="4">
        <v>292717</v>
      </c>
      <c r="AX1617" s="13">
        <v>313.23</v>
      </c>
      <c r="AY1617" s="4">
        <v>3380075</v>
      </c>
      <c r="AZ1617" s="13">
        <v>190.77</v>
      </c>
      <c r="BA1617" s="4">
        <v>3997711</v>
      </c>
      <c r="BB1617" s="13">
        <v>63.41</v>
      </c>
      <c r="BC1617" s="4">
        <v>10598268</v>
      </c>
      <c r="BD1617" s="13">
        <v>113</v>
      </c>
      <c r="BE1617" s="4">
        <v>5044970</v>
      </c>
      <c r="BF1617" s="13">
        <v>142.63</v>
      </c>
      <c r="BG1617" s="4">
        <v>2284627</v>
      </c>
      <c r="BH1617" s="13">
        <v>134.16999999999999</v>
      </c>
      <c r="BI1617" s="4">
        <v>5226155</v>
      </c>
    </row>
    <row r="1618" spans="1:61" x14ac:dyDescent="0.35">
      <c r="A1618" s="1">
        <v>44350</v>
      </c>
      <c r="B1618" s="13">
        <v>123.54</v>
      </c>
      <c r="C1618" s="4">
        <v>76229170</v>
      </c>
      <c r="D1618" s="13">
        <v>245.71</v>
      </c>
      <c r="E1618" s="4">
        <v>25307711</v>
      </c>
      <c r="F1618" s="13">
        <v>678.79</v>
      </c>
      <c r="G1618" s="4">
        <v>14500170</v>
      </c>
      <c r="H1618" s="13">
        <v>464.8</v>
      </c>
      <c r="I1618" s="4">
        <v>2038896</v>
      </c>
      <c r="J1618" s="13">
        <v>81.09</v>
      </c>
      <c r="K1618" s="4">
        <v>12038728</v>
      </c>
      <c r="L1618" s="13">
        <v>230.84</v>
      </c>
      <c r="M1618" s="4">
        <v>5109029</v>
      </c>
      <c r="N1618" s="13">
        <v>80.28</v>
      </c>
      <c r="O1618" s="4">
        <v>29811969</v>
      </c>
      <c r="P1618" s="13">
        <v>493.14</v>
      </c>
      <c r="Q1618" s="4">
        <v>1539128</v>
      </c>
      <c r="R1618" s="13">
        <v>53.33</v>
      </c>
      <c r="S1618" s="4">
        <v>17593103</v>
      </c>
      <c r="T1618" s="13">
        <v>56.24</v>
      </c>
      <c r="U1618" s="4">
        <v>21831303</v>
      </c>
      <c r="V1618" s="13">
        <v>61.18</v>
      </c>
      <c r="W1618" s="4">
        <v>20272753</v>
      </c>
      <c r="X1618" s="13">
        <v>107.59</v>
      </c>
      <c r="Y1618" s="4">
        <v>8809345</v>
      </c>
      <c r="Z1618" s="13">
        <v>86.81</v>
      </c>
      <c r="AA1618" s="4">
        <v>3658229</v>
      </c>
      <c r="AB1618" s="13">
        <v>59.47</v>
      </c>
      <c r="AC1618" s="4">
        <v>8280778</v>
      </c>
      <c r="AD1618" s="13">
        <v>36.520000000000003</v>
      </c>
      <c r="AE1618" s="4">
        <v>19992701</v>
      </c>
      <c r="AF1618" s="13">
        <v>41.2</v>
      </c>
      <c r="AG1618" s="4">
        <v>1523280</v>
      </c>
      <c r="AH1618" s="13">
        <v>29.28</v>
      </c>
      <c r="AI1618" s="4">
        <v>19504428</v>
      </c>
      <c r="AJ1618" s="13">
        <v>89.21</v>
      </c>
      <c r="AK1618" s="4">
        <v>2996085</v>
      </c>
      <c r="AL1618" s="13">
        <v>18.77</v>
      </c>
      <c r="AM1618" s="4">
        <v>10532078</v>
      </c>
      <c r="AN1618" s="13">
        <v>63.26</v>
      </c>
      <c r="AO1618" s="4">
        <v>7620782</v>
      </c>
      <c r="AP1618" s="13">
        <v>3187.01</v>
      </c>
      <c r="AQ1618" s="4">
        <v>2398293</v>
      </c>
      <c r="AR1618" s="13">
        <v>572.84</v>
      </c>
      <c r="AS1618" s="4">
        <v>30111893</v>
      </c>
      <c r="AT1618" s="13">
        <v>232.45</v>
      </c>
      <c r="AU1618" s="4">
        <v>3249444</v>
      </c>
      <c r="AV1618" s="13">
        <v>2295.81</v>
      </c>
      <c r="AW1618" s="4">
        <v>283321</v>
      </c>
      <c r="AX1618" s="13">
        <v>311.43</v>
      </c>
      <c r="AY1618" s="4">
        <v>2652535</v>
      </c>
      <c r="AZ1618" s="13">
        <v>190.3</v>
      </c>
      <c r="BA1618" s="4">
        <v>3469466</v>
      </c>
      <c r="BB1618" s="13">
        <v>64.069999999999993</v>
      </c>
      <c r="BC1618" s="4">
        <v>7219237</v>
      </c>
      <c r="BD1618" s="13">
        <v>111.12</v>
      </c>
      <c r="BE1618" s="4">
        <v>5723894</v>
      </c>
      <c r="BF1618" s="13">
        <v>140.4</v>
      </c>
      <c r="BG1618" s="4">
        <v>1921783</v>
      </c>
      <c r="BH1618" s="13">
        <v>134.16999999999999</v>
      </c>
      <c r="BI1618" s="4">
        <v>5027442</v>
      </c>
    </row>
    <row r="1619" spans="1:61" x14ac:dyDescent="0.35">
      <c r="A1619" s="1">
        <v>44351</v>
      </c>
      <c r="B1619" s="13">
        <v>125.89</v>
      </c>
      <c r="C1619" s="4">
        <v>75169343</v>
      </c>
      <c r="D1619" s="13">
        <v>250.79</v>
      </c>
      <c r="E1619" s="4">
        <v>25281094</v>
      </c>
      <c r="F1619" s="13">
        <v>703.13</v>
      </c>
      <c r="G1619" s="4">
        <v>15428007</v>
      </c>
      <c r="H1619" s="13">
        <v>475</v>
      </c>
      <c r="I1619" s="4">
        <v>2386716</v>
      </c>
      <c r="J1619" s="13">
        <v>82.89</v>
      </c>
      <c r="K1619" s="4">
        <v>14502894</v>
      </c>
      <c r="L1619" s="13">
        <v>237.48</v>
      </c>
      <c r="M1619" s="4">
        <v>6177588</v>
      </c>
      <c r="N1619" s="13">
        <v>81.58</v>
      </c>
      <c r="O1619" s="4">
        <v>26387799</v>
      </c>
      <c r="P1619" s="13">
        <v>504.5</v>
      </c>
      <c r="Q1619" s="4">
        <v>1644301</v>
      </c>
      <c r="R1619" s="13">
        <v>54.07</v>
      </c>
      <c r="S1619" s="4">
        <v>11676702</v>
      </c>
      <c r="T1619" s="13">
        <v>57.37</v>
      </c>
      <c r="U1619" s="4">
        <v>21493760</v>
      </c>
      <c r="V1619" s="13">
        <v>61.45</v>
      </c>
      <c r="W1619" s="4">
        <v>20427829</v>
      </c>
      <c r="X1619" s="13">
        <v>108.45</v>
      </c>
      <c r="Y1619" s="4">
        <v>6699324</v>
      </c>
      <c r="Z1619" s="13">
        <v>87.46</v>
      </c>
      <c r="AA1619" s="4">
        <v>3128630</v>
      </c>
      <c r="AB1619" s="13">
        <v>59.85</v>
      </c>
      <c r="AC1619" s="4">
        <v>6504767</v>
      </c>
      <c r="AD1619" s="13">
        <v>36.42</v>
      </c>
      <c r="AE1619" s="4">
        <v>13756437</v>
      </c>
      <c r="AF1619" s="13">
        <v>46.26</v>
      </c>
      <c r="AG1619" s="4">
        <v>11428974</v>
      </c>
      <c r="AH1619" s="13">
        <v>29.14</v>
      </c>
      <c r="AI1619" s="4">
        <v>16134541</v>
      </c>
      <c r="AJ1619" s="13">
        <v>91.48</v>
      </c>
      <c r="AK1619" s="4">
        <v>3267578</v>
      </c>
      <c r="AL1619" s="13">
        <v>18.78</v>
      </c>
      <c r="AM1619" s="4">
        <v>12810510</v>
      </c>
      <c r="AN1619" s="13">
        <v>63.67</v>
      </c>
      <c r="AO1619" s="4">
        <v>5751801</v>
      </c>
      <c r="AP1619" s="13">
        <v>3206.22</v>
      </c>
      <c r="AQ1619" s="4">
        <v>2249749</v>
      </c>
      <c r="AR1619" s="13">
        <v>599.04999999999995</v>
      </c>
      <c r="AS1619" s="4">
        <v>24036896</v>
      </c>
      <c r="AT1619" s="13">
        <v>233.38</v>
      </c>
      <c r="AU1619" s="4">
        <v>1615437</v>
      </c>
      <c r="AV1619" s="13">
        <v>2315.69</v>
      </c>
      <c r="AW1619" s="4">
        <v>173690</v>
      </c>
      <c r="AX1619" s="13">
        <v>311.01</v>
      </c>
      <c r="AY1619" s="4">
        <v>2638681</v>
      </c>
      <c r="AZ1619" s="13">
        <v>189.91</v>
      </c>
      <c r="BA1619" s="4">
        <v>4210681</v>
      </c>
      <c r="BB1619" s="13">
        <v>65.23</v>
      </c>
      <c r="BC1619" s="4">
        <v>8978003</v>
      </c>
      <c r="BD1619" s="13">
        <v>111.99</v>
      </c>
      <c r="BE1619" s="4">
        <v>4477543</v>
      </c>
      <c r="BF1619" s="13">
        <v>142.06</v>
      </c>
      <c r="BG1619" s="4">
        <v>1651346</v>
      </c>
      <c r="BH1619" s="13">
        <v>133.74</v>
      </c>
      <c r="BI1619" s="4">
        <v>5217054</v>
      </c>
    </row>
    <row r="1620" spans="1:61" x14ac:dyDescent="0.35">
      <c r="A1620" s="1">
        <v>44354</v>
      </c>
      <c r="B1620" s="13">
        <v>125.9</v>
      </c>
      <c r="C1620" s="4">
        <v>71057550</v>
      </c>
      <c r="D1620" s="13">
        <v>253.81</v>
      </c>
      <c r="E1620" s="4">
        <v>23079167</v>
      </c>
      <c r="F1620" s="13">
        <v>704.76</v>
      </c>
      <c r="G1620" s="4">
        <v>14393873</v>
      </c>
      <c r="H1620" s="13">
        <v>463.78</v>
      </c>
      <c r="I1620" s="4">
        <v>2414160</v>
      </c>
      <c r="J1620" s="13">
        <v>83.94</v>
      </c>
      <c r="K1620" s="4">
        <v>10445620</v>
      </c>
      <c r="L1620" s="13">
        <v>238.14</v>
      </c>
      <c r="M1620" s="4">
        <v>3510776</v>
      </c>
      <c r="N1620" s="13">
        <v>81.349999999999994</v>
      </c>
      <c r="O1620" s="4">
        <v>29006782</v>
      </c>
      <c r="P1620" s="13">
        <v>509.47</v>
      </c>
      <c r="Q1620" s="4">
        <v>1768754</v>
      </c>
      <c r="R1620" s="13">
        <v>53.92</v>
      </c>
      <c r="S1620" s="4">
        <v>14899750</v>
      </c>
      <c r="T1620" s="13">
        <v>57.09</v>
      </c>
      <c r="U1620" s="4">
        <v>17364399</v>
      </c>
      <c r="V1620" s="13">
        <v>61.05</v>
      </c>
      <c r="W1620" s="4">
        <v>15477933</v>
      </c>
      <c r="X1620" s="13">
        <v>107.75</v>
      </c>
      <c r="Y1620" s="4">
        <v>6748624</v>
      </c>
      <c r="Z1620" s="13">
        <v>87.03</v>
      </c>
      <c r="AA1620" s="4">
        <v>2670181</v>
      </c>
      <c r="AB1620" s="13">
        <v>59.81</v>
      </c>
      <c r="AC1620" s="4">
        <v>5405072</v>
      </c>
      <c r="AD1620" s="13">
        <v>35.83</v>
      </c>
      <c r="AE1620" s="4">
        <v>10082494</v>
      </c>
      <c r="AF1620" s="13">
        <v>47.34</v>
      </c>
      <c r="AG1620" s="4">
        <v>7494783</v>
      </c>
      <c r="AH1620" s="13">
        <v>29.16</v>
      </c>
      <c r="AI1620" s="4">
        <v>10040786</v>
      </c>
      <c r="AJ1620" s="13">
        <v>92.41</v>
      </c>
      <c r="AK1620" s="4">
        <v>3160045</v>
      </c>
      <c r="AL1620" s="13">
        <v>18.77</v>
      </c>
      <c r="AM1620" s="4">
        <v>10703494</v>
      </c>
      <c r="AN1620" s="13">
        <v>63.34</v>
      </c>
      <c r="AO1620" s="4">
        <v>5920296</v>
      </c>
      <c r="AP1620" s="13">
        <v>3198.01</v>
      </c>
      <c r="AQ1620" s="4">
        <v>2215756</v>
      </c>
      <c r="AR1620" s="13">
        <v>605.13</v>
      </c>
      <c r="AS1620" s="4">
        <v>22543682</v>
      </c>
      <c r="AT1620" s="13">
        <v>231.69</v>
      </c>
      <c r="AU1620" s="4">
        <v>1877063</v>
      </c>
      <c r="AV1620" s="13">
        <v>2298.52</v>
      </c>
      <c r="AW1620" s="4">
        <v>198847</v>
      </c>
      <c r="AX1620" s="13">
        <v>309.95999999999998</v>
      </c>
      <c r="AY1620" s="4">
        <v>3974785</v>
      </c>
      <c r="AZ1620" s="13">
        <v>190.25</v>
      </c>
      <c r="BA1620" s="4">
        <v>2913482</v>
      </c>
      <c r="BB1620" s="13">
        <v>65.45</v>
      </c>
      <c r="BC1620" s="4">
        <v>6123599</v>
      </c>
      <c r="BD1620" s="13">
        <v>111.33</v>
      </c>
      <c r="BE1620" s="4">
        <v>4009023</v>
      </c>
      <c r="BF1620" s="13">
        <v>142.47999999999999</v>
      </c>
      <c r="BG1620" s="4">
        <v>2196321</v>
      </c>
      <c r="BH1620" s="13">
        <v>133.94999999999999</v>
      </c>
      <c r="BI1620" s="4">
        <v>3764986</v>
      </c>
    </row>
    <row r="1621" spans="1:61" x14ac:dyDescent="0.35">
      <c r="A1621" s="1">
        <v>44355</v>
      </c>
      <c r="B1621" s="13">
        <v>126.74</v>
      </c>
      <c r="C1621" s="4">
        <v>74403774</v>
      </c>
      <c r="D1621" s="13">
        <v>252.57</v>
      </c>
      <c r="E1621" s="4">
        <v>22454998</v>
      </c>
      <c r="F1621" s="13">
        <v>698.28</v>
      </c>
      <c r="G1621" s="4">
        <v>8096169</v>
      </c>
      <c r="H1621" s="13">
        <v>463.53</v>
      </c>
      <c r="I1621" s="4">
        <v>1661565</v>
      </c>
      <c r="J1621" s="13">
        <v>84.61</v>
      </c>
      <c r="K1621" s="4">
        <v>10726824</v>
      </c>
      <c r="L1621" s="13">
        <v>236.42</v>
      </c>
      <c r="M1621" s="4">
        <v>5827260</v>
      </c>
      <c r="N1621" s="13">
        <v>80.89</v>
      </c>
      <c r="O1621" s="4">
        <v>26956625</v>
      </c>
      <c r="P1621" s="13">
        <v>509.2</v>
      </c>
      <c r="Q1621" s="4">
        <v>1747779</v>
      </c>
      <c r="R1621" s="13">
        <v>54.13</v>
      </c>
      <c r="S1621" s="4">
        <v>15329693</v>
      </c>
      <c r="T1621" s="13">
        <v>57</v>
      </c>
      <c r="U1621" s="4">
        <v>33254482</v>
      </c>
      <c r="V1621" s="13">
        <v>62.13</v>
      </c>
      <c r="W1621" s="4">
        <v>28953425</v>
      </c>
      <c r="X1621" s="13">
        <v>108.73</v>
      </c>
      <c r="Y1621" s="4">
        <v>10559458</v>
      </c>
      <c r="Z1621" s="13">
        <v>87.39</v>
      </c>
      <c r="AA1621" s="4">
        <v>3019063</v>
      </c>
      <c r="AB1621" s="13">
        <v>60.47</v>
      </c>
      <c r="AC1621" s="4">
        <v>7345202</v>
      </c>
      <c r="AD1621" s="13">
        <v>35.9</v>
      </c>
      <c r="AE1621" s="4">
        <v>12822018</v>
      </c>
      <c r="AF1621" s="13">
        <v>47.13</v>
      </c>
      <c r="AG1621" s="4">
        <v>40189301</v>
      </c>
      <c r="AH1621" s="13">
        <v>29.19</v>
      </c>
      <c r="AI1621" s="4">
        <v>12127743</v>
      </c>
      <c r="AJ1621" s="13">
        <v>92.56</v>
      </c>
      <c r="AK1621" s="4">
        <v>2778097</v>
      </c>
      <c r="AL1621" s="13">
        <v>18.8</v>
      </c>
      <c r="AM1621" s="4">
        <v>18974734</v>
      </c>
      <c r="AN1621" s="13">
        <v>64.09</v>
      </c>
      <c r="AO1621" s="4">
        <v>9854992</v>
      </c>
      <c r="AP1621" s="13">
        <v>3264.11</v>
      </c>
      <c r="AQ1621" s="4">
        <v>3416730</v>
      </c>
      <c r="AR1621" s="13">
        <v>603.59</v>
      </c>
      <c r="AS1621" s="4">
        <v>26053405</v>
      </c>
      <c r="AT1621" s="13">
        <v>232.64</v>
      </c>
      <c r="AU1621" s="4">
        <v>2106462</v>
      </c>
      <c r="AV1621" s="13">
        <v>2303.7399999999998</v>
      </c>
      <c r="AW1621" s="4">
        <v>233967</v>
      </c>
      <c r="AX1621" s="13">
        <v>310.89999999999998</v>
      </c>
      <c r="AY1621" s="4">
        <v>2913774</v>
      </c>
      <c r="AZ1621" s="13">
        <v>191.4</v>
      </c>
      <c r="BA1621" s="4">
        <v>3604841</v>
      </c>
      <c r="BB1621" s="13">
        <v>65.8</v>
      </c>
      <c r="BC1621" s="4">
        <v>5712310</v>
      </c>
      <c r="BD1621" s="13">
        <v>111.52</v>
      </c>
      <c r="BE1621" s="4">
        <v>4669852</v>
      </c>
      <c r="BF1621" s="13">
        <v>145.72</v>
      </c>
      <c r="BG1621" s="4">
        <v>1900107</v>
      </c>
      <c r="BH1621" s="13">
        <v>133.35</v>
      </c>
      <c r="BI1621" s="4">
        <v>4915234</v>
      </c>
    </row>
    <row r="1622" spans="1:61" x14ac:dyDescent="0.35">
      <c r="A1622" s="1">
        <v>44356</v>
      </c>
      <c r="B1622" s="13">
        <v>127.13</v>
      </c>
      <c r="C1622" s="4">
        <v>56877937</v>
      </c>
      <c r="D1622" s="13">
        <v>253.59</v>
      </c>
      <c r="E1622" s="4">
        <v>17937634</v>
      </c>
      <c r="F1622" s="13">
        <v>694.33</v>
      </c>
      <c r="G1622" s="4">
        <v>9541437</v>
      </c>
      <c r="H1622" s="13">
        <v>463.93</v>
      </c>
      <c r="I1622" s="4">
        <v>1212781</v>
      </c>
      <c r="J1622" s="13">
        <v>84.52</v>
      </c>
      <c r="K1622" s="4">
        <v>9720292</v>
      </c>
      <c r="L1622" s="13">
        <v>236.09</v>
      </c>
      <c r="M1622" s="4">
        <v>3350916</v>
      </c>
      <c r="N1622" s="13">
        <v>79.959999999999994</v>
      </c>
      <c r="O1622" s="4">
        <v>28454646</v>
      </c>
      <c r="P1622" s="13">
        <v>514.67999999999995</v>
      </c>
      <c r="Q1622" s="4">
        <v>1702714</v>
      </c>
      <c r="R1622" s="13">
        <v>54.02</v>
      </c>
      <c r="S1622" s="4">
        <v>14861230</v>
      </c>
      <c r="T1622" s="13">
        <v>57</v>
      </c>
      <c r="U1622" s="4">
        <v>13904793</v>
      </c>
      <c r="V1622" s="13">
        <v>62.65</v>
      </c>
      <c r="W1622" s="4">
        <v>29133005</v>
      </c>
      <c r="X1622" s="13">
        <v>107.78</v>
      </c>
      <c r="Y1622" s="4">
        <v>10146883</v>
      </c>
      <c r="Z1622" s="13">
        <v>85.81</v>
      </c>
      <c r="AA1622" s="4">
        <v>3154751</v>
      </c>
      <c r="AB1622" s="13">
        <v>59.68</v>
      </c>
      <c r="AC1622" s="4">
        <v>7026319</v>
      </c>
      <c r="AD1622" s="13">
        <v>35.76</v>
      </c>
      <c r="AE1622" s="4">
        <v>9229888</v>
      </c>
      <c r="AF1622" s="13">
        <v>45.21</v>
      </c>
      <c r="AG1622" s="4">
        <v>4165771</v>
      </c>
      <c r="AH1622" s="13">
        <v>28.35</v>
      </c>
      <c r="AI1622" s="4">
        <v>15365898</v>
      </c>
      <c r="AJ1622" s="13">
        <v>92.45</v>
      </c>
      <c r="AK1622" s="4">
        <v>3671006</v>
      </c>
      <c r="AL1622" s="13">
        <v>18.829999999999998</v>
      </c>
      <c r="AM1622" s="4">
        <v>18501215</v>
      </c>
      <c r="AN1622" s="13">
        <v>63.61</v>
      </c>
      <c r="AO1622" s="4">
        <v>13185669</v>
      </c>
      <c r="AP1622" s="13">
        <v>3281.15</v>
      </c>
      <c r="AQ1622" s="4">
        <v>2455530</v>
      </c>
      <c r="AR1622" s="13">
        <v>598.78</v>
      </c>
      <c r="AS1622" s="4">
        <v>16584566</v>
      </c>
      <c r="AT1622" s="13">
        <v>231.47</v>
      </c>
      <c r="AU1622" s="4">
        <v>1982276</v>
      </c>
      <c r="AV1622" s="13">
        <v>2314.06</v>
      </c>
      <c r="AW1622" s="4">
        <v>266412</v>
      </c>
      <c r="AX1622" s="13">
        <v>307.33999999999997</v>
      </c>
      <c r="AY1622" s="4">
        <v>3603743</v>
      </c>
      <c r="AZ1622" s="13">
        <v>190.6</v>
      </c>
      <c r="BA1622" s="4">
        <v>3638947</v>
      </c>
      <c r="BB1622" s="13">
        <v>65.959999999999994</v>
      </c>
      <c r="BC1622" s="4">
        <v>6124375</v>
      </c>
      <c r="BD1622" s="13">
        <v>111.39</v>
      </c>
      <c r="BE1622" s="4">
        <v>3669725</v>
      </c>
      <c r="BF1622" s="13">
        <v>143.82</v>
      </c>
      <c r="BG1622" s="4">
        <v>1540993</v>
      </c>
      <c r="BH1622" s="13">
        <v>131.84</v>
      </c>
      <c r="BI1622" s="4">
        <v>6448442</v>
      </c>
    </row>
    <row r="1623" spans="1:61" x14ac:dyDescent="0.35">
      <c r="A1623" s="1">
        <v>44357</v>
      </c>
      <c r="B1623" s="13">
        <v>126.11</v>
      </c>
      <c r="C1623" s="4">
        <v>71186421</v>
      </c>
      <c r="D1623" s="13">
        <v>257.24</v>
      </c>
      <c r="E1623" s="4">
        <v>24563619</v>
      </c>
      <c r="F1623" s="13">
        <v>697</v>
      </c>
      <c r="G1623" s="4">
        <v>7194261</v>
      </c>
      <c r="H1623" s="13">
        <v>468.67</v>
      </c>
      <c r="I1623" s="4">
        <v>1541504</v>
      </c>
      <c r="J1623" s="13">
        <v>82.3</v>
      </c>
      <c r="K1623" s="4">
        <v>16680776</v>
      </c>
      <c r="L1623" s="13">
        <v>240.19</v>
      </c>
      <c r="M1623" s="4">
        <v>4659511</v>
      </c>
      <c r="N1623" s="13">
        <v>81.56</v>
      </c>
      <c r="O1623" s="4">
        <v>28606356</v>
      </c>
      <c r="P1623" s="13">
        <v>535.52</v>
      </c>
      <c r="Q1623" s="4">
        <v>3152379</v>
      </c>
      <c r="R1623" s="13">
        <v>55.03</v>
      </c>
      <c r="S1623" s="4">
        <v>22183543</v>
      </c>
      <c r="T1623" s="13">
        <v>57.38</v>
      </c>
      <c r="U1623" s="4">
        <v>26738082</v>
      </c>
      <c r="V1623" s="13">
        <v>62.75</v>
      </c>
      <c r="W1623" s="4">
        <v>27488724</v>
      </c>
      <c r="X1623" s="13">
        <v>108.41</v>
      </c>
      <c r="Y1623" s="4">
        <v>13526150</v>
      </c>
      <c r="Z1623" s="13">
        <v>86.17</v>
      </c>
      <c r="AA1623" s="4">
        <v>3122277</v>
      </c>
      <c r="AB1623" s="13">
        <v>60.17</v>
      </c>
      <c r="AC1623" s="4">
        <v>9396030</v>
      </c>
      <c r="AD1623" s="13">
        <v>34.94</v>
      </c>
      <c r="AE1623" s="4">
        <v>11364327</v>
      </c>
      <c r="AF1623" s="13">
        <v>46.55</v>
      </c>
      <c r="AG1623" s="4">
        <v>2515179</v>
      </c>
      <c r="AH1623" s="13">
        <v>28.33</v>
      </c>
      <c r="AI1623" s="4">
        <v>14212478</v>
      </c>
      <c r="AJ1623" s="13">
        <v>91.64</v>
      </c>
      <c r="AK1623" s="4">
        <v>2248760</v>
      </c>
      <c r="AL1623" s="13">
        <v>19</v>
      </c>
      <c r="AM1623" s="4">
        <v>16620195</v>
      </c>
      <c r="AN1623" s="13">
        <v>63.44</v>
      </c>
      <c r="AO1623" s="4">
        <v>6980253</v>
      </c>
      <c r="AP1623" s="13">
        <v>3349.65</v>
      </c>
      <c r="AQ1623" s="4">
        <v>3476480</v>
      </c>
      <c r="AR1623" s="13">
        <v>610.12</v>
      </c>
      <c r="AS1623" s="4">
        <v>23919606</v>
      </c>
      <c r="AT1623" s="13">
        <v>234.59</v>
      </c>
      <c r="AU1623" s="4">
        <v>2534059</v>
      </c>
      <c r="AV1623" s="13">
        <v>2324.4499999999998</v>
      </c>
      <c r="AW1623" s="4">
        <v>269396</v>
      </c>
      <c r="AX1623" s="13">
        <v>308.31</v>
      </c>
      <c r="AY1623" s="4">
        <v>3286333</v>
      </c>
      <c r="AZ1623" s="13">
        <v>188.78</v>
      </c>
      <c r="BA1623" s="4">
        <v>3905835</v>
      </c>
      <c r="BB1623" s="13">
        <v>66.75</v>
      </c>
      <c r="BC1623" s="4">
        <v>5789039</v>
      </c>
      <c r="BD1623" s="13">
        <v>112.21</v>
      </c>
      <c r="BE1623" s="4">
        <v>3833190</v>
      </c>
      <c r="BF1623" s="13">
        <v>143.97</v>
      </c>
      <c r="BG1623" s="4">
        <v>1544913</v>
      </c>
      <c r="BH1623" s="13">
        <v>130.97999999999999</v>
      </c>
      <c r="BI1623" s="4">
        <v>6584125</v>
      </c>
    </row>
    <row r="1624" spans="1:61" x14ac:dyDescent="0.35">
      <c r="A1624" s="1">
        <v>44358</v>
      </c>
      <c r="B1624" s="13">
        <v>127.35</v>
      </c>
      <c r="C1624" s="4">
        <v>53522373</v>
      </c>
      <c r="D1624" s="13">
        <v>257.89</v>
      </c>
      <c r="E1624" s="4">
        <v>18999731</v>
      </c>
      <c r="F1624" s="13">
        <v>713.01</v>
      </c>
      <c r="G1624" s="4">
        <v>10407691</v>
      </c>
      <c r="H1624" s="13">
        <v>470.7</v>
      </c>
      <c r="I1624" s="4">
        <v>1450840</v>
      </c>
      <c r="J1624" s="13">
        <v>82.9</v>
      </c>
      <c r="K1624" s="4">
        <v>11066521</v>
      </c>
      <c r="L1624" s="13">
        <v>240.31</v>
      </c>
      <c r="M1624" s="4">
        <v>4624184</v>
      </c>
      <c r="N1624" s="13">
        <v>81.31</v>
      </c>
      <c r="O1624" s="4">
        <v>24310894</v>
      </c>
      <c r="P1624" s="13">
        <v>541.26</v>
      </c>
      <c r="Q1624" s="4">
        <v>2871289</v>
      </c>
      <c r="R1624" s="13">
        <v>54.77</v>
      </c>
      <c r="S1624" s="4">
        <v>17134047</v>
      </c>
      <c r="T1624" s="13">
        <v>57.85</v>
      </c>
      <c r="U1624" s="4">
        <v>18119736</v>
      </c>
      <c r="V1624" s="13">
        <v>62.17</v>
      </c>
      <c r="W1624" s="4">
        <v>17631706</v>
      </c>
      <c r="X1624" s="13">
        <v>107.91</v>
      </c>
      <c r="Y1624" s="4">
        <v>7731720</v>
      </c>
      <c r="Z1624" s="13">
        <v>85.44</v>
      </c>
      <c r="AA1624" s="4">
        <v>3977477</v>
      </c>
      <c r="AB1624" s="13">
        <v>59.97</v>
      </c>
      <c r="AC1624" s="4">
        <v>8117087</v>
      </c>
      <c r="AD1624" s="13">
        <v>34.89</v>
      </c>
      <c r="AE1624" s="4">
        <v>7243550</v>
      </c>
      <c r="AF1624" s="13">
        <v>46.93</v>
      </c>
      <c r="AG1624" s="4">
        <v>1933960</v>
      </c>
      <c r="AH1624" s="13">
        <v>28.33</v>
      </c>
      <c r="AI1624" s="4">
        <v>10863551</v>
      </c>
      <c r="AJ1624" s="13">
        <v>90.97</v>
      </c>
      <c r="AK1624" s="4">
        <v>2518630</v>
      </c>
      <c r="AL1624" s="13">
        <v>19.14</v>
      </c>
      <c r="AM1624" s="4">
        <v>17408904</v>
      </c>
      <c r="AN1624" s="13">
        <v>63.18</v>
      </c>
      <c r="AO1624" s="4">
        <v>3631599</v>
      </c>
      <c r="AP1624" s="13">
        <v>3346.83</v>
      </c>
      <c r="AQ1624" s="4">
        <v>2817352</v>
      </c>
      <c r="AR1624" s="13">
        <v>609.89</v>
      </c>
      <c r="AS1624" s="4">
        <v>16205303</v>
      </c>
      <c r="AT1624" s="13">
        <v>236.93</v>
      </c>
      <c r="AU1624" s="4">
        <v>2654270</v>
      </c>
      <c r="AV1624" s="13">
        <v>2304.37</v>
      </c>
      <c r="AW1624" s="4">
        <v>291782</v>
      </c>
      <c r="AX1624" s="13">
        <v>310.77</v>
      </c>
      <c r="AY1624" s="4">
        <v>2785057</v>
      </c>
      <c r="AZ1624" s="13">
        <v>190.81</v>
      </c>
      <c r="BA1624" s="4">
        <v>3127773</v>
      </c>
      <c r="BB1624" s="13">
        <v>67.13</v>
      </c>
      <c r="BC1624" s="4">
        <v>5849463</v>
      </c>
      <c r="BD1624" s="13">
        <v>112.56</v>
      </c>
      <c r="BE1624" s="4">
        <v>3231182</v>
      </c>
      <c r="BF1624" s="13">
        <v>143.47999999999999</v>
      </c>
      <c r="BG1624" s="4">
        <v>1444022</v>
      </c>
      <c r="BH1624" s="13">
        <v>131.94</v>
      </c>
      <c r="BI1624" s="4">
        <v>5414527</v>
      </c>
    </row>
    <row r="1625" spans="1:61" x14ac:dyDescent="0.35">
      <c r="A1625" s="1">
        <v>44361</v>
      </c>
      <c r="B1625" s="13">
        <v>130.47999999999999</v>
      </c>
      <c r="C1625" s="4">
        <v>96906490</v>
      </c>
      <c r="D1625" s="13">
        <v>259.89</v>
      </c>
      <c r="E1625" s="4">
        <v>19150507</v>
      </c>
      <c r="F1625" s="13">
        <v>720.75</v>
      </c>
      <c r="G1625" s="4">
        <v>8034357</v>
      </c>
      <c r="H1625" s="13">
        <v>475.83</v>
      </c>
      <c r="I1625" s="4">
        <v>1467617</v>
      </c>
      <c r="J1625" s="13">
        <v>82.62</v>
      </c>
      <c r="K1625" s="4">
        <v>10173176</v>
      </c>
      <c r="L1625" s="13">
        <v>246.26</v>
      </c>
      <c r="M1625" s="4">
        <v>6764691</v>
      </c>
      <c r="N1625" s="13">
        <v>81.55</v>
      </c>
      <c r="O1625" s="4">
        <v>27830243</v>
      </c>
      <c r="P1625" s="13">
        <v>556.95000000000005</v>
      </c>
      <c r="Q1625" s="4">
        <v>3522621</v>
      </c>
      <c r="R1625" s="13">
        <v>54.17</v>
      </c>
      <c r="S1625" s="4">
        <v>15131359</v>
      </c>
      <c r="T1625" s="13">
        <v>58.19</v>
      </c>
      <c r="U1625" s="4">
        <v>21784523</v>
      </c>
      <c r="V1625" s="13">
        <v>62.07</v>
      </c>
      <c r="W1625" s="4">
        <v>16997233</v>
      </c>
      <c r="X1625" s="13">
        <v>107.97</v>
      </c>
      <c r="Y1625" s="4">
        <v>9051850</v>
      </c>
      <c r="Z1625" s="13">
        <v>84.86</v>
      </c>
      <c r="AA1625" s="4">
        <v>3574102</v>
      </c>
      <c r="AB1625" s="13">
        <v>60.31</v>
      </c>
      <c r="AC1625" s="4">
        <v>7744346</v>
      </c>
      <c r="AD1625" s="13">
        <v>34.049999999999997</v>
      </c>
      <c r="AE1625" s="4">
        <v>10015503</v>
      </c>
      <c r="AF1625" s="13">
        <v>47.07</v>
      </c>
      <c r="AG1625" s="4">
        <v>2161278</v>
      </c>
      <c r="AH1625" s="13">
        <v>28.28</v>
      </c>
      <c r="AI1625" s="4">
        <v>13827317</v>
      </c>
      <c r="AJ1625" s="13">
        <v>91.44</v>
      </c>
      <c r="AK1625" s="4">
        <v>2030935</v>
      </c>
      <c r="AL1625" s="13">
        <v>18.84</v>
      </c>
      <c r="AM1625" s="4">
        <v>18476784</v>
      </c>
      <c r="AN1625" s="13">
        <v>62.99</v>
      </c>
      <c r="AO1625" s="4">
        <v>8772243</v>
      </c>
      <c r="AP1625" s="13">
        <v>3383.87</v>
      </c>
      <c r="AQ1625" s="4">
        <v>2569655</v>
      </c>
      <c r="AR1625" s="13">
        <v>617.69000000000005</v>
      </c>
      <c r="AS1625" s="4">
        <v>20423983</v>
      </c>
      <c r="AT1625" s="13">
        <v>236.98</v>
      </c>
      <c r="AU1625" s="4">
        <v>1836842</v>
      </c>
      <c r="AV1625" s="13">
        <v>2305.04</v>
      </c>
      <c r="AW1625" s="4">
        <v>190220</v>
      </c>
      <c r="AX1625" s="13">
        <v>309.32</v>
      </c>
      <c r="AY1625" s="4">
        <v>3393468</v>
      </c>
      <c r="AZ1625" s="13">
        <v>189.66</v>
      </c>
      <c r="BA1625" s="4">
        <v>3257722</v>
      </c>
      <c r="BB1625" s="13">
        <v>65.89</v>
      </c>
      <c r="BC1625" s="4">
        <v>6944349</v>
      </c>
      <c r="BD1625" s="13">
        <v>112.45</v>
      </c>
      <c r="BE1625" s="4">
        <v>4222383</v>
      </c>
      <c r="BF1625" s="13">
        <v>143.9</v>
      </c>
      <c r="BG1625" s="4">
        <v>1245504</v>
      </c>
      <c r="BH1625" s="13">
        <v>131.36000000000001</v>
      </c>
      <c r="BI1625" s="4">
        <v>5743631</v>
      </c>
    </row>
    <row r="1626" spans="1:61" x14ac:dyDescent="0.35">
      <c r="A1626" s="1">
        <v>44362</v>
      </c>
      <c r="B1626" s="13">
        <v>129.63999999999999</v>
      </c>
      <c r="C1626" s="4">
        <v>62746332</v>
      </c>
      <c r="D1626" s="13">
        <v>258.36</v>
      </c>
      <c r="E1626" s="4">
        <v>18038931</v>
      </c>
      <c r="F1626" s="13">
        <v>711.54</v>
      </c>
      <c r="G1626" s="4">
        <v>6075761</v>
      </c>
      <c r="H1626" s="13">
        <v>470.74</v>
      </c>
      <c r="I1626" s="4">
        <v>1113122</v>
      </c>
      <c r="J1626" s="13">
        <v>81.64</v>
      </c>
      <c r="K1626" s="4">
        <v>17298048</v>
      </c>
      <c r="L1626" s="13">
        <v>242.58</v>
      </c>
      <c r="M1626" s="4">
        <v>5135289</v>
      </c>
      <c r="N1626" s="13">
        <v>80.47</v>
      </c>
      <c r="O1626" s="4">
        <v>26194342</v>
      </c>
      <c r="P1626" s="13">
        <v>548.46</v>
      </c>
      <c r="Q1626" s="4">
        <v>2424774</v>
      </c>
      <c r="R1626" s="13">
        <v>53.79</v>
      </c>
      <c r="S1626" s="4">
        <v>12542570</v>
      </c>
      <c r="T1626" s="13">
        <v>57.99</v>
      </c>
      <c r="U1626" s="4">
        <v>20806538</v>
      </c>
      <c r="V1626" s="13">
        <v>64.33</v>
      </c>
      <c r="W1626" s="4">
        <v>30717113</v>
      </c>
      <c r="X1626" s="13">
        <v>110.3</v>
      </c>
      <c r="Y1626" s="4">
        <v>10540237</v>
      </c>
      <c r="Z1626" s="13">
        <v>85.6</v>
      </c>
      <c r="AA1626" s="4">
        <v>4392344</v>
      </c>
      <c r="AB1626" s="13">
        <v>61.17</v>
      </c>
      <c r="AC1626" s="4">
        <v>7835695</v>
      </c>
      <c r="AD1626" s="13">
        <v>34.19</v>
      </c>
      <c r="AE1626" s="4">
        <v>9834018</v>
      </c>
      <c r="AF1626" s="13">
        <v>47.7</v>
      </c>
      <c r="AG1626" s="4">
        <v>2442036</v>
      </c>
      <c r="AH1626" s="13">
        <v>29.2</v>
      </c>
      <c r="AI1626" s="4">
        <v>13087667</v>
      </c>
      <c r="AJ1626" s="13">
        <v>92.1</v>
      </c>
      <c r="AK1626" s="4">
        <v>2450089</v>
      </c>
      <c r="AL1626" s="13">
        <v>19.03</v>
      </c>
      <c r="AM1626" s="4">
        <v>14824946</v>
      </c>
      <c r="AN1626" s="13">
        <v>63.67</v>
      </c>
      <c r="AO1626" s="4">
        <v>6231954</v>
      </c>
      <c r="AP1626" s="13">
        <v>3383.13</v>
      </c>
      <c r="AQ1626" s="4">
        <v>2426200</v>
      </c>
      <c r="AR1626" s="13">
        <v>599.36</v>
      </c>
      <c r="AS1626" s="4">
        <v>17764145</v>
      </c>
      <c r="AT1626" s="13">
        <v>236.35</v>
      </c>
      <c r="AU1626" s="4">
        <v>1948582</v>
      </c>
      <c r="AV1626" s="13">
        <v>2301.96</v>
      </c>
      <c r="AW1626" s="4">
        <v>212092</v>
      </c>
      <c r="AX1626" s="13">
        <v>306.45</v>
      </c>
      <c r="AY1626" s="4">
        <v>5270587</v>
      </c>
      <c r="AZ1626" s="13">
        <v>187.88</v>
      </c>
      <c r="BA1626" s="4">
        <v>4472613</v>
      </c>
      <c r="BB1626" s="13">
        <v>65.959999999999994</v>
      </c>
      <c r="BC1626" s="4">
        <v>5011353</v>
      </c>
      <c r="BD1626" s="13">
        <v>111.89</v>
      </c>
      <c r="BE1626" s="4">
        <v>3487317</v>
      </c>
      <c r="BF1626" s="13">
        <v>144.11000000000001</v>
      </c>
      <c r="BG1626" s="4">
        <v>1232252</v>
      </c>
      <c r="BH1626" s="13">
        <v>130.29</v>
      </c>
      <c r="BI1626" s="4">
        <v>5168054</v>
      </c>
    </row>
    <row r="1627" spans="1:61" x14ac:dyDescent="0.35">
      <c r="A1627" s="1">
        <v>44363</v>
      </c>
      <c r="B1627" s="13">
        <v>130.15</v>
      </c>
      <c r="C1627" s="4">
        <v>91815026</v>
      </c>
      <c r="D1627" s="13">
        <v>257.38</v>
      </c>
      <c r="E1627" s="4">
        <v>27219956</v>
      </c>
      <c r="F1627" s="13">
        <v>712.41</v>
      </c>
      <c r="G1627" s="4">
        <v>7678065</v>
      </c>
      <c r="H1627" s="13">
        <v>465.75</v>
      </c>
      <c r="I1627" s="4">
        <v>2043803</v>
      </c>
      <c r="J1627" s="13">
        <v>77.08</v>
      </c>
      <c r="K1627" s="4">
        <v>36560609</v>
      </c>
      <c r="L1627" s="13">
        <v>242.39</v>
      </c>
      <c r="M1627" s="4">
        <v>5099349</v>
      </c>
      <c r="N1627" s="13">
        <v>80.11</v>
      </c>
      <c r="O1627" s="4">
        <v>29598309</v>
      </c>
      <c r="P1627" s="13">
        <v>543.33000000000004</v>
      </c>
      <c r="Q1627" s="4">
        <v>2842016</v>
      </c>
      <c r="R1627" s="13">
        <v>53.47</v>
      </c>
      <c r="S1627" s="4">
        <v>15477901</v>
      </c>
      <c r="T1627" s="13">
        <v>57.22</v>
      </c>
      <c r="U1627" s="4">
        <v>21879679</v>
      </c>
      <c r="V1627" s="13">
        <v>64.099999999999994</v>
      </c>
      <c r="W1627" s="4">
        <v>24803172</v>
      </c>
      <c r="X1627" s="13">
        <v>109.67</v>
      </c>
      <c r="Y1627" s="4">
        <v>9283310</v>
      </c>
      <c r="Z1627" s="13">
        <v>84.71</v>
      </c>
      <c r="AA1627" s="4">
        <v>3806852</v>
      </c>
      <c r="AB1627" s="13">
        <v>61.13</v>
      </c>
      <c r="AC1627" s="4">
        <v>9745847</v>
      </c>
      <c r="AD1627" s="13">
        <v>34.04</v>
      </c>
      <c r="AE1627" s="4">
        <v>10924661</v>
      </c>
      <c r="AF1627" s="13">
        <v>48.96</v>
      </c>
      <c r="AG1627" s="4">
        <v>2603475</v>
      </c>
      <c r="AH1627" s="13">
        <v>30.54</v>
      </c>
      <c r="AI1627" s="4">
        <v>42712739</v>
      </c>
      <c r="AJ1627" s="13">
        <v>90.74</v>
      </c>
      <c r="AK1627" s="4">
        <v>2188577</v>
      </c>
      <c r="AL1627" s="13">
        <v>18.850000000000001</v>
      </c>
      <c r="AM1627" s="4">
        <v>10967143</v>
      </c>
      <c r="AN1627" s="13">
        <v>63.28</v>
      </c>
      <c r="AO1627" s="4">
        <v>5432464</v>
      </c>
      <c r="AP1627" s="13">
        <v>3415.25</v>
      </c>
      <c r="AQ1627" s="4">
        <v>4202782</v>
      </c>
      <c r="AR1627" s="13">
        <v>604.87</v>
      </c>
      <c r="AS1627" s="4">
        <v>22144127</v>
      </c>
      <c r="AT1627" s="13">
        <v>235.58</v>
      </c>
      <c r="AU1627" s="4">
        <v>2951814</v>
      </c>
      <c r="AV1627" s="13">
        <v>2298.23</v>
      </c>
      <c r="AW1627" s="4">
        <v>168022</v>
      </c>
      <c r="AX1627" s="13">
        <v>302.77999999999997</v>
      </c>
      <c r="AY1627" s="4">
        <v>4492520</v>
      </c>
      <c r="AZ1627" s="13">
        <v>186.2</v>
      </c>
      <c r="BA1627" s="4">
        <v>4176146</v>
      </c>
      <c r="BB1627" s="13">
        <v>66.09</v>
      </c>
      <c r="BC1627" s="4">
        <v>5626187</v>
      </c>
      <c r="BD1627" s="13">
        <v>111.36</v>
      </c>
      <c r="BE1627" s="4">
        <v>4821951</v>
      </c>
      <c r="BF1627" s="13">
        <v>143.21</v>
      </c>
      <c r="BG1627" s="4">
        <v>1431391</v>
      </c>
      <c r="BH1627" s="13">
        <v>130.4</v>
      </c>
      <c r="BI1627" s="4">
        <v>7915479</v>
      </c>
    </row>
    <row r="1628" spans="1:61" x14ac:dyDescent="0.35">
      <c r="A1628" s="1">
        <v>44364</v>
      </c>
      <c r="B1628" s="13">
        <v>131.79</v>
      </c>
      <c r="C1628" s="4">
        <v>96721669</v>
      </c>
      <c r="D1628" s="13">
        <v>260.89999999999998</v>
      </c>
      <c r="E1628" s="4">
        <v>27565537</v>
      </c>
      <c r="F1628" s="13">
        <v>746.29</v>
      </c>
      <c r="G1628" s="4">
        <v>20241372</v>
      </c>
      <c r="H1628" s="13">
        <v>471.17</v>
      </c>
      <c r="I1628" s="4">
        <v>2088079</v>
      </c>
      <c r="J1628" s="13">
        <v>77.56</v>
      </c>
      <c r="K1628" s="4">
        <v>14836059</v>
      </c>
      <c r="L1628" s="13">
        <v>244.43</v>
      </c>
      <c r="M1628" s="4">
        <v>5170176</v>
      </c>
      <c r="N1628" s="13">
        <v>84.56</v>
      </c>
      <c r="O1628" s="4">
        <v>77822823</v>
      </c>
      <c r="P1628" s="13">
        <v>551.36</v>
      </c>
      <c r="Q1628" s="4">
        <v>3566351</v>
      </c>
      <c r="R1628" s="13">
        <v>53.13</v>
      </c>
      <c r="S1628" s="4">
        <v>18288396</v>
      </c>
      <c r="T1628" s="13">
        <v>57.18</v>
      </c>
      <c r="U1628" s="4">
        <v>21498755</v>
      </c>
      <c r="V1628" s="13">
        <v>61.99</v>
      </c>
      <c r="W1628" s="4">
        <v>28491845</v>
      </c>
      <c r="X1628" s="13">
        <v>107.07</v>
      </c>
      <c r="Y1628" s="4">
        <v>14337763</v>
      </c>
      <c r="Z1628" s="13">
        <v>81.430000000000007</v>
      </c>
      <c r="AA1628" s="4">
        <v>4582187</v>
      </c>
      <c r="AB1628" s="13">
        <v>59.01</v>
      </c>
      <c r="AC1628" s="4">
        <v>13667215</v>
      </c>
      <c r="AD1628" s="13">
        <v>32.47</v>
      </c>
      <c r="AE1628" s="4">
        <v>14511340</v>
      </c>
      <c r="AF1628" s="13">
        <v>45.36</v>
      </c>
      <c r="AG1628" s="4">
        <v>3108201</v>
      </c>
      <c r="AH1628" s="13">
        <v>28.22</v>
      </c>
      <c r="AI1628" s="4">
        <v>39315207</v>
      </c>
      <c r="AJ1628" s="13">
        <v>86.66</v>
      </c>
      <c r="AK1628" s="4">
        <v>3044120</v>
      </c>
      <c r="AL1628" s="13">
        <v>18.309999999999999</v>
      </c>
      <c r="AM1628" s="4">
        <v>16109223</v>
      </c>
      <c r="AN1628" s="13">
        <v>60.96</v>
      </c>
      <c r="AO1628" s="4">
        <v>7210167</v>
      </c>
      <c r="AP1628" s="13">
        <v>3489.24</v>
      </c>
      <c r="AQ1628" s="4">
        <v>5136531</v>
      </c>
      <c r="AR1628" s="13">
        <v>616.6</v>
      </c>
      <c r="AS1628" s="4">
        <v>22701350</v>
      </c>
      <c r="AT1628" s="13">
        <v>233.88</v>
      </c>
      <c r="AU1628" s="4">
        <v>1895716</v>
      </c>
      <c r="AV1628" s="13">
        <v>2294</v>
      </c>
      <c r="AW1628" s="4">
        <v>247775</v>
      </c>
      <c r="AX1628" s="13">
        <v>303.12</v>
      </c>
      <c r="AY1628" s="4">
        <v>4481070</v>
      </c>
      <c r="AZ1628" s="13">
        <v>186.84</v>
      </c>
      <c r="BA1628" s="4">
        <v>4260944</v>
      </c>
      <c r="BB1628" s="13">
        <v>65.33</v>
      </c>
      <c r="BC1628" s="4">
        <v>6398546</v>
      </c>
      <c r="BD1628" s="13">
        <v>111.39</v>
      </c>
      <c r="BE1628" s="4">
        <v>4008537</v>
      </c>
      <c r="BF1628" s="13">
        <v>141.79</v>
      </c>
      <c r="BG1628" s="4">
        <v>1579013</v>
      </c>
      <c r="BH1628" s="13">
        <v>128.91999999999999</v>
      </c>
      <c r="BI1628" s="4">
        <v>8568107</v>
      </c>
    </row>
    <row r="1629" spans="1:61" x14ac:dyDescent="0.35">
      <c r="A1629" s="1">
        <v>44365</v>
      </c>
      <c r="B1629" s="13">
        <v>130.46</v>
      </c>
      <c r="C1629" s="4">
        <v>108953309</v>
      </c>
      <c r="D1629" s="13">
        <v>259.43</v>
      </c>
      <c r="E1629" s="4">
        <v>37202217</v>
      </c>
      <c r="F1629" s="13">
        <v>745.55</v>
      </c>
      <c r="G1629" s="4">
        <v>24221357</v>
      </c>
      <c r="H1629" s="13">
        <v>463.5</v>
      </c>
      <c r="I1629" s="4">
        <v>2853689</v>
      </c>
      <c r="J1629" s="13">
        <v>76.23</v>
      </c>
      <c r="K1629" s="4">
        <v>22521187</v>
      </c>
      <c r="L1629" s="13">
        <v>242.78</v>
      </c>
      <c r="M1629" s="4">
        <v>7822172</v>
      </c>
      <c r="N1629" s="13">
        <v>84.65</v>
      </c>
      <c r="O1629" s="4">
        <v>58736805</v>
      </c>
      <c r="P1629" s="13">
        <v>565.59</v>
      </c>
      <c r="Q1629" s="4">
        <v>6762031</v>
      </c>
      <c r="R1629" s="13">
        <v>52.07</v>
      </c>
      <c r="S1629" s="4">
        <v>35758257</v>
      </c>
      <c r="T1629" s="13">
        <v>55.67</v>
      </c>
      <c r="U1629" s="4">
        <v>55118305</v>
      </c>
      <c r="V1629" s="13">
        <v>60.4</v>
      </c>
      <c r="W1629" s="4">
        <v>39590708</v>
      </c>
      <c r="X1629" s="13">
        <v>103.03</v>
      </c>
      <c r="Y1629" s="4">
        <v>22284520</v>
      </c>
      <c r="Z1629" s="13">
        <v>79.31</v>
      </c>
      <c r="AA1629" s="4">
        <v>9421196</v>
      </c>
      <c r="AB1629" s="13">
        <v>57.53</v>
      </c>
      <c r="AC1629" s="4">
        <v>18583773</v>
      </c>
      <c r="AD1629" s="13">
        <v>31.29</v>
      </c>
      <c r="AE1629" s="4">
        <v>24774234</v>
      </c>
      <c r="AF1629" s="13">
        <v>44.18</v>
      </c>
      <c r="AG1629" s="4">
        <v>3547699</v>
      </c>
      <c r="AH1629" s="13">
        <v>27.99</v>
      </c>
      <c r="AI1629" s="4">
        <v>24074329</v>
      </c>
      <c r="AJ1629" s="13">
        <v>84.17</v>
      </c>
      <c r="AK1629" s="4">
        <v>3990645</v>
      </c>
      <c r="AL1629" s="13">
        <v>17.66</v>
      </c>
      <c r="AM1629" s="4">
        <v>25161666</v>
      </c>
      <c r="AN1629" s="13">
        <v>58.87</v>
      </c>
      <c r="AO1629" s="4">
        <v>8980619</v>
      </c>
      <c r="AP1629" s="13">
        <v>3486.9</v>
      </c>
      <c r="AQ1629" s="4">
        <v>5247737</v>
      </c>
      <c r="AR1629" s="13">
        <v>623.30999999999995</v>
      </c>
      <c r="AS1629" s="4">
        <v>24560905</v>
      </c>
      <c r="AT1629" s="13">
        <v>229.62</v>
      </c>
      <c r="AU1629" s="4">
        <v>4408221</v>
      </c>
      <c r="AV1629" s="13">
        <v>2242.61</v>
      </c>
      <c r="AW1629" s="4">
        <v>482961</v>
      </c>
      <c r="AX1629" s="13">
        <v>302.61</v>
      </c>
      <c r="AY1629" s="4">
        <v>8792671</v>
      </c>
      <c r="AZ1629" s="13">
        <v>186.88</v>
      </c>
      <c r="BA1629" s="4">
        <v>9316869</v>
      </c>
      <c r="BB1629" s="13">
        <v>63.26</v>
      </c>
      <c r="BC1629" s="4">
        <v>11438726</v>
      </c>
      <c r="BD1629" s="13">
        <v>109.7</v>
      </c>
      <c r="BE1629" s="4">
        <v>7024352</v>
      </c>
      <c r="BF1629" s="13">
        <v>138.83000000000001</v>
      </c>
      <c r="BG1629" s="4">
        <v>3027210</v>
      </c>
      <c r="BH1629" s="13">
        <v>128.41</v>
      </c>
      <c r="BI1629" s="4">
        <v>9784780</v>
      </c>
    </row>
    <row r="1630" spans="1:61" x14ac:dyDescent="0.35">
      <c r="A1630" s="1">
        <v>44368</v>
      </c>
      <c r="B1630" s="13">
        <v>132.30000000000001</v>
      </c>
      <c r="C1630" s="4">
        <v>79663316</v>
      </c>
      <c r="D1630" s="13">
        <v>262.63</v>
      </c>
      <c r="E1630" s="4">
        <v>26696119</v>
      </c>
      <c r="F1630" s="13">
        <v>737.09</v>
      </c>
      <c r="G1630" s="4">
        <v>16809554</v>
      </c>
      <c r="H1630" s="13">
        <v>464.61</v>
      </c>
      <c r="I1630" s="4">
        <v>1859179</v>
      </c>
      <c r="J1630" s="13">
        <v>77.989999999999995</v>
      </c>
      <c r="K1630" s="4">
        <v>8924329</v>
      </c>
      <c r="L1630" s="13">
        <v>244.48</v>
      </c>
      <c r="M1630" s="4">
        <v>5895120</v>
      </c>
      <c r="N1630" s="13">
        <v>82.59</v>
      </c>
      <c r="O1630" s="4">
        <v>44417112</v>
      </c>
      <c r="P1630" s="13">
        <v>567.35</v>
      </c>
      <c r="Q1630" s="4">
        <v>2625919</v>
      </c>
      <c r="R1630" s="13">
        <v>53.18</v>
      </c>
      <c r="S1630" s="4">
        <v>17682231</v>
      </c>
      <c r="T1630" s="13">
        <v>55.87</v>
      </c>
      <c r="U1630" s="4">
        <v>19254640</v>
      </c>
      <c r="V1630" s="13">
        <v>62.59</v>
      </c>
      <c r="W1630" s="4">
        <v>33145434</v>
      </c>
      <c r="X1630" s="13">
        <v>106.05</v>
      </c>
      <c r="Y1630" s="4">
        <v>13591475</v>
      </c>
      <c r="Z1630" s="13">
        <v>84.99</v>
      </c>
      <c r="AA1630" s="4">
        <v>4966527</v>
      </c>
      <c r="AB1630" s="13">
        <v>60.45</v>
      </c>
      <c r="AC1630" s="4">
        <v>8234313</v>
      </c>
      <c r="AD1630" s="13">
        <v>33.119999999999997</v>
      </c>
      <c r="AE1630" s="4">
        <v>11198392</v>
      </c>
      <c r="AF1630" s="13">
        <v>45.71</v>
      </c>
      <c r="AG1630" s="4">
        <v>1870619</v>
      </c>
      <c r="AH1630" s="13">
        <v>29.5</v>
      </c>
      <c r="AI1630" s="4">
        <v>18633602</v>
      </c>
      <c r="AJ1630" s="13">
        <v>87.35</v>
      </c>
      <c r="AK1630" s="4">
        <v>2828442</v>
      </c>
      <c r="AL1630" s="13">
        <v>18.29</v>
      </c>
      <c r="AM1630" s="4">
        <v>11436013</v>
      </c>
      <c r="AN1630" s="13">
        <v>61.05</v>
      </c>
      <c r="AO1630" s="4">
        <v>4657925</v>
      </c>
      <c r="AP1630" s="13">
        <v>3453.96</v>
      </c>
      <c r="AQ1630" s="4">
        <v>3277130</v>
      </c>
      <c r="AR1630" s="13">
        <v>620.83000000000004</v>
      </c>
      <c r="AS1630" s="4">
        <v>24812741</v>
      </c>
      <c r="AT1630" s="13">
        <v>232.9</v>
      </c>
      <c r="AU1630" s="4">
        <v>2193090</v>
      </c>
      <c r="AV1630" s="13">
        <v>2263.0700000000002</v>
      </c>
      <c r="AW1630" s="4">
        <v>203061</v>
      </c>
      <c r="AX1630" s="13">
        <v>307.60000000000002</v>
      </c>
      <c r="AY1630" s="4">
        <v>3774182</v>
      </c>
      <c r="AZ1630" s="13">
        <v>188.88</v>
      </c>
      <c r="BA1630" s="4">
        <v>4539680</v>
      </c>
      <c r="BB1630" s="13">
        <v>64.400000000000006</v>
      </c>
      <c r="BC1630" s="4">
        <v>6483904</v>
      </c>
      <c r="BD1630" s="13">
        <v>110.97</v>
      </c>
      <c r="BE1630" s="4">
        <v>5628664</v>
      </c>
      <c r="BF1630" s="13">
        <v>142.88</v>
      </c>
      <c r="BG1630" s="4">
        <v>2328300</v>
      </c>
      <c r="BH1630" s="13">
        <v>130.08000000000001</v>
      </c>
      <c r="BI1630" s="4">
        <v>6288511</v>
      </c>
    </row>
    <row r="1631" spans="1:61" x14ac:dyDescent="0.35">
      <c r="A1631" s="1">
        <v>44369</v>
      </c>
      <c r="B1631" s="13">
        <v>133.97999999999999</v>
      </c>
      <c r="C1631" s="4">
        <v>74783618</v>
      </c>
      <c r="D1631" s="13">
        <v>265.51</v>
      </c>
      <c r="E1631" s="4">
        <v>24694090</v>
      </c>
      <c r="F1631" s="13">
        <v>755.47</v>
      </c>
      <c r="G1631" s="4">
        <v>14503639</v>
      </c>
      <c r="H1631" s="13">
        <v>464.45</v>
      </c>
      <c r="I1631" s="4">
        <v>1372197</v>
      </c>
      <c r="J1631" s="13">
        <v>78.680000000000007</v>
      </c>
      <c r="K1631" s="4">
        <v>9845790</v>
      </c>
      <c r="L1631" s="13">
        <v>243.11</v>
      </c>
      <c r="M1631" s="4">
        <v>4457165</v>
      </c>
      <c r="N1631" s="13">
        <v>83.58</v>
      </c>
      <c r="O1631" s="4">
        <v>32107700</v>
      </c>
      <c r="P1631" s="13">
        <v>575.74</v>
      </c>
      <c r="Q1631" s="4">
        <v>2370737</v>
      </c>
      <c r="R1631" s="13">
        <v>53.26</v>
      </c>
      <c r="S1631" s="4">
        <v>16451238</v>
      </c>
      <c r="T1631" s="13">
        <v>55.87</v>
      </c>
      <c r="U1631" s="4">
        <v>18682808</v>
      </c>
      <c r="V1631" s="13">
        <v>63.79</v>
      </c>
      <c r="W1631" s="4">
        <v>25140396</v>
      </c>
      <c r="X1631" s="13">
        <v>106.4</v>
      </c>
      <c r="Y1631" s="4">
        <v>10230125</v>
      </c>
      <c r="Z1631" s="13">
        <v>84.95</v>
      </c>
      <c r="AA1631" s="4">
        <v>3187699</v>
      </c>
      <c r="AB1631" s="13">
        <v>60.79</v>
      </c>
      <c r="AC1631" s="4">
        <v>6745135</v>
      </c>
      <c r="AD1631" s="13">
        <v>33.020000000000003</v>
      </c>
      <c r="AE1631" s="4">
        <v>7675186</v>
      </c>
      <c r="AF1631" s="13">
        <v>45.39</v>
      </c>
      <c r="AG1631" s="4">
        <v>1979404</v>
      </c>
      <c r="AH1631" s="13">
        <v>30.01</v>
      </c>
      <c r="AI1631" s="4">
        <v>15195904</v>
      </c>
      <c r="AJ1631" s="13">
        <v>87.97</v>
      </c>
      <c r="AK1631" s="4">
        <v>2689679</v>
      </c>
      <c r="AL1631" s="13">
        <v>18.2</v>
      </c>
      <c r="AM1631" s="4">
        <v>6974259</v>
      </c>
      <c r="AN1631" s="13">
        <v>61.34</v>
      </c>
      <c r="AO1631" s="4">
        <v>4246900</v>
      </c>
      <c r="AP1631" s="13">
        <v>3505.44</v>
      </c>
      <c r="AQ1631" s="4">
        <v>3345082</v>
      </c>
      <c r="AR1631" s="13">
        <v>623.71</v>
      </c>
      <c r="AS1631" s="4">
        <v>19158892</v>
      </c>
      <c r="AT1631" s="13">
        <v>233.88</v>
      </c>
      <c r="AU1631" s="4">
        <v>1758423</v>
      </c>
      <c r="AV1631" s="13">
        <v>2250.9</v>
      </c>
      <c r="AW1631" s="4">
        <v>214371</v>
      </c>
      <c r="AX1631" s="13">
        <v>312.70999999999998</v>
      </c>
      <c r="AY1631" s="4">
        <v>4418668</v>
      </c>
      <c r="AZ1631" s="13">
        <v>191.72</v>
      </c>
      <c r="BA1631" s="4">
        <v>3995715</v>
      </c>
      <c r="BB1631" s="13">
        <v>64.89</v>
      </c>
      <c r="BC1631" s="4">
        <v>5311268</v>
      </c>
      <c r="BD1631" s="13">
        <v>111.85</v>
      </c>
      <c r="BE1631" s="4">
        <v>3583547</v>
      </c>
      <c r="BF1631" s="13">
        <v>141.4</v>
      </c>
      <c r="BG1631" s="4">
        <v>1637561</v>
      </c>
      <c r="BH1631" s="13">
        <v>132.47999999999999</v>
      </c>
      <c r="BI1631" s="4">
        <v>6043753</v>
      </c>
    </row>
    <row r="1632" spans="1:61" x14ac:dyDescent="0.35">
      <c r="A1632" s="1">
        <v>44370</v>
      </c>
      <c r="B1632" s="13">
        <v>133.69999999999999</v>
      </c>
      <c r="C1632" s="4">
        <v>60214200</v>
      </c>
      <c r="D1632" s="13">
        <v>265.27499999999998</v>
      </c>
      <c r="E1632" s="4">
        <v>19518681</v>
      </c>
      <c r="F1632" s="13">
        <v>762.29</v>
      </c>
      <c r="G1632" s="4">
        <v>8308926</v>
      </c>
      <c r="H1632" s="13">
        <v>466.66</v>
      </c>
      <c r="I1632" s="4">
        <v>1767412</v>
      </c>
      <c r="J1632" s="13">
        <v>78.099999999999994</v>
      </c>
      <c r="K1632" s="4">
        <v>7295957</v>
      </c>
      <c r="L1632" s="13">
        <v>241.84</v>
      </c>
      <c r="M1632" s="4">
        <v>4482408</v>
      </c>
      <c r="N1632" s="13">
        <v>83.82</v>
      </c>
      <c r="O1632" s="4">
        <v>25992435</v>
      </c>
      <c r="P1632" s="13">
        <v>574.23</v>
      </c>
      <c r="Q1632" s="4">
        <v>1616933</v>
      </c>
      <c r="R1632" s="13">
        <v>52.76</v>
      </c>
      <c r="S1632" s="4">
        <v>14749810</v>
      </c>
      <c r="T1632" s="13">
        <v>55.26</v>
      </c>
      <c r="U1632" s="4">
        <v>20287879</v>
      </c>
      <c r="V1632" s="13">
        <v>64.260000000000005</v>
      </c>
      <c r="W1632" s="4">
        <v>20701591</v>
      </c>
      <c r="X1632" s="13">
        <v>106.27</v>
      </c>
      <c r="Y1632" s="4">
        <v>7792775</v>
      </c>
      <c r="Z1632" s="13">
        <v>85.7</v>
      </c>
      <c r="AA1632" s="4">
        <v>2601277</v>
      </c>
      <c r="AB1632" s="13">
        <v>60.76</v>
      </c>
      <c r="AC1632" s="4">
        <v>8183988</v>
      </c>
      <c r="AD1632" s="13">
        <v>32.880000000000003</v>
      </c>
      <c r="AE1632" s="4">
        <v>8113096</v>
      </c>
      <c r="AF1632" s="13">
        <v>45.25</v>
      </c>
      <c r="AG1632" s="4">
        <v>1532981</v>
      </c>
      <c r="AH1632" s="13">
        <v>30.96</v>
      </c>
      <c r="AI1632" s="4">
        <v>24067581</v>
      </c>
      <c r="AJ1632" s="13">
        <v>88.26</v>
      </c>
      <c r="AK1632" s="4">
        <v>3452518</v>
      </c>
      <c r="AL1632" s="13">
        <v>18.09</v>
      </c>
      <c r="AM1632" s="4">
        <v>8214420</v>
      </c>
      <c r="AN1632" s="13">
        <v>61.55</v>
      </c>
      <c r="AO1632" s="4">
        <v>3538820</v>
      </c>
      <c r="AP1632" s="13">
        <v>3503.82</v>
      </c>
      <c r="AQ1632" s="4">
        <v>2813341</v>
      </c>
      <c r="AR1632" s="13">
        <v>656.57</v>
      </c>
      <c r="AS1632" s="4">
        <v>31099228</v>
      </c>
      <c r="AT1632" s="13">
        <v>233.24</v>
      </c>
      <c r="AU1632" s="4">
        <v>1701512</v>
      </c>
      <c r="AV1632" s="13">
        <v>2246.2800000000002</v>
      </c>
      <c r="AW1632" s="4">
        <v>162176</v>
      </c>
      <c r="AX1632" s="13">
        <v>311.67</v>
      </c>
      <c r="AY1632" s="4">
        <v>2564520</v>
      </c>
      <c r="AZ1632" s="13">
        <v>191.14</v>
      </c>
      <c r="BA1632" s="4">
        <v>2836086</v>
      </c>
      <c r="BB1632" s="13">
        <v>65.3</v>
      </c>
      <c r="BC1632" s="4">
        <v>4462058</v>
      </c>
      <c r="BD1632" s="13">
        <v>111.56</v>
      </c>
      <c r="BE1632" s="4">
        <v>3552086</v>
      </c>
      <c r="BF1632" s="13">
        <v>141.1</v>
      </c>
      <c r="BG1632" s="4">
        <v>1346306</v>
      </c>
      <c r="BH1632" s="13">
        <v>133.1</v>
      </c>
      <c r="BI1632" s="4">
        <v>4565993</v>
      </c>
    </row>
    <row r="1633" spans="1:61" x14ac:dyDescent="0.35">
      <c r="A1633" s="1">
        <v>44371</v>
      </c>
      <c r="B1633" s="13">
        <v>133.41</v>
      </c>
      <c r="C1633" s="4">
        <v>68710998</v>
      </c>
      <c r="D1633" s="13">
        <v>266.69</v>
      </c>
      <c r="E1633" s="4">
        <v>21446867</v>
      </c>
      <c r="F1633" s="13">
        <v>768.22</v>
      </c>
      <c r="G1633" s="4">
        <v>8023060</v>
      </c>
      <c r="H1633" s="13">
        <v>470.06</v>
      </c>
      <c r="I1633" s="4">
        <v>1250272</v>
      </c>
      <c r="J1633" s="13">
        <v>77.739999999999995</v>
      </c>
      <c r="K1633" s="4">
        <v>9623990</v>
      </c>
      <c r="L1633" s="13">
        <v>243.77</v>
      </c>
      <c r="M1633" s="4">
        <v>4987330</v>
      </c>
      <c r="N1633" s="13">
        <v>86.1</v>
      </c>
      <c r="O1633" s="4">
        <v>42217665</v>
      </c>
      <c r="P1633" s="13">
        <v>578.26</v>
      </c>
      <c r="Q1633" s="4">
        <v>1835008</v>
      </c>
      <c r="R1633" s="13">
        <v>52.78</v>
      </c>
      <c r="S1633" s="4">
        <v>13974285</v>
      </c>
      <c r="T1633" s="13">
        <v>56.07</v>
      </c>
      <c r="U1633" s="4">
        <v>21209732</v>
      </c>
      <c r="V1633" s="13">
        <v>64.52</v>
      </c>
      <c r="W1633" s="4">
        <v>19568378</v>
      </c>
      <c r="X1633" s="13">
        <v>107.14</v>
      </c>
      <c r="Y1633" s="4">
        <v>8724554</v>
      </c>
      <c r="Z1633" s="13">
        <v>86.09</v>
      </c>
      <c r="AA1633" s="4">
        <v>2754809</v>
      </c>
      <c r="AB1633" s="13">
        <v>61.39</v>
      </c>
      <c r="AC1633" s="4">
        <v>6424421</v>
      </c>
      <c r="AD1633" s="13">
        <v>33.26</v>
      </c>
      <c r="AE1633" s="4">
        <v>6238257</v>
      </c>
      <c r="AF1633" s="13">
        <v>45.59</v>
      </c>
      <c r="AG1633" s="4">
        <v>1591447</v>
      </c>
      <c r="AH1633" s="13">
        <v>31.74</v>
      </c>
      <c r="AI1633" s="4">
        <v>15182233</v>
      </c>
      <c r="AJ1633" s="13">
        <v>89.69</v>
      </c>
      <c r="AK1633" s="4">
        <v>3097473</v>
      </c>
      <c r="AL1633" s="13">
        <v>18.239999999999998</v>
      </c>
      <c r="AM1633" s="4">
        <v>7711831</v>
      </c>
      <c r="AN1633" s="13">
        <v>62.34</v>
      </c>
      <c r="AO1633" s="4">
        <v>2646001</v>
      </c>
      <c r="AP1633" s="13">
        <v>3449.08</v>
      </c>
      <c r="AQ1633" s="4">
        <v>3831999</v>
      </c>
      <c r="AR1633" s="13">
        <v>679.82</v>
      </c>
      <c r="AS1633" s="4">
        <v>45982386</v>
      </c>
      <c r="AT1633" s="13">
        <v>233.33</v>
      </c>
      <c r="AU1633" s="4">
        <v>1840079</v>
      </c>
      <c r="AV1633" s="13">
        <v>2246.23</v>
      </c>
      <c r="AW1633" s="4">
        <v>212271</v>
      </c>
      <c r="AX1633" s="13">
        <v>311.83999999999997</v>
      </c>
      <c r="AY1633" s="4">
        <v>2649191</v>
      </c>
      <c r="AZ1633" s="13">
        <v>191.75</v>
      </c>
      <c r="BA1633" s="4">
        <v>2768003</v>
      </c>
      <c r="BB1633" s="13">
        <v>66.569999999999993</v>
      </c>
      <c r="BC1633" s="4">
        <v>5522496</v>
      </c>
      <c r="BD1633" s="13">
        <v>111.99</v>
      </c>
      <c r="BE1633" s="4">
        <v>3840030</v>
      </c>
      <c r="BF1633" s="13">
        <v>140.79</v>
      </c>
      <c r="BG1633" s="4">
        <v>1936513</v>
      </c>
      <c r="BH1633" s="13">
        <v>133.6</v>
      </c>
      <c r="BI1633" s="4">
        <v>11420506</v>
      </c>
    </row>
    <row r="1634" spans="1:61" x14ac:dyDescent="0.35">
      <c r="A1634" s="1">
        <v>44372</v>
      </c>
      <c r="B1634" s="13">
        <v>133.11000000000001</v>
      </c>
      <c r="C1634" s="4">
        <v>70783746</v>
      </c>
      <c r="D1634" s="13">
        <v>265.02</v>
      </c>
      <c r="E1634" s="4">
        <v>25611113</v>
      </c>
      <c r="F1634" s="13">
        <v>761.24</v>
      </c>
      <c r="G1634" s="4">
        <v>6959148</v>
      </c>
      <c r="H1634" s="13">
        <v>462.2</v>
      </c>
      <c r="I1634" s="4">
        <v>1909957</v>
      </c>
      <c r="J1634" s="13">
        <v>78.459999999999994</v>
      </c>
      <c r="K1634" s="4">
        <v>12845044</v>
      </c>
      <c r="L1634" s="13">
        <v>241.87</v>
      </c>
      <c r="M1634" s="4">
        <v>15409267</v>
      </c>
      <c r="N1634" s="13">
        <v>85.62</v>
      </c>
      <c r="O1634" s="4">
        <v>27804535</v>
      </c>
      <c r="P1634" s="13">
        <v>579.66</v>
      </c>
      <c r="Q1634" s="4">
        <v>2133465</v>
      </c>
      <c r="R1634" s="13">
        <v>53.06</v>
      </c>
      <c r="S1634" s="4">
        <v>16682662</v>
      </c>
      <c r="T1634" s="13">
        <v>55.91</v>
      </c>
      <c r="U1634" s="4">
        <v>21101239</v>
      </c>
      <c r="V1634" s="13">
        <v>64.66</v>
      </c>
      <c r="W1634" s="4">
        <v>18438313</v>
      </c>
      <c r="X1634" s="13">
        <v>107.3</v>
      </c>
      <c r="Y1634" s="4">
        <v>8102262</v>
      </c>
      <c r="Z1634" s="13">
        <v>87.65</v>
      </c>
      <c r="AA1634" s="4">
        <v>4754764</v>
      </c>
      <c r="AB1634" s="13">
        <v>61.31</v>
      </c>
      <c r="AC1634" s="4">
        <v>8099492</v>
      </c>
      <c r="AD1634" s="13">
        <v>33.35</v>
      </c>
      <c r="AE1634" s="4">
        <v>7823432</v>
      </c>
      <c r="AF1634" s="13">
        <v>45.31</v>
      </c>
      <c r="AG1634" s="4">
        <v>2508124</v>
      </c>
      <c r="AH1634" s="13">
        <v>32.909999999999997</v>
      </c>
      <c r="AI1634" s="4">
        <v>25211899</v>
      </c>
      <c r="AJ1634" s="13">
        <v>90.04</v>
      </c>
      <c r="AK1634" s="4">
        <v>8032599</v>
      </c>
      <c r="AL1634" s="13">
        <v>18.29</v>
      </c>
      <c r="AM1634" s="4">
        <v>7961282</v>
      </c>
      <c r="AN1634" s="13">
        <v>62.55</v>
      </c>
      <c r="AO1634" s="4">
        <v>9623052</v>
      </c>
      <c r="AP1634" s="13">
        <v>3401.46</v>
      </c>
      <c r="AQ1634" s="4">
        <v>3940997</v>
      </c>
      <c r="AR1634" s="13">
        <v>671.87</v>
      </c>
      <c r="AS1634" s="4">
        <v>32496707</v>
      </c>
      <c r="AT1634" s="13">
        <v>232.42</v>
      </c>
      <c r="AU1634" s="4">
        <v>3000115</v>
      </c>
      <c r="AV1634" s="13">
        <v>2281.66</v>
      </c>
      <c r="AW1634" s="4">
        <v>337252</v>
      </c>
      <c r="AX1634" s="13">
        <v>313.63</v>
      </c>
      <c r="AY1634" s="4">
        <v>11733470</v>
      </c>
      <c r="AZ1634" s="13">
        <v>192.66</v>
      </c>
      <c r="BA1634" s="4">
        <v>4149785</v>
      </c>
      <c r="BB1634" s="13">
        <v>67.900000000000006</v>
      </c>
      <c r="BC1634" s="4">
        <v>8999367</v>
      </c>
      <c r="BD1634" s="13">
        <v>113.04</v>
      </c>
      <c r="BE1634" s="4">
        <v>12171215</v>
      </c>
      <c r="BF1634" s="13">
        <v>140.13999999999999</v>
      </c>
      <c r="BG1634" s="4">
        <v>6295622</v>
      </c>
      <c r="BH1634" s="13">
        <v>154.35</v>
      </c>
      <c r="BI1634" s="4">
        <v>46285443</v>
      </c>
    </row>
    <row r="1635" spans="1:61" x14ac:dyDescent="0.35">
      <c r="A1635" s="1">
        <v>44375</v>
      </c>
      <c r="B1635" s="13">
        <v>134.78</v>
      </c>
      <c r="C1635" s="4">
        <v>62111303</v>
      </c>
      <c r="D1635" s="13">
        <v>268.72000000000003</v>
      </c>
      <c r="E1635" s="4">
        <v>19590024</v>
      </c>
      <c r="F1635" s="13">
        <v>799.4</v>
      </c>
      <c r="G1635" s="4">
        <v>12385914</v>
      </c>
      <c r="H1635" s="13">
        <v>472.8</v>
      </c>
      <c r="I1635" s="4">
        <v>1398674</v>
      </c>
      <c r="J1635" s="13">
        <v>78.5</v>
      </c>
      <c r="K1635" s="4">
        <v>5605358</v>
      </c>
      <c r="L1635" s="13">
        <v>244.57</v>
      </c>
      <c r="M1635" s="4">
        <v>4274889</v>
      </c>
      <c r="N1635" s="13">
        <v>87.08</v>
      </c>
      <c r="O1635" s="4">
        <v>30262042</v>
      </c>
      <c r="P1635" s="13">
        <v>588.79999999999995</v>
      </c>
      <c r="Q1635" s="4">
        <v>1713970</v>
      </c>
      <c r="R1635" s="13">
        <v>52.96</v>
      </c>
      <c r="S1635" s="4">
        <v>14008655</v>
      </c>
      <c r="T1635" s="13">
        <v>57.48</v>
      </c>
      <c r="U1635" s="4">
        <v>22480879</v>
      </c>
      <c r="V1635" s="13">
        <v>63.01</v>
      </c>
      <c r="W1635" s="4">
        <v>20570045</v>
      </c>
      <c r="X1635" s="13">
        <v>103.99</v>
      </c>
      <c r="Y1635" s="4">
        <v>11348401</v>
      </c>
      <c r="Z1635" s="13">
        <v>82.97</v>
      </c>
      <c r="AA1635" s="4">
        <v>4471918</v>
      </c>
      <c r="AB1635" s="13">
        <v>59.59</v>
      </c>
      <c r="AC1635" s="4">
        <v>7647285</v>
      </c>
      <c r="AD1635" s="13">
        <v>32.020000000000003</v>
      </c>
      <c r="AE1635" s="4">
        <v>11191512</v>
      </c>
      <c r="AF1635" s="13">
        <v>44.05</v>
      </c>
      <c r="AG1635" s="4">
        <v>2466783</v>
      </c>
      <c r="AH1635" s="13">
        <v>31.24</v>
      </c>
      <c r="AI1635" s="4">
        <v>17426071</v>
      </c>
      <c r="AJ1635" s="13">
        <v>85.42</v>
      </c>
      <c r="AK1635" s="4">
        <v>4141785</v>
      </c>
      <c r="AL1635" s="13">
        <v>17.97</v>
      </c>
      <c r="AM1635" s="4">
        <v>10957880</v>
      </c>
      <c r="AN1635" s="13">
        <v>60.5</v>
      </c>
      <c r="AO1635" s="4">
        <v>6040986</v>
      </c>
      <c r="AP1635" s="13">
        <v>3443.89</v>
      </c>
      <c r="AQ1635" s="4">
        <v>2242793</v>
      </c>
      <c r="AR1635" s="13">
        <v>688.72</v>
      </c>
      <c r="AS1635" s="4">
        <v>21628159</v>
      </c>
      <c r="AT1635" s="13">
        <v>231.09</v>
      </c>
      <c r="AU1635" s="4">
        <v>2902037</v>
      </c>
      <c r="AV1635" s="13">
        <v>2204.5500000000002</v>
      </c>
      <c r="AW1635" s="4">
        <v>612424</v>
      </c>
      <c r="AX1635" s="13">
        <v>314.27999999999997</v>
      </c>
      <c r="AY1635" s="4">
        <v>2635733</v>
      </c>
      <c r="AZ1635" s="13">
        <v>193.21</v>
      </c>
      <c r="BA1635" s="4">
        <v>2510639</v>
      </c>
      <c r="BB1635" s="13">
        <v>68.819999999999993</v>
      </c>
      <c r="BC1635" s="4">
        <v>5413575</v>
      </c>
      <c r="BD1635" s="13">
        <v>112.24</v>
      </c>
      <c r="BE1635" s="4">
        <v>4546564</v>
      </c>
      <c r="BF1635" s="13">
        <v>135.87</v>
      </c>
      <c r="BG1635" s="4">
        <v>2892139</v>
      </c>
      <c r="BH1635" s="13">
        <v>152.36000000000001</v>
      </c>
      <c r="BI1635" s="4">
        <v>13133259</v>
      </c>
    </row>
    <row r="1636" spans="1:61" x14ac:dyDescent="0.35">
      <c r="A1636" s="1">
        <v>44376</v>
      </c>
      <c r="B1636" s="13">
        <v>136.33000000000001</v>
      </c>
      <c r="C1636" s="4">
        <v>64556081</v>
      </c>
      <c r="D1636" s="13">
        <v>271.39999999999998</v>
      </c>
      <c r="E1636" s="4">
        <v>19937811</v>
      </c>
      <c r="F1636" s="13">
        <v>801.07</v>
      </c>
      <c r="G1636" s="4">
        <v>9190846</v>
      </c>
      <c r="H1636" s="13">
        <v>477.15</v>
      </c>
      <c r="I1636" s="4">
        <v>1418430</v>
      </c>
      <c r="J1636" s="13">
        <v>78.099999999999994</v>
      </c>
      <c r="K1636" s="4">
        <v>5392865</v>
      </c>
      <c r="L1636" s="13">
        <v>245.81</v>
      </c>
      <c r="M1636" s="4">
        <v>3871917</v>
      </c>
      <c r="N1636" s="13">
        <v>89.52</v>
      </c>
      <c r="O1636" s="4">
        <v>46181000</v>
      </c>
      <c r="P1636" s="13">
        <v>590.75</v>
      </c>
      <c r="Q1636" s="4">
        <v>1204806</v>
      </c>
      <c r="R1636" s="13">
        <v>52.91</v>
      </c>
      <c r="S1636" s="4">
        <v>10926112</v>
      </c>
      <c r="T1636" s="13">
        <v>56.75</v>
      </c>
      <c r="U1636" s="4">
        <v>26359992</v>
      </c>
      <c r="V1636" s="13">
        <v>62.62</v>
      </c>
      <c r="W1636" s="4">
        <v>19579251</v>
      </c>
      <c r="X1636" s="13">
        <v>103.76</v>
      </c>
      <c r="Y1636" s="4">
        <v>7225469</v>
      </c>
      <c r="Z1636" s="13">
        <v>82.31</v>
      </c>
      <c r="AA1636" s="4">
        <v>2944627</v>
      </c>
      <c r="AB1636" s="13">
        <v>59.05</v>
      </c>
      <c r="AC1636" s="4">
        <v>6437087</v>
      </c>
      <c r="AD1636" s="13">
        <v>31.88</v>
      </c>
      <c r="AE1636" s="4">
        <v>7321627</v>
      </c>
      <c r="AF1636" s="13">
        <v>43.9</v>
      </c>
      <c r="AG1636" s="4">
        <v>1161128</v>
      </c>
      <c r="AH1636" s="13">
        <v>31.3</v>
      </c>
      <c r="AI1636" s="4">
        <v>15618960</v>
      </c>
      <c r="AJ1636" s="13">
        <v>85.11</v>
      </c>
      <c r="AK1636" s="4">
        <v>3392691</v>
      </c>
      <c r="AL1636" s="13">
        <v>17.850000000000001</v>
      </c>
      <c r="AM1636" s="4">
        <v>13100145</v>
      </c>
      <c r="AN1636" s="13">
        <v>60.08</v>
      </c>
      <c r="AO1636" s="4">
        <v>3630124</v>
      </c>
      <c r="AP1636" s="13">
        <v>3448.14</v>
      </c>
      <c r="AQ1636" s="4">
        <v>2098439</v>
      </c>
      <c r="AR1636" s="13">
        <v>680.76</v>
      </c>
      <c r="AS1636" s="4">
        <v>17381313</v>
      </c>
      <c r="AT1636" s="13">
        <v>230.37</v>
      </c>
      <c r="AU1636" s="4">
        <v>1932185</v>
      </c>
      <c r="AV1636" s="13">
        <v>2172.19</v>
      </c>
      <c r="AW1636" s="4">
        <v>517713</v>
      </c>
      <c r="AX1636" s="13">
        <v>318.24</v>
      </c>
      <c r="AY1636" s="4">
        <v>3150142</v>
      </c>
      <c r="AZ1636" s="13">
        <v>194.2</v>
      </c>
      <c r="BA1636" s="4">
        <v>2628892</v>
      </c>
      <c r="BB1636" s="13">
        <v>70.489999999999995</v>
      </c>
      <c r="BC1636" s="4">
        <v>6512970</v>
      </c>
      <c r="BD1636" s="13">
        <v>112.27</v>
      </c>
      <c r="BE1636" s="4">
        <v>3789517</v>
      </c>
      <c r="BF1636" s="13">
        <v>135</v>
      </c>
      <c r="BG1636" s="4">
        <v>1936225</v>
      </c>
      <c r="BH1636" s="13">
        <v>155.94999999999999</v>
      </c>
      <c r="BI1636" s="4">
        <v>10279899</v>
      </c>
    </row>
    <row r="1637" spans="1:61" x14ac:dyDescent="0.35">
      <c r="A1637" s="1">
        <v>44377</v>
      </c>
      <c r="B1637" s="13">
        <v>136.96</v>
      </c>
      <c r="C1637" s="4">
        <v>63261393</v>
      </c>
      <c r="D1637" s="13">
        <v>270.89999999999998</v>
      </c>
      <c r="E1637" s="4">
        <v>21656457</v>
      </c>
      <c r="F1637" s="13">
        <v>800.1</v>
      </c>
      <c r="G1637" s="4">
        <v>8164154</v>
      </c>
      <c r="H1637" s="13">
        <v>476.84</v>
      </c>
      <c r="I1637" s="4">
        <v>1538268</v>
      </c>
      <c r="J1637" s="13">
        <v>77.84</v>
      </c>
      <c r="K1637" s="4">
        <v>7899840</v>
      </c>
      <c r="L1637" s="13">
        <v>244.27</v>
      </c>
      <c r="M1637" s="4">
        <v>4168762</v>
      </c>
      <c r="N1637" s="13">
        <v>93.93</v>
      </c>
      <c r="O1637" s="4">
        <v>70721525</v>
      </c>
      <c r="P1637" s="13">
        <v>585.64</v>
      </c>
      <c r="Q1637" s="4">
        <v>1704224</v>
      </c>
      <c r="R1637" s="13">
        <v>53</v>
      </c>
      <c r="S1637" s="4">
        <v>15826635</v>
      </c>
      <c r="T1637" s="13">
        <v>56.14</v>
      </c>
      <c r="U1637" s="4">
        <v>29891584</v>
      </c>
      <c r="V1637" s="13">
        <v>63.08</v>
      </c>
      <c r="W1637" s="4">
        <v>17875493</v>
      </c>
      <c r="X1637" s="13">
        <v>104.74</v>
      </c>
      <c r="Y1637" s="4">
        <v>7927453</v>
      </c>
      <c r="Z1637" s="13">
        <v>83.44</v>
      </c>
      <c r="AA1637" s="4">
        <v>5392513</v>
      </c>
      <c r="AB1637" s="13">
        <v>60.9</v>
      </c>
      <c r="AC1637" s="4">
        <v>9309911</v>
      </c>
      <c r="AD1637" s="13">
        <v>32.01</v>
      </c>
      <c r="AE1637" s="4">
        <v>10883196</v>
      </c>
      <c r="AF1637" s="13">
        <v>44.45</v>
      </c>
      <c r="AG1637" s="4">
        <v>1625363</v>
      </c>
      <c r="AH1637" s="13">
        <v>31.27</v>
      </c>
      <c r="AI1637" s="4">
        <v>12823912</v>
      </c>
      <c r="AJ1637" s="13">
        <v>85.82</v>
      </c>
      <c r="AK1637" s="4">
        <v>3103484</v>
      </c>
      <c r="AL1637" s="13">
        <v>18.23</v>
      </c>
      <c r="AM1637" s="4">
        <v>14468192</v>
      </c>
      <c r="AN1637" s="13">
        <v>60.42</v>
      </c>
      <c r="AO1637" s="4">
        <v>3822264</v>
      </c>
      <c r="AP1637" s="13">
        <v>3440.16</v>
      </c>
      <c r="AQ1637" s="4">
        <v>2403992</v>
      </c>
      <c r="AR1637" s="13">
        <v>679.7</v>
      </c>
      <c r="AS1637" s="4">
        <v>18924862</v>
      </c>
      <c r="AT1637" s="13">
        <v>230.99</v>
      </c>
      <c r="AU1637" s="4">
        <v>2450791</v>
      </c>
      <c r="AV1637" s="13">
        <v>2188.09</v>
      </c>
      <c r="AW1637" s="4">
        <v>414826</v>
      </c>
      <c r="AX1637" s="13">
        <v>318.89</v>
      </c>
      <c r="AY1637" s="4">
        <v>3061522</v>
      </c>
      <c r="AZ1637" s="13">
        <v>193.97</v>
      </c>
      <c r="BA1637" s="4">
        <v>2716109</v>
      </c>
      <c r="BB1637" s="13">
        <v>70.209999999999994</v>
      </c>
      <c r="BC1637" s="4">
        <v>7299786</v>
      </c>
      <c r="BD1637" s="13">
        <v>111.81</v>
      </c>
      <c r="BE1637" s="4">
        <v>6759115</v>
      </c>
      <c r="BF1637" s="13">
        <v>136.52000000000001</v>
      </c>
      <c r="BG1637" s="4">
        <v>2222440</v>
      </c>
      <c r="BH1637" s="13">
        <v>154.49</v>
      </c>
      <c r="BI1637" s="4">
        <v>10281800</v>
      </c>
    </row>
    <row r="1638" spans="1:61" x14ac:dyDescent="0.35">
      <c r="A1638" s="1">
        <v>44378</v>
      </c>
      <c r="B1638" s="13">
        <v>137.27000000000001</v>
      </c>
      <c r="C1638" s="4">
        <v>52485781</v>
      </c>
      <c r="D1638" s="13">
        <v>271.60000000000002</v>
      </c>
      <c r="E1638" s="4">
        <v>16725323</v>
      </c>
      <c r="F1638" s="13">
        <v>808.48</v>
      </c>
      <c r="G1638" s="4">
        <v>12003374</v>
      </c>
      <c r="H1638" s="13">
        <v>469.64</v>
      </c>
      <c r="I1638" s="4">
        <v>1115374</v>
      </c>
      <c r="J1638" s="13">
        <v>79.540000000000006</v>
      </c>
      <c r="K1638" s="4">
        <v>13108048</v>
      </c>
      <c r="L1638" s="13">
        <v>244.98</v>
      </c>
      <c r="M1638" s="4">
        <v>3899605</v>
      </c>
      <c r="N1638" s="13">
        <v>93.31</v>
      </c>
      <c r="O1638" s="4">
        <v>58059019</v>
      </c>
      <c r="P1638" s="13">
        <v>584.73</v>
      </c>
      <c r="Q1638" s="4">
        <v>1646412</v>
      </c>
      <c r="R1638" s="13">
        <v>53.44</v>
      </c>
      <c r="S1638" s="4">
        <v>15074802</v>
      </c>
      <c r="T1638" s="13">
        <v>56.01</v>
      </c>
      <c r="U1638" s="4">
        <v>24871591</v>
      </c>
      <c r="V1638" s="13">
        <v>63.26</v>
      </c>
      <c r="W1638" s="4">
        <v>22530263</v>
      </c>
      <c r="X1638" s="13">
        <v>106.21</v>
      </c>
      <c r="Y1638" s="4">
        <v>10873218</v>
      </c>
      <c r="Z1638" s="13">
        <v>85.99</v>
      </c>
      <c r="AA1638" s="4">
        <v>4409891</v>
      </c>
      <c r="AB1638" s="13">
        <v>62.88</v>
      </c>
      <c r="AC1638" s="4">
        <v>11637526</v>
      </c>
      <c r="AD1638" s="13">
        <v>33.07</v>
      </c>
      <c r="AE1638" s="4">
        <v>9819003</v>
      </c>
      <c r="AF1638" s="13">
        <v>44.78</v>
      </c>
      <c r="AG1638" s="4">
        <v>1336714</v>
      </c>
      <c r="AH1638" s="13">
        <v>32.86</v>
      </c>
      <c r="AI1638" s="4">
        <v>23100194</v>
      </c>
      <c r="AJ1638" s="13">
        <v>87.09</v>
      </c>
      <c r="AK1638" s="4">
        <v>2358413</v>
      </c>
      <c r="AL1638" s="13">
        <v>18.43</v>
      </c>
      <c r="AM1638" s="4">
        <v>8063144</v>
      </c>
      <c r="AN1638" s="13">
        <v>61.27</v>
      </c>
      <c r="AO1638" s="4">
        <v>4013947</v>
      </c>
      <c r="AP1638" s="13">
        <v>3432.97</v>
      </c>
      <c r="AQ1638" s="4">
        <v>2037053</v>
      </c>
      <c r="AR1638" s="13">
        <v>677.92</v>
      </c>
      <c r="AS1638" s="4">
        <v>18634522</v>
      </c>
      <c r="AT1638" s="13">
        <v>232.27</v>
      </c>
      <c r="AU1638" s="4">
        <v>2210460</v>
      </c>
      <c r="AV1638" s="13">
        <v>2210.02</v>
      </c>
      <c r="AW1638" s="4">
        <v>245186</v>
      </c>
      <c r="AX1638" s="13">
        <v>321.54000000000002</v>
      </c>
      <c r="AY1638" s="4">
        <v>2578049</v>
      </c>
      <c r="AZ1638" s="13">
        <v>195.82</v>
      </c>
      <c r="BA1638" s="4">
        <v>2456346</v>
      </c>
      <c r="BB1638" s="13">
        <v>69.8</v>
      </c>
      <c r="BC1638" s="4">
        <v>8519809</v>
      </c>
      <c r="BD1638" s="13">
        <v>113.41</v>
      </c>
      <c r="BE1638" s="4">
        <v>4810618</v>
      </c>
      <c r="BF1638" s="13">
        <v>139.24</v>
      </c>
      <c r="BG1638" s="4">
        <v>3448546</v>
      </c>
      <c r="BH1638" s="13">
        <v>158</v>
      </c>
      <c r="BI1638" s="4">
        <v>9011480</v>
      </c>
    </row>
    <row r="1639" spans="1:61" x14ac:dyDescent="0.35">
      <c r="A1639" s="1">
        <v>44379</v>
      </c>
      <c r="B1639" s="13">
        <v>139.96</v>
      </c>
      <c r="C1639" s="4">
        <v>78945572</v>
      </c>
      <c r="D1639" s="13">
        <v>277.64999999999998</v>
      </c>
      <c r="E1639" s="4">
        <v>26474408</v>
      </c>
      <c r="F1639" s="13">
        <v>819.48</v>
      </c>
      <c r="G1639" s="4">
        <v>8584917</v>
      </c>
      <c r="H1639" s="13">
        <v>468.17</v>
      </c>
      <c r="I1639" s="4">
        <v>3705859</v>
      </c>
      <c r="J1639" s="13">
        <v>81.819999999999993</v>
      </c>
      <c r="K1639" s="4">
        <v>15258432</v>
      </c>
      <c r="L1639" s="13">
        <v>248.2</v>
      </c>
      <c r="M1639" s="4">
        <v>4056827</v>
      </c>
      <c r="N1639" s="13">
        <v>94.7</v>
      </c>
      <c r="O1639" s="4">
        <v>51342975</v>
      </c>
      <c r="P1639" s="13">
        <v>593.07000000000005</v>
      </c>
      <c r="Q1639" s="4">
        <v>1744955</v>
      </c>
      <c r="R1639" s="13">
        <v>53.54</v>
      </c>
      <c r="S1639" s="4">
        <v>15068263</v>
      </c>
      <c r="T1639" s="13">
        <v>56.76</v>
      </c>
      <c r="U1639" s="4">
        <v>17223577</v>
      </c>
      <c r="V1639" s="13">
        <v>63.17</v>
      </c>
      <c r="W1639" s="4">
        <v>14569537</v>
      </c>
      <c r="X1639" s="13">
        <v>106.07</v>
      </c>
      <c r="Y1639" s="4">
        <v>7108866</v>
      </c>
      <c r="Z1639" s="13">
        <v>85.77</v>
      </c>
      <c r="AA1639" s="4">
        <v>2884174</v>
      </c>
      <c r="AB1639" s="13">
        <v>62.75</v>
      </c>
      <c r="AC1639" s="4">
        <v>7636241</v>
      </c>
      <c r="AD1639" s="13">
        <v>32.79</v>
      </c>
      <c r="AE1639" s="4">
        <v>7583429</v>
      </c>
      <c r="AF1639" s="13">
        <v>44.8</v>
      </c>
      <c r="AG1639" s="4">
        <v>940306</v>
      </c>
      <c r="AH1639" s="13">
        <v>32.58</v>
      </c>
      <c r="AI1639" s="4">
        <v>10670928</v>
      </c>
      <c r="AJ1639" s="13">
        <v>87.9</v>
      </c>
      <c r="AK1639" s="4">
        <v>2080322</v>
      </c>
      <c r="AL1639" s="13">
        <v>18.57</v>
      </c>
      <c r="AM1639" s="4">
        <v>7288997</v>
      </c>
      <c r="AN1639" s="13">
        <v>61.07</v>
      </c>
      <c r="AO1639" s="4">
        <v>4312483</v>
      </c>
      <c r="AP1639" s="13">
        <v>3510.98</v>
      </c>
      <c r="AQ1639" s="4">
        <v>3176697</v>
      </c>
      <c r="AR1639" s="13">
        <v>678.9</v>
      </c>
      <c r="AS1639" s="4">
        <v>27097374</v>
      </c>
      <c r="AT1639" s="13">
        <v>233.63</v>
      </c>
      <c r="AU1639" s="4">
        <v>1851575</v>
      </c>
      <c r="AV1639" s="13">
        <v>2238.89</v>
      </c>
      <c r="AW1639" s="4">
        <v>243275</v>
      </c>
      <c r="AX1639" s="13">
        <v>322.7</v>
      </c>
      <c r="AY1639" s="4">
        <v>2201785</v>
      </c>
      <c r="AZ1639" s="13">
        <v>195.71</v>
      </c>
      <c r="BA1639" s="4">
        <v>2553453</v>
      </c>
      <c r="BB1639" s="13">
        <v>70.08</v>
      </c>
      <c r="BC1639" s="4">
        <v>4910250</v>
      </c>
      <c r="BD1639" s="13">
        <v>114.97</v>
      </c>
      <c r="BE1639" s="4">
        <v>4723386</v>
      </c>
      <c r="BF1639" s="13">
        <v>141.26</v>
      </c>
      <c r="BG1639" s="4">
        <v>2073075</v>
      </c>
      <c r="BH1639" s="13">
        <v>159.74</v>
      </c>
      <c r="BI1639" s="4">
        <v>6397392</v>
      </c>
    </row>
    <row r="1640" spans="1:61" x14ac:dyDescent="0.35">
      <c r="A1640" s="1">
        <v>44383</v>
      </c>
      <c r="B1640" s="13">
        <v>142.02000000000001</v>
      </c>
      <c r="C1640" s="4">
        <v>108181793</v>
      </c>
      <c r="D1640" s="13">
        <v>277.66000000000003</v>
      </c>
      <c r="E1640" s="4">
        <v>31565560</v>
      </c>
      <c r="F1640" s="13">
        <v>827.94</v>
      </c>
      <c r="G1640" s="4">
        <v>11167687</v>
      </c>
      <c r="H1640" s="13">
        <v>473.28</v>
      </c>
      <c r="I1640" s="4">
        <v>1387136</v>
      </c>
      <c r="J1640" s="13">
        <v>83.08</v>
      </c>
      <c r="K1640" s="4">
        <v>14200383</v>
      </c>
      <c r="L1640" s="13">
        <v>250.25</v>
      </c>
      <c r="M1640" s="4">
        <v>5590223</v>
      </c>
      <c r="N1640" s="13">
        <v>94.47</v>
      </c>
      <c r="O1640" s="4">
        <v>44930119</v>
      </c>
      <c r="P1640" s="13">
        <v>596.9</v>
      </c>
      <c r="Q1640" s="4">
        <v>1657567</v>
      </c>
      <c r="R1640" s="13">
        <v>52.98</v>
      </c>
      <c r="S1640" s="4">
        <v>19394470</v>
      </c>
      <c r="T1640" s="13">
        <v>56.09</v>
      </c>
      <c r="U1640" s="4">
        <v>26186595</v>
      </c>
      <c r="V1640" s="13">
        <v>61.37</v>
      </c>
      <c r="W1640" s="4">
        <v>22110788</v>
      </c>
      <c r="X1640" s="13">
        <v>103.99</v>
      </c>
      <c r="Y1640" s="4">
        <v>10162846</v>
      </c>
      <c r="Z1640" s="13">
        <v>83.72</v>
      </c>
      <c r="AA1640" s="4">
        <v>3776924</v>
      </c>
      <c r="AB1640" s="13">
        <v>60.28</v>
      </c>
      <c r="AC1640" s="4">
        <v>11699407</v>
      </c>
      <c r="AD1640" s="13">
        <v>31.17</v>
      </c>
      <c r="AE1640" s="4">
        <v>13943577</v>
      </c>
      <c r="AF1640" s="13">
        <v>43.98</v>
      </c>
      <c r="AG1640" s="4">
        <v>1471156</v>
      </c>
      <c r="AH1640" s="13">
        <v>30.51</v>
      </c>
      <c r="AI1640" s="4">
        <v>21467044</v>
      </c>
      <c r="AJ1640" s="13">
        <v>84.45</v>
      </c>
      <c r="AK1640" s="4">
        <v>6464418</v>
      </c>
      <c r="AL1640" s="13">
        <v>18.440000000000001</v>
      </c>
      <c r="AM1640" s="4">
        <v>12350819</v>
      </c>
      <c r="AN1640" s="13">
        <v>58.97</v>
      </c>
      <c r="AO1640" s="4">
        <v>9406640</v>
      </c>
      <c r="AP1640" s="13">
        <v>3675.74</v>
      </c>
      <c r="AQ1640" s="4">
        <v>6744768</v>
      </c>
      <c r="AR1640" s="13">
        <v>659.58</v>
      </c>
      <c r="AS1640" s="4">
        <v>23284450</v>
      </c>
      <c r="AT1640" s="13">
        <v>232.75</v>
      </c>
      <c r="AU1640" s="4">
        <v>1762707</v>
      </c>
      <c r="AV1640" s="13">
        <v>2222.3200000000002</v>
      </c>
      <c r="AW1640" s="4">
        <v>302194</v>
      </c>
      <c r="AX1640" s="13">
        <v>319.26</v>
      </c>
      <c r="AY1640" s="4">
        <v>3109525</v>
      </c>
      <c r="AZ1640" s="13">
        <v>194.75</v>
      </c>
      <c r="BA1640" s="4">
        <v>2588629</v>
      </c>
      <c r="BB1640" s="13">
        <v>69.02</v>
      </c>
      <c r="BC1640" s="4">
        <v>6112146</v>
      </c>
      <c r="BD1640" s="13">
        <v>115.73</v>
      </c>
      <c r="BE1640" s="4">
        <v>5294660</v>
      </c>
      <c r="BF1640" s="13">
        <v>140.13</v>
      </c>
      <c r="BG1640" s="4">
        <v>2464700</v>
      </c>
      <c r="BH1640" s="13">
        <v>160.11000000000001</v>
      </c>
      <c r="BI1640" s="4">
        <v>6670979</v>
      </c>
    </row>
    <row r="1641" spans="1:61" x14ac:dyDescent="0.35">
      <c r="A1641" s="1">
        <v>44384</v>
      </c>
      <c r="B1641" s="13">
        <v>144.57</v>
      </c>
      <c r="C1641" s="4">
        <v>104911589</v>
      </c>
      <c r="D1641" s="13">
        <v>279.93</v>
      </c>
      <c r="E1641" s="4">
        <v>23260031</v>
      </c>
      <c r="F1641" s="13">
        <v>814.87</v>
      </c>
      <c r="G1641" s="4">
        <v>10460682</v>
      </c>
      <c r="H1641" s="13">
        <v>469.54</v>
      </c>
      <c r="I1641" s="4">
        <v>1258175</v>
      </c>
      <c r="J1641" s="13">
        <v>86.09</v>
      </c>
      <c r="K1641" s="4">
        <v>20976638</v>
      </c>
      <c r="L1641" s="13">
        <v>248.44</v>
      </c>
      <c r="M1641" s="4">
        <v>5101415</v>
      </c>
      <c r="N1641" s="13">
        <v>90.54</v>
      </c>
      <c r="O1641" s="4">
        <v>51498481</v>
      </c>
      <c r="P1641" s="13">
        <v>605.77</v>
      </c>
      <c r="Q1641" s="4">
        <v>2022482</v>
      </c>
      <c r="R1641" s="13">
        <v>53.26</v>
      </c>
      <c r="S1641" s="4">
        <v>14411561</v>
      </c>
      <c r="T1641" s="13">
        <v>55.96</v>
      </c>
      <c r="U1641" s="4">
        <v>14857388</v>
      </c>
      <c r="V1641" s="13">
        <v>60.41</v>
      </c>
      <c r="W1641" s="4">
        <v>21671385</v>
      </c>
      <c r="X1641" s="13">
        <v>102.93</v>
      </c>
      <c r="Y1641" s="4">
        <v>8244985</v>
      </c>
      <c r="Z1641" s="13">
        <v>81.09</v>
      </c>
      <c r="AA1641" s="4">
        <v>4430349</v>
      </c>
      <c r="AB1641" s="13">
        <v>59.01</v>
      </c>
      <c r="AC1641" s="4">
        <v>8239680</v>
      </c>
      <c r="AD1641" s="13">
        <v>30.68</v>
      </c>
      <c r="AE1641" s="4">
        <v>10579709</v>
      </c>
      <c r="AF1641" s="13">
        <v>43.14</v>
      </c>
      <c r="AG1641" s="4">
        <v>1975536</v>
      </c>
      <c r="AH1641" s="13">
        <v>29.48</v>
      </c>
      <c r="AI1641" s="4">
        <v>20238500</v>
      </c>
      <c r="AJ1641" s="13">
        <v>82.54</v>
      </c>
      <c r="AK1641" s="4">
        <v>5109264</v>
      </c>
      <c r="AL1641" s="13">
        <v>18.3</v>
      </c>
      <c r="AM1641" s="4">
        <v>10867829</v>
      </c>
      <c r="AN1641" s="13">
        <v>57.95</v>
      </c>
      <c r="AO1641" s="4">
        <v>4186516</v>
      </c>
      <c r="AP1641" s="13">
        <v>3696.58</v>
      </c>
      <c r="AQ1641" s="4">
        <v>5328062</v>
      </c>
      <c r="AR1641" s="13">
        <v>644.65</v>
      </c>
      <c r="AS1641" s="4">
        <v>18791960</v>
      </c>
      <c r="AT1641" s="13">
        <v>234.63</v>
      </c>
      <c r="AU1641" s="4">
        <v>2069409</v>
      </c>
      <c r="AV1641" s="13">
        <v>2166.77</v>
      </c>
      <c r="AW1641" s="4">
        <v>273262</v>
      </c>
      <c r="AX1641" s="13">
        <v>323.48</v>
      </c>
      <c r="AY1641" s="4">
        <v>2939948</v>
      </c>
      <c r="AZ1641" s="13">
        <v>195.88</v>
      </c>
      <c r="BA1641" s="4">
        <v>3647371</v>
      </c>
      <c r="BB1641" s="13">
        <v>70.069999999999993</v>
      </c>
      <c r="BC1641" s="4">
        <v>6019524</v>
      </c>
      <c r="BD1641" s="13">
        <v>117.14</v>
      </c>
      <c r="BE1641" s="4">
        <v>5382304</v>
      </c>
      <c r="BF1641" s="13">
        <v>139.61000000000001</v>
      </c>
      <c r="BG1641" s="4">
        <v>1753207</v>
      </c>
      <c r="BH1641" s="13">
        <v>160.16</v>
      </c>
      <c r="BI1641" s="4">
        <v>5408252</v>
      </c>
    </row>
    <row r="1642" spans="1:61" x14ac:dyDescent="0.35">
      <c r="A1642" s="1">
        <v>44385</v>
      </c>
      <c r="B1642" s="13">
        <v>143.24</v>
      </c>
      <c r="C1642" s="4">
        <v>105575458</v>
      </c>
      <c r="D1642" s="13">
        <v>277.42</v>
      </c>
      <c r="E1642" s="4">
        <v>24618591</v>
      </c>
      <c r="F1642" s="13">
        <v>796.11</v>
      </c>
      <c r="G1642" s="4">
        <v>12582492</v>
      </c>
      <c r="H1642" s="13">
        <v>470.5</v>
      </c>
      <c r="I1642" s="4">
        <v>1601160</v>
      </c>
      <c r="J1642" s="13">
        <v>85.59</v>
      </c>
      <c r="K1642" s="4">
        <v>16383270</v>
      </c>
      <c r="L1642" s="13">
        <v>245.8</v>
      </c>
      <c r="M1642" s="4">
        <v>5159623</v>
      </c>
      <c r="N1642" s="13">
        <v>89.74</v>
      </c>
      <c r="O1642" s="4">
        <v>45673454</v>
      </c>
      <c r="P1642" s="13">
        <v>605.95000000000005</v>
      </c>
      <c r="Q1642" s="4">
        <v>1846617</v>
      </c>
      <c r="R1642" s="13">
        <v>53.26</v>
      </c>
      <c r="S1642" s="4">
        <v>15691808</v>
      </c>
      <c r="T1642" s="13">
        <v>55.39</v>
      </c>
      <c r="U1642" s="4">
        <v>19161963</v>
      </c>
      <c r="V1642" s="13">
        <v>60.14</v>
      </c>
      <c r="W1642" s="4">
        <v>18935949</v>
      </c>
      <c r="X1642" s="13">
        <v>102.6</v>
      </c>
      <c r="Y1642" s="4">
        <v>8695534</v>
      </c>
      <c r="Z1642" s="13">
        <v>79.89</v>
      </c>
      <c r="AA1642" s="4">
        <v>6314873</v>
      </c>
      <c r="AB1642" s="13">
        <v>59.21</v>
      </c>
      <c r="AC1642" s="4">
        <v>10551536</v>
      </c>
      <c r="AD1642" s="13">
        <v>30.53</v>
      </c>
      <c r="AE1642" s="4">
        <v>8903177</v>
      </c>
      <c r="AF1642" s="13">
        <v>43.31</v>
      </c>
      <c r="AG1642" s="4">
        <v>1461891</v>
      </c>
      <c r="AH1642" s="13">
        <v>29.66</v>
      </c>
      <c r="AI1642" s="4">
        <v>16379095</v>
      </c>
      <c r="AJ1642" s="13">
        <v>80.790000000000006</v>
      </c>
      <c r="AK1642" s="4">
        <v>2484306</v>
      </c>
      <c r="AL1642" s="13">
        <v>18.170000000000002</v>
      </c>
      <c r="AM1642" s="4">
        <v>11700527</v>
      </c>
      <c r="AN1642" s="13">
        <v>57.45</v>
      </c>
      <c r="AO1642" s="4">
        <v>6898577</v>
      </c>
      <c r="AP1642" s="13">
        <v>3731.41</v>
      </c>
      <c r="AQ1642" s="4">
        <v>5180623</v>
      </c>
      <c r="AR1642" s="13">
        <v>652.80999999999995</v>
      </c>
      <c r="AS1642" s="4">
        <v>22773316</v>
      </c>
      <c r="AT1642" s="13">
        <v>232.84</v>
      </c>
      <c r="AU1642" s="4">
        <v>1932661</v>
      </c>
      <c r="AV1642" s="13">
        <v>2163.92</v>
      </c>
      <c r="AW1642" s="4">
        <v>299601</v>
      </c>
      <c r="AX1642" s="13">
        <v>318.54000000000002</v>
      </c>
      <c r="AY1642" s="4">
        <v>3663159</v>
      </c>
      <c r="AZ1642" s="13">
        <v>192.8</v>
      </c>
      <c r="BA1642" s="4">
        <v>3993821</v>
      </c>
      <c r="BB1642" s="13">
        <v>68.650000000000006</v>
      </c>
      <c r="BC1642" s="4">
        <v>5581827</v>
      </c>
      <c r="BD1642" s="13">
        <v>115.99</v>
      </c>
      <c r="BE1642" s="4">
        <v>4486121</v>
      </c>
      <c r="BF1642" s="13">
        <v>137.63999999999999</v>
      </c>
      <c r="BG1642" s="4">
        <v>2304612</v>
      </c>
      <c r="BH1642" s="13">
        <v>160.63</v>
      </c>
      <c r="BI1642" s="4">
        <v>6081641</v>
      </c>
    </row>
    <row r="1643" spans="1:61" x14ac:dyDescent="0.35">
      <c r="A1643" s="1">
        <v>44386</v>
      </c>
      <c r="B1643" s="13">
        <v>145.11000000000001</v>
      </c>
      <c r="C1643" s="4">
        <v>99890800</v>
      </c>
      <c r="D1643" s="13">
        <v>277.94</v>
      </c>
      <c r="E1643" s="4">
        <v>23916665</v>
      </c>
      <c r="F1643" s="13">
        <v>802.01</v>
      </c>
      <c r="G1643" s="4">
        <v>7415567</v>
      </c>
      <c r="H1643" s="13">
        <v>480.18</v>
      </c>
      <c r="I1643" s="4">
        <v>1678344</v>
      </c>
      <c r="J1643" s="13">
        <v>87.76</v>
      </c>
      <c r="K1643" s="4">
        <v>15685337</v>
      </c>
      <c r="L1643" s="13">
        <v>245.06</v>
      </c>
      <c r="M1643" s="4">
        <v>4213545</v>
      </c>
      <c r="N1643" s="13">
        <v>90.9</v>
      </c>
      <c r="O1643" s="4">
        <v>35278416</v>
      </c>
      <c r="P1643" s="13">
        <v>604.5</v>
      </c>
      <c r="Q1643" s="4">
        <v>2145199</v>
      </c>
      <c r="R1643" s="13">
        <v>53.74</v>
      </c>
      <c r="S1643" s="4">
        <v>14673398</v>
      </c>
      <c r="T1643" s="13">
        <v>55.99</v>
      </c>
      <c r="U1643" s="4">
        <v>18708003</v>
      </c>
      <c r="V1643" s="13">
        <v>61.23</v>
      </c>
      <c r="W1643" s="4">
        <v>20085985</v>
      </c>
      <c r="X1643" s="13">
        <v>104.07</v>
      </c>
      <c r="Y1643" s="4">
        <v>8567930</v>
      </c>
      <c r="Z1643" s="13">
        <v>82.59</v>
      </c>
      <c r="AA1643" s="4">
        <v>6362241</v>
      </c>
      <c r="AB1643" s="13">
        <v>60.13</v>
      </c>
      <c r="AC1643" s="4">
        <v>6973748</v>
      </c>
      <c r="AD1643" s="13">
        <v>31.19</v>
      </c>
      <c r="AE1643" s="4">
        <v>8547291</v>
      </c>
      <c r="AF1643" s="13">
        <v>45.04</v>
      </c>
      <c r="AG1643" s="4">
        <v>1281907</v>
      </c>
      <c r="AH1643" s="13">
        <v>30.24</v>
      </c>
      <c r="AI1643" s="4">
        <v>13108843</v>
      </c>
      <c r="AJ1643" s="13">
        <v>82.7</v>
      </c>
      <c r="AK1643" s="4">
        <v>2376882</v>
      </c>
      <c r="AL1643" s="13">
        <v>18.670000000000002</v>
      </c>
      <c r="AM1643" s="4">
        <v>11696036</v>
      </c>
      <c r="AN1643" s="13">
        <v>58.68</v>
      </c>
      <c r="AO1643" s="4">
        <v>5776238</v>
      </c>
      <c r="AP1643" s="13">
        <v>3719.34</v>
      </c>
      <c r="AQ1643" s="4">
        <v>3748237</v>
      </c>
      <c r="AR1643" s="13">
        <v>656.95</v>
      </c>
      <c r="AS1643" s="4">
        <v>18140548</v>
      </c>
      <c r="AT1643" s="13">
        <v>235.68</v>
      </c>
      <c r="AU1643" s="4">
        <v>2560714</v>
      </c>
      <c r="AV1643" s="13">
        <v>2194.9899999999998</v>
      </c>
      <c r="AW1643" s="4">
        <v>296240</v>
      </c>
      <c r="AX1643" s="13">
        <v>322.08999999999997</v>
      </c>
      <c r="AY1643" s="4">
        <v>2587371</v>
      </c>
      <c r="AZ1643" s="13">
        <v>195.33</v>
      </c>
      <c r="BA1643" s="4">
        <v>2436359</v>
      </c>
      <c r="BB1643" s="13">
        <v>69.459999999999994</v>
      </c>
      <c r="BC1643" s="4">
        <v>5263641</v>
      </c>
      <c r="BD1643" s="13">
        <v>117.47</v>
      </c>
      <c r="BE1643" s="4">
        <v>3533636</v>
      </c>
      <c r="BF1643" s="13">
        <v>142.47999999999999</v>
      </c>
      <c r="BG1643" s="4">
        <v>2119903</v>
      </c>
      <c r="BH1643" s="13">
        <v>161</v>
      </c>
      <c r="BI1643" s="4">
        <v>5002326</v>
      </c>
    </row>
    <row r="1644" spans="1:61" x14ac:dyDescent="0.35">
      <c r="A1644" s="1">
        <v>44389</v>
      </c>
      <c r="B1644" s="13">
        <v>144.5</v>
      </c>
      <c r="C1644" s="4">
        <v>76299719</v>
      </c>
      <c r="D1644" s="13">
        <v>277.32</v>
      </c>
      <c r="E1644" s="4">
        <v>18931695</v>
      </c>
      <c r="F1644" s="13">
        <v>820.5</v>
      </c>
      <c r="G1644" s="4">
        <v>8049619</v>
      </c>
      <c r="H1644" s="13">
        <v>485.75</v>
      </c>
      <c r="I1644" s="4">
        <v>3314161</v>
      </c>
      <c r="J1644" s="13">
        <v>87.08</v>
      </c>
      <c r="K1644" s="4">
        <v>16076792</v>
      </c>
      <c r="L1644" s="13">
        <v>242.91</v>
      </c>
      <c r="M1644" s="4">
        <v>5604490</v>
      </c>
      <c r="N1644" s="13">
        <v>90.81</v>
      </c>
      <c r="O1644" s="4">
        <v>28526559</v>
      </c>
      <c r="P1644" s="13">
        <v>600.20000000000005</v>
      </c>
      <c r="Q1644" s="4">
        <v>1696279</v>
      </c>
      <c r="R1644" s="13">
        <v>53.23</v>
      </c>
      <c r="S1644" s="4">
        <v>14000837</v>
      </c>
      <c r="T1644" s="13">
        <v>56.73</v>
      </c>
      <c r="U1644" s="4">
        <v>15392759</v>
      </c>
      <c r="V1644" s="13">
        <v>61.17</v>
      </c>
      <c r="W1644" s="4">
        <v>21809420</v>
      </c>
      <c r="X1644" s="13">
        <v>104.28</v>
      </c>
      <c r="Y1644" s="4">
        <v>9898606</v>
      </c>
      <c r="Z1644" s="13">
        <v>83.3</v>
      </c>
      <c r="AA1644" s="4">
        <v>3387584</v>
      </c>
      <c r="AB1644" s="13">
        <v>59.8</v>
      </c>
      <c r="AC1644" s="4">
        <v>6063123</v>
      </c>
      <c r="AD1644" s="13">
        <v>31.22</v>
      </c>
      <c r="AE1644" s="4">
        <v>5799738</v>
      </c>
      <c r="AF1644" s="13">
        <v>44.66</v>
      </c>
      <c r="AG1644" s="4">
        <v>1301185</v>
      </c>
      <c r="AH1644" s="13">
        <v>29.99</v>
      </c>
      <c r="AI1644" s="4">
        <v>11171527</v>
      </c>
      <c r="AJ1644" s="13">
        <v>82.4</v>
      </c>
      <c r="AK1644" s="4">
        <v>3251865</v>
      </c>
      <c r="AL1644" s="13">
        <v>18.52</v>
      </c>
      <c r="AM1644" s="4">
        <v>9955666</v>
      </c>
      <c r="AN1644" s="13">
        <v>58.33</v>
      </c>
      <c r="AO1644" s="4">
        <v>4943608</v>
      </c>
      <c r="AP1644" s="13">
        <v>3718.55</v>
      </c>
      <c r="AQ1644" s="4">
        <v>2571635</v>
      </c>
      <c r="AR1644" s="13">
        <v>685.7</v>
      </c>
      <c r="AS1644" s="4">
        <v>25927042</v>
      </c>
      <c r="AT1644" s="13">
        <v>235.61</v>
      </c>
      <c r="AU1644" s="4">
        <v>2158655</v>
      </c>
      <c r="AV1644" s="13">
        <v>2204</v>
      </c>
      <c r="AW1644" s="4">
        <v>302273</v>
      </c>
      <c r="AX1644" s="13">
        <v>321.74</v>
      </c>
      <c r="AY1644" s="4">
        <v>2521771</v>
      </c>
      <c r="AZ1644" s="13">
        <v>195.57</v>
      </c>
      <c r="BA1644" s="4">
        <v>2405689</v>
      </c>
      <c r="BB1644" s="13">
        <v>68.97</v>
      </c>
      <c r="BC1644" s="4">
        <v>5629012</v>
      </c>
      <c r="BD1644" s="13">
        <v>118.46</v>
      </c>
      <c r="BE1644" s="4">
        <v>5683576</v>
      </c>
      <c r="BF1644" s="13">
        <v>141.77000000000001</v>
      </c>
      <c r="BG1644" s="4">
        <v>2143187</v>
      </c>
      <c r="BH1644" s="13">
        <v>161.82</v>
      </c>
      <c r="BI1644" s="4">
        <v>4992241</v>
      </c>
    </row>
    <row r="1645" spans="1:61" x14ac:dyDescent="0.35">
      <c r="A1645" s="1">
        <v>44390</v>
      </c>
      <c r="B1645" s="13">
        <v>145.63999999999999</v>
      </c>
      <c r="C1645" s="4">
        <v>100827099</v>
      </c>
      <c r="D1645" s="13">
        <v>280.98</v>
      </c>
      <c r="E1645" s="4">
        <v>26120128</v>
      </c>
      <c r="F1645" s="13">
        <v>810</v>
      </c>
      <c r="G1645" s="4">
        <v>7267658</v>
      </c>
      <c r="H1645" s="13">
        <v>484.01</v>
      </c>
      <c r="I1645" s="4">
        <v>1180646</v>
      </c>
      <c r="J1645" s="13">
        <v>87.07</v>
      </c>
      <c r="K1645" s="4">
        <v>12789253</v>
      </c>
      <c r="L1645" s="13">
        <v>244.02</v>
      </c>
      <c r="M1645" s="4">
        <v>6699829</v>
      </c>
      <c r="N1645" s="13">
        <v>90.26</v>
      </c>
      <c r="O1645" s="4">
        <v>30367595</v>
      </c>
      <c r="P1645" s="13">
        <v>605.01</v>
      </c>
      <c r="Q1645" s="4">
        <v>1435602</v>
      </c>
      <c r="R1645" s="13">
        <v>53.32</v>
      </c>
      <c r="S1645" s="4">
        <v>9927531</v>
      </c>
      <c r="T1645" s="13">
        <v>56.87</v>
      </c>
      <c r="U1645" s="4">
        <v>15715983</v>
      </c>
      <c r="V1645" s="13">
        <v>60.88</v>
      </c>
      <c r="W1645" s="4">
        <v>17147347</v>
      </c>
      <c r="X1645" s="13">
        <v>103.93</v>
      </c>
      <c r="Y1645" s="4">
        <v>6737964</v>
      </c>
      <c r="Z1645" s="13">
        <v>82.73</v>
      </c>
      <c r="AA1645" s="4">
        <v>3512836</v>
      </c>
      <c r="AB1645" s="13">
        <v>59.46</v>
      </c>
      <c r="AC1645" s="4">
        <v>6510447</v>
      </c>
      <c r="AD1645" s="13">
        <v>30.61</v>
      </c>
      <c r="AE1645" s="4">
        <v>8169736</v>
      </c>
      <c r="AF1645" s="13">
        <v>44.39</v>
      </c>
      <c r="AG1645" s="4">
        <v>1966123</v>
      </c>
      <c r="AH1645" s="13">
        <v>30.08</v>
      </c>
      <c r="AI1645" s="4">
        <v>11039488</v>
      </c>
      <c r="AJ1645" s="13">
        <v>81.650000000000006</v>
      </c>
      <c r="AK1645" s="4">
        <v>3340560</v>
      </c>
      <c r="AL1645" s="13">
        <v>18.28</v>
      </c>
      <c r="AM1645" s="4">
        <v>9139929</v>
      </c>
      <c r="AN1645" s="13">
        <v>57.4</v>
      </c>
      <c r="AO1645" s="4">
        <v>4935171</v>
      </c>
      <c r="AP1645" s="13">
        <v>3677.36</v>
      </c>
      <c r="AQ1645" s="4">
        <v>3845917</v>
      </c>
      <c r="AR1645" s="13">
        <v>668.54</v>
      </c>
      <c r="AS1645" s="4">
        <v>20966092</v>
      </c>
      <c r="AT1645" s="13">
        <v>236.17</v>
      </c>
      <c r="AU1645" s="4">
        <v>1884568</v>
      </c>
      <c r="AV1645" s="13">
        <v>2188.44</v>
      </c>
      <c r="AW1645" s="4">
        <v>395020</v>
      </c>
      <c r="AX1645" s="13">
        <v>317.05</v>
      </c>
      <c r="AY1645" s="4">
        <v>3213818</v>
      </c>
      <c r="AZ1645" s="13">
        <v>194.28</v>
      </c>
      <c r="BA1645" s="4">
        <v>3192075</v>
      </c>
      <c r="BB1645" s="13">
        <v>68.739999999999995</v>
      </c>
      <c r="BC1645" s="4">
        <v>4491765</v>
      </c>
      <c r="BD1645" s="13">
        <v>119.55</v>
      </c>
      <c r="BE1645" s="4">
        <v>5529344</v>
      </c>
      <c r="BF1645" s="13">
        <v>138.34</v>
      </c>
      <c r="BG1645" s="4">
        <v>1859083</v>
      </c>
      <c r="BH1645" s="13">
        <v>161.59</v>
      </c>
      <c r="BI1645" s="4">
        <v>5747737</v>
      </c>
    </row>
    <row r="1646" spans="1:61" x14ac:dyDescent="0.35">
      <c r="A1646" s="1">
        <v>44391</v>
      </c>
      <c r="B1646" s="13">
        <v>149.15</v>
      </c>
      <c r="C1646" s="4">
        <v>127050785</v>
      </c>
      <c r="D1646" s="13">
        <v>282.51</v>
      </c>
      <c r="E1646" s="4">
        <v>23113662</v>
      </c>
      <c r="F1646" s="13">
        <v>793.66</v>
      </c>
      <c r="G1646" s="4">
        <v>9502480</v>
      </c>
      <c r="H1646" s="13">
        <v>481.59</v>
      </c>
      <c r="I1646" s="4">
        <v>1401987</v>
      </c>
      <c r="J1646" s="13">
        <v>88.28</v>
      </c>
      <c r="K1646" s="4">
        <v>13330546</v>
      </c>
      <c r="L1646" s="13">
        <v>242.43</v>
      </c>
      <c r="M1646" s="4">
        <v>6375745</v>
      </c>
      <c r="N1646" s="13">
        <v>89.05</v>
      </c>
      <c r="O1646" s="4">
        <v>28108505</v>
      </c>
      <c r="P1646" s="13">
        <v>608.83000000000004</v>
      </c>
      <c r="Q1646" s="4">
        <v>1377018</v>
      </c>
      <c r="R1646" s="13">
        <v>54.09</v>
      </c>
      <c r="S1646" s="4">
        <v>17113677</v>
      </c>
      <c r="T1646" s="13">
        <v>56.52</v>
      </c>
      <c r="U1646" s="4">
        <v>16263611</v>
      </c>
      <c r="V1646" s="13">
        <v>59.53</v>
      </c>
      <c r="W1646" s="4">
        <v>21573590</v>
      </c>
      <c r="X1646" s="13">
        <v>101.97</v>
      </c>
      <c r="Y1646" s="4">
        <v>9216621</v>
      </c>
      <c r="Z1646" s="13">
        <v>79.66</v>
      </c>
      <c r="AA1646" s="4">
        <v>3745606</v>
      </c>
      <c r="AB1646" s="13">
        <v>57.67</v>
      </c>
      <c r="AC1646" s="4">
        <v>8489637</v>
      </c>
      <c r="AD1646" s="13">
        <v>29.55</v>
      </c>
      <c r="AE1646" s="4">
        <v>11845579</v>
      </c>
      <c r="AF1646" s="13">
        <v>43.03</v>
      </c>
      <c r="AG1646" s="4">
        <v>1794196</v>
      </c>
      <c r="AH1646" s="13">
        <v>27.83</v>
      </c>
      <c r="AI1646" s="4">
        <v>22822468</v>
      </c>
      <c r="AJ1646" s="13">
        <v>78.540000000000006</v>
      </c>
      <c r="AK1646" s="4">
        <v>4263746</v>
      </c>
      <c r="AL1646" s="13">
        <v>17.93</v>
      </c>
      <c r="AM1646" s="4">
        <v>10243107</v>
      </c>
      <c r="AN1646" s="13">
        <v>55.12</v>
      </c>
      <c r="AO1646" s="4">
        <v>7799825</v>
      </c>
      <c r="AP1646" s="13">
        <v>3681.68</v>
      </c>
      <c r="AQ1646" s="4">
        <v>3296568</v>
      </c>
      <c r="AR1646" s="13">
        <v>653.38</v>
      </c>
      <c r="AS1646" s="4">
        <v>21641190</v>
      </c>
      <c r="AT1646" s="13">
        <v>237.13</v>
      </c>
      <c r="AU1646" s="4">
        <v>1993375</v>
      </c>
      <c r="AV1646" s="13">
        <v>2176.62</v>
      </c>
      <c r="AW1646" s="4">
        <v>211500</v>
      </c>
      <c r="AX1646" s="13">
        <v>319.22000000000003</v>
      </c>
      <c r="AY1646" s="4">
        <v>3381563</v>
      </c>
      <c r="AZ1646" s="13">
        <v>192.74</v>
      </c>
      <c r="BA1646" s="4">
        <v>2943386</v>
      </c>
      <c r="BB1646" s="13">
        <v>68.03</v>
      </c>
      <c r="BC1646" s="4">
        <v>6484165</v>
      </c>
      <c r="BD1646" s="13">
        <v>119.8</v>
      </c>
      <c r="BE1646" s="4">
        <v>5701765</v>
      </c>
      <c r="BF1646" s="13">
        <v>139.63</v>
      </c>
      <c r="BG1646" s="4">
        <v>1845062</v>
      </c>
      <c r="BH1646" s="13">
        <v>161.54</v>
      </c>
      <c r="BI1646" s="4">
        <v>4928009</v>
      </c>
    </row>
    <row r="1647" spans="1:61" x14ac:dyDescent="0.35">
      <c r="A1647" s="1">
        <v>44392</v>
      </c>
      <c r="B1647" s="13">
        <v>148.47999999999999</v>
      </c>
      <c r="C1647" s="4">
        <v>106820297</v>
      </c>
      <c r="D1647" s="13">
        <v>281.02999999999997</v>
      </c>
      <c r="E1647" s="4">
        <v>22604227</v>
      </c>
      <c r="F1647" s="13">
        <v>758.65</v>
      </c>
      <c r="G1647" s="4">
        <v>13764113</v>
      </c>
      <c r="H1647" s="13">
        <v>477.34</v>
      </c>
      <c r="I1647" s="4">
        <v>1262488</v>
      </c>
      <c r="J1647" s="13">
        <v>86.24</v>
      </c>
      <c r="K1647" s="4">
        <v>18306277</v>
      </c>
      <c r="L1647" s="13">
        <v>237.58</v>
      </c>
      <c r="M1647" s="4">
        <v>7912574</v>
      </c>
      <c r="N1647" s="13">
        <v>86.93</v>
      </c>
      <c r="O1647" s="4">
        <v>38944741</v>
      </c>
      <c r="P1647" s="13">
        <v>606.16999999999996</v>
      </c>
      <c r="Q1647" s="4">
        <v>1618283</v>
      </c>
      <c r="R1647" s="13">
        <v>53.65</v>
      </c>
      <c r="S1647" s="4">
        <v>14952369</v>
      </c>
      <c r="T1647" s="13">
        <v>55.81</v>
      </c>
      <c r="U1647" s="4">
        <v>18917047</v>
      </c>
      <c r="V1647" s="13">
        <v>58.95</v>
      </c>
      <c r="W1647" s="4">
        <v>15851096</v>
      </c>
      <c r="X1647" s="13">
        <v>101.3</v>
      </c>
      <c r="Y1647" s="4">
        <v>9665662</v>
      </c>
      <c r="Z1647" s="13">
        <v>76.19</v>
      </c>
      <c r="AA1647" s="4">
        <v>6226996</v>
      </c>
      <c r="AB1647" s="13">
        <v>57.08</v>
      </c>
      <c r="AC1647" s="4">
        <v>8723253</v>
      </c>
      <c r="AD1647" s="13">
        <v>28.73</v>
      </c>
      <c r="AE1647" s="4">
        <v>12341356</v>
      </c>
      <c r="AF1647" s="13">
        <v>41.98</v>
      </c>
      <c r="AG1647" s="4">
        <v>1894965</v>
      </c>
      <c r="AH1647" s="13">
        <v>27.23</v>
      </c>
      <c r="AI1647" s="4">
        <v>18361001</v>
      </c>
      <c r="AJ1647" s="13">
        <v>77.17</v>
      </c>
      <c r="AK1647" s="4">
        <v>3481013</v>
      </c>
      <c r="AL1647" s="13">
        <v>17.86</v>
      </c>
      <c r="AM1647" s="4">
        <v>11059989</v>
      </c>
      <c r="AN1647" s="13">
        <v>54.25</v>
      </c>
      <c r="AO1647" s="4">
        <v>7349022</v>
      </c>
      <c r="AP1647" s="13">
        <v>3631.2</v>
      </c>
      <c r="AQ1647" s="4">
        <v>3185292</v>
      </c>
      <c r="AR1647" s="13">
        <v>650.6</v>
      </c>
      <c r="AS1647" s="4">
        <v>20209571</v>
      </c>
      <c r="AT1647" s="13">
        <v>236.88</v>
      </c>
      <c r="AU1647" s="4">
        <v>2165952</v>
      </c>
      <c r="AV1647" s="13">
        <v>2169.39</v>
      </c>
      <c r="AW1647" s="4">
        <v>271851</v>
      </c>
      <c r="AX1647" s="13">
        <v>322.70999999999998</v>
      </c>
      <c r="AY1647" s="4">
        <v>2603905</v>
      </c>
      <c r="AZ1647" s="13">
        <v>195.75</v>
      </c>
      <c r="BA1647" s="4">
        <v>3187979</v>
      </c>
      <c r="BB1647" s="13">
        <v>68.14</v>
      </c>
      <c r="BC1647" s="4">
        <v>4577980</v>
      </c>
      <c r="BD1647" s="13">
        <v>118.97</v>
      </c>
      <c r="BE1647" s="4">
        <v>6467481</v>
      </c>
      <c r="BF1647" s="13">
        <v>139.53</v>
      </c>
      <c r="BG1647" s="4">
        <v>1383820</v>
      </c>
      <c r="BH1647" s="13">
        <v>161.69</v>
      </c>
      <c r="BI1647" s="4">
        <v>6432687</v>
      </c>
    </row>
    <row r="1648" spans="1:61" x14ac:dyDescent="0.35">
      <c r="A1648" s="1">
        <v>44393</v>
      </c>
      <c r="B1648" s="13">
        <v>146.38999999999999</v>
      </c>
      <c r="C1648" s="4">
        <v>93251426</v>
      </c>
      <c r="D1648" s="13">
        <v>280.75</v>
      </c>
      <c r="E1648" s="4">
        <v>26186848</v>
      </c>
      <c r="F1648" s="13">
        <v>726.44</v>
      </c>
      <c r="G1648" s="4">
        <v>17205566</v>
      </c>
      <c r="H1648" s="13">
        <v>468.07</v>
      </c>
      <c r="I1648" s="4">
        <v>1398147</v>
      </c>
      <c r="J1648" s="13">
        <v>87.49</v>
      </c>
      <c r="K1648" s="4">
        <v>14617487</v>
      </c>
      <c r="L1648" s="13">
        <v>238.43</v>
      </c>
      <c r="M1648" s="4">
        <v>7288104</v>
      </c>
      <c r="N1648" s="13">
        <v>85.89</v>
      </c>
      <c r="O1648" s="4">
        <v>35860740</v>
      </c>
      <c r="P1648" s="13">
        <v>606.1</v>
      </c>
      <c r="Q1648" s="4">
        <v>1249738</v>
      </c>
      <c r="R1648" s="13">
        <v>53.7</v>
      </c>
      <c r="S1648" s="4">
        <v>14144924</v>
      </c>
      <c r="T1648" s="13">
        <v>54.97</v>
      </c>
      <c r="U1648" s="4">
        <v>25263792</v>
      </c>
      <c r="V1648" s="13">
        <v>57.32</v>
      </c>
      <c r="W1648" s="4">
        <v>27049513</v>
      </c>
      <c r="X1648" s="13">
        <v>98.62</v>
      </c>
      <c r="Y1648" s="4">
        <v>12199106</v>
      </c>
      <c r="Z1648" s="13">
        <v>73.91</v>
      </c>
      <c r="AA1648" s="4">
        <v>3652487</v>
      </c>
      <c r="AB1648" s="13">
        <v>55.5</v>
      </c>
      <c r="AC1648" s="4">
        <v>8805604</v>
      </c>
      <c r="AD1648" s="13">
        <v>27.87</v>
      </c>
      <c r="AE1648" s="4">
        <v>12381450</v>
      </c>
      <c r="AF1648" s="13">
        <v>41.33</v>
      </c>
      <c r="AG1648" s="4">
        <v>1433590</v>
      </c>
      <c r="AH1648" s="13">
        <v>25.94</v>
      </c>
      <c r="AI1648" s="4">
        <v>18512290</v>
      </c>
      <c r="AJ1648" s="13">
        <v>74.48</v>
      </c>
      <c r="AK1648" s="4">
        <v>3305414</v>
      </c>
      <c r="AL1648" s="13">
        <v>17.64</v>
      </c>
      <c r="AM1648" s="4">
        <v>12110989</v>
      </c>
      <c r="AN1648" s="13">
        <v>53.26</v>
      </c>
      <c r="AO1648" s="4">
        <v>6763734</v>
      </c>
      <c r="AP1648" s="13">
        <v>3573.63</v>
      </c>
      <c r="AQ1648" s="4">
        <v>4043706</v>
      </c>
      <c r="AR1648" s="13">
        <v>644.22</v>
      </c>
      <c r="AS1648" s="4">
        <v>16370970</v>
      </c>
      <c r="AT1648" s="13">
        <v>234.75</v>
      </c>
      <c r="AU1648" s="4">
        <v>1681193</v>
      </c>
      <c r="AV1648" s="13">
        <v>2144.7199999999998</v>
      </c>
      <c r="AW1648" s="4">
        <v>187843</v>
      </c>
      <c r="AX1648" s="13">
        <v>321.54000000000002</v>
      </c>
      <c r="AY1648" s="4">
        <v>3623944</v>
      </c>
      <c r="AZ1648" s="13">
        <v>196.14</v>
      </c>
      <c r="BA1648" s="4">
        <v>4920693</v>
      </c>
      <c r="BB1648" s="13">
        <v>68.180000000000007</v>
      </c>
      <c r="BC1648" s="4">
        <v>4279106</v>
      </c>
      <c r="BD1648" s="13">
        <v>118.73</v>
      </c>
      <c r="BE1648" s="4">
        <v>5024843</v>
      </c>
      <c r="BF1648" s="13">
        <v>135.05000000000001</v>
      </c>
      <c r="BG1648" s="4">
        <v>1984757</v>
      </c>
      <c r="BH1648" s="13">
        <v>159.85</v>
      </c>
      <c r="BI1648" s="4">
        <v>6603680</v>
      </c>
    </row>
    <row r="1649" spans="1:61" x14ac:dyDescent="0.35">
      <c r="A1649" s="1">
        <v>44396</v>
      </c>
      <c r="B1649" s="13">
        <v>142.44999999999999</v>
      </c>
      <c r="C1649" s="4">
        <v>121434571</v>
      </c>
      <c r="D1649" s="13">
        <v>277.01</v>
      </c>
      <c r="E1649" s="4">
        <v>32935634</v>
      </c>
      <c r="F1649" s="13">
        <v>751.19</v>
      </c>
      <c r="G1649" s="4">
        <v>18726469</v>
      </c>
      <c r="H1649" s="13">
        <v>465.67</v>
      </c>
      <c r="I1649" s="4">
        <v>1493878</v>
      </c>
      <c r="J1649" s="13">
        <v>86.98</v>
      </c>
      <c r="K1649" s="4">
        <v>15619867</v>
      </c>
      <c r="L1649" s="13">
        <v>237.55</v>
      </c>
      <c r="M1649" s="4">
        <v>8842963</v>
      </c>
      <c r="N1649" s="13">
        <v>86.58</v>
      </c>
      <c r="O1649" s="4">
        <v>39244796</v>
      </c>
      <c r="P1649" s="13">
        <v>602.04999999999995</v>
      </c>
      <c r="Q1649" s="4">
        <v>2046575</v>
      </c>
      <c r="R1649" s="13">
        <v>53.06</v>
      </c>
      <c r="S1649" s="4">
        <v>19925276</v>
      </c>
      <c r="T1649" s="13">
        <v>54.64</v>
      </c>
      <c r="U1649" s="4">
        <v>27007665</v>
      </c>
      <c r="V1649" s="13">
        <v>55.35</v>
      </c>
      <c r="W1649" s="4">
        <v>37969064</v>
      </c>
      <c r="X1649" s="13">
        <v>95.96</v>
      </c>
      <c r="Y1649" s="4">
        <v>17385523</v>
      </c>
      <c r="Z1649" s="13">
        <v>70.34</v>
      </c>
      <c r="AA1649" s="4">
        <v>6348303</v>
      </c>
      <c r="AB1649" s="13">
        <v>53.7</v>
      </c>
      <c r="AC1649" s="4">
        <v>13342146</v>
      </c>
      <c r="AD1649" s="13">
        <v>26.65</v>
      </c>
      <c r="AE1649" s="4">
        <v>18636626</v>
      </c>
      <c r="AF1649" s="13">
        <v>40.04</v>
      </c>
      <c r="AG1649" s="4">
        <v>2341442</v>
      </c>
      <c r="AH1649" s="13">
        <v>24.82</v>
      </c>
      <c r="AI1649" s="4">
        <v>28376776</v>
      </c>
      <c r="AJ1649" s="13">
        <v>70.55</v>
      </c>
      <c r="AK1649" s="4">
        <v>5171620</v>
      </c>
      <c r="AL1649" s="13">
        <v>17.18</v>
      </c>
      <c r="AM1649" s="4">
        <v>17470004</v>
      </c>
      <c r="AN1649" s="13">
        <v>50.88</v>
      </c>
      <c r="AO1649" s="4">
        <v>10787802</v>
      </c>
      <c r="AP1649" s="13">
        <v>3549.59</v>
      </c>
      <c r="AQ1649" s="4">
        <v>3784595</v>
      </c>
      <c r="AR1649" s="13">
        <v>646.22</v>
      </c>
      <c r="AS1649" s="4">
        <v>21297090</v>
      </c>
      <c r="AT1649" s="13">
        <v>229.26</v>
      </c>
      <c r="AU1649" s="4">
        <v>3774949</v>
      </c>
      <c r="AV1649" s="13">
        <v>2067.5500000000002</v>
      </c>
      <c r="AW1649" s="4">
        <v>456763</v>
      </c>
      <c r="AX1649" s="13">
        <v>318.87</v>
      </c>
      <c r="AY1649" s="4">
        <v>3752924</v>
      </c>
      <c r="AZ1649" s="13">
        <v>192.9</v>
      </c>
      <c r="BA1649" s="4">
        <v>5213961</v>
      </c>
      <c r="BB1649" s="13">
        <v>68.53</v>
      </c>
      <c r="BC1649" s="4">
        <v>6464350</v>
      </c>
      <c r="BD1649" s="13">
        <v>115.32</v>
      </c>
      <c r="BE1649" s="4">
        <v>7731263</v>
      </c>
      <c r="BF1649" s="13">
        <v>130.85</v>
      </c>
      <c r="BG1649" s="4">
        <v>4067597</v>
      </c>
      <c r="BH1649" s="13">
        <v>157.87</v>
      </c>
      <c r="BI1649" s="4">
        <v>7377137</v>
      </c>
    </row>
    <row r="1650" spans="1:61" x14ac:dyDescent="0.35">
      <c r="A1650" s="1">
        <v>44397</v>
      </c>
      <c r="B1650" s="13">
        <v>146.15</v>
      </c>
      <c r="C1650" s="4">
        <v>96350036</v>
      </c>
      <c r="D1650" s="13">
        <v>279.32</v>
      </c>
      <c r="E1650" s="4">
        <v>26259741</v>
      </c>
      <c r="F1650" s="13">
        <v>186.12</v>
      </c>
      <c r="G1650" s="4">
        <v>43468654</v>
      </c>
      <c r="H1650" s="13">
        <v>468.59</v>
      </c>
      <c r="I1650" s="4">
        <v>2072779</v>
      </c>
      <c r="J1650" s="13">
        <v>88.66</v>
      </c>
      <c r="K1650" s="4">
        <v>12813858</v>
      </c>
      <c r="L1650" s="13">
        <v>240.11</v>
      </c>
      <c r="M1650" s="4">
        <v>8486974</v>
      </c>
      <c r="N1650" s="13">
        <v>87.11</v>
      </c>
      <c r="O1650" s="4">
        <v>28088956</v>
      </c>
      <c r="P1650" s="13">
        <v>608.72</v>
      </c>
      <c r="Q1650" s="4">
        <v>1675926</v>
      </c>
      <c r="R1650" s="13">
        <v>53.58</v>
      </c>
      <c r="S1650" s="4">
        <v>17250163</v>
      </c>
      <c r="T1650" s="13">
        <v>55.24</v>
      </c>
      <c r="U1650" s="4">
        <v>19866965</v>
      </c>
      <c r="V1650" s="13">
        <v>55.96</v>
      </c>
      <c r="W1650" s="4">
        <v>26756115</v>
      </c>
      <c r="X1650" s="13">
        <v>96.53</v>
      </c>
      <c r="Y1650" s="4">
        <v>12114567</v>
      </c>
      <c r="Z1650" s="13">
        <v>71.5</v>
      </c>
      <c r="AA1650" s="4">
        <v>7228060</v>
      </c>
      <c r="AB1650" s="13">
        <v>54.47</v>
      </c>
      <c r="AC1650" s="4">
        <v>9358222</v>
      </c>
      <c r="AD1650" s="13">
        <v>27.24</v>
      </c>
      <c r="AE1650" s="4">
        <v>11854696</v>
      </c>
      <c r="AF1650" s="13">
        <v>41.47</v>
      </c>
      <c r="AG1650" s="4">
        <v>2443561</v>
      </c>
      <c r="AH1650" s="13">
        <v>25.37</v>
      </c>
      <c r="AI1650" s="4">
        <v>17071011</v>
      </c>
      <c r="AJ1650" s="13">
        <v>71.13</v>
      </c>
      <c r="AK1650" s="4">
        <v>4956907</v>
      </c>
      <c r="AL1650" s="13">
        <v>17.47</v>
      </c>
      <c r="AM1650" s="4">
        <v>16602623</v>
      </c>
      <c r="AN1650" s="13">
        <v>52.12</v>
      </c>
      <c r="AO1650" s="4">
        <v>5664684</v>
      </c>
      <c r="AP1650" s="13">
        <v>3573.19</v>
      </c>
      <c r="AQ1650" s="4">
        <v>3255680</v>
      </c>
      <c r="AR1650" s="13">
        <v>660.5</v>
      </c>
      <c r="AS1650" s="4">
        <v>15487127</v>
      </c>
      <c r="AT1650" s="13">
        <v>234.27</v>
      </c>
      <c r="AU1650" s="4">
        <v>3275605</v>
      </c>
      <c r="AV1650" s="13">
        <v>2130.4299999999998</v>
      </c>
      <c r="AW1650" s="4">
        <v>313985</v>
      </c>
      <c r="AX1650" s="13">
        <v>325.35000000000002</v>
      </c>
      <c r="AY1650" s="4">
        <v>4251678</v>
      </c>
      <c r="AZ1650" s="13">
        <v>194.11</v>
      </c>
      <c r="BA1650" s="4">
        <v>2882733</v>
      </c>
      <c r="BB1650" s="13">
        <v>69.569999999999993</v>
      </c>
      <c r="BC1650" s="4">
        <v>6223929</v>
      </c>
      <c r="BD1650" s="13">
        <v>117.42</v>
      </c>
      <c r="BE1650" s="4">
        <v>5118174</v>
      </c>
      <c r="BF1650" s="13">
        <v>135.03</v>
      </c>
      <c r="BG1650" s="4">
        <v>2227328</v>
      </c>
      <c r="BH1650" s="13">
        <v>159.74</v>
      </c>
      <c r="BI1650" s="4">
        <v>4629228</v>
      </c>
    </row>
    <row r="1651" spans="1:61" x14ac:dyDescent="0.35">
      <c r="A1651" s="1">
        <v>44398</v>
      </c>
      <c r="B1651" s="13">
        <v>145.4</v>
      </c>
      <c r="C1651" s="4">
        <v>74993460</v>
      </c>
      <c r="D1651" s="13">
        <v>281.39999999999998</v>
      </c>
      <c r="E1651" s="4">
        <v>24364320</v>
      </c>
      <c r="F1651" s="13">
        <v>194.1</v>
      </c>
      <c r="G1651" s="4">
        <v>37101736</v>
      </c>
      <c r="H1651" s="13">
        <v>479.02</v>
      </c>
      <c r="I1651" s="4">
        <v>1366068</v>
      </c>
      <c r="J1651" s="13">
        <v>89.69</v>
      </c>
      <c r="K1651" s="4">
        <v>13108092</v>
      </c>
      <c r="L1651" s="13">
        <v>242.11</v>
      </c>
      <c r="M1651" s="4">
        <v>15323125</v>
      </c>
      <c r="N1651" s="13">
        <v>89.41</v>
      </c>
      <c r="O1651" s="4">
        <v>29469864</v>
      </c>
      <c r="P1651" s="13">
        <v>612.26</v>
      </c>
      <c r="Q1651" s="4">
        <v>1381019</v>
      </c>
      <c r="R1651" s="13">
        <v>53.88</v>
      </c>
      <c r="S1651" s="4">
        <v>14068607</v>
      </c>
      <c r="T1651" s="13">
        <v>56.23</v>
      </c>
      <c r="U1651" s="4">
        <v>18497169</v>
      </c>
      <c r="V1651" s="13">
        <v>57.76</v>
      </c>
      <c r="W1651" s="4">
        <v>20908727</v>
      </c>
      <c r="X1651" s="13">
        <v>99.82</v>
      </c>
      <c r="Y1651" s="4">
        <v>11478146</v>
      </c>
      <c r="Z1651" s="13">
        <v>74.19</v>
      </c>
      <c r="AA1651" s="4">
        <v>8756211</v>
      </c>
      <c r="AB1651" s="13">
        <v>57.02</v>
      </c>
      <c r="AC1651" s="4">
        <v>9377963</v>
      </c>
      <c r="AD1651" s="13">
        <v>28.43</v>
      </c>
      <c r="AE1651" s="4">
        <v>12423434</v>
      </c>
      <c r="AF1651" s="13">
        <v>42.83</v>
      </c>
      <c r="AG1651" s="4">
        <v>1774180</v>
      </c>
      <c r="AH1651" s="13">
        <v>27.18</v>
      </c>
      <c r="AI1651" s="4">
        <v>19629300</v>
      </c>
      <c r="AJ1651" s="13">
        <v>73.760000000000005</v>
      </c>
      <c r="AK1651" s="4">
        <v>4450187</v>
      </c>
      <c r="AL1651" s="13">
        <v>17.850000000000001</v>
      </c>
      <c r="AM1651" s="4">
        <v>16840344</v>
      </c>
      <c r="AN1651" s="13">
        <v>54.08</v>
      </c>
      <c r="AO1651" s="4">
        <v>5799010</v>
      </c>
      <c r="AP1651" s="13">
        <v>3585.2</v>
      </c>
      <c r="AQ1651" s="4">
        <v>2318989</v>
      </c>
      <c r="AR1651" s="13">
        <v>655.29</v>
      </c>
      <c r="AS1651" s="4">
        <v>13953338</v>
      </c>
      <c r="AT1651" s="13">
        <v>235.93</v>
      </c>
      <c r="AU1651" s="4">
        <v>2147029</v>
      </c>
      <c r="AV1651" s="13">
        <v>2194.0300000000002</v>
      </c>
      <c r="AW1651" s="4">
        <v>270565</v>
      </c>
      <c r="AX1651" s="13">
        <v>326.36</v>
      </c>
      <c r="AY1651" s="4">
        <v>2832573</v>
      </c>
      <c r="AZ1651" s="13">
        <v>195.13</v>
      </c>
      <c r="BA1651" s="4">
        <v>2112874</v>
      </c>
      <c r="BB1651" s="13">
        <v>69.86</v>
      </c>
      <c r="BC1651" s="4">
        <v>6082554</v>
      </c>
      <c r="BD1651" s="13">
        <v>119.27</v>
      </c>
      <c r="BE1651" s="4">
        <v>4377463</v>
      </c>
      <c r="BF1651" s="13">
        <v>140.36000000000001</v>
      </c>
      <c r="BG1651" s="4">
        <v>2798368</v>
      </c>
      <c r="BH1651" s="13">
        <v>161.08000000000001</v>
      </c>
      <c r="BI1651" s="4">
        <v>5393267</v>
      </c>
    </row>
    <row r="1652" spans="1:61" x14ac:dyDescent="0.35">
      <c r="A1652" s="1">
        <v>44399</v>
      </c>
      <c r="B1652" s="13">
        <v>146.80000000000001</v>
      </c>
      <c r="C1652" s="4">
        <v>77338156</v>
      </c>
      <c r="D1652" s="13">
        <v>286.14</v>
      </c>
      <c r="E1652" s="4">
        <v>23384059</v>
      </c>
      <c r="F1652" s="13">
        <v>195.94</v>
      </c>
      <c r="G1652" s="4">
        <v>32382595</v>
      </c>
      <c r="H1652" s="13">
        <v>476.33</v>
      </c>
      <c r="I1652" s="4">
        <v>1258396</v>
      </c>
      <c r="J1652" s="13">
        <v>90.69</v>
      </c>
      <c r="K1652" s="4">
        <v>13639256</v>
      </c>
      <c r="L1652" s="13">
        <v>248.28</v>
      </c>
      <c r="M1652" s="4">
        <v>7868703</v>
      </c>
      <c r="N1652" s="13">
        <v>91.21</v>
      </c>
      <c r="O1652" s="4">
        <v>33730078</v>
      </c>
      <c r="P1652" s="13">
        <v>623.67999999999995</v>
      </c>
      <c r="Q1652" s="4">
        <v>1477891</v>
      </c>
      <c r="R1652" s="13">
        <v>54.54</v>
      </c>
      <c r="S1652" s="4">
        <v>15729796</v>
      </c>
      <c r="T1652" s="13">
        <v>55.96</v>
      </c>
      <c r="U1652" s="4">
        <v>36690982</v>
      </c>
      <c r="V1652" s="13">
        <v>57.11</v>
      </c>
      <c r="W1652" s="4">
        <v>13493809</v>
      </c>
      <c r="X1652" s="13">
        <v>98.82</v>
      </c>
      <c r="Y1652" s="4">
        <v>7694255</v>
      </c>
      <c r="Z1652" s="13">
        <v>73.7</v>
      </c>
      <c r="AA1652" s="4">
        <v>3059154</v>
      </c>
      <c r="AB1652" s="13">
        <v>56.67</v>
      </c>
      <c r="AC1652" s="4">
        <v>6765540</v>
      </c>
      <c r="AD1652" s="13">
        <v>27.98</v>
      </c>
      <c r="AE1652" s="4">
        <v>11761434</v>
      </c>
      <c r="AF1652" s="13">
        <v>42.83</v>
      </c>
      <c r="AG1652" s="4">
        <v>823342</v>
      </c>
      <c r="AH1652" s="13">
        <v>27.01</v>
      </c>
      <c r="AI1652" s="4">
        <v>12459562</v>
      </c>
      <c r="AJ1652" s="13">
        <v>72.31</v>
      </c>
      <c r="AK1652" s="4">
        <v>2807086</v>
      </c>
      <c r="AL1652" s="13">
        <v>17.47</v>
      </c>
      <c r="AM1652" s="4">
        <v>18755972</v>
      </c>
      <c r="AN1652" s="13">
        <v>53.39</v>
      </c>
      <c r="AO1652" s="4">
        <v>3179290</v>
      </c>
      <c r="AP1652" s="13">
        <v>3638.03</v>
      </c>
      <c r="AQ1652" s="4">
        <v>3265352</v>
      </c>
      <c r="AR1652" s="13">
        <v>649.26</v>
      </c>
      <c r="AS1652" s="4">
        <v>15105727</v>
      </c>
      <c r="AT1652" s="13">
        <v>238.67</v>
      </c>
      <c r="AU1652" s="4">
        <v>2538299</v>
      </c>
      <c r="AV1652" s="13">
        <v>2194.41</v>
      </c>
      <c r="AW1652" s="4">
        <v>248781</v>
      </c>
      <c r="AX1652" s="13">
        <v>326.66000000000003</v>
      </c>
      <c r="AY1652" s="4">
        <v>2208229</v>
      </c>
      <c r="AZ1652" s="13">
        <v>196.77</v>
      </c>
      <c r="BA1652" s="4">
        <v>3244279</v>
      </c>
      <c r="BB1652" s="13">
        <v>72.06</v>
      </c>
      <c r="BC1652" s="4">
        <v>8802193</v>
      </c>
      <c r="BD1652" s="13">
        <v>122.63</v>
      </c>
      <c r="BE1652" s="4">
        <v>7172344</v>
      </c>
      <c r="BF1652" s="13">
        <v>138.5</v>
      </c>
      <c r="BG1652" s="4">
        <v>1755506</v>
      </c>
      <c r="BH1652" s="13">
        <v>163.68</v>
      </c>
      <c r="BI1652" s="4">
        <v>4851541</v>
      </c>
    </row>
    <row r="1653" spans="1:61" x14ac:dyDescent="0.35">
      <c r="A1653" s="1">
        <v>44400</v>
      </c>
      <c r="B1653" s="13">
        <v>148.56</v>
      </c>
      <c r="C1653" s="4">
        <v>71447416</v>
      </c>
      <c r="D1653" s="13">
        <v>289.67</v>
      </c>
      <c r="E1653" s="4">
        <v>22768071</v>
      </c>
      <c r="F1653" s="13">
        <v>195.58</v>
      </c>
      <c r="G1653" s="4">
        <v>19567198</v>
      </c>
      <c r="H1653" s="13">
        <v>483.15</v>
      </c>
      <c r="I1653" s="4">
        <v>1348920</v>
      </c>
      <c r="J1653" s="13">
        <v>87.69</v>
      </c>
      <c r="K1653" s="4">
        <v>12680902</v>
      </c>
      <c r="L1653" s="13">
        <v>248.25</v>
      </c>
      <c r="M1653" s="4">
        <v>5877259</v>
      </c>
      <c r="N1653" s="13">
        <v>92.15</v>
      </c>
      <c r="O1653" s="4">
        <v>31708899</v>
      </c>
      <c r="P1653" s="13">
        <v>625.87</v>
      </c>
      <c r="Q1653" s="4">
        <v>2030395</v>
      </c>
      <c r="R1653" s="13">
        <v>55.23</v>
      </c>
      <c r="S1653" s="4">
        <v>13042474</v>
      </c>
      <c r="T1653" s="13">
        <v>53</v>
      </c>
      <c r="U1653" s="4">
        <v>67742254</v>
      </c>
      <c r="V1653" s="13">
        <v>57.04</v>
      </c>
      <c r="W1653" s="4">
        <v>14088194</v>
      </c>
      <c r="X1653" s="13">
        <v>98.86</v>
      </c>
      <c r="Y1653" s="4">
        <v>7570757</v>
      </c>
      <c r="Z1653" s="13">
        <v>72.510000000000005</v>
      </c>
      <c r="AA1653" s="4">
        <v>3889384</v>
      </c>
      <c r="AB1653" s="13">
        <v>55.34</v>
      </c>
      <c r="AC1653" s="4">
        <v>10623752</v>
      </c>
      <c r="AD1653" s="13">
        <v>28.41</v>
      </c>
      <c r="AE1653" s="4">
        <v>12759176</v>
      </c>
      <c r="AF1653" s="13">
        <v>42.52</v>
      </c>
      <c r="AG1653" s="4">
        <v>954700</v>
      </c>
      <c r="AH1653" s="13">
        <v>26.58</v>
      </c>
      <c r="AI1653" s="4">
        <v>9502506</v>
      </c>
      <c r="AJ1653" s="13">
        <v>72.17</v>
      </c>
      <c r="AK1653" s="4">
        <v>2126090</v>
      </c>
      <c r="AL1653" s="13">
        <v>17.37</v>
      </c>
      <c r="AM1653" s="4">
        <v>16848335</v>
      </c>
      <c r="AN1653" s="13">
        <v>53.43</v>
      </c>
      <c r="AO1653" s="4">
        <v>3058369</v>
      </c>
      <c r="AP1653" s="13">
        <v>3656.64</v>
      </c>
      <c r="AQ1653" s="4">
        <v>2436292</v>
      </c>
      <c r="AR1653" s="13">
        <v>643.38</v>
      </c>
      <c r="AS1653" s="4">
        <v>14604944</v>
      </c>
      <c r="AT1653" s="13">
        <v>242.96</v>
      </c>
      <c r="AU1653" s="4">
        <v>3996402</v>
      </c>
      <c r="AV1653" s="13">
        <v>2202.5700000000002</v>
      </c>
      <c r="AW1653" s="4">
        <v>215360</v>
      </c>
      <c r="AX1653" s="13">
        <v>332.84</v>
      </c>
      <c r="AY1653" s="4">
        <v>2786373</v>
      </c>
      <c r="AZ1653" s="13">
        <v>200.84</v>
      </c>
      <c r="BA1653" s="4">
        <v>3358116</v>
      </c>
      <c r="BB1653" s="13">
        <v>73.540000000000006</v>
      </c>
      <c r="BC1653" s="4">
        <v>6700455</v>
      </c>
      <c r="BD1653" s="13">
        <v>125.97</v>
      </c>
      <c r="BE1653" s="4">
        <v>7934201</v>
      </c>
      <c r="BF1653" s="13">
        <v>139.18</v>
      </c>
      <c r="BG1653" s="4">
        <v>1731637</v>
      </c>
      <c r="BH1653" s="13">
        <v>166.36</v>
      </c>
      <c r="BI1653" s="4">
        <v>4217669</v>
      </c>
    </row>
    <row r="1654" spans="1:61" x14ac:dyDescent="0.35">
      <c r="A1654" s="1">
        <v>44403</v>
      </c>
      <c r="B1654" s="13">
        <v>148.99</v>
      </c>
      <c r="C1654" s="4">
        <v>72434089</v>
      </c>
      <c r="D1654" s="13">
        <v>289.05</v>
      </c>
      <c r="E1654" s="4">
        <v>23176073</v>
      </c>
      <c r="F1654" s="13">
        <v>192.94</v>
      </c>
      <c r="G1654" s="4">
        <v>20394316</v>
      </c>
      <c r="H1654" s="13">
        <v>482.24</v>
      </c>
      <c r="I1654" s="4">
        <v>1116087</v>
      </c>
      <c r="J1654" s="13">
        <v>87.86</v>
      </c>
      <c r="K1654" s="4">
        <v>10454091</v>
      </c>
      <c r="L1654" s="13">
        <v>247.6</v>
      </c>
      <c r="M1654" s="4">
        <v>3960897</v>
      </c>
      <c r="N1654" s="13">
        <v>91.82</v>
      </c>
      <c r="O1654" s="4">
        <v>27668459</v>
      </c>
      <c r="P1654" s="13">
        <v>620.79999999999995</v>
      </c>
      <c r="Q1654" s="4">
        <v>1389898</v>
      </c>
      <c r="R1654" s="13">
        <v>55.47</v>
      </c>
      <c r="S1654" s="4">
        <v>10097443</v>
      </c>
      <c r="T1654" s="13">
        <v>54.31</v>
      </c>
      <c r="U1654" s="4">
        <v>32881174</v>
      </c>
      <c r="V1654" s="13">
        <v>58.48</v>
      </c>
      <c r="W1654" s="4">
        <v>18387606</v>
      </c>
      <c r="X1654" s="13">
        <v>100.95</v>
      </c>
      <c r="Y1654" s="4">
        <v>10227463</v>
      </c>
      <c r="Z1654" s="13">
        <v>74.17</v>
      </c>
      <c r="AA1654" s="4">
        <v>4237476</v>
      </c>
      <c r="AB1654" s="13">
        <v>56.87</v>
      </c>
      <c r="AC1654" s="4">
        <v>8756272</v>
      </c>
      <c r="AD1654" s="13">
        <v>29.46</v>
      </c>
      <c r="AE1654" s="4">
        <v>12815460</v>
      </c>
      <c r="AF1654" s="13">
        <v>43.49</v>
      </c>
      <c r="AG1654" s="4">
        <v>1247415</v>
      </c>
      <c r="AH1654" s="13">
        <v>27.12</v>
      </c>
      <c r="AI1654" s="4">
        <v>11080817</v>
      </c>
      <c r="AJ1654" s="13">
        <v>74.319999999999993</v>
      </c>
      <c r="AK1654" s="4">
        <v>2168139</v>
      </c>
      <c r="AL1654" s="13">
        <v>17.829999999999998</v>
      </c>
      <c r="AM1654" s="4">
        <v>11899015</v>
      </c>
      <c r="AN1654" s="13">
        <v>54.66</v>
      </c>
      <c r="AO1654" s="4">
        <v>3948237</v>
      </c>
      <c r="AP1654" s="13">
        <v>3699.82</v>
      </c>
      <c r="AQ1654" s="4">
        <v>2900068</v>
      </c>
      <c r="AR1654" s="13">
        <v>657.62</v>
      </c>
      <c r="AS1654" s="4">
        <v>25336556</v>
      </c>
      <c r="AT1654" s="13">
        <v>243.98</v>
      </c>
      <c r="AU1654" s="4">
        <v>2638431</v>
      </c>
      <c r="AV1654" s="13">
        <v>2230.6999999999998</v>
      </c>
      <c r="AW1654" s="4">
        <v>251213</v>
      </c>
      <c r="AX1654" s="13">
        <v>331.18</v>
      </c>
      <c r="AY1654" s="4">
        <v>2752275</v>
      </c>
      <c r="AZ1654" s="13">
        <v>197.74</v>
      </c>
      <c r="BA1654" s="4">
        <v>3422176</v>
      </c>
      <c r="BB1654" s="13">
        <v>73.260000000000005</v>
      </c>
      <c r="BC1654" s="4">
        <v>7653900</v>
      </c>
      <c r="BD1654" s="13">
        <v>126.06</v>
      </c>
      <c r="BE1654" s="4">
        <v>4827462</v>
      </c>
      <c r="BF1654" s="13">
        <v>142.49</v>
      </c>
      <c r="BG1654" s="4">
        <v>1781607</v>
      </c>
      <c r="BH1654" s="13">
        <v>165.09</v>
      </c>
      <c r="BI1654" s="4">
        <v>3858810</v>
      </c>
    </row>
    <row r="1655" spans="1:61" x14ac:dyDescent="0.35">
      <c r="A1655" s="1">
        <v>44404</v>
      </c>
      <c r="B1655" s="13">
        <v>146.77000000000001</v>
      </c>
      <c r="C1655" s="4">
        <v>104818578</v>
      </c>
      <c r="D1655" s="13">
        <v>286.54000000000002</v>
      </c>
      <c r="E1655" s="4">
        <v>33604073</v>
      </c>
      <c r="F1655" s="13">
        <v>192.08</v>
      </c>
      <c r="G1655" s="4">
        <v>24886258</v>
      </c>
      <c r="H1655" s="13">
        <v>475.36</v>
      </c>
      <c r="I1655" s="4">
        <v>1471521</v>
      </c>
      <c r="J1655" s="13">
        <v>87.8</v>
      </c>
      <c r="K1655" s="4">
        <v>8465196</v>
      </c>
      <c r="L1655" s="13">
        <v>243.51</v>
      </c>
      <c r="M1655" s="4">
        <v>6352540</v>
      </c>
      <c r="N1655" s="13">
        <v>91.03</v>
      </c>
      <c r="O1655" s="4">
        <v>69427021</v>
      </c>
      <c r="P1655" s="13">
        <v>618.28</v>
      </c>
      <c r="Q1655" s="4">
        <v>1540250</v>
      </c>
      <c r="R1655" s="13">
        <v>55.28</v>
      </c>
      <c r="S1655" s="4">
        <v>14738682</v>
      </c>
      <c r="T1655" s="13">
        <v>53.18</v>
      </c>
      <c r="U1655" s="4">
        <v>39878025</v>
      </c>
      <c r="V1655" s="13">
        <v>57.83</v>
      </c>
      <c r="W1655" s="4">
        <v>16861419</v>
      </c>
      <c r="X1655" s="13">
        <v>100.61</v>
      </c>
      <c r="Y1655" s="4">
        <v>8332082</v>
      </c>
      <c r="Z1655" s="13">
        <v>72.73</v>
      </c>
      <c r="AA1655" s="4">
        <v>4977318</v>
      </c>
      <c r="AB1655" s="13">
        <v>56.33</v>
      </c>
      <c r="AC1655" s="4">
        <v>7363559</v>
      </c>
      <c r="AD1655" s="13">
        <v>29.18</v>
      </c>
      <c r="AE1655" s="4">
        <v>9333466</v>
      </c>
      <c r="AF1655" s="13">
        <v>42.08</v>
      </c>
      <c r="AG1655" s="4">
        <v>956098</v>
      </c>
      <c r="AH1655" s="13">
        <v>26.26</v>
      </c>
      <c r="AI1655" s="4">
        <v>12870381</v>
      </c>
      <c r="AJ1655" s="13">
        <v>74.540000000000006</v>
      </c>
      <c r="AK1655" s="4">
        <v>1932835</v>
      </c>
      <c r="AL1655" s="13">
        <v>17.75</v>
      </c>
      <c r="AM1655" s="4">
        <v>12360333</v>
      </c>
      <c r="AN1655" s="13">
        <v>54.34</v>
      </c>
      <c r="AO1655" s="4">
        <v>3625590</v>
      </c>
      <c r="AP1655" s="13">
        <v>3626.39</v>
      </c>
      <c r="AQ1655" s="4">
        <v>4131890</v>
      </c>
      <c r="AR1655" s="13">
        <v>644.78</v>
      </c>
      <c r="AS1655" s="4">
        <v>32813290</v>
      </c>
      <c r="AT1655" s="13">
        <v>246.35</v>
      </c>
      <c r="AU1655" s="4">
        <v>3135186</v>
      </c>
      <c r="AV1655" s="13">
        <v>2246.19</v>
      </c>
      <c r="AW1655" s="4">
        <v>311554</v>
      </c>
      <c r="AX1655" s="13">
        <v>327.26</v>
      </c>
      <c r="AY1655" s="4">
        <v>2910260</v>
      </c>
      <c r="AZ1655" s="13">
        <v>193.51</v>
      </c>
      <c r="BA1655" s="4">
        <v>4106073</v>
      </c>
      <c r="BB1655" s="13">
        <v>72.290000000000006</v>
      </c>
      <c r="BC1655" s="4">
        <v>8159373</v>
      </c>
      <c r="BD1655" s="13">
        <v>126.03</v>
      </c>
      <c r="BE1655" s="4">
        <v>6110914</v>
      </c>
      <c r="BF1655" s="13">
        <v>143.44999999999999</v>
      </c>
      <c r="BG1655" s="4">
        <v>1668727</v>
      </c>
      <c r="BH1655" s="13">
        <v>164.57</v>
      </c>
      <c r="BI1655" s="4">
        <v>4358969</v>
      </c>
    </row>
    <row r="1656" spans="1:61" x14ac:dyDescent="0.35">
      <c r="A1656" s="1">
        <v>44405</v>
      </c>
      <c r="B1656" s="13">
        <v>144.97999999999999</v>
      </c>
      <c r="C1656" s="4">
        <v>118931191</v>
      </c>
      <c r="D1656" s="13">
        <v>286.22000000000003</v>
      </c>
      <c r="E1656" s="4">
        <v>33566853</v>
      </c>
      <c r="F1656" s="13">
        <v>195.03</v>
      </c>
      <c r="G1656" s="4">
        <v>20219115</v>
      </c>
      <c r="H1656" s="13">
        <v>477.65</v>
      </c>
      <c r="I1656" s="4">
        <v>836185</v>
      </c>
      <c r="J1656" s="13">
        <v>87.18</v>
      </c>
      <c r="K1656" s="4">
        <v>6397023</v>
      </c>
      <c r="L1656" s="13">
        <v>243.96</v>
      </c>
      <c r="M1656" s="4">
        <v>4100237</v>
      </c>
      <c r="N1656" s="13">
        <v>97.93</v>
      </c>
      <c r="O1656" s="4">
        <v>140561028</v>
      </c>
      <c r="P1656" s="13">
        <v>620.91999999999996</v>
      </c>
      <c r="Q1656" s="4">
        <v>1468103</v>
      </c>
      <c r="R1656" s="13">
        <v>54.77</v>
      </c>
      <c r="S1656" s="4">
        <v>18835703</v>
      </c>
      <c r="T1656" s="13">
        <v>53.07</v>
      </c>
      <c r="U1656" s="4">
        <v>28478845</v>
      </c>
      <c r="V1656" s="13">
        <v>58.22</v>
      </c>
      <c r="W1656" s="4">
        <v>16855288</v>
      </c>
      <c r="X1656" s="13">
        <v>101.18</v>
      </c>
      <c r="Y1656" s="4">
        <v>8546112</v>
      </c>
      <c r="Z1656" s="13">
        <v>73.3</v>
      </c>
      <c r="AA1656" s="4">
        <v>3546062</v>
      </c>
      <c r="AB1656" s="13">
        <v>56.72</v>
      </c>
      <c r="AC1656" s="4">
        <v>6167171</v>
      </c>
      <c r="AD1656" s="13">
        <v>29.32</v>
      </c>
      <c r="AE1656" s="4">
        <v>7088100</v>
      </c>
      <c r="AF1656" s="13">
        <v>42.86</v>
      </c>
      <c r="AG1656" s="4">
        <v>982231</v>
      </c>
      <c r="AH1656" s="13">
        <v>26.9</v>
      </c>
      <c r="AI1656" s="4">
        <v>11767747</v>
      </c>
      <c r="AJ1656" s="13">
        <v>75.22</v>
      </c>
      <c r="AK1656" s="4">
        <v>1957971</v>
      </c>
      <c r="AL1656" s="13">
        <v>17.77</v>
      </c>
      <c r="AM1656" s="4">
        <v>11901949</v>
      </c>
      <c r="AN1656" s="13">
        <v>55.28</v>
      </c>
      <c r="AO1656" s="4">
        <v>3196533</v>
      </c>
      <c r="AP1656" s="13">
        <v>3630.32</v>
      </c>
      <c r="AQ1656" s="4">
        <v>2999378</v>
      </c>
      <c r="AR1656" s="13">
        <v>646.98</v>
      </c>
      <c r="AS1656" s="4">
        <v>16006596</v>
      </c>
      <c r="AT1656" s="13">
        <v>241.78</v>
      </c>
      <c r="AU1656" s="4">
        <v>4948543</v>
      </c>
      <c r="AV1656" s="13">
        <v>2226.33</v>
      </c>
      <c r="AW1656" s="4">
        <v>302230</v>
      </c>
      <c r="AX1656" s="13">
        <v>325.52</v>
      </c>
      <c r="AY1656" s="4">
        <v>2376160</v>
      </c>
      <c r="AZ1656" s="13">
        <v>192.39</v>
      </c>
      <c r="BA1656" s="4">
        <v>2152764</v>
      </c>
      <c r="BB1656" s="13">
        <v>72.89</v>
      </c>
      <c r="BC1656" s="4">
        <v>5141052</v>
      </c>
      <c r="BD1656" s="13">
        <v>122.41</v>
      </c>
      <c r="BE1656" s="4">
        <v>11747044</v>
      </c>
      <c r="BF1656" s="13">
        <v>144.57</v>
      </c>
      <c r="BG1656" s="4">
        <v>1649296</v>
      </c>
      <c r="BH1656" s="13">
        <v>165.46</v>
      </c>
      <c r="BI1656" s="4">
        <v>4093570</v>
      </c>
    </row>
    <row r="1657" spans="1:61" x14ac:dyDescent="0.35">
      <c r="A1657" s="1">
        <v>44406</v>
      </c>
      <c r="B1657" s="13">
        <v>145.63999999999999</v>
      </c>
      <c r="C1657" s="4">
        <v>56699475</v>
      </c>
      <c r="D1657" s="13">
        <v>286.5</v>
      </c>
      <c r="E1657" s="4">
        <v>18168294</v>
      </c>
      <c r="F1657" s="13">
        <v>196.62</v>
      </c>
      <c r="G1657" s="4">
        <v>19078088</v>
      </c>
      <c r="H1657" s="13">
        <v>484.11</v>
      </c>
      <c r="I1657" s="4">
        <v>916172</v>
      </c>
      <c r="J1657" s="13">
        <v>87.63</v>
      </c>
      <c r="K1657" s="4">
        <v>6201421</v>
      </c>
      <c r="L1657" s="13">
        <v>244.04</v>
      </c>
      <c r="M1657" s="4">
        <v>3271103</v>
      </c>
      <c r="N1657" s="13">
        <v>102.95</v>
      </c>
      <c r="O1657" s="4">
        <v>164091761</v>
      </c>
      <c r="P1657" s="13">
        <v>621.70000000000005</v>
      </c>
      <c r="Q1657" s="4">
        <v>1068902</v>
      </c>
      <c r="R1657" s="13">
        <v>55.07</v>
      </c>
      <c r="S1657" s="4">
        <v>10680230</v>
      </c>
      <c r="T1657" s="13">
        <v>53.7</v>
      </c>
      <c r="U1657" s="4">
        <v>16886626</v>
      </c>
      <c r="V1657" s="13">
        <v>58.93</v>
      </c>
      <c r="W1657" s="4">
        <v>18607819</v>
      </c>
      <c r="X1657" s="13">
        <v>102.57</v>
      </c>
      <c r="Y1657" s="4">
        <v>8681341</v>
      </c>
      <c r="Z1657" s="13">
        <v>73.709999999999994</v>
      </c>
      <c r="AA1657" s="4">
        <v>4442913</v>
      </c>
      <c r="AB1657" s="13">
        <v>57.08</v>
      </c>
      <c r="AC1657" s="4">
        <v>6306398</v>
      </c>
      <c r="AD1657" s="13">
        <v>29.64</v>
      </c>
      <c r="AE1657" s="4">
        <v>7420788</v>
      </c>
      <c r="AF1657" s="13">
        <v>42.93</v>
      </c>
      <c r="AG1657" s="4">
        <v>709210</v>
      </c>
      <c r="AH1657" s="13">
        <v>26.78</v>
      </c>
      <c r="AI1657" s="4">
        <v>11718236</v>
      </c>
      <c r="AJ1657" s="13">
        <v>74.78</v>
      </c>
      <c r="AK1657" s="4">
        <v>1938356</v>
      </c>
      <c r="AL1657" s="13">
        <v>17.899999999999999</v>
      </c>
      <c r="AM1657" s="4">
        <v>13284876</v>
      </c>
      <c r="AN1657" s="13">
        <v>55.93</v>
      </c>
      <c r="AO1657" s="4">
        <v>3210835</v>
      </c>
      <c r="AP1657" s="13">
        <v>3599.92</v>
      </c>
      <c r="AQ1657" s="4">
        <v>5519952</v>
      </c>
      <c r="AR1657" s="13">
        <v>677.35</v>
      </c>
      <c r="AS1657" s="4">
        <v>30394637</v>
      </c>
      <c r="AT1657" s="13">
        <v>244.02</v>
      </c>
      <c r="AU1657" s="4">
        <v>2572291</v>
      </c>
      <c r="AV1657" s="13">
        <v>2214.34</v>
      </c>
      <c r="AW1657" s="4">
        <v>283661</v>
      </c>
      <c r="AX1657" s="13">
        <v>327.43</v>
      </c>
      <c r="AY1657" s="4">
        <v>2172425</v>
      </c>
      <c r="AZ1657" s="13">
        <v>193.62</v>
      </c>
      <c r="BA1657" s="4">
        <v>2532817</v>
      </c>
      <c r="BB1657" s="13">
        <v>73.41</v>
      </c>
      <c r="BC1657" s="4">
        <v>4963149</v>
      </c>
      <c r="BD1657" s="13">
        <v>122.38</v>
      </c>
      <c r="BE1657" s="4">
        <v>6618350</v>
      </c>
      <c r="BF1657" s="13">
        <v>147.88</v>
      </c>
      <c r="BG1657" s="4">
        <v>2612515</v>
      </c>
      <c r="BH1657" s="13">
        <v>166.99</v>
      </c>
      <c r="BI1657" s="4">
        <v>3605614</v>
      </c>
    </row>
    <row r="1658" spans="1:61" x14ac:dyDescent="0.35">
      <c r="A1658" s="1">
        <v>44407</v>
      </c>
      <c r="B1658" s="13">
        <v>145.86000000000001</v>
      </c>
      <c r="C1658" s="4">
        <v>70440626</v>
      </c>
      <c r="D1658" s="13">
        <v>284.91000000000003</v>
      </c>
      <c r="E1658" s="4">
        <v>20944846</v>
      </c>
      <c r="F1658" s="13">
        <v>194.99</v>
      </c>
      <c r="G1658" s="4">
        <v>18349746</v>
      </c>
      <c r="H1658" s="13">
        <v>485.4</v>
      </c>
      <c r="I1658" s="4">
        <v>1154827</v>
      </c>
      <c r="J1658" s="13">
        <v>87.14</v>
      </c>
      <c r="K1658" s="4">
        <v>7962771</v>
      </c>
      <c r="L1658" s="13">
        <v>241.93</v>
      </c>
      <c r="M1658" s="4">
        <v>3748445</v>
      </c>
      <c r="N1658" s="13">
        <v>106.19</v>
      </c>
      <c r="O1658" s="4">
        <v>125632018</v>
      </c>
      <c r="P1658" s="13">
        <v>621.63</v>
      </c>
      <c r="Q1658" s="4">
        <v>1403651</v>
      </c>
      <c r="R1658" s="13">
        <v>55.37</v>
      </c>
      <c r="S1658" s="4">
        <v>13438791</v>
      </c>
      <c r="T1658" s="13">
        <v>53.72</v>
      </c>
      <c r="U1658" s="4">
        <v>16465689</v>
      </c>
      <c r="V1658" s="13">
        <v>57.57</v>
      </c>
      <c r="W1658" s="4">
        <v>28652808</v>
      </c>
      <c r="X1658" s="13">
        <v>101.81</v>
      </c>
      <c r="Y1658" s="4">
        <v>12295292</v>
      </c>
      <c r="Z1658" s="13">
        <v>72.86</v>
      </c>
      <c r="AA1658" s="4">
        <v>4708664</v>
      </c>
      <c r="AB1658" s="13">
        <v>56.06</v>
      </c>
      <c r="AC1658" s="4">
        <v>8660052</v>
      </c>
      <c r="AD1658" s="13">
        <v>28.83</v>
      </c>
      <c r="AE1658" s="4">
        <v>9241567</v>
      </c>
      <c r="AF1658" s="13">
        <v>42.11</v>
      </c>
      <c r="AG1658" s="4">
        <v>808406</v>
      </c>
      <c r="AH1658" s="13">
        <v>26.1</v>
      </c>
      <c r="AI1658" s="4">
        <v>15123264</v>
      </c>
      <c r="AJ1658" s="13">
        <v>73.430000000000007</v>
      </c>
      <c r="AK1658" s="4">
        <v>3300998</v>
      </c>
      <c r="AL1658" s="13">
        <v>17.38</v>
      </c>
      <c r="AM1658" s="4">
        <v>19733243</v>
      </c>
      <c r="AN1658" s="13">
        <v>55.22</v>
      </c>
      <c r="AO1658" s="4">
        <v>3642459</v>
      </c>
      <c r="AP1658" s="13">
        <v>3327.59</v>
      </c>
      <c r="AQ1658" s="4">
        <v>9965593</v>
      </c>
      <c r="AR1658" s="13">
        <v>687.2</v>
      </c>
      <c r="AS1658" s="4">
        <v>29656411</v>
      </c>
      <c r="AT1658" s="13">
        <v>242.71</v>
      </c>
      <c r="AU1658" s="4">
        <v>2336831</v>
      </c>
      <c r="AV1658" s="13">
        <v>2178.2600000000002</v>
      </c>
      <c r="AW1658" s="4">
        <v>276660</v>
      </c>
      <c r="AX1658" s="13">
        <v>328.19</v>
      </c>
      <c r="AY1658" s="4">
        <v>2381388</v>
      </c>
      <c r="AZ1658" s="13">
        <v>192.69</v>
      </c>
      <c r="BA1658" s="4">
        <v>2841591</v>
      </c>
      <c r="BB1658" s="13">
        <v>68.209999999999994</v>
      </c>
      <c r="BC1658" s="4">
        <v>11995258</v>
      </c>
      <c r="BD1658" s="13">
        <v>121.43</v>
      </c>
      <c r="BE1658" s="4">
        <v>5712315</v>
      </c>
      <c r="BF1658" s="13">
        <v>145.97999999999999</v>
      </c>
      <c r="BG1658" s="4">
        <v>2115977</v>
      </c>
      <c r="BH1658" s="13">
        <v>167.51</v>
      </c>
      <c r="BI1658" s="4">
        <v>5364522</v>
      </c>
    </row>
    <row r="1659" spans="1:61" x14ac:dyDescent="0.35">
      <c r="A1659" s="1">
        <v>44410</v>
      </c>
      <c r="B1659" s="13">
        <v>145.52000000000001</v>
      </c>
      <c r="C1659" s="4">
        <v>62879961</v>
      </c>
      <c r="D1659" s="13">
        <v>284.82</v>
      </c>
      <c r="E1659" s="4">
        <v>16267357</v>
      </c>
      <c r="F1659" s="13">
        <v>197.5</v>
      </c>
      <c r="G1659" s="4">
        <v>21744397</v>
      </c>
      <c r="H1659" s="13">
        <v>484.68</v>
      </c>
      <c r="I1659" s="4">
        <v>1562164</v>
      </c>
      <c r="J1659" s="13">
        <v>87.6</v>
      </c>
      <c r="K1659" s="4">
        <v>5579320</v>
      </c>
      <c r="L1659" s="13">
        <v>240.86</v>
      </c>
      <c r="M1659" s="4">
        <v>3525726</v>
      </c>
      <c r="N1659" s="13">
        <v>108.63</v>
      </c>
      <c r="O1659" s="4">
        <v>115581854</v>
      </c>
      <c r="P1659" s="13">
        <v>618.75</v>
      </c>
      <c r="Q1659" s="4">
        <v>1467043</v>
      </c>
      <c r="R1659" s="13">
        <v>55.45</v>
      </c>
      <c r="S1659" s="4">
        <v>12468820</v>
      </c>
      <c r="T1659" s="13">
        <v>53.68</v>
      </c>
      <c r="U1659" s="4">
        <v>18098082</v>
      </c>
      <c r="V1659" s="13">
        <v>57.58</v>
      </c>
      <c r="W1659" s="4">
        <v>20873766</v>
      </c>
      <c r="X1659" s="13">
        <v>101.63</v>
      </c>
      <c r="Y1659" s="4">
        <v>8911806</v>
      </c>
      <c r="Z1659" s="13">
        <v>71.62</v>
      </c>
      <c r="AA1659" s="4">
        <v>5653390</v>
      </c>
      <c r="AB1659" s="13">
        <v>55.38</v>
      </c>
      <c r="AC1659" s="4">
        <v>8469537</v>
      </c>
      <c r="AD1659" s="13">
        <v>28.5</v>
      </c>
      <c r="AE1659" s="4">
        <v>12466270</v>
      </c>
      <c r="AF1659" s="13">
        <v>41.53</v>
      </c>
      <c r="AG1659" s="4">
        <v>909337</v>
      </c>
      <c r="AH1659" s="13">
        <v>25.79</v>
      </c>
      <c r="AI1659" s="4">
        <v>13879968</v>
      </c>
      <c r="AJ1659" s="13">
        <v>73.48</v>
      </c>
      <c r="AK1659" s="4">
        <v>4061231</v>
      </c>
      <c r="AL1659" s="13">
        <v>17.32</v>
      </c>
      <c r="AM1659" s="4">
        <v>16949332</v>
      </c>
      <c r="AN1659" s="13">
        <v>54.46</v>
      </c>
      <c r="AO1659" s="4">
        <v>5258615</v>
      </c>
      <c r="AP1659" s="13">
        <v>3331.48</v>
      </c>
      <c r="AQ1659" s="4">
        <v>3353915</v>
      </c>
      <c r="AR1659" s="13">
        <v>709.67</v>
      </c>
      <c r="AS1659" s="4">
        <v>33615765</v>
      </c>
      <c r="AT1659" s="13">
        <v>240.1</v>
      </c>
      <c r="AU1659" s="4">
        <v>2693869</v>
      </c>
      <c r="AV1659" s="13">
        <v>2170.94</v>
      </c>
      <c r="AW1659" s="4">
        <v>252689</v>
      </c>
      <c r="AX1659" s="13">
        <v>327.22000000000003</v>
      </c>
      <c r="AY1659" s="4">
        <v>2016388</v>
      </c>
      <c r="AZ1659" s="13">
        <v>190.96</v>
      </c>
      <c r="BA1659" s="4">
        <v>3051665</v>
      </c>
      <c r="BB1659" s="13">
        <v>68.63</v>
      </c>
      <c r="BC1659" s="4">
        <v>6785149</v>
      </c>
      <c r="BD1659" s="13">
        <v>120.37</v>
      </c>
      <c r="BE1659" s="4">
        <v>5996786</v>
      </c>
      <c r="BF1659" s="13">
        <v>144.87</v>
      </c>
      <c r="BG1659" s="4">
        <v>2409833</v>
      </c>
      <c r="BH1659" s="13">
        <v>168.75</v>
      </c>
      <c r="BI1659" s="4">
        <v>5532475</v>
      </c>
    </row>
    <row r="1660" spans="1:61" x14ac:dyDescent="0.35">
      <c r="A1660" s="1">
        <v>44411</v>
      </c>
      <c r="B1660" s="13">
        <v>147.36000000000001</v>
      </c>
      <c r="C1660" s="4">
        <v>64786618</v>
      </c>
      <c r="D1660" s="13">
        <v>287.12</v>
      </c>
      <c r="E1660" s="4">
        <v>17879048</v>
      </c>
      <c r="F1660" s="13">
        <v>198.15</v>
      </c>
      <c r="G1660" s="4">
        <v>30181074</v>
      </c>
      <c r="H1660" s="13">
        <v>486.79</v>
      </c>
      <c r="I1660" s="4">
        <v>1113483</v>
      </c>
      <c r="J1660" s="13">
        <v>89.74</v>
      </c>
      <c r="K1660" s="4">
        <v>9889768</v>
      </c>
      <c r="L1660" s="13">
        <v>241.13</v>
      </c>
      <c r="M1660" s="4">
        <v>3077919</v>
      </c>
      <c r="N1660" s="13">
        <v>112.56</v>
      </c>
      <c r="O1660" s="4">
        <v>157723142</v>
      </c>
      <c r="P1660" s="13">
        <v>621.28</v>
      </c>
      <c r="Q1660" s="4">
        <v>1067408</v>
      </c>
      <c r="R1660" s="13">
        <v>56.25</v>
      </c>
      <c r="S1660" s="4">
        <v>17357425</v>
      </c>
      <c r="T1660" s="13">
        <v>54.06</v>
      </c>
      <c r="U1660" s="4">
        <v>16375928</v>
      </c>
      <c r="V1660" s="13">
        <v>58.2</v>
      </c>
      <c r="W1660" s="4">
        <v>18208175</v>
      </c>
      <c r="X1660" s="13">
        <v>102.6</v>
      </c>
      <c r="Y1660" s="4">
        <v>8437326</v>
      </c>
      <c r="Z1660" s="13">
        <v>73.680000000000007</v>
      </c>
      <c r="AA1660" s="4">
        <v>4718293</v>
      </c>
      <c r="AB1660" s="13">
        <v>56.64</v>
      </c>
      <c r="AC1660" s="4">
        <v>9888408</v>
      </c>
      <c r="AD1660" s="13">
        <v>28.9</v>
      </c>
      <c r="AE1660" s="4">
        <v>8724870</v>
      </c>
      <c r="AF1660" s="13">
        <v>42.12</v>
      </c>
      <c r="AG1660" s="4">
        <v>1352634</v>
      </c>
      <c r="AH1660" s="13">
        <v>26.43</v>
      </c>
      <c r="AI1660" s="4">
        <v>15215289</v>
      </c>
      <c r="AJ1660" s="13">
        <v>76.069999999999993</v>
      </c>
      <c r="AK1660" s="4">
        <v>3148671</v>
      </c>
      <c r="AL1660" s="13">
        <v>17.48</v>
      </c>
      <c r="AM1660" s="4">
        <v>20190402</v>
      </c>
      <c r="AN1660" s="13">
        <v>55.94</v>
      </c>
      <c r="AO1660" s="4">
        <v>4892466</v>
      </c>
      <c r="AP1660" s="13">
        <v>3366.24</v>
      </c>
      <c r="AQ1660" s="4">
        <v>4157343</v>
      </c>
      <c r="AR1660" s="13">
        <v>709.74</v>
      </c>
      <c r="AS1660" s="4">
        <v>21620253</v>
      </c>
      <c r="AT1660" s="13">
        <v>236.95</v>
      </c>
      <c r="AU1660" s="4">
        <v>3300009</v>
      </c>
      <c r="AV1660" s="13">
        <v>2139.29</v>
      </c>
      <c r="AW1660" s="4">
        <v>269718</v>
      </c>
      <c r="AX1660" s="13">
        <v>331.94</v>
      </c>
      <c r="AY1660" s="4">
        <v>2405883</v>
      </c>
      <c r="AZ1660" s="13">
        <v>193.95</v>
      </c>
      <c r="BA1660" s="4">
        <v>2335367</v>
      </c>
      <c r="BB1660" s="13">
        <v>68.010000000000005</v>
      </c>
      <c r="BC1660" s="4">
        <v>5997944</v>
      </c>
      <c r="BD1660" s="13">
        <v>119.13</v>
      </c>
      <c r="BE1660" s="4">
        <v>6030518</v>
      </c>
      <c r="BF1660" s="13">
        <v>142.63</v>
      </c>
      <c r="BG1660" s="4">
        <v>2849270</v>
      </c>
      <c r="BH1660" s="13">
        <v>171.23</v>
      </c>
      <c r="BI1660" s="4">
        <v>5718127</v>
      </c>
    </row>
    <row r="1661" spans="1:61" x14ac:dyDescent="0.35">
      <c r="A1661" s="1">
        <v>44412</v>
      </c>
      <c r="B1661" s="13">
        <v>146.94999999999999</v>
      </c>
      <c r="C1661" s="4">
        <v>56368271</v>
      </c>
      <c r="D1661" s="13">
        <v>286.51</v>
      </c>
      <c r="E1661" s="4">
        <v>16191301</v>
      </c>
      <c r="F1661" s="13">
        <v>202.74</v>
      </c>
      <c r="G1661" s="4">
        <v>23130940</v>
      </c>
      <c r="H1661" s="13">
        <v>487.8</v>
      </c>
      <c r="I1661" s="4">
        <v>1212419</v>
      </c>
      <c r="J1661" s="13">
        <v>90.05</v>
      </c>
      <c r="K1661" s="4">
        <v>7509939</v>
      </c>
      <c r="L1661" s="13">
        <v>244.17</v>
      </c>
      <c r="M1661" s="4">
        <v>4121614</v>
      </c>
      <c r="N1661" s="13">
        <v>118.77</v>
      </c>
      <c r="O1661" s="4">
        <v>225368699</v>
      </c>
      <c r="P1661" s="13">
        <v>625.67999999999995</v>
      </c>
      <c r="Q1661" s="4">
        <v>1306893</v>
      </c>
      <c r="R1661" s="13">
        <v>55.69</v>
      </c>
      <c r="S1661" s="4">
        <v>11662396</v>
      </c>
      <c r="T1661" s="13">
        <v>53.9</v>
      </c>
      <c r="U1661" s="4">
        <v>17612708</v>
      </c>
      <c r="V1661" s="13">
        <v>56.84</v>
      </c>
      <c r="W1661" s="4">
        <v>20868323</v>
      </c>
      <c r="X1661" s="13">
        <v>100.3</v>
      </c>
      <c r="Y1661" s="4">
        <v>10389809</v>
      </c>
      <c r="Z1661" s="13">
        <v>70.739999999999995</v>
      </c>
      <c r="AA1661" s="4">
        <v>4964394</v>
      </c>
      <c r="AB1661" s="13">
        <v>54.93</v>
      </c>
      <c r="AC1661" s="4">
        <v>7629754</v>
      </c>
      <c r="AD1661" s="13">
        <v>27.63</v>
      </c>
      <c r="AE1661" s="4">
        <v>14324212</v>
      </c>
      <c r="AF1661" s="13">
        <v>41.41</v>
      </c>
      <c r="AG1661" s="4">
        <v>1607942</v>
      </c>
      <c r="AH1661" s="13">
        <v>25.69</v>
      </c>
      <c r="AI1661" s="4">
        <v>20780168</v>
      </c>
      <c r="AJ1661" s="13">
        <v>71.64</v>
      </c>
      <c r="AK1661" s="4">
        <v>4259696</v>
      </c>
      <c r="AL1661" s="13">
        <v>17.14</v>
      </c>
      <c r="AM1661" s="4">
        <v>17313603</v>
      </c>
      <c r="AN1661" s="13">
        <v>54.38</v>
      </c>
      <c r="AO1661" s="4">
        <v>6117996</v>
      </c>
      <c r="AP1661" s="13">
        <v>3354.72</v>
      </c>
      <c r="AQ1661" s="4">
        <v>2183945</v>
      </c>
      <c r="AR1661" s="13">
        <v>710.92</v>
      </c>
      <c r="AS1661" s="4">
        <v>17002647</v>
      </c>
      <c r="AT1661" s="13">
        <v>234.83</v>
      </c>
      <c r="AU1661" s="4">
        <v>2240575</v>
      </c>
      <c r="AV1661" s="13">
        <v>2085.64</v>
      </c>
      <c r="AW1661" s="4">
        <v>391599</v>
      </c>
      <c r="AX1661" s="13">
        <v>330.31</v>
      </c>
      <c r="AY1661" s="4">
        <v>1783670</v>
      </c>
      <c r="AZ1661" s="13">
        <v>189.9</v>
      </c>
      <c r="BA1661" s="4">
        <v>3162398</v>
      </c>
      <c r="BB1661" s="13">
        <v>68</v>
      </c>
      <c r="BC1661" s="4">
        <v>6715916</v>
      </c>
      <c r="BD1661" s="13">
        <v>118.25</v>
      </c>
      <c r="BE1661" s="4">
        <v>6675845</v>
      </c>
      <c r="BF1661" s="13">
        <v>137.97</v>
      </c>
      <c r="BG1661" s="4">
        <v>3217676</v>
      </c>
      <c r="BH1661" s="13">
        <v>171.91</v>
      </c>
      <c r="BI1661" s="4">
        <v>4646201</v>
      </c>
    </row>
    <row r="1662" spans="1:61" x14ac:dyDescent="0.35">
      <c r="A1662" s="1">
        <v>44413</v>
      </c>
      <c r="B1662" s="13">
        <v>147.06</v>
      </c>
      <c r="C1662" s="4">
        <v>46397674</v>
      </c>
      <c r="D1662" s="13">
        <v>289.52</v>
      </c>
      <c r="E1662" s="4">
        <v>13900167</v>
      </c>
      <c r="F1662" s="13">
        <v>206.37</v>
      </c>
      <c r="G1662" s="4">
        <v>21143537</v>
      </c>
      <c r="H1662" s="13">
        <v>487.67</v>
      </c>
      <c r="I1662" s="4">
        <v>837272</v>
      </c>
      <c r="J1662" s="13">
        <v>89.43</v>
      </c>
      <c r="K1662" s="4">
        <v>8231282</v>
      </c>
      <c r="L1662" s="13">
        <v>250.56</v>
      </c>
      <c r="M1662" s="4">
        <v>5235193</v>
      </c>
      <c r="N1662" s="13">
        <v>112.35</v>
      </c>
      <c r="O1662" s="4">
        <v>137860865</v>
      </c>
      <c r="P1662" s="13">
        <v>632.08000000000004</v>
      </c>
      <c r="Q1662" s="4">
        <v>1158339</v>
      </c>
      <c r="R1662" s="13">
        <v>55.76</v>
      </c>
      <c r="S1662" s="4">
        <v>10785166</v>
      </c>
      <c r="T1662" s="13">
        <v>53.89</v>
      </c>
      <c r="U1662" s="4">
        <v>15310009</v>
      </c>
      <c r="V1662" s="13">
        <v>57.2</v>
      </c>
      <c r="W1662" s="4">
        <v>15180188</v>
      </c>
      <c r="X1662" s="13">
        <v>101.23</v>
      </c>
      <c r="Y1662" s="4">
        <v>7986071</v>
      </c>
      <c r="Z1662" s="13">
        <v>70.739999999999995</v>
      </c>
      <c r="AA1662" s="4">
        <v>6534102</v>
      </c>
      <c r="AB1662" s="13">
        <v>55.95</v>
      </c>
      <c r="AC1662" s="4">
        <v>6573080</v>
      </c>
      <c r="AD1662" s="13">
        <v>27.92</v>
      </c>
      <c r="AE1662" s="4">
        <v>10146948</v>
      </c>
      <c r="AF1662" s="13">
        <v>42.4</v>
      </c>
      <c r="AG1662" s="4">
        <v>1650183</v>
      </c>
      <c r="AH1662" s="13">
        <v>26.19</v>
      </c>
      <c r="AI1662" s="4">
        <v>12976216</v>
      </c>
      <c r="AJ1662" s="13">
        <v>73.37</v>
      </c>
      <c r="AK1662" s="4">
        <v>2183159</v>
      </c>
      <c r="AL1662" s="13">
        <v>17.02</v>
      </c>
      <c r="AM1662" s="4">
        <v>13288906</v>
      </c>
      <c r="AN1662" s="13">
        <v>56.49</v>
      </c>
      <c r="AO1662" s="4">
        <v>7163170</v>
      </c>
      <c r="AP1662" s="13">
        <v>3375.99</v>
      </c>
      <c r="AQ1662" s="4">
        <v>2433503</v>
      </c>
      <c r="AR1662" s="13">
        <v>714.63</v>
      </c>
      <c r="AS1662" s="4">
        <v>12919637</v>
      </c>
      <c r="AT1662" s="13">
        <v>236.42</v>
      </c>
      <c r="AU1662" s="4">
        <v>2230520</v>
      </c>
      <c r="AV1662" s="13">
        <v>2207.71</v>
      </c>
      <c r="AW1662" s="4">
        <v>438490</v>
      </c>
      <c r="AX1662" s="13">
        <v>333.11</v>
      </c>
      <c r="AY1662" s="4">
        <v>2284098</v>
      </c>
      <c r="AZ1662" s="13">
        <v>190.68</v>
      </c>
      <c r="BA1662" s="4">
        <v>2335758</v>
      </c>
      <c r="BB1662" s="13">
        <v>67.28</v>
      </c>
      <c r="BC1662" s="4">
        <v>9926204</v>
      </c>
      <c r="BD1662" s="13">
        <v>119.03</v>
      </c>
      <c r="BE1662" s="4">
        <v>4281905</v>
      </c>
      <c r="BF1662" s="13">
        <v>141.72</v>
      </c>
      <c r="BG1662" s="4">
        <v>2250464</v>
      </c>
      <c r="BH1662" s="13">
        <v>173.85</v>
      </c>
      <c r="BI1662" s="4">
        <v>3823951</v>
      </c>
    </row>
    <row r="1663" spans="1:61" x14ac:dyDescent="0.35">
      <c r="A1663" s="1">
        <v>44414</v>
      </c>
      <c r="B1663" s="13">
        <v>146.13999999999999</v>
      </c>
      <c r="C1663" s="4">
        <v>54126813</v>
      </c>
      <c r="D1663" s="13">
        <v>289.45999999999998</v>
      </c>
      <c r="E1663" s="4">
        <v>16589336</v>
      </c>
      <c r="F1663" s="13">
        <v>203.66</v>
      </c>
      <c r="G1663" s="4">
        <v>17849661</v>
      </c>
      <c r="H1663" s="13">
        <v>485.43</v>
      </c>
      <c r="I1663" s="4">
        <v>996463</v>
      </c>
      <c r="J1663" s="13">
        <v>89.52</v>
      </c>
      <c r="K1663" s="4">
        <v>6513914</v>
      </c>
      <c r="L1663" s="13">
        <v>250.59</v>
      </c>
      <c r="M1663" s="4">
        <v>4045384</v>
      </c>
      <c r="N1663" s="13">
        <v>110.11</v>
      </c>
      <c r="O1663" s="4">
        <v>143899026</v>
      </c>
      <c r="P1663" s="13">
        <v>631.38</v>
      </c>
      <c r="Q1663" s="4">
        <v>1127956</v>
      </c>
      <c r="R1663" s="13">
        <v>55.59</v>
      </c>
      <c r="S1663" s="4">
        <v>18386118</v>
      </c>
      <c r="T1663" s="13">
        <v>53.92</v>
      </c>
      <c r="U1663" s="4">
        <v>19256023</v>
      </c>
      <c r="V1663" s="13">
        <v>57.86</v>
      </c>
      <c r="W1663" s="4">
        <v>14888494</v>
      </c>
      <c r="X1663" s="13">
        <v>101.95</v>
      </c>
      <c r="Y1663" s="4">
        <v>6475592</v>
      </c>
      <c r="Z1663" s="13">
        <v>70.930000000000007</v>
      </c>
      <c r="AA1663" s="4">
        <v>4560922</v>
      </c>
      <c r="AB1663" s="13">
        <v>56.5</v>
      </c>
      <c r="AC1663" s="4">
        <v>5039096</v>
      </c>
      <c r="AD1663" s="13">
        <v>28.42</v>
      </c>
      <c r="AE1663" s="4">
        <v>6061000</v>
      </c>
      <c r="AF1663" s="13">
        <v>42.88</v>
      </c>
      <c r="AG1663" s="4">
        <v>1170188</v>
      </c>
      <c r="AH1663" s="13">
        <v>26.39</v>
      </c>
      <c r="AI1663" s="4">
        <v>12862475</v>
      </c>
      <c r="AJ1663" s="13">
        <v>73.959999999999994</v>
      </c>
      <c r="AK1663" s="4">
        <v>1808025</v>
      </c>
      <c r="AL1663" s="13">
        <v>17.12</v>
      </c>
      <c r="AM1663" s="4">
        <v>13489981</v>
      </c>
      <c r="AN1663" s="13">
        <v>57.41</v>
      </c>
      <c r="AO1663" s="4">
        <v>6352480</v>
      </c>
      <c r="AP1663" s="13">
        <v>3344.94</v>
      </c>
      <c r="AQ1663" s="4">
        <v>2637644</v>
      </c>
      <c r="AR1663" s="13">
        <v>699.1</v>
      </c>
      <c r="AS1663" s="4">
        <v>15623049</v>
      </c>
      <c r="AT1663" s="13">
        <v>236.26</v>
      </c>
      <c r="AU1663" s="4">
        <v>1558759</v>
      </c>
      <c r="AV1663" s="13">
        <v>2182.98</v>
      </c>
      <c r="AW1663" s="4">
        <v>457949</v>
      </c>
      <c r="AX1663" s="13">
        <v>329.84</v>
      </c>
      <c r="AY1663" s="4">
        <v>2656872</v>
      </c>
      <c r="AZ1663" s="13">
        <v>190.16</v>
      </c>
      <c r="BA1663" s="4">
        <v>2855017</v>
      </c>
      <c r="BB1663" s="13">
        <v>65.489999999999995</v>
      </c>
      <c r="BC1663" s="4">
        <v>8888335</v>
      </c>
      <c r="BD1663" s="13">
        <v>119.05</v>
      </c>
      <c r="BE1663" s="4">
        <v>6832572</v>
      </c>
      <c r="BF1663" s="13">
        <v>141.59</v>
      </c>
      <c r="BG1663" s="4">
        <v>2099969</v>
      </c>
      <c r="BH1663" s="13">
        <v>172.8</v>
      </c>
      <c r="BI1663" s="4">
        <v>4088665</v>
      </c>
    </row>
    <row r="1664" spans="1:61" x14ac:dyDescent="0.35">
      <c r="A1664" s="1">
        <v>44417</v>
      </c>
      <c r="B1664" s="13">
        <v>146.09</v>
      </c>
      <c r="C1664" s="4">
        <v>48908689</v>
      </c>
      <c r="D1664" s="13">
        <v>288.33</v>
      </c>
      <c r="E1664" s="4">
        <v>16117629</v>
      </c>
      <c r="F1664" s="13">
        <v>202.95</v>
      </c>
      <c r="G1664" s="4">
        <v>14644310</v>
      </c>
      <c r="H1664" s="13">
        <v>484.68</v>
      </c>
      <c r="I1664" s="4">
        <v>595390</v>
      </c>
      <c r="J1664" s="13">
        <v>89.9</v>
      </c>
      <c r="K1664" s="4">
        <v>5798690</v>
      </c>
      <c r="L1664" s="13">
        <v>249.32</v>
      </c>
      <c r="M1664" s="4">
        <v>3312170</v>
      </c>
      <c r="N1664" s="13">
        <v>107.58</v>
      </c>
      <c r="O1664" s="4">
        <v>115749943</v>
      </c>
      <c r="P1664" s="13">
        <v>629.22</v>
      </c>
      <c r="Q1664" s="4">
        <v>1119124</v>
      </c>
      <c r="R1664" s="13">
        <v>55.47</v>
      </c>
      <c r="S1664" s="4">
        <v>8707363</v>
      </c>
      <c r="T1664" s="13">
        <v>54.05</v>
      </c>
      <c r="U1664" s="4">
        <v>14670135</v>
      </c>
      <c r="V1664" s="13">
        <v>57.2</v>
      </c>
      <c r="W1664" s="4">
        <v>17828210</v>
      </c>
      <c r="X1664" s="13">
        <v>100.25</v>
      </c>
      <c r="Y1664" s="4">
        <v>9243086</v>
      </c>
      <c r="Z1664" s="13">
        <v>69.38</v>
      </c>
      <c r="AA1664" s="4">
        <v>3909312</v>
      </c>
      <c r="AB1664" s="13">
        <v>55.45</v>
      </c>
      <c r="AC1664" s="4">
        <v>5410558</v>
      </c>
      <c r="AD1664" s="13">
        <v>27.99</v>
      </c>
      <c r="AE1664" s="4">
        <v>7758722</v>
      </c>
      <c r="AF1664" s="13">
        <v>42.64</v>
      </c>
      <c r="AG1664" s="4">
        <v>956943</v>
      </c>
      <c r="AH1664" s="13">
        <v>25.61</v>
      </c>
      <c r="AI1664" s="4">
        <v>12029116</v>
      </c>
      <c r="AJ1664" s="13">
        <v>73.010000000000005</v>
      </c>
      <c r="AK1664" s="4">
        <v>2220786</v>
      </c>
      <c r="AL1664" s="13">
        <v>17.04</v>
      </c>
      <c r="AM1664" s="4">
        <v>13577279</v>
      </c>
      <c r="AN1664" s="13">
        <v>57.22</v>
      </c>
      <c r="AO1664" s="4">
        <v>5451672</v>
      </c>
      <c r="AP1664" s="13">
        <v>3341.87</v>
      </c>
      <c r="AQ1664" s="4">
        <v>2148220</v>
      </c>
      <c r="AR1664" s="13">
        <v>713.76</v>
      </c>
      <c r="AS1664" s="4">
        <v>14715349</v>
      </c>
      <c r="AT1664" s="13">
        <v>234.68</v>
      </c>
      <c r="AU1664" s="4">
        <v>2093074</v>
      </c>
      <c r="AV1664" s="13">
        <v>2157.7800000000002</v>
      </c>
      <c r="AW1664" s="4">
        <v>274088</v>
      </c>
      <c r="AX1664" s="13">
        <v>328.76</v>
      </c>
      <c r="AY1664" s="4">
        <v>1995337</v>
      </c>
      <c r="AZ1664" s="13">
        <v>187.99</v>
      </c>
      <c r="BA1664" s="4">
        <v>2296182</v>
      </c>
      <c r="BB1664" s="13">
        <v>65.349999999999994</v>
      </c>
      <c r="BC1664" s="4">
        <v>7186357</v>
      </c>
      <c r="BD1664" s="13">
        <v>117.94</v>
      </c>
      <c r="BE1664" s="4">
        <v>4557888</v>
      </c>
      <c r="BF1664" s="13">
        <v>137.11000000000001</v>
      </c>
      <c r="BG1664" s="4">
        <v>3075059</v>
      </c>
      <c r="BH1664" s="13">
        <v>171.77</v>
      </c>
      <c r="BI1664" s="4">
        <v>3612846</v>
      </c>
    </row>
    <row r="1665" spans="1:61" x14ac:dyDescent="0.35">
      <c r="A1665" s="1">
        <v>44418</v>
      </c>
      <c r="B1665" s="13">
        <v>145.6</v>
      </c>
      <c r="C1665" s="4">
        <v>69023081</v>
      </c>
      <c r="D1665" s="13">
        <v>286.44</v>
      </c>
      <c r="E1665" s="4">
        <v>18616578</v>
      </c>
      <c r="F1665" s="13">
        <v>199.36</v>
      </c>
      <c r="G1665" s="4">
        <v>17923778</v>
      </c>
      <c r="H1665" s="13">
        <v>482.26</v>
      </c>
      <c r="I1665" s="4">
        <v>932006</v>
      </c>
      <c r="J1665" s="13">
        <v>89.64</v>
      </c>
      <c r="K1665" s="4">
        <v>5473399</v>
      </c>
      <c r="L1665" s="13">
        <v>243.39</v>
      </c>
      <c r="M1665" s="4">
        <v>4430617</v>
      </c>
      <c r="N1665" s="13">
        <v>106.48</v>
      </c>
      <c r="O1665" s="4">
        <v>113012297</v>
      </c>
      <c r="P1665" s="13">
        <v>621.74</v>
      </c>
      <c r="Q1665" s="4">
        <v>1540139</v>
      </c>
      <c r="R1665" s="13">
        <v>55.61</v>
      </c>
      <c r="S1665" s="4">
        <v>10441902</v>
      </c>
      <c r="T1665" s="13">
        <v>53.94</v>
      </c>
      <c r="U1665" s="4">
        <v>16215714</v>
      </c>
      <c r="V1665" s="13">
        <v>58.18</v>
      </c>
      <c r="W1665" s="4">
        <v>16340241</v>
      </c>
      <c r="X1665" s="13">
        <v>102.08</v>
      </c>
      <c r="Y1665" s="4">
        <v>9762631</v>
      </c>
      <c r="Z1665" s="13">
        <v>68.73</v>
      </c>
      <c r="AA1665" s="4">
        <v>16155795</v>
      </c>
      <c r="AB1665" s="13">
        <v>56.48</v>
      </c>
      <c r="AC1665" s="4">
        <v>6781846</v>
      </c>
      <c r="AD1665" s="13">
        <v>28.42</v>
      </c>
      <c r="AE1665" s="4">
        <v>9415988</v>
      </c>
      <c r="AF1665" s="13">
        <v>44.4</v>
      </c>
      <c r="AG1665" s="4">
        <v>1599856</v>
      </c>
      <c r="AH1665" s="13">
        <v>26.26</v>
      </c>
      <c r="AI1665" s="4">
        <v>13269637</v>
      </c>
      <c r="AJ1665" s="13">
        <v>74.23</v>
      </c>
      <c r="AK1665" s="4">
        <v>2823889</v>
      </c>
      <c r="AL1665" s="13">
        <v>17.190000000000001</v>
      </c>
      <c r="AM1665" s="4">
        <v>12468558</v>
      </c>
      <c r="AN1665" s="13">
        <v>58.48</v>
      </c>
      <c r="AO1665" s="4">
        <v>6051609</v>
      </c>
      <c r="AP1665" s="13">
        <v>3320.68</v>
      </c>
      <c r="AQ1665" s="4">
        <v>2412551</v>
      </c>
      <c r="AR1665" s="13">
        <v>709.99</v>
      </c>
      <c r="AS1665" s="4">
        <v>13432305</v>
      </c>
      <c r="AT1665" s="13">
        <v>233.45</v>
      </c>
      <c r="AU1665" s="4">
        <v>2027812</v>
      </c>
      <c r="AV1665" s="13">
        <v>2200.4699999999998</v>
      </c>
      <c r="AW1665" s="4">
        <v>277458</v>
      </c>
      <c r="AX1665" s="13">
        <v>331.48</v>
      </c>
      <c r="AY1665" s="4">
        <v>1868143</v>
      </c>
      <c r="AZ1665" s="13">
        <v>189.73</v>
      </c>
      <c r="BA1665" s="4">
        <v>2548402</v>
      </c>
      <c r="BB1665" s="13">
        <v>67.31</v>
      </c>
      <c r="BC1665" s="4">
        <v>7358923</v>
      </c>
      <c r="BD1665" s="13">
        <v>116.39</v>
      </c>
      <c r="BE1665" s="4">
        <v>9839675</v>
      </c>
      <c r="BF1665" s="13">
        <v>137.99</v>
      </c>
      <c r="BG1665" s="4">
        <v>1939020</v>
      </c>
      <c r="BH1665" s="13">
        <v>172.27</v>
      </c>
      <c r="BI1665" s="4">
        <v>3747136</v>
      </c>
    </row>
    <row r="1666" spans="1:61" x14ac:dyDescent="0.35">
      <c r="A1666" s="1">
        <v>44419</v>
      </c>
      <c r="B1666" s="13">
        <v>145.86000000000001</v>
      </c>
      <c r="C1666" s="4">
        <v>48493463</v>
      </c>
      <c r="D1666" s="13">
        <v>286.95</v>
      </c>
      <c r="E1666" s="4">
        <v>13955934</v>
      </c>
      <c r="F1666" s="13">
        <v>196.99</v>
      </c>
      <c r="G1666" s="4">
        <v>18592484</v>
      </c>
      <c r="H1666" s="13">
        <v>483.55</v>
      </c>
      <c r="I1666" s="4">
        <v>981602</v>
      </c>
      <c r="J1666" s="13">
        <v>89.63</v>
      </c>
      <c r="K1666" s="4">
        <v>8009834</v>
      </c>
      <c r="L1666" s="13">
        <v>242.28</v>
      </c>
      <c r="M1666" s="4">
        <v>3999205</v>
      </c>
      <c r="N1666" s="13">
        <v>107.68</v>
      </c>
      <c r="O1666" s="4">
        <v>91788289</v>
      </c>
      <c r="P1666" s="13">
        <v>626.03</v>
      </c>
      <c r="Q1666" s="4">
        <v>1328509</v>
      </c>
      <c r="R1666" s="13">
        <v>55.86</v>
      </c>
      <c r="S1666" s="4">
        <v>12604661</v>
      </c>
      <c r="T1666" s="13">
        <v>54.14</v>
      </c>
      <c r="U1666" s="4">
        <v>18590798</v>
      </c>
      <c r="V1666" s="13">
        <v>58.35</v>
      </c>
      <c r="W1666" s="4">
        <v>18278629</v>
      </c>
      <c r="X1666" s="13">
        <v>102.85</v>
      </c>
      <c r="Y1666" s="4">
        <v>7079767</v>
      </c>
      <c r="Z1666" s="13">
        <v>69.459999999999994</v>
      </c>
      <c r="AA1666" s="4">
        <v>7844865</v>
      </c>
      <c r="AB1666" s="13">
        <v>57.19</v>
      </c>
      <c r="AC1666" s="4">
        <v>6072133</v>
      </c>
      <c r="AD1666" s="13">
        <v>28.98</v>
      </c>
      <c r="AE1666" s="4">
        <v>7649643</v>
      </c>
      <c r="AF1666" s="13">
        <v>44.19</v>
      </c>
      <c r="AG1666" s="4">
        <v>1669038</v>
      </c>
      <c r="AH1666" s="13">
        <v>26.84</v>
      </c>
      <c r="AI1666" s="4">
        <v>15265573</v>
      </c>
      <c r="AJ1666" s="13">
        <v>74.41</v>
      </c>
      <c r="AK1666" s="4">
        <v>2021356</v>
      </c>
      <c r="AL1666" s="13">
        <v>17.239999999999998</v>
      </c>
      <c r="AM1666" s="4">
        <v>10081223</v>
      </c>
      <c r="AN1666" s="13">
        <v>59.14</v>
      </c>
      <c r="AO1666" s="4">
        <v>4856562</v>
      </c>
      <c r="AP1666" s="13">
        <v>3292.11</v>
      </c>
      <c r="AQ1666" s="4">
        <v>2947249</v>
      </c>
      <c r="AR1666" s="13">
        <v>707.82</v>
      </c>
      <c r="AS1666" s="4">
        <v>9800558</v>
      </c>
      <c r="AT1666" s="13">
        <v>235.55</v>
      </c>
      <c r="AU1666" s="4">
        <v>1969137</v>
      </c>
      <c r="AV1666" s="13">
        <v>2200.2199999999998</v>
      </c>
      <c r="AW1666" s="4">
        <v>224894</v>
      </c>
      <c r="AX1666" s="13">
        <v>337</v>
      </c>
      <c r="AY1666" s="4">
        <v>3258579</v>
      </c>
      <c r="AZ1666" s="13">
        <v>194.52</v>
      </c>
      <c r="BA1666" s="4">
        <v>3367253</v>
      </c>
      <c r="BB1666" s="13">
        <v>68.02</v>
      </c>
      <c r="BC1666" s="4">
        <v>10104412</v>
      </c>
      <c r="BD1666" s="13">
        <v>116.5</v>
      </c>
      <c r="BE1666" s="4">
        <v>6472318</v>
      </c>
      <c r="BF1666" s="13">
        <v>138.12</v>
      </c>
      <c r="BG1666" s="4">
        <v>1131637</v>
      </c>
      <c r="BH1666" s="13">
        <v>171.27</v>
      </c>
      <c r="BI1666" s="4">
        <v>4078286</v>
      </c>
    </row>
    <row r="1667" spans="1:61" x14ac:dyDescent="0.35">
      <c r="A1667" s="1">
        <v>44420</v>
      </c>
      <c r="B1667" s="13">
        <v>148.88999999999999</v>
      </c>
      <c r="C1667" s="4">
        <v>73779113</v>
      </c>
      <c r="D1667" s="13">
        <v>289.81</v>
      </c>
      <c r="E1667" s="4">
        <v>14570391</v>
      </c>
      <c r="F1667" s="13">
        <v>199.05</v>
      </c>
      <c r="G1667" s="4">
        <v>15186155</v>
      </c>
      <c r="H1667" s="13">
        <v>484.26</v>
      </c>
      <c r="I1667" s="4">
        <v>870201</v>
      </c>
      <c r="J1667" s="13">
        <v>89.81</v>
      </c>
      <c r="K1667" s="4">
        <v>5687319</v>
      </c>
      <c r="L1667" s="13">
        <v>248.39</v>
      </c>
      <c r="M1667" s="4">
        <v>4468390</v>
      </c>
      <c r="N1667" s="13">
        <v>106.5</v>
      </c>
      <c r="O1667" s="4">
        <v>60625725</v>
      </c>
      <c r="P1667" s="13">
        <v>634.35</v>
      </c>
      <c r="Q1667" s="4">
        <v>1163881</v>
      </c>
      <c r="R1667" s="13">
        <v>56.39</v>
      </c>
      <c r="S1667" s="4">
        <v>11214978</v>
      </c>
      <c r="T1667" s="13">
        <v>53.54</v>
      </c>
      <c r="U1667" s="4">
        <v>15073693</v>
      </c>
      <c r="V1667" s="13">
        <v>57.35</v>
      </c>
      <c r="W1667" s="4">
        <v>19227450</v>
      </c>
      <c r="X1667" s="13">
        <v>102.64</v>
      </c>
      <c r="Y1667" s="4">
        <v>7378419</v>
      </c>
      <c r="Z1667" s="13">
        <v>69.790000000000006</v>
      </c>
      <c r="AA1667" s="4">
        <v>3907760</v>
      </c>
      <c r="AB1667" s="13">
        <v>57.04</v>
      </c>
      <c r="AC1667" s="4">
        <v>4730872</v>
      </c>
      <c r="AD1667" s="13">
        <v>28.55</v>
      </c>
      <c r="AE1667" s="4">
        <v>7434187</v>
      </c>
      <c r="AF1667" s="13">
        <v>44.32</v>
      </c>
      <c r="AG1667" s="4">
        <v>723008</v>
      </c>
      <c r="AH1667" s="13">
        <v>26.87</v>
      </c>
      <c r="AI1667" s="4">
        <v>9253552</v>
      </c>
      <c r="AJ1667" s="13">
        <v>74.44</v>
      </c>
      <c r="AK1667" s="4">
        <v>1792048</v>
      </c>
      <c r="AL1667" s="13">
        <v>17.3</v>
      </c>
      <c r="AM1667" s="4">
        <v>7792991</v>
      </c>
      <c r="AN1667" s="13">
        <v>59.54</v>
      </c>
      <c r="AO1667" s="4">
        <v>4951460</v>
      </c>
      <c r="AP1667" s="13">
        <v>3303.5</v>
      </c>
      <c r="AQ1667" s="4">
        <v>2323823</v>
      </c>
      <c r="AR1667" s="13">
        <v>722.25</v>
      </c>
      <c r="AS1667" s="4">
        <v>17681686</v>
      </c>
      <c r="AT1667" s="13">
        <v>236.67</v>
      </c>
      <c r="AU1667" s="4">
        <v>1491013</v>
      </c>
      <c r="AV1667" s="13">
        <v>2193.17</v>
      </c>
      <c r="AW1667" s="4">
        <v>206329</v>
      </c>
      <c r="AX1667" s="13">
        <v>334.02</v>
      </c>
      <c r="AY1667" s="4">
        <v>2554783</v>
      </c>
      <c r="AZ1667" s="13">
        <v>192</v>
      </c>
      <c r="BA1667" s="4">
        <v>2754081</v>
      </c>
      <c r="BB1667" s="13">
        <v>68.89</v>
      </c>
      <c r="BC1667" s="4">
        <v>10680438</v>
      </c>
      <c r="BD1667" s="13">
        <v>115.75</v>
      </c>
      <c r="BE1667" s="4">
        <v>4358487</v>
      </c>
      <c r="BF1667" s="13">
        <v>134.77000000000001</v>
      </c>
      <c r="BG1667" s="4">
        <v>2238844</v>
      </c>
      <c r="BH1667" s="13">
        <v>170.64</v>
      </c>
      <c r="BI1667" s="4">
        <v>3997622</v>
      </c>
    </row>
    <row r="1668" spans="1:61" x14ac:dyDescent="0.35">
      <c r="A1668" s="1">
        <v>44421</v>
      </c>
      <c r="B1668" s="13">
        <v>149.1</v>
      </c>
      <c r="C1668" s="4">
        <v>59375009</v>
      </c>
      <c r="D1668" s="13">
        <v>292.85000000000002</v>
      </c>
      <c r="E1668" s="4">
        <v>18249046</v>
      </c>
      <c r="F1668" s="13">
        <v>201.88</v>
      </c>
      <c r="G1668" s="4">
        <v>18306286</v>
      </c>
      <c r="H1668" s="13">
        <v>486.16</v>
      </c>
      <c r="I1668" s="4">
        <v>858227</v>
      </c>
      <c r="J1668" s="13">
        <v>90.38</v>
      </c>
      <c r="K1668" s="4">
        <v>6640448</v>
      </c>
      <c r="L1668" s="13">
        <v>251.56</v>
      </c>
      <c r="M1668" s="4">
        <v>5986436</v>
      </c>
      <c r="N1668" s="13">
        <v>110.55</v>
      </c>
      <c r="O1668" s="4">
        <v>100135745</v>
      </c>
      <c r="P1668" s="13">
        <v>637.30999999999995</v>
      </c>
      <c r="Q1668" s="4">
        <v>932829</v>
      </c>
      <c r="R1668" s="13">
        <v>56.47</v>
      </c>
      <c r="S1668" s="4">
        <v>10841712</v>
      </c>
      <c r="T1668" s="13">
        <v>53.49</v>
      </c>
      <c r="U1668" s="4">
        <v>15281066</v>
      </c>
      <c r="V1668" s="13">
        <v>56.77</v>
      </c>
      <c r="W1668" s="4">
        <v>20062990</v>
      </c>
      <c r="X1668" s="13">
        <v>101.96</v>
      </c>
      <c r="Y1668" s="4">
        <v>6572623</v>
      </c>
      <c r="Z1668" s="13">
        <v>68</v>
      </c>
      <c r="AA1668" s="4">
        <v>2509218</v>
      </c>
      <c r="AB1668" s="13">
        <v>55.97</v>
      </c>
      <c r="AC1668" s="4">
        <v>7399776</v>
      </c>
      <c r="AD1668" s="13">
        <v>28.35</v>
      </c>
      <c r="AE1668" s="4">
        <v>7430986</v>
      </c>
      <c r="AF1668" s="13">
        <v>43.94</v>
      </c>
      <c r="AG1668" s="4">
        <v>1039401</v>
      </c>
      <c r="AH1668" s="13">
        <v>25.79</v>
      </c>
      <c r="AI1668" s="4">
        <v>12000881</v>
      </c>
      <c r="AJ1668" s="13">
        <v>73.89</v>
      </c>
      <c r="AK1668" s="4">
        <v>2214774</v>
      </c>
      <c r="AL1668" s="13">
        <v>17.21</v>
      </c>
      <c r="AM1668" s="4">
        <v>7481965</v>
      </c>
      <c r="AN1668" s="13">
        <v>59.15</v>
      </c>
      <c r="AO1668" s="4">
        <v>3639809</v>
      </c>
      <c r="AP1668" s="13">
        <v>3293.97</v>
      </c>
      <c r="AQ1668" s="4">
        <v>2056699</v>
      </c>
      <c r="AR1668" s="13">
        <v>717.17</v>
      </c>
      <c r="AS1668" s="4">
        <v>16731467</v>
      </c>
      <c r="AT1668" s="13">
        <v>238.82</v>
      </c>
      <c r="AU1668" s="4">
        <v>1699655</v>
      </c>
      <c r="AV1668" s="13">
        <v>2203.42</v>
      </c>
      <c r="AW1668" s="4">
        <v>228112</v>
      </c>
      <c r="AX1668" s="13">
        <v>331.32</v>
      </c>
      <c r="AY1668" s="4">
        <v>2217001</v>
      </c>
      <c r="AZ1668" s="13">
        <v>190.51</v>
      </c>
      <c r="BA1668" s="4">
        <v>2400926</v>
      </c>
      <c r="BB1668" s="13">
        <v>74.02</v>
      </c>
      <c r="BC1668" s="4">
        <v>17907608</v>
      </c>
      <c r="BD1668" s="13">
        <v>116.76</v>
      </c>
      <c r="BE1668" s="4">
        <v>4361653</v>
      </c>
      <c r="BF1668" s="13">
        <v>134.38</v>
      </c>
      <c r="BG1668" s="4">
        <v>1728136</v>
      </c>
      <c r="BH1668" s="13">
        <v>171.69</v>
      </c>
      <c r="BI1668" s="4">
        <v>2966195</v>
      </c>
    </row>
    <row r="1669" spans="1:61" x14ac:dyDescent="0.35">
      <c r="A1669" s="1">
        <v>44424</v>
      </c>
      <c r="B1669" s="13">
        <v>151.12</v>
      </c>
      <c r="C1669" s="4">
        <v>103558782</v>
      </c>
      <c r="D1669" s="13">
        <v>294.60000000000002</v>
      </c>
      <c r="E1669" s="4">
        <v>22516027</v>
      </c>
      <c r="F1669" s="13">
        <v>199.5</v>
      </c>
      <c r="G1669" s="4">
        <v>21115280</v>
      </c>
      <c r="H1669" s="13">
        <v>488.14</v>
      </c>
      <c r="I1669" s="4">
        <v>918862</v>
      </c>
      <c r="J1669" s="13">
        <v>90.82</v>
      </c>
      <c r="K1669" s="4">
        <v>7123782</v>
      </c>
      <c r="L1669" s="13">
        <v>249.2</v>
      </c>
      <c r="M1669" s="4">
        <v>4048733</v>
      </c>
      <c r="N1669" s="13">
        <v>107.48</v>
      </c>
      <c r="O1669" s="4">
        <v>73398938</v>
      </c>
      <c r="P1669" s="13">
        <v>636.94000000000005</v>
      </c>
      <c r="Q1669" s="4">
        <v>1105563</v>
      </c>
      <c r="R1669" s="13">
        <v>56.28</v>
      </c>
      <c r="S1669" s="4">
        <v>14408717</v>
      </c>
      <c r="T1669" s="13">
        <v>53.47</v>
      </c>
      <c r="U1669" s="4">
        <v>17692907</v>
      </c>
      <c r="V1669" s="13">
        <v>55.94</v>
      </c>
      <c r="W1669" s="4">
        <v>16969045</v>
      </c>
      <c r="X1669" s="13">
        <v>100.92</v>
      </c>
      <c r="Y1669" s="4">
        <v>9479436</v>
      </c>
      <c r="Z1669" s="13">
        <v>65.92</v>
      </c>
      <c r="AA1669" s="4">
        <v>3658288</v>
      </c>
      <c r="AB1669" s="13">
        <v>54.81</v>
      </c>
      <c r="AC1669" s="4">
        <v>7464883</v>
      </c>
      <c r="AD1669" s="13">
        <v>27.78</v>
      </c>
      <c r="AE1669" s="4">
        <v>9864623</v>
      </c>
      <c r="AF1669" s="13">
        <v>43.02</v>
      </c>
      <c r="AG1669" s="4">
        <v>1442660</v>
      </c>
      <c r="AH1669" s="13">
        <v>24.79</v>
      </c>
      <c r="AI1669" s="4">
        <v>16371446</v>
      </c>
      <c r="AJ1669" s="13">
        <v>71.849999999999994</v>
      </c>
      <c r="AK1669" s="4">
        <v>4753318</v>
      </c>
      <c r="AL1669" s="13">
        <v>17</v>
      </c>
      <c r="AM1669" s="4">
        <v>12991832</v>
      </c>
      <c r="AN1669" s="13">
        <v>58.38</v>
      </c>
      <c r="AO1669" s="4">
        <v>5633228</v>
      </c>
      <c r="AP1669" s="13">
        <v>3298.99</v>
      </c>
      <c r="AQ1669" s="4">
        <v>3328494</v>
      </c>
      <c r="AR1669" s="13">
        <v>686.17</v>
      </c>
      <c r="AS1669" s="4">
        <v>23103303</v>
      </c>
      <c r="AT1669" s="13">
        <v>240.97</v>
      </c>
      <c r="AU1669" s="4">
        <v>2175409</v>
      </c>
      <c r="AV1669" s="13">
        <v>2130.89</v>
      </c>
      <c r="AW1669" s="4">
        <v>414475</v>
      </c>
      <c r="AX1669" s="13">
        <v>335.05</v>
      </c>
      <c r="AY1669" s="4">
        <v>3501342</v>
      </c>
      <c r="AZ1669" s="13">
        <v>193.48</v>
      </c>
      <c r="BA1669" s="4">
        <v>3486642</v>
      </c>
      <c r="BB1669" s="13">
        <v>75.25</v>
      </c>
      <c r="BC1669" s="4">
        <v>12694015</v>
      </c>
      <c r="BD1669" s="13">
        <v>117.54</v>
      </c>
      <c r="BE1669" s="4">
        <v>5976599</v>
      </c>
      <c r="BF1669" s="13">
        <v>133.13</v>
      </c>
      <c r="BG1669" s="4">
        <v>1626564</v>
      </c>
      <c r="BH1669" s="13">
        <v>172.36</v>
      </c>
      <c r="BI1669" s="4">
        <v>3530689</v>
      </c>
    </row>
    <row r="1670" spans="1:61" x14ac:dyDescent="0.35">
      <c r="A1670" s="1">
        <v>44425</v>
      </c>
      <c r="B1670" s="13">
        <v>150.19</v>
      </c>
      <c r="C1670" s="4">
        <v>92229735</v>
      </c>
      <c r="D1670" s="13">
        <v>293.08</v>
      </c>
      <c r="E1670" s="4">
        <v>20075250</v>
      </c>
      <c r="F1670" s="13">
        <v>194.58</v>
      </c>
      <c r="G1670" s="4">
        <v>20458485</v>
      </c>
      <c r="H1670" s="13">
        <v>478.69</v>
      </c>
      <c r="I1670" s="4">
        <v>1650087</v>
      </c>
      <c r="J1670" s="13">
        <v>90.95</v>
      </c>
      <c r="K1670" s="4">
        <v>6738472</v>
      </c>
      <c r="L1670" s="13">
        <v>246.99</v>
      </c>
      <c r="M1670" s="4">
        <v>3472597</v>
      </c>
      <c r="N1670" s="13">
        <v>107.56</v>
      </c>
      <c r="O1670" s="4">
        <v>74053905</v>
      </c>
      <c r="P1670" s="13">
        <v>635.01</v>
      </c>
      <c r="Q1670" s="4">
        <v>1346430</v>
      </c>
      <c r="R1670" s="13">
        <v>56.01</v>
      </c>
      <c r="S1670" s="4">
        <v>11987541</v>
      </c>
      <c r="T1670" s="13">
        <v>52.69</v>
      </c>
      <c r="U1670" s="4">
        <v>22014903</v>
      </c>
      <c r="V1670" s="13">
        <v>55.56</v>
      </c>
      <c r="W1670" s="4">
        <v>16243655</v>
      </c>
      <c r="X1670" s="13">
        <v>100.73</v>
      </c>
      <c r="Y1670" s="4">
        <v>10937474</v>
      </c>
      <c r="Z1670" s="13">
        <v>65.97</v>
      </c>
      <c r="AA1670" s="4">
        <v>4609504</v>
      </c>
      <c r="AB1670" s="13">
        <v>54.52</v>
      </c>
      <c r="AC1670" s="4">
        <v>6480266</v>
      </c>
      <c r="AD1670" s="13">
        <v>27.19</v>
      </c>
      <c r="AE1670" s="4">
        <v>10539767</v>
      </c>
      <c r="AF1670" s="13">
        <v>43.23</v>
      </c>
      <c r="AG1670" s="4">
        <v>1951794</v>
      </c>
      <c r="AH1670" s="13">
        <v>24.08</v>
      </c>
      <c r="AI1670" s="4">
        <v>15987819</v>
      </c>
      <c r="AJ1670" s="13">
        <v>69.97</v>
      </c>
      <c r="AK1670" s="4">
        <v>3161415</v>
      </c>
      <c r="AL1670" s="13">
        <v>16.75</v>
      </c>
      <c r="AM1670" s="4">
        <v>12805486</v>
      </c>
      <c r="AN1670" s="13">
        <v>57.1</v>
      </c>
      <c r="AO1670" s="4">
        <v>5789055</v>
      </c>
      <c r="AP1670" s="13">
        <v>3241.96</v>
      </c>
      <c r="AQ1670" s="4">
        <v>3387922</v>
      </c>
      <c r="AR1670" s="13">
        <v>665.71</v>
      </c>
      <c r="AS1670" s="4">
        <v>23721279</v>
      </c>
      <c r="AT1670" s="13">
        <v>240.28</v>
      </c>
      <c r="AU1670" s="4">
        <v>1651984</v>
      </c>
      <c r="AV1670" s="13">
        <v>2113.27</v>
      </c>
      <c r="AW1670" s="4">
        <v>282409</v>
      </c>
      <c r="AX1670" s="13">
        <v>320.75</v>
      </c>
      <c r="AY1670" s="4">
        <v>9322822</v>
      </c>
      <c r="AZ1670" s="13">
        <v>182.26</v>
      </c>
      <c r="BA1670" s="4">
        <v>8256370</v>
      </c>
      <c r="BB1670" s="13">
        <v>72.84</v>
      </c>
      <c r="BC1670" s="4">
        <v>9422840</v>
      </c>
      <c r="BD1670" s="13">
        <v>116.57</v>
      </c>
      <c r="BE1670" s="4">
        <v>4719788</v>
      </c>
      <c r="BF1670" s="13">
        <v>130.36000000000001</v>
      </c>
      <c r="BG1670" s="4">
        <v>2292146</v>
      </c>
      <c r="BH1670" s="13">
        <v>170.66</v>
      </c>
      <c r="BI1670" s="4">
        <v>3602883</v>
      </c>
    </row>
    <row r="1671" spans="1:61" x14ac:dyDescent="0.35">
      <c r="A1671" s="1">
        <v>44426</v>
      </c>
      <c r="B1671" s="13">
        <v>146.36000000000001</v>
      </c>
      <c r="C1671" s="4">
        <v>86325990</v>
      </c>
      <c r="D1671" s="13">
        <v>290.73</v>
      </c>
      <c r="E1671" s="4">
        <v>21812985</v>
      </c>
      <c r="F1671" s="13">
        <v>190.4</v>
      </c>
      <c r="G1671" s="4">
        <v>28591348</v>
      </c>
      <c r="H1671" s="13">
        <v>468.97</v>
      </c>
      <c r="I1671" s="4">
        <v>1561643</v>
      </c>
      <c r="J1671" s="13">
        <v>88.94</v>
      </c>
      <c r="K1671" s="4">
        <v>7666310</v>
      </c>
      <c r="L1671" s="13">
        <v>251.22</v>
      </c>
      <c r="M1671" s="4">
        <v>8306650</v>
      </c>
      <c r="N1671" s="13">
        <v>103.44</v>
      </c>
      <c r="O1671" s="4">
        <v>79387943</v>
      </c>
      <c r="P1671" s="13">
        <v>626.77</v>
      </c>
      <c r="Q1671" s="4">
        <v>1386502</v>
      </c>
      <c r="R1671" s="13">
        <v>55.15</v>
      </c>
      <c r="S1671" s="4">
        <v>17111660</v>
      </c>
      <c r="T1671" s="13">
        <v>52.19</v>
      </c>
      <c r="U1671" s="4">
        <v>15061736</v>
      </c>
      <c r="V1671" s="13">
        <v>54.39</v>
      </c>
      <c r="W1671" s="4">
        <v>21890519</v>
      </c>
      <c r="X1671" s="13">
        <v>96.7</v>
      </c>
      <c r="Y1671" s="4">
        <v>12893614</v>
      </c>
      <c r="Z1671" s="13">
        <v>65.36</v>
      </c>
      <c r="AA1671" s="4">
        <v>5504077</v>
      </c>
      <c r="AB1671" s="13">
        <v>53.53</v>
      </c>
      <c r="AC1671" s="4">
        <v>6647900</v>
      </c>
      <c r="AD1671" s="13">
        <v>26.81</v>
      </c>
      <c r="AE1671" s="4">
        <v>9697081</v>
      </c>
      <c r="AF1671" s="13">
        <v>42.46</v>
      </c>
      <c r="AG1671" s="4">
        <v>1565785</v>
      </c>
      <c r="AH1671" s="13">
        <v>23.45</v>
      </c>
      <c r="AI1671" s="4">
        <v>15233183</v>
      </c>
      <c r="AJ1671" s="13">
        <v>68.150000000000006</v>
      </c>
      <c r="AK1671" s="4">
        <v>3895199</v>
      </c>
      <c r="AL1671" s="13">
        <v>16.29</v>
      </c>
      <c r="AM1671" s="4">
        <v>13515838</v>
      </c>
      <c r="AN1671" s="13">
        <v>56.28</v>
      </c>
      <c r="AO1671" s="4">
        <v>4413998</v>
      </c>
      <c r="AP1671" s="13">
        <v>3201.22</v>
      </c>
      <c r="AQ1671" s="4">
        <v>2804311</v>
      </c>
      <c r="AR1671" s="13">
        <v>688.99</v>
      </c>
      <c r="AS1671" s="4">
        <v>20349375</v>
      </c>
      <c r="AT1671" s="13">
        <v>238.08</v>
      </c>
      <c r="AU1671" s="4">
        <v>2215750</v>
      </c>
      <c r="AV1671" s="13">
        <v>2086.31</v>
      </c>
      <c r="AW1671" s="4">
        <v>300790</v>
      </c>
      <c r="AX1671" s="13">
        <v>321.55</v>
      </c>
      <c r="AY1671" s="4">
        <v>4880638</v>
      </c>
      <c r="AZ1671" s="13">
        <v>199.73</v>
      </c>
      <c r="BA1671" s="4">
        <v>16992721</v>
      </c>
      <c r="BB1671" s="13">
        <v>72.83</v>
      </c>
      <c r="BC1671" s="4">
        <v>6536394</v>
      </c>
      <c r="BD1671" s="13">
        <v>115.68</v>
      </c>
      <c r="BE1671" s="4">
        <v>4520484</v>
      </c>
      <c r="BF1671" s="13">
        <v>130</v>
      </c>
      <c r="BG1671" s="4">
        <v>1915403</v>
      </c>
      <c r="BH1671" s="13">
        <v>168.81</v>
      </c>
      <c r="BI1671" s="4">
        <v>5487423</v>
      </c>
    </row>
    <row r="1672" spans="1:61" x14ac:dyDescent="0.35">
      <c r="A1672" s="1">
        <v>44427</v>
      </c>
      <c r="B1672" s="13">
        <v>146.69999999999999</v>
      </c>
      <c r="C1672" s="4">
        <v>86960310</v>
      </c>
      <c r="D1672" s="13">
        <v>296.77</v>
      </c>
      <c r="E1672" s="4">
        <v>29850461</v>
      </c>
      <c r="F1672" s="13">
        <v>197.98</v>
      </c>
      <c r="G1672" s="4">
        <v>76655477</v>
      </c>
      <c r="H1672" s="13">
        <v>473.53</v>
      </c>
      <c r="I1672" s="4">
        <v>1404368</v>
      </c>
      <c r="J1672" s="13">
        <v>88.71</v>
      </c>
      <c r="K1672" s="4">
        <v>8099673</v>
      </c>
      <c r="L1672" s="13">
        <v>253.07</v>
      </c>
      <c r="M1672" s="4">
        <v>6600793</v>
      </c>
      <c r="N1672" s="13">
        <v>103.7</v>
      </c>
      <c r="O1672" s="4">
        <v>71117494</v>
      </c>
      <c r="P1672" s="13">
        <v>637.66</v>
      </c>
      <c r="Q1672" s="4">
        <v>1693879</v>
      </c>
      <c r="R1672" s="13">
        <v>57.27</v>
      </c>
      <c r="S1672" s="4">
        <v>39881554</v>
      </c>
      <c r="T1672" s="13">
        <v>52.44</v>
      </c>
      <c r="U1672" s="4">
        <v>22999394</v>
      </c>
      <c r="V1672" s="13">
        <v>52.73</v>
      </c>
      <c r="W1672" s="4">
        <v>30923509</v>
      </c>
      <c r="X1672" s="13">
        <v>94.29</v>
      </c>
      <c r="Y1672" s="4">
        <v>17423358</v>
      </c>
      <c r="Z1672" s="13">
        <v>64.260000000000005</v>
      </c>
      <c r="AA1672" s="4">
        <v>5467590</v>
      </c>
      <c r="AB1672" s="13">
        <v>52.44</v>
      </c>
      <c r="AC1672" s="4">
        <v>11306389</v>
      </c>
      <c r="AD1672" s="13">
        <v>26.44</v>
      </c>
      <c r="AE1672" s="4">
        <v>18962569</v>
      </c>
      <c r="AF1672" s="13">
        <v>41.12</v>
      </c>
      <c r="AG1672" s="4">
        <v>1923546</v>
      </c>
      <c r="AH1672" s="13">
        <v>22.09</v>
      </c>
      <c r="AI1672" s="4">
        <v>26408141</v>
      </c>
      <c r="AJ1672" s="13">
        <v>66.27</v>
      </c>
      <c r="AK1672" s="4">
        <v>4008930</v>
      </c>
      <c r="AL1672" s="13">
        <v>15.89</v>
      </c>
      <c r="AM1672" s="4">
        <v>16711782</v>
      </c>
      <c r="AN1672" s="13">
        <v>54.23</v>
      </c>
      <c r="AO1672" s="4">
        <v>8185944</v>
      </c>
      <c r="AP1672" s="13">
        <v>3187.75</v>
      </c>
      <c r="AQ1672" s="4">
        <v>3782862</v>
      </c>
      <c r="AR1672" s="13">
        <v>673.47</v>
      </c>
      <c r="AS1672" s="4">
        <v>14313486</v>
      </c>
      <c r="AT1672" s="13">
        <v>237.23</v>
      </c>
      <c r="AU1672" s="4">
        <v>1455420</v>
      </c>
      <c r="AV1672" s="13">
        <v>2075.86</v>
      </c>
      <c r="AW1672" s="4">
        <v>346790</v>
      </c>
      <c r="AX1672" s="13">
        <v>322.89999999999998</v>
      </c>
      <c r="AY1672" s="4">
        <v>2974734</v>
      </c>
      <c r="AZ1672" s="13">
        <v>202.59</v>
      </c>
      <c r="BA1672" s="4">
        <v>5378332</v>
      </c>
      <c r="BB1672" s="13">
        <v>72.83</v>
      </c>
      <c r="BC1672" s="4">
        <v>5607281</v>
      </c>
      <c r="BD1672" s="13">
        <v>114.32</v>
      </c>
      <c r="BE1672" s="4">
        <v>5317417</v>
      </c>
      <c r="BF1672" s="13">
        <v>130.26</v>
      </c>
      <c r="BG1672" s="4">
        <v>2393707</v>
      </c>
      <c r="BH1672" s="13">
        <v>165.59</v>
      </c>
      <c r="BI1672" s="4">
        <v>7336494</v>
      </c>
    </row>
    <row r="1673" spans="1:61" x14ac:dyDescent="0.35">
      <c r="A1673" s="1">
        <v>44428</v>
      </c>
      <c r="B1673" s="13">
        <v>148.19</v>
      </c>
      <c r="C1673" s="4">
        <v>60549630</v>
      </c>
      <c r="D1673" s="13">
        <v>304.36</v>
      </c>
      <c r="E1673" s="4">
        <v>40817646</v>
      </c>
      <c r="F1673" s="13">
        <v>208.16</v>
      </c>
      <c r="G1673" s="4">
        <v>67574131</v>
      </c>
      <c r="H1673" s="13">
        <v>475.17</v>
      </c>
      <c r="I1673" s="4">
        <v>1000807</v>
      </c>
      <c r="J1673" s="13">
        <v>88.94</v>
      </c>
      <c r="K1673" s="4">
        <v>8716473</v>
      </c>
      <c r="L1673" s="13">
        <v>256.13</v>
      </c>
      <c r="M1673" s="4">
        <v>5510730</v>
      </c>
      <c r="N1673" s="13">
        <v>104.65</v>
      </c>
      <c r="O1673" s="4">
        <v>55227562</v>
      </c>
      <c r="P1673" s="13">
        <v>647.34</v>
      </c>
      <c r="Q1673" s="4">
        <v>1434000</v>
      </c>
      <c r="R1673" s="13">
        <v>58.22</v>
      </c>
      <c r="S1673" s="4">
        <v>21876451</v>
      </c>
      <c r="T1673" s="13">
        <v>52.01</v>
      </c>
      <c r="U1673" s="4">
        <v>25728334</v>
      </c>
      <c r="V1673" s="13">
        <v>52.74</v>
      </c>
      <c r="W1673" s="4">
        <v>16918278</v>
      </c>
      <c r="X1673" s="13">
        <v>94.3</v>
      </c>
      <c r="Y1673" s="4">
        <v>9707644</v>
      </c>
      <c r="Z1673" s="13">
        <v>64.47</v>
      </c>
      <c r="AA1673" s="4">
        <v>3554094</v>
      </c>
      <c r="AB1673" s="13">
        <v>52.77</v>
      </c>
      <c r="AC1673" s="4">
        <v>7068297</v>
      </c>
      <c r="AD1673" s="13">
        <v>26.46</v>
      </c>
      <c r="AE1673" s="4">
        <v>12082287</v>
      </c>
      <c r="AF1673" s="13">
        <v>41.85</v>
      </c>
      <c r="AG1673" s="4">
        <v>1007728</v>
      </c>
      <c r="AH1673" s="13">
        <v>21.95</v>
      </c>
      <c r="AI1673" s="4">
        <v>18519024</v>
      </c>
      <c r="AJ1673" s="13">
        <v>65.95</v>
      </c>
      <c r="AK1673" s="4">
        <v>4518639</v>
      </c>
      <c r="AL1673" s="13">
        <v>15.94</v>
      </c>
      <c r="AM1673" s="4">
        <v>13974208</v>
      </c>
      <c r="AN1673" s="13">
        <v>54.77</v>
      </c>
      <c r="AO1673" s="4">
        <v>5964061</v>
      </c>
      <c r="AP1673" s="13">
        <v>3199.95</v>
      </c>
      <c r="AQ1673" s="4">
        <v>3358428</v>
      </c>
      <c r="AR1673" s="13">
        <v>680.26</v>
      </c>
      <c r="AS1673" s="4">
        <v>14841865</v>
      </c>
      <c r="AT1673" s="13">
        <v>238.49</v>
      </c>
      <c r="AU1673" s="4">
        <v>1989849</v>
      </c>
      <c r="AV1673" s="13">
        <v>2074.7399999999998</v>
      </c>
      <c r="AW1673" s="4">
        <v>350029</v>
      </c>
      <c r="AX1673" s="13">
        <v>329.24</v>
      </c>
      <c r="AY1673" s="4">
        <v>2929948</v>
      </c>
      <c r="AZ1673" s="13">
        <v>208.21</v>
      </c>
      <c r="BA1673" s="4">
        <v>4915661</v>
      </c>
      <c r="BB1673" s="13">
        <v>73.36</v>
      </c>
      <c r="BC1673" s="4">
        <v>5398789</v>
      </c>
      <c r="BD1673" s="13">
        <v>114.63</v>
      </c>
      <c r="BE1673" s="4">
        <v>3486323</v>
      </c>
      <c r="BF1673" s="13">
        <v>131.15</v>
      </c>
      <c r="BG1673" s="4">
        <v>1761820</v>
      </c>
      <c r="BH1673" s="13">
        <v>167.79</v>
      </c>
      <c r="BI1673" s="4">
        <v>4039236</v>
      </c>
    </row>
    <row r="1674" spans="1:61" x14ac:dyDescent="0.35">
      <c r="A1674" s="1">
        <v>44431</v>
      </c>
      <c r="B1674" s="13">
        <v>149.71</v>
      </c>
      <c r="C1674" s="4">
        <v>60131810</v>
      </c>
      <c r="D1674" s="13">
        <v>304.64999999999998</v>
      </c>
      <c r="E1674" s="4">
        <v>22830157</v>
      </c>
      <c r="F1674" s="13">
        <v>219.58</v>
      </c>
      <c r="G1674" s="4">
        <v>57580658</v>
      </c>
      <c r="H1674" s="13">
        <v>482.45</v>
      </c>
      <c r="I1674" s="4">
        <v>1570741</v>
      </c>
      <c r="J1674" s="13">
        <v>89.12</v>
      </c>
      <c r="K1674" s="4">
        <v>7147300</v>
      </c>
      <c r="L1674" s="13">
        <v>260.52</v>
      </c>
      <c r="M1674" s="4">
        <v>7603867</v>
      </c>
      <c r="N1674" s="13">
        <v>108.77</v>
      </c>
      <c r="O1674" s="4">
        <v>68835281</v>
      </c>
      <c r="P1674" s="13">
        <v>656.86</v>
      </c>
      <c r="Q1674" s="4">
        <v>1652444</v>
      </c>
      <c r="R1674" s="13">
        <v>58.54</v>
      </c>
      <c r="S1674" s="4">
        <v>16225367</v>
      </c>
      <c r="T1674" s="13">
        <v>53.23</v>
      </c>
      <c r="U1674" s="4">
        <v>23976255</v>
      </c>
      <c r="V1674" s="13">
        <v>54.91</v>
      </c>
      <c r="W1674" s="4">
        <v>21632614</v>
      </c>
      <c r="X1674" s="13">
        <v>96.73</v>
      </c>
      <c r="Y1674" s="4">
        <v>10277755</v>
      </c>
      <c r="Z1674" s="13">
        <v>67.64</v>
      </c>
      <c r="AA1674" s="4">
        <v>4195025</v>
      </c>
      <c r="AB1674" s="13">
        <v>54.79</v>
      </c>
      <c r="AC1674" s="4">
        <v>8022227</v>
      </c>
      <c r="AD1674" s="13">
        <v>27.49</v>
      </c>
      <c r="AE1674" s="4">
        <v>8298028</v>
      </c>
      <c r="AF1674" s="13">
        <v>43.07</v>
      </c>
      <c r="AG1674" s="4">
        <v>1082412</v>
      </c>
      <c r="AH1674" s="13">
        <v>23.47</v>
      </c>
      <c r="AI1674" s="4">
        <v>17577571</v>
      </c>
      <c r="AJ1674" s="13">
        <v>68.8</v>
      </c>
      <c r="AK1674" s="4">
        <v>3549901</v>
      </c>
      <c r="AL1674" s="13">
        <v>16.28</v>
      </c>
      <c r="AM1674" s="4">
        <v>11824199</v>
      </c>
      <c r="AN1674" s="13">
        <v>56.82</v>
      </c>
      <c r="AO1674" s="4">
        <v>4499584</v>
      </c>
      <c r="AP1674" s="13">
        <v>3265.87</v>
      </c>
      <c r="AQ1674" s="4">
        <v>3268131</v>
      </c>
      <c r="AR1674" s="13">
        <v>706.3</v>
      </c>
      <c r="AS1674" s="4">
        <v>20264859</v>
      </c>
      <c r="AT1674" s="13">
        <v>239.66</v>
      </c>
      <c r="AU1674" s="4">
        <v>2086876</v>
      </c>
      <c r="AV1674" s="13">
        <v>2137.3200000000002</v>
      </c>
      <c r="AW1674" s="4">
        <v>493278</v>
      </c>
      <c r="AX1674" s="13">
        <v>327.74</v>
      </c>
      <c r="AY1674" s="4">
        <v>2792663</v>
      </c>
      <c r="AZ1674" s="13">
        <v>206.06</v>
      </c>
      <c r="BA1674" s="4">
        <v>4195205</v>
      </c>
      <c r="BB1674" s="13">
        <v>73.2</v>
      </c>
      <c r="BC1674" s="4">
        <v>5044717</v>
      </c>
      <c r="BD1674" s="13">
        <v>115.15</v>
      </c>
      <c r="BE1674" s="4">
        <v>4235113</v>
      </c>
      <c r="BF1674" s="13">
        <v>134.15</v>
      </c>
      <c r="BG1674" s="4">
        <v>1983043</v>
      </c>
      <c r="BH1674" s="13">
        <v>169.72</v>
      </c>
      <c r="BI1674" s="4">
        <v>3796644</v>
      </c>
    </row>
    <row r="1675" spans="1:61" x14ac:dyDescent="0.35">
      <c r="A1675" s="1">
        <v>44432</v>
      </c>
      <c r="B1675" s="13">
        <v>149.62</v>
      </c>
      <c r="C1675" s="4">
        <v>48606428</v>
      </c>
      <c r="D1675" s="13">
        <v>302.62</v>
      </c>
      <c r="E1675" s="4">
        <v>18175774</v>
      </c>
      <c r="F1675" s="13">
        <v>217.93</v>
      </c>
      <c r="G1675" s="4">
        <v>29729892</v>
      </c>
      <c r="H1675" s="13">
        <v>481.43</v>
      </c>
      <c r="I1675" s="4">
        <v>942923</v>
      </c>
      <c r="J1675" s="13">
        <v>88.55</v>
      </c>
      <c r="K1675" s="4">
        <v>6320123</v>
      </c>
      <c r="L1675" s="13">
        <v>259.66000000000003</v>
      </c>
      <c r="M1675" s="4">
        <v>6685164</v>
      </c>
      <c r="N1675" s="13">
        <v>107.65</v>
      </c>
      <c r="O1675" s="4">
        <v>51239297</v>
      </c>
      <c r="P1675" s="13">
        <v>657.24</v>
      </c>
      <c r="Q1675" s="4">
        <v>866488</v>
      </c>
      <c r="R1675" s="13">
        <v>59.32</v>
      </c>
      <c r="S1675" s="4">
        <v>17658268</v>
      </c>
      <c r="T1675" s="13">
        <v>53.81</v>
      </c>
      <c r="U1675" s="4">
        <v>20348797</v>
      </c>
      <c r="V1675" s="13">
        <v>55.36</v>
      </c>
      <c r="W1675" s="4">
        <v>17915557</v>
      </c>
      <c r="X1675" s="13">
        <v>97.84</v>
      </c>
      <c r="Y1675" s="4">
        <v>8924936</v>
      </c>
      <c r="Z1675" s="13">
        <v>68.45</v>
      </c>
      <c r="AA1675" s="4">
        <v>3638914</v>
      </c>
      <c r="AB1675" s="13">
        <v>55.41</v>
      </c>
      <c r="AC1675" s="4">
        <v>6245456</v>
      </c>
      <c r="AD1675" s="13">
        <v>28.22</v>
      </c>
      <c r="AE1675" s="4">
        <v>8183241</v>
      </c>
      <c r="AF1675" s="13">
        <v>43.91</v>
      </c>
      <c r="AG1675" s="4">
        <v>1188413</v>
      </c>
      <c r="AH1675" s="13">
        <v>24.38</v>
      </c>
      <c r="AI1675" s="4">
        <v>15360034</v>
      </c>
      <c r="AJ1675" s="13">
        <v>70.930000000000007</v>
      </c>
      <c r="AK1675" s="4">
        <v>3351854</v>
      </c>
      <c r="AL1675" s="13">
        <v>16.48</v>
      </c>
      <c r="AM1675" s="4">
        <v>12674136</v>
      </c>
      <c r="AN1675" s="13">
        <v>57.96</v>
      </c>
      <c r="AO1675" s="4">
        <v>4597434</v>
      </c>
      <c r="AP1675" s="13">
        <v>3305.78</v>
      </c>
      <c r="AQ1675" s="4">
        <v>2551841</v>
      </c>
      <c r="AR1675" s="13">
        <v>708.49</v>
      </c>
      <c r="AS1675" s="4">
        <v>13083071</v>
      </c>
      <c r="AT1675" s="13">
        <v>238.43</v>
      </c>
      <c r="AU1675" s="4">
        <v>1687672</v>
      </c>
      <c r="AV1675" s="13">
        <v>2233.11</v>
      </c>
      <c r="AW1675" s="4">
        <v>459680</v>
      </c>
      <c r="AX1675" s="13">
        <v>324.89999999999998</v>
      </c>
      <c r="AY1675" s="4">
        <v>2359831</v>
      </c>
      <c r="AZ1675" s="13">
        <v>203.39</v>
      </c>
      <c r="BA1675" s="4">
        <v>4110644</v>
      </c>
      <c r="BB1675" s="13">
        <v>72.84</v>
      </c>
      <c r="BC1675" s="4">
        <v>6132265</v>
      </c>
      <c r="BD1675" s="13">
        <v>115.08</v>
      </c>
      <c r="BE1675" s="4">
        <v>3447343</v>
      </c>
      <c r="BF1675" s="13">
        <v>136.88999999999999</v>
      </c>
      <c r="BG1675" s="4">
        <v>1966213</v>
      </c>
      <c r="BH1675" s="13">
        <v>169.98</v>
      </c>
      <c r="BI1675" s="4">
        <v>3133113</v>
      </c>
    </row>
    <row r="1676" spans="1:61" x14ac:dyDescent="0.35">
      <c r="A1676" s="1">
        <v>44433</v>
      </c>
      <c r="B1676" s="13">
        <v>148.36000000000001</v>
      </c>
      <c r="C1676" s="4">
        <v>58991297</v>
      </c>
      <c r="D1676" s="13">
        <v>302.01</v>
      </c>
      <c r="E1676" s="4">
        <v>20006057</v>
      </c>
      <c r="F1676" s="13">
        <v>222.13</v>
      </c>
      <c r="G1676" s="4">
        <v>34770104</v>
      </c>
      <c r="H1676" s="13">
        <v>483.41</v>
      </c>
      <c r="I1676" s="4">
        <v>1001693</v>
      </c>
      <c r="J1676" s="13">
        <v>88.62</v>
      </c>
      <c r="K1676" s="4">
        <v>5748627</v>
      </c>
      <c r="L1676" s="13">
        <v>260.85000000000002</v>
      </c>
      <c r="M1676" s="4">
        <v>9700952</v>
      </c>
      <c r="N1676" s="13">
        <v>108.3</v>
      </c>
      <c r="O1676" s="4">
        <v>45485504</v>
      </c>
      <c r="P1676" s="13">
        <v>656.8</v>
      </c>
      <c r="Q1676" s="4">
        <v>1048207</v>
      </c>
      <c r="R1676" s="13">
        <v>59.35</v>
      </c>
      <c r="S1676" s="4">
        <v>18069603</v>
      </c>
      <c r="T1676" s="13">
        <v>53.81</v>
      </c>
      <c r="U1676" s="4">
        <v>15048388</v>
      </c>
      <c r="V1676" s="13">
        <v>55.46</v>
      </c>
      <c r="W1676" s="4">
        <v>13270317</v>
      </c>
      <c r="X1676" s="13">
        <v>98.51</v>
      </c>
      <c r="Y1676" s="4">
        <v>9342304</v>
      </c>
      <c r="Z1676" s="13">
        <v>68.73</v>
      </c>
      <c r="AA1676" s="4">
        <v>2362950</v>
      </c>
      <c r="AB1676" s="13">
        <v>56.02</v>
      </c>
      <c r="AC1676" s="4">
        <v>6125496</v>
      </c>
      <c r="AD1676" s="13">
        <v>28.45</v>
      </c>
      <c r="AE1676" s="4">
        <v>6545216</v>
      </c>
      <c r="AF1676" s="13">
        <v>44.36</v>
      </c>
      <c r="AG1676" s="4">
        <v>1282044</v>
      </c>
      <c r="AH1676" s="13">
        <v>24.63</v>
      </c>
      <c r="AI1676" s="4">
        <v>10024451</v>
      </c>
      <c r="AJ1676" s="13">
        <v>72.180000000000007</v>
      </c>
      <c r="AK1676" s="4">
        <v>2229491</v>
      </c>
      <c r="AL1676" s="13">
        <v>16.47</v>
      </c>
      <c r="AM1676" s="4">
        <v>8344976</v>
      </c>
      <c r="AN1676" s="13">
        <v>58.63</v>
      </c>
      <c r="AO1676" s="4">
        <v>5268758</v>
      </c>
      <c r="AP1676" s="13">
        <v>3299.18</v>
      </c>
      <c r="AQ1676" s="4">
        <v>1680306</v>
      </c>
      <c r="AR1676" s="13">
        <v>711.2</v>
      </c>
      <c r="AS1676" s="4">
        <v>12645562</v>
      </c>
      <c r="AT1676" s="13">
        <v>238.83</v>
      </c>
      <c r="AU1676" s="4">
        <v>1668152</v>
      </c>
      <c r="AV1676" s="13">
        <v>2263.79</v>
      </c>
      <c r="AW1676" s="4">
        <v>340024</v>
      </c>
      <c r="AX1676" s="13">
        <v>323.88</v>
      </c>
      <c r="AY1676" s="4">
        <v>2587070</v>
      </c>
      <c r="AZ1676" s="13">
        <v>206.18</v>
      </c>
      <c r="BA1676" s="4">
        <v>2628833</v>
      </c>
      <c r="BB1676" s="13">
        <v>74.16</v>
      </c>
      <c r="BC1676" s="4">
        <v>5052561</v>
      </c>
      <c r="BD1676" s="13">
        <v>115.57</v>
      </c>
      <c r="BE1676" s="4">
        <v>3881496</v>
      </c>
      <c r="BF1676" s="13">
        <v>136.9</v>
      </c>
      <c r="BG1676" s="4">
        <v>1357498</v>
      </c>
      <c r="BH1676" s="13">
        <v>169.84</v>
      </c>
      <c r="BI1676" s="4">
        <v>3003829</v>
      </c>
    </row>
    <row r="1677" spans="1:61" x14ac:dyDescent="0.35">
      <c r="A1677" s="1">
        <v>44434</v>
      </c>
      <c r="B1677" s="13">
        <v>147.54</v>
      </c>
      <c r="C1677" s="4">
        <v>48597195</v>
      </c>
      <c r="D1677" s="13">
        <v>299.08999999999997</v>
      </c>
      <c r="E1677" s="4">
        <v>17666084</v>
      </c>
      <c r="F1677" s="13">
        <v>220.68</v>
      </c>
      <c r="G1677" s="4">
        <v>23794042</v>
      </c>
      <c r="H1677" s="13">
        <v>485.74</v>
      </c>
      <c r="I1677" s="4">
        <v>1083764</v>
      </c>
      <c r="J1677" s="13">
        <v>88.72</v>
      </c>
      <c r="K1677" s="4">
        <v>9093352</v>
      </c>
      <c r="L1677" s="13">
        <v>267.79000000000002</v>
      </c>
      <c r="M1677" s="4">
        <v>18986966</v>
      </c>
      <c r="N1677" s="13">
        <v>107.27</v>
      </c>
      <c r="O1677" s="4">
        <v>51442548</v>
      </c>
      <c r="P1677" s="13">
        <v>652.39</v>
      </c>
      <c r="Q1677" s="4">
        <v>1619386</v>
      </c>
      <c r="R1677" s="13">
        <v>59.2</v>
      </c>
      <c r="S1677" s="4">
        <v>13729432</v>
      </c>
      <c r="T1677" s="13">
        <v>53.13</v>
      </c>
      <c r="U1677" s="4">
        <v>19569984</v>
      </c>
      <c r="V1677" s="13">
        <v>54.71</v>
      </c>
      <c r="W1677" s="4">
        <v>11842622</v>
      </c>
      <c r="X1677" s="13">
        <v>97.22</v>
      </c>
      <c r="Y1677" s="4">
        <v>8124768</v>
      </c>
      <c r="Z1677" s="13">
        <v>67.430000000000007</v>
      </c>
      <c r="AA1677" s="4">
        <v>3247380</v>
      </c>
      <c r="AB1677" s="13">
        <v>55.13</v>
      </c>
      <c r="AC1677" s="4">
        <v>5208974</v>
      </c>
      <c r="AD1677" s="13">
        <v>28.13</v>
      </c>
      <c r="AE1677" s="4">
        <v>6150418</v>
      </c>
      <c r="AF1677" s="13">
        <v>43.57</v>
      </c>
      <c r="AG1677" s="4">
        <v>1193871</v>
      </c>
      <c r="AH1677" s="13">
        <v>24</v>
      </c>
      <c r="AI1677" s="4">
        <v>11491018</v>
      </c>
      <c r="AJ1677" s="13">
        <v>70.680000000000007</v>
      </c>
      <c r="AK1677" s="4">
        <v>2518503</v>
      </c>
      <c r="AL1677" s="13">
        <v>16.14</v>
      </c>
      <c r="AM1677" s="4">
        <v>9555334</v>
      </c>
      <c r="AN1677" s="13">
        <v>58.09</v>
      </c>
      <c r="AO1677" s="4">
        <v>4982566</v>
      </c>
      <c r="AP1677" s="13">
        <v>3316</v>
      </c>
      <c r="AQ1677" s="4">
        <v>2098761</v>
      </c>
      <c r="AR1677" s="13">
        <v>701.16</v>
      </c>
      <c r="AS1677" s="4">
        <v>13214292</v>
      </c>
      <c r="AT1677" s="13">
        <v>236.95</v>
      </c>
      <c r="AU1677" s="4">
        <v>2008052</v>
      </c>
      <c r="AV1677" s="13">
        <v>2276.8000000000002</v>
      </c>
      <c r="AW1677" s="4">
        <v>292629</v>
      </c>
      <c r="AX1677" s="13">
        <v>321.48</v>
      </c>
      <c r="AY1677" s="4">
        <v>2952338</v>
      </c>
      <c r="AZ1677" s="13">
        <v>205.65</v>
      </c>
      <c r="BA1677" s="4">
        <v>3250430</v>
      </c>
      <c r="BB1677" s="13">
        <v>75.64</v>
      </c>
      <c r="BC1677" s="4">
        <v>5539669</v>
      </c>
      <c r="BD1677" s="13">
        <v>114.32</v>
      </c>
      <c r="BE1677" s="4">
        <v>5188196</v>
      </c>
      <c r="BF1677" s="13">
        <v>133.66999999999999</v>
      </c>
      <c r="BG1677" s="4">
        <v>1523917</v>
      </c>
      <c r="BH1677" s="13">
        <v>166.92</v>
      </c>
      <c r="BI1677" s="4">
        <v>4069624</v>
      </c>
    </row>
    <row r="1678" spans="1:61" x14ac:dyDescent="0.35">
      <c r="A1678" s="1">
        <v>44435</v>
      </c>
      <c r="B1678" s="13">
        <v>148.6</v>
      </c>
      <c r="C1678" s="4">
        <v>55802388</v>
      </c>
      <c r="D1678" s="13">
        <v>299.72000000000003</v>
      </c>
      <c r="E1678" s="4">
        <v>22605726</v>
      </c>
      <c r="F1678" s="13">
        <v>226.36</v>
      </c>
      <c r="G1678" s="4">
        <v>30472219</v>
      </c>
      <c r="H1678" s="13">
        <v>495.94</v>
      </c>
      <c r="I1678" s="4">
        <v>1646077</v>
      </c>
      <c r="J1678" s="13">
        <v>89.35</v>
      </c>
      <c r="K1678" s="4">
        <v>5426758</v>
      </c>
      <c r="L1678" s="13">
        <v>266.52999999999997</v>
      </c>
      <c r="M1678" s="4">
        <v>7992509</v>
      </c>
      <c r="N1678" s="13">
        <v>111.4</v>
      </c>
      <c r="O1678" s="4">
        <v>61030014</v>
      </c>
      <c r="P1678" s="13">
        <v>658.52</v>
      </c>
      <c r="Q1678" s="4">
        <v>1142619</v>
      </c>
      <c r="R1678" s="13">
        <v>59.02</v>
      </c>
      <c r="S1678" s="4">
        <v>14795234</v>
      </c>
      <c r="T1678" s="13">
        <v>53.89</v>
      </c>
      <c r="U1678" s="4">
        <v>16524991</v>
      </c>
      <c r="V1678" s="13">
        <v>55.77</v>
      </c>
      <c r="W1678" s="4">
        <v>15822454</v>
      </c>
      <c r="X1678" s="13">
        <v>98.64</v>
      </c>
      <c r="Y1678" s="4">
        <v>10281177</v>
      </c>
      <c r="Z1678" s="13">
        <v>69.63</v>
      </c>
      <c r="AA1678" s="4">
        <v>3440845</v>
      </c>
      <c r="AB1678" s="13">
        <v>56.74</v>
      </c>
      <c r="AC1678" s="4">
        <v>6549362</v>
      </c>
      <c r="AD1678" s="13">
        <v>29.08</v>
      </c>
      <c r="AE1678" s="4">
        <v>7534292</v>
      </c>
      <c r="AF1678" s="13">
        <v>45.15</v>
      </c>
      <c r="AG1678" s="4">
        <v>1406495</v>
      </c>
      <c r="AH1678" s="13">
        <v>25.66</v>
      </c>
      <c r="AI1678" s="4">
        <v>17295256</v>
      </c>
      <c r="AJ1678" s="13">
        <v>72.61</v>
      </c>
      <c r="AK1678" s="4">
        <v>2349882</v>
      </c>
      <c r="AL1678" s="13">
        <v>16.59</v>
      </c>
      <c r="AM1678" s="4">
        <v>13133101</v>
      </c>
      <c r="AN1678" s="13">
        <v>60.02</v>
      </c>
      <c r="AO1678" s="4">
        <v>6556036</v>
      </c>
      <c r="AP1678" s="13">
        <v>3349.63</v>
      </c>
      <c r="AQ1678" s="4">
        <v>2402369</v>
      </c>
      <c r="AR1678" s="13">
        <v>711.92</v>
      </c>
      <c r="AS1678" s="4">
        <v>13833763</v>
      </c>
      <c r="AT1678" s="13">
        <v>237.48</v>
      </c>
      <c r="AU1678" s="4">
        <v>1784024</v>
      </c>
      <c r="AV1678" s="13">
        <v>2305.4699999999998</v>
      </c>
      <c r="AW1678" s="4">
        <v>240469</v>
      </c>
      <c r="AX1678" s="13">
        <v>323.38</v>
      </c>
      <c r="AY1678" s="4">
        <v>2985438</v>
      </c>
      <c r="AZ1678" s="13">
        <v>205.9</v>
      </c>
      <c r="BA1678" s="4">
        <v>3128212</v>
      </c>
      <c r="BB1678" s="13">
        <v>76.41</v>
      </c>
      <c r="BC1678" s="4">
        <v>5093508</v>
      </c>
      <c r="BD1678" s="13">
        <v>115.12</v>
      </c>
      <c r="BE1678" s="4">
        <v>4204688</v>
      </c>
      <c r="BF1678" s="13">
        <v>136.02000000000001</v>
      </c>
      <c r="BG1678" s="4">
        <v>1221014</v>
      </c>
      <c r="BH1678" s="13">
        <v>167.58</v>
      </c>
      <c r="BI1678" s="4">
        <v>3012424</v>
      </c>
    </row>
    <row r="1679" spans="1:61" x14ac:dyDescent="0.35">
      <c r="A1679" s="1">
        <v>44438</v>
      </c>
      <c r="B1679" s="13">
        <v>153.12</v>
      </c>
      <c r="C1679" s="4">
        <v>90956723</v>
      </c>
      <c r="D1679" s="13">
        <v>303.58999999999997</v>
      </c>
      <c r="E1679" s="4">
        <v>16348072</v>
      </c>
      <c r="F1679" s="13">
        <v>226.88</v>
      </c>
      <c r="G1679" s="4">
        <v>26257990</v>
      </c>
      <c r="H1679" s="13">
        <v>498.89</v>
      </c>
      <c r="I1679" s="4">
        <v>1961364</v>
      </c>
      <c r="J1679" s="13">
        <v>89.45</v>
      </c>
      <c r="K1679" s="4">
        <v>5356951</v>
      </c>
      <c r="L1679" s="13">
        <v>264.97000000000003</v>
      </c>
      <c r="M1679" s="4">
        <v>5729953</v>
      </c>
      <c r="N1679" s="13">
        <v>111.32</v>
      </c>
      <c r="O1679" s="4">
        <v>56130467</v>
      </c>
      <c r="P1679" s="13">
        <v>665.99</v>
      </c>
      <c r="Q1679" s="4">
        <v>1341472</v>
      </c>
      <c r="R1679" s="13">
        <v>59.13</v>
      </c>
      <c r="S1679" s="4">
        <v>11798606</v>
      </c>
      <c r="T1679" s="13">
        <v>53.94</v>
      </c>
      <c r="U1679" s="4">
        <v>14581326</v>
      </c>
      <c r="V1679" s="13">
        <v>55.16</v>
      </c>
      <c r="W1679" s="4">
        <v>14086122</v>
      </c>
      <c r="X1679" s="13">
        <v>98.39</v>
      </c>
      <c r="Y1679" s="4">
        <v>8127183</v>
      </c>
      <c r="Z1679" s="13">
        <v>67.39</v>
      </c>
      <c r="AA1679" s="4">
        <v>4614011</v>
      </c>
      <c r="AB1679" s="13">
        <v>56.2</v>
      </c>
      <c r="AC1679" s="4">
        <v>4838609</v>
      </c>
      <c r="AD1679" s="13">
        <v>28.28</v>
      </c>
      <c r="AE1679" s="4">
        <v>6887188</v>
      </c>
      <c r="AF1679" s="13">
        <v>44.18</v>
      </c>
      <c r="AG1679" s="4">
        <v>1009235</v>
      </c>
      <c r="AH1679" s="13">
        <v>25.25</v>
      </c>
      <c r="AI1679" s="4">
        <v>10804446</v>
      </c>
      <c r="AJ1679" s="13">
        <v>71.569999999999993</v>
      </c>
      <c r="AK1679" s="4">
        <v>1790399</v>
      </c>
      <c r="AL1679" s="13">
        <v>16.34</v>
      </c>
      <c r="AM1679" s="4">
        <v>7874220</v>
      </c>
      <c r="AN1679" s="13">
        <v>58.93</v>
      </c>
      <c r="AO1679" s="4">
        <v>6139022</v>
      </c>
      <c r="AP1679" s="13">
        <v>3421.57</v>
      </c>
      <c r="AQ1679" s="4">
        <v>3192244</v>
      </c>
      <c r="AR1679" s="13">
        <v>730.91</v>
      </c>
      <c r="AS1679" s="4">
        <v>18604220</v>
      </c>
      <c r="AT1679" s="13">
        <v>236.59</v>
      </c>
      <c r="AU1679" s="4">
        <v>2245565</v>
      </c>
      <c r="AV1679" s="13">
        <v>2277.71</v>
      </c>
      <c r="AW1679" s="4">
        <v>244871</v>
      </c>
      <c r="AX1679" s="13">
        <v>327.10000000000002</v>
      </c>
      <c r="AY1679" s="4">
        <v>2926865</v>
      </c>
      <c r="AZ1679" s="13">
        <v>204.99</v>
      </c>
      <c r="BA1679" s="4">
        <v>3986280</v>
      </c>
      <c r="BB1679" s="13">
        <v>77.55</v>
      </c>
      <c r="BC1679" s="4">
        <v>5541738</v>
      </c>
      <c r="BD1679" s="13">
        <v>115.61</v>
      </c>
      <c r="BE1679" s="4">
        <v>3078210</v>
      </c>
      <c r="BF1679" s="13">
        <v>135.1</v>
      </c>
      <c r="BG1679" s="4">
        <v>1477522</v>
      </c>
      <c r="BH1679" s="13">
        <v>168.03</v>
      </c>
      <c r="BI1679" s="4">
        <v>3537067</v>
      </c>
    </row>
    <row r="1680" spans="1:61" x14ac:dyDescent="0.35">
      <c r="A1680" s="1">
        <v>44439</v>
      </c>
      <c r="B1680" s="13">
        <v>151.83000000000001</v>
      </c>
      <c r="C1680" s="4">
        <v>86453117</v>
      </c>
      <c r="D1680" s="13">
        <v>301.88</v>
      </c>
      <c r="E1680" s="4">
        <v>26285338</v>
      </c>
      <c r="F1680" s="13">
        <v>223.85</v>
      </c>
      <c r="G1680" s="4">
        <v>25984968</v>
      </c>
      <c r="H1680" s="13">
        <v>497.21</v>
      </c>
      <c r="I1680" s="4">
        <v>1738040</v>
      </c>
      <c r="J1680" s="13">
        <v>89.13</v>
      </c>
      <c r="K1680" s="4">
        <v>8113258</v>
      </c>
      <c r="L1680" s="13">
        <v>265.27</v>
      </c>
      <c r="M1680" s="4">
        <v>5901518</v>
      </c>
      <c r="N1680" s="13">
        <v>110.72</v>
      </c>
      <c r="O1680" s="4">
        <v>49338955</v>
      </c>
      <c r="P1680" s="13">
        <v>663.7</v>
      </c>
      <c r="Q1680" s="4">
        <v>1877807</v>
      </c>
      <c r="R1680" s="13">
        <v>59.02</v>
      </c>
      <c r="S1680" s="4">
        <v>19873915</v>
      </c>
      <c r="T1680" s="13">
        <v>54.06</v>
      </c>
      <c r="U1680" s="4">
        <v>22350100</v>
      </c>
      <c r="V1680" s="13">
        <v>54.52</v>
      </c>
      <c r="W1680" s="4">
        <v>27104134</v>
      </c>
      <c r="X1680" s="13">
        <v>96.77</v>
      </c>
      <c r="Y1680" s="4">
        <v>15676853</v>
      </c>
      <c r="Z1680" s="13">
        <v>67.52</v>
      </c>
      <c r="AA1680" s="4">
        <v>4744094</v>
      </c>
      <c r="AB1680" s="13">
        <v>55.53</v>
      </c>
      <c r="AC1680" s="4">
        <v>10500512</v>
      </c>
      <c r="AD1680" s="13">
        <v>28.04</v>
      </c>
      <c r="AE1680" s="4">
        <v>9872664</v>
      </c>
      <c r="AF1680" s="13">
        <v>43.92</v>
      </c>
      <c r="AG1680" s="4">
        <v>1925992</v>
      </c>
      <c r="AH1680" s="13">
        <v>25.69</v>
      </c>
      <c r="AI1680" s="4">
        <v>17367683</v>
      </c>
      <c r="AJ1680" s="13">
        <v>71.09</v>
      </c>
      <c r="AK1680" s="4">
        <v>3333522</v>
      </c>
      <c r="AL1680" s="13">
        <v>16.27</v>
      </c>
      <c r="AM1680" s="4">
        <v>17968118</v>
      </c>
      <c r="AN1680" s="13">
        <v>59.27</v>
      </c>
      <c r="AO1680" s="4">
        <v>6464059</v>
      </c>
      <c r="AP1680" s="13">
        <v>3470.79</v>
      </c>
      <c r="AQ1680" s="4">
        <v>4356413</v>
      </c>
      <c r="AR1680" s="13">
        <v>735.72</v>
      </c>
      <c r="AS1680" s="4">
        <v>20855436</v>
      </c>
      <c r="AT1680" s="13">
        <v>237.46</v>
      </c>
      <c r="AU1680" s="4">
        <v>2938351</v>
      </c>
      <c r="AV1680" s="13">
        <v>2299.67</v>
      </c>
      <c r="AW1680" s="4">
        <v>388390</v>
      </c>
      <c r="AX1680" s="13">
        <v>326.18</v>
      </c>
      <c r="AY1680" s="4">
        <v>4183144</v>
      </c>
      <c r="AZ1680" s="13">
        <v>203.89</v>
      </c>
      <c r="BA1680" s="4">
        <v>4877879</v>
      </c>
      <c r="BB1680" s="13">
        <v>76.739999999999995</v>
      </c>
      <c r="BC1680" s="4">
        <v>6806261</v>
      </c>
      <c r="BD1680" s="13">
        <v>117.49</v>
      </c>
      <c r="BE1680" s="4">
        <v>6995511</v>
      </c>
      <c r="BF1680" s="13">
        <v>135.13999999999999</v>
      </c>
      <c r="BG1680" s="4">
        <v>1763197</v>
      </c>
      <c r="BH1680" s="13">
        <v>164.74</v>
      </c>
      <c r="BI1680" s="4">
        <v>7545629</v>
      </c>
    </row>
    <row r="1681" spans="1:61" x14ac:dyDescent="0.35">
      <c r="A1681" s="1">
        <v>44440</v>
      </c>
      <c r="B1681" s="13">
        <v>152.51</v>
      </c>
      <c r="C1681" s="4">
        <v>80313711</v>
      </c>
      <c r="D1681" s="13">
        <v>301.83</v>
      </c>
      <c r="E1681" s="4">
        <v>18983826</v>
      </c>
      <c r="F1681" s="13">
        <v>224.41</v>
      </c>
      <c r="G1681" s="4">
        <v>20176695</v>
      </c>
      <c r="H1681" s="13">
        <v>493.16</v>
      </c>
      <c r="I1681" s="4">
        <v>1258589</v>
      </c>
      <c r="J1681" s="13">
        <v>89.95</v>
      </c>
      <c r="K1681" s="4">
        <v>8208004</v>
      </c>
      <c r="L1681" s="13">
        <v>268.32</v>
      </c>
      <c r="M1681" s="4">
        <v>7189035</v>
      </c>
      <c r="N1681" s="13">
        <v>109.99</v>
      </c>
      <c r="O1681" s="4">
        <v>38579559</v>
      </c>
      <c r="P1681" s="13">
        <v>665.89</v>
      </c>
      <c r="Q1681" s="4">
        <v>1261172</v>
      </c>
      <c r="R1681" s="13">
        <v>59.04</v>
      </c>
      <c r="S1681" s="4">
        <v>11629950</v>
      </c>
      <c r="T1681" s="13">
        <v>53.67</v>
      </c>
      <c r="U1681" s="4">
        <v>18615029</v>
      </c>
      <c r="V1681" s="13">
        <v>53.77</v>
      </c>
      <c r="W1681" s="4">
        <v>21644066</v>
      </c>
      <c r="X1681" s="13">
        <v>95.71</v>
      </c>
      <c r="Y1681" s="4">
        <v>10557264</v>
      </c>
      <c r="Z1681" s="13">
        <v>66.36</v>
      </c>
      <c r="AA1681" s="4">
        <v>3737894</v>
      </c>
      <c r="AB1681" s="13">
        <v>54.65</v>
      </c>
      <c r="AC1681" s="4">
        <v>9319767</v>
      </c>
      <c r="AD1681" s="13">
        <v>27.98</v>
      </c>
      <c r="AE1681" s="4">
        <v>9724392</v>
      </c>
      <c r="AF1681" s="13">
        <v>43.79</v>
      </c>
      <c r="AG1681" s="4">
        <v>1461644</v>
      </c>
      <c r="AH1681" s="13">
        <v>25.08</v>
      </c>
      <c r="AI1681" s="4">
        <v>14779525</v>
      </c>
      <c r="AJ1681" s="13">
        <v>69.209999999999994</v>
      </c>
      <c r="AK1681" s="4">
        <v>3334483</v>
      </c>
      <c r="AL1681" s="13">
        <v>16.16</v>
      </c>
      <c r="AM1681" s="4">
        <v>10048250</v>
      </c>
      <c r="AN1681" s="13">
        <v>57.25</v>
      </c>
      <c r="AO1681" s="4">
        <v>6489310</v>
      </c>
      <c r="AP1681" s="13">
        <v>3479</v>
      </c>
      <c r="AQ1681" s="4">
        <v>3629911</v>
      </c>
      <c r="AR1681" s="13">
        <v>734.09</v>
      </c>
      <c r="AS1681" s="4">
        <v>13204335</v>
      </c>
      <c r="AT1681" s="13">
        <v>238.15</v>
      </c>
      <c r="AU1681" s="4">
        <v>2197240</v>
      </c>
      <c r="AV1681" s="13">
        <v>2286.85</v>
      </c>
      <c r="AW1681" s="4">
        <v>324725</v>
      </c>
      <c r="AX1681" s="13">
        <v>323.64</v>
      </c>
      <c r="AY1681" s="4">
        <v>3339053</v>
      </c>
      <c r="AZ1681" s="13">
        <v>203.43</v>
      </c>
      <c r="BA1681" s="4">
        <v>2835036</v>
      </c>
      <c r="BB1681" s="13">
        <v>76.150000000000006</v>
      </c>
      <c r="BC1681" s="4">
        <v>5740481</v>
      </c>
      <c r="BD1681" s="13">
        <v>117.45</v>
      </c>
      <c r="BE1681" s="4">
        <v>4402679</v>
      </c>
      <c r="BF1681" s="13">
        <v>134.83000000000001</v>
      </c>
      <c r="BG1681" s="4">
        <v>1738662</v>
      </c>
      <c r="BH1681" s="13">
        <v>164.56</v>
      </c>
      <c r="BI1681" s="4">
        <v>4706527</v>
      </c>
    </row>
    <row r="1682" spans="1:61" x14ac:dyDescent="0.35">
      <c r="A1682" s="1">
        <v>44441</v>
      </c>
      <c r="B1682" s="13">
        <v>153.65</v>
      </c>
      <c r="C1682" s="4">
        <v>71171317</v>
      </c>
      <c r="D1682" s="13">
        <v>301.14999999999998</v>
      </c>
      <c r="E1682" s="4">
        <v>16290545</v>
      </c>
      <c r="F1682" s="13">
        <v>223.96</v>
      </c>
      <c r="G1682" s="4">
        <v>18810957</v>
      </c>
      <c r="H1682" s="13">
        <v>491.9</v>
      </c>
      <c r="I1682" s="4">
        <v>1712249</v>
      </c>
      <c r="J1682" s="13">
        <v>89.8</v>
      </c>
      <c r="K1682" s="4">
        <v>7717680</v>
      </c>
      <c r="L1682" s="13">
        <v>264.14999999999998</v>
      </c>
      <c r="M1682" s="4">
        <v>4499608</v>
      </c>
      <c r="N1682" s="13">
        <v>109.2</v>
      </c>
      <c r="O1682" s="4">
        <v>40108763</v>
      </c>
      <c r="P1682" s="13">
        <v>664.64</v>
      </c>
      <c r="Q1682" s="4">
        <v>1403452</v>
      </c>
      <c r="R1682" s="13">
        <v>59.53</v>
      </c>
      <c r="S1682" s="4">
        <v>12857568</v>
      </c>
      <c r="T1682" s="13">
        <v>53.73</v>
      </c>
      <c r="U1682" s="4">
        <v>15880063</v>
      </c>
      <c r="V1682" s="13">
        <v>55.08</v>
      </c>
      <c r="W1682" s="4">
        <v>23302226</v>
      </c>
      <c r="X1682" s="13">
        <v>97.71</v>
      </c>
      <c r="Y1682" s="4">
        <v>12341253</v>
      </c>
      <c r="Z1682" s="13">
        <v>68.36</v>
      </c>
      <c r="AA1682" s="4">
        <v>3541083</v>
      </c>
      <c r="AB1682" s="13">
        <v>56.6</v>
      </c>
      <c r="AC1682" s="4">
        <v>6697427</v>
      </c>
      <c r="AD1682" s="13">
        <v>28.61</v>
      </c>
      <c r="AE1682" s="4">
        <v>9516795</v>
      </c>
      <c r="AF1682" s="13">
        <v>45.05</v>
      </c>
      <c r="AG1682" s="4">
        <v>983370</v>
      </c>
      <c r="AH1682" s="13">
        <v>26.58</v>
      </c>
      <c r="AI1682" s="4">
        <v>21151865</v>
      </c>
      <c r="AJ1682" s="13">
        <v>69.92</v>
      </c>
      <c r="AK1682" s="4">
        <v>2336526</v>
      </c>
      <c r="AL1682" s="13">
        <v>16.420000000000002</v>
      </c>
      <c r="AM1682" s="4">
        <v>10146666</v>
      </c>
      <c r="AN1682" s="13">
        <v>57.9</v>
      </c>
      <c r="AO1682" s="4">
        <v>5402409</v>
      </c>
      <c r="AP1682" s="13">
        <v>3463.12</v>
      </c>
      <c r="AQ1682" s="4">
        <v>2925594</v>
      </c>
      <c r="AR1682" s="13">
        <v>732.39</v>
      </c>
      <c r="AS1682" s="4">
        <v>12796739</v>
      </c>
      <c r="AT1682" s="13">
        <v>239.87</v>
      </c>
      <c r="AU1682" s="4">
        <v>2140253</v>
      </c>
      <c r="AV1682" s="13">
        <v>2300.46</v>
      </c>
      <c r="AW1682" s="4">
        <v>231806</v>
      </c>
      <c r="AX1682" s="13">
        <v>327.74</v>
      </c>
      <c r="AY1682" s="4">
        <v>3111117</v>
      </c>
      <c r="AZ1682" s="13">
        <v>206.15</v>
      </c>
      <c r="BA1682" s="4">
        <v>2656307</v>
      </c>
      <c r="BB1682" s="13">
        <v>76.489999999999995</v>
      </c>
      <c r="BC1682" s="4">
        <v>5031017</v>
      </c>
      <c r="BD1682" s="13">
        <v>117.37</v>
      </c>
      <c r="BE1682" s="4">
        <v>3802306</v>
      </c>
      <c r="BF1682" s="13">
        <v>135.4</v>
      </c>
      <c r="BG1682" s="4">
        <v>1072575</v>
      </c>
      <c r="BH1682" s="13">
        <v>163.66999999999999</v>
      </c>
      <c r="BI1682" s="4">
        <v>4632856</v>
      </c>
    </row>
    <row r="1683" spans="1:61" x14ac:dyDescent="0.35">
      <c r="A1683" s="1">
        <v>44442</v>
      </c>
      <c r="B1683" s="13">
        <v>154.30000000000001</v>
      </c>
      <c r="C1683" s="4">
        <v>57866066</v>
      </c>
      <c r="D1683" s="13">
        <v>301.14</v>
      </c>
      <c r="E1683" s="4">
        <v>14751610</v>
      </c>
      <c r="F1683" s="13">
        <v>228.43</v>
      </c>
      <c r="G1683" s="4">
        <v>28083198</v>
      </c>
      <c r="H1683" s="13">
        <v>497.68</v>
      </c>
      <c r="I1683" s="4">
        <v>2520467</v>
      </c>
      <c r="J1683" s="13">
        <v>90</v>
      </c>
      <c r="K1683" s="4">
        <v>8457134</v>
      </c>
      <c r="L1683" s="13">
        <v>267.08</v>
      </c>
      <c r="M1683" s="4">
        <v>7357515</v>
      </c>
      <c r="N1683" s="13">
        <v>109.92</v>
      </c>
      <c r="O1683" s="4">
        <v>42623780</v>
      </c>
      <c r="P1683" s="13">
        <v>666.59</v>
      </c>
      <c r="Q1683" s="4">
        <v>1641621</v>
      </c>
      <c r="R1683" s="13">
        <v>59.42</v>
      </c>
      <c r="S1683" s="4">
        <v>9735954</v>
      </c>
      <c r="T1683" s="13">
        <v>53.51</v>
      </c>
      <c r="U1683" s="4">
        <v>13472750</v>
      </c>
      <c r="V1683" s="13">
        <v>54.87</v>
      </c>
      <c r="W1683" s="4">
        <v>13847890</v>
      </c>
      <c r="X1683" s="13">
        <v>97.49</v>
      </c>
      <c r="Y1683" s="4">
        <v>9099427</v>
      </c>
      <c r="Z1683" s="13">
        <v>67.989999999999995</v>
      </c>
      <c r="AA1683" s="4">
        <v>2450733</v>
      </c>
      <c r="AB1683" s="13">
        <v>56.24</v>
      </c>
      <c r="AC1683" s="4">
        <v>7954693</v>
      </c>
      <c r="AD1683" s="13">
        <v>28.09</v>
      </c>
      <c r="AE1683" s="4">
        <v>6175612</v>
      </c>
      <c r="AF1683" s="13">
        <v>45.05</v>
      </c>
      <c r="AG1683" s="4">
        <v>730681</v>
      </c>
      <c r="AH1683" s="13">
        <v>25.92</v>
      </c>
      <c r="AI1683" s="4">
        <v>13461719</v>
      </c>
      <c r="AJ1683" s="13">
        <v>69.62</v>
      </c>
      <c r="AK1683" s="4">
        <v>1606198</v>
      </c>
      <c r="AL1683" s="13">
        <v>16.34</v>
      </c>
      <c r="AM1683" s="4">
        <v>6400456</v>
      </c>
      <c r="AN1683" s="13">
        <v>58.24</v>
      </c>
      <c r="AO1683" s="4">
        <v>5010211</v>
      </c>
      <c r="AP1683" s="13">
        <v>3478.05</v>
      </c>
      <c r="AQ1683" s="4">
        <v>2578324</v>
      </c>
      <c r="AR1683" s="13">
        <v>733.57</v>
      </c>
      <c r="AS1683" s="4">
        <v>15271045</v>
      </c>
      <c r="AT1683" s="13">
        <v>238.82</v>
      </c>
      <c r="AU1683" s="4">
        <v>1339289</v>
      </c>
      <c r="AV1683" s="13">
        <v>2304.4499999999998</v>
      </c>
      <c r="AW1683" s="4">
        <v>196525</v>
      </c>
      <c r="AX1683" s="13">
        <v>330.34</v>
      </c>
      <c r="AY1683" s="4">
        <v>2775245</v>
      </c>
      <c r="AZ1683" s="13">
        <v>205.98</v>
      </c>
      <c r="BA1683" s="4">
        <v>2260908</v>
      </c>
      <c r="BB1683" s="13">
        <v>76.53</v>
      </c>
      <c r="BC1683" s="4">
        <v>4437792</v>
      </c>
      <c r="BD1683" s="13">
        <v>117.19</v>
      </c>
      <c r="BE1683" s="4">
        <v>2922141</v>
      </c>
      <c r="BF1683" s="13">
        <v>133</v>
      </c>
      <c r="BG1683" s="4">
        <v>1354785</v>
      </c>
      <c r="BH1683" s="13">
        <v>163.29</v>
      </c>
      <c r="BI1683" s="4">
        <v>4254656</v>
      </c>
    </row>
    <row r="1684" spans="1:61" x14ac:dyDescent="0.35">
      <c r="A1684" s="1">
        <v>44446</v>
      </c>
      <c r="B1684" s="13">
        <v>156.69</v>
      </c>
      <c r="C1684" s="4">
        <v>82278261</v>
      </c>
      <c r="D1684" s="13">
        <v>300.18</v>
      </c>
      <c r="E1684" s="4">
        <v>17184083</v>
      </c>
      <c r="F1684" s="13">
        <v>226.62</v>
      </c>
      <c r="G1684" s="4">
        <v>19810716</v>
      </c>
      <c r="H1684" s="13">
        <v>496.59</v>
      </c>
      <c r="I1684" s="4">
        <v>1239944</v>
      </c>
      <c r="J1684" s="13">
        <v>88.72</v>
      </c>
      <c r="K1684" s="4">
        <v>11046158</v>
      </c>
      <c r="L1684" s="13">
        <v>265.20999999999998</v>
      </c>
      <c r="M1684" s="4">
        <v>4673779</v>
      </c>
      <c r="N1684" s="13">
        <v>109.15</v>
      </c>
      <c r="O1684" s="4">
        <v>28815232</v>
      </c>
      <c r="P1684" s="13">
        <v>661.39</v>
      </c>
      <c r="Q1684" s="4">
        <v>1382387</v>
      </c>
      <c r="R1684" s="13">
        <v>58.88</v>
      </c>
      <c r="S1684" s="4">
        <v>15503809</v>
      </c>
      <c r="T1684" s="13">
        <v>53.65</v>
      </c>
      <c r="U1684" s="4">
        <v>13914972</v>
      </c>
      <c r="V1684" s="13">
        <v>54.55</v>
      </c>
      <c r="W1684" s="4">
        <v>14356405</v>
      </c>
      <c r="X1684" s="13">
        <v>97.06</v>
      </c>
      <c r="Y1684" s="4">
        <v>9239168</v>
      </c>
      <c r="Z1684" s="13">
        <v>67.67</v>
      </c>
      <c r="AA1684" s="4">
        <v>2274173</v>
      </c>
      <c r="AB1684" s="13">
        <v>55.98</v>
      </c>
      <c r="AC1684" s="4">
        <v>6632600</v>
      </c>
      <c r="AD1684" s="13">
        <v>27.83</v>
      </c>
      <c r="AE1684" s="4">
        <v>8179238</v>
      </c>
      <c r="AF1684" s="13">
        <v>44.42</v>
      </c>
      <c r="AG1684" s="4">
        <v>1411642</v>
      </c>
      <c r="AH1684" s="13">
        <v>25.66</v>
      </c>
      <c r="AI1684" s="4">
        <v>11338299</v>
      </c>
      <c r="AJ1684" s="13">
        <v>68.739999999999995</v>
      </c>
      <c r="AK1684" s="4">
        <v>2108782</v>
      </c>
      <c r="AL1684" s="13">
        <v>16.16</v>
      </c>
      <c r="AM1684" s="4">
        <v>9815932</v>
      </c>
      <c r="AN1684" s="13">
        <v>58.57</v>
      </c>
      <c r="AO1684" s="4">
        <v>4953583</v>
      </c>
      <c r="AP1684" s="13">
        <v>3509.29</v>
      </c>
      <c r="AQ1684" s="4">
        <v>2741184</v>
      </c>
      <c r="AR1684" s="13">
        <v>752.92</v>
      </c>
      <c r="AS1684" s="4">
        <v>20039825</v>
      </c>
      <c r="AT1684" s="13">
        <v>236.19</v>
      </c>
      <c r="AU1684" s="4">
        <v>1820118</v>
      </c>
      <c r="AV1684" s="13">
        <v>2338.5700000000002</v>
      </c>
      <c r="AW1684" s="4">
        <v>238879</v>
      </c>
      <c r="AX1684" s="13">
        <v>328.95</v>
      </c>
      <c r="AY1684" s="4">
        <v>2555840</v>
      </c>
      <c r="AZ1684" s="13">
        <v>205.15</v>
      </c>
      <c r="BA1684" s="4">
        <v>2591895</v>
      </c>
      <c r="BB1684" s="13">
        <v>74.709999999999994</v>
      </c>
      <c r="BC1684" s="4">
        <v>6041310</v>
      </c>
      <c r="BD1684" s="13">
        <v>115.79</v>
      </c>
      <c r="BE1684" s="4">
        <v>4265770</v>
      </c>
      <c r="BF1684" s="13">
        <v>134.05000000000001</v>
      </c>
      <c r="BG1684" s="4">
        <v>1255737</v>
      </c>
      <c r="BH1684" s="13">
        <v>162.63999999999999</v>
      </c>
      <c r="BI1684" s="4">
        <v>5649012</v>
      </c>
    </row>
    <row r="1685" spans="1:61" x14ac:dyDescent="0.35">
      <c r="A1685" s="1">
        <v>44447</v>
      </c>
      <c r="B1685" s="13">
        <v>155.11000000000001</v>
      </c>
      <c r="C1685" s="4">
        <v>74420207</v>
      </c>
      <c r="D1685" s="13">
        <v>300.20999999999998</v>
      </c>
      <c r="E1685" s="4">
        <v>15046819</v>
      </c>
      <c r="F1685" s="13">
        <v>223.39</v>
      </c>
      <c r="G1685" s="4">
        <v>25443421</v>
      </c>
      <c r="H1685" s="13">
        <v>494.38</v>
      </c>
      <c r="I1685" s="4">
        <v>1398675</v>
      </c>
      <c r="J1685" s="13">
        <v>89.47</v>
      </c>
      <c r="K1685" s="4">
        <v>8851215</v>
      </c>
      <c r="L1685" s="13">
        <v>262.62</v>
      </c>
      <c r="M1685" s="4">
        <v>3851513</v>
      </c>
      <c r="N1685" s="13">
        <v>106.17</v>
      </c>
      <c r="O1685" s="4">
        <v>43067911</v>
      </c>
      <c r="P1685" s="13">
        <v>663.22</v>
      </c>
      <c r="Q1685" s="4">
        <v>1368043</v>
      </c>
      <c r="R1685" s="13">
        <v>58.68</v>
      </c>
      <c r="S1685" s="4">
        <v>13124542</v>
      </c>
      <c r="T1685" s="13">
        <v>53.57</v>
      </c>
      <c r="U1685" s="4">
        <v>18235078</v>
      </c>
      <c r="V1685" s="13">
        <v>54.05</v>
      </c>
      <c r="W1685" s="4">
        <v>18756725</v>
      </c>
      <c r="X1685" s="13">
        <v>96.39</v>
      </c>
      <c r="Y1685" s="4">
        <v>10775871</v>
      </c>
      <c r="Z1685" s="13">
        <v>67.180000000000007</v>
      </c>
      <c r="AA1685" s="4">
        <v>2927314</v>
      </c>
      <c r="AB1685" s="13">
        <v>55.28</v>
      </c>
      <c r="AC1685" s="4">
        <v>5228937</v>
      </c>
      <c r="AD1685" s="13">
        <v>26.66</v>
      </c>
      <c r="AE1685" s="4">
        <v>13279728</v>
      </c>
      <c r="AF1685" s="13">
        <v>44.3</v>
      </c>
      <c r="AG1685" s="4">
        <v>1179223</v>
      </c>
      <c r="AH1685" s="13">
        <v>24.91</v>
      </c>
      <c r="AI1685" s="4">
        <v>12672590</v>
      </c>
      <c r="AJ1685" s="13">
        <v>66.989999999999995</v>
      </c>
      <c r="AK1685" s="4">
        <v>2498366</v>
      </c>
      <c r="AL1685" s="13">
        <v>16.09</v>
      </c>
      <c r="AM1685" s="4">
        <v>9366259</v>
      </c>
      <c r="AN1685" s="13">
        <v>57.11</v>
      </c>
      <c r="AO1685" s="4">
        <v>7420249</v>
      </c>
      <c r="AP1685" s="13">
        <v>3525.5</v>
      </c>
      <c r="AQ1685" s="4">
        <v>3053364</v>
      </c>
      <c r="AR1685" s="13">
        <v>753.87</v>
      </c>
      <c r="AS1685" s="4">
        <v>18793036</v>
      </c>
      <c r="AT1685" s="13">
        <v>238.62</v>
      </c>
      <c r="AU1685" s="4">
        <v>2718376</v>
      </c>
      <c r="AV1685" s="13">
        <v>2315.9499999999998</v>
      </c>
      <c r="AW1685" s="4">
        <v>264825</v>
      </c>
      <c r="AX1685" s="13">
        <v>331.58</v>
      </c>
      <c r="AY1685" s="4">
        <v>2219483</v>
      </c>
      <c r="AZ1685" s="13">
        <v>204.09</v>
      </c>
      <c r="BA1685" s="4">
        <v>3344859</v>
      </c>
      <c r="BB1685" s="13">
        <v>73.930000000000007</v>
      </c>
      <c r="BC1685" s="4">
        <v>6351325</v>
      </c>
      <c r="BD1685" s="13">
        <v>118.04</v>
      </c>
      <c r="BE1685" s="4">
        <v>5548351</v>
      </c>
      <c r="BF1685" s="13">
        <v>133.78</v>
      </c>
      <c r="BG1685" s="4">
        <v>2281306</v>
      </c>
      <c r="BH1685" s="13">
        <v>160.71</v>
      </c>
      <c r="BI1685" s="4">
        <v>6591715</v>
      </c>
    </row>
    <row r="1686" spans="1:61" x14ac:dyDescent="0.35">
      <c r="A1686" s="1">
        <v>44448</v>
      </c>
      <c r="B1686" s="13">
        <v>154.07</v>
      </c>
      <c r="C1686" s="4">
        <v>57305730</v>
      </c>
      <c r="D1686" s="13">
        <v>297.25</v>
      </c>
      <c r="E1686" s="4">
        <v>19927000</v>
      </c>
      <c r="F1686" s="13">
        <v>221.77</v>
      </c>
      <c r="G1686" s="4">
        <v>19685601</v>
      </c>
      <c r="H1686" s="13">
        <v>493.49</v>
      </c>
      <c r="I1686" s="4">
        <v>1317503</v>
      </c>
      <c r="J1686" s="13">
        <v>89.54</v>
      </c>
      <c r="K1686" s="4">
        <v>11034731</v>
      </c>
      <c r="L1686" s="13">
        <v>260.74</v>
      </c>
      <c r="M1686" s="4">
        <v>4126467</v>
      </c>
      <c r="N1686" s="13">
        <v>106.15</v>
      </c>
      <c r="O1686" s="4">
        <v>31857873</v>
      </c>
      <c r="P1686" s="13">
        <v>661.68</v>
      </c>
      <c r="Q1686" s="4">
        <v>1110228</v>
      </c>
      <c r="R1686" s="13">
        <v>58.6</v>
      </c>
      <c r="S1686" s="4">
        <v>14958801</v>
      </c>
      <c r="T1686" s="13">
        <v>53.4</v>
      </c>
      <c r="U1686" s="4">
        <v>13495797</v>
      </c>
      <c r="V1686" s="13">
        <v>54.09</v>
      </c>
      <c r="W1686" s="4">
        <v>19110784</v>
      </c>
      <c r="X1686" s="13">
        <v>96</v>
      </c>
      <c r="Y1686" s="4">
        <v>10219375</v>
      </c>
      <c r="Z1686" s="13">
        <v>67.349999999999994</v>
      </c>
      <c r="AA1686" s="4">
        <v>3286670</v>
      </c>
      <c r="AB1686" s="13">
        <v>55.58</v>
      </c>
      <c r="AC1686" s="4">
        <v>6285820</v>
      </c>
      <c r="AD1686" s="13">
        <v>26.62</v>
      </c>
      <c r="AE1686" s="4">
        <v>10975179</v>
      </c>
      <c r="AF1686" s="13">
        <v>43.96</v>
      </c>
      <c r="AG1686" s="4">
        <v>1229065</v>
      </c>
      <c r="AH1686" s="13">
        <v>25.07</v>
      </c>
      <c r="AI1686" s="4">
        <v>12905253</v>
      </c>
      <c r="AJ1686" s="13">
        <v>66.739999999999995</v>
      </c>
      <c r="AK1686" s="4">
        <v>3575665</v>
      </c>
      <c r="AL1686" s="13">
        <v>15.98</v>
      </c>
      <c r="AM1686" s="4">
        <v>12913255</v>
      </c>
      <c r="AN1686" s="13">
        <v>57.25</v>
      </c>
      <c r="AO1686" s="4">
        <v>5004928</v>
      </c>
      <c r="AP1686" s="13">
        <v>3484.16</v>
      </c>
      <c r="AQ1686" s="4">
        <v>2719241</v>
      </c>
      <c r="AR1686" s="13">
        <v>754.86</v>
      </c>
      <c r="AS1686" s="4">
        <v>14077731</v>
      </c>
      <c r="AT1686" s="13">
        <v>238.61</v>
      </c>
      <c r="AU1686" s="4">
        <v>2992467</v>
      </c>
      <c r="AV1686" s="13">
        <v>2318.67</v>
      </c>
      <c r="AW1686" s="4">
        <v>223656</v>
      </c>
      <c r="AX1686" s="13">
        <v>331.77</v>
      </c>
      <c r="AY1686" s="4">
        <v>3012064</v>
      </c>
      <c r="AZ1686" s="13">
        <v>203.01</v>
      </c>
      <c r="BA1686" s="4">
        <v>2566245</v>
      </c>
      <c r="BB1686" s="13">
        <v>73</v>
      </c>
      <c r="BC1686" s="4">
        <v>5164427</v>
      </c>
      <c r="BD1686" s="13">
        <v>118.79</v>
      </c>
      <c r="BE1686" s="4">
        <v>4711219</v>
      </c>
      <c r="BF1686" s="13">
        <v>136.09</v>
      </c>
      <c r="BG1686" s="4">
        <v>2072706</v>
      </c>
      <c r="BH1686" s="13">
        <v>163.34</v>
      </c>
      <c r="BI1686" s="4">
        <v>8414827</v>
      </c>
    </row>
    <row r="1687" spans="1:61" x14ac:dyDescent="0.35">
      <c r="A1687" s="1">
        <v>44449</v>
      </c>
      <c r="B1687" s="13">
        <v>148.97</v>
      </c>
      <c r="C1687" s="4">
        <v>140893235</v>
      </c>
      <c r="D1687" s="13">
        <v>295.70999999999998</v>
      </c>
      <c r="E1687" s="4">
        <v>19633363</v>
      </c>
      <c r="F1687" s="13">
        <v>224.78</v>
      </c>
      <c r="G1687" s="4">
        <v>24837574</v>
      </c>
      <c r="H1687" s="13">
        <v>498.15</v>
      </c>
      <c r="I1687" s="4">
        <v>1611029</v>
      </c>
      <c r="J1687" s="13">
        <v>89.68</v>
      </c>
      <c r="K1687" s="4">
        <v>10547389</v>
      </c>
      <c r="L1687" s="13">
        <v>257.2</v>
      </c>
      <c r="M1687" s="4">
        <v>5280883</v>
      </c>
      <c r="N1687" s="13">
        <v>105.2</v>
      </c>
      <c r="O1687" s="4">
        <v>32602293</v>
      </c>
      <c r="P1687" s="13">
        <v>658.94</v>
      </c>
      <c r="Q1687" s="4">
        <v>1204255</v>
      </c>
      <c r="R1687" s="13">
        <v>57.89</v>
      </c>
      <c r="S1687" s="4">
        <v>13622076</v>
      </c>
      <c r="T1687" s="13">
        <v>53.84</v>
      </c>
      <c r="U1687" s="4">
        <v>20324696</v>
      </c>
      <c r="V1687" s="13">
        <v>53.98</v>
      </c>
      <c r="W1687" s="4">
        <v>15123693</v>
      </c>
      <c r="X1687" s="13">
        <v>96.07</v>
      </c>
      <c r="Y1687" s="4">
        <v>11005955</v>
      </c>
      <c r="Z1687" s="13">
        <v>67.14</v>
      </c>
      <c r="AA1687" s="4">
        <v>2769145</v>
      </c>
      <c r="AB1687" s="13">
        <v>55.73</v>
      </c>
      <c r="AC1687" s="4">
        <v>5055193</v>
      </c>
      <c r="AD1687" s="13">
        <v>26.78</v>
      </c>
      <c r="AE1687" s="4">
        <v>7712270</v>
      </c>
      <c r="AF1687" s="13">
        <v>43.49</v>
      </c>
      <c r="AG1687" s="4">
        <v>898641</v>
      </c>
      <c r="AH1687" s="13">
        <v>24.98</v>
      </c>
      <c r="AI1687" s="4">
        <v>10690172</v>
      </c>
      <c r="AJ1687" s="13">
        <v>66.38</v>
      </c>
      <c r="AK1687" s="4">
        <v>2477451</v>
      </c>
      <c r="AL1687" s="13">
        <v>15.97</v>
      </c>
      <c r="AM1687" s="4">
        <v>9019834</v>
      </c>
      <c r="AN1687" s="13">
        <v>56.87</v>
      </c>
      <c r="AO1687" s="4">
        <v>4866452</v>
      </c>
      <c r="AP1687" s="13">
        <v>3469.15</v>
      </c>
      <c r="AQ1687" s="4">
        <v>2397269</v>
      </c>
      <c r="AR1687" s="13">
        <v>736.27</v>
      </c>
      <c r="AS1687" s="4">
        <v>15184170</v>
      </c>
      <c r="AT1687" s="13">
        <v>239.18</v>
      </c>
      <c r="AU1687" s="4">
        <v>2035199</v>
      </c>
      <c r="AV1687" s="13">
        <v>2304.8000000000002</v>
      </c>
      <c r="AW1687" s="4">
        <v>242163</v>
      </c>
      <c r="AX1687" s="13">
        <v>331.95</v>
      </c>
      <c r="AY1687" s="4">
        <v>3178640</v>
      </c>
      <c r="AZ1687" s="13">
        <v>204.33</v>
      </c>
      <c r="BA1687" s="4">
        <v>2505756</v>
      </c>
      <c r="BB1687" s="13">
        <v>72.56</v>
      </c>
      <c r="BC1687" s="4">
        <v>5393137</v>
      </c>
      <c r="BD1687" s="13">
        <v>119.34</v>
      </c>
      <c r="BE1687" s="4">
        <v>6517864</v>
      </c>
      <c r="BF1687" s="13">
        <v>135.63999999999999</v>
      </c>
      <c r="BG1687" s="4">
        <v>1574455</v>
      </c>
      <c r="BH1687" s="13">
        <v>163.59</v>
      </c>
      <c r="BI1687" s="4">
        <v>4252054</v>
      </c>
    </row>
    <row r="1688" spans="1:61" x14ac:dyDescent="0.35">
      <c r="A1688" s="1">
        <v>44452</v>
      </c>
      <c r="B1688" s="13">
        <v>149.55000000000001</v>
      </c>
      <c r="C1688" s="4">
        <v>102404329</v>
      </c>
      <c r="D1688" s="13">
        <v>296.99</v>
      </c>
      <c r="E1688" s="4">
        <v>23652949</v>
      </c>
      <c r="F1688" s="13">
        <v>221.52</v>
      </c>
      <c r="G1688" s="4">
        <v>29749990</v>
      </c>
      <c r="H1688" s="13">
        <v>498.96</v>
      </c>
      <c r="I1688" s="4">
        <v>1492982</v>
      </c>
      <c r="J1688" s="13">
        <v>88.89</v>
      </c>
      <c r="K1688" s="4">
        <v>18883408</v>
      </c>
      <c r="L1688" s="13">
        <v>254.11</v>
      </c>
      <c r="M1688" s="4">
        <v>5258184</v>
      </c>
      <c r="N1688" s="13">
        <v>104.8</v>
      </c>
      <c r="O1688" s="4">
        <v>37767787</v>
      </c>
      <c r="P1688" s="13">
        <v>645.15</v>
      </c>
      <c r="Q1688" s="4">
        <v>2242491</v>
      </c>
      <c r="R1688" s="13">
        <v>58.1</v>
      </c>
      <c r="S1688" s="4">
        <v>13553242</v>
      </c>
      <c r="T1688" s="13">
        <v>54.99</v>
      </c>
      <c r="U1688" s="4">
        <v>22639242</v>
      </c>
      <c r="V1688" s="13">
        <v>55.37</v>
      </c>
      <c r="W1688" s="4">
        <v>22052269</v>
      </c>
      <c r="X1688" s="13">
        <v>97.97</v>
      </c>
      <c r="Y1688" s="4">
        <v>11500862</v>
      </c>
      <c r="Z1688" s="13">
        <v>70.09</v>
      </c>
      <c r="AA1688" s="4">
        <v>5099682</v>
      </c>
      <c r="AB1688" s="13">
        <v>57.59</v>
      </c>
      <c r="AC1688" s="4">
        <v>8456504</v>
      </c>
      <c r="AD1688" s="13">
        <v>28.11</v>
      </c>
      <c r="AE1688" s="4">
        <v>9877861</v>
      </c>
      <c r="AF1688" s="13">
        <v>44.74</v>
      </c>
      <c r="AG1688" s="4">
        <v>955994</v>
      </c>
      <c r="AH1688" s="13">
        <v>26.65</v>
      </c>
      <c r="AI1688" s="4">
        <v>22818817</v>
      </c>
      <c r="AJ1688" s="13">
        <v>67.260000000000005</v>
      </c>
      <c r="AK1688" s="4">
        <v>3545053</v>
      </c>
      <c r="AL1688" s="13">
        <v>16.14</v>
      </c>
      <c r="AM1688" s="4">
        <v>14852337</v>
      </c>
      <c r="AN1688" s="13">
        <v>58.61</v>
      </c>
      <c r="AO1688" s="4">
        <v>5885415</v>
      </c>
      <c r="AP1688" s="13">
        <v>3457.17</v>
      </c>
      <c r="AQ1688" s="4">
        <v>2569022</v>
      </c>
      <c r="AR1688" s="13">
        <v>743</v>
      </c>
      <c r="AS1688" s="4">
        <v>22952482</v>
      </c>
      <c r="AT1688" s="13">
        <v>241.21</v>
      </c>
      <c r="AU1688" s="4">
        <v>2294796</v>
      </c>
      <c r="AV1688" s="13">
        <v>2322.12</v>
      </c>
      <c r="AW1688" s="4">
        <v>232357</v>
      </c>
      <c r="AX1688" s="13">
        <v>335.45</v>
      </c>
      <c r="AY1688" s="4">
        <v>3908660</v>
      </c>
      <c r="AZ1688" s="13">
        <v>206.05</v>
      </c>
      <c r="BA1688" s="4">
        <v>3159040</v>
      </c>
      <c r="BB1688" s="13">
        <v>72.67</v>
      </c>
      <c r="BC1688" s="4">
        <v>5768636</v>
      </c>
      <c r="BD1688" s="13">
        <v>119.18</v>
      </c>
      <c r="BE1688" s="4">
        <v>4381067</v>
      </c>
      <c r="BF1688" s="13">
        <v>139.97999999999999</v>
      </c>
      <c r="BG1688" s="4">
        <v>1923643</v>
      </c>
      <c r="BH1688" s="13">
        <v>159.52000000000001</v>
      </c>
      <c r="BI1688" s="4">
        <v>8814461</v>
      </c>
    </row>
    <row r="1689" spans="1:61" x14ac:dyDescent="0.35">
      <c r="A1689" s="1">
        <v>44453</v>
      </c>
      <c r="B1689" s="13">
        <v>148.12</v>
      </c>
      <c r="C1689" s="4">
        <v>109296295</v>
      </c>
      <c r="D1689" s="13">
        <v>299.79000000000002</v>
      </c>
      <c r="E1689" s="4">
        <v>21853433</v>
      </c>
      <c r="F1689" s="13">
        <v>222.42</v>
      </c>
      <c r="G1689" s="4">
        <v>19975460</v>
      </c>
      <c r="H1689" s="13">
        <v>501.87</v>
      </c>
      <c r="I1689" s="4">
        <v>1413410</v>
      </c>
      <c r="J1689" s="13">
        <v>86.39</v>
      </c>
      <c r="K1689" s="4">
        <v>22714211</v>
      </c>
      <c r="L1689" s="13">
        <v>254.37</v>
      </c>
      <c r="M1689" s="4">
        <v>4097542</v>
      </c>
      <c r="N1689" s="13">
        <v>105.73</v>
      </c>
      <c r="O1689" s="4">
        <v>40629527</v>
      </c>
      <c r="P1689" s="13">
        <v>645.01</v>
      </c>
      <c r="Q1689" s="4">
        <v>2150162</v>
      </c>
      <c r="R1689" s="13">
        <v>57.87</v>
      </c>
      <c r="S1689" s="4">
        <v>12810336</v>
      </c>
      <c r="T1689" s="13">
        <v>54.52</v>
      </c>
      <c r="U1689" s="4">
        <v>22072717</v>
      </c>
      <c r="V1689" s="13">
        <v>54.58</v>
      </c>
      <c r="W1689" s="4">
        <v>19940299</v>
      </c>
      <c r="X1689" s="13">
        <v>96.2</v>
      </c>
      <c r="Y1689" s="4">
        <v>15294109</v>
      </c>
      <c r="Z1689" s="13">
        <v>69.52</v>
      </c>
      <c r="AA1689" s="4">
        <v>4747912</v>
      </c>
      <c r="AB1689" s="13">
        <v>56.94</v>
      </c>
      <c r="AC1689" s="4">
        <v>7880750</v>
      </c>
      <c r="AD1689" s="13">
        <v>27.67</v>
      </c>
      <c r="AE1689" s="4">
        <v>7106239</v>
      </c>
      <c r="AF1689" s="13">
        <v>44.2</v>
      </c>
      <c r="AG1689" s="4">
        <v>896176</v>
      </c>
      <c r="AH1689" s="13">
        <v>26.28</v>
      </c>
      <c r="AI1689" s="4">
        <v>16350342</v>
      </c>
      <c r="AJ1689" s="13">
        <v>65.239999999999995</v>
      </c>
      <c r="AK1689" s="4">
        <v>3572503</v>
      </c>
      <c r="AL1689" s="13">
        <v>16.010000000000002</v>
      </c>
      <c r="AM1689" s="4">
        <v>11516462</v>
      </c>
      <c r="AN1689" s="13">
        <v>57.56</v>
      </c>
      <c r="AO1689" s="4">
        <v>5609150</v>
      </c>
      <c r="AP1689" s="13">
        <v>3450</v>
      </c>
      <c r="AQ1689" s="4">
        <v>1936897</v>
      </c>
      <c r="AR1689" s="13">
        <v>744.49</v>
      </c>
      <c r="AS1689" s="4">
        <v>18524881</v>
      </c>
      <c r="AT1689" s="13">
        <v>241.13</v>
      </c>
      <c r="AU1689" s="4">
        <v>2013793</v>
      </c>
      <c r="AV1689" s="13">
        <v>2328.66</v>
      </c>
      <c r="AW1689" s="4">
        <v>172025</v>
      </c>
      <c r="AX1689" s="13">
        <v>333.12</v>
      </c>
      <c r="AY1689" s="4">
        <v>2857182</v>
      </c>
      <c r="AZ1689" s="13">
        <v>204.17</v>
      </c>
      <c r="BA1689" s="4">
        <v>2488582</v>
      </c>
      <c r="BB1689" s="13">
        <v>71.39</v>
      </c>
      <c r="BC1689" s="4">
        <v>6576807</v>
      </c>
      <c r="BD1689" s="13">
        <v>118.86</v>
      </c>
      <c r="BE1689" s="4">
        <v>4722752</v>
      </c>
      <c r="BF1689" s="13">
        <v>142.34</v>
      </c>
      <c r="BG1689" s="4">
        <v>2159366</v>
      </c>
      <c r="BH1689" s="13">
        <v>158.76</v>
      </c>
      <c r="BI1689" s="4">
        <v>5323906</v>
      </c>
    </row>
    <row r="1690" spans="1:61" x14ac:dyDescent="0.35">
      <c r="A1690" s="1">
        <v>44454</v>
      </c>
      <c r="B1690" s="13">
        <v>149.03</v>
      </c>
      <c r="C1690" s="4">
        <v>83281315</v>
      </c>
      <c r="D1690" s="13">
        <v>304.82</v>
      </c>
      <c r="E1690" s="4">
        <v>28356304</v>
      </c>
      <c r="F1690" s="13">
        <v>223.41</v>
      </c>
      <c r="G1690" s="4">
        <v>16653801</v>
      </c>
      <c r="H1690" s="13">
        <v>509.74</v>
      </c>
      <c r="I1690" s="4">
        <v>2334578</v>
      </c>
      <c r="J1690" s="13">
        <v>87.73</v>
      </c>
      <c r="K1690" s="4">
        <v>14951102</v>
      </c>
      <c r="L1690" s="13">
        <v>256.16000000000003</v>
      </c>
      <c r="M1690" s="4">
        <v>4764574</v>
      </c>
      <c r="N1690" s="13">
        <v>105.6</v>
      </c>
      <c r="O1690" s="4">
        <v>37998941</v>
      </c>
      <c r="P1690" s="13">
        <v>661.08</v>
      </c>
      <c r="Q1690" s="4">
        <v>2009337</v>
      </c>
      <c r="R1690" s="13">
        <v>57.56</v>
      </c>
      <c r="S1690" s="4">
        <v>37524578</v>
      </c>
      <c r="T1690" s="13">
        <v>55.12</v>
      </c>
      <c r="U1690" s="4">
        <v>18796181</v>
      </c>
      <c r="V1690" s="13">
        <v>56.42</v>
      </c>
      <c r="W1690" s="4">
        <v>23240876</v>
      </c>
      <c r="X1690" s="13">
        <v>98.24</v>
      </c>
      <c r="Y1690" s="4">
        <v>11623447</v>
      </c>
      <c r="Z1690" s="13">
        <v>75.31</v>
      </c>
      <c r="AA1690" s="4">
        <v>8412451</v>
      </c>
      <c r="AB1690" s="13">
        <v>59.32</v>
      </c>
      <c r="AC1690" s="4">
        <v>10765989</v>
      </c>
      <c r="AD1690" s="13">
        <v>29.24</v>
      </c>
      <c r="AE1690" s="4">
        <v>11912207</v>
      </c>
      <c r="AF1690" s="13">
        <v>46.71</v>
      </c>
      <c r="AG1690" s="4">
        <v>1250124</v>
      </c>
      <c r="AH1690" s="13">
        <v>27.88</v>
      </c>
      <c r="AI1690" s="4">
        <v>25212410</v>
      </c>
      <c r="AJ1690" s="13">
        <v>66.03</v>
      </c>
      <c r="AK1690" s="4">
        <v>4584466</v>
      </c>
      <c r="AL1690" s="13">
        <v>16.38</v>
      </c>
      <c r="AM1690" s="4">
        <v>24201165</v>
      </c>
      <c r="AN1690" s="13">
        <v>59.57</v>
      </c>
      <c r="AO1690" s="4">
        <v>6875217</v>
      </c>
      <c r="AP1690" s="13">
        <v>3475.79</v>
      </c>
      <c r="AQ1690" s="4">
        <v>2957537</v>
      </c>
      <c r="AR1690" s="13">
        <v>755.83</v>
      </c>
      <c r="AS1690" s="4">
        <v>15357685</v>
      </c>
      <c r="AT1690" s="13">
        <v>240.98</v>
      </c>
      <c r="AU1690" s="4">
        <v>2507196</v>
      </c>
      <c r="AV1690" s="13">
        <v>2375.9699999999998</v>
      </c>
      <c r="AW1690" s="4">
        <v>249051</v>
      </c>
      <c r="AX1690" s="13">
        <v>333.37</v>
      </c>
      <c r="AY1690" s="4">
        <v>2875484</v>
      </c>
      <c r="AZ1690" s="13">
        <v>205.61</v>
      </c>
      <c r="BA1690" s="4">
        <v>2956611</v>
      </c>
      <c r="BB1690" s="13">
        <v>73.989999999999995</v>
      </c>
      <c r="BC1690" s="4">
        <v>10771096</v>
      </c>
      <c r="BD1690" s="13">
        <v>114.64</v>
      </c>
      <c r="BE1690" s="4">
        <v>11556160</v>
      </c>
      <c r="BF1690" s="13">
        <v>144.68</v>
      </c>
      <c r="BG1690" s="4">
        <v>3068248</v>
      </c>
      <c r="BH1690" s="13">
        <v>157.91</v>
      </c>
      <c r="BI1690" s="4">
        <v>6827120</v>
      </c>
    </row>
    <row r="1691" spans="1:61" x14ac:dyDescent="0.35">
      <c r="A1691" s="1">
        <v>44455</v>
      </c>
      <c r="B1691" s="13">
        <v>148.79</v>
      </c>
      <c r="C1691" s="4">
        <v>68034149</v>
      </c>
      <c r="D1691" s="13">
        <v>305.22000000000003</v>
      </c>
      <c r="E1691" s="4">
        <v>19550815</v>
      </c>
      <c r="F1691" s="13">
        <v>222.42</v>
      </c>
      <c r="G1691" s="4">
        <v>15603344</v>
      </c>
      <c r="H1691" s="13">
        <v>507.35</v>
      </c>
      <c r="I1691" s="4">
        <v>1756917</v>
      </c>
      <c r="J1691" s="13">
        <v>87.25</v>
      </c>
      <c r="K1691" s="4">
        <v>12410530</v>
      </c>
      <c r="L1691" s="13">
        <v>260.36</v>
      </c>
      <c r="M1691" s="4">
        <v>5122575</v>
      </c>
      <c r="N1691" s="13">
        <v>106.22</v>
      </c>
      <c r="O1691" s="4">
        <v>38150269</v>
      </c>
      <c r="P1691" s="13">
        <v>665.11</v>
      </c>
      <c r="Q1691" s="4">
        <v>2046113</v>
      </c>
      <c r="R1691" s="13">
        <v>57.33</v>
      </c>
      <c r="S1691" s="4">
        <v>24029589</v>
      </c>
      <c r="T1691" s="13">
        <v>54.83</v>
      </c>
      <c r="U1691" s="4">
        <v>19863089</v>
      </c>
      <c r="V1691" s="13">
        <v>55.82</v>
      </c>
      <c r="W1691" s="4">
        <v>17907200</v>
      </c>
      <c r="X1691" s="13">
        <v>97.32</v>
      </c>
      <c r="Y1691" s="4">
        <v>10617017</v>
      </c>
      <c r="Z1691" s="13">
        <v>73.97</v>
      </c>
      <c r="AA1691" s="4">
        <v>4327059</v>
      </c>
      <c r="AB1691" s="13">
        <v>59.23</v>
      </c>
      <c r="AC1691" s="4">
        <v>8773081</v>
      </c>
      <c r="AD1691" s="13">
        <v>28.86</v>
      </c>
      <c r="AE1691" s="4">
        <v>8079179</v>
      </c>
      <c r="AF1691" s="13">
        <v>46.22</v>
      </c>
      <c r="AG1691" s="4">
        <v>1226580</v>
      </c>
      <c r="AH1691" s="13">
        <v>27.33</v>
      </c>
      <c r="AI1691" s="4">
        <v>13235170</v>
      </c>
      <c r="AJ1691" s="13">
        <v>65.760000000000005</v>
      </c>
      <c r="AK1691" s="4">
        <v>2426996</v>
      </c>
      <c r="AL1691" s="13">
        <v>16.16</v>
      </c>
      <c r="AM1691" s="4">
        <v>12935065</v>
      </c>
      <c r="AN1691" s="13">
        <v>59.1</v>
      </c>
      <c r="AO1691" s="4">
        <v>4135818</v>
      </c>
      <c r="AP1691" s="13">
        <v>3488.24</v>
      </c>
      <c r="AQ1691" s="4">
        <v>2583598</v>
      </c>
      <c r="AR1691" s="13">
        <v>756.99</v>
      </c>
      <c r="AS1691" s="4">
        <v>13923393</v>
      </c>
      <c r="AT1691" s="13">
        <v>243.21</v>
      </c>
      <c r="AU1691" s="4">
        <v>3410681</v>
      </c>
      <c r="AV1691" s="13">
        <v>2345</v>
      </c>
      <c r="AW1691" s="4">
        <v>243002</v>
      </c>
      <c r="AX1691" s="13">
        <v>336.39</v>
      </c>
      <c r="AY1691" s="4">
        <v>3043946</v>
      </c>
      <c r="AZ1691" s="13">
        <v>208.48</v>
      </c>
      <c r="BA1691" s="4">
        <v>3365599</v>
      </c>
      <c r="BB1691" s="13">
        <v>74.7</v>
      </c>
      <c r="BC1691" s="4">
        <v>6630312</v>
      </c>
      <c r="BD1691" s="13">
        <v>114.67</v>
      </c>
      <c r="BE1691" s="4">
        <v>7996996</v>
      </c>
      <c r="BF1691" s="13">
        <v>144.80000000000001</v>
      </c>
      <c r="BG1691" s="4">
        <v>1966801</v>
      </c>
      <c r="BH1691" s="13">
        <v>157.6</v>
      </c>
      <c r="BI1691" s="4">
        <v>5085953</v>
      </c>
    </row>
    <row r="1692" spans="1:61" x14ac:dyDescent="0.35">
      <c r="A1692" s="1">
        <v>44456</v>
      </c>
      <c r="B1692" s="13">
        <v>146.06</v>
      </c>
      <c r="C1692" s="4">
        <v>129868824</v>
      </c>
      <c r="D1692" s="13">
        <v>299.87</v>
      </c>
      <c r="E1692" s="4">
        <v>41372457</v>
      </c>
      <c r="F1692" s="13">
        <v>219</v>
      </c>
      <c r="G1692" s="4">
        <v>29450284</v>
      </c>
      <c r="H1692" s="13">
        <v>506</v>
      </c>
      <c r="I1692" s="4">
        <v>3446968</v>
      </c>
      <c r="J1692" s="13">
        <v>86.39</v>
      </c>
      <c r="K1692" s="4">
        <v>58069781</v>
      </c>
      <c r="L1692" s="13">
        <v>260.52999999999997</v>
      </c>
      <c r="M1692" s="4">
        <v>7053537</v>
      </c>
      <c r="N1692" s="13">
        <v>103.88</v>
      </c>
      <c r="O1692" s="4">
        <v>44528337</v>
      </c>
      <c r="P1692" s="13">
        <v>654.48</v>
      </c>
      <c r="Q1692" s="4">
        <v>3553211</v>
      </c>
      <c r="R1692" s="13">
        <v>56.85</v>
      </c>
      <c r="S1692" s="4">
        <v>40262681</v>
      </c>
      <c r="T1692" s="13">
        <v>54.26</v>
      </c>
      <c r="U1692" s="4">
        <v>35359233</v>
      </c>
      <c r="V1692" s="13">
        <v>55.16</v>
      </c>
      <c r="W1692" s="4">
        <v>30034434</v>
      </c>
      <c r="X1692" s="13">
        <v>96.76</v>
      </c>
      <c r="Y1692" s="4">
        <v>16008919</v>
      </c>
      <c r="Z1692" s="13">
        <v>74.25</v>
      </c>
      <c r="AA1692" s="4">
        <v>6397301</v>
      </c>
      <c r="AB1692" s="13">
        <v>58.92</v>
      </c>
      <c r="AC1692" s="4">
        <v>13741563</v>
      </c>
      <c r="AD1692" s="13">
        <v>28.31</v>
      </c>
      <c r="AE1692" s="4">
        <v>17377479</v>
      </c>
      <c r="AF1692" s="13">
        <v>45.04</v>
      </c>
      <c r="AG1692" s="4">
        <v>3298153</v>
      </c>
      <c r="AH1692" s="13">
        <v>26.94</v>
      </c>
      <c r="AI1692" s="4">
        <v>25235993</v>
      </c>
      <c r="AJ1692" s="13">
        <v>66.02</v>
      </c>
      <c r="AK1692" s="4">
        <v>6201971</v>
      </c>
      <c r="AL1692" s="13">
        <v>15.96</v>
      </c>
      <c r="AM1692" s="4">
        <v>28651051</v>
      </c>
      <c r="AN1692" s="13">
        <v>58.86</v>
      </c>
      <c r="AO1692" s="4">
        <v>7621077</v>
      </c>
      <c r="AP1692" s="13">
        <v>3462.52</v>
      </c>
      <c r="AQ1692" s="4">
        <v>4616556</v>
      </c>
      <c r="AR1692" s="13">
        <v>759.49</v>
      </c>
      <c r="AS1692" s="4">
        <v>28204176</v>
      </c>
      <c r="AT1692" s="13">
        <v>242.49</v>
      </c>
      <c r="AU1692" s="4">
        <v>4756852</v>
      </c>
      <c r="AV1692" s="13">
        <v>2325.37</v>
      </c>
      <c r="AW1692" s="4">
        <v>369246</v>
      </c>
      <c r="AX1692" s="13">
        <v>335.67</v>
      </c>
      <c r="AY1692" s="4">
        <v>7103090</v>
      </c>
      <c r="AZ1692" s="13">
        <v>209.03</v>
      </c>
      <c r="BA1692" s="4">
        <v>5835397</v>
      </c>
      <c r="BB1692" s="13">
        <v>74.11</v>
      </c>
      <c r="BC1692" s="4">
        <v>8874889</v>
      </c>
      <c r="BD1692" s="13">
        <v>113.41</v>
      </c>
      <c r="BE1692" s="4">
        <v>9261033</v>
      </c>
      <c r="BF1692" s="13">
        <v>143.9</v>
      </c>
      <c r="BG1692" s="4">
        <v>2650198</v>
      </c>
      <c r="BH1692" s="13">
        <v>156.41999999999999</v>
      </c>
      <c r="BI1692" s="4">
        <v>7947833</v>
      </c>
    </row>
    <row r="1693" spans="1:61" x14ac:dyDescent="0.35">
      <c r="A1693" s="1">
        <v>44459</v>
      </c>
      <c r="B1693" s="13">
        <v>142.94</v>
      </c>
      <c r="C1693" s="4">
        <v>123478863</v>
      </c>
      <c r="D1693" s="13">
        <v>294.3</v>
      </c>
      <c r="E1693" s="4">
        <v>38278661</v>
      </c>
      <c r="F1693" s="13">
        <v>211.13</v>
      </c>
      <c r="G1693" s="4">
        <v>34944045</v>
      </c>
      <c r="H1693" s="13">
        <v>494.82</v>
      </c>
      <c r="I1693" s="4">
        <v>3010547</v>
      </c>
      <c r="J1693" s="13">
        <v>86.17</v>
      </c>
      <c r="K1693" s="4">
        <v>13897724</v>
      </c>
      <c r="L1693" s="13">
        <v>258.22000000000003</v>
      </c>
      <c r="M1693" s="4">
        <v>5985544</v>
      </c>
      <c r="N1693" s="13">
        <v>101.55</v>
      </c>
      <c r="O1693" s="4">
        <v>45228411</v>
      </c>
      <c r="P1693" s="13">
        <v>641.29</v>
      </c>
      <c r="Q1693" s="4">
        <v>2637412</v>
      </c>
      <c r="R1693" s="13">
        <v>55.89</v>
      </c>
      <c r="S1693" s="4">
        <v>21896975</v>
      </c>
      <c r="T1693" s="13">
        <v>52.98</v>
      </c>
      <c r="U1693" s="4">
        <v>35051904</v>
      </c>
      <c r="V1693" s="13">
        <v>53.69</v>
      </c>
      <c r="W1693" s="4">
        <v>27555060</v>
      </c>
      <c r="X1693" s="13">
        <v>94.78</v>
      </c>
      <c r="Y1693" s="4">
        <v>15796135</v>
      </c>
      <c r="Z1693" s="13">
        <v>71.53</v>
      </c>
      <c r="AA1693" s="4">
        <v>5227821</v>
      </c>
      <c r="AB1693" s="13">
        <v>57.07</v>
      </c>
      <c r="AC1693" s="4">
        <v>10001843</v>
      </c>
      <c r="AD1693" s="13">
        <v>27.25</v>
      </c>
      <c r="AE1693" s="4">
        <v>10708249</v>
      </c>
      <c r="AF1693" s="13">
        <v>44.12</v>
      </c>
      <c r="AG1693" s="4">
        <v>1470962</v>
      </c>
      <c r="AH1693" s="13">
        <v>25.48</v>
      </c>
      <c r="AI1693" s="4">
        <v>20469985</v>
      </c>
      <c r="AJ1693" s="13">
        <v>64.27</v>
      </c>
      <c r="AK1693" s="4">
        <v>2989687</v>
      </c>
      <c r="AL1693" s="13">
        <v>15.68</v>
      </c>
      <c r="AM1693" s="4">
        <v>16208389</v>
      </c>
      <c r="AN1693" s="13">
        <v>57.13</v>
      </c>
      <c r="AO1693" s="4">
        <v>6919995</v>
      </c>
      <c r="AP1693" s="13">
        <v>3355.73</v>
      </c>
      <c r="AQ1693" s="4">
        <v>4669130</v>
      </c>
      <c r="AR1693" s="13">
        <v>730.17</v>
      </c>
      <c r="AS1693" s="4">
        <v>24757652</v>
      </c>
      <c r="AT1693" s="13">
        <v>239.09</v>
      </c>
      <c r="AU1693" s="4">
        <v>4549932</v>
      </c>
      <c r="AV1693" s="13">
        <v>2340.7399999999998</v>
      </c>
      <c r="AW1693" s="4">
        <v>311852</v>
      </c>
      <c r="AX1693" s="13">
        <v>331.21</v>
      </c>
      <c r="AY1693" s="4">
        <v>4036622</v>
      </c>
      <c r="AZ1693" s="13">
        <v>205.27</v>
      </c>
      <c r="BA1693" s="4">
        <v>3640389</v>
      </c>
      <c r="BB1693" s="13">
        <v>72.87</v>
      </c>
      <c r="BC1693" s="4">
        <v>9841486</v>
      </c>
      <c r="BD1693" s="13">
        <v>111.82</v>
      </c>
      <c r="BE1693" s="4">
        <v>7795222</v>
      </c>
      <c r="BF1693" s="13">
        <v>142.82</v>
      </c>
      <c r="BG1693" s="4">
        <v>2375420</v>
      </c>
      <c r="BH1693" s="13">
        <v>154.25</v>
      </c>
      <c r="BI1693" s="4">
        <v>7041151</v>
      </c>
    </row>
    <row r="1694" spans="1:61" x14ac:dyDescent="0.35">
      <c r="A1694" s="1">
        <v>44460</v>
      </c>
      <c r="B1694" s="13">
        <v>143.43</v>
      </c>
      <c r="C1694" s="4">
        <v>75833962</v>
      </c>
      <c r="D1694" s="13">
        <v>294.8</v>
      </c>
      <c r="E1694" s="4">
        <v>22364103</v>
      </c>
      <c r="F1694" s="13">
        <v>212.46</v>
      </c>
      <c r="G1694" s="4">
        <v>20468810</v>
      </c>
      <c r="H1694" s="13">
        <v>490.99</v>
      </c>
      <c r="I1694" s="4">
        <v>1693622</v>
      </c>
      <c r="J1694" s="13">
        <v>86.92</v>
      </c>
      <c r="K1694" s="4">
        <v>11124697</v>
      </c>
      <c r="L1694" s="13">
        <v>257.97000000000003</v>
      </c>
      <c r="M1694" s="4">
        <v>6040565</v>
      </c>
      <c r="N1694" s="13">
        <v>102.82</v>
      </c>
      <c r="O1694" s="4">
        <v>35481501</v>
      </c>
      <c r="P1694" s="13">
        <v>645.89</v>
      </c>
      <c r="Q1694" s="4">
        <v>2449253</v>
      </c>
      <c r="R1694" s="13">
        <v>55.26</v>
      </c>
      <c r="S1694" s="4">
        <v>18700634</v>
      </c>
      <c r="T1694" s="13">
        <v>52.87</v>
      </c>
      <c r="U1694" s="4">
        <v>17968925</v>
      </c>
      <c r="V1694" s="13">
        <v>53.64</v>
      </c>
      <c r="W1694" s="4">
        <v>19696793</v>
      </c>
      <c r="X1694" s="13">
        <v>94.85</v>
      </c>
      <c r="Y1694" s="4">
        <v>10958440</v>
      </c>
      <c r="Z1694" s="13">
        <v>72.209999999999994</v>
      </c>
      <c r="AA1694" s="4">
        <v>3870986</v>
      </c>
      <c r="AB1694" s="13">
        <v>59.33</v>
      </c>
      <c r="AC1694" s="4">
        <v>13923146</v>
      </c>
      <c r="AD1694" s="13">
        <v>26.93</v>
      </c>
      <c r="AE1694" s="4">
        <v>10499122</v>
      </c>
      <c r="AF1694" s="13">
        <v>44.74</v>
      </c>
      <c r="AG1694" s="4">
        <v>1263237</v>
      </c>
      <c r="AH1694" s="13">
        <v>25.43</v>
      </c>
      <c r="AI1694" s="4">
        <v>12866206</v>
      </c>
      <c r="AJ1694" s="13">
        <v>64.34</v>
      </c>
      <c r="AK1694" s="4">
        <v>2170007</v>
      </c>
      <c r="AL1694" s="13">
        <v>15.78</v>
      </c>
      <c r="AM1694" s="4">
        <v>12209755</v>
      </c>
      <c r="AN1694" s="13">
        <v>57.84</v>
      </c>
      <c r="AO1694" s="4">
        <v>4525227</v>
      </c>
      <c r="AP1694" s="13">
        <v>3343.63</v>
      </c>
      <c r="AQ1694" s="4">
        <v>2780878</v>
      </c>
      <c r="AR1694" s="13">
        <v>739.38</v>
      </c>
      <c r="AS1694" s="4">
        <v>16330723</v>
      </c>
      <c r="AT1694" s="13">
        <v>240.5</v>
      </c>
      <c r="AU1694" s="4">
        <v>2008293</v>
      </c>
      <c r="AV1694" s="13">
        <v>2325.62</v>
      </c>
      <c r="AW1694" s="4">
        <v>211122</v>
      </c>
      <c r="AX1694" s="13">
        <v>334.22</v>
      </c>
      <c r="AY1694" s="4">
        <v>3171072</v>
      </c>
      <c r="AZ1694" s="13">
        <v>206.27</v>
      </c>
      <c r="BA1694" s="4">
        <v>2681274</v>
      </c>
      <c r="BB1694" s="13">
        <v>72.12</v>
      </c>
      <c r="BC1694" s="4">
        <v>5375285</v>
      </c>
      <c r="BD1694" s="13">
        <v>112.22</v>
      </c>
      <c r="BE1694" s="4">
        <v>5468438</v>
      </c>
      <c r="BF1694" s="13">
        <v>142.01</v>
      </c>
      <c r="BG1694" s="4">
        <v>1707350</v>
      </c>
      <c r="BH1694" s="13">
        <v>155.02000000000001</v>
      </c>
      <c r="BI1694" s="4">
        <v>5857946</v>
      </c>
    </row>
    <row r="1695" spans="1:61" x14ac:dyDescent="0.35">
      <c r="A1695" s="1">
        <v>44461</v>
      </c>
      <c r="B1695" s="13">
        <v>145.85</v>
      </c>
      <c r="C1695" s="4">
        <v>76404341</v>
      </c>
      <c r="D1695" s="13">
        <v>298.58</v>
      </c>
      <c r="E1695" s="4">
        <v>26626342</v>
      </c>
      <c r="F1695" s="13">
        <v>219.41</v>
      </c>
      <c r="G1695" s="4">
        <v>26872556</v>
      </c>
      <c r="H1695" s="13">
        <v>500.59</v>
      </c>
      <c r="I1695" s="4">
        <v>2061043</v>
      </c>
      <c r="J1695" s="13">
        <v>88.44</v>
      </c>
      <c r="K1695" s="4">
        <v>9908007</v>
      </c>
      <c r="L1695" s="13">
        <v>259.17</v>
      </c>
      <c r="M1695" s="4">
        <v>4355561</v>
      </c>
      <c r="N1695" s="13">
        <v>104.38</v>
      </c>
      <c r="O1695" s="4">
        <v>34126280</v>
      </c>
      <c r="P1695" s="13">
        <v>626.08000000000004</v>
      </c>
      <c r="Q1695" s="4">
        <v>5689624</v>
      </c>
      <c r="R1695" s="13">
        <v>55.52</v>
      </c>
      <c r="S1695" s="4">
        <v>17940644</v>
      </c>
      <c r="T1695" s="13">
        <v>53.5</v>
      </c>
      <c r="U1695" s="4">
        <v>18594117</v>
      </c>
      <c r="V1695" s="13">
        <v>55.21</v>
      </c>
      <c r="W1695" s="4">
        <v>25690630</v>
      </c>
      <c r="X1695" s="13">
        <v>97.64</v>
      </c>
      <c r="Y1695" s="4">
        <v>13292796</v>
      </c>
      <c r="Z1695" s="13">
        <v>74.599999999999994</v>
      </c>
      <c r="AA1695" s="4">
        <v>4775400</v>
      </c>
      <c r="AB1695" s="13">
        <v>62.26</v>
      </c>
      <c r="AC1695" s="4">
        <v>15753042</v>
      </c>
      <c r="AD1695" s="13">
        <v>27.15</v>
      </c>
      <c r="AE1695" s="4">
        <v>10547554</v>
      </c>
      <c r="AF1695" s="13">
        <v>46.02</v>
      </c>
      <c r="AG1695" s="4">
        <v>1053097</v>
      </c>
      <c r="AH1695" s="13">
        <v>26.75</v>
      </c>
      <c r="AI1695" s="4">
        <v>21793420</v>
      </c>
      <c r="AJ1695" s="13">
        <v>67.010000000000005</v>
      </c>
      <c r="AK1695" s="4">
        <v>4003699</v>
      </c>
      <c r="AL1695" s="13">
        <v>16.13</v>
      </c>
      <c r="AM1695" s="4">
        <v>13006311</v>
      </c>
      <c r="AN1695" s="13">
        <v>59.91</v>
      </c>
      <c r="AO1695" s="4">
        <v>7604315</v>
      </c>
      <c r="AP1695" s="13">
        <v>3380.05</v>
      </c>
      <c r="AQ1695" s="4">
        <v>2411403</v>
      </c>
      <c r="AR1695" s="13">
        <v>751.94</v>
      </c>
      <c r="AS1695" s="4">
        <v>15126272</v>
      </c>
      <c r="AT1695" s="13">
        <v>243.13</v>
      </c>
      <c r="AU1695" s="4">
        <v>3361958</v>
      </c>
      <c r="AV1695" s="13">
        <v>2406.11</v>
      </c>
      <c r="AW1695" s="4">
        <v>417173</v>
      </c>
      <c r="AX1695" s="13">
        <v>335.93</v>
      </c>
      <c r="AY1695" s="4">
        <v>2873107</v>
      </c>
      <c r="AZ1695" s="13">
        <v>208.89</v>
      </c>
      <c r="BA1695" s="4">
        <v>3169203</v>
      </c>
      <c r="BB1695" s="13">
        <v>73.209999999999994</v>
      </c>
      <c r="BC1695" s="4">
        <v>4028670</v>
      </c>
      <c r="BD1695" s="13">
        <v>113.07</v>
      </c>
      <c r="BE1695" s="4">
        <v>4578157</v>
      </c>
      <c r="BF1695" s="13">
        <v>144.4</v>
      </c>
      <c r="BG1695" s="4">
        <v>1543099</v>
      </c>
      <c r="BH1695" s="13">
        <v>157.44</v>
      </c>
      <c r="BI1695" s="4">
        <v>6844752</v>
      </c>
    </row>
    <row r="1696" spans="1:61" x14ac:dyDescent="0.35">
      <c r="A1696" s="1">
        <v>44462</v>
      </c>
      <c r="B1696" s="13">
        <v>146.83000000000001</v>
      </c>
      <c r="C1696" s="4">
        <v>64838170</v>
      </c>
      <c r="D1696" s="13">
        <v>299.56</v>
      </c>
      <c r="E1696" s="4">
        <v>18604601</v>
      </c>
      <c r="F1696" s="13">
        <v>224.82</v>
      </c>
      <c r="G1696" s="4">
        <v>24855491</v>
      </c>
      <c r="H1696" s="13">
        <v>504.3</v>
      </c>
      <c r="I1696" s="4">
        <v>1837027</v>
      </c>
      <c r="J1696" s="13">
        <v>89.42</v>
      </c>
      <c r="K1696" s="4">
        <v>9720231</v>
      </c>
      <c r="L1696" s="13">
        <v>277.86</v>
      </c>
      <c r="M1696" s="4">
        <v>15617209</v>
      </c>
      <c r="N1696" s="13">
        <v>106.15</v>
      </c>
      <c r="O1696" s="4">
        <v>32816657</v>
      </c>
      <c r="P1696" s="13">
        <v>630.84</v>
      </c>
      <c r="Q1696" s="4">
        <v>2985547</v>
      </c>
      <c r="R1696" s="13">
        <v>56.69</v>
      </c>
      <c r="S1696" s="4">
        <v>16262484</v>
      </c>
      <c r="T1696" s="13">
        <v>54.03</v>
      </c>
      <c r="U1696" s="4">
        <v>16474334</v>
      </c>
      <c r="V1696" s="13">
        <v>57.08</v>
      </c>
      <c r="W1696" s="4">
        <v>23069407</v>
      </c>
      <c r="X1696" s="13">
        <v>100.06</v>
      </c>
      <c r="Y1696" s="4">
        <v>10094866</v>
      </c>
      <c r="Z1696" s="13">
        <v>76.87</v>
      </c>
      <c r="AA1696" s="4">
        <v>3893792</v>
      </c>
      <c r="AB1696" s="13">
        <v>63.71</v>
      </c>
      <c r="AC1696" s="4">
        <v>11886809</v>
      </c>
      <c r="AD1696" s="13">
        <v>28.88</v>
      </c>
      <c r="AE1696" s="4">
        <v>13562314</v>
      </c>
      <c r="AF1696" s="13">
        <v>47.44</v>
      </c>
      <c r="AG1696" s="4">
        <v>1210513</v>
      </c>
      <c r="AH1696" s="13">
        <v>27.96</v>
      </c>
      <c r="AI1696" s="4">
        <v>17427986</v>
      </c>
      <c r="AJ1696" s="13">
        <v>68.61</v>
      </c>
      <c r="AK1696" s="4">
        <v>2520553</v>
      </c>
      <c r="AL1696" s="13">
        <v>16.489999999999998</v>
      </c>
      <c r="AM1696" s="4">
        <v>13033408</v>
      </c>
      <c r="AN1696" s="13">
        <v>61.8</v>
      </c>
      <c r="AO1696" s="4">
        <v>5851870</v>
      </c>
      <c r="AP1696" s="13">
        <v>3416</v>
      </c>
      <c r="AQ1696" s="4">
        <v>2379414</v>
      </c>
      <c r="AR1696" s="13">
        <v>753.64</v>
      </c>
      <c r="AS1696" s="4">
        <v>11947527</v>
      </c>
      <c r="AT1696" s="13">
        <v>244.78</v>
      </c>
      <c r="AU1696" s="4">
        <v>2941662</v>
      </c>
      <c r="AV1696" s="13">
        <v>2475.5100000000002</v>
      </c>
      <c r="AW1696" s="4">
        <v>419748</v>
      </c>
      <c r="AX1696" s="13">
        <v>335.91</v>
      </c>
      <c r="AY1696" s="4">
        <v>2426771</v>
      </c>
      <c r="AZ1696" s="13">
        <v>207.98</v>
      </c>
      <c r="BA1696" s="4">
        <v>3128815</v>
      </c>
      <c r="BB1696" s="13">
        <v>73.510000000000005</v>
      </c>
      <c r="BC1696" s="4">
        <v>4128848</v>
      </c>
      <c r="BD1696" s="13">
        <v>114.14</v>
      </c>
      <c r="BE1696" s="4">
        <v>3841978</v>
      </c>
      <c r="BF1696" s="13">
        <v>149.91</v>
      </c>
      <c r="BG1696" s="4">
        <v>2914129</v>
      </c>
      <c r="BH1696" s="13">
        <v>159.58000000000001</v>
      </c>
      <c r="BI1696" s="4">
        <v>11981521</v>
      </c>
    </row>
    <row r="1697" spans="1:61" x14ac:dyDescent="0.35">
      <c r="A1697" s="1">
        <v>44463</v>
      </c>
      <c r="B1697" s="13">
        <v>146.91999999999999</v>
      </c>
      <c r="C1697" s="4">
        <v>53477869</v>
      </c>
      <c r="D1697" s="13">
        <v>299.35000000000002</v>
      </c>
      <c r="E1697" s="4">
        <v>14998978</v>
      </c>
      <c r="F1697" s="13">
        <v>220.81</v>
      </c>
      <c r="G1697" s="4">
        <v>21765545</v>
      </c>
      <c r="H1697" s="13">
        <v>504.92</v>
      </c>
      <c r="I1697" s="4">
        <v>1060793</v>
      </c>
      <c r="J1697" s="13">
        <v>89.94</v>
      </c>
      <c r="K1697" s="4">
        <v>7617784</v>
      </c>
      <c r="L1697" s="13">
        <v>285.63</v>
      </c>
      <c r="M1697" s="4">
        <v>13368305</v>
      </c>
      <c r="N1697" s="13">
        <v>105.8</v>
      </c>
      <c r="O1697" s="4">
        <v>26482610</v>
      </c>
      <c r="P1697" s="13">
        <v>622.71</v>
      </c>
      <c r="Q1697" s="4">
        <v>2809022</v>
      </c>
      <c r="R1697" s="13">
        <v>56.73</v>
      </c>
      <c r="S1697" s="4">
        <v>13156449</v>
      </c>
      <c r="T1697" s="13">
        <v>54.22</v>
      </c>
      <c r="U1697" s="4">
        <v>12976200</v>
      </c>
      <c r="V1697" s="13">
        <v>57.59</v>
      </c>
      <c r="W1697" s="4">
        <v>22328565</v>
      </c>
      <c r="X1697" s="13">
        <v>100.6</v>
      </c>
      <c r="Y1697" s="4">
        <v>8225292</v>
      </c>
      <c r="Z1697" s="13">
        <v>78.099999999999994</v>
      </c>
      <c r="AA1697" s="4">
        <v>5126226</v>
      </c>
      <c r="AB1697" s="13">
        <v>65.02</v>
      </c>
      <c r="AC1697" s="4">
        <v>11128279</v>
      </c>
      <c r="AD1697" s="13">
        <v>29.01</v>
      </c>
      <c r="AE1697" s="4">
        <v>7414095</v>
      </c>
      <c r="AF1697" s="13">
        <v>47.42</v>
      </c>
      <c r="AG1697" s="4">
        <v>832710</v>
      </c>
      <c r="AH1697" s="13">
        <v>28.1</v>
      </c>
      <c r="AI1697" s="4">
        <v>13473789</v>
      </c>
      <c r="AJ1697" s="13">
        <v>68.040000000000006</v>
      </c>
      <c r="AK1697" s="4">
        <v>2424696</v>
      </c>
      <c r="AL1697" s="13">
        <v>16.53</v>
      </c>
      <c r="AM1697" s="4">
        <v>9884287</v>
      </c>
      <c r="AN1697" s="13">
        <v>61.89</v>
      </c>
      <c r="AO1697" s="4">
        <v>3860888</v>
      </c>
      <c r="AP1697" s="13">
        <v>3425.52</v>
      </c>
      <c r="AQ1697" s="4">
        <v>2116241</v>
      </c>
      <c r="AR1697" s="13">
        <v>774.39</v>
      </c>
      <c r="AS1697" s="4">
        <v>21373022</v>
      </c>
      <c r="AT1697" s="13">
        <v>246.42</v>
      </c>
      <c r="AU1697" s="4">
        <v>2508923</v>
      </c>
      <c r="AV1697" s="13">
        <v>2491.35</v>
      </c>
      <c r="AW1697" s="4">
        <v>298870</v>
      </c>
      <c r="AX1697" s="13">
        <v>337.49</v>
      </c>
      <c r="AY1697" s="4">
        <v>2005153</v>
      </c>
      <c r="AZ1697" s="13">
        <v>207.87</v>
      </c>
      <c r="BA1697" s="4">
        <v>2275876</v>
      </c>
      <c r="BB1697" s="13">
        <v>72.989999999999995</v>
      </c>
      <c r="BC1697" s="4">
        <v>3486777</v>
      </c>
      <c r="BD1697" s="13">
        <v>114.11</v>
      </c>
      <c r="BE1697" s="4">
        <v>3955231</v>
      </c>
      <c r="BF1697" s="13">
        <v>152.51</v>
      </c>
      <c r="BG1697" s="4">
        <v>1881598</v>
      </c>
      <c r="BH1697" s="13">
        <v>149.59</v>
      </c>
      <c r="BI1697" s="4">
        <v>26913307</v>
      </c>
    </row>
    <row r="1698" spans="1:61" x14ac:dyDescent="0.35">
      <c r="A1698" s="1">
        <v>44466</v>
      </c>
      <c r="B1698" s="13">
        <v>145.37</v>
      </c>
      <c r="C1698" s="4">
        <v>74150729</v>
      </c>
      <c r="D1698" s="13">
        <v>294.17</v>
      </c>
      <c r="E1698" s="4">
        <v>23571742</v>
      </c>
      <c r="F1698" s="13">
        <v>216.6</v>
      </c>
      <c r="G1698" s="4">
        <v>24521514</v>
      </c>
      <c r="H1698" s="13">
        <v>504.85</v>
      </c>
      <c r="I1698" s="4">
        <v>983099</v>
      </c>
      <c r="J1698" s="13">
        <v>91.04</v>
      </c>
      <c r="K1698" s="4">
        <v>11532971</v>
      </c>
      <c r="L1698" s="13">
        <v>279.68</v>
      </c>
      <c r="M1698" s="4">
        <v>5941145</v>
      </c>
      <c r="N1698" s="13">
        <v>108.16</v>
      </c>
      <c r="O1698" s="4">
        <v>51944349</v>
      </c>
      <c r="P1698" s="13">
        <v>603.65</v>
      </c>
      <c r="Q1698" s="4">
        <v>4152187</v>
      </c>
      <c r="R1698" s="13">
        <v>56.22</v>
      </c>
      <c r="S1698" s="4">
        <v>13859542</v>
      </c>
      <c r="T1698" s="13">
        <v>54.66</v>
      </c>
      <c r="U1698" s="4">
        <v>13899911</v>
      </c>
      <c r="V1698" s="13">
        <v>59.3</v>
      </c>
      <c r="W1698" s="4">
        <v>32972244</v>
      </c>
      <c r="X1698" s="13">
        <v>102.97</v>
      </c>
      <c r="Y1698" s="4">
        <v>12697522</v>
      </c>
      <c r="Z1698" s="13">
        <v>81.81</v>
      </c>
      <c r="AA1698" s="4">
        <v>5002119</v>
      </c>
      <c r="AB1698" s="13">
        <v>66.709999999999994</v>
      </c>
      <c r="AC1698" s="4">
        <v>13508744</v>
      </c>
      <c r="AD1698" s="13">
        <v>30.19</v>
      </c>
      <c r="AE1698" s="4">
        <v>13468961</v>
      </c>
      <c r="AF1698" s="13">
        <v>49.46</v>
      </c>
      <c r="AG1698" s="4">
        <v>1642645</v>
      </c>
      <c r="AH1698" s="13">
        <v>30.19</v>
      </c>
      <c r="AI1698" s="4">
        <v>26376700</v>
      </c>
      <c r="AJ1698" s="13">
        <v>71.13</v>
      </c>
      <c r="AK1698" s="4">
        <v>3136273</v>
      </c>
      <c r="AL1698" s="13">
        <v>16.98</v>
      </c>
      <c r="AM1698" s="4">
        <v>15651006</v>
      </c>
      <c r="AN1698" s="13">
        <v>63.09</v>
      </c>
      <c r="AO1698" s="4">
        <v>7532895</v>
      </c>
      <c r="AP1698" s="13">
        <v>3405.8</v>
      </c>
      <c r="AQ1698" s="4">
        <v>3634450</v>
      </c>
      <c r="AR1698" s="13">
        <v>791.36</v>
      </c>
      <c r="AS1698" s="4">
        <v>28070657</v>
      </c>
      <c r="AT1698" s="13">
        <v>248.11</v>
      </c>
      <c r="AU1698" s="4">
        <v>2463273</v>
      </c>
      <c r="AV1698" s="13">
        <v>2476.52</v>
      </c>
      <c r="AW1698" s="4">
        <v>320826</v>
      </c>
      <c r="AX1698" s="13">
        <v>341.41</v>
      </c>
      <c r="AY1698" s="4">
        <v>2966325</v>
      </c>
      <c r="AZ1698" s="13">
        <v>210.63</v>
      </c>
      <c r="BA1698" s="4">
        <v>2886211</v>
      </c>
      <c r="BB1698" s="13">
        <v>73.67</v>
      </c>
      <c r="BC1698" s="4">
        <v>4268685</v>
      </c>
      <c r="BD1698" s="13">
        <v>113.68</v>
      </c>
      <c r="BE1698" s="4">
        <v>3988883</v>
      </c>
      <c r="BF1698" s="13">
        <v>154.32</v>
      </c>
      <c r="BG1698" s="4">
        <v>1891006</v>
      </c>
      <c r="BH1698" s="13">
        <v>148.04</v>
      </c>
      <c r="BI1698" s="4">
        <v>11479263</v>
      </c>
    </row>
    <row r="1699" spans="1:61" x14ac:dyDescent="0.35">
      <c r="A1699" s="1">
        <v>44467</v>
      </c>
      <c r="B1699" s="13">
        <v>141.91</v>
      </c>
      <c r="C1699" s="4">
        <v>108972340</v>
      </c>
      <c r="D1699" s="13">
        <v>283.52</v>
      </c>
      <c r="E1699" s="4">
        <v>43186237</v>
      </c>
      <c r="F1699" s="13">
        <v>206.99</v>
      </c>
      <c r="G1699" s="4">
        <v>34306895</v>
      </c>
      <c r="H1699" s="13">
        <v>491.02</v>
      </c>
      <c r="I1699" s="4">
        <v>2012409</v>
      </c>
      <c r="J1699" s="13">
        <v>90.49</v>
      </c>
      <c r="K1699" s="4">
        <v>15041761</v>
      </c>
      <c r="L1699" s="13">
        <v>272.27999999999997</v>
      </c>
      <c r="M1699" s="4">
        <v>7127081</v>
      </c>
      <c r="N1699" s="13">
        <v>101.52</v>
      </c>
      <c r="O1699" s="4">
        <v>74468968</v>
      </c>
      <c r="P1699" s="13">
        <v>578.77</v>
      </c>
      <c r="Q1699" s="4">
        <v>5108900</v>
      </c>
      <c r="R1699" s="13">
        <v>55.52</v>
      </c>
      <c r="S1699" s="4">
        <v>17803201</v>
      </c>
      <c r="T1699" s="13">
        <v>54</v>
      </c>
      <c r="U1699" s="4">
        <v>24691319</v>
      </c>
      <c r="V1699" s="13">
        <v>59.92</v>
      </c>
      <c r="W1699" s="4">
        <v>37619271</v>
      </c>
      <c r="X1699" s="13">
        <v>103.36</v>
      </c>
      <c r="Y1699" s="4">
        <v>15560821</v>
      </c>
      <c r="Z1699" s="13">
        <v>81.73</v>
      </c>
      <c r="AA1699" s="4">
        <v>5830478</v>
      </c>
      <c r="AB1699" s="13">
        <v>67.8</v>
      </c>
      <c r="AC1699" s="4">
        <v>14995158</v>
      </c>
      <c r="AD1699" s="13">
        <v>30.91</v>
      </c>
      <c r="AE1699" s="4">
        <v>19922786</v>
      </c>
      <c r="AF1699" s="13">
        <v>49.32</v>
      </c>
      <c r="AG1699" s="4">
        <v>1638964</v>
      </c>
      <c r="AH1699" s="13">
        <v>29.9</v>
      </c>
      <c r="AI1699" s="4">
        <v>29296291</v>
      </c>
      <c r="AJ1699" s="13">
        <v>70.91</v>
      </c>
      <c r="AK1699" s="4">
        <v>3790438</v>
      </c>
      <c r="AL1699" s="13">
        <v>16.89</v>
      </c>
      <c r="AM1699" s="4">
        <v>16098422</v>
      </c>
      <c r="AN1699" s="13">
        <v>62.51</v>
      </c>
      <c r="AO1699" s="4">
        <v>6093460</v>
      </c>
      <c r="AP1699" s="13">
        <v>3315.96</v>
      </c>
      <c r="AQ1699" s="4">
        <v>4430819</v>
      </c>
      <c r="AR1699" s="13">
        <v>777.56</v>
      </c>
      <c r="AS1699" s="4">
        <v>25381422</v>
      </c>
      <c r="AT1699" s="13">
        <v>243.77</v>
      </c>
      <c r="AU1699" s="4">
        <v>3007728</v>
      </c>
      <c r="AV1699" s="13">
        <v>2432.75</v>
      </c>
      <c r="AW1699" s="4">
        <v>309810</v>
      </c>
      <c r="AX1699" s="13">
        <v>333.8</v>
      </c>
      <c r="AY1699" s="4">
        <v>3304063</v>
      </c>
      <c r="AZ1699" s="13">
        <v>205.43</v>
      </c>
      <c r="BA1699" s="4">
        <v>4030423</v>
      </c>
      <c r="BB1699" s="13">
        <v>71.260000000000005</v>
      </c>
      <c r="BC1699" s="4">
        <v>5379807</v>
      </c>
      <c r="BD1699" s="13">
        <v>111.71</v>
      </c>
      <c r="BE1699" s="4">
        <v>5917926</v>
      </c>
      <c r="BF1699" s="13">
        <v>153.59</v>
      </c>
      <c r="BG1699" s="4">
        <v>2151853</v>
      </c>
      <c r="BH1699" s="13">
        <v>145.30000000000001</v>
      </c>
      <c r="BI1699" s="4">
        <v>10692289</v>
      </c>
    </row>
    <row r="1700" spans="1:61" x14ac:dyDescent="0.35">
      <c r="A1700" s="1">
        <v>44468</v>
      </c>
      <c r="B1700" s="13">
        <v>142.83000000000001</v>
      </c>
      <c r="C1700" s="4">
        <v>74602044</v>
      </c>
      <c r="D1700" s="13">
        <v>284</v>
      </c>
      <c r="E1700" s="4">
        <v>26353696</v>
      </c>
      <c r="F1700" s="13">
        <v>205.17</v>
      </c>
      <c r="G1700" s="4">
        <v>21839363</v>
      </c>
      <c r="H1700" s="13">
        <v>489.48</v>
      </c>
      <c r="I1700" s="4">
        <v>1578367</v>
      </c>
      <c r="J1700" s="13">
        <v>91.25</v>
      </c>
      <c r="K1700" s="4">
        <v>12007329</v>
      </c>
      <c r="L1700" s="13">
        <v>270.5</v>
      </c>
      <c r="M1700" s="4">
        <v>4361850</v>
      </c>
      <c r="N1700" s="13">
        <v>100.35</v>
      </c>
      <c r="O1700" s="4">
        <v>52224721</v>
      </c>
      <c r="P1700" s="13">
        <v>577.70000000000005</v>
      </c>
      <c r="Q1700" s="4">
        <v>2726816</v>
      </c>
      <c r="R1700" s="13">
        <v>55.48</v>
      </c>
      <c r="S1700" s="4">
        <v>14051718</v>
      </c>
      <c r="T1700" s="13">
        <v>53.49</v>
      </c>
      <c r="U1700" s="4">
        <v>20514308</v>
      </c>
      <c r="V1700" s="13">
        <v>59.88</v>
      </c>
      <c r="W1700" s="4">
        <v>23422802</v>
      </c>
      <c r="X1700" s="13">
        <v>103.33</v>
      </c>
      <c r="Y1700" s="4">
        <v>10268052</v>
      </c>
      <c r="Z1700" s="13">
        <v>82.57</v>
      </c>
      <c r="AA1700" s="4">
        <v>4809394</v>
      </c>
      <c r="AB1700" s="13">
        <v>68.040000000000006</v>
      </c>
      <c r="AC1700" s="4">
        <v>10563684</v>
      </c>
      <c r="AD1700" s="13">
        <v>30.33</v>
      </c>
      <c r="AE1700" s="4">
        <v>13176539</v>
      </c>
      <c r="AF1700" s="13">
        <v>49.5</v>
      </c>
      <c r="AG1700" s="4">
        <v>1712753</v>
      </c>
      <c r="AH1700" s="13">
        <v>30.03</v>
      </c>
      <c r="AI1700" s="4">
        <v>16325025</v>
      </c>
      <c r="AJ1700" s="13">
        <v>69.959999999999994</v>
      </c>
      <c r="AK1700" s="4">
        <v>2352137</v>
      </c>
      <c r="AL1700" s="13">
        <v>16.920000000000002</v>
      </c>
      <c r="AM1700" s="4">
        <v>11102738</v>
      </c>
      <c r="AN1700" s="13">
        <v>61.93</v>
      </c>
      <c r="AO1700" s="4">
        <v>4963257</v>
      </c>
      <c r="AP1700" s="13">
        <v>3301.12</v>
      </c>
      <c r="AQ1700" s="4">
        <v>2562268</v>
      </c>
      <c r="AR1700" s="13">
        <v>781.31</v>
      </c>
      <c r="AS1700" s="4">
        <v>20942877</v>
      </c>
      <c r="AT1700" s="13">
        <v>244.28</v>
      </c>
      <c r="AU1700" s="4">
        <v>1719144</v>
      </c>
      <c r="AV1700" s="13">
        <v>2377.8200000000002</v>
      </c>
      <c r="AW1700" s="4">
        <v>294361</v>
      </c>
      <c r="AX1700" s="13">
        <v>336.93</v>
      </c>
      <c r="AY1700" s="4">
        <v>2424024</v>
      </c>
      <c r="AZ1700" s="13">
        <v>207.1</v>
      </c>
      <c r="BA1700" s="4">
        <v>2678368</v>
      </c>
      <c r="BB1700" s="13">
        <v>69.97</v>
      </c>
      <c r="BC1700" s="4">
        <v>5621521</v>
      </c>
      <c r="BD1700" s="13">
        <v>112.17</v>
      </c>
      <c r="BE1700" s="4">
        <v>4389131</v>
      </c>
      <c r="BF1700" s="13">
        <v>151.91</v>
      </c>
      <c r="BG1700" s="4">
        <v>1535560</v>
      </c>
      <c r="BH1700" s="13">
        <v>146.02000000000001</v>
      </c>
      <c r="BI1700" s="4">
        <v>7794925</v>
      </c>
    </row>
    <row r="1701" spans="1:61" x14ac:dyDescent="0.35">
      <c r="A1701" s="1">
        <v>44469</v>
      </c>
      <c r="B1701" s="13">
        <v>141.5</v>
      </c>
      <c r="C1701" s="4">
        <v>89056664</v>
      </c>
      <c r="D1701" s="13">
        <v>281.92</v>
      </c>
      <c r="E1701" s="4">
        <v>32343635</v>
      </c>
      <c r="F1701" s="13">
        <v>207.16</v>
      </c>
      <c r="G1701" s="4">
        <v>22100912</v>
      </c>
      <c r="H1701" s="13">
        <v>484.93</v>
      </c>
      <c r="I1701" s="4">
        <v>1573539</v>
      </c>
      <c r="J1701" s="13">
        <v>87.13</v>
      </c>
      <c r="K1701" s="4">
        <v>15651919</v>
      </c>
      <c r="L1701" s="13">
        <v>271.22000000000003</v>
      </c>
      <c r="M1701" s="4">
        <v>5226998</v>
      </c>
      <c r="N1701" s="13">
        <v>102.9</v>
      </c>
      <c r="O1701" s="4">
        <v>57636700</v>
      </c>
      <c r="P1701" s="13">
        <v>575.72</v>
      </c>
      <c r="Q1701" s="4">
        <v>2747916</v>
      </c>
      <c r="R1701" s="13">
        <v>54.43</v>
      </c>
      <c r="S1701" s="4">
        <v>18541414</v>
      </c>
      <c r="T1701" s="13">
        <v>53.28</v>
      </c>
      <c r="U1701" s="4">
        <v>20534072</v>
      </c>
      <c r="V1701" s="13">
        <v>58.82</v>
      </c>
      <c r="W1701" s="4">
        <v>31289624</v>
      </c>
      <c r="X1701" s="13">
        <v>101.45</v>
      </c>
      <c r="Y1701" s="4">
        <v>15324113</v>
      </c>
      <c r="Z1701" s="13">
        <v>80.27</v>
      </c>
      <c r="AA1701" s="4">
        <v>6712574</v>
      </c>
      <c r="AB1701" s="13">
        <v>67.77</v>
      </c>
      <c r="AC1701" s="4">
        <v>15851480</v>
      </c>
      <c r="AD1701" s="13">
        <v>29.64</v>
      </c>
      <c r="AE1701" s="4">
        <v>13325584</v>
      </c>
      <c r="AF1701" s="13">
        <v>49.21</v>
      </c>
      <c r="AG1701" s="4">
        <v>2588787</v>
      </c>
      <c r="AH1701" s="13">
        <v>29.58</v>
      </c>
      <c r="AI1701" s="4">
        <v>19182661</v>
      </c>
      <c r="AJ1701" s="13">
        <v>70.03</v>
      </c>
      <c r="AK1701" s="4">
        <v>3439043</v>
      </c>
      <c r="AL1701" s="13">
        <v>16.73</v>
      </c>
      <c r="AM1701" s="4">
        <v>16132538</v>
      </c>
      <c r="AN1701" s="13">
        <v>61.81</v>
      </c>
      <c r="AO1701" s="4">
        <v>6536991</v>
      </c>
      <c r="AP1701" s="13">
        <v>3285.04</v>
      </c>
      <c r="AQ1701" s="4">
        <v>2847033</v>
      </c>
      <c r="AR1701" s="13">
        <v>775.48</v>
      </c>
      <c r="AS1701" s="4">
        <v>17955961</v>
      </c>
      <c r="AT1701" s="13">
        <v>241.11</v>
      </c>
      <c r="AU1701" s="4">
        <v>3137256</v>
      </c>
      <c r="AV1701" s="13">
        <v>2373.87</v>
      </c>
      <c r="AW1701" s="4">
        <v>311647</v>
      </c>
      <c r="AX1701" s="13">
        <v>328.26</v>
      </c>
      <c r="AY1701" s="4">
        <v>4255516</v>
      </c>
      <c r="AZ1701" s="13">
        <v>202.86</v>
      </c>
      <c r="BA1701" s="4">
        <v>3829021</v>
      </c>
      <c r="BB1701" s="13">
        <v>69.67</v>
      </c>
      <c r="BC1701" s="4">
        <v>3927253</v>
      </c>
      <c r="BD1701" s="13">
        <v>110.31</v>
      </c>
      <c r="BE1701" s="4">
        <v>5976056</v>
      </c>
      <c r="BF1701" s="13">
        <v>148.09</v>
      </c>
      <c r="BG1701" s="4">
        <v>2030902</v>
      </c>
      <c r="BH1701" s="13">
        <v>145.22999999999999</v>
      </c>
      <c r="BI1701" s="4">
        <v>10135898</v>
      </c>
    </row>
    <row r="1702" spans="1:61" x14ac:dyDescent="0.35">
      <c r="A1702" s="1">
        <v>44470</v>
      </c>
      <c r="B1702" s="13">
        <v>142.65</v>
      </c>
      <c r="C1702" s="4">
        <v>94639581</v>
      </c>
      <c r="D1702" s="13">
        <v>289.10000000000002</v>
      </c>
      <c r="E1702" s="4">
        <v>30086280</v>
      </c>
      <c r="F1702" s="13">
        <v>207.42</v>
      </c>
      <c r="G1702" s="4">
        <v>24097796</v>
      </c>
      <c r="H1702" s="13">
        <v>487.35</v>
      </c>
      <c r="I1702" s="4">
        <v>1605175</v>
      </c>
      <c r="J1702" s="13">
        <v>89.74</v>
      </c>
      <c r="K1702" s="4">
        <v>13320918</v>
      </c>
      <c r="L1702" s="13">
        <v>275.26</v>
      </c>
      <c r="M1702" s="4">
        <v>4756004</v>
      </c>
      <c r="N1702" s="13">
        <v>102.45</v>
      </c>
      <c r="O1702" s="4">
        <v>41491585</v>
      </c>
      <c r="P1702" s="13">
        <v>577.47</v>
      </c>
      <c r="Q1702" s="4">
        <v>2915254</v>
      </c>
      <c r="R1702" s="13">
        <v>55.14</v>
      </c>
      <c r="S1702" s="4">
        <v>18338041</v>
      </c>
      <c r="T1702" s="13">
        <v>53.86</v>
      </c>
      <c r="U1702" s="4">
        <v>19895101</v>
      </c>
      <c r="V1702" s="13">
        <v>60.93</v>
      </c>
      <c r="W1702" s="4">
        <v>24407339</v>
      </c>
      <c r="X1702" s="13">
        <v>104.33</v>
      </c>
      <c r="Y1702" s="4">
        <v>10854909</v>
      </c>
      <c r="Z1702" s="13">
        <v>83.91</v>
      </c>
      <c r="AA1702" s="4">
        <v>5179541</v>
      </c>
      <c r="AB1702" s="13">
        <v>70.099999999999994</v>
      </c>
      <c r="AC1702" s="4">
        <v>13482281</v>
      </c>
      <c r="AD1702" s="13">
        <v>30.36</v>
      </c>
      <c r="AE1702" s="4">
        <v>12079600</v>
      </c>
      <c r="AF1702" s="13">
        <v>50.77</v>
      </c>
      <c r="AG1702" s="4">
        <v>1730326</v>
      </c>
      <c r="AH1702" s="13">
        <v>31.15</v>
      </c>
      <c r="AI1702" s="4">
        <v>19625070</v>
      </c>
      <c r="AJ1702" s="13">
        <v>72.569999999999993</v>
      </c>
      <c r="AK1702" s="4">
        <v>2859395</v>
      </c>
      <c r="AL1702" s="13">
        <v>16.91</v>
      </c>
      <c r="AM1702" s="4">
        <v>12603057</v>
      </c>
      <c r="AN1702" s="13">
        <v>63.56</v>
      </c>
      <c r="AO1702" s="4">
        <v>6868174</v>
      </c>
      <c r="AP1702" s="13">
        <v>3283.26</v>
      </c>
      <c r="AQ1702" s="4">
        <v>2835617</v>
      </c>
      <c r="AR1702" s="13">
        <v>775.22</v>
      </c>
      <c r="AS1702" s="4">
        <v>17031414</v>
      </c>
      <c r="AT1702" s="13">
        <v>242.93</v>
      </c>
      <c r="AU1702" s="4">
        <v>2076087</v>
      </c>
      <c r="AV1702" s="13">
        <v>2455.87</v>
      </c>
      <c r="AW1702" s="4">
        <v>306623</v>
      </c>
      <c r="AX1702" s="13">
        <v>329.86</v>
      </c>
      <c r="AY1702" s="4">
        <v>2814197</v>
      </c>
      <c r="AZ1702" s="13">
        <v>203.7</v>
      </c>
      <c r="BA1702" s="4">
        <v>3016400</v>
      </c>
      <c r="BB1702" s="13">
        <v>69.91</v>
      </c>
      <c r="BC1702" s="4">
        <v>4069134</v>
      </c>
      <c r="BD1702" s="13">
        <v>112.92</v>
      </c>
      <c r="BE1702" s="4">
        <v>5636865</v>
      </c>
      <c r="BF1702" s="13">
        <v>155.97</v>
      </c>
      <c r="BG1702" s="4">
        <v>4710118</v>
      </c>
      <c r="BH1702" s="13">
        <v>147.06</v>
      </c>
      <c r="BI1702" s="4">
        <v>8112276</v>
      </c>
    </row>
    <row r="1703" spans="1:61" x14ac:dyDescent="0.35">
      <c r="A1703" s="1">
        <v>44473</v>
      </c>
      <c r="B1703" s="13">
        <v>139.13999999999999</v>
      </c>
      <c r="C1703" s="4">
        <v>98322008</v>
      </c>
      <c r="D1703" s="13">
        <v>283.11</v>
      </c>
      <c r="E1703" s="4">
        <v>31350747</v>
      </c>
      <c r="F1703" s="13">
        <v>197.32</v>
      </c>
      <c r="G1703" s="4">
        <v>34563497</v>
      </c>
      <c r="H1703" s="13">
        <v>475.95</v>
      </c>
      <c r="I1703" s="4">
        <v>2009284</v>
      </c>
      <c r="J1703" s="13">
        <v>89.26</v>
      </c>
      <c r="K1703" s="4">
        <v>10853862</v>
      </c>
      <c r="L1703" s="13">
        <v>270.86</v>
      </c>
      <c r="M1703" s="4">
        <v>6393840</v>
      </c>
      <c r="N1703" s="13">
        <v>100.34</v>
      </c>
      <c r="O1703" s="4">
        <v>41967149</v>
      </c>
      <c r="P1703" s="13">
        <v>558.49</v>
      </c>
      <c r="Q1703" s="4">
        <v>3976963</v>
      </c>
      <c r="R1703" s="13">
        <v>54.23</v>
      </c>
      <c r="S1703" s="4">
        <v>17084070</v>
      </c>
      <c r="T1703" s="13">
        <v>53.47</v>
      </c>
      <c r="U1703" s="4">
        <v>27353323</v>
      </c>
      <c r="V1703" s="13">
        <v>61.72</v>
      </c>
      <c r="W1703" s="4">
        <v>33946677</v>
      </c>
      <c r="X1703" s="13">
        <v>104.72</v>
      </c>
      <c r="Y1703" s="4">
        <v>13305382</v>
      </c>
      <c r="Z1703" s="13">
        <v>86.4</v>
      </c>
      <c r="AA1703" s="4">
        <v>6252617</v>
      </c>
      <c r="AB1703" s="13">
        <v>71.489999999999995</v>
      </c>
      <c r="AC1703" s="4">
        <v>12423518</v>
      </c>
      <c r="AD1703" s="13">
        <v>30.88</v>
      </c>
      <c r="AE1703" s="4">
        <v>16285568</v>
      </c>
      <c r="AF1703" s="13">
        <v>52.07</v>
      </c>
      <c r="AG1703" s="4">
        <v>2004084</v>
      </c>
      <c r="AH1703" s="13">
        <v>31.81</v>
      </c>
      <c r="AI1703" s="4">
        <v>25391782</v>
      </c>
      <c r="AJ1703" s="13">
        <v>75.709999999999994</v>
      </c>
      <c r="AK1703" s="4">
        <v>6311962</v>
      </c>
      <c r="AL1703" s="13">
        <v>16.940000000000001</v>
      </c>
      <c r="AM1703" s="4">
        <v>28345751</v>
      </c>
      <c r="AN1703" s="13">
        <v>63.02</v>
      </c>
      <c r="AO1703" s="4">
        <v>9084677</v>
      </c>
      <c r="AP1703" s="13">
        <v>3189.78</v>
      </c>
      <c r="AQ1703" s="4">
        <v>4523057</v>
      </c>
      <c r="AR1703" s="13">
        <v>781.53</v>
      </c>
      <c r="AS1703" s="4">
        <v>30483341</v>
      </c>
      <c r="AT1703" s="13">
        <v>243.08</v>
      </c>
      <c r="AU1703" s="4">
        <v>2236513</v>
      </c>
      <c r="AV1703" s="13">
        <v>2459.52</v>
      </c>
      <c r="AW1703" s="4">
        <v>257451</v>
      </c>
      <c r="AX1703" s="13">
        <v>326.47000000000003</v>
      </c>
      <c r="AY1703" s="4">
        <v>2919900</v>
      </c>
      <c r="AZ1703" s="13">
        <v>204.51</v>
      </c>
      <c r="BA1703" s="4">
        <v>5195641</v>
      </c>
      <c r="BB1703" s="13">
        <v>68.47</v>
      </c>
      <c r="BC1703" s="4">
        <v>4648378</v>
      </c>
      <c r="BD1703" s="13">
        <v>111.46</v>
      </c>
      <c r="BE1703" s="4">
        <v>4497726</v>
      </c>
      <c r="BF1703" s="13">
        <v>155.13999999999999</v>
      </c>
      <c r="BG1703" s="4">
        <v>1860717</v>
      </c>
      <c r="BH1703" s="13">
        <v>147.13999999999999</v>
      </c>
      <c r="BI1703" s="4">
        <v>7950980</v>
      </c>
    </row>
    <row r="1704" spans="1:61" x14ac:dyDescent="0.35">
      <c r="A1704" s="1">
        <v>44474</v>
      </c>
      <c r="B1704" s="13">
        <v>141.11000000000001</v>
      </c>
      <c r="C1704" s="4">
        <v>80861062</v>
      </c>
      <c r="D1704" s="13">
        <v>288.76</v>
      </c>
      <c r="E1704" s="4">
        <v>24993024</v>
      </c>
      <c r="F1704" s="13">
        <v>204.51</v>
      </c>
      <c r="G1704" s="4">
        <v>27928165</v>
      </c>
      <c r="H1704" s="13">
        <v>485.42</v>
      </c>
      <c r="I1704" s="4">
        <v>1655798</v>
      </c>
      <c r="J1704" s="13">
        <v>91.49</v>
      </c>
      <c r="K1704" s="4">
        <v>9788585</v>
      </c>
      <c r="L1704" s="13">
        <v>271.77</v>
      </c>
      <c r="M1704" s="4">
        <v>4050404</v>
      </c>
      <c r="N1704" s="13">
        <v>101.81</v>
      </c>
      <c r="O1704" s="4">
        <v>31455249</v>
      </c>
      <c r="P1704" s="13">
        <v>566.70000000000005</v>
      </c>
      <c r="Q1704" s="4">
        <v>2337838</v>
      </c>
      <c r="R1704" s="13">
        <v>54.69</v>
      </c>
      <c r="S1704" s="4">
        <v>14135038</v>
      </c>
      <c r="T1704" s="13">
        <v>53.95</v>
      </c>
      <c r="U1704" s="4">
        <v>18129360</v>
      </c>
      <c r="V1704" s="13">
        <v>61.62</v>
      </c>
      <c r="W1704" s="4">
        <v>29641561</v>
      </c>
      <c r="X1704" s="13">
        <v>105.86</v>
      </c>
      <c r="Y1704" s="4">
        <v>13017313</v>
      </c>
      <c r="Z1704" s="13">
        <v>87.1</v>
      </c>
      <c r="AA1704" s="4">
        <v>6930980</v>
      </c>
      <c r="AB1704" s="13">
        <v>71.73</v>
      </c>
      <c r="AC1704" s="4">
        <v>11270067</v>
      </c>
      <c r="AD1704" s="13">
        <v>30.59</v>
      </c>
      <c r="AE1704" s="4">
        <v>12264592</v>
      </c>
      <c r="AF1704" s="13">
        <v>52.22</v>
      </c>
      <c r="AG1704" s="4">
        <v>1347664</v>
      </c>
      <c r="AH1704" s="13">
        <v>32.770000000000003</v>
      </c>
      <c r="AI1704" s="4">
        <v>27604486</v>
      </c>
      <c r="AJ1704" s="13">
        <v>77.349999999999994</v>
      </c>
      <c r="AK1704" s="4">
        <v>5064952</v>
      </c>
      <c r="AL1704" s="13">
        <v>16.920000000000002</v>
      </c>
      <c r="AM1704" s="4">
        <v>22492023</v>
      </c>
      <c r="AN1704" s="13">
        <v>63.25</v>
      </c>
      <c r="AO1704" s="4">
        <v>7908182</v>
      </c>
      <c r="AP1704" s="13">
        <v>3221</v>
      </c>
      <c r="AQ1704" s="4">
        <v>3269208</v>
      </c>
      <c r="AR1704" s="13">
        <v>780.59</v>
      </c>
      <c r="AS1704" s="4">
        <v>18432625</v>
      </c>
      <c r="AT1704" s="13">
        <v>245.22</v>
      </c>
      <c r="AU1704" s="4">
        <v>2463265</v>
      </c>
      <c r="AV1704" s="13">
        <v>2432.34</v>
      </c>
      <c r="AW1704" s="4">
        <v>267397</v>
      </c>
      <c r="AX1704" s="13">
        <v>329.48</v>
      </c>
      <c r="AY1704" s="4">
        <v>2514633</v>
      </c>
      <c r="AZ1704" s="13">
        <v>204.27</v>
      </c>
      <c r="BA1704" s="4">
        <v>3483142</v>
      </c>
      <c r="BB1704" s="13">
        <v>69.97</v>
      </c>
      <c r="BC1704" s="4">
        <v>3932747</v>
      </c>
      <c r="BD1704" s="13">
        <v>110.85</v>
      </c>
      <c r="BE1704" s="4">
        <v>5883995</v>
      </c>
      <c r="BF1704" s="13">
        <v>155.44</v>
      </c>
      <c r="BG1704" s="4">
        <v>1744908</v>
      </c>
      <c r="BH1704" s="13">
        <v>149.46</v>
      </c>
      <c r="BI1704" s="4">
        <v>10881850</v>
      </c>
    </row>
    <row r="1705" spans="1:61" x14ac:dyDescent="0.35">
      <c r="A1705" s="1">
        <v>44475</v>
      </c>
      <c r="B1705" s="13">
        <v>142</v>
      </c>
      <c r="C1705" s="4">
        <v>83221119</v>
      </c>
      <c r="D1705" s="13">
        <v>293.11</v>
      </c>
      <c r="E1705" s="4">
        <v>28002559</v>
      </c>
      <c r="F1705" s="13">
        <v>207</v>
      </c>
      <c r="G1705" s="4">
        <v>29720175</v>
      </c>
      <c r="H1705" s="13">
        <v>488.78</v>
      </c>
      <c r="I1705" s="4">
        <v>1204169</v>
      </c>
      <c r="J1705" s="13">
        <v>91.34</v>
      </c>
      <c r="K1705" s="4">
        <v>10268251</v>
      </c>
      <c r="L1705" s="13">
        <v>275.27</v>
      </c>
      <c r="M1705" s="4">
        <v>4745485</v>
      </c>
      <c r="N1705" s="13">
        <v>103.64</v>
      </c>
      <c r="O1705" s="4">
        <v>39071703</v>
      </c>
      <c r="P1705" s="13">
        <v>570.30999999999995</v>
      </c>
      <c r="Q1705" s="4">
        <v>2043151</v>
      </c>
      <c r="R1705" s="13">
        <v>53.94</v>
      </c>
      <c r="S1705" s="4">
        <v>26339162</v>
      </c>
      <c r="T1705" s="13">
        <v>53.98</v>
      </c>
      <c r="U1705" s="4">
        <v>20059578</v>
      </c>
      <c r="V1705" s="13">
        <v>60.49</v>
      </c>
      <c r="W1705" s="4">
        <v>25284920</v>
      </c>
      <c r="X1705" s="13">
        <v>104.93</v>
      </c>
      <c r="Y1705" s="4">
        <v>10630108</v>
      </c>
      <c r="Z1705" s="13">
        <v>86.57</v>
      </c>
      <c r="AA1705" s="4">
        <v>5049369</v>
      </c>
      <c r="AB1705" s="13">
        <v>71.81</v>
      </c>
      <c r="AC1705" s="4">
        <v>10613464</v>
      </c>
      <c r="AD1705" s="13">
        <v>29.94</v>
      </c>
      <c r="AE1705" s="4">
        <v>12070707</v>
      </c>
      <c r="AF1705" s="13">
        <v>51.88</v>
      </c>
      <c r="AG1705" s="4">
        <v>1646476</v>
      </c>
      <c r="AH1705" s="13">
        <v>32</v>
      </c>
      <c r="AI1705" s="4">
        <v>22400601</v>
      </c>
      <c r="AJ1705" s="13">
        <v>78.39</v>
      </c>
      <c r="AK1705" s="4">
        <v>4437321</v>
      </c>
      <c r="AL1705" s="13">
        <v>16.739999999999998</v>
      </c>
      <c r="AM1705" s="4">
        <v>17447518</v>
      </c>
      <c r="AN1705" s="13">
        <v>62.86</v>
      </c>
      <c r="AO1705" s="4">
        <v>9077654</v>
      </c>
      <c r="AP1705" s="13">
        <v>3262.01</v>
      </c>
      <c r="AQ1705" s="4">
        <v>2532977</v>
      </c>
      <c r="AR1705" s="13">
        <v>782.75</v>
      </c>
      <c r="AS1705" s="4">
        <v>14632768</v>
      </c>
      <c r="AT1705" s="13">
        <v>247.1</v>
      </c>
      <c r="AU1705" s="4">
        <v>2107922</v>
      </c>
      <c r="AV1705" s="13">
        <v>2448.1999999999998</v>
      </c>
      <c r="AW1705" s="4">
        <v>239927</v>
      </c>
      <c r="AX1705" s="13">
        <v>330.36</v>
      </c>
      <c r="AY1705" s="4">
        <v>2226755</v>
      </c>
      <c r="AZ1705" s="13">
        <v>204</v>
      </c>
      <c r="BA1705" s="4">
        <v>3079628</v>
      </c>
      <c r="BB1705" s="13">
        <v>71.540000000000006</v>
      </c>
      <c r="BC1705" s="4">
        <v>4866998</v>
      </c>
      <c r="BD1705" s="13">
        <v>111.64</v>
      </c>
      <c r="BE1705" s="4">
        <v>5734477</v>
      </c>
      <c r="BF1705" s="13">
        <v>155.31</v>
      </c>
      <c r="BG1705" s="4">
        <v>1667256</v>
      </c>
      <c r="BH1705" s="13">
        <v>148.80000000000001</v>
      </c>
      <c r="BI1705" s="4">
        <v>7610726</v>
      </c>
    </row>
    <row r="1706" spans="1:61" x14ac:dyDescent="0.35">
      <c r="A1706" s="1">
        <v>44476</v>
      </c>
      <c r="B1706" s="13">
        <v>143.29</v>
      </c>
      <c r="C1706" s="4">
        <v>61732656</v>
      </c>
      <c r="D1706" s="13">
        <v>294.85000000000002</v>
      </c>
      <c r="E1706" s="4">
        <v>20430471</v>
      </c>
      <c r="F1706" s="13">
        <v>210.75</v>
      </c>
      <c r="G1706" s="4">
        <v>25691893</v>
      </c>
      <c r="H1706" s="13">
        <v>493.92</v>
      </c>
      <c r="I1706" s="4">
        <v>1326088</v>
      </c>
      <c r="J1706" s="13">
        <v>92.31</v>
      </c>
      <c r="K1706" s="4">
        <v>9124444</v>
      </c>
      <c r="L1706" s="13">
        <v>274.58</v>
      </c>
      <c r="M1706" s="4">
        <v>5374204</v>
      </c>
      <c r="N1706" s="13">
        <v>106.45</v>
      </c>
      <c r="O1706" s="4">
        <v>41543109</v>
      </c>
      <c r="P1706" s="13">
        <v>578.96</v>
      </c>
      <c r="Q1706" s="4">
        <v>2648546</v>
      </c>
      <c r="R1706" s="13">
        <v>55.02</v>
      </c>
      <c r="S1706" s="4">
        <v>14725495</v>
      </c>
      <c r="T1706" s="13">
        <v>54.18</v>
      </c>
      <c r="U1706" s="4">
        <v>20704443</v>
      </c>
      <c r="V1706" s="13">
        <v>60.66</v>
      </c>
      <c r="W1706" s="4">
        <v>19513600</v>
      </c>
      <c r="X1706" s="13">
        <v>105.68</v>
      </c>
      <c r="Y1706" s="4">
        <v>8830858</v>
      </c>
      <c r="Z1706" s="13">
        <v>85.79</v>
      </c>
      <c r="AA1706" s="4">
        <v>4286200</v>
      </c>
      <c r="AB1706" s="13">
        <v>71.510000000000005</v>
      </c>
      <c r="AC1706" s="4">
        <v>11521274</v>
      </c>
      <c r="AD1706" s="13">
        <v>31.02</v>
      </c>
      <c r="AE1706" s="4">
        <v>15928005</v>
      </c>
      <c r="AF1706" s="13">
        <v>52.31</v>
      </c>
      <c r="AG1706" s="4">
        <v>1210834</v>
      </c>
      <c r="AH1706" s="13">
        <v>32.479999999999997</v>
      </c>
      <c r="AI1706" s="4">
        <v>21848876</v>
      </c>
      <c r="AJ1706" s="13">
        <v>79.3</v>
      </c>
      <c r="AK1706" s="4">
        <v>2746519</v>
      </c>
      <c r="AL1706" s="13">
        <v>16.940000000000001</v>
      </c>
      <c r="AM1706" s="4">
        <v>14639454</v>
      </c>
      <c r="AN1706" s="13">
        <v>63.5</v>
      </c>
      <c r="AO1706" s="4">
        <v>6021767</v>
      </c>
      <c r="AP1706" s="13">
        <v>3302.43</v>
      </c>
      <c r="AQ1706" s="4">
        <v>2409075</v>
      </c>
      <c r="AR1706" s="13">
        <v>793.61</v>
      </c>
      <c r="AS1706" s="4">
        <v>19195782</v>
      </c>
      <c r="AT1706" s="13">
        <v>248.32</v>
      </c>
      <c r="AU1706" s="4">
        <v>2423878</v>
      </c>
      <c r="AV1706" s="13">
        <v>2469</v>
      </c>
      <c r="AW1706" s="4">
        <v>156812</v>
      </c>
      <c r="AX1706" s="13">
        <v>337.48</v>
      </c>
      <c r="AY1706" s="4">
        <v>2789455</v>
      </c>
      <c r="AZ1706" s="13">
        <v>207.9</v>
      </c>
      <c r="BA1706" s="4">
        <v>3001146</v>
      </c>
      <c r="BB1706" s="13">
        <v>74.17</v>
      </c>
      <c r="BC1706" s="4">
        <v>7309180</v>
      </c>
      <c r="BD1706" s="13">
        <v>112.21</v>
      </c>
      <c r="BE1706" s="4">
        <v>5549460</v>
      </c>
      <c r="BF1706" s="13">
        <v>157.75</v>
      </c>
      <c r="BG1706" s="4">
        <v>1861994</v>
      </c>
      <c r="BH1706" s="13">
        <v>151.85</v>
      </c>
      <c r="BI1706" s="4">
        <v>7958039</v>
      </c>
    </row>
    <row r="1707" spans="1:61" x14ac:dyDescent="0.35">
      <c r="A1707" s="1">
        <v>44477</v>
      </c>
      <c r="B1707" s="13">
        <v>142.9</v>
      </c>
      <c r="C1707" s="4">
        <v>58773155</v>
      </c>
      <c r="D1707" s="13">
        <v>294.85000000000002</v>
      </c>
      <c r="E1707" s="4">
        <v>17685700</v>
      </c>
      <c r="F1707" s="13">
        <v>208.31</v>
      </c>
      <c r="G1707" s="4">
        <v>15125791</v>
      </c>
      <c r="H1707" s="13">
        <v>492.85</v>
      </c>
      <c r="I1707" s="4">
        <v>1027984</v>
      </c>
      <c r="J1707" s="13">
        <v>94.39</v>
      </c>
      <c r="K1707" s="4">
        <v>13202330</v>
      </c>
      <c r="L1707" s="13">
        <v>272.48</v>
      </c>
      <c r="M1707" s="4">
        <v>2683286</v>
      </c>
      <c r="N1707" s="13">
        <v>105.06</v>
      </c>
      <c r="O1707" s="4">
        <v>30623047</v>
      </c>
      <c r="P1707" s="13">
        <v>576.86</v>
      </c>
      <c r="Q1707" s="4">
        <v>2051019</v>
      </c>
      <c r="R1707" s="13">
        <v>55.08</v>
      </c>
      <c r="S1707" s="4">
        <v>9255682</v>
      </c>
      <c r="T1707" s="13">
        <v>53.81</v>
      </c>
      <c r="U1707" s="4">
        <v>16068031</v>
      </c>
      <c r="V1707" s="13">
        <v>62.18</v>
      </c>
      <c r="W1707" s="4">
        <v>22186890</v>
      </c>
      <c r="X1707" s="13">
        <v>108.05</v>
      </c>
      <c r="Y1707" s="4">
        <v>10586720</v>
      </c>
      <c r="Z1707" s="13">
        <v>90.53</v>
      </c>
      <c r="AA1707" s="4">
        <v>4848747</v>
      </c>
      <c r="AB1707" s="13">
        <v>74.92</v>
      </c>
      <c r="AC1707" s="4">
        <v>12310521</v>
      </c>
      <c r="AD1707" s="13">
        <v>31.66</v>
      </c>
      <c r="AE1707" s="4">
        <v>11854094</v>
      </c>
      <c r="AF1707" s="13">
        <v>52.71</v>
      </c>
      <c r="AG1707" s="4">
        <v>777325</v>
      </c>
      <c r="AH1707" s="13">
        <v>33.630000000000003</v>
      </c>
      <c r="AI1707" s="4">
        <v>20246908</v>
      </c>
      <c r="AJ1707" s="13">
        <v>82.13</v>
      </c>
      <c r="AK1707" s="4">
        <v>3274088</v>
      </c>
      <c r="AL1707" s="13">
        <v>17.47</v>
      </c>
      <c r="AM1707" s="4">
        <v>12994420</v>
      </c>
      <c r="AN1707" s="13">
        <v>65.16</v>
      </c>
      <c r="AO1707" s="4">
        <v>6425053</v>
      </c>
      <c r="AP1707" s="13">
        <v>3288.62</v>
      </c>
      <c r="AQ1707" s="4">
        <v>1998217</v>
      </c>
      <c r="AR1707" s="13">
        <v>785.49</v>
      </c>
      <c r="AS1707" s="4">
        <v>16738604</v>
      </c>
      <c r="AT1707" s="13">
        <v>247.7</v>
      </c>
      <c r="AU1707" s="4">
        <v>1687649</v>
      </c>
      <c r="AV1707" s="13">
        <v>2474.37</v>
      </c>
      <c r="AW1707" s="4">
        <v>164370</v>
      </c>
      <c r="AX1707" s="13">
        <v>334.34</v>
      </c>
      <c r="AY1707" s="4">
        <v>2912407</v>
      </c>
      <c r="AZ1707" s="13">
        <v>206.16</v>
      </c>
      <c r="BA1707" s="4">
        <v>3042044</v>
      </c>
      <c r="BB1707" s="13">
        <v>75.05</v>
      </c>
      <c r="BC1707" s="4">
        <v>4672839</v>
      </c>
      <c r="BD1707" s="13">
        <v>111.22</v>
      </c>
      <c r="BE1707" s="4">
        <v>3786964</v>
      </c>
      <c r="BF1707" s="13">
        <v>157.09</v>
      </c>
      <c r="BG1707" s="4">
        <v>1193933</v>
      </c>
      <c r="BH1707" s="13">
        <v>152.47999999999999</v>
      </c>
      <c r="BI1707" s="4">
        <v>6333747</v>
      </c>
    </row>
    <row r="1708" spans="1:61" x14ac:dyDescent="0.35">
      <c r="A1708" s="1">
        <v>44480</v>
      </c>
      <c r="B1708" s="13">
        <v>142.81</v>
      </c>
      <c r="C1708" s="4">
        <v>64452219</v>
      </c>
      <c r="D1708" s="13">
        <v>294.23</v>
      </c>
      <c r="E1708" s="4">
        <v>19298634</v>
      </c>
      <c r="F1708" s="13">
        <v>206.95</v>
      </c>
      <c r="G1708" s="4">
        <v>16338754</v>
      </c>
      <c r="H1708" s="13">
        <v>492.34</v>
      </c>
      <c r="I1708" s="4">
        <v>1118804</v>
      </c>
      <c r="J1708" s="13">
        <v>95.29</v>
      </c>
      <c r="K1708" s="4">
        <v>12959279</v>
      </c>
      <c r="L1708" s="13">
        <v>273.75</v>
      </c>
      <c r="M1708" s="4">
        <v>2693021</v>
      </c>
      <c r="N1708" s="13">
        <v>104.68</v>
      </c>
      <c r="O1708" s="4">
        <v>31284389</v>
      </c>
      <c r="P1708" s="13">
        <v>573.07000000000005</v>
      </c>
      <c r="Q1708" s="4">
        <v>1410612</v>
      </c>
      <c r="R1708" s="13">
        <v>54.93</v>
      </c>
      <c r="S1708" s="4">
        <v>8117578</v>
      </c>
      <c r="T1708" s="13">
        <v>53.44</v>
      </c>
      <c r="U1708" s="4">
        <v>14398758</v>
      </c>
      <c r="V1708" s="13">
        <v>61.56</v>
      </c>
      <c r="W1708" s="4">
        <v>22121487</v>
      </c>
      <c r="X1708" s="13">
        <v>107.13</v>
      </c>
      <c r="Y1708" s="4">
        <v>9794816</v>
      </c>
      <c r="Z1708" s="13">
        <v>90.16</v>
      </c>
      <c r="AA1708" s="4">
        <v>4611443</v>
      </c>
      <c r="AB1708" s="13">
        <v>73.97</v>
      </c>
      <c r="AC1708" s="4">
        <v>9585222</v>
      </c>
      <c r="AD1708" s="13">
        <v>32.46</v>
      </c>
      <c r="AE1708" s="4">
        <v>16941817</v>
      </c>
      <c r="AF1708" s="13">
        <v>53.02</v>
      </c>
      <c r="AG1708" s="4">
        <v>856990</v>
      </c>
      <c r="AH1708" s="13">
        <v>33.39</v>
      </c>
      <c r="AI1708" s="4">
        <v>21394944</v>
      </c>
      <c r="AJ1708" s="13">
        <v>82.04</v>
      </c>
      <c r="AK1708" s="4">
        <v>2671866</v>
      </c>
      <c r="AL1708" s="13">
        <v>17.739999999999998</v>
      </c>
      <c r="AM1708" s="4">
        <v>17229531</v>
      </c>
      <c r="AN1708" s="13">
        <v>64.56</v>
      </c>
      <c r="AO1708" s="4">
        <v>4831978</v>
      </c>
      <c r="AP1708" s="13">
        <v>3246.3</v>
      </c>
      <c r="AQ1708" s="4">
        <v>2034203</v>
      </c>
      <c r="AR1708" s="13">
        <v>791.94</v>
      </c>
      <c r="AS1708" s="4">
        <v>14200322</v>
      </c>
      <c r="AT1708" s="13">
        <v>246.58</v>
      </c>
      <c r="AU1708" s="4">
        <v>1503978</v>
      </c>
      <c r="AV1708" s="13">
        <v>2467.41</v>
      </c>
      <c r="AW1708" s="4">
        <v>150477</v>
      </c>
      <c r="AX1708" s="13">
        <v>336.97</v>
      </c>
      <c r="AY1708" s="4">
        <v>2589300</v>
      </c>
      <c r="AZ1708" s="13">
        <v>208.85</v>
      </c>
      <c r="BA1708" s="4">
        <v>3267889</v>
      </c>
      <c r="BB1708" s="13">
        <v>74.5</v>
      </c>
      <c r="BC1708" s="4">
        <v>2817859</v>
      </c>
      <c r="BD1708" s="13">
        <v>110.94</v>
      </c>
      <c r="BE1708" s="4">
        <v>5987335</v>
      </c>
      <c r="BF1708" s="13">
        <v>156.82</v>
      </c>
      <c r="BG1708" s="4">
        <v>1677850</v>
      </c>
      <c r="BH1708" s="13">
        <v>150.28</v>
      </c>
      <c r="BI1708" s="4">
        <v>5551181</v>
      </c>
    </row>
    <row r="1709" spans="1:61" x14ac:dyDescent="0.35">
      <c r="A1709" s="1">
        <v>44481</v>
      </c>
      <c r="B1709" s="13">
        <v>141.51</v>
      </c>
      <c r="C1709" s="4">
        <v>73035859</v>
      </c>
      <c r="D1709" s="13">
        <v>292.88</v>
      </c>
      <c r="E1709" s="4">
        <v>17974143</v>
      </c>
      <c r="F1709" s="13">
        <v>206.71</v>
      </c>
      <c r="G1709" s="4">
        <v>16213354</v>
      </c>
      <c r="H1709" s="13">
        <v>485.28</v>
      </c>
      <c r="I1709" s="4">
        <v>2099054</v>
      </c>
      <c r="J1709" s="13">
        <v>95.57</v>
      </c>
      <c r="K1709" s="4">
        <v>9964109</v>
      </c>
      <c r="L1709" s="13">
        <v>279</v>
      </c>
      <c r="M1709" s="4">
        <v>5970095</v>
      </c>
      <c r="N1709" s="13">
        <v>105.04</v>
      </c>
      <c r="O1709" s="4">
        <v>34039906</v>
      </c>
      <c r="P1709" s="13">
        <v>580.69000000000005</v>
      </c>
      <c r="Q1709" s="4">
        <v>1740279</v>
      </c>
      <c r="R1709" s="13">
        <v>54.28</v>
      </c>
      <c r="S1709" s="4">
        <v>14241870</v>
      </c>
      <c r="T1709" s="13">
        <v>52.17</v>
      </c>
      <c r="U1709" s="4">
        <v>32784309</v>
      </c>
      <c r="V1709" s="13">
        <v>61.24</v>
      </c>
      <c r="W1709" s="4">
        <v>20198556</v>
      </c>
      <c r="X1709" s="13">
        <v>107.15</v>
      </c>
      <c r="Y1709" s="4">
        <v>9085018</v>
      </c>
      <c r="Z1709" s="13">
        <v>90.12</v>
      </c>
      <c r="AA1709" s="4">
        <v>4565107</v>
      </c>
      <c r="AB1709" s="13">
        <v>73.41</v>
      </c>
      <c r="AC1709" s="4">
        <v>7635584</v>
      </c>
      <c r="AD1709" s="13">
        <v>32.880000000000003</v>
      </c>
      <c r="AE1709" s="4">
        <v>18377939</v>
      </c>
      <c r="AF1709" s="13">
        <v>53.77</v>
      </c>
      <c r="AG1709" s="4">
        <v>1319499</v>
      </c>
      <c r="AH1709" s="13">
        <v>33.01</v>
      </c>
      <c r="AI1709" s="4">
        <v>15502163</v>
      </c>
      <c r="AJ1709" s="13">
        <v>82.63</v>
      </c>
      <c r="AK1709" s="4">
        <v>2217544</v>
      </c>
      <c r="AL1709" s="13">
        <v>17.940000000000001</v>
      </c>
      <c r="AM1709" s="4">
        <v>17350889</v>
      </c>
      <c r="AN1709" s="13">
        <v>64.739999999999995</v>
      </c>
      <c r="AO1709" s="4">
        <v>6470260</v>
      </c>
      <c r="AP1709" s="13">
        <v>3247.33</v>
      </c>
      <c r="AQ1709" s="4">
        <v>1819571</v>
      </c>
      <c r="AR1709" s="13">
        <v>805.72</v>
      </c>
      <c r="AS1709" s="4">
        <v>22020040</v>
      </c>
      <c r="AT1709" s="13">
        <v>244.52</v>
      </c>
      <c r="AU1709" s="4">
        <v>2346972</v>
      </c>
      <c r="AV1709" s="13">
        <v>2464.6999999999998</v>
      </c>
      <c r="AW1709" s="4">
        <v>220122</v>
      </c>
      <c r="AX1709" s="13">
        <v>337.8</v>
      </c>
      <c r="AY1709" s="4">
        <v>2960592</v>
      </c>
      <c r="AZ1709" s="13">
        <v>209.8</v>
      </c>
      <c r="BA1709" s="4">
        <v>2793550</v>
      </c>
      <c r="BB1709" s="13">
        <v>74.67</v>
      </c>
      <c r="BC1709" s="4">
        <v>3408381</v>
      </c>
      <c r="BD1709" s="13">
        <v>111</v>
      </c>
      <c r="BE1709" s="4">
        <v>3866802</v>
      </c>
      <c r="BF1709" s="13">
        <v>157.44999999999999</v>
      </c>
      <c r="BG1709" s="4">
        <v>1995785</v>
      </c>
      <c r="BH1709" s="13">
        <v>153.35</v>
      </c>
      <c r="BI1709" s="4">
        <v>7408556</v>
      </c>
    </row>
    <row r="1710" spans="1:61" x14ac:dyDescent="0.35">
      <c r="A1710" s="1">
        <v>44482</v>
      </c>
      <c r="B1710" s="13">
        <v>140.91</v>
      </c>
      <c r="C1710" s="4">
        <v>78762721</v>
      </c>
      <c r="D1710" s="13">
        <v>296.31</v>
      </c>
      <c r="E1710" s="4">
        <v>23424025</v>
      </c>
      <c r="F1710" s="13">
        <v>209.39</v>
      </c>
      <c r="G1710" s="4">
        <v>18065188</v>
      </c>
      <c r="H1710" s="13">
        <v>485.01</v>
      </c>
      <c r="I1710" s="4">
        <v>1642533</v>
      </c>
      <c r="J1710" s="13">
        <v>96.4</v>
      </c>
      <c r="K1710" s="4">
        <v>9461742</v>
      </c>
      <c r="L1710" s="13">
        <v>284.41000000000003</v>
      </c>
      <c r="M1710" s="4">
        <v>6575213</v>
      </c>
      <c r="N1710" s="13">
        <v>109.16</v>
      </c>
      <c r="O1710" s="4">
        <v>55631917</v>
      </c>
      <c r="P1710" s="13">
        <v>591.12</v>
      </c>
      <c r="Q1710" s="4">
        <v>2144405</v>
      </c>
      <c r="R1710" s="13">
        <v>54.62</v>
      </c>
      <c r="S1710" s="4">
        <v>13739168</v>
      </c>
      <c r="T1710" s="13">
        <v>52.26</v>
      </c>
      <c r="U1710" s="4">
        <v>18533956</v>
      </c>
      <c r="V1710" s="13">
        <v>61.07</v>
      </c>
      <c r="W1710" s="4">
        <v>14991717</v>
      </c>
      <c r="X1710" s="13">
        <v>107.79</v>
      </c>
      <c r="Y1710" s="4">
        <v>9221384</v>
      </c>
      <c r="Z1710" s="13">
        <v>90.41</v>
      </c>
      <c r="AA1710" s="4">
        <v>4416244</v>
      </c>
      <c r="AB1710" s="13">
        <v>73.23</v>
      </c>
      <c r="AC1710" s="4">
        <v>8517762</v>
      </c>
      <c r="AD1710" s="13">
        <v>32.76</v>
      </c>
      <c r="AE1710" s="4">
        <v>12505280</v>
      </c>
      <c r="AF1710" s="13">
        <v>54.23</v>
      </c>
      <c r="AG1710" s="4">
        <v>887567</v>
      </c>
      <c r="AH1710" s="13">
        <v>32.28</v>
      </c>
      <c r="AI1710" s="4">
        <v>14943948</v>
      </c>
      <c r="AJ1710" s="13">
        <v>81.87</v>
      </c>
      <c r="AK1710" s="4">
        <v>3511912</v>
      </c>
      <c r="AL1710" s="13">
        <v>17.97</v>
      </c>
      <c r="AM1710" s="4">
        <v>16035453</v>
      </c>
      <c r="AN1710" s="13">
        <v>65.260000000000005</v>
      </c>
      <c r="AO1710" s="4">
        <v>5142304</v>
      </c>
      <c r="AP1710" s="13">
        <v>3284.28</v>
      </c>
      <c r="AQ1710" s="4">
        <v>2425086</v>
      </c>
      <c r="AR1710" s="13">
        <v>811.08</v>
      </c>
      <c r="AS1710" s="4">
        <v>14120075</v>
      </c>
      <c r="AT1710" s="13">
        <v>242.65</v>
      </c>
      <c r="AU1710" s="4">
        <v>3214784</v>
      </c>
      <c r="AV1710" s="13">
        <v>2462.5300000000002</v>
      </c>
      <c r="AW1710" s="4">
        <v>178466</v>
      </c>
      <c r="AX1710" s="13">
        <v>338.28</v>
      </c>
      <c r="AY1710" s="4">
        <v>2477742</v>
      </c>
      <c r="AZ1710" s="13">
        <v>212.12</v>
      </c>
      <c r="BA1710" s="4">
        <v>3275725</v>
      </c>
      <c r="BB1710" s="13">
        <v>74.900000000000006</v>
      </c>
      <c r="BC1710" s="4">
        <v>2929525</v>
      </c>
      <c r="BD1710" s="13">
        <v>110.76</v>
      </c>
      <c r="BE1710" s="4">
        <v>4808625</v>
      </c>
      <c r="BF1710" s="13">
        <v>154.62</v>
      </c>
      <c r="BG1710" s="4">
        <v>1973149</v>
      </c>
      <c r="BH1710" s="13">
        <v>156.30000000000001</v>
      </c>
      <c r="BI1710" s="4">
        <v>8457480</v>
      </c>
    </row>
    <row r="1711" spans="1:61" x14ac:dyDescent="0.35">
      <c r="A1711" s="1">
        <v>44483</v>
      </c>
      <c r="B1711" s="13">
        <v>143.76</v>
      </c>
      <c r="C1711" s="4">
        <v>69907100</v>
      </c>
      <c r="D1711" s="13">
        <v>302.75</v>
      </c>
      <c r="E1711" s="4">
        <v>27262902</v>
      </c>
      <c r="F1711" s="13">
        <v>217.46</v>
      </c>
      <c r="G1711" s="4">
        <v>24358881</v>
      </c>
      <c r="H1711" s="13">
        <v>497.6</v>
      </c>
      <c r="I1711" s="4">
        <v>1923297</v>
      </c>
      <c r="J1711" s="13">
        <v>95.28</v>
      </c>
      <c r="K1711" s="4">
        <v>7911808</v>
      </c>
      <c r="L1711" s="13">
        <v>290.02</v>
      </c>
      <c r="M1711" s="4">
        <v>5435676</v>
      </c>
      <c r="N1711" s="13">
        <v>111.99</v>
      </c>
      <c r="O1711" s="4">
        <v>46900157</v>
      </c>
      <c r="P1711" s="13">
        <v>607.51</v>
      </c>
      <c r="Q1711" s="4">
        <v>2501675</v>
      </c>
      <c r="R1711" s="13">
        <v>55.65</v>
      </c>
      <c r="S1711" s="4">
        <v>14456308</v>
      </c>
      <c r="T1711" s="13">
        <v>53.9</v>
      </c>
      <c r="U1711" s="4">
        <v>26586650</v>
      </c>
      <c r="V1711" s="13">
        <v>62</v>
      </c>
      <c r="W1711" s="4">
        <v>18594501</v>
      </c>
      <c r="X1711" s="13">
        <v>108.81</v>
      </c>
      <c r="Y1711" s="4">
        <v>7650588</v>
      </c>
      <c r="Z1711" s="13">
        <v>90.57</v>
      </c>
      <c r="AA1711" s="4">
        <v>3585067</v>
      </c>
      <c r="AB1711" s="13">
        <v>73.849999999999994</v>
      </c>
      <c r="AC1711" s="4">
        <v>8154064</v>
      </c>
      <c r="AD1711" s="13">
        <v>33.520000000000003</v>
      </c>
      <c r="AE1711" s="4">
        <v>8678736</v>
      </c>
      <c r="AF1711" s="13">
        <v>55.21</v>
      </c>
      <c r="AG1711" s="4">
        <v>937600</v>
      </c>
      <c r="AH1711" s="13">
        <v>31.99</v>
      </c>
      <c r="AI1711" s="4">
        <v>17846836</v>
      </c>
      <c r="AJ1711" s="13">
        <v>82.16</v>
      </c>
      <c r="AK1711" s="4">
        <v>2283380</v>
      </c>
      <c r="AL1711" s="13">
        <v>18.38</v>
      </c>
      <c r="AM1711" s="4">
        <v>17896032</v>
      </c>
      <c r="AN1711" s="13">
        <v>66.680000000000007</v>
      </c>
      <c r="AO1711" s="4">
        <v>6837894</v>
      </c>
      <c r="AP1711" s="13">
        <v>3299.86</v>
      </c>
      <c r="AQ1711" s="4">
        <v>2112020</v>
      </c>
      <c r="AR1711" s="13">
        <v>818.32</v>
      </c>
      <c r="AS1711" s="4">
        <v>12247170</v>
      </c>
      <c r="AT1711" s="13">
        <v>244.55</v>
      </c>
      <c r="AU1711" s="4">
        <v>2512501</v>
      </c>
      <c r="AV1711" s="13">
        <v>2496.2199999999998</v>
      </c>
      <c r="AW1711" s="4">
        <v>278564</v>
      </c>
      <c r="AX1711" s="13">
        <v>344.05</v>
      </c>
      <c r="AY1711" s="4">
        <v>2825549</v>
      </c>
      <c r="AZ1711" s="13">
        <v>216.45</v>
      </c>
      <c r="BA1711" s="4">
        <v>3177235</v>
      </c>
      <c r="BB1711" s="13">
        <v>74.680000000000007</v>
      </c>
      <c r="BC1711" s="4">
        <v>4770057</v>
      </c>
      <c r="BD1711" s="13">
        <v>111.87</v>
      </c>
      <c r="BE1711" s="4">
        <v>5196329</v>
      </c>
      <c r="BF1711" s="13">
        <v>155.22</v>
      </c>
      <c r="BG1711" s="4">
        <v>1978432</v>
      </c>
      <c r="BH1711" s="13">
        <v>157.13999999999999</v>
      </c>
      <c r="BI1711" s="4">
        <v>6025600</v>
      </c>
    </row>
    <row r="1712" spans="1:61" x14ac:dyDescent="0.35">
      <c r="A1712" s="1">
        <v>44484</v>
      </c>
      <c r="B1712" s="13">
        <v>144.84</v>
      </c>
      <c r="C1712" s="4">
        <v>67940334</v>
      </c>
      <c r="D1712" s="13">
        <v>304.20999999999998</v>
      </c>
      <c r="E1712" s="4">
        <v>25384803</v>
      </c>
      <c r="F1712" s="13">
        <v>218.62</v>
      </c>
      <c r="G1712" s="4">
        <v>22699401</v>
      </c>
      <c r="H1712" s="13">
        <v>503.25</v>
      </c>
      <c r="I1712" s="4">
        <v>2510461</v>
      </c>
      <c r="J1712" s="13">
        <v>95.33</v>
      </c>
      <c r="K1712" s="4">
        <v>7423125</v>
      </c>
      <c r="L1712" s="13">
        <v>291.66000000000003</v>
      </c>
      <c r="M1712" s="4">
        <v>5119331</v>
      </c>
      <c r="N1712" s="13">
        <v>112.12</v>
      </c>
      <c r="O1712" s="4">
        <v>34203008</v>
      </c>
      <c r="P1712" s="13">
        <v>610.09</v>
      </c>
      <c r="Q1712" s="4">
        <v>1960103</v>
      </c>
      <c r="R1712" s="13">
        <v>55.25</v>
      </c>
      <c r="S1712" s="4">
        <v>15202187</v>
      </c>
      <c r="T1712" s="13">
        <v>54.46</v>
      </c>
      <c r="U1712" s="4">
        <v>25231140</v>
      </c>
      <c r="V1712" s="13">
        <v>62.59</v>
      </c>
      <c r="W1712" s="4">
        <v>16092605</v>
      </c>
      <c r="X1712" s="13">
        <v>109.61</v>
      </c>
      <c r="Y1712" s="4">
        <v>9968079</v>
      </c>
      <c r="Z1712" s="13">
        <v>89.62</v>
      </c>
      <c r="AA1712" s="4">
        <v>3179559</v>
      </c>
      <c r="AB1712" s="13">
        <v>74.14</v>
      </c>
      <c r="AC1712" s="4">
        <v>6945104</v>
      </c>
      <c r="AD1712" s="13">
        <v>34</v>
      </c>
      <c r="AE1712" s="4">
        <v>9352100</v>
      </c>
      <c r="AF1712" s="13">
        <v>55.71</v>
      </c>
      <c r="AG1712" s="4">
        <v>959888</v>
      </c>
      <c r="AH1712" s="13">
        <v>31.66</v>
      </c>
      <c r="AI1712" s="4">
        <v>14781603</v>
      </c>
      <c r="AJ1712" s="13">
        <v>81.22</v>
      </c>
      <c r="AK1712" s="4">
        <v>2093211</v>
      </c>
      <c r="AL1712" s="13">
        <v>18.46</v>
      </c>
      <c r="AM1712" s="4">
        <v>12252857</v>
      </c>
      <c r="AN1712" s="13">
        <v>66.8</v>
      </c>
      <c r="AO1712" s="4">
        <v>6186156</v>
      </c>
      <c r="AP1712" s="13">
        <v>3409.02</v>
      </c>
      <c r="AQ1712" s="4">
        <v>5179941</v>
      </c>
      <c r="AR1712" s="13">
        <v>843.03</v>
      </c>
      <c r="AS1712" s="4">
        <v>18924567</v>
      </c>
      <c r="AT1712" s="13">
        <v>242.25</v>
      </c>
      <c r="AU1712" s="4">
        <v>2564768</v>
      </c>
      <c r="AV1712" s="13">
        <v>2538.34</v>
      </c>
      <c r="AW1712" s="4">
        <v>233320</v>
      </c>
      <c r="AX1712" s="13">
        <v>350.41</v>
      </c>
      <c r="AY1712" s="4">
        <v>3473488</v>
      </c>
      <c r="AZ1712" s="13">
        <v>219.16</v>
      </c>
      <c r="BA1712" s="4">
        <v>2930548</v>
      </c>
      <c r="BB1712" s="13">
        <v>74.900000000000006</v>
      </c>
      <c r="BC1712" s="4">
        <v>4358548</v>
      </c>
      <c r="BD1712" s="13">
        <v>111.45</v>
      </c>
      <c r="BE1712" s="4">
        <v>5860872</v>
      </c>
      <c r="BF1712" s="13">
        <v>160.04</v>
      </c>
      <c r="BG1712" s="4">
        <v>2801381</v>
      </c>
      <c r="BH1712" s="13">
        <v>158.01</v>
      </c>
      <c r="BI1712" s="4">
        <v>5532311</v>
      </c>
    </row>
    <row r="1713" spans="1:61" x14ac:dyDescent="0.35">
      <c r="A1713" s="1">
        <v>44487</v>
      </c>
      <c r="B1713" s="13">
        <v>146.55000000000001</v>
      </c>
      <c r="C1713" s="4">
        <v>85589175</v>
      </c>
      <c r="D1713" s="13">
        <v>307.29000000000002</v>
      </c>
      <c r="E1713" s="4">
        <v>22729297</v>
      </c>
      <c r="F1713" s="13">
        <v>222.22</v>
      </c>
      <c r="G1713" s="4">
        <v>18949356</v>
      </c>
      <c r="H1713" s="13">
        <v>503.36</v>
      </c>
      <c r="I1713" s="4">
        <v>1604242</v>
      </c>
      <c r="J1713" s="13">
        <v>96.51</v>
      </c>
      <c r="K1713" s="4">
        <v>7344106</v>
      </c>
      <c r="L1713" s="13">
        <v>291.7</v>
      </c>
      <c r="M1713" s="4">
        <v>5163348</v>
      </c>
      <c r="N1713" s="13">
        <v>116.43</v>
      </c>
      <c r="O1713" s="4">
        <v>47537763</v>
      </c>
      <c r="P1713" s="13">
        <v>622.83000000000004</v>
      </c>
      <c r="Q1713" s="4">
        <v>1905125</v>
      </c>
      <c r="R1713" s="13">
        <v>55.19</v>
      </c>
      <c r="S1713" s="4">
        <v>10989551</v>
      </c>
      <c r="T1713" s="13">
        <v>54.47</v>
      </c>
      <c r="U1713" s="4">
        <v>22407571</v>
      </c>
      <c r="V1713" s="13">
        <v>62.56</v>
      </c>
      <c r="W1713" s="4">
        <v>18282798</v>
      </c>
      <c r="X1713" s="13">
        <v>109.56</v>
      </c>
      <c r="Y1713" s="4">
        <v>10677443</v>
      </c>
      <c r="Z1713" s="13">
        <v>89.31</v>
      </c>
      <c r="AA1713" s="4">
        <v>4664420</v>
      </c>
      <c r="AB1713" s="13">
        <v>74.5</v>
      </c>
      <c r="AC1713" s="4">
        <v>9918013</v>
      </c>
      <c r="AD1713" s="13">
        <v>34.159999999999997</v>
      </c>
      <c r="AE1713" s="4">
        <v>11548259</v>
      </c>
      <c r="AF1713" s="13">
        <v>56.36</v>
      </c>
      <c r="AG1713" s="4">
        <v>1095438</v>
      </c>
      <c r="AH1713" s="13">
        <v>32.93</v>
      </c>
      <c r="AI1713" s="4">
        <v>25900791</v>
      </c>
      <c r="AJ1713" s="13">
        <v>80.87</v>
      </c>
      <c r="AK1713" s="4">
        <v>2534548</v>
      </c>
      <c r="AL1713" s="13">
        <v>18.47</v>
      </c>
      <c r="AM1713" s="4">
        <v>15540118</v>
      </c>
      <c r="AN1713" s="13">
        <v>66.400000000000006</v>
      </c>
      <c r="AO1713" s="4">
        <v>4911302</v>
      </c>
      <c r="AP1713" s="13">
        <v>3446.74</v>
      </c>
      <c r="AQ1713" s="4">
        <v>3174115</v>
      </c>
      <c r="AR1713" s="13">
        <v>870.11</v>
      </c>
      <c r="AS1713" s="4">
        <v>24207244</v>
      </c>
      <c r="AT1713" s="13">
        <v>242.26</v>
      </c>
      <c r="AU1713" s="4">
        <v>2484874</v>
      </c>
      <c r="AV1713" s="13">
        <v>2502.13</v>
      </c>
      <c r="AW1713" s="4">
        <v>209866</v>
      </c>
      <c r="AX1713" s="13">
        <v>355.01</v>
      </c>
      <c r="AY1713" s="4">
        <v>3487794</v>
      </c>
      <c r="AZ1713" s="13">
        <v>221.74</v>
      </c>
      <c r="BA1713" s="4">
        <v>2785992</v>
      </c>
      <c r="BB1713" s="13">
        <v>74.25</v>
      </c>
      <c r="BC1713" s="4">
        <v>5730048</v>
      </c>
      <c r="BD1713" s="13">
        <v>113.37</v>
      </c>
      <c r="BE1713" s="4">
        <v>4958432</v>
      </c>
      <c r="BF1713" s="13">
        <v>159.21</v>
      </c>
      <c r="BG1713" s="4">
        <v>1541852</v>
      </c>
      <c r="BH1713" s="13">
        <v>159.43</v>
      </c>
      <c r="BI1713" s="4">
        <v>5765540</v>
      </c>
    </row>
    <row r="1714" spans="1:61" x14ac:dyDescent="0.35">
      <c r="A1714" s="1">
        <v>44488</v>
      </c>
      <c r="B1714" s="13">
        <v>148.76</v>
      </c>
      <c r="C1714" s="4">
        <v>76378894</v>
      </c>
      <c r="D1714" s="13">
        <v>308.23</v>
      </c>
      <c r="E1714" s="4">
        <v>17682139</v>
      </c>
      <c r="F1714" s="13">
        <v>222.9</v>
      </c>
      <c r="G1714" s="4">
        <v>16147329</v>
      </c>
      <c r="H1714" s="13">
        <v>510.39</v>
      </c>
      <c r="I1714" s="4">
        <v>1638306</v>
      </c>
      <c r="J1714" s="13">
        <v>97.06</v>
      </c>
      <c r="K1714" s="4">
        <v>5616545</v>
      </c>
      <c r="L1714" s="13">
        <v>292.33999999999997</v>
      </c>
      <c r="M1714" s="4">
        <v>3631164</v>
      </c>
      <c r="N1714" s="13">
        <v>116.33</v>
      </c>
      <c r="O1714" s="4">
        <v>39593938</v>
      </c>
      <c r="P1714" s="13">
        <v>636.07000000000005</v>
      </c>
      <c r="Q1714" s="4">
        <v>2470024</v>
      </c>
      <c r="R1714" s="13">
        <v>55.74</v>
      </c>
      <c r="S1714" s="4">
        <v>13258367</v>
      </c>
      <c r="T1714" s="13">
        <v>55.21</v>
      </c>
      <c r="U1714" s="4">
        <v>18392879</v>
      </c>
      <c r="V1714" s="13">
        <v>63.5</v>
      </c>
      <c r="W1714" s="4">
        <v>18933153</v>
      </c>
      <c r="X1714" s="13">
        <v>111.7</v>
      </c>
      <c r="Y1714" s="4">
        <v>10362811</v>
      </c>
      <c r="Z1714" s="13">
        <v>90.16</v>
      </c>
      <c r="AA1714" s="4">
        <v>2821058</v>
      </c>
      <c r="AB1714" s="13">
        <v>75.319999999999993</v>
      </c>
      <c r="AC1714" s="4">
        <v>6589365</v>
      </c>
      <c r="AD1714" s="13">
        <v>34.54</v>
      </c>
      <c r="AE1714" s="4">
        <v>10417075</v>
      </c>
      <c r="AF1714" s="13">
        <v>56.2</v>
      </c>
      <c r="AG1714" s="4">
        <v>788363</v>
      </c>
      <c r="AH1714" s="13">
        <v>32.94</v>
      </c>
      <c r="AI1714" s="4">
        <v>13006205</v>
      </c>
      <c r="AJ1714" s="13">
        <v>82.78</v>
      </c>
      <c r="AK1714" s="4">
        <v>2880026</v>
      </c>
      <c r="AL1714" s="13">
        <v>18.45</v>
      </c>
      <c r="AM1714" s="4">
        <v>10023687</v>
      </c>
      <c r="AN1714" s="13">
        <v>66.83</v>
      </c>
      <c r="AO1714" s="4">
        <v>4881167</v>
      </c>
      <c r="AP1714" s="13">
        <v>3444.15</v>
      </c>
      <c r="AQ1714" s="4">
        <v>2386079</v>
      </c>
      <c r="AR1714" s="13">
        <v>864.27</v>
      </c>
      <c r="AS1714" s="4">
        <v>17381128</v>
      </c>
      <c r="AT1714" s="13">
        <v>242.77</v>
      </c>
      <c r="AU1714" s="4">
        <v>2071598</v>
      </c>
      <c r="AV1714" s="13">
        <v>2463.1</v>
      </c>
      <c r="AW1714" s="4">
        <v>274591</v>
      </c>
      <c r="AX1714" s="13">
        <v>357.99</v>
      </c>
      <c r="AY1714" s="4">
        <v>2375643</v>
      </c>
      <c r="AZ1714" s="13">
        <v>222.91</v>
      </c>
      <c r="BA1714" s="4">
        <v>2976253</v>
      </c>
      <c r="BB1714" s="13">
        <v>74.72</v>
      </c>
      <c r="BC1714" s="4">
        <v>3425809</v>
      </c>
      <c r="BD1714" s="13">
        <v>113.49</v>
      </c>
      <c r="BE1714" s="4">
        <v>5799287</v>
      </c>
      <c r="BF1714" s="13">
        <v>155.02000000000001</v>
      </c>
      <c r="BG1714" s="4">
        <v>2619787</v>
      </c>
      <c r="BH1714" s="13">
        <v>157.82</v>
      </c>
      <c r="BI1714" s="4">
        <v>6198206</v>
      </c>
    </row>
    <row r="1715" spans="1:61" x14ac:dyDescent="0.35">
      <c r="A1715" s="1">
        <v>44489</v>
      </c>
      <c r="B1715" s="13">
        <v>149.26</v>
      </c>
      <c r="C1715" s="4">
        <v>58418788</v>
      </c>
      <c r="D1715" s="13">
        <v>307.41000000000003</v>
      </c>
      <c r="E1715" s="4">
        <v>16537069</v>
      </c>
      <c r="F1715" s="13">
        <v>221.03</v>
      </c>
      <c r="G1715" s="4">
        <v>14627594</v>
      </c>
      <c r="H1715" s="13">
        <v>509.39</v>
      </c>
      <c r="I1715" s="4">
        <v>1345845</v>
      </c>
      <c r="J1715" s="13">
        <v>96.64</v>
      </c>
      <c r="K1715" s="4">
        <v>6574073</v>
      </c>
      <c r="L1715" s="13">
        <v>290.08999999999997</v>
      </c>
      <c r="M1715" s="4">
        <v>4487918</v>
      </c>
      <c r="N1715" s="13">
        <v>116.39</v>
      </c>
      <c r="O1715" s="4">
        <v>34244811</v>
      </c>
      <c r="P1715" s="13">
        <v>632.37</v>
      </c>
      <c r="Q1715" s="4">
        <v>1497205</v>
      </c>
      <c r="R1715" s="13">
        <v>56.2</v>
      </c>
      <c r="S1715" s="4">
        <v>11613612</v>
      </c>
      <c r="T1715" s="13">
        <v>55.37</v>
      </c>
      <c r="U1715" s="4">
        <v>16850266</v>
      </c>
      <c r="V1715" s="13">
        <v>63.85</v>
      </c>
      <c r="W1715" s="4">
        <v>14305157</v>
      </c>
      <c r="X1715" s="13">
        <v>113.16</v>
      </c>
      <c r="Y1715" s="4">
        <v>10811367</v>
      </c>
      <c r="Z1715" s="13">
        <v>93.1</v>
      </c>
      <c r="AA1715" s="4">
        <v>3799071</v>
      </c>
      <c r="AB1715" s="13">
        <v>76.02</v>
      </c>
      <c r="AC1715" s="4">
        <v>5505969</v>
      </c>
      <c r="AD1715" s="13">
        <v>34.74</v>
      </c>
      <c r="AE1715" s="4">
        <v>10818746</v>
      </c>
      <c r="AF1715" s="13">
        <v>56.77</v>
      </c>
      <c r="AG1715" s="4">
        <v>943017</v>
      </c>
      <c r="AH1715" s="13">
        <v>33.36</v>
      </c>
      <c r="AI1715" s="4">
        <v>15636573</v>
      </c>
      <c r="AJ1715" s="13">
        <v>83.32</v>
      </c>
      <c r="AK1715" s="4">
        <v>2016929</v>
      </c>
      <c r="AL1715" s="13">
        <v>18.649999999999999</v>
      </c>
      <c r="AM1715" s="4">
        <v>12329349</v>
      </c>
      <c r="AN1715" s="13">
        <v>67.209999999999994</v>
      </c>
      <c r="AO1715" s="4">
        <v>5194868</v>
      </c>
      <c r="AP1715" s="13">
        <v>3415.06</v>
      </c>
      <c r="AQ1715" s="4">
        <v>2139777</v>
      </c>
      <c r="AR1715" s="13">
        <v>865.8</v>
      </c>
      <c r="AS1715" s="4">
        <v>14032052</v>
      </c>
      <c r="AT1715" s="13">
        <v>239.72</v>
      </c>
      <c r="AU1715" s="4">
        <v>3040188</v>
      </c>
      <c r="AV1715" s="13">
        <v>2384.1799999999998</v>
      </c>
      <c r="AW1715" s="4">
        <v>406975</v>
      </c>
      <c r="AX1715" s="13">
        <v>358.23</v>
      </c>
      <c r="AY1715" s="4">
        <v>2574822</v>
      </c>
      <c r="AZ1715" s="13">
        <v>225.01</v>
      </c>
      <c r="BA1715" s="4">
        <v>2293870</v>
      </c>
      <c r="BB1715" s="13">
        <v>75.97</v>
      </c>
      <c r="BC1715" s="4">
        <v>5201692</v>
      </c>
      <c r="BD1715" s="13">
        <v>113.86</v>
      </c>
      <c r="BE1715" s="4">
        <v>7645178</v>
      </c>
      <c r="BF1715" s="13">
        <v>153.27000000000001</v>
      </c>
      <c r="BG1715" s="4">
        <v>2402898</v>
      </c>
      <c r="BH1715" s="13">
        <v>158.44999999999999</v>
      </c>
      <c r="BI1715" s="4">
        <v>4486964</v>
      </c>
    </row>
    <row r="1716" spans="1:61" x14ac:dyDescent="0.35">
      <c r="A1716" s="1">
        <v>44490</v>
      </c>
      <c r="B1716" s="13">
        <v>149.47999999999999</v>
      </c>
      <c r="C1716" s="4">
        <v>61420990</v>
      </c>
      <c r="D1716" s="13">
        <v>310.76</v>
      </c>
      <c r="E1716" s="4">
        <v>16918100</v>
      </c>
      <c r="F1716" s="13">
        <v>226.92</v>
      </c>
      <c r="G1716" s="4">
        <v>18759032</v>
      </c>
      <c r="H1716" s="13">
        <v>514.15</v>
      </c>
      <c r="I1716" s="4">
        <v>1178679</v>
      </c>
      <c r="J1716" s="13">
        <v>96.3</v>
      </c>
      <c r="K1716" s="4">
        <v>6224679</v>
      </c>
      <c r="L1716" s="13">
        <v>289.81</v>
      </c>
      <c r="M1716" s="4">
        <v>2828499</v>
      </c>
      <c r="N1716" s="13">
        <v>119.33</v>
      </c>
      <c r="O1716" s="4">
        <v>34794945</v>
      </c>
      <c r="P1716" s="13">
        <v>638.66</v>
      </c>
      <c r="Q1716" s="4">
        <v>1586592</v>
      </c>
      <c r="R1716" s="13">
        <v>55.69</v>
      </c>
      <c r="S1716" s="4">
        <v>12619885</v>
      </c>
      <c r="T1716" s="13">
        <v>56</v>
      </c>
      <c r="U1716" s="4">
        <v>38390855</v>
      </c>
      <c r="V1716" s="13">
        <v>62.69</v>
      </c>
      <c r="W1716" s="4">
        <v>16564635</v>
      </c>
      <c r="X1716" s="13">
        <v>111.74</v>
      </c>
      <c r="Y1716" s="4">
        <v>9372562</v>
      </c>
      <c r="Z1716" s="13">
        <v>90.9</v>
      </c>
      <c r="AA1716" s="4">
        <v>3464378</v>
      </c>
      <c r="AB1716" s="13">
        <v>74.59</v>
      </c>
      <c r="AC1716" s="4">
        <v>5836250</v>
      </c>
      <c r="AD1716" s="13">
        <v>34.299999999999997</v>
      </c>
      <c r="AE1716" s="4">
        <v>12151389</v>
      </c>
      <c r="AF1716" s="13">
        <v>55.7</v>
      </c>
      <c r="AG1716" s="4">
        <v>1018635</v>
      </c>
      <c r="AH1716" s="13">
        <v>32.799999999999997</v>
      </c>
      <c r="AI1716" s="4">
        <v>14869306</v>
      </c>
      <c r="AJ1716" s="13">
        <v>82.73</v>
      </c>
      <c r="AK1716" s="4">
        <v>2536207</v>
      </c>
      <c r="AL1716" s="13">
        <v>17.53</v>
      </c>
      <c r="AM1716" s="4">
        <v>38532598</v>
      </c>
      <c r="AN1716" s="13">
        <v>67.03</v>
      </c>
      <c r="AO1716" s="4">
        <v>5806608</v>
      </c>
      <c r="AP1716" s="13">
        <v>3435.01</v>
      </c>
      <c r="AQ1716" s="4">
        <v>1881385</v>
      </c>
      <c r="AR1716" s="13">
        <v>894</v>
      </c>
      <c r="AS1716" s="4">
        <v>31481454</v>
      </c>
      <c r="AT1716" s="13">
        <v>241.4</v>
      </c>
      <c r="AU1716" s="4">
        <v>2702367</v>
      </c>
      <c r="AV1716" s="13">
        <v>2411.13</v>
      </c>
      <c r="AW1716" s="4">
        <v>212456</v>
      </c>
      <c r="AX1716" s="13">
        <v>364.62</v>
      </c>
      <c r="AY1716" s="4">
        <v>2885381</v>
      </c>
      <c r="AZ1716" s="13">
        <v>227.42</v>
      </c>
      <c r="BA1716" s="4">
        <v>2883245</v>
      </c>
      <c r="BB1716" s="13">
        <v>76.209999999999994</v>
      </c>
      <c r="BC1716" s="4">
        <v>3615466</v>
      </c>
      <c r="BD1716" s="13">
        <v>114.44</v>
      </c>
      <c r="BE1716" s="4">
        <v>3684290</v>
      </c>
      <c r="BF1716" s="13">
        <v>155.65</v>
      </c>
      <c r="BG1716" s="4">
        <v>1192894</v>
      </c>
      <c r="BH1716" s="13">
        <v>162.18</v>
      </c>
      <c r="BI1716" s="4">
        <v>6121675</v>
      </c>
    </row>
    <row r="1717" spans="1:61" x14ac:dyDescent="0.35">
      <c r="A1717" s="1">
        <v>44491</v>
      </c>
      <c r="B1717" s="13">
        <v>148.69</v>
      </c>
      <c r="C1717" s="4">
        <v>58883443</v>
      </c>
      <c r="D1717" s="13">
        <v>309.16000000000003</v>
      </c>
      <c r="E1717" s="4">
        <v>17449332</v>
      </c>
      <c r="F1717" s="13">
        <v>227.26</v>
      </c>
      <c r="G1717" s="4">
        <v>24938379</v>
      </c>
      <c r="H1717" s="13">
        <v>515.41</v>
      </c>
      <c r="I1717" s="4">
        <v>1536739</v>
      </c>
      <c r="J1717" s="13">
        <v>98.25</v>
      </c>
      <c r="K1717" s="4">
        <v>6819582</v>
      </c>
      <c r="L1717" s="13">
        <v>292.56</v>
      </c>
      <c r="M1717" s="4">
        <v>2927049</v>
      </c>
      <c r="N1717" s="13">
        <v>119.82</v>
      </c>
      <c r="O1717" s="4">
        <v>38992694</v>
      </c>
      <c r="P1717" s="13">
        <v>643.58000000000004</v>
      </c>
      <c r="Q1717" s="4">
        <v>1786582</v>
      </c>
      <c r="R1717" s="13">
        <v>55.11</v>
      </c>
      <c r="S1717" s="4">
        <v>15026632</v>
      </c>
      <c r="T1717" s="13">
        <v>49.46</v>
      </c>
      <c r="U1717" s="4">
        <v>109971887</v>
      </c>
      <c r="V1717" s="13">
        <v>63.12</v>
      </c>
      <c r="W1717" s="4">
        <v>14266846</v>
      </c>
      <c r="X1717" s="13">
        <v>112.8</v>
      </c>
      <c r="Y1717" s="4">
        <v>8673794</v>
      </c>
      <c r="Z1717" s="13">
        <v>92</v>
      </c>
      <c r="AA1717" s="4">
        <v>2202758</v>
      </c>
      <c r="AB1717" s="13">
        <v>75.72</v>
      </c>
      <c r="AC1717" s="4">
        <v>7170189</v>
      </c>
      <c r="AD1717" s="13">
        <v>33.909999999999997</v>
      </c>
      <c r="AE1717" s="4">
        <v>12076994</v>
      </c>
      <c r="AF1717" s="13">
        <v>56.21</v>
      </c>
      <c r="AG1717" s="4">
        <v>709969</v>
      </c>
      <c r="AH1717" s="13">
        <v>33.93</v>
      </c>
      <c r="AI1717" s="4">
        <v>15000961</v>
      </c>
      <c r="AJ1717" s="13">
        <v>82.89</v>
      </c>
      <c r="AK1717" s="4">
        <v>1880319</v>
      </c>
      <c r="AL1717" s="13">
        <v>17.670000000000002</v>
      </c>
      <c r="AM1717" s="4">
        <v>16390070</v>
      </c>
      <c r="AN1717" s="13">
        <v>67.52</v>
      </c>
      <c r="AO1717" s="4">
        <v>3977804</v>
      </c>
      <c r="AP1717" s="13">
        <v>3335.55</v>
      </c>
      <c r="AQ1717" s="4">
        <v>3139053</v>
      </c>
      <c r="AR1717" s="13">
        <v>909.68</v>
      </c>
      <c r="AS1717" s="4">
        <v>22880835</v>
      </c>
      <c r="AT1717" s="13">
        <v>238.44</v>
      </c>
      <c r="AU1717" s="4">
        <v>3283657</v>
      </c>
      <c r="AV1717" s="13">
        <v>2394.59</v>
      </c>
      <c r="AW1717" s="4">
        <v>161944</v>
      </c>
      <c r="AX1717" s="13">
        <v>365.99</v>
      </c>
      <c r="AY1717" s="4">
        <v>2734712</v>
      </c>
      <c r="AZ1717" s="13">
        <v>228.77</v>
      </c>
      <c r="BA1717" s="4">
        <v>2207451</v>
      </c>
      <c r="BB1717" s="13">
        <v>80.59</v>
      </c>
      <c r="BC1717" s="4">
        <v>11047525</v>
      </c>
      <c r="BD1717" s="13">
        <v>114.55</v>
      </c>
      <c r="BE1717" s="4">
        <v>3396356</v>
      </c>
      <c r="BF1717" s="13">
        <v>154.75</v>
      </c>
      <c r="BG1717" s="4">
        <v>996318</v>
      </c>
      <c r="BH1717" s="13">
        <v>163.47999999999999</v>
      </c>
      <c r="BI1717" s="4">
        <v>5323021</v>
      </c>
    </row>
    <row r="1718" spans="1:61" x14ac:dyDescent="0.35">
      <c r="A1718" s="1">
        <v>44494</v>
      </c>
      <c r="B1718" s="13">
        <v>148.63999999999999</v>
      </c>
      <c r="C1718" s="4">
        <v>50720556</v>
      </c>
      <c r="D1718" s="13">
        <v>308.13</v>
      </c>
      <c r="E1718" s="4">
        <v>17554469</v>
      </c>
      <c r="F1718" s="13">
        <v>231.66</v>
      </c>
      <c r="G1718" s="4">
        <v>23023483</v>
      </c>
      <c r="H1718" s="13">
        <v>522.07000000000005</v>
      </c>
      <c r="I1718" s="4">
        <v>1241554</v>
      </c>
      <c r="J1718" s="13">
        <v>97.89</v>
      </c>
      <c r="K1718" s="4">
        <v>5083106</v>
      </c>
      <c r="L1718" s="13">
        <v>293.92</v>
      </c>
      <c r="M1718" s="4">
        <v>2993500</v>
      </c>
      <c r="N1718" s="13">
        <v>122.36</v>
      </c>
      <c r="O1718" s="4">
        <v>47834118</v>
      </c>
      <c r="P1718" s="13">
        <v>646.97</v>
      </c>
      <c r="Q1718" s="4">
        <v>1629369</v>
      </c>
      <c r="R1718" s="13">
        <v>55.14</v>
      </c>
      <c r="S1718" s="4">
        <v>10218874</v>
      </c>
      <c r="T1718" s="13">
        <v>49.41</v>
      </c>
      <c r="U1718" s="4">
        <v>43178773</v>
      </c>
      <c r="V1718" s="13">
        <v>64.349999999999994</v>
      </c>
      <c r="W1718" s="4">
        <v>17939771</v>
      </c>
      <c r="X1718" s="13">
        <v>113.85</v>
      </c>
      <c r="Y1718" s="4">
        <v>9579769</v>
      </c>
      <c r="Z1718" s="13">
        <v>94.04</v>
      </c>
      <c r="AA1718" s="4">
        <v>3849108</v>
      </c>
      <c r="AB1718" s="13">
        <v>76.52</v>
      </c>
      <c r="AC1718" s="4">
        <v>7471151</v>
      </c>
      <c r="AD1718" s="13">
        <v>34.36</v>
      </c>
      <c r="AE1718" s="4">
        <v>9768365</v>
      </c>
      <c r="AF1718" s="13">
        <v>56.79</v>
      </c>
      <c r="AG1718" s="4">
        <v>1076827</v>
      </c>
      <c r="AH1718" s="13">
        <v>35.22</v>
      </c>
      <c r="AI1718" s="4">
        <v>19253696</v>
      </c>
      <c r="AJ1718" s="13">
        <v>83.73</v>
      </c>
      <c r="AK1718" s="4">
        <v>1939249</v>
      </c>
      <c r="AL1718" s="13">
        <v>17.850000000000001</v>
      </c>
      <c r="AM1718" s="4">
        <v>13196890</v>
      </c>
      <c r="AN1718" s="13">
        <v>68.2</v>
      </c>
      <c r="AO1718" s="4">
        <v>4679377</v>
      </c>
      <c r="AP1718" s="13">
        <v>3320.37</v>
      </c>
      <c r="AQ1718" s="4">
        <v>2225956</v>
      </c>
      <c r="AR1718" s="13">
        <v>1024.8599999999999</v>
      </c>
      <c r="AS1718" s="4">
        <v>62852099</v>
      </c>
      <c r="AT1718" s="13">
        <v>237.34</v>
      </c>
      <c r="AU1718" s="4">
        <v>3178536</v>
      </c>
      <c r="AV1718" s="13">
        <v>2412.98</v>
      </c>
      <c r="AW1718" s="4">
        <v>142414</v>
      </c>
      <c r="AX1718" s="13">
        <v>371.26</v>
      </c>
      <c r="AY1718" s="4">
        <v>2923355</v>
      </c>
      <c r="AZ1718" s="13">
        <v>231.82</v>
      </c>
      <c r="BA1718" s="4">
        <v>3018519</v>
      </c>
      <c r="BB1718" s="13">
        <v>80.569999999999993</v>
      </c>
      <c r="BC1718" s="4">
        <v>6299553</v>
      </c>
      <c r="BD1718" s="13">
        <v>114.71</v>
      </c>
      <c r="BE1718" s="4">
        <v>4290626</v>
      </c>
      <c r="BF1718" s="13">
        <v>154.79</v>
      </c>
      <c r="BG1718" s="4">
        <v>1434282</v>
      </c>
      <c r="BH1718" s="13">
        <v>164.22</v>
      </c>
      <c r="BI1718" s="4">
        <v>3878246</v>
      </c>
    </row>
    <row r="1719" spans="1:61" x14ac:dyDescent="0.35">
      <c r="A1719" s="1">
        <v>44495</v>
      </c>
      <c r="B1719" s="13">
        <v>149.32</v>
      </c>
      <c r="C1719" s="4">
        <v>60893395</v>
      </c>
      <c r="D1719" s="13">
        <v>310.11</v>
      </c>
      <c r="E1719" s="4">
        <v>28107349</v>
      </c>
      <c r="F1719" s="13">
        <v>247.17</v>
      </c>
      <c r="G1719" s="4">
        <v>48589830</v>
      </c>
      <c r="H1719" s="13">
        <v>533.87</v>
      </c>
      <c r="I1719" s="4">
        <v>2404304</v>
      </c>
      <c r="J1719" s="13">
        <v>96.98</v>
      </c>
      <c r="K1719" s="4">
        <v>7089655</v>
      </c>
      <c r="L1719" s="13">
        <v>295.11</v>
      </c>
      <c r="M1719" s="4">
        <v>3601447</v>
      </c>
      <c r="N1719" s="13">
        <v>122.93</v>
      </c>
      <c r="O1719" s="4">
        <v>59458928</v>
      </c>
      <c r="P1719" s="13">
        <v>642.5</v>
      </c>
      <c r="Q1719" s="4">
        <v>2153959</v>
      </c>
      <c r="R1719" s="13">
        <v>55.81</v>
      </c>
      <c r="S1719" s="4">
        <v>15249972</v>
      </c>
      <c r="T1719" s="13">
        <v>48.28</v>
      </c>
      <c r="U1719" s="4">
        <v>68405390</v>
      </c>
      <c r="V1719" s="13">
        <v>65.84</v>
      </c>
      <c r="W1719" s="4">
        <v>25585099</v>
      </c>
      <c r="X1719" s="13">
        <v>114.1</v>
      </c>
      <c r="Y1719" s="4">
        <v>7463012</v>
      </c>
      <c r="Z1719" s="13">
        <v>95</v>
      </c>
      <c r="AA1719" s="4">
        <v>2617633</v>
      </c>
      <c r="AB1719" s="13">
        <v>77.03</v>
      </c>
      <c r="AC1719" s="4">
        <v>5898213</v>
      </c>
      <c r="AD1719" s="13">
        <v>34.26</v>
      </c>
      <c r="AE1719" s="4">
        <v>11666544</v>
      </c>
      <c r="AF1719" s="13">
        <v>56.19</v>
      </c>
      <c r="AG1719" s="4">
        <v>745587</v>
      </c>
      <c r="AH1719" s="13">
        <v>35.36</v>
      </c>
      <c r="AI1719" s="4">
        <v>15398121</v>
      </c>
      <c r="AJ1719" s="13">
        <v>82.22</v>
      </c>
      <c r="AK1719" s="4">
        <v>3262743</v>
      </c>
      <c r="AL1719" s="13">
        <v>17.62</v>
      </c>
      <c r="AM1719" s="4">
        <v>12678020</v>
      </c>
      <c r="AN1719" s="13">
        <v>68.47</v>
      </c>
      <c r="AO1719" s="4">
        <v>5532538</v>
      </c>
      <c r="AP1719" s="13">
        <v>3376.07</v>
      </c>
      <c r="AQ1719" s="4">
        <v>2698342</v>
      </c>
      <c r="AR1719" s="13">
        <v>1018.43</v>
      </c>
      <c r="AS1719" s="4">
        <v>62414968</v>
      </c>
      <c r="AT1719" s="13">
        <v>236.42</v>
      </c>
      <c r="AU1719" s="4">
        <v>3066386</v>
      </c>
      <c r="AV1719" s="13">
        <v>2443.0300000000002</v>
      </c>
      <c r="AW1719" s="4">
        <v>175463</v>
      </c>
      <c r="AX1719" s="13">
        <v>369.2</v>
      </c>
      <c r="AY1719" s="4">
        <v>2989456</v>
      </c>
      <c r="AZ1719" s="13">
        <v>231.07</v>
      </c>
      <c r="BA1719" s="4">
        <v>2801056</v>
      </c>
      <c r="BB1719" s="13">
        <v>78.5</v>
      </c>
      <c r="BC1719" s="4">
        <v>6145664</v>
      </c>
      <c r="BD1719" s="13">
        <v>114.92</v>
      </c>
      <c r="BE1719" s="4">
        <v>5947994</v>
      </c>
      <c r="BF1719" s="13">
        <v>156.04</v>
      </c>
      <c r="BG1719" s="4">
        <v>1804264</v>
      </c>
      <c r="BH1719" s="13">
        <v>163.79</v>
      </c>
      <c r="BI1719" s="4">
        <v>4711228</v>
      </c>
    </row>
    <row r="1720" spans="1:61" x14ac:dyDescent="0.35">
      <c r="A1720" s="1">
        <v>44496</v>
      </c>
      <c r="B1720" s="13">
        <v>148.85</v>
      </c>
      <c r="C1720" s="4">
        <v>56094929</v>
      </c>
      <c r="D1720" s="13">
        <v>323.17</v>
      </c>
      <c r="E1720" s="4">
        <v>52588690</v>
      </c>
      <c r="F1720" s="13">
        <v>244.51</v>
      </c>
      <c r="G1720" s="4">
        <v>24598989</v>
      </c>
      <c r="H1720" s="13">
        <v>523.11</v>
      </c>
      <c r="I1720" s="4">
        <v>2350034</v>
      </c>
      <c r="J1720" s="13">
        <v>96.03</v>
      </c>
      <c r="K1720" s="4">
        <v>5941450</v>
      </c>
      <c r="L1720" s="13">
        <v>295.14999999999998</v>
      </c>
      <c r="M1720" s="4">
        <v>3742741</v>
      </c>
      <c r="N1720" s="13">
        <v>122.28</v>
      </c>
      <c r="O1720" s="4">
        <v>98245324</v>
      </c>
      <c r="P1720" s="13">
        <v>640.08000000000004</v>
      </c>
      <c r="Q1720" s="4">
        <v>1630177</v>
      </c>
      <c r="R1720" s="13">
        <v>56.18</v>
      </c>
      <c r="S1720" s="4">
        <v>16278988</v>
      </c>
      <c r="T1720" s="13">
        <v>47.89</v>
      </c>
      <c r="U1720" s="4">
        <v>41081464</v>
      </c>
      <c r="V1720" s="13">
        <v>64.13</v>
      </c>
      <c r="W1720" s="4">
        <v>21764456</v>
      </c>
      <c r="X1720" s="13">
        <v>112.07</v>
      </c>
      <c r="Y1720" s="4">
        <v>9096093</v>
      </c>
      <c r="Z1720" s="13">
        <v>93.04</v>
      </c>
      <c r="AA1720" s="4">
        <v>3992225</v>
      </c>
      <c r="AB1720" s="13">
        <v>74.430000000000007</v>
      </c>
      <c r="AC1720" s="4">
        <v>9025555</v>
      </c>
      <c r="AD1720" s="13">
        <v>32.54</v>
      </c>
      <c r="AE1720" s="4">
        <v>13929602</v>
      </c>
      <c r="AF1720" s="13">
        <v>54.82</v>
      </c>
      <c r="AG1720" s="4">
        <v>950116</v>
      </c>
      <c r="AH1720" s="13">
        <v>33.299999999999997</v>
      </c>
      <c r="AI1720" s="4">
        <v>20124769</v>
      </c>
      <c r="AJ1720" s="13">
        <v>77.349999999999994</v>
      </c>
      <c r="AK1720" s="4">
        <v>5417208</v>
      </c>
      <c r="AL1720" s="13">
        <v>17.3</v>
      </c>
      <c r="AM1720" s="4">
        <v>14482471</v>
      </c>
      <c r="AN1720" s="13">
        <v>66.150000000000006</v>
      </c>
      <c r="AO1720" s="4">
        <v>6473899</v>
      </c>
      <c r="AP1720" s="13">
        <v>3392.49</v>
      </c>
      <c r="AQ1720" s="4">
        <v>2702224</v>
      </c>
      <c r="AR1720" s="13">
        <v>1037.8599999999999</v>
      </c>
      <c r="AS1720" s="4">
        <v>38526459</v>
      </c>
      <c r="AT1720" s="13">
        <v>242.73</v>
      </c>
      <c r="AU1720" s="4">
        <v>5249422</v>
      </c>
      <c r="AV1720" s="13">
        <v>2428.09</v>
      </c>
      <c r="AW1720" s="4">
        <v>195842</v>
      </c>
      <c r="AX1720" s="13">
        <v>372.32</v>
      </c>
      <c r="AY1720" s="4">
        <v>2840530</v>
      </c>
      <c r="AZ1720" s="13">
        <v>231.77</v>
      </c>
      <c r="BA1720" s="4">
        <v>2801745</v>
      </c>
      <c r="BB1720" s="13">
        <v>77.66</v>
      </c>
      <c r="BC1720" s="4">
        <v>7896527</v>
      </c>
      <c r="BD1720" s="13">
        <v>113.51</v>
      </c>
      <c r="BE1720" s="4">
        <v>5853912</v>
      </c>
      <c r="BF1720" s="13">
        <v>159.80000000000001</v>
      </c>
      <c r="BG1720" s="4">
        <v>2100301</v>
      </c>
      <c r="BH1720" s="13">
        <v>162.35</v>
      </c>
      <c r="BI1720" s="4">
        <v>4163853</v>
      </c>
    </row>
    <row r="1721" spans="1:61" x14ac:dyDescent="0.35">
      <c r="A1721" s="1">
        <v>44497</v>
      </c>
      <c r="B1721" s="13">
        <v>152.57</v>
      </c>
      <c r="C1721" s="4">
        <v>100077888</v>
      </c>
      <c r="D1721" s="13">
        <v>324.35000000000002</v>
      </c>
      <c r="E1721" s="4">
        <v>26297943</v>
      </c>
      <c r="F1721" s="13">
        <v>249.41</v>
      </c>
      <c r="G1721" s="4">
        <v>23420431</v>
      </c>
      <c r="H1721" s="13">
        <v>529.57000000000005</v>
      </c>
      <c r="I1721" s="4">
        <v>1187523</v>
      </c>
      <c r="J1721" s="13">
        <v>96.23</v>
      </c>
      <c r="K1721" s="4">
        <v>5177185</v>
      </c>
      <c r="L1721" s="13">
        <v>298.38</v>
      </c>
      <c r="M1721" s="4">
        <v>3450407</v>
      </c>
      <c r="N1721" s="13">
        <v>121.16</v>
      </c>
      <c r="O1721" s="4">
        <v>58002459</v>
      </c>
      <c r="P1721" s="13">
        <v>639.28</v>
      </c>
      <c r="Q1721" s="4">
        <v>2085002</v>
      </c>
      <c r="R1721" s="13">
        <v>56.24</v>
      </c>
      <c r="S1721" s="4">
        <v>11209173</v>
      </c>
      <c r="T1721" s="13">
        <v>48.08</v>
      </c>
      <c r="U1721" s="4">
        <v>31317178</v>
      </c>
      <c r="V1721" s="13">
        <v>64.31</v>
      </c>
      <c r="W1721" s="4">
        <v>16626405</v>
      </c>
      <c r="X1721" s="13">
        <v>113.12</v>
      </c>
      <c r="Y1721" s="4">
        <v>7538156</v>
      </c>
      <c r="Z1721" s="13">
        <v>93.81</v>
      </c>
      <c r="AA1721" s="4">
        <v>2284588</v>
      </c>
      <c r="AB1721" s="13">
        <v>75.150000000000006</v>
      </c>
      <c r="AC1721" s="4">
        <v>5195872</v>
      </c>
      <c r="AD1721" s="13">
        <v>33.299999999999997</v>
      </c>
      <c r="AE1721" s="4">
        <v>11364443</v>
      </c>
      <c r="AF1721" s="13">
        <v>55.24</v>
      </c>
      <c r="AG1721" s="4">
        <v>881737</v>
      </c>
      <c r="AH1721" s="13">
        <v>33.83</v>
      </c>
      <c r="AI1721" s="4">
        <v>12039168</v>
      </c>
      <c r="AJ1721" s="13">
        <v>76.75</v>
      </c>
      <c r="AK1721" s="4">
        <v>3379977</v>
      </c>
      <c r="AL1721" s="13">
        <v>17.350000000000001</v>
      </c>
      <c r="AM1721" s="4">
        <v>10012977</v>
      </c>
      <c r="AN1721" s="13">
        <v>66.67</v>
      </c>
      <c r="AO1721" s="4">
        <v>5548889</v>
      </c>
      <c r="AP1721" s="13">
        <v>3446.57</v>
      </c>
      <c r="AQ1721" s="4">
        <v>5708733</v>
      </c>
      <c r="AR1721" s="13">
        <v>1077.04</v>
      </c>
      <c r="AS1721" s="4">
        <v>27213173</v>
      </c>
      <c r="AT1721" s="13">
        <v>245.5</v>
      </c>
      <c r="AU1721" s="4">
        <v>3448483</v>
      </c>
      <c r="AV1721" s="13">
        <v>2429.77</v>
      </c>
      <c r="AW1721" s="4">
        <v>149413</v>
      </c>
      <c r="AX1721" s="13">
        <v>371.57</v>
      </c>
      <c r="AY1721" s="4">
        <v>2553451</v>
      </c>
      <c r="AZ1721" s="13">
        <v>231.76</v>
      </c>
      <c r="BA1721" s="4">
        <v>2421697</v>
      </c>
      <c r="BB1721" s="13">
        <v>72.41</v>
      </c>
      <c r="BC1721" s="4">
        <v>17831751</v>
      </c>
      <c r="BD1721" s="13">
        <v>113.2</v>
      </c>
      <c r="BE1721" s="4">
        <v>7697552</v>
      </c>
      <c r="BF1721" s="13">
        <v>159.97</v>
      </c>
      <c r="BG1721" s="4">
        <v>2317612</v>
      </c>
      <c r="BH1721" s="13">
        <v>164.46</v>
      </c>
      <c r="BI1721" s="4">
        <v>3762035</v>
      </c>
    </row>
    <row r="1722" spans="1:61" x14ac:dyDescent="0.35">
      <c r="A1722" s="1">
        <v>44498</v>
      </c>
      <c r="B1722" s="13">
        <v>149.80000000000001</v>
      </c>
      <c r="C1722" s="4">
        <v>124953168</v>
      </c>
      <c r="D1722" s="13">
        <v>331.62</v>
      </c>
      <c r="E1722" s="4">
        <v>34765982</v>
      </c>
      <c r="F1722" s="13">
        <v>255.67</v>
      </c>
      <c r="G1722" s="4">
        <v>29250284</v>
      </c>
      <c r="H1722" s="13">
        <v>531.66999999999996</v>
      </c>
      <c r="I1722" s="4">
        <v>1556429</v>
      </c>
      <c r="J1722" s="13">
        <v>95.94</v>
      </c>
      <c r="K1722" s="4">
        <v>7578628</v>
      </c>
      <c r="L1722" s="13">
        <v>299.69</v>
      </c>
      <c r="M1722" s="4">
        <v>4251850</v>
      </c>
      <c r="N1722" s="13">
        <v>120.23</v>
      </c>
      <c r="O1722" s="4">
        <v>43320125</v>
      </c>
      <c r="P1722" s="13">
        <v>650.36</v>
      </c>
      <c r="Q1722" s="4">
        <v>1927887</v>
      </c>
      <c r="R1722" s="13">
        <v>55.97</v>
      </c>
      <c r="S1722" s="4">
        <v>13550598</v>
      </c>
      <c r="T1722" s="13">
        <v>49</v>
      </c>
      <c r="U1722" s="4">
        <v>42300965</v>
      </c>
      <c r="V1722" s="13">
        <v>64.47</v>
      </c>
      <c r="W1722" s="4">
        <v>23966325</v>
      </c>
      <c r="X1722" s="13">
        <v>114.49</v>
      </c>
      <c r="Y1722" s="4">
        <v>15294239</v>
      </c>
      <c r="Z1722" s="13">
        <v>92.46</v>
      </c>
      <c r="AA1722" s="4">
        <v>2294067</v>
      </c>
      <c r="AB1722" s="13">
        <v>74.489999999999995</v>
      </c>
      <c r="AC1722" s="4">
        <v>8079336</v>
      </c>
      <c r="AD1722" s="13">
        <v>32.26</v>
      </c>
      <c r="AE1722" s="4">
        <v>13940597</v>
      </c>
      <c r="AF1722" s="13">
        <v>54.67</v>
      </c>
      <c r="AG1722" s="4">
        <v>1090801</v>
      </c>
      <c r="AH1722" s="13">
        <v>33.53</v>
      </c>
      <c r="AI1722" s="4">
        <v>13346473</v>
      </c>
      <c r="AJ1722" s="13">
        <v>74.78</v>
      </c>
      <c r="AK1722" s="4">
        <v>5110922</v>
      </c>
      <c r="AL1722" s="13">
        <v>16.75</v>
      </c>
      <c r="AM1722" s="4">
        <v>16240179</v>
      </c>
      <c r="AN1722" s="13">
        <v>65.930000000000007</v>
      </c>
      <c r="AO1722" s="4">
        <v>7667957</v>
      </c>
      <c r="AP1722" s="13">
        <v>3372.43</v>
      </c>
      <c r="AQ1722" s="4">
        <v>6486077</v>
      </c>
      <c r="AR1722" s="13">
        <v>1114</v>
      </c>
      <c r="AS1722" s="4">
        <v>29918417</v>
      </c>
      <c r="AT1722" s="13">
        <v>245.55</v>
      </c>
      <c r="AU1722" s="4">
        <v>4329465</v>
      </c>
      <c r="AV1722" s="13">
        <v>2420.7800000000002</v>
      </c>
      <c r="AW1722" s="4">
        <v>216462</v>
      </c>
      <c r="AX1722" s="13">
        <v>371.74</v>
      </c>
      <c r="AY1722" s="4">
        <v>3820193</v>
      </c>
      <c r="AZ1722" s="13">
        <v>233.82</v>
      </c>
      <c r="BA1722" s="4">
        <v>3316325</v>
      </c>
      <c r="BB1722" s="13">
        <v>76.72</v>
      </c>
      <c r="BC1722" s="4">
        <v>16714321</v>
      </c>
      <c r="BD1722" s="13">
        <v>106.07</v>
      </c>
      <c r="BE1722" s="4">
        <v>27419551</v>
      </c>
      <c r="BF1722" s="13">
        <v>160.02000000000001</v>
      </c>
      <c r="BG1722" s="4">
        <v>2025350</v>
      </c>
      <c r="BH1722" s="13">
        <v>167.29</v>
      </c>
      <c r="BI1722" s="4">
        <v>6740577</v>
      </c>
    </row>
    <row r="1723" spans="1:61" x14ac:dyDescent="0.35">
      <c r="A1723" s="1">
        <v>44501</v>
      </c>
      <c r="B1723" s="13">
        <v>148.96</v>
      </c>
      <c r="C1723" s="4">
        <v>74588258</v>
      </c>
      <c r="D1723" s="13">
        <v>329.37</v>
      </c>
      <c r="E1723" s="4">
        <v>27073182</v>
      </c>
      <c r="F1723" s="13">
        <v>258.27</v>
      </c>
      <c r="G1723" s="4">
        <v>26573976</v>
      </c>
      <c r="H1723" s="13">
        <v>528.04999999999995</v>
      </c>
      <c r="I1723" s="4">
        <v>1689598</v>
      </c>
      <c r="J1723" s="13">
        <v>94.38</v>
      </c>
      <c r="K1723" s="4">
        <v>7327599</v>
      </c>
      <c r="L1723" s="13">
        <v>302.76</v>
      </c>
      <c r="M1723" s="4">
        <v>3825097</v>
      </c>
      <c r="N1723" s="13">
        <v>125.23</v>
      </c>
      <c r="O1723" s="4">
        <v>54559780</v>
      </c>
      <c r="P1723" s="13">
        <v>640.20000000000005</v>
      </c>
      <c r="Q1723" s="4">
        <v>2215757</v>
      </c>
      <c r="R1723" s="13">
        <v>56.1</v>
      </c>
      <c r="S1723" s="4">
        <v>14341376</v>
      </c>
      <c r="T1723" s="13">
        <v>49.55</v>
      </c>
      <c r="U1723" s="4">
        <v>28013741</v>
      </c>
      <c r="V1723" s="13">
        <v>65.63</v>
      </c>
      <c r="W1723" s="4">
        <v>19656447</v>
      </c>
      <c r="X1723" s="13">
        <v>114.53</v>
      </c>
      <c r="Y1723" s="4">
        <v>11213772</v>
      </c>
      <c r="Z1723" s="13">
        <v>93.46</v>
      </c>
      <c r="AA1723" s="4">
        <v>3190776</v>
      </c>
      <c r="AB1723" s="13">
        <v>74.59</v>
      </c>
      <c r="AC1723" s="4">
        <v>11944579</v>
      </c>
      <c r="AD1723" s="13">
        <v>33.299999999999997</v>
      </c>
      <c r="AE1723" s="4">
        <v>8514202</v>
      </c>
      <c r="AF1723" s="13">
        <v>55.85</v>
      </c>
      <c r="AG1723" s="4">
        <v>1375204</v>
      </c>
      <c r="AH1723" s="13">
        <v>34.81</v>
      </c>
      <c r="AI1723" s="4">
        <v>14134073</v>
      </c>
      <c r="AJ1723" s="13">
        <v>78.14</v>
      </c>
      <c r="AK1723" s="4">
        <v>5824619</v>
      </c>
      <c r="AL1723" s="13">
        <v>17.05</v>
      </c>
      <c r="AM1723" s="4">
        <v>14605269</v>
      </c>
      <c r="AN1723" s="13">
        <v>67.260000000000005</v>
      </c>
      <c r="AO1723" s="4">
        <v>4761190</v>
      </c>
      <c r="AP1723" s="13">
        <v>3318.11</v>
      </c>
      <c r="AQ1723" s="4">
        <v>3608879</v>
      </c>
      <c r="AR1723" s="13">
        <v>1208.5899999999999</v>
      </c>
      <c r="AS1723" s="4">
        <v>56048716</v>
      </c>
      <c r="AT1723" s="13">
        <v>250.58</v>
      </c>
      <c r="AU1723" s="4">
        <v>4456549</v>
      </c>
      <c r="AV1723" s="13">
        <v>2489.69</v>
      </c>
      <c r="AW1723" s="4">
        <v>289842</v>
      </c>
      <c r="AX1723" s="13">
        <v>366.48</v>
      </c>
      <c r="AY1723" s="4">
        <v>3380513</v>
      </c>
      <c r="AZ1723" s="13">
        <v>231.75</v>
      </c>
      <c r="BA1723" s="4">
        <v>3861604</v>
      </c>
      <c r="BB1723" s="13">
        <v>76.3</v>
      </c>
      <c r="BC1723" s="4">
        <v>7915663</v>
      </c>
      <c r="BD1723" s="13">
        <v>109.8</v>
      </c>
      <c r="BE1723" s="4">
        <v>14184633</v>
      </c>
      <c r="BF1723" s="13">
        <v>161.83000000000001</v>
      </c>
      <c r="BG1723" s="4">
        <v>2178086</v>
      </c>
      <c r="BH1723" s="13">
        <v>166.33</v>
      </c>
      <c r="BI1723" s="4">
        <v>3610791</v>
      </c>
    </row>
    <row r="1724" spans="1:61" x14ac:dyDescent="0.35">
      <c r="A1724" s="1">
        <v>44502</v>
      </c>
      <c r="B1724" s="13">
        <v>150.02000000000001</v>
      </c>
      <c r="C1724" s="4">
        <v>69121987</v>
      </c>
      <c r="D1724" s="13">
        <v>333.13</v>
      </c>
      <c r="E1724" s="4">
        <v>26487109</v>
      </c>
      <c r="F1724" s="13">
        <v>264.01</v>
      </c>
      <c r="G1724" s="4">
        <v>29411239</v>
      </c>
      <c r="H1724" s="13">
        <v>537.07000000000005</v>
      </c>
      <c r="I1724" s="4">
        <v>1626300</v>
      </c>
      <c r="J1724" s="13">
        <v>95.87</v>
      </c>
      <c r="K1724" s="4">
        <v>6229796</v>
      </c>
      <c r="L1724" s="13">
        <v>302.95</v>
      </c>
      <c r="M1724" s="4">
        <v>4177512</v>
      </c>
      <c r="N1724" s="13">
        <v>127.63</v>
      </c>
      <c r="O1724" s="4">
        <v>53491937</v>
      </c>
      <c r="P1724" s="13">
        <v>640.4</v>
      </c>
      <c r="Q1724" s="4">
        <v>1769966</v>
      </c>
      <c r="R1724" s="13">
        <v>57.62</v>
      </c>
      <c r="S1724" s="4">
        <v>22097851</v>
      </c>
      <c r="T1724" s="13">
        <v>49.86</v>
      </c>
      <c r="U1724" s="4">
        <v>27193263</v>
      </c>
      <c r="V1724" s="13">
        <v>64.819999999999993</v>
      </c>
      <c r="W1724" s="4">
        <v>16300049</v>
      </c>
      <c r="X1724" s="13">
        <v>113.83</v>
      </c>
      <c r="Y1724" s="4">
        <v>9189727</v>
      </c>
      <c r="Z1724" s="13">
        <v>92.82</v>
      </c>
      <c r="AA1724" s="4">
        <v>2327310</v>
      </c>
      <c r="AB1724" s="13">
        <v>73.03</v>
      </c>
      <c r="AC1724" s="4">
        <v>10891892</v>
      </c>
      <c r="AD1724" s="13">
        <v>33.200000000000003</v>
      </c>
      <c r="AE1724" s="4">
        <v>7293886</v>
      </c>
      <c r="AF1724" s="13">
        <v>55.6</v>
      </c>
      <c r="AG1724" s="4">
        <v>1476033</v>
      </c>
      <c r="AH1724" s="13">
        <v>34.36</v>
      </c>
      <c r="AI1724" s="4">
        <v>11557958</v>
      </c>
      <c r="AJ1724" s="13">
        <v>77.55</v>
      </c>
      <c r="AK1724" s="4">
        <v>4552836</v>
      </c>
      <c r="AL1724" s="13">
        <v>16.96</v>
      </c>
      <c r="AM1724" s="4">
        <v>12928172</v>
      </c>
      <c r="AN1724" s="13">
        <v>64.64</v>
      </c>
      <c r="AO1724" s="4">
        <v>8026660</v>
      </c>
      <c r="AP1724" s="13">
        <v>3312.75</v>
      </c>
      <c r="AQ1724" s="4">
        <v>2627590</v>
      </c>
      <c r="AR1724" s="13">
        <v>1172</v>
      </c>
      <c r="AS1724" s="4">
        <v>42737797</v>
      </c>
      <c r="AT1724" s="13">
        <v>249.24</v>
      </c>
      <c r="AU1724" s="4">
        <v>2624333</v>
      </c>
      <c r="AV1724" s="13">
        <v>2453.83</v>
      </c>
      <c r="AW1724" s="4">
        <v>272992</v>
      </c>
      <c r="AX1724" s="13">
        <v>367.29</v>
      </c>
      <c r="AY1724" s="4">
        <v>2367422</v>
      </c>
      <c r="AZ1724" s="13">
        <v>233.03</v>
      </c>
      <c r="BA1724" s="4">
        <v>2167348</v>
      </c>
      <c r="BB1724" s="13">
        <v>74.900000000000006</v>
      </c>
      <c r="BC1724" s="4">
        <v>7002322</v>
      </c>
      <c r="BD1724" s="13">
        <v>111.45</v>
      </c>
      <c r="BE1724" s="4">
        <v>11538858</v>
      </c>
      <c r="BF1724" s="13">
        <v>160.06</v>
      </c>
      <c r="BG1724" s="4">
        <v>2616123</v>
      </c>
      <c r="BH1724" s="13">
        <v>167.83</v>
      </c>
      <c r="BI1724" s="4">
        <v>5038033</v>
      </c>
    </row>
    <row r="1725" spans="1:61" x14ac:dyDescent="0.35">
      <c r="A1725" s="1">
        <v>44503</v>
      </c>
      <c r="B1725" s="13">
        <v>151.49</v>
      </c>
      <c r="C1725" s="4">
        <v>54511534</v>
      </c>
      <c r="D1725" s="13">
        <v>334</v>
      </c>
      <c r="E1725" s="4">
        <v>21500082</v>
      </c>
      <c r="F1725" s="13">
        <v>265.98</v>
      </c>
      <c r="G1725" s="4">
        <v>23991033</v>
      </c>
      <c r="H1725" s="13">
        <v>542.37</v>
      </c>
      <c r="I1725" s="4">
        <v>1403784</v>
      </c>
      <c r="J1725" s="13">
        <v>96.15</v>
      </c>
      <c r="K1725" s="4">
        <v>5746432</v>
      </c>
      <c r="L1725" s="13">
        <v>302.89</v>
      </c>
      <c r="M1725" s="4">
        <v>3260169</v>
      </c>
      <c r="N1725" s="13">
        <v>130.53</v>
      </c>
      <c r="O1725" s="4">
        <v>59537815</v>
      </c>
      <c r="P1725" s="13">
        <v>655.17999999999995</v>
      </c>
      <c r="Q1725" s="4">
        <v>1970703</v>
      </c>
      <c r="R1725" s="13">
        <v>57.65</v>
      </c>
      <c r="S1725" s="4">
        <v>13219384</v>
      </c>
      <c r="T1725" s="13">
        <v>50.39</v>
      </c>
      <c r="U1725" s="4">
        <v>23962115</v>
      </c>
      <c r="V1725" s="13">
        <v>63.93</v>
      </c>
      <c r="W1725" s="4">
        <v>17372767</v>
      </c>
      <c r="X1725" s="13">
        <v>113.01</v>
      </c>
      <c r="Y1725" s="4">
        <v>10415962</v>
      </c>
      <c r="Z1725" s="13">
        <v>90.95</v>
      </c>
      <c r="AA1725" s="4">
        <v>4917540</v>
      </c>
      <c r="AB1725" s="13">
        <v>72.739999999999995</v>
      </c>
      <c r="AC1725" s="4">
        <v>9311832</v>
      </c>
      <c r="AD1725" s="13">
        <v>32.979999999999997</v>
      </c>
      <c r="AE1725" s="4">
        <v>10448753</v>
      </c>
      <c r="AF1725" s="13">
        <v>54.98</v>
      </c>
      <c r="AG1725" s="4">
        <v>1301174</v>
      </c>
      <c r="AH1725" s="13">
        <v>33.85</v>
      </c>
      <c r="AI1725" s="4">
        <v>13783969</v>
      </c>
      <c r="AJ1725" s="13">
        <v>78.94</v>
      </c>
      <c r="AK1725" s="4">
        <v>4270800</v>
      </c>
      <c r="AL1725" s="13">
        <v>16.850000000000001</v>
      </c>
      <c r="AM1725" s="4">
        <v>10905206</v>
      </c>
      <c r="AN1725" s="13">
        <v>63.68</v>
      </c>
      <c r="AO1725" s="4">
        <v>7830112</v>
      </c>
      <c r="AP1725" s="13">
        <v>3384</v>
      </c>
      <c r="AQ1725" s="4">
        <v>3397189</v>
      </c>
      <c r="AR1725" s="13">
        <v>1213.8599999999999</v>
      </c>
      <c r="AS1725" s="4">
        <v>34628519</v>
      </c>
      <c r="AT1725" s="13">
        <v>250.4</v>
      </c>
      <c r="AU1725" s="4">
        <v>2399239</v>
      </c>
      <c r="AV1725" s="13">
        <v>2435.33</v>
      </c>
      <c r="AW1725" s="4">
        <v>361516</v>
      </c>
      <c r="AX1725" s="13">
        <v>368.97</v>
      </c>
      <c r="AY1725" s="4">
        <v>2378916</v>
      </c>
      <c r="AZ1725" s="13">
        <v>234.3</v>
      </c>
      <c r="BA1725" s="4">
        <v>2629344</v>
      </c>
      <c r="BB1725" s="13">
        <v>75.45</v>
      </c>
      <c r="BC1725" s="4">
        <v>9462680</v>
      </c>
      <c r="BD1725" s="13">
        <v>112.61</v>
      </c>
      <c r="BE1725" s="4">
        <v>6422577</v>
      </c>
      <c r="BF1725" s="13">
        <v>164.53</v>
      </c>
      <c r="BG1725" s="4">
        <v>3158379</v>
      </c>
      <c r="BH1725" s="13">
        <v>172.5</v>
      </c>
      <c r="BI1725" s="4">
        <v>7176711</v>
      </c>
    </row>
    <row r="1726" spans="1:61" x14ac:dyDescent="0.35">
      <c r="A1726" s="1">
        <v>44504</v>
      </c>
      <c r="B1726" s="13">
        <v>150.96</v>
      </c>
      <c r="C1726" s="4">
        <v>60394616</v>
      </c>
      <c r="D1726" s="13">
        <v>336.44</v>
      </c>
      <c r="E1726" s="4">
        <v>23992202</v>
      </c>
      <c r="F1726" s="13">
        <v>298.01</v>
      </c>
      <c r="G1726" s="4">
        <v>115363115</v>
      </c>
      <c r="H1726" s="13">
        <v>548.62</v>
      </c>
      <c r="I1726" s="4">
        <v>1595804</v>
      </c>
      <c r="J1726" s="13">
        <v>95.63</v>
      </c>
      <c r="K1726" s="4">
        <v>5857745</v>
      </c>
      <c r="L1726" s="13">
        <v>308.04000000000002</v>
      </c>
      <c r="M1726" s="4">
        <v>3833787</v>
      </c>
      <c r="N1726" s="13">
        <v>137.5</v>
      </c>
      <c r="O1726" s="4">
        <v>84825156</v>
      </c>
      <c r="P1726" s="13">
        <v>674.08</v>
      </c>
      <c r="Q1726" s="4">
        <v>2480616</v>
      </c>
      <c r="R1726" s="13">
        <v>57.12</v>
      </c>
      <c r="S1726" s="4">
        <v>18070422</v>
      </c>
      <c r="T1726" s="13">
        <v>50.31</v>
      </c>
      <c r="U1726" s="4">
        <v>24805961</v>
      </c>
      <c r="V1726" s="13">
        <v>64.41</v>
      </c>
      <c r="W1726" s="4">
        <v>17720122</v>
      </c>
      <c r="X1726" s="13">
        <v>113.51</v>
      </c>
      <c r="Y1726" s="4">
        <v>9672950</v>
      </c>
      <c r="Z1726" s="13">
        <v>90.9</v>
      </c>
      <c r="AA1726" s="4">
        <v>5006488</v>
      </c>
      <c r="AB1726" s="13">
        <v>73.31</v>
      </c>
      <c r="AC1726" s="4">
        <v>8573540</v>
      </c>
      <c r="AD1726" s="13">
        <v>33.15</v>
      </c>
      <c r="AE1726" s="4">
        <v>12516151</v>
      </c>
      <c r="AF1726" s="13">
        <v>55.98</v>
      </c>
      <c r="AG1726" s="4">
        <v>1559525</v>
      </c>
      <c r="AH1726" s="13">
        <v>33.75</v>
      </c>
      <c r="AI1726" s="4">
        <v>20375392</v>
      </c>
      <c r="AJ1726" s="13">
        <v>76.88</v>
      </c>
      <c r="AK1726" s="4">
        <v>2859185</v>
      </c>
      <c r="AL1726" s="13">
        <v>16.75</v>
      </c>
      <c r="AM1726" s="4">
        <v>9417915</v>
      </c>
      <c r="AN1726" s="13">
        <v>63.57</v>
      </c>
      <c r="AO1726" s="4">
        <v>9258865</v>
      </c>
      <c r="AP1726" s="13">
        <v>3477</v>
      </c>
      <c r="AQ1726" s="4">
        <v>5353020</v>
      </c>
      <c r="AR1726" s="13">
        <v>1229.9100000000001</v>
      </c>
      <c r="AS1726" s="4">
        <v>25397410</v>
      </c>
      <c r="AT1726" s="13">
        <v>253.46</v>
      </c>
      <c r="AU1726" s="4">
        <v>2711311</v>
      </c>
      <c r="AV1726" s="13">
        <v>2437.0100000000002</v>
      </c>
      <c r="AW1726" s="4">
        <v>533100</v>
      </c>
      <c r="AX1726" s="13">
        <v>372.18</v>
      </c>
      <c r="AY1726" s="4">
        <v>3210297</v>
      </c>
      <c r="AZ1726" s="13">
        <v>237.78</v>
      </c>
      <c r="BA1726" s="4">
        <v>2508823</v>
      </c>
      <c r="BB1726" s="13">
        <v>76.28</v>
      </c>
      <c r="BC1726" s="4">
        <v>5958196</v>
      </c>
      <c r="BD1726" s="13">
        <v>112.16</v>
      </c>
      <c r="BE1726" s="4">
        <v>8212593</v>
      </c>
      <c r="BF1726" s="13">
        <v>164.09</v>
      </c>
      <c r="BG1726" s="4">
        <v>1863766</v>
      </c>
      <c r="BH1726" s="13">
        <v>175.44</v>
      </c>
      <c r="BI1726" s="4">
        <v>5460077</v>
      </c>
    </row>
    <row r="1727" spans="1:61" x14ac:dyDescent="0.35">
      <c r="A1727" s="1">
        <v>44505</v>
      </c>
      <c r="B1727" s="13">
        <v>151.28</v>
      </c>
      <c r="C1727" s="4">
        <v>65463883</v>
      </c>
      <c r="D1727" s="13">
        <v>336.06</v>
      </c>
      <c r="E1727" s="4">
        <v>22570098</v>
      </c>
      <c r="F1727" s="13">
        <v>297.52</v>
      </c>
      <c r="G1727" s="4">
        <v>85126015</v>
      </c>
      <c r="H1727" s="13">
        <v>558.91999999999996</v>
      </c>
      <c r="I1727" s="4">
        <v>1867351</v>
      </c>
      <c r="J1727" s="13">
        <v>94.95</v>
      </c>
      <c r="K1727" s="4">
        <v>6160237</v>
      </c>
      <c r="L1727" s="13">
        <v>307.25</v>
      </c>
      <c r="M1727" s="4">
        <v>4681990</v>
      </c>
      <c r="N1727" s="13">
        <v>136.34</v>
      </c>
      <c r="O1727" s="4">
        <v>64920597</v>
      </c>
      <c r="P1727" s="13">
        <v>662.72</v>
      </c>
      <c r="Q1727" s="4">
        <v>2517646</v>
      </c>
      <c r="R1727" s="13">
        <v>57.07</v>
      </c>
      <c r="S1727" s="4">
        <v>15637915</v>
      </c>
      <c r="T1727" s="13">
        <v>50.92</v>
      </c>
      <c r="U1727" s="4">
        <v>36816156</v>
      </c>
      <c r="V1727" s="13">
        <v>65.02</v>
      </c>
      <c r="W1727" s="4">
        <v>18565134</v>
      </c>
      <c r="X1727" s="13">
        <v>114.74</v>
      </c>
      <c r="Y1727" s="4">
        <v>8102077</v>
      </c>
      <c r="Z1727" s="13">
        <v>95.12</v>
      </c>
      <c r="AA1727" s="4">
        <v>7201977</v>
      </c>
      <c r="AB1727" s="13">
        <v>75.45</v>
      </c>
      <c r="AC1727" s="4">
        <v>6987702</v>
      </c>
      <c r="AD1727" s="13">
        <v>33.51</v>
      </c>
      <c r="AE1727" s="4">
        <v>11279242</v>
      </c>
      <c r="AF1727" s="13">
        <v>56.68</v>
      </c>
      <c r="AG1727" s="4">
        <v>1227625</v>
      </c>
      <c r="AH1727" s="13">
        <v>33.42</v>
      </c>
      <c r="AI1727" s="4">
        <v>18862583</v>
      </c>
      <c r="AJ1727" s="13">
        <v>77.77</v>
      </c>
      <c r="AK1727" s="4">
        <v>2682537</v>
      </c>
      <c r="AL1727" s="13">
        <v>16.95</v>
      </c>
      <c r="AM1727" s="4">
        <v>10521695</v>
      </c>
      <c r="AN1727" s="13">
        <v>65.81</v>
      </c>
      <c r="AO1727" s="4">
        <v>10113808</v>
      </c>
      <c r="AP1727" s="13">
        <v>3518.99</v>
      </c>
      <c r="AQ1727" s="4">
        <v>4996951</v>
      </c>
      <c r="AR1727" s="13">
        <v>1222.0899999999999</v>
      </c>
      <c r="AS1727" s="4">
        <v>21628812</v>
      </c>
      <c r="AT1727" s="13">
        <v>254.71</v>
      </c>
      <c r="AU1727" s="4">
        <v>3224285</v>
      </c>
      <c r="AV1727" s="13">
        <v>2618.9699999999998</v>
      </c>
      <c r="AW1727" s="4">
        <v>755468</v>
      </c>
      <c r="AX1727" s="13">
        <v>368.4</v>
      </c>
      <c r="AY1727" s="4">
        <v>3090203</v>
      </c>
      <c r="AZ1727" s="13">
        <v>235.54</v>
      </c>
      <c r="BA1727" s="4">
        <v>2356480</v>
      </c>
      <c r="BB1727" s="13">
        <v>75.569999999999993</v>
      </c>
      <c r="BC1727" s="4">
        <v>4692850</v>
      </c>
      <c r="BD1727" s="13">
        <v>116.91</v>
      </c>
      <c r="BE1727" s="4">
        <v>10256802</v>
      </c>
      <c r="BF1727" s="13">
        <v>167.61</v>
      </c>
      <c r="BG1727" s="4">
        <v>2955557</v>
      </c>
      <c r="BH1727" s="13">
        <v>177.51</v>
      </c>
      <c r="BI1727" s="4">
        <v>5892386</v>
      </c>
    </row>
    <row r="1728" spans="1:61" x14ac:dyDescent="0.35">
      <c r="A1728" s="1">
        <v>44508</v>
      </c>
      <c r="B1728" s="13">
        <v>150.44</v>
      </c>
      <c r="C1728" s="4">
        <v>55020868</v>
      </c>
      <c r="D1728" s="13">
        <v>336.99</v>
      </c>
      <c r="E1728" s="4">
        <v>20897001</v>
      </c>
      <c r="F1728" s="13">
        <v>308.04000000000002</v>
      </c>
      <c r="G1728" s="4">
        <v>50310093</v>
      </c>
      <c r="H1728" s="13">
        <v>558.95000000000005</v>
      </c>
      <c r="I1728" s="4">
        <v>1723365</v>
      </c>
      <c r="J1728" s="13">
        <v>95.14</v>
      </c>
      <c r="K1728" s="4">
        <v>5056415</v>
      </c>
      <c r="L1728" s="13">
        <v>309.95999999999998</v>
      </c>
      <c r="M1728" s="4">
        <v>3893014</v>
      </c>
      <c r="N1728" s="13">
        <v>150.16</v>
      </c>
      <c r="O1728" s="4">
        <v>141493842</v>
      </c>
      <c r="P1728" s="13">
        <v>666.02</v>
      </c>
      <c r="Q1728" s="4">
        <v>1497363</v>
      </c>
      <c r="R1728" s="13">
        <v>57</v>
      </c>
      <c r="S1728" s="4">
        <v>15045275</v>
      </c>
      <c r="T1728" s="13">
        <v>51.55</v>
      </c>
      <c r="U1728" s="4">
        <v>31647844</v>
      </c>
      <c r="V1728" s="13">
        <v>65.72</v>
      </c>
      <c r="W1728" s="4">
        <v>17696033</v>
      </c>
      <c r="X1728" s="13">
        <v>115.15</v>
      </c>
      <c r="Y1728" s="4">
        <v>7695949</v>
      </c>
      <c r="Z1728" s="13">
        <v>96.99</v>
      </c>
      <c r="AA1728" s="4">
        <v>3487257</v>
      </c>
      <c r="AB1728" s="13">
        <v>75.930000000000007</v>
      </c>
      <c r="AC1728" s="4">
        <v>6957665</v>
      </c>
      <c r="AD1728" s="13">
        <v>34.299999999999997</v>
      </c>
      <c r="AE1728" s="4">
        <v>14225901</v>
      </c>
      <c r="AF1728" s="13">
        <v>57.83</v>
      </c>
      <c r="AG1728" s="4">
        <v>1561365</v>
      </c>
      <c r="AH1728" s="13">
        <v>34.29</v>
      </c>
      <c r="AI1728" s="4">
        <v>14267474</v>
      </c>
      <c r="AJ1728" s="13">
        <v>77.989999999999995</v>
      </c>
      <c r="AK1728" s="4">
        <v>1640797</v>
      </c>
      <c r="AL1728" s="13">
        <v>16.84</v>
      </c>
      <c r="AM1728" s="4">
        <v>10733731</v>
      </c>
      <c r="AN1728" s="13">
        <v>65.67</v>
      </c>
      <c r="AO1728" s="4">
        <v>5393781</v>
      </c>
      <c r="AP1728" s="13">
        <v>3488.98</v>
      </c>
      <c r="AQ1728" s="4">
        <v>3073992</v>
      </c>
      <c r="AR1728" s="13">
        <v>1162.94</v>
      </c>
      <c r="AS1728" s="4">
        <v>33445715</v>
      </c>
      <c r="AT1728" s="13">
        <v>253.1</v>
      </c>
      <c r="AU1728" s="4">
        <v>2471271</v>
      </c>
      <c r="AV1728" s="13">
        <v>2639.86</v>
      </c>
      <c r="AW1728" s="4">
        <v>497329</v>
      </c>
      <c r="AX1728" s="13">
        <v>368.59</v>
      </c>
      <c r="AY1728" s="4">
        <v>2357162</v>
      </c>
      <c r="AZ1728" s="13">
        <v>234.79</v>
      </c>
      <c r="BA1728" s="4">
        <v>2797387</v>
      </c>
      <c r="BB1728" s="13">
        <v>73.760000000000005</v>
      </c>
      <c r="BC1728" s="4">
        <v>8320488</v>
      </c>
      <c r="BD1728" s="13">
        <v>115.16</v>
      </c>
      <c r="BE1728" s="4">
        <v>8753315</v>
      </c>
      <c r="BF1728" s="13">
        <v>168.39</v>
      </c>
      <c r="BG1728" s="4">
        <v>2476613</v>
      </c>
      <c r="BH1728" s="13">
        <v>171.85</v>
      </c>
      <c r="BI1728" s="4">
        <v>8301063</v>
      </c>
    </row>
    <row r="1729" spans="1:61" x14ac:dyDescent="0.35">
      <c r="A1729" s="1">
        <v>44509</v>
      </c>
      <c r="B1729" s="13">
        <v>150.81</v>
      </c>
      <c r="C1729" s="4">
        <v>56787930</v>
      </c>
      <c r="D1729" s="13">
        <v>335.95</v>
      </c>
      <c r="E1729" s="4">
        <v>21307370</v>
      </c>
      <c r="F1729" s="13">
        <v>306.57</v>
      </c>
      <c r="G1729" s="4">
        <v>64674621</v>
      </c>
      <c r="H1729" s="13">
        <v>557.79999999999995</v>
      </c>
      <c r="I1729" s="4">
        <v>1583843</v>
      </c>
      <c r="J1729" s="13">
        <v>94.59</v>
      </c>
      <c r="K1729" s="4">
        <v>6102570</v>
      </c>
      <c r="L1729" s="13">
        <v>309.70999999999998</v>
      </c>
      <c r="M1729" s="4">
        <v>3126523</v>
      </c>
      <c r="N1729" s="13">
        <v>148.91999999999999</v>
      </c>
      <c r="O1729" s="4">
        <v>98442597</v>
      </c>
      <c r="P1729" s="13">
        <v>667.92</v>
      </c>
      <c r="Q1729" s="4">
        <v>1128004</v>
      </c>
      <c r="R1729" s="13">
        <v>57.44</v>
      </c>
      <c r="S1729" s="4">
        <v>14459822</v>
      </c>
      <c r="T1729" s="13">
        <v>51.2</v>
      </c>
      <c r="U1729" s="4">
        <v>22508422</v>
      </c>
      <c r="V1729" s="13">
        <v>66.36</v>
      </c>
      <c r="W1729" s="4">
        <v>18781338</v>
      </c>
      <c r="X1729" s="13">
        <v>116</v>
      </c>
      <c r="Y1729" s="4">
        <v>10945910</v>
      </c>
      <c r="Z1729" s="13">
        <v>97.11</v>
      </c>
      <c r="AA1729" s="4">
        <v>2439354</v>
      </c>
      <c r="AB1729" s="13">
        <v>75.75</v>
      </c>
      <c r="AC1729" s="4">
        <v>6049786</v>
      </c>
      <c r="AD1729" s="13">
        <v>34.14</v>
      </c>
      <c r="AE1729" s="4">
        <v>10925519</v>
      </c>
      <c r="AF1729" s="13">
        <v>57.24</v>
      </c>
      <c r="AG1729" s="4">
        <v>1465144</v>
      </c>
      <c r="AH1729" s="13">
        <v>33.74</v>
      </c>
      <c r="AI1729" s="4">
        <v>13200068</v>
      </c>
      <c r="AJ1729" s="13">
        <v>79.17</v>
      </c>
      <c r="AK1729" s="4">
        <v>2363732</v>
      </c>
      <c r="AL1729" s="13">
        <v>16.82</v>
      </c>
      <c r="AM1729" s="4">
        <v>11564837</v>
      </c>
      <c r="AN1729" s="13">
        <v>67.13</v>
      </c>
      <c r="AO1729" s="4">
        <v>6152231</v>
      </c>
      <c r="AP1729" s="13">
        <v>3576.23</v>
      </c>
      <c r="AQ1729" s="4">
        <v>4294922</v>
      </c>
      <c r="AR1729" s="13">
        <v>1023.5</v>
      </c>
      <c r="AS1729" s="4">
        <v>59105836</v>
      </c>
      <c r="AT1729" s="13">
        <v>252.65</v>
      </c>
      <c r="AU1729" s="4">
        <v>2258953</v>
      </c>
      <c r="AV1729" s="13">
        <v>2648.2</v>
      </c>
      <c r="AW1729" s="4">
        <v>407305</v>
      </c>
      <c r="AX1729" s="13">
        <v>370.65</v>
      </c>
      <c r="AY1729" s="4">
        <v>2183287</v>
      </c>
      <c r="AZ1729" s="13">
        <v>233.91</v>
      </c>
      <c r="BA1729" s="4">
        <v>2307588</v>
      </c>
      <c r="BB1729" s="13">
        <v>73.959999999999994</v>
      </c>
      <c r="BC1729" s="4">
        <v>8317799</v>
      </c>
      <c r="BD1729" s="13">
        <v>114.13</v>
      </c>
      <c r="BE1729" s="4">
        <v>6754723</v>
      </c>
      <c r="BF1729" s="13">
        <v>164.77</v>
      </c>
      <c r="BG1729" s="4">
        <v>1774555</v>
      </c>
      <c r="BH1729" s="13">
        <v>173.82</v>
      </c>
      <c r="BI1729" s="4">
        <v>4343036</v>
      </c>
    </row>
    <row r="1730" spans="1:61" x14ac:dyDescent="0.35">
      <c r="A1730" s="1">
        <v>44510</v>
      </c>
      <c r="B1730" s="13">
        <v>147.91999999999999</v>
      </c>
      <c r="C1730" s="4">
        <v>65187092</v>
      </c>
      <c r="D1730" s="13">
        <v>330.8</v>
      </c>
      <c r="E1730" s="4">
        <v>25500938</v>
      </c>
      <c r="F1730" s="13">
        <v>294.58999999999997</v>
      </c>
      <c r="G1730" s="4">
        <v>63620572</v>
      </c>
      <c r="H1730" s="13">
        <v>548.77</v>
      </c>
      <c r="I1730" s="4">
        <v>1844824</v>
      </c>
      <c r="J1730" s="13">
        <v>93.83</v>
      </c>
      <c r="K1730" s="4">
        <v>5828755</v>
      </c>
      <c r="L1730" s="13">
        <v>299.67</v>
      </c>
      <c r="M1730" s="4">
        <v>4350924</v>
      </c>
      <c r="N1730" s="13">
        <v>139.87</v>
      </c>
      <c r="O1730" s="4">
        <v>82989151</v>
      </c>
      <c r="P1730" s="13">
        <v>647.5</v>
      </c>
      <c r="Q1730" s="4">
        <v>2038209</v>
      </c>
      <c r="R1730" s="13">
        <v>57.77</v>
      </c>
      <c r="S1730" s="4">
        <v>17868615</v>
      </c>
      <c r="T1730" s="13">
        <v>50.76</v>
      </c>
      <c r="U1730" s="4">
        <v>25040734</v>
      </c>
      <c r="V1730" s="13">
        <v>64.19</v>
      </c>
      <c r="W1730" s="4">
        <v>20177215</v>
      </c>
      <c r="X1730" s="13">
        <v>114.15</v>
      </c>
      <c r="Y1730" s="4">
        <v>10305103</v>
      </c>
      <c r="Z1730" s="13">
        <v>94.29</v>
      </c>
      <c r="AA1730" s="4">
        <v>4271528</v>
      </c>
      <c r="AB1730" s="13">
        <v>73</v>
      </c>
      <c r="AC1730" s="4">
        <v>7484472</v>
      </c>
      <c r="AD1730" s="13">
        <v>32.729999999999997</v>
      </c>
      <c r="AE1730" s="4">
        <v>10311701</v>
      </c>
      <c r="AF1730" s="13">
        <v>54.83</v>
      </c>
      <c r="AG1730" s="4">
        <v>1391399</v>
      </c>
      <c r="AH1730" s="13">
        <v>31.82</v>
      </c>
      <c r="AI1730" s="4">
        <v>17560966</v>
      </c>
      <c r="AJ1730" s="13">
        <v>77.53</v>
      </c>
      <c r="AK1730" s="4">
        <v>2910335</v>
      </c>
      <c r="AL1730" s="13">
        <v>16.7</v>
      </c>
      <c r="AM1730" s="4">
        <v>13330624</v>
      </c>
      <c r="AN1730" s="13">
        <v>65.52</v>
      </c>
      <c r="AO1730" s="4">
        <v>6560867</v>
      </c>
      <c r="AP1730" s="13">
        <v>3482.05</v>
      </c>
      <c r="AQ1730" s="4">
        <v>4027422</v>
      </c>
      <c r="AR1730" s="13">
        <v>1067.95</v>
      </c>
      <c r="AS1730" s="4">
        <v>42802722</v>
      </c>
      <c r="AT1730" s="13">
        <v>253.13</v>
      </c>
      <c r="AU1730" s="4">
        <v>1794531</v>
      </c>
      <c r="AV1730" s="13">
        <v>2569.7800000000002</v>
      </c>
      <c r="AW1730" s="4">
        <v>366109</v>
      </c>
      <c r="AX1730" s="13">
        <v>368.58</v>
      </c>
      <c r="AY1730" s="4">
        <v>2161363</v>
      </c>
      <c r="AZ1730" s="13">
        <v>232.55</v>
      </c>
      <c r="BA1730" s="4">
        <v>2403123</v>
      </c>
      <c r="BB1730" s="13">
        <v>73.23</v>
      </c>
      <c r="BC1730" s="4">
        <v>6126591</v>
      </c>
      <c r="BD1730" s="13">
        <v>113.25</v>
      </c>
      <c r="BE1730" s="4">
        <v>6563699</v>
      </c>
      <c r="BF1730" s="13">
        <v>160.99</v>
      </c>
      <c r="BG1730" s="4">
        <v>1555026</v>
      </c>
      <c r="BH1730" s="13">
        <v>168.26</v>
      </c>
      <c r="BI1730" s="4">
        <v>8185208</v>
      </c>
    </row>
    <row r="1731" spans="1:61" x14ac:dyDescent="0.35">
      <c r="A1731" s="1">
        <v>44511</v>
      </c>
      <c r="B1731" s="13">
        <v>147.87</v>
      </c>
      <c r="C1731" s="4">
        <v>40999950</v>
      </c>
      <c r="D1731" s="13">
        <v>332.43</v>
      </c>
      <c r="E1731" s="4">
        <v>16849844</v>
      </c>
      <c r="F1731" s="13">
        <v>303.89999999999998</v>
      </c>
      <c r="G1731" s="4">
        <v>33217211</v>
      </c>
      <c r="H1731" s="13">
        <v>555.4</v>
      </c>
      <c r="I1731" s="4">
        <v>1415701</v>
      </c>
      <c r="J1731" s="13">
        <v>94.04</v>
      </c>
      <c r="K1731" s="4">
        <v>3620667</v>
      </c>
      <c r="L1731" s="13">
        <v>302.98</v>
      </c>
      <c r="M1731" s="4">
        <v>2681892</v>
      </c>
      <c r="N1731" s="13">
        <v>146.01</v>
      </c>
      <c r="O1731" s="4">
        <v>67934845</v>
      </c>
      <c r="P1731" s="13">
        <v>643.16999999999996</v>
      </c>
      <c r="Q1731" s="4">
        <v>1271194</v>
      </c>
      <c r="R1731" s="13">
        <v>56.76</v>
      </c>
      <c r="S1731" s="4">
        <v>17440744</v>
      </c>
      <c r="T1731" s="13">
        <v>50.53</v>
      </c>
      <c r="U1731" s="4">
        <v>25419988</v>
      </c>
      <c r="V1731" s="13">
        <v>64.31</v>
      </c>
      <c r="W1731" s="4">
        <v>13319297</v>
      </c>
      <c r="X1731" s="13">
        <v>114.16</v>
      </c>
      <c r="Y1731" s="4">
        <v>7317533</v>
      </c>
      <c r="Z1731" s="13">
        <v>94.92</v>
      </c>
      <c r="AA1731" s="4">
        <v>3068776</v>
      </c>
      <c r="AB1731" s="13">
        <v>72.14</v>
      </c>
      <c r="AC1731" s="4">
        <v>7784695</v>
      </c>
      <c r="AD1731" s="13">
        <v>32.78</v>
      </c>
      <c r="AE1731" s="4">
        <v>6363857</v>
      </c>
      <c r="AF1731" s="13">
        <v>55.25</v>
      </c>
      <c r="AG1731" s="4">
        <v>1507721</v>
      </c>
      <c r="AH1731" s="13">
        <v>32.119999999999997</v>
      </c>
      <c r="AI1731" s="4">
        <v>10684973</v>
      </c>
      <c r="AJ1731" s="13">
        <v>77.87</v>
      </c>
      <c r="AK1731" s="4">
        <v>1510504</v>
      </c>
      <c r="AL1731" s="13">
        <v>16.79</v>
      </c>
      <c r="AM1731" s="4">
        <v>10591884</v>
      </c>
      <c r="AN1731" s="13">
        <v>66</v>
      </c>
      <c r="AO1731" s="4">
        <v>5166946</v>
      </c>
      <c r="AP1731" s="13">
        <v>3472.5</v>
      </c>
      <c r="AQ1731" s="4">
        <v>2264406</v>
      </c>
      <c r="AR1731" s="13">
        <v>1063.51</v>
      </c>
      <c r="AS1731" s="4">
        <v>22396568</v>
      </c>
      <c r="AT1731" s="13">
        <v>250.16</v>
      </c>
      <c r="AU1731" s="4">
        <v>1640596</v>
      </c>
      <c r="AV1731" s="13">
        <v>2479.04</v>
      </c>
      <c r="AW1731" s="4">
        <v>342462</v>
      </c>
      <c r="AX1731" s="13">
        <v>367.63</v>
      </c>
      <c r="AY1731" s="4">
        <v>2387327</v>
      </c>
      <c r="AZ1731" s="13">
        <v>232.32</v>
      </c>
      <c r="BA1731" s="4">
        <v>1921436</v>
      </c>
      <c r="BB1731" s="13">
        <v>73.3</v>
      </c>
      <c r="BC1731" s="4">
        <v>4201145</v>
      </c>
      <c r="BD1731" s="13">
        <v>111.44</v>
      </c>
      <c r="BE1731" s="4">
        <v>7191873</v>
      </c>
      <c r="BF1731" s="13">
        <v>156.87</v>
      </c>
      <c r="BG1731" s="4">
        <v>1664922</v>
      </c>
      <c r="BH1731" s="13">
        <v>166.97</v>
      </c>
      <c r="BI1731" s="4">
        <v>4994898</v>
      </c>
    </row>
    <row r="1732" spans="1:61" x14ac:dyDescent="0.35">
      <c r="A1732" s="1">
        <v>44512</v>
      </c>
      <c r="B1732" s="13">
        <v>149.99</v>
      </c>
      <c r="C1732" s="4">
        <v>63804008</v>
      </c>
      <c r="D1732" s="13">
        <v>336.72</v>
      </c>
      <c r="E1732" s="4">
        <v>23831049</v>
      </c>
      <c r="F1732" s="13">
        <v>303.89999999999998</v>
      </c>
      <c r="G1732" s="4">
        <v>41305428</v>
      </c>
      <c r="H1732" s="13">
        <v>563.22</v>
      </c>
      <c r="I1732" s="4">
        <v>1359222</v>
      </c>
      <c r="J1732" s="13">
        <v>93.54</v>
      </c>
      <c r="K1732" s="4">
        <v>6435453</v>
      </c>
      <c r="L1732" s="13">
        <v>306.64999999999998</v>
      </c>
      <c r="M1732" s="4">
        <v>3803734</v>
      </c>
      <c r="N1732" s="13">
        <v>147.88999999999999</v>
      </c>
      <c r="O1732" s="4">
        <v>52162136</v>
      </c>
      <c r="P1732" s="13">
        <v>657.6</v>
      </c>
      <c r="Q1732" s="4">
        <v>1286806</v>
      </c>
      <c r="R1732" s="13">
        <v>56.82</v>
      </c>
      <c r="S1732" s="4">
        <v>16663563</v>
      </c>
      <c r="T1732" s="13">
        <v>50.31</v>
      </c>
      <c r="U1732" s="4">
        <v>23884837</v>
      </c>
      <c r="V1732" s="13">
        <v>63.82</v>
      </c>
      <c r="W1732" s="4">
        <v>18158875</v>
      </c>
      <c r="X1732" s="13">
        <v>114.23</v>
      </c>
      <c r="Y1732" s="4">
        <v>8682840</v>
      </c>
      <c r="Z1732" s="13">
        <v>94.84</v>
      </c>
      <c r="AA1732" s="4">
        <v>3539566</v>
      </c>
      <c r="AB1732" s="13">
        <v>72.36</v>
      </c>
      <c r="AC1732" s="4">
        <v>5329611</v>
      </c>
      <c r="AD1732" s="13">
        <v>32.76</v>
      </c>
      <c r="AE1732" s="4">
        <v>7346227</v>
      </c>
      <c r="AF1732" s="13">
        <v>54.22</v>
      </c>
      <c r="AG1732" s="4">
        <v>1715743</v>
      </c>
      <c r="AH1732" s="13">
        <v>32.08</v>
      </c>
      <c r="AI1732" s="4">
        <v>10241314</v>
      </c>
      <c r="AJ1732" s="13">
        <v>77.47</v>
      </c>
      <c r="AK1732" s="4">
        <v>2146479</v>
      </c>
      <c r="AL1732" s="13">
        <v>16.68</v>
      </c>
      <c r="AM1732" s="4">
        <v>8978821</v>
      </c>
      <c r="AN1732" s="13">
        <v>65.8</v>
      </c>
      <c r="AO1732" s="4">
        <v>4044754</v>
      </c>
      <c r="AP1732" s="13">
        <v>3525.15</v>
      </c>
      <c r="AQ1732" s="4">
        <v>2689434</v>
      </c>
      <c r="AR1732" s="13">
        <v>1033.42</v>
      </c>
      <c r="AS1732" s="4">
        <v>25573148</v>
      </c>
      <c r="AT1732" s="13">
        <v>250.67</v>
      </c>
      <c r="AU1732" s="4">
        <v>1625338</v>
      </c>
      <c r="AV1732" s="13">
        <v>2451.65</v>
      </c>
      <c r="AW1732" s="4">
        <v>316822</v>
      </c>
      <c r="AX1732" s="13">
        <v>372.63</v>
      </c>
      <c r="AY1732" s="4">
        <v>2793301</v>
      </c>
      <c r="AZ1732" s="13">
        <v>236.32</v>
      </c>
      <c r="BA1732" s="4">
        <v>2462903</v>
      </c>
      <c r="BB1732" s="13">
        <v>73.91</v>
      </c>
      <c r="BC1732" s="4">
        <v>3793610</v>
      </c>
      <c r="BD1732" s="13">
        <v>111.72</v>
      </c>
      <c r="BE1732" s="4">
        <v>7350369</v>
      </c>
      <c r="BF1732" s="13">
        <v>156.47999999999999</v>
      </c>
      <c r="BG1732" s="4">
        <v>1914131</v>
      </c>
      <c r="BH1732" s="13">
        <v>169.09</v>
      </c>
      <c r="BI1732" s="4">
        <v>5126255</v>
      </c>
    </row>
    <row r="1733" spans="1:61" x14ac:dyDescent="0.35">
      <c r="A1733" s="1">
        <v>44515</v>
      </c>
      <c r="B1733" s="13">
        <v>150</v>
      </c>
      <c r="C1733" s="4">
        <v>59222803</v>
      </c>
      <c r="D1733" s="13">
        <v>336.07</v>
      </c>
      <c r="E1733" s="4">
        <v>16723009</v>
      </c>
      <c r="F1733" s="13">
        <v>300.25</v>
      </c>
      <c r="G1733" s="4">
        <v>38490900</v>
      </c>
      <c r="H1733" s="13">
        <v>565.77</v>
      </c>
      <c r="I1733" s="4">
        <v>1397239</v>
      </c>
      <c r="J1733" s="13">
        <v>94.02</v>
      </c>
      <c r="K1733" s="4">
        <v>5700925</v>
      </c>
      <c r="L1733" s="13">
        <v>305.49</v>
      </c>
      <c r="M1733" s="4">
        <v>3595625</v>
      </c>
      <c r="N1733" s="13">
        <v>146.49</v>
      </c>
      <c r="O1733" s="4">
        <v>52271271</v>
      </c>
      <c r="P1733" s="13">
        <v>659.73</v>
      </c>
      <c r="Q1733" s="4">
        <v>1077608</v>
      </c>
      <c r="R1733" s="13">
        <v>57.27</v>
      </c>
      <c r="S1733" s="4">
        <v>19041763</v>
      </c>
      <c r="T1733" s="13">
        <v>50.32</v>
      </c>
      <c r="U1733" s="4">
        <v>24695780</v>
      </c>
      <c r="V1733" s="13">
        <v>64.37</v>
      </c>
      <c r="W1733" s="4">
        <v>18849164</v>
      </c>
      <c r="X1733" s="13">
        <v>116.82</v>
      </c>
      <c r="Y1733" s="4">
        <v>11050416</v>
      </c>
      <c r="Z1733" s="13">
        <v>93.2</v>
      </c>
      <c r="AA1733" s="4">
        <v>6183632</v>
      </c>
      <c r="AB1733" s="13">
        <v>72.72</v>
      </c>
      <c r="AC1733" s="4">
        <v>6181437</v>
      </c>
      <c r="AD1733" s="13">
        <v>32.72</v>
      </c>
      <c r="AE1733" s="4">
        <v>8358899</v>
      </c>
      <c r="AF1733" s="13">
        <v>55.14</v>
      </c>
      <c r="AG1733" s="4">
        <v>1180983</v>
      </c>
      <c r="AH1733" s="13">
        <v>31.98</v>
      </c>
      <c r="AI1733" s="4">
        <v>10287627</v>
      </c>
      <c r="AJ1733" s="13">
        <v>78.91</v>
      </c>
      <c r="AK1733" s="4">
        <v>3720970</v>
      </c>
      <c r="AL1733" s="13">
        <v>16.86</v>
      </c>
      <c r="AM1733" s="4">
        <v>11563222</v>
      </c>
      <c r="AN1733" s="13">
        <v>66.12</v>
      </c>
      <c r="AO1733" s="4">
        <v>6236698</v>
      </c>
      <c r="AP1733" s="13">
        <v>3545.68</v>
      </c>
      <c r="AQ1733" s="4">
        <v>2929719</v>
      </c>
      <c r="AR1733" s="13">
        <v>1013.39</v>
      </c>
      <c r="AS1733" s="4">
        <v>34775649</v>
      </c>
      <c r="AT1733" s="13">
        <v>252.94</v>
      </c>
      <c r="AU1733" s="4">
        <v>1709216</v>
      </c>
      <c r="AV1733" s="13">
        <v>2405.0100000000002</v>
      </c>
      <c r="AW1733" s="4">
        <v>337176</v>
      </c>
      <c r="AX1733" s="13">
        <v>371.08</v>
      </c>
      <c r="AY1733" s="4">
        <v>3650647</v>
      </c>
      <c r="AZ1733" s="13">
        <v>234.92</v>
      </c>
      <c r="BA1733" s="4">
        <v>2219943</v>
      </c>
      <c r="BB1733" s="13">
        <v>74.209999999999994</v>
      </c>
      <c r="BC1733" s="4">
        <v>5079476</v>
      </c>
      <c r="BD1733" s="13">
        <v>111.87</v>
      </c>
      <c r="BE1733" s="4">
        <v>6566119</v>
      </c>
      <c r="BF1733" s="13">
        <v>155.68</v>
      </c>
      <c r="BG1733" s="4">
        <v>1378623</v>
      </c>
      <c r="BH1733" s="13">
        <v>168.85</v>
      </c>
      <c r="BI1733" s="4">
        <v>3856824</v>
      </c>
    </row>
    <row r="1734" spans="1:61" x14ac:dyDescent="0.35">
      <c r="A1734" s="1">
        <v>44516</v>
      </c>
      <c r="B1734" s="13">
        <v>151</v>
      </c>
      <c r="C1734" s="4">
        <v>59256210</v>
      </c>
      <c r="D1734" s="13">
        <v>339.51</v>
      </c>
      <c r="E1734" s="4">
        <v>20886832</v>
      </c>
      <c r="F1734" s="13">
        <v>302.02999999999997</v>
      </c>
      <c r="G1734" s="4">
        <v>26448367</v>
      </c>
      <c r="H1734" s="13">
        <v>568.77</v>
      </c>
      <c r="I1734" s="4">
        <v>1319404</v>
      </c>
      <c r="J1734" s="13">
        <v>95.61</v>
      </c>
      <c r="K1734" s="4">
        <v>7392924</v>
      </c>
      <c r="L1734" s="13">
        <v>307.08999999999997</v>
      </c>
      <c r="M1734" s="4">
        <v>2989383</v>
      </c>
      <c r="N1734" s="13">
        <v>152.44999999999999</v>
      </c>
      <c r="O1734" s="4">
        <v>53100810</v>
      </c>
      <c r="P1734" s="13">
        <v>671.03</v>
      </c>
      <c r="Q1734" s="4">
        <v>1421950</v>
      </c>
      <c r="R1734" s="13">
        <v>57</v>
      </c>
      <c r="S1734" s="4">
        <v>21136858</v>
      </c>
      <c r="T1734" s="13">
        <v>50.61</v>
      </c>
      <c r="U1734" s="4">
        <v>30927765</v>
      </c>
      <c r="V1734" s="13">
        <v>65.02</v>
      </c>
      <c r="W1734" s="4">
        <v>17028697</v>
      </c>
      <c r="X1734" s="13">
        <v>117.28</v>
      </c>
      <c r="Y1734" s="4">
        <v>10566262</v>
      </c>
      <c r="Z1734" s="13">
        <v>91.9</v>
      </c>
      <c r="AA1734" s="4">
        <v>4718812</v>
      </c>
      <c r="AB1734" s="13">
        <v>72.64</v>
      </c>
      <c r="AC1734" s="4">
        <v>7451129</v>
      </c>
      <c r="AD1734" s="13">
        <v>32.89</v>
      </c>
      <c r="AE1734" s="4">
        <v>7683831</v>
      </c>
      <c r="AF1734" s="13">
        <v>54.68</v>
      </c>
      <c r="AG1734" s="4">
        <v>1089490</v>
      </c>
      <c r="AH1734" s="13">
        <v>31.84</v>
      </c>
      <c r="AI1734" s="4">
        <v>10348517</v>
      </c>
      <c r="AJ1734" s="13">
        <v>76.989999999999995</v>
      </c>
      <c r="AK1734" s="4">
        <v>2950027</v>
      </c>
      <c r="AL1734" s="13">
        <v>16.66</v>
      </c>
      <c r="AM1734" s="4">
        <v>11106167</v>
      </c>
      <c r="AN1734" s="13">
        <v>64.84</v>
      </c>
      <c r="AO1734" s="4">
        <v>5281952</v>
      </c>
      <c r="AP1734" s="13">
        <v>3540.7</v>
      </c>
      <c r="AQ1734" s="4">
        <v>2217071</v>
      </c>
      <c r="AR1734" s="13">
        <v>1054.73</v>
      </c>
      <c r="AS1734" s="4">
        <v>26542359</v>
      </c>
      <c r="AT1734" s="13">
        <v>252.46</v>
      </c>
      <c r="AU1734" s="4">
        <v>2195461</v>
      </c>
      <c r="AV1734" s="13">
        <v>2380.33</v>
      </c>
      <c r="AW1734" s="4">
        <v>431244</v>
      </c>
      <c r="AX1734" s="13">
        <v>392.33</v>
      </c>
      <c r="AY1734" s="4">
        <v>8648192</v>
      </c>
      <c r="AZ1734" s="13">
        <v>244.78</v>
      </c>
      <c r="BA1734" s="4">
        <v>5223229</v>
      </c>
      <c r="BB1734" s="13">
        <v>75.89</v>
      </c>
      <c r="BC1734" s="4">
        <v>6200423</v>
      </c>
      <c r="BD1734" s="13">
        <v>112.23</v>
      </c>
      <c r="BE1734" s="4">
        <v>7964980</v>
      </c>
      <c r="BF1734" s="13">
        <v>153.99</v>
      </c>
      <c r="BG1734" s="4">
        <v>2137677</v>
      </c>
      <c r="BH1734" s="13">
        <v>171.83</v>
      </c>
      <c r="BI1734" s="4">
        <v>4400951</v>
      </c>
    </row>
    <row r="1735" spans="1:61" x14ac:dyDescent="0.35">
      <c r="A1735" s="1">
        <v>44517</v>
      </c>
      <c r="B1735" s="13">
        <v>153.49</v>
      </c>
      <c r="C1735" s="4">
        <v>88807000</v>
      </c>
      <c r="D1735" s="13">
        <v>339.12</v>
      </c>
      <c r="E1735" s="4">
        <v>19053380</v>
      </c>
      <c r="F1735" s="13">
        <v>292.61</v>
      </c>
      <c r="G1735" s="4">
        <v>42850799</v>
      </c>
      <c r="H1735" s="13">
        <v>569.64</v>
      </c>
      <c r="I1735" s="4">
        <v>1253294</v>
      </c>
      <c r="J1735" s="13">
        <v>95.33</v>
      </c>
      <c r="K1735" s="4">
        <v>6257596</v>
      </c>
      <c r="L1735" s="13">
        <v>308.02</v>
      </c>
      <c r="M1735" s="4">
        <v>3864656</v>
      </c>
      <c r="N1735" s="13">
        <v>151.34</v>
      </c>
      <c r="O1735" s="4">
        <v>54527482</v>
      </c>
      <c r="P1735" s="13">
        <v>670.67</v>
      </c>
      <c r="Q1735" s="4">
        <v>1221871</v>
      </c>
      <c r="R1735" s="13">
        <v>56.76</v>
      </c>
      <c r="S1735" s="4">
        <v>31496259</v>
      </c>
      <c r="T1735" s="13">
        <v>50.23</v>
      </c>
      <c r="U1735" s="4">
        <v>23546918</v>
      </c>
      <c r="V1735" s="13">
        <v>64.31</v>
      </c>
      <c r="W1735" s="4">
        <v>15496983</v>
      </c>
      <c r="X1735" s="13">
        <v>115.42</v>
      </c>
      <c r="Y1735" s="4">
        <v>11108044</v>
      </c>
      <c r="Z1735" s="13">
        <v>90.08</v>
      </c>
      <c r="AA1735" s="4">
        <v>6058008</v>
      </c>
      <c r="AB1735" s="13">
        <v>71.97</v>
      </c>
      <c r="AC1735" s="4">
        <v>7628627</v>
      </c>
      <c r="AD1735" s="13">
        <v>32.06</v>
      </c>
      <c r="AE1735" s="4">
        <v>9716824</v>
      </c>
      <c r="AF1735" s="13">
        <v>54.62</v>
      </c>
      <c r="AG1735" s="4">
        <v>1031809</v>
      </c>
      <c r="AH1735" s="13">
        <v>30.76</v>
      </c>
      <c r="AI1735" s="4">
        <v>14406073</v>
      </c>
      <c r="AJ1735" s="13">
        <v>74.680000000000007</v>
      </c>
      <c r="AK1735" s="4">
        <v>2300004</v>
      </c>
      <c r="AL1735" s="13">
        <v>16.510000000000002</v>
      </c>
      <c r="AM1735" s="4">
        <v>11003989</v>
      </c>
      <c r="AN1735" s="13">
        <v>63.58</v>
      </c>
      <c r="AO1735" s="4">
        <v>5484979</v>
      </c>
      <c r="AP1735" s="13">
        <v>3549</v>
      </c>
      <c r="AQ1735" s="4">
        <v>2560270</v>
      </c>
      <c r="AR1735" s="13">
        <v>1089.01</v>
      </c>
      <c r="AS1735" s="4">
        <v>31445365</v>
      </c>
      <c r="AT1735" s="13">
        <v>252.69</v>
      </c>
      <c r="AU1735" s="4">
        <v>1412025</v>
      </c>
      <c r="AV1735" s="13">
        <v>2366.38</v>
      </c>
      <c r="AW1735" s="4">
        <v>457962</v>
      </c>
      <c r="AX1735" s="13">
        <v>394.85</v>
      </c>
      <c r="AY1735" s="4">
        <v>4647042</v>
      </c>
      <c r="AZ1735" s="13">
        <v>245.73</v>
      </c>
      <c r="BA1735" s="4">
        <v>6823898</v>
      </c>
      <c r="BB1735" s="13">
        <v>73.38</v>
      </c>
      <c r="BC1735" s="4">
        <v>6393343</v>
      </c>
      <c r="BD1735" s="13">
        <v>112.52</v>
      </c>
      <c r="BE1735" s="4">
        <v>5768639</v>
      </c>
      <c r="BF1735" s="13">
        <v>156.72</v>
      </c>
      <c r="BG1735" s="4">
        <v>1965643</v>
      </c>
      <c r="BH1735" s="13">
        <v>171.74</v>
      </c>
      <c r="BI1735" s="4">
        <v>3940150</v>
      </c>
    </row>
    <row r="1736" spans="1:61" x14ac:dyDescent="0.35">
      <c r="A1736" s="1">
        <v>44518</v>
      </c>
      <c r="B1736" s="13">
        <v>157.87</v>
      </c>
      <c r="C1736" s="4">
        <v>137827673</v>
      </c>
      <c r="D1736" s="13">
        <v>341.27</v>
      </c>
      <c r="E1736" s="4">
        <v>22463533</v>
      </c>
      <c r="F1736" s="13">
        <v>316.75</v>
      </c>
      <c r="G1736" s="4">
        <v>78171075</v>
      </c>
      <c r="H1736" s="13">
        <v>574.80999999999995</v>
      </c>
      <c r="I1736" s="4">
        <v>1271333</v>
      </c>
      <c r="J1736" s="13">
        <v>94.66</v>
      </c>
      <c r="K1736" s="4">
        <v>5727254</v>
      </c>
      <c r="L1736" s="13">
        <v>302.99</v>
      </c>
      <c r="M1736" s="4">
        <v>4444339</v>
      </c>
      <c r="N1736" s="13">
        <v>155.02000000000001</v>
      </c>
      <c r="O1736" s="4">
        <v>60612733</v>
      </c>
      <c r="P1736" s="13">
        <v>670.96</v>
      </c>
      <c r="Q1736" s="4">
        <v>1494358</v>
      </c>
      <c r="R1736" s="13">
        <v>53.63</v>
      </c>
      <c r="S1736" s="4">
        <v>70843010</v>
      </c>
      <c r="T1736" s="13">
        <v>49.68</v>
      </c>
      <c r="U1736" s="4">
        <v>30667661</v>
      </c>
      <c r="V1736" s="13">
        <v>63.61</v>
      </c>
      <c r="W1736" s="4">
        <v>16948183</v>
      </c>
      <c r="X1736" s="13">
        <v>114.45</v>
      </c>
      <c r="Y1736" s="4">
        <v>8371422</v>
      </c>
      <c r="Z1736" s="13">
        <v>89.62</v>
      </c>
      <c r="AA1736" s="4">
        <v>4546771</v>
      </c>
      <c r="AB1736" s="13">
        <v>72.72</v>
      </c>
      <c r="AC1736" s="4">
        <v>6549326</v>
      </c>
      <c r="AD1736" s="13">
        <v>31.86</v>
      </c>
      <c r="AE1736" s="4">
        <v>8862370</v>
      </c>
      <c r="AF1736" s="13">
        <v>54.56</v>
      </c>
      <c r="AG1736" s="4">
        <v>1188465</v>
      </c>
      <c r="AH1736" s="13">
        <v>30.64</v>
      </c>
      <c r="AI1736" s="4">
        <v>12789728</v>
      </c>
      <c r="AJ1736" s="13">
        <v>73.709999999999994</v>
      </c>
      <c r="AK1736" s="4">
        <v>2550189</v>
      </c>
      <c r="AL1736" s="13">
        <v>16.28</v>
      </c>
      <c r="AM1736" s="4">
        <v>13240024</v>
      </c>
      <c r="AN1736" s="13">
        <v>62.7</v>
      </c>
      <c r="AO1736" s="4">
        <v>6912029</v>
      </c>
      <c r="AP1736" s="13">
        <v>3696.06</v>
      </c>
      <c r="AQ1736" s="4">
        <v>5703538</v>
      </c>
      <c r="AR1736" s="13">
        <v>1096.3800000000001</v>
      </c>
      <c r="AS1736" s="4">
        <v>20898930</v>
      </c>
      <c r="AT1736" s="13">
        <v>253.48</v>
      </c>
      <c r="AU1736" s="4">
        <v>1751189</v>
      </c>
      <c r="AV1736" s="13">
        <v>2375.98</v>
      </c>
      <c r="AW1736" s="4">
        <v>340476</v>
      </c>
      <c r="AX1736" s="13">
        <v>405.85</v>
      </c>
      <c r="AY1736" s="4">
        <v>4504774</v>
      </c>
      <c r="AZ1736" s="13">
        <v>247.38</v>
      </c>
      <c r="BA1736" s="4">
        <v>3468889</v>
      </c>
      <c r="BB1736" s="13">
        <v>74.72</v>
      </c>
      <c r="BC1736" s="4">
        <v>9834289</v>
      </c>
      <c r="BD1736" s="13">
        <v>112.9</v>
      </c>
      <c r="BE1736" s="4">
        <v>5641290</v>
      </c>
      <c r="BF1736" s="13">
        <v>155.72999999999999</v>
      </c>
      <c r="BG1736" s="4">
        <v>1126849</v>
      </c>
      <c r="BH1736" s="13">
        <v>171.35</v>
      </c>
      <c r="BI1736" s="4">
        <v>4044957</v>
      </c>
    </row>
    <row r="1737" spans="1:61" x14ac:dyDescent="0.35">
      <c r="A1737" s="1">
        <v>44519</v>
      </c>
      <c r="B1737" s="13">
        <v>160.55000000000001</v>
      </c>
      <c r="C1737" s="4">
        <v>117305597</v>
      </c>
      <c r="D1737" s="13">
        <v>343.11</v>
      </c>
      <c r="E1737" s="4">
        <v>21963403</v>
      </c>
      <c r="F1737" s="13">
        <v>329.85</v>
      </c>
      <c r="G1737" s="4">
        <v>53386665</v>
      </c>
      <c r="H1737" s="13">
        <v>568.72</v>
      </c>
      <c r="I1737" s="4">
        <v>1963032</v>
      </c>
      <c r="J1737" s="13">
        <v>93.97</v>
      </c>
      <c r="K1737" s="4">
        <v>8938025</v>
      </c>
      <c r="L1737" s="13">
        <v>301.17</v>
      </c>
      <c r="M1737" s="4">
        <v>4758869</v>
      </c>
      <c r="N1737" s="13">
        <v>155.41</v>
      </c>
      <c r="O1737" s="4">
        <v>41668862</v>
      </c>
      <c r="P1737" s="13">
        <v>688.37</v>
      </c>
      <c r="Q1737" s="4">
        <v>3093812</v>
      </c>
      <c r="R1737" s="13">
        <v>53.25</v>
      </c>
      <c r="S1737" s="4">
        <v>30030780</v>
      </c>
      <c r="T1737" s="13">
        <v>49.52</v>
      </c>
      <c r="U1737" s="4">
        <v>27607603</v>
      </c>
      <c r="V1737" s="13">
        <v>60.67</v>
      </c>
      <c r="W1737" s="4">
        <v>32035483</v>
      </c>
      <c r="X1737" s="13">
        <v>111.91</v>
      </c>
      <c r="Y1737" s="4">
        <v>13538019</v>
      </c>
      <c r="Z1737" s="13">
        <v>85.68</v>
      </c>
      <c r="AA1737" s="4">
        <v>5733138</v>
      </c>
      <c r="AB1737" s="13">
        <v>69.61</v>
      </c>
      <c r="AC1737" s="4">
        <v>8817836</v>
      </c>
      <c r="AD1737" s="13">
        <v>30.05</v>
      </c>
      <c r="AE1737" s="4">
        <v>19102054</v>
      </c>
      <c r="AF1737" s="13">
        <v>53.55</v>
      </c>
      <c r="AG1737" s="4">
        <v>1456884</v>
      </c>
      <c r="AH1737" s="13">
        <v>29.12</v>
      </c>
      <c r="AI1737" s="4">
        <v>19311137</v>
      </c>
      <c r="AJ1737" s="13">
        <v>69.64</v>
      </c>
      <c r="AK1737" s="4">
        <v>4692548</v>
      </c>
      <c r="AL1737" s="13">
        <v>16.16</v>
      </c>
      <c r="AM1737" s="4">
        <v>16181709</v>
      </c>
      <c r="AN1737" s="13">
        <v>60.28</v>
      </c>
      <c r="AO1737" s="4">
        <v>7817222</v>
      </c>
      <c r="AP1737" s="13">
        <v>3676.57</v>
      </c>
      <c r="AQ1737" s="4">
        <v>4946203</v>
      </c>
      <c r="AR1737" s="13">
        <v>1137.06</v>
      </c>
      <c r="AS1737" s="4">
        <v>21642258</v>
      </c>
      <c r="AT1737" s="13">
        <v>251.95</v>
      </c>
      <c r="AU1737" s="4">
        <v>2743402</v>
      </c>
      <c r="AV1737" s="13">
        <v>2339.9899999999998</v>
      </c>
      <c r="AW1737" s="4">
        <v>485455</v>
      </c>
      <c r="AX1737" s="13">
        <v>408.69</v>
      </c>
      <c r="AY1737" s="4">
        <v>3541964</v>
      </c>
      <c r="AZ1737" s="13">
        <v>249.52</v>
      </c>
      <c r="BA1737" s="4">
        <v>3685521</v>
      </c>
      <c r="BB1737" s="13">
        <v>74.63</v>
      </c>
      <c r="BC1737" s="4">
        <v>5573805</v>
      </c>
      <c r="BD1737" s="13">
        <v>110.78</v>
      </c>
      <c r="BE1737" s="4">
        <v>6922803</v>
      </c>
      <c r="BF1737" s="13">
        <v>154.91999999999999</v>
      </c>
      <c r="BG1737" s="4">
        <v>1879819</v>
      </c>
      <c r="BH1737" s="13">
        <v>174.88</v>
      </c>
      <c r="BI1737" s="4">
        <v>6146405</v>
      </c>
    </row>
    <row r="1738" spans="1:61" x14ac:dyDescent="0.35">
      <c r="A1738" s="1">
        <v>44522</v>
      </c>
      <c r="B1738" s="13">
        <v>161.02000000000001</v>
      </c>
      <c r="C1738" s="4">
        <v>117467889</v>
      </c>
      <c r="D1738" s="13">
        <v>339.83</v>
      </c>
      <c r="E1738" s="4">
        <v>31031113</v>
      </c>
      <c r="F1738" s="13">
        <v>319.56</v>
      </c>
      <c r="G1738" s="4">
        <v>75433524</v>
      </c>
      <c r="H1738" s="13">
        <v>553.28</v>
      </c>
      <c r="I1738" s="4">
        <v>2590056</v>
      </c>
      <c r="J1738" s="13">
        <v>94.61</v>
      </c>
      <c r="K1738" s="4">
        <v>6489341</v>
      </c>
      <c r="L1738" s="13">
        <v>296.83999999999997</v>
      </c>
      <c r="M1738" s="4">
        <v>4476157</v>
      </c>
      <c r="N1738" s="13">
        <v>152.52000000000001</v>
      </c>
      <c r="O1738" s="4">
        <v>58674078</v>
      </c>
      <c r="P1738" s="13">
        <v>673.57</v>
      </c>
      <c r="Q1738" s="4">
        <v>2285511</v>
      </c>
      <c r="R1738" s="13">
        <v>54.6</v>
      </c>
      <c r="S1738" s="4">
        <v>39952475</v>
      </c>
      <c r="T1738" s="13">
        <v>49.83</v>
      </c>
      <c r="U1738" s="4">
        <v>33389634</v>
      </c>
      <c r="V1738" s="13">
        <v>61.51</v>
      </c>
      <c r="W1738" s="4">
        <v>21998749</v>
      </c>
      <c r="X1738" s="13">
        <v>113.91</v>
      </c>
      <c r="Y1738" s="4">
        <v>9947752</v>
      </c>
      <c r="Z1738" s="13">
        <v>86.71</v>
      </c>
      <c r="AA1738" s="4">
        <v>6531191</v>
      </c>
      <c r="AB1738" s="13">
        <v>71.89</v>
      </c>
      <c r="AC1738" s="4">
        <v>7445908</v>
      </c>
      <c r="AD1738" s="13">
        <v>30.34</v>
      </c>
      <c r="AE1738" s="4">
        <v>12772600</v>
      </c>
      <c r="AF1738" s="13">
        <v>53.81</v>
      </c>
      <c r="AG1738" s="4">
        <v>941511</v>
      </c>
      <c r="AH1738" s="13">
        <v>30.01</v>
      </c>
      <c r="AI1738" s="4">
        <v>16567328</v>
      </c>
      <c r="AJ1738" s="13">
        <v>72.19</v>
      </c>
      <c r="AK1738" s="4">
        <v>3782909</v>
      </c>
      <c r="AL1738" s="13">
        <v>16.11</v>
      </c>
      <c r="AM1738" s="4">
        <v>12853458</v>
      </c>
      <c r="AN1738" s="13">
        <v>61.69</v>
      </c>
      <c r="AO1738" s="4">
        <v>6274385</v>
      </c>
      <c r="AP1738" s="13">
        <v>3572.57</v>
      </c>
      <c r="AQ1738" s="4">
        <v>4847850</v>
      </c>
      <c r="AR1738" s="13">
        <v>1156.8699999999999</v>
      </c>
      <c r="AS1738" s="4">
        <v>33072509</v>
      </c>
      <c r="AT1738" s="13">
        <v>253.48</v>
      </c>
      <c r="AU1738" s="4">
        <v>2438758</v>
      </c>
      <c r="AV1738" s="13">
        <v>2297.13</v>
      </c>
      <c r="AW1738" s="4">
        <v>373585</v>
      </c>
      <c r="AX1738" s="13">
        <v>408.79</v>
      </c>
      <c r="AY1738" s="4">
        <v>4008859</v>
      </c>
      <c r="AZ1738" s="13">
        <v>252.35</v>
      </c>
      <c r="BA1738" s="4">
        <v>4460971</v>
      </c>
      <c r="BB1738" s="13">
        <v>73.569999999999993</v>
      </c>
      <c r="BC1738" s="4">
        <v>4577106</v>
      </c>
      <c r="BD1738" s="13">
        <v>111.45</v>
      </c>
      <c r="BE1738" s="4">
        <v>5969252</v>
      </c>
      <c r="BF1738" s="13">
        <v>156.41</v>
      </c>
      <c r="BG1738" s="4">
        <v>2269155</v>
      </c>
      <c r="BH1738" s="13">
        <v>174.24</v>
      </c>
      <c r="BI1738" s="4">
        <v>5907245</v>
      </c>
    </row>
    <row r="1739" spans="1:61" x14ac:dyDescent="0.35">
      <c r="A1739" s="1">
        <v>44523</v>
      </c>
      <c r="B1739" s="13">
        <v>161.41</v>
      </c>
      <c r="C1739" s="4">
        <v>96041899</v>
      </c>
      <c r="D1739" s="13">
        <v>337.68</v>
      </c>
      <c r="E1739" s="4">
        <v>30427563</v>
      </c>
      <c r="F1739" s="13">
        <v>317.45999999999998</v>
      </c>
      <c r="G1739" s="4">
        <v>53216270</v>
      </c>
      <c r="H1739" s="13">
        <v>555.12</v>
      </c>
      <c r="I1739" s="4">
        <v>1710989</v>
      </c>
      <c r="J1739" s="13">
        <v>92.94</v>
      </c>
      <c r="K1739" s="4">
        <v>8905642</v>
      </c>
      <c r="L1739" s="13">
        <v>291.42</v>
      </c>
      <c r="M1739" s="4">
        <v>6432469</v>
      </c>
      <c r="N1739" s="13">
        <v>149.91999999999999</v>
      </c>
      <c r="O1739" s="4">
        <v>62852705</v>
      </c>
      <c r="P1739" s="13">
        <v>665.16</v>
      </c>
      <c r="Q1739" s="4">
        <v>2504127</v>
      </c>
      <c r="R1739" s="13">
        <v>55.3</v>
      </c>
      <c r="S1739" s="4">
        <v>25653545</v>
      </c>
      <c r="T1739" s="13">
        <v>49.1</v>
      </c>
      <c r="U1739" s="4">
        <v>44713339</v>
      </c>
      <c r="V1739" s="13">
        <v>63.13</v>
      </c>
      <c r="W1739" s="4">
        <v>21185932</v>
      </c>
      <c r="X1739" s="13">
        <v>116.3</v>
      </c>
      <c r="Y1739" s="4">
        <v>10375090</v>
      </c>
      <c r="Z1739" s="13">
        <v>91.76</v>
      </c>
      <c r="AA1739" s="4">
        <v>4902183</v>
      </c>
      <c r="AB1739" s="13">
        <v>73.78</v>
      </c>
      <c r="AC1739" s="4">
        <v>9109782</v>
      </c>
      <c r="AD1739" s="13">
        <v>31.18</v>
      </c>
      <c r="AE1739" s="4">
        <v>10916441</v>
      </c>
      <c r="AF1739" s="13">
        <v>55.57</v>
      </c>
      <c r="AG1739" s="4">
        <v>1482719</v>
      </c>
      <c r="AH1739" s="13">
        <v>31.92</v>
      </c>
      <c r="AI1739" s="4">
        <v>21492547</v>
      </c>
      <c r="AJ1739" s="13">
        <v>73.83</v>
      </c>
      <c r="AK1739" s="4">
        <v>3452545</v>
      </c>
      <c r="AL1739" s="13">
        <v>16.329999999999998</v>
      </c>
      <c r="AM1739" s="4">
        <v>11976329</v>
      </c>
      <c r="AN1739" s="13">
        <v>63.85</v>
      </c>
      <c r="AO1739" s="4">
        <v>6971193</v>
      </c>
      <c r="AP1739" s="13">
        <v>3580.04</v>
      </c>
      <c r="AQ1739" s="4">
        <v>3692246</v>
      </c>
      <c r="AR1739" s="13">
        <v>1109.03</v>
      </c>
      <c r="AS1739" s="4">
        <v>36171700</v>
      </c>
      <c r="AT1739" s="13">
        <v>255.65</v>
      </c>
      <c r="AU1739" s="4">
        <v>2770596</v>
      </c>
      <c r="AV1739" s="13">
        <v>2341.13</v>
      </c>
      <c r="AW1739" s="4">
        <v>256565</v>
      </c>
      <c r="AX1739" s="13">
        <v>408.37</v>
      </c>
      <c r="AY1739" s="4">
        <v>3557468</v>
      </c>
      <c r="AZ1739" s="13">
        <v>251.91</v>
      </c>
      <c r="BA1739" s="4">
        <v>2550700</v>
      </c>
      <c r="BB1739" s="13">
        <v>71.650000000000006</v>
      </c>
      <c r="BC1739" s="4">
        <v>10521545</v>
      </c>
      <c r="BD1739" s="13">
        <v>113.58</v>
      </c>
      <c r="BE1739" s="4">
        <v>7911991</v>
      </c>
      <c r="BF1739" s="13">
        <v>157.44</v>
      </c>
      <c r="BG1739" s="4">
        <v>1926847</v>
      </c>
      <c r="BH1739" s="13">
        <v>172.15</v>
      </c>
      <c r="BI1739" s="4">
        <v>5302381</v>
      </c>
    </row>
    <row r="1740" spans="1:61" x14ac:dyDescent="0.35">
      <c r="A1740" s="1">
        <v>44524</v>
      </c>
      <c r="B1740" s="13">
        <v>161.94</v>
      </c>
      <c r="C1740" s="4">
        <v>69463623</v>
      </c>
      <c r="D1740" s="13">
        <v>337.91</v>
      </c>
      <c r="E1740" s="4">
        <v>21661307</v>
      </c>
      <c r="F1740" s="13">
        <v>326.74</v>
      </c>
      <c r="G1740" s="4">
        <v>43516226</v>
      </c>
      <c r="H1740" s="13">
        <v>558.73</v>
      </c>
      <c r="I1740" s="4">
        <v>1208725</v>
      </c>
      <c r="J1740" s="13">
        <v>93.58</v>
      </c>
      <c r="K1740" s="4">
        <v>10908548</v>
      </c>
      <c r="L1740" s="13">
        <v>289.17</v>
      </c>
      <c r="M1740" s="4">
        <v>5091437</v>
      </c>
      <c r="N1740" s="13">
        <v>157.80000000000001</v>
      </c>
      <c r="O1740" s="4">
        <v>60677062</v>
      </c>
      <c r="P1740" s="13">
        <v>668.32</v>
      </c>
      <c r="Q1740" s="4">
        <v>2426821</v>
      </c>
      <c r="R1740" s="13">
        <v>55.54</v>
      </c>
      <c r="S1740" s="4">
        <v>19328705</v>
      </c>
      <c r="T1740" s="13">
        <v>49.76</v>
      </c>
      <c r="U1740" s="4">
        <v>26035780</v>
      </c>
      <c r="V1740" s="13">
        <v>63.48</v>
      </c>
      <c r="W1740" s="4">
        <v>15869658</v>
      </c>
      <c r="X1740" s="13">
        <v>117.19</v>
      </c>
      <c r="Y1740" s="4">
        <v>8500870</v>
      </c>
      <c r="Z1740" s="13">
        <v>93.05</v>
      </c>
      <c r="AA1740" s="4">
        <v>3049699</v>
      </c>
      <c r="AB1740" s="13">
        <v>74.83</v>
      </c>
      <c r="AC1740" s="4">
        <v>7215756</v>
      </c>
      <c r="AD1740" s="13">
        <v>31.41</v>
      </c>
      <c r="AE1740" s="4">
        <v>9490665</v>
      </c>
      <c r="AF1740" s="13">
        <v>56.67</v>
      </c>
      <c r="AG1740" s="4">
        <v>1160960</v>
      </c>
      <c r="AH1740" s="13">
        <v>32.01</v>
      </c>
      <c r="AI1740" s="4">
        <v>11491014</v>
      </c>
      <c r="AJ1740" s="13">
        <v>73.87</v>
      </c>
      <c r="AK1740" s="4">
        <v>2305228</v>
      </c>
      <c r="AL1740" s="13">
        <v>16.52</v>
      </c>
      <c r="AM1740" s="4">
        <v>11084342</v>
      </c>
      <c r="AN1740" s="13">
        <v>64.55</v>
      </c>
      <c r="AO1740" s="4">
        <v>5191785</v>
      </c>
      <c r="AP1740" s="13">
        <v>3580.41</v>
      </c>
      <c r="AQ1740" s="4">
        <v>2328018</v>
      </c>
      <c r="AR1740" s="13">
        <v>1116</v>
      </c>
      <c r="AS1740" s="4">
        <v>22560238</v>
      </c>
      <c r="AT1740" s="13">
        <v>257.11</v>
      </c>
      <c r="AU1740" s="4">
        <v>2642849</v>
      </c>
      <c r="AV1740" s="13">
        <v>2323.12</v>
      </c>
      <c r="AW1740" s="4">
        <v>295151</v>
      </c>
      <c r="AX1740" s="13">
        <v>412.11</v>
      </c>
      <c r="AY1740" s="4">
        <v>2676339</v>
      </c>
      <c r="AZ1740" s="13">
        <v>252.63</v>
      </c>
      <c r="BA1740" s="4">
        <v>1952637</v>
      </c>
      <c r="BB1740" s="13">
        <v>72.66</v>
      </c>
      <c r="BC1740" s="4">
        <v>4675212</v>
      </c>
      <c r="BD1740" s="13">
        <v>113.97</v>
      </c>
      <c r="BE1740" s="4">
        <v>4464304</v>
      </c>
      <c r="BF1740" s="13">
        <v>157.61000000000001</v>
      </c>
      <c r="BG1740" s="4">
        <v>1533094</v>
      </c>
      <c r="BH1740" s="13">
        <v>172.03</v>
      </c>
      <c r="BI1740" s="4">
        <v>4637831</v>
      </c>
    </row>
    <row r="1741" spans="1:61" x14ac:dyDescent="0.35">
      <c r="A1741" s="1">
        <v>44526</v>
      </c>
      <c r="B1741" s="13">
        <v>156.81</v>
      </c>
      <c r="C1741" s="4">
        <v>76959752</v>
      </c>
      <c r="D1741" s="13">
        <v>329.68</v>
      </c>
      <c r="E1741" s="4">
        <v>24217242</v>
      </c>
      <c r="F1741" s="13">
        <v>315.02999999999997</v>
      </c>
      <c r="G1741" s="4">
        <v>28306886</v>
      </c>
      <c r="H1741" s="13">
        <v>546.59</v>
      </c>
      <c r="I1741" s="4">
        <v>1421903</v>
      </c>
      <c r="J1741" s="13">
        <v>92.33</v>
      </c>
      <c r="K1741" s="4">
        <v>4519322</v>
      </c>
      <c r="L1741" s="13">
        <v>284.20999999999998</v>
      </c>
      <c r="M1741" s="4">
        <v>4195279</v>
      </c>
      <c r="N1741" s="13">
        <v>154.81</v>
      </c>
      <c r="O1741" s="4">
        <v>36245068</v>
      </c>
      <c r="P1741" s="13">
        <v>662.1</v>
      </c>
      <c r="Q1741" s="4">
        <v>2203960</v>
      </c>
      <c r="R1741" s="13">
        <v>54.67</v>
      </c>
      <c r="S1741" s="4">
        <v>16730277</v>
      </c>
      <c r="T1741" s="13">
        <v>48.78</v>
      </c>
      <c r="U1741" s="4">
        <v>25268977</v>
      </c>
      <c r="V1741" s="13">
        <v>61.25</v>
      </c>
      <c r="W1741" s="4">
        <v>24979586</v>
      </c>
      <c r="X1741" s="13">
        <v>114.51</v>
      </c>
      <c r="Y1741" s="4">
        <v>11861780</v>
      </c>
      <c r="Z1741" s="13">
        <v>87.42</v>
      </c>
      <c r="AA1741" s="4">
        <v>4738246</v>
      </c>
      <c r="AB1741" s="13">
        <v>71.48</v>
      </c>
      <c r="AC1741" s="4">
        <v>10258743</v>
      </c>
      <c r="AD1741" s="13">
        <v>29.7</v>
      </c>
      <c r="AE1741" s="4">
        <v>12412256</v>
      </c>
      <c r="AF1741" s="13">
        <v>54.47</v>
      </c>
      <c r="AG1741" s="4">
        <v>846629</v>
      </c>
      <c r="AH1741" s="13">
        <v>29.7</v>
      </c>
      <c r="AI1741" s="4">
        <v>22787824</v>
      </c>
      <c r="AJ1741" s="13">
        <v>69.25</v>
      </c>
      <c r="AK1741" s="4">
        <v>5044544</v>
      </c>
      <c r="AL1741" s="13">
        <v>16.260000000000002</v>
      </c>
      <c r="AM1741" s="4">
        <v>13436032</v>
      </c>
      <c r="AN1741" s="13">
        <v>61.35</v>
      </c>
      <c r="AO1741" s="4">
        <v>5847867</v>
      </c>
      <c r="AP1741" s="13">
        <v>3504.56</v>
      </c>
      <c r="AQ1741" s="4">
        <v>2991297</v>
      </c>
      <c r="AR1741" s="13">
        <v>1081.92</v>
      </c>
      <c r="AS1741" s="4">
        <v>11680890</v>
      </c>
      <c r="AT1741" s="13">
        <v>250.01</v>
      </c>
      <c r="AU1741" s="4">
        <v>2573259</v>
      </c>
      <c r="AV1741" s="13">
        <v>2155.56</v>
      </c>
      <c r="AW1741" s="4">
        <v>721819</v>
      </c>
      <c r="AX1741" s="13">
        <v>402.7</v>
      </c>
      <c r="AY1741" s="4">
        <v>3007785</v>
      </c>
      <c r="AZ1741" s="13">
        <v>247.69</v>
      </c>
      <c r="BA1741" s="4">
        <v>1890971</v>
      </c>
      <c r="BB1741" s="13">
        <v>72.47</v>
      </c>
      <c r="BC1741" s="4">
        <v>4121923</v>
      </c>
      <c r="BD1741" s="13">
        <v>110.66</v>
      </c>
      <c r="BE1741" s="4">
        <v>6703214</v>
      </c>
      <c r="BF1741" s="13">
        <v>147.44</v>
      </c>
      <c r="BG1741" s="4">
        <v>4264532</v>
      </c>
      <c r="BH1741" s="13">
        <v>168.02</v>
      </c>
      <c r="BI1741" s="4">
        <v>4751087</v>
      </c>
    </row>
    <row r="1742" spans="1:61" x14ac:dyDescent="0.35">
      <c r="A1742" s="1">
        <v>44529</v>
      </c>
      <c r="B1742" s="13">
        <v>160.24</v>
      </c>
      <c r="C1742" s="4">
        <v>88748217</v>
      </c>
      <c r="D1742" s="13">
        <v>336.63</v>
      </c>
      <c r="E1742" s="4">
        <v>28563481</v>
      </c>
      <c r="F1742" s="13">
        <v>333.76</v>
      </c>
      <c r="G1742" s="4">
        <v>45496398</v>
      </c>
      <c r="H1742" s="13">
        <v>564.34</v>
      </c>
      <c r="I1742" s="4">
        <v>1870345</v>
      </c>
      <c r="J1742" s="13">
        <v>92.94</v>
      </c>
      <c r="K1742" s="4">
        <v>9552635</v>
      </c>
      <c r="L1742" s="13">
        <v>296.74</v>
      </c>
      <c r="M1742" s="4">
        <v>8215565</v>
      </c>
      <c r="N1742" s="13">
        <v>161.91</v>
      </c>
      <c r="O1742" s="4">
        <v>57438867</v>
      </c>
      <c r="P1742" s="13">
        <v>687.49</v>
      </c>
      <c r="Q1742" s="4">
        <v>2728844</v>
      </c>
      <c r="R1742" s="13">
        <v>55.76</v>
      </c>
      <c r="S1742" s="4">
        <v>25724505</v>
      </c>
      <c r="T1742" s="13">
        <v>50</v>
      </c>
      <c r="U1742" s="4">
        <v>31478896</v>
      </c>
      <c r="V1742" s="13">
        <v>61.59</v>
      </c>
      <c r="W1742" s="4">
        <v>18946364</v>
      </c>
      <c r="X1742" s="13">
        <v>114.85</v>
      </c>
      <c r="Y1742" s="4">
        <v>12003848</v>
      </c>
      <c r="Z1742" s="13">
        <v>88.39</v>
      </c>
      <c r="AA1742" s="4">
        <v>4061724</v>
      </c>
      <c r="AB1742" s="13">
        <v>72.150000000000006</v>
      </c>
      <c r="AC1742" s="4">
        <v>9191595</v>
      </c>
      <c r="AD1742" s="13">
        <v>29.65</v>
      </c>
      <c r="AE1742" s="4">
        <v>12588458</v>
      </c>
      <c r="AF1742" s="13">
        <v>53.96</v>
      </c>
      <c r="AG1742" s="4">
        <v>1609835</v>
      </c>
      <c r="AH1742" s="13">
        <v>30.06</v>
      </c>
      <c r="AI1742" s="4">
        <v>15448122</v>
      </c>
      <c r="AJ1742" s="13">
        <v>69.86</v>
      </c>
      <c r="AK1742" s="4">
        <v>3400458</v>
      </c>
      <c r="AL1742" s="13">
        <v>16.010000000000002</v>
      </c>
      <c r="AM1742" s="4">
        <v>19727359</v>
      </c>
      <c r="AN1742" s="13">
        <v>61.78</v>
      </c>
      <c r="AO1742" s="4">
        <v>6166538</v>
      </c>
      <c r="AP1742" s="13">
        <v>3561.57</v>
      </c>
      <c r="AQ1742" s="4">
        <v>3265557</v>
      </c>
      <c r="AR1742" s="13">
        <v>1136.99</v>
      </c>
      <c r="AS1742" s="4">
        <v>19464467</v>
      </c>
      <c r="AT1742" s="13">
        <v>250.3</v>
      </c>
      <c r="AU1742" s="4">
        <v>2084612</v>
      </c>
      <c r="AV1742" s="13">
        <v>2182.0100000000002</v>
      </c>
      <c r="AW1742" s="4">
        <v>450188</v>
      </c>
      <c r="AX1742" s="13">
        <v>406.82</v>
      </c>
      <c r="AY1742" s="4">
        <v>3725493</v>
      </c>
      <c r="AZ1742" s="13">
        <v>248.58</v>
      </c>
      <c r="BA1742" s="4">
        <v>3209064</v>
      </c>
      <c r="BB1742" s="13">
        <v>70.55</v>
      </c>
      <c r="BC1742" s="4">
        <v>7789499</v>
      </c>
      <c r="BD1742" s="13">
        <v>110.73</v>
      </c>
      <c r="BE1742" s="4">
        <v>7114069</v>
      </c>
      <c r="BF1742" s="13">
        <v>150.77000000000001</v>
      </c>
      <c r="BG1742" s="4">
        <v>3155282</v>
      </c>
      <c r="BH1742" s="13">
        <v>169.87</v>
      </c>
      <c r="BI1742" s="4">
        <v>5448873</v>
      </c>
    </row>
    <row r="1743" spans="1:61" x14ac:dyDescent="0.35">
      <c r="A1743" s="1">
        <v>44530</v>
      </c>
      <c r="B1743" s="13">
        <v>165.3</v>
      </c>
      <c r="C1743" s="4">
        <v>174048056</v>
      </c>
      <c r="D1743" s="13">
        <v>330.59</v>
      </c>
      <c r="E1743" s="4">
        <v>42885609</v>
      </c>
      <c r="F1743" s="13">
        <v>326.76</v>
      </c>
      <c r="G1743" s="4">
        <v>62206647</v>
      </c>
      <c r="H1743" s="13">
        <v>553.67999999999995</v>
      </c>
      <c r="I1743" s="4">
        <v>2257749</v>
      </c>
      <c r="J1743" s="13">
        <v>90.74</v>
      </c>
      <c r="K1743" s="4">
        <v>23271206</v>
      </c>
      <c r="L1743" s="13">
        <v>284.95999999999998</v>
      </c>
      <c r="M1743" s="4">
        <v>13597638</v>
      </c>
      <c r="N1743" s="13">
        <v>158.37</v>
      </c>
      <c r="O1743" s="4">
        <v>75182545</v>
      </c>
      <c r="P1743" s="13">
        <v>669.85</v>
      </c>
      <c r="Q1743" s="4">
        <v>4703616</v>
      </c>
      <c r="R1743" s="13">
        <v>54.84</v>
      </c>
      <c r="S1743" s="4">
        <v>45141286</v>
      </c>
      <c r="T1743" s="13">
        <v>49.2</v>
      </c>
      <c r="U1743" s="4">
        <v>49460840</v>
      </c>
      <c r="V1743" s="13">
        <v>59.84</v>
      </c>
      <c r="W1743" s="4">
        <v>34979825</v>
      </c>
      <c r="X1743" s="13">
        <v>112.87</v>
      </c>
      <c r="Y1743" s="4">
        <v>24451185</v>
      </c>
      <c r="Z1743" s="13">
        <v>87</v>
      </c>
      <c r="AA1743" s="4">
        <v>7858241</v>
      </c>
      <c r="AB1743" s="13">
        <v>70.13</v>
      </c>
      <c r="AC1743" s="4">
        <v>15723652</v>
      </c>
      <c r="AD1743" s="13">
        <v>28.68</v>
      </c>
      <c r="AE1743" s="4">
        <v>39947799</v>
      </c>
      <c r="AF1743" s="13">
        <v>51.63</v>
      </c>
      <c r="AG1743" s="4">
        <v>1824398</v>
      </c>
      <c r="AH1743" s="13">
        <v>29.65</v>
      </c>
      <c r="AI1743" s="4">
        <v>20779594</v>
      </c>
      <c r="AJ1743" s="13">
        <v>69.17</v>
      </c>
      <c r="AK1743" s="4">
        <v>5819951</v>
      </c>
      <c r="AL1743" s="13">
        <v>15.46</v>
      </c>
      <c r="AM1743" s="4">
        <v>49730566</v>
      </c>
      <c r="AN1743" s="13">
        <v>60.85</v>
      </c>
      <c r="AO1743" s="4">
        <v>14326152</v>
      </c>
      <c r="AP1743" s="13">
        <v>3507.07</v>
      </c>
      <c r="AQ1743" s="4">
        <v>4001107</v>
      </c>
      <c r="AR1743" s="13">
        <v>1144.76</v>
      </c>
      <c r="AS1743" s="4">
        <v>27092038</v>
      </c>
      <c r="AT1743" s="13">
        <v>244.6</v>
      </c>
      <c r="AU1743" s="4">
        <v>3836063</v>
      </c>
      <c r="AV1743" s="13">
        <v>2101.85</v>
      </c>
      <c r="AW1743" s="4">
        <v>660914</v>
      </c>
      <c r="AX1743" s="13">
        <v>400.61</v>
      </c>
      <c r="AY1743" s="4">
        <v>7773528</v>
      </c>
      <c r="AZ1743" s="13">
        <v>244.59</v>
      </c>
      <c r="BA1743" s="4">
        <v>6236008</v>
      </c>
      <c r="BB1743" s="13">
        <v>67.459999999999994</v>
      </c>
      <c r="BC1743" s="4">
        <v>21869079</v>
      </c>
      <c r="BD1743" s="13">
        <v>109.64</v>
      </c>
      <c r="BE1743" s="4">
        <v>9483253</v>
      </c>
      <c r="BF1743" s="13">
        <v>147.56</v>
      </c>
      <c r="BG1743" s="4">
        <v>3466028</v>
      </c>
      <c r="BH1743" s="13">
        <v>169.24</v>
      </c>
      <c r="BI1743" s="4">
        <v>11033992</v>
      </c>
    </row>
    <row r="1744" spans="1:61" x14ac:dyDescent="0.35">
      <c r="A1744" s="1">
        <v>44531</v>
      </c>
      <c r="B1744" s="13">
        <v>164.77</v>
      </c>
      <c r="C1744" s="4">
        <v>152423003</v>
      </c>
      <c r="D1744" s="13">
        <v>330.08</v>
      </c>
      <c r="E1744" s="4">
        <v>33401146</v>
      </c>
      <c r="F1744" s="13">
        <v>314.35000000000002</v>
      </c>
      <c r="G1744" s="4">
        <v>48580204</v>
      </c>
      <c r="H1744" s="13">
        <v>554.76</v>
      </c>
      <c r="I1744" s="4">
        <v>2198288</v>
      </c>
      <c r="J1744" s="13">
        <v>89.75</v>
      </c>
      <c r="K1744" s="4">
        <v>12085340</v>
      </c>
      <c r="L1744" s="13">
        <v>251.5</v>
      </c>
      <c r="M1744" s="4">
        <v>30744431</v>
      </c>
      <c r="N1744" s="13">
        <v>149.11000000000001</v>
      </c>
      <c r="O1744" s="4">
        <v>64185119</v>
      </c>
      <c r="P1744" s="13">
        <v>657.41</v>
      </c>
      <c r="Q1744" s="4">
        <v>2832765</v>
      </c>
      <c r="R1744" s="13">
        <v>55.03</v>
      </c>
      <c r="S1744" s="4">
        <v>24126176</v>
      </c>
      <c r="T1744" s="13">
        <v>48.6</v>
      </c>
      <c r="U1744" s="4">
        <v>35133403</v>
      </c>
      <c r="V1744" s="13">
        <v>59.79</v>
      </c>
      <c r="W1744" s="4">
        <v>30670130</v>
      </c>
      <c r="X1744" s="13">
        <v>112.1</v>
      </c>
      <c r="Y1744" s="4">
        <v>12308070</v>
      </c>
      <c r="Z1744" s="13">
        <v>85.35</v>
      </c>
      <c r="AA1744" s="4">
        <v>5594614</v>
      </c>
      <c r="AB1744" s="13">
        <v>69.2</v>
      </c>
      <c r="AC1744" s="4">
        <v>10071026</v>
      </c>
      <c r="AD1744" s="13">
        <v>28.38</v>
      </c>
      <c r="AE1744" s="4">
        <v>14889851</v>
      </c>
      <c r="AF1744" s="13">
        <v>50.85</v>
      </c>
      <c r="AG1744" s="4">
        <v>1391180</v>
      </c>
      <c r="AH1744" s="13">
        <v>28.95</v>
      </c>
      <c r="AI1744" s="4">
        <v>19018772</v>
      </c>
      <c r="AJ1744" s="13">
        <v>68.67</v>
      </c>
      <c r="AK1744" s="4">
        <v>3978361</v>
      </c>
      <c r="AL1744" s="13">
        <v>15.27</v>
      </c>
      <c r="AM1744" s="4">
        <v>21197676</v>
      </c>
      <c r="AN1744" s="13">
        <v>60.91</v>
      </c>
      <c r="AO1744" s="4">
        <v>6552360</v>
      </c>
      <c r="AP1744" s="13">
        <v>3443.72</v>
      </c>
      <c r="AQ1744" s="4">
        <v>3756995</v>
      </c>
      <c r="AR1744" s="13">
        <v>1095</v>
      </c>
      <c r="AS1744" s="4">
        <v>22934698</v>
      </c>
      <c r="AT1744" s="13">
        <v>244.18</v>
      </c>
      <c r="AU1744" s="4">
        <v>3275507</v>
      </c>
      <c r="AV1744" s="13">
        <v>2067.0100000000002</v>
      </c>
      <c r="AW1744" s="4">
        <v>572726</v>
      </c>
      <c r="AX1744" s="13">
        <v>400.42</v>
      </c>
      <c r="AY1744" s="4">
        <v>3519344</v>
      </c>
      <c r="AZ1744" s="13">
        <v>245.34</v>
      </c>
      <c r="BA1744" s="4">
        <v>4019688</v>
      </c>
      <c r="BB1744" s="13">
        <v>66.81</v>
      </c>
      <c r="BC1744" s="4">
        <v>11859717</v>
      </c>
      <c r="BD1744" s="13">
        <v>108.66</v>
      </c>
      <c r="BE1744" s="4">
        <v>7621590</v>
      </c>
      <c r="BF1744" s="13">
        <v>142.5</v>
      </c>
      <c r="BG1744" s="4">
        <v>3200818</v>
      </c>
      <c r="BH1744" s="13">
        <v>166.7</v>
      </c>
      <c r="BI1744" s="4">
        <v>6618636</v>
      </c>
    </row>
    <row r="1745" spans="1:61" x14ac:dyDescent="0.35">
      <c r="A1745" s="1">
        <v>44532</v>
      </c>
      <c r="B1745" s="13">
        <v>163.76</v>
      </c>
      <c r="C1745" s="4">
        <v>136739174</v>
      </c>
      <c r="D1745" s="13">
        <v>329.49</v>
      </c>
      <c r="E1745" s="4">
        <v>30765980</v>
      </c>
      <c r="F1745" s="13">
        <v>321.26</v>
      </c>
      <c r="G1745" s="4">
        <v>47289033</v>
      </c>
      <c r="H1745" s="13">
        <v>552.45000000000005</v>
      </c>
      <c r="I1745" s="4">
        <v>2261872</v>
      </c>
      <c r="J1745" s="13">
        <v>89.99</v>
      </c>
      <c r="K1745" s="4">
        <v>7090016</v>
      </c>
      <c r="L1745" s="13">
        <v>261.2</v>
      </c>
      <c r="M1745" s="4">
        <v>12200786</v>
      </c>
      <c r="N1745" s="13">
        <v>150.68</v>
      </c>
      <c r="O1745" s="4">
        <v>56161216</v>
      </c>
      <c r="P1745" s="13">
        <v>671.88</v>
      </c>
      <c r="Q1745" s="4">
        <v>2675408</v>
      </c>
      <c r="R1745" s="13">
        <v>56.15</v>
      </c>
      <c r="S1745" s="4">
        <v>22384721</v>
      </c>
      <c r="T1745" s="13">
        <v>49.5</v>
      </c>
      <c r="U1745" s="4">
        <v>37240777</v>
      </c>
      <c r="V1745" s="13">
        <v>61.28</v>
      </c>
      <c r="W1745" s="4">
        <v>29216045</v>
      </c>
      <c r="X1745" s="13">
        <v>115.14</v>
      </c>
      <c r="Y1745" s="4">
        <v>11392389</v>
      </c>
      <c r="Z1745" s="13">
        <v>86.56</v>
      </c>
      <c r="AA1745" s="4">
        <v>5674237</v>
      </c>
      <c r="AB1745" s="13">
        <v>71.260000000000005</v>
      </c>
      <c r="AC1745" s="4">
        <v>8410854</v>
      </c>
      <c r="AD1745" s="13">
        <v>29.32</v>
      </c>
      <c r="AE1745" s="4">
        <v>12517322</v>
      </c>
      <c r="AF1745" s="13">
        <v>52.44</v>
      </c>
      <c r="AG1745" s="4">
        <v>1562441</v>
      </c>
      <c r="AH1745" s="13">
        <v>29.65</v>
      </c>
      <c r="AI1745" s="4">
        <v>18877793</v>
      </c>
      <c r="AJ1745" s="13">
        <v>71.38</v>
      </c>
      <c r="AK1745" s="4">
        <v>3617488</v>
      </c>
      <c r="AL1745" s="13">
        <v>15.73</v>
      </c>
      <c r="AM1745" s="4">
        <v>18447713</v>
      </c>
      <c r="AN1745" s="13">
        <v>63.33</v>
      </c>
      <c r="AO1745" s="4">
        <v>6298492</v>
      </c>
      <c r="AP1745" s="13">
        <v>3437.36</v>
      </c>
      <c r="AQ1745" s="4">
        <v>3236288</v>
      </c>
      <c r="AR1745" s="13">
        <v>1084.5999999999999</v>
      </c>
      <c r="AS1745" s="4">
        <v>24371623</v>
      </c>
      <c r="AT1745" s="13">
        <v>248.8</v>
      </c>
      <c r="AU1745" s="4">
        <v>3290454</v>
      </c>
      <c r="AV1745" s="13">
        <v>2171.9299999999998</v>
      </c>
      <c r="AW1745" s="4">
        <v>531629</v>
      </c>
      <c r="AX1745" s="13">
        <v>407.77</v>
      </c>
      <c r="AY1745" s="4">
        <v>3705017</v>
      </c>
      <c r="AZ1745" s="13">
        <v>250.39</v>
      </c>
      <c r="BA1745" s="4">
        <v>3706711</v>
      </c>
      <c r="BB1745" s="13">
        <v>67.48</v>
      </c>
      <c r="BC1745" s="4">
        <v>8384881</v>
      </c>
      <c r="BD1745" s="13">
        <v>111.42</v>
      </c>
      <c r="BE1745" s="4">
        <v>7709360</v>
      </c>
      <c r="BF1745" s="13">
        <v>151.12</v>
      </c>
      <c r="BG1745" s="4">
        <v>3099022</v>
      </c>
      <c r="BH1745" s="13">
        <v>170</v>
      </c>
      <c r="BI1745" s="4">
        <v>4398871</v>
      </c>
    </row>
    <row r="1746" spans="1:61" x14ac:dyDescent="0.35">
      <c r="A1746" s="1">
        <v>44533</v>
      </c>
      <c r="B1746" s="13">
        <v>161.84</v>
      </c>
      <c r="C1746" s="4">
        <v>118023116</v>
      </c>
      <c r="D1746" s="13">
        <v>323.01</v>
      </c>
      <c r="E1746" s="4">
        <v>41779279</v>
      </c>
      <c r="F1746" s="13">
        <v>306.93</v>
      </c>
      <c r="G1746" s="4">
        <v>54432505</v>
      </c>
      <c r="H1746" s="13">
        <v>558.12</v>
      </c>
      <c r="I1746" s="4">
        <v>2030739</v>
      </c>
      <c r="J1746" s="13">
        <v>88.24</v>
      </c>
      <c r="K1746" s="4">
        <v>10808740</v>
      </c>
      <c r="L1746" s="13">
        <v>258.32</v>
      </c>
      <c r="M1746" s="4">
        <v>8944026</v>
      </c>
      <c r="N1746" s="13">
        <v>144.01</v>
      </c>
      <c r="O1746" s="4">
        <v>65910028</v>
      </c>
      <c r="P1746" s="13">
        <v>616.53</v>
      </c>
      <c r="Q1746" s="4">
        <v>6741841</v>
      </c>
      <c r="R1746" s="13">
        <v>56.23</v>
      </c>
      <c r="S1746" s="4">
        <v>26235369</v>
      </c>
      <c r="T1746" s="13">
        <v>49.25</v>
      </c>
      <c r="U1746" s="4">
        <v>32224930</v>
      </c>
      <c r="V1746" s="13">
        <v>60.89</v>
      </c>
      <c r="W1746" s="4">
        <v>22014734</v>
      </c>
      <c r="X1746" s="13">
        <v>114.41</v>
      </c>
      <c r="Y1746" s="4">
        <v>10445106</v>
      </c>
      <c r="Z1746" s="13">
        <v>85.99</v>
      </c>
      <c r="AA1746" s="4">
        <v>5593002</v>
      </c>
      <c r="AB1746" s="13">
        <v>71.11</v>
      </c>
      <c r="AC1746" s="4">
        <v>6995666</v>
      </c>
      <c r="AD1746" s="13">
        <v>29.24</v>
      </c>
      <c r="AE1746" s="4">
        <v>9816343</v>
      </c>
      <c r="AF1746" s="13">
        <v>51.24</v>
      </c>
      <c r="AG1746" s="4">
        <v>1302899</v>
      </c>
      <c r="AH1746" s="13">
        <v>29.16</v>
      </c>
      <c r="AI1746" s="4">
        <v>15148793</v>
      </c>
      <c r="AJ1746" s="13">
        <v>70</v>
      </c>
      <c r="AK1746" s="4">
        <v>3219673</v>
      </c>
      <c r="AL1746" s="13">
        <v>15.59</v>
      </c>
      <c r="AM1746" s="4">
        <v>15877947</v>
      </c>
      <c r="AN1746" s="13">
        <v>61.67</v>
      </c>
      <c r="AO1746" s="4">
        <v>8031832</v>
      </c>
      <c r="AP1746" s="13">
        <v>3389.79</v>
      </c>
      <c r="AQ1746" s="4">
        <v>4035550</v>
      </c>
      <c r="AR1746" s="13">
        <v>1014.97</v>
      </c>
      <c r="AS1746" s="4">
        <v>30773995</v>
      </c>
      <c r="AT1746" s="13">
        <v>249.33</v>
      </c>
      <c r="AU1746" s="4">
        <v>3229856</v>
      </c>
      <c r="AV1746" s="13">
        <v>2114.44</v>
      </c>
      <c r="AW1746" s="4">
        <v>406065</v>
      </c>
      <c r="AX1746" s="13">
        <v>407.81</v>
      </c>
      <c r="AY1746" s="4">
        <v>5237476</v>
      </c>
      <c r="AZ1746" s="13">
        <v>248.69</v>
      </c>
      <c r="BA1746" s="4">
        <v>3972165</v>
      </c>
      <c r="BB1746" s="13">
        <v>67.05</v>
      </c>
      <c r="BC1746" s="4">
        <v>10336625</v>
      </c>
      <c r="BD1746" s="13">
        <v>111.24</v>
      </c>
      <c r="BE1746" s="4">
        <v>7014076</v>
      </c>
      <c r="BF1746" s="13">
        <v>149.97999999999999</v>
      </c>
      <c r="BG1746" s="4">
        <v>3104572</v>
      </c>
      <c r="BH1746" s="13">
        <v>170.24</v>
      </c>
      <c r="BI1746" s="4">
        <v>4878460</v>
      </c>
    </row>
    <row r="1747" spans="1:61" x14ac:dyDescent="0.35">
      <c r="A1747" s="1">
        <v>44536</v>
      </c>
      <c r="B1747" s="13">
        <v>165.32</v>
      </c>
      <c r="C1747" s="4">
        <v>107496982</v>
      </c>
      <c r="D1747" s="13">
        <v>326.19</v>
      </c>
      <c r="E1747" s="4">
        <v>30032556</v>
      </c>
      <c r="F1747" s="13">
        <v>300.37</v>
      </c>
      <c r="G1747" s="4">
        <v>65893845</v>
      </c>
      <c r="H1747" s="13">
        <v>564.98</v>
      </c>
      <c r="I1747" s="4">
        <v>2248229</v>
      </c>
      <c r="J1747" s="13">
        <v>88.94</v>
      </c>
      <c r="K1747" s="4">
        <v>8398492</v>
      </c>
      <c r="L1747" s="13">
        <v>258.75</v>
      </c>
      <c r="M1747" s="4">
        <v>7122951</v>
      </c>
      <c r="N1747" s="13">
        <v>139.06</v>
      </c>
      <c r="O1747" s="4">
        <v>66776493</v>
      </c>
      <c r="P1747" s="13">
        <v>622.04</v>
      </c>
      <c r="Q1747" s="4">
        <v>3170342</v>
      </c>
      <c r="R1747" s="13">
        <v>56.96</v>
      </c>
      <c r="S1747" s="4">
        <v>23172844</v>
      </c>
      <c r="T1747" s="13">
        <v>50.99</v>
      </c>
      <c r="U1747" s="4">
        <v>40335981</v>
      </c>
      <c r="V1747" s="13">
        <v>61.58</v>
      </c>
      <c r="W1747" s="4">
        <v>19210511</v>
      </c>
      <c r="X1747" s="13">
        <v>116.2</v>
      </c>
      <c r="Y1747" s="4">
        <v>9833881</v>
      </c>
      <c r="Z1747" s="13">
        <v>87.57</v>
      </c>
      <c r="AA1747" s="4">
        <v>3091189</v>
      </c>
      <c r="AB1747" s="13">
        <v>72.81</v>
      </c>
      <c r="AC1747" s="4">
        <v>6200074</v>
      </c>
      <c r="AD1747" s="13">
        <v>30.01</v>
      </c>
      <c r="AE1747" s="4">
        <v>8977642</v>
      </c>
      <c r="AF1747" s="13">
        <v>52.25</v>
      </c>
      <c r="AG1747" s="4">
        <v>1442499</v>
      </c>
      <c r="AH1747" s="13">
        <v>29.84</v>
      </c>
      <c r="AI1747" s="4">
        <v>11188796</v>
      </c>
      <c r="AJ1747" s="13">
        <v>71.069999999999993</v>
      </c>
      <c r="AK1747" s="4">
        <v>3866116</v>
      </c>
      <c r="AL1747" s="13">
        <v>15.78</v>
      </c>
      <c r="AM1747" s="4">
        <v>17140341</v>
      </c>
      <c r="AN1747" s="13">
        <v>62.86</v>
      </c>
      <c r="AO1747" s="4">
        <v>5915346</v>
      </c>
      <c r="AP1747" s="13">
        <v>3427.37</v>
      </c>
      <c r="AQ1747" s="4">
        <v>3443000</v>
      </c>
      <c r="AR1747" s="13">
        <v>1009.01</v>
      </c>
      <c r="AS1747" s="4">
        <v>27221037</v>
      </c>
      <c r="AT1747" s="13">
        <v>255.79</v>
      </c>
      <c r="AU1747" s="4">
        <v>3616912</v>
      </c>
      <c r="AV1747" s="13">
        <v>2227.2800000000002</v>
      </c>
      <c r="AW1747" s="4">
        <v>570713</v>
      </c>
      <c r="AX1747" s="13">
        <v>415.7</v>
      </c>
      <c r="AY1747" s="4">
        <v>4624477</v>
      </c>
      <c r="AZ1747" s="13">
        <v>251.18</v>
      </c>
      <c r="BA1747" s="4">
        <v>3008545</v>
      </c>
      <c r="BB1747" s="13">
        <v>66.069999999999993</v>
      </c>
      <c r="BC1747" s="4">
        <v>6413139</v>
      </c>
      <c r="BD1747" s="13">
        <v>113.36</v>
      </c>
      <c r="BE1747" s="4">
        <v>8280227</v>
      </c>
      <c r="BF1747" s="13">
        <v>156.69999999999999</v>
      </c>
      <c r="BG1747" s="4">
        <v>2421826</v>
      </c>
      <c r="BH1747" s="13">
        <v>168.91</v>
      </c>
      <c r="BI1747" s="4">
        <v>5636915</v>
      </c>
    </row>
    <row r="1748" spans="1:61" x14ac:dyDescent="0.35">
      <c r="A1748" s="1">
        <v>44537</v>
      </c>
      <c r="B1748" s="13">
        <v>171.18</v>
      </c>
      <c r="C1748" s="4">
        <v>120405352</v>
      </c>
      <c r="D1748" s="13">
        <v>334.92</v>
      </c>
      <c r="E1748" s="4">
        <v>31021936</v>
      </c>
      <c r="F1748" s="13">
        <v>324.27</v>
      </c>
      <c r="G1748" s="4">
        <v>59305348</v>
      </c>
      <c r="H1748" s="13">
        <v>590.4</v>
      </c>
      <c r="I1748" s="4">
        <v>2956207</v>
      </c>
      <c r="J1748" s="13">
        <v>90.05</v>
      </c>
      <c r="K1748" s="4">
        <v>6803903</v>
      </c>
      <c r="L1748" s="13">
        <v>266.99</v>
      </c>
      <c r="M1748" s="4">
        <v>7401230</v>
      </c>
      <c r="N1748" s="13">
        <v>144.85</v>
      </c>
      <c r="O1748" s="4">
        <v>53359432</v>
      </c>
      <c r="P1748" s="13">
        <v>649.96</v>
      </c>
      <c r="Q1748" s="4">
        <v>3943536</v>
      </c>
      <c r="R1748" s="13">
        <v>58.08</v>
      </c>
      <c r="S1748" s="4">
        <v>24254772</v>
      </c>
      <c r="T1748" s="13">
        <v>52.57</v>
      </c>
      <c r="U1748" s="4">
        <v>91731468</v>
      </c>
      <c r="V1748" s="13">
        <v>62.27</v>
      </c>
      <c r="W1748" s="4">
        <v>19800377</v>
      </c>
      <c r="X1748" s="13">
        <v>117.92</v>
      </c>
      <c r="Y1748" s="4">
        <v>11419641</v>
      </c>
      <c r="Z1748" s="13">
        <v>90.56</v>
      </c>
      <c r="AA1748" s="4">
        <v>4748696</v>
      </c>
      <c r="AB1748" s="13">
        <v>74.569999999999993</v>
      </c>
      <c r="AC1748" s="4">
        <v>8136727</v>
      </c>
      <c r="AD1748" s="13">
        <v>30.76</v>
      </c>
      <c r="AE1748" s="4">
        <v>9153831</v>
      </c>
      <c r="AF1748" s="13">
        <v>53.38</v>
      </c>
      <c r="AG1748" s="4">
        <v>1428989</v>
      </c>
      <c r="AH1748" s="13">
        <v>31.12</v>
      </c>
      <c r="AI1748" s="4">
        <v>13643812</v>
      </c>
      <c r="AJ1748" s="13">
        <v>72.48</v>
      </c>
      <c r="AK1748" s="4">
        <v>2572870</v>
      </c>
      <c r="AL1748" s="13">
        <v>16.23</v>
      </c>
      <c r="AM1748" s="4">
        <v>18053603</v>
      </c>
      <c r="AN1748" s="13">
        <v>64.23</v>
      </c>
      <c r="AO1748" s="4">
        <v>7347288</v>
      </c>
      <c r="AP1748" s="13">
        <v>3523.29</v>
      </c>
      <c r="AQ1748" s="4">
        <v>3320536</v>
      </c>
      <c r="AR1748" s="13">
        <v>1051.75</v>
      </c>
      <c r="AS1748" s="4">
        <v>18694857</v>
      </c>
      <c r="AT1748" s="13">
        <v>259.91000000000003</v>
      </c>
      <c r="AU1748" s="4">
        <v>2596340</v>
      </c>
      <c r="AV1748" s="13">
        <v>2245.0300000000002</v>
      </c>
      <c r="AW1748" s="4">
        <v>402612</v>
      </c>
      <c r="AX1748" s="13">
        <v>416.18</v>
      </c>
      <c r="AY1748" s="4">
        <v>4204474</v>
      </c>
      <c r="AZ1748" s="13">
        <v>256.91000000000003</v>
      </c>
      <c r="BA1748" s="4">
        <v>3405621</v>
      </c>
      <c r="BB1748" s="13">
        <v>67.23</v>
      </c>
      <c r="BC1748" s="4">
        <v>6224509</v>
      </c>
      <c r="BD1748" s="13">
        <v>116.26</v>
      </c>
      <c r="BE1748" s="4">
        <v>8786898</v>
      </c>
      <c r="BF1748" s="13">
        <v>156.53</v>
      </c>
      <c r="BG1748" s="4">
        <v>2416568</v>
      </c>
      <c r="BH1748" s="13">
        <v>171.29</v>
      </c>
      <c r="BI1748" s="4">
        <v>5898723</v>
      </c>
    </row>
    <row r="1749" spans="1:61" x14ac:dyDescent="0.35">
      <c r="A1749" s="1">
        <v>44538</v>
      </c>
      <c r="B1749" s="13">
        <v>175.08</v>
      </c>
      <c r="C1749" s="4">
        <v>116998901</v>
      </c>
      <c r="D1749" s="13">
        <v>334.97</v>
      </c>
      <c r="E1749" s="4">
        <v>24760988</v>
      </c>
      <c r="F1749" s="13">
        <v>318.26</v>
      </c>
      <c r="G1749" s="4">
        <v>47555145</v>
      </c>
      <c r="H1749" s="13">
        <v>588.55999999999995</v>
      </c>
      <c r="I1749" s="4">
        <v>1799765</v>
      </c>
      <c r="J1749" s="13">
        <v>88.94</v>
      </c>
      <c r="K1749" s="4">
        <v>7695809</v>
      </c>
      <c r="L1749" s="13">
        <v>266.31</v>
      </c>
      <c r="M1749" s="4">
        <v>4586480</v>
      </c>
      <c r="N1749" s="13">
        <v>145.24</v>
      </c>
      <c r="O1749" s="4">
        <v>40977478</v>
      </c>
      <c r="P1749" s="13">
        <v>653.1</v>
      </c>
      <c r="Q1749" s="4">
        <v>2416232</v>
      </c>
      <c r="R1749" s="13">
        <v>57.02</v>
      </c>
      <c r="S1749" s="4">
        <v>23631258</v>
      </c>
      <c r="T1749" s="13">
        <v>51.75</v>
      </c>
      <c r="U1749" s="4">
        <v>37143437</v>
      </c>
      <c r="V1749" s="13">
        <v>62.45</v>
      </c>
      <c r="W1749" s="4">
        <v>18214420</v>
      </c>
      <c r="X1749" s="13">
        <v>118.45</v>
      </c>
      <c r="Y1749" s="4">
        <v>8827850</v>
      </c>
      <c r="Z1749" s="13">
        <v>90.08</v>
      </c>
      <c r="AA1749" s="4">
        <v>3109196</v>
      </c>
      <c r="AB1749" s="13">
        <v>74.11</v>
      </c>
      <c r="AC1749" s="4">
        <v>6313232</v>
      </c>
      <c r="AD1749" s="13">
        <v>31.06</v>
      </c>
      <c r="AE1749" s="4">
        <v>8963310</v>
      </c>
      <c r="AF1749" s="13">
        <v>53.11</v>
      </c>
      <c r="AG1749" s="4">
        <v>1286835</v>
      </c>
      <c r="AH1749" s="13">
        <v>30.77</v>
      </c>
      <c r="AI1749" s="4">
        <v>11473683</v>
      </c>
      <c r="AJ1749" s="13">
        <v>71.849999999999994</v>
      </c>
      <c r="AK1749" s="4">
        <v>1947670</v>
      </c>
      <c r="AL1749" s="13">
        <v>16.239999999999998</v>
      </c>
      <c r="AM1749" s="4">
        <v>12641098</v>
      </c>
      <c r="AN1749" s="13">
        <v>64.06</v>
      </c>
      <c r="AO1749" s="4">
        <v>5430423</v>
      </c>
      <c r="AP1749" s="13">
        <v>3523.16</v>
      </c>
      <c r="AQ1749" s="4">
        <v>2262683</v>
      </c>
      <c r="AR1749" s="13">
        <v>1068.96</v>
      </c>
      <c r="AS1749" s="4">
        <v>13968790</v>
      </c>
      <c r="AT1749" s="13">
        <v>259.58</v>
      </c>
      <c r="AU1749" s="4">
        <v>3453106</v>
      </c>
      <c r="AV1749" s="13">
        <v>2307.1999999999998</v>
      </c>
      <c r="AW1749" s="4">
        <v>375329</v>
      </c>
      <c r="AX1749" s="13">
        <v>411.25</v>
      </c>
      <c r="AY1749" s="4">
        <v>4079365</v>
      </c>
      <c r="AZ1749" s="13">
        <v>256.74</v>
      </c>
      <c r="BA1749" s="4">
        <v>3820799</v>
      </c>
      <c r="BB1749" s="13">
        <v>67.16</v>
      </c>
      <c r="BC1749" s="4">
        <v>6751941</v>
      </c>
      <c r="BD1749" s="13">
        <v>116.25</v>
      </c>
      <c r="BE1749" s="4">
        <v>5806963</v>
      </c>
      <c r="BF1749" s="13">
        <v>157.63999999999999</v>
      </c>
      <c r="BG1749" s="4">
        <v>1618506</v>
      </c>
      <c r="BH1749" s="13">
        <v>170.25</v>
      </c>
      <c r="BI1749" s="4">
        <v>5614587</v>
      </c>
    </row>
    <row r="1750" spans="1:61" x14ac:dyDescent="0.35">
      <c r="A1750" s="1">
        <v>44539</v>
      </c>
      <c r="B1750" s="13">
        <v>174.56</v>
      </c>
      <c r="C1750" s="4">
        <v>108923739</v>
      </c>
      <c r="D1750" s="13">
        <v>333.1</v>
      </c>
      <c r="E1750" s="4">
        <v>22214158</v>
      </c>
      <c r="F1750" s="13">
        <v>304.89999999999998</v>
      </c>
      <c r="G1750" s="4">
        <v>48850716</v>
      </c>
      <c r="H1750" s="13">
        <v>583.41999999999996</v>
      </c>
      <c r="I1750" s="4">
        <v>2907960</v>
      </c>
      <c r="J1750" s="13">
        <v>88.77</v>
      </c>
      <c r="K1750" s="4">
        <v>8615780</v>
      </c>
      <c r="L1750" s="13">
        <v>264.32</v>
      </c>
      <c r="M1750" s="4">
        <v>3966956</v>
      </c>
      <c r="N1750" s="13">
        <v>138.1</v>
      </c>
      <c r="O1750" s="4">
        <v>53019926</v>
      </c>
      <c r="P1750" s="13">
        <v>632.57000000000005</v>
      </c>
      <c r="Q1750" s="4">
        <v>2550690</v>
      </c>
      <c r="R1750" s="13">
        <v>57.55</v>
      </c>
      <c r="S1750" s="4">
        <v>16480245</v>
      </c>
      <c r="T1750" s="13">
        <v>50.48</v>
      </c>
      <c r="U1750" s="4">
        <v>31694241</v>
      </c>
      <c r="V1750" s="13">
        <v>62.61</v>
      </c>
      <c r="W1750" s="4">
        <v>16910332</v>
      </c>
      <c r="X1750" s="13">
        <v>118.14</v>
      </c>
      <c r="Y1750" s="4">
        <v>8334720</v>
      </c>
      <c r="Z1750" s="13">
        <v>88.88</v>
      </c>
      <c r="AA1750" s="4">
        <v>3957581</v>
      </c>
      <c r="AB1750" s="13">
        <v>72.55</v>
      </c>
      <c r="AC1750" s="4">
        <v>6511575</v>
      </c>
      <c r="AD1750" s="13">
        <v>30.62</v>
      </c>
      <c r="AE1750" s="4">
        <v>6726737</v>
      </c>
      <c r="AF1750" s="13">
        <v>52.18</v>
      </c>
      <c r="AG1750" s="4">
        <v>977617</v>
      </c>
      <c r="AH1750" s="13">
        <v>30.24</v>
      </c>
      <c r="AI1750" s="4">
        <v>9111662</v>
      </c>
      <c r="AJ1750" s="13">
        <v>72.3</v>
      </c>
      <c r="AK1750" s="4">
        <v>3913365</v>
      </c>
      <c r="AL1750" s="13">
        <v>16.010000000000002</v>
      </c>
      <c r="AM1750" s="4">
        <v>12279722</v>
      </c>
      <c r="AN1750" s="13">
        <v>63.34</v>
      </c>
      <c r="AO1750" s="4">
        <v>5373808</v>
      </c>
      <c r="AP1750" s="13">
        <v>3483.42</v>
      </c>
      <c r="AQ1750" s="4">
        <v>2303091</v>
      </c>
      <c r="AR1750" s="13">
        <v>1003.8</v>
      </c>
      <c r="AS1750" s="4">
        <v>19812832</v>
      </c>
      <c r="AT1750" s="13">
        <v>262.33999999999997</v>
      </c>
      <c r="AU1750" s="4">
        <v>2955143</v>
      </c>
      <c r="AV1750" s="13">
        <v>2267.61</v>
      </c>
      <c r="AW1750" s="4">
        <v>240438</v>
      </c>
      <c r="AX1750" s="13">
        <v>411.34</v>
      </c>
      <c r="AY1750" s="4">
        <v>3822865</v>
      </c>
      <c r="AZ1750" s="13">
        <v>258.14999999999998</v>
      </c>
      <c r="BA1750" s="4">
        <v>3812705</v>
      </c>
      <c r="BB1750" s="13">
        <v>66.599999999999994</v>
      </c>
      <c r="BC1750" s="4">
        <v>4523754</v>
      </c>
      <c r="BD1750" s="13">
        <v>115.35</v>
      </c>
      <c r="BE1750" s="4">
        <v>5664678</v>
      </c>
      <c r="BF1750" s="13">
        <v>157.15</v>
      </c>
      <c r="BG1750" s="4">
        <v>1103149</v>
      </c>
      <c r="BH1750" s="13">
        <v>168.1</v>
      </c>
      <c r="BI1750" s="4">
        <v>5171776</v>
      </c>
    </row>
    <row r="1751" spans="1:61" x14ac:dyDescent="0.35">
      <c r="A1751" s="1">
        <v>44540</v>
      </c>
      <c r="B1751" s="13">
        <v>179.45</v>
      </c>
      <c r="C1751" s="4">
        <v>115402731</v>
      </c>
      <c r="D1751" s="13">
        <v>342.54</v>
      </c>
      <c r="E1751" s="4">
        <v>38095694</v>
      </c>
      <c r="F1751" s="13">
        <v>301.98</v>
      </c>
      <c r="G1751" s="4">
        <v>48882509</v>
      </c>
      <c r="H1751" s="13">
        <v>631.67999999999995</v>
      </c>
      <c r="I1751" s="4">
        <v>5708665</v>
      </c>
      <c r="J1751" s="13">
        <v>102.63</v>
      </c>
      <c r="K1751" s="4">
        <v>45824639</v>
      </c>
      <c r="L1751" s="13">
        <v>266.02999999999997</v>
      </c>
      <c r="M1751" s="4">
        <v>3480091</v>
      </c>
      <c r="N1751" s="13">
        <v>138.55000000000001</v>
      </c>
      <c r="O1751" s="4">
        <v>42224275</v>
      </c>
      <c r="P1751" s="13">
        <v>654.45000000000005</v>
      </c>
      <c r="Q1751" s="4">
        <v>2872975</v>
      </c>
      <c r="R1751" s="13">
        <v>59.25</v>
      </c>
      <c r="S1751" s="4">
        <v>19901484</v>
      </c>
      <c r="T1751" s="13">
        <v>50.59</v>
      </c>
      <c r="U1751" s="4">
        <v>23783632</v>
      </c>
      <c r="V1751" s="13">
        <v>63.01</v>
      </c>
      <c r="W1751" s="4">
        <v>17942383</v>
      </c>
      <c r="X1751" s="13">
        <v>118.34</v>
      </c>
      <c r="Y1751" s="4">
        <v>9090712</v>
      </c>
      <c r="Z1751" s="13">
        <v>89.68</v>
      </c>
      <c r="AA1751" s="4">
        <v>3615184</v>
      </c>
      <c r="AB1751" s="13">
        <v>73.489999999999995</v>
      </c>
      <c r="AC1751" s="4">
        <v>6065173</v>
      </c>
      <c r="AD1751" s="13">
        <v>30.99</v>
      </c>
      <c r="AE1751" s="4">
        <v>7446059</v>
      </c>
      <c r="AF1751" s="13">
        <v>52.21</v>
      </c>
      <c r="AG1751" s="4">
        <v>1417501</v>
      </c>
      <c r="AH1751" s="13">
        <v>30.77</v>
      </c>
      <c r="AI1751" s="4">
        <v>9672303</v>
      </c>
      <c r="AJ1751" s="13">
        <v>72.52</v>
      </c>
      <c r="AK1751" s="4">
        <v>2268847</v>
      </c>
      <c r="AL1751" s="13">
        <v>16.16</v>
      </c>
      <c r="AM1751" s="4">
        <v>14612879</v>
      </c>
      <c r="AN1751" s="13">
        <v>63.69</v>
      </c>
      <c r="AO1751" s="4">
        <v>4714347</v>
      </c>
      <c r="AP1751" s="13">
        <v>3444.24</v>
      </c>
      <c r="AQ1751" s="4">
        <v>3034488</v>
      </c>
      <c r="AR1751" s="13">
        <v>1017.03</v>
      </c>
      <c r="AS1751" s="4">
        <v>19888122</v>
      </c>
      <c r="AT1751" s="13">
        <v>264.97000000000003</v>
      </c>
      <c r="AU1751" s="4">
        <v>2529819</v>
      </c>
      <c r="AV1751" s="13">
        <v>2236.36</v>
      </c>
      <c r="AW1751" s="4">
        <v>313676</v>
      </c>
      <c r="AX1751" s="13">
        <v>415.4</v>
      </c>
      <c r="AY1751" s="4">
        <v>2625183</v>
      </c>
      <c r="AZ1751" s="13">
        <v>261.38</v>
      </c>
      <c r="BA1751" s="4">
        <v>2547664</v>
      </c>
      <c r="BB1751" s="13">
        <v>66.89</v>
      </c>
      <c r="BC1751" s="4">
        <v>7593727</v>
      </c>
      <c r="BD1751" s="13">
        <v>116.73</v>
      </c>
      <c r="BE1751" s="4">
        <v>6110960</v>
      </c>
      <c r="BF1751" s="13">
        <v>160.81</v>
      </c>
      <c r="BG1751" s="4">
        <v>1705555</v>
      </c>
      <c r="BH1751" s="13">
        <v>169.06</v>
      </c>
      <c r="BI1751" s="4">
        <v>4791125</v>
      </c>
    </row>
    <row r="1752" spans="1:61" x14ac:dyDescent="0.35">
      <c r="A1752" s="1">
        <v>44543</v>
      </c>
      <c r="B1752" s="13">
        <v>175.74</v>
      </c>
      <c r="C1752" s="4">
        <v>153237019</v>
      </c>
      <c r="D1752" s="13">
        <v>339.4</v>
      </c>
      <c r="E1752" s="4">
        <v>28899431</v>
      </c>
      <c r="F1752" s="13">
        <v>281.61</v>
      </c>
      <c r="G1752" s="4">
        <v>59834366</v>
      </c>
      <c r="H1752" s="13">
        <v>621.66</v>
      </c>
      <c r="I1752" s="4">
        <v>2689830</v>
      </c>
      <c r="J1752" s="13">
        <v>100.89</v>
      </c>
      <c r="K1752" s="4">
        <v>16317620</v>
      </c>
      <c r="L1752" s="13">
        <v>265.76</v>
      </c>
      <c r="M1752" s="4">
        <v>3625721</v>
      </c>
      <c r="N1752" s="13">
        <v>133.80000000000001</v>
      </c>
      <c r="O1752" s="4">
        <v>42173963</v>
      </c>
      <c r="P1752" s="13">
        <v>658.3</v>
      </c>
      <c r="Q1752" s="4">
        <v>3829357</v>
      </c>
      <c r="R1752" s="13">
        <v>58.61</v>
      </c>
      <c r="S1752" s="4">
        <v>18496305</v>
      </c>
      <c r="T1752" s="13">
        <v>50</v>
      </c>
      <c r="U1752" s="4">
        <v>35726895</v>
      </c>
      <c r="V1752" s="13">
        <v>61.63</v>
      </c>
      <c r="W1752" s="4">
        <v>17793708</v>
      </c>
      <c r="X1752" s="13">
        <v>115.88</v>
      </c>
      <c r="Y1752" s="4">
        <v>8533029</v>
      </c>
      <c r="Z1752" s="13">
        <v>88.03</v>
      </c>
      <c r="AA1752" s="4">
        <v>3999158</v>
      </c>
      <c r="AB1752" s="13">
        <v>71.02</v>
      </c>
      <c r="AC1752" s="4">
        <v>5719137</v>
      </c>
      <c r="AD1752" s="13">
        <v>29.83</v>
      </c>
      <c r="AE1752" s="4">
        <v>8387009</v>
      </c>
      <c r="AF1752" s="13">
        <v>50.69</v>
      </c>
      <c r="AG1752" s="4">
        <v>1473282</v>
      </c>
      <c r="AH1752" s="13">
        <v>29.23</v>
      </c>
      <c r="AI1752" s="4">
        <v>12525655</v>
      </c>
      <c r="AJ1752" s="13">
        <v>69.64</v>
      </c>
      <c r="AK1752" s="4">
        <v>2528025</v>
      </c>
      <c r="AL1752" s="13">
        <v>15.93</v>
      </c>
      <c r="AM1752" s="4">
        <v>14239167</v>
      </c>
      <c r="AN1752" s="13">
        <v>61.81</v>
      </c>
      <c r="AO1752" s="4">
        <v>5416833</v>
      </c>
      <c r="AP1752" s="13">
        <v>3391.35</v>
      </c>
      <c r="AQ1752" s="4">
        <v>3108450</v>
      </c>
      <c r="AR1752" s="13">
        <v>966.41</v>
      </c>
      <c r="AS1752" s="4">
        <v>26198502</v>
      </c>
      <c r="AT1752" s="13">
        <v>263.08999999999997</v>
      </c>
      <c r="AU1752" s="4">
        <v>2878831</v>
      </c>
      <c r="AV1752" s="13">
        <v>2149.5100000000002</v>
      </c>
      <c r="AW1752" s="4">
        <v>392777</v>
      </c>
      <c r="AX1752" s="13">
        <v>405.24</v>
      </c>
      <c r="AY1752" s="4">
        <v>3766397</v>
      </c>
      <c r="AZ1752" s="13">
        <v>257.24</v>
      </c>
      <c r="BA1752" s="4">
        <v>3915269</v>
      </c>
      <c r="BB1752" s="13">
        <v>66.69</v>
      </c>
      <c r="BC1752" s="4">
        <v>6043699</v>
      </c>
      <c r="BD1752" s="13">
        <v>115.56</v>
      </c>
      <c r="BE1752" s="4">
        <v>6479398</v>
      </c>
      <c r="BF1752" s="13">
        <v>153.68</v>
      </c>
      <c r="BG1752" s="4">
        <v>2362785</v>
      </c>
      <c r="BH1752" s="13">
        <v>166.84</v>
      </c>
      <c r="BI1752" s="4">
        <v>5972321</v>
      </c>
    </row>
    <row r="1753" spans="1:61" x14ac:dyDescent="0.35">
      <c r="A1753" s="1">
        <v>44544</v>
      </c>
      <c r="B1753" s="13">
        <v>174.33</v>
      </c>
      <c r="C1753" s="4">
        <v>139380382</v>
      </c>
      <c r="D1753" s="13">
        <v>328.34</v>
      </c>
      <c r="E1753" s="4">
        <v>44438699</v>
      </c>
      <c r="F1753" s="13">
        <v>283.37</v>
      </c>
      <c r="G1753" s="4">
        <v>66703537</v>
      </c>
      <c r="H1753" s="13">
        <v>614.91</v>
      </c>
      <c r="I1753" s="4">
        <v>3595635</v>
      </c>
      <c r="J1753" s="13">
        <v>99.89</v>
      </c>
      <c r="K1753" s="4">
        <v>9511569</v>
      </c>
      <c r="L1753" s="13">
        <v>255.59</v>
      </c>
      <c r="M1753" s="4">
        <v>7227339</v>
      </c>
      <c r="N1753" s="13">
        <v>135.6</v>
      </c>
      <c r="O1753" s="4">
        <v>50754642</v>
      </c>
      <c r="P1753" s="13">
        <v>614.86</v>
      </c>
      <c r="Q1753" s="4">
        <v>5934156</v>
      </c>
      <c r="R1753" s="13">
        <v>57.77</v>
      </c>
      <c r="S1753" s="4">
        <v>19114189</v>
      </c>
      <c r="T1753" s="13">
        <v>49.7</v>
      </c>
      <c r="U1753" s="4">
        <v>34120382</v>
      </c>
      <c r="V1753" s="13">
        <v>61.54</v>
      </c>
      <c r="W1753" s="4">
        <v>22551145</v>
      </c>
      <c r="X1753" s="13">
        <v>116.22</v>
      </c>
      <c r="Y1753" s="4">
        <v>12245285</v>
      </c>
      <c r="Z1753" s="13">
        <v>85.3</v>
      </c>
      <c r="AA1753" s="4">
        <v>3412532</v>
      </c>
      <c r="AB1753" s="13">
        <v>70.680000000000007</v>
      </c>
      <c r="AC1753" s="4">
        <v>6669332</v>
      </c>
      <c r="AD1753" s="13">
        <v>29.67</v>
      </c>
      <c r="AE1753" s="4">
        <v>8515999</v>
      </c>
      <c r="AF1753" s="13">
        <v>50.4</v>
      </c>
      <c r="AG1753" s="4">
        <v>1149893</v>
      </c>
      <c r="AH1753" s="13">
        <v>28.74</v>
      </c>
      <c r="AI1753" s="4">
        <v>14116384</v>
      </c>
      <c r="AJ1753" s="13">
        <v>70.73</v>
      </c>
      <c r="AK1753" s="4">
        <v>3360111</v>
      </c>
      <c r="AL1753" s="13">
        <v>15.82</v>
      </c>
      <c r="AM1753" s="4">
        <v>17463326</v>
      </c>
      <c r="AN1753" s="13">
        <v>62.45</v>
      </c>
      <c r="AO1753" s="4">
        <v>5700766</v>
      </c>
      <c r="AP1753" s="13">
        <v>3381.83</v>
      </c>
      <c r="AQ1753" s="4">
        <v>2798764</v>
      </c>
      <c r="AR1753" s="13">
        <v>958.51</v>
      </c>
      <c r="AS1753" s="4">
        <v>23602090</v>
      </c>
      <c r="AT1753" s="13">
        <v>262.52</v>
      </c>
      <c r="AU1753" s="4">
        <v>3695552</v>
      </c>
      <c r="AV1753" s="13">
        <v>2124.9299999999998</v>
      </c>
      <c r="AW1753" s="4">
        <v>392387</v>
      </c>
      <c r="AX1753" s="13">
        <v>402.2</v>
      </c>
      <c r="AY1753" s="4">
        <v>4663013</v>
      </c>
      <c r="AZ1753" s="13">
        <v>252.46</v>
      </c>
      <c r="BA1753" s="4">
        <v>5100578</v>
      </c>
      <c r="BB1753" s="13">
        <v>65.849999999999994</v>
      </c>
      <c r="BC1753" s="4">
        <v>9297812</v>
      </c>
      <c r="BD1753" s="13">
        <v>114.71</v>
      </c>
      <c r="BE1753" s="4">
        <v>6854618</v>
      </c>
      <c r="BF1753" s="13">
        <v>154.01</v>
      </c>
      <c r="BG1753" s="4">
        <v>1548775</v>
      </c>
      <c r="BH1753" s="13">
        <v>165.4</v>
      </c>
      <c r="BI1753" s="4">
        <v>4872209</v>
      </c>
    </row>
    <row r="1754" spans="1:61" x14ac:dyDescent="0.35">
      <c r="A1754" s="1">
        <v>44545</v>
      </c>
      <c r="B1754" s="13">
        <v>179.3</v>
      </c>
      <c r="C1754" s="4">
        <v>131063257</v>
      </c>
      <c r="D1754" s="13">
        <v>334.65</v>
      </c>
      <c r="E1754" s="4">
        <v>35381122</v>
      </c>
      <c r="F1754" s="13">
        <v>304.58999999999997</v>
      </c>
      <c r="G1754" s="4">
        <v>69829688</v>
      </c>
      <c r="H1754" s="13">
        <v>639.86</v>
      </c>
      <c r="I1754" s="4">
        <v>2909168</v>
      </c>
      <c r="J1754" s="13">
        <v>103.65</v>
      </c>
      <c r="K1754" s="4">
        <v>14452216</v>
      </c>
      <c r="L1754" s="13">
        <v>260.04000000000002</v>
      </c>
      <c r="M1754" s="4">
        <v>6484942</v>
      </c>
      <c r="N1754" s="13">
        <v>146.5</v>
      </c>
      <c r="O1754" s="4">
        <v>72425783</v>
      </c>
      <c r="P1754" s="13">
        <v>630.33000000000004</v>
      </c>
      <c r="Q1754" s="4">
        <v>4288818</v>
      </c>
      <c r="R1754" s="13">
        <v>59.93</v>
      </c>
      <c r="S1754" s="4">
        <v>27953908</v>
      </c>
      <c r="T1754" s="13">
        <v>50.67</v>
      </c>
      <c r="U1754" s="4">
        <v>32590323</v>
      </c>
      <c r="V1754" s="13">
        <v>61.27</v>
      </c>
      <c r="W1754" s="4">
        <v>19961862</v>
      </c>
      <c r="X1754" s="13">
        <v>115.56</v>
      </c>
      <c r="Y1754" s="4">
        <v>11069546</v>
      </c>
      <c r="Z1754" s="13">
        <v>84.81</v>
      </c>
      <c r="AA1754" s="4">
        <v>3148493</v>
      </c>
      <c r="AB1754" s="13">
        <v>70.709999999999994</v>
      </c>
      <c r="AC1754" s="4">
        <v>6805602</v>
      </c>
      <c r="AD1754" s="13">
        <v>29.31</v>
      </c>
      <c r="AE1754" s="4">
        <v>9370014</v>
      </c>
      <c r="AF1754" s="13">
        <v>50.92</v>
      </c>
      <c r="AG1754" s="4">
        <v>1728009</v>
      </c>
      <c r="AH1754" s="13">
        <v>28.52</v>
      </c>
      <c r="AI1754" s="4">
        <v>19091740</v>
      </c>
      <c r="AJ1754" s="13">
        <v>70.52</v>
      </c>
      <c r="AK1754" s="4">
        <v>2666139</v>
      </c>
      <c r="AL1754" s="13">
        <v>15.87</v>
      </c>
      <c r="AM1754" s="4">
        <v>14890751</v>
      </c>
      <c r="AN1754" s="13">
        <v>62.48</v>
      </c>
      <c r="AO1754" s="4">
        <v>5561920</v>
      </c>
      <c r="AP1754" s="13">
        <v>3466.3</v>
      </c>
      <c r="AQ1754" s="4">
        <v>3789713</v>
      </c>
      <c r="AR1754" s="13">
        <v>975.99</v>
      </c>
      <c r="AS1754" s="4">
        <v>25056410</v>
      </c>
      <c r="AT1754" s="13">
        <v>264.52</v>
      </c>
      <c r="AU1754" s="4">
        <v>2641814</v>
      </c>
      <c r="AV1754" s="13">
        <v>2130.38</v>
      </c>
      <c r="AW1754" s="4">
        <v>436386</v>
      </c>
      <c r="AX1754" s="13">
        <v>407.81</v>
      </c>
      <c r="AY1754" s="4">
        <v>4421435</v>
      </c>
      <c r="AZ1754" s="13">
        <v>257.54000000000002</v>
      </c>
      <c r="BA1754" s="4">
        <v>4939283</v>
      </c>
      <c r="BB1754" s="13">
        <v>65.61</v>
      </c>
      <c r="BC1754" s="4">
        <v>10196356</v>
      </c>
      <c r="BD1754" s="13">
        <v>114.68</v>
      </c>
      <c r="BE1754" s="4">
        <v>6902396</v>
      </c>
      <c r="BF1754" s="13">
        <v>151.18</v>
      </c>
      <c r="BG1754" s="4">
        <v>2227965</v>
      </c>
      <c r="BH1754" s="13">
        <v>163.9</v>
      </c>
      <c r="BI1754" s="4">
        <v>7144617</v>
      </c>
    </row>
    <row r="1755" spans="1:61" x14ac:dyDescent="0.35">
      <c r="A1755" s="1">
        <v>44546</v>
      </c>
      <c r="B1755" s="13">
        <v>172.26</v>
      </c>
      <c r="C1755" s="4">
        <v>150185843</v>
      </c>
      <c r="D1755" s="13">
        <v>324.89999999999998</v>
      </c>
      <c r="E1755" s="4">
        <v>35034831</v>
      </c>
      <c r="F1755" s="13">
        <v>283.87</v>
      </c>
      <c r="G1755" s="4">
        <v>70736595</v>
      </c>
      <c r="H1755" s="13">
        <v>620.67999999999995</v>
      </c>
      <c r="I1755" s="4">
        <v>4274842</v>
      </c>
      <c r="J1755" s="13">
        <v>103.22</v>
      </c>
      <c r="K1755" s="4">
        <v>9053176</v>
      </c>
      <c r="L1755" s="13">
        <v>253.12</v>
      </c>
      <c r="M1755" s="4">
        <v>6556672</v>
      </c>
      <c r="N1755" s="13">
        <v>138.63999999999999</v>
      </c>
      <c r="O1755" s="4">
        <v>63369550</v>
      </c>
      <c r="P1755" s="13">
        <v>566.09</v>
      </c>
      <c r="Q1755" s="4">
        <v>10961245</v>
      </c>
      <c r="R1755" s="13">
        <v>60.31</v>
      </c>
      <c r="S1755" s="4">
        <v>24599323</v>
      </c>
      <c r="T1755" s="13">
        <v>50.83</v>
      </c>
      <c r="U1755" s="4">
        <v>33132254</v>
      </c>
      <c r="V1755" s="13">
        <v>61.37</v>
      </c>
      <c r="W1755" s="4">
        <v>21187783</v>
      </c>
      <c r="X1755" s="13">
        <v>116.64</v>
      </c>
      <c r="Y1755" s="4">
        <v>11344669</v>
      </c>
      <c r="Z1755" s="13">
        <v>86.19</v>
      </c>
      <c r="AA1755" s="4">
        <v>5108352</v>
      </c>
      <c r="AB1755" s="13">
        <v>71.7</v>
      </c>
      <c r="AC1755" s="4">
        <v>7068170</v>
      </c>
      <c r="AD1755" s="13">
        <v>29.7</v>
      </c>
      <c r="AE1755" s="4">
        <v>8547849</v>
      </c>
      <c r="AF1755" s="13">
        <v>50.39</v>
      </c>
      <c r="AG1755" s="4">
        <v>1344964</v>
      </c>
      <c r="AH1755" s="13">
        <v>28.38</v>
      </c>
      <c r="AI1755" s="4">
        <v>13027229</v>
      </c>
      <c r="AJ1755" s="13">
        <v>70.959999999999994</v>
      </c>
      <c r="AK1755" s="4">
        <v>2965665</v>
      </c>
      <c r="AL1755" s="13">
        <v>15.86</v>
      </c>
      <c r="AM1755" s="4">
        <v>20628287</v>
      </c>
      <c r="AN1755" s="13">
        <v>62.77</v>
      </c>
      <c r="AO1755" s="4">
        <v>6067909</v>
      </c>
      <c r="AP1755" s="13">
        <v>3377.42</v>
      </c>
      <c r="AQ1755" s="4">
        <v>3043842</v>
      </c>
      <c r="AR1755" s="13">
        <v>926.92</v>
      </c>
      <c r="AS1755" s="4">
        <v>27590483</v>
      </c>
      <c r="AT1755" s="13">
        <v>265.55</v>
      </c>
      <c r="AU1755" s="4">
        <v>2347749</v>
      </c>
      <c r="AV1755" s="13">
        <v>2164.91</v>
      </c>
      <c r="AW1755" s="4">
        <v>525029</v>
      </c>
      <c r="AX1755" s="13">
        <v>399.53</v>
      </c>
      <c r="AY1755" s="4">
        <v>4632837</v>
      </c>
      <c r="AZ1755" s="13">
        <v>253.24</v>
      </c>
      <c r="BA1755" s="4">
        <v>4457213</v>
      </c>
      <c r="BB1755" s="13">
        <v>64.040000000000006</v>
      </c>
      <c r="BC1755" s="4">
        <v>8521352</v>
      </c>
      <c r="BD1755" s="13">
        <v>113.59</v>
      </c>
      <c r="BE1755" s="4">
        <v>7544369</v>
      </c>
      <c r="BF1755" s="13">
        <v>150.76</v>
      </c>
      <c r="BG1755" s="4">
        <v>2738361</v>
      </c>
      <c r="BH1755" s="13">
        <v>162.72</v>
      </c>
      <c r="BI1755" s="4">
        <v>7138109</v>
      </c>
    </row>
    <row r="1756" spans="1:61" x14ac:dyDescent="0.35">
      <c r="A1756" s="1">
        <v>44547</v>
      </c>
      <c r="B1756" s="13">
        <v>171.14</v>
      </c>
      <c r="C1756" s="4">
        <v>195923441</v>
      </c>
      <c r="D1756" s="13">
        <v>323.8</v>
      </c>
      <c r="E1756" s="4">
        <v>47983713</v>
      </c>
      <c r="F1756" s="13">
        <v>278.01</v>
      </c>
      <c r="G1756" s="4">
        <v>71662239</v>
      </c>
      <c r="H1756" s="13">
        <v>634.96</v>
      </c>
      <c r="I1756" s="4">
        <v>5075310</v>
      </c>
      <c r="J1756" s="13">
        <v>96.62</v>
      </c>
      <c r="K1756" s="4">
        <v>28961171</v>
      </c>
      <c r="L1756" s="13">
        <v>252.93</v>
      </c>
      <c r="M1756" s="4">
        <v>12170272</v>
      </c>
      <c r="N1756" s="13">
        <v>137.75</v>
      </c>
      <c r="O1756" s="4">
        <v>55692280</v>
      </c>
      <c r="P1756" s="13">
        <v>556.64</v>
      </c>
      <c r="Q1756" s="4">
        <v>8014024</v>
      </c>
      <c r="R1756" s="13">
        <v>60.46</v>
      </c>
      <c r="S1756" s="4">
        <v>62333271</v>
      </c>
      <c r="T1756" s="13">
        <v>50.62</v>
      </c>
      <c r="U1756" s="4">
        <v>50190417</v>
      </c>
      <c r="V1756" s="13">
        <v>60.03</v>
      </c>
      <c r="W1756" s="4">
        <v>44454945</v>
      </c>
      <c r="X1756" s="13">
        <v>113.6</v>
      </c>
      <c r="Y1756" s="4">
        <v>22768789</v>
      </c>
      <c r="Z1756" s="13">
        <v>84</v>
      </c>
      <c r="AA1756" s="4">
        <v>9091540</v>
      </c>
      <c r="AB1756" s="13">
        <v>68.61</v>
      </c>
      <c r="AC1756" s="4">
        <v>22942541</v>
      </c>
      <c r="AD1756" s="13">
        <v>28.97</v>
      </c>
      <c r="AE1756" s="4">
        <v>17104842</v>
      </c>
      <c r="AF1756" s="13">
        <v>49.78</v>
      </c>
      <c r="AG1756" s="4">
        <v>4204054</v>
      </c>
      <c r="AH1756" s="13">
        <v>28.04</v>
      </c>
      <c r="AI1756" s="4">
        <v>23540994</v>
      </c>
      <c r="AJ1756" s="13">
        <v>71.8</v>
      </c>
      <c r="AK1756" s="4">
        <v>5988214</v>
      </c>
      <c r="AL1756" s="13">
        <v>15.6</v>
      </c>
      <c r="AM1756" s="4">
        <v>35154019</v>
      </c>
      <c r="AN1756" s="13">
        <v>62.45</v>
      </c>
      <c r="AO1756" s="4">
        <v>13809311</v>
      </c>
      <c r="AP1756" s="13">
        <v>3400.35</v>
      </c>
      <c r="AQ1756" s="4">
        <v>4287758</v>
      </c>
      <c r="AR1756" s="13">
        <v>932.57</v>
      </c>
      <c r="AS1756" s="4">
        <v>33626754</v>
      </c>
      <c r="AT1756" s="13">
        <v>261.7</v>
      </c>
      <c r="AU1756" s="4">
        <v>5967187</v>
      </c>
      <c r="AV1756" s="13">
        <v>2210.46</v>
      </c>
      <c r="AW1756" s="4">
        <v>490752</v>
      </c>
      <c r="AX1756" s="13">
        <v>387.98</v>
      </c>
      <c r="AY1756" s="4">
        <v>11106727</v>
      </c>
      <c r="AZ1756" s="13">
        <v>248.09</v>
      </c>
      <c r="BA1756" s="4">
        <v>10175909</v>
      </c>
      <c r="BB1756" s="13">
        <v>64.03</v>
      </c>
      <c r="BC1756" s="4">
        <v>19372675</v>
      </c>
      <c r="BD1756" s="13">
        <v>108.63</v>
      </c>
      <c r="BE1756" s="4">
        <v>13720731</v>
      </c>
      <c r="BF1756" s="13">
        <v>150.19</v>
      </c>
      <c r="BG1756" s="4">
        <v>3599989</v>
      </c>
      <c r="BH1756" s="13">
        <v>161.36000000000001</v>
      </c>
      <c r="BI1756" s="4">
        <v>7720005</v>
      </c>
    </row>
    <row r="1757" spans="1:61" x14ac:dyDescent="0.35">
      <c r="A1757" s="1">
        <v>44550</v>
      </c>
      <c r="B1757" s="13">
        <v>169.75</v>
      </c>
      <c r="C1757" s="4">
        <v>107499114</v>
      </c>
      <c r="D1757" s="13">
        <v>319.91000000000003</v>
      </c>
      <c r="E1757" s="4">
        <v>28326532</v>
      </c>
      <c r="F1757" s="13">
        <v>277.19</v>
      </c>
      <c r="G1757" s="4">
        <v>46184676</v>
      </c>
      <c r="H1757" s="13">
        <v>645.03</v>
      </c>
      <c r="I1757" s="4">
        <v>3277047</v>
      </c>
      <c r="J1757" s="13">
        <v>91.64</v>
      </c>
      <c r="K1757" s="4">
        <v>17205399</v>
      </c>
      <c r="L1757" s="13">
        <v>247.21</v>
      </c>
      <c r="M1757" s="4">
        <v>5580059</v>
      </c>
      <c r="N1757" s="13">
        <v>135.80000000000001</v>
      </c>
      <c r="O1757" s="4">
        <v>38195396</v>
      </c>
      <c r="P1757" s="13">
        <v>549.77</v>
      </c>
      <c r="Q1757" s="4">
        <v>3441126</v>
      </c>
      <c r="R1757" s="13">
        <v>60.36</v>
      </c>
      <c r="S1757" s="4">
        <v>21342148</v>
      </c>
      <c r="T1757" s="13">
        <v>49.6</v>
      </c>
      <c r="U1757" s="4">
        <v>30140276</v>
      </c>
      <c r="V1757" s="13">
        <v>59.16</v>
      </c>
      <c r="W1757" s="4">
        <v>21819305</v>
      </c>
      <c r="X1757" s="13">
        <v>113.65</v>
      </c>
      <c r="Y1757" s="4">
        <v>13464426</v>
      </c>
      <c r="Z1757" s="13">
        <v>83.58</v>
      </c>
      <c r="AA1757" s="4">
        <v>2937555</v>
      </c>
      <c r="AB1757" s="13">
        <v>68.599999999999994</v>
      </c>
      <c r="AC1757" s="4">
        <v>11485027</v>
      </c>
      <c r="AD1757" s="13">
        <v>28.47</v>
      </c>
      <c r="AE1757" s="4">
        <v>10479601</v>
      </c>
      <c r="AF1757" s="13">
        <v>48.98</v>
      </c>
      <c r="AG1757" s="4">
        <v>1128638</v>
      </c>
      <c r="AH1757" s="13">
        <v>26.98</v>
      </c>
      <c r="AI1757" s="4">
        <v>21316192</v>
      </c>
      <c r="AJ1757" s="13">
        <v>69.430000000000007</v>
      </c>
      <c r="AK1757" s="4">
        <v>5883195</v>
      </c>
      <c r="AL1757" s="13">
        <v>15.24</v>
      </c>
      <c r="AM1757" s="4">
        <v>20204429</v>
      </c>
      <c r="AN1757" s="13">
        <v>60.91</v>
      </c>
      <c r="AO1757" s="4">
        <v>7136692</v>
      </c>
      <c r="AP1757" s="13">
        <v>3341.58</v>
      </c>
      <c r="AQ1757" s="4">
        <v>2868633</v>
      </c>
      <c r="AR1757" s="13">
        <v>899.94</v>
      </c>
      <c r="AS1757" s="4">
        <v>18826671</v>
      </c>
      <c r="AT1757" s="13">
        <v>261.73</v>
      </c>
      <c r="AU1757" s="4">
        <v>2824534</v>
      </c>
      <c r="AV1757" s="13">
        <v>2208.75</v>
      </c>
      <c r="AW1757" s="4">
        <v>332630</v>
      </c>
      <c r="AX1757" s="13">
        <v>389.4</v>
      </c>
      <c r="AY1757" s="4">
        <v>4294757</v>
      </c>
      <c r="AZ1757" s="13">
        <v>245.62</v>
      </c>
      <c r="BA1757" s="4">
        <v>3900882</v>
      </c>
      <c r="BB1757" s="13">
        <v>63.79</v>
      </c>
      <c r="BC1757" s="4">
        <v>8123718</v>
      </c>
      <c r="BD1757" s="13">
        <v>108.09</v>
      </c>
      <c r="BE1757" s="4">
        <v>6313699</v>
      </c>
      <c r="BF1757" s="13">
        <v>149.68</v>
      </c>
      <c r="BG1757" s="4">
        <v>2765697</v>
      </c>
      <c r="BH1757" s="13">
        <v>156.97999999999999</v>
      </c>
      <c r="BI1757" s="4">
        <v>8411896</v>
      </c>
    </row>
    <row r="1758" spans="1:61" x14ac:dyDescent="0.35">
      <c r="A1758" s="1">
        <v>44551</v>
      </c>
      <c r="B1758" s="13">
        <v>172.99</v>
      </c>
      <c r="C1758" s="4">
        <v>91185905</v>
      </c>
      <c r="D1758" s="13">
        <v>327.29000000000002</v>
      </c>
      <c r="E1758" s="4">
        <v>24740597</v>
      </c>
      <c r="F1758" s="13">
        <v>290.75</v>
      </c>
      <c r="G1758" s="4">
        <v>52438494</v>
      </c>
      <c r="H1758" s="13">
        <v>646.24</v>
      </c>
      <c r="I1758" s="4">
        <v>3653389</v>
      </c>
      <c r="J1758" s="13">
        <v>91.51</v>
      </c>
      <c r="K1758" s="4">
        <v>15822978</v>
      </c>
      <c r="L1758" s="13">
        <v>252.55</v>
      </c>
      <c r="M1758" s="4">
        <v>5428209</v>
      </c>
      <c r="N1758" s="13">
        <v>144.25</v>
      </c>
      <c r="O1758" s="4">
        <v>57785243</v>
      </c>
      <c r="P1758" s="13">
        <v>557.52</v>
      </c>
      <c r="Q1758" s="4">
        <v>4104714</v>
      </c>
      <c r="R1758" s="13">
        <v>61.03</v>
      </c>
      <c r="S1758" s="4">
        <v>20761103</v>
      </c>
      <c r="T1758" s="13">
        <v>50.77</v>
      </c>
      <c r="U1758" s="4">
        <v>31956292</v>
      </c>
      <c r="V1758" s="13">
        <v>60.5</v>
      </c>
      <c r="W1758" s="4">
        <v>19798891</v>
      </c>
      <c r="X1758" s="13">
        <v>115.47</v>
      </c>
      <c r="Y1758" s="4">
        <v>11368243</v>
      </c>
      <c r="Z1758" s="13">
        <v>86.35</v>
      </c>
      <c r="AA1758" s="4">
        <v>3089513</v>
      </c>
      <c r="AB1758" s="13">
        <v>70.680000000000007</v>
      </c>
      <c r="AC1758" s="4">
        <v>6324833</v>
      </c>
      <c r="AD1758" s="13">
        <v>29.45</v>
      </c>
      <c r="AE1758" s="4">
        <v>8440229</v>
      </c>
      <c r="AF1758" s="13">
        <v>50.55</v>
      </c>
      <c r="AG1758" s="4">
        <v>1286053</v>
      </c>
      <c r="AH1758" s="13">
        <v>28.6</v>
      </c>
      <c r="AI1758" s="4">
        <v>13116158</v>
      </c>
      <c r="AJ1758" s="13">
        <v>72.14</v>
      </c>
      <c r="AK1758" s="4">
        <v>5058536</v>
      </c>
      <c r="AL1758" s="13">
        <v>15.66</v>
      </c>
      <c r="AM1758" s="4">
        <v>14472529</v>
      </c>
      <c r="AN1758" s="13">
        <v>63.42</v>
      </c>
      <c r="AO1758" s="4">
        <v>5679200</v>
      </c>
      <c r="AP1758" s="13">
        <v>3408.34</v>
      </c>
      <c r="AQ1758" s="4">
        <v>2797791</v>
      </c>
      <c r="AR1758" s="13">
        <v>938.53</v>
      </c>
      <c r="AS1758" s="4">
        <v>23839305</v>
      </c>
      <c r="AT1758" s="13">
        <v>264.39</v>
      </c>
      <c r="AU1758" s="4">
        <v>2851827</v>
      </c>
      <c r="AV1758" s="13">
        <v>2365.75</v>
      </c>
      <c r="AW1758" s="4">
        <v>557892</v>
      </c>
      <c r="AX1758" s="13">
        <v>390.47</v>
      </c>
      <c r="AY1758" s="4">
        <v>3038158</v>
      </c>
      <c r="AZ1758" s="13">
        <v>246.98</v>
      </c>
      <c r="BA1758" s="4">
        <v>2963847</v>
      </c>
      <c r="BB1758" s="13">
        <v>63.71</v>
      </c>
      <c r="BC1758" s="4">
        <v>9835736</v>
      </c>
      <c r="BD1758" s="13">
        <v>110.37</v>
      </c>
      <c r="BE1758" s="4">
        <v>4682227</v>
      </c>
      <c r="BF1758" s="13">
        <v>158.32</v>
      </c>
      <c r="BG1758" s="4">
        <v>2269270</v>
      </c>
      <c r="BH1758" s="13">
        <v>166.63</v>
      </c>
      <c r="BI1758" s="4">
        <v>13862886</v>
      </c>
    </row>
    <row r="1759" spans="1:61" x14ac:dyDescent="0.35">
      <c r="A1759" s="1">
        <v>44552</v>
      </c>
      <c r="B1759" s="13">
        <v>175.64</v>
      </c>
      <c r="C1759" s="4">
        <v>92135303</v>
      </c>
      <c r="D1759" s="13">
        <v>333.2</v>
      </c>
      <c r="E1759" s="4">
        <v>24831493</v>
      </c>
      <c r="F1759" s="13">
        <v>294</v>
      </c>
      <c r="G1759" s="4">
        <v>39518438</v>
      </c>
      <c r="H1759" s="13">
        <v>655.20000000000005</v>
      </c>
      <c r="I1759" s="4">
        <v>2838293</v>
      </c>
      <c r="J1759" s="13">
        <v>89.86</v>
      </c>
      <c r="K1759" s="4">
        <v>10538961</v>
      </c>
      <c r="L1759" s="13">
        <v>252.8</v>
      </c>
      <c r="M1759" s="4">
        <v>4982392</v>
      </c>
      <c r="N1759" s="13">
        <v>143.88</v>
      </c>
      <c r="O1759" s="4">
        <v>46923682</v>
      </c>
      <c r="P1759" s="13">
        <v>563.98</v>
      </c>
      <c r="Q1759" s="4">
        <v>4526208</v>
      </c>
      <c r="R1759" s="13">
        <v>61.53</v>
      </c>
      <c r="S1759" s="4">
        <v>17095453</v>
      </c>
      <c r="T1759" s="13">
        <v>50.97</v>
      </c>
      <c r="U1759" s="4">
        <v>23307948</v>
      </c>
      <c r="V1759" s="13">
        <v>60.99</v>
      </c>
      <c r="W1759" s="4">
        <v>14058338</v>
      </c>
      <c r="X1759" s="13">
        <v>116.13</v>
      </c>
      <c r="Y1759" s="4">
        <v>8345209</v>
      </c>
      <c r="Z1759" s="13">
        <v>87.22</v>
      </c>
      <c r="AA1759" s="4">
        <v>2713997</v>
      </c>
      <c r="AB1759" s="13">
        <v>71.08</v>
      </c>
      <c r="AC1759" s="4">
        <v>3775254</v>
      </c>
      <c r="AD1759" s="13">
        <v>29.5</v>
      </c>
      <c r="AE1759" s="4">
        <v>9699489</v>
      </c>
      <c r="AF1759" s="13">
        <v>50.88</v>
      </c>
      <c r="AG1759" s="4">
        <v>1259023</v>
      </c>
      <c r="AH1759" s="13">
        <v>28.92</v>
      </c>
      <c r="AI1759" s="4">
        <v>8381044</v>
      </c>
      <c r="AJ1759" s="13">
        <v>71.62</v>
      </c>
      <c r="AK1759" s="4">
        <v>2320715</v>
      </c>
      <c r="AL1759" s="13">
        <v>15.57</v>
      </c>
      <c r="AM1759" s="4">
        <v>18393067</v>
      </c>
      <c r="AN1759" s="13">
        <v>63.1</v>
      </c>
      <c r="AO1759" s="4">
        <v>5168382</v>
      </c>
      <c r="AP1759" s="13">
        <v>3420.74</v>
      </c>
      <c r="AQ1759" s="4">
        <v>2751773</v>
      </c>
      <c r="AR1759" s="13">
        <v>1008.87</v>
      </c>
      <c r="AS1759" s="4">
        <v>31211362</v>
      </c>
      <c r="AT1759" s="13">
        <v>264.94</v>
      </c>
      <c r="AU1759" s="4">
        <v>1795157</v>
      </c>
      <c r="AV1759" s="13">
        <v>2385.1799999999998</v>
      </c>
      <c r="AW1759" s="4">
        <v>328619</v>
      </c>
      <c r="AX1759" s="13">
        <v>395.64</v>
      </c>
      <c r="AY1759" s="4">
        <v>3267847</v>
      </c>
      <c r="AZ1759" s="13">
        <v>249.7</v>
      </c>
      <c r="BA1759" s="4">
        <v>1772047</v>
      </c>
      <c r="BB1759" s="13">
        <v>63.94</v>
      </c>
      <c r="BC1759" s="4">
        <v>5835919</v>
      </c>
      <c r="BD1759" s="13">
        <v>111.74</v>
      </c>
      <c r="BE1759" s="4">
        <v>3643281</v>
      </c>
      <c r="BF1759" s="13">
        <v>162.58000000000001</v>
      </c>
      <c r="BG1759" s="4">
        <v>2000955</v>
      </c>
      <c r="BH1759" s="13">
        <v>165.44</v>
      </c>
      <c r="BI1759" s="4">
        <v>5811307</v>
      </c>
    </row>
    <row r="1760" spans="1:61" x14ac:dyDescent="0.35">
      <c r="A1760" s="1">
        <v>44553</v>
      </c>
      <c r="B1760" s="13">
        <v>176.28</v>
      </c>
      <c r="C1760" s="4">
        <v>68356567</v>
      </c>
      <c r="D1760" s="13">
        <v>334.69</v>
      </c>
      <c r="E1760" s="4">
        <v>19617848</v>
      </c>
      <c r="F1760" s="13">
        <v>296.39999999999998</v>
      </c>
      <c r="G1760" s="4">
        <v>34302174</v>
      </c>
      <c r="H1760" s="13">
        <v>664.8</v>
      </c>
      <c r="I1760" s="4">
        <v>2359625</v>
      </c>
      <c r="J1760" s="13">
        <v>89.72</v>
      </c>
      <c r="K1760" s="4">
        <v>9655431</v>
      </c>
      <c r="L1760" s="13">
        <v>253.14</v>
      </c>
      <c r="M1760" s="4">
        <v>3769478</v>
      </c>
      <c r="N1760" s="13">
        <v>146.13999999999999</v>
      </c>
      <c r="O1760" s="4">
        <v>48653789</v>
      </c>
      <c r="P1760" s="13">
        <v>569.62</v>
      </c>
      <c r="Q1760" s="4">
        <v>2147722</v>
      </c>
      <c r="R1760" s="13">
        <v>62.28</v>
      </c>
      <c r="S1760" s="4">
        <v>17771398</v>
      </c>
      <c r="T1760" s="13">
        <v>51.31</v>
      </c>
      <c r="U1760" s="4">
        <v>25198249</v>
      </c>
      <c r="V1760" s="13">
        <v>61.02</v>
      </c>
      <c r="W1760" s="4">
        <v>13543291</v>
      </c>
      <c r="X1760" s="13">
        <v>116.41</v>
      </c>
      <c r="Y1760" s="4">
        <v>7416618</v>
      </c>
      <c r="Z1760" s="13">
        <v>87.18</v>
      </c>
      <c r="AA1760" s="4">
        <v>2458349</v>
      </c>
      <c r="AB1760" s="13">
        <v>71.19</v>
      </c>
      <c r="AC1760" s="4">
        <v>3902796</v>
      </c>
      <c r="AD1760" s="13">
        <v>29.57</v>
      </c>
      <c r="AE1760" s="4">
        <v>7160162</v>
      </c>
      <c r="AF1760" s="13">
        <v>50.81</v>
      </c>
      <c r="AG1760" s="4">
        <v>611964</v>
      </c>
      <c r="AH1760" s="13">
        <v>28.85</v>
      </c>
      <c r="AI1760" s="4">
        <v>8401591</v>
      </c>
      <c r="AJ1760" s="13">
        <v>71.900000000000006</v>
      </c>
      <c r="AK1760" s="4">
        <v>2970139</v>
      </c>
      <c r="AL1760" s="13">
        <v>15.64</v>
      </c>
      <c r="AM1760" s="4">
        <v>8153557</v>
      </c>
      <c r="AN1760" s="13">
        <v>63.04</v>
      </c>
      <c r="AO1760" s="4">
        <v>4658293</v>
      </c>
      <c r="AP1760" s="13">
        <v>3421.37</v>
      </c>
      <c r="AQ1760" s="4">
        <v>1839412</v>
      </c>
      <c r="AR1760" s="13">
        <v>1067</v>
      </c>
      <c r="AS1760" s="4">
        <v>30904429</v>
      </c>
      <c r="AT1760" s="13">
        <v>265.95</v>
      </c>
      <c r="AU1760" s="4">
        <v>1509875</v>
      </c>
      <c r="AV1760" s="13">
        <v>2402.25</v>
      </c>
      <c r="AW1760" s="4">
        <v>186476</v>
      </c>
      <c r="AX1760" s="13">
        <v>397.07</v>
      </c>
      <c r="AY1760" s="4">
        <v>2743898</v>
      </c>
      <c r="AZ1760" s="13">
        <v>250.09</v>
      </c>
      <c r="BA1760" s="4">
        <v>2060478</v>
      </c>
      <c r="BB1760" s="13">
        <v>64.89</v>
      </c>
      <c r="BC1760" s="4">
        <v>6045397</v>
      </c>
      <c r="BD1760" s="13">
        <v>112.37</v>
      </c>
      <c r="BE1760" s="4">
        <v>3359803</v>
      </c>
      <c r="BF1760" s="13">
        <v>165.19</v>
      </c>
      <c r="BG1760" s="4">
        <v>1528875</v>
      </c>
      <c r="BH1760" s="13">
        <v>165.67</v>
      </c>
      <c r="BI1760" s="4">
        <v>3876949</v>
      </c>
    </row>
    <row r="1761" spans="1:61" x14ac:dyDescent="0.35">
      <c r="A1761" s="1">
        <v>44557</v>
      </c>
      <c r="B1761" s="13">
        <v>180.33</v>
      </c>
      <c r="C1761" s="4">
        <v>74919582</v>
      </c>
      <c r="D1761" s="13">
        <v>342.45</v>
      </c>
      <c r="E1761" s="4">
        <v>19947029</v>
      </c>
      <c r="F1761" s="13">
        <v>309.45</v>
      </c>
      <c r="G1761" s="4">
        <v>40368587</v>
      </c>
      <c r="H1761" s="13">
        <v>674.28</v>
      </c>
      <c r="I1761" s="4">
        <v>1944503</v>
      </c>
      <c r="J1761" s="13">
        <v>89.54</v>
      </c>
      <c r="K1761" s="4">
        <v>7668988</v>
      </c>
      <c r="L1761" s="13">
        <v>258.3</v>
      </c>
      <c r="M1761" s="4">
        <v>3532542</v>
      </c>
      <c r="N1761" s="13">
        <v>154.36000000000001</v>
      </c>
      <c r="O1761" s="4">
        <v>53296375</v>
      </c>
      <c r="P1761" s="13">
        <v>577.67999999999995</v>
      </c>
      <c r="Q1761" s="4">
        <v>1980504</v>
      </c>
      <c r="R1761" s="13">
        <v>63.42</v>
      </c>
      <c r="S1761" s="4">
        <v>14780510</v>
      </c>
      <c r="T1761" s="13">
        <v>51.94</v>
      </c>
      <c r="U1761" s="4">
        <v>20990716</v>
      </c>
      <c r="V1761" s="13">
        <v>61.89</v>
      </c>
      <c r="W1761" s="4">
        <v>12596340</v>
      </c>
      <c r="X1761" s="13">
        <v>118.79</v>
      </c>
      <c r="Y1761" s="4">
        <v>7746498</v>
      </c>
      <c r="Z1761" s="13">
        <v>90.78</v>
      </c>
      <c r="AA1761" s="4">
        <v>2716621</v>
      </c>
      <c r="AB1761" s="13">
        <v>73.209999999999994</v>
      </c>
      <c r="AC1761" s="4">
        <v>3969758</v>
      </c>
      <c r="AD1761" s="13">
        <v>29.84</v>
      </c>
      <c r="AE1761" s="4">
        <v>6895514</v>
      </c>
      <c r="AF1761" s="13">
        <v>52.54</v>
      </c>
      <c r="AG1761" s="4">
        <v>852829</v>
      </c>
      <c r="AH1761" s="13">
        <v>29.64</v>
      </c>
      <c r="AI1761" s="4">
        <v>8380047</v>
      </c>
      <c r="AJ1761" s="13">
        <v>72.790000000000006</v>
      </c>
      <c r="AK1761" s="4">
        <v>2230538</v>
      </c>
      <c r="AL1761" s="13">
        <v>15.82</v>
      </c>
      <c r="AM1761" s="4">
        <v>10244673</v>
      </c>
      <c r="AN1761" s="13">
        <v>64.08</v>
      </c>
      <c r="AO1761" s="4">
        <v>4335128</v>
      </c>
      <c r="AP1761" s="13">
        <v>3393.39</v>
      </c>
      <c r="AQ1761" s="4">
        <v>2942341</v>
      </c>
      <c r="AR1761" s="13">
        <v>1093.94</v>
      </c>
      <c r="AS1761" s="4">
        <v>23715273</v>
      </c>
      <c r="AT1761" s="13">
        <v>268.24</v>
      </c>
      <c r="AU1761" s="4">
        <v>1486007</v>
      </c>
      <c r="AV1761" s="13">
        <v>2394.5100000000002</v>
      </c>
      <c r="AW1761" s="4">
        <v>165106</v>
      </c>
      <c r="AX1761" s="13">
        <v>404.09</v>
      </c>
      <c r="AY1761" s="4">
        <v>2230555</v>
      </c>
      <c r="AZ1761" s="13">
        <v>253.7</v>
      </c>
      <c r="BA1761" s="4">
        <v>1590318</v>
      </c>
      <c r="BB1761" s="13">
        <v>65.66</v>
      </c>
      <c r="BC1761" s="4">
        <v>6050452</v>
      </c>
      <c r="BD1761" s="13">
        <v>114.22</v>
      </c>
      <c r="BE1761" s="4">
        <v>3717026</v>
      </c>
      <c r="BF1761" s="13">
        <v>166.71</v>
      </c>
      <c r="BG1761" s="4">
        <v>1139944</v>
      </c>
      <c r="BH1761" s="13">
        <v>167.58</v>
      </c>
      <c r="BI1761" s="4">
        <v>3771988</v>
      </c>
    </row>
    <row r="1762" spans="1:61" x14ac:dyDescent="0.35">
      <c r="A1762" s="1">
        <v>44558</v>
      </c>
      <c r="B1762" s="13">
        <v>179.29</v>
      </c>
      <c r="C1762" s="4">
        <v>79144339</v>
      </c>
      <c r="D1762" s="13">
        <v>341.25</v>
      </c>
      <c r="E1762" s="4">
        <v>15661467</v>
      </c>
      <c r="F1762" s="13">
        <v>303.22000000000003</v>
      </c>
      <c r="G1762" s="4">
        <v>42059121</v>
      </c>
      <c r="H1762" s="13">
        <v>669</v>
      </c>
      <c r="I1762" s="4">
        <v>1725041</v>
      </c>
      <c r="J1762" s="13">
        <v>88.65</v>
      </c>
      <c r="K1762" s="4">
        <v>5614472</v>
      </c>
      <c r="L1762" s="13">
        <v>255.45</v>
      </c>
      <c r="M1762" s="4">
        <v>3296365</v>
      </c>
      <c r="N1762" s="13">
        <v>153.15</v>
      </c>
      <c r="O1762" s="4">
        <v>58699069</v>
      </c>
      <c r="P1762" s="13">
        <v>569.36</v>
      </c>
      <c r="Q1762" s="4">
        <v>2108375</v>
      </c>
      <c r="R1762" s="13">
        <v>63.53</v>
      </c>
      <c r="S1762" s="4">
        <v>12871662</v>
      </c>
      <c r="T1762" s="13">
        <v>51.76</v>
      </c>
      <c r="U1762" s="4">
        <v>19290438</v>
      </c>
      <c r="V1762" s="13">
        <v>61.69</v>
      </c>
      <c r="W1762" s="4">
        <v>12786873</v>
      </c>
      <c r="X1762" s="13">
        <v>118.56</v>
      </c>
      <c r="Y1762" s="4">
        <v>6516975</v>
      </c>
      <c r="Z1762" s="13">
        <v>90.22</v>
      </c>
      <c r="AA1762" s="4">
        <v>2307873</v>
      </c>
      <c r="AB1762" s="13">
        <v>73.12</v>
      </c>
      <c r="AC1762" s="4">
        <v>3383737</v>
      </c>
      <c r="AD1762" s="13">
        <v>30.11</v>
      </c>
      <c r="AE1762" s="4">
        <v>7149795</v>
      </c>
      <c r="AF1762" s="13">
        <v>52.34</v>
      </c>
      <c r="AG1762" s="4">
        <v>934193</v>
      </c>
      <c r="AH1762" s="13">
        <v>29.48</v>
      </c>
      <c r="AI1762" s="4">
        <v>9545606</v>
      </c>
      <c r="AJ1762" s="13">
        <v>73.930000000000007</v>
      </c>
      <c r="AK1762" s="4">
        <v>2317432</v>
      </c>
      <c r="AL1762" s="13">
        <v>15.86</v>
      </c>
      <c r="AM1762" s="4">
        <v>8981392</v>
      </c>
      <c r="AN1762" s="13">
        <v>64.37</v>
      </c>
      <c r="AO1762" s="4">
        <v>4775084</v>
      </c>
      <c r="AP1762" s="13">
        <v>3413.22</v>
      </c>
      <c r="AQ1762" s="4">
        <v>2735593</v>
      </c>
      <c r="AR1762" s="13">
        <v>1088.47</v>
      </c>
      <c r="AS1762" s="4">
        <v>20107969</v>
      </c>
      <c r="AT1762" s="13">
        <v>267.88</v>
      </c>
      <c r="AU1762" s="4">
        <v>1303973</v>
      </c>
      <c r="AV1762" s="13">
        <v>2386.91</v>
      </c>
      <c r="AW1762" s="4">
        <v>146037</v>
      </c>
      <c r="AX1762" s="13">
        <v>406.22</v>
      </c>
      <c r="AY1762" s="4">
        <v>2522529</v>
      </c>
      <c r="AZ1762" s="13">
        <v>254.02</v>
      </c>
      <c r="BA1762" s="4">
        <v>1531542</v>
      </c>
      <c r="BB1762" s="13">
        <v>66.08</v>
      </c>
      <c r="BC1762" s="4">
        <v>5534908</v>
      </c>
      <c r="BD1762" s="13">
        <v>115.57</v>
      </c>
      <c r="BE1762" s="4">
        <v>4562965</v>
      </c>
      <c r="BF1762" s="13">
        <v>166.75</v>
      </c>
      <c r="BG1762" s="4">
        <v>1297369</v>
      </c>
      <c r="BH1762" s="13">
        <v>166.42</v>
      </c>
      <c r="BI1762" s="4">
        <v>2658714</v>
      </c>
    </row>
    <row r="1763" spans="1:61" x14ac:dyDescent="0.35">
      <c r="A1763" s="1">
        <v>44559</v>
      </c>
      <c r="B1763" s="13">
        <v>179.38</v>
      </c>
      <c r="C1763" s="4">
        <v>62348931</v>
      </c>
      <c r="D1763" s="13">
        <v>341.95</v>
      </c>
      <c r="E1763" s="4">
        <v>15041956</v>
      </c>
      <c r="F1763" s="13">
        <v>300.01</v>
      </c>
      <c r="G1763" s="4">
        <v>34313928</v>
      </c>
      <c r="H1763" s="13">
        <v>672.61</v>
      </c>
      <c r="I1763" s="4">
        <v>1479957</v>
      </c>
      <c r="J1763" s="13">
        <v>88.21</v>
      </c>
      <c r="K1763" s="4">
        <v>5628531</v>
      </c>
      <c r="L1763" s="13">
        <v>254.54</v>
      </c>
      <c r="M1763" s="4">
        <v>2592745</v>
      </c>
      <c r="N1763" s="13">
        <v>148.26</v>
      </c>
      <c r="O1763" s="4">
        <v>51300205</v>
      </c>
      <c r="P1763" s="13">
        <v>569.29</v>
      </c>
      <c r="Q1763" s="4">
        <v>2484190</v>
      </c>
      <c r="R1763" s="13">
        <v>63.96</v>
      </c>
      <c r="S1763" s="4">
        <v>15069944</v>
      </c>
      <c r="T1763" s="13">
        <v>51.83</v>
      </c>
      <c r="U1763" s="4">
        <v>14174781</v>
      </c>
      <c r="V1763" s="13">
        <v>61.15</v>
      </c>
      <c r="W1763" s="4">
        <v>12733601</v>
      </c>
      <c r="X1763" s="13">
        <v>117.95</v>
      </c>
      <c r="Y1763" s="4">
        <v>6957392</v>
      </c>
      <c r="Z1763" s="13">
        <v>89.85</v>
      </c>
      <c r="AA1763" s="4">
        <v>2053063</v>
      </c>
      <c r="AB1763" s="13">
        <v>72.92</v>
      </c>
      <c r="AC1763" s="4">
        <v>3947322</v>
      </c>
      <c r="AD1763" s="13">
        <v>29.65</v>
      </c>
      <c r="AE1763" s="4">
        <v>6817743</v>
      </c>
      <c r="AF1763" s="13">
        <v>51.94</v>
      </c>
      <c r="AG1763" s="4">
        <v>665285</v>
      </c>
      <c r="AH1763" s="13">
        <v>29.26</v>
      </c>
      <c r="AI1763" s="4">
        <v>11311012</v>
      </c>
      <c r="AJ1763" s="13">
        <v>72.849999999999994</v>
      </c>
      <c r="AK1763" s="4">
        <v>2693249</v>
      </c>
      <c r="AL1763" s="13">
        <v>15.83</v>
      </c>
      <c r="AM1763" s="4">
        <v>8978522</v>
      </c>
      <c r="AN1763" s="13">
        <v>63.95</v>
      </c>
      <c r="AO1763" s="4">
        <v>5253724</v>
      </c>
      <c r="AP1763" s="13">
        <v>3384.02</v>
      </c>
      <c r="AQ1763" s="4">
        <v>1787702</v>
      </c>
      <c r="AR1763" s="13">
        <v>1086.19</v>
      </c>
      <c r="AS1763" s="4">
        <v>18718015</v>
      </c>
      <c r="AT1763" s="13">
        <v>268.49</v>
      </c>
      <c r="AU1763" s="4">
        <v>1318828</v>
      </c>
      <c r="AV1763" s="13">
        <v>2384.6799999999998</v>
      </c>
      <c r="AW1763" s="4">
        <v>102999</v>
      </c>
      <c r="AX1763" s="13">
        <v>410.84</v>
      </c>
      <c r="AY1763" s="4">
        <v>2209598</v>
      </c>
      <c r="AZ1763" s="13">
        <v>257.57</v>
      </c>
      <c r="BA1763" s="4">
        <v>1617702</v>
      </c>
      <c r="BB1763" s="13">
        <v>66.459999999999994</v>
      </c>
      <c r="BC1763" s="4">
        <v>3654604</v>
      </c>
      <c r="BD1763" s="13">
        <v>116.38</v>
      </c>
      <c r="BE1763" s="4">
        <v>4215460</v>
      </c>
      <c r="BF1763" s="13">
        <v>166.55</v>
      </c>
      <c r="BG1763" s="4">
        <v>905630</v>
      </c>
      <c r="BH1763" s="13">
        <v>168.78</v>
      </c>
      <c r="BI1763" s="4">
        <v>3830888</v>
      </c>
    </row>
    <row r="1764" spans="1:61" x14ac:dyDescent="0.35">
      <c r="A1764" s="1">
        <v>44560</v>
      </c>
      <c r="B1764" s="13">
        <v>178.2</v>
      </c>
      <c r="C1764" s="4">
        <v>59773014</v>
      </c>
      <c r="D1764" s="13">
        <v>339.32</v>
      </c>
      <c r="E1764" s="4">
        <v>15994471</v>
      </c>
      <c r="F1764" s="13">
        <v>295.86</v>
      </c>
      <c r="G1764" s="4">
        <v>30886422</v>
      </c>
      <c r="H1764" s="13">
        <v>665.08</v>
      </c>
      <c r="I1764" s="4">
        <v>1147314</v>
      </c>
      <c r="J1764" s="13">
        <v>88.01</v>
      </c>
      <c r="K1764" s="4">
        <v>7382356</v>
      </c>
      <c r="L1764" s="13">
        <v>255.33</v>
      </c>
      <c r="M1764" s="4">
        <v>2950573</v>
      </c>
      <c r="N1764" s="13">
        <v>145.15</v>
      </c>
      <c r="O1764" s="4">
        <v>44357997</v>
      </c>
      <c r="P1764" s="13">
        <v>570.53</v>
      </c>
      <c r="Q1764" s="4">
        <v>1564633</v>
      </c>
      <c r="R1764" s="13">
        <v>63.62</v>
      </c>
      <c r="S1764" s="4">
        <v>9076698</v>
      </c>
      <c r="T1764" s="13">
        <v>51.74</v>
      </c>
      <c r="U1764" s="4">
        <v>18359360</v>
      </c>
      <c r="V1764" s="13">
        <v>60.79</v>
      </c>
      <c r="W1764" s="4">
        <v>11940294</v>
      </c>
      <c r="X1764" s="13">
        <v>117.43</v>
      </c>
      <c r="Y1764" s="4">
        <v>6015963</v>
      </c>
      <c r="Z1764" s="13">
        <v>89.18</v>
      </c>
      <c r="AA1764" s="4">
        <v>2228334</v>
      </c>
      <c r="AB1764" s="13">
        <v>72.28</v>
      </c>
      <c r="AC1764" s="4">
        <v>3340219</v>
      </c>
      <c r="AD1764" s="13">
        <v>29.82</v>
      </c>
      <c r="AE1764" s="4">
        <v>7204978</v>
      </c>
      <c r="AF1764" s="13">
        <v>51.5</v>
      </c>
      <c r="AG1764" s="4">
        <v>769965</v>
      </c>
      <c r="AH1764" s="13">
        <v>28.97</v>
      </c>
      <c r="AI1764" s="4">
        <v>9509485</v>
      </c>
      <c r="AJ1764" s="13">
        <v>72.45</v>
      </c>
      <c r="AK1764" s="4">
        <v>2469226</v>
      </c>
      <c r="AL1764" s="13">
        <v>15.8</v>
      </c>
      <c r="AM1764" s="4">
        <v>10617631</v>
      </c>
      <c r="AN1764" s="13">
        <v>63.43</v>
      </c>
      <c r="AO1764" s="4">
        <v>4049898</v>
      </c>
      <c r="AP1764" s="13">
        <v>3372.89</v>
      </c>
      <c r="AQ1764" s="4">
        <v>1879155</v>
      </c>
      <c r="AR1764" s="13">
        <v>1070.3399999999999</v>
      </c>
      <c r="AS1764" s="4">
        <v>15680313</v>
      </c>
      <c r="AT1764" s="13">
        <v>267.20999999999998</v>
      </c>
      <c r="AU1764" s="4">
        <v>1714555</v>
      </c>
      <c r="AV1764" s="13">
        <v>2395.92</v>
      </c>
      <c r="AW1764" s="4">
        <v>195851</v>
      </c>
      <c r="AX1764" s="13">
        <v>409.94</v>
      </c>
      <c r="AY1764" s="4">
        <v>1804380</v>
      </c>
      <c r="AZ1764" s="13">
        <v>256.39</v>
      </c>
      <c r="BA1764" s="4">
        <v>1488100</v>
      </c>
      <c r="BB1764" s="13">
        <v>66.78</v>
      </c>
      <c r="BC1764" s="4">
        <v>3673553</v>
      </c>
      <c r="BD1764" s="13">
        <v>116.24</v>
      </c>
      <c r="BE1764" s="4">
        <v>4068918</v>
      </c>
      <c r="BF1764" s="13">
        <v>164.86</v>
      </c>
      <c r="BG1764" s="4">
        <v>840916</v>
      </c>
      <c r="BH1764" s="13">
        <v>167.49</v>
      </c>
      <c r="BI1764" s="4">
        <v>2666993</v>
      </c>
    </row>
    <row r="1765" spans="1:61" x14ac:dyDescent="0.35">
      <c r="A1765" s="1">
        <v>44561</v>
      </c>
      <c r="B1765" s="13">
        <v>177.57</v>
      </c>
      <c r="C1765" s="4">
        <v>64062261</v>
      </c>
      <c r="D1765" s="13">
        <v>336.32</v>
      </c>
      <c r="E1765" s="4">
        <v>18000797</v>
      </c>
      <c r="F1765" s="13">
        <v>294.11</v>
      </c>
      <c r="G1765" s="4">
        <v>26652991</v>
      </c>
      <c r="H1765" s="13">
        <v>665.41</v>
      </c>
      <c r="I1765" s="4">
        <v>1204614</v>
      </c>
      <c r="J1765" s="13">
        <v>87.21</v>
      </c>
      <c r="K1765" s="4">
        <v>5908158</v>
      </c>
      <c r="L1765" s="13">
        <v>254.13</v>
      </c>
      <c r="M1765" s="4">
        <v>3169312</v>
      </c>
      <c r="N1765" s="13">
        <v>143.9</v>
      </c>
      <c r="O1765" s="4">
        <v>49448144</v>
      </c>
      <c r="P1765" s="13">
        <v>567.05999999999995</v>
      </c>
      <c r="Q1765" s="4">
        <v>1581578</v>
      </c>
      <c r="R1765" s="13">
        <v>63.37</v>
      </c>
      <c r="S1765" s="4">
        <v>10359098</v>
      </c>
      <c r="T1765" s="13">
        <v>51.5</v>
      </c>
      <c r="U1765" s="4">
        <v>16318965</v>
      </c>
      <c r="V1765" s="13">
        <v>61.19</v>
      </c>
      <c r="W1765" s="4">
        <v>14071965</v>
      </c>
      <c r="X1765" s="13">
        <v>117.35</v>
      </c>
      <c r="Y1765" s="4">
        <v>5706571</v>
      </c>
      <c r="Z1765" s="13">
        <v>88.83</v>
      </c>
      <c r="AA1765" s="4">
        <v>2062303</v>
      </c>
      <c r="AB1765" s="13">
        <v>72.180000000000007</v>
      </c>
      <c r="AC1765" s="4">
        <v>3453908</v>
      </c>
      <c r="AD1765" s="13">
        <v>29.95</v>
      </c>
      <c r="AE1765" s="4">
        <v>7785191</v>
      </c>
      <c r="AF1765" s="13">
        <v>52.24</v>
      </c>
      <c r="AG1765" s="4">
        <v>1352775</v>
      </c>
      <c r="AH1765" s="13">
        <v>28.99</v>
      </c>
      <c r="AI1765" s="4">
        <v>8669155</v>
      </c>
      <c r="AJ1765" s="13">
        <v>72.459999999999994</v>
      </c>
      <c r="AK1765" s="4">
        <v>2317845</v>
      </c>
      <c r="AL1765" s="13">
        <v>15.86</v>
      </c>
      <c r="AM1765" s="4">
        <v>8280870</v>
      </c>
      <c r="AN1765" s="13">
        <v>63.99</v>
      </c>
      <c r="AO1765" s="4">
        <v>3546378</v>
      </c>
      <c r="AP1765" s="13">
        <v>3334.34</v>
      </c>
      <c r="AQ1765" s="4">
        <v>2391519</v>
      </c>
      <c r="AR1765" s="13">
        <v>1056.78</v>
      </c>
      <c r="AS1765" s="4">
        <v>13577875</v>
      </c>
      <c r="AT1765" s="13">
        <v>268.07</v>
      </c>
      <c r="AU1765" s="4">
        <v>1519162</v>
      </c>
      <c r="AV1765" s="13">
        <v>2399.23</v>
      </c>
      <c r="AW1765" s="4">
        <v>182311</v>
      </c>
      <c r="AX1765" s="13">
        <v>415.01</v>
      </c>
      <c r="AY1765" s="4">
        <v>2386069</v>
      </c>
      <c r="AZ1765" s="13">
        <v>258.48</v>
      </c>
      <c r="BA1765" s="4">
        <v>1774222</v>
      </c>
      <c r="BB1765" s="13">
        <v>66.5</v>
      </c>
      <c r="BC1765" s="4">
        <v>5935778</v>
      </c>
      <c r="BD1765" s="13">
        <v>116.97</v>
      </c>
      <c r="BE1765" s="4">
        <v>3674938</v>
      </c>
      <c r="BF1765" s="13">
        <v>165.24</v>
      </c>
      <c r="BG1765" s="4">
        <v>902689</v>
      </c>
      <c r="BH1765" s="13">
        <v>166.67</v>
      </c>
      <c r="BI1765" s="4">
        <v>2751992</v>
      </c>
    </row>
    <row r="1766" spans="1:61" x14ac:dyDescent="0.35">
      <c r="A1766" s="1">
        <v>44564</v>
      </c>
      <c r="B1766" s="13">
        <v>182.01</v>
      </c>
      <c r="C1766" s="4">
        <v>104701220</v>
      </c>
      <c r="D1766" s="13">
        <v>334.75</v>
      </c>
      <c r="E1766" s="4">
        <v>28918013</v>
      </c>
      <c r="F1766" s="13">
        <v>301.20999999999998</v>
      </c>
      <c r="G1766" s="4">
        <v>39240294</v>
      </c>
      <c r="H1766" s="13">
        <v>663.32</v>
      </c>
      <c r="I1766" s="4">
        <v>2259950</v>
      </c>
      <c r="J1766" s="13">
        <v>87.9</v>
      </c>
      <c r="K1766" s="4">
        <v>10653484</v>
      </c>
      <c r="L1766" s="13">
        <v>255.46</v>
      </c>
      <c r="M1766" s="4">
        <v>4318489</v>
      </c>
      <c r="N1766" s="13">
        <v>150.24</v>
      </c>
      <c r="O1766" s="4">
        <v>59477667</v>
      </c>
      <c r="P1766" s="13">
        <v>564.37</v>
      </c>
      <c r="Q1766" s="4">
        <v>2863488</v>
      </c>
      <c r="R1766" s="13">
        <v>63.16</v>
      </c>
      <c r="S1766" s="4">
        <v>17189201</v>
      </c>
      <c r="T1766" s="13">
        <v>53.21</v>
      </c>
      <c r="U1766" s="4">
        <v>33892932</v>
      </c>
      <c r="V1766" s="13">
        <v>63.54</v>
      </c>
      <c r="W1766" s="4">
        <v>24290187</v>
      </c>
      <c r="X1766" s="13">
        <v>119.26</v>
      </c>
      <c r="Y1766" s="4">
        <v>10721647</v>
      </c>
      <c r="Z1766" s="13">
        <v>91.16</v>
      </c>
      <c r="AA1766" s="4">
        <v>2997915</v>
      </c>
      <c r="AB1766" s="13">
        <v>73.77</v>
      </c>
      <c r="AC1766" s="4">
        <v>5769987</v>
      </c>
      <c r="AD1766" s="13">
        <v>31.72</v>
      </c>
      <c r="AE1766" s="4">
        <v>18781510</v>
      </c>
      <c r="AF1766" s="13">
        <v>53.24</v>
      </c>
      <c r="AG1766" s="4">
        <v>1433163</v>
      </c>
      <c r="AH1766" s="13">
        <v>31.06</v>
      </c>
      <c r="AI1766" s="4">
        <v>15095852</v>
      </c>
      <c r="AJ1766" s="13">
        <v>75.739999999999995</v>
      </c>
      <c r="AK1766" s="4">
        <v>3710593</v>
      </c>
      <c r="AL1766" s="13">
        <v>16.350000000000001</v>
      </c>
      <c r="AM1766" s="4">
        <v>14474060</v>
      </c>
      <c r="AN1766" s="13">
        <v>65.66</v>
      </c>
      <c r="AO1766" s="4">
        <v>5856867</v>
      </c>
      <c r="AP1766" s="13">
        <v>3408.09</v>
      </c>
      <c r="AQ1766" s="4">
        <v>3193457</v>
      </c>
      <c r="AR1766" s="13">
        <v>1199.78</v>
      </c>
      <c r="AS1766" s="4">
        <v>34895349</v>
      </c>
      <c r="AT1766" s="13">
        <v>268.58</v>
      </c>
      <c r="AU1766" s="4">
        <v>2750906</v>
      </c>
      <c r="AV1766" s="13">
        <v>2461.42</v>
      </c>
      <c r="AW1766" s="4">
        <v>388999</v>
      </c>
      <c r="AX1766" s="13">
        <v>408.64</v>
      </c>
      <c r="AY1766" s="4">
        <v>3721342</v>
      </c>
      <c r="AZ1766" s="13">
        <v>255.51</v>
      </c>
      <c r="BA1766" s="4">
        <v>5305697</v>
      </c>
      <c r="BB1766" s="13">
        <v>66.8</v>
      </c>
      <c r="BC1766" s="4">
        <v>6685654</v>
      </c>
      <c r="BD1766" s="13">
        <v>116.68</v>
      </c>
      <c r="BE1766" s="4">
        <v>5478426</v>
      </c>
      <c r="BF1766" s="13">
        <v>163.91</v>
      </c>
      <c r="BG1766" s="4">
        <v>1836948</v>
      </c>
      <c r="BH1766" s="13">
        <v>164.67</v>
      </c>
      <c r="BI1766" s="4">
        <v>5671928</v>
      </c>
    </row>
    <row r="1767" spans="1:61" x14ac:dyDescent="0.35">
      <c r="A1767" s="1">
        <v>44565</v>
      </c>
      <c r="B1767" s="13">
        <v>179.7</v>
      </c>
      <c r="C1767" s="4">
        <v>99310438</v>
      </c>
      <c r="D1767" s="13">
        <v>329.01</v>
      </c>
      <c r="E1767" s="4">
        <v>32674306</v>
      </c>
      <c r="F1767" s="13">
        <v>292.89999999999998</v>
      </c>
      <c r="G1767" s="4">
        <v>52715440</v>
      </c>
      <c r="H1767" s="13">
        <v>670.92</v>
      </c>
      <c r="I1767" s="4">
        <v>2110277</v>
      </c>
      <c r="J1767" s="13">
        <v>88.84</v>
      </c>
      <c r="K1767" s="4">
        <v>11958975</v>
      </c>
      <c r="L1767" s="13">
        <v>248.23</v>
      </c>
      <c r="M1767" s="4">
        <v>7240729</v>
      </c>
      <c r="N1767" s="13">
        <v>144.41999999999999</v>
      </c>
      <c r="O1767" s="4">
        <v>80200455</v>
      </c>
      <c r="P1767" s="13">
        <v>554</v>
      </c>
      <c r="Q1767" s="4">
        <v>4344805</v>
      </c>
      <c r="R1767" s="13">
        <v>61.25</v>
      </c>
      <c r="S1767" s="4">
        <v>29682496</v>
      </c>
      <c r="T1767" s="13">
        <v>53.14</v>
      </c>
      <c r="U1767" s="4">
        <v>45681384</v>
      </c>
      <c r="V1767" s="13">
        <v>65.930000000000007</v>
      </c>
      <c r="W1767" s="4">
        <v>38584046</v>
      </c>
      <c r="X1767" s="13">
        <v>121.43</v>
      </c>
      <c r="Y1767" s="4">
        <v>16413082</v>
      </c>
      <c r="Z1767" s="13">
        <v>95.35</v>
      </c>
      <c r="AA1767" s="4">
        <v>5716505</v>
      </c>
      <c r="AB1767" s="13">
        <v>76.97</v>
      </c>
      <c r="AC1767" s="4">
        <v>9189329</v>
      </c>
      <c r="AD1767" s="13">
        <v>33.26</v>
      </c>
      <c r="AE1767" s="4">
        <v>17953951</v>
      </c>
      <c r="AF1767" s="13">
        <v>54.37</v>
      </c>
      <c r="AG1767" s="4">
        <v>1784600</v>
      </c>
      <c r="AH1767" s="13">
        <v>33.380000000000003</v>
      </c>
      <c r="AI1767" s="4">
        <v>26692372</v>
      </c>
      <c r="AJ1767" s="13">
        <v>78.569999999999993</v>
      </c>
      <c r="AK1767" s="4">
        <v>4484384</v>
      </c>
      <c r="AL1767" s="13">
        <v>16.579999999999998</v>
      </c>
      <c r="AM1767" s="4">
        <v>16821372</v>
      </c>
      <c r="AN1767" s="13">
        <v>67.81</v>
      </c>
      <c r="AO1767" s="4">
        <v>8469169</v>
      </c>
      <c r="AP1767" s="13">
        <v>3350.44</v>
      </c>
      <c r="AQ1767" s="4">
        <v>3536258</v>
      </c>
      <c r="AR1767" s="13">
        <v>1149.5899999999999</v>
      </c>
      <c r="AS1767" s="4">
        <v>33416086</v>
      </c>
      <c r="AT1767" s="13">
        <v>268.51</v>
      </c>
      <c r="AU1767" s="4">
        <v>2506018</v>
      </c>
      <c r="AV1767" s="13">
        <v>2464.9299999999998</v>
      </c>
      <c r="AW1767" s="4">
        <v>381626</v>
      </c>
      <c r="AX1767" s="13">
        <v>412.84</v>
      </c>
      <c r="AY1767" s="4">
        <v>3266516</v>
      </c>
      <c r="AZ1767" s="13">
        <v>259.81</v>
      </c>
      <c r="BA1767" s="4">
        <v>3638211</v>
      </c>
      <c r="BB1767" s="13">
        <v>65.14</v>
      </c>
      <c r="BC1767" s="4">
        <v>7527336</v>
      </c>
      <c r="BD1767" s="13">
        <v>114.24</v>
      </c>
      <c r="BE1767" s="4">
        <v>8367607</v>
      </c>
      <c r="BF1767" s="13">
        <v>168.01</v>
      </c>
      <c r="BG1767" s="4">
        <v>2131595</v>
      </c>
      <c r="BH1767" s="13">
        <v>166.39</v>
      </c>
      <c r="BI1767" s="4">
        <v>6064160</v>
      </c>
    </row>
    <row r="1768" spans="1:61" x14ac:dyDescent="0.35">
      <c r="A1768" s="1">
        <v>44566</v>
      </c>
      <c r="B1768" s="13">
        <v>174.92</v>
      </c>
      <c r="C1768" s="4">
        <v>94537602</v>
      </c>
      <c r="D1768" s="13">
        <v>316.38</v>
      </c>
      <c r="E1768" s="4">
        <v>40054327</v>
      </c>
      <c r="F1768" s="13">
        <v>276.04000000000002</v>
      </c>
      <c r="G1768" s="4">
        <v>49806388</v>
      </c>
      <c r="H1768" s="13">
        <v>643</v>
      </c>
      <c r="I1768" s="4">
        <v>3496111</v>
      </c>
      <c r="J1768" s="13">
        <v>86.46</v>
      </c>
      <c r="K1768" s="4">
        <v>11236680</v>
      </c>
      <c r="L1768" s="13">
        <v>227.67</v>
      </c>
      <c r="M1768" s="4">
        <v>18882465</v>
      </c>
      <c r="N1768" s="13">
        <v>136.15</v>
      </c>
      <c r="O1768" s="4">
        <v>65403174</v>
      </c>
      <c r="P1768" s="13">
        <v>514.42999999999995</v>
      </c>
      <c r="Q1768" s="4">
        <v>7394814</v>
      </c>
      <c r="R1768" s="13">
        <v>60.28</v>
      </c>
      <c r="S1768" s="4">
        <v>30317894</v>
      </c>
      <c r="T1768" s="13">
        <v>53.87</v>
      </c>
      <c r="U1768" s="4">
        <v>59109324</v>
      </c>
      <c r="V1768" s="13">
        <v>66.75</v>
      </c>
      <c r="W1768" s="4">
        <v>34033275</v>
      </c>
      <c r="X1768" s="13">
        <v>122.22</v>
      </c>
      <c r="Y1768" s="4">
        <v>15487063</v>
      </c>
      <c r="Z1768" s="13">
        <v>93.6</v>
      </c>
      <c r="AA1768" s="4">
        <v>6632080</v>
      </c>
      <c r="AB1768" s="13">
        <v>75.650000000000006</v>
      </c>
      <c r="AC1768" s="4">
        <v>9034480</v>
      </c>
      <c r="AD1768" s="13">
        <v>33.26</v>
      </c>
      <c r="AE1768" s="4">
        <v>15846869</v>
      </c>
      <c r="AF1768" s="13">
        <v>54.06</v>
      </c>
      <c r="AG1768" s="4">
        <v>2019352</v>
      </c>
      <c r="AH1768" s="13">
        <v>31.81</v>
      </c>
      <c r="AI1768" s="4">
        <v>21157260</v>
      </c>
      <c r="AJ1768" s="13">
        <v>78.319999999999993</v>
      </c>
      <c r="AK1768" s="4">
        <v>4196435</v>
      </c>
      <c r="AL1768" s="13">
        <v>16.670000000000002</v>
      </c>
      <c r="AM1768" s="4">
        <v>20913099</v>
      </c>
      <c r="AN1768" s="13">
        <v>68.239999999999995</v>
      </c>
      <c r="AO1768" s="4">
        <v>8747164</v>
      </c>
      <c r="AP1768" s="13">
        <v>3287.14</v>
      </c>
      <c r="AQ1768" s="4">
        <v>3215136</v>
      </c>
      <c r="AR1768" s="13">
        <v>1088.1199999999999</v>
      </c>
      <c r="AS1768" s="4">
        <v>26706599</v>
      </c>
      <c r="AT1768" s="13">
        <v>267.19</v>
      </c>
      <c r="AU1768" s="4">
        <v>2473043</v>
      </c>
      <c r="AV1768" s="13">
        <v>2413.3000000000002</v>
      </c>
      <c r="AW1768" s="4">
        <v>255224</v>
      </c>
      <c r="AX1768" s="13">
        <v>407.24</v>
      </c>
      <c r="AY1768" s="4">
        <v>4443198</v>
      </c>
      <c r="AZ1768" s="13">
        <v>254.75</v>
      </c>
      <c r="BA1768" s="4">
        <v>3808574</v>
      </c>
      <c r="BB1768" s="13">
        <v>64.489999999999995</v>
      </c>
      <c r="BC1768" s="4">
        <v>7440725</v>
      </c>
      <c r="BD1768" s="13">
        <v>110.44</v>
      </c>
      <c r="BE1768" s="4">
        <v>8662327</v>
      </c>
      <c r="BF1768" s="13">
        <v>164.37</v>
      </c>
      <c r="BG1768" s="4">
        <v>1656732</v>
      </c>
      <c r="BH1768" s="13">
        <v>162.25</v>
      </c>
      <c r="BI1768" s="4">
        <v>5020982</v>
      </c>
    </row>
    <row r="1769" spans="1:61" x14ac:dyDescent="0.35">
      <c r="A1769" s="1">
        <v>44567</v>
      </c>
      <c r="B1769" s="13">
        <v>172</v>
      </c>
      <c r="C1769" s="4">
        <v>96903955</v>
      </c>
      <c r="D1769" s="13">
        <v>313.88</v>
      </c>
      <c r="E1769" s="4">
        <v>39646148</v>
      </c>
      <c r="F1769" s="13">
        <v>281.77999999999997</v>
      </c>
      <c r="G1769" s="4">
        <v>45418637</v>
      </c>
      <c r="H1769" s="13">
        <v>637.03</v>
      </c>
      <c r="I1769" s="4">
        <v>2858130</v>
      </c>
      <c r="J1769" s="13">
        <v>86.34</v>
      </c>
      <c r="K1769" s="4">
        <v>7918392</v>
      </c>
      <c r="L1769" s="13">
        <v>229.15</v>
      </c>
      <c r="M1769" s="4">
        <v>9376094</v>
      </c>
      <c r="N1769" s="13">
        <v>136.22999999999999</v>
      </c>
      <c r="O1769" s="4">
        <v>64802937</v>
      </c>
      <c r="P1769" s="13">
        <v>514.12</v>
      </c>
      <c r="Q1769" s="4">
        <v>3913592</v>
      </c>
      <c r="R1769" s="13">
        <v>60.92</v>
      </c>
      <c r="S1769" s="4">
        <v>19616649</v>
      </c>
      <c r="T1769" s="13">
        <v>54.01</v>
      </c>
      <c r="U1769" s="4">
        <v>35757881</v>
      </c>
      <c r="V1769" s="13">
        <v>68.319999999999993</v>
      </c>
      <c r="W1769" s="4">
        <v>30668514</v>
      </c>
      <c r="X1769" s="13">
        <v>123.26</v>
      </c>
      <c r="Y1769" s="4">
        <v>13318510</v>
      </c>
      <c r="Z1769" s="13">
        <v>95.52</v>
      </c>
      <c r="AA1769" s="4">
        <v>5254741</v>
      </c>
      <c r="AB1769" s="13">
        <v>78.489999999999995</v>
      </c>
      <c r="AC1769" s="4">
        <v>8679016</v>
      </c>
      <c r="AD1769" s="13">
        <v>34.049999999999997</v>
      </c>
      <c r="AE1769" s="4">
        <v>11163886</v>
      </c>
      <c r="AF1769" s="13">
        <v>55.56</v>
      </c>
      <c r="AG1769" s="4">
        <v>1192799</v>
      </c>
      <c r="AH1769" s="13">
        <v>32.76</v>
      </c>
      <c r="AI1769" s="4">
        <v>18528246</v>
      </c>
      <c r="AJ1769" s="13">
        <v>80.48</v>
      </c>
      <c r="AK1769" s="4">
        <v>3631368</v>
      </c>
      <c r="AL1769" s="13">
        <v>17.02</v>
      </c>
      <c r="AM1769" s="4">
        <v>13691117</v>
      </c>
      <c r="AN1769" s="13">
        <v>70.150000000000006</v>
      </c>
      <c r="AO1769" s="4">
        <v>7923752</v>
      </c>
      <c r="AP1769" s="13">
        <v>3265.08</v>
      </c>
      <c r="AQ1769" s="4">
        <v>2597889</v>
      </c>
      <c r="AR1769" s="13">
        <v>1064.7</v>
      </c>
      <c r="AS1769" s="4">
        <v>30112158</v>
      </c>
      <c r="AT1769" s="13">
        <v>269.69</v>
      </c>
      <c r="AU1769" s="4">
        <v>2908568</v>
      </c>
      <c r="AV1769" s="13">
        <v>2429.9699999999998</v>
      </c>
      <c r="AW1769" s="4">
        <v>247228</v>
      </c>
      <c r="AX1769" s="13">
        <v>405.76</v>
      </c>
      <c r="AY1769" s="4">
        <v>3315099</v>
      </c>
      <c r="AZ1769" s="13">
        <v>257.79000000000002</v>
      </c>
      <c r="BA1769" s="4">
        <v>3616309</v>
      </c>
      <c r="BB1769" s="13">
        <v>66.81</v>
      </c>
      <c r="BC1769" s="4">
        <v>8218382</v>
      </c>
      <c r="BD1769" s="13">
        <v>111.14</v>
      </c>
      <c r="BE1769" s="4">
        <v>6099910</v>
      </c>
      <c r="BF1769" s="13">
        <v>165.22</v>
      </c>
      <c r="BG1769" s="4">
        <v>1421790</v>
      </c>
      <c r="BH1769" s="13">
        <v>161.04</v>
      </c>
      <c r="BI1769" s="4">
        <v>4144691</v>
      </c>
    </row>
    <row r="1770" spans="1:61" x14ac:dyDescent="0.35">
      <c r="A1770" s="1">
        <v>44568</v>
      </c>
      <c r="B1770" s="13">
        <v>172.17</v>
      </c>
      <c r="C1770" s="4">
        <v>86709147</v>
      </c>
      <c r="D1770" s="13">
        <v>314.04000000000002</v>
      </c>
      <c r="E1770" s="4">
        <v>32720018</v>
      </c>
      <c r="F1770" s="13">
        <v>272.47000000000003</v>
      </c>
      <c r="G1770" s="4">
        <v>40993851</v>
      </c>
      <c r="H1770" s="13">
        <v>619.15</v>
      </c>
      <c r="I1770" s="4">
        <v>2783173</v>
      </c>
      <c r="J1770" s="13">
        <v>87.51</v>
      </c>
      <c r="K1770" s="4">
        <v>9836795</v>
      </c>
      <c r="L1770" s="13">
        <v>228.31</v>
      </c>
      <c r="M1770" s="4">
        <v>6286718</v>
      </c>
      <c r="N1770" s="13">
        <v>132</v>
      </c>
      <c r="O1770" s="4">
        <v>58441104</v>
      </c>
      <c r="P1770" s="13">
        <v>510.7</v>
      </c>
      <c r="Q1770" s="4">
        <v>3605411</v>
      </c>
      <c r="R1770" s="13">
        <v>61.13</v>
      </c>
      <c r="S1770" s="4">
        <v>20152411</v>
      </c>
      <c r="T1770" s="13">
        <v>53.44</v>
      </c>
      <c r="U1770" s="4">
        <v>30717218</v>
      </c>
      <c r="V1770" s="13">
        <v>68.88</v>
      </c>
      <c r="W1770" s="4">
        <v>23985401</v>
      </c>
      <c r="X1770" s="13">
        <v>125.03</v>
      </c>
      <c r="Y1770" s="4">
        <v>14164604</v>
      </c>
      <c r="Z1770" s="13">
        <v>98.16</v>
      </c>
      <c r="AA1770" s="4">
        <v>6277812</v>
      </c>
      <c r="AB1770" s="13">
        <v>80.64</v>
      </c>
      <c r="AC1770" s="4">
        <v>10838782</v>
      </c>
      <c r="AD1770" s="13">
        <v>35.03</v>
      </c>
      <c r="AE1770" s="4">
        <v>14324304</v>
      </c>
      <c r="AF1770" s="13">
        <v>55.91</v>
      </c>
      <c r="AG1770" s="4">
        <v>1388391</v>
      </c>
      <c r="AH1770" s="13">
        <v>33.21</v>
      </c>
      <c r="AI1770" s="4">
        <v>14884484</v>
      </c>
      <c r="AJ1770" s="13">
        <v>81.96</v>
      </c>
      <c r="AK1770" s="4">
        <v>3770954</v>
      </c>
      <c r="AL1770" s="13">
        <v>17.27</v>
      </c>
      <c r="AM1770" s="4">
        <v>17813764</v>
      </c>
      <c r="AN1770" s="13">
        <v>70.930000000000007</v>
      </c>
      <c r="AO1770" s="4">
        <v>6443503</v>
      </c>
      <c r="AP1770" s="13">
        <v>3251.08</v>
      </c>
      <c r="AQ1770" s="4">
        <v>2330295</v>
      </c>
      <c r="AR1770" s="13">
        <v>1026.96</v>
      </c>
      <c r="AS1770" s="4">
        <v>28054916</v>
      </c>
      <c r="AT1770" s="13">
        <v>267.06</v>
      </c>
      <c r="AU1770" s="4">
        <v>2209088</v>
      </c>
      <c r="AV1770" s="13">
        <v>2434.58</v>
      </c>
      <c r="AW1770" s="4">
        <v>229949</v>
      </c>
      <c r="AX1770" s="13">
        <v>393.61</v>
      </c>
      <c r="AY1770" s="4">
        <v>4520671</v>
      </c>
      <c r="AZ1770" s="13">
        <v>251.09</v>
      </c>
      <c r="BA1770" s="4">
        <v>4945544</v>
      </c>
      <c r="BB1770" s="13">
        <v>66.319999999999993</v>
      </c>
      <c r="BC1770" s="4">
        <v>5000956</v>
      </c>
      <c r="BD1770" s="13">
        <v>107.57</v>
      </c>
      <c r="BE1770" s="4">
        <v>11266438</v>
      </c>
      <c r="BF1770" s="13">
        <v>166.66</v>
      </c>
      <c r="BG1770" s="4">
        <v>1508821</v>
      </c>
      <c r="BH1770" s="13">
        <v>156.97</v>
      </c>
      <c r="BI1770" s="4">
        <v>5107978</v>
      </c>
    </row>
    <row r="1771" spans="1:61" x14ac:dyDescent="0.35">
      <c r="A1771" s="1">
        <v>44571</v>
      </c>
      <c r="B1771" s="13">
        <v>172.19</v>
      </c>
      <c r="C1771" s="4">
        <v>106765552</v>
      </c>
      <c r="D1771" s="13">
        <v>314.27</v>
      </c>
      <c r="E1771" s="4">
        <v>44289467</v>
      </c>
      <c r="F1771" s="13">
        <v>274</v>
      </c>
      <c r="G1771" s="4">
        <v>59468095</v>
      </c>
      <c r="H1771" s="13">
        <v>621.16</v>
      </c>
      <c r="I1771" s="4">
        <v>2979338</v>
      </c>
      <c r="J1771" s="13">
        <v>89.28</v>
      </c>
      <c r="K1771" s="4">
        <v>11025508</v>
      </c>
      <c r="L1771" s="13">
        <v>229.63</v>
      </c>
      <c r="M1771" s="4">
        <v>7803784</v>
      </c>
      <c r="N1771" s="13">
        <v>132</v>
      </c>
      <c r="O1771" s="4">
        <v>84671336</v>
      </c>
      <c r="P1771" s="13">
        <v>525.83000000000004</v>
      </c>
      <c r="Q1771" s="4">
        <v>5429694</v>
      </c>
      <c r="R1771" s="13">
        <v>61.82</v>
      </c>
      <c r="S1771" s="4">
        <v>24715338</v>
      </c>
      <c r="T1771" s="13">
        <v>55.21</v>
      </c>
      <c r="U1771" s="4">
        <v>49260830</v>
      </c>
      <c r="V1771" s="13">
        <v>68.47</v>
      </c>
      <c r="W1771" s="4">
        <v>22760316</v>
      </c>
      <c r="X1771" s="13">
        <v>125.11</v>
      </c>
      <c r="Y1771" s="4">
        <v>12626136</v>
      </c>
      <c r="Z1771" s="13">
        <v>98.06</v>
      </c>
      <c r="AA1771" s="4">
        <v>5381726</v>
      </c>
      <c r="AB1771" s="13">
        <v>81.03</v>
      </c>
      <c r="AC1771" s="4">
        <v>9125394</v>
      </c>
      <c r="AD1771" s="13">
        <v>35.119999999999997</v>
      </c>
      <c r="AE1771" s="4">
        <v>15515561</v>
      </c>
      <c r="AF1771" s="13">
        <v>54.57</v>
      </c>
      <c r="AG1771" s="4">
        <v>1287905</v>
      </c>
      <c r="AH1771" s="13">
        <v>32.380000000000003</v>
      </c>
      <c r="AI1771" s="4">
        <v>17609662</v>
      </c>
      <c r="AJ1771" s="13">
        <v>83.86</v>
      </c>
      <c r="AK1771" s="4">
        <v>5816288</v>
      </c>
      <c r="AL1771" s="13">
        <v>17.43</v>
      </c>
      <c r="AM1771" s="4">
        <v>18460798</v>
      </c>
      <c r="AN1771" s="13">
        <v>70.45</v>
      </c>
      <c r="AO1771" s="4">
        <v>5922719</v>
      </c>
      <c r="AP1771" s="13">
        <v>3229.72</v>
      </c>
      <c r="AQ1771" s="4">
        <v>4389915</v>
      </c>
      <c r="AR1771" s="13">
        <v>1058.1199999999999</v>
      </c>
      <c r="AS1771" s="4">
        <v>30604959</v>
      </c>
      <c r="AT1771" s="13">
        <v>264.41000000000003</v>
      </c>
      <c r="AU1771" s="4">
        <v>3122526</v>
      </c>
      <c r="AV1771" s="13">
        <v>2426.4</v>
      </c>
      <c r="AW1771" s="4">
        <v>327499</v>
      </c>
      <c r="AX1771" s="13">
        <v>387.46</v>
      </c>
      <c r="AY1771" s="4">
        <v>6439979</v>
      </c>
      <c r="AZ1771" s="13">
        <v>247.69</v>
      </c>
      <c r="BA1771" s="4">
        <v>6292571</v>
      </c>
      <c r="BB1771" s="13">
        <v>64.569999999999993</v>
      </c>
      <c r="BC1771" s="4">
        <v>6684049</v>
      </c>
      <c r="BD1771" s="13">
        <v>106.03</v>
      </c>
      <c r="BE1771" s="4">
        <v>8499389</v>
      </c>
      <c r="BF1771" s="13">
        <v>162.05000000000001</v>
      </c>
      <c r="BG1771" s="4">
        <v>2228632</v>
      </c>
      <c r="BH1771" s="13">
        <v>150.44</v>
      </c>
      <c r="BI1771" s="4">
        <v>10439022</v>
      </c>
    </row>
    <row r="1772" spans="1:61" x14ac:dyDescent="0.35">
      <c r="A1772" s="1">
        <v>44572</v>
      </c>
      <c r="B1772" s="13">
        <v>175.08</v>
      </c>
      <c r="C1772" s="4">
        <v>76138312</v>
      </c>
      <c r="D1772" s="13">
        <v>314.98</v>
      </c>
      <c r="E1772" s="4">
        <v>29386774</v>
      </c>
      <c r="F1772" s="13">
        <v>278.17</v>
      </c>
      <c r="G1772" s="4">
        <v>40408929</v>
      </c>
      <c r="H1772" s="13">
        <v>622.04999999999995</v>
      </c>
      <c r="I1772" s="4">
        <v>1903653</v>
      </c>
      <c r="J1772" s="13">
        <v>88.48</v>
      </c>
      <c r="K1772" s="4">
        <v>7249777</v>
      </c>
      <c r="L1772" s="13">
        <v>234.84</v>
      </c>
      <c r="M1772" s="4">
        <v>7635332</v>
      </c>
      <c r="N1772" s="13">
        <v>137.31</v>
      </c>
      <c r="O1772" s="4">
        <v>77153906</v>
      </c>
      <c r="P1772" s="13">
        <v>529.89</v>
      </c>
      <c r="Q1772" s="4">
        <v>3422161</v>
      </c>
      <c r="R1772" s="13">
        <v>62.37</v>
      </c>
      <c r="S1772" s="4">
        <v>22804164</v>
      </c>
      <c r="T1772" s="13">
        <v>55.91</v>
      </c>
      <c r="U1772" s="4">
        <v>39795188</v>
      </c>
      <c r="V1772" s="13">
        <v>71.349999999999994</v>
      </c>
      <c r="W1772" s="4">
        <v>32936140</v>
      </c>
      <c r="X1772" s="13">
        <v>127.97</v>
      </c>
      <c r="Y1772" s="4">
        <v>14608977</v>
      </c>
      <c r="Z1772" s="13">
        <v>102.2</v>
      </c>
      <c r="AA1772" s="4">
        <v>4866428</v>
      </c>
      <c r="AB1772" s="13">
        <v>83.59</v>
      </c>
      <c r="AC1772" s="4">
        <v>8510626</v>
      </c>
      <c r="AD1772" s="13">
        <v>36.479999999999997</v>
      </c>
      <c r="AE1772" s="4">
        <v>15432494</v>
      </c>
      <c r="AF1772" s="13">
        <v>56.4</v>
      </c>
      <c r="AG1772" s="4">
        <v>1827517</v>
      </c>
      <c r="AH1772" s="13">
        <v>34.700000000000003</v>
      </c>
      <c r="AI1772" s="4">
        <v>20876121</v>
      </c>
      <c r="AJ1772" s="13">
        <v>86.15</v>
      </c>
      <c r="AK1772" s="4">
        <v>4409607</v>
      </c>
      <c r="AL1772" s="13">
        <v>17.61</v>
      </c>
      <c r="AM1772" s="4">
        <v>16391849</v>
      </c>
      <c r="AN1772" s="13">
        <v>72.69</v>
      </c>
      <c r="AO1772" s="4">
        <v>6882977</v>
      </c>
      <c r="AP1772" s="13">
        <v>3307.24</v>
      </c>
      <c r="AQ1772" s="4">
        <v>3140279</v>
      </c>
      <c r="AR1772" s="13">
        <v>1064.4000000000001</v>
      </c>
      <c r="AS1772" s="4">
        <v>22021070</v>
      </c>
      <c r="AT1772" s="13">
        <v>262.12</v>
      </c>
      <c r="AU1772" s="4">
        <v>3206162</v>
      </c>
      <c r="AV1772" s="13">
        <v>2469.42</v>
      </c>
      <c r="AW1772" s="4">
        <v>289092</v>
      </c>
      <c r="AX1772" s="13">
        <v>386.67</v>
      </c>
      <c r="AY1772" s="4">
        <v>4385404</v>
      </c>
      <c r="AZ1772" s="13">
        <v>249.5</v>
      </c>
      <c r="BA1772" s="4">
        <v>3414950</v>
      </c>
      <c r="BB1772" s="13">
        <v>66.430000000000007</v>
      </c>
      <c r="BC1772" s="4">
        <v>3811147</v>
      </c>
      <c r="BD1772" s="13">
        <v>104.04</v>
      </c>
      <c r="BE1772" s="4">
        <v>13073177</v>
      </c>
      <c r="BF1772" s="13">
        <v>165.2</v>
      </c>
      <c r="BG1772" s="4">
        <v>2141150</v>
      </c>
      <c r="BH1772" s="13">
        <v>150.30000000000001</v>
      </c>
      <c r="BI1772" s="4">
        <v>8175396</v>
      </c>
    </row>
    <row r="1773" spans="1:61" x14ac:dyDescent="0.35">
      <c r="A1773" s="1">
        <v>44573</v>
      </c>
      <c r="B1773" s="13">
        <v>175.53</v>
      </c>
      <c r="C1773" s="4">
        <v>74805173</v>
      </c>
      <c r="D1773" s="13">
        <v>318.27</v>
      </c>
      <c r="E1773" s="4">
        <v>34372217</v>
      </c>
      <c r="F1773" s="13">
        <v>279.99</v>
      </c>
      <c r="G1773" s="4">
        <v>38341348</v>
      </c>
      <c r="H1773" s="13">
        <v>622</v>
      </c>
      <c r="I1773" s="4">
        <v>1880639</v>
      </c>
      <c r="J1773" s="13">
        <v>88.31</v>
      </c>
      <c r="K1773" s="4">
        <v>5840337</v>
      </c>
      <c r="L1773" s="13">
        <v>237.83</v>
      </c>
      <c r="M1773" s="4">
        <v>6718884</v>
      </c>
      <c r="N1773" s="13">
        <v>137.47</v>
      </c>
      <c r="O1773" s="4">
        <v>69669598</v>
      </c>
      <c r="P1773" s="13">
        <v>532.37</v>
      </c>
      <c r="Q1773" s="4">
        <v>2901791</v>
      </c>
      <c r="R1773" s="13">
        <v>62.12</v>
      </c>
      <c r="S1773" s="4">
        <v>13405377</v>
      </c>
      <c r="T1773" s="13">
        <v>55.74</v>
      </c>
      <c r="U1773" s="4">
        <v>29136787</v>
      </c>
      <c r="V1773" s="13">
        <v>71.14</v>
      </c>
      <c r="W1773" s="4">
        <v>23045051</v>
      </c>
      <c r="X1773" s="13">
        <v>127.33</v>
      </c>
      <c r="Y1773" s="4">
        <v>12469166</v>
      </c>
      <c r="Z1773" s="13">
        <v>102.77</v>
      </c>
      <c r="AA1773" s="4">
        <v>3953925</v>
      </c>
      <c r="AB1773" s="13">
        <v>84.4</v>
      </c>
      <c r="AC1773" s="4">
        <v>7740127</v>
      </c>
      <c r="AD1773" s="13">
        <v>36.450000000000003</v>
      </c>
      <c r="AE1773" s="4">
        <v>13196823</v>
      </c>
      <c r="AF1773" s="13">
        <v>56.97</v>
      </c>
      <c r="AG1773" s="4">
        <v>1519246</v>
      </c>
      <c r="AH1773" s="13">
        <v>34.75</v>
      </c>
      <c r="AI1773" s="4">
        <v>15501767</v>
      </c>
      <c r="AJ1773" s="13">
        <v>86.3</v>
      </c>
      <c r="AK1773" s="4">
        <v>4263350</v>
      </c>
      <c r="AL1773" s="13">
        <v>17.649999999999999</v>
      </c>
      <c r="AM1773" s="4">
        <v>16120312</v>
      </c>
      <c r="AN1773" s="13">
        <v>73.08</v>
      </c>
      <c r="AO1773" s="4">
        <v>6861786</v>
      </c>
      <c r="AP1773" s="13">
        <v>3304.14</v>
      </c>
      <c r="AQ1773" s="4">
        <v>2501456</v>
      </c>
      <c r="AR1773" s="13">
        <v>1106.22</v>
      </c>
      <c r="AS1773" s="4">
        <v>27913005</v>
      </c>
      <c r="AT1773" s="13">
        <v>260.92</v>
      </c>
      <c r="AU1773" s="4">
        <v>3043954</v>
      </c>
      <c r="AV1773" s="13">
        <v>2436.1</v>
      </c>
      <c r="AW1773" s="4">
        <v>278135</v>
      </c>
      <c r="AX1773" s="13">
        <v>389.4</v>
      </c>
      <c r="AY1773" s="4">
        <v>3623271</v>
      </c>
      <c r="AZ1773" s="13">
        <v>250.72</v>
      </c>
      <c r="BA1773" s="4">
        <v>2825576</v>
      </c>
      <c r="BB1773" s="13">
        <v>64.319999999999993</v>
      </c>
      <c r="BC1773" s="4">
        <v>5426022</v>
      </c>
      <c r="BD1773" s="13">
        <v>103.87</v>
      </c>
      <c r="BE1773" s="4">
        <v>11810463</v>
      </c>
      <c r="BF1773" s="13">
        <v>164.86</v>
      </c>
      <c r="BG1773" s="4">
        <v>1606565</v>
      </c>
      <c r="BH1773" s="13">
        <v>152.21</v>
      </c>
      <c r="BI1773" s="4">
        <v>6351196</v>
      </c>
    </row>
    <row r="1774" spans="1:61" x14ac:dyDescent="0.35">
      <c r="A1774" s="1">
        <v>44574</v>
      </c>
      <c r="B1774" s="13">
        <v>172.19</v>
      </c>
      <c r="C1774" s="4">
        <v>84505760</v>
      </c>
      <c r="D1774" s="13">
        <v>304.8</v>
      </c>
      <c r="E1774" s="4">
        <v>45365979</v>
      </c>
      <c r="F1774" s="13">
        <v>265.75</v>
      </c>
      <c r="G1774" s="4">
        <v>53886809</v>
      </c>
      <c r="H1774" s="13">
        <v>597.19000000000005</v>
      </c>
      <c r="I1774" s="4">
        <v>3004792</v>
      </c>
      <c r="J1774" s="13">
        <v>87.79</v>
      </c>
      <c r="K1774" s="4">
        <v>6044282</v>
      </c>
      <c r="L1774" s="13">
        <v>228.63</v>
      </c>
      <c r="M1774" s="4">
        <v>6680317</v>
      </c>
      <c r="N1774" s="13">
        <v>132.74</v>
      </c>
      <c r="O1774" s="4">
        <v>76618059</v>
      </c>
      <c r="P1774" s="13">
        <v>516.9</v>
      </c>
      <c r="Q1774" s="4">
        <v>3406500</v>
      </c>
      <c r="R1774" s="13">
        <v>61.5</v>
      </c>
      <c r="S1774" s="4">
        <v>14871644</v>
      </c>
      <c r="T1774" s="13">
        <v>54.94</v>
      </c>
      <c r="U1774" s="4">
        <v>29605351</v>
      </c>
      <c r="V1774" s="13">
        <v>70.63</v>
      </c>
      <c r="W1774" s="4">
        <v>21043176</v>
      </c>
      <c r="X1774" s="13">
        <v>126.8</v>
      </c>
      <c r="Y1774" s="4">
        <v>9691264</v>
      </c>
      <c r="Z1774" s="13">
        <v>102</v>
      </c>
      <c r="AA1774" s="4">
        <v>3469211</v>
      </c>
      <c r="AB1774" s="13">
        <v>83.62</v>
      </c>
      <c r="AC1774" s="4">
        <v>6814006</v>
      </c>
      <c r="AD1774" s="13">
        <v>36.17</v>
      </c>
      <c r="AE1774" s="4">
        <v>12799569</v>
      </c>
      <c r="AF1774" s="13">
        <v>57.11</v>
      </c>
      <c r="AG1774" s="4">
        <v>1525721</v>
      </c>
      <c r="AH1774" s="13">
        <v>34.15</v>
      </c>
      <c r="AI1774" s="4">
        <v>13529490</v>
      </c>
      <c r="AJ1774" s="13">
        <v>86.78</v>
      </c>
      <c r="AK1774" s="4">
        <v>3706627</v>
      </c>
      <c r="AL1774" s="13">
        <v>17.57</v>
      </c>
      <c r="AM1774" s="4">
        <v>14816503</v>
      </c>
      <c r="AN1774" s="13">
        <v>73.12</v>
      </c>
      <c r="AO1774" s="4">
        <v>5486543</v>
      </c>
      <c r="AP1774" s="13">
        <v>3224.28</v>
      </c>
      <c r="AQ1774" s="4">
        <v>2609415</v>
      </c>
      <c r="AR1774" s="13">
        <v>1031.56</v>
      </c>
      <c r="AS1774" s="4">
        <v>32403264</v>
      </c>
      <c r="AT1774" s="13">
        <v>261.41000000000003</v>
      </c>
      <c r="AU1774" s="4">
        <v>2371250</v>
      </c>
      <c r="AV1774" s="13">
        <v>2458.98</v>
      </c>
      <c r="AW1774" s="4">
        <v>252405</v>
      </c>
      <c r="AX1774" s="13">
        <v>386.98</v>
      </c>
      <c r="AY1774" s="4">
        <v>3466279</v>
      </c>
      <c r="AZ1774" s="13">
        <v>250.7</v>
      </c>
      <c r="BA1774" s="4">
        <v>2243611</v>
      </c>
      <c r="BB1774" s="13">
        <v>63.28</v>
      </c>
      <c r="BC1774" s="4">
        <v>4416900</v>
      </c>
      <c r="BD1774" s="13">
        <v>102.4</v>
      </c>
      <c r="BE1774" s="4">
        <v>9818487</v>
      </c>
      <c r="BF1774" s="13">
        <v>164.51</v>
      </c>
      <c r="BG1774" s="4">
        <v>1619741</v>
      </c>
      <c r="BH1774" s="13">
        <v>149.59</v>
      </c>
      <c r="BI1774" s="4">
        <v>4990890</v>
      </c>
    </row>
    <row r="1775" spans="1:61" x14ac:dyDescent="0.35">
      <c r="A1775" s="1">
        <v>44575</v>
      </c>
      <c r="B1775" s="13">
        <v>173.07</v>
      </c>
      <c r="C1775" s="4">
        <v>80440780</v>
      </c>
      <c r="D1775" s="13">
        <v>310.2</v>
      </c>
      <c r="E1775" s="4">
        <v>39846414</v>
      </c>
      <c r="F1775" s="13">
        <v>269.42</v>
      </c>
      <c r="G1775" s="4">
        <v>39583235</v>
      </c>
      <c r="H1775" s="13">
        <v>596.37</v>
      </c>
      <c r="I1775" s="4">
        <v>2566283</v>
      </c>
      <c r="J1775" s="13">
        <v>87.69</v>
      </c>
      <c r="K1775" s="4">
        <v>6054842</v>
      </c>
      <c r="L1775" s="13">
        <v>231.23</v>
      </c>
      <c r="M1775" s="4">
        <v>5805137</v>
      </c>
      <c r="N1775" s="13">
        <v>136.88</v>
      </c>
      <c r="O1775" s="4">
        <v>71078438</v>
      </c>
      <c r="P1775" s="13">
        <v>520.6</v>
      </c>
      <c r="Q1775" s="4">
        <v>2659825</v>
      </c>
      <c r="R1775" s="13">
        <v>61.36</v>
      </c>
      <c r="S1775" s="4">
        <v>18832053</v>
      </c>
      <c r="T1775" s="13">
        <v>55.7</v>
      </c>
      <c r="U1775" s="4">
        <v>30151532</v>
      </c>
      <c r="V1775" s="13">
        <v>71.87</v>
      </c>
      <c r="W1775" s="4">
        <v>23012866</v>
      </c>
      <c r="X1775" s="13">
        <v>128.96</v>
      </c>
      <c r="Y1775" s="4">
        <v>13281014</v>
      </c>
      <c r="Z1775" s="13">
        <v>105.63</v>
      </c>
      <c r="AA1775" s="4">
        <v>4981846</v>
      </c>
      <c r="AB1775" s="13">
        <v>86.74</v>
      </c>
      <c r="AC1775" s="4">
        <v>7946637</v>
      </c>
      <c r="AD1775" s="13">
        <v>37.81</v>
      </c>
      <c r="AE1775" s="4">
        <v>17414047</v>
      </c>
      <c r="AF1775" s="13">
        <v>57.78</v>
      </c>
      <c r="AG1775" s="4">
        <v>1778829</v>
      </c>
      <c r="AH1775" s="13">
        <v>35.51</v>
      </c>
      <c r="AI1775" s="4">
        <v>19566035</v>
      </c>
      <c r="AJ1775" s="13">
        <v>88.58</v>
      </c>
      <c r="AK1775" s="4">
        <v>3389739</v>
      </c>
      <c r="AL1775" s="13">
        <v>17.89</v>
      </c>
      <c r="AM1775" s="4">
        <v>13888297</v>
      </c>
      <c r="AN1775" s="13">
        <v>74.739999999999995</v>
      </c>
      <c r="AO1775" s="4">
        <v>7237116</v>
      </c>
      <c r="AP1775" s="13">
        <v>3242.76</v>
      </c>
      <c r="AQ1775" s="4">
        <v>2298743</v>
      </c>
      <c r="AR1775" s="13">
        <v>1049.6099999999999</v>
      </c>
      <c r="AS1775" s="4">
        <v>24308137</v>
      </c>
      <c r="AT1775" s="13">
        <v>257.70999999999998</v>
      </c>
      <c r="AU1775" s="4">
        <v>3460060</v>
      </c>
      <c r="AV1775" s="13">
        <v>2450.9499999999998</v>
      </c>
      <c r="AW1775" s="4">
        <v>276146</v>
      </c>
      <c r="AX1775" s="13">
        <v>372</v>
      </c>
      <c r="AY1775" s="4">
        <v>6336236</v>
      </c>
      <c r="AZ1775" s="13">
        <v>243.4</v>
      </c>
      <c r="BA1775" s="4">
        <v>3258477</v>
      </c>
      <c r="BB1775" s="13">
        <v>63.45</v>
      </c>
      <c r="BC1775" s="4">
        <v>6192221</v>
      </c>
      <c r="BD1775" s="13">
        <v>100.12</v>
      </c>
      <c r="BE1775" s="4">
        <v>13703172</v>
      </c>
      <c r="BF1775" s="13">
        <v>162.80000000000001</v>
      </c>
      <c r="BG1775" s="4">
        <v>1886383</v>
      </c>
      <c r="BH1775" s="13">
        <v>148.18</v>
      </c>
      <c r="BI1775" s="4">
        <v>6030546</v>
      </c>
    </row>
    <row r="1776" spans="1:61" x14ac:dyDescent="0.35">
      <c r="A1776" s="1">
        <v>44579</v>
      </c>
      <c r="B1776" s="13">
        <v>169.8</v>
      </c>
      <c r="C1776" s="4">
        <v>91168729</v>
      </c>
      <c r="D1776" s="13">
        <v>302.64999999999998</v>
      </c>
      <c r="E1776" s="4">
        <v>42434112</v>
      </c>
      <c r="F1776" s="13">
        <v>259.02999999999997</v>
      </c>
      <c r="G1776" s="4">
        <v>42530617</v>
      </c>
      <c r="H1776" s="13">
        <v>577.79</v>
      </c>
      <c r="I1776" s="4">
        <v>3583706</v>
      </c>
      <c r="J1776" s="13">
        <v>85.55</v>
      </c>
      <c r="K1776" s="4">
        <v>6827937</v>
      </c>
      <c r="L1776" s="13">
        <v>226.06</v>
      </c>
      <c r="M1776" s="4">
        <v>6034024</v>
      </c>
      <c r="N1776" s="13">
        <v>131.93</v>
      </c>
      <c r="O1776" s="4">
        <v>56589456</v>
      </c>
      <c r="P1776" s="13">
        <v>513.34</v>
      </c>
      <c r="Q1776" s="4">
        <v>3461507</v>
      </c>
      <c r="R1776" s="13">
        <v>59.73</v>
      </c>
      <c r="S1776" s="4">
        <v>26550560</v>
      </c>
      <c r="T1776" s="13">
        <v>54.76</v>
      </c>
      <c r="U1776" s="4">
        <v>35332588</v>
      </c>
      <c r="V1776" s="13">
        <v>73.08</v>
      </c>
      <c r="W1776" s="4">
        <v>32862824</v>
      </c>
      <c r="X1776" s="13">
        <v>129.38</v>
      </c>
      <c r="Y1776" s="4">
        <v>12908563</v>
      </c>
      <c r="Z1776" s="13">
        <v>105.67</v>
      </c>
      <c r="AA1776" s="4">
        <v>6206163</v>
      </c>
      <c r="AB1776" s="13">
        <v>87.51</v>
      </c>
      <c r="AC1776" s="4">
        <v>10783452</v>
      </c>
      <c r="AD1776" s="13">
        <v>37.54</v>
      </c>
      <c r="AE1776" s="4">
        <v>19105575</v>
      </c>
      <c r="AF1776" s="13">
        <v>57.43</v>
      </c>
      <c r="AG1776" s="4">
        <v>1496788</v>
      </c>
      <c r="AH1776" s="13">
        <v>36.03</v>
      </c>
      <c r="AI1776" s="4">
        <v>24419099</v>
      </c>
      <c r="AJ1776" s="13">
        <v>88.66</v>
      </c>
      <c r="AK1776" s="4">
        <v>3865032</v>
      </c>
      <c r="AL1776" s="13">
        <v>17.7</v>
      </c>
      <c r="AM1776" s="4">
        <v>21260931</v>
      </c>
      <c r="AN1776" s="13">
        <v>74.55</v>
      </c>
      <c r="AO1776" s="4">
        <v>7810688</v>
      </c>
      <c r="AP1776" s="13">
        <v>3178.35</v>
      </c>
      <c r="AQ1776" s="4">
        <v>3372072</v>
      </c>
      <c r="AR1776" s="13">
        <v>1030.51</v>
      </c>
      <c r="AS1776" s="4">
        <v>22329803</v>
      </c>
      <c r="AT1776" s="13">
        <v>256.48</v>
      </c>
      <c r="AU1776" s="4">
        <v>3076591</v>
      </c>
      <c r="AV1776" s="13">
        <v>2384.21</v>
      </c>
      <c r="AW1776" s="4">
        <v>350270</v>
      </c>
      <c r="AX1776" s="13">
        <v>366.72</v>
      </c>
      <c r="AY1776" s="4">
        <v>6437444</v>
      </c>
      <c r="AZ1776" s="13">
        <v>238.41</v>
      </c>
      <c r="BA1776" s="4">
        <v>4612577</v>
      </c>
      <c r="BB1776" s="13">
        <v>61.61</v>
      </c>
      <c r="BC1776" s="4">
        <v>7163920</v>
      </c>
      <c r="BD1776" s="13">
        <v>97.73</v>
      </c>
      <c r="BE1776" s="4">
        <v>11402290</v>
      </c>
      <c r="BF1776" s="13">
        <v>159.51</v>
      </c>
      <c r="BG1776" s="4">
        <v>2087795</v>
      </c>
      <c r="BH1776" s="13">
        <v>146.94999999999999</v>
      </c>
      <c r="BI1776" s="4">
        <v>6931656</v>
      </c>
    </row>
    <row r="1777" spans="1:61" x14ac:dyDescent="0.35">
      <c r="A1777" s="1">
        <v>44580</v>
      </c>
      <c r="B1777" s="13">
        <v>166.23</v>
      </c>
      <c r="C1777" s="4">
        <v>94814990</v>
      </c>
      <c r="D1777" s="13">
        <v>303.33</v>
      </c>
      <c r="E1777" s="4">
        <v>45933855</v>
      </c>
      <c r="F1777" s="13">
        <v>250.67</v>
      </c>
      <c r="G1777" s="4">
        <v>48831451</v>
      </c>
      <c r="H1777" s="13">
        <v>563.97</v>
      </c>
      <c r="I1777" s="4">
        <v>2269172</v>
      </c>
      <c r="J1777" s="13">
        <v>83.38</v>
      </c>
      <c r="K1777" s="4">
        <v>10501777</v>
      </c>
      <c r="L1777" s="13">
        <v>226.27</v>
      </c>
      <c r="M1777" s="4">
        <v>5332617</v>
      </c>
      <c r="N1777" s="13">
        <v>128.27000000000001</v>
      </c>
      <c r="O1777" s="4">
        <v>69831849</v>
      </c>
      <c r="P1777" s="13">
        <v>516.58000000000004</v>
      </c>
      <c r="Q1777" s="4">
        <v>2985891</v>
      </c>
      <c r="R1777" s="13">
        <v>58.9</v>
      </c>
      <c r="S1777" s="4">
        <v>24333873</v>
      </c>
      <c r="T1777" s="13">
        <v>53.62</v>
      </c>
      <c r="U1777" s="4">
        <v>30595113</v>
      </c>
      <c r="V1777" s="13">
        <v>73.11</v>
      </c>
      <c r="W1777" s="4">
        <v>26431636</v>
      </c>
      <c r="X1777" s="13">
        <v>128.91</v>
      </c>
      <c r="Y1777" s="4">
        <v>12064280</v>
      </c>
      <c r="Z1777" s="13">
        <v>105.13</v>
      </c>
      <c r="AA1777" s="4">
        <v>4935494</v>
      </c>
      <c r="AB1777" s="13">
        <v>87.28</v>
      </c>
      <c r="AC1777" s="4">
        <v>7370103</v>
      </c>
      <c r="AD1777" s="13">
        <v>37.1</v>
      </c>
      <c r="AE1777" s="4">
        <v>11154620</v>
      </c>
      <c r="AF1777" s="13">
        <v>56.31</v>
      </c>
      <c r="AG1777" s="4">
        <v>1300812</v>
      </c>
      <c r="AH1777" s="13">
        <v>35.83</v>
      </c>
      <c r="AI1777" s="4">
        <v>18393252</v>
      </c>
      <c r="AJ1777" s="13">
        <v>87.24</v>
      </c>
      <c r="AK1777" s="4">
        <v>3086642</v>
      </c>
      <c r="AL1777" s="13">
        <v>17.43</v>
      </c>
      <c r="AM1777" s="4">
        <v>16247700</v>
      </c>
      <c r="AN1777" s="13">
        <v>73.349999999999994</v>
      </c>
      <c r="AO1777" s="4">
        <v>6582839</v>
      </c>
      <c r="AP1777" s="13">
        <v>3125.98</v>
      </c>
      <c r="AQ1777" s="4">
        <v>2662096</v>
      </c>
      <c r="AR1777" s="13">
        <v>995.65</v>
      </c>
      <c r="AS1777" s="4">
        <v>25147496</v>
      </c>
      <c r="AT1777" s="13">
        <v>255.22</v>
      </c>
      <c r="AU1777" s="4">
        <v>2304696</v>
      </c>
      <c r="AV1777" s="13">
        <v>2377.09</v>
      </c>
      <c r="AW1777" s="4">
        <v>273068</v>
      </c>
      <c r="AX1777" s="13">
        <v>359.69</v>
      </c>
      <c r="AY1777" s="4">
        <v>5175114</v>
      </c>
      <c r="AZ1777" s="13">
        <v>234.7</v>
      </c>
      <c r="BA1777" s="4">
        <v>4146791</v>
      </c>
      <c r="BB1777" s="13">
        <v>62.29</v>
      </c>
      <c r="BC1777" s="4">
        <v>6721775</v>
      </c>
      <c r="BD1777" s="13">
        <v>96.87</v>
      </c>
      <c r="BE1777" s="4">
        <v>10856823</v>
      </c>
      <c r="BF1777" s="13">
        <v>154.19999999999999</v>
      </c>
      <c r="BG1777" s="4">
        <v>2396501</v>
      </c>
      <c r="BH1777" s="13">
        <v>145.11000000000001</v>
      </c>
      <c r="BI1777" s="4">
        <v>4823829</v>
      </c>
    </row>
    <row r="1778" spans="1:61" x14ac:dyDescent="0.35">
      <c r="A1778" s="1">
        <v>44581</v>
      </c>
      <c r="B1778" s="13">
        <v>164.51</v>
      </c>
      <c r="C1778" s="4">
        <v>91420515</v>
      </c>
      <c r="D1778" s="13">
        <v>301.60000000000002</v>
      </c>
      <c r="E1778" s="4">
        <v>35380675</v>
      </c>
      <c r="F1778" s="13">
        <v>241.5</v>
      </c>
      <c r="G1778" s="4">
        <v>43518073</v>
      </c>
      <c r="H1778" s="13">
        <v>547.72</v>
      </c>
      <c r="I1778" s="4">
        <v>2522478</v>
      </c>
      <c r="J1778" s="13">
        <v>82.72</v>
      </c>
      <c r="K1778" s="4">
        <v>10836879</v>
      </c>
      <c r="L1778" s="13">
        <v>222.94</v>
      </c>
      <c r="M1778" s="4">
        <v>5663652</v>
      </c>
      <c r="N1778" s="13">
        <v>121.89</v>
      </c>
      <c r="O1778" s="4">
        <v>91157293</v>
      </c>
      <c r="P1778" s="13">
        <v>510.85</v>
      </c>
      <c r="Q1778" s="4">
        <v>3208136</v>
      </c>
      <c r="R1778" s="13">
        <v>58.08</v>
      </c>
      <c r="S1778" s="4">
        <v>17726476</v>
      </c>
      <c r="T1778" s="13">
        <v>52.04</v>
      </c>
      <c r="U1778" s="4">
        <v>28582607</v>
      </c>
      <c r="V1778" s="13">
        <v>73.27</v>
      </c>
      <c r="W1778" s="4">
        <v>26774550</v>
      </c>
      <c r="X1778" s="13">
        <v>128.44999999999999</v>
      </c>
      <c r="Y1778" s="4">
        <v>11370408</v>
      </c>
      <c r="Z1778" s="13">
        <v>103.5</v>
      </c>
      <c r="AA1778" s="4">
        <v>4863461</v>
      </c>
      <c r="AB1778" s="13">
        <v>85.63</v>
      </c>
      <c r="AC1778" s="4">
        <v>7707678</v>
      </c>
      <c r="AD1778" s="13">
        <v>37.049999999999997</v>
      </c>
      <c r="AE1778" s="4">
        <v>14720155</v>
      </c>
      <c r="AF1778" s="13">
        <v>55.56</v>
      </c>
      <c r="AG1778" s="4">
        <v>1486943</v>
      </c>
      <c r="AH1778" s="13">
        <v>34.950000000000003</v>
      </c>
      <c r="AI1778" s="4">
        <v>16099275</v>
      </c>
      <c r="AJ1778" s="13">
        <v>85.5</v>
      </c>
      <c r="AK1778" s="4">
        <v>2943521</v>
      </c>
      <c r="AL1778" s="13">
        <v>17.43</v>
      </c>
      <c r="AM1778" s="4">
        <v>17785373</v>
      </c>
      <c r="AN1778" s="13">
        <v>71.989999999999995</v>
      </c>
      <c r="AO1778" s="4">
        <v>7200607</v>
      </c>
      <c r="AP1778" s="13">
        <v>3033.35</v>
      </c>
      <c r="AQ1778" s="4">
        <v>3598666</v>
      </c>
      <c r="AR1778" s="13">
        <v>996.27</v>
      </c>
      <c r="AS1778" s="4">
        <v>23496248</v>
      </c>
      <c r="AT1778" s="13">
        <v>253.13</v>
      </c>
      <c r="AU1778" s="4">
        <v>2602190</v>
      </c>
      <c r="AV1778" s="13">
        <v>2433.64</v>
      </c>
      <c r="AW1778" s="4">
        <v>558053</v>
      </c>
      <c r="AX1778" s="13">
        <v>349.58</v>
      </c>
      <c r="AY1778" s="4">
        <v>5440597</v>
      </c>
      <c r="AZ1778" s="13">
        <v>223.93</v>
      </c>
      <c r="BA1778" s="4">
        <v>5946565</v>
      </c>
      <c r="BB1778" s="13">
        <v>60.71</v>
      </c>
      <c r="BC1778" s="4">
        <v>5352535</v>
      </c>
      <c r="BD1778" s="13">
        <v>95.72</v>
      </c>
      <c r="BE1778" s="4">
        <v>20311511</v>
      </c>
      <c r="BF1778" s="13">
        <v>156.69999999999999</v>
      </c>
      <c r="BG1778" s="4">
        <v>2160377</v>
      </c>
      <c r="BH1778" s="13">
        <v>142.72999999999999</v>
      </c>
      <c r="BI1778" s="4">
        <v>5366458</v>
      </c>
    </row>
    <row r="1779" spans="1:61" x14ac:dyDescent="0.35">
      <c r="A1779" s="1">
        <v>44582</v>
      </c>
      <c r="B1779" s="13">
        <v>162.41</v>
      </c>
      <c r="C1779" s="4">
        <v>122848858</v>
      </c>
      <c r="D1779" s="13">
        <v>296.02999999999997</v>
      </c>
      <c r="E1779" s="4">
        <v>57984403</v>
      </c>
      <c r="F1779" s="13">
        <v>233.74</v>
      </c>
      <c r="G1779" s="4">
        <v>71895784</v>
      </c>
      <c r="H1779" s="13">
        <v>533.23</v>
      </c>
      <c r="I1779" s="4">
        <v>3801047</v>
      </c>
      <c r="J1779" s="13">
        <v>82.22</v>
      </c>
      <c r="K1779" s="4">
        <v>11608986</v>
      </c>
      <c r="L1779" s="13">
        <v>218.63</v>
      </c>
      <c r="M1779" s="4">
        <v>9128418</v>
      </c>
      <c r="N1779" s="13">
        <v>118.81</v>
      </c>
      <c r="O1779" s="4">
        <v>95685268</v>
      </c>
      <c r="P1779" s="13">
        <v>499.91</v>
      </c>
      <c r="Q1779" s="4">
        <v>4276067</v>
      </c>
      <c r="R1779" s="13">
        <v>56.68</v>
      </c>
      <c r="S1779" s="4">
        <v>25913972</v>
      </c>
      <c r="T1779" s="13">
        <v>52.04</v>
      </c>
      <c r="U1779" s="4">
        <v>46372373</v>
      </c>
      <c r="V1779" s="13">
        <v>72.17</v>
      </c>
      <c r="W1779" s="4">
        <v>35120462</v>
      </c>
      <c r="X1779" s="13">
        <v>126.91</v>
      </c>
      <c r="Y1779" s="4">
        <v>13055711</v>
      </c>
      <c r="Z1779" s="13">
        <v>100.63</v>
      </c>
      <c r="AA1779" s="4">
        <v>3801646</v>
      </c>
      <c r="AB1779" s="13">
        <v>82.72</v>
      </c>
      <c r="AC1779" s="4">
        <v>10625731</v>
      </c>
      <c r="AD1779" s="13">
        <v>36.36</v>
      </c>
      <c r="AE1779" s="4">
        <v>15762206</v>
      </c>
      <c r="AF1779" s="13">
        <v>55.45</v>
      </c>
      <c r="AG1779" s="4">
        <v>1384947</v>
      </c>
      <c r="AH1779" s="13">
        <v>33.75</v>
      </c>
      <c r="AI1779" s="4">
        <v>18434140</v>
      </c>
      <c r="AJ1779" s="13">
        <v>83.44</v>
      </c>
      <c r="AK1779" s="4">
        <v>3592736</v>
      </c>
      <c r="AL1779" s="13">
        <v>17.37</v>
      </c>
      <c r="AM1779" s="4">
        <v>20471775</v>
      </c>
      <c r="AN1779" s="13">
        <v>70.7</v>
      </c>
      <c r="AO1779" s="4">
        <v>10194344</v>
      </c>
      <c r="AP1779" s="13">
        <v>2852.86</v>
      </c>
      <c r="AQ1779" s="4">
        <v>8198572</v>
      </c>
      <c r="AR1779" s="13">
        <v>943.9</v>
      </c>
      <c r="AS1779" s="4">
        <v>34472009</v>
      </c>
      <c r="AT1779" s="13">
        <v>254.59</v>
      </c>
      <c r="AU1779" s="4">
        <v>3738309</v>
      </c>
      <c r="AV1779" s="13">
        <v>2345.86</v>
      </c>
      <c r="AW1779" s="4">
        <v>582556</v>
      </c>
      <c r="AX1779" s="13">
        <v>349.1</v>
      </c>
      <c r="AY1779" s="4">
        <v>7718435</v>
      </c>
      <c r="AZ1779" s="13">
        <v>225.02</v>
      </c>
      <c r="BA1779" s="4">
        <v>5724411</v>
      </c>
      <c r="BB1779" s="13">
        <v>59.54</v>
      </c>
      <c r="BC1779" s="4">
        <v>7742161</v>
      </c>
      <c r="BD1779" s="13">
        <v>96.31</v>
      </c>
      <c r="BE1779" s="4">
        <v>13438314</v>
      </c>
      <c r="BF1779" s="13">
        <v>156.99</v>
      </c>
      <c r="BG1779" s="4">
        <v>4745703</v>
      </c>
      <c r="BH1779" s="13">
        <v>142.94999999999999</v>
      </c>
      <c r="BI1779" s="4">
        <v>7553373</v>
      </c>
    </row>
    <row r="1780" spans="1:61" x14ac:dyDescent="0.35">
      <c r="A1780" s="1">
        <v>44585</v>
      </c>
      <c r="B1780" s="13">
        <v>161.62</v>
      </c>
      <c r="C1780" s="4">
        <v>162706686</v>
      </c>
      <c r="D1780" s="13">
        <v>296.37</v>
      </c>
      <c r="E1780" s="4">
        <v>86035393</v>
      </c>
      <c r="F1780" s="13">
        <v>233.72</v>
      </c>
      <c r="G1780" s="4">
        <v>91581063</v>
      </c>
      <c r="H1780" s="13">
        <v>541.58000000000004</v>
      </c>
      <c r="I1780" s="4">
        <v>5426724</v>
      </c>
      <c r="J1780" s="13">
        <v>82.42</v>
      </c>
      <c r="K1780" s="4">
        <v>16771776</v>
      </c>
      <c r="L1780" s="13">
        <v>223.03</v>
      </c>
      <c r="M1780" s="4">
        <v>11674760</v>
      </c>
      <c r="N1780" s="13">
        <v>116.53</v>
      </c>
      <c r="O1780" s="4">
        <v>116301816</v>
      </c>
      <c r="P1780" s="13">
        <v>519.66</v>
      </c>
      <c r="Q1780" s="4">
        <v>7555213</v>
      </c>
      <c r="R1780" s="13">
        <v>56.9</v>
      </c>
      <c r="S1780" s="4">
        <v>34191535</v>
      </c>
      <c r="T1780" s="13">
        <v>51.94</v>
      </c>
      <c r="U1780" s="4">
        <v>64273633</v>
      </c>
      <c r="V1780" s="13">
        <v>72.790000000000006</v>
      </c>
      <c r="W1780" s="4">
        <v>41576131</v>
      </c>
      <c r="X1780" s="13">
        <v>127.18</v>
      </c>
      <c r="Y1780" s="4">
        <v>19532204</v>
      </c>
      <c r="Z1780" s="13">
        <v>102.31</v>
      </c>
      <c r="AA1780" s="4">
        <v>5917807</v>
      </c>
      <c r="AB1780" s="13">
        <v>83.02</v>
      </c>
      <c r="AC1780" s="4">
        <v>9506258</v>
      </c>
      <c r="AD1780" s="13">
        <v>36.6</v>
      </c>
      <c r="AE1780" s="4">
        <v>17959501</v>
      </c>
      <c r="AF1780" s="13">
        <v>55.56</v>
      </c>
      <c r="AG1780" s="4">
        <v>2026062</v>
      </c>
      <c r="AH1780" s="13">
        <v>34.01</v>
      </c>
      <c r="AI1780" s="4">
        <v>23742862</v>
      </c>
      <c r="AJ1780" s="13">
        <v>82.83</v>
      </c>
      <c r="AK1780" s="4">
        <v>3804943</v>
      </c>
      <c r="AL1780" s="13">
        <v>17.32</v>
      </c>
      <c r="AM1780" s="4">
        <v>24853145</v>
      </c>
      <c r="AN1780" s="13">
        <v>70.39</v>
      </c>
      <c r="AO1780" s="4">
        <v>9625161</v>
      </c>
      <c r="AP1780" s="13">
        <v>2890.88</v>
      </c>
      <c r="AQ1780" s="4">
        <v>7802237</v>
      </c>
      <c r="AR1780" s="13">
        <v>930</v>
      </c>
      <c r="AS1780" s="4">
        <v>50791714</v>
      </c>
      <c r="AT1780" s="13">
        <v>253.61</v>
      </c>
      <c r="AU1780" s="4">
        <v>5155195</v>
      </c>
      <c r="AV1780" s="13">
        <v>2349.62</v>
      </c>
      <c r="AW1780" s="4">
        <v>584194</v>
      </c>
      <c r="AX1780" s="13">
        <v>363.81</v>
      </c>
      <c r="AY1780" s="4">
        <v>8595587</v>
      </c>
      <c r="AZ1780" s="13">
        <v>232.35</v>
      </c>
      <c r="BA1780" s="4">
        <v>4912593</v>
      </c>
      <c r="BB1780" s="13">
        <v>59.66</v>
      </c>
      <c r="BC1780" s="4">
        <v>9319493</v>
      </c>
      <c r="BD1780" s="13">
        <v>98.1</v>
      </c>
      <c r="BE1780" s="4">
        <v>17205270</v>
      </c>
      <c r="BF1780" s="13">
        <v>155.74</v>
      </c>
      <c r="BG1780" s="4">
        <v>3537843</v>
      </c>
      <c r="BH1780" s="13">
        <v>146</v>
      </c>
      <c r="BI1780" s="4">
        <v>9757308</v>
      </c>
    </row>
    <row r="1781" spans="1:61" x14ac:dyDescent="0.35">
      <c r="A1781" s="1">
        <v>44586</v>
      </c>
      <c r="B1781" s="13">
        <v>159.78</v>
      </c>
      <c r="C1781" s="4">
        <v>115798367</v>
      </c>
      <c r="D1781" s="13">
        <v>288.49</v>
      </c>
      <c r="E1781" s="4">
        <v>72848638</v>
      </c>
      <c r="F1781" s="13">
        <v>223.24</v>
      </c>
      <c r="G1781" s="4">
        <v>66461636</v>
      </c>
      <c r="H1781" s="13">
        <v>534.14</v>
      </c>
      <c r="I1781" s="4">
        <v>3815824</v>
      </c>
      <c r="J1781" s="13">
        <v>81.069999999999993</v>
      </c>
      <c r="K1781" s="4">
        <v>13469908</v>
      </c>
      <c r="L1781" s="13">
        <v>215.39</v>
      </c>
      <c r="M1781" s="4">
        <v>9092713</v>
      </c>
      <c r="N1781" s="13">
        <v>111.13</v>
      </c>
      <c r="O1781" s="4">
        <v>85102907</v>
      </c>
      <c r="P1781" s="13">
        <v>502.72</v>
      </c>
      <c r="Q1781" s="4">
        <v>4051522</v>
      </c>
      <c r="R1781" s="13">
        <v>56.11</v>
      </c>
      <c r="S1781" s="4">
        <v>25156433</v>
      </c>
      <c r="T1781" s="13">
        <v>51</v>
      </c>
      <c r="U1781" s="4">
        <v>44095360</v>
      </c>
      <c r="V1781" s="13">
        <v>74.930000000000007</v>
      </c>
      <c r="W1781" s="4">
        <v>39278417</v>
      </c>
      <c r="X1781" s="13">
        <v>132.59</v>
      </c>
      <c r="Y1781" s="4">
        <v>19984517</v>
      </c>
      <c r="Z1781" s="13">
        <v>106.94</v>
      </c>
      <c r="AA1781" s="4">
        <v>4764932</v>
      </c>
      <c r="AB1781" s="13">
        <v>87.11</v>
      </c>
      <c r="AC1781" s="4">
        <v>8514773</v>
      </c>
      <c r="AD1781" s="13">
        <v>38.79</v>
      </c>
      <c r="AE1781" s="4">
        <v>24167092</v>
      </c>
      <c r="AF1781" s="13">
        <v>56.87</v>
      </c>
      <c r="AG1781" s="4">
        <v>1489979</v>
      </c>
      <c r="AH1781" s="13">
        <v>36.770000000000003</v>
      </c>
      <c r="AI1781" s="4">
        <v>28095586</v>
      </c>
      <c r="AJ1781" s="13">
        <v>85.96</v>
      </c>
      <c r="AK1781" s="4">
        <v>3122822</v>
      </c>
      <c r="AL1781" s="13">
        <v>17.5</v>
      </c>
      <c r="AM1781" s="4">
        <v>18664882</v>
      </c>
      <c r="AN1781" s="13">
        <v>71.5</v>
      </c>
      <c r="AO1781" s="4">
        <v>10674235</v>
      </c>
      <c r="AP1781" s="13">
        <v>2799.72</v>
      </c>
      <c r="AQ1781" s="4">
        <v>4541233</v>
      </c>
      <c r="AR1781" s="13">
        <v>918.4</v>
      </c>
      <c r="AS1781" s="4">
        <v>28865302</v>
      </c>
      <c r="AT1781" s="13">
        <v>250.68</v>
      </c>
      <c r="AU1781" s="4">
        <v>3908580</v>
      </c>
      <c r="AV1781" s="13">
        <v>2329.02</v>
      </c>
      <c r="AW1781" s="4">
        <v>453799</v>
      </c>
      <c r="AX1781" s="13">
        <v>358.98</v>
      </c>
      <c r="AY1781" s="4">
        <v>5536718</v>
      </c>
      <c r="AZ1781" s="13">
        <v>230.01</v>
      </c>
      <c r="BA1781" s="4">
        <v>4099153</v>
      </c>
      <c r="BB1781" s="13">
        <v>58.18</v>
      </c>
      <c r="BC1781" s="4">
        <v>7635930</v>
      </c>
      <c r="BD1781" s="13">
        <v>97.01</v>
      </c>
      <c r="BE1781" s="4">
        <v>12368541</v>
      </c>
      <c r="BF1781" s="13">
        <v>157.03</v>
      </c>
      <c r="BG1781" s="4">
        <v>2197205</v>
      </c>
      <c r="BH1781" s="13">
        <v>145.47999999999999</v>
      </c>
      <c r="BI1781" s="4">
        <v>8195354</v>
      </c>
    </row>
    <row r="1782" spans="1:61" x14ac:dyDescent="0.35">
      <c r="A1782" s="1">
        <v>44587</v>
      </c>
      <c r="B1782" s="13">
        <v>159.69</v>
      </c>
      <c r="C1782" s="4">
        <v>108275308</v>
      </c>
      <c r="D1782" s="13">
        <v>296.70999999999998</v>
      </c>
      <c r="E1782" s="4">
        <v>90428853</v>
      </c>
      <c r="F1782" s="13">
        <v>227.72</v>
      </c>
      <c r="G1782" s="4">
        <v>75595873</v>
      </c>
      <c r="H1782" s="13">
        <v>557.12</v>
      </c>
      <c r="I1782" s="4">
        <v>4971487</v>
      </c>
      <c r="J1782" s="13">
        <v>79.59</v>
      </c>
      <c r="K1782" s="4">
        <v>13971284</v>
      </c>
      <c r="L1782" s="13">
        <v>211</v>
      </c>
      <c r="M1782" s="4">
        <v>10029562</v>
      </c>
      <c r="N1782" s="13">
        <v>110.71</v>
      </c>
      <c r="O1782" s="4">
        <v>94752613</v>
      </c>
      <c r="P1782" s="13">
        <v>500.81</v>
      </c>
      <c r="Q1782" s="4">
        <v>4449496</v>
      </c>
      <c r="R1782" s="13">
        <v>55.33</v>
      </c>
      <c r="S1782" s="4">
        <v>28632685</v>
      </c>
      <c r="T1782" s="13">
        <v>51.69</v>
      </c>
      <c r="U1782" s="4">
        <v>54895393</v>
      </c>
      <c r="V1782" s="13">
        <v>74.17</v>
      </c>
      <c r="W1782" s="4">
        <v>35252385</v>
      </c>
      <c r="X1782" s="13">
        <v>132.69</v>
      </c>
      <c r="Y1782" s="4">
        <v>17266510</v>
      </c>
      <c r="Z1782" s="13">
        <v>107.53</v>
      </c>
      <c r="AA1782" s="4">
        <v>5122618</v>
      </c>
      <c r="AB1782" s="13">
        <v>87.06</v>
      </c>
      <c r="AC1782" s="4">
        <v>9416372</v>
      </c>
      <c r="AD1782" s="13">
        <v>39.799999999999997</v>
      </c>
      <c r="AE1782" s="4">
        <v>25985105</v>
      </c>
      <c r="AF1782" s="13">
        <v>57.36</v>
      </c>
      <c r="AG1782" s="4">
        <v>1831596</v>
      </c>
      <c r="AH1782" s="13">
        <v>37.06</v>
      </c>
      <c r="AI1782" s="4">
        <v>25911607</v>
      </c>
      <c r="AJ1782" s="13">
        <v>85.05</v>
      </c>
      <c r="AK1782" s="4">
        <v>3907904</v>
      </c>
      <c r="AL1782" s="13">
        <v>17.52</v>
      </c>
      <c r="AM1782" s="4">
        <v>25755744</v>
      </c>
      <c r="AN1782" s="13">
        <v>70.98</v>
      </c>
      <c r="AO1782" s="4">
        <v>7942808</v>
      </c>
      <c r="AP1782" s="13">
        <v>2777.45</v>
      </c>
      <c r="AQ1782" s="4">
        <v>4780085</v>
      </c>
      <c r="AR1782" s="13">
        <v>937.41</v>
      </c>
      <c r="AS1782" s="4">
        <v>34955761</v>
      </c>
      <c r="AT1782" s="13">
        <v>249.85</v>
      </c>
      <c r="AU1782" s="4">
        <v>3838994</v>
      </c>
      <c r="AV1782" s="13">
        <v>2370.63</v>
      </c>
      <c r="AW1782" s="4">
        <v>439425</v>
      </c>
      <c r="AX1782" s="13">
        <v>357.28</v>
      </c>
      <c r="AY1782" s="4">
        <v>6103290</v>
      </c>
      <c r="AZ1782" s="13">
        <v>228.1</v>
      </c>
      <c r="BA1782" s="4">
        <v>4349153</v>
      </c>
      <c r="BB1782" s="13">
        <v>57.71</v>
      </c>
      <c r="BC1782" s="4">
        <v>7599830</v>
      </c>
      <c r="BD1782" s="13">
        <v>95.58</v>
      </c>
      <c r="BE1782" s="4">
        <v>11863047</v>
      </c>
      <c r="BF1782" s="13">
        <v>158.72999999999999</v>
      </c>
      <c r="BG1782" s="4">
        <v>2345804</v>
      </c>
      <c r="BH1782" s="13">
        <v>143.99</v>
      </c>
      <c r="BI1782" s="4">
        <v>7444563</v>
      </c>
    </row>
    <row r="1783" spans="1:61" x14ac:dyDescent="0.35">
      <c r="A1783" s="1">
        <v>44588</v>
      </c>
      <c r="B1783" s="13">
        <v>159.22</v>
      </c>
      <c r="C1783" s="4">
        <v>121954638</v>
      </c>
      <c r="D1783" s="13">
        <v>299.83999999999997</v>
      </c>
      <c r="E1783" s="4">
        <v>53481317</v>
      </c>
      <c r="F1783" s="13">
        <v>219.44</v>
      </c>
      <c r="G1783" s="4">
        <v>57335272</v>
      </c>
      <c r="H1783" s="13">
        <v>542.30999999999995</v>
      </c>
      <c r="I1783" s="4">
        <v>3420955</v>
      </c>
      <c r="J1783" s="13">
        <v>79.78</v>
      </c>
      <c r="K1783" s="4">
        <v>10333982</v>
      </c>
      <c r="L1783" s="13">
        <v>212.74</v>
      </c>
      <c r="M1783" s="4">
        <v>9468583</v>
      </c>
      <c r="N1783" s="13">
        <v>102.6</v>
      </c>
      <c r="O1783" s="4">
        <v>125954124</v>
      </c>
      <c r="P1783" s="13">
        <v>493.05</v>
      </c>
      <c r="Q1783" s="4">
        <v>5870522</v>
      </c>
      <c r="R1783" s="13">
        <v>54.62</v>
      </c>
      <c r="S1783" s="4">
        <v>25967391</v>
      </c>
      <c r="T1783" s="13">
        <v>48.05</v>
      </c>
      <c r="U1783" s="4">
        <v>89642770</v>
      </c>
      <c r="V1783" s="13">
        <v>75.12</v>
      </c>
      <c r="W1783" s="4">
        <v>29174687</v>
      </c>
      <c r="X1783" s="13">
        <v>135.37</v>
      </c>
      <c r="Y1783" s="4">
        <v>20654130</v>
      </c>
      <c r="Z1783" s="13">
        <v>109.75</v>
      </c>
      <c r="AA1783" s="4">
        <v>6218909</v>
      </c>
      <c r="AB1783" s="13">
        <v>89.66</v>
      </c>
      <c r="AC1783" s="4">
        <v>9629577</v>
      </c>
      <c r="AD1783" s="13">
        <v>38.86</v>
      </c>
      <c r="AE1783" s="4">
        <v>24358370</v>
      </c>
      <c r="AF1783" s="13">
        <v>57.74</v>
      </c>
      <c r="AG1783" s="4">
        <v>1632550</v>
      </c>
      <c r="AH1783" s="13">
        <v>37.26</v>
      </c>
      <c r="AI1783" s="4">
        <v>21102662</v>
      </c>
      <c r="AJ1783" s="13">
        <v>85.82</v>
      </c>
      <c r="AK1783" s="4">
        <v>3920073</v>
      </c>
      <c r="AL1783" s="13">
        <v>17.48</v>
      </c>
      <c r="AM1783" s="4">
        <v>20242846</v>
      </c>
      <c r="AN1783" s="13">
        <v>71.900000000000006</v>
      </c>
      <c r="AO1783" s="4">
        <v>9216685</v>
      </c>
      <c r="AP1783" s="13">
        <v>2792.75</v>
      </c>
      <c r="AQ1783" s="4">
        <v>3875790</v>
      </c>
      <c r="AR1783" s="13">
        <v>829.1</v>
      </c>
      <c r="AS1783" s="4">
        <v>49036523</v>
      </c>
      <c r="AT1783" s="13">
        <v>248.74</v>
      </c>
      <c r="AU1783" s="4">
        <v>5201054</v>
      </c>
      <c r="AV1783" s="13">
        <v>2359.65</v>
      </c>
      <c r="AW1783" s="4">
        <v>331249</v>
      </c>
      <c r="AX1783" s="13">
        <v>356.43</v>
      </c>
      <c r="AY1783" s="4">
        <v>3944004</v>
      </c>
      <c r="AZ1783" s="13">
        <v>225.93</v>
      </c>
      <c r="BA1783" s="4">
        <v>3426116</v>
      </c>
      <c r="BB1783" s="13">
        <v>56.7</v>
      </c>
      <c r="BC1783" s="4">
        <v>4948479</v>
      </c>
      <c r="BD1783" s="13">
        <v>95.32</v>
      </c>
      <c r="BE1783" s="4">
        <v>7328860</v>
      </c>
      <c r="BF1783" s="13">
        <v>153.71</v>
      </c>
      <c r="BG1783" s="4">
        <v>2184969</v>
      </c>
      <c r="BH1783" s="13">
        <v>144.63999999999999</v>
      </c>
      <c r="BI1783" s="4">
        <v>6397336</v>
      </c>
    </row>
    <row r="1784" spans="1:61" x14ac:dyDescent="0.35">
      <c r="A1784" s="1">
        <v>44589</v>
      </c>
      <c r="B1784" s="13">
        <v>170.33</v>
      </c>
      <c r="C1784" s="4">
        <v>179935660</v>
      </c>
      <c r="D1784" s="13">
        <v>308.26</v>
      </c>
      <c r="E1784" s="4">
        <v>49743698</v>
      </c>
      <c r="F1784" s="13">
        <v>228.4</v>
      </c>
      <c r="G1784" s="4">
        <v>54377425</v>
      </c>
      <c r="H1784" s="13">
        <v>560.1</v>
      </c>
      <c r="I1784" s="4">
        <v>3025363</v>
      </c>
      <c r="J1784" s="13">
        <v>80.48</v>
      </c>
      <c r="K1784" s="4">
        <v>7854679</v>
      </c>
      <c r="L1784" s="13">
        <v>222.13</v>
      </c>
      <c r="M1784" s="4">
        <v>8254892</v>
      </c>
      <c r="N1784" s="13">
        <v>105.24</v>
      </c>
      <c r="O1784" s="4">
        <v>98749521</v>
      </c>
      <c r="P1784" s="13">
        <v>518.16</v>
      </c>
      <c r="Q1784" s="4">
        <v>4339027</v>
      </c>
      <c r="R1784" s="13">
        <v>55.61</v>
      </c>
      <c r="S1784" s="4">
        <v>30976580</v>
      </c>
      <c r="T1784" s="13">
        <v>47.73</v>
      </c>
      <c r="U1784" s="4">
        <v>61945408</v>
      </c>
      <c r="V1784" s="13">
        <v>75.28</v>
      </c>
      <c r="W1784" s="4">
        <v>30595660</v>
      </c>
      <c r="X1784" s="13">
        <v>130.61000000000001</v>
      </c>
      <c r="Y1784" s="4">
        <v>24817826</v>
      </c>
      <c r="Z1784" s="13">
        <v>109.7</v>
      </c>
      <c r="AA1784" s="4">
        <v>3832573</v>
      </c>
      <c r="AB1784" s="13">
        <v>89.22</v>
      </c>
      <c r="AC1784" s="4">
        <v>11561378</v>
      </c>
      <c r="AD1784" s="13">
        <v>39.68</v>
      </c>
      <c r="AE1784" s="4">
        <v>18155002</v>
      </c>
      <c r="AF1784" s="13">
        <v>57.95</v>
      </c>
      <c r="AG1784" s="4">
        <v>1327402</v>
      </c>
      <c r="AH1784" s="13">
        <v>37.57</v>
      </c>
      <c r="AI1784" s="4">
        <v>16658181</v>
      </c>
      <c r="AJ1784" s="13">
        <v>84.25</v>
      </c>
      <c r="AK1784" s="4">
        <v>6743044</v>
      </c>
      <c r="AL1784" s="13">
        <v>17.2</v>
      </c>
      <c r="AM1784" s="4">
        <v>17329853</v>
      </c>
      <c r="AN1784" s="13">
        <v>71.8</v>
      </c>
      <c r="AO1784" s="4">
        <v>7761322</v>
      </c>
      <c r="AP1784" s="13">
        <v>2879.56</v>
      </c>
      <c r="AQ1784" s="4">
        <v>3719599</v>
      </c>
      <c r="AR1784" s="13">
        <v>846.35</v>
      </c>
      <c r="AS1784" s="4">
        <v>44929650</v>
      </c>
      <c r="AT1784" s="13">
        <v>256.08999999999997</v>
      </c>
      <c r="AU1784" s="4">
        <v>3833241</v>
      </c>
      <c r="AV1784" s="13">
        <v>2412.94</v>
      </c>
      <c r="AW1784" s="4">
        <v>302927</v>
      </c>
      <c r="AX1784" s="13">
        <v>366.54</v>
      </c>
      <c r="AY1784" s="4">
        <v>4551332</v>
      </c>
      <c r="AZ1784" s="13">
        <v>234.99</v>
      </c>
      <c r="BA1784" s="4">
        <v>3215463</v>
      </c>
      <c r="BB1784" s="13">
        <v>57.54</v>
      </c>
      <c r="BC1784" s="4">
        <v>5027345</v>
      </c>
      <c r="BD1784" s="13">
        <v>97.21</v>
      </c>
      <c r="BE1784" s="4">
        <v>8345419</v>
      </c>
      <c r="BF1784" s="13">
        <v>159.38</v>
      </c>
      <c r="BG1784" s="4">
        <v>1930432</v>
      </c>
      <c r="BH1784" s="13">
        <v>145.91</v>
      </c>
      <c r="BI1784" s="4">
        <v>6130224</v>
      </c>
    </row>
    <row r="1785" spans="1:61" x14ac:dyDescent="0.35">
      <c r="A1785" s="1">
        <v>44592</v>
      </c>
      <c r="B1785" s="13">
        <v>174.78</v>
      </c>
      <c r="C1785" s="4">
        <v>115541590</v>
      </c>
      <c r="D1785" s="13">
        <v>310.98</v>
      </c>
      <c r="E1785" s="4">
        <v>46444536</v>
      </c>
      <c r="F1785" s="13">
        <v>244.86</v>
      </c>
      <c r="G1785" s="4">
        <v>56467968</v>
      </c>
      <c r="H1785" s="13">
        <v>585.88</v>
      </c>
      <c r="I1785" s="4">
        <v>4028846</v>
      </c>
      <c r="J1785" s="13">
        <v>81.16</v>
      </c>
      <c r="K1785" s="4">
        <v>10594228</v>
      </c>
      <c r="L1785" s="13">
        <v>232.63</v>
      </c>
      <c r="M1785" s="4">
        <v>7084216</v>
      </c>
      <c r="N1785" s="13">
        <v>114.25</v>
      </c>
      <c r="O1785" s="4">
        <v>97205994</v>
      </c>
      <c r="P1785" s="13">
        <v>534.29999999999995</v>
      </c>
      <c r="Q1785" s="4">
        <v>3995098</v>
      </c>
      <c r="R1785" s="13">
        <v>55.67</v>
      </c>
      <c r="S1785" s="4">
        <v>29925295</v>
      </c>
      <c r="T1785" s="13">
        <v>48.82</v>
      </c>
      <c r="U1785" s="4">
        <v>51828446</v>
      </c>
      <c r="V1785" s="13">
        <v>75.959999999999994</v>
      </c>
      <c r="W1785" s="4">
        <v>36085479</v>
      </c>
      <c r="X1785" s="13">
        <v>131.33000000000001</v>
      </c>
      <c r="Y1785" s="4">
        <v>16401779</v>
      </c>
      <c r="Z1785" s="13">
        <v>111.48</v>
      </c>
      <c r="AA1785" s="4">
        <v>5685030</v>
      </c>
      <c r="AB1785" s="13">
        <v>88.62</v>
      </c>
      <c r="AC1785" s="4">
        <v>7539845</v>
      </c>
      <c r="AD1785" s="13">
        <v>39.07</v>
      </c>
      <c r="AE1785" s="4">
        <v>16444605</v>
      </c>
      <c r="AF1785" s="13">
        <v>59.08</v>
      </c>
      <c r="AG1785" s="4">
        <v>2437585</v>
      </c>
      <c r="AH1785" s="13">
        <v>37.67</v>
      </c>
      <c r="AI1785" s="4">
        <v>16469302</v>
      </c>
      <c r="AJ1785" s="13">
        <v>84.79</v>
      </c>
      <c r="AK1785" s="4">
        <v>3778707</v>
      </c>
      <c r="AL1785" s="13">
        <v>17.36</v>
      </c>
      <c r="AM1785" s="4">
        <v>20557379</v>
      </c>
      <c r="AN1785" s="13">
        <v>71.75</v>
      </c>
      <c r="AO1785" s="4">
        <v>6729390</v>
      </c>
      <c r="AP1785" s="13">
        <v>2991.47</v>
      </c>
      <c r="AQ1785" s="4">
        <v>3915372</v>
      </c>
      <c r="AR1785" s="13">
        <v>936.72</v>
      </c>
      <c r="AS1785" s="4">
        <v>34812032</v>
      </c>
      <c r="AT1785" s="13">
        <v>259.45</v>
      </c>
      <c r="AU1785" s="4">
        <v>3174167</v>
      </c>
      <c r="AV1785" s="13">
        <v>2456.13</v>
      </c>
      <c r="AW1785" s="4">
        <v>379302</v>
      </c>
      <c r="AX1785" s="13">
        <v>366.98</v>
      </c>
      <c r="AY1785" s="4">
        <v>4084565</v>
      </c>
      <c r="AZ1785" s="13">
        <v>237.35</v>
      </c>
      <c r="BA1785" s="4">
        <v>4486036</v>
      </c>
      <c r="BB1785" s="13">
        <v>60.07</v>
      </c>
      <c r="BC1785" s="4">
        <v>9059308</v>
      </c>
      <c r="BD1785" s="13">
        <v>98.32</v>
      </c>
      <c r="BE1785" s="4">
        <v>8807735</v>
      </c>
      <c r="BF1785" s="13">
        <v>161.12</v>
      </c>
      <c r="BG1785" s="4">
        <v>1972161</v>
      </c>
      <c r="BH1785" s="13">
        <v>148.07</v>
      </c>
      <c r="BI1785" s="4">
        <v>6932237</v>
      </c>
    </row>
    <row r="1786" spans="1:61" x14ac:dyDescent="0.35">
      <c r="A1786" s="1">
        <v>44593</v>
      </c>
      <c r="B1786" s="13">
        <v>174.61</v>
      </c>
      <c r="C1786" s="4">
        <v>86213911</v>
      </c>
      <c r="D1786" s="13">
        <v>308.76</v>
      </c>
      <c r="E1786" s="4">
        <v>40950396</v>
      </c>
      <c r="F1786" s="13">
        <v>246.38</v>
      </c>
      <c r="G1786" s="4">
        <v>51892517</v>
      </c>
      <c r="H1786" s="13">
        <v>592.72</v>
      </c>
      <c r="I1786" s="4">
        <v>2571948</v>
      </c>
      <c r="J1786" s="13">
        <v>81.040000000000006</v>
      </c>
      <c r="K1786" s="4">
        <v>8016863</v>
      </c>
      <c r="L1786" s="13">
        <v>232.12</v>
      </c>
      <c r="M1786" s="4">
        <v>6387115</v>
      </c>
      <c r="N1786" s="13">
        <v>116.78</v>
      </c>
      <c r="O1786" s="4">
        <v>122467874</v>
      </c>
      <c r="P1786" s="13">
        <v>535.98</v>
      </c>
      <c r="Q1786" s="4">
        <v>2307434</v>
      </c>
      <c r="R1786" s="13">
        <v>55.37</v>
      </c>
      <c r="S1786" s="4">
        <v>22438472</v>
      </c>
      <c r="T1786" s="13">
        <v>48.95</v>
      </c>
      <c r="U1786" s="4">
        <v>35386062</v>
      </c>
      <c r="V1786" s="13">
        <v>80.83</v>
      </c>
      <c r="W1786" s="4">
        <v>61033081</v>
      </c>
      <c r="X1786" s="13">
        <v>134.79</v>
      </c>
      <c r="Y1786" s="4">
        <v>16169726</v>
      </c>
      <c r="Z1786" s="13">
        <v>113.18</v>
      </c>
      <c r="AA1786" s="4">
        <v>4590896</v>
      </c>
      <c r="AB1786" s="13">
        <v>91.54</v>
      </c>
      <c r="AC1786" s="4">
        <v>9424874</v>
      </c>
      <c r="AD1786" s="13">
        <v>39.520000000000003</v>
      </c>
      <c r="AE1786" s="4">
        <v>18791984</v>
      </c>
      <c r="AF1786" s="13">
        <v>60.73</v>
      </c>
      <c r="AG1786" s="4">
        <v>1846243</v>
      </c>
      <c r="AH1786" s="13">
        <v>39.29</v>
      </c>
      <c r="AI1786" s="4">
        <v>20514773</v>
      </c>
      <c r="AJ1786" s="13">
        <v>87.66</v>
      </c>
      <c r="AK1786" s="4">
        <v>3360113</v>
      </c>
      <c r="AL1786" s="13">
        <v>17.41</v>
      </c>
      <c r="AM1786" s="4">
        <v>17462156</v>
      </c>
      <c r="AN1786" s="13">
        <v>74.02</v>
      </c>
      <c r="AO1786" s="4">
        <v>7660296</v>
      </c>
      <c r="AP1786" s="13">
        <v>3023.87</v>
      </c>
      <c r="AQ1786" s="4">
        <v>2960992</v>
      </c>
      <c r="AR1786" s="13">
        <v>931.25</v>
      </c>
      <c r="AS1786" s="4">
        <v>24379446</v>
      </c>
      <c r="AT1786" s="13">
        <v>258.99</v>
      </c>
      <c r="AU1786" s="4">
        <v>2496547</v>
      </c>
      <c r="AV1786" s="13">
        <v>2465.64</v>
      </c>
      <c r="AW1786" s="4">
        <v>368207</v>
      </c>
      <c r="AX1786" s="13">
        <v>368.7</v>
      </c>
      <c r="AY1786" s="4">
        <v>3406831</v>
      </c>
      <c r="AZ1786" s="13">
        <v>238.35</v>
      </c>
      <c r="BA1786" s="4">
        <v>2723824</v>
      </c>
      <c r="BB1786" s="13">
        <v>60.48</v>
      </c>
      <c r="BC1786" s="4">
        <v>4080626</v>
      </c>
      <c r="BD1786" s="13">
        <v>98.76</v>
      </c>
      <c r="BE1786" s="4">
        <v>11601889</v>
      </c>
      <c r="BF1786" s="13">
        <v>163.02000000000001</v>
      </c>
      <c r="BG1786" s="4">
        <v>1755064</v>
      </c>
      <c r="BH1786" s="13">
        <v>148.22</v>
      </c>
      <c r="BI1786" s="4">
        <v>6694995</v>
      </c>
    </row>
    <row r="1787" spans="1:61" x14ac:dyDescent="0.35">
      <c r="A1787" s="1">
        <v>44594</v>
      </c>
      <c r="B1787" s="13">
        <v>175.84</v>
      </c>
      <c r="C1787" s="4">
        <v>84914256</v>
      </c>
      <c r="D1787" s="13">
        <v>313.45999999999998</v>
      </c>
      <c r="E1787" s="4">
        <v>36635989</v>
      </c>
      <c r="F1787" s="13">
        <v>252.42</v>
      </c>
      <c r="G1787" s="4">
        <v>54341941</v>
      </c>
      <c r="H1787" s="13">
        <v>603.42999999999995</v>
      </c>
      <c r="I1787" s="4">
        <v>2444338</v>
      </c>
      <c r="J1787" s="13">
        <v>82.5</v>
      </c>
      <c r="K1787" s="4">
        <v>9287553</v>
      </c>
      <c r="L1787" s="13">
        <v>225.01</v>
      </c>
      <c r="M1787" s="4">
        <v>9378866</v>
      </c>
      <c r="N1787" s="13">
        <v>122.76</v>
      </c>
      <c r="O1787" s="4">
        <v>180064993</v>
      </c>
      <c r="P1787" s="13">
        <v>533.09</v>
      </c>
      <c r="Q1787" s="4">
        <v>2494142</v>
      </c>
      <c r="R1787" s="13">
        <v>56.17</v>
      </c>
      <c r="S1787" s="4">
        <v>23316715</v>
      </c>
      <c r="T1787" s="13">
        <v>49.51</v>
      </c>
      <c r="U1787" s="4">
        <v>37962659</v>
      </c>
      <c r="V1787" s="13">
        <v>80.62</v>
      </c>
      <c r="W1787" s="4">
        <v>30299322</v>
      </c>
      <c r="X1787" s="13">
        <v>135.41</v>
      </c>
      <c r="Y1787" s="4">
        <v>10906716</v>
      </c>
      <c r="Z1787" s="13">
        <v>112.92</v>
      </c>
      <c r="AA1787" s="4">
        <v>4368281</v>
      </c>
      <c r="AB1787" s="13">
        <v>92.21</v>
      </c>
      <c r="AC1787" s="4">
        <v>8803363</v>
      </c>
      <c r="AD1787" s="13">
        <v>39.25</v>
      </c>
      <c r="AE1787" s="4">
        <v>16356588</v>
      </c>
      <c r="AF1787" s="13">
        <v>61.26</v>
      </c>
      <c r="AG1787" s="4">
        <v>1419814</v>
      </c>
      <c r="AH1787" s="13">
        <v>39.619999999999997</v>
      </c>
      <c r="AI1787" s="4">
        <v>14752748</v>
      </c>
      <c r="AJ1787" s="13">
        <v>87.7</v>
      </c>
      <c r="AK1787" s="4">
        <v>4159524</v>
      </c>
      <c r="AL1787" s="13">
        <v>17.41</v>
      </c>
      <c r="AM1787" s="4">
        <v>20179088</v>
      </c>
      <c r="AN1787" s="13">
        <v>78.5</v>
      </c>
      <c r="AO1787" s="4">
        <v>12585441</v>
      </c>
      <c r="AP1787" s="13">
        <v>3012.25</v>
      </c>
      <c r="AQ1787" s="4">
        <v>4366488</v>
      </c>
      <c r="AR1787" s="13">
        <v>905.66</v>
      </c>
      <c r="AS1787" s="4">
        <v>22264345</v>
      </c>
      <c r="AT1787" s="13">
        <v>262.27999999999997</v>
      </c>
      <c r="AU1787" s="4">
        <v>2371460</v>
      </c>
      <c r="AV1787" s="13">
        <v>2440.98</v>
      </c>
      <c r="AW1787" s="4">
        <v>367101</v>
      </c>
      <c r="AX1787" s="13">
        <v>373.73</v>
      </c>
      <c r="AY1787" s="4">
        <v>3839251</v>
      </c>
      <c r="AZ1787" s="13">
        <v>239.11</v>
      </c>
      <c r="BA1787" s="4">
        <v>2442894</v>
      </c>
      <c r="BB1787" s="13">
        <v>58.54</v>
      </c>
      <c r="BC1787" s="4">
        <v>8826229</v>
      </c>
      <c r="BD1787" s="13">
        <v>97.73</v>
      </c>
      <c r="BE1787" s="4">
        <v>15578776</v>
      </c>
      <c r="BF1787" s="13">
        <v>160.87</v>
      </c>
      <c r="BG1787" s="4">
        <v>3912465</v>
      </c>
      <c r="BH1787" s="13">
        <v>148.71</v>
      </c>
      <c r="BI1787" s="4">
        <v>5491706</v>
      </c>
    </row>
    <row r="1788" spans="1:61" x14ac:dyDescent="0.35">
      <c r="A1788" s="1">
        <v>44595</v>
      </c>
      <c r="B1788" s="13">
        <v>172.9</v>
      </c>
      <c r="C1788" s="4">
        <v>89418074</v>
      </c>
      <c r="D1788" s="13">
        <v>301.25</v>
      </c>
      <c r="E1788" s="4">
        <v>43729972</v>
      </c>
      <c r="F1788" s="13">
        <v>239.48</v>
      </c>
      <c r="G1788" s="4">
        <v>41017778</v>
      </c>
      <c r="H1788" s="13">
        <v>580.85</v>
      </c>
      <c r="I1788" s="4">
        <v>3060176</v>
      </c>
      <c r="J1788" s="13">
        <v>81.94</v>
      </c>
      <c r="K1788" s="4">
        <v>8207183</v>
      </c>
      <c r="L1788" s="13">
        <v>212.77</v>
      </c>
      <c r="M1788" s="4">
        <v>12826597</v>
      </c>
      <c r="N1788" s="13">
        <v>120.08</v>
      </c>
      <c r="O1788" s="4">
        <v>103599467</v>
      </c>
      <c r="P1788" s="13">
        <v>510.83</v>
      </c>
      <c r="Q1788" s="4">
        <v>3058710</v>
      </c>
      <c r="R1788" s="13">
        <v>55.2</v>
      </c>
      <c r="S1788" s="4">
        <v>19260467</v>
      </c>
      <c r="T1788" s="13">
        <v>48.28</v>
      </c>
      <c r="U1788" s="4">
        <v>42145836</v>
      </c>
      <c r="V1788" s="13">
        <v>79.680000000000007</v>
      </c>
      <c r="W1788" s="4">
        <v>28529399</v>
      </c>
      <c r="X1788" s="13">
        <v>134.19999999999999</v>
      </c>
      <c r="Y1788" s="4">
        <v>9447690</v>
      </c>
      <c r="Z1788" s="13">
        <v>111.78</v>
      </c>
      <c r="AA1788" s="4">
        <v>3569037</v>
      </c>
      <c r="AB1788" s="13">
        <v>90.87</v>
      </c>
      <c r="AC1788" s="4">
        <v>13258512</v>
      </c>
      <c r="AD1788" s="13">
        <v>38.58</v>
      </c>
      <c r="AE1788" s="4">
        <v>12302076</v>
      </c>
      <c r="AF1788" s="13">
        <v>60.32</v>
      </c>
      <c r="AG1788" s="4">
        <v>1755734</v>
      </c>
      <c r="AH1788" s="13">
        <v>40</v>
      </c>
      <c r="AI1788" s="4">
        <v>22557478</v>
      </c>
      <c r="AJ1788" s="13">
        <v>87.22</v>
      </c>
      <c r="AK1788" s="4">
        <v>2829436</v>
      </c>
      <c r="AL1788" s="13">
        <v>17.27</v>
      </c>
      <c r="AM1788" s="4">
        <v>14273981</v>
      </c>
      <c r="AN1788" s="13">
        <v>76.97</v>
      </c>
      <c r="AO1788" s="4">
        <v>7069255</v>
      </c>
      <c r="AP1788" s="13">
        <v>2776.91</v>
      </c>
      <c r="AQ1788" s="4">
        <v>11276568</v>
      </c>
      <c r="AR1788" s="13">
        <v>891.14</v>
      </c>
      <c r="AS1788" s="4">
        <v>26285186</v>
      </c>
      <c r="AT1788" s="13">
        <v>260.64</v>
      </c>
      <c r="AU1788" s="4">
        <v>2242396</v>
      </c>
      <c r="AV1788" s="13">
        <v>2437.52</v>
      </c>
      <c r="AW1788" s="4">
        <v>460918</v>
      </c>
      <c r="AX1788" s="13">
        <v>364.81</v>
      </c>
      <c r="AY1788" s="4">
        <v>4009701</v>
      </c>
      <c r="AZ1788" s="13">
        <v>234.11</v>
      </c>
      <c r="BA1788" s="4">
        <v>2512234</v>
      </c>
      <c r="BB1788" s="13">
        <v>57.19</v>
      </c>
      <c r="BC1788" s="4">
        <v>6287353</v>
      </c>
      <c r="BD1788" s="13">
        <v>95.94</v>
      </c>
      <c r="BE1788" s="4">
        <v>8901064</v>
      </c>
      <c r="BF1788" s="13">
        <v>162.01</v>
      </c>
      <c r="BG1788" s="4">
        <v>2920099</v>
      </c>
      <c r="BH1788" s="13">
        <v>145.31</v>
      </c>
      <c r="BI1788" s="4">
        <v>5240222</v>
      </c>
    </row>
    <row r="1789" spans="1:61" x14ac:dyDescent="0.35">
      <c r="A1789" s="1">
        <v>44596</v>
      </c>
      <c r="B1789" s="13">
        <v>172.39</v>
      </c>
      <c r="C1789" s="4">
        <v>82465400</v>
      </c>
      <c r="D1789" s="13">
        <v>305.94</v>
      </c>
      <c r="E1789" s="4">
        <v>35096488</v>
      </c>
      <c r="F1789" s="13">
        <v>243.19</v>
      </c>
      <c r="G1789" s="4">
        <v>35482850</v>
      </c>
      <c r="H1789" s="13">
        <v>590.16</v>
      </c>
      <c r="I1789" s="4">
        <v>2054844</v>
      </c>
      <c r="J1789" s="13">
        <v>82.11</v>
      </c>
      <c r="K1789" s="4">
        <v>5570209</v>
      </c>
      <c r="L1789" s="13">
        <v>219.23</v>
      </c>
      <c r="M1789" s="4">
        <v>6176474</v>
      </c>
      <c r="N1789" s="13">
        <v>123.6</v>
      </c>
      <c r="O1789" s="4">
        <v>86212008</v>
      </c>
      <c r="P1789" s="13">
        <v>513.54</v>
      </c>
      <c r="Q1789" s="4">
        <v>2583714</v>
      </c>
      <c r="R1789" s="13">
        <v>55.15</v>
      </c>
      <c r="S1789" s="4">
        <v>19675873</v>
      </c>
      <c r="T1789" s="13">
        <v>48.01</v>
      </c>
      <c r="U1789" s="4">
        <v>32431494</v>
      </c>
      <c r="V1789" s="13">
        <v>81.41</v>
      </c>
      <c r="W1789" s="4">
        <v>32197543</v>
      </c>
      <c r="X1789" s="13">
        <v>135.88</v>
      </c>
      <c r="Y1789" s="4">
        <v>13034732</v>
      </c>
      <c r="Z1789" s="13">
        <v>113.7</v>
      </c>
      <c r="AA1789" s="4">
        <v>3708267</v>
      </c>
      <c r="AB1789" s="13">
        <v>91.87</v>
      </c>
      <c r="AC1789" s="4">
        <v>12035305</v>
      </c>
      <c r="AD1789" s="13">
        <v>38.51</v>
      </c>
      <c r="AE1789" s="4">
        <v>19955420</v>
      </c>
      <c r="AF1789" s="13">
        <v>61.06</v>
      </c>
      <c r="AG1789" s="4">
        <v>1587659</v>
      </c>
      <c r="AH1789" s="13">
        <v>40.799999999999997</v>
      </c>
      <c r="AI1789" s="4">
        <v>23757400</v>
      </c>
      <c r="AJ1789" s="13">
        <v>88.84</v>
      </c>
      <c r="AK1789" s="4">
        <v>3256318</v>
      </c>
      <c r="AL1789" s="13">
        <v>17.350000000000001</v>
      </c>
      <c r="AM1789" s="4">
        <v>13936020</v>
      </c>
      <c r="AN1789" s="13">
        <v>78.19</v>
      </c>
      <c r="AO1789" s="4">
        <v>6173156</v>
      </c>
      <c r="AP1789" s="13">
        <v>3152.79</v>
      </c>
      <c r="AQ1789" s="4">
        <v>12672793</v>
      </c>
      <c r="AR1789" s="13">
        <v>923.32</v>
      </c>
      <c r="AS1789" s="4">
        <v>24541822</v>
      </c>
      <c r="AT1789" s="13">
        <v>260.06</v>
      </c>
      <c r="AU1789" s="4">
        <v>1989682</v>
      </c>
      <c r="AV1789" s="13">
        <v>2442.9299999999998</v>
      </c>
      <c r="AW1789" s="4">
        <v>312715</v>
      </c>
      <c r="AX1789" s="13">
        <v>359.67</v>
      </c>
      <c r="AY1789" s="4">
        <v>3728123</v>
      </c>
      <c r="AZ1789" s="13">
        <v>229.07</v>
      </c>
      <c r="BA1789" s="4">
        <v>3456689</v>
      </c>
      <c r="BB1789" s="13">
        <v>59.29</v>
      </c>
      <c r="BC1789" s="4">
        <v>10587066</v>
      </c>
      <c r="BD1789" s="13">
        <v>95</v>
      </c>
      <c r="BE1789" s="4">
        <v>8267571</v>
      </c>
      <c r="BF1789" s="13">
        <v>162.74</v>
      </c>
      <c r="BG1789" s="4">
        <v>2204708</v>
      </c>
      <c r="BH1789" s="13">
        <v>145.38999999999999</v>
      </c>
      <c r="BI1789" s="4">
        <v>4313382</v>
      </c>
    </row>
    <row r="1790" spans="1:61" x14ac:dyDescent="0.35">
      <c r="A1790" s="1">
        <v>44599</v>
      </c>
      <c r="B1790" s="13">
        <v>171.66</v>
      </c>
      <c r="C1790" s="4">
        <v>77251204</v>
      </c>
      <c r="D1790" s="13">
        <v>300.95</v>
      </c>
      <c r="E1790" s="4">
        <v>28533286</v>
      </c>
      <c r="F1790" s="13">
        <v>247.28</v>
      </c>
      <c r="G1790" s="4">
        <v>37686750</v>
      </c>
      <c r="H1790" s="13">
        <v>587.63</v>
      </c>
      <c r="I1790" s="4">
        <v>1867302</v>
      </c>
      <c r="J1790" s="13">
        <v>80.739999999999995</v>
      </c>
      <c r="K1790" s="4">
        <v>6292225</v>
      </c>
      <c r="L1790" s="13">
        <v>216.97</v>
      </c>
      <c r="M1790" s="4">
        <v>3922259</v>
      </c>
      <c r="N1790" s="13">
        <v>123.67</v>
      </c>
      <c r="O1790" s="4">
        <v>81672504</v>
      </c>
      <c r="P1790" s="13">
        <v>507.1</v>
      </c>
      <c r="Q1790" s="4">
        <v>3120737</v>
      </c>
      <c r="R1790" s="13">
        <v>55.17</v>
      </c>
      <c r="S1790" s="4">
        <v>14450184</v>
      </c>
      <c r="T1790" s="13">
        <v>48.18</v>
      </c>
      <c r="U1790" s="4">
        <v>27558469</v>
      </c>
      <c r="V1790" s="13">
        <v>82.39</v>
      </c>
      <c r="W1790" s="4">
        <v>34949215</v>
      </c>
      <c r="X1790" s="13">
        <v>138.55000000000001</v>
      </c>
      <c r="Y1790" s="4">
        <v>18422548</v>
      </c>
      <c r="Z1790" s="13">
        <v>114.69</v>
      </c>
      <c r="AA1790" s="4">
        <v>3282839</v>
      </c>
      <c r="AB1790" s="13">
        <v>92.94</v>
      </c>
      <c r="AC1790" s="4">
        <v>8420614</v>
      </c>
      <c r="AD1790" s="13">
        <v>40.270000000000003</v>
      </c>
      <c r="AE1790" s="4">
        <v>20523708</v>
      </c>
      <c r="AF1790" s="13">
        <v>61.51</v>
      </c>
      <c r="AG1790" s="4">
        <v>1397170</v>
      </c>
      <c r="AH1790" s="13">
        <v>41</v>
      </c>
      <c r="AI1790" s="4">
        <v>15544015</v>
      </c>
      <c r="AJ1790" s="13">
        <v>90.29</v>
      </c>
      <c r="AK1790" s="4">
        <v>4104940</v>
      </c>
      <c r="AL1790" s="13">
        <v>17.46</v>
      </c>
      <c r="AM1790" s="4">
        <v>16589649</v>
      </c>
      <c r="AN1790" s="13">
        <v>79.83</v>
      </c>
      <c r="AO1790" s="4">
        <v>7263922</v>
      </c>
      <c r="AP1790" s="13">
        <v>3158.71</v>
      </c>
      <c r="AQ1790" s="4">
        <v>5131219</v>
      </c>
      <c r="AR1790" s="13">
        <v>907.34</v>
      </c>
      <c r="AS1790" s="4">
        <v>20331488</v>
      </c>
      <c r="AT1790" s="13">
        <v>259.85000000000002</v>
      </c>
      <c r="AU1790" s="4">
        <v>1959336</v>
      </c>
      <c r="AV1790" s="13">
        <v>2483.0500000000002</v>
      </c>
      <c r="AW1790" s="4">
        <v>432504</v>
      </c>
      <c r="AX1790" s="13">
        <v>357.35</v>
      </c>
      <c r="AY1790" s="4">
        <v>2809304</v>
      </c>
      <c r="AZ1790" s="13">
        <v>227.02</v>
      </c>
      <c r="BA1790" s="4">
        <v>2990056</v>
      </c>
      <c r="BB1790" s="13">
        <v>58.7</v>
      </c>
      <c r="BC1790" s="4">
        <v>5718351</v>
      </c>
      <c r="BD1790" s="13">
        <v>95.19</v>
      </c>
      <c r="BE1790" s="4">
        <v>6849047</v>
      </c>
      <c r="BF1790" s="13">
        <v>166.04</v>
      </c>
      <c r="BG1790" s="4">
        <v>2003352</v>
      </c>
      <c r="BH1790" s="13">
        <v>145.13999999999999</v>
      </c>
      <c r="BI1790" s="4">
        <v>3877540</v>
      </c>
    </row>
    <row r="1791" spans="1:61" x14ac:dyDescent="0.35">
      <c r="A1791" s="1">
        <v>44600</v>
      </c>
      <c r="B1791" s="13">
        <v>174.83</v>
      </c>
      <c r="C1791" s="4">
        <v>74829217</v>
      </c>
      <c r="D1791" s="13">
        <v>304.56</v>
      </c>
      <c r="E1791" s="4">
        <v>32421188</v>
      </c>
      <c r="F1791" s="13">
        <v>251.08</v>
      </c>
      <c r="G1791" s="4">
        <v>41035864</v>
      </c>
      <c r="H1791" s="13">
        <v>600.22</v>
      </c>
      <c r="I1791" s="4">
        <v>1457174</v>
      </c>
      <c r="J1791" s="13">
        <v>80.790000000000006</v>
      </c>
      <c r="K1791" s="4">
        <v>6585399</v>
      </c>
      <c r="L1791" s="13">
        <v>217.43</v>
      </c>
      <c r="M1791" s="4">
        <v>5628683</v>
      </c>
      <c r="N1791" s="13">
        <v>128.22999999999999</v>
      </c>
      <c r="O1791" s="4">
        <v>84902753</v>
      </c>
      <c r="P1791" s="13">
        <v>511.31</v>
      </c>
      <c r="Q1791" s="4">
        <v>3205743</v>
      </c>
      <c r="R1791" s="13">
        <v>55.34</v>
      </c>
      <c r="S1791" s="4">
        <v>15219936</v>
      </c>
      <c r="T1791" s="13">
        <v>48.81</v>
      </c>
      <c r="U1791" s="4">
        <v>28051185</v>
      </c>
      <c r="V1791" s="13">
        <v>80.260000000000005</v>
      </c>
      <c r="W1791" s="4">
        <v>34356264</v>
      </c>
      <c r="X1791" s="13">
        <v>136.44</v>
      </c>
      <c r="Y1791" s="4">
        <v>11021577</v>
      </c>
      <c r="Z1791" s="13">
        <v>111.53</v>
      </c>
      <c r="AA1791" s="4">
        <v>5698363</v>
      </c>
      <c r="AB1791" s="13">
        <v>91.33</v>
      </c>
      <c r="AC1791" s="4">
        <v>7481571</v>
      </c>
      <c r="AD1791" s="13">
        <v>38.9</v>
      </c>
      <c r="AE1791" s="4">
        <v>13575873</v>
      </c>
      <c r="AF1791" s="13">
        <v>61.45</v>
      </c>
      <c r="AG1791" s="4">
        <v>1048223</v>
      </c>
      <c r="AH1791" s="13">
        <v>39.35</v>
      </c>
      <c r="AI1791" s="4">
        <v>20307525</v>
      </c>
      <c r="AJ1791" s="13">
        <v>88.82</v>
      </c>
      <c r="AK1791" s="4">
        <v>3048413</v>
      </c>
      <c r="AL1791" s="13">
        <v>17.29</v>
      </c>
      <c r="AM1791" s="4">
        <v>16452256</v>
      </c>
      <c r="AN1791" s="13">
        <v>79.290000000000006</v>
      </c>
      <c r="AO1791" s="4">
        <v>7949606</v>
      </c>
      <c r="AP1791" s="13">
        <v>3228.27</v>
      </c>
      <c r="AQ1791" s="4">
        <v>3802018</v>
      </c>
      <c r="AR1791" s="13">
        <v>922</v>
      </c>
      <c r="AS1791" s="4">
        <v>16909671</v>
      </c>
      <c r="AT1791" s="13">
        <v>260.08</v>
      </c>
      <c r="AU1791" s="4">
        <v>2920071</v>
      </c>
      <c r="AV1791" s="13">
        <v>2541.38</v>
      </c>
      <c r="AW1791" s="4">
        <v>449489</v>
      </c>
      <c r="AX1791" s="13">
        <v>361.44</v>
      </c>
      <c r="AY1791" s="4">
        <v>3225146</v>
      </c>
      <c r="AZ1791" s="13">
        <v>231.76</v>
      </c>
      <c r="BA1791" s="4">
        <v>2572444</v>
      </c>
      <c r="BB1791" s="13">
        <v>59.73</v>
      </c>
      <c r="BC1791" s="4">
        <v>3770723</v>
      </c>
      <c r="BD1791" s="13">
        <v>94.92</v>
      </c>
      <c r="BE1791" s="4">
        <v>7161007</v>
      </c>
      <c r="BF1791" s="13">
        <v>171.55</v>
      </c>
      <c r="BG1791" s="4">
        <v>2553003</v>
      </c>
      <c r="BH1791" s="13">
        <v>143.53</v>
      </c>
      <c r="BI1791" s="4">
        <v>5829362</v>
      </c>
    </row>
    <row r="1792" spans="1:61" x14ac:dyDescent="0.35">
      <c r="A1792" s="1">
        <v>44601</v>
      </c>
      <c r="B1792" s="13">
        <v>176.28</v>
      </c>
      <c r="C1792" s="4">
        <v>71285038</v>
      </c>
      <c r="D1792" s="13">
        <v>311.20999999999998</v>
      </c>
      <c r="E1792" s="4">
        <v>31284671</v>
      </c>
      <c r="F1792" s="13">
        <v>267.05</v>
      </c>
      <c r="G1792" s="4">
        <v>52428166</v>
      </c>
      <c r="H1792" s="13">
        <v>611.34</v>
      </c>
      <c r="I1792" s="4">
        <v>2200361</v>
      </c>
      <c r="J1792" s="13">
        <v>83.45</v>
      </c>
      <c r="K1792" s="4">
        <v>8755857</v>
      </c>
      <c r="L1792" s="13">
        <v>222.04</v>
      </c>
      <c r="M1792" s="4">
        <v>6107708</v>
      </c>
      <c r="N1792" s="13">
        <v>132.85</v>
      </c>
      <c r="O1792" s="4">
        <v>92948862</v>
      </c>
      <c r="P1792" s="13">
        <v>521.75</v>
      </c>
      <c r="Q1792" s="4">
        <v>2542201</v>
      </c>
      <c r="R1792" s="13">
        <v>56.29</v>
      </c>
      <c r="S1792" s="4">
        <v>19136723</v>
      </c>
      <c r="T1792" s="13">
        <v>49.91</v>
      </c>
      <c r="U1792" s="4">
        <v>35217300</v>
      </c>
      <c r="V1792" s="13">
        <v>79</v>
      </c>
      <c r="W1792" s="4">
        <v>40106115</v>
      </c>
      <c r="X1792" s="13">
        <v>137.79</v>
      </c>
      <c r="Y1792" s="4">
        <v>10140782</v>
      </c>
      <c r="Z1792" s="13">
        <v>113.31</v>
      </c>
      <c r="AA1792" s="4">
        <v>2969145</v>
      </c>
      <c r="AB1792" s="13">
        <v>92.95</v>
      </c>
      <c r="AC1792" s="4">
        <v>6973174</v>
      </c>
      <c r="AD1792" s="13">
        <v>39.4</v>
      </c>
      <c r="AE1792" s="4">
        <v>12472464</v>
      </c>
      <c r="AF1792" s="13">
        <v>62.4</v>
      </c>
      <c r="AG1792" s="4">
        <v>992243</v>
      </c>
      <c r="AH1792" s="13">
        <v>40.299999999999997</v>
      </c>
      <c r="AI1792" s="4">
        <v>16412010</v>
      </c>
      <c r="AJ1792" s="13">
        <v>89.45</v>
      </c>
      <c r="AK1792" s="4">
        <v>2605879</v>
      </c>
      <c r="AL1792" s="13">
        <v>17.37</v>
      </c>
      <c r="AM1792" s="4">
        <v>16669175</v>
      </c>
      <c r="AN1792" s="13">
        <v>79.790000000000006</v>
      </c>
      <c r="AO1792" s="4">
        <v>5570258</v>
      </c>
      <c r="AP1792" s="13">
        <v>3223.79</v>
      </c>
      <c r="AQ1792" s="4">
        <v>3439280</v>
      </c>
      <c r="AR1792" s="13">
        <v>932</v>
      </c>
      <c r="AS1792" s="4">
        <v>17419848</v>
      </c>
      <c r="AT1792" s="13">
        <v>259.86</v>
      </c>
      <c r="AU1792" s="4">
        <v>2379345</v>
      </c>
      <c r="AV1792" s="13">
        <v>2626.98</v>
      </c>
      <c r="AW1792" s="4">
        <v>693555</v>
      </c>
      <c r="AX1792" s="13">
        <v>364.37</v>
      </c>
      <c r="AY1792" s="4">
        <v>2777544</v>
      </c>
      <c r="AZ1792" s="13">
        <v>233.66</v>
      </c>
      <c r="BA1792" s="4">
        <v>2115334</v>
      </c>
      <c r="BB1792" s="13">
        <v>60.61</v>
      </c>
      <c r="BC1792" s="4">
        <v>3448799</v>
      </c>
      <c r="BD1792" s="13">
        <v>97.13</v>
      </c>
      <c r="BE1792" s="4">
        <v>9353726</v>
      </c>
      <c r="BF1792" s="13">
        <v>173.53</v>
      </c>
      <c r="BG1792" s="4">
        <v>2100280</v>
      </c>
      <c r="BH1792" s="13">
        <v>146.26</v>
      </c>
      <c r="BI1792" s="4">
        <v>4551008</v>
      </c>
    </row>
    <row r="1793" spans="1:61" x14ac:dyDescent="0.35">
      <c r="A1793" s="1">
        <v>44602</v>
      </c>
      <c r="B1793" s="13">
        <v>172.12</v>
      </c>
      <c r="C1793" s="4">
        <v>90865899</v>
      </c>
      <c r="D1793" s="13">
        <v>302.38</v>
      </c>
      <c r="E1793" s="4">
        <v>45386199</v>
      </c>
      <c r="F1793" s="13">
        <v>258.24</v>
      </c>
      <c r="G1793" s="4">
        <v>51319972</v>
      </c>
      <c r="H1793" s="13">
        <v>591.36</v>
      </c>
      <c r="I1793" s="4">
        <v>2491954</v>
      </c>
      <c r="J1793" s="13">
        <v>81.849999999999994</v>
      </c>
      <c r="K1793" s="4">
        <v>6336287</v>
      </c>
      <c r="L1793" s="13">
        <v>217.67</v>
      </c>
      <c r="M1793" s="4">
        <v>5312607</v>
      </c>
      <c r="N1793" s="13">
        <v>125.77</v>
      </c>
      <c r="O1793" s="4">
        <v>108939859</v>
      </c>
      <c r="P1793" s="13">
        <v>495.02</v>
      </c>
      <c r="Q1793" s="4">
        <v>4735802</v>
      </c>
      <c r="R1793" s="13">
        <v>54.87</v>
      </c>
      <c r="S1793" s="4">
        <v>19730640</v>
      </c>
      <c r="T1793" s="13">
        <v>48.86</v>
      </c>
      <c r="U1793" s="4">
        <v>32762682</v>
      </c>
      <c r="V1793" s="13">
        <v>78.239999999999995</v>
      </c>
      <c r="W1793" s="4">
        <v>28527663</v>
      </c>
      <c r="X1793" s="13">
        <v>136.04</v>
      </c>
      <c r="Y1793" s="4">
        <v>11012720</v>
      </c>
      <c r="Z1793" s="13">
        <v>112.66</v>
      </c>
      <c r="AA1793" s="4">
        <v>3861945</v>
      </c>
      <c r="AB1793" s="13">
        <v>91.91</v>
      </c>
      <c r="AC1793" s="4">
        <v>7149932</v>
      </c>
      <c r="AD1793" s="13">
        <v>39.17</v>
      </c>
      <c r="AE1793" s="4">
        <v>11082712</v>
      </c>
      <c r="AF1793" s="13">
        <v>62.13</v>
      </c>
      <c r="AG1793" s="4">
        <v>1218348</v>
      </c>
      <c r="AH1793" s="13">
        <v>40.68</v>
      </c>
      <c r="AI1793" s="4">
        <v>17756306</v>
      </c>
      <c r="AJ1793" s="13">
        <v>89.46</v>
      </c>
      <c r="AK1793" s="4">
        <v>2660235</v>
      </c>
      <c r="AL1793" s="13">
        <v>17.2</v>
      </c>
      <c r="AM1793" s="4">
        <v>15616974</v>
      </c>
      <c r="AN1793" s="13">
        <v>79.739999999999995</v>
      </c>
      <c r="AO1793" s="4">
        <v>6398131</v>
      </c>
      <c r="AP1793" s="13">
        <v>3180.07</v>
      </c>
      <c r="AQ1793" s="4">
        <v>3413406</v>
      </c>
      <c r="AR1793" s="13">
        <v>904.55</v>
      </c>
      <c r="AS1793" s="4">
        <v>22042277</v>
      </c>
      <c r="AT1793" s="13">
        <v>256.87</v>
      </c>
      <c r="AU1793" s="4">
        <v>3246762</v>
      </c>
      <c r="AV1793" s="13">
        <v>2628.38</v>
      </c>
      <c r="AW1793" s="4">
        <v>473432</v>
      </c>
      <c r="AX1793" s="13">
        <v>355.09</v>
      </c>
      <c r="AY1793" s="4">
        <v>4291847</v>
      </c>
      <c r="AZ1793" s="13">
        <v>227.4</v>
      </c>
      <c r="BA1793" s="4">
        <v>3053766</v>
      </c>
      <c r="BB1793" s="13">
        <v>58.81</v>
      </c>
      <c r="BC1793" s="4">
        <v>3976438</v>
      </c>
      <c r="BD1793" s="13">
        <v>95.31</v>
      </c>
      <c r="BE1793" s="4">
        <v>9098759</v>
      </c>
      <c r="BF1793" s="13">
        <v>174.68</v>
      </c>
      <c r="BG1793" s="4">
        <v>2122073</v>
      </c>
      <c r="BH1793" s="13">
        <v>144.82</v>
      </c>
      <c r="BI1793" s="4">
        <v>5142578</v>
      </c>
    </row>
    <row r="1794" spans="1:61" x14ac:dyDescent="0.35">
      <c r="A1794" s="1">
        <v>44603</v>
      </c>
      <c r="B1794" s="13">
        <v>168.64</v>
      </c>
      <c r="C1794" s="4">
        <v>98670687</v>
      </c>
      <c r="D1794" s="13">
        <v>295.04000000000002</v>
      </c>
      <c r="E1794" s="4">
        <v>39175620</v>
      </c>
      <c r="F1794" s="13">
        <v>239.49</v>
      </c>
      <c r="G1794" s="4">
        <v>60547198</v>
      </c>
      <c r="H1794" s="13">
        <v>573.41999999999996</v>
      </c>
      <c r="I1794" s="4">
        <v>2728064</v>
      </c>
      <c r="J1794" s="13">
        <v>79.75</v>
      </c>
      <c r="K1794" s="4">
        <v>7670453</v>
      </c>
      <c r="L1794" s="13">
        <v>207.9</v>
      </c>
      <c r="M1794" s="4">
        <v>8165623</v>
      </c>
      <c r="N1794" s="13">
        <v>113.18</v>
      </c>
      <c r="O1794" s="4">
        <v>164723241</v>
      </c>
      <c r="P1794" s="13">
        <v>473.97</v>
      </c>
      <c r="Q1794" s="4">
        <v>5026970</v>
      </c>
      <c r="R1794" s="13">
        <v>53.9</v>
      </c>
      <c r="S1794" s="4">
        <v>20132500</v>
      </c>
      <c r="T1794" s="13">
        <v>47.63</v>
      </c>
      <c r="U1794" s="4">
        <v>37208227</v>
      </c>
      <c r="V1794" s="13">
        <v>80.209999999999994</v>
      </c>
      <c r="W1794" s="4">
        <v>42002092</v>
      </c>
      <c r="X1794" s="13">
        <v>138.81</v>
      </c>
      <c r="Y1794" s="4">
        <v>12821226</v>
      </c>
      <c r="Z1794" s="13">
        <v>116.75</v>
      </c>
      <c r="AA1794" s="4">
        <v>4732863</v>
      </c>
      <c r="AB1794" s="13">
        <v>93.52</v>
      </c>
      <c r="AC1794" s="4">
        <v>9580809</v>
      </c>
      <c r="AD1794" s="13">
        <v>40.619999999999997</v>
      </c>
      <c r="AE1794" s="4">
        <v>15533584</v>
      </c>
      <c r="AF1794" s="13">
        <v>64.06</v>
      </c>
      <c r="AG1794" s="4">
        <v>1343940</v>
      </c>
      <c r="AH1794" s="13">
        <v>42.98</v>
      </c>
      <c r="AI1794" s="4">
        <v>24477906</v>
      </c>
      <c r="AJ1794" s="13">
        <v>93.2</v>
      </c>
      <c r="AK1794" s="4">
        <v>4821312</v>
      </c>
      <c r="AL1794" s="13">
        <v>17.54</v>
      </c>
      <c r="AM1794" s="4">
        <v>19778685</v>
      </c>
      <c r="AN1794" s="13">
        <v>81.19</v>
      </c>
      <c r="AO1794" s="4">
        <v>6516873</v>
      </c>
      <c r="AP1794" s="13">
        <v>3065.87</v>
      </c>
      <c r="AQ1794" s="4">
        <v>3855022</v>
      </c>
      <c r="AR1794" s="13">
        <v>860</v>
      </c>
      <c r="AS1794" s="4">
        <v>26548623</v>
      </c>
      <c r="AT1794" s="13">
        <v>255.16</v>
      </c>
      <c r="AU1794" s="4">
        <v>3592716</v>
      </c>
      <c r="AV1794" s="13">
        <v>2530.0100000000002</v>
      </c>
      <c r="AW1794" s="4">
        <v>593958</v>
      </c>
      <c r="AX1794" s="13">
        <v>350.29</v>
      </c>
      <c r="AY1794" s="4">
        <v>3308671</v>
      </c>
      <c r="AZ1794" s="13">
        <v>225.91</v>
      </c>
      <c r="BA1794" s="4">
        <v>2192806</v>
      </c>
      <c r="BB1794" s="13">
        <v>58.38</v>
      </c>
      <c r="BC1794" s="4">
        <v>5897311</v>
      </c>
      <c r="BD1794" s="13">
        <v>93.73</v>
      </c>
      <c r="BE1794" s="4">
        <v>6924787</v>
      </c>
      <c r="BF1794" s="13">
        <v>169.88</v>
      </c>
      <c r="BG1794" s="4">
        <v>2819319</v>
      </c>
      <c r="BH1794" s="13">
        <v>140.18</v>
      </c>
      <c r="BI1794" s="4">
        <v>6710525</v>
      </c>
    </row>
    <row r="1795" spans="1:61" x14ac:dyDescent="0.35">
      <c r="A1795" s="1">
        <v>44606</v>
      </c>
      <c r="B1795" s="13">
        <v>168.88</v>
      </c>
      <c r="C1795" s="4">
        <v>86185530</v>
      </c>
      <c r="D1795" s="13">
        <v>295</v>
      </c>
      <c r="E1795" s="4">
        <v>36359487</v>
      </c>
      <c r="F1795" s="13">
        <v>242.67</v>
      </c>
      <c r="G1795" s="4">
        <v>44042443</v>
      </c>
      <c r="H1795" s="13">
        <v>578.58000000000004</v>
      </c>
      <c r="I1795" s="4">
        <v>1929091</v>
      </c>
      <c r="J1795" s="13">
        <v>78.95</v>
      </c>
      <c r="K1795" s="4">
        <v>5389794</v>
      </c>
      <c r="L1795" s="13">
        <v>206.4</v>
      </c>
      <c r="M1795" s="4">
        <v>7005942</v>
      </c>
      <c r="N1795" s="13">
        <v>114.27</v>
      </c>
      <c r="O1795" s="4">
        <v>135146410</v>
      </c>
      <c r="P1795" s="13">
        <v>474.01</v>
      </c>
      <c r="Q1795" s="4">
        <v>3372122</v>
      </c>
      <c r="R1795" s="13">
        <v>53.18</v>
      </c>
      <c r="S1795" s="4">
        <v>21868416</v>
      </c>
      <c r="T1795" s="13">
        <v>47.58</v>
      </c>
      <c r="U1795" s="4">
        <v>28456926</v>
      </c>
      <c r="V1795" s="13">
        <v>78.98</v>
      </c>
      <c r="W1795" s="4">
        <v>34652780</v>
      </c>
      <c r="X1795" s="13">
        <v>136.66999999999999</v>
      </c>
      <c r="Y1795" s="4">
        <v>15944961</v>
      </c>
      <c r="Z1795" s="13">
        <v>113.41</v>
      </c>
      <c r="AA1795" s="4">
        <v>3960496</v>
      </c>
      <c r="AB1795" s="13">
        <v>91.55</v>
      </c>
      <c r="AC1795" s="4">
        <v>7274373</v>
      </c>
      <c r="AD1795" s="13">
        <v>39.299999999999997</v>
      </c>
      <c r="AE1795" s="4">
        <v>12804405</v>
      </c>
      <c r="AF1795" s="13">
        <v>62.54</v>
      </c>
      <c r="AG1795" s="4">
        <v>1410519</v>
      </c>
      <c r="AH1795" s="13">
        <v>41.23</v>
      </c>
      <c r="AI1795" s="4">
        <v>21485913</v>
      </c>
      <c r="AJ1795" s="13">
        <v>90.52</v>
      </c>
      <c r="AK1795" s="4">
        <v>3951794</v>
      </c>
      <c r="AL1795" s="13">
        <v>17.190000000000001</v>
      </c>
      <c r="AM1795" s="4">
        <v>15312591</v>
      </c>
      <c r="AN1795" s="13">
        <v>79.16</v>
      </c>
      <c r="AO1795" s="4">
        <v>6547174</v>
      </c>
      <c r="AP1795" s="13">
        <v>3103.34</v>
      </c>
      <c r="AQ1795" s="4">
        <v>4161535</v>
      </c>
      <c r="AR1795" s="13">
        <v>875.76</v>
      </c>
      <c r="AS1795" s="4">
        <v>22585472</v>
      </c>
      <c r="AT1795" s="13">
        <v>253.39</v>
      </c>
      <c r="AU1795" s="4">
        <v>2825835</v>
      </c>
      <c r="AV1795" s="13">
        <v>2545.66</v>
      </c>
      <c r="AW1795" s="4">
        <v>451747</v>
      </c>
      <c r="AX1795" s="13">
        <v>351.56</v>
      </c>
      <c r="AY1795" s="4">
        <v>3654274</v>
      </c>
      <c r="AZ1795" s="13">
        <v>225.95</v>
      </c>
      <c r="BA1795" s="4">
        <v>2025703</v>
      </c>
      <c r="BB1795" s="13">
        <v>58.18</v>
      </c>
      <c r="BC1795" s="4">
        <v>5714564</v>
      </c>
      <c r="BD1795" s="13">
        <v>93.65</v>
      </c>
      <c r="BE1795" s="4">
        <v>7948549</v>
      </c>
      <c r="BF1795" s="13">
        <v>171.33</v>
      </c>
      <c r="BG1795" s="4">
        <v>2675152</v>
      </c>
      <c r="BH1795" s="13">
        <v>141.59</v>
      </c>
      <c r="BI1795" s="4">
        <v>6841153</v>
      </c>
    </row>
    <row r="1796" spans="1:61" x14ac:dyDescent="0.35">
      <c r="A1796" s="1">
        <v>44607</v>
      </c>
      <c r="B1796" s="13">
        <v>172.79</v>
      </c>
      <c r="C1796" s="4">
        <v>64286320</v>
      </c>
      <c r="D1796" s="13">
        <v>300.47000000000003</v>
      </c>
      <c r="E1796" s="4">
        <v>27379488</v>
      </c>
      <c r="F1796" s="13">
        <v>264.95</v>
      </c>
      <c r="G1796" s="4">
        <v>70175280</v>
      </c>
      <c r="H1796" s="13">
        <v>602.77</v>
      </c>
      <c r="I1796" s="4">
        <v>3428437</v>
      </c>
      <c r="J1796" s="13">
        <v>79.77</v>
      </c>
      <c r="K1796" s="4">
        <v>5713602</v>
      </c>
      <c r="L1796" s="13">
        <v>214.25</v>
      </c>
      <c r="M1796" s="4">
        <v>6355740</v>
      </c>
      <c r="N1796" s="13">
        <v>121.47</v>
      </c>
      <c r="O1796" s="4">
        <v>144139671</v>
      </c>
      <c r="P1796" s="13">
        <v>479.5</v>
      </c>
      <c r="Q1796" s="4">
        <v>3745338</v>
      </c>
      <c r="R1796" s="13">
        <v>54.27</v>
      </c>
      <c r="S1796" s="4">
        <v>17680363</v>
      </c>
      <c r="T1796" s="13">
        <v>48.44</v>
      </c>
      <c r="U1796" s="4">
        <v>35857524</v>
      </c>
      <c r="V1796" s="13">
        <v>77.989999999999995</v>
      </c>
      <c r="W1796" s="4">
        <v>25089507</v>
      </c>
      <c r="X1796" s="13">
        <v>134.26</v>
      </c>
      <c r="Y1796" s="4">
        <v>11751999</v>
      </c>
      <c r="Z1796" s="13">
        <v>110.9</v>
      </c>
      <c r="AA1796" s="4">
        <v>4002623</v>
      </c>
      <c r="AB1796" s="13">
        <v>89.68</v>
      </c>
      <c r="AC1796" s="4">
        <v>8381456</v>
      </c>
      <c r="AD1796" s="13">
        <v>40.090000000000003</v>
      </c>
      <c r="AE1796" s="4">
        <v>14928347</v>
      </c>
      <c r="AF1796" s="13">
        <v>62.44</v>
      </c>
      <c r="AG1796" s="4">
        <v>881538</v>
      </c>
      <c r="AH1796" s="13">
        <v>39.85</v>
      </c>
      <c r="AI1796" s="4">
        <v>23618152</v>
      </c>
      <c r="AJ1796" s="13">
        <v>88.42</v>
      </c>
      <c r="AK1796" s="4">
        <v>3397421</v>
      </c>
      <c r="AL1796" s="13">
        <v>17.010000000000002</v>
      </c>
      <c r="AM1796" s="4">
        <v>16482656</v>
      </c>
      <c r="AN1796" s="13">
        <v>78.41</v>
      </c>
      <c r="AO1796" s="4">
        <v>4313309</v>
      </c>
      <c r="AP1796" s="13">
        <v>3130.21</v>
      </c>
      <c r="AQ1796" s="4">
        <v>2848533</v>
      </c>
      <c r="AR1796" s="13">
        <v>922.43</v>
      </c>
      <c r="AS1796" s="4">
        <v>19216514</v>
      </c>
      <c r="AT1796" s="13">
        <v>253.81</v>
      </c>
      <c r="AU1796" s="4">
        <v>2171763</v>
      </c>
      <c r="AV1796" s="13">
        <v>2635.16</v>
      </c>
      <c r="AW1796" s="4">
        <v>455394</v>
      </c>
      <c r="AX1796" s="13">
        <v>353.26</v>
      </c>
      <c r="AY1796" s="4">
        <v>3552864</v>
      </c>
      <c r="AZ1796" s="13">
        <v>228.1</v>
      </c>
      <c r="BA1796" s="4">
        <v>1846100</v>
      </c>
      <c r="BB1796" s="13">
        <v>59.93</v>
      </c>
      <c r="BC1796" s="4">
        <v>3803826</v>
      </c>
      <c r="BD1796" s="13">
        <v>94.51</v>
      </c>
      <c r="BE1796" s="4">
        <v>7723938</v>
      </c>
      <c r="BF1796" s="13">
        <v>181.2</v>
      </c>
      <c r="BG1796" s="4">
        <v>4264781</v>
      </c>
      <c r="BH1796" s="13">
        <v>145.58000000000001</v>
      </c>
      <c r="BI1796" s="4">
        <v>7820539</v>
      </c>
    </row>
    <row r="1797" spans="1:61" x14ac:dyDescent="0.35">
      <c r="A1797" s="1">
        <v>44608</v>
      </c>
      <c r="B1797" s="13">
        <v>172.55</v>
      </c>
      <c r="C1797" s="4">
        <v>61177398</v>
      </c>
      <c r="D1797" s="13">
        <v>299.5</v>
      </c>
      <c r="E1797" s="4">
        <v>29982121</v>
      </c>
      <c r="F1797" s="13">
        <v>265.11</v>
      </c>
      <c r="G1797" s="4">
        <v>73267633</v>
      </c>
      <c r="H1797" s="13">
        <v>597.21</v>
      </c>
      <c r="I1797" s="4">
        <v>2293143</v>
      </c>
      <c r="J1797" s="13">
        <v>79.19</v>
      </c>
      <c r="K1797" s="4">
        <v>6227096</v>
      </c>
      <c r="L1797" s="13">
        <v>211.74</v>
      </c>
      <c r="M1797" s="4">
        <v>7072715</v>
      </c>
      <c r="N1797" s="13">
        <v>117.69</v>
      </c>
      <c r="O1797" s="4">
        <v>119109631</v>
      </c>
      <c r="P1797" s="13">
        <v>477.7</v>
      </c>
      <c r="Q1797" s="4">
        <v>3750472</v>
      </c>
      <c r="R1797" s="13">
        <v>54.25</v>
      </c>
      <c r="S1797" s="4">
        <v>20388673</v>
      </c>
      <c r="T1797" s="13">
        <v>48.23</v>
      </c>
      <c r="U1797" s="4">
        <v>26022941</v>
      </c>
      <c r="V1797" s="13">
        <v>78.349999999999994</v>
      </c>
      <c r="W1797" s="4">
        <v>21733753</v>
      </c>
      <c r="X1797" s="13">
        <v>134.30000000000001</v>
      </c>
      <c r="Y1797" s="4">
        <v>11348840</v>
      </c>
      <c r="Z1797" s="13">
        <v>111.77</v>
      </c>
      <c r="AA1797" s="4">
        <v>4041127</v>
      </c>
      <c r="AB1797" s="13">
        <v>90.21</v>
      </c>
      <c r="AC1797" s="4">
        <v>6854358</v>
      </c>
      <c r="AD1797" s="13">
        <v>41.69</v>
      </c>
      <c r="AE1797" s="4">
        <v>21249769</v>
      </c>
      <c r="AF1797" s="13">
        <v>62.98</v>
      </c>
      <c r="AG1797" s="4">
        <v>1178627</v>
      </c>
      <c r="AH1797" s="13">
        <v>39.65</v>
      </c>
      <c r="AI1797" s="4">
        <v>18292088</v>
      </c>
      <c r="AJ1797" s="13">
        <v>88.3</v>
      </c>
      <c r="AK1797" s="4">
        <v>3426275</v>
      </c>
      <c r="AL1797" s="13">
        <v>17.13</v>
      </c>
      <c r="AM1797" s="4">
        <v>16583703</v>
      </c>
      <c r="AN1797" s="13">
        <v>78.06</v>
      </c>
      <c r="AO1797" s="4">
        <v>5735140</v>
      </c>
      <c r="AP1797" s="13">
        <v>3162.01</v>
      </c>
      <c r="AQ1797" s="4">
        <v>2635214</v>
      </c>
      <c r="AR1797" s="13">
        <v>923.39</v>
      </c>
      <c r="AS1797" s="4">
        <v>17098132</v>
      </c>
      <c r="AT1797" s="13">
        <v>253.09</v>
      </c>
      <c r="AU1797" s="4">
        <v>2941810</v>
      </c>
      <c r="AV1797" s="13">
        <v>2703.26</v>
      </c>
      <c r="AW1797" s="4">
        <v>507597</v>
      </c>
      <c r="AX1797" s="13">
        <v>350.09</v>
      </c>
      <c r="AY1797" s="4">
        <v>3594853</v>
      </c>
      <c r="AZ1797" s="13">
        <v>227.01</v>
      </c>
      <c r="BA1797" s="4">
        <v>2461400</v>
      </c>
      <c r="BB1797" s="13">
        <v>57.65</v>
      </c>
      <c r="BC1797" s="4">
        <v>5201794</v>
      </c>
      <c r="BD1797" s="13">
        <v>95.18</v>
      </c>
      <c r="BE1797" s="4">
        <v>6545767</v>
      </c>
      <c r="BF1797" s="13">
        <v>183.26</v>
      </c>
      <c r="BG1797" s="4">
        <v>3263847</v>
      </c>
      <c r="BH1797" s="13">
        <v>146.49</v>
      </c>
      <c r="BI1797" s="4">
        <v>4817452</v>
      </c>
    </row>
    <row r="1798" spans="1:61" x14ac:dyDescent="0.35">
      <c r="A1798" s="1">
        <v>44609</v>
      </c>
      <c r="B1798" s="13">
        <v>168.88</v>
      </c>
      <c r="C1798" s="4">
        <v>69589344</v>
      </c>
      <c r="D1798" s="13">
        <v>290.73</v>
      </c>
      <c r="E1798" s="4">
        <v>32461580</v>
      </c>
      <c r="F1798" s="13">
        <v>245.07</v>
      </c>
      <c r="G1798" s="4">
        <v>81059508</v>
      </c>
      <c r="H1798" s="13">
        <v>579</v>
      </c>
      <c r="I1798" s="4">
        <v>2142434</v>
      </c>
      <c r="J1798" s="13">
        <v>75.53</v>
      </c>
      <c r="K1798" s="4">
        <v>9247133</v>
      </c>
      <c r="L1798" s="13">
        <v>200.03</v>
      </c>
      <c r="M1798" s="4">
        <v>8820050</v>
      </c>
      <c r="N1798" s="13">
        <v>112.37</v>
      </c>
      <c r="O1798" s="4">
        <v>98179641</v>
      </c>
      <c r="P1798" s="13">
        <v>457.71</v>
      </c>
      <c r="Q1798" s="4">
        <v>4021128</v>
      </c>
      <c r="R1798" s="13">
        <v>55.77</v>
      </c>
      <c r="S1798" s="4">
        <v>32884672</v>
      </c>
      <c r="T1798" s="13">
        <v>47.57</v>
      </c>
      <c r="U1798" s="4">
        <v>32030624</v>
      </c>
      <c r="V1798" s="13">
        <v>78.23</v>
      </c>
      <c r="W1798" s="4">
        <v>23738816</v>
      </c>
      <c r="X1798" s="13">
        <v>133.61000000000001</v>
      </c>
      <c r="Y1798" s="4">
        <v>10073937</v>
      </c>
      <c r="Z1798" s="13">
        <v>112.6</v>
      </c>
      <c r="AA1798" s="4">
        <v>3049671</v>
      </c>
      <c r="AB1798" s="13">
        <v>91.16</v>
      </c>
      <c r="AC1798" s="4">
        <v>6842765</v>
      </c>
      <c r="AD1798" s="13">
        <v>41.11</v>
      </c>
      <c r="AE1798" s="4">
        <v>9526698</v>
      </c>
      <c r="AF1798" s="13">
        <v>62.46</v>
      </c>
      <c r="AG1798" s="4">
        <v>1220430</v>
      </c>
      <c r="AH1798" s="13">
        <v>39.86</v>
      </c>
      <c r="AI1798" s="4">
        <v>15162786</v>
      </c>
      <c r="AJ1798" s="13">
        <v>87.04</v>
      </c>
      <c r="AK1798" s="4">
        <v>2670670</v>
      </c>
      <c r="AL1798" s="13">
        <v>16.760000000000002</v>
      </c>
      <c r="AM1798" s="4">
        <v>16203938</v>
      </c>
      <c r="AN1798" s="13">
        <v>76.959999999999994</v>
      </c>
      <c r="AO1798" s="4">
        <v>7034785</v>
      </c>
      <c r="AP1798" s="13">
        <v>3093.05</v>
      </c>
      <c r="AQ1798" s="4">
        <v>3201625</v>
      </c>
      <c r="AR1798" s="13">
        <v>876.35</v>
      </c>
      <c r="AS1798" s="4">
        <v>18392806</v>
      </c>
      <c r="AT1798" s="13">
        <v>250.93</v>
      </c>
      <c r="AU1798" s="4">
        <v>2831886</v>
      </c>
      <c r="AV1798" s="13">
        <v>2623.95</v>
      </c>
      <c r="AW1798" s="4">
        <v>330598</v>
      </c>
      <c r="AX1798" s="13">
        <v>347.94</v>
      </c>
      <c r="AY1798" s="4">
        <v>3926974</v>
      </c>
      <c r="AZ1798" s="13">
        <v>223.79</v>
      </c>
      <c r="BA1798" s="4">
        <v>2482353</v>
      </c>
      <c r="BB1798" s="13">
        <v>55.76</v>
      </c>
      <c r="BC1798" s="4">
        <v>5659313</v>
      </c>
      <c r="BD1798" s="13">
        <v>93.05</v>
      </c>
      <c r="BE1798" s="4">
        <v>6578223</v>
      </c>
      <c r="BF1798" s="13">
        <v>178.17</v>
      </c>
      <c r="BG1798" s="4">
        <v>3356259</v>
      </c>
      <c r="BH1798" s="13">
        <v>142.80000000000001</v>
      </c>
      <c r="BI1798" s="4">
        <v>5202282</v>
      </c>
    </row>
    <row r="1799" spans="1:61" x14ac:dyDescent="0.35">
      <c r="A1799" s="1">
        <v>44610</v>
      </c>
      <c r="B1799" s="13">
        <v>167.3</v>
      </c>
      <c r="C1799" s="4">
        <v>82772674</v>
      </c>
      <c r="D1799" s="13">
        <v>287.93</v>
      </c>
      <c r="E1799" s="4">
        <v>34264008</v>
      </c>
      <c r="F1799" s="13">
        <v>236.42</v>
      </c>
      <c r="G1799" s="4">
        <v>76125491</v>
      </c>
      <c r="H1799" s="13">
        <v>579.99</v>
      </c>
      <c r="I1799" s="4">
        <v>1970772</v>
      </c>
      <c r="J1799" s="13">
        <v>74.569999999999993</v>
      </c>
      <c r="K1799" s="4">
        <v>7790102</v>
      </c>
      <c r="L1799" s="13">
        <v>196.84</v>
      </c>
      <c r="M1799" s="4">
        <v>6691812</v>
      </c>
      <c r="N1799" s="13">
        <v>113.83</v>
      </c>
      <c r="O1799" s="4">
        <v>114321231</v>
      </c>
      <c r="P1799" s="13">
        <v>442.56</v>
      </c>
      <c r="Q1799" s="4">
        <v>5194162</v>
      </c>
      <c r="R1799" s="13">
        <v>57.21</v>
      </c>
      <c r="S1799" s="4">
        <v>35626154</v>
      </c>
      <c r="T1799" s="13">
        <v>45.04</v>
      </c>
      <c r="U1799" s="4">
        <v>76520104</v>
      </c>
      <c r="V1799" s="13">
        <v>77.36</v>
      </c>
      <c r="W1799" s="4">
        <v>23394776</v>
      </c>
      <c r="X1799" s="13">
        <v>133.41999999999999</v>
      </c>
      <c r="Y1799" s="4">
        <v>10691818</v>
      </c>
      <c r="Z1799" s="13">
        <v>111.62</v>
      </c>
      <c r="AA1799" s="4">
        <v>3315504</v>
      </c>
      <c r="AB1799" s="13">
        <v>89.63</v>
      </c>
      <c r="AC1799" s="4">
        <v>6574777</v>
      </c>
      <c r="AD1799" s="13">
        <v>40.21</v>
      </c>
      <c r="AE1799" s="4">
        <v>11301497</v>
      </c>
      <c r="AF1799" s="13">
        <v>62.09</v>
      </c>
      <c r="AG1799" s="4">
        <v>1048104</v>
      </c>
      <c r="AH1799" s="13">
        <v>39.56</v>
      </c>
      <c r="AI1799" s="4">
        <v>14462708</v>
      </c>
      <c r="AJ1799" s="13">
        <v>85.07</v>
      </c>
      <c r="AK1799" s="4">
        <v>2487999</v>
      </c>
      <c r="AL1799" s="13">
        <v>16.600000000000001</v>
      </c>
      <c r="AM1799" s="4">
        <v>16568070</v>
      </c>
      <c r="AN1799" s="13">
        <v>77.02</v>
      </c>
      <c r="AO1799" s="4">
        <v>4845357</v>
      </c>
      <c r="AP1799" s="13">
        <v>3052.03</v>
      </c>
      <c r="AQ1799" s="4">
        <v>3180205</v>
      </c>
      <c r="AR1799" s="13">
        <v>856.98</v>
      </c>
      <c r="AS1799" s="4">
        <v>22833947</v>
      </c>
      <c r="AT1799" s="13">
        <v>250.6</v>
      </c>
      <c r="AU1799" s="4">
        <v>2813521</v>
      </c>
      <c r="AV1799" s="13">
        <v>2616.41</v>
      </c>
      <c r="AW1799" s="4">
        <v>328604</v>
      </c>
      <c r="AX1799" s="13">
        <v>346.87</v>
      </c>
      <c r="AY1799" s="4">
        <v>5526133</v>
      </c>
      <c r="AZ1799" s="13">
        <v>222.69</v>
      </c>
      <c r="BA1799" s="4">
        <v>4241661</v>
      </c>
      <c r="BB1799" s="13">
        <v>55.46</v>
      </c>
      <c r="BC1799" s="4">
        <v>7219816</v>
      </c>
      <c r="BD1799" s="13">
        <v>93.34</v>
      </c>
      <c r="BE1799" s="4">
        <v>6210647</v>
      </c>
      <c r="BF1799" s="13">
        <v>174.92</v>
      </c>
      <c r="BG1799" s="4">
        <v>2882441</v>
      </c>
      <c r="BH1799" s="13">
        <v>142.94999999999999</v>
      </c>
      <c r="BI1799" s="4">
        <v>5177403</v>
      </c>
    </row>
    <row r="1800" spans="1:61" x14ac:dyDescent="0.35">
      <c r="A1800" s="1">
        <v>44614</v>
      </c>
      <c r="B1800" s="13">
        <v>164.32</v>
      </c>
      <c r="C1800" s="4">
        <v>91162758</v>
      </c>
      <c r="D1800" s="13">
        <v>287.72000000000003</v>
      </c>
      <c r="E1800" s="4">
        <v>41736117</v>
      </c>
      <c r="F1800" s="13">
        <v>233.9</v>
      </c>
      <c r="G1800" s="4">
        <v>63342244</v>
      </c>
      <c r="H1800" s="13">
        <v>577.46</v>
      </c>
      <c r="I1800" s="4">
        <v>2020421</v>
      </c>
      <c r="J1800" s="13">
        <v>74.12</v>
      </c>
      <c r="K1800" s="4">
        <v>8039023</v>
      </c>
      <c r="L1800" s="13">
        <v>195.13</v>
      </c>
      <c r="M1800" s="4">
        <v>8434762</v>
      </c>
      <c r="N1800" s="13">
        <v>115.65</v>
      </c>
      <c r="O1800" s="4">
        <v>141648454</v>
      </c>
      <c r="P1800" s="13">
        <v>438.4</v>
      </c>
      <c r="Q1800" s="4">
        <v>4287637</v>
      </c>
      <c r="R1800" s="13">
        <v>56.3</v>
      </c>
      <c r="S1800" s="4">
        <v>25188344</v>
      </c>
      <c r="T1800" s="13">
        <v>44.69</v>
      </c>
      <c r="U1800" s="4">
        <v>57093316</v>
      </c>
      <c r="V1800" s="13">
        <v>76.459999999999994</v>
      </c>
      <c r="W1800" s="4">
        <v>35947769</v>
      </c>
      <c r="X1800" s="13">
        <v>132.4</v>
      </c>
      <c r="Y1800" s="4">
        <v>19428744</v>
      </c>
      <c r="Z1800" s="13">
        <v>109.53</v>
      </c>
      <c r="AA1800" s="4">
        <v>4658592</v>
      </c>
      <c r="AB1800" s="13">
        <v>87.83</v>
      </c>
      <c r="AC1800" s="4">
        <v>9267484</v>
      </c>
      <c r="AD1800" s="13">
        <v>39.549999999999997</v>
      </c>
      <c r="AE1800" s="4">
        <v>20930148</v>
      </c>
      <c r="AF1800" s="13">
        <v>60.79</v>
      </c>
      <c r="AG1800" s="4">
        <v>1672747</v>
      </c>
      <c r="AH1800" s="13">
        <v>38.32</v>
      </c>
      <c r="AI1800" s="4">
        <v>20757170</v>
      </c>
      <c r="AJ1800" s="13">
        <v>84.1</v>
      </c>
      <c r="AK1800" s="4">
        <v>3562070</v>
      </c>
      <c r="AL1800" s="13">
        <v>16.54</v>
      </c>
      <c r="AM1800" s="4">
        <v>17727569</v>
      </c>
      <c r="AN1800" s="13">
        <v>75.63</v>
      </c>
      <c r="AO1800" s="4">
        <v>4872048</v>
      </c>
      <c r="AP1800" s="13">
        <v>3003.95</v>
      </c>
      <c r="AQ1800" s="4">
        <v>3306412</v>
      </c>
      <c r="AR1800" s="13">
        <v>821.53</v>
      </c>
      <c r="AS1800" s="4">
        <v>27762734</v>
      </c>
      <c r="AT1800" s="13">
        <v>252.7</v>
      </c>
      <c r="AU1800" s="4">
        <v>3980514</v>
      </c>
      <c r="AV1800" s="13">
        <v>2518.2199999999998</v>
      </c>
      <c r="AW1800" s="4">
        <v>513359</v>
      </c>
      <c r="AX1800" s="13">
        <v>316.17</v>
      </c>
      <c r="AY1800" s="4">
        <v>19752822</v>
      </c>
      <c r="AZ1800" s="13">
        <v>214.59</v>
      </c>
      <c r="BA1800" s="4">
        <v>7641105</v>
      </c>
      <c r="BB1800" s="13">
        <v>55.15</v>
      </c>
      <c r="BC1800" s="4">
        <v>6950999</v>
      </c>
      <c r="BD1800" s="13">
        <v>93.11</v>
      </c>
      <c r="BE1800" s="4">
        <v>8622481</v>
      </c>
      <c r="BF1800" s="13">
        <v>173.12</v>
      </c>
      <c r="BG1800" s="4">
        <v>2744041</v>
      </c>
      <c r="BH1800" s="13">
        <v>138.19</v>
      </c>
      <c r="BI1800" s="4">
        <v>9604537</v>
      </c>
    </row>
    <row r="1801" spans="1:61" x14ac:dyDescent="0.35">
      <c r="A1801" s="1">
        <v>44615</v>
      </c>
      <c r="B1801" s="13">
        <v>160.07</v>
      </c>
      <c r="C1801" s="4">
        <v>90009247</v>
      </c>
      <c r="D1801" s="13">
        <v>280.27</v>
      </c>
      <c r="E1801" s="4">
        <v>37811167</v>
      </c>
      <c r="F1801" s="13">
        <v>223.87</v>
      </c>
      <c r="G1801" s="4">
        <v>56651077</v>
      </c>
      <c r="H1801" s="13">
        <v>565.19000000000005</v>
      </c>
      <c r="I1801" s="4">
        <v>2241646</v>
      </c>
      <c r="J1801" s="13">
        <v>72.47</v>
      </c>
      <c r="K1801" s="4">
        <v>6807081</v>
      </c>
      <c r="L1801" s="13">
        <v>190.54</v>
      </c>
      <c r="M1801" s="4">
        <v>7784294</v>
      </c>
      <c r="N1801" s="13">
        <v>109.76</v>
      </c>
      <c r="O1801" s="4">
        <v>120299433</v>
      </c>
      <c r="P1801" s="13">
        <v>429.45</v>
      </c>
      <c r="Q1801" s="4">
        <v>4263021</v>
      </c>
      <c r="R1801" s="13">
        <v>54.44</v>
      </c>
      <c r="S1801" s="4">
        <v>22033657</v>
      </c>
      <c r="T1801" s="13">
        <v>44.65</v>
      </c>
      <c r="U1801" s="4">
        <v>38176736</v>
      </c>
      <c r="V1801" s="13">
        <v>76.77</v>
      </c>
      <c r="W1801" s="4">
        <v>25385006</v>
      </c>
      <c r="X1801" s="13">
        <v>135.55000000000001</v>
      </c>
      <c r="Y1801" s="4">
        <v>16134237</v>
      </c>
      <c r="Z1801" s="13">
        <v>110.33</v>
      </c>
      <c r="AA1801" s="4">
        <v>4606620</v>
      </c>
      <c r="AB1801" s="13">
        <v>88.23</v>
      </c>
      <c r="AC1801" s="4">
        <v>7354969</v>
      </c>
      <c r="AD1801" s="13">
        <v>39.74</v>
      </c>
      <c r="AE1801" s="4">
        <v>9462277</v>
      </c>
      <c r="AF1801" s="13">
        <v>61.14</v>
      </c>
      <c r="AG1801" s="4">
        <v>1341172</v>
      </c>
      <c r="AH1801" s="13">
        <v>38.69</v>
      </c>
      <c r="AI1801" s="4">
        <v>15379390</v>
      </c>
      <c r="AJ1801" s="13">
        <v>83.98</v>
      </c>
      <c r="AK1801" s="4">
        <v>3261776</v>
      </c>
      <c r="AL1801" s="13">
        <v>16.77</v>
      </c>
      <c r="AM1801" s="4">
        <v>16006875</v>
      </c>
      <c r="AN1801" s="13">
        <v>75.72</v>
      </c>
      <c r="AO1801" s="4">
        <v>5763739</v>
      </c>
      <c r="AP1801" s="13">
        <v>2896.54</v>
      </c>
      <c r="AQ1801" s="4">
        <v>3212178</v>
      </c>
      <c r="AR1801" s="13">
        <v>764.04</v>
      </c>
      <c r="AS1801" s="4">
        <v>31752336</v>
      </c>
      <c r="AT1801" s="13">
        <v>247.79</v>
      </c>
      <c r="AU1801" s="4">
        <v>3497365</v>
      </c>
      <c r="AV1801" s="13">
        <v>2469.83</v>
      </c>
      <c r="AW1801" s="4">
        <v>518015</v>
      </c>
      <c r="AX1801" s="13">
        <v>308.45</v>
      </c>
      <c r="AY1801" s="4">
        <v>11026044</v>
      </c>
      <c r="AZ1801" s="13">
        <v>215.09</v>
      </c>
      <c r="BA1801" s="4">
        <v>8936864</v>
      </c>
      <c r="BB1801" s="13">
        <v>54.59</v>
      </c>
      <c r="BC1801" s="4">
        <v>11482477</v>
      </c>
      <c r="BD1801" s="13">
        <v>89.65</v>
      </c>
      <c r="BE1801" s="4">
        <v>9674758</v>
      </c>
      <c r="BF1801" s="13">
        <v>167.97</v>
      </c>
      <c r="BG1801" s="4">
        <v>3494821</v>
      </c>
      <c r="BH1801" s="13">
        <v>136.83000000000001</v>
      </c>
      <c r="BI1801" s="4">
        <v>7636623</v>
      </c>
    </row>
    <row r="1802" spans="1:61" x14ac:dyDescent="0.35">
      <c r="A1802" s="1">
        <v>44616</v>
      </c>
      <c r="B1802" s="13">
        <v>162.74</v>
      </c>
      <c r="C1802" s="4">
        <v>141147540</v>
      </c>
      <c r="D1802" s="13">
        <v>294.58999999999997</v>
      </c>
      <c r="E1802" s="4">
        <v>56989686</v>
      </c>
      <c r="F1802" s="13">
        <v>237.48</v>
      </c>
      <c r="G1802" s="4">
        <v>73580063</v>
      </c>
      <c r="H1802" s="13">
        <v>580</v>
      </c>
      <c r="I1802" s="4">
        <v>3531619</v>
      </c>
      <c r="J1802" s="13">
        <v>74.81</v>
      </c>
      <c r="K1802" s="4">
        <v>11240472</v>
      </c>
      <c r="L1802" s="13">
        <v>204.29</v>
      </c>
      <c r="M1802" s="4">
        <v>11792612</v>
      </c>
      <c r="N1802" s="13">
        <v>116.61</v>
      </c>
      <c r="O1802" s="4">
        <v>142956572</v>
      </c>
      <c r="P1802" s="13">
        <v>463.82</v>
      </c>
      <c r="Q1802" s="4">
        <v>6448772</v>
      </c>
      <c r="R1802" s="13">
        <v>54.73</v>
      </c>
      <c r="S1802" s="4">
        <v>27739339</v>
      </c>
      <c r="T1802" s="13">
        <v>46.72</v>
      </c>
      <c r="U1802" s="4">
        <v>72740052</v>
      </c>
      <c r="V1802" s="13">
        <v>75.8</v>
      </c>
      <c r="W1802" s="4">
        <v>46199851</v>
      </c>
      <c r="X1802" s="13">
        <v>134.85</v>
      </c>
      <c r="Y1802" s="4">
        <v>22108907</v>
      </c>
      <c r="Z1802" s="13">
        <v>110.1</v>
      </c>
      <c r="AA1802" s="4">
        <v>6777851</v>
      </c>
      <c r="AB1802" s="13">
        <v>87.73</v>
      </c>
      <c r="AC1802" s="4">
        <v>11509285</v>
      </c>
      <c r="AD1802" s="13">
        <v>38.32</v>
      </c>
      <c r="AE1802" s="4">
        <v>21602389</v>
      </c>
      <c r="AF1802" s="13">
        <v>62.1</v>
      </c>
      <c r="AG1802" s="4">
        <v>2164921</v>
      </c>
      <c r="AH1802" s="13">
        <v>38.92</v>
      </c>
      <c r="AI1802" s="4">
        <v>32173767</v>
      </c>
      <c r="AJ1802" s="13">
        <v>83.48</v>
      </c>
      <c r="AK1802" s="4">
        <v>3774956</v>
      </c>
      <c r="AL1802" s="13">
        <v>16.670000000000002</v>
      </c>
      <c r="AM1802" s="4">
        <v>20111380</v>
      </c>
      <c r="AN1802" s="13">
        <v>74.459999999999994</v>
      </c>
      <c r="AO1802" s="4">
        <v>7497740</v>
      </c>
      <c r="AP1802" s="13">
        <v>3027.16</v>
      </c>
      <c r="AQ1802" s="4">
        <v>5039288</v>
      </c>
      <c r="AR1802" s="13">
        <v>800.77</v>
      </c>
      <c r="AS1802" s="4">
        <v>45107425</v>
      </c>
      <c r="AT1802" s="13">
        <v>245.03</v>
      </c>
      <c r="AU1802" s="4">
        <v>4856005</v>
      </c>
      <c r="AV1802" s="13">
        <v>2295</v>
      </c>
      <c r="AW1802" s="4">
        <v>1518142</v>
      </c>
      <c r="AX1802" s="13">
        <v>313.24</v>
      </c>
      <c r="AY1802" s="4">
        <v>8416724</v>
      </c>
      <c r="AZ1802" s="13">
        <v>213.41</v>
      </c>
      <c r="BA1802" s="4">
        <v>5749345</v>
      </c>
      <c r="BB1802" s="13">
        <v>55.44</v>
      </c>
      <c r="BC1802" s="4">
        <v>24110823</v>
      </c>
      <c r="BD1802" s="13">
        <v>91.01</v>
      </c>
      <c r="BE1802" s="4">
        <v>9260494</v>
      </c>
      <c r="BF1802" s="13">
        <v>168.75</v>
      </c>
      <c r="BG1802" s="4">
        <v>4332662</v>
      </c>
      <c r="BH1802" s="13">
        <v>137.16999999999999</v>
      </c>
      <c r="BI1802" s="4">
        <v>8417400</v>
      </c>
    </row>
    <row r="1803" spans="1:61" x14ac:dyDescent="0.35">
      <c r="A1803" s="1">
        <v>44617</v>
      </c>
      <c r="B1803" s="13">
        <v>164.85</v>
      </c>
      <c r="C1803" s="4">
        <v>91974222</v>
      </c>
      <c r="D1803" s="13">
        <v>297.31</v>
      </c>
      <c r="E1803" s="4">
        <v>32546721</v>
      </c>
      <c r="F1803" s="13">
        <v>241.57</v>
      </c>
      <c r="G1803" s="4">
        <v>52886551</v>
      </c>
      <c r="H1803" s="13">
        <v>588.01</v>
      </c>
      <c r="I1803" s="4">
        <v>2238003</v>
      </c>
      <c r="J1803" s="13">
        <v>76.349999999999994</v>
      </c>
      <c r="K1803" s="4">
        <v>8291803</v>
      </c>
      <c r="L1803" s="13">
        <v>208.09</v>
      </c>
      <c r="M1803" s="4">
        <v>5853614</v>
      </c>
      <c r="N1803" s="13">
        <v>121.06</v>
      </c>
      <c r="O1803" s="4">
        <v>127820983</v>
      </c>
      <c r="P1803" s="13">
        <v>465.54</v>
      </c>
      <c r="Q1803" s="4">
        <v>2869739</v>
      </c>
      <c r="R1803" s="13">
        <v>56.04</v>
      </c>
      <c r="S1803" s="4">
        <v>18963683</v>
      </c>
      <c r="T1803" s="13">
        <v>47.71</v>
      </c>
      <c r="U1803" s="4">
        <v>39266331</v>
      </c>
      <c r="V1803" s="13">
        <v>77.84</v>
      </c>
      <c r="W1803" s="4">
        <v>28310258</v>
      </c>
      <c r="X1803" s="13">
        <v>140.38</v>
      </c>
      <c r="Y1803" s="4">
        <v>28028029</v>
      </c>
      <c r="Z1803" s="13">
        <v>107.28</v>
      </c>
      <c r="AA1803" s="4">
        <v>10111292</v>
      </c>
      <c r="AB1803" s="13">
        <v>91.27</v>
      </c>
      <c r="AC1803" s="4">
        <v>10563007</v>
      </c>
      <c r="AD1803" s="13">
        <v>39.450000000000003</v>
      </c>
      <c r="AE1803" s="4">
        <v>11382045</v>
      </c>
      <c r="AF1803" s="13">
        <v>63.74</v>
      </c>
      <c r="AG1803" s="4">
        <v>3044822</v>
      </c>
      <c r="AH1803" s="13">
        <v>38.74</v>
      </c>
      <c r="AI1803" s="4">
        <v>29780441</v>
      </c>
      <c r="AJ1803" s="13">
        <v>84.69</v>
      </c>
      <c r="AK1803" s="4">
        <v>2999728</v>
      </c>
      <c r="AL1803" s="13">
        <v>17.07</v>
      </c>
      <c r="AM1803" s="4">
        <v>13520521</v>
      </c>
      <c r="AN1803" s="13">
        <v>76.540000000000006</v>
      </c>
      <c r="AO1803" s="4">
        <v>5275916</v>
      </c>
      <c r="AP1803" s="13">
        <v>3075.77</v>
      </c>
      <c r="AQ1803" s="4">
        <v>3119768</v>
      </c>
      <c r="AR1803" s="13">
        <v>809.87</v>
      </c>
      <c r="AS1803" s="4">
        <v>25355921</v>
      </c>
      <c r="AT1803" s="13">
        <v>249.45</v>
      </c>
      <c r="AU1803" s="4">
        <v>4549747</v>
      </c>
      <c r="AV1803" s="13">
        <v>2281.46</v>
      </c>
      <c r="AW1803" s="4">
        <v>546086</v>
      </c>
      <c r="AX1803" s="13">
        <v>316.64999999999998</v>
      </c>
      <c r="AY1803" s="4">
        <v>6510600</v>
      </c>
      <c r="AZ1803" s="13">
        <v>219.18</v>
      </c>
      <c r="BA1803" s="4">
        <v>4613281</v>
      </c>
      <c r="BB1803" s="13">
        <v>54.6</v>
      </c>
      <c r="BC1803" s="4">
        <v>8340183</v>
      </c>
      <c r="BD1803" s="13">
        <v>92.58</v>
      </c>
      <c r="BE1803" s="4">
        <v>7039415</v>
      </c>
      <c r="BF1803" s="13">
        <v>174.37</v>
      </c>
      <c r="BG1803" s="4">
        <v>2805882</v>
      </c>
      <c r="BH1803" s="13">
        <v>138.80000000000001</v>
      </c>
      <c r="BI1803" s="4">
        <v>5424604</v>
      </c>
    </row>
    <row r="1804" spans="1:61" x14ac:dyDescent="0.35">
      <c r="A1804" s="1">
        <v>44620</v>
      </c>
      <c r="B1804" s="13">
        <v>165.12</v>
      </c>
      <c r="C1804" s="4">
        <v>95056629</v>
      </c>
      <c r="D1804" s="13">
        <v>298.79000000000002</v>
      </c>
      <c r="E1804" s="4">
        <v>34627457</v>
      </c>
      <c r="F1804" s="13">
        <v>243.85</v>
      </c>
      <c r="G1804" s="4">
        <v>47731861</v>
      </c>
      <c r="H1804" s="13">
        <v>587.44000000000005</v>
      </c>
      <c r="I1804" s="4">
        <v>2500487</v>
      </c>
      <c r="J1804" s="13">
        <v>75.97</v>
      </c>
      <c r="K1804" s="4">
        <v>9234369</v>
      </c>
      <c r="L1804" s="13">
        <v>210.53</v>
      </c>
      <c r="M1804" s="4">
        <v>7904654</v>
      </c>
      <c r="N1804" s="13">
        <v>123.34</v>
      </c>
      <c r="O1804" s="4">
        <v>124666142</v>
      </c>
      <c r="P1804" s="13">
        <v>467.68</v>
      </c>
      <c r="Q1804" s="4">
        <v>3302341</v>
      </c>
      <c r="R1804" s="13">
        <v>55.77</v>
      </c>
      <c r="S1804" s="4">
        <v>23868699</v>
      </c>
      <c r="T1804" s="13">
        <v>47.7</v>
      </c>
      <c r="U1804" s="4">
        <v>41946114</v>
      </c>
      <c r="V1804" s="13">
        <v>78.42</v>
      </c>
      <c r="W1804" s="4">
        <v>32204637</v>
      </c>
      <c r="X1804" s="13">
        <v>144</v>
      </c>
      <c r="Y1804" s="4">
        <v>24394290</v>
      </c>
      <c r="Z1804" s="13">
        <v>114.92</v>
      </c>
      <c r="AA1804" s="4">
        <v>7793999</v>
      </c>
      <c r="AB1804" s="13">
        <v>94.86</v>
      </c>
      <c r="AC1804" s="4">
        <v>15095976</v>
      </c>
      <c r="AD1804" s="13">
        <v>39.24</v>
      </c>
      <c r="AE1804" s="4">
        <v>14946264</v>
      </c>
      <c r="AF1804" s="13">
        <v>65.37</v>
      </c>
      <c r="AG1804" s="4">
        <v>3682997</v>
      </c>
      <c r="AH1804" s="13">
        <v>43.73</v>
      </c>
      <c r="AI1804" s="4">
        <v>50039517</v>
      </c>
      <c r="AJ1804" s="13">
        <v>84.24</v>
      </c>
      <c r="AK1804" s="4">
        <v>4639411</v>
      </c>
      <c r="AL1804" s="13">
        <v>17.399999999999999</v>
      </c>
      <c r="AM1804" s="4">
        <v>32447150</v>
      </c>
      <c r="AN1804" s="13">
        <v>77.87</v>
      </c>
      <c r="AO1804" s="4">
        <v>8031320</v>
      </c>
      <c r="AP1804" s="13">
        <v>3071.26</v>
      </c>
      <c r="AQ1804" s="4">
        <v>2884171</v>
      </c>
      <c r="AR1804" s="13">
        <v>870.43</v>
      </c>
      <c r="AS1804" s="4">
        <v>33002289</v>
      </c>
      <c r="AT1804" s="13">
        <v>244.77</v>
      </c>
      <c r="AU1804" s="4">
        <v>4410429</v>
      </c>
      <c r="AV1804" s="13">
        <v>2172.25</v>
      </c>
      <c r="AW1804" s="4">
        <v>817652</v>
      </c>
      <c r="AX1804" s="13">
        <v>315.83</v>
      </c>
      <c r="AY1804" s="4">
        <v>5735147</v>
      </c>
      <c r="AZ1804" s="13">
        <v>221.06</v>
      </c>
      <c r="BA1804" s="4">
        <v>5440555</v>
      </c>
      <c r="BB1804" s="13">
        <v>54.59</v>
      </c>
      <c r="BC1804" s="4">
        <v>9281347</v>
      </c>
      <c r="BD1804" s="13">
        <v>91.79</v>
      </c>
      <c r="BE1804" s="4">
        <v>8591544</v>
      </c>
      <c r="BF1804" s="13">
        <v>170.14</v>
      </c>
      <c r="BG1804" s="4">
        <v>2574380</v>
      </c>
      <c r="BH1804" s="13">
        <v>136.55000000000001</v>
      </c>
      <c r="BI1804" s="4">
        <v>6613321</v>
      </c>
    </row>
    <row r="1805" spans="1:61" x14ac:dyDescent="0.35">
      <c r="A1805" s="1">
        <v>44621</v>
      </c>
      <c r="B1805" s="13">
        <v>163.19999999999999</v>
      </c>
      <c r="C1805" s="4">
        <v>83474425</v>
      </c>
      <c r="D1805" s="13">
        <v>294.95</v>
      </c>
      <c r="E1805" s="4">
        <v>31217778</v>
      </c>
      <c r="F1805" s="13">
        <v>234.77</v>
      </c>
      <c r="G1805" s="4">
        <v>41205598</v>
      </c>
      <c r="H1805" s="13">
        <v>570.12</v>
      </c>
      <c r="I1805" s="4">
        <v>2489810</v>
      </c>
      <c r="J1805" s="13">
        <v>76.010000000000005</v>
      </c>
      <c r="K1805" s="4">
        <v>8752131</v>
      </c>
      <c r="L1805" s="13">
        <v>208.89</v>
      </c>
      <c r="M1805" s="4">
        <v>12587317</v>
      </c>
      <c r="N1805" s="13">
        <v>113.83</v>
      </c>
      <c r="O1805" s="4">
        <v>126552244</v>
      </c>
      <c r="P1805" s="13">
        <v>466.68</v>
      </c>
      <c r="Q1805" s="4">
        <v>3352760</v>
      </c>
      <c r="R1805" s="13">
        <v>54.62</v>
      </c>
      <c r="S1805" s="4">
        <v>17799613</v>
      </c>
      <c r="T1805" s="13">
        <v>46.82</v>
      </c>
      <c r="U1805" s="4">
        <v>53852979</v>
      </c>
      <c r="V1805" s="13">
        <v>79.17</v>
      </c>
      <c r="W1805" s="4">
        <v>40002342</v>
      </c>
      <c r="X1805" s="13">
        <v>149.72</v>
      </c>
      <c r="Y1805" s="4">
        <v>31159890</v>
      </c>
      <c r="Z1805" s="13">
        <v>116.41</v>
      </c>
      <c r="AA1805" s="4">
        <v>6225162</v>
      </c>
      <c r="AB1805" s="13">
        <v>96.96</v>
      </c>
      <c r="AC1805" s="4">
        <v>14453517</v>
      </c>
      <c r="AD1805" s="13">
        <v>37.67</v>
      </c>
      <c r="AE1805" s="4">
        <v>20586238</v>
      </c>
      <c r="AF1805" s="13">
        <v>65.55</v>
      </c>
      <c r="AG1805" s="4">
        <v>3383419</v>
      </c>
      <c r="AH1805" s="13">
        <v>46.79</v>
      </c>
      <c r="AI1805" s="4">
        <v>68949820</v>
      </c>
      <c r="AJ1805" s="13">
        <v>82.17</v>
      </c>
      <c r="AK1805" s="4">
        <v>5324468</v>
      </c>
      <c r="AL1805" s="13">
        <v>17.59</v>
      </c>
      <c r="AM1805" s="4">
        <v>21271306</v>
      </c>
      <c r="AN1805" s="13">
        <v>75.010000000000005</v>
      </c>
      <c r="AO1805" s="4">
        <v>6502342</v>
      </c>
      <c r="AP1805" s="13">
        <v>3022.84</v>
      </c>
      <c r="AQ1805" s="4">
        <v>2243679</v>
      </c>
      <c r="AR1805" s="13">
        <v>864.37</v>
      </c>
      <c r="AS1805" s="4">
        <v>24922287</v>
      </c>
      <c r="AT1805" s="13">
        <v>239.63</v>
      </c>
      <c r="AU1805" s="4">
        <v>3910650</v>
      </c>
      <c r="AV1805" s="13">
        <v>2072</v>
      </c>
      <c r="AW1805" s="4">
        <v>836631</v>
      </c>
      <c r="AX1805" s="13">
        <v>320.25</v>
      </c>
      <c r="AY1805" s="4">
        <v>5640906</v>
      </c>
      <c r="AZ1805" s="13">
        <v>221.5</v>
      </c>
      <c r="BA1805" s="4">
        <v>3953236</v>
      </c>
      <c r="BB1805" s="13">
        <v>54.35</v>
      </c>
      <c r="BC1805" s="4">
        <v>9298975</v>
      </c>
      <c r="BD1805" s="13">
        <v>90.14</v>
      </c>
      <c r="BE1805" s="4">
        <v>7100736</v>
      </c>
      <c r="BF1805" s="13">
        <v>164.91</v>
      </c>
      <c r="BG1805" s="4">
        <v>2886118</v>
      </c>
      <c r="BH1805" s="13">
        <v>132.22</v>
      </c>
      <c r="BI1805" s="4">
        <v>6534047</v>
      </c>
    </row>
    <row r="1806" spans="1:61" x14ac:dyDescent="0.35">
      <c r="A1806" s="1">
        <v>44622</v>
      </c>
      <c r="B1806" s="13">
        <v>166.56</v>
      </c>
      <c r="C1806" s="4">
        <v>79724750</v>
      </c>
      <c r="D1806" s="13">
        <v>300.19</v>
      </c>
      <c r="E1806" s="4">
        <v>31873007</v>
      </c>
      <c r="F1806" s="13">
        <v>242.2</v>
      </c>
      <c r="G1806" s="4">
        <v>38964185</v>
      </c>
      <c r="H1806" s="13">
        <v>585.78</v>
      </c>
      <c r="I1806" s="4">
        <v>2177131</v>
      </c>
      <c r="J1806" s="13">
        <v>78.28</v>
      </c>
      <c r="K1806" s="4">
        <v>8527165</v>
      </c>
      <c r="L1806" s="13">
        <v>210.39</v>
      </c>
      <c r="M1806" s="4">
        <v>16670096</v>
      </c>
      <c r="N1806" s="13">
        <v>118.28</v>
      </c>
      <c r="O1806" s="4">
        <v>118354509</v>
      </c>
      <c r="P1806" s="13">
        <v>471.18</v>
      </c>
      <c r="Q1806" s="4">
        <v>2948450</v>
      </c>
      <c r="R1806" s="13">
        <v>56.15</v>
      </c>
      <c r="S1806" s="4">
        <v>18660045</v>
      </c>
      <c r="T1806" s="13">
        <v>48.87</v>
      </c>
      <c r="U1806" s="4">
        <v>46936509</v>
      </c>
      <c r="V1806" s="13">
        <v>80.53</v>
      </c>
      <c r="W1806" s="4">
        <v>44321369</v>
      </c>
      <c r="X1806" s="13">
        <v>154.13999999999999</v>
      </c>
      <c r="Y1806" s="4">
        <v>31329537</v>
      </c>
      <c r="Z1806" s="13">
        <v>116.74</v>
      </c>
      <c r="AA1806" s="4">
        <v>4287660</v>
      </c>
      <c r="AB1806" s="13">
        <v>98.04</v>
      </c>
      <c r="AC1806" s="4">
        <v>16168037</v>
      </c>
      <c r="AD1806" s="13">
        <v>39.24</v>
      </c>
      <c r="AE1806" s="4">
        <v>16209110</v>
      </c>
      <c r="AF1806" s="13">
        <v>67.59</v>
      </c>
      <c r="AG1806" s="4">
        <v>2192780</v>
      </c>
      <c r="AH1806" s="13">
        <v>48.37</v>
      </c>
      <c r="AI1806" s="4">
        <v>51230106</v>
      </c>
      <c r="AJ1806" s="13">
        <v>84.31</v>
      </c>
      <c r="AK1806" s="4">
        <v>3644171</v>
      </c>
      <c r="AL1806" s="13">
        <v>18.14</v>
      </c>
      <c r="AM1806" s="4">
        <v>20672031</v>
      </c>
      <c r="AN1806" s="13">
        <v>76.989999999999995</v>
      </c>
      <c r="AO1806" s="4">
        <v>8013274</v>
      </c>
      <c r="AP1806" s="13">
        <v>3041.05</v>
      </c>
      <c r="AQ1806" s="4">
        <v>2366736</v>
      </c>
      <c r="AR1806" s="13">
        <v>879.89</v>
      </c>
      <c r="AS1806" s="4">
        <v>24881146</v>
      </c>
      <c r="AT1806" s="13">
        <v>240.94</v>
      </c>
      <c r="AU1806" s="4">
        <v>4482140</v>
      </c>
      <c r="AV1806" s="13">
        <v>2163.52</v>
      </c>
      <c r="AW1806" s="4">
        <v>580111</v>
      </c>
      <c r="AX1806" s="13">
        <v>327.37</v>
      </c>
      <c r="AY1806" s="4">
        <v>5645611</v>
      </c>
      <c r="AZ1806" s="13">
        <v>228.66</v>
      </c>
      <c r="BA1806" s="4">
        <v>4513727</v>
      </c>
      <c r="BB1806" s="13">
        <v>55.09</v>
      </c>
      <c r="BC1806" s="4">
        <v>8496734</v>
      </c>
      <c r="BD1806" s="13">
        <v>92.77</v>
      </c>
      <c r="BE1806" s="4">
        <v>10721116</v>
      </c>
      <c r="BF1806" s="13">
        <v>168.23</v>
      </c>
      <c r="BG1806" s="4">
        <v>2159787</v>
      </c>
      <c r="BH1806" s="13">
        <v>135.68</v>
      </c>
      <c r="BI1806" s="4">
        <v>7743861</v>
      </c>
    </row>
    <row r="1807" spans="1:61" x14ac:dyDescent="0.35">
      <c r="A1807" s="1">
        <v>44623</v>
      </c>
      <c r="B1807" s="13">
        <v>166.23</v>
      </c>
      <c r="C1807" s="4">
        <v>76678441</v>
      </c>
      <c r="D1807" s="13">
        <v>295.92</v>
      </c>
      <c r="E1807" s="4">
        <v>27314469</v>
      </c>
      <c r="F1807" s="13">
        <v>237.14</v>
      </c>
      <c r="G1807" s="4">
        <v>36509504</v>
      </c>
      <c r="H1807" s="13">
        <v>578.6</v>
      </c>
      <c r="I1807" s="4">
        <v>2645397</v>
      </c>
      <c r="J1807" s="13">
        <v>78.25</v>
      </c>
      <c r="K1807" s="4">
        <v>8203025</v>
      </c>
      <c r="L1807" s="13">
        <v>204.75</v>
      </c>
      <c r="M1807" s="4">
        <v>6559852</v>
      </c>
      <c r="N1807" s="13">
        <v>111.98</v>
      </c>
      <c r="O1807" s="4">
        <v>123916721</v>
      </c>
      <c r="P1807" s="13">
        <v>459.08</v>
      </c>
      <c r="Q1807" s="4">
        <v>2906318</v>
      </c>
      <c r="R1807" s="13">
        <v>56.07</v>
      </c>
      <c r="S1807" s="4">
        <v>16794589</v>
      </c>
      <c r="T1807" s="13">
        <v>47.93</v>
      </c>
      <c r="U1807" s="4">
        <v>36389883</v>
      </c>
      <c r="V1807" s="13">
        <v>81.040000000000006</v>
      </c>
      <c r="W1807" s="4">
        <v>30196611</v>
      </c>
      <c r="X1807" s="13">
        <v>156.22</v>
      </c>
      <c r="Y1807" s="4">
        <v>22492887</v>
      </c>
      <c r="Z1807" s="13">
        <v>116.29</v>
      </c>
      <c r="AA1807" s="4">
        <v>4147299</v>
      </c>
      <c r="AB1807" s="13">
        <v>97.41</v>
      </c>
      <c r="AC1807" s="4">
        <v>8704944</v>
      </c>
      <c r="AD1807" s="13">
        <v>38.520000000000003</v>
      </c>
      <c r="AE1807" s="4">
        <v>22756073</v>
      </c>
      <c r="AF1807" s="13">
        <v>68.010000000000005</v>
      </c>
      <c r="AG1807" s="4">
        <v>1571920</v>
      </c>
      <c r="AH1807" s="13">
        <v>47.75</v>
      </c>
      <c r="AI1807" s="4">
        <v>43690512</v>
      </c>
      <c r="AJ1807" s="13">
        <v>83</v>
      </c>
      <c r="AK1807" s="4">
        <v>3894272</v>
      </c>
      <c r="AL1807" s="13">
        <v>18.39</v>
      </c>
      <c r="AM1807" s="4">
        <v>21207742</v>
      </c>
      <c r="AN1807" s="13">
        <v>77.37</v>
      </c>
      <c r="AO1807" s="4">
        <v>5694478</v>
      </c>
      <c r="AP1807" s="13">
        <v>2957.97</v>
      </c>
      <c r="AQ1807" s="4">
        <v>3259860</v>
      </c>
      <c r="AR1807" s="13">
        <v>839.29</v>
      </c>
      <c r="AS1807" s="4">
        <v>20541169</v>
      </c>
      <c r="AT1807" s="13">
        <v>236.65</v>
      </c>
      <c r="AU1807" s="4">
        <v>4707353</v>
      </c>
      <c r="AV1807" s="13">
        <v>2102.06</v>
      </c>
      <c r="AW1807" s="4">
        <v>448860</v>
      </c>
      <c r="AX1807" s="13">
        <v>324.36</v>
      </c>
      <c r="AY1807" s="4">
        <v>3858439</v>
      </c>
      <c r="AZ1807" s="13">
        <v>226.28</v>
      </c>
      <c r="BA1807" s="4">
        <v>3180721</v>
      </c>
      <c r="BB1807" s="13">
        <v>54.42</v>
      </c>
      <c r="BC1807" s="4">
        <v>6139199</v>
      </c>
      <c r="BD1807" s="13">
        <v>91.53</v>
      </c>
      <c r="BE1807" s="4">
        <v>6587438</v>
      </c>
      <c r="BF1807" s="13">
        <v>165.47</v>
      </c>
      <c r="BG1807" s="4">
        <v>2444926</v>
      </c>
      <c r="BH1807" s="13">
        <v>133.97</v>
      </c>
      <c r="BI1807" s="4">
        <v>4576504</v>
      </c>
    </row>
    <row r="1808" spans="1:61" x14ac:dyDescent="0.35">
      <c r="A1808" s="1">
        <v>44624</v>
      </c>
      <c r="B1808" s="13">
        <v>163.16999999999999</v>
      </c>
      <c r="C1808" s="4">
        <v>83819592</v>
      </c>
      <c r="D1808" s="13">
        <v>289.86</v>
      </c>
      <c r="E1808" s="4">
        <v>32369655</v>
      </c>
      <c r="F1808" s="13">
        <v>229.36</v>
      </c>
      <c r="G1808" s="4">
        <v>43201070</v>
      </c>
      <c r="H1808" s="13">
        <v>595.99</v>
      </c>
      <c r="I1808" s="4">
        <v>4476193</v>
      </c>
      <c r="J1808" s="13">
        <v>76.489999999999995</v>
      </c>
      <c r="K1808" s="4">
        <v>8841964</v>
      </c>
      <c r="L1808" s="13">
        <v>203.01</v>
      </c>
      <c r="M1808" s="4">
        <v>6816423</v>
      </c>
      <c r="N1808" s="13">
        <v>108.41</v>
      </c>
      <c r="O1808" s="4">
        <v>100671339</v>
      </c>
      <c r="P1808" s="13">
        <v>452.13</v>
      </c>
      <c r="Q1808" s="4">
        <v>2752177</v>
      </c>
      <c r="R1808" s="13">
        <v>56.51</v>
      </c>
      <c r="S1808" s="4">
        <v>16731553</v>
      </c>
      <c r="T1808" s="13">
        <v>48.07</v>
      </c>
      <c r="U1808" s="4">
        <v>38324991</v>
      </c>
      <c r="V1808" s="13">
        <v>84.09</v>
      </c>
      <c r="W1808" s="4">
        <v>42844527</v>
      </c>
      <c r="X1808" s="13">
        <v>158.65</v>
      </c>
      <c r="Y1808" s="4">
        <v>29053440</v>
      </c>
      <c r="Z1808" s="13">
        <v>118.75</v>
      </c>
      <c r="AA1808" s="4">
        <v>4904851</v>
      </c>
      <c r="AB1808" s="13">
        <v>100.27</v>
      </c>
      <c r="AC1808" s="4">
        <v>10980735</v>
      </c>
      <c r="AD1808" s="13">
        <v>38.94</v>
      </c>
      <c r="AE1808" s="4">
        <v>22923473</v>
      </c>
      <c r="AF1808" s="13">
        <v>69.53</v>
      </c>
      <c r="AG1808" s="4">
        <v>1689173</v>
      </c>
      <c r="AH1808" s="13">
        <v>56.15</v>
      </c>
      <c r="AI1808" s="4">
        <v>101759603</v>
      </c>
      <c r="AJ1808" s="13">
        <v>84.3</v>
      </c>
      <c r="AK1808" s="4">
        <v>4031564</v>
      </c>
      <c r="AL1808" s="13">
        <v>18.84</v>
      </c>
      <c r="AM1808" s="4">
        <v>26286688</v>
      </c>
      <c r="AN1808" s="13">
        <v>77.73</v>
      </c>
      <c r="AO1808" s="4">
        <v>6663928</v>
      </c>
      <c r="AP1808" s="13">
        <v>2912.82</v>
      </c>
      <c r="AQ1808" s="4">
        <v>3049156</v>
      </c>
      <c r="AR1808" s="13">
        <v>838.29</v>
      </c>
      <c r="AS1808" s="4">
        <v>22393287</v>
      </c>
      <c r="AT1808" s="13">
        <v>235.81</v>
      </c>
      <c r="AU1808" s="4">
        <v>4186494</v>
      </c>
      <c r="AV1808" s="13">
        <v>1985.04</v>
      </c>
      <c r="AW1808" s="4">
        <v>746767</v>
      </c>
      <c r="AX1808" s="13">
        <v>324.26</v>
      </c>
      <c r="AY1808" s="4">
        <v>3631653</v>
      </c>
      <c r="AZ1808" s="13">
        <v>224.07</v>
      </c>
      <c r="BA1808" s="4">
        <v>3145816</v>
      </c>
      <c r="BB1808" s="13">
        <v>55.66</v>
      </c>
      <c r="BC1808" s="4">
        <v>8300801</v>
      </c>
      <c r="BD1808" s="13">
        <v>90.03</v>
      </c>
      <c r="BE1808" s="4">
        <v>7180081</v>
      </c>
      <c r="BF1808" s="13">
        <v>159.28</v>
      </c>
      <c r="BG1808" s="4">
        <v>2858565</v>
      </c>
      <c r="BH1808" s="13">
        <v>131.18</v>
      </c>
      <c r="BI1808" s="4">
        <v>7085912</v>
      </c>
    </row>
    <row r="1809" spans="1:61" x14ac:dyDescent="0.35">
      <c r="A1809" s="1">
        <v>44627</v>
      </c>
      <c r="B1809" s="13">
        <v>159.30000000000001</v>
      </c>
      <c r="C1809" s="4">
        <v>96418845</v>
      </c>
      <c r="D1809" s="13">
        <v>278.91000000000003</v>
      </c>
      <c r="E1809" s="4">
        <v>43157178</v>
      </c>
      <c r="F1809" s="13">
        <v>213.52</v>
      </c>
      <c r="G1809" s="4">
        <v>45082089</v>
      </c>
      <c r="H1809" s="13">
        <v>570.70000000000005</v>
      </c>
      <c r="I1809" s="4">
        <v>2649363</v>
      </c>
      <c r="J1809" s="13">
        <v>74.319999999999993</v>
      </c>
      <c r="K1809" s="4">
        <v>11110149</v>
      </c>
      <c r="L1809" s="13">
        <v>196.23</v>
      </c>
      <c r="M1809" s="4">
        <v>7043501</v>
      </c>
      <c r="N1809" s="13">
        <v>102.95</v>
      </c>
      <c r="O1809" s="4">
        <v>92599972</v>
      </c>
      <c r="P1809" s="13">
        <v>437.97</v>
      </c>
      <c r="Q1809" s="4">
        <v>3676072</v>
      </c>
      <c r="R1809" s="13">
        <v>55.59</v>
      </c>
      <c r="S1809" s="4">
        <v>21350920</v>
      </c>
      <c r="T1809" s="13">
        <v>47.68</v>
      </c>
      <c r="U1809" s="4">
        <v>43813747</v>
      </c>
      <c r="V1809" s="13">
        <v>87.12</v>
      </c>
      <c r="W1809" s="4">
        <v>55207908</v>
      </c>
      <c r="X1809" s="13">
        <v>162.04</v>
      </c>
      <c r="Y1809" s="4">
        <v>34824671</v>
      </c>
      <c r="Z1809" s="13">
        <v>120.15</v>
      </c>
      <c r="AA1809" s="4">
        <v>5521302</v>
      </c>
      <c r="AB1809" s="13">
        <v>101.27</v>
      </c>
      <c r="AC1809" s="4">
        <v>13788829</v>
      </c>
      <c r="AD1809" s="13">
        <v>42.1</v>
      </c>
      <c r="AE1809" s="4">
        <v>29778886</v>
      </c>
      <c r="AF1809" s="13">
        <v>68.62</v>
      </c>
      <c r="AG1809" s="4">
        <v>2316604</v>
      </c>
      <c r="AH1809" s="13">
        <v>55.38</v>
      </c>
      <c r="AI1809" s="4">
        <v>81361215</v>
      </c>
      <c r="AJ1809" s="13">
        <v>82.6</v>
      </c>
      <c r="AK1809" s="4">
        <v>6183515</v>
      </c>
      <c r="AL1809" s="13">
        <v>18.72</v>
      </c>
      <c r="AM1809" s="4">
        <v>24457355</v>
      </c>
      <c r="AN1809" s="13">
        <v>74.540000000000006</v>
      </c>
      <c r="AO1809" s="4">
        <v>9396739</v>
      </c>
      <c r="AP1809" s="13">
        <v>2749.06</v>
      </c>
      <c r="AQ1809" s="4">
        <v>4346693</v>
      </c>
      <c r="AR1809" s="13">
        <v>804.58</v>
      </c>
      <c r="AS1809" s="4">
        <v>24164724</v>
      </c>
      <c r="AT1809" s="13">
        <v>224.33</v>
      </c>
      <c r="AU1809" s="4">
        <v>5425045</v>
      </c>
      <c r="AV1809" s="13">
        <v>1817.16</v>
      </c>
      <c r="AW1809" s="4">
        <v>1089514</v>
      </c>
      <c r="AX1809" s="13">
        <v>322.77</v>
      </c>
      <c r="AY1809" s="4">
        <v>4669950</v>
      </c>
      <c r="AZ1809" s="13">
        <v>222.26</v>
      </c>
      <c r="BA1809" s="4">
        <v>4022744</v>
      </c>
      <c r="BB1809" s="13">
        <v>54.85</v>
      </c>
      <c r="BC1809" s="4">
        <v>9961662</v>
      </c>
      <c r="BD1809" s="13">
        <v>84.46</v>
      </c>
      <c r="BE1809" s="4">
        <v>14608730</v>
      </c>
      <c r="BF1809" s="13">
        <v>148.06</v>
      </c>
      <c r="BG1809" s="4">
        <v>3769069</v>
      </c>
      <c r="BH1809" s="13">
        <v>124.44</v>
      </c>
      <c r="BI1809" s="4">
        <v>11383413</v>
      </c>
    </row>
    <row r="1810" spans="1:61" x14ac:dyDescent="0.35">
      <c r="A1810" s="1">
        <v>44628</v>
      </c>
      <c r="B1810" s="13">
        <v>157.44</v>
      </c>
      <c r="C1810" s="4">
        <v>131148280</v>
      </c>
      <c r="D1810" s="13">
        <v>275.85000000000002</v>
      </c>
      <c r="E1810" s="4">
        <v>48159475</v>
      </c>
      <c r="F1810" s="13">
        <v>215.14</v>
      </c>
      <c r="G1810" s="4">
        <v>55746719</v>
      </c>
      <c r="H1810" s="13">
        <v>575.95000000000005</v>
      </c>
      <c r="I1810" s="4">
        <v>2699261</v>
      </c>
      <c r="J1810" s="13">
        <v>73.33</v>
      </c>
      <c r="K1810" s="4">
        <v>9134057</v>
      </c>
      <c r="L1810" s="13">
        <v>192.08</v>
      </c>
      <c r="M1810" s="4">
        <v>8229049</v>
      </c>
      <c r="N1810" s="13">
        <v>105.53</v>
      </c>
      <c r="O1810" s="4">
        <v>135348316</v>
      </c>
      <c r="P1810" s="13">
        <v>431.53</v>
      </c>
      <c r="Q1810" s="4">
        <v>3734842</v>
      </c>
      <c r="R1810" s="13">
        <v>54.4</v>
      </c>
      <c r="S1810" s="4">
        <v>23642377</v>
      </c>
      <c r="T1810" s="13">
        <v>47.5</v>
      </c>
      <c r="U1810" s="4">
        <v>44813947</v>
      </c>
      <c r="V1810" s="13">
        <v>87.78</v>
      </c>
      <c r="W1810" s="4">
        <v>72082261</v>
      </c>
      <c r="X1810" s="13">
        <v>170.53</v>
      </c>
      <c r="Y1810" s="4">
        <v>57231027</v>
      </c>
      <c r="Z1810" s="13">
        <v>117.81</v>
      </c>
      <c r="AA1810" s="4">
        <v>7619906</v>
      </c>
      <c r="AB1810" s="13">
        <v>98.8</v>
      </c>
      <c r="AC1810" s="4">
        <v>17231393</v>
      </c>
      <c r="AD1810" s="13">
        <v>45.08</v>
      </c>
      <c r="AE1810" s="4">
        <v>41068138</v>
      </c>
      <c r="AF1810" s="13">
        <v>67.010000000000005</v>
      </c>
      <c r="AG1810" s="4">
        <v>2145393</v>
      </c>
      <c r="AH1810" s="13">
        <v>54.6</v>
      </c>
      <c r="AI1810" s="4">
        <v>81141767</v>
      </c>
      <c r="AJ1810" s="13">
        <v>84.31</v>
      </c>
      <c r="AK1810" s="4">
        <v>16579769</v>
      </c>
      <c r="AL1810" s="13">
        <v>18.670000000000002</v>
      </c>
      <c r="AM1810" s="4">
        <v>31746311</v>
      </c>
      <c r="AN1810" s="13">
        <v>76.22</v>
      </c>
      <c r="AO1810" s="4">
        <v>10534157</v>
      </c>
      <c r="AP1810" s="13">
        <v>2720.29</v>
      </c>
      <c r="AQ1810" s="4">
        <v>4583129</v>
      </c>
      <c r="AR1810" s="13">
        <v>824.4</v>
      </c>
      <c r="AS1810" s="4">
        <v>26799702</v>
      </c>
      <c r="AT1810" s="13">
        <v>222.79</v>
      </c>
      <c r="AU1810" s="4">
        <v>5258764</v>
      </c>
      <c r="AV1810" s="13">
        <v>1899.53</v>
      </c>
      <c r="AW1810" s="4">
        <v>1207024</v>
      </c>
      <c r="AX1810" s="13">
        <v>316.74</v>
      </c>
      <c r="AY1810" s="4">
        <v>5092527</v>
      </c>
      <c r="AZ1810" s="13">
        <v>223.26</v>
      </c>
      <c r="BA1810" s="4">
        <v>3726146</v>
      </c>
      <c r="BB1810" s="13">
        <v>53.31</v>
      </c>
      <c r="BC1810" s="4">
        <v>9548989</v>
      </c>
      <c r="BD1810" s="13">
        <v>84</v>
      </c>
      <c r="BE1810" s="4">
        <v>10692043</v>
      </c>
      <c r="BF1810" s="13">
        <v>152.79</v>
      </c>
      <c r="BG1810" s="4">
        <v>4939350</v>
      </c>
      <c r="BH1810" s="13">
        <v>121.21</v>
      </c>
      <c r="BI1810" s="4">
        <v>9089353</v>
      </c>
    </row>
    <row r="1811" spans="1:61" x14ac:dyDescent="0.35">
      <c r="A1811" s="1">
        <v>44629</v>
      </c>
      <c r="B1811" s="13">
        <v>162.94999999999999</v>
      </c>
      <c r="C1811" s="4">
        <v>91454905</v>
      </c>
      <c r="D1811" s="13">
        <v>288.5</v>
      </c>
      <c r="E1811" s="4">
        <v>35204480</v>
      </c>
      <c r="F1811" s="13">
        <v>230.14</v>
      </c>
      <c r="G1811" s="4">
        <v>49274195</v>
      </c>
      <c r="H1811" s="13">
        <v>597.02</v>
      </c>
      <c r="I1811" s="4">
        <v>2256049</v>
      </c>
      <c r="J1811" s="13">
        <v>76.099999999999994</v>
      </c>
      <c r="K1811" s="4">
        <v>8959496</v>
      </c>
      <c r="L1811" s="13">
        <v>203.16</v>
      </c>
      <c r="M1811" s="4">
        <v>6881263</v>
      </c>
      <c r="N1811" s="13">
        <v>111.05</v>
      </c>
      <c r="O1811" s="4">
        <v>102310329</v>
      </c>
      <c r="P1811" s="13">
        <v>450.87</v>
      </c>
      <c r="Q1811" s="4">
        <v>2905656</v>
      </c>
      <c r="R1811" s="13">
        <v>55.92</v>
      </c>
      <c r="S1811" s="4">
        <v>19150856</v>
      </c>
      <c r="T1811" s="13">
        <v>47.63</v>
      </c>
      <c r="U1811" s="4">
        <v>36076458</v>
      </c>
      <c r="V1811" s="13">
        <v>82.79</v>
      </c>
      <c r="W1811" s="4">
        <v>65466651</v>
      </c>
      <c r="X1811" s="13">
        <v>166.27</v>
      </c>
      <c r="Y1811" s="4">
        <v>43429994</v>
      </c>
      <c r="Z1811" s="13">
        <v>113.77</v>
      </c>
      <c r="AA1811" s="4">
        <v>5747749</v>
      </c>
      <c r="AB1811" s="13">
        <v>96.21</v>
      </c>
      <c r="AC1811" s="4">
        <v>12656214</v>
      </c>
      <c r="AD1811" s="13">
        <v>42.56</v>
      </c>
      <c r="AE1811" s="4">
        <v>30347185</v>
      </c>
      <c r="AF1811" s="13">
        <v>68.319999999999993</v>
      </c>
      <c r="AG1811" s="4">
        <v>1780627</v>
      </c>
      <c r="AH1811" s="13">
        <v>57.5</v>
      </c>
      <c r="AI1811" s="4">
        <v>134668989</v>
      </c>
      <c r="AJ1811" s="13">
        <v>79.349999999999994</v>
      </c>
      <c r="AK1811" s="4">
        <v>14161439</v>
      </c>
      <c r="AL1811" s="13">
        <v>18.329999999999998</v>
      </c>
      <c r="AM1811" s="4">
        <v>20929236</v>
      </c>
      <c r="AN1811" s="13">
        <v>75.430000000000007</v>
      </c>
      <c r="AO1811" s="4">
        <v>8088733</v>
      </c>
      <c r="AP1811" s="13">
        <v>2785.58</v>
      </c>
      <c r="AQ1811" s="4">
        <v>4132833</v>
      </c>
      <c r="AR1811" s="13">
        <v>858.97</v>
      </c>
      <c r="AS1811" s="4">
        <v>19727993</v>
      </c>
      <c r="AT1811" s="13">
        <v>222.47</v>
      </c>
      <c r="AU1811" s="4">
        <v>5630456</v>
      </c>
      <c r="AV1811" s="13">
        <v>2035.47</v>
      </c>
      <c r="AW1811" s="4">
        <v>776359</v>
      </c>
      <c r="AX1811" s="13">
        <v>317.2</v>
      </c>
      <c r="AY1811" s="4">
        <v>4443609</v>
      </c>
      <c r="AZ1811" s="13">
        <v>225.88</v>
      </c>
      <c r="BA1811" s="4">
        <v>3428704</v>
      </c>
      <c r="BB1811" s="13">
        <v>53.06</v>
      </c>
      <c r="BC1811" s="4">
        <v>10250423</v>
      </c>
      <c r="BD1811" s="13">
        <v>87.6</v>
      </c>
      <c r="BE1811" s="4">
        <v>8811617</v>
      </c>
      <c r="BF1811" s="13">
        <v>159.47</v>
      </c>
      <c r="BG1811" s="4">
        <v>3509843</v>
      </c>
      <c r="BH1811" s="13">
        <v>126.95</v>
      </c>
      <c r="BI1811" s="4">
        <v>8845072</v>
      </c>
    </row>
    <row r="1812" spans="1:61" x14ac:dyDescent="0.35">
      <c r="A1812" s="1">
        <v>44630</v>
      </c>
      <c r="B1812" s="13">
        <v>158.52000000000001</v>
      </c>
      <c r="C1812" s="4">
        <v>105342033</v>
      </c>
      <c r="D1812" s="13">
        <v>285.58999999999997</v>
      </c>
      <c r="E1812" s="4">
        <v>30628012</v>
      </c>
      <c r="F1812" s="13">
        <v>226.58</v>
      </c>
      <c r="G1812" s="4">
        <v>42806565</v>
      </c>
      <c r="H1812" s="13">
        <v>587.73</v>
      </c>
      <c r="I1812" s="4">
        <v>1932364</v>
      </c>
      <c r="J1812" s="13">
        <v>76.650000000000006</v>
      </c>
      <c r="K1812" s="4">
        <v>13812596</v>
      </c>
      <c r="L1812" s="13">
        <v>200.15</v>
      </c>
      <c r="M1812" s="4">
        <v>5604161</v>
      </c>
      <c r="N1812" s="13">
        <v>106.46</v>
      </c>
      <c r="O1812" s="4">
        <v>102557375</v>
      </c>
      <c r="P1812" s="13">
        <v>438.95</v>
      </c>
      <c r="Q1812" s="4">
        <v>2722310</v>
      </c>
      <c r="R1812" s="13">
        <v>54.71</v>
      </c>
      <c r="S1812" s="4">
        <v>18550934</v>
      </c>
      <c r="T1812" s="13">
        <v>46.66</v>
      </c>
      <c r="U1812" s="4">
        <v>36455953</v>
      </c>
      <c r="V1812" s="13">
        <v>85.36</v>
      </c>
      <c r="W1812" s="4">
        <v>44644244</v>
      </c>
      <c r="X1812" s="13">
        <v>170.82</v>
      </c>
      <c r="Y1812" s="4">
        <v>34913612</v>
      </c>
      <c r="Z1812" s="13">
        <v>119.88</v>
      </c>
      <c r="AA1812" s="4">
        <v>5386852</v>
      </c>
      <c r="AB1812" s="13">
        <v>99.72</v>
      </c>
      <c r="AC1812" s="4">
        <v>9480956</v>
      </c>
      <c r="AD1812" s="13">
        <v>43.4</v>
      </c>
      <c r="AE1812" s="4">
        <v>15498347</v>
      </c>
      <c r="AF1812" s="13">
        <v>69.680000000000007</v>
      </c>
      <c r="AG1812" s="4">
        <v>1717968</v>
      </c>
      <c r="AH1812" s="13">
        <v>58.13</v>
      </c>
      <c r="AI1812" s="4">
        <v>81812591</v>
      </c>
      <c r="AJ1812" s="13">
        <v>81.209999999999994</v>
      </c>
      <c r="AK1812" s="4">
        <v>10788649</v>
      </c>
      <c r="AL1812" s="13">
        <v>18.55</v>
      </c>
      <c r="AM1812" s="4">
        <v>16266844</v>
      </c>
      <c r="AN1812" s="13">
        <v>77.930000000000007</v>
      </c>
      <c r="AO1812" s="4">
        <v>7369005</v>
      </c>
      <c r="AP1812" s="13">
        <v>2936.35</v>
      </c>
      <c r="AQ1812" s="4">
        <v>6753145</v>
      </c>
      <c r="AR1812" s="13">
        <v>838.3</v>
      </c>
      <c r="AS1812" s="4">
        <v>19549548</v>
      </c>
      <c r="AT1812" s="13">
        <v>222</v>
      </c>
      <c r="AU1812" s="4">
        <v>5444938</v>
      </c>
      <c r="AV1812" s="13">
        <v>2030.36</v>
      </c>
      <c r="AW1812" s="4">
        <v>638530</v>
      </c>
      <c r="AX1812" s="13">
        <v>317.94</v>
      </c>
      <c r="AY1812" s="4">
        <v>3895211</v>
      </c>
      <c r="AZ1812" s="13">
        <v>224.17</v>
      </c>
      <c r="BA1812" s="4">
        <v>3318890</v>
      </c>
      <c r="BB1812" s="13">
        <v>52.36</v>
      </c>
      <c r="BC1812" s="4">
        <v>18926205</v>
      </c>
      <c r="BD1812" s="13">
        <v>87.16</v>
      </c>
      <c r="BE1812" s="4">
        <v>9114348</v>
      </c>
      <c r="BF1812" s="13">
        <v>162.56</v>
      </c>
      <c r="BG1812" s="4">
        <v>2573293</v>
      </c>
      <c r="BH1812" s="13">
        <v>126.03</v>
      </c>
      <c r="BI1812" s="4">
        <v>7167615</v>
      </c>
    </row>
    <row r="1813" spans="1:61" x14ac:dyDescent="0.35">
      <c r="A1813" s="1">
        <v>44631</v>
      </c>
      <c r="B1813" s="13">
        <v>154.72999999999999</v>
      </c>
      <c r="C1813" s="4">
        <v>96970102</v>
      </c>
      <c r="D1813" s="13">
        <v>280.07</v>
      </c>
      <c r="E1813" s="4">
        <v>27209330</v>
      </c>
      <c r="F1813" s="13">
        <v>221</v>
      </c>
      <c r="G1813" s="4">
        <v>36720857</v>
      </c>
      <c r="H1813" s="13">
        <v>577.85</v>
      </c>
      <c r="I1813" s="4">
        <v>1981534</v>
      </c>
      <c r="J1813" s="13">
        <v>77.819999999999993</v>
      </c>
      <c r="K1813" s="4">
        <v>22795849</v>
      </c>
      <c r="L1813" s="13">
        <v>197.9</v>
      </c>
      <c r="M1813" s="4">
        <v>5196914</v>
      </c>
      <c r="N1813" s="13">
        <v>104.29</v>
      </c>
      <c r="O1813" s="4">
        <v>87584432</v>
      </c>
      <c r="P1813" s="13">
        <v>416.38</v>
      </c>
      <c r="Q1813" s="4">
        <v>4434498</v>
      </c>
      <c r="R1813" s="13">
        <v>54.69</v>
      </c>
      <c r="S1813" s="4">
        <v>20330307</v>
      </c>
      <c r="T1813" s="13">
        <v>45.83</v>
      </c>
      <c r="U1813" s="4">
        <v>27082085</v>
      </c>
      <c r="V1813" s="13">
        <v>84.92</v>
      </c>
      <c r="W1813" s="4">
        <v>35303368</v>
      </c>
      <c r="X1813" s="13">
        <v>170.9</v>
      </c>
      <c r="Y1813" s="4">
        <v>28423555</v>
      </c>
      <c r="Z1813" s="13">
        <v>116.68</v>
      </c>
      <c r="AA1813" s="4">
        <v>3963639</v>
      </c>
      <c r="AB1813" s="13">
        <v>98.41</v>
      </c>
      <c r="AC1813" s="4">
        <v>7666506</v>
      </c>
      <c r="AD1813" s="13">
        <v>42.9</v>
      </c>
      <c r="AE1813" s="4">
        <v>13251196</v>
      </c>
      <c r="AF1813" s="13">
        <v>68.510000000000005</v>
      </c>
      <c r="AG1813" s="4">
        <v>1400570</v>
      </c>
      <c r="AH1813" s="13">
        <v>57.95</v>
      </c>
      <c r="AI1813" s="4">
        <v>48469639</v>
      </c>
      <c r="AJ1813" s="13">
        <v>80.77</v>
      </c>
      <c r="AK1813" s="4">
        <v>7198196</v>
      </c>
      <c r="AL1813" s="13">
        <v>18.100000000000001</v>
      </c>
      <c r="AM1813" s="4">
        <v>13600456</v>
      </c>
      <c r="AN1813" s="13">
        <v>78.510000000000005</v>
      </c>
      <c r="AO1813" s="4">
        <v>8530014</v>
      </c>
      <c r="AP1813" s="13">
        <v>2910.49</v>
      </c>
      <c r="AQ1813" s="4">
        <v>3445028</v>
      </c>
      <c r="AR1813" s="13">
        <v>795.35</v>
      </c>
      <c r="AS1813" s="4">
        <v>22345722</v>
      </c>
      <c r="AT1813" s="13">
        <v>226.87</v>
      </c>
      <c r="AU1813" s="4">
        <v>6126339</v>
      </c>
      <c r="AV1813" s="13">
        <v>2017.4</v>
      </c>
      <c r="AW1813" s="4">
        <v>360797</v>
      </c>
      <c r="AX1813" s="13">
        <v>316.79000000000002</v>
      </c>
      <c r="AY1813" s="4">
        <v>2973298</v>
      </c>
      <c r="AZ1813" s="13">
        <v>222.21</v>
      </c>
      <c r="BA1813" s="4">
        <v>2616309</v>
      </c>
      <c r="BB1813" s="13">
        <v>50.06</v>
      </c>
      <c r="BC1813" s="4">
        <v>9217656</v>
      </c>
      <c r="BD1813" s="13">
        <v>82.73</v>
      </c>
      <c r="BE1813" s="4">
        <v>15351744</v>
      </c>
      <c r="BF1813" s="13">
        <v>161.63999999999999</v>
      </c>
      <c r="BG1813" s="4">
        <v>2316271</v>
      </c>
      <c r="BH1813" s="13">
        <v>122.63</v>
      </c>
      <c r="BI1813" s="4">
        <v>5882024</v>
      </c>
    </row>
    <row r="1814" spans="1:61" x14ac:dyDescent="0.35">
      <c r="A1814" s="1">
        <v>44634</v>
      </c>
      <c r="B1814" s="13">
        <v>150.62</v>
      </c>
      <c r="C1814" s="4">
        <v>108732111</v>
      </c>
      <c r="D1814" s="13">
        <v>276.44</v>
      </c>
      <c r="E1814" s="4">
        <v>30660747</v>
      </c>
      <c r="F1814" s="13">
        <v>213.3</v>
      </c>
      <c r="G1814" s="4">
        <v>38535424</v>
      </c>
      <c r="H1814" s="13">
        <v>567.79999999999995</v>
      </c>
      <c r="I1814" s="4">
        <v>2523390</v>
      </c>
      <c r="J1814" s="13">
        <v>77.069999999999993</v>
      </c>
      <c r="K1814" s="4">
        <v>13306302</v>
      </c>
      <c r="L1814" s="13">
        <v>193.12</v>
      </c>
      <c r="M1814" s="4">
        <v>5665470</v>
      </c>
      <c r="N1814" s="13">
        <v>102.25</v>
      </c>
      <c r="O1814" s="4">
        <v>89731676</v>
      </c>
      <c r="P1814" s="13">
        <v>411.5</v>
      </c>
      <c r="Q1814" s="4">
        <v>3731582</v>
      </c>
      <c r="R1814" s="13">
        <v>54.3</v>
      </c>
      <c r="S1814" s="4">
        <v>17977522</v>
      </c>
      <c r="T1814" s="13">
        <v>44.4</v>
      </c>
      <c r="U1814" s="4">
        <v>35993898</v>
      </c>
      <c r="V1814" s="13">
        <v>81.88</v>
      </c>
      <c r="W1814" s="4">
        <v>37462621</v>
      </c>
      <c r="X1814" s="13">
        <v>166.72</v>
      </c>
      <c r="Y1814" s="4">
        <v>25156193</v>
      </c>
      <c r="Z1814" s="13">
        <v>115.84</v>
      </c>
      <c r="AA1814" s="4">
        <v>6270533</v>
      </c>
      <c r="AB1814" s="13">
        <v>96.55</v>
      </c>
      <c r="AC1814" s="4">
        <v>10532224</v>
      </c>
      <c r="AD1814" s="13">
        <v>41.55</v>
      </c>
      <c r="AE1814" s="4">
        <v>14389361</v>
      </c>
      <c r="AF1814" s="13">
        <v>65.599999999999994</v>
      </c>
      <c r="AG1814" s="4">
        <v>2061749</v>
      </c>
      <c r="AH1814" s="13">
        <v>55.59</v>
      </c>
      <c r="AI1814" s="4">
        <v>53706914</v>
      </c>
      <c r="AJ1814" s="13">
        <v>78.27</v>
      </c>
      <c r="AK1814" s="4">
        <v>5807218</v>
      </c>
      <c r="AL1814" s="13">
        <v>17.54</v>
      </c>
      <c r="AM1814" s="4">
        <v>17419636</v>
      </c>
      <c r="AN1814" s="13">
        <v>76.66</v>
      </c>
      <c r="AO1814" s="4">
        <v>7896708</v>
      </c>
      <c r="AP1814" s="13">
        <v>2837.06</v>
      </c>
      <c r="AQ1814" s="4">
        <v>3704305</v>
      </c>
      <c r="AR1814" s="13">
        <v>766.37</v>
      </c>
      <c r="AS1814" s="4">
        <v>23717421</v>
      </c>
      <c r="AT1814" s="13">
        <v>226.18</v>
      </c>
      <c r="AU1814" s="4">
        <v>4436285</v>
      </c>
      <c r="AV1814" s="13">
        <v>1999.95</v>
      </c>
      <c r="AW1814" s="4">
        <v>425249</v>
      </c>
      <c r="AX1814" s="13">
        <v>318.36</v>
      </c>
      <c r="AY1814" s="4">
        <v>3604268</v>
      </c>
      <c r="AZ1814" s="13">
        <v>226.51</v>
      </c>
      <c r="BA1814" s="4">
        <v>3607706</v>
      </c>
      <c r="BB1814" s="13">
        <v>52.09</v>
      </c>
      <c r="BC1814" s="4">
        <v>9205630</v>
      </c>
      <c r="BD1814" s="13">
        <v>79.290000000000006</v>
      </c>
      <c r="BE1814" s="4">
        <v>18199279</v>
      </c>
      <c r="BF1814" s="13">
        <v>161.76</v>
      </c>
      <c r="BG1814" s="4">
        <v>1917647</v>
      </c>
      <c r="BH1814" s="13">
        <v>117.57</v>
      </c>
      <c r="BI1814" s="4">
        <v>13884874</v>
      </c>
    </row>
    <row r="1815" spans="1:61" x14ac:dyDescent="0.35">
      <c r="A1815" s="1">
        <v>44635</v>
      </c>
      <c r="B1815" s="13">
        <v>155.09</v>
      </c>
      <c r="C1815" s="4">
        <v>92964302</v>
      </c>
      <c r="D1815" s="13">
        <v>287.14999999999998</v>
      </c>
      <c r="E1815" s="4">
        <v>34245085</v>
      </c>
      <c r="F1815" s="13">
        <v>229.73</v>
      </c>
      <c r="G1815" s="4">
        <v>49199569</v>
      </c>
      <c r="H1815" s="13">
        <v>592.76</v>
      </c>
      <c r="I1815" s="4">
        <v>2825988</v>
      </c>
      <c r="J1815" s="13">
        <v>80.599999999999994</v>
      </c>
      <c r="K1815" s="4">
        <v>16847194</v>
      </c>
      <c r="L1815" s="13">
        <v>196.14</v>
      </c>
      <c r="M1815" s="4">
        <v>5276325</v>
      </c>
      <c r="N1815" s="13">
        <v>109.33</v>
      </c>
      <c r="O1815" s="4">
        <v>112425543</v>
      </c>
      <c r="P1815" s="13">
        <v>421.66</v>
      </c>
      <c r="Q1815" s="4">
        <v>3201730</v>
      </c>
      <c r="R1815" s="13">
        <v>55.6</v>
      </c>
      <c r="S1815" s="4">
        <v>18829100</v>
      </c>
      <c r="T1815" s="13">
        <v>44.81</v>
      </c>
      <c r="U1815" s="4">
        <v>34448890</v>
      </c>
      <c r="V1815" s="13">
        <v>77.22</v>
      </c>
      <c r="W1815" s="4">
        <v>47957901</v>
      </c>
      <c r="X1815" s="13">
        <v>158.28</v>
      </c>
      <c r="Y1815" s="4">
        <v>28534397</v>
      </c>
      <c r="Z1815" s="13">
        <v>113.82</v>
      </c>
      <c r="AA1815" s="4">
        <v>5415225</v>
      </c>
      <c r="AB1815" s="13">
        <v>95.05</v>
      </c>
      <c r="AC1815" s="4">
        <v>8863644</v>
      </c>
      <c r="AD1815" s="13">
        <v>39.26</v>
      </c>
      <c r="AE1815" s="4">
        <v>17239005</v>
      </c>
      <c r="AF1815" s="13">
        <v>64.94</v>
      </c>
      <c r="AG1815" s="4">
        <v>2017955</v>
      </c>
      <c r="AH1815" s="13">
        <v>54.53</v>
      </c>
      <c r="AI1815" s="4">
        <v>49163860</v>
      </c>
      <c r="AJ1815" s="13">
        <v>75.34</v>
      </c>
      <c r="AK1815" s="4">
        <v>5925274</v>
      </c>
      <c r="AL1815" s="13">
        <v>17.32</v>
      </c>
      <c r="AM1815" s="4">
        <v>18837716</v>
      </c>
      <c r="AN1815" s="13">
        <v>74.400000000000006</v>
      </c>
      <c r="AO1815" s="4">
        <v>7873049</v>
      </c>
      <c r="AP1815" s="13">
        <v>2947.33</v>
      </c>
      <c r="AQ1815" s="4">
        <v>3779230</v>
      </c>
      <c r="AR1815" s="13">
        <v>801.89</v>
      </c>
      <c r="AS1815" s="4">
        <v>22280381</v>
      </c>
      <c r="AT1815" s="13">
        <v>232.57</v>
      </c>
      <c r="AU1815" s="4">
        <v>5087427</v>
      </c>
      <c r="AV1815" s="13">
        <v>2080.1799999999998</v>
      </c>
      <c r="AW1815" s="4">
        <v>475380</v>
      </c>
      <c r="AX1815" s="13">
        <v>328.54</v>
      </c>
      <c r="AY1815" s="4">
        <v>3775297</v>
      </c>
      <c r="AZ1815" s="13">
        <v>231.07</v>
      </c>
      <c r="BA1815" s="4">
        <v>3413674</v>
      </c>
      <c r="BB1815" s="13">
        <v>53.94</v>
      </c>
      <c r="BC1815" s="4">
        <v>8927371</v>
      </c>
      <c r="BD1815" s="13">
        <v>83.12</v>
      </c>
      <c r="BE1815" s="4">
        <v>12542256</v>
      </c>
      <c r="BF1815" s="13">
        <v>166.4</v>
      </c>
      <c r="BG1815" s="4">
        <v>2297297</v>
      </c>
      <c r="BH1815" s="13">
        <v>119.4</v>
      </c>
      <c r="BI1815" s="4">
        <v>10431259</v>
      </c>
    </row>
    <row r="1816" spans="1:61" x14ac:dyDescent="0.35">
      <c r="A1816" s="1">
        <v>44636</v>
      </c>
      <c r="B1816" s="13">
        <v>159.59</v>
      </c>
      <c r="C1816" s="4">
        <v>102300157</v>
      </c>
      <c r="D1816" s="13">
        <v>294.39</v>
      </c>
      <c r="E1816" s="4">
        <v>37826329</v>
      </c>
      <c r="F1816" s="13">
        <v>244.96</v>
      </c>
      <c r="G1816" s="4">
        <v>67142174</v>
      </c>
      <c r="H1816" s="13">
        <v>607.12</v>
      </c>
      <c r="I1816" s="4">
        <v>2945372</v>
      </c>
      <c r="J1816" s="13">
        <v>79.959999999999994</v>
      </c>
      <c r="K1816" s="4">
        <v>14071329</v>
      </c>
      <c r="L1816" s="13">
        <v>205.57</v>
      </c>
      <c r="M1816" s="4">
        <v>6043359</v>
      </c>
      <c r="N1816" s="13">
        <v>115.37</v>
      </c>
      <c r="O1816" s="4">
        <v>113689804</v>
      </c>
      <c r="P1816" s="13">
        <v>442.36</v>
      </c>
      <c r="Q1816" s="4">
        <v>4141181</v>
      </c>
      <c r="R1816" s="13">
        <v>55.81</v>
      </c>
      <c r="S1816" s="4">
        <v>21821806</v>
      </c>
      <c r="T1816" s="13">
        <v>46.63</v>
      </c>
      <c r="U1816" s="4">
        <v>38885498</v>
      </c>
      <c r="V1816" s="13">
        <v>76.930000000000007</v>
      </c>
      <c r="W1816" s="4">
        <v>37812299</v>
      </c>
      <c r="X1816" s="13">
        <v>157.71</v>
      </c>
      <c r="Y1816" s="4">
        <v>22299742</v>
      </c>
      <c r="Z1816" s="13">
        <v>113</v>
      </c>
      <c r="AA1816" s="4">
        <v>4953733</v>
      </c>
      <c r="AB1816" s="13">
        <v>94.82</v>
      </c>
      <c r="AC1816" s="4">
        <v>9314226</v>
      </c>
      <c r="AD1816" s="13">
        <v>37.880000000000003</v>
      </c>
      <c r="AE1816" s="4">
        <v>27499160</v>
      </c>
      <c r="AF1816" s="13">
        <v>65.67</v>
      </c>
      <c r="AG1816" s="4">
        <v>1675019</v>
      </c>
      <c r="AH1816" s="13">
        <v>52.99</v>
      </c>
      <c r="AI1816" s="4">
        <v>43406316</v>
      </c>
      <c r="AJ1816" s="13">
        <v>76.5</v>
      </c>
      <c r="AK1816" s="4">
        <v>4031763</v>
      </c>
      <c r="AL1816" s="13">
        <v>17.25</v>
      </c>
      <c r="AM1816" s="4">
        <v>16968782</v>
      </c>
      <c r="AN1816" s="13">
        <v>74.86</v>
      </c>
      <c r="AO1816" s="4">
        <v>6809788</v>
      </c>
      <c r="AP1816" s="13">
        <v>3062.08</v>
      </c>
      <c r="AQ1816" s="4">
        <v>4247884</v>
      </c>
      <c r="AR1816" s="13">
        <v>840.23</v>
      </c>
      <c r="AS1816" s="4">
        <v>28009607</v>
      </c>
      <c r="AT1816" s="13">
        <v>238.14</v>
      </c>
      <c r="AU1816" s="4">
        <v>4173223</v>
      </c>
      <c r="AV1816" s="13">
        <v>2202.44</v>
      </c>
      <c r="AW1816" s="4">
        <v>740433</v>
      </c>
      <c r="AX1816" s="13">
        <v>330.91</v>
      </c>
      <c r="AY1816" s="4">
        <v>3942427</v>
      </c>
      <c r="AZ1816" s="13">
        <v>231.33</v>
      </c>
      <c r="BA1816" s="4">
        <v>3497382</v>
      </c>
      <c r="BB1816" s="13">
        <v>54.77</v>
      </c>
      <c r="BC1816" s="4">
        <v>7561530</v>
      </c>
      <c r="BD1816" s="13">
        <v>87.41</v>
      </c>
      <c r="BE1816" s="4">
        <v>21207897</v>
      </c>
      <c r="BF1816" s="13">
        <v>172.29</v>
      </c>
      <c r="BG1816" s="4">
        <v>2300310</v>
      </c>
      <c r="BH1816" s="13">
        <v>125.19</v>
      </c>
      <c r="BI1816" s="4">
        <v>11100449</v>
      </c>
    </row>
    <row r="1817" spans="1:61" x14ac:dyDescent="0.35">
      <c r="A1817" s="1">
        <v>44637</v>
      </c>
      <c r="B1817" s="13">
        <v>160.62</v>
      </c>
      <c r="C1817" s="4">
        <v>75615376</v>
      </c>
      <c r="D1817" s="13">
        <v>295.22000000000003</v>
      </c>
      <c r="E1817" s="4">
        <v>30816633</v>
      </c>
      <c r="F1817" s="13">
        <v>247.66</v>
      </c>
      <c r="G1817" s="4">
        <v>47194119</v>
      </c>
      <c r="H1817" s="13">
        <v>602.66999999999996</v>
      </c>
      <c r="I1817" s="4">
        <v>1817402</v>
      </c>
      <c r="J1817" s="13">
        <v>80.599999999999994</v>
      </c>
      <c r="K1817" s="4">
        <v>10462536</v>
      </c>
      <c r="L1817" s="13">
        <v>210.41</v>
      </c>
      <c r="M1817" s="4">
        <v>5842555</v>
      </c>
      <c r="N1817" s="13">
        <v>111.69</v>
      </c>
      <c r="O1817" s="4">
        <v>103201695</v>
      </c>
      <c r="P1817" s="13">
        <v>444.36</v>
      </c>
      <c r="Q1817" s="4">
        <v>3556732</v>
      </c>
      <c r="R1817" s="13">
        <v>56.17</v>
      </c>
      <c r="S1817" s="4">
        <v>18830686</v>
      </c>
      <c r="T1817" s="13">
        <v>47.14</v>
      </c>
      <c r="U1817" s="4">
        <v>28554988</v>
      </c>
      <c r="V1817" s="13">
        <v>78.98</v>
      </c>
      <c r="W1817" s="4">
        <v>34041918</v>
      </c>
      <c r="X1817" s="13">
        <v>160.44</v>
      </c>
      <c r="Y1817" s="4">
        <v>15750666</v>
      </c>
      <c r="Z1817" s="13">
        <v>117.87</v>
      </c>
      <c r="AA1817" s="4">
        <v>4230141</v>
      </c>
      <c r="AB1817" s="13">
        <v>98.83</v>
      </c>
      <c r="AC1817" s="4">
        <v>8868334</v>
      </c>
      <c r="AD1817" s="13">
        <v>39.51</v>
      </c>
      <c r="AE1817" s="4">
        <v>37986318</v>
      </c>
      <c r="AF1817" s="13">
        <v>67.63</v>
      </c>
      <c r="AG1817" s="4">
        <v>1438196</v>
      </c>
      <c r="AH1817" s="13">
        <v>58.01</v>
      </c>
      <c r="AI1817" s="4">
        <v>59355480</v>
      </c>
      <c r="AJ1817" s="13">
        <v>77.55</v>
      </c>
      <c r="AK1817" s="4">
        <v>4840517</v>
      </c>
      <c r="AL1817" s="13">
        <v>17.559999999999999</v>
      </c>
      <c r="AM1817" s="4">
        <v>15843011</v>
      </c>
      <c r="AN1817" s="13">
        <v>77.150000000000006</v>
      </c>
      <c r="AO1817" s="4">
        <v>7091300</v>
      </c>
      <c r="AP1817" s="13">
        <v>3144.78</v>
      </c>
      <c r="AQ1817" s="4">
        <v>3646742</v>
      </c>
      <c r="AR1817" s="13">
        <v>871.6</v>
      </c>
      <c r="AS1817" s="4">
        <v>22194324</v>
      </c>
      <c r="AT1817" s="13">
        <v>237.47</v>
      </c>
      <c r="AU1817" s="4">
        <v>3752945</v>
      </c>
      <c r="AV1817" s="13">
        <v>2161.14</v>
      </c>
      <c r="AW1817" s="4">
        <v>392960</v>
      </c>
      <c r="AX1817" s="13">
        <v>336.36</v>
      </c>
      <c r="AY1817" s="4">
        <v>3123210</v>
      </c>
      <c r="AZ1817" s="13">
        <v>234.38</v>
      </c>
      <c r="BA1817" s="4">
        <v>3323855</v>
      </c>
      <c r="BB1817" s="13">
        <v>55.67</v>
      </c>
      <c r="BC1817" s="4">
        <v>5974100</v>
      </c>
      <c r="BD1817" s="13">
        <v>87.66</v>
      </c>
      <c r="BE1817" s="4">
        <v>8554159</v>
      </c>
      <c r="BF1817" s="13">
        <v>171.24</v>
      </c>
      <c r="BG1817" s="4">
        <v>1582325</v>
      </c>
      <c r="BH1817" s="13">
        <v>127.41</v>
      </c>
      <c r="BI1817" s="4">
        <v>6845323</v>
      </c>
    </row>
    <row r="1818" spans="1:61" x14ac:dyDescent="0.35">
      <c r="A1818" s="1">
        <v>44638</v>
      </c>
      <c r="B1818" s="13">
        <v>163.98</v>
      </c>
      <c r="C1818" s="4">
        <v>123511692</v>
      </c>
      <c r="D1818" s="13">
        <v>300.43</v>
      </c>
      <c r="E1818" s="4">
        <v>43390625</v>
      </c>
      <c r="F1818" s="13">
        <v>264.52999999999997</v>
      </c>
      <c r="G1818" s="4">
        <v>73071856</v>
      </c>
      <c r="H1818" s="13">
        <v>610.41</v>
      </c>
      <c r="I1818" s="4">
        <v>4153788</v>
      </c>
      <c r="J1818" s="13">
        <v>81.680000000000007</v>
      </c>
      <c r="K1818" s="4">
        <v>24176035</v>
      </c>
      <c r="L1818" s="13">
        <v>218.8</v>
      </c>
      <c r="M1818" s="4">
        <v>12220551</v>
      </c>
      <c r="N1818" s="13">
        <v>113.46</v>
      </c>
      <c r="O1818" s="4">
        <v>105834793</v>
      </c>
      <c r="P1818" s="13">
        <v>453.33</v>
      </c>
      <c r="Q1818" s="4">
        <v>5898143</v>
      </c>
      <c r="R1818" s="13">
        <v>55.97</v>
      </c>
      <c r="S1818" s="4">
        <v>51807230</v>
      </c>
      <c r="T1818" s="13">
        <v>47.45</v>
      </c>
      <c r="U1818" s="4">
        <v>46237117</v>
      </c>
      <c r="V1818" s="13">
        <v>78.67</v>
      </c>
      <c r="W1818" s="4">
        <v>41461477</v>
      </c>
      <c r="X1818" s="13">
        <v>161.72999999999999</v>
      </c>
      <c r="Y1818" s="4">
        <v>23214729</v>
      </c>
      <c r="Z1818" s="13">
        <v>115.8</v>
      </c>
      <c r="AA1818" s="4">
        <v>25284861</v>
      </c>
      <c r="AB1818" s="13">
        <v>99.6</v>
      </c>
      <c r="AC1818" s="4">
        <v>16146890</v>
      </c>
      <c r="AD1818" s="13">
        <v>39.729999999999997</v>
      </c>
      <c r="AE1818" s="4">
        <v>28267559</v>
      </c>
      <c r="AF1818" s="13">
        <v>69.260000000000005</v>
      </c>
      <c r="AG1818" s="4">
        <v>3641028</v>
      </c>
      <c r="AH1818" s="13">
        <v>56.24</v>
      </c>
      <c r="AI1818" s="4">
        <v>40835935</v>
      </c>
      <c r="AJ1818" s="13">
        <v>78.760000000000005</v>
      </c>
      <c r="AK1818" s="4">
        <v>8269590</v>
      </c>
      <c r="AL1818" s="13">
        <v>17.36</v>
      </c>
      <c r="AM1818" s="4">
        <v>36752757</v>
      </c>
      <c r="AN1818" s="13">
        <v>78.319999999999993</v>
      </c>
      <c r="AO1818" s="4">
        <v>17588384</v>
      </c>
      <c r="AP1818" s="13">
        <v>3225.01</v>
      </c>
      <c r="AQ1818" s="4">
        <v>5148138</v>
      </c>
      <c r="AR1818" s="13">
        <v>905.39</v>
      </c>
      <c r="AS1818" s="4">
        <v>33471397</v>
      </c>
      <c r="AT1818" s="13">
        <v>238.92</v>
      </c>
      <c r="AU1818" s="4">
        <v>5336491</v>
      </c>
      <c r="AV1818" s="13">
        <v>2186.31</v>
      </c>
      <c r="AW1818" s="4">
        <v>509157</v>
      </c>
      <c r="AX1818" s="13">
        <v>340.74</v>
      </c>
      <c r="AY1818" s="4">
        <v>9409577</v>
      </c>
      <c r="AZ1818" s="13">
        <v>235.67</v>
      </c>
      <c r="BA1818" s="4">
        <v>9149965</v>
      </c>
      <c r="BB1818" s="13">
        <v>56.02</v>
      </c>
      <c r="BC1818" s="4">
        <v>10588515</v>
      </c>
      <c r="BD1818" s="13">
        <v>89.6</v>
      </c>
      <c r="BE1818" s="4">
        <v>23784200</v>
      </c>
      <c r="BF1818" s="13">
        <v>171.19</v>
      </c>
      <c r="BG1818" s="4">
        <v>3542392</v>
      </c>
      <c r="BH1818" s="13">
        <v>131.24</v>
      </c>
      <c r="BI1818" s="4">
        <v>10350899</v>
      </c>
    </row>
    <row r="1819" spans="1:61" x14ac:dyDescent="0.35">
      <c r="A1819" s="1">
        <v>44641</v>
      </c>
      <c r="B1819" s="13">
        <v>165.38</v>
      </c>
      <c r="C1819" s="4">
        <v>95811352</v>
      </c>
      <c r="D1819" s="13">
        <v>299.16000000000003</v>
      </c>
      <c r="E1819" s="4">
        <v>28351245</v>
      </c>
      <c r="F1819" s="13">
        <v>267.33999999999997</v>
      </c>
      <c r="G1819" s="4">
        <v>59172708</v>
      </c>
      <c r="H1819" s="13">
        <v>601.29</v>
      </c>
      <c r="I1819" s="4">
        <v>2578930</v>
      </c>
      <c r="J1819" s="13">
        <v>80.959999999999994</v>
      </c>
      <c r="K1819" s="4">
        <v>8131283</v>
      </c>
      <c r="L1819" s="13">
        <v>213.72</v>
      </c>
      <c r="M1819" s="4">
        <v>6448739</v>
      </c>
      <c r="N1819" s="13">
        <v>115.92</v>
      </c>
      <c r="O1819" s="4">
        <v>101905850</v>
      </c>
      <c r="P1819" s="13">
        <v>453.59</v>
      </c>
      <c r="Q1819" s="4">
        <v>3704194</v>
      </c>
      <c r="R1819" s="13">
        <v>56</v>
      </c>
      <c r="S1819" s="4">
        <v>29174578</v>
      </c>
      <c r="T1819" s="13">
        <v>47.39</v>
      </c>
      <c r="U1819" s="4">
        <v>32910943</v>
      </c>
      <c r="V1819" s="13">
        <v>82.2</v>
      </c>
      <c r="W1819" s="4">
        <v>33089287</v>
      </c>
      <c r="X1819" s="13">
        <v>164.64</v>
      </c>
      <c r="Y1819" s="4">
        <v>13180558</v>
      </c>
      <c r="Z1819" s="13">
        <v>122.46</v>
      </c>
      <c r="AA1819" s="4">
        <v>4776408</v>
      </c>
      <c r="AB1819" s="13">
        <v>102.76</v>
      </c>
      <c r="AC1819" s="4">
        <v>8107359</v>
      </c>
      <c r="AD1819" s="13">
        <v>41.19</v>
      </c>
      <c r="AE1819" s="4">
        <v>19283743</v>
      </c>
      <c r="AF1819" s="13">
        <v>71.63</v>
      </c>
      <c r="AG1819" s="4">
        <v>1298549</v>
      </c>
      <c r="AH1819" s="13">
        <v>60.96</v>
      </c>
      <c r="AI1819" s="4">
        <v>52222959</v>
      </c>
      <c r="AJ1819" s="13">
        <v>80.63</v>
      </c>
      <c r="AK1819" s="4">
        <v>4278933</v>
      </c>
      <c r="AL1819" s="13">
        <v>18.07</v>
      </c>
      <c r="AM1819" s="4">
        <v>21638740</v>
      </c>
      <c r="AN1819" s="13">
        <v>79.98</v>
      </c>
      <c r="AO1819" s="4">
        <v>6260927</v>
      </c>
      <c r="AP1819" s="13">
        <v>3229.83</v>
      </c>
      <c r="AQ1819" s="4">
        <v>3326876</v>
      </c>
      <c r="AR1819" s="13">
        <v>921.16</v>
      </c>
      <c r="AS1819" s="4">
        <v>27327216</v>
      </c>
      <c r="AT1819" s="13">
        <v>235.32</v>
      </c>
      <c r="AU1819" s="4">
        <v>3704020</v>
      </c>
      <c r="AV1819" s="13">
        <v>2161.39</v>
      </c>
      <c r="AW1819" s="4">
        <v>313568</v>
      </c>
      <c r="AX1819" s="13">
        <v>329.37</v>
      </c>
      <c r="AY1819" s="4">
        <v>4521212</v>
      </c>
      <c r="AZ1819" s="13">
        <v>227.6</v>
      </c>
      <c r="BA1819" s="4">
        <v>4349172</v>
      </c>
      <c r="BB1819" s="13">
        <v>55.32</v>
      </c>
      <c r="BC1819" s="4">
        <v>5918478</v>
      </c>
      <c r="BD1819" s="13">
        <v>86.86</v>
      </c>
      <c r="BE1819" s="4">
        <v>11925326</v>
      </c>
      <c r="BF1819" s="13">
        <v>169.95</v>
      </c>
      <c r="BG1819" s="4">
        <v>1770436</v>
      </c>
      <c r="BH1819" s="13">
        <v>130.19</v>
      </c>
      <c r="BI1819" s="4">
        <v>14388529</v>
      </c>
    </row>
    <row r="1820" spans="1:61" x14ac:dyDescent="0.35">
      <c r="A1820" s="1">
        <v>44642</v>
      </c>
      <c r="B1820" s="13">
        <v>168.82</v>
      </c>
      <c r="C1820" s="4">
        <v>81532007</v>
      </c>
      <c r="D1820" s="13">
        <v>304.06</v>
      </c>
      <c r="E1820" s="4">
        <v>27599689</v>
      </c>
      <c r="F1820" s="13">
        <v>265.24</v>
      </c>
      <c r="G1820" s="4">
        <v>54700710</v>
      </c>
      <c r="H1820" s="13">
        <v>611.34</v>
      </c>
      <c r="I1820" s="4">
        <v>1926180</v>
      </c>
      <c r="J1820" s="13">
        <v>81.8</v>
      </c>
      <c r="K1820" s="4">
        <v>9292304</v>
      </c>
      <c r="L1820" s="13">
        <v>218.21</v>
      </c>
      <c r="M1820" s="4">
        <v>7018788</v>
      </c>
      <c r="N1820" s="13">
        <v>114.78</v>
      </c>
      <c r="O1820" s="4">
        <v>101672560</v>
      </c>
      <c r="P1820" s="13">
        <v>466.45</v>
      </c>
      <c r="Q1820" s="4">
        <v>5377001</v>
      </c>
      <c r="R1820" s="13">
        <v>56.17</v>
      </c>
      <c r="S1820" s="4">
        <v>29287852</v>
      </c>
      <c r="T1820" s="13">
        <v>48.39</v>
      </c>
      <c r="U1820" s="4">
        <v>27923323</v>
      </c>
      <c r="V1820" s="13">
        <v>81.84</v>
      </c>
      <c r="W1820" s="4">
        <v>23132202</v>
      </c>
      <c r="X1820" s="13">
        <v>164.09</v>
      </c>
      <c r="Y1820" s="4">
        <v>11063913</v>
      </c>
      <c r="Z1820" s="13">
        <v>120.83</v>
      </c>
      <c r="AA1820" s="4">
        <v>3664497</v>
      </c>
      <c r="AB1820" s="13">
        <v>101.77</v>
      </c>
      <c r="AC1820" s="4">
        <v>6377480</v>
      </c>
      <c r="AD1820" s="13">
        <v>41.2</v>
      </c>
      <c r="AE1820" s="4">
        <v>15467106</v>
      </c>
      <c r="AF1820" s="13">
        <v>71.13</v>
      </c>
      <c r="AG1820" s="4">
        <v>1075770</v>
      </c>
      <c r="AH1820" s="13">
        <v>59.64</v>
      </c>
      <c r="AI1820" s="4">
        <v>35853513</v>
      </c>
      <c r="AJ1820" s="13">
        <v>79.790000000000006</v>
      </c>
      <c r="AK1820" s="4">
        <v>3541669</v>
      </c>
      <c r="AL1820" s="13">
        <v>17.93</v>
      </c>
      <c r="AM1820" s="4">
        <v>16077503</v>
      </c>
      <c r="AN1820" s="13">
        <v>79.25</v>
      </c>
      <c r="AO1820" s="4">
        <v>5131519</v>
      </c>
      <c r="AP1820" s="13">
        <v>3297.78</v>
      </c>
      <c r="AQ1820" s="4">
        <v>3204306</v>
      </c>
      <c r="AR1820" s="13">
        <v>993.98</v>
      </c>
      <c r="AS1820" s="4">
        <v>35289519</v>
      </c>
      <c r="AT1820" s="13">
        <v>238.12</v>
      </c>
      <c r="AU1820" s="4">
        <v>2938142</v>
      </c>
      <c r="AV1820" s="13">
        <v>2201.96</v>
      </c>
      <c r="AW1820" s="4">
        <v>271625</v>
      </c>
      <c r="AX1820" s="13">
        <v>329.73</v>
      </c>
      <c r="AY1820" s="4">
        <v>4852801</v>
      </c>
      <c r="AZ1820" s="13">
        <v>228.47</v>
      </c>
      <c r="BA1820" s="4">
        <v>3248750</v>
      </c>
      <c r="BB1820" s="13">
        <v>55.75</v>
      </c>
      <c r="BC1820" s="4">
        <v>7120376</v>
      </c>
      <c r="BD1820" s="13">
        <v>87.89</v>
      </c>
      <c r="BE1820" s="4">
        <v>8447376</v>
      </c>
      <c r="BF1820" s="13">
        <v>170.57</v>
      </c>
      <c r="BG1820" s="4">
        <v>2004139</v>
      </c>
      <c r="BH1820" s="13">
        <v>133.09</v>
      </c>
      <c r="BI1820" s="4">
        <v>19731210</v>
      </c>
    </row>
    <row r="1821" spans="1:61" x14ac:dyDescent="0.35">
      <c r="A1821" s="1">
        <v>44643</v>
      </c>
      <c r="B1821" s="13">
        <v>170.21</v>
      </c>
      <c r="C1821" s="4">
        <v>98062674</v>
      </c>
      <c r="D1821" s="13">
        <v>299.49</v>
      </c>
      <c r="E1821" s="4">
        <v>25715377</v>
      </c>
      <c r="F1821" s="13">
        <v>256.33999999999997</v>
      </c>
      <c r="G1821" s="4">
        <v>50211986</v>
      </c>
      <c r="H1821" s="13">
        <v>599.38</v>
      </c>
      <c r="I1821" s="4">
        <v>1383886</v>
      </c>
      <c r="J1821" s="13">
        <v>80.39</v>
      </c>
      <c r="K1821" s="4">
        <v>7451282</v>
      </c>
      <c r="L1821" s="13">
        <v>211.11</v>
      </c>
      <c r="M1821" s="4">
        <v>8404667</v>
      </c>
      <c r="N1821" s="13">
        <v>113.92</v>
      </c>
      <c r="O1821" s="4">
        <v>90579150</v>
      </c>
      <c r="P1821" s="13">
        <v>422.9</v>
      </c>
      <c r="Q1821" s="4">
        <v>13979763</v>
      </c>
      <c r="R1821" s="13">
        <v>54.48</v>
      </c>
      <c r="S1821" s="4">
        <v>19742131</v>
      </c>
      <c r="T1821" s="13">
        <v>48.27</v>
      </c>
      <c r="U1821" s="4">
        <v>37126378</v>
      </c>
      <c r="V1821" s="13">
        <v>83.13</v>
      </c>
      <c r="W1821" s="4">
        <v>27716309</v>
      </c>
      <c r="X1821" s="13">
        <v>165.86</v>
      </c>
      <c r="Y1821" s="4">
        <v>10754998</v>
      </c>
      <c r="Z1821" s="13">
        <v>123.55</v>
      </c>
      <c r="AA1821" s="4">
        <v>3344297</v>
      </c>
      <c r="AB1821" s="13">
        <v>104.37</v>
      </c>
      <c r="AC1821" s="4">
        <v>7681542</v>
      </c>
      <c r="AD1821" s="13">
        <v>42.41</v>
      </c>
      <c r="AE1821" s="4">
        <v>19967469</v>
      </c>
      <c r="AF1821" s="13">
        <v>72.23</v>
      </c>
      <c r="AG1821" s="4">
        <v>1301483</v>
      </c>
      <c r="AH1821" s="13">
        <v>59.84</v>
      </c>
      <c r="AI1821" s="4">
        <v>39139724</v>
      </c>
      <c r="AJ1821" s="13">
        <v>80.27</v>
      </c>
      <c r="AK1821" s="4">
        <v>3446740</v>
      </c>
      <c r="AL1821" s="13">
        <v>18.12</v>
      </c>
      <c r="AM1821" s="4">
        <v>11356837</v>
      </c>
      <c r="AN1821" s="13">
        <v>80.459999999999994</v>
      </c>
      <c r="AO1821" s="4">
        <v>4641248</v>
      </c>
      <c r="AP1821" s="13">
        <v>3268.16</v>
      </c>
      <c r="AQ1821" s="4">
        <v>2790593</v>
      </c>
      <c r="AR1821" s="13">
        <v>999.11</v>
      </c>
      <c r="AS1821" s="4">
        <v>40225383</v>
      </c>
      <c r="AT1821" s="13">
        <v>236.12</v>
      </c>
      <c r="AU1821" s="4">
        <v>2200593</v>
      </c>
      <c r="AV1821" s="13">
        <v>2159.75</v>
      </c>
      <c r="AW1821" s="4">
        <v>292104</v>
      </c>
      <c r="AX1821" s="13">
        <v>317.05</v>
      </c>
      <c r="AY1821" s="4">
        <v>5207746</v>
      </c>
      <c r="AZ1821" s="13">
        <v>220.92</v>
      </c>
      <c r="BA1821" s="4">
        <v>3728128</v>
      </c>
      <c r="BB1821" s="13">
        <v>55.6</v>
      </c>
      <c r="BC1821" s="4">
        <v>5329020</v>
      </c>
      <c r="BD1821" s="13">
        <v>86.22</v>
      </c>
      <c r="BE1821" s="4">
        <v>7670502</v>
      </c>
      <c r="BF1821" s="13">
        <v>167.65</v>
      </c>
      <c r="BG1821" s="4">
        <v>2709050</v>
      </c>
      <c r="BH1821" s="13">
        <v>133</v>
      </c>
      <c r="BI1821" s="4">
        <v>8068788</v>
      </c>
    </row>
    <row r="1822" spans="1:61" x14ac:dyDescent="0.35">
      <c r="A1822" s="1">
        <v>44644</v>
      </c>
      <c r="B1822" s="13">
        <v>174.07</v>
      </c>
      <c r="C1822" s="4">
        <v>90131418</v>
      </c>
      <c r="D1822" s="13">
        <v>304.10000000000002</v>
      </c>
      <c r="E1822" s="4">
        <v>24484456</v>
      </c>
      <c r="F1822" s="13">
        <v>281.5</v>
      </c>
      <c r="G1822" s="4">
        <v>87737914</v>
      </c>
      <c r="H1822" s="13">
        <v>626.42999999999995</v>
      </c>
      <c r="I1822" s="4">
        <v>2601580</v>
      </c>
      <c r="J1822" s="13">
        <v>82.24</v>
      </c>
      <c r="K1822" s="4">
        <v>7025694</v>
      </c>
      <c r="L1822" s="13">
        <v>213.98</v>
      </c>
      <c r="M1822" s="4">
        <v>4150252</v>
      </c>
      <c r="N1822" s="13">
        <v>120.53</v>
      </c>
      <c r="O1822" s="4">
        <v>121961329</v>
      </c>
      <c r="P1822" s="13">
        <v>432.14</v>
      </c>
      <c r="Q1822" s="4">
        <v>5544251</v>
      </c>
      <c r="R1822" s="13">
        <v>54.5</v>
      </c>
      <c r="S1822" s="4">
        <v>20551509</v>
      </c>
      <c r="T1822" s="13">
        <v>51.62</v>
      </c>
      <c r="U1822" s="4">
        <v>51677908</v>
      </c>
      <c r="V1822" s="13">
        <v>83.38</v>
      </c>
      <c r="W1822" s="4">
        <v>19871630</v>
      </c>
      <c r="X1822" s="13">
        <v>166.3</v>
      </c>
      <c r="Y1822" s="4">
        <v>9024821</v>
      </c>
      <c r="Z1822" s="13">
        <v>121.01</v>
      </c>
      <c r="AA1822" s="4">
        <v>2952547</v>
      </c>
      <c r="AB1822" s="13">
        <v>104.54</v>
      </c>
      <c r="AC1822" s="4">
        <v>6192473</v>
      </c>
      <c r="AD1822" s="13">
        <v>42.64</v>
      </c>
      <c r="AE1822" s="4">
        <v>16281374</v>
      </c>
      <c r="AF1822" s="13">
        <v>72.88</v>
      </c>
      <c r="AG1822" s="4">
        <v>1537477</v>
      </c>
      <c r="AH1822" s="13">
        <v>57.75</v>
      </c>
      <c r="AI1822" s="4">
        <v>28409085</v>
      </c>
      <c r="AJ1822" s="13">
        <v>81.12</v>
      </c>
      <c r="AK1822" s="4">
        <v>3946908</v>
      </c>
      <c r="AL1822" s="13">
        <v>18.3</v>
      </c>
      <c r="AM1822" s="4">
        <v>11084283</v>
      </c>
      <c r="AN1822" s="13">
        <v>81.39</v>
      </c>
      <c r="AO1822" s="4">
        <v>4247113</v>
      </c>
      <c r="AP1822" s="13">
        <v>3272.99</v>
      </c>
      <c r="AQ1822" s="4">
        <v>2839903</v>
      </c>
      <c r="AR1822" s="13">
        <v>1013.92</v>
      </c>
      <c r="AS1822" s="4">
        <v>22973626</v>
      </c>
      <c r="AT1822" s="13">
        <v>240.26</v>
      </c>
      <c r="AU1822" s="4">
        <v>2337661</v>
      </c>
      <c r="AV1822" s="13">
        <v>2261.9899999999998</v>
      </c>
      <c r="AW1822" s="4">
        <v>339984</v>
      </c>
      <c r="AX1822" s="13">
        <v>315.77999999999997</v>
      </c>
      <c r="AY1822" s="4">
        <v>4599930</v>
      </c>
      <c r="AZ1822" s="13">
        <v>219.17</v>
      </c>
      <c r="BA1822" s="4">
        <v>3399162</v>
      </c>
      <c r="BB1822" s="13">
        <v>57.23</v>
      </c>
      <c r="BC1822" s="4">
        <v>6893128</v>
      </c>
      <c r="BD1822" s="13">
        <v>87.12</v>
      </c>
      <c r="BE1822" s="4">
        <v>6163402</v>
      </c>
      <c r="BF1822" s="13">
        <v>171.98</v>
      </c>
      <c r="BG1822" s="4">
        <v>1795794</v>
      </c>
      <c r="BH1822" s="13">
        <v>132.08000000000001</v>
      </c>
      <c r="BI1822" s="4">
        <v>5853825</v>
      </c>
    </row>
    <row r="1823" spans="1:61" x14ac:dyDescent="0.35">
      <c r="A1823" s="1">
        <v>44645</v>
      </c>
      <c r="B1823" s="13">
        <v>174.72</v>
      </c>
      <c r="C1823" s="4">
        <v>80546156</v>
      </c>
      <c r="D1823" s="13">
        <v>303.68</v>
      </c>
      <c r="E1823" s="4">
        <v>22566453</v>
      </c>
      <c r="F1823" s="13">
        <v>276.92</v>
      </c>
      <c r="G1823" s="4">
        <v>57901618</v>
      </c>
      <c r="H1823" s="13">
        <v>628.87</v>
      </c>
      <c r="I1823" s="4">
        <v>1454087</v>
      </c>
      <c r="J1823" s="13">
        <v>81.73</v>
      </c>
      <c r="K1823" s="4">
        <v>5685003</v>
      </c>
      <c r="L1823" s="13">
        <v>211.03</v>
      </c>
      <c r="M1823" s="4">
        <v>3657994</v>
      </c>
      <c r="N1823" s="13">
        <v>119.67</v>
      </c>
      <c r="O1823" s="4">
        <v>95852381</v>
      </c>
      <c r="P1823" s="13">
        <v>431.62</v>
      </c>
      <c r="Q1823" s="4">
        <v>3285206</v>
      </c>
      <c r="R1823" s="13">
        <v>54.97</v>
      </c>
      <c r="S1823" s="4">
        <v>18092381</v>
      </c>
      <c r="T1823" s="13">
        <v>51.83</v>
      </c>
      <c r="U1823" s="4">
        <v>33249492</v>
      </c>
      <c r="V1823" s="13">
        <v>85.2</v>
      </c>
      <c r="W1823" s="4">
        <v>22408177</v>
      </c>
      <c r="X1823" s="13">
        <v>169.31</v>
      </c>
      <c r="Y1823" s="4">
        <v>10258284</v>
      </c>
      <c r="Z1823" s="13">
        <v>124.51</v>
      </c>
      <c r="AA1823" s="4">
        <v>3125057</v>
      </c>
      <c r="AB1823" s="13">
        <v>107.5</v>
      </c>
      <c r="AC1823" s="4">
        <v>7834438</v>
      </c>
      <c r="AD1823" s="13">
        <v>43.68</v>
      </c>
      <c r="AE1823" s="4">
        <v>12255675</v>
      </c>
      <c r="AF1823" s="13">
        <v>75.650000000000006</v>
      </c>
      <c r="AG1823" s="4">
        <v>1848150</v>
      </c>
      <c r="AH1823" s="13">
        <v>58.71</v>
      </c>
      <c r="AI1823" s="4">
        <v>37749900</v>
      </c>
      <c r="AJ1823" s="13">
        <v>83.85</v>
      </c>
      <c r="AK1823" s="4">
        <v>4292803</v>
      </c>
      <c r="AL1823" s="13">
        <v>19.07</v>
      </c>
      <c r="AM1823" s="4">
        <v>25140027</v>
      </c>
      <c r="AN1823" s="13">
        <v>82.23</v>
      </c>
      <c r="AO1823" s="4">
        <v>5186737</v>
      </c>
      <c r="AP1823" s="13">
        <v>3295.47</v>
      </c>
      <c r="AQ1823" s="4">
        <v>2454275</v>
      </c>
      <c r="AR1823" s="13">
        <v>1010.64</v>
      </c>
      <c r="AS1823" s="4">
        <v>20677182</v>
      </c>
      <c r="AT1823" s="13">
        <v>241.58</v>
      </c>
      <c r="AU1823" s="4">
        <v>2135024</v>
      </c>
      <c r="AV1823" s="13">
        <v>2247.9299999999998</v>
      </c>
      <c r="AW1823" s="4">
        <v>247797</v>
      </c>
      <c r="AX1823" s="13">
        <v>310.68</v>
      </c>
      <c r="AY1823" s="4">
        <v>5177998</v>
      </c>
      <c r="AZ1823" s="13">
        <v>212.92</v>
      </c>
      <c r="BA1823" s="4">
        <v>6832850</v>
      </c>
      <c r="BB1823" s="13">
        <v>57.42</v>
      </c>
      <c r="BC1823" s="4">
        <v>6240871</v>
      </c>
      <c r="BD1823" s="13">
        <v>87.45</v>
      </c>
      <c r="BE1823" s="4">
        <v>7049288</v>
      </c>
      <c r="BF1823" s="13">
        <v>171.52</v>
      </c>
      <c r="BG1823" s="4">
        <v>1428091</v>
      </c>
      <c r="BH1823" s="13">
        <v>133.69999999999999</v>
      </c>
      <c r="BI1823" s="4">
        <v>6287777</v>
      </c>
    </row>
    <row r="1824" spans="1:61" x14ac:dyDescent="0.35">
      <c r="A1824" s="1">
        <v>44648</v>
      </c>
      <c r="B1824" s="13">
        <v>175.6</v>
      </c>
      <c r="C1824" s="4">
        <v>90371916</v>
      </c>
      <c r="D1824" s="13">
        <v>310.7</v>
      </c>
      <c r="E1824" s="4">
        <v>29578188</v>
      </c>
      <c r="F1824" s="13">
        <v>282.19</v>
      </c>
      <c r="G1824" s="4">
        <v>42549392</v>
      </c>
      <c r="H1824" s="13">
        <v>632.88</v>
      </c>
      <c r="I1824" s="4">
        <v>1442861</v>
      </c>
      <c r="J1824" s="13">
        <v>83.6</v>
      </c>
      <c r="K1824" s="4">
        <v>6626753</v>
      </c>
      <c r="L1824" s="13">
        <v>215.28</v>
      </c>
      <c r="M1824" s="4">
        <v>4290886</v>
      </c>
      <c r="N1824" s="13">
        <v>120.24</v>
      </c>
      <c r="O1824" s="4">
        <v>92966149</v>
      </c>
      <c r="P1824" s="13">
        <v>450.01</v>
      </c>
      <c r="Q1824" s="4">
        <v>4472560</v>
      </c>
      <c r="R1824" s="13">
        <v>55.14</v>
      </c>
      <c r="S1824" s="4">
        <v>17164623</v>
      </c>
      <c r="T1824" s="13">
        <v>51.51</v>
      </c>
      <c r="U1824" s="4">
        <v>22932366</v>
      </c>
      <c r="V1824" s="13">
        <v>82.81</v>
      </c>
      <c r="W1824" s="4">
        <v>21552383</v>
      </c>
      <c r="X1824" s="13">
        <v>166.35</v>
      </c>
      <c r="Y1824" s="4">
        <v>9992000</v>
      </c>
      <c r="Z1824" s="13">
        <v>120.86</v>
      </c>
      <c r="AA1824" s="4">
        <v>2955796</v>
      </c>
      <c r="AB1824" s="13">
        <v>103.5</v>
      </c>
      <c r="AC1824" s="4">
        <v>6091062</v>
      </c>
      <c r="AD1824" s="13">
        <v>41.73</v>
      </c>
      <c r="AE1824" s="4">
        <v>13984184</v>
      </c>
      <c r="AF1824" s="13">
        <v>74.7</v>
      </c>
      <c r="AG1824" s="4">
        <v>1514866</v>
      </c>
      <c r="AH1824" s="13">
        <v>56.64</v>
      </c>
      <c r="AI1824" s="4">
        <v>24924672</v>
      </c>
      <c r="AJ1824" s="13">
        <v>82.29</v>
      </c>
      <c r="AK1824" s="4">
        <v>4214582</v>
      </c>
      <c r="AL1824" s="13">
        <v>18.75</v>
      </c>
      <c r="AM1824" s="4">
        <v>17475952</v>
      </c>
      <c r="AN1824" s="13">
        <v>81.97</v>
      </c>
      <c r="AO1824" s="4">
        <v>4447904</v>
      </c>
      <c r="AP1824" s="13">
        <v>3379.81</v>
      </c>
      <c r="AQ1824" s="4">
        <v>2992691</v>
      </c>
      <c r="AR1824" s="13">
        <v>1091.8399999999999</v>
      </c>
      <c r="AS1824" s="4">
        <v>34168693</v>
      </c>
      <c r="AT1824" s="13">
        <v>242.94</v>
      </c>
      <c r="AU1824" s="4">
        <v>2041783</v>
      </c>
      <c r="AV1824" s="13">
        <v>2276.8200000000002</v>
      </c>
      <c r="AW1824" s="4">
        <v>264800</v>
      </c>
      <c r="AX1824" s="13">
        <v>314.27999999999997</v>
      </c>
      <c r="AY1824" s="4">
        <v>3936640</v>
      </c>
      <c r="AZ1824" s="13">
        <v>213.78</v>
      </c>
      <c r="BA1824" s="4">
        <v>6579600</v>
      </c>
      <c r="BB1824" s="13">
        <v>58.78</v>
      </c>
      <c r="BC1824" s="4">
        <v>7156428</v>
      </c>
      <c r="BD1824" s="13">
        <v>88.38</v>
      </c>
      <c r="BE1824" s="4">
        <v>5980992</v>
      </c>
      <c r="BF1824" s="13">
        <v>171.56</v>
      </c>
      <c r="BG1824" s="4">
        <v>1215627</v>
      </c>
      <c r="BH1824" s="13">
        <v>134.81</v>
      </c>
      <c r="BI1824" s="4">
        <v>5804051</v>
      </c>
    </row>
    <row r="1825" spans="1:61" x14ac:dyDescent="0.35">
      <c r="A1825" s="1">
        <v>44649</v>
      </c>
      <c r="B1825" s="13">
        <v>178.96</v>
      </c>
      <c r="C1825" s="4">
        <v>100589440</v>
      </c>
      <c r="D1825" s="13">
        <v>315.41000000000003</v>
      </c>
      <c r="E1825" s="4">
        <v>30393403</v>
      </c>
      <c r="F1825" s="13">
        <v>286.56</v>
      </c>
      <c r="G1825" s="4">
        <v>48898440</v>
      </c>
      <c r="H1825" s="13">
        <v>641.47</v>
      </c>
      <c r="I1825" s="4">
        <v>2300138</v>
      </c>
      <c r="J1825" s="13">
        <v>84.29</v>
      </c>
      <c r="K1825" s="4">
        <v>5762029</v>
      </c>
      <c r="L1825" s="13">
        <v>221.29</v>
      </c>
      <c r="M1825" s="4">
        <v>5370373</v>
      </c>
      <c r="N1825" s="13">
        <v>123.23</v>
      </c>
      <c r="O1825" s="4">
        <v>94143028</v>
      </c>
      <c r="P1825" s="13">
        <v>466.33</v>
      </c>
      <c r="Q1825" s="4">
        <v>4323766</v>
      </c>
      <c r="R1825" s="13">
        <v>55.67</v>
      </c>
      <c r="S1825" s="4">
        <v>20036473</v>
      </c>
      <c r="T1825" s="13">
        <v>52.25</v>
      </c>
      <c r="U1825" s="4">
        <v>27303707</v>
      </c>
      <c r="V1825" s="13">
        <v>82.37</v>
      </c>
      <c r="W1825" s="4">
        <v>27036251</v>
      </c>
      <c r="X1825" s="13">
        <v>164.32</v>
      </c>
      <c r="Y1825" s="4">
        <v>15102586</v>
      </c>
      <c r="Z1825" s="13">
        <v>120.63</v>
      </c>
      <c r="AA1825" s="4">
        <v>3106514</v>
      </c>
      <c r="AB1825" s="13">
        <v>100.69</v>
      </c>
      <c r="AC1825" s="4">
        <v>10977578</v>
      </c>
      <c r="AD1825" s="13">
        <v>42.63</v>
      </c>
      <c r="AE1825" s="4">
        <v>13207463</v>
      </c>
      <c r="AF1825" s="13">
        <v>74.84</v>
      </c>
      <c r="AG1825" s="4">
        <v>1503017</v>
      </c>
      <c r="AH1825" s="13">
        <v>56.79</v>
      </c>
      <c r="AI1825" s="4">
        <v>29111203</v>
      </c>
      <c r="AJ1825" s="13">
        <v>83.47</v>
      </c>
      <c r="AK1825" s="4">
        <v>3546041</v>
      </c>
      <c r="AL1825" s="13">
        <v>18.89</v>
      </c>
      <c r="AM1825" s="4">
        <v>16150315</v>
      </c>
      <c r="AN1825" s="13">
        <v>83.14</v>
      </c>
      <c r="AO1825" s="4">
        <v>4203765</v>
      </c>
      <c r="AP1825" s="13">
        <v>3386.3</v>
      </c>
      <c r="AQ1825" s="4">
        <v>3307680</v>
      </c>
      <c r="AR1825" s="13">
        <v>1099.57</v>
      </c>
      <c r="AS1825" s="4">
        <v>24538273</v>
      </c>
      <c r="AT1825" s="13">
        <v>248.17</v>
      </c>
      <c r="AU1825" s="4">
        <v>2657596</v>
      </c>
      <c r="AV1825" s="13">
        <v>2371.92</v>
      </c>
      <c r="AW1825" s="4">
        <v>536697</v>
      </c>
      <c r="AX1825" s="13">
        <v>317.70999999999998</v>
      </c>
      <c r="AY1825" s="4">
        <v>5306131</v>
      </c>
      <c r="AZ1825" s="13">
        <v>219.57</v>
      </c>
      <c r="BA1825" s="4">
        <v>4993689</v>
      </c>
      <c r="BB1825" s="13">
        <v>60.21</v>
      </c>
      <c r="BC1825" s="4">
        <v>5341186</v>
      </c>
      <c r="BD1825" s="13">
        <v>91.23</v>
      </c>
      <c r="BE1825" s="4">
        <v>8963202</v>
      </c>
      <c r="BF1825" s="13">
        <v>178.32</v>
      </c>
      <c r="BG1825" s="4">
        <v>2201137</v>
      </c>
      <c r="BH1825" s="13">
        <v>139.13999999999999</v>
      </c>
      <c r="BI1825" s="4">
        <v>7275870</v>
      </c>
    </row>
    <row r="1826" spans="1:61" x14ac:dyDescent="0.35">
      <c r="A1826" s="1">
        <v>44650</v>
      </c>
      <c r="B1826" s="13">
        <v>177.77</v>
      </c>
      <c r="C1826" s="4">
        <v>92633154</v>
      </c>
      <c r="D1826" s="13">
        <v>313.86</v>
      </c>
      <c r="E1826" s="4">
        <v>28163555</v>
      </c>
      <c r="F1826" s="13">
        <v>276.89999999999998</v>
      </c>
      <c r="G1826" s="4">
        <v>46348713</v>
      </c>
      <c r="H1826" s="13">
        <v>631.09</v>
      </c>
      <c r="I1826" s="4">
        <v>1862620</v>
      </c>
      <c r="J1826" s="13">
        <v>83.36</v>
      </c>
      <c r="K1826" s="4">
        <v>5533157</v>
      </c>
      <c r="L1826" s="13">
        <v>214.94</v>
      </c>
      <c r="M1826" s="4">
        <v>4951199</v>
      </c>
      <c r="N1826" s="13">
        <v>119.22</v>
      </c>
      <c r="O1826" s="4">
        <v>99476946</v>
      </c>
      <c r="P1826" s="13">
        <v>460.06</v>
      </c>
      <c r="Q1826" s="4">
        <v>3889225</v>
      </c>
      <c r="R1826" s="13">
        <v>56.05</v>
      </c>
      <c r="S1826" s="4">
        <v>16125420</v>
      </c>
      <c r="T1826" s="13">
        <v>51.43</v>
      </c>
      <c r="U1826" s="4">
        <v>24623262</v>
      </c>
      <c r="V1826" s="13">
        <v>83.78</v>
      </c>
      <c r="W1826" s="4">
        <v>22079009</v>
      </c>
      <c r="X1826" s="13">
        <v>165.48</v>
      </c>
      <c r="Y1826" s="4">
        <v>9905997</v>
      </c>
      <c r="Z1826" s="13">
        <v>121.09</v>
      </c>
      <c r="AA1826" s="4">
        <v>2788704</v>
      </c>
      <c r="AB1826" s="13">
        <v>101.1</v>
      </c>
      <c r="AC1826" s="4">
        <v>6069241</v>
      </c>
      <c r="AD1826" s="13">
        <v>42.21</v>
      </c>
      <c r="AE1826" s="4">
        <v>10201651</v>
      </c>
      <c r="AF1826" s="13">
        <v>76.25</v>
      </c>
      <c r="AG1826" s="4">
        <v>1759033</v>
      </c>
      <c r="AH1826" s="13">
        <v>57.48</v>
      </c>
      <c r="AI1826" s="4">
        <v>26068990</v>
      </c>
      <c r="AJ1826" s="13">
        <v>87.44</v>
      </c>
      <c r="AK1826" s="4">
        <v>4512742</v>
      </c>
      <c r="AL1826" s="13">
        <v>19.09</v>
      </c>
      <c r="AM1826" s="4">
        <v>16371795</v>
      </c>
      <c r="AN1826" s="13">
        <v>85.35</v>
      </c>
      <c r="AO1826" s="4">
        <v>5880396</v>
      </c>
      <c r="AP1826" s="13">
        <v>3326.02</v>
      </c>
      <c r="AQ1826" s="4">
        <v>2808363</v>
      </c>
      <c r="AR1826" s="13">
        <v>1093.99</v>
      </c>
      <c r="AS1826" s="4">
        <v>19955002</v>
      </c>
      <c r="AT1826" s="13">
        <v>249.03</v>
      </c>
      <c r="AU1826" s="4">
        <v>2227261</v>
      </c>
      <c r="AV1826" s="13">
        <v>2327.9899999999998</v>
      </c>
      <c r="AW1826" s="4">
        <v>246324</v>
      </c>
      <c r="AX1826" s="13">
        <v>308.45999999999998</v>
      </c>
      <c r="AY1826" s="4">
        <v>7223830</v>
      </c>
      <c r="AZ1826" s="13">
        <v>209.49</v>
      </c>
      <c r="BA1826" s="4">
        <v>7090934</v>
      </c>
      <c r="BB1826" s="13">
        <v>59.36</v>
      </c>
      <c r="BC1826" s="4">
        <v>5942950</v>
      </c>
      <c r="BD1826" s="13">
        <v>91.03</v>
      </c>
      <c r="BE1826" s="4">
        <v>8122096</v>
      </c>
      <c r="BF1826" s="13">
        <v>176.45</v>
      </c>
      <c r="BG1826" s="4">
        <v>2285208</v>
      </c>
      <c r="BH1826" s="13">
        <v>138.54</v>
      </c>
      <c r="BI1826" s="4">
        <v>5545784</v>
      </c>
    </row>
    <row r="1827" spans="1:61" x14ac:dyDescent="0.35">
      <c r="A1827" s="1">
        <v>44651</v>
      </c>
      <c r="B1827" s="13">
        <v>174.61</v>
      </c>
      <c r="C1827" s="4">
        <v>103049285</v>
      </c>
      <c r="D1827" s="13">
        <v>308.31</v>
      </c>
      <c r="E1827" s="4">
        <v>33422070</v>
      </c>
      <c r="F1827" s="13">
        <v>272.86</v>
      </c>
      <c r="G1827" s="4">
        <v>52344022</v>
      </c>
      <c r="H1827" s="13">
        <v>629.67999999999995</v>
      </c>
      <c r="I1827" s="4">
        <v>2173051</v>
      </c>
      <c r="J1827" s="13">
        <v>82.73</v>
      </c>
      <c r="K1827" s="4">
        <v>9433347</v>
      </c>
      <c r="L1827" s="13">
        <v>212.32</v>
      </c>
      <c r="M1827" s="4">
        <v>7141260</v>
      </c>
      <c r="N1827" s="13">
        <v>109.34</v>
      </c>
      <c r="O1827" s="4">
        <v>147004790</v>
      </c>
      <c r="P1827" s="13">
        <v>455.62</v>
      </c>
      <c r="Q1827" s="4">
        <v>4141278</v>
      </c>
      <c r="R1827" s="13">
        <v>55.76</v>
      </c>
      <c r="S1827" s="4">
        <v>27587690</v>
      </c>
      <c r="T1827" s="13">
        <v>49.56</v>
      </c>
      <c r="U1827" s="4">
        <v>43698250</v>
      </c>
      <c r="V1827" s="13">
        <v>82.59</v>
      </c>
      <c r="W1827" s="4">
        <v>27861456</v>
      </c>
      <c r="X1827" s="13">
        <v>162.83000000000001</v>
      </c>
      <c r="Y1827" s="4">
        <v>10395918</v>
      </c>
      <c r="Z1827" s="13">
        <v>119.23</v>
      </c>
      <c r="AA1827" s="4">
        <v>4035961</v>
      </c>
      <c r="AB1827" s="13">
        <v>100</v>
      </c>
      <c r="AC1827" s="4">
        <v>9777896</v>
      </c>
      <c r="AD1827" s="13">
        <v>41.31</v>
      </c>
      <c r="AE1827" s="4">
        <v>11618747</v>
      </c>
      <c r="AF1827" s="13">
        <v>75.47</v>
      </c>
      <c r="AG1827" s="4">
        <v>2515899</v>
      </c>
      <c r="AH1827" s="13">
        <v>56.74</v>
      </c>
      <c r="AI1827" s="4">
        <v>32217545</v>
      </c>
      <c r="AJ1827" s="13">
        <v>86.39</v>
      </c>
      <c r="AK1827" s="4">
        <v>4830844</v>
      </c>
      <c r="AL1827" s="13">
        <v>18.91</v>
      </c>
      <c r="AM1827" s="4">
        <v>24632813</v>
      </c>
      <c r="AN1827" s="13">
        <v>85.5</v>
      </c>
      <c r="AO1827" s="4">
        <v>7041173</v>
      </c>
      <c r="AP1827" s="13">
        <v>3259.95</v>
      </c>
      <c r="AQ1827" s="4">
        <v>2998289</v>
      </c>
      <c r="AR1827" s="13">
        <v>1077.5999999999999</v>
      </c>
      <c r="AS1827" s="4">
        <v>16330919</v>
      </c>
      <c r="AT1827" s="13">
        <v>247.28</v>
      </c>
      <c r="AU1827" s="4">
        <v>3803454</v>
      </c>
      <c r="AV1827" s="13">
        <v>2348.4499999999998</v>
      </c>
      <c r="AW1827" s="4">
        <v>355345</v>
      </c>
      <c r="AX1827" s="13">
        <v>299.33</v>
      </c>
      <c r="AY1827" s="4">
        <v>11044642</v>
      </c>
      <c r="AZ1827" s="13">
        <v>202.19</v>
      </c>
      <c r="BA1827" s="4">
        <v>7318469</v>
      </c>
      <c r="BB1827" s="13">
        <v>57.26</v>
      </c>
      <c r="BC1827" s="4">
        <v>9380744</v>
      </c>
      <c r="BD1827" s="13">
        <v>90.97</v>
      </c>
      <c r="BE1827" s="4">
        <v>11306057</v>
      </c>
      <c r="BF1827" s="13">
        <v>175.75</v>
      </c>
      <c r="BG1827" s="4">
        <v>2368859</v>
      </c>
      <c r="BH1827" s="13">
        <v>134.56</v>
      </c>
      <c r="BI1827" s="4">
        <v>7206478</v>
      </c>
    </row>
    <row r="1828" spans="1:61" x14ac:dyDescent="0.35">
      <c r="A1828" s="1">
        <v>44652</v>
      </c>
      <c r="B1828" s="13">
        <v>174.31</v>
      </c>
      <c r="C1828" s="4">
        <v>78751328</v>
      </c>
      <c r="D1828" s="13">
        <v>309.42</v>
      </c>
      <c r="E1828" s="4">
        <v>27110529</v>
      </c>
      <c r="F1828" s="13">
        <v>267.12</v>
      </c>
      <c r="G1828" s="4">
        <v>51723511</v>
      </c>
      <c r="H1828" s="13">
        <v>626.98</v>
      </c>
      <c r="I1828" s="4">
        <v>1626685</v>
      </c>
      <c r="J1828" s="13">
        <v>82.01</v>
      </c>
      <c r="K1828" s="4">
        <v>6147478</v>
      </c>
      <c r="L1828" s="13">
        <v>212.25</v>
      </c>
      <c r="M1828" s="4">
        <v>6007859</v>
      </c>
      <c r="N1828" s="13">
        <v>108.19</v>
      </c>
      <c r="O1828" s="4">
        <v>111867074</v>
      </c>
      <c r="P1828" s="13">
        <v>458.19</v>
      </c>
      <c r="Q1828" s="4">
        <v>2718422</v>
      </c>
      <c r="R1828" s="13">
        <v>55.66</v>
      </c>
      <c r="S1828" s="4">
        <v>17465147</v>
      </c>
      <c r="T1828" s="13">
        <v>48.11</v>
      </c>
      <c r="U1828" s="4">
        <v>46598563</v>
      </c>
      <c r="V1828" s="13">
        <v>83.12</v>
      </c>
      <c r="W1828" s="4">
        <v>18671077</v>
      </c>
      <c r="X1828" s="13">
        <v>164.22</v>
      </c>
      <c r="Y1828" s="4">
        <v>8795255</v>
      </c>
      <c r="Z1828" s="13">
        <v>120.33</v>
      </c>
      <c r="AA1828" s="4">
        <v>2258124</v>
      </c>
      <c r="AB1828" s="13">
        <v>100.58</v>
      </c>
      <c r="AC1828" s="4">
        <v>6934069</v>
      </c>
      <c r="AD1828" s="13">
        <v>41.69</v>
      </c>
      <c r="AE1828" s="4">
        <v>12210576</v>
      </c>
      <c r="AF1828" s="13">
        <v>77.34</v>
      </c>
      <c r="AG1828" s="4">
        <v>1957521</v>
      </c>
      <c r="AH1828" s="13">
        <v>58.11</v>
      </c>
      <c r="AI1828" s="4">
        <v>21019029</v>
      </c>
      <c r="AJ1828" s="13">
        <v>85.96</v>
      </c>
      <c r="AK1828" s="4">
        <v>3204443</v>
      </c>
      <c r="AL1828" s="13">
        <v>19.22</v>
      </c>
      <c r="AM1828" s="4">
        <v>13050302</v>
      </c>
      <c r="AN1828" s="13">
        <v>84.81</v>
      </c>
      <c r="AO1828" s="4">
        <v>7411874</v>
      </c>
      <c r="AP1828" s="13">
        <v>3271.2</v>
      </c>
      <c r="AQ1828" s="4">
        <v>2854475</v>
      </c>
      <c r="AR1828" s="13">
        <v>1084.5899999999999</v>
      </c>
      <c r="AS1828" s="4">
        <v>18087741</v>
      </c>
      <c r="AT1828" s="13">
        <v>249.25</v>
      </c>
      <c r="AU1828" s="4">
        <v>2023154</v>
      </c>
      <c r="AV1828" s="13">
        <v>2367.83</v>
      </c>
      <c r="AW1828" s="4">
        <v>282135</v>
      </c>
      <c r="AX1828" s="13">
        <v>301.89</v>
      </c>
      <c r="AY1828" s="4">
        <v>5554611</v>
      </c>
      <c r="AZ1828" s="13">
        <v>202.4</v>
      </c>
      <c r="BA1828" s="4">
        <v>4827182</v>
      </c>
      <c r="BB1828" s="13">
        <v>57.71</v>
      </c>
      <c r="BC1828" s="4">
        <v>4950113</v>
      </c>
      <c r="BD1828" s="13">
        <v>91.49</v>
      </c>
      <c r="BE1828" s="4">
        <v>6516305</v>
      </c>
      <c r="BF1828" s="13">
        <v>173.68</v>
      </c>
      <c r="BG1828" s="4">
        <v>1900406</v>
      </c>
      <c r="BH1828" s="13">
        <v>133.52000000000001</v>
      </c>
      <c r="BI1828" s="4">
        <v>5807683</v>
      </c>
    </row>
    <row r="1829" spans="1:61" x14ac:dyDescent="0.35">
      <c r="A1829" s="1">
        <v>44655</v>
      </c>
      <c r="B1829" s="13">
        <v>178.44</v>
      </c>
      <c r="C1829" s="4">
        <v>76545983</v>
      </c>
      <c r="D1829" s="13">
        <v>314.97000000000003</v>
      </c>
      <c r="E1829" s="4">
        <v>24335868</v>
      </c>
      <c r="F1829" s="13">
        <v>273.60000000000002</v>
      </c>
      <c r="G1829" s="4">
        <v>39770782</v>
      </c>
      <c r="H1829" s="13">
        <v>634.85</v>
      </c>
      <c r="I1829" s="4">
        <v>1648573</v>
      </c>
      <c r="J1829" s="13">
        <v>84.07</v>
      </c>
      <c r="K1829" s="4">
        <v>7884320</v>
      </c>
      <c r="L1829" s="13">
        <v>218.85</v>
      </c>
      <c r="M1829" s="4">
        <v>7845801</v>
      </c>
      <c r="N1829" s="13">
        <v>110.53</v>
      </c>
      <c r="O1829" s="4">
        <v>90220034</v>
      </c>
      <c r="P1829" s="13">
        <v>468.81</v>
      </c>
      <c r="Q1829" s="4">
        <v>2975096</v>
      </c>
      <c r="R1829" s="13">
        <v>55.87</v>
      </c>
      <c r="S1829" s="4">
        <v>19645622</v>
      </c>
      <c r="T1829" s="13">
        <v>49.2</v>
      </c>
      <c r="U1829" s="4">
        <v>23811324</v>
      </c>
      <c r="V1829" s="13">
        <v>83.16</v>
      </c>
      <c r="W1829" s="4">
        <v>20880035</v>
      </c>
      <c r="X1829" s="13">
        <v>164.37</v>
      </c>
      <c r="Y1829" s="4">
        <v>8723834</v>
      </c>
      <c r="Z1829" s="13">
        <v>120.83</v>
      </c>
      <c r="AA1829" s="4">
        <v>1807253</v>
      </c>
      <c r="AB1829" s="13">
        <v>100.55</v>
      </c>
      <c r="AC1829" s="4">
        <v>4947996</v>
      </c>
      <c r="AD1829" s="13">
        <v>41.55</v>
      </c>
      <c r="AE1829" s="4">
        <v>10635194</v>
      </c>
      <c r="AF1829" s="13">
        <v>76.989999999999995</v>
      </c>
      <c r="AG1829" s="4">
        <v>1338513</v>
      </c>
      <c r="AH1829" s="13">
        <v>57.79</v>
      </c>
      <c r="AI1829" s="4">
        <v>19371054</v>
      </c>
      <c r="AJ1829" s="13">
        <v>86.67</v>
      </c>
      <c r="AK1829" s="4">
        <v>2411213</v>
      </c>
      <c r="AL1829" s="13">
        <v>19.3</v>
      </c>
      <c r="AM1829" s="4">
        <v>14577384</v>
      </c>
      <c r="AN1829" s="13">
        <v>85.07</v>
      </c>
      <c r="AO1829" s="4">
        <v>3802330</v>
      </c>
      <c r="AP1829" s="13">
        <v>3366.93</v>
      </c>
      <c r="AQ1829" s="4">
        <v>2500398</v>
      </c>
      <c r="AR1829" s="13">
        <v>1145.45</v>
      </c>
      <c r="AS1829" s="4">
        <v>27392567</v>
      </c>
      <c r="AT1829" s="13">
        <v>246.83</v>
      </c>
      <c r="AU1829" s="4">
        <v>2501545</v>
      </c>
      <c r="AV1829" s="13">
        <v>2374.9699999999998</v>
      </c>
      <c r="AW1829" s="4">
        <v>293452</v>
      </c>
      <c r="AX1829" s="13">
        <v>305.58</v>
      </c>
      <c r="AY1829" s="4">
        <v>4665847</v>
      </c>
      <c r="AZ1829" s="13">
        <v>204.12</v>
      </c>
      <c r="BA1829" s="4">
        <v>5427547</v>
      </c>
      <c r="BB1829" s="13">
        <v>56.73</v>
      </c>
      <c r="BC1829" s="4">
        <v>6653880</v>
      </c>
      <c r="BD1829" s="13">
        <v>88.09</v>
      </c>
      <c r="BE1829" s="4">
        <v>16250600</v>
      </c>
      <c r="BF1829" s="13">
        <v>174.65</v>
      </c>
      <c r="BG1829" s="4">
        <v>1394902</v>
      </c>
      <c r="BH1829" s="13">
        <v>134.34</v>
      </c>
      <c r="BI1829" s="4">
        <v>5309240</v>
      </c>
    </row>
    <row r="1830" spans="1:61" x14ac:dyDescent="0.35">
      <c r="A1830" s="1">
        <v>44656</v>
      </c>
      <c r="B1830" s="13">
        <v>175.06</v>
      </c>
      <c r="C1830" s="4">
        <v>73401786</v>
      </c>
      <c r="D1830" s="13">
        <v>310.88</v>
      </c>
      <c r="E1830" s="4">
        <v>23156719</v>
      </c>
      <c r="F1830" s="13">
        <v>259.31</v>
      </c>
      <c r="G1830" s="4">
        <v>43661473</v>
      </c>
      <c r="H1830" s="13">
        <v>614.12</v>
      </c>
      <c r="I1830" s="4">
        <v>1977782</v>
      </c>
      <c r="J1830" s="13">
        <v>82.94</v>
      </c>
      <c r="K1830" s="4">
        <v>5143421</v>
      </c>
      <c r="L1830" s="13">
        <v>210.14</v>
      </c>
      <c r="M1830" s="4">
        <v>7304637</v>
      </c>
      <c r="N1830" s="13">
        <v>106.82</v>
      </c>
      <c r="O1830" s="4">
        <v>79531959</v>
      </c>
      <c r="P1830" s="13">
        <v>458.58</v>
      </c>
      <c r="Q1830" s="4">
        <v>2481933</v>
      </c>
      <c r="R1830" s="13">
        <v>54.92</v>
      </c>
      <c r="S1830" s="4">
        <v>16063610</v>
      </c>
      <c r="T1830" s="13">
        <v>48.13</v>
      </c>
      <c r="U1830" s="4">
        <v>25779171</v>
      </c>
      <c r="V1830" s="13">
        <v>82.73</v>
      </c>
      <c r="W1830" s="4">
        <v>21753103</v>
      </c>
      <c r="X1830" s="13">
        <v>163.36000000000001</v>
      </c>
      <c r="Y1830" s="4">
        <v>9538219</v>
      </c>
      <c r="Z1830" s="13">
        <v>117.83</v>
      </c>
      <c r="AA1830" s="4">
        <v>2335104</v>
      </c>
      <c r="AB1830" s="13">
        <v>98.05</v>
      </c>
      <c r="AC1830" s="4">
        <v>5708085</v>
      </c>
      <c r="AD1830" s="13">
        <v>40.46</v>
      </c>
      <c r="AE1830" s="4">
        <v>10474101</v>
      </c>
      <c r="AF1830" s="13">
        <v>75.709999999999994</v>
      </c>
      <c r="AG1830" s="4">
        <v>1642663</v>
      </c>
      <c r="AH1830" s="13">
        <v>55.72</v>
      </c>
      <c r="AI1830" s="4">
        <v>22939267</v>
      </c>
      <c r="AJ1830" s="13">
        <v>85.91</v>
      </c>
      <c r="AK1830" s="4">
        <v>3003192</v>
      </c>
      <c r="AL1830" s="13">
        <v>18.920000000000002</v>
      </c>
      <c r="AM1830" s="4">
        <v>14705019</v>
      </c>
      <c r="AN1830" s="13">
        <v>84.71</v>
      </c>
      <c r="AO1830" s="4">
        <v>3789284</v>
      </c>
      <c r="AP1830" s="13">
        <v>3281.1</v>
      </c>
      <c r="AQ1830" s="4">
        <v>2686428</v>
      </c>
      <c r="AR1830" s="13">
        <v>1091.26</v>
      </c>
      <c r="AS1830" s="4">
        <v>26691673</v>
      </c>
      <c r="AT1830" s="13">
        <v>248.51</v>
      </c>
      <c r="AU1830" s="4">
        <v>2532511</v>
      </c>
      <c r="AV1830" s="13">
        <v>2298</v>
      </c>
      <c r="AW1830" s="4">
        <v>355278</v>
      </c>
      <c r="AX1830" s="13">
        <v>304.86</v>
      </c>
      <c r="AY1830" s="4">
        <v>4376138</v>
      </c>
      <c r="AZ1830" s="13">
        <v>204.87</v>
      </c>
      <c r="BA1830" s="4">
        <v>4707282</v>
      </c>
      <c r="BB1830" s="13">
        <v>56.4</v>
      </c>
      <c r="BC1830" s="4">
        <v>5040637</v>
      </c>
      <c r="BD1830" s="13">
        <v>84.12</v>
      </c>
      <c r="BE1830" s="4">
        <v>17525785</v>
      </c>
      <c r="BF1830" s="13">
        <v>174</v>
      </c>
      <c r="BG1830" s="4">
        <v>1545257</v>
      </c>
      <c r="BH1830" s="13">
        <v>132.30000000000001</v>
      </c>
      <c r="BI1830" s="4">
        <v>5707771</v>
      </c>
    </row>
    <row r="1831" spans="1:61" x14ac:dyDescent="0.35">
      <c r="A1831" s="1">
        <v>44657</v>
      </c>
      <c r="B1831" s="13">
        <v>171.83</v>
      </c>
      <c r="C1831" s="4">
        <v>89058782</v>
      </c>
      <c r="D1831" s="13">
        <v>299.5</v>
      </c>
      <c r="E1831" s="4">
        <v>40110372</v>
      </c>
      <c r="F1831" s="13">
        <v>244.07</v>
      </c>
      <c r="G1831" s="4">
        <v>70383256</v>
      </c>
      <c r="H1831" s="13">
        <v>602</v>
      </c>
      <c r="I1831" s="4">
        <v>2374237</v>
      </c>
      <c r="J1831" s="13">
        <v>82.12</v>
      </c>
      <c r="K1831" s="4">
        <v>5492353</v>
      </c>
      <c r="L1831" s="13">
        <v>200.82</v>
      </c>
      <c r="M1831" s="4">
        <v>7171285</v>
      </c>
      <c r="N1831" s="13">
        <v>103.67</v>
      </c>
      <c r="O1831" s="4">
        <v>105256602</v>
      </c>
      <c r="P1831" s="13">
        <v>444.33</v>
      </c>
      <c r="Q1831" s="4">
        <v>3824913</v>
      </c>
      <c r="R1831" s="13">
        <v>54.37</v>
      </c>
      <c r="S1831" s="4">
        <v>19644092</v>
      </c>
      <c r="T1831" s="13">
        <v>47.54</v>
      </c>
      <c r="U1831" s="4">
        <v>31518748</v>
      </c>
      <c r="V1831" s="13">
        <v>83.65</v>
      </c>
      <c r="W1831" s="4">
        <v>24768200</v>
      </c>
      <c r="X1831" s="13">
        <v>164.81</v>
      </c>
      <c r="Y1831" s="4">
        <v>9268988</v>
      </c>
      <c r="Z1831" s="13">
        <v>118.45</v>
      </c>
      <c r="AA1831" s="4">
        <v>2847558</v>
      </c>
      <c r="AB1831" s="13">
        <v>97.54</v>
      </c>
      <c r="AC1831" s="4">
        <v>5680173</v>
      </c>
      <c r="AD1831" s="13">
        <v>40.78</v>
      </c>
      <c r="AE1831" s="4">
        <v>8726614</v>
      </c>
      <c r="AF1831" s="13">
        <v>76.41</v>
      </c>
      <c r="AG1831" s="4">
        <v>1765374</v>
      </c>
      <c r="AH1831" s="13">
        <v>56.1</v>
      </c>
      <c r="AI1831" s="4">
        <v>27902977</v>
      </c>
      <c r="AJ1831" s="13">
        <v>85.68</v>
      </c>
      <c r="AK1831" s="4">
        <v>2563332</v>
      </c>
      <c r="AL1831" s="13">
        <v>19.010000000000002</v>
      </c>
      <c r="AM1831" s="4">
        <v>11572324</v>
      </c>
      <c r="AN1831" s="13">
        <v>85.57</v>
      </c>
      <c r="AO1831" s="4">
        <v>4564461</v>
      </c>
      <c r="AP1831" s="13">
        <v>3175.12</v>
      </c>
      <c r="AQ1831" s="4">
        <v>3952788</v>
      </c>
      <c r="AR1831" s="13">
        <v>1045.76</v>
      </c>
      <c r="AS1831" s="4">
        <v>29782845</v>
      </c>
      <c r="AT1831" s="13">
        <v>251.46</v>
      </c>
      <c r="AU1831" s="4">
        <v>2885998</v>
      </c>
      <c r="AV1831" s="13">
        <v>2222.14</v>
      </c>
      <c r="AW1831" s="4">
        <v>422302</v>
      </c>
      <c r="AX1831" s="13">
        <v>298.54000000000002</v>
      </c>
      <c r="AY1831" s="4">
        <v>6499947</v>
      </c>
      <c r="AZ1831" s="13">
        <v>200.65</v>
      </c>
      <c r="BA1831" s="4">
        <v>6356121</v>
      </c>
      <c r="BB1831" s="13">
        <v>54.12</v>
      </c>
      <c r="BC1831" s="4">
        <v>6359587</v>
      </c>
      <c r="BD1831" s="13">
        <v>83.36</v>
      </c>
      <c r="BE1831" s="4">
        <v>10567045</v>
      </c>
      <c r="BF1831" s="13">
        <v>166.17</v>
      </c>
      <c r="BG1831" s="4">
        <v>2180145</v>
      </c>
      <c r="BH1831" s="13">
        <v>128.36000000000001</v>
      </c>
      <c r="BI1831" s="4">
        <v>6961044</v>
      </c>
    </row>
    <row r="1832" spans="1:61" x14ac:dyDescent="0.35">
      <c r="A1832" s="1">
        <v>44658</v>
      </c>
      <c r="B1832" s="13">
        <v>172.14</v>
      </c>
      <c r="C1832" s="4">
        <v>77594650</v>
      </c>
      <c r="D1832" s="13">
        <v>301.37</v>
      </c>
      <c r="E1832" s="4">
        <v>31411155</v>
      </c>
      <c r="F1832" s="13">
        <v>242.08</v>
      </c>
      <c r="G1832" s="4">
        <v>55799236</v>
      </c>
      <c r="H1832" s="13">
        <v>603.04999999999995</v>
      </c>
      <c r="I1832" s="4">
        <v>1658333</v>
      </c>
      <c r="J1832" s="13">
        <v>81.540000000000006</v>
      </c>
      <c r="K1832" s="4">
        <v>7112164</v>
      </c>
      <c r="L1832" s="13">
        <v>200.16</v>
      </c>
      <c r="M1832" s="4">
        <v>5245971</v>
      </c>
      <c r="N1832" s="13">
        <v>103.72</v>
      </c>
      <c r="O1832" s="4">
        <v>91895526</v>
      </c>
      <c r="P1832" s="13">
        <v>452.72</v>
      </c>
      <c r="Q1832" s="4">
        <v>2757799</v>
      </c>
      <c r="R1832" s="13">
        <v>54.63</v>
      </c>
      <c r="S1832" s="4">
        <v>15738986</v>
      </c>
      <c r="T1832" s="13">
        <v>47.56</v>
      </c>
      <c r="U1832" s="4">
        <v>24116972</v>
      </c>
      <c r="V1832" s="13">
        <v>85.05</v>
      </c>
      <c r="W1832" s="4">
        <v>26121980</v>
      </c>
      <c r="X1832" s="13">
        <v>167.1</v>
      </c>
      <c r="Y1832" s="4">
        <v>8018385</v>
      </c>
      <c r="Z1832" s="13">
        <v>120.62</v>
      </c>
      <c r="AA1832" s="4">
        <v>3053800</v>
      </c>
      <c r="AB1832" s="13">
        <v>99.96</v>
      </c>
      <c r="AC1832" s="4">
        <v>6285316</v>
      </c>
      <c r="AD1832" s="13">
        <v>40.97</v>
      </c>
      <c r="AE1832" s="4">
        <v>8895794</v>
      </c>
      <c r="AF1832" s="13">
        <v>75.900000000000006</v>
      </c>
      <c r="AG1832" s="4">
        <v>1299810</v>
      </c>
      <c r="AH1832" s="13">
        <v>57.68</v>
      </c>
      <c r="AI1832" s="4">
        <v>24408341</v>
      </c>
      <c r="AJ1832" s="13">
        <v>83.08</v>
      </c>
      <c r="AK1832" s="4">
        <v>7514565</v>
      </c>
      <c r="AL1832" s="13">
        <v>19.27</v>
      </c>
      <c r="AM1832" s="4">
        <v>15725521</v>
      </c>
      <c r="AN1832" s="13">
        <v>85.85</v>
      </c>
      <c r="AO1832" s="4">
        <v>4205620</v>
      </c>
      <c r="AP1832" s="13">
        <v>3155.69</v>
      </c>
      <c r="AQ1832" s="4">
        <v>3406839</v>
      </c>
      <c r="AR1832" s="13">
        <v>1057.26</v>
      </c>
      <c r="AS1832" s="4">
        <v>26482353</v>
      </c>
      <c r="AT1832" s="13">
        <v>254.36</v>
      </c>
      <c r="AU1832" s="4">
        <v>4041798</v>
      </c>
      <c r="AV1832" s="13">
        <v>2213.1999999999998</v>
      </c>
      <c r="AW1832" s="4">
        <v>299563</v>
      </c>
      <c r="AX1832" s="13">
        <v>302.75</v>
      </c>
      <c r="AY1832" s="4">
        <v>5241024</v>
      </c>
      <c r="AZ1832" s="13">
        <v>202.64</v>
      </c>
      <c r="BA1832" s="4">
        <v>4411564</v>
      </c>
      <c r="BB1832" s="13">
        <v>54.38</v>
      </c>
      <c r="BC1832" s="4">
        <v>4998803</v>
      </c>
      <c r="BD1832" s="13">
        <v>83.12</v>
      </c>
      <c r="BE1832" s="4">
        <v>10869148</v>
      </c>
      <c r="BF1832" s="13">
        <v>164.66</v>
      </c>
      <c r="BG1832" s="4">
        <v>2608678</v>
      </c>
      <c r="BH1832" s="13">
        <v>129.38</v>
      </c>
      <c r="BI1832" s="4">
        <v>5320528</v>
      </c>
    </row>
    <row r="1833" spans="1:61" x14ac:dyDescent="0.35">
      <c r="A1833" s="1">
        <v>44659</v>
      </c>
      <c r="B1833" s="13">
        <v>170.09</v>
      </c>
      <c r="C1833" s="4">
        <v>76575508</v>
      </c>
      <c r="D1833" s="13">
        <v>296.97000000000003</v>
      </c>
      <c r="E1833" s="4">
        <v>24361917</v>
      </c>
      <c r="F1833" s="13">
        <v>231.19</v>
      </c>
      <c r="G1833" s="4">
        <v>52478064</v>
      </c>
      <c r="H1833" s="13">
        <v>587</v>
      </c>
      <c r="I1833" s="4">
        <v>2046397</v>
      </c>
      <c r="J1833" s="13">
        <v>80.94</v>
      </c>
      <c r="K1833" s="4">
        <v>6182460</v>
      </c>
      <c r="L1833" s="13">
        <v>197.17</v>
      </c>
      <c r="M1833" s="4">
        <v>3897664</v>
      </c>
      <c r="N1833" s="13">
        <v>101</v>
      </c>
      <c r="O1833" s="4">
        <v>92746663</v>
      </c>
      <c r="P1833" s="13">
        <v>445.34</v>
      </c>
      <c r="Q1833" s="4">
        <v>2260687</v>
      </c>
      <c r="R1833" s="13">
        <v>54.28</v>
      </c>
      <c r="S1833" s="4">
        <v>18148381</v>
      </c>
      <c r="T1833" s="13">
        <v>47.02</v>
      </c>
      <c r="U1833" s="4">
        <v>22167256</v>
      </c>
      <c r="V1833" s="13">
        <v>86.84</v>
      </c>
      <c r="W1833" s="4">
        <v>24866507</v>
      </c>
      <c r="X1833" s="13">
        <v>169.93</v>
      </c>
      <c r="Y1833" s="4">
        <v>10801182</v>
      </c>
      <c r="Z1833" s="13">
        <v>126.88</v>
      </c>
      <c r="AA1833" s="4">
        <v>4534867</v>
      </c>
      <c r="AB1833" s="13">
        <v>103.05</v>
      </c>
      <c r="AC1833" s="4">
        <v>6175229</v>
      </c>
      <c r="AD1833" s="13">
        <v>42.55</v>
      </c>
      <c r="AE1833" s="4">
        <v>10526419</v>
      </c>
      <c r="AF1833" s="13">
        <v>77.27</v>
      </c>
      <c r="AG1833" s="4">
        <v>1313722</v>
      </c>
      <c r="AH1833" s="13">
        <v>61.8</v>
      </c>
      <c r="AI1833" s="4">
        <v>41639002</v>
      </c>
      <c r="AJ1833" s="13">
        <v>84.25</v>
      </c>
      <c r="AK1833" s="4">
        <v>4686321</v>
      </c>
      <c r="AL1833" s="13">
        <v>19.48</v>
      </c>
      <c r="AM1833" s="4">
        <v>14735550</v>
      </c>
      <c r="AN1833" s="13">
        <v>86.9</v>
      </c>
      <c r="AO1833" s="4">
        <v>5088894</v>
      </c>
      <c r="AP1833" s="13">
        <v>3089.21</v>
      </c>
      <c r="AQ1833" s="4">
        <v>2300083</v>
      </c>
      <c r="AR1833" s="13">
        <v>1025.49</v>
      </c>
      <c r="AS1833" s="4">
        <v>18337896</v>
      </c>
      <c r="AT1833" s="13">
        <v>251.46</v>
      </c>
      <c r="AU1833" s="4">
        <v>2551093</v>
      </c>
      <c r="AV1833" s="13">
        <v>2167.42</v>
      </c>
      <c r="AW1833" s="4">
        <v>301662</v>
      </c>
      <c r="AX1833" s="13">
        <v>311.11</v>
      </c>
      <c r="AY1833" s="4">
        <v>5741921</v>
      </c>
      <c r="AZ1833" s="13">
        <v>206.66</v>
      </c>
      <c r="BA1833" s="4">
        <v>5065517</v>
      </c>
      <c r="BB1833" s="13">
        <v>55.03</v>
      </c>
      <c r="BC1833" s="4">
        <v>3747483</v>
      </c>
      <c r="BD1833" s="13">
        <v>81.52</v>
      </c>
      <c r="BE1833" s="4">
        <v>9286775</v>
      </c>
      <c r="BF1833" s="13">
        <v>163.86</v>
      </c>
      <c r="BG1833" s="4">
        <v>1522384</v>
      </c>
      <c r="BH1833" s="13">
        <v>128.15</v>
      </c>
      <c r="BI1833" s="4">
        <v>4877432</v>
      </c>
    </row>
    <row r="1834" spans="1:61" x14ac:dyDescent="0.35">
      <c r="A1834" s="1">
        <v>44662</v>
      </c>
      <c r="B1834" s="13">
        <v>165.75</v>
      </c>
      <c r="C1834" s="4">
        <v>72246706</v>
      </c>
      <c r="D1834" s="13">
        <v>285.26</v>
      </c>
      <c r="E1834" s="4">
        <v>34569264</v>
      </c>
      <c r="F1834" s="13">
        <v>219.17</v>
      </c>
      <c r="G1834" s="4">
        <v>57520684</v>
      </c>
      <c r="H1834" s="13">
        <v>580.61</v>
      </c>
      <c r="I1834" s="4">
        <v>2351240</v>
      </c>
      <c r="J1834" s="13">
        <v>79.760000000000005</v>
      </c>
      <c r="K1834" s="4">
        <v>5738411</v>
      </c>
      <c r="L1834" s="13">
        <v>195.45</v>
      </c>
      <c r="M1834" s="4">
        <v>5173760</v>
      </c>
      <c r="N1834" s="13">
        <v>97.37</v>
      </c>
      <c r="O1834" s="4">
        <v>95527655</v>
      </c>
      <c r="P1834" s="13">
        <v>434.44</v>
      </c>
      <c r="Q1834" s="4">
        <v>2932055</v>
      </c>
      <c r="R1834" s="13">
        <v>52.88</v>
      </c>
      <c r="S1834" s="4">
        <v>20992057</v>
      </c>
      <c r="T1834" s="13">
        <v>46.57</v>
      </c>
      <c r="U1834" s="4">
        <v>30352478</v>
      </c>
      <c r="V1834" s="13">
        <v>83.85</v>
      </c>
      <c r="W1834" s="4">
        <v>21800100</v>
      </c>
      <c r="X1834" s="13">
        <v>165.56</v>
      </c>
      <c r="Y1834" s="4">
        <v>10206072</v>
      </c>
      <c r="Z1834" s="13">
        <v>121.34</v>
      </c>
      <c r="AA1834" s="4">
        <v>3342814</v>
      </c>
      <c r="AB1834" s="13">
        <v>97.98</v>
      </c>
      <c r="AC1834" s="4">
        <v>7002194</v>
      </c>
      <c r="AD1834" s="13">
        <v>41.33</v>
      </c>
      <c r="AE1834" s="4">
        <v>7999047</v>
      </c>
      <c r="AF1834" s="13">
        <v>75.760000000000005</v>
      </c>
      <c r="AG1834" s="4">
        <v>1280733</v>
      </c>
      <c r="AH1834" s="13">
        <v>57.92</v>
      </c>
      <c r="AI1834" s="4">
        <v>27618031</v>
      </c>
      <c r="AJ1834" s="13">
        <v>82.49</v>
      </c>
      <c r="AK1834" s="4">
        <v>3973778</v>
      </c>
      <c r="AL1834" s="13">
        <v>19.260000000000002</v>
      </c>
      <c r="AM1834" s="4">
        <v>16474999</v>
      </c>
      <c r="AN1834" s="13">
        <v>84.88</v>
      </c>
      <c r="AO1834" s="4">
        <v>4464721</v>
      </c>
      <c r="AP1834" s="13">
        <v>3022.44</v>
      </c>
      <c r="AQ1834" s="4">
        <v>2605617</v>
      </c>
      <c r="AR1834" s="13">
        <v>975.93</v>
      </c>
      <c r="AS1834" s="4">
        <v>19785735</v>
      </c>
      <c r="AT1834" s="13">
        <v>250.45</v>
      </c>
      <c r="AU1834" s="4">
        <v>2326660</v>
      </c>
      <c r="AV1834" s="13">
        <v>2169.21</v>
      </c>
      <c r="AW1834" s="4">
        <v>252605</v>
      </c>
      <c r="AX1834" s="13">
        <v>306.72000000000003</v>
      </c>
      <c r="AY1834" s="4">
        <v>4100561</v>
      </c>
      <c r="AZ1834" s="13">
        <v>204.59</v>
      </c>
      <c r="BA1834" s="4">
        <v>3576161</v>
      </c>
      <c r="BB1834" s="13">
        <v>54.89</v>
      </c>
      <c r="BC1834" s="4">
        <v>4101940</v>
      </c>
      <c r="BD1834" s="13">
        <v>80.680000000000007</v>
      </c>
      <c r="BE1834" s="4">
        <v>8623160</v>
      </c>
      <c r="BF1834" s="13">
        <v>162.44999999999999</v>
      </c>
      <c r="BG1834" s="4">
        <v>1402520</v>
      </c>
      <c r="BH1834" s="13">
        <v>124.98</v>
      </c>
      <c r="BI1834" s="4">
        <v>6365432</v>
      </c>
    </row>
    <row r="1835" spans="1:61" x14ac:dyDescent="0.35">
      <c r="A1835" s="1">
        <v>44663</v>
      </c>
      <c r="B1835" s="13">
        <v>167.66</v>
      </c>
      <c r="C1835" s="4">
        <v>79265181</v>
      </c>
      <c r="D1835" s="13">
        <v>282.06</v>
      </c>
      <c r="E1835" s="4">
        <v>30966721</v>
      </c>
      <c r="F1835" s="13">
        <v>215.04</v>
      </c>
      <c r="G1835" s="4">
        <v>66225807</v>
      </c>
      <c r="H1835" s="13">
        <v>585.07000000000005</v>
      </c>
      <c r="I1835" s="4">
        <v>1734993</v>
      </c>
      <c r="J1835" s="13">
        <v>79.33</v>
      </c>
      <c r="K1835" s="4">
        <v>6174735</v>
      </c>
      <c r="L1835" s="13">
        <v>194.81</v>
      </c>
      <c r="M1835" s="4">
        <v>4832184</v>
      </c>
      <c r="N1835" s="13">
        <v>95.1</v>
      </c>
      <c r="O1835" s="4">
        <v>89246449</v>
      </c>
      <c r="P1835" s="13">
        <v>426.77</v>
      </c>
      <c r="Q1835" s="4">
        <v>2199003</v>
      </c>
      <c r="R1835" s="13">
        <v>51.82</v>
      </c>
      <c r="S1835" s="4">
        <v>25254235</v>
      </c>
      <c r="T1835" s="13">
        <v>46.5</v>
      </c>
      <c r="U1835" s="4">
        <v>29861379</v>
      </c>
      <c r="V1835" s="13">
        <v>85.6</v>
      </c>
      <c r="W1835" s="4">
        <v>22444175</v>
      </c>
      <c r="X1835" s="13">
        <v>169.01</v>
      </c>
      <c r="Y1835" s="4">
        <v>9528372</v>
      </c>
      <c r="Z1835" s="13">
        <v>124.57</v>
      </c>
      <c r="AA1835" s="4">
        <v>2993906</v>
      </c>
      <c r="AB1835" s="13">
        <v>100</v>
      </c>
      <c r="AC1835" s="4">
        <v>7412050</v>
      </c>
      <c r="AD1835" s="13">
        <v>41.53</v>
      </c>
      <c r="AE1835" s="4">
        <v>8112764</v>
      </c>
      <c r="AF1835" s="13">
        <v>76.95</v>
      </c>
      <c r="AG1835" s="4">
        <v>1184683</v>
      </c>
      <c r="AH1835" s="13">
        <v>59.14</v>
      </c>
      <c r="AI1835" s="4">
        <v>26820867</v>
      </c>
      <c r="AJ1835" s="13">
        <v>81.97</v>
      </c>
      <c r="AK1835" s="4">
        <v>2943935</v>
      </c>
      <c r="AL1835" s="13">
        <v>19.14</v>
      </c>
      <c r="AM1835" s="4">
        <v>13069881</v>
      </c>
      <c r="AN1835" s="13">
        <v>85.8</v>
      </c>
      <c r="AO1835" s="4">
        <v>4236091</v>
      </c>
      <c r="AP1835" s="13">
        <v>3015.75</v>
      </c>
      <c r="AQ1835" s="4">
        <v>2758872</v>
      </c>
      <c r="AR1835" s="13">
        <v>986.95</v>
      </c>
      <c r="AS1835" s="4">
        <v>21992032</v>
      </c>
      <c r="AT1835" s="13">
        <v>249.17</v>
      </c>
      <c r="AU1835" s="4">
        <v>2725083</v>
      </c>
      <c r="AV1835" s="13">
        <v>2181.38</v>
      </c>
      <c r="AW1835" s="4">
        <v>278362</v>
      </c>
      <c r="AX1835" s="13">
        <v>306.29000000000002</v>
      </c>
      <c r="AY1835" s="4">
        <v>4122551</v>
      </c>
      <c r="AZ1835" s="13">
        <v>204.14</v>
      </c>
      <c r="BA1835" s="4">
        <v>4354856</v>
      </c>
      <c r="BB1835" s="13">
        <v>54.24</v>
      </c>
      <c r="BC1835" s="4">
        <v>3987493</v>
      </c>
      <c r="BD1835" s="13">
        <v>79.790000000000006</v>
      </c>
      <c r="BE1835" s="4">
        <v>8472525</v>
      </c>
      <c r="BF1835" s="13">
        <v>163.24</v>
      </c>
      <c r="BG1835" s="4">
        <v>1549813</v>
      </c>
      <c r="BH1835" s="13">
        <v>125.04</v>
      </c>
      <c r="BI1835" s="4">
        <v>5146790</v>
      </c>
    </row>
    <row r="1836" spans="1:61" x14ac:dyDescent="0.35">
      <c r="A1836" s="1">
        <v>44664</v>
      </c>
      <c r="B1836" s="13">
        <v>170.4</v>
      </c>
      <c r="C1836" s="4">
        <v>70618925</v>
      </c>
      <c r="D1836" s="13">
        <v>287.62</v>
      </c>
      <c r="E1836" s="4">
        <v>21907176</v>
      </c>
      <c r="F1836" s="13">
        <v>222.03</v>
      </c>
      <c r="G1836" s="4">
        <v>51694344</v>
      </c>
      <c r="H1836" s="13">
        <v>592.54</v>
      </c>
      <c r="I1836" s="4">
        <v>2026760</v>
      </c>
      <c r="J1836" s="13">
        <v>79.75</v>
      </c>
      <c r="K1836" s="4">
        <v>4728639</v>
      </c>
      <c r="L1836" s="13">
        <v>195.72</v>
      </c>
      <c r="M1836" s="4">
        <v>8733017</v>
      </c>
      <c r="N1836" s="13">
        <v>97.74</v>
      </c>
      <c r="O1836" s="4">
        <v>77728418</v>
      </c>
      <c r="P1836" s="13">
        <v>431.67</v>
      </c>
      <c r="Q1836" s="4">
        <v>3078941</v>
      </c>
      <c r="R1836" s="13">
        <v>52.15</v>
      </c>
      <c r="S1836" s="4">
        <v>17004593</v>
      </c>
      <c r="T1836" s="13">
        <v>47.01</v>
      </c>
      <c r="U1836" s="4">
        <v>22171270</v>
      </c>
      <c r="V1836" s="13">
        <v>86.81</v>
      </c>
      <c r="W1836" s="4">
        <v>19306829</v>
      </c>
      <c r="X1836" s="13">
        <v>171.67</v>
      </c>
      <c r="Y1836" s="4">
        <v>7330690</v>
      </c>
      <c r="Z1836" s="13">
        <v>123.56</v>
      </c>
      <c r="AA1836" s="4">
        <v>4314883</v>
      </c>
      <c r="AB1836" s="13">
        <v>100.23</v>
      </c>
      <c r="AC1836" s="4">
        <v>7365086</v>
      </c>
      <c r="AD1836" s="13">
        <v>42.57</v>
      </c>
      <c r="AE1836" s="4">
        <v>8596068</v>
      </c>
      <c r="AF1836" s="13">
        <v>77.989999999999995</v>
      </c>
      <c r="AG1836" s="4">
        <v>1181165</v>
      </c>
      <c r="AH1836" s="13">
        <v>59.62</v>
      </c>
      <c r="AI1836" s="4">
        <v>21358382</v>
      </c>
      <c r="AJ1836" s="13">
        <v>83.14</v>
      </c>
      <c r="AK1836" s="4">
        <v>2659557</v>
      </c>
      <c r="AL1836" s="13">
        <v>19.29</v>
      </c>
      <c r="AM1836" s="4">
        <v>9946431</v>
      </c>
      <c r="AN1836" s="13">
        <v>87.59</v>
      </c>
      <c r="AO1836" s="4">
        <v>3342274</v>
      </c>
      <c r="AP1836" s="13">
        <v>3110.82</v>
      </c>
      <c r="AQ1836" s="4">
        <v>2669544</v>
      </c>
      <c r="AR1836" s="13">
        <v>1022.37</v>
      </c>
      <c r="AS1836" s="4">
        <v>18373737</v>
      </c>
      <c r="AT1836" s="13">
        <v>251.33</v>
      </c>
      <c r="AU1836" s="4">
        <v>2133851</v>
      </c>
      <c r="AV1836" s="13">
        <v>2260.11</v>
      </c>
      <c r="AW1836" s="4">
        <v>328495</v>
      </c>
      <c r="AX1836" s="13">
        <v>310.42</v>
      </c>
      <c r="AY1836" s="4">
        <v>3185296</v>
      </c>
      <c r="AZ1836" s="13">
        <v>205.51</v>
      </c>
      <c r="BA1836" s="4">
        <v>2803473</v>
      </c>
      <c r="BB1836" s="13">
        <v>55.12</v>
      </c>
      <c r="BC1836" s="4">
        <v>3787060</v>
      </c>
      <c r="BD1836" s="13">
        <v>80.92</v>
      </c>
      <c r="BE1836" s="4">
        <v>8604425</v>
      </c>
      <c r="BF1836" s="13">
        <v>175.54</v>
      </c>
      <c r="BG1836" s="4">
        <v>3343813</v>
      </c>
      <c r="BH1836" s="13">
        <v>127.49</v>
      </c>
      <c r="BI1836" s="4">
        <v>5119330</v>
      </c>
    </row>
    <row r="1837" spans="1:61" x14ac:dyDescent="0.35">
      <c r="A1837" s="1">
        <v>44665</v>
      </c>
      <c r="B1837" s="13">
        <v>165.29</v>
      </c>
      <c r="C1837" s="4">
        <v>75329376</v>
      </c>
      <c r="D1837" s="13">
        <v>279.83</v>
      </c>
      <c r="E1837" s="4">
        <v>28221607</v>
      </c>
      <c r="F1837" s="13">
        <v>212.58</v>
      </c>
      <c r="G1837" s="4">
        <v>56909685</v>
      </c>
      <c r="H1837" s="13">
        <v>573.85</v>
      </c>
      <c r="I1837" s="4">
        <v>2738471</v>
      </c>
      <c r="J1837" s="13">
        <v>79.45</v>
      </c>
      <c r="K1837" s="4">
        <v>5590385</v>
      </c>
      <c r="L1837" s="13">
        <v>189.41</v>
      </c>
      <c r="M1837" s="4">
        <v>5126676</v>
      </c>
      <c r="N1837" s="13">
        <v>93.06</v>
      </c>
      <c r="O1837" s="4">
        <v>73354367</v>
      </c>
      <c r="P1837" s="13">
        <v>420.44</v>
      </c>
      <c r="Q1837" s="4">
        <v>2597004</v>
      </c>
      <c r="R1837" s="13">
        <v>51.17</v>
      </c>
      <c r="S1837" s="4">
        <v>18024830</v>
      </c>
      <c r="T1837" s="13">
        <v>45.67</v>
      </c>
      <c r="U1837" s="4">
        <v>36181843</v>
      </c>
      <c r="V1837" s="13">
        <v>87.83</v>
      </c>
      <c r="W1837" s="4">
        <v>24566440</v>
      </c>
      <c r="X1837" s="13">
        <v>171.59</v>
      </c>
      <c r="Y1837" s="4">
        <v>9421052</v>
      </c>
      <c r="Z1837" s="13">
        <v>122.94</v>
      </c>
      <c r="AA1837" s="4">
        <v>3332008</v>
      </c>
      <c r="AB1837" s="13">
        <v>101.37</v>
      </c>
      <c r="AC1837" s="4">
        <v>6337804</v>
      </c>
      <c r="AD1837" s="13">
        <v>43.25</v>
      </c>
      <c r="AE1837" s="4">
        <v>10714509</v>
      </c>
      <c r="AF1837" s="13">
        <v>78.64</v>
      </c>
      <c r="AG1837" s="4">
        <v>1381133</v>
      </c>
      <c r="AH1837" s="13">
        <v>59.34</v>
      </c>
      <c r="AI1837" s="4">
        <v>18789385</v>
      </c>
      <c r="AJ1837" s="13">
        <v>82.85</v>
      </c>
      <c r="AK1837" s="4">
        <v>3014970</v>
      </c>
      <c r="AL1837" s="13">
        <v>19.37</v>
      </c>
      <c r="AM1837" s="4">
        <v>9248702</v>
      </c>
      <c r="AN1837" s="13">
        <v>87.2</v>
      </c>
      <c r="AO1837" s="4">
        <v>4080464</v>
      </c>
      <c r="AP1837" s="13">
        <v>3034.13</v>
      </c>
      <c r="AQ1837" s="4">
        <v>2579907</v>
      </c>
      <c r="AR1837" s="13">
        <v>985</v>
      </c>
      <c r="AS1837" s="4">
        <v>19474135</v>
      </c>
      <c r="AT1837" s="13">
        <v>250.51</v>
      </c>
      <c r="AU1837" s="4">
        <v>2105884</v>
      </c>
      <c r="AV1837" s="13">
        <v>2227.29</v>
      </c>
      <c r="AW1837" s="4">
        <v>402210</v>
      </c>
      <c r="AX1837" s="13">
        <v>304.52</v>
      </c>
      <c r="AY1837" s="4">
        <v>4569196</v>
      </c>
      <c r="AZ1837" s="13">
        <v>201.28</v>
      </c>
      <c r="BA1837" s="4">
        <v>4001575</v>
      </c>
      <c r="BB1837" s="13">
        <v>54.15</v>
      </c>
      <c r="BC1837" s="4">
        <v>4452169</v>
      </c>
      <c r="BD1837" s="13">
        <v>79.5</v>
      </c>
      <c r="BE1837" s="4">
        <v>9567236</v>
      </c>
      <c r="BF1837" s="13">
        <v>180.51</v>
      </c>
      <c r="BG1837" s="4">
        <v>3631673</v>
      </c>
      <c r="BH1837" s="13">
        <v>133.46</v>
      </c>
      <c r="BI1837" s="4">
        <v>12811274</v>
      </c>
    </row>
    <row r="1838" spans="1:61" x14ac:dyDescent="0.35">
      <c r="A1838" s="1">
        <v>44669</v>
      </c>
      <c r="B1838" s="13">
        <v>165.07</v>
      </c>
      <c r="C1838" s="4">
        <v>69023941</v>
      </c>
      <c r="D1838" s="13">
        <v>280.52</v>
      </c>
      <c r="E1838" s="4">
        <v>20778000</v>
      </c>
      <c r="F1838" s="13">
        <v>217.83</v>
      </c>
      <c r="G1838" s="4">
        <v>52570061</v>
      </c>
      <c r="H1838" s="13">
        <v>586.5</v>
      </c>
      <c r="I1838" s="4">
        <v>2137453</v>
      </c>
      <c r="J1838" s="13">
        <v>78.22</v>
      </c>
      <c r="K1838" s="4">
        <v>4955883</v>
      </c>
      <c r="L1838" s="13">
        <v>187.01</v>
      </c>
      <c r="M1838" s="4">
        <v>4899472</v>
      </c>
      <c r="N1838" s="13">
        <v>93.89</v>
      </c>
      <c r="O1838" s="4">
        <v>80605752</v>
      </c>
      <c r="P1838" s="13">
        <v>425.47</v>
      </c>
      <c r="Q1838" s="4">
        <v>2594660</v>
      </c>
      <c r="R1838" s="13">
        <v>51.11</v>
      </c>
      <c r="S1838" s="4">
        <v>13990703</v>
      </c>
      <c r="T1838" s="13">
        <v>46.64</v>
      </c>
      <c r="U1838" s="4">
        <v>25593058</v>
      </c>
      <c r="V1838" s="13">
        <v>88.55</v>
      </c>
      <c r="W1838" s="4">
        <v>19032299</v>
      </c>
      <c r="X1838" s="13">
        <v>173.89</v>
      </c>
      <c r="Y1838" s="4">
        <v>7639045</v>
      </c>
      <c r="Z1838" s="13">
        <v>123.32</v>
      </c>
      <c r="AA1838" s="4">
        <v>4338053</v>
      </c>
      <c r="AB1838" s="13">
        <v>103.47</v>
      </c>
      <c r="AC1838" s="4">
        <v>4867040</v>
      </c>
      <c r="AD1838" s="13">
        <v>43.68</v>
      </c>
      <c r="AE1838" s="4">
        <v>11127912</v>
      </c>
      <c r="AF1838" s="13">
        <v>78.8</v>
      </c>
      <c r="AG1838" s="4">
        <v>1144304</v>
      </c>
      <c r="AH1838" s="13">
        <v>61.37</v>
      </c>
      <c r="AI1838" s="4">
        <v>30802492</v>
      </c>
      <c r="AJ1838" s="13">
        <v>87.16</v>
      </c>
      <c r="AK1838" s="4">
        <v>3679643</v>
      </c>
      <c r="AL1838" s="13">
        <v>19.55</v>
      </c>
      <c r="AM1838" s="4">
        <v>10259517</v>
      </c>
      <c r="AN1838" s="13">
        <v>90.11</v>
      </c>
      <c r="AO1838" s="4">
        <v>5281272</v>
      </c>
      <c r="AP1838" s="13">
        <v>3055.7</v>
      </c>
      <c r="AQ1838" s="4">
        <v>2325676</v>
      </c>
      <c r="AR1838" s="13">
        <v>1004.29</v>
      </c>
      <c r="AS1838" s="4">
        <v>17238407</v>
      </c>
      <c r="AT1838" s="13">
        <v>251.06</v>
      </c>
      <c r="AU1838" s="4">
        <v>1426617</v>
      </c>
      <c r="AV1838" s="13">
        <v>2199.31</v>
      </c>
      <c r="AW1838" s="4">
        <v>329443</v>
      </c>
      <c r="AX1838" s="13">
        <v>300.20999999999998</v>
      </c>
      <c r="AY1838" s="4">
        <v>3192413</v>
      </c>
      <c r="AZ1838" s="13">
        <v>198.52</v>
      </c>
      <c r="BA1838" s="4">
        <v>3800438</v>
      </c>
      <c r="BB1838" s="13">
        <v>54.56</v>
      </c>
      <c r="BC1838" s="4">
        <v>4115398</v>
      </c>
      <c r="BD1838" s="13">
        <v>79.599999999999994</v>
      </c>
      <c r="BE1838" s="4">
        <v>7797252</v>
      </c>
      <c r="BF1838" s="13">
        <v>183.15</v>
      </c>
      <c r="BG1838" s="4">
        <v>2961141</v>
      </c>
      <c r="BH1838" s="13">
        <v>131.63</v>
      </c>
      <c r="BI1838" s="4">
        <v>5298195</v>
      </c>
    </row>
    <row r="1839" spans="1:61" x14ac:dyDescent="0.35">
      <c r="A1839" s="1">
        <v>44670</v>
      </c>
      <c r="B1839" s="13">
        <v>167.4</v>
      </c>
      <c r="C1839" s="4">
        <v>67723833</v>
      </c>
      <c r="D1839" s="13">
        <v>285.3</v>
      </c>
      <c r="E1839" s="4">
        <v>22297720</v>
      </c>
      <c r="F1839" s="13">
        <v>221.98</v>
      </c>
      <c r="G1839" s="4">
        <v>51278058</v>
      </c>
      <c r="H1839" s="13">
        <v>597.62</v>
      </c>
      <c r="I1839" s="4">
        <v>1658242</v>
      </c>
      <c r="J1839" s="13">
        <v>79.56</v>
      </c>
      <c r="K1839" s="4">
        <v>5412371</v>
      </c>
      <c r="L1839" s="13">
        <v>191.39</v>
      </c>
      <c r="M1839" s="4">
        <v>6120405</v>
      </c>
      <c r="N1839" s="13">
        <v>96.93</v>
      </c>
      <c r="O1839" s="4">
        <v>77069496</v>
      </c>
      <c r="P1839" s="13">
        <v>436.4</v>
      </c>
      <c r="Q1839" s="4">
        <v>1962652</v>
      </c>
      <c r="R1839" s="13">
        <v>51.83</v>
      </c>
      <c r="S1839" s="4">
        <v>15490875</v>
      </c>
      <c r="T1839" s="13">
        <v>47.93</v>
      </c>
      <c r="U1839" s="4">
        <v>31483102</v>
      </c>
      <c r="V1839" s="13">
        <v>87.76</v>
      </c>
      <c r="W1839" s="4">
        <v>20382626</v>
      </c>
      <c r="X1839" s="13">
        <v>171.83</v>
      </c>
      <c r="Y1839" s="4">
        <v>6970194</v>
      </c>
      <c r="Z1839" s="13">
        <v>121.76</v>
      </c>
      <c r="AA1839" s="4">
        <v>4861649</v>
      </c>
      <c r="AB1839" s="13">
        <v>101.56</v>
      </c>
      <c r="AC1839" s="4">
        <v>5331654</v>
      </c>
      <c r="AD1839" s="13">
        <v>43.43</v>
      </c>
      <c r="AE1839" s="4">
        <v>10033712</v>
      </c>
      <c r="AF1839" s="13">
        <v>79.05</v>
      </c>
      <c r="AG1839" s="4">
        <v>941450</v>
      </c>
      <c r="AH1839" s="13">
        <v>60.38</v>
      </c>
      <c r="AI1839" s="4">
        <v>19514640</v>
      </c>
      <c r="AJ1839" s="13">
        <v>89.55</v>
      </c>
      <c r="AK1839" s="4">
        <v>5120868</v>
      </c>
      <c r="AL1839" s="13">
        <v>19.600000000000001</v>
      </c>
      <c r="AM1839" s="4">
        <v>11581268</v>
      </c>
      <c r="AN1839" s="13">
        <v>90.44</v>
      </c>
      <c r="AO1839" s="4">
        <v>3868903</v>
      </c>
      <c r="AP1839" s="13">
        <v>3162.31</v>
      </c>
      <c r="AQ1839" s="4">
        <v>2746321</v>
      </c>
      <c r="AR1839" s="13">
        <v>1028.1500000000001</v>
      </c>
      <c r="AS1839" s="4">
        <v>16615944</v>
      </c>
      <c r="AT1839" s="13">
        <v>255.4</v>
      </c>
      <c r="AU1839" s="4">
        <v>2324504</v>
      </c>
      <c r="AV1839" s="13">
        <v>2239.38</v>
      </c>
      <c r="AW1839" s="4">
        <v>339652</v>
      </c>
      <c r="AX1839" s="13">
        <v>307.8</v>
      </c>
      <c r="AY1839" s="4">
        <v>3389701</v>
      </c>
      <c r="AZ1839" s="13">
        <v>203.04</v>
      </c>
      <c r="BA1839" s="4">
        <v>3392926</v>
      </c>
      <c r="BB1839" s="13">
        <v>55.17</v>
      </c>
      <c r="BC1839" s="4">
        <v>4698343</v>
      </c>
      <c r="BD1839" s="13">
        <v>81.22</v>
      </c>
      <c r="BE1839" s="4">
        <v>8622146</v>
      </c>
      <c r="BF1839" s="13">
        <v>188.78</v>
      </c>
      <c r="BG1839" s="4">
        <v>2775237</v>
      </c>
      <c r="BH1839" s="13">
        <v>137.05000000000001</v>
      </c>
      <c r="BI1839" s="4">
        <v>7346067</v>
      </c>
    </row>
    <row r="1840" spans="1:61" x14ac:dyDescent="0.35">
      <c r="A1840" s="1">
        <v>44671</v>
      </c>
      <c r="B1840" s="13">
        <v>167.23</v>
      </c>
      <c r="C1840" s="4">
        <v>67929814</v>
      </c>
      <c r="D1840" s="13">
        <v>286.36</v>
      </c>
      <c r="E1840" s="4">
        <v>22906667</v>
      </c>
      <c r="F1840" s="13">
        <v>214.82</v>
      </c>
      <c r="G1840" s="4">
        <v>46897444</v>
      </c>
      <c r="H1840" s="13">
        <v>597.72</v>
      </c>
      <c r="I1840" s="4">
        <v>1391990</v>
      </c>
      <c r="J1840" s="13">
        <v>80.290000000000006</v>
      </c>
      <c r="K1840" s="4">
        <v>9472638</v>
      </c>
      <c r="L1840" s="13">
        <v>186.23</v>
      </c>
      <c r="M1840" s="4">
        <v>6015364</v>
      </c>
      <c r="N1840" s="13">
        <v>94.02</v>
      </c>
      <c r="O1840" s="4">
        <v>62489047</v>
      </c>
      <c r="P1840" s="13">
        <v>428.11</v>
      </c>
      <c r="Q1840" s="4">
        <v>2094449</v>
      </c>
      <c r="R1840" s="13">
        <v>53.02</v>
      </c>
      <c r="S1840" s="4">
        <v>19526243</v>
      </c>
      <c r="T1840" s="13">
        <v>48.11</v>
      </c>
      <c r="U1840" s="4">
        <v>22787142</v>
      </c>
      <c r="V1840" s="13">
        <v>87.96</v>
      </c>
      <c r="W1840" s="4">
        <v>20689408</v>
      </c>
      <c r="X1840" s="13">
        <v>172.53</v>
      </c>
      <c r="Y1840" s="4">
        <v>7494950</v>
      </c>
      <c r="Z1840" s="13">
        <v>122.69</v>
      </c>
      <c r="AA1840" s="4">
        <v>3274144</v>
      </c>
      <c r="AB1840" s="13">
        <v>102.67</v>
      </c>
      <c r="AC1840" s="4">
        <v>6059151</v>
      </c>
      <c r="AD1840" s="13">
        <v>42.68</v>
      </c>
      <c r="AE1840" s="4">
        <v>11945109</v>
      </c>
      <c r="AF1840" s="13">
        <v>80.63</v>
      </c>
      <c r="AG1840" s="4">
        <v>1326571</v>
      </c>
      <c r="AH1840" s="13">
        <v>61.47</v>
      </c>
      <c r="AI1840" s="4">
        <v>20837836</v>
      </c>
      <c r="AJ1840" s="13">
        <v>88.87</v>
      </c>
      <c r="AK1840" s="4">
        <v>2816570</v>
      </c>
      <c r="AL1840" s="13">
        <v>19.77</v>
      </c>
      <c r="AM1840" s="4">
        <v>15441646</v>
      </c>
      <c r="AN1840" s="13">
        <v>90.98</v>
      </c>
      <c r="AO1840" s="4">
        <v>4808958</v>
      </c>
      <c r="AP1840" s="13">
        <v>3079.96</v>
      </c>
      <c r="AQ1840" s="4">
        <v>2981501</v>
      </c>
      <c r="AR1840" s="13">
        <v>977.2</v>
      </c>
      <c r="AS1840" s="4">
        <v>23570442</v>
      </c>
      <c r="AT1840" s="13">
        <v>255.85</v>
      </c>
      <c r="AU1840" s="4">
        <v>2278773</v>
      </c>
      <c r="AV1840" s="13">
        <v>2251.8000000000002</v>
      </c>
      <c r="AW1840" s="4">
        <v>265540</v>
      </c>
      <c r="AX1840" s="13">
        <v>315.14</v>
      </c>
      <c r="AY1840" s="4">
        <v>4720754</v>
      </c>
      <c r="AZ1840" s="13">
        <v>208.74</v>
      </c>
      <c r="BA1840" s="4">
        <v>3906051</v>
      </c>
      <c r="BB1840" s="13">
        <v>54.86</v>
      </c>
      <c r="BC1840" s="4">
        <v>4937884</v>
      </c>
      <c r="BD1840" s="13">
        <v>80.17</v>
      </c>
      <c r="BE1840" s="4">
        <v>8368788</v>
      </c>
      <c r="BF1840" s="13">
        <v>190.3</v>
      </c>
      <c r="BG1840" s="4">
        <v>3500765</v>
      </c>
      <c r="BH1840" s="13">
        <v>135.87</v>
      </c>
      <c r="BI1840" s="4">
        <v>5309660</v>
      </c>
    </row>
    <row r="1841" spans="1:61" x14ac:dyDescent="0.35">
      <c r="A1841" s="1">
        <v>44672</v>
      </c>
      <c r="B1841" s="13">
        <v>166.42</v>
      </c>
      <c r="C1841" s="4">
        <v>87227768</v>
      </c>
      <c r="D1841" s="13">
        <v>280.81</v>
      </c>
      <c r="E1841" s="4">
        <v>29454587</v>
      </c>
      <c r="F1841" s="13">
        <v>201.83</v>
      </c>
      <c r="G1841" s="4">
        <v>65620944</v>
      </c>
      <c r="H1841" s="13">
        <v>592.73</v>
      </c>
      <c r="I1841" s="4">
        <v>2035211</v>
      </c>
      <c r="J1841" s="13">
        <v>79.48</v>
      </c>
      <c r="K1841" s="4">
        <v>5616095</v>
      </c>
      <c r="L1841" s="13">
        <v>177.23</v>
      </c>
      <c r="M1841" s="4">
        <v>9119512</v>
      </c>
      <c r="N1841" s="13">
        <v>89.85</v>
      </c>
      <c r="O1841" s="4">
        <v>76680635</v>
      </c>
      <c r="P1841" s="13">
        <v>417.48</v>
      </c>
      <c r="Q1841" s="4">
        <v>2390149</v>
      </c>
      <c r="R1841" s="13">
        <v>52.78</v>
      </c>
      <c r="S1841" s="4">
        <v>17147255</v>
      </c>
      <c r="T1841" s="13">
        <v>47.5</v>
      </c>
      <c r="U1841" s="4">
        <v>27316886</v>
      </c>
      <c r="V1841" s="13">
        <v>87.03</v>
      </c>
      <c r="W1841" s="4">
        <v>29010859</v>
      </c>
      <c r="X1841" s="13">
        <v>164.58</v>
      </c>
      <c r="Y1841" s="4">
        <v>14594792</v>
      </c>
      <c r="Z1841" s="13">
        <v>119.49</v>
      </c>
      <c r="AA1841" s="4">
        <v>3403222</v>
      </c>
      <c r="AB1841" s="13">
        <v>98.67</v>
      </c>
      <c r="AC1841" s="4">
        <v>6290572</v>
      </c>
      <c r="AD1841" s="13">
        <v>40.65</v>
      </c>
      <c r="AE1841" s="4">
        <v>18181527</v>
      </c>
      <c r="AF1841" s="13">
        <v>78.63</v>
      </c>
      <c r="AG1841" s="4">
        <v>1163819</v>
      </c>
      <c r="AH1841" s="13">
        <v>59.2</v>
      </c>
      <c r="AI1841" s="4">
        <v>32050433</v>
      </c>
      <c r="AJ1841" s="13">
        <v>85.95</v>
      </c>
      <c r="AK1841" s="4">
        <v>4574045</v>
      </c>
      <c r="AL1841" s="13">
        <v>19.79</v>
      </c>
      <c r="AM1841" s="4">
        <v>21326005</v>
      </c>
      <c r="AN1841" s="13">
        <v>88.74</v>
      </c>
      <c r="AO1841" s="4">
        <v>5588175</v>
      </c>
      <c r="AP1841" s="13">
        <v>2965.92</v>
      </c>
      <c r="AQ1841" s="4">
        <v>3198466</v>
      </c>
      <c r="AR1841" s="13">
        <v>1008.78</v>
      </c>
      <c r="AS1841" s="4">
        <v>35138779</v>
      </c>
      <c r="AT1841" s="13">
        <v>255.25</v>
      </c>
      <c r="AU1841" s="4">
        <v>2477103</v>
      </c>
      <c r="AV1841" s="13">
        <v>2239.3200000000002</v>
      </c>
      <c r="AW1841" s="4">
        <v>389840</v>
      </c>
      <c r="AX1841" s="13">
        <v>310.36</v>
      </c>
      <c r="AY1841" s="4">
        <v>3014188</v>
      </c>
      <c r="AZ1841" s="13">
        <v>205.03</v>
      </c>
      <c r="BA1841" s="4">
        <v>3797609</v>
      </c>
      <c r="BB1841" s="13">
        <v>54.77</v>
      </c>
      <c r="BC1841" s="4">
        <v>4408847</v>
      </c>
      <c r="BD1841" s="13">
        <v>78.959999999999994</v>
      </c>
      <c r="BE1841" s="4">
        <v>8152543</v>
      </c>
      <c r="BF1841" s="13">
        <v>184.17</v>
      </c>
      <c r="BG1841" s="4">
        <v>2905571</v>
      </c>
      <c r="BH1841" s="13">
        <v>135.46</v>
      </c>
      <c r="BI1841" s="4">
        <v>6562404</v>
      </c>
    </row>
    <row r="1842" spans="1:61" x14ac:dyDescent="0.35">
      <c r="A1842" s="1">
        <v>44673</v>
      </c>
      <c r="B1842" s="13">
        <v>161.79</v>
      </c>
      <c r="C1842" s="4">
        <v>84882424</v>
      </c>
      <c r="D1842" s="13">
        <v>274.02999999999997</v>
      </c>
      <c r="E1842" s="4">
        <v>29405798</v>
      </c>
      <c r="F1842" s="13">
        <v>195.15</v>
      </c>
      <c r="G1842" s="4">
        <v>62471343</v>
      </c>
      <c r="H1842" s="13">
        <v>586.95000000000005</v>
      </c>
      <c r="I1842" s="4">
        <v>2106519</v>
      </c>
      <c r="J1842" s="13">
        <v>76.209999999999994</v>
      </c>
      <c r="K1842" s="4">
        <v>9357054</v>
      </c>
      <c r="L1842" s="13">
        <v>171.43</v>
      </c>
      <c r="M1842" s="4">
        <v>8843906</v>
      </c>
      <c r="N1842" s="13">
        <v>88.14</v>
      </c>
      <c r="O1842" s="4">
        <v>75017652</v>
      </c>
      <c r="P1842" s="13">
        <v>408.67</v>
      </c>
      <c r="Q1842" s="4">
        <v>3198841</v>
      </c>
      <c r="R1842" s="13">
        <v>51.36</v>
      </c>
      <c r="S1842" s="4">
        <v>17692980</v>
      </c>
      <c r="T1842" s="13">
        <v>46.54</v>
      </c>
      <c r="U1842" s="4">
        <v>28219860</v>
      </c>
      <c r="V1842" s="13">
        <v>85.13</v>
      </c>
      <c r="W1842" s="4">
        <v>23591604</v>
      </c>
      <c r="X1842" s="13">
        <v>160.94999999999999</v>
      </c>
      <c r="Y1842" s="4">
        <v>12160115</v>
      </c>
      <c r="Z1842" s="13">
        <v>116.12</v>
      </c>
      <c r="AA1842" s="4">
        <v>3086604</v>
      </c>
      <c r="AB1842" s="13">
        <v>96.01</v>
      </c>
      <c r="AC1842" s="4">
        <v>6483855</v>
      </c>
      <c r="AD1842" s="13">
        <v>41.65</v>
      </c>
      <c r="AE1842" s="4">
        <v>20745952</v>
      </c>
      <c r="AF1842" s="13">
        <v>76.17</v>
      </c>
      <c r="AG1842" s="4">
        <v>1178204</v>
      </c>
      <c r="AH1842" s="13">
        <v>56.62</v>
      </c>
      <c r="AI1842" s="4">
        <v>22816947</v>
      </c>
      <c r="AJ1842" s="13">
        <v>83.62</v>
      </c>
      <c r="AK1842" s="4">
        <v>3458606</v>
      </c>
      <c r="AL1842" s="13">
        <v>19.149999999999999</v>
      </c>
      <c r="AM1842" s="4">
        <v>17732591</v>
      </c>
      <c r="AN1842" s="13">
        <v>87.08</v>
      </c>
      <c r="AO1842" s="4">
        <v>4052170</v>
      </c>
      <c r="AP1842" s="13">
        <v>2887</v>
      </c>
      <c r="AQ1842" s="4">
        <v>3653929</v>
      </c>
      <c r="AR1842" s="13">
        <v>1005.05</v>
      </c>
      <c r="AS1842" s="4">
        <v>23232186</v>
      </c>
      <c r="AT1842" s="13">
        <v>250.17</v>
      </c>
      <c r="AU1842" s="4">
        <v>2643584</v>
      </c>
      <c r="AV1842" s="13">
        <v>2213.87</v>
      </c>
      <c r="AW1842" s="4">
        <v>301786</v>
      </c>
      <c r="AX1842" s="13">
        <v>300.11</v>
      </c>
      <c r="AY1842" s="4">
        <v>4043169</v>
      </c>
      <c r="AZ1842" s="13">
        <v>197.06</v>
      </c>
      <c r="BA1842" s="4">
        <v>4216309</v>
      </c>
      <c r="BB1842" s="13">
        <v>53.17</v>
      </c>
      <c r="BC1842" s="4">
        <v>4914849</v>
      </c>
      <c r="BD1842" s="13">
        <v>77.92</v>
      </c>
      <c r="BE1842" s="4">
        <v>10315529</v>
      </c>
      <c r="BF1842" s="13">
        <v>179.49</v>
      </c>
      <c r="BG1842" s="4">
        <v>1872901</v>
      </c>
      <c r="BH1842" s="13">
        <v>129.07</v>
      </c>
      <c r="BI1842" s="4">
        <v>7321718</v>
      </c>
    </row>
    <row r="1843" spans="1:61" x14ac:dyDescent="0.35">
      <c r="A1843" s="1">
        <v>44676</v>
      </c>
      <c r="B1843" s="13">
        <v>162.88</v>
      </c>
      <c r="C1843" s="4">
        <v>96046376</v>
      </c>
      <c r="D1843" s="13">
        <v>280.72000000000003</v>
      </c>
      <c r="E1843" s="4">
        <v>35678852</v>
      </c>
      <c r="F1843" s="13">
        <v>199.02</v>
      </c>
      <c r="G1843" s="4">
        <v>64156561</v>
      </c>
      <c r="H1843" s="13">
        <v>587.88</v>
      </c>
      <c r="I1843" s="4">
        <v>2695907</v>
      </c>
      <c r="J1843" s="13">
        <v>76.98</v>
      </c>
      <c r="K1843" s="4">
        <v>7305933</v>
      </c>
      <c r="L1843" s="13">
        <v>174.57</v>
      </c>
      <c r="M1843" s="4">
        <v>7988936</v>
      </c>
      <c r="N1843" s="13">
        <v>90.69</v>
      </c>
      <c r="O1843" s="4">
        <v>93481042</v>
      </c>
      <c r="P1843" s="13">
        <v>413.95</v>
      </c>
      <c r="Q1843" s="4">
        <v>3368825</v>
      </c>
      <c r="R1843" s="13">
        <v>51.94</v>
      </c>
      <c r="S1843" s="4">
        <v>18677038</v>
      </c>
      <c r="T1843" s="13">
        <v>47.06</v>
      </c>
      <c r="U1843" s="4">
        <v>35999251</v>
      </c>
      <c r="V1843" s="13">
        <v>82.26</v>
      </c>
      <c r="W1843" s="4">
        <v>37698264</v>
      </c>
      <c r="X1843" s="13">
        <v>157.49</v>
      </c>
      <c r="Y1843" s="4">
        <v>15449845</v>
      </c>
      <c r="Z1843" s="13">
        <v>111.77</v>
      </c>
      <c r="AA1843" s="4">
        <v>4813244</v>
      </c>
      <c r="AB1843" s="13">
        <v>91.66</v>
      </c>
      <c r="AC1843" s="4">
        <v>11913390</v>
      </c>
      <c r="AD1843" s="13">
        <v>38.69</v>
      </c>
      <c r="AE1843" s="4">
        <v>23976146</v>
      </c>
      <c r="AF1843" s="13">
        <v>73.069999999999993</v>
      </c>
      <c r="AG1843" s="4">
        <v>2089966</v>
      </c>
      <c r="AH1843" s="13">
        <v>54.92</v>
      </c>
      <c r="AI1843" s="4">
        <v>32976979</v>
      </c>
      <c r="AJ1843" s="13">
        <v>81.02</v>
      </c>
      <c r="AK1843" s="4">
        <v>5577452</v>
      </c>
      <c r="AL1843" s="13">
        <v>18.61</v>
      </c>
      <c r="AM1843" s="4">
        <v>24569894</v>
      </c>
      <c r="AN1843" s="13">
        <v>84.26</v>
      </c>
      <c r="AO1843" s="4">
        <v>4915571</v>
      </c>
      <c r="AP1843" s="13">
        <v>2921.48</v>
      </c>
      <c r="AQ1843" s="4">
        <v>3093749</v>
      </c>
      <c r="AR1843" s="13">
        <v>998.02</v>
      </c>
      <c r="AS1843" s="4">
        <v>22780445</v>
      </c>
      <c r="AT1843" s="13">
        <v>252.88</v>
      </c>
      <c r="AU1843" s="4">
        <v>2522972</v>
      </c>
      <c r="AV1843" s="13">
        <v>2246.04</v>
      </c>
      <c r="AW1843" s="4">
        <v>420327</v>
      </c>
      <c r="AX1843" s="13">
        <v>304.94</v>
      </c>
      <c r="AY1843" s="4">
        <v>4396905</v>
      </c>
      <c r="AZ1843" s="13">
        <v>200.38</v>
      </c>
      <c r="BA1843" s="4">
        <v>3895913</v>
      </c>
      <c r="BB1843" s="13">
        <v>53.63</v>
      </c>
      <c r="BC1843" s="4">
        <v>5503611</v>
      </c>
      <c r="BD1843" s="13">
        <v>77.98</v>
      </c>
      <c r="BE1843" s="4">
        <v>10258953</v>
      </c>
      <c r="BF1843" s="13">
        <v>182.48</v>
      </c>
      <c r="BG1843" s="4">
        <v>2368338</v>
      </c>
      <c r="BH1843" s="13">
        <v>127.94</v>
      </c>
      <c r="BI1843" s="4">
        <v>6512514</v>
      </c>
    </row>
    <row r="1844" spans="1:61" x14ac:dyDescent="0.35">
      <c r="A1844" s="1">
        <v>44677</v>
      </c>
      <c r="B1844" s="13">
        <v>156.80000000000001</v>
      </c>
      <c r="C1844" s="4">
        <v>95623240</v>
      </c>
      <c r="D1844" s="13">
        <v>270.22000000000003</v>
      </c>
      <c r="E1844" s="4">
        <v>46518445</v>
      </c>
      <c r="F1844" s="13">
        <v>187.88</v>
      </c>
      <c r="G1844" s="4">
        <v>65314250</v>
      </c>
      <c r="H1844" s="13">
        <v>560.07000000000005</v>
      </c>
      <c r="I1844" s="4">
        <v>3580891</v>
      </c>
      <c r="J1844" s="13">
        <v>74.510000000000005</v>
      </c>
      <c r="K1844" s="4">
        <v>7555238</v>
      </c>
      <c r="L1844" s="13">
        <v>170.08</v>
      </c>
      <c r="M1844" s="4">
        <v>8073280</v>
      </c>
      <c r="N1844" s="13">
        <v>85.16</v>
      </c>
      <c r="O1844" s="4">
        <v>89127399</v>
      </c>
      <c r="P1844" s="13">
        <v>399.12</v>
      </c>
      <c r="Q1844" s="4">
        <v>2820097</v>
      </c>
      <c r="R1844" s="13">
        <v>50.9</v>
      </c>
      <c r="S1844" s="4">
        <v>19238344</v>
      </c>
      <c r="T1844" s="13">
        <v>45.52</v>
      </c>
      <c r="U1844" s="4">
        <v>35356573</v>
      </c>
      <c r="V1844" s="13">
        <v>82.29</v>
      </c>
      <c r="W1844" s="4">
        <v>28941487</v>
      </c>
      <c r="X1844" s="13">
        <v>156.53</v>
      </c>
      <c r="Y1844" s="4">
        <v>9810595</v>
      </c>
      <c r="Z1844" s="13">
        <v>111.59</v>
      </c>
      <c r="AA1844" s="4">
        <v>2462104</v>
      </c>
      <c r="AB1844" s="13">
        <v>91.32</v>
      </c>
      <c r="AC1844" s="4">
        <v>5970304</v>
      </c>
      <c r="AD1844" s="13">
        <v>39.54</v>
      </c>
      <c r="AE1844" s="4">
        <v>19941004</v>
      </c>
      <c r="AF1844" s="13">
        <v>73.56</v>
      </c>
      <c r="AG1844" s="4">
        <v>1450198</v>
      </c>
      <c r="AH1844" s="13">
        <v>54.82</v>
      </c>
      <c r="AI1844" s="4">
        <v>27151259</v>
      </c>
      <c r="AJ1844" s="13">
        <v>81.88</v>
      </c>
      <c r="AK1844" s="4">
        <v>4847004</v>
      </c>
      <c r="AL1844" s="13">
        <v>18.440000000000001</v>
      </c>
      <c r="AM1844" s="4">
        <v>20358057</v>
      </c>
      <c r="AN1844" s="13">
        <v>85.47</v>
      </c>
      <c r="AO1844" s="4">
        <v>5208434</v>
      </c>
      <c r="AP1844" s="13">
        <v>2787.82</v>
      </c>
      <c r="AQ1844" s="4">
        <v>3876458</v>
      </c>
      <c r="AR1844" s="13">
        <v>876.42</v>
      </c>
      <c r="AS1844" s="4">
        <v>45377889</v>
      </c>
      <c r="AT1844" s="13">
        <v>248.58</v>
      </c>
      <c r="AU1844" s="4">
        <v>2948548</v>
      </c>
      <c r="AV1844" s="13">
        <v>2159.96</v>
      </c>
      <c r="AW1844" s="4">
        <v>443566</v>
      </c>
      <c r="AX1844" s="13">
        <v>299.95999999999998</v>
      </c>
      <c r="AY1844" s="4">
        <v>3415244</v>
      </c>
      <c r="AZ1844" s="13">
        <v>199.59</v>
      </c>
      <c r="BA1844" s="4">
        <v>3959126</v>
      </c>
      <c r="BB1844" s="13">
        <v>53.1</v>
      </c>
      <c r="BC1844" s="4">
        <v>4951721</v>
      </c>
      <c r="BD1844" s="13">
        <v>75.63</v>
      </c>
      <c r="BE1844" s="4">
        <v>8800454</v>
      </c>
      <c r="BF1844" s="13">
        <v>177.25</v>
      </c>
      <c r="BG1844" s="4">
        <v>2085142</v>
      </c>
      <c r="BH1844" s="13">
        <v>120.52</v>
      </c>
      <c r="BI1844" s="4">
        <v>7977916</v>
      </c>
    </row>
    <row r="1845" spans="1:61" x14ac:dyDescent="0.35">
      <c r="A1845" s="1">
        <v>44678</v>
      </c>
      <c r="B1845" s="13">
        <v>156.57</v>
      </c>
      <c r="C1845" s="4">
        <v>88063191</v>
      </c>
      <c r="D1845" s="13">
        <v>283.22000000000003</v>
      </c>
      <c r="E1845" s="4">
        <v>63477694</v>
      </c>
      <c r="F1845" s="13">
        <v>184.15</v>
      </c>
      <c r="G1845" s="4">
        <v>49946017</v>
      </c>
      <c r="H1845" s="13">
        <v>559.54</v>
      </c>
      <c r="I1845" s="4">
        <v>1931324</v>
      </c>
      <c r="J1845" s="13">
        <v>74.760000000000005</v>
      </c>
      <c r="K1845" s="4">
        <v>7279244</v>
      </c>
      <c r="L1845" s="13">
        <v>174.68</v>
      </c>
      <c r="M1845" s="4">
        <v>9644616</v>
      </c>
      <c r="N1845" s="13">
        <v>84.91</v>
      </c>
      <c r="O1845" s="4">
        <v>83125054</v>
      </c>
      <c r="P1845" s="13">
        <v>397.9</v>
      </c>
      <c r="Q1845" s="4">
        <v>3080696</v>
      </c>
      <c r="R1845" s="13">
        <v>49.31</v>
      </c>
      <c r="S1845" s="4">
        <v>33668555</v>
      </c>
      <c r="T1845" s="13">
        <v>45.22</v>
      </c>
      <c r="U1845" s="4">
        <v>28320904</v>
      </c>
      <c r="V1845" s="13">
        <v>84.64</v>
      </c>
      <c r="W1845" s="4">
        <v>32773024</v>
      </c>
      <c r="X1845" s="13">
        <v>156.24</v>
      </c>
      <c r="Y1845" s="4">
        <v>10396640</v>
      </c>
      <c r="Z1845" s="13">
        <v>112.81</v>
      </c>
      <c r="AA1845" s="4">
        <v>2839962</v>
      </c>
      <c r="AB1845" s="13">
        <v>93.06</v>
      </c>
      <c r="AC1845" s="4">
        <v>6765809</v>
      </c>
      <c r="AD1845" s="13">
        <v>39.950000000000003</v>
      </c>
      <c r="AE1845" s="4">
        <v>10619632</v>
      </c>
      <c r="AF1845" s="13">
        <v>75.16</v>
      </c>
      <c r="AG1845" s="4">
        <v>2544473</v>
      </c>
      <c r="AH1845" s="13">
        <v>55.59</v>
      </c>
      <c r="AI1845" s="4">
        <v>20688475</v>
      </c>
      <c r="AJ1845" s="13">
        <v>83.01</v>
      </c>
      <c r="AK1845" s="4">
        <v>4482569</v>
      </c>
      <c r="AL1845" s="13">
        <v>18.399999999999999</v>
      </c>
      <c r="AM1845" s="4">
        <v>19156011</v>
      </c>
      <c r="AN1845" s="13">
        <v>87.25</v>
      </c>
      <c r="AO1845" s="4">
        <v>5220083</v>
      </c>
      <c r="AP1845" s="13">
        <v>2763.34</v>
      </c>
      <c r="AQ1845" s="4">
        <v>3566815</v>
      </c>
      <c r="AR1845" s="13">
        <v>881.51</v>
      </c>
      <c r="AS1845" s="4">
        <v>25652132</v>
      </c>
      <c r="AT1845" s="13">
        <v>247.14</v>
      </c>
      <c r="AU1845" s="4">
        <v>2706541</v>
      </c>
      <c r="AV1845" s="13">
        <v>2258.9499999999998</v>
      </c>
      <c r="AW1845" s="4">
        <v>463874</v>
      </c>
      <c r="AX1845" s="13">
        <v>301.60000000000002</v>
      </c>
      <c r="AY1845" s="4">
        <v>3446242</v>
      </c>
      <c r="AZ1845" s="13">
        <v>199.57</v>
      </c>
      <c r="BA1845" s="4">
        <v>3028244</v>
      </c>
      <c r="BB1845" s="13">
        <v>52.06</v>
      </c>
      <c r="BC1845" s="4">
        <v>4905781</v>
      </c>
      <c r="BD1845" s="13">
        <v>74.739999999999995</v>
      </c>
      <c r="BE1845" s="4">
        <v>8467337</v>
      </c>
      <c r="BF1845" s="13">
        <v>180.2</v>
      </c>
      <c r="BG1845" s="4">
        <v>1808884</v>
      </c>
      <c r="BH1845" s="13">
        <v>121.24</v>
      </c>
      <c r="BI1845" s="4">
        <v>6007814</v>
      </c>
    </row>
    <row r="1846" spans="1:61" x14ac:dyDescent="0.35">
      <c r="A1846" s="1">
        <v>44679</v>
      </c>
      <c r="B1846" s="13">
        <v>163.63999999999999</v>
      </c>
      <c r="C1846" s="4">
        <v>130216792</v>
      </c>
      <c r="D1846" s="13">
        <v>289.63</v>
      </c>
      <c r="E1846" s="4">
        <v>33646570</v>
      </c>
      <c r="F1846" s="13">
        <v>197.82</v>
      </c>
      <c r="G1846" s="4">
        <v>57032671</v>
      </c>
      <c r="H1846" s="13">
        <v>578.94000000000005</v>
      </c>
      <c r="I1846" s="4">
        <v>2233400</v>
      </c>
      <c r="J1846" s="13">
        <v>76.14</v>
      </c>
      <c r="K1846" s="4">
        <v>6178748</v>
      </c>
      <c r="L1846" s="13">
        <v>185.74</v>
      </c>
      <c r="M1846" s="4">
        <v>10617861</v>
      </c>
      <c r="N1846" s="13">
        <v>89.64</v>
      </c>
      <c r="O1846" s="4">
        <v>91495449</v>
      </c>
      <c r="P1846" s="13">
        <v>410.53</v>
      </c>
      <c r="Q1846" s="4">
        <v>2593890</v>
      </c>
      <c r="R1846" s="13">
        <v>50.63</v>
      </c>
      <c r="S1846" s="4">
        <v>20170660</v>
      </c>
      <c r="T1846" s="13">
        <v>46.84</v>
      </c>
      <c r="U1846" s="4">
        <v>41097044</v>
      </c>
      <c r="V1846" s="13">
        <v>87.2</v>
      </c>
      <c r="W1846" s="4">
        <v>33683758</v>
      </c>
      <c r="X1846" s="13">
        <v>161.79</v>
      </c>
      <c r="Y1846" s="4">
        <v>9366444</v>
      </c>
      <c r="Z1846" s="13">
        <v>117.77</v>
      </c>
      <c r="AA1846" s="4">
        <v>3312634</v>
      </c>
      <c r="AB1846" s="13">
        <v>97.55</v>
      </c>
      <c r="AC1846" s="4">
        <v>9521302</v>
      </c>
      <c r="AD1846" s="13">
        <v>40.11</v>
      </c>
      <c r="AE1846" s="4">
        <v>11509754</v>
      </c>
      <c r="AF1846" s="13">
        <v>76.260000000000005</v>
      </c>
      <c r="AG1846" s="4">
        <v>1248115</v>
      </c>
      <c r="AH1846" s="13">
        <v>57.03</v>
      </c>
      <c r="AI1846" s="4">
        <v>20633143</v>
      </c>
      <c r="AJ1846" s="13">
        <v>87.21</v>
      </c>
      <c r="AK1846" s="4">
        <v>4230647</v>
      </c>
      <c r="AL1846" s="13">
        <v>18.809999999999999</v>
      </c>
      <c r="AM1846" s="4">
        <v>16424198</v>
      </c>
      <c r="AN1846" s="13">
        <v>89.69</v>
      </c>
      <c r="AO1846" s="4">
        <v>5160459</v>
      </c>
      <c r="AP1846" s="13">
        <v>2891.93</v>
      </c>
      <c r="AQ1846" s="4">
        <v>5865847</v>
      </c>
      <c r="AR1846" s="13">
        <v>877.51</v>
      </c>
      <c r="AS1846" s="4">
        <v>41649509</v>
      </c>
      <c r="AT1846" s="13">
        <v>254.19</v>
      </c>
      <c r="AU1846" s="4">
        <v>3549490</v>
      </c>
      <c r="AV1846" s="13">
        <v>2317.8000000000002</v>
      </c>
      <c r="AW1846" s="4">
        <v>485097</v>
      </c>
      <c r="AX1846" s="13">
        <v>311.76</v>
      </c>
      <c r="AY1846" s="4">
        <v>4151717</v>
      </c>
      <c r="AZ1846" s="13">
        <v>205.14</v>
      </c>
      <c r="BA1846" s="4">
        <v>3250689</v>
      </c>
      <c r="BB1846" s="13">
        <v>53.77</v>
      </c>
      <c r="BC1846" s="4">
        <v>6008451</v>
      </c>
      <c r="BD1846" s="13">
        <v>76.58</v>
      </c>
      <c r="BE1846" s="4">
        <v>8818511</v>
      </c>
      <c r="BF1846" s="13">
        <v>184.56</v>
      </c>
      <c r="BG1846" s="4">
        <v>2337835</v>
      </c>
      <c r="BH1846" s="13">
        <v>127.05</v>
      </c>
      <c r="BI1846" s="4">
        <v>6553927</v>
      </c>
    </row>
    <row r="1847" spans="1:61" x14ac:dyDescent="0.35">
      <c r="A1847" s="1">
        <v>44680</v>
      </c>
      <c r="B1847" s="13">
        <v>157.65</v>
      </c>
      <c r="C1847" s="4">
        <v>131747571</v>
      </c>
      <c r="D1847" s="13">
        <v>277.52</v>
      </c>
      <c r="E1847" s="4">
        <v>37073923</v>
      </c>
      <c r="F1847" s="13">
        <v>185.47</v>
      </c>
      <c r="G1847" s="4">
        <v>50043491</v>
      </c>
      <c r="H1847" s="13">
        <v>554.39</v>
      </c>
      <c r="I1847" s="4">
        <v>2611006</v>
      </c>
      <c r="J1847" s="13">
        <v>73.400000000000006</v>
      </c>
      <c r="K1847" s="4">
        <v>7946947</v>
      </c>
      <c r="L1847" s="13">
        <v>175.94</v>
      </c>
      <c r="M1847" s="4">
        <v>7110752</v>
      </c>
      <c r="N1847" s="13">
        <v>85.52</v>
      </c>
      <c r="O1847" s="4">
        <v>82647701</v>
      </c>
      <c r="P1847" s="13">
        <v>395.95</v>
      </c>
      <c r="Q1847" s="4">
        <v>3033248</v>
      </c>
      <c r="R1847" s="13">
        <v>48.98</v>
      </c>
      <c r="S1847" s="4">
        <v>20281439</v>
      </c>
      <c r="T1847" s="13">
        <v>43.59</v>
      </c>
      <c r="U1847" s="4">
        <v>70765887</v>
      </c>
      <c r="V1847" s="13">
        <v>85.25</v>
      </c>
      <c r="W1847" s="4">
        <v>34656462</v>
      </c>
      <c r="X1847" s="13">
        <v>156.66999999999999</v>
      </c>
      <c r="Y1847" s="4">
        <v>14713218</v>
      </c>
      <c r="Z1847" s="13">
        <v>116.76</v>
      </c>
      <c r="AA1847" s="4">
        <v>4733968</v>
      </c>
      <c r="AB1847" s="13">
        <v>95.52</v>
      </c>
      <c r="AC1847" s="4">
        <v>8777670</v>
      </c>
      <c r="AD1847" s="13">
        <v>39.01</v>
      </c>
      <c r="AE1847" s="4">
        <v>10611883</v>
      </c>
      <c r="AF1847" s="13">
        <v>73.41</v>
      </c>
      <c r="AG1847" s="4">
        <v>1999007</v>
      </c>
      <c r="AH1847" s="13">
        <v>55.09</v>
      </c>
      <c r="AI1847" s="4">
        <v>19208596</v>
      </c>
      <c r="AJ1847" s="13">
        <v>86.76</v>
      </c>
      <c r="AK1847" s="4">
        <v>6279911</v>
      </c>
      <c r="AL1847" s="13">
        <v>18.149999999999999</v>
      </c>
      <c r="AM1847" s="4">
        <v>25794003</v>
      </c>
      <c r="AN1847" s="13">
        <v>87.26</v>
      </c>
      <c r="AO1847" s="4">
        <v>5081932</v>
      </c>
      <c r="AP1847" s="13">
        <v>2485.63</v>
      </c>
      <c r="AQ1847" s="4">
        <v>13633086</v>
      </c>
      <c r="AR1847" s="13">
        <v>870.76</v>
      </c>
      <c r="AS1847" s="4">
        <v>29377665</v>
      </c>
      <c r="AT1847" s="13">
        <v>249.16</v>
      </c>
      <c r="AU1847" s="4">
        <v>3388214</v>
      </c>
      <c r="AV1847" s="13">
        <v>2210.31</v>
      </c>
      <c r="AW1847" s="4">
        <v>473165</v>
      </c>
      <c r="AX1847" s="13">
        <v>300.39999999999998</v>
      </c>
      <c r="AY1847" s="4">
        <v>4878169</v>
      </c>
      <c r="AZ1847" s="13">
        <v>197.73</v>
      </c>
      <c r="BA1847" s="4">
        <v>4217600</v>
      </c>
      <c r="BB1847" s="13">
        <v>51.92</v>
      </c>
      <c r="BC1847" s="4">
        <v>8341284</v>
      </c>
      <c r="BD1847" s="13">
        <v>74.64</v>
      </c>
      <c r="BE1847" s="4">
        <v>9199279</v>
      </c>
      <c r="BF1847" s="13">
        <v>177.52</v>
      </c>
      <c r="BG1847" s="4">
        <v>2605463</v>
      </c>
      <c r="BH1847" s="13">
        <v>124.7</v>
      </c>
      <c r="BI1847" s="4">
        <v>5867901</v>
      </c>
    </row>
    <row r="1848" spans="1:61" x14ac:dyDescent="0.35">
      <c r="A1848" s="1">
        <v>44683</v>
      </c>
      <c r="B1848" s="13">
        <v>157.96</v>
      </c>
      <c r="C1848" s="4">
        <v>123055265</v>
      </c>
      <c r="D1848" s="13">
        <v>284.47000000000003</v>
      </c>
      <c r="E1848" s="4">
        <v>35151105</v>
      </c>
      <c r="F1848" s="13">
        <v>195.33</v>
      </c>
      <c r="G1848" s="4">
        <v>57204868</v>
      </c>
      <c r="H1848" s="13">
        <v>576.35</v>
      </c>
      <c r="I1848" s="4">
        <v>2672471</v>
      </c>
      <c r="J1848" s="13">
        <v>74</v>
      </c>
      <c r="K1848" s="4">
        <v>7379947</v>
      </c>
      <c r="L1848" s="13">
        <v>177.57</v>
      </c>
      <c r="M1848" s="4">
        <v>6278442</v>
      </c>
      <c r="N1848" s="13">
        <v>89.84</v>
      </c>
      <c r="O1848" s="4">
        <v>98304091</v>
      </c>
      <c r="P1848" s="13">
        <v>407.29</v>
      </c>
      <c r="Q1848" s="4">
        <v>3009981</v>
      </c>
      <c r="R1848" s="13">
        <v>49.86</v>
      </c>
      <c r="S1848" s="4">
        <v>22499245</v>
      </c>
      <c r="T1848" s="13">
        <v>44.96</v>
      </c>
      <c r="U1848" s="4">
        <v>45446472</v>
      </c>
      <c r="V1848" s="13">
        <v>86.41</v>
      </c>
      <c r="W1848" s="4">
        <v>36335203</v>
      </c>
      <c r="X1848" s="13">
        <v>159.75</v>
      </c>
      <c r="Y1848" s="4">
        <v>11559035</v>
      </c>
      <c r="Z1848" s="13">
        <v>116.31</v>
      </c>
      <c r="AA1848" s="4">
        <v>3496111</v>
      </c>
      <c r="AB1848" s="13">
        <v>95.92</v>
      </c>
      <c r="AC1848" s="4">
        <v>6980671</v>
      </c>
      <c r="AD1848" s="13">
        <v>39.11</v>
      </c>
      <c r="AE1848" s="4">
        <v>11445241</v>
      </c>
      <c r="AF1848" s="13">
        <v>74.260000000000005</v>
      </c>
      <c r="AG1848" s="4">
        <v>1506078</v>
      </c>
      <c r="AH1848" s="13">
        <v>58.3</v>
      </c>
      <c r="AI1848" s="4">
        <v>38104698</v>
      </c>
      <c r="AJ1848" s="13">
        <v>89.18</v>
      </c>
      <c r="AK1848" s="4">
        <v>4280420</v>
      </c>
      <c r="AL1848" s="13">
        <v>18.18</v>
      </c>
      <c r="AM1848" s="4">
        <v>20941511</v>
      </c>
      <c r="AN1848" s="13">
        <v>89.12</v>
      </c>
      <c r="AO1848" s="4">
        <v>5088222</v>
      </c>
      <c r="AP1848" s="13">
        <v>2490</v>
      </c>
      <c r="AQ1848" s="4">
        <v>7439449</v>
      </c>
      <c r="AR1848" s="13">
        <v>902.94</v>
      </c>
      <c r="AS1848" s="4">
        <v>25260457</v>
      </c>
      <c r="AT1848" s="13">
        <v>246.64</v>
      </c>
      <c r="AU1848" s="4">
        <v>3418657</v>
      </c>
      <c r="AV1848" s="13">
        <v>2192.92</v>
      </c>
      <c r="AW1848" s="4">
        <v>595111</v>
      </c>
      <c r="AX1848" s="13">
        <v>306.97000000000003</v>
      </c>
      <c r="AY1848" s="4">
        <v>4233870</v>
      </c>
      <c r="AZ1848" s="13">
        <v>203.14</v>
      </c>
      <c r="BA1848" s="4">
        <v>3697789</v>
      </c>
      <c r="BB1848" s="13">
        <v>53.15</v>
      </c>
      <c r="BC1848" s="4">
        <v>6139833</v>
      </c>
      <c r="BD1848" s="13">
        <v>75.37</v>
      </c>
      <c r="BE1848" s="4">
        <v>12378954</v>
      </c>
      <c r="BF1848" s="13">
        <v>178.14</v>
      </c>
      <c r="BG1848" s="4">
        <v>2589988</v>
      </c>
      <c r="BH1848" s="13">
        <v>126.08</v>
      </c>
      <c r="BI1848" s="4">
        <v>5428432</v>
      </c>
    </row>
    <row r="1849" spans="1:61" x14ac:dyDescent="0.35">
      <c r="A1849" s="1">
        <v>44684</v>
      </c>
      <c r="B1849" s="13">
        <v>159.47999999999999</v>
      </c>
      <c r="C1849" s="4">
        <v>88966526</v>
      </c>
      <c r="D1849" s="13">
        <v>281.77999999999997</v>
      </c>
      <c r="E1849" s="4">
        <v>25978605</v>
      </c>
      <c r="F1849" s="13">
        <v>196.02</v>
      </c>
      <c r="G1849" s="4">
        <v>47575084</v>
      </c>
      <c r="H1849" s="13">
        <v>581.16999999999996</v>
      </c>
      <c r="I1849" s="4">
        <v>1706449</v>
      </c>
      <c r="J1849" s="13">
        <v>73.290000000000006</v>
      </c>
      <c r="K1849" s="4">
        <v>5211626</v>
      </c>
      <c r="L1849" s="13">
        <v>178.36</v>
      </c>
      <c r="M1849" s="4">
        <v>5047686</v>
      </c>
      <c r="N1849" s="13">
        <v>91.13</v>
      </c>
      <c r="O1849" s="4">
        <v>126381846</v>
      </c>
      <c r="P1849" s="13">
        <v>407.58</v>
      </c>
      <c r="Q1849" s="4">
        <v>2196257</v>
      </c>
      <c r="R1849" s="13">
        <v>49.92</v>
      </c>
      <c r="S1849" s="4">
        <v>15828221</v>
      </c>
      <c r="T1849" s="13">
        <v>45.06</v>
      </c>
      <c r="U1849" s="4">
        <v>40158387</v>
      </c>
      <c r="V1849" s="13">
        <v>88.19</v>
      </c>
      <c r="W1849" s="4">
        <v>33908096</v>
      </c>
      <c r="X1849" s="13">
        <v>162.49</v>
      </c>
      <c r="Y1849" s="4">
        <v>8827214</v>
      </c>
      <c r="Z1849" s="13">
        <v>120.76</v>
      </c>
      <c r="AA1849" s="4">
        <v>3326712</v>
      </c>
      <c r="AB1849" s="13">
        <v>98.93</v>
      </c>
      <c r="AC1849" s="4">
        <v>5748014</v>
      </c>
      <c r="AD1849" s="13">
        <v>40.15</v>
      </c>
      <c r="AE1849" s="4">
        <v>8876620</v>
      </c>
      <c r="AF1849" s="13">
        <v>76.36</v>
      </c>
      <c r="AG1849" s="4">
        <v>1873854</v>
      </c>
      <c r="AH1849" s="13">
        <v>59.24</v>
      </c>
      <c r="AI1849" s="4">
        <v>24723439</v>
      </c>
      <c r="AJ1849" s="13">
        <v>90.79</v>
      </c>
      <c r="AK1849" s="4">
        <v>4291951</v>
      </c>
      <c r="AL1849" s="13">
        <v>18.68</v>
      </c>
      <c r="AM1849" s="4">
        <v>15564255</v>
      </c>
      <c r="AN1849" s="13">
        <v>92.65</v>
      </c>
      <c r="AO1849" s="4">
        <v>5831571</v>
      </c>
      <c r="AP1849" s="13">
        <v>2485.0700000000002</v>
      </c>
      <c r="AQ1849" s="4">
        <v>3956668</v>
      </c>
      <c r="AR1849" s="13">
        <v>909.25</v>
      </c>
      <c r="AS1849" s="4">
        <v>21236525</v>
      </c>
      <c r="AT1849" s="13">
        <v>245.87</v>
      </c>
      <c r="AU1849" s="4">
        <v>2562085</v>
      </c>
      <c r="AV1849" s="13">
        <v>2105.9299999999998</v>
      </c>
      <c r="AW1849" s="4">
        <v>620320</v>
      </c>
      <c r="AX1849" s="13">
        <v>304.95999999999998</v>
      </c>
      <c r="AY1849" s="4">
        <v>3336636</v>
      </c>
      <c r="AZ1849" s="13">
        <v>201.63</v>
      </c>
      <c r="BA1849" s="4">
        <v>3002576</v>
      </c>
      <c r="BB1849" s="13">
        <v>53.46</v>
      </c>
      <c r="BC1849" s="4">
        <v>8059031</v>
      </c>
      <c r="BD1849" s="13">
        <v>74.33</v>
      </c>
      <c r="BE1849" s="4">
        <v>15570146</v>
      </c>
      <c r="BF1849" s="13">
        <v>173.04</v>
      </c>
      <c r="BG1849" s="4">
        <v>4135837</v>
      </c>
      <c r="BH1849" s="13">
        <v>122.86</v>
      </c>
      <c r="BI1849" s="4">
        <v>8201221</v>
      </c>
    </row>
    <row r="1850" spans="1:61" x14ac:dyDescent="0.35">
      <c r="A1850" s="1">
        <v>44685</v>
      </c>
      <c r="B1850" s="13">
        <v>166.02</v>
      </c>
      <c r="C1850" s="4">
        <v>108256503</v>
      </c>
      <c r="D1850" s="13">
        <v>289.98</v>
      </c>
      <c r="E1850" s="4">
        <v>33599320</v>
      </c>
      <c r="F1850" s="13">
        <v>203.34</v>
      </c>
      <c r="G1850" s="4">
        <v>64885463</v>
      </c>
      <c r="H1850" s="13">
        <v>603.66</v>
      </c>
      <c r="I1850" s="4">
        <v>2389585</v>
      </c>
      <c r="J1850" s="13">
        <v>75.209999999999994</v>
      </c>
      <c r="K1850" s="4">
        <v>6760142</v>
      </c>
      <c r="L1850" s="13">
        <v>185.48</v>
      </c>
      <c r="M1850" s="4">
        <v>7563074</v>
      </c>
      <c r="N1850" s="13">
        <v>99.42</v>
      </c>
      <c r="O1850" s="4">
        <v>225394075</v>
      </c>
      <c r="P1850" s="13">
        <v>423.35</v>
      </c>
      <c r="Q1850" s="4">
        <v>3330434</v>
      </c>
      <c r="R1850" s="13">
        <v>51.58</v>
      </c>
      <c r="S1850" s="4">
        <v>23942297</v>
      </c>
      <c r="T1850" s="13">
        <v>46.54</v>
      </c>
      <c r="U1850" s="4">
        <v>44625615</v>
      </c>
      <c r="V1850" s="13">
        <v>91.7</v>
      </c>
      <c r="W1850" s="4">
        <v>46188367</v>
      </c>
      <c r="X1850" s="13">
        <v>167.59</v>
      </c>
      <c r="Y1850" s="4">
        <v>9183248</v>
      </c>
      <c r="Z1850" s="13">
        <v>124.77</v>
      </c>
      <c r="AA1850" s="4">
        <v>3134644</v>
      </c>
      <c r="AB1850" s="13">
        <v>103.86</v>
      </c>
      <c r="AC1850" s="4">
        <v>7989800</v>
      </c>
      <c r="AD1850" s="13">
        <v>42.6</v>
      </c>
      <c r="AE1850" s="4">
        <v>11713672</v>
      </c>
      <c r="AF1850" s="13">
        <v>78.02</v>
      </c>
      <c r="AG1850" s="4">
        <v>1864826</v>
      </c>
      <c r="AH1850" s="13">
        <v>61.57</v>
      </c>
      <c r="AI1850" s="4">
        <v>27975499</v>
      </c>
      <c r="AJ1850" s="13">
        <v>96.17</v>
      </c>
      <c r="AK1850" s="4">
        <v>5874760</v>
      </c>
      <c r="AL1850" s="13">
        <v>19.28</v>
      </c>
      <c r="AM1850" s="4">
        <v>16076057</v>
      </c>
      <c r="AN1850" s="13">
        <v>96.35</v>
      </c>
      <c r="AO1850" s="4">
        <v>5416278</v>
      </c>
      <c r="AP1850" s="13">
        <v>2518.5700000000002</v>
      </c>
      <c r="AQ1850" s="4">
        <v>5537268</v>
      </c>
      <c r="AR1850" s="13">
        <v>952.62</v>
      </c>
      <c r="AS1850" s="4">
        <v>27214568</v>
      </c>
      <c r="AT1850" s="13">
        <v>254.32</v>
      </c>
      <c r="AU1850" s="4">
        <v>3289277</v>
      </c>
      <c r="AV1850" s="13">
        <v>2103.33</v>
      </c>
      <c r="AW1850" s="4">
        <v>872712</v>
      </c>
      <c r="AX1850" s="13">
        <v>315.31</v>
      </c>
      <c r="AY1850" s="4">
        <v>4021309</v>
      </c>
      <c r="AZ1850" s="13">
        <v>207.16</v>
      </c>
      <c r="BA1850" s="4">
        <v>4452366</v>
      </c>
      <c r="BB1850" s="13">
        <v>54.42</v>
      </c>
      <c r="BC1850" s="4">
        <v>9500161</v>
      </c>
      <c r="BD1850" s="13">
        <v>81.64</v>
      </c>
      <c r="BE1850" s="4">
        <v>30199657</v>
      </c>
      <c r="BF1850" s="13">
        <v>181.24</v>
      </c>
      <c r="BG1850" s="4">
        <v>4283883</v>
      </c>
      <c r="BH1850" s="13">
        <v>126.06</v>
      </c>
      <c r="BI1850" s="4">
        <v>6923964</v>
      </c>
    </row>
    <row r="1851" spans="1:61" x14ac:dyDescent="0.35">
      <c r="A1851" s="1">
        <v>44686</v>
      </c>
      <c r="B1851" s="13">
        <v>156.77000000000001</v>
      </c>
      <c r="C1851" s="4">
        <v>130525275</v>
      </c>
      <c r="D1851" s="13">
        <v>277.35000000000002</v>
      </c>
      <c r="E1851" s="4">
        <v>43260386</v>
      </c>
      <c r="F1851" s="13">
        <v>188.44</v>
      </c>
      <c r="G1851" s="4">
        <v>62633141</v>
      </c>
      <c r="H1851" s="13">
        <v>579.99</v>
      </c>
      <c r="I1851" s="4">
        <v>3280649</v>
      </c>
      <c r="J1851" s="13">
        <v>72.8</v>
      </c>
      <c r="K1851" s="4">
        <v>7197207</v>
      </c>
      <c r="L1851" s="13">
        <v>172.3</v>
      </c>
      <c r="M1851" s="4">
        <v>8379395</v>
      </c>
      <c r="N1851" s="13">
        <v>93.87</v>
      </c>
      <c r="O1851" s="4">
        <v>153129770</v>
      </c>
      <c r="P1851" s="13">
        <v>400.51</v>
      </c>
      <c r="Q1851" s="4">
        <v>3507716</v>
      </c>
      <c r="R1851" s="13">
        <v>49.61</v>
      </c>
      <c r="S1851" s="4">
        <v>24846479</v>
      </c>
      <c r="T1851" s="13">
        <v>44.6</v>
      </c>
      <c r="U1851" s="4">
        <v>52996677</v>
      </c>
      <c r="V1851" s="13">
        <v>90.31</v>
      </c>
      <c r="W1851" s="4">
        <v>41013416</v>
      </c>
      <c r="X1851" s="13">
        <v>166.26</v>
      </c>
      <c r="Y1851" s="4">
        <v>9807618</v>
      </c>
      <c r="Z1851" s="13">
        <v>123.42</v>
      </c>
      <c r="AA1851" s="4">
        <v>4289447</v>
      </c>
      <c r="AB1851" s="13">
        <v>102.86</v>
      </c>
      <c r="AC1851" s="4">
        <v>10592982</v>
      </c>
      <c r="AD1851" s="13">
        <v>42.08</v>
      </c>
      <c r="AE1851" s="4">
        <v>16281537</v>
      </c>
      <c r="AF1851" s="13">
        <v>74.7</v>
      </c>
      <c r="AG1851" s="4">
        <v>2155872</v>
      </c>
      <c r="AH1851" s="13">
        <v>62.29</v>
      </c>
      <c r="AI1851" s="4">
        <v>42153578</v>
      </c>
      <c r="AJ1851" s="13">
        <v>94.52</v>
      </c>
      <c r="AK1851" s="4">
        <v>5448472</v>
      </c>
      <c r="AL1851" s="13">
        <v>18.850000000000001</v>
      </c>
      <c r="AM1851" s="4">
        <v>17443363</v>
      </c>
      <c r="AN1851" s="13">
        <v>94.1</v>
      </c>
      <c r="AO1851" s="4">
        <v>5020677</v>
      </c>
      <c r="AP1851" s="13">
        <v>2328.14</v>
      </c>
      <c r="AQ1851" s="4">
        <v>7219561</v>
      </c>
      <c r="AR1851" s="13">
        <v>873.28</v>
      </c>
      <c r="AS1851" s="4">
        <v>30839731</v>
      </c>
      <c r="AT1851" s="13">
        <v>248.92</v>
      </c>
      <c r="AU1851" s="4">
        <v>2925873</v>
      </c>
      <c r="AV1851" s="13">
        <v>2171.91</v>
      </c>
      <c r="AW1851" s="4">
        <v>1039471</v>
      </c>
      <c r="AX1851" s="13">
        <v>299.11</v>
      </c>
      <c r="AY1851" s="4">
        <v>4959610</v>
      </c>
      <c r="AZ1851" s="13">
        <v>195.92</v>
      </c>
      <c r="BA1851" s="4">
        <v>4262901</v>
      </c>
      <c r="BB1851" s="13">
        <v>48.04</v>
      </c>
      <c r="BC1851" s="4">
        <v>19285112</v>
      </c>
      <c r="BD1851" s="13">
        <v>77.48</v>
      </c>
      <c r="BE1851" s="4">
        <v>19114660</v>
      </c>
      <c r="BF1851" s="13">
        <v>177.66</v>
      </c>
      <c r="BG1851" s="4">
        <v>3174391</v>
      </c>
      <c r="BH1851" s="13">
        <v>118.63</v>
      </c>
      <c r="BI1851" s="4">
        <v>8411624</v>
      </c>
    </row>
    <row r="1852" spans="1:61" x14ac:dyDescent="0.35">
      <c r="A1852" s="1">
        <v>44687</v>
      </c>
      <c r="B1852" s="13">
        <v>157.28</v>
      </c>
      <c r="C1852" s="4">
        <v>116124647</v>
      </c>
      <c r="D1852" s="13">
        <v>274.73</v>
      </c>
      <c r="E1852" s="4">
        <v>37780322</v>
      </c>
      <c r="F1852" s="13">
        <v>186.75</v>
      </c>
      <c r="G1852" s="4">
        <v>63329672</v>
      </c>
      <c r="H1852" s="13">
        <v>580.1</v>
      </c>
      <c r="I1852" s="4">
        <v>2074700</v>
      </c>
      <c r="J1852" s="13">
        <v>72.489999999999995</v>
      </c>
      <c r="K1852" s="4">
        <v>6222457</v>
      </c>
      <c r="L1852" s="13">
        <v>169.7</v>
      </c>
      <c r="M1852" s="4">
        <v>7232666</v>
      </c>
      <c r="N1852" s="13">
        <v>95.34</v>
      </c>
      <c r="O1852" s="4">
        <v>144286560</v>
      </c>
      <c r="P1852" s="13">
        <v>391.01</v>
      </c>
      <c r="Q1852" s="4">
        <v>3522430</v>
      </c>
      <c r="R1852" s="13">
        <v>49.33</v>
      </c>
      <c r="S1852" s="4">
        <v>21743857</v>
      </c>
      <c r="T1852" s="13">
        <v>44.3</v>
      </c>
      <c r="U1852" s="4">
        <v>40916578</v>
      </c>
      <c r="V1852" s="13">
        <v>91.69</v>
      </c>
      <c r="W1852" s="4">
        <v>29619347</v>
      </c>
      <c r="X1852" s="13">
        <v>170.69</v>
      </c>
      <c r="Y1852" s="4">
        <v>10418069</v>
      </c>
      <c r="Z1852" s="13">
        <v>132.22</v>
      </c>
      <c r="AA1852" s="4">
        <v>7042613</v>
      </c>
      <c r="AB1852" s="13">
        <v>107.69</v>
      </c>
      <c r="AC1852" s="4">
        <v>9213091</v>
      </c>
      <c r="AD1852" s="13">
        <v>43.03</v>
      </c>
      <c r="AE1852" s="4">
        <v>12396026</v>
      </c>
      <c r="AF1852" s="13">
        <v>75.47</v>
      </c>
      <c r="AG1852" s="4">
        <v>3099328</v>
      </c>
      <c r="AH1852" s="13">
        <v>64.94</v>
      </c>
      <c r="AI1852" s="4">
        <v>30897863</v>
      </c>
      <c r="AJ1852" s="13">
        <v>96.36</v>
      </c>
      <c r="AK1852" s="4">
        <v>4093630</v>
      </c>
      <c r="AL1852" s="13">
        <v>19.3</v>
      </c>
      <c r="AM1852" s="4">
        <v>18627742</v>
      </c>
      <c r="AN1852" s="13">
        <v>95.92</v>
      </c>
      <c r="AO1852" s="4">
        <v>4572192</v>
      </c>
      <c r="AP1852" s="13">
        <v>2295.4499999999998</v>
      </c>
      <c r="AQ1852" s="4">
        <v>6212995</v>
      </c>
      <c r="AR1852" s="13">
        <v>865.65</v>
      </c>
      <c r="AS1852" s="4">
        <v>24301037</v>
      </c>
      <c r="AT1852" s="13">
        <v>250.78</v>
      </c>
      <c r="AU1852" s="4">
        <v>2964684</v>
      </c>
      <c r="AV1852" s="13">
        <v>2194.23</v>
      </c>
      <c r="AW1852" s="4">
        <v>690070</v>
      </c>
      <c r="AX1852" s="13">
        <v>294.31</v>
      </c>
      <c r="AY1852" s="4">
        <v>4325343</v>
      </c>
      <c r="AZ1852" s="13">
        <v>192.29</v>
      </c>
      <c r="BA1852" s="4">
        <v>3910713</v>
      </c>
      <c r="BB1852" s="13">
        <v>48.81</v>
      </c>
      <c r="BC1852" s="4">
        <v>11281345</v>
      </c>
      <c r="BD1852" s="13">
        <v>76.52</v>
      </c>
      <c r="BE1852" s="4">
        <v>11165778</v>
      </c>
      <c r="BF1852" s="13">
        <v>172.52</v>
      </c>
      <c r="BG1852" s="4">
        <v>2764177</v>
      </c>
      <c r="BH1852" s="13">
        <v>114.49</v>
      </c>
      <c r="BI1852" s="4">
        <v>11237531</v>
      </c>
    </row>
    <row r="1853" spans="1:61" x14ac:dyDescent="0.35">
      <c r="A1853" s="1">
        <v>44690</v>
      </c>
      <c r="B1853" s="13">
        <v>152.06</v>
      </c>
      <c r="C1853" s="4">
        <v>131577921</v>
      </c>
      <c r="D1853" s="13">
        <v>264.58</v>
      </c>
      <c r="E1853" s="4">
        <v>47725952</v>
      </c>
      <c r="F1853" s="13">
        <v>169.5</v>
      </c>
      <c r="G1853" s="4">
        <v>64445451</v>
      </c>
      <c r="H1853" s="13">
        <v>562.91999999999996</v>
      </c>
      <c r="I1853" s="4">
        <v>3007388</v>
      </c>
      <c r="J1853" s="13">
        <v>71.540000000000006</v>
      </c>
      <c r="K1853" s="4">
        <v>7019736</v>
      </c>
      <c r="L1853" s="13">
        <v>163.6</v>
      </c>
      <c r="M1853" s="4">
        <v>9997769</v>
      </c>
      <c r="N1853" s="13">
        <v>86.36</v>
      </c>
      <c r="O1853" s="4">
        <v>144523668</v>
      </c>
      <c r="P1853" s="13">
        <v>376.91</v>
      </c>
      <c r="Q1853" s="4">
        <v>4324888</v>
      </c>
      <c r="R1853" s="13">
        <v>48.96</v>
      </c>
      <c r="S1853" s="4">
        <v>22421198</v>
      </c>
      <c r="T1853" s="13">
        <v>43.07</v>
      </c>
      <c r="U1853" s="4">
        <v>44925770</v>
      </c>
      <c r="V1853" s="13">
        <v>84.46</v>
      </c>
      <c r="W1853" s="4">
        <v>45851625</v>
      </c>
      <c r="X1853" s="13">
        <v>159.25</v>
      </c>
      <c r="Y1853" s="4">
        <v>14110669</v>
      </c>
      <c r="Z1853" s="13">
        <v>117.94</v>
      </c>
      <c r="AA1853" s="4">
        <v>6977173</v>
      </c>
      <c r="AB1853" s="13">
        <v>97.2</v>
      </c>
      <c r="AC1853" s="4">
        <v>9750874</v>
      </c>
      <c r="AD1853" s="13">
        <v>38.04</v>
      </c>
      <c r="AE1853" s="4">
        <v>14845863</v>
      </c>
      <c r="AF1853" s="13">
        <v>67.59</v>
      </c>
      <c r="AG1853" s="4">
        <v>2622187</v>
      </c>
      <c r="AH1853" s="13">
        <v>57.84</v>
      </c>
      <c r="AI1853" s="4">
        <v>40093511</v>
      </c>
      <c r="AJ1853" s="13">
        <v>89.48</v>
      </c>
      <c r="AK1853" s="4">
        <v>5173001</v>
      </c>
      <c r="AL1853" s="13">
        <v>18.600000000000001</v>
      </c>
      <c r="AM1853" s="4">
        <v>20457883</v>
      </c>
      <c r="AN1853" s="13">
        <v>90.86</v>
      </c>
      <c r="AO1853" s="4">
        <v>6756748</v>
      </c>
      <c r="AP1853" s="13">
        <v>2175.7800000000002</v>
      </c>
      <c r="AQ1853" s="4">
        <v>6406219</v>
      </c>
      <c r="AR1853" s="13">
        <v>787.11</v>
      </c>
      <c r="AS1853" s="4">
        <v>30270074</v>
      </c>
      <c r="AT1853" s="13">
        <v>247.49</v>
      </c>
      <c r="AU1853" s="4">
        <v>2918862</v>
      </c>
      <c r="AV1853" s="13">
        <v>2023.57</v>
      </c>
      <c r="AW1853" s="4">
        <v>671824</v>
      </c>
      <c r="AX1853" s="13">
        <v>297.02999999999997</v>
      </c>
      <c r="AY1853" s="4">
        <v>5243628</v>
      </c>
      <c r="AZ1853" s="13">
        <v>196.07</v>
      </c>
      <c r="BA1853" s="4">
        <v>3998316</v>
      </c>
      <c r="BB1853" s="13">
        <v>49.26</v>
      </c>
      <c r="BC1853" s="4">
        <v>12832114</v>
      </c>
      <c r="BD1853" s="13">
        <v>73.489999999999995</v>
      </c>
      <c r="BE1853" s="4">
        <v>12863610</v>
      </c>
      <c r="BF1853" s="13">
        <v>163.85</v>
      </c>
      <c r="BG1853" s="4">
        <v>4058540</v>
      </c>
      <c r="BH1853" s="13">
        <v>111.21</v>
      </c>
      <c r="BI1853" s="4">
        <v>7505970</v>
      </c>
    </row>
    <row r="1854" spans="1:61" x14ac:dyDescent="0.35">
      <c r="A1854" s="1">
        <v>44691</v>
      </c>
      <c r="B1854" s="13">
        <v>154.51</v>
      </c>
      <c r="C1854" s="4">
        <v>115366736</v>
      </c>
      <c r="D1854" s="13">
        <v>269.5</v>
      </c>
      <c r="E1854" s="4">
        <v>39336424</v>
      </c>
      <c r="F1854" s="13">
        <v>175.95</v>
      </c>
      <c r="G1854" s="4">
        <v>76147429</v>
      </c>
      <c r="H1854" s="13">
        <v>581.39</v>
      </c>
      <c r="I1854" s="4">
        <v>2927311</v>
      </c>
      <c r="J1854" s="13">
        <v>72.53</v>
      </c>
      <c r="K1854" s="4">
        <v>8129032</v>
      </c>
      <c r="L1854" s="13">
        <v>167.15</v>
      </c>
      <c r="M1854" s="4">
        <v>8598717</v>
      </c>
      <c r="N1854" s="13">
        <v>88.73</v>
      </c>
      <c r="O1854" s="4">
        <v>137235451</v>
      </c>
      <c r="P1854" s="13">
        <v>393.03</v>
      </c>
      <c r="Q1854" s="4">
        <v>5334377</v>
      </c>
      <c r="R1854" s="13">
        <v>49.55</v>
      </c>
      <c r="S1854" s="4">
        <v>21741122</v>
      </c>
      <c r="T1854" s="13">
        <v>44.01</v>
      </c>
      <c r="U1854" s="4">
        <v>42770024</v>
      </c>
      <c r="V1854" s="13">
        <v>85.02</v>
      </c>
      <c r="W1854" s="4">
        <v>34483209</v>
      </c>
      <c r="X1854" s="13">
        <v>160.78</v>
      </c>
      <c r="Y1854" s="4">
        <v>11635989</v>
      </c>
      <c r="Z1854" s="13">
        <v>119.56</v>
      </c>
      <c r="AA1854" s="4">
        <v>5451599</v>
      </c>
      <c r="AB1854" s="13">
        <v>98</v>
      </c>
      <c r="AC1854" s="4">
        <v>7845924</v>
      </c>
      <c r="AD1854" s="13">
        <v>37.89</v>
      </c>
      <c r="AE1854" s="4">
        <v>11063369</v>
      </c>
      <c r="AF1854" s="13">
        <v>68.02</v>
      </c>
      <c r="AG1854" s="4">
        <v>3572593</v>
      </c>
      <c r="AH1854" s="13">
        <v>59.41</v>
      </c>
      <c r="AI1854" s="4">
        <v>30590159</v>
      </c>
      <c r="AJ1854" s="13">
        <v>89.57</v>
      </c>
      <c r="AK1854" s="4">
        <v>4186095</v>
      </c>
      <c r="AL1854" s="13">
        <v>18.52</v>
      </c>
      <c r="AM1854" s="4">
        <v>18484052</v>
      </c>
      <c r="AN1854" s="13">
        <v>91.72</v>
      </c>
      <c r="AO1854" s="4">
        <v>6186548</v>
      </c>
      <c r="AP1854" s="13">
        <v>2177.1799999999998</v>
      </c>
      <c r="AQ1854" s="4">
        <v>5271691</v>
      </c>
      <c r="AR1854" s="13">
        <v>800.04</v>
      </c>
      <c r="AS1854" s="4">
        <v>28133877</v>
      </c>
      <c r="AT1854" s="13">
        <v>245.68</v>
      </c>
      <c r="AU1854" s="4">
        <v>3070804</v>
      </c>
      <c r="AV1854" s="13">
        <v>2044.98</v>
      </c>
      <c r="AW1854" s="4">
        <v>491524</v>
      </c>
      <c r="AX1854" s="13">
        <v>291.16000000000003</v>
      </c>
      <c r="AY1854" s="4">
        <v>4392900</v>
      </c>
      <c r="AZ1854" s="13">
        <v>192.13</v>
      </c>
      <c r="BA1854" s="4">
        <v>3638724</v>
      </c>
      <c r="BB1854" s="13">
        <v>48.59</v>
      </c>
      <c r="BC1854" s="4">
        <v>7614938</v>
      </c>
      <c r="BD1854" s="13">
        <v>71.86</v>
      </c>
      <c r="BE1854" s="4">
        <v>14085855</v>
      </c>
      <c r="BF1854" s="13">
        <v>168.09</v>
      </c>
      <c r="BG1854" s="4">
        <v>2594670</v>
      </c>
      <c r="BH1854" s="13">
        <v>109.49</v>
      </c>
      <c r="BI1854" s="4">
        <v>7527166</v>
      </c>
    </row>
    <row r="1855" spans="1:61" x14ac:dyDescent="0.35">
      <c r="A1855" s="1">
        <v>44692</v>
      </c>
      <c r="B1855" s="13">
        <v>146.5</v>
      </c>
      <c r="C1855" s="4">
        <v>142689825</v>
      </c>
      <c r="D1855" s="13">
        <v>260.55</v>
      </c>
      <c r="E1855" s="4">
        <v>48975898</v>
      </c>
      <c r="F1855" s="13">
        <v>166.3</v>
      </c>
      <c r="G1855" s="4">
        <v>67016703</v>
      </c>
      <c r="H1855" s="13">
        <v>567.11</v>
      </c>
      <c r="I1855" s="4">
        <v>2665951</v>
      </c>
      <c r="J1855" s="13">
        <v>71.03</v>
      </c>
      <c r="K1855" s="4">
        <v>6932051</v>
      </c>
      <c r="L1855" s="13">
        <v>161.27000000000001</v>
      </c>
      <c r="M1855" s="4">
        <v>7220076</v>
      </c>
      <c r="N1855" s="13">
        <v>87.92</v>
      </c>
      <c r="O1855" s="4">
        <v>136137858</v>
      </c>
      <c r="P1855" s="13">
        <v>379.33</v>
      </c>
      <c r="Q1855" s="4">
        <v>3821953</v>
      </c>
      <c r="R1855" s="13">
        <v>48.65</v>
      </c>
      <c r="S1855" s="4">
        <v>23872138</v>
      </c>
      <c r="T1855" s="13">
        <v>42.83</v>
      </c>
      <c r="U1855" s="4">
        <v>40351666</v>
      </c>
      <c r="V1855" s="13">
        <v>86.79</v>
      </c>
      <c r="W1855" s="4">
        <v>33020628</v>
      </c>
      <c r="X1855" s="13">
        <v>163.16</v>
      </c>
      <c r="Y1855" s="4">
        <v>9105510</v>
      </c>
      <c r="Z1855" s="13">
        <v>121.29</v>
      </c>
      <c r="AA1855" s="4">
        <v>4167519</v>
      </c>
      <c r="AB1855" s="13">
        <v>99.04</v>
      </c>
      <c r="AC1855" s="4">
        <v>6651649</v>
      </c>
      <c r="AD1855" s="13">
        <v>38.369999999999997</v>
      </c>
      <c r="AE1855" s="4">
        <v>11569063</v>
      </c>
      <c r="AF1855" s="13">
        <v>68.790000000000006</v>
      </c>
      <c r="AG1855" s="4">
        <v>2314979</v>
      </c>
      <c r="AH1855" s="13">
        <v>60.1</v>
      </c>
      <c r="AI1855" s="4">
        <v>36357072</v>
      </c>
      <c r="AJ1855" s="13">
        <v>91.2</v>
      </c>
      <c r="AK1855" s="4">
        <v>2981776</v>
      </c>
      <c r="AL1855" s="13">
        <v>18.52</v>
      </c>
      <c r="AM1855" s="4">
        <v>18117078</v>
      </c>
      <c r="AN1855" s="13">
        <v>91.96</v>
      </c>
      <c r="AO1855" s="4">
        <v>6411017</v>
      </c>
      <c r="AP1855" s="13">
        <v>2107.44</v>
      </c>
      <c r="AQ1855" s="4">
        <v>5485182</v>
      </c>
      <c r="AR1855" s="13">
        <v>734</v>
      </c>
      <c r="AS1855" s="4">
        <v>32408153</v>
      </c>
      <c r="AT1855" s="13">
        <v>244.43</v>
      </c>
      <c r="AU1855" s="4">
        <v>2833269</v>
      </c>
      <c r="AV1855" s="13">
        <v>2072.15</v>
      </c>
      <c r="AW1855" s="4">
        <v>461771</v>
      </c>
      <c r="AX1855" s="13">
        <v>282.95999999999998</v>
      </c>
      <c r="AY1855" s="4">
        <v>3880469</v>
      </c>
      <c r="AZ1855" s="13">
        <v>187.77</v>
      </c>
      <c r="BA1855" s="4">
        <v>4598202</v>
      </c>
      <c r="BB1855" s="13">
        <v>46.58</v>
      </c>
      <c r="BC1855" s="4">
        <v>7085335</v>
      </c>
      <c r="BD1855" s="13">
        <v>70.06</v>
      </c>
      <c r="BE1855" s="4">
        <v>12118143</v>
      </c>
      <c r="BF1855" s="13">
        <v>166.96</v>
      </c>
      <c r="BG1855" s="4">
        <v>2973825</v>
      </c>
      <c r="BH1855" s="13">
        <v>107.92</v>
      </c>
      <c r="BI1855" s="4">
        <v>6611800</v>
      </c>
    </row>
    <row r="1856" spans="1:61" x14ac:dyDescent="0.35">
      <c r="A1856" s="1">
        <v>44693</v>
      </c>
      <c r="B1856" s="13">
        <v>142.56</v>
      </c>
      <c r="C1856" s="4">
        <v>182602041</v>
      </c>
      <c r="D1856" s="13">
        <v>255.35</v>
      </c>
      <c r="E1856" s="4">
        <v>51033802</v>
      </c>
      <c r="F1856" s="13">
        <v>161.75</v>
      </c>
      <c r="G1856" s="4">
        <v>70872837</v>
      </c>
      <c r="H1856" s="13">
        <v>571.57000000000005</v>
      </c>
      <c r="I1856" s="4">
        <v>2551775</v>
      </c>
      <c r="J1856" s="13">
        <v>70.73</v>
      </c>
      <c r="K1856" s="4">
        <v>11698892</v>
      </c>
      <c r="L1856" s="13">
        <v>160.41999999999999</v>
      </c>
      <c r="M1856" s="4">
        <v>10187549</v>
      </c>
      <c r="N1856" s="13">
        <v>87.06</v>
      </c>
      <c r="O1856" s="4">
        <v>129214223</v>
      </c>
      <c r="P1856" s="13">
        <v>388.49</v>
      </c>
      <c r="Q1856" s="4">
        <v>4048173</v>
      </c>
      <c r="R1856" s="13">
        <v>48.29</v>
      </c>
      <c r="S1856" s="4">
        <v>25950955</v>
      </c>
      <c r="T1856" s="13">
        <v>42.84</v>
      </c>
      <c r="U1856" s="4">
        <v>42329642</v>
      </c>
      <c r="V1856" s="13">
        <v>86.3</v>
      </c>
      <c r="W1856" s="4">
        <v>29491522</v>
      </c>
      <c r="X1856" s="13">
        <v>164.71</v>
      </c>
      <c r="Y1856" s="4">
        <v>8936447</v>
      </c>
      <c r="Z1856" s="13">
        <v>120.51</v>
      </c>
      <c r="AA1856" s="4">
        <v>4056135</v>
      </c>
      <c r="AB1856" s="13">
        <v>99.6</v>
      </c>
      <c r="AC1856" s="4">
        <v>7244408</v>
      </c>
      <c r="AD1856" s="13">
        <v>39.03</v>
      </c>
      <c r="AE1856" s="4">
        <v>13434263</v>
      </c>
      <c r="AF1856" s="13">
        <v>68.33</v>
      </c>
      <c r="AG1856" s="4">
        <v>2255068</v>
      </c>
      <c r="AH1856" s="13">
        <v>59.22</v>
      </c>
      <c r="AI1856" s="4">
        <v>23862877</v>
      </c>
      <c r="AJ1856" s="13">
        <v>91.19</v>
      </c>
      <c r="AK1856" s="4">
        <v>3910836</v>
      </c>
      <c r="AL1856" s="13">
        <v>18.43</v>
      </c>
      <c r="AM1856" s="4">
        <v>22679087</v>
      </c>
      <c r="AN1856" s="13">
        <v>92.74</v>
      </c>
      <c r="AO1856" s="4">
        <v>6985519</v>
      </c>
      <c r="AP1856" s="13">
        <v>2138.61</v>
      </c>
      <c r="AQ1856" s="4">
        <v>6601257</v>
      </c>
      <c r="AR1856" s="13">
        <v>728</v>
      </c>
      <c r="AS1856" s="4">
        <v>46770954</v>
      </c>
      <c r="AT1856" s="13">
        <v>244.19</v>
      </c>
      <c r="AU1856" s="4">
        <v>2860983</v>
      </c>
      <c r="AV1856" s="13">
        <v>2053.0500000000002</v>
      </c>
      <c r="AW1856" s="4">
        <v>436454</v>
      </c>
      <c r="AX1856" s="13">
        <v>289.69</v>
      </c>
      <c r="AY1856" s="4">
        <v>4447676</v>
      </c>
      <c r="AZ1856" s="13">
        <v>191.7</v>
      </c>
      <c r="BA1856" s="4">
        <v>4292960</v>
      </c>
      <c r="BB1856" s="13">
        <v>46.16</v>
      </c>
      <c r="BC1856" s="4">
        <v>8920426</v>
      </c>
      <c r="BD1856" s="13">
        <v>69.900000000000006</v>
      </c>
      <c r="BE1856" s="4">
        <v>15460623</v>
      </c>
      <c r="BF1856" s="13">
        <v>163.34</v>
      </c>
      <c r="BG1856" s="4">
        <v>2619605</v>
      </c>
      <c r="BH1856" s="13">
        <v>107.9</v>
      </c>
      <c r="BI1856" s="4">
        <v>10245381</v>
      </c>
    </row>
    <row r="1857" spans="1:61" x14ac:dyDescent="0.35">
      <c r="A1857" s="1">
        <v>44694</v>
      </c>
      <c r="B1857" s="13">
        <v>147.11000000000001</v>
      </c>
      <c r="C1857" s="4">
        <v>113990852</v>
      </c>
      <c r="D1857" s="13">
        <v>261.12</v>
      </c>
      <c r="E1857" s="4">
        <v>34925093</v>
      </c>
      <c r="F1857" s="13">
        <v>177.06</v>
      </c>
      <c r="G1857" s="4">
        <v>67043651</v>
      </c>
      <c r="H1857" s="13">
        <v>588.24</v>
      </c>
      <c r="I1857" s="4">
        <v>1945085</v>
      </c>
      <c r="J1857" s="13">
        <v>71.17</v>
      </c>
      <c r="K1857" s="4">
        <v>6700124</v>
      </c>
      <c r="L1857" s="13">
        <v>166.91</v>
      </c>
      <c r="M1857" s="4">
        <v>6499749</v>
      </c>
      <c r="N1857" s="13">
        <v>95.12</v>
      </c>
      <c r="O1857" s="4">
        <v>138068073</v>
      </c>
      <c r="P1857" s="13">
        <v>405.45</v>
      </c>
      <c r="Q1857" s="4">
        <v>3379472</v>
      </c>
      <c r="R1857" s="13">
        <v>49.56</v>
      </c>
      <c r="S1857" s="4">
        <v>18954482</v>
      </c>
      <c r="T1857" s="13">
        <v>43.6</v>
      </c>
      <c r="U1857" s="4">
        <v>32034142</v>
      </c>
      <c r="V1857" s="13">
        <v>88.86</v>
      </c>
      <c r="W1857" s="4">
        <v>25798443</v>
      </c>
      <c r="X1857" s="13">
        <v>167.87</v>
      </c>
      <c r="Y1857" s="4">
        <v>9229903</v>
      </c>
      <c r="Z1857" s="13">
        <v>124.28</v>
      </c>
      <c r="AA1857" s="4">
        <v>3881821</v>
      </c>
      <c r="AB1857" s="13">
        <v>102.91</v>
      </c>
      <c r="AC1857" s="4">
        <v>6549927</v>
      </c>
      <c r="AD1857" s="13">
        <v>40.74</v>
      </c>
      <c r="AE1857" s="4">
        <v>9798934</v>
      </c>
      <c r="AF1857" s="13">
        <v>71.28</v>
      </c>
      <c r="AG1857" s="4">
        <v>2197112</v>
      </c>
      <c r="AH1857" s="13">
        <v>64.08</v>
      </c>
      <c r="AI1857" s="4">
        <v>35184864</v>
      </c>
      <c r="AJ1857" s="13">
        <v>94.6</v>
      </c>
      <c r="AK1857" s="4">
        <v>3328982</v>
      </c>
      <c r="AL1857" s="13">
        <v>18.739999999999998</v>
      </c>
      <c r="AM1857" s="4">
        <v>19950313</v>
      </c>
      <c r="AN1857" s="13">
        <v>95.88</v>
      </c>
      <c r="AO1857" s="4">
        <v>5834858</v>
      </c>
      <c r="AP1857" s="13">
        <v>2261.1</v>
      </c>
      <c r="AQ1857" s="4">
        <v>4684228</v>
      </c>
      <c r="AR1857" s="13">
        <v>769.59</v>
      </c>
      <c r="AS1857" s="4">
        <v>30716908</v>
      </c>
      <c r="AT1857" s="13">
        <v>245.04</v>
      </c>
      <c r="AU1857" s="4">
        <v>3255435</v>
      </c>
      <c r="AV1857" s="13">
        <v>2101.89</v>
      </c>
      <c r="AW1857" s="4">
        <v>302002</v>
      </c>
      <c r="AX1857" s="13">
        <v>296.02999999999997</v>
      </c>
      <c r="AY1857" s="4">
        <v>3949134</v>
      </c>
      <c r="AZ1857" s="13">
        <v>194</v>
      </c>
      <c r="BA1857" s="4">
        <v>2911878</v>
      </c>
      <c r="BB1857" s="13">
        <v>46.65</v>
      </c>
      <c r="BC1857" s="4">
        <v>6455232</v>
      </c>
      <c r="BD1857" s="13">
        <v>75.599999999999994</v>
      </c>
      <c r="BE1857" s="4">
        <v>18156289</v>
      </c>
      <c r="BF1857" s="13">
        <v>166.4</v>
      </c>
      <c r="BG1857" s="4">
        <v>2772442</v>
      </c>
      <c r="BH1857" s="13">
        <v>113.01</v>
      </c>
      <c r="BI1857" s="4">
        <v>9618832</v>
      </c>
    </row>
    <row r="1858" spans="1:61" x14ac:dyDescent="0.35">
      <c r="A1858" s="1">
        <v>44697</v>
      </c>
      <c r="B1858" s="13">
        <v>145.54</v>
      </c>
      <c r="C1858" s="4">
        <v>86643781</v>
      </c>
      <c r="D1858" s="13">
        <v>261.5</v>
      </c>
      <c r="E1858" s="4">
        <v>32550933</v>
      </c>
      <c r="F1858" s="13">
        <v>172.64</v>
      </c>
      <c r="G1858" s="4">
        <v>52144598</v>
      </c>
      <c r="H1858" s="13">
        <v>582.66999999999996</v>
      </c>
      <c r="I1858" s="4">
        <v>1419084</v>
      </c>
      <c r="J1858" s="13">
        <v>69.709999999999994</v>
      </c>
      <c r="K1858" s="4">
        <v>6942287</v>
      </c>
      <c r="L1858" s="13">
        <v>164.12</v>
      </c>
      <c r="M1858" s="4">
        <v>5065837</v>
      </c>
      <c r="N1858" s="13">
        <v>94.24</v>
      </c>
      <c r="O1858" s="4">
        <v>131065665</v>
      </c>
      <c r="P1858" s="13">
        <v>402.86</v>
      </c>
      <c r="Q1858" s="4">
        <v>2645162</v>
      </c>
      <c r="R1858" s="13">
        <v>49</v>
      </c>
      <c r="S1858" s="4">
        <v>20254526</v>
      </c>
      <c r="T1858" s="13">
        <v>43.08</v>
      </c>
      <c r="U1858" s="4">
        <v>25071905</v>
      </c>
      <c r="V1858" s="13">
        <v>90.95</v>
      </c>
      <c r="W1858" s="4">
        <v>26101216</v>
      </c>
      <c r="X1858" s="13">
        <v>173.01</v>
      </c>
      <c r="Y1858" s="4">
        <v>13296287</v>
      </c>
      <c r="Z1858" s="13">
        <v>126.36</v>
      </c>
      <c r="AA1858" s="4">
        <v>3560149</v>
      </c>
      <c r="AB1858" s="13">
        <v>105.5</v>
      </c>
      <c r="AC1858" s="4">
        <v>7990622</v>
      </c>
      <c r="AD1858" s="13">
        <v>42.14</v>
      </c>
      <c r="AE1858" s="4">
        <v>10181589</v>
      </c>
      <c r="AF1858" s="13">
        <v>72.14</v>
      </c>
      <c r="AG1858" s="4">
        <v>1592050</v>
      </c>
      <c r="AH1858" s="13">
        <v>67.72</v>
      </c>
      <c r="AI1858" s="4">
        <v>38650675</v>
      </c>
      <c r="AJ1858" s="13">
        <v>97.08</v>
      </c>
      <c r="AK1858" s="4">
        <v>4561899</v>
      </c>
      <c r="AL1858" s="13">
        <v>19.39</v>
      </c>
      <c r="AM1858" s="4">
        <v>19095260</v>
      </c>
      <c r="AN1858" s="13">
        <v>96.47</v>
      </c>
      <c r="AO1858" s="4">
        <v>5703539</v>
      </c>
      <c r="AP1858" s="13">
        <v>2216.21</v>
      </c>
      <c r="AQ1858" s="4">
        <v>3728287</v>
      </c>
      <c r="AR1858" s="13">
        <v>724.37</v>
      </c>
      <c r="AS1858" s="4">
        <v>28699513</v>
      </c>
      <c r="AT1858" s="13">
        <v>244.04</v>
      </c>
      <c r="AU1858" s="4">
        <v>2147127</v>
      </c>
      <c r="AV1858" s="13">
        <v>2046.01</v>
      </c>
      <c r="AW1858" s="4">
        <v>289466</v>
      </c>
      <c r="AX1858" s="13">
        <v>295.99</v>
      </c>
      <c r="AY1858" s="4">
        <v>4267850</v>
      </c>
      <c r="AZ1858" s="13">
        <v>194.73</v>
      </c>
      <c r="BA1858" s="4">
        <v>4405388</v>
      </c>
      <c r="BB1858" s="13">
        <v>45.09</v>
      </c>
      <c r="BC1858" s="4">
        <v>6940770</v>
      </c>
      <c r="BD1858" s="13">
        <v>72.42</v>
      </c>
      <c r="BE1858" s="4">
        <v>11435306</v>
      </c>
      <c r="BF1858" s="13">
        <v>162.33000000000001</v>
      </c>
      <c r="BG1858" s="4">
        <v>2367894</v>
      </c>
      <c r="BH1858" s="13">
        <v>112.6</v>
      </c>
      <c r="BI1858" s="4">
        <v>5722480</v>
      </c>
    </row>
    <row r="1859" spans="1:61" x14ac:dyDescent="0.35">
      <c r="A1859" s="1">
        <v>44698</v>
      </c>
      <c r="B1859" s="13">
        <v>149.24</v>
      </c>
      <c r="C1859" s="4">
        <v>78336254</v>
      </c>
      <c r="D1859" s="13">
        <v>266.82</v>
      </c>
      <c r="E1859" s="4">
        <v>28828799</v>
      </c>
      <c r="F1859" s="13">
        <v>181.77</v>
      </c>
      <c r="G1859" s="4">
        <v>58582971</v>
      </c>
      <c r="H1859" s="13">
        <v>608.15</v>
      </c>
      <c r="I1859" s="4">
        <v>2467604</v>
      </c>
      <c r="J1859" s="13">
        <v>71.88</v>
      </c>
      <c r="K1859" s="4">
        <v>5952505</v>
      </c>
      <c r="L1859" s="13">
        <v>163.72999999999999</v>
      </c>
      <c r="M1859" s="4">
        <v>7317728</v>
      </c>
      <c r="N1859" s="13">
        <v>102.47</v>
      </c>
      <c r="O1859" s="4">
        <v>164227181</v>
      </c>
      <c r="P1859" s="13">
        <v>409.65</v>
      </c>
      <c r="Q1859" s="4">
        <v>2614675</v>
      </c>
      <c r="R1859" s="13">
        <v>50.6</v>
      </c>
      <c r="S1859" s="4">
        <v>18780579</v>
      </c>
      <c r="T1859" s="13">
        <v>44.4</v>
      </c>
      <c r="U1859" s="4">
        <v>28596629</v>
      </c>
      <c r="V1859" s="13">
        <v>92.11</v>
      </c>
      <c r="W1859" s="4">
        <v>23120664</v>
      </c>
      <c r="X1859" s="13">
        <v>174.03</v>
      </c>
      <c r="Y1859" s="4">
        <v>12827565</v>
      </c>
      <c r="Z1859" s="13">
        <v>127.42</v>
      </c>
      <c r="AA1859" s="4">
        <v>3496758</v>
      </c>
      <c r="AB1859" s="13">
        <v>107.02</v>
      </c>
      <c r="AC1859" s="4">
        <v>6577545</v>
      </c>
      <c r="AD1859" s="13">
        <v>42.95</v>
      </c>
      <c r="AE1859" s="4">
        <v>9936862</v>
      </c>
      <c r="AF1859" s="13">
        <v>72.959999999999994</v>
      </c>
      <c r="AG1859" s="4">
        <v>1756601</v>
      </c>
      <c r="AH1859" s="13">
        <v>67.94</v>
      </c>
      <c r="AI1859" s="4">
        <v>28834803</v>
      </c>
      <c r="AJ1859" s="13">
        <v>97.72</v>
      </c>
      <c r="AK1859" s="4">
        <v>3747194</v>
      </c>
      <c r="AL1859" s="13">
        <v>19.739999999999998</v>
      </c>
      <c r="AM1859" s="4">
        <v>18226369</v>
      </c>
      <c r="AN1859" s="13">
        <v>97.55</v>
      </c>
      <c r="AO1859" s="4">
        <v>5576321</v>
      </c>
      <c r="AP1859" s="13">
        <v>2307.37</v>
      </c>
      <c r="AQ1859" s="4">
        <v>3822387</v>
      </c>
      <c r="AR1859" s="13">
        <v>761.61</v>
      </c>
      <c r="AS1859" s="4">
        <v>26745370</v>
      </c>
      <c r="AT1859" s="13">
        <v>241.63</v>
      </c>
      <c r="AU1859" s="4">
        <v>3205114</v>
      </c>
      <c r="AV1859" s="13">
        <v>2146.59</v>
      </c>
      <c r="AW1859" s="4">
        <v>407107</v>
      </c>
      <c r="AX1859" s="13">
        <v>300.95</v>
      </c>
      <c r="AY1859" s="4">
        <v>12425881</v>
      </c>
      <c r="AZ1859" s="13">
        <v>194.03</v>
      </c>
      <c r="BA1859" s="4">
        <v>8209965</v>
      </c>
      <c r="BB1859" s="13">
        <v>46.92</v>
      </c>
      <c r="BC1859" s="4">
        <v>5704516</v>
      </c>
      <c r="BD1859" s="13">
        <v>73.72</v>
      </c>
      <c r="BE1859" s="4">
        <v>12454506</v>
      </c>
      <c r="BF1859" s="13">
        <v>164.86</v>
      </c>
      <c r="BG1859" s="4">
        <v>2302548</v>
      </c>
      <c r="BH1859" s="13">
        <v>115.9</v>
      </c>
      <c r="BI1859" s="4">
        <v>6026117</v>
      </c>
    </row>
    <row r="1860" spans="1:61" x14ac:dyDescent="0.35">
      <c r="A1860" s="1">
        <v>44699</v>
      </c>
      <c r="B1860" s="13">
        <v>140.82</v>
      </c>
      <c r="C1860" s="4">
        <v>109742890</v>
      </c>
      <c r="D1860" s="13">
        <v>254.08</v>
      </c>
      <c r="E1860" s="4">
        <v>31355985</v>
      </c>
      <c r="F1860" s="13">
        <v>169.38</v>
      </c>
      <c r="G1860" s="4">
        <v>54516106</v>
      </c>
      <c r="H1860" s="13">
        <v>570.57000000000005</v>
      </c>
      <c r="I1860" s="4">
        <v>3502433</v>
      </c>
      <c r="J1860" s="13">
        <v>68.3</v>
      </c>
      <c r="K1860" s="4">
        <v>7977287</v>
      </c>
      <c r="L1860" s="13">
        <v>157.33000000000001</v>
      </c>
      <c r="M1860" s="4">
        <v>7454376</v>
      </c>
      <c r="N1860" s="13">
        <v>96.28</v>
      </c>
      <c r="O1860" s="4">
        <v>142603246</v>
      </c>
      <c r="P1860" s="13">
        <v>397.88</v>
      </c>
      <c r="Q1860" s="4">
        <v>2915922</v>
      </c>
      <c r="R1860" s="13">
        <v>48.36</v>
      </c>
      <c r="S1860" s="4">
        <v>40672704</v>
      </c>
      <c r="T1860" s="13">
        <v>42.35</v>
      </c>
      <c r="U1860" s="4">
        <v>35218393</v>
      </c>
      <c r="V1860" s="13">
        <v>90.65</v>
      </c>
      <c r="W1860" s="4">
        <v>25451243</v>
      </c>
      <c r="X1860" s="13">
        <v>168.06</v>
      </c>
      <c r="Y1860" s="4">
        <v>13107484</v>
      </c>
      <c r="Z1860" s="13">
        <v>122.58</v>
      </c>
      <c r="AA1860" s="4">
        <v>4340655</v>
      </c>
      <c r="AB1860" s="13">
        <v>104.48</v>
      </c>
      <c r="AC1860" s="4">
        <v>8956954</v>
      </c>
      <c r="AD1860" s="13">
        <v>41.13</v>
      </c>
      <c r="AE1860" s="4">
        <v>9734856</v>
      </c>
      <c r="AF1860" s="13">
        <v>69.77</v>
      </c>
      <c r="AG1860" s="4">
        <v>1589972</v>
      </c>
      <c r="AH1860" s="13">
        <v>64.3</v>
      </c>
      <c r="AI1860" s="4">
        <v>28649823</v>
      </c>
      <c r="AJ1860" s="13">
        <v>95.52</v>
      </c>
      <c r="AK1860" s="4">
        <v>4002610</v>
      </c>
      <c r="AL1860" s="13">
        <v>19.3</v>
      </c>
      <c r="AM1860" s="4">
        <v>14126716</v>
      </c>
      <c r="AN1860" s="13">
        <v>96.21</v>
      </c>
      <c r="AO1860" s="4">
        <v>6277719</v>
      </c>
      <c r="AP1860" s="13">
        <v>2142.25</v>
      </c>
      <c r="AQ1860" s="4">
        <v>5418959</v>
      </c>
      <c r="AR1860" s="13">
        <v>709.81</v>
      </c>
      <c r="AS1860" s="4">
        <v>29270604</v>
      </c>
      <c r="AT1860" s="13">
        <v>231.05</v>
      </c>
      <c r="AU1860" s="4">
        <v>3946143</v>
      </c>
      <c r="AV1860" s="13">
        <v>2050.38</v>
      </c>
      <c r="AW1860" s="4">
        <v>360573</v>
      </c>
      <c r="AX1860" s="13">
        <v>285.18</v>
      </c>
      <c r="AY1860" s="4">
        <v>7799541</v>
      </c>
      <c r="AZ1860" s="13">
        <v>183.82</v>
      </c>
      <c r="BA1860" s="4">
        <v>7847561</v>
      </c>
      <c r="BB1860" s="13">
        <v>44.94</v>
      </c>
      <c r="BC1860" s="4">
        <v>5883294</v>
      </c>
      <c r="BD1860" s="13">
        <v>71.28</v>
      </c>
      <c r="BE1860" s="4">
        <v>10576492</v>
      </c>
      <c r="BF1860" s="13">
        <v>154.02000000000001</v>
      </c>
      <c r="BG1860" s="4">
        <v>3748404</v>
      </c>
      <c r="BH1860" s="13">
        <v>109.37</v>
      </c>
      <c r="BI1860" s="4">
        <v>8188301</v>
      </c>
    </row>
    <row r="1861" spans="1:61" x14ac:dyDescent="0.35">
      <c r="A1861" s="1">
        <v>44700</v>
      </c>
      <c r="B1861" s="13">
        <v>137.35</v>
      </c>
      <c r="C1861" s="4">
        <v>136095640</v>
      </c>
      <c r="D1861" s="13">
        <v>253.14</v>
      </c>
      <c r="E1861" s="4">
        <v>32692286</v>
      </c>
      <c r="F1861" s="13">
        <v>171.24</v>
      </c>
      <c r="G1861" s="4">
        <v>62130959</v>
      </c>
      <c r="H1861" s="13">
        <v>546.21</v>
      </c>
      <c r="I1861" s="4">
        <v>3488421</v>
      </c>
      <c r="J1861" s="13">
        <v>67.040000000000006</v>
      </c>
      <c r="K1861" s="4">
        <v>9451784</v>
      </c>
      <c r="L1861" s="13">
        <v>155.6</v>
      </c>
      <c r="M1861" s="4">
        <v>8382193</v>
      </c>
      <c r="N1861" s="13">
        <v>96.67</v>
      </c>
      <c r="O1861" s="4">
        <v>141506169</v>
      </c>
      <c r="P1861" s="13">
        <v>394.38</v>
      </c>
      <c r="Q1861" s="4">
        <v>2797416</v>
      </c>
      <c r="R1861" s="13">
        <v>41.72</v>
      </c>
      <c r="S1861" s="4">
        <v>97674605</v>
      </c>
      <c r="T1861" s="13">
        <v>42.01</v>
      </c>
      <c r="U1861" s="4">
        <v>29181007</v>
      </c>
      <c r="V1861" s="13">
        <v>91.14</v>
      </c>
      <c r="W1861" s="4">
        <v>24387369</v>
      </c>
      <c r="X1861" s="13">
        <v>166.86</v>
      </c>
      <c r="Y1861" s="4">
        <v>10958664</v>
      </c>
      <c r="Z1861" s="13">
        <v>121.7</v>
      </c>
      <c r="AA1861" s="4">
        <v>4586563</v>
      </c>
      <c r="AB1861" s="13">
        <v>104.61</v>
      </c>
      <c r="AC1861" s="4">
        <v>6784087</v>
      </c>
      <c r="AD1861" s="13">
        <v>40.85</v>
      </c>
      <c r="AE1861" s="4">
        <v>12123874</v>
      </c>
      <c r="AF1861" s="13">
        <v>68.91</v>
      </c>
      <c r="AG1861" s="4">
        <v>1663727</v>
      </c>
      <c r="AH1861" s="13">
        <v>63.96</v>
      </c>
      <c r="AI1861" s="4">
        <v>27147556</v>
      </c>
      <c r="AJ1861" s="13">
        <v>95.33</v>
      </c>
      <c r="AK1861" s="4">
        <v>4660644</v>
      </c>
      <c r="AL1861" s="13">
        <v>19.02</v>
      </c>
      <c r="AM1861" s="4">
        <v>16000079</v>
      </c>
      <c r="AN1861" s="13">
        <v>95.76</v>
      </c>
      <c r="AO1861" s="4">
        <v>7399932</v>
      </c>
      <c r="AP1861" s="13">
        <v>2146.38</v>
      </c>
      <c r="AQ1861" s="4">
        <v>4407127</v>
      </c>
      <c r="AR1861" s="13">
        <v>709.42</v>
      </c>
      <c r="AS1861" s="4">
        <v>30098891</v>
      </c>
      <c r="AT1861" s="13">
        <v>229</v>
      </c>
      <c r="AU1861" s="4">
        <v>3518259</v>
      </c>
      <c r="AV1861" s="13">
        <v>2103.4</v>
      </c>
      <c r="AW1861" s="4">
        <v>387387</v>
      </c>
      <c r="AX1861" s="13">
        <v>287.76</v>
      </c>
      <c r="AY1861" s="4">
        <v>5211530</v>
      </c>
      <c r="AZ1861" s="13">
        <v>187.86</v>
      </c>
      <c r="BA1861" s="4">
        <v>5132247</v>
      </c>
      <c r="BB1861" s="13">
        <v>44.62</v>
      </c>
      <c r="BC1861" s="4">
        <v>7668662</v>
      </c>
      <c r="BD1861" s="13">
        <v>71.930000000000007</v>
      </c>
      <c r="BE1861" s="4">
        <v>11193708</v>
      </c>
      <c r="BF1861" s="13">
        <v>156.94</v>
      </c>
      <c r="BG1861" s="4">
        <v>2228075</v>
      </c>
      <c r="BH1861" s="13">
        <v>106.44</v>
      </c>
      <c r="BI1861" s="4">
        <v>7701997</v>
      </c>
    </row>
    <row r="1862" spans="1:61" x14ac:dyDescent="0.35">
      <c r="A1862" s="1">
        <v>44701</v>
      </c>
      <c r="B1862" s="13">
        <v>137.59</v>
      </c>
      <c r="C1862" s="4">
        <v>137426125</v>
      </c>
      <c r="D1862" s="13">
        <v>252.56</v>
      </c>
      <c r="E1862" s="4">
        <v>39199279</v>
      </c>
      <c r="F1862" s="13">
        <v>166.94</v>
      </c>
      <c r="G1862" s="4">
        <v>73910526</v>
      </c>
      <c r="H1862" s="13">
        <v>543.19000000000005</v>
      </c>
      <c r="I1862" s="4">
        <v>4028103</v>
      </c>
      <c r="J1862" s="13">
        <v>68.63</v>
      </c>
      <c r="K1862" s="4">
        <v>7531062</v>
      </c>
      <c r="L1862" s="13">
        <v>159.65</v>
      </c>
      <c r="M1862" s="4">
        <v>9068740</v>
      </c>
      <c r="N1862" s="13">
        <v>93.5</v>
      </c>
      <c r="O1862" s="4">
        <v>164126807</v>
      </c>
      <c r="P1862" s="13">
        <v>399.09</v>
      </c>
      <c r="Q1862" s="4">
        <v>3432395</v>
      </c>
      <c r="R1862" s="13">
        <v>42.94</v>
      </c>
      <c r="S1862" s="4">
        <v>46148684</v>
      </c>
      <c r="T1862" s="13">
        <v>41.65</v>
      </c>
      <c r="U1862" s="4">
        <v>44802286</v>
      </c>
      <c r="V1862" s="13">
        <v>91.86</v>
      </c>
      <c r="W1862" s="4">
        <v>28795031</v>
      </c>
      <c r="X1862" s="13">
        <v>167.82</v>
      </c>
      <c r="Y1862" s="4">
        <v>9615014</v>
      </c>
      <c r="Z1862" s="13">
        <v>122.05</v>
      </c>
      <c r="AA1862" s="4">
        <v>3560007</v>
      </c>
      <c r="AB1862" s="13">
        <v>105.02</v>
      </c>
      <c r="AC1862" s="4">
        <v>6717710</v>
      </c>
      <c r="AD1862" s="13">
        <v>41.12</v>
      </c>
      <c r="AE1862" s="4">
        <v>9870718</v>
      </c>
      <c r="AF1862" s="13">
        <v>69.44</v>
      </c>
      <c r="AG1862" s="4">
        <v>1902947</v>
      </c>
      <c r="AH1862" s="13">
        <v>63.26</v>
      </c>
      <c r="AI1862" s="4">
        <v>23803391</v>
      </c>
      <c r="AJ1862" s="13">
        <v>93.79</v>
      </c>
      <c r="AK1862" s="4">
        <v>3838918</v>
      </c>
      <c r="AL1862" s="13">
        <v>19.03</v>
      </c>
      <c r="AM1862" s="4">
        <v>17046202</v>
      </c>
      <c r="AN1862" s="13">
        <v>96.56</v>
      </c>
      <c r="AO1862" s="4">
        <v>5892868</v>
      </c>
      <c r="AP1862" s="13">
        <v>2151.8200000000002</v>
      </c>
      <c r="AQ1862" s="4">
        <v>4975032</v>
      </c>
      <c r="AR1862" s="13">
        <v>663.9</v>
      </c>
      <c r="AS1862" s="4">
        <v>48324435</v>
      </c>
      <c r="AT1862" s="13">
        <v>233.91</v>
      </c>
      <c r="AU1862" s="4">
        <v>3208225</v>
      </c>
      <c r="AV1862" s="13">
        <v>2115.9</v>
      </c>
      <c r="AW1862" s="4">
        <v>431076</v>
      </c>
      <c r="AX1862" s="13">
        <v>287.19</v>
      </c>
      <c r="AY1862" s="4">
        <v>5621770</v>
      </c>
      <c r="AZ1862" s="13">
        <v>184.69</v>
      </c>
      <c r="BA1862" s="4">
        <v>5722556</v>
      </c>
      <c r="BB1862" s="13">
        <v>44.31</v>
      </c>
      <c r="BC1862" s="4">
        <v>7445787</v>
      </c>
      <c r="BD1862" s="13">
        <v>73.39</v>
      </c>
      <c r="BE1862" s="4">
        <v>15941807</v>
      </c>
      <c r="BF1862" s="13">
        <v>155.22999999999999</v>
      </c>
      <c r="BG1862" s="4">
        <v>2105866</v>
      </c>
      <c r="BH1862" s="13">
        <v>108</v>
      </c>
      <c r="BI1862" s="4">
        <v>7621926</v>
      </c>
    </row>
    <row r="1863" spans="1:61" x14ac:dyDescent="0.35">
      <c r="A1863" s="1">
        <v>44704</v>
      </c>
      <c r="B1863" s="13">
        <v>143.11000000000001</v>
      </c>
      <c r="C1863" s="4">
        <v>117726265</v>
      </c>
      <c r="D1863" s="13">
        <v>260.64999999999998</v>
      </c>
      <c r="E1863" s="4">
        <v>33175379</v>
      </c>
      <c r="F1863" s="13">
        <v>168.98</v>
      </c>
      <c r="G1863" s="4">
        <v>63988869</v>
      </c>
      <c r="H1863" s="13">
        <v>526.36</v>
      </c>
      <c r="I1863" s="4">
        <v>5858580</v>
      </c>
      <c r="J1863" s="13">
        <v>70.040000000000006</v>
      </c>
      <c r="K1863" s="4">
        <v>7370173</v>
      </c>
      <c r="L1863" s="13">
        <v>160.32</v>
      </c>
      <c r="M1863" s="4">
        <v>6148844</v>
      </c>
      <c r="N1863" s="13">
        <v>95.07</v>
      </c>
      <c r="O1863" s="4">
        <v>128773040</v>
      </c>
      <c r="P1863" s="13">
        <v>406.76</v>
      </c>
      <c r="Q1863" s="4">
        <v>2337511</v>
      </c>
      <c r="R1863" s="13">
        <v>43.35</v>
      </c>
      <c r="S1863" s="4">
        <v>27366597</v>
      </c>
      <c r="T1863" s="13">
        <v>42</v>
      </c>
      <c r="U1863" s="4">
        <v>27199487</v>
      </c>
      <c r="V1863" s="13">
        <v>93.89</v>
      </c>
      <c r="W1863" s="4">
        <v>27239334</v>
      </c>
      <c r="X1863" s="13">
        <v>171.72</v>
      </c>
      <c r="Y1863" s="4">
        <v>10216368</v>
      </c>
      <c r="Z1863" s="13">
        <v>128.07</v>
      </c>
      <c r="AA1863" s="4">
        <v>3344334</v>
      </c>
      <c r="AB1863" s="13">
        <v>109.02</v>
      </c>
      <c r="AC1863" s="4">
        <v>8646902</v>
      </c>
      <c r="AD1863" s="13">
        <v>43.81</v>
      </c>
      <c r="AE1863" s="4">
        <v>13287957</v>
      </c>
      <c r="AF1863" s="13">
        <v>69.260000000000005</v>
      </c>
      <c r="AG1863" s="4">
        <v>1398629</v>
      </c>
      <c r="AH1863" s="13">
        <v>65.42</v>
      </c>
      <c r="AI1863" s="4">
        <v>24517338</v>
      </c>
      <c r="AJ1863" s="13">
        <v>95.08</v>
      </c>
      <c r="AK1863" s="4">
        <v>4220538</v>
      </c>
      <c r="AL1863" s="13">
        <v>19.16</v>
      </c>
      <c r="AM1863" s="4">
        <v>12595010</v>
      </c>
      <c r="AN1863" s="13">
        <v>96.91</v>
      </c>
      <c r="AO1863" s="4">
        <v>5440225</v>
      </c>
      <c r="AP1863" s="13">
        <v>2151.14</v>
      </c>
      <c r="AQ1863" s="4">
        <v>5389868</v>
      </c>
      <c r="AR1863" s="13">
        <v>674.9</v>
      </c>
      <c r="AS1863" s="4">
        <v>29634546</v>
      </c>
      <c r="AT1863" s="13">
        <v>238</v>
      </c>
      <c r="AU1863" s="4">
        <v>3053463</v>
      </c>
      <c r="AV1863" s="13">
        <v>2106.65</v>
      </c>
      <c r="AW1863" s="4">
        <v>296348</v>
      </c>
      <c r="AX1863" s="13">
        <v>286.02999999999997</v>
      </c>
      <c r="AY1863" s="4">
        <v>4305632</v>
      </c>
      <c r="AZ1863" s="13">
        <v>186.25</v>
      </c>
      <c r="BA1863" s="4">
        <v>3546848</v>
      </c>
      <c r="BB1863" s="13">
        <v>45.19</v>
      </c>
      <c r="BC1863" s="4">
        <v>6122485</v>
      </c>
      <c r="BD1863" s="13">
        <v>73.42</v>
      </c>
      <c r="BE1863" s="4">
        <v>10741904</v>
      </c>
      <c r="BF1863" s="13">
        <v>157.96</v>
      </c>
      <c r="BG1863" s="4">
        <v>1832336</v>
      </c>
      <c r="BH1863" s="13">
        <v>108.63</v>
      </c>
      <c r="BI1863" s="4">
        <v>7136443</v>
      </c>
    </row>
    <row r="1864" spans="1:61" x14ac:dyDescent="0.35">
      <c r="A1864" s="1">
        <v>44705</v>
      </c>
      <c r="B1864" s="13">
        <v>140.36000000000001</v>
      </c>
      <c r="C1864" s="4">
        <v>104132746</v>
      </c>
      <c r="D1864" s="13">
        <v>259.62</v>
      </c>
      <c r="E1864" s="4">
        <v>29043904</v>
      </c>
      <c r="F1864" s="13">
        <v>161.54</v>
      </c>
      <c r="G1864" s="4">
        <v>58855002</v>
      </c>
      <c r="H1864" s="13">
        <v>524.20000000000005</v>
      </c>
      <c r="I1864" s="4">
        <v>2506019</v>
      </c>
      <c r="J1864" s="13">
        <v>69.03</v>
      </c>
      <c r="K1864" s="4">
        <v>6644122</v>
      </c>
      <c r="L1864" s="13">
        <v>156.93</v>
      </c>
      <c r="M1864" s="4">
        <v>6928394</v>
      </c>
      <c r="N1864" s="13">
        <v>91.16</v>
      </c>
      <c r="O1864" s="4">
        <v>123341410</v>
      </c>
      <c r="P1864" s="13">
        <v>398.41</v>
      </c>
      <c r="Q1864" s="4">
        <v>2630761</v>
      </c>
      <c r="R1864" s="13">
        <v>43.77</v>
      </c>
      <c r="S1864" s="4">
        <v>30053852</v>
      </c>
      <c r="T1864" s="13">
        <v>41.67</v>
      </c>
      <c r="U1864" s="4">
        <v>29837489</v>
      </c>
      <c r="V1864" s="13">
        <v>94.4</v>
      </c>
      <c r="W1864" s="4">
        <v>24293327</v>
      </c>
      <c r="X1864" s="13">
        <v>172.64</v>
      </c>
      <c r="Y1864" s="4">
        <v>9782746</v>
      </c>
      <c r="Z1864" s="13">
        <v>129.25</v>
      </c>
      <c r="AA1864" s="4">
        <v>3127162</v>
      </c>
      <c r="AB1864" s="13">
        <v>109.48</v>
      </c>
      <c r="AC1864" s="4">
        <v>6859109</v>
      </c>
      <c r="AD1864" s="13">
        <v>43.9</v>
      </c>
      <c r="AE1864" s="4">
        <v>11259782</v>
      </c>
      <c r="AF1864" s="13">
        <v>68.97</v>
      </c>
      <c r="AG1864" s="4">
        <v>1946554</v>
      </c>
      <c r="AH1864" s="13">
        <v>65.069999999999993</v>
      </c>
      <c r="AI1864" s="4">
        <v>19892932</v>
      </c>
      <c r="AJ1864" s="13">
        <v>96.77</v>
      </c>
      <c r="AK1864" s="4">
        <v>3076311</v>
      </c>
      <c r="AL1864" s="13">
        <v>19.14</v>
      </c>
      <c r="AM1864" s="4">
        <v>15348742</v>
      </c>
      <c r="AN1864" s="13">
        <v>97.3</v>
      </c>
      <c r="AO1864" s="4">
        <v>3941342</v>
      </c>
      <c r="AP1864" s="13">
        <v>2082</v>
      </c>
      <c r="AQ1864" s="4">
        <v>5146734</v>
      </c>
      <c r="AR1864" s="13">
        <v>628.16</v>
      </c>
      <c r="AS1864" s="4">
        <v>29697505</v>
      </c>
      <c r="AT1864" s="13">
        <v>244.52</v>
      </c>
      <c r="AU1864" s="4">
        <v>5258233</v>
      </c>
      <c r="AV1864" s="13">
        <v>2050.06</v>
      </c>
      <c r="AW1864" s="4">
        <v>339236</v>
      </c>
      <c r="AX1864" s="13">
        <v>287.92</v>
      </c>
      <c r="AY1864" s="4">
        <v>4241931</v>
      </c>
      <c r="AZ1864" s="13">
        <v>184.62</v>
      </c>
      <c r="BA1864" s="4">
        <v>4486453</v>
      </c>
      <c r="BB1864" s="13">
        <v>44.18</v>
      </c>
      <c r="BC1864" s="4">
        <v>8315143</v>
      </c>
      <c r="BD1864" s="13">
        <v>72.72</v>
      </c>
      <c r="BE1864" s="4">
        <v>9227687</v>
      </c>
      <c r="BF1864" s="13">
        <v>152.63999999999999</v>
      </c>
      <c r="BG1864" s="4">
        <v>2303637</v>
      </c>
      <c r="BH1864" s="13">
        <v>107.29</v>
      </c>
      <c r="BI1864" s="4">
        <v>6023398</v>
      </c>
    </row>
    <row r="1865" spans="1:61" x14ac:dyDescent="0.35">
      <c r="A1865" s="1">
        <v>44706</v>
      </c>
      <c r="B1865" s="13">
        <v>140.52000000000001</v>
      </c>
      <c r="C1865" s="4">
        <v>92482696</v>
      </c>
      <c r="D1865" s="13">
        <v>262.52</v>
      </c>
      <c r="E1865" s="4">
        <v>28547947</v>
      </c>
      <c r="F1865" s="13">
        <v>169.75</v>
      </c>
      <c r="G1865" s="4">
        <v>78113190</v>
      </c>
      <c r="H1865" s="13">
        <v>531.63</v>
      </c>
      <c r="I1865" s="4">
        <v>1784225</v>
      </c>
      <c r="J1865" s="13">
        <v>69.83</v>
      </c>
      <c r="K1865" s="4">
        <v>7103302</v>
      </c>
      <c r="L1865" s="13">
        <v>159.65</v>
      </c>
      <c r="M1865" s="4">
        <v>7436776</v>
      </c>
      <c r="N1865" s="13">
        <v>92.65</v>
      </c>
      <c r="O1865" s="4">
        <v>111771116</v>
      </c>
      <c r="P1865" s="13">
        <v>402.5</v>
      </c>
      <c r="Q1865" s="4">
        <v>2726718</v>
      </c>
      <c r="R1865" s="13">
        <v>44</v>
      </c>
      <c r="S1865" s="4">
        <v>25504571</v>
      </c>
      <c r="T1865" s="13">
        <v>42.2</v>
      </c>
      <c r="U1865" s="4">
        <v>26283081</v>
      </c>
      <c r="V1865" s="13">
        <v>96.3</v>
      </c>
      <c r="W1865" s="4">
        <v>29947847</v>
      </c>
      <c r="X1865" s="13">
        <v>175.41</v>
      </c>
      <c r="Y1865" s="4">
        <v>10174492</v>
      </c>
      <c r="Z1865" s="13">
        <v>133.07</v>
      </c>
      <c r="AA1865" s="4">
        <v>3879725</v>
      </c>
      <c r="AB1865" s="13">
        <v>111.2</v>
      </c>
      <c r="AC1865" s="4">
        <v>6706998</v>
      </c>
      <c r="AD1865" s="13">
        <v>45.05</v>
      </c>
      <c r="AE1865" s="4">
        <v>17205033</v>
      </c>
      <c r="AF1865" s="13">
        <v>70.489999999999995</v>
      </c>
      <c r="AG1865" s="4">
        <v>2116290</v>
      </c>
      <c r="AH1865" s="13">
        <v>66.39</v>
      </c>
      <c r="AI1865" s="4">
        <v>18245005</v>
      </c>
      <c r="AJ1865" s="13">
        <v>99.08</v>
      </c>
      <c r="AK1865" s="4">
        <v>3422128</v>
      </c>
      <c r="AL1865" s="13">
        <v>19.39</v>
      </c>
      <c r="AM1865" s="4">
        <v>20050932</v>
      </c>
      <c r="AN1865" s="13">
        <v>99.02</v>
      </c>
      <c r="AO1865" s="4">
        <v>5486162</v>
      </c>
      <c r="AP1865" s="13">
        <v>2135.5</v>
      </c>
      <c r="AQ1865" s="4">
        <v>4656005</v>
      </c>
      <c r="AR1865" s="13">
        <v>658.8</v>
      </c>
      <c r="AS1865" s="4">
        <v>30713108</v>
      </c>
      <c r="AT1865" s="13">
        <v>244.01</v>
      </c>
      <c r="AU1865" s="4">
        <v>2641667</v>
      </c>
      <c r="AV1865" s="13">
        <v>2147.2199999999998</v>
      </c>
      <c r="AW1865" s="4">
        <v>356291</v>
      </c>
      <c r="AX1865" s="13">
        <v>293.57</v>
      </c>
      <c r="AY1865" s="4">
        <v>4612940</v>
      </c>
      <c r="AZ1865" s="13">
        <v>188.55</v>
      </c>
      <c r="BA1865" s="4">
        <v>3986461</v>
      </c>
      <c r="BB1865" s="13">
        <v>44.81</v>
      </c>
      <c r="BC1865" s="4">
        <v>7522276</v>
      </c>
      <c r="BD1865" s="13">
        <v>72.48</v>
      </c>
      <c r="BE1865" s="4">
        <v>8344364</v>
      </c>
      <c r="BF1865" s="13">
        <v>159.55000000000001</v>
      </c>
      <c r="BG1865" s="4">
        <v>3079793</v>
      </c>
      <c r="BH1865" s="13">
        <v>108.2</v>
      </c>
      <c r="BI1865" s="4">
        <v>7158807</v>
      </c>
    </row>
    <row r="1866" spans="1:61" x14ac:dyDescent="0.35">
      <c r="A1866" s="1">
        <v>44707</v>
      </c>
      <c r="B1866" s="13">
        <v>143.78</v>
      </c>
      <c r="C1866" s="4">
        <v>90601548</v>
      </c>
      <c r="D1866" s="13">
        <v>265.89999999999998</v>
      </c>
      <c r="E1866" s="4">
        <v>25002105</v>
      </c>
      <c r="F1866" s="13">
        <v>178.51</v>
      </c>
      <c r="G1866" s="4">
        <v>99657452</v>
      </c>
      <c r="H1866" s="13">
        <v>550.66</v>
      </c>
      <c r="I1866" s="4">
        <v>3974283</v>
      </c>
      <c r="J1866" s="13">
        <v>71.66</v>
      </c>
      <c r="K1866" s="4">
        <v>6759102</v>
      </c>
      <c r="L1866" s="13">
        <v>162.46</v>
      </c>
      <c r="M1866" s="4">
        <v>6697678</v>
      </c>
      <c r="N1866" s="13">
        <v>98.75</v>
      </c>
      <c r="O1866" s="4">
        <v>128792745</v>
      </c>
      <c r="P1866" s="13">
        <v>408.6</v>
      </c>
      <c r="Q1866" s="4">
        <v>2419479</v>
      </c>
      <c r="R1866" s="13">
        <v>44.99</v>
      </c>
      <c r="S1866" s="4">
        <v>28294660</v>
      </c>
      <c r="T1866" s="13">
        <v>43.48</v>
      </c>
      <c r="U1866" s="4">
        <v>28826682</v>
      </c>
      <c r="V1866" s="13">
        <v>96.64</v>
      </c>
      <c r="W1866" s="4">
        <v>24314829</v>
      </c>
      <c r="X1866" s="13">
        <v>176.59</v>
      </c>
      <c r="Y1866" s="4">
        <v>11213897</v>
      </c>
      <c r="Z1866" s="13">
        <v>133.72</v>
      </c>
      <c r="AA1866" s="4">
        <v>3384165</v>
      </c>
      <c r="AB1866" s="13">
        <v>113.15</v>
      </c>
      <c r="AC1866" s="4">
        <v>6159020</v>
      </c>
      <c r="AD1866" s="13">
        <v>46.69</v>
      </c>
      <c r="AE1866" s="4">
        <v>16282898</v>
      </c>
      <c r="AF1866" s="13">
        <v>71.05</v>
      </c>
      <c r="AG1866" s="4">
        <v>2003186</v>
      </c>
      <c r="AH1866" s="13">
        <v>68.66</v>
      </c>
      <c r="AI1866" s="4">
        <v>22548615</v>
      </c>
      <c r="AJ1866" s="13">
        <v>98.68</v>
      </c>
      <c r="AK1866" s="4">
        <v>3262709</v>
      </c>
      <c r="AL1866" s="13">
        <v>19.62</v>
      </c>
      <c r="AM1866" s="4">
        <v>13017992</v>
      </c>
      <c r="AN1866" s="13">
        <v>99.48</v>
      </c>
      <c r="AO1866" s="4">
        <v>4520599</v>
      </c>
      <c r="AP1866" s="13">
        <v>2221.5500000000002</v>
      </c>
      <c r="AQ1866" s="4">
        <v>4650130</v>
      </c>
      <c r="AR1866" s="13">
        <v>707.73</v>
      </c>
      <c r="AS1866" s="4">
        <v>35334448</v>
      </c>
      <c r="AT1866" s="13">
        <v>248.09</v>
      </c>
      <c r="AU1866" s="4">
        <v>1972341</v>
      </c>
      <c r="AV1866" s="13">
        <v>2221.5100000000002</v>
      </c>
      <c r="AW1866" s="4">
        <v>302220</v>
      </c>
      <c r="AX1866" s="13">
        <v>302.81</v>
      </c>
      <c r="AY1866" s="4">
        <v>4170801</v>
      </c>
      <c r="AZ1866" s="13">
        <v>195.53</v>
      </c>
      <c r="BA1866" s="4">
        <v>3338117</v>
      </c>
      <c r="BB1866" s="13">
        <v>46.47</v>
      </c>
      <c r="BC1866" s="4">
        <v>6299006</v>
      </c>
      <c r="BD1866" s="13">
        <v>74.489999999999995</v>
      </c>
      <c r="BE1866" s="4">
        <v>8940945</v>
      </c>
      <c r="BF1866" s="13">
        <v>170.17</v>
      </c>
      <c r="BG1866" s="4">
        <v>3693136</v>
      </c>
      <c r="BH1866" s="13">
        <v>112.94</v>
      </c>
      <c r="BI1866" s="4">
        <v>6520341</v>
      </c>
    </row>
    <row r="1867" spans="1:61" x14ac:dyDescent="0.35">
      <c r="A1867" s="1">
        <v>44708</v>
      </c>
      <c r="B1867" s="13">
        <v>149.63999999999999</v>
      </c>
      <c r="C1867" s="4">
        <v>90978503</v>
      </c>
      <c r="D1867" s="13">
        <v>273.24</v>
      </c>
      <c r="E1867" s="4">
        <v>26910806</v>
      </c>
      <c r="F1867" s="13">
        <v>188.11</v>
      </c>
      <c r="G1867" s="4">
        <v>73837935</v>
      </c>
      <c r="H1867" s="13">
        <v>583.28</v>
      </c>
      <c r="I1867" s="4">
        <v>3730114</v>
      </c>
      <c r="J1867" s="13">
        <v>72.78</v>
      </c>
      <c r="K1867" s="4">
        <v>6566671</v>
      </c>
      <c r="L1867" s="13">
        <v>165.1</v>
      </c>
      <c r="M1867" s="4">
        <v>7883615</v>
      </c>
      <c r="N1867" s="13">
        <v>102.26</v>
      </c>
      <c r="O1867" s="4">
        <v>104348440</v>
      </c>
      <c r="P1867" s="13">
        <v>428.22</v>
      </c>
      <c r="Q1867" s="4">
        <v>3560381</v>
      </c>
      <c r="R1867" s="13">
        <v>45.62</v>
      </c>
      <c r="S1867" s="4">
        <v>23882056</v>
      </c>
      <c r="T1867" s="13">
        <v>44.55</v>
      </c>
      <c r="U1867" s="4">
        <v>30553321</v>
      </c>
      <c r="V1867" s="13">
        <v>97.59</v>
      </c>
      <c r="W1867" s="4">
        <v>25588794</v>
      </c>
      <c r="X1867" s="13">
        <v>178.28</v>
      </c>
      <c r="Y1867" s="4">
        <v>10512286</v>
      </c>
      <c r="Z1867" s="13">
        <v>136.85</v>
      </c>
      <c r="AA1867" s="4">
        <v>2940982</v>
      </c>
      <c r="AB1867" s="13">
        <v>114.6</v>
      </c>
      <c r="AC1867" s="4">
        <v>6788667</v>
      </c>
      <c r="AD1867" s="13">
        <v>48.21</v>
      </c>
      <c r="AE1867" s="4">
        <v>13950668</v>
      </c>
      <c r="AF1867" s="13">
        <v>72.819999999999993</v>
      </c>
      <c r="AG1867" s="4">
        <v>2542184</v>
      </c>
      <c r="AH1867" s="13">
        <v>70.86</v>
      </c>
      <c r="AI1867" s="4">
        <v>20843906</v>
      </c>
      <c r="AJ1867" s="13">
        <v>101.73</v>
      </c>
      <c r="AK1867" s="4">
        <v>3621395</v>
      </c>
      <c r="AL1867" s="13">
        <v>19.940000000000001</v>
      </c>
      <c r="AM1867" s="4">
        <v>14677344</v>
      </c>
      <c r="AN1867" s="13">
        <v>102.1</v>
      </c>
      <c r="AO1867" s="4">
        <v>5987384</v>
      </c>
      <c r="AP1867" s="13">
        <v>2302.9299999999998</v>
      </c>
      <c r="AQ1867" s="4">
        <v>4683008</v>
      </c>
      <c r="AR1867" s="13">
        <v>759.63</v>
      </c>
      <c r="AS1867" s="4">
        <v>29764994</v>
      </c>
      <c r="AT1867" s="13">
        <v>251.87</v>
      </c>
      <c r="AU1867" s="4">
        <v>2063755</v>
      </c>
      <c r="AV1867" s="13">
        <v>2265.98</v>
      </c>
      <c r="AW1867" s="4">
        <v>308660</v>
      </c>
      <c r="AX1867" s="13">
        <v>308.45999999999998</v>
      </c>
      <c r="AY1867" s="4">
        <v>3899284</v>
      </c>
      <c r="AZ1867" s="13">
        <v>199.63</v>
      </c>
      <c r="BA1867" s="4">
        <v>2779220</v>
      </c>
      <c r="BB1867" s="13">
        <v>48.82</v>
      </c>
      <c r="BC1867" s="4">
        <v>8695422</v>
      </c>
      <c r="BD1867" s="13">
        <v>76.709999999999994</v>
      </c>
      <c r="BE1867" s="4">
        <v>8498381</v>
      </c>
      <c r="BF1867" s="13">
        <v>172.56</v>
      </c>
      <c r="BG1867" s="4">
        <v>2387184</v>
      </c>
      <c r="BH1867" s="13">
        <v>115.99</v>
      </c>
      <c r="BI1867" s="4">
        <v>5043216</v>
      </c>
    </row>
    <row r="1868" spans="1:61" x14ac:dyDescent="0.35">
      <c r="A1868" s="1">
        <v>44712</v>
      </c>
      <c r="B1868" s="13">
        <v>148.84</v>
      </c>
      <c r="C1868" s="4">
        <v>103718416</v>
      </c>
      <c r="D1868" s="13">
        <v>271.87</v>
      </c>
      <c r="E1868" s="4">
        <v>37827695</v>
      </c>
      <c r="F1868" s="13">
        <v>186.72</v>
      </c>
      <c r="G1868" s="4">
        <v>66409951</v>
      </c>
      <c r="H1868" s="13">
        <v>580.13</v>
      </c>
      <c r="I1868" s="4">
        <v>3000940</v>
      </c>
      <c r="J1868" s="13">
        <v>71.92</v>
      </c>
      <c r="K1868" s="4">
        <v>16890347</v>
      </c>
      <c r="L1868" s="13">
        <v>160.24</v>
      </c>
      <c r="M1868" s="4">
        <v>18114610</v>
      </c>
      <c r="N1868" s="13">
        <v>101.86</v>
      </c>
      <c r="O1868" s="4">
        <v>125102894</v>
      </c>
      <c r="P1868" s="13">
        <v>416.48</v>
      </c>
      <c r="Q1868" s="4">
        <v>7944164</v>
      </c>
      <c r="R1868" s="13">
        <v>45.05</v>
      </c>
      <c r="S1868" s="4">
        <v>64821191</v>
      </c>
      <c r="T1868" s="13">
        <v>44.42</v>
      </c>
      <c r="U1868" s="4">
        <v>41111478</v>
      </c>
      <c r="V1868" s="13">
        <v>96</v>
      </c>
      <c r="W1868" s="4">
        <v>44888128</v>
      </c>
      <c r="X1868" s="13">
        <v>174.66</v>
      </c>
      <c r="Y1868" s="4">
        <v>20547567</v>
      </c>
      <c r="Z1868" s="13">
        <v>136.96</v>
      </c>
      <c r="AA1868" s="4">
        <v>7746301</v>
      </c>
      <c r="AB1868" s="13">
        <v>112.36</v>
      </c>
      <c r="AC1868" s="4">
        <v>17278542</v>
      </c>
      <c r="AD1868" s="13">
        <v>45.96</v>
      </c>
      <c r="AE1868" s="4">
        <v>28706586</v>
      </c>
      <c r="AF1868" s="13">
        <v>72.02</v>
      </c>
      <c r="AG1868" s="4">
        <v>16817446</v>
      </c>
      <c r="AH1868" s="13">
        <v>69.31</v>
      </c>
      <c r="AI1868" s="4">
        <v>41019492</v>
      </c>
      <c r="AJ1868" s="13">
        <v>100.81</v>
      </c>
      <c r="AK1868" s="4">
        <v>5541811</v>
      </c>
      <c r="AL1868" s="13">
        <v>19.690000000000001</v>
      </c>
      <c r="AM1868" s="4">
        <v>42883243</v>
      </c>
      <c r="AN1868" s="13">
        <v>101.79</v>
      </c>
      <c r="AO1868" s="4">
        <v>11267092</v>
      </c>
      <c r="AP1868" s="13">
        <v>2404.19</v>
      </c>
      <c r="AQ1868" s="4">
        <v>7231708</v>
      </c>
      <c r="AR1868" s="13">
        <v>758.26</v>
      </c>
      <c r="AS1868" s="4">
        <v>33971457</v>
      </c>
      <c r="AT1868" s="13">
        <v>252.21</v>
      </c>
      <c r="AU1868" s="4">
        <v>3924700</v>
      </c>
      <c r="AV1868" s="13">
        <v>2243.56</v>
      </c>
      <c r="AW1868" s="4">
        <v>505187</v>
      </c>
      <c r="AX1868" s="13">
        <v>302.75</v>
      </c>
      <c r="AY1868" s="4">
        <v>5966574</v>
      </c>
      <c r="AZ1868" s="13">
        <v>195.3</v>
      </c>
      <c r="BA1868" s="4">
        <v>4733916</v>
      </c>
      <c r="BB1868" s="13">
        <v>48.67</v>
      </c>
      <c r="BC1868" s="4">
        <v>17674855</v>
      </c>
      <c r="BD1868" s="13">
        <v>78.5</v>
      </c>
      <c r="BE1868" s="4">
        <v>23361762</v>
      </c>
      <c r="BF1868" s="13">
        <v>171.58</v>
      </c>
      <c r="BG1868" s="4">
        <v>2225038</v>
      </c>
      <c r="BH1868" s="13">
        <v>118.85</v>
      </c>
      <c r="BI1868" s="4">
        <v>13774634</v>
      </c>
    </row>
    <row r="1869" spans="1:61" x14ac:dyDescent="0.35">
      <c r="A1869" s="1">
        <v>44713</v>
      </c>
      <c r="B1869" s="13">
        <v>148.71</v>
      </c>
      <c r="C1869" s="4">
        <v>74286635</v>
      </c>
      <c r="D1869" s="13">
        <v>272.42</v>
      </c>
      <c r="E1869" s="4">
        <v>25292174</v>
      </c>
      <c r="F1869" s="13">
        <v>183.2</v>
      </c>
      <c r="G1869" s="4">
        <v>54451390</v>
      </c>
      <c r="H1869" s="13">
        <v>573.62</v>
      </c>
      <c r="I1869" s="4">
        <v>1834481</v>
      </c>
      <c r="J1869" s="13">
        <v>71.599999999999994</v>
      </c>
      <c r="K1869" s="4">
        <v>5804707</v>
      </c>
      <c r="L1869" s="13">
        <v>176.07</v>
      </c>
      <c r="M1869" s="4">
        <v>37037406</v>
      </c>
      <c r="N1869" s="13">
        <v>101.22</v>
      </c>
      <c r="O1869" s="4">
        <v>99351389</v>
      </c>
      <c r="P1869" s="13">
        <v>418.16</v>
      </c>
      <c r="Q1869" s="4">
        <v>3409856</v>
      </c>
      <c r="R1869" s="13">
        <v>45.23</v>
      </c>
      <c r="S1869" s="4">
        <v>20665971</v>
      </c>
      <c r="T1869" s="13">
        <v>44.11</v>
      </c>
      <c r="U1869" s="4">
        <v>29885543</v>
      </c>
      <c r="V1869" s="13">
        <v>97.84</v>
      </c>
      <c r="W1869" s="4">
        <v>25815365</v>
      </c>
      <c r="X1869" s="13">
        <v>176.32</v>
      </c>
      <c r="Y1869" s="4">
        <v>8824083</v>
      </c>
      <c r="Z1869" s="13">
        <v>139.93</v>
      </c>
      <c r="AA1869" s="4">
        <v>4390301</v>
      </c>
      <c r="AB1869" s="13">
        <v>115.75</v>
      </c>
      <c r="AC1869" s="4">
        <v>7246645</v>
      </c>
      <c r="AD1869" s="13">
        <v>46.68</v>
      </c>
      <c r="AE1869" s="4">
        <v>15207505</v>
      </c>
      <c r="AF1869" s="13">
        <v>75.069999999999993</v>
      </c>
      <c r="AG1869" s="4">
        <v>2506964</v>
      </c>
      <c r="AH1869" s="13">
        <v>70.42</v>
      </c>
      <c r="AI1869" s="4">
        <v>28856914</v>
      </c>
      <c r="AJ1869" s="13">
        <v>103.18</v>
      </c>
      <c r="AK1869" s="4">
        <v>4086093</v>
      </c>
      <c r="AL1869" s="13">
        <v>20.02</v>
      </c>
      <c r="AM1869" s="4">
        <v>13331884</v>
      </c>
      <c r="AN1869" s="13">
        <v>103.91</v>
      </c>
      <c r="AO1869" s="4">
        <v>5366601</v>
      </c>
      <c r="AP1869" s="13">
        <v>2433.6799999999998</v>
      </c>
      <c r="AQ1869" s="4">
        <v>6376449</v>
      </c>
      <c r="AR1869" s="13">
        <v>740.37</v>
      </c>
      <c r="AS1869" s="4">
        <v>25749321</v>
      </c>
      <c r="AT1869" s="13">
        <v>249.28</v>
      </c>
      <c r="AU1869" s="4">
        <v>2264141</v>
      </c>
      <c r="AV1869" s="13">
        <v>2238.5700000000002</v>
      </c>
      <c r="AW1869" s="4">
        <v>258599</v>
      </c>
      <c r="AX1869" s="13">
        <v>297.19</v>
      </c>
      <c r="AY1869" s="4">
        <v>3080760</v>
      </c>
      <c r="AZ1869" s="13">
        <v>191.72</v>
      </c>
      <c r="BA1869" s="4">
        <v>3290348</v>
      </c>
      <c r="BB1869" s="13">
        <v>46.97</v>
      </c>
      <c r="BC1869" s="4">
        <v>7174865</v>
      </c>
      <c r="BD1869" s="13">
        <v>76.28</v>
      </c>
      <c r="BE1869" s="4">
        <v>7578950</v>
      </c>
      <c r="BF1869" s="13">
        <v>170.59</v>
      </c>
      <c r="BG1869" s="4">
        <v>1729678</v>
      </c>
      <c r="BH1869" s="13">
        <v>118.68</v>
      </c>
      <c r="BI1869" s="4">
        <v>5543295</v>
      </c>
    </row>
    <row r="1870" spans="1:61" x14ac:dyDescent="0.35">
      <c r="A1870" s="1">
        <v>44714</v>
      </c>
      <c r="B1870" s="13">
        <v>151.21</v>
      </c>
      <c r="C1870" s="4">
        <v>72348055</v>
      </c>
      <c r="D1870" s="13">
        <v>274.58</v>
      </c>
      <c r="E1870" s="4">
        <v>44008209</v>
      </c>
      <c r="F1870" s="13">
        <v>195.92</v>
      </c>
      <c r="G1870" s="4">
        <v>64865580</v>
      </c>
      <c r="H1870" s="13">
        <v>576.74</v>
      </c>
      <c r="I1870" s="4">
        <v>2948939</v>
      </c>
      <c r="J1870" s="13">
        <v>73.14</v>
      </c>
      <c r="K1870" s="4">
        <v>6200443</v>
      </c>
      <c r="L1870" s="13">
        <v>188.4</v>
      </c>
      <c r="M1870" s="4">
        <v>19231217</v>
      </c>
      <c r="N1870" s="13">
        <v>108.59</v>
      </c>
      <c r="O1870" s="4">
        <v>120953796</v>
      </c>
      <c r="P1870" s="13">
        <v>441.28</v>
      </c>
      <c r="Q1870" s="4">
        <v>3415664</v>
      </c>
      <c r="R1870" s="13">
        <v>45.79</v>
      </c>
      <c r="S1870" s="4">
        <v>20546752</v>
      </c>
      <c r="T1870" s="13">
        <v>44.84</v>
      </c>
      <c r="U1870" s="4">
        <v>28727637</v>
      </c>
      <c r="V1870" s="13">
        <v>97.67</v>
      </c>
      <c r="W1870" s="4">
        <v>19089105</v>
      </c>
      <c r="X1870" s="13">
        <v>176</v>
      </c>
      <c r="Y1870" s="4">
        <v>7441942</v>
      </c>
      <c r="Z1870" s="13">
        <v>139.44</v>
      </c>
      <c r="AA1870" s="4">
        <v>2619833</v>
      </c>
      <c r="AB1870" s="13">
        <v>114.96</v>
      </c>
      <c r="AC1870" s="4">
        <v>5042665</v>
      </c>
      <c r="AD1870" s="13">
        <v>46.3</v>
      </c>
      <c r="AE1870" s="4">
        <v>8155126</v>
      </c>
      <c r="AF1870" s="13">
        <v>76.680000000000007</v>
      </c>
      <c r="AG1870" s="4">
        <v>1797370</v>
      </c>
      <c r="AH1870" s="13">
        <v>69.3</v>
      </c>
      <c r="AI1870" s="4">
        <v>23447614</v>
      </c>
      <c r="AJ1870" s="13">
        <v>103</v>
      </c>
      <c r="AK1870" s="4">
        <v>3031652</v>
      </c>
      <c r="AL1870" s="13">
        <v>19.96</v>
      </c>
      <c r="AM1870" s="4">
        <v>9554488</v>
      </c>
      <c r="AN1870" s="13">
        <v>104.27</v>
      </c>
      <c r="AO1870" s="4">
        <v>5154189</v>
      </c>
      <c r="AP1870" s="13">
        <v>2510.2199999999998</v>
      </c>
      <c r="AQ1870" s="4">
        <v>5028034</v>
      </c>
      <c r="AR1870" s="13">
        <v>775</v>
      </c>
      <c r="AS1870" s="4">
        <v>31157706</v>
      </c>
      <c r="AT1870" s="13">
        <v>250.38</v>
      </c>
      <c r="AU1870" s="4">
        <v>2089654</v>
      </c>
      <c r="AV1870" s="13">
        <v>2372.36</v>
      </c>
      <c r="AW1870" s="4">
        <v>480107</v>
      </c>
      <c r="AX1870" s="13">
        <v>305.87</v>
      </c>
      <c r="AY1870" s="4">
        <v>4086408</v>
      </c>
      <c r="AZ1870" s="13">
        <v>196.13</v>
      </c>
      <c r="BA1870" s="4">
        <v>3359184</v>
      </c>
      <c r="BB1870" s="13">
        <v>47.77</v>
      </c>
      <c r="BC1870" s="4">
        <v>5287932</v>
      </c>
      <c r="BD1870" s="13">
        <v>79.42</v>
      </c>
      <c r="BE1870" s="4">
        <v>10241468</v>
      </c>
      <c r="BF1870" s="13">
        <v>174.42</v>
      </c>
      <c r="BG1870" s="4">
        <v>1749952</v>
      </c>
      <c r="BH1870" s="13">
        <v>123.41</v>
      </c>
      <c r="BI1870" s="4">
        <v>5838149</v>
      </c>
    </row>
    <row r="1871" spans="1:61" x14ac:dyDescent="0.35">
      <c r="A1871" s="1">
        <v>44715</v>
      </c>
      <c r="B1871" s="13">
        <v>145.38</v>
      </c>
      <c r="C1871" s="4">
        <v>88570289</v>
      </c>
      <c r="D1871" s="13">
        <v>270.02</v>
      </c>
      <c r="E1871" s="4">
        <v>28058958</v>
      </c>
      <c r="F1871" s="13">
        <v>187.2</v>
      </c>
      <c r="G1871" s="4">
        <v>59877870</v>
      </c>
      <c r="H1871" s="13">
        <v>563.32000000000005</v>
      </c>
      <c r="I1871" s="4">
        <v>2056171</v>
      </c>
      <c r="J1871" s="13">
        <v>71.790000000000006</v>
      </c>
      <c r="K1871" s="4">
        <v>8169519</v>
      </c>
      <c r="L1871" s="13">
        <v>184.91</v>
      </c>
      <c r="M1871" s="4">
        <v>9223960</v>
      </c>
      <c r="N1871" s="13">
        <v>106.3</v>
      </c>
      <c r="O1871" s="4">
        <v>110844697</v>
      </c>
      <c r="P1871" s="13">
        <v>429.76</v>
      </c>
      <c r="Q1871" s="4">
        <v>2355536</v>
      </c>
      <c r="R1871" s="13">
        <v>45.25</v>
      </c>
      <c r="S1871" s="4">
        <v>17946966</v>
      </c>
      <c r="T1871" s="13">
        <v>43.39</v>
      </c>
      <c r="U1871" s="4">
        <v>33174656</v>
      </c>
      <c r="V1871" s="13">
        <v>99.09</v>
      </c>
      <c r="W1871" s="4">
        <v>21038164</v>
      </c>
      <c r="X1871" s="13">
        <v>177.6</v>
      </c>
      <c r="Y1871" s="4">
        <v>8435276</v>
      </c>
      <c r="Z1871" s="13">
        <v>142.47999999999999</v>
      </c>
      <c r="AA1871" s="4">
        <v>2665198</v>
      </c>
      <c r="AB1871" s="13">
        <v>118.12</v>
      </c>
      <c r="AC1871" s="4">
        <v>5387105</v>
      </c>
      <c r="AD1871" s="13">
        <v>47.47</v>
      </c>
      <c r="AE1871" s="4">
        <v>8854356</v>
      </c>
      <c r="AF1871" s="13">
        <v>77.349999999999994</v>
      </c>
      <c r="AG1871" s="4">
        <v>1486666</v>
      </c>
      <c r="AH1871" s="13">
        <v>70.290000000000006</v>
      </c>
      <c r="AI1871" s="4">
        <v>23397785</v>
      </c>
      <c r="AJ1871" s="13">
        <v>104.46</v>
      </c>
      <c r="AK1871" s="4">
        <v>2940164</v>
      </c>
      <c r="AL1871" s="13">
        <v>19.93</v>
      </c>
      <c r="AM1871" s="4">
        <v>8446902</v>
      </c>
      <c r="AN1871" s="13">
        <v>105.62</v>
      </c>
      <c r="AO1871" s="4">
        <v>5665396</v>
      </c>
      <c r="AP1871" s="13">
        <v>2447</v>
      </c>
      <c r="AQ1871" s="4">
        <v>4880166</v>
      </c>
      <c r="AR1871" s="13">
        <v>703.55</v>
      </c>
      <c r="AS1871" s="4">
        <v>37464579</v>
      </c>
      <c r="AT1871" s="13">
        <v>248.36</v>
      </c>
      <c r="AU1871" s="4">
        <v>1838859</v>
      </c>
      <c r="AV1871" s="13">
        <v>2335.87</v>
      </c>
      <c r="AW1871" s="4">
        <v>308670</v>
      </c>
      <c r="AX1871" s="13">
        <v>305.08</v>
      </c>
      <c r="AY1871" s="4">
        <v>2956559</v>
      </c>
      <c r="AZ1871" s="13">
        <v>195.45</v>
      </c>
      <c r="BA1871" s="4">
        <v>2262787</v>
      </c>
      <c r="BB1871" s="13">
        <v>47.09</v>
      </c>
      <c r="BC1871" s="4">
        <v>6122196</v>
      </c>
      <c r="BD1871" s="13">
        <v>79.05</v>
      </c>
      <c r="BE1871" s="4">
        <v>10415716</v>
      </c>
      <c r="BF1871" s="13">
        <v>174.65</v>
      </c>
      <c r="BG1871" s="4">
        <v>1370333</v>
      </c>
      <c r="BH1871" s="13">
        <v>120.95</v>
      </c>
      <c r="BI1871" s="4">
        <v>5201515</v>
      </c>
    </row>
    <row r="1872" spans="1:61" x14ac:dyDescent="0.35">
      <c r="A1872" s="1">
        <v>44718</v>
      </c>
      <c r="B1872" s="13">
        <v>146.13999999999999</v>
      </c>
      <c r="C1872" s="4">
        <v>71598380</v>
      </c>
      <c r="D1872" s="13">
        <v>268.75</v>
      </c>
      <c r="E1872" s="4">
        <v>22400342</v>
      </c>
      <c r="F1872" s="13">
        <v>187.86</v>
      </c>
      <c r="G1872" s="4">
        <v>42240615</v>
      </c>
      <c r="H1872" s="13">
        <v>561.23</v>
      </c>
      <c r="I1872" s="4">
        <v>1455678</v>
      </c>
      <c r="J1872" s="13">
        <v>72.97</v>
      </c>
      <c r="K1872" s="4">
        <v>5274706</v>
      </c>
      <c r="L1872" s="13">
        <v>182.87</v>
      </c>
      <c r="M1872" s="4">
        <v>5811718</v>
      </c>
      <c r="N1872" s="13">
        <v>105.65</v>
      </c>
      <c r="O1872" s="4">
        <v>96726891</v>
      </c>
      <c r="P1872" s="13">
        <v>429.46</v>
      </c>
      <c r="Q1872" s="4">
        <v>1563987</v>
      </c>
      <c r="R1872" s="13">
        <v>45.33</v>
      </c>
      <c r="S1872" s="4">
        <v>12641918</v>
      </c>
      <c r="T1872" s="13">
        <v>43.34</v>
      </c>
      <c r="U1872" s="4">
        <v>25437061</v>
      </c>
      <c r="V1872" s="13">
        <v>98.84</v>
      </c>
      <c r="W1872" s="4">
        <v>20682050</v>
      </c>
      <c r="X1872" s="13">
        <v>176.83</v>
      </c>
      <c r="Y1872" s="4">
        <v>6734222</v>
      </c>
      <c r="Z1872" s="13">
        <v>141.11000000000001</v>
      </c>
      <c r="AA1872" s="4">
        <v>3225015</v>
      </c>
      <c r="AB1872" s="13">
        <v>117.38</v>
      </c>
      <c r="AC1872" s="4">
        <v>5608362</v>
      </c>
      <c r="AD1872" s="13">
        <v>47.22</v>
      </c>
      <c r="AE1872" s="4">
        <v>6696970</v>
      </c>
      <c r="AF1872" s="13">
        <v>76.37</v>
      </c>
      <c r="AG1872" s="4">
        <v>1220174</v>
      </c>
      <c r="AH1872" s="13">
        <v>69.61</v>
      </c>
      <c r="AI1872" s="4">
        <v>25654112</v>
      </c>
      <c r="AJ1872" s="13">
        <v>106.02</v>
      </c>
      <c r="AK1872" s="4">
        <v>3046037</v>
      </c>
      <c r="AL1872" s="13">
        <v>19.79</v>
      </c>
      <c r="AM1872" s="4">
        <v>10090023</v>
      </c>
      <c r="AN1872" s="13">
        <v>109.39</v>
      </c>
      <c r="AO1872" s="4">
        <v>7557254</v>
      </c>
      <c r="AP1872" s="13">
        <v>124.79</v>
      </c>
      <c r="AQ1872" s="4">
        <v>135269024</v>
      </c>
      <c r="AR1872" s="13">
        <v>714.84</v>
      </c>
      <c r="AS1872" s="4">
        <v>28068174</v>
      </c>
      <c r="AT1872" s="13">
        <v>248.07</v>
      </c>
      <c r="AU1872" s="4">
        <v>1569322</v>
      </c>
      <c r="AV1872" s="13">
        <v>2347.3000000000002</v>
      </c>
      <c r="AW1872" s="4">
        <v>206681</v>
      </c>
      <c r="AX1872" s="13">
        <v>303.89</v>
      </c>
      <c r="AY1872" s="4">
        <v>2562003</v>
      </c>
      <c r="AZ1872" s="13">
        <v>196.77</v>
      </c>
      <c r="BA1872" s="4">
        <v>2691594</v>
      </c>
      <c r="BB1872" s="13">
        <v>47.67</v>
      </c>
      <c r="BC1872" s="4">
        <v>5350174</v>
      </c>
      <c r="BD1872" s="13">
        <v>78.98</v>
      </c>
      <c r="BE1872" s="4">
        <v>7239429</v>
      </c>
      <c r="BF1872" s="13">
        <v>177.61</v>
      </c>
      <c r="BG1872" s="4">
        <v>1394792</v>
      </c>
      <c r="BH1872" s="13">
        <v>120.23</v>
      </c>
      <c r="BI1872" s="4">
        <v>3963606</v>
      </c>
    </row>
    <row r="1873" spans="1:61" x14ac:dyDescent="0.35">
      <c r="A1873" s="1">
        <v>44719</v>
      </c>
      <c r="B1873" s="13">
        <v>148.71</v>
      </c>
      <c r="C1873" s="4">
        <v>67808150</v>
      </c>
      <c r="D1873" s="13">
        <v>272.5</v>
      </c>
      <c r="E1873" s="4">
        <v>22860677</v>
      </c>
      <c r="F1873" s="13">
        <v>189.26</v>
      </c>
      <c r="G1873" s="4">
        <v>38891411</v>
      </c>
      <c r="H1873" s="13">
        <v>572.99</v>
      </c>
      <c r="I1873" s="4">
        <v>1589491</v>
      </c>
      <c r="J1873" s="13">
        <v>72.69</v>
      </c>
      <c r="K1873" s="4">
        <v>5675655</v>
      </c>
      <c r="L1873" s="13">
        <v>187.15</v>
      </c>
      <c r="M1873" s="4">
        <v>6331089</v>
      </c>
      <c r="N1873" s="13">
        <v>105.28</v>
      </c>
      <c r="O1873" s="4">
        <v>79022851</v>
      </c>
      <c r="P1873" s="13">
        <v>433.42</v>
      </c>
      <c r="Q1873" s="4">
        <v>1611182</v>
      </c>
      <c r="R1873" s="13">
        <v>45.57</v>
      </c>
      <c r="S1873" s="4">
        <v>14667229</v>
      </c>
      <c r="T1873" s="13">
        <v>43.53</v>
      </c>
      <c r="U1873" s="4">
        <v>25168689</v>
      </c>
      <c r="V1873" s="13">
        <v>103.37</v>
      </c>
      <c r="W1873" s="4">
        <v>37810233</v>
      </c>
      <c r="X1873" s="13">
        <v>180.2</v>
      </c>
      <c r="Y1873" s="4">
        <v>9668277</v>
      </c>
      <c r="Z1873" s="13">
        <v>145.93</v>
      </c>
      <c r="AA1873" s="4">
        <v>3354537</v>
      </c>
      <c r="AB1873" s="13">
        <v>122.71</v>
      </c>
      <c r="AC1873" s="4">
        <v>8559028</v>
      </c>
      <c r="AD1873" s="13">
        <v>48.93</v>
      </c>
      <c r="AE1873" s="4">
        <v>14735768</v>
      </c>
      <c r="AF1873" s="13">
        <v>80.38</v>
      </c>
      <c r="AG1873" s="4">
        <v>2036747</v>
      </c>
      <c r="AH1873" s="13">
        <v>70.55</v>
      </c>
      <c r="AI1873" s="4">
        <v>25630471</v>
      </c>
      <c r="AJ1873" s="13">
        <v>109.92</v>
      </c>
      <c r="AK1873" s="4">
        <v>3477600</v>
      </c>
      <c r="AL1873" s="13">
        <v>20.14</v>
      </c>
      <c r="AM1873" s="4">
        <v>12150737</v>
      </c>
      <c r="AN1873" s="13">
        <v>113.65</v>
      </c>
      <c r="AO1873" s="4">
        <v>7723904</v>
      </c>
      <c r="AP1873" s="13">
        <v>123</v>
      </c>
      <c r="AQ1873" s="4">
        <v>85156712</v>
      </c>
      <c r="AR1873" s="13">
        <v>716.66</v>
      </c>
      <c r="AS1873" s="4">
        <v>24269534</v>
      </c>
      <c r="AT1873" s="13">
        <v>248.94</v>
      </c>
      <c r="AU1873" s="4">
        <v>2782196</v>
      </c>
      <c r="AV1873" s="13">
        <v>2326.73</v>
      </c>
      <c r="AW1873" s="4">
        <v>234575</v>
      </c>
      <c r="AX1873" s="13">
        <v>301.77</v>
      </c>
      <c r="AY1873" s="4">
        <v>3547797</v>
      </c>
      <c r="AZ1873" s="13">
        <v>195.65</v>
      </c>
      <c r="BA1873" s="4">
        <v>3269772</v>
      </c>
      <c r="BB1873" s="13">
        <v>47.51</v>
      </c>
      <c r="BC1873" s="4">
        <v>5114407</v>
      </c>
      <c r="BD1873" s="13">
        <v>79.47</v>
      </c>
      <c r="BE1873" s="4">
        <v>5517101</v>
      </c>
      <c r="BF1873" s="13">
        <v>177.18</v>
      </c>
      <c r="BG1873" s="4">
        <v>1336439</v>
      </c>
      <c r="BH1873" s="13">
        <v>121.67</v>
      </c>
      <c r="BI1873" s="4">
        <v>5373618</v>
      </c>
    </row>
    <row r="1874" spans="1:61" x14ac:dyDescent="0.35">
      <c r="A1874" s="1">
        <v>44720</v>
      </c>
      <c r="B1874" s="13">
        <v>147.96</v>
      </c>
      <c r="C1874" s="4">
        <v>53950201</v>
      </c>
      <c r="D1874" s="13">
        <v>270.41000000000003</v>
      </c>
      <c r="E1874" s="4">
        <v>17372341</v>
      </c>
      <c r="F1874" s="13">
        <v>186.48</v>
      </c>
      <c r="G1874" s="4">
        <v>36325246</v>
      </c>
      <c r="H1874" s="13">
        <v>565.36</v>
      </c>
      <c r="I1874" s="4">
        <v>2400504</v>
      </c>
      <c r="J1874" s="13">
        <v>71.38</v>
      </c>
      <c r="K1874" s="4">
        <v>5253466</v>
      </c>
      <c r="L1874" s="13">
        <v>189.19</v>
      </c>
      <c r="M1874" s="4">
        <v>6226152</v>
      </c>
      <c r="N1874" s="13">
        <v>101.9</v>
      </c>
      <c r="O1874" s="4">
        <v>97641865</v>
      </c>
      <c r="P1874" s="13">
        <v>428.84</v>
      </c>
      <c r="Q1874" s="4">
        <v>1790134</v>
      </c>
      <c r="R1874" s="13">
        <v>44.92</v>
      </c>
      <c r="S1874" s="4">
        <v>16263801</v>
      </c>
      <c r="T1874" s="13">
        <v>41.23</v>
      </c>
      <c r="U1874" s="4">
        <v>59649874</v>
      </c>
      <c r="V1874" s="13">
        <v>104.59</v>
      </c>
      <c r="W1874" s="4">
        <v>31613155</v>
      </c>
      <c r="X1874" s="13">
        <v>181.13</v>
      </c>
      <c r="Y1874" s="4">
        <v>8715219</v>
      </c>
      <c r="Z1874" s="13">
        <v>145.74</v>
      </c>
      <c r="AA1874" s="4">
        <v>3494781</v>
      </c>
      <c r="AB1874" s="13">
        <v>121.86</v>
      </c>
      <c r="AC1874" s="4">
        <v>7010902</v>
      </c>
      <c r="AD1874" s="13">
        <v>49.57</v>
      </c>
      <c r="AE1874" s="4">
        <v>15101225</v>
      </c>
      <c r="AF1874" s="13">
        <v>77.760000000000005</v>
      </c>
      <c r="AG1874" s="4">
        <v>1722468</v>
      </c>
      <c r="AH1874" s="13">
        <v>69.03</v>
      </c>
      <c r="AI1874" s="4">
        <v>29262712</v>
      </c>
      <c r="AJ1874" s="13">
        <v>110.25</v>
      </c>
      <c r="AK1874" s="4">
        <v>3611255</v>
      </c>
      <c r="AL1874" s="13">
        <v>19.86</v>
      </c>
      <c r="AM1874" s="4">
        <v>10338925</v>
      </c>
      <c r="AN1874" s="13">
        <v>112.87</v>
      </c>
      <c r="AO1874" s="4">
        <v>6385388</v>
      </c>
      <c r="AP1874" s="13">
        <v>121.18</v>
      </c>
      <c r="AQ1874" s="4">
        <v>64926594</v>
      </c>
      <c r="AR1874" s="13">
        <v>725.6</v>
      </c>
      <c r="AS1874" s="4">
        <v>25403540</v>
      </c>
      <c r="AT1874" s="13">
        <v>245.61</v>
      </c>
      <c r="AU1874" s="4">
        <v>2101295</v>
      </c>
      <c r="AV1874" s="13">
        <v>2345.8000000000002</v>
      </c>
      <c r="AW1874" s="4">
        <v>269693</v>
      </c>
      <c r="AX1874" s="13">
        <v>297.52999999999997</v>
      </c>
      <c r="AY1874" s="4">
        <v>3003115</v>
      </c>
      <c r="AZ1874" s="13">
        <v>192.45</v>
      </c>
      <c r="BA1874" s="4">
        <v>2775810</v>
      </c>
      <c r="BB1874" s="13">
        <v>47.68</v>
      </c>
      <c r="BC1874" s="4">
        <v>4401853</v>
      </c>
      <c r="BD1874" s="13">
        <v>78.47</v>
      </c>
      <c r="BE1874" s="4">
        <v>5178253</v>
      </c>
      <c r="BF1874" s="13">
        <v>173.19</v>
      </c>
      <c r="BG1874" s="4">
        <v>1693578</v>
      </c>
      <c r="BH1874" s="13">
        <v>122.4</v>
      </c>
      <c r="BI1874" s="4">
        <v>4365780</v>
      </c>
    </row>
    <row r="1875" spans="1:61" x14ac:dyDescent="0.35">
      <c r="A1875" s="1">
        <v>44721</v>
      </c>
      <c r="B1875" s="13">
        <v>142.63999999999999</v>
      </c>
      <c r="C1875" s="4">
        <v>69472976</v>
      </c>
      <c r="D1875" s="13">
        <v>264.79000000000002</v>
      </c>
      <c r="E1875" s="4">
        <v>26439728</v>
      </c>
      <c r="F1875" s="13">
        <v>180.48</v>
      </c>
      <c r="G1875" s="4">
        <v>39557379</v>
      </c>
      <c r="H1875" s="13">
        <v>556.22</v>
      </c>
      <c r="I1875" s="4">
        <v>1878740</v>
      </c>
      <c r="J1875" s="13">
        <v>69.22</v>
      </c>
      <c r="K1875" s="4">
        <v>6828482</v>
      </c>
      <c r="L1875" s="13">
        <v>187.11</v>
      </c>
      <c r="M1875" s="4">
        <v>8486282</v>
      </c>
      <c r="N1875" s="13">
        <v>98.8</v>
      </c>
      <c r="O1875" s="4">
        <v>95298975</v>
      </c>
      <c r="P1875" s="13">
        <v>426.42</v>
      </c>
      <c r="Q1875" s="4">
        <v>2572418</v>
      </c>
      <c r="R1875" s="13">
        <v>44.26</v>
      </c>
      <c r="S1875" s="4">
        <v>18417690</v>
      </c>
      <c r="T1875" s="13">
        <v>40.01</v>
      </c>
      <c r="U1875" s="4">
        <v>39047182</v>
      </c>
      <c r="V1875" s="13">
        <v>102.33</v>
      </c>
      <c r="W1875" s="4">
        <v>26634335</v>
      </c>
      <c r="X1875" s="13">
        <v>177.52</v>
      </c>
      <c r="Y1875" s="4">
        <v>9767334</v>
      </c>
      <c r="Z1875" s="13">
        <v>142.49</v>
      </c>
      <c r="AA1875" s="4">
        <v>3007521</v>
      </c>
      <c r="AB1875" s="13">
        <v>118.56</v>
      </c>
      <c r="AC1875" s="4">
        <v>6653439</v>
      </c>
      <c r="AD1875" s="13">
        <v>48.14</v>
      </c>
      <c r="AE1875" s="4">
        <v>11487743</v>
      </c>
      <c r="AF1875" s="13">
        <v>75.08</v>
      </c>
      <c r="AG1875" s="4">
        <v>1158282</v>
      </c>
      <c r="AH1875" s="13">
        <v>65.180000000000007</v>
      </c>
      <c r="AI1875" s="4">
        <v>25166623</v>
      </c>
      <c r="AJ1875" s="13">
        <v>108.27</v>
      </c>
      <c r="AK1875" s="4">
        <v>2947271</v>
      </c>
      <c r="AL1875" s="13">
        <v>19.29</v>
      </c>
      <c r="AM1875" s="4">
        <v>14031325</v>
      </c>
      <c r="AN1875" s="13">
        <v>111.36</v>
      </c>
      <c r="AO1875" s="4">
        <v>6594863</v>
      </c>
      <c r="AP1875" s="13">
        <v>116.15</v>
      </c>
      <c r="AQ1875" s="4">
        <v>67029842</v>
      </c>
      <c r="AR1875" s="13">
        <v>719.12</v>
      </c>
      <c r="AS1875" s="4">
        <v>32163769</v>
      </c>
      <c r="AT1875" s="13">
        <v>242.16</v>
      </c>
      <c r="AU1875" s="4">
        <v>2682889</v>
      </c>
      <c r="AV1875" s="13">
        <v>2277.84</v>
      </c>
      <c r="AW1875" s="4">
        <v>372602</v>
      </c>
      <c r="AX1875" s="13">
        <v>299.86</v>
      </c>
      <c r="AY1875" s="4">
        <v>4170367</v>
      </c>
      <c r="AZ1875" s="13">
        <v>194.28</v>
      </c>
      <c r="BA1875" s="4">
        <v>2999674</v>
      </c>
      <c r="BB1875" s="13">
        <v>46.69</v>
      </c>
      <c r="BC1875" s="4">
        <v>5139157</v>
      </c>
      <c r="BD1875" s="13">
        <v>78.91</v>
      </c>
      <c r="BE1875" s="4">
        <v>13248101</v>
      </c>
      <c r="BF1875" s="13">
        <v>167.65</v>
      </c>
      <c r="BG1875" s="4">
        <v>1449532</v>
      </c>
      <c r="BH1875" s="13">
        <v>118.6</v>
      </c>
      <c r="BI1875" s="4">
        <v>3894043</v>
      </c>
    </row>
    <row r="1876" spans="1:61" x14ac:dyDescent="0.35">
      <c r="A1876" s="1">
        <v>44722</v>
      </c>
      <c r="B1876" s="13">
        <v>137.13</v>
      </c>
      <c r="C1876" s="4">
        <v>91566637</v>
      </c>
      <c r="D1876" s="13">
        <v>252.99</v>
      </c>
      <c r="E1876" s="4">
        <v>31445841</v>
      </c>
      <c r="F1876" s="13">
        <v>169.74</v>
      </c>
      <c r="G1876" s="4">
        <v>46564966</v>
      </c>
      <c r="H1876" s="13">
        <v>541.27</v>
      </c>
      <c r="I1876" s="4">
        <v>2402436</v>
      </c>
      <c r="J1876" s="13">
        <v>67.14</v>
      </c>
      <c r="K1876" s="4">
        <v>10261566</v>
      </c>
      <c r="L1876" s="13">
        <v>178.45</v>
      </c>
      <c r="M1876" s="4">
        <v>7857553</v>
      </c>
      <c r="N1876" s="13">
        <v>94.82</v>
      </c>
      <c r="O1876" s="4">
        <v>102212244</v>
      </c>
      <c r="P1876" s="13">
        <v>393.84</v>
      </c>
      <c r="Q1876" s="4">
        <v>4407524</v>
      </c>
      <c r="R1876" s="13">
        <v>43.49</v>
      </c>
      <c r="S1876" s="4">
        <v>20267053</v>
      </c>
      <c r="T1876" s="13">
        <v>39.18</v>
      </c>
      <c r="U1876" s="4">
        <v>43084434</v>
      </c>
      <c r="V1876" s="13">
        <v>100.46</v>
      </c>
      <c r="W1876" s="4">
        <v>30958348</v>
      </c>
      <c r="X1876" s="13">
        <v>175.4</v>
      </c>
      <c r="Y1876" s="4">
        <v>9531887</v>
      </c>
      <c r="Z1876" s="13">
        <v>144</v>
      </c>
      <c r="AA1876" s="4">
        <v>5528920</v>
      </c>
      <c r="AB1876" s="13">
        <v>116.83</v>
      </c>
      <c r="AC1876" s="4">
        <v>7299647</v>
      </c>
      <c r="AD1876" s="13">
        <v>47.21</v>
      </c>
      <c r="AE1876" s="4">
        <v>11299913</v>
      </c>
      <c r="AF1876" s="13">
        <v>72.430000000000007</v>
      </c>
      <c r="AG1876" s="4">
        <v>1359198</v>
      </c>
      <c r="AH1876" s="13">
        <v>63.87</v>
      </c>
      <c r="AI1876" s="4">
        <v>27441946</v>
      </c>
      <c r="AJ1876" s="13">
        <v>106.31</v>
      </c>
      <c r="AK1876" s="4">
        <v>3015314</v>
      </c>
      <c r="AL1876" s="13">
        <v>19.03</v>
      </c>
      <c r="AM1876" s="4">
        <v>16190656</v>
      </c>
      <c r="AN1876" s="13">
        <v>108.34</v>
      </c>
      <c r="AO1876" s="4">
        <v>7421503</v>
      </c>
      <c r="AP1876" s="13">
        <v>109.65</v>
      </c>
      <c r="AQ1876" s="4">
        <v>87412245</v>
      </c>
      <c r="AR1876" s="13">
        <v>696.69</v>
      </c>
      <c r="AS1876" s="4">
        <v>32696966</v>
      </c>
      <c r="AT1876" s="13">
        <v>237.38</v>
      </c>
      <c r="AU1876" s="4">
        <v>1994336</v>
      </c>
      <c r="AV1876" s="13">
        <v>2104.96</v>
      </c>
      <c r="AW1876" s="4">
        <v>431518</v>
      </c>
      <c r="AX1876" s="13">
        <v>289.24</v>
      </c>
      <c r="AY1876" s="4">
        <v>4625619</v>
      </c>
      <c r="AZ1876" s="13">
        <v>186.33</v>
      </c>
      <c r="BA1876" s="4">
        <v>3565302</v>
      </c>
      <c r="BB1876" s="13">
        <v>44.28</v>
      </c>
      <c r="BC1876" s="4">
        <v>8764946</v>
      </c>
      <c r="BD1876" s="13">
        <v>75.67</v>
      </c>
      <c r="BE1876" s="4">
        <v>8695476</v>
      </c>
      <c r="BF1876" s="13">
        <v>159.87</v>
      </c>
      <c r="BG1876" s="4">
        <v>2736867</v>
      </c>
      <c r="BH1876" s="13">
        <v>114.73</v>
      </c>
      <c r="BI1876" s="4">
        <v>6293093</v>
      </c>
    </row>
    <row r="1877" spans="1:61" x14ac:dyDescent="0.35">
      <c r="A1877" s="1">
        <v>44725</v>
      </c>
      <c r="B1877" s="13">
        <v>131.88</v>
      </c>
      <c r="C1877" s="4">
        <v>122207099</v>
      </c>
      <c r="D1877" s="13">
        <v>242.26</v>
      </c>
      <c r="E1877" s="4">
        <v>46135788</v>
      </c>
      <c r="F1877" s="13">
        <v>156.47</v>
      </c>
      <c r="G1877" s="4">
        <v>60415338</v>
      </c>
      <c r="H1877" s="13">
        <v>517.62</v>
      </c>
      <c r="I1877" s="4">
        <v>3161905</v>
      </c>
      <c r="J1877" s="13">
        <v>64.05</v>
      </c>
      <c r="K1877" s="4">
        <v>16547246</v>
      </c>
      <c r="L1877" s="13">
        <v>166.03</v>
      </c>
      <c r="M1877" s="4">
        <v>10726191</v>
      </c>
      <c r="N1877" s="13">
        <v>86.99</v>
      </c>
      <c r="O1877" s="4">
        <v>98148812</v>
      </c>
      <c r="P1877" s="13">
        <v>371.65</v>
      </c>
      <c r="Q1877" s="4">
        <v>4724765</v>
      </c>
      <c r="R1877" s="13">
        <v>43.24</v>
      </c>
      <c r="S1877" s="4">
        <v>29050816</v>
      </c>
      <c r="T1877" s="13">
        <v>37.770000000000003</v>
      </c>
      <c r="U1877" s="4">
        <v>50335922</v>
      </c>
      <c r="V1877" s="13">
        <v>95.85</v>
      </c>
      <c r="W1877" s="4">
        <v>33421049</v>
      </c>
      <c r="X1877" s="13">
        <v>167.33</v>
      </c>
      <c r="Y1877" s="4">
        <v>14614909</v>
      </c>
      <c r="Z1877" s="13">
        <v>132.72999999999999</v>
      </c>
      <c r="AA1877" s="4">
        <v>5685363</v>
      </c>
      <c r="AB1877" s="13">
        <v>111.76</v>
      </c>
      <c r="AC1877" s="4">
        <v>9516863</v>
      </c>
      <c r="AD1877" s="13">
        <v>44.32</v>
      </c>
      <c r="AE1877" s="4">
        <v>12470130</v>
      </c>
      <c r="AF1877" s="13">
        <v>67.55</v>
      </c>
      <c r="AG1877" s="4">
        <v>2198385</v>
      </c>
      <c r="AH1877" s="13">
        <v>59.83</v>
      </c>
      <c r="AI1877" s="4">
        <v>34448407</v>
      </c>
      <c r="AJ1877" s="13">
        <v>101.44</v>
      </c>
      <c r="AK1877" s="4">
        <v>4227454</v>
      </c>
      <c r="AL1877" s="13">
        <v>18.13</v>
      </c>
      <c r="AM1877" s="4">
        <v>17236460</v>
      </c>
      <c r="AN1877" s="13">
        <v>102.17</v>
      </c>
      <c r="AO1877" s="4">
        <v>8749089</v>
      </c>
      <c r="AP1877" s="13">
        <v>103.67</v>
      </c>
      <c r="AQ1877" s="4">
        <v>99277742</v>
      </c>
      <c r="AR1877" s="13">
        <v>647.21</v>
      </c>
      <c r="AS1877" s="4">
        <v>34255754</v>
      </c>
      <c r="AT1877" s="13">
        <v>238.47</v>
      </c>
      <c r="AU1877" s="4">
        <v>4697049</v>
      </c>
      <c r="AV1877" s="13">
        <v>1979.32</v>
      </c>
      <c r="AW1877" s="4">
        <v>729562</v>
      </c>
      <c r="AX1877" s="13">
        <v>283.16000000000003</v>
      </c>
      <c r="AY1877" s="4">
        <v>4704607</v>
      </c>
      <c r="AZ1877" s="13">
        <v>181.26</v>
      </c>
      <c r="BA1877" s="4">
        <v>3899277</v>
      </c>
      <c r="BB1877" s="13">
        <v>42.93</v>
      </c>
      <c r="BC1877" s="4">
        <v>9224549</v>
      </c>
      <c r="BD1877" s="13">
        <v>72.36</v>
      </c>
      <c r="BE1877" s="4">
        <v>9282753</v>
      </c>
      <c r="BF1877" s="13">
        <v>152.1</v>
      </c>
      <c r="BG1877" s="4">
        <v>4029935</v>
      </c>
      <c r="BH1877" s="13">
        <v>110.44</v>
      </c>
      <c r="BI1877" s="4">
        <v>6423104</v>
      </c>
    </row>
    <row r="1878" spans="1:61" x14ac:dyDescent="0.35">
      <c r="A1878" s="1">
        <v>44726</v>
      </c>
      <c r="B1878" s="13">
        <v>132.76</v>
      </c>
      <c r="C1878" s="4">
        <v>84784326</v>
      </c>
      <c r="D1878" s="13">
        <v>244.49</v>
      </c>
      <c r="E1878" s="4">
        <v>28651487</v>
      </c>
      <c r="F1878" s="13">
        <v>158.36000000000001</v>
      </c>
      <c r="G1878" s="4">
        <v>46967952</v>
      </c>
      <c r="H1878" s="13">
        <v>520.16999999999996</v>
      </c>
      <c r="I1878" s="4">
        <v>2438173</v>
      </c>
      <c r="J1878" s="13">
        <v>70.72</v>
      </c>
      <c r="K1878" s="4">
        <v>29661295</v>
      </c>
      <c r="L1878" s="13">
        <v>164.45</v>
      </c>
      <c r="M1878" s="4">
        <v>8576172</v>
      </c>
      <c r="N1878" s="13">
        <v>86.99</v>
      </c>
      <c r="O1878" s="4">
        <v>84066567</v>
      </c>
      <c r="P1878" s="13">
        <v>370.82</v>
      </c>
      <c r="Q1878" s="4">
        <v>3197215</v>
      </c>
      <c r="R1878" s="13">
        <v>42.91</v>
      </c>
      <c r="S1878" s="4">
        <v>22499137</v>
      </c>
      <c r="T1878" s="13">
        <v>37.93</v>
      </c>
      <c r="U1878" s="4">
        <v>31351683</v>
      </c>
      <c r="V1878" s="13">
        <v>96.1</v>
      </c>
      <c r="W1878" s="4">
        <v>31264024</v>
      </c>
      <c r="X1878" s="13">
        <v>167.55</v>
      </c>
      <c r="Y1878" s="4">
        <v>10269314</v>
      </c>
      <c r="Z1878" s="13">
        <v>131.26</v>
      </c>
      <c r="AA1878" s="4">
        <v>4036517</v>
      </c>
      <c r="AB1878" s="13">
        <v>111.49</v>
      </c>
      <c r="AC1878" s="4">
        <v>7737670</v>
      </c>
      <c r="AD1878" s="13">
        <v>43.22</v>
      </c>
      <c r="AE1878" s="4">
        <v>13488803</v>
      </c>
      <c r="AF1878" s="13">
        <v>66.3</v>
      </c>
      <c r="AG1878" s="4">
        <v>2346337</v>
      </c>
      <c r="AH1878" s="13">
        <v>62.09</v>
      </c>
      <c r="AI1878" s="4">
        <v>31328407</v>
      </c>
      <c r="AJ1878" s="13">
        <v>104.13</v>
      </c>
      <c r="AK1878" s="4">
        <v>4522751</v>
      </c>
      <c r="AL1878" s="13">
        <v>17.89</v>
      </c>
      <c r="AM1878" s="4">
        <v>17069308</v>
      </c>
      <c r="AN1878" s="13">
        <v>102.67</v>
      </c>
      <c r="AO1878" s="4">
        <v>8432770</v>
      </c>
      <c r="AP1878" s="13">
        <v>102.31</v>
      </c>
      <c r="AQ1878" s="4">
        <v>69728761</v>
      </c>
      <c r="AR1878" s="13">
        <v>662.67</v>
      </c>
      <c r="AS1878" s="4">
        <v>32662932</v>
      </c>
      <c r="AT1878" s="13">
        <v>238.76</v>
      </c>
      <c r="AU1878" s="4">
        <v>3564777</v>
      </c>
      <c r="AV1878" s="13">
        <v>1951.51</v>
      </c>
      <c r="AW1878" s="4">
        <v>578634</v>
      </c>
      <c r="AX1878" s="13">
        <v>278.67</v>
      </c>
      <c r="AY1878" s="4">
        <v>3986997</v>
      </c>
      <c r="AZ1878" s="13">
        <v>177.94</v>
      </c>
      <c r="BA1878" s="4">
        <v>4037325</v>
      </c>
      <c r="BB1878" s="13">
        <v>42.58</v>
      </c>
      <c r="BC1878" s="4">
        <v>5288483</v>
      </c>
      <c r="BD1878" s="13">
        <v>72.31</v>
      </c>
      <c r="BE1878" s="4">
        <v>7635554</v>
      </c>
      <c r="BF1878" s="13">
        <v>152.22</v>
      </c>
      <c r="BG1878" s="4">
        <v>2667331</v>
      </c>
      <c r="BH1878" s="13">
        <v>110.72</v>
      </c>
      <c r="BI1878" s="4">
        <v>4548351</v>
      </c>
    </row>
    <row r="1879" spans="1:61" x14ac:dyDescent="0.35">
      <c r="A1879" s="1">
        <v>44727</v>
      </c>
      <c r="B1879" s="13">
        <v>135.43</v>
      </c>
      <c r="C1879" s="4">
        <v>91532972</v>
      </c>
      <c r="D1879" s="13">
        <v>251.76</v>
      </c>
      <c r="E1879" s="4">
        <v>33111729</v>
      </c>
      <c r="F1879" s="13">
        <v>165.27</v>
      </c>
      <c r="G1879" s="4">
        <v>56393565</v>
      </c>
      <c r="H1879" s="13">
        <v>526.71</v>
      </c>
      <c r="I1879" s="4">
        <v>1914054</v>
      </c>
      <c r="J1879" s="13">
        <v>69.7</v>
      </c>
      <c r="K1879" s="4">
        <v>11765545</v>
      </c>
      <c r="L1879" s="13">
        <v>168.55</v>
      </c>
      <c r="M1879" s="4">
        <v>7740676</v>
      </c>
      <c r="N1879" s="13">
        <v>89.3</v>
      </c>
      <c r="O1879" s="4">
        <v>95774807</v>
      </c>
      <c r="P1879" s="13">
        <v>376.92</v>
      </c>
      <c r="Q1879" s="4">
        <v>3664477</v>
      </c>
      <c r="R1879" s="13">
        <v>43.8</v>
      </c>
      <c r="S1879" s="4">
        <v>22525083</v>
      </c>
      <c r="T1879" s="13">
        <v>38.65</v>
      </c>
      <c r="U1879" s="4">
        <v>37652256</v>
      </c>
      <c r="V1879" s="13">
        <v>94.89</v>
      </c>
      <c r="W1879" s="4">
        <v>29620780</v>
      </c>
      <c r="X1879" s="13">
        <v>164.26</v>
      </c>
      <c r="Y1879" s="4">
        <v>11565259</v>
      </c>
      <c r="Z1879" s="13">
        <v>127.46</v>
      </c>
      <c r="AA1879" s="4">
        <v>3821225</v>
      </c>
      <c r="AB1879" s="13">
        <v>109.33</v>
      </c>
      <c r="AC1879" s="4">
        <v>7681383</v>
      </c>
      <c r="AD1879" s="13">
        <v>41.52</v>
      </c>
      <c r="AE1879" s="4">
        <v>15091782</v>
      </c>
      <c r="AF1879" s="13">
        <v>66.73</v>
      </c>
      <c r="AG1879" s="4">
        <v>2811469</v>
      </c>
      <c r="AH1879" s="13">
        <v>60.28</v>
      </c>
      <c r="AI1879" s="4">
        <v>29608916</v>
      </c>
      <c r="AJ1879" s="13">
        <v>102.38</v>
      </c>
      <c r="AK1879" s="4">
        <v>4747321</v>
      </c>
      <c r="AL1879" s="13">
        <v>17.600000000000001</v>
      </c>
      <c r="AM1879" s="4">
        <v>18043610</v>
      </c>
      <c r="AN1879" s="13">
        <v>98.9</v>
      </c>
      <c r="AO1879" s="4">
        <v>13175827</v>
      </c>
      <c r="AP1879" s="13">
        <v>107.67</v>
      </c>
      <c r="AQ1879" s="4">
        <v>85011060</v>
      </c>
      <c r="AR1879" s="13">
        <v>699</v>
      </c>
      <c r="AS1879" s="4">
        <v>39710645</v>
      </c>
      <c r="AT1879" s="13">
        <v>238.9</v>
      </c>
      <c r="AU1879" s="4">
        <v>3152171</v>
      </c>
      <c r="AV1879" s="13">
        <v>1973.24</v>
      </c>
      <c r="AW1879" s="4">
        <v>380353</v>
      </c>
      <c r="AX1879" s="13">
        <v>279.73</v>
      </c>
      <c r="AY1879" s="4">
        <v>4050378</v>
      </c>
      <c r="AZ1879" s="13">
        <v>179.01</v>
      </c>
      <c r="BA1879" s="4">
        <v>4127799</v>
      </c>
      <c r="BB1879" s="13">
        <v>43.51</v>
      </c>
      <c r="BC1879" s="4">
        <v>8232220</v>
      </c>
      <c r="BD1879" s="13">
        <v>74.19</v>
      </c>
      <c r="BE1879" s="4">
        <v>7682259</v>
      </c>
      <c r="BF1879" s="13">
        <v>154.80000000000001</v>
      </c>
      <c r="BG1879" s="4">
        <v>2051178</v>
      </c>
      <c r="BH1879" s="13">
        <v>113.44</v>
      </c>
      <c r="BI1879" s="4">
        <v>4828671</v>
      </c>
    </row>
    <row r="1880" spans="1:61" x14ac:dyDescent="0.35">
      <c r="A1880" s="1">
        <v>44728</v>
      </c>
      <c r="B1880" s="13">
        <v>130.06</v>
      </c>
      <c r="C1880" s="4">
        <v>107961508</v>
      </c>
      <c r="D1880" s="13">
        <v>244.97</v>
      </c>
      <c r="E1880" s="4">
        <v>33169160</v>
      </c>
      <c r="F1880" s="13">
        <v>156.01</v>
      </c>
      <c r="G1880" s="4">
        <v>54574867</v>
      </c>
      <c r="H1880" s="13">
        <v>497.18</v>
      </c>
      <c r="I1880" s="4">
        <v>3724442</v>
      </c>
      <c r="J1880" s="13">
        <v>68.709999999999994</v>
      </c>
      <c r="K1880" s="4">
        <v>10685987</v>
      </c>
      <c r="L1880" s="13">
        <v>159.85</v>
      </c>
      <c r="M1880" s="4">
        <v>8090882</v>
      </c>
      <c r="N1880" s="13">
        <v>82.05</v>
      </c>
      <c r="O1880" s="4">
        <v>102433342</v>
      </c>
      <c r="P1880" s="13">
        <v>365.08</v>
      </c>
      <c r="Q1880" s="4">
        <v>5775295</v>
      </c>
      <c r="R1880" s="13">
        <v>43.32</v>
      </c>
      <c r="S1880" s="4">
        <v>27049015</v>
      </c>
      <c r="T1880" s="13">
        <v>37.340000000000003</v>
      </c>
      <c r="U1880" s="4">
        <v>45576545</v>
      </c>
      <c r="V1880" s="13">
        <v>91.39</v>
      </c>
      <c r="W1880" s="4">
        <v>35696748</v>
      </c>
      <c r="X1880" s="13">
        <v>155.47999999999999</v>
      </c>
      <c r="Y1880" s="4">
        <v>18125946</v>
      </c>
      <c r="Z1880" s="13">
        <v>119.56</v>
      </c>
      <c r="AA1880" s="4">
        <v>5865580</v>
      </c>
      <c r="AB1880" s="13">
        <v>102.42</v>
      </c>
      <c r="AC1880" s="4">
        <v>11848362</v>
      </c>
      <c r="AD1880" s="13">
        <v>38.479999999999997</v>
      </c>
      <c r="AE1880" s="4">
        <v>21591709</v>
      </c>
      <c r="AF1880" s="13">
        <v>62.25</v>
      </c>
      <c r="AG1880" s="4">
        <v>2498223</v>
      </c>
      <c r="AH1880" s="13">
        <v>56.81</v>
      </c>
      <c r="AI1880" s="4">
        <v>40604250</v>
      </c>
      <c r="AJ1880" s="13">
        <v>96.5</v>
      </c>
      <c r="AK1880" s="4">
        <v>6847784</v>
      </c>
      <c r="AL1880" s="13">
        <v>16.7</v>
      </c>
      <c r="AM1880" s="4">
        <v>23048647</v>
      </c>
      <c r="AN1880" s="13">
        <v>91.98</v>
      </c>
      <c r="AO1880" s="4">
        <v>14308204</v>
      </c>
      <c r="AP1880" s="13">
        <v>103.66</v>
      </c>
      <c r="AQ1880" s="4">
        <v>82186301</v>
      </c>
      <c r="AR1880" s="13">
        <v>639.29999999999995</v>
      </c>
      <c r="AS1880" s="4">
        <v>35796900</v>
      </c>
      <c r="AT1880" s="13">
        <v>235.19</v>
      </c>
      <c r="AU1880" s="4">
        <v>3271976</v>
      </c>
      <c r="AV1880" s="13">
        <v>1846.24</v>
      </c>
      <c r="AW1880" s="4">
        <v>553117</v>
      </c>
      <c r="AX1880" s="13">
        <v>273.45999999999998</v>
      </c>
      <c r="AY1880" s="4">
        <v>6181025</v>
      </c>
      <c r="AZ1880" s="13">
        <v>171.61</v>
      </c>
      <c r="BA1880" s="4">
        <v>5536507</v>
      </c>
      <c r="BB1880" s="13">
        <v>41.08</v>
      </c>
      <c r="BC1880" s="4">
        <v>9955065</v>
      </c>
      <c r="BD1880" s="13">
        <v>70.95</v>
      </c>
      <c r="BE1880" s="4">
        <v>10147031</v>
      </c>
      <c r="BF1880" s="13">
        <v>145.16</v>
      </c>
      <c r="BG1880" s="4">
        <v>2610864</v>
      </c>
      <c r="BH1880" s="13">
        <v>107.12</v>
      </c>
      <c r="BI1880" s="4">
        <v>7384840</v>
      </c>
    </row>
    <row r="1881" spans="1:61" x14ac:dyDescent="0.35">
      <c r="A1881" s="1">
        <v>44729</v>
      </c>
      <c r="B1881" s="13">
        <v>131.56</v>
      </c>
      <c r="C1881" s="4">
        <v>134520290</v>
      </c>
      <c r="D1881" s="13">
        <v>247.65</v>
      </c>
      <c r="E1881" s="4">
        <v>43084780</v>
      </c>
      <c r="F1881" s="13">
        <v>158.80000000000001</v>
      </c>
      <c r="G1881" s="4">
        <v>63033397</v>
      </c>
      <c r="H1881" s="13">
        <v>498.65</v>
      </c>
      <c r="I1881" s="4">
        <v>4350396</v>
      </c>
      <c r="J1881" s="13">
        <v>67.72</v>
      </c>
      <c r="K1881" s="4">
        <v>16445643</v>
      </c>
      <c r="L1881" s="13">
        <v>163.26</v>
      </c>
      <c r="M1881" s="4">
        <v>13074626</v>
      </c>
      <c r="N1881" s="13">
        <v>81.569999999999993</v>
      </c>
      <c r="O1881" s="4">
        <v>105212293</v>
      </c>
      <c r="P1881" s="13">
        <v>360.79</v>
      </c>
      <c r="Q1881" s="4">
        <v>9475054</v>
      </c>
      <c r="R1881" s="13">
        <v>43.39</v>
      </c>
      <c r="S1881" s="4">
        <v>59678621</v>
      </c>
      <c r="T1881" s="13">
        <v>36.97</v>
      </c>
      <c r="U1881" s="4">
        <v>71393194</v>
      </c>
      <c r="V1881" s="13">
        <v>86.12</v>
      </c>
      <c r="W1881" s="4">
        <v>64610192</v>
      </c>
      <c r="X1881" s="13">
        <v>148.38</v>
      </c>
      <c r="Y1881" s="4">
        <v>35575072</v>
      </c>
      <c r="Z1881" s="13">
        <v>111.67</v>
      </c>
      <c r="AA1881" s="4">
        <v>13623170</v>
      </c>
      <c r="AB1881" s="13">
        <v>93.74</v>
      </c>
      <c r="AC1881" s="4">
        <v>24455113</v>
      </c>
      <c r="AD1881" s="13">
        <v>36.64</v>
      </c>
      <c r="AE1881" s="4">
        <v>32283027</v>
      </c>
      <c r="AF1881" s="13">
        <v>60.65</v>
      </c>
      <c r="AG1881" s="4">
        <v>6511826</v>
      </c>
      <c r="AH1881" s="13">
        <v>55.68</v>
      </c>
      <c r="AI1881" s="4">
        <v>51530833</v>
      </c>
      <c r="AJ1881" s="13">
        <v>90.51</v>
      </c>
      <c r="AK1881" s="4">
        <v>14917997</v>
      </c>
      <c r="AL1881" s="13">
        <v>16.05</v>
      </c>
      <c r="AM1881" s="4">
        <v>44410514</v>
      </c>
      <c r="AN1881" s="13">
        <v>87.29</v>
      </c>
      <c r="AO1881" s="4">
        <v>26759324</v>
      </c>
      <c r="AP1881" s="13">
        <v>106.22</v>
      </c>
      <c r="AQ1881" s="4">
        <v>99772147</v>
      </c>
      <c r="AR1881" s="13">
        <v>650.28</v>
      </c>
      <c r="AS1881" s="4">
        <v>30880590</v>
      </c>
      <c r="AT1881" s="13">
        <v>234.38</v>
      </c>
      <c r="AU1881" s="4">
        <v>7236261</v>
      </c>
      <c r="AV1881" s="13">
        <v>1906.87</v>
      </c>
      <c r="AW1881" s="4">
        <v>565543</v>
      </c>
      <c r="AX1881" s="13">
        <v>270.73</v>
      </c>
      <c r="AY1881" s="4">
        <v>10775633</v>
      </c>
      <c r="AZ1881" s="13">
        <v>172.47</v>
      </c>
      <c r="BA1881" s="4">
        <v>8498950</v>
      </c>
      <c r="BB1881" s="13">
        <v>42.21</v>
      </c>
      <c r="BC1881" s="4">
        <v>21193829</v>
      </c>
      <c r="BD1881" s="13">
        <v>71.87</v>
      </c>
      <c r="BE1881" s="4">
        <v>9824325</v>
      </c>
      <c r="BF1881" s="13">
        <v>145.22999999999999</v>
      </c>
      <c r="BG1881" s="4">
        <v>3277730</v>
      </c>
      <c r="BH1881" s="13">
        <v>107.34</v>
      </c>
      <c r="BI1881" s="4">
        <v>10256828</v>
      </c>
    </row>
    <row r="1882" spans="1:61" x14ac:dyDescent="0.35">
      <c r="A1882" s="1">
        <v>44733</v>
      </c>
      <c r="B1882" s="13">
        <v>135.87</v>
      </c>
      <c r="C1882" s="4">
        <v>81000488</v>
      </c>
      <c r="D1882" s="13">
        <v>253.74</v>
      </c>
      <c r="E1882" s="4">
        <v>29928297</v>
      </c>
      <c r="F1882" s="13">
        <v>165.66</v>
      </c>
      <c r="G1882" s="4">
        <v>48308888</v>
      </c>
      <c r="H1882" s="13">
        <v>503.77</v>
      </c>
      <c r="I1882" s="4">
        <v>2190065</v>
      </c>
      <c r="J1882" s="13">
        <v>67.680000000000007</v>
      </c>
      <c r="K1882" s="4">
        <v>10047748</v>
      </c>
      <c r="L1882" s="13">
        <v>166.83</v>
      </c>
      <c r="M1882" s="4">
        <v>6736788</v>
      </c>
      <c r="N1882" s="13">
        <v>83.79</v>
      </c>
      <c r="O1882" s="4">
        <v>87780567</v>
      </c>
      <c r="P1882" s="13">
        <v>362.99</v>
      </c>
      <c r="Q1882" s="4">
        <v>5343494</v>
      </c>
      <c r="R1882" s="13">
        <v>44.14</v>
      </c>
      <c r="S1882" s="4">
        <v>23277880</v>
      </c>
      <c r="T1882" s="13">
        <v>37.729999999999997</v>
      </c>
      <c r="U1882" s="4">
        <v>34004880</v>
      </c>
      <c r="V1882" s="13">
        <v>91.48</v>
      </c>
      <c r="W1882" s="4">
        <v>35951458</v>
      </c>
      <c r="X1882" s="13">
        <v>154.59</v>
      </c>
      <c r="Y1882" s="4">
        <v>13771959</v>
      </c>
      <c r="Z1882" s="13">
        <v>117.65</v>
      </c>
      <c r="AA1882" s="4">
        <v>4368956</v>
      </c>
      <c r="AB1882" s="13">
        <v>99.28</v>
      </c>
      <c r="AC1882" s="4">
        <v>10454859</v>
      </c>
      <c r="AD1882" s="13">
        <v>38.82</v>
      </c>
      <c r="AE1882" s="4">
        <v>18172933</v>
      </c>
      <c r="AF1882" s="13">
        <v>63.47</v>
      </c>
      <c r="AG1882" s="4">
        <v>2851772</v>
      </c>
      <c r="AH1882" s="13">
        <v>57.87</v>
      </c>
      <c r="AI1882" s="4">
        <v>31096551</v>
      </c>
      <c r="AJ1882" s="13">
        <v>95.98</v>
      </c>
      <c r="AK1882" s="4">
        <v>5764941</v>
      </c>
      <c r="AL1882" s="13">
        <v>16.649999999999999</v>
      </c>
      <c r="AM1882" s="4">
        <v>19216522</v>
      </c>
      <c r="AN1882" s="13">
        <v>91.36</v>
      </c>
      <c r="AO1882" s="4">
        <v>11309252</v>
      </c>
      <c r="AP1882" s="13">
        <v>108.68</v>
      </c>
      <c r="AQ1882" s="4">
        <v>70901245</v>
      </c>
      <c r="AR1882" s="13">
        <v>711.11</v>
      </c>
      <c r="AS1882" s="4">
        <v>40930985</v>
      </c>
      <c r="AT1882" s="13">
        <v>239.59</v>
      </c>
      <c r="AU1882" s="4">
        <v>3263514</v>
      </c>
      <c r="AV1882" s="13">
        <v>1937.29</v>
      </c>
      <c r="AW1882" s="4">
        <v>603185</v>
      </c>
      <c r="AX1882" s="13">
        <v>269.2</v>
      </c>
      <c r="AY1882" s="4">
        <v>5498444</v>
      </c>
      <c r="AZ1882" s="13">
        <v>172.38</v>
      </c>
      <c r="BA1882" s="4">
        <v>4753347</v>
      </c>
      <c r="BB1882" s="13">
        <v>42.29</v>
      </c>
      <c r="BC1882" s="4">
        <v>7628456</v>
      </c>
      <c r="BD1882" s="13">
        <v>72.959999999999994</v>
      </c>
      <c r="BE1882" s="4">
        <v>7872541</v>
      </c>
      <c r="BF1882" s="13">
        <v>141.58000000000001</v>
      </c>
      <c r="BG1882" s="4">
        <v>3357092</v>
      </c>
      <c r="BH1882" s="13">
        <v>108.68</v>
      </c>
      <c r="BI1882" s="4">
        <v>6211362</v>
      </c>
    </row>
    <row r="1883" spans="1:61" x14ac:dyDescent="0.35">
      <c r="A1883" s="1">
        <v>44734</v>
      </c>
      <c r="B1883" s="13">
        <v>135.35</v>
      </c>
      <c r="C1883" s="4">
        <v>73409234</v>
      </c>
      <c r="D1883" s="13">
        <v>253.13</v>
      </c>
      <c r="E1883" s="4">
        <v>25961215</v>
      </c>
      <c r="F1883" s="13">
        <v>163.6</v>
      </c>
      <c r="G1883" s="4">
        <v>43799744</v>
      </c>
      <c r="H1883" s="13">
        <v>496.1</v>
      </c>
      <c r="I1883" s="4">
        <v>2472117</v>
      </c>
      <c r="J1883" s="13">
        <v>66.53</v>
      </c>
      <c r="K1883" s="4">
        <v>8222382</v>
      </c>
      <c r="L1883" s="13">
        <v>167.45</v>
      </c>
      <c r="M1883" s="4">
        <v>5865254</v>
      </c>
      <c r="N1883" s="13">
        <v>83.75</v>
      </c>
      <c r="O1883" s="4">
        <v>86634716</v>
      </c>
      <c r="P1883" s="13">
        <v>365.33</v>
      </c>
      <c r="Q1883" s="4">
        <v>3168159</v>
      </c>
      <c r="R1883" s="13">
        <v>43.57</v>
      </c>
      <c r="S1883" s="4">
        <v>19942288</v>
      </c>
      <c r="T1883" s="13">
        <v>37.380000000000003</v>
      </c>
      <c r="U1883" s="4">
        <v>32591524</v>
      </c>
      <c r="V1883" s="13">
        <v>87.86</v>
      </c>
      <c r="W1883" s="4">
        <v>29769627</v>
      </c>
      <c r="X1883" s="13">
        <v>147.87</v>
      </c>
      <c r="Y1883" s="4">
        <v>13746273</v>
      </c>
      <c r="Z1883" s="13">
        <v>110.77</v>
      </c>
      <c r="AA1883" s="4">
        <v>4696919</v>
      </c>
      <c r="AB1883" s="13">
        <v>93.06</v>
      </c>
      <c r="AC1883" s="4">
        <v>11287463</v>
      </c>
      <c r="AD1883" s="13">
        <v>37.520000000000003</v>
      </c>
      <c r="AE1883" s="4">
        <v>17340714</v>
      </c>
      <c r="AF1883" s="13">
        <v>60.02</v>
      </c>
      <c r="AG1883" s="4">
        <v>2478994</v>
      </c>
      <c r="AH1883" s="13">
        <v>55.77</v>
      </c>
      <c r="AI1883" s="4">
        <v>37845610</v>
      </c>
      <c r="AJ1883" s="13">
        <v>90.51</v>
      </c>
      <c r="AK1883" s="4">
        <v>5181745</v>
      </c>
      <c r="AL1883" s="13">
        <v>16.34</v>
      </c>
      <c r="AM1883" s="4">
        <v>18468953</v>
      </c>
      <c r="AN1883" s="13">
        <v>89.06</v>
      </c>
      <c r="AO1883" s="4">
        <v>9820325</v>
      </c>
      <c r="AP1883" s="13">
        <v>108.95</v>
      </c>
      <c r="AQ1883" s="4">
        <v>60040131</v>
      </c>
      <c r="AR1883" s="13">
        <v>708.26</v>
      </c>
      <c r="AS1883" s="4">
        <v>33842420</v>
      </c>
      <c r="AT1883" s="13">
        <v>243.06</v>
      </c>
      <c r="AU1883" s="4">
        <v>3054788</v>
      </c>
      <c r="AV1883" s="13">
        <v>1889.84</v>
      </c>
      <c r="AW1883" s="4">
        <v>438795</v>
      </c>
      <c r="AX1883" s="13">
        <v>268.98</v>
      </c>
      <c r="AY1883" s="4">
        <v>4679513</v>
      </c>
      <c r="AZ1883" s="13">
        <v>173.6</v>
      </c>
      <c r="BA1883" s="4">
        <v>4437993</v>
      </c>
      <c r="BB1883" s="13">
        <v>43.13</v>
      </c>
      <c r="BC1883" s="4">
        <v>7343146</v>
      </c>
      <c r="BD1883" s="13">
        <v>73.3</v>
      </c>
      <c r="BE1883" s="4">
        <v>6703754</v>
      </c>
      <c r="BF1883" s="13">
        <v>136.46</v>
      </c>
      <c r="BG1883" s="4">
        <v>4112937</v>
      </c>
      <c r="BH1883" s="13">
        <v>104.92</v>
      </c>
      <c r="BI1883" s="4">
        <v>9894584</v>
      </c>
    </row>
    <row r="1884" spans="1:61" x14ac:dyDescent="0.35">
      <c r="A1884" s="1">
        <v>44735</v>
      </c>
      <c r="B1884" s="13">
        <v>138.27000000000001</v>
      </c>
      <c r="C1884" s="4">
        <v>72433768</v>
      </c>
      <c r="D1884" s="13">
        <v>258.86</v>
      </c>
      <c r="E1884" s="4">
        <v>25861449</v>
      </c>
      <c r="F1884" s="13">
        <v>162.25</v>
      </c>
      <c r="G1884" s="4">
        <v>46367959</v>
      </c>
      <c r="H1884" s="13">
        <v>496.58</v>
      </c>
      <c r="I1884" s="4">
        <v>1670776</v>
      </c>
      <c r="J1884" s="13">
        <v>67.63</v>
      </c>
      <c r="K1884" s="4">
        <v>8775794</v>
      </c>
      <c r="L1884" s="13">
        <v>173.05</v>
      </c>
      <c r="M1884" s="4">
        <v>7257956</v>
      </c>
      <c r="N1884" s="13">
        <v>82.43</v>
      </c>
      <c r="O1884" s="4">
        <v>100614559</v>
      </c>
      <c r="P1884" s="13">
        <v>376.64</v>
      </c>
      <c r="Q1884" s="4">
        <v>2534343</v>
      </c>
      <c r="R1884" s="13">
        <v>42.93</v>
      </c>
      <c r="S1884" s="4">
        <v>33801716</v>
      </c>
      <c r="T1884" s="13">
        <v>37.409999999999997</v>
      </c>
      <c r="U1884" s="4">
        <v>30162971</v>
      </c>
      <c r="V1884" s="13">
        <v>85.21</v>
      </c>
      <c r="W1884" s="4">
        <v>35757209</v>
      </c>
      <c r="X1884" s="13">
        <v>142.43</v>
      </c>
      <c r="Y1884" s="4">
        <v>15713650</v>
      </c>
      <c r="Z1884" s="13">
        <v>107.17</v>
      </c>
      <c r="AA1884" s="4">
        <v>6254044</v>
      </c>
      <c r="AB1884" s="13">
        <v>87.89</v>
      </c>
      <c r="AC1884" s="4">
        <v>13554892</v>
      </c>
      <c r="AD1884" s="13">
        <v>34.979999999999997</v>
      </c>
      <c r="AE1884" s="4">
        <v>28165662</v>
      </c>
      <c r="AF1884" s="13">
        <v>58.15</v>
      </c>
      <c r="AG1884" s="4">
        <v>2236702</v>
      </c>
      <c r="AH1884" s="13">
        <v>56.09</v>
      </c>
      <c r="AI1884" s="4">
        <v>36861532</v>
      </c>
      <c r="AJ1884" s="13">
        <v>84.39</v>
      </c>
      <c r="AK1884" s="4">
        <v>6160645</v>
      </c>
      <c r="AL1884" s="13">
        <v>16.239999999999998</v>
      </c>
      <c r="AM1884" s="4">
        <v>17548693</v>
      </c>
      <c r="AN1884" s="13">
        <v>84.63</v>
      </c>
      <c r="AO1884" s="4">
        <v>9130045</v>
      </c>
      <c r="AP1884" s="13">
        <v>112.44</v>
      </c>
      <c r="AQ1884" s="4">
        <v>64345300</v>
      </c>
      <c r="AR1884" s="13">
        <v>705.21</v>
      </c>
      <c r="AS1884" s="4">
        <v>34734226</v>
      </c>
      <c r="AT1884" s="13">
        <v>243.58</v>
      </c>
      <c r="AU1884" s="4">
        <v>1937201</v>
      </c>
      <c r="AV1884" s="13">
        <v>1835.06</v>
      </c>
      <c r="AW1884" s="4">
        <v>602016</v>
      </c>
      <c r="AX1884" s="13">
        <v>275.42</v>
      </c>
      <c r="AY1884" s="4">
        <v>3747525</v>
      </c>
      <c r="AZ1884" s="13">
        <v>176.33</v>
      </c>
      <c r="BA1884" s="4">
        <v>3611682</v>
      </c>
      <c r="BB1884" s="13">
        <v>42.97</v>
      </c>
      <c r="BC1884" s="4">
        <v>5244758</v>
      </c>
      <c r="BD1884" s="13">
        <v>75.2</v>
      </c>
      <c r="BE1884" s="4">
        <v>6586431</v>
      </c>
      <c r="BF1884" s="13">
        <v>133.06</v>
      </c>
      <c r="BG1884" s="4">
        <v>3285920</v>
      </c>
      <c r="BH1884" s="13">
        <v>108</v>
      </c>
      <c r="BI1884" s="4">
        <v>8898376</v>
      </c>
    </row>
    <row r="1885" spans="1:61" x14ac:dyDescent="0.35">
      <c r="A1885" s="1">
        <v>44736</v>
      </c>
      <c r="B1885" s="13">
        <v>141.66</v>
      </c>
      <c r="C1885" s="4">
        <v>89116837</v>
      </c>
      <c r="D1885" s="13">
        <v>267.7</v>
      </c>
      <c r="E1885" s="4">
        <v>33923231</v>
      </c>
      <c r="F1885" s="13">
        <v>171.26</v>
      </c>
      <c r="G1885" s="4">
        <v>47215283</v>
      </c>
      <c r="H1885" s="13">
        <v>509.09</v>
      </c>
      <c r="I1885" s="4">
        <v>2120140</v>
      </c>
      <c r="J1885" s="13">
        <v>70.7</v>
      </c>
      <c r="K1885" s="4">
        <v>20132584</v>
      </c>
      <c r="L1885" s="13">
        <v>185.92</v>
      </c>
      <c r="M1885" s="4">
        <v>12107108</v>
      </c>
      <c r="N1885" s="13">
        <v>87.08</v>
      </c>
      <c r="O1885" s="4">
        <v>88553886</v>
      </c>
      <c r="P1885" s="13">
        <v>387.72</v>
      </c>
      <c r="Q1885" s="4">
        <v>3305337</v>
      </c>
      <c r="R1885" s="13">
        <v>44.1</v>
      </c>
      <c r="S1885" s="4">
        <v>30543781</v>
      </c>
      <c r="T1885" s="13">
        <v>38.61</v>
      </c>
      <c r="U1885" s="4">
        <v>38159913</v>
      </c>
      <c r="V1885" s="13">
        <v>86.9</v>
      </c>
      <c r="W1885" s="4">
        <v>26638991</v>
      </c>
      <c r="X1885" s="13">
        <v>144.77000000000001</v>
      </c>
      <c r="Y1885" s="4">
        <v>11108283</v>
      </c>
      <c r="Z1885" s="13">
        <v>110.59</v>
      </c>
      <c r="AA1885" s="4">
        <v>11648740</v>
      </c>
      <c r="AB1885" s="13">
        <v>90.91</v>
      </c>
      <c r="AC1885" s="4">
        <v>12282392</v>
      </c>
      <c r="AD1885" s="13">
        <v>35.06</v>
      </c>
      <c r="AE1885" s="4">
        <v>22910666</v>
      </c>
      <c r="AF1885" s="13">
        <v>58.14</v>
      </c>
      <c r="AG1885" s="4">
        <v>6755786</v>
      </c>
      <c r="AH1885" s="13">
        <v>57.52</v>
      </c>
      <c r="AI1885" s="4">
        <v>45335599</v>
      </c>
      <c r="AJ1885" s="13">
        <v>84.2</v>
      </c>
      <c r="AK1885" s="4">
        <v>5269760</v>
      </c>
      <c r="AL1885" s="13">
        <v>16.48</v>
      </c>
      <c r="AM1885" s="4">
        <v>17932064</v>
      </c>
      <c r="AN1885" s="13">
        <v>85.68</v>
      </c>
      <c r="AO1885" s="4">
        <v>20112526</v>
      </c>
      <c r="AP1885" s="13">
        <v>116.46</v>
      </c>
      <c r="AQ1885" s="4">
        <v>69867618</v>
      </c>
      <c r="AR1885" s="13">
        <v>737.12</v>
      </c>
      <c r="AS1885" s="4">
        <v>31923565</v>
      </c>
      <c r="AT1885" s="13">
        <v>247.9</v>
      </c>
      <c r="AU1885" s="4">
        <v>3104842</v>
      </c>
      <c r="AV1885" s="13">
        <v>1931.05</v>
      </c>
      <c r="AW1885" s="4">
        <v>509235</v>
      </c>
      <c r="AX1885" s="13">
        <v>283</v>
      </c>
      <c r="AY1885" s="4">
        <v>10310737</v>
      </c>
      <c r="AZ1885" s="13">
        <v>182.84</v>
      </c>
      <c r="BA1885" s="4">
        <v>5346188</v>
      </c>
      <c r="BB1885" s="13">
        <v>45.67</v>
      </c>
      <c r="BC1885" s="4">
        <v>20444440</v>
      </c>
      <c r="BD1885" s="13">
        <v>78.11</v>
      </c>
      <c r="BE1885" s="4">
        <v>18011956</v>
      </c>
      <c r="BF1885" s="13">
        <v>139.38999999999999</v>
      </c>
      <c r="BG1885" s="4">
        <v>3076109</v>
      </c>
      <c r="BH1885" s="13">
        <v>112.91</v>
      </c>
      <c r="BI1885" s="4">
        <v>10463669</v>
      </c>
    </row>
    <row r="1886" spans="1:61" x14ac:dyDescent="0.35">
      <c r="A1886" s="1">
        <v>44739</v>
      </c>
      <c r="B1886" s="13">
        <v>141.66</v>
      </c>
      <c r="C1886" s="4">
        <v>70207908</v>
      </c>
      <c r="D1886" s="13">
        <v>264.89</v>
      </c>
      <c r="E1886" s="4">
        <v>24615114</v>
      </c>
      <c r="F1886" s="13">
        <v>168.69</v>
      </c>
      <c r="G1886" s="4">
        <v>42796788</v>
      </c>
      <c r="H1886" s="13">
        <v>505.71</v>
      </c>
      <c r="I1886" s="4">
        <v>1320718</v>
      </c>
      <c r="J1886" s="13">
        <v>70.41</v>
      </c>
      <c r="K1886" s="4">
        <v>8840843</v>
      </c>
      <c r="L1886" s="13">
        <v>181.31</v>
      </c>
      <c r="M1886" s="4">
        <v>6170845</v>
      </c>
      <c r="N1886" s="13">
        <v>86.16</v>
      </c>
      <c r="O1886" s="4">
        <v>74663487</v>
      </c>
      <c r="P1886" s="13">
        <v>381.07</v>
      </c>
      <c r="Q1886" s="4">
        <v>2244631</v>
      </c>
      <c r="R1886" s="13">
        <v>43.77</v>
      </c>
      <c r="S1886" s="4">
        <v>22755296</v>
      </c>
      <c r="T1886" s="13">
        <v>38.630000000000003</v>
      </c>
      <c r="U1886" s="4">
        <v>29585325</v>
      </c>
      <c r="V1886" s="13">
        <v>89.03</v>
      </c>
      <c r="W1886" s="4">
        <v>25478683</v>
      </c>
      <c r="X1886" s="13">
        <v>147.57</v>
      </c>
      <c r="Y1886" s="4">
        <v>9242394</v>
      </c>
      <c r="Z1886" s="13">
        <v>113.76</v>
      </c>
      <c r="AA1886" s="4">
        <v>4957780</v>
      </c>
      <c r="AB1886" s="13">
        <v>92.23</v>
      </c>
      <c r="AC1886" s="4">
        <v>8986106</v>
      </c>
      <c r="AD1886" s="13">
        <v>35.89</v>
      </c>
      <c r="AE1886" s="4">
        <v>29428541</v>
      </c>
      <c r="AF1886" s="13">
        <v>60.75</v>
      </c>
      <c r="AG1886" s="4">
        <v>2346197</v>
      </c>
      <c r="AH1886" s="13">
        <v>58.9</v>
      </c>
      <c r="AI1886" s="4">
        <v>26793472</v>
      </c>
      <c r="AJ1886" s="13">
        <v>87.2</v>
      </c>
      <c r="AK1886" s="4">
        <v>3796203</v>
      </c>
      <c r="AL1886" s="13">
        <v>16.829999999999998</v>
      </c>
      <c r="AM1886" s="4">
        <v>14792770</v>
      </c>
      <c r="AN1886" s="13">
        <v>87.94</v>
      </c>
      <c r="AO1886" s="4">
        <v>5225428</v>
      </c>
      <c r="AP1886" s="13">
        <v>113.22</v>
      </c>
      <c r="AQ1886" s="4">
        <v>62133240</v>
      </c>
      <c r="AR1886" s="13">
        <v>734.76</v>
      </c>
      <c r="AS1886" s="4">
        <v>29726104</v>
      </c>
      <c r="AT1886" s="13">
        <v>247.03</v>
      </c>
      <c r="AU1886" s="4">
        <v>2059304</v>
      </c>
      <c r="AV1886" s="13">
        <v>1896.24</v>
      </c>
      <c r="AW1886" s="4">
        <v>344529</v>
      </c>
      <c r="AX1886" s="13">
        <v>282.69</v>
      </c>
      <c r="AY1886" s="4">
        <v>2538618</v>
      </c>
      <c r="AZ1886" s="13">
        <v>184.22</v>
      </c>
      <c r="BA1886" s="4">
        <v>2829378</v>
      </c>
      <c r="BB1886" s="13">
        <v>44.38</v>
      </c>
      <c r="BC1886" s="4">
        <v>4703394</v>
      </c>
      <c r="BD1886" s="13">
        <v>77.680000000000007</v>
      </c>
      <c r="BE1886" s="4">
        <v>6672167</v>
      </c>
      <c r="BF1886" s="13">
        <v>140.19</v>
      </c>
      <c r="BG1886" s="4">
        <v>2056474</v>
      </c>
      <c r="BH1886" s="13">
        <v>110.5</v>
      </c>
      <c r="BI1886" s="4">
        <v>12644667</v>
      </c>
    </row>
    <row r="1887" spans="1:61" x14ac:dyDescent="0.35">
      <c r="A1887" s="1">
        <v>44740</v>
      </c>
      <c r="B1887" s="13">
        <v>137.44</v>
      </c>
      <c r="C1887" s="4">
        <v>67315328</v>
      </c>
      <c r="D1887" s="13">
        <v>256.48</v>
      </c>
      <c r="E1887" s="4">
        <v>27380247</v>
      </c>
      <c r="F1887" s="13">
        <v>159.82</v>
      </c>
      <c r="G1887" s="4">
        <v>46185936</v>
      </c>
      <c r="H1887" s="13">
        <v>498.45</v>
      </c>
      <c r="I1887" s="4">
        <v>1566904</v>
      </c>
      <c r="J1887" s="13">
        <v>68.58</v>
      </c>
      <c r="K1887" s="4">
        <v>7253564</v>
      </c>
      <c r="L1887" s="13">
        <v>171.46</v>
      </c>
      <c r="M1887" s="4">
        <v>6682362</v>
      </c>
      <c r="N1887" s="13">
        <v>80.78</v>
      </c>
      <c r="O1887" s="4">
        <v>95752533</v>
      </c>
      <c r="P1887" s="13">
        <v>365.63</v>
      </c>
      <c r="Q1887" s="4">
        <v>2660047</v>
      </c>
      <c r="R1887" s="13">
        <v>43.06</v>
      </c>
      <c r="S1887" s="4">
        <v>20094262</v>
      </c>
      <c r="T1887" s="13">
        <v>37.78</v>
      </c>
      <c r="U1887" s="4">
        <v>37842731</v>
      </c>
      <c r="V1887" s="13">
        <v>91.5</v>
      </c>
      <c r="W1887" s="4">
        <v>33123000</v>
      </c>
      <c r="X1887" s="13">
        <v>149.94</v>
      </c>
      <c r="Y1887" s="4">
        <v>9188157</v>
      </c>
      <c r="Z1887" s="13">
        <v>118.31</v>
      </c>
      <c r="AA1887" s="4">
        <v>4812676</v>
      </c>
      <c r="AB1887" s="13">
        <v>95.22</v>
      </c>
      <c r="AC1887" s="4">
        <v>8904586</v>
      </c>
      <c r="AD1887" s="13">
        <v>36.97</v>
      </c>
      <c r="AE1887" s="4">
        <v>13903255</v>
      </c>
      <c r="AF1887" s="13">
        <v>62.49</v>
      </c>
      <c r="AG1887" s="4">
        <v>2029696</v>
      </c>
      <c r="AH1887" s="13">
        <v>61.71</v>
      </c>
      <c r="AI1887" s="4">
        <v>39137647</v>
      </c>
      <c r="AJ1887" s="13">
        <v>88.85</v>
      </c>
      <c r="AK1887" s="4">
        <v>3791882</v>
      </c>
      <c r="AL1887" s="13">
        <v>17.2</v>
      </c>
      <c r="AM1887" s="4">
        <v>14884819</v>
      </c>
      <c r="AN1887" s="13">
        <v>88.69</v>
      </c>
      <c r="AO1887" s="4">
        <v>5305844</v>
      </c>
      <c r="AP1887" s="13">
        <v>107.4</v>
      </c>
      <c r="AQ1887" s="4">
        <v>75172028</v>
      </c>
      <c r="AR1887" s="13">
        <v>697.99</v>
      </c>
      <c r="AS1887" s="4">
        <v>30222167</v>
      </c>
      <c r="AT1887" s="13">
        <v>242.83</v>
      </c>
      <c r="AU1887" s="4">
        <v>2381745</v>
      </c>
      <c r="AV1887" s="13">
        <v>1838.42</v>
      </c>
      <c r="AW1887" s="4">
        <v>405259</v>
      </c>
      <c r="AX1887" s="13">
        <v>270.14999999999998</v>
      </c>
      <c r="AY1887" s="4">
        <v>4068691</v>
      </c>
      <c r="AZ1887" s="13">
        <v>174.72</v>
      </c>
      <c r="BA1887" s="4">
        <v>4992125</v>
      </c>
      <c r="BB1887" s="13">
        <v>42.65</v>
      </c>
      <c r="BC1887" s="4">
        <v>5435648</v>
      </c>
      <c r="BD1887" s="13">
        <v>76.34</v>
      </c>
      <c r="BE1887" s="4">
        <v>7210682</v>
      </c>
      <c r="BF1887" s="13">
        <v>138.69</v>
      </c>
      <c r="BG1887" s="4">
        <v>2241569</v>
      </c>
      <c r="BH1887" s="13">
        <v>102.78</v>
      </c>
      <c r="BI1887" s="4">
        <v>31373798</v>
      </c>
    </row>
    <row r="1888" spans="1:61" x14ac:dyDescent="0.35">
      <c r="A1888" s="1">
        <v>44741</v>
      </c>
      <c r="B1888" s="13">
        <v>139.22999999999999</v>
      </c>
      <c r="C1888" s="4">
        <v>66242411</v>
      </c>
      <c r="D1888" s="13">
        <v>260.26</v>
      </c>
      <c r="E1888" s="4">
        <v>20069839</v>
      </c>
      <c r="F1888" s="13">
        <v>155.41999999999999</v>
      </c>
      <c r="G1888" s="4">
        <v>48235228</v>
      </c>
      <c r="H1888" s="13">
        <v>490.41</v>
      </c>
      <c r="I1888" s="4">
        <v>1444397</v>
      </c>
      <c r="J1888" s="13">
        <v>69.209999999999994</v>
      </c>
      <c r="K1888" s="4">
        <v>8077928</v>
      </c>
      <c r="L1888" s="13">
        <v>170.61</v>
      </c>
      <c r="M1888" s="4">
        <v>5430441</v>
      </c>
      <c r="N1888" s="13">
        <v>77.989999999999995</v>
      </c>
      <c r="O1888" s="4">
        <v>104140895</v>
      </c>
      <c r="P1888" s="13">
        <v>368.5</v>
      </c>
      <c r="Q1888" s="4">
        <v>2027907</v>
      </c>
      <c r="R1888" s="13">
        <v>42.88</v>
      </c>
      <c r="S1888" s="4">
        <v>13450785</v>
      </c>
      <c r="T1888" s="13">
        <v>37.29</v>
      </c>
      <c r="U1888" s="4">
        <v>25437197</v>
      </c>
      <c r="V1888" s="13">
        <v>88.12</v>
      </c>
      <c r="W1888" s="4">
        <v>25400938</v>
      </c>
      <c r="X1888" s="13">
        <v>146.97999999999999</v>
      </c>
      <c r="Y1888" s="4">
        <v>9082908</v>
      </c>
      <c r="Z1888" s="13">
        <v>113.22</v>
      </c>
      <c r="AA1888" s="4">
        <v>4806372</v>
      </c>
      <c r="AB1888" s="13">
        <v>91.46</v>
      </c>
      <c r="AC1888" s="4">
        <v>7990081</v>
      </c>
      <c r="AD1888" s="13">
        <v>36.18</v>
      </c>
      <c r="AE1888" s="4">
        <v>12475266</v>
      </c>
      <c r="AF1888" s="13">
        <v>60.64</v>
      </c>
      <c r="AG1888" s="4">
        <v>1390025</v>
      </c>
      <c r="AH1888" s="13">
        <v>59.1</v>
      </c>
      <c r="AI1888" s="4">
        <v>31710746</v>
      </c>
      <c r="AJ1888" s="13">
        <v>84.58</v>
      </c>
      <c r="AK1888" s="4">
        <v>4246324</v>
      </c>
      <c r="AL1888" s="13">
        <v>16.920000000000002</v>
      </c>
      <c r="AM1888" s="4">
        <v>12988745</v>
      </c>
      <c r="AN1888" s="13">
        <v>84.48</v>
      </c>
      <c r="AO1888" s="4">
        <v>5066261</v>
      </c>
      <c r="AP1888" s="13">
        <v>108.92</v>
      </c>
      <c r="AQ1888" s="4">
        <v>66375341</v>
      </c>
      <c r="AR1888" s="13">
        <v>685.47</v>
      </c>
      <c r="AS1888" s="4">
        <v>27632418</v>
      </c>
      <c r="AT1888" s="13">
        <v>247.74</v>
      </c>
      <c r="AU1888" s="4">
        <v>2997210</v>
      </c>
      <c r="AV1888" s="13">
        <v>1810.33</v>
      </c>
      <c r="AW1888" s="4">
        <v>422967</v>
      </c>
      <c r="AX1888" s="13">
        <v>273.87</v>
      </c>
      <c r="AY1888" s="4">
        <v>2460462</v>
      </c>
      <c r="AZ1888" s="13">
        <v>176.1</v>
      </c>
      <c r="BA1888" s="4">
        <v>2802682</v>
      </c>
      <c r="BB1888" s="13">
        <v>42.67</v>
      </c>
      <c r="BC1888" s="4">
        <v>3517080</v>
      </c>
      <c r="BD1888" s="13">
        <v>76.430000000000007</v>
      </c>
      <c r="BE1888" s="4">
        <v>8983863</v>
      </c>
      <c r="BF1888" s="13">
        <v>137.72999999999999</v>
      </c>
      <c r="BG1888" s="4">
        <v>2621595</v>
      </c>
      <c r="BH1888" s="13">
        <v>103.25</v>
      </c>
      <c r="BI1888" s="4">
        <v>10326648</v>
      </c>
    </row>
    <row r="1889" spans="1:61" x14ac:dyDescent="0.35">
      <c r="A1889" s="1">
        <v>44742</v>
      </c>
      <c r="B1889" s="13">
        <v>136.72</v>
      </c>
      <c r="C1889" s="4">
        <v>98964467</v>
      </c>
      <c r="D1889" s="13">
        <v>256.83</v>
      </c>
      <c r="E1889" s="4">
        <v>31730868</v>
      </c>
      <c r="F1889" s="13">
        <v>151.59</v>
      </c>
      <c r="G1889" s="4">
        <v>68607003</v>
      </c>
      <c r="H1889" s="13">
        <v>485.81</v>
      </c>
      <c r="I1889" s="4">
        <v>1888997</v>
      </c>
      <c r="J1889" s="13">
        <v>69.87</v>
      </c>
      <c r="K1889" s="4">
        <v>9888767</v>
      </c>
      <c r="L1889" s="13">
        <v>165.04</v>
      </c>
      <c r="M1889" s="4">
        <v>9539418</v>
      </c>
      <c r="N1889" s="13">
        <v>76.47</v>
      </c>
      <c r="O1889" s="4">
        <v>105368616</v>
      </c>
      <c r="P1889" s="13">
        <v>366.06</v>
      </c>
      <c r="Q1889" s="4">
        <v>2595510</v>
      </c>
      <c r="R1889" s="13">
        <v>42.64</v>
      </c>
      <c r="S1889" s="4">
        <v>24947921</v>
      </c>
      <c r="T1889" s="13">
        <v>37.409999999999997</v>
      </c>
      <c r="U1889" s="4">
        <v>35141045</v>
      </c>
      <c r="V1889" s="13">
        <v>85.64</v>
      </c>
      <c r="W1889" s="4">
        <v>39948066</v>
      </c>
      <c r="X1889" s="13">
        <v>144.78</v>
      </c>
      <c r="Y1889" s="4">
        <v>10684987</v>
      </c>
      <c r="Z1889" s="13">
        <v>110.44</v>
      </c>
      <c r="AA1889" s="4">
        <v>5585788</v>
      </c>
      <c r="AB1889" s="13">
        <v>89.81</v>
      </c>
      <c r="AC1889" s="4">
        <v>12749010</v>
      </c>
      <c r="AD1889" s="13">
        <v>35.76</v>
      </c>
      <c r="AE1889" s="4">
        <v>15332400</v>
      </c>
      <c r="AF1889" s="13">
        <v>59.67</v>
      </c>
      <c r="AG1889" s="4">
        <v>2585629</v>
      </c>
      <c r="AH1889" s="13">
        <v>58.88</v>
      </c>
      <c r="AI1889" s="4">
        <v>27244414</v>
      </c>
      <c r="AJ1889" s="13">
        <v>81.99</v>
      </c>
      <c r="AK1889" s="4">
        <v>4829111</v>
      </c>
      <c r="AL1889" s="13">
        <v>16.760000000000002</v>
      </c>
      <c r="AM1889" s="4">
        <v>19907916</v>
      </c>
      <c r="AN1889" s="13">
        <v>82.21</v>
      </c>
      <c r="AO1889" s="4">
        <v>6762749</v>
      </c>
      <c r="AP1889" s="13">
        <v>106.21</v>
      </c>
      <c r="AQ1889" s="4">
        <v>97679401</v>
      </c>
      <c r="AR1889" s="13">
        <v>673.42</v>
      </c>
      <c r="AS1889" s="4">
        <v>31533484</v>
      </c>
      <c r="AT1889" s="13">
        <v>246.88</v>
      </c>
      <c r="AU1889" s="4">
        <v>2786218</v>
      </c>
      <c r="AV1889" s="13">
        <v>1748.99</v>
      </c>
      <c r="AW1889" s="4">
        <v>640773</v>
      </c>
      <c r="AX1889" s="13">
        <v>274.27</v>
      </c>
      <c r="AY1889" s="4">
        <v>4057969</v>
      </c>
      <c r="AZ1889" s="13">
        <v>174.67</v>
      </c>
      <c r="BA1889" s="4">
        <v>4415419</v>
      </c>
      <c r="BB1889" s="13">
        <v>41.67</v>
      </c>
      <c r="BC1889" s="4">
        <v>6571892</v>
      </c>
      <c r="BD1889" s="13">
        <v>76.39</v>
      </c>
      <c r="BE1889" s="4">
        <v>6781083</v>
      </c>
      <c r="BF1889" s="13">
        <v>136.01</v>
      </c>
      <c r="BG1889" s="4">
        <v>3379238</v>
      </c>
      <c r="BH1889" s="13">
        <v>102.2</v>
      </c>
      <c r="BI1889" s="4">
        <v>9027352</v>
      </c>
    </row>
    <row r="1890" spans="1:61" x14ac:dyDescent="0.35">
      <c r="A1890" s="1">
        <v>44743</v>
      </c>
      <c r="B1890" s="13">
        <v>138.93</v>
      </c>
      <c r="C1890" s="4">
        <v>71051552</v>
      </c>
      <c r="D1890" s="13">
        <v>259.58</v>
      </c>
      <c r="E1890" s="4">
        <v>22837692</v>
      </c>
      <c r="F1890" s="13">
        <v>145.22999999999999</v>
      </c>
      <c r="G1890" s="4">
        <v>57761008</v>
      </c>
      <c r="H1890" s="13">
        <v>477.84</v>
      </c>
      <c r="I1890" s="4">
        <v>2131693</v>
      </c>
      <c r="J1890" s="13">
        <v>70.87</v>
      </c>
      <c r="K1890" s="4">
        <v>7805555</v>
      </c>
      <c r="L1890" s="13">
        <v>168.2</v>
      </c>
      <c r="M1890" s="4">
        <v>4561576</v>
      </c>
      <c r="N1890" s="13">
        <v>73.67</v>
      </c>
      <c r="O1890" s="4">
        <v>87734237</v>
      </c>
      <c r="P1890" s="13">
        <v>368.48</v>
      </c>
      <c r="Q1890" s="4">
        <v>2471735</v>
      </c>
      <c r="R1890" s="13">
        <v>42.6</v>
      </c>
      <c r="S1890" s="4">
        <v>24338545</v>
      </c>
      <c r="T1890" s="13">
        <v>36.340000000000003</v>
      </c>
      <c r="U1890" s="4">
        <v>40596289</v>
      </c>
      <c r="V1890" s="13">
        <v>87.55</v>
      </c>
      <c r="W1890" s="4">
        <v>26327857</v>
      </c>
      <c r="X1890" s="13">
        <v>146.51</v>
      </c>
      <c r="Y1890" s="4">
        <v>7684648</v>
      </c>
      <c r="Z1890" s="13">
        <v>111.62</v>
      </c>
      <c r="AA1890" s="4">
        <v>2781783</v>
      </c>
      <c r="AB1890" s="13">
        <v>90.98</v>
      </c>
      <c r="AC1890" s="4">
        <v>6004979</v>
      </c>
      <c r="AD1890" s="13">
        <v>35.65</v>
      </c>
      <c r="AE1890" s="4">
        <v>10823792</v>
      </c>
      <c r="AF1890" s="13">
        <v>61</v>
      </c>
      <c r="AG1890" s="4">
        <v>1930650</v>
      </c>
      <c r="AH1890" s="13">
        <v>60.44</v>
      </c>
      <c r="AI1890" s="4">
        <v>28036794</v>
      </c>
      <c r="AJ1890" s="13">
        <v>84.37</v>
      </c>
      <c r="AK1890" s="4">
        <v>4093267</v>
      </c>
      <c r="AL1890" s="13">
        <v>16.98</v>
      </c>
      <c r="AM1890" s="4">
        <v>15468408</v>
      </c>
      <c r="AN1890" s="13">
        <v>84.48</v>
      </c>
      <c r="AO1890" s="4">
        <v>5971928</v>
      </c>
      <c r="AP1890" s="13">
        <v>109.56</v>
      </c>
      <c r="AQ1890" s="4">
        <v>73021171</v>
      </c>
      <c r="AR1890" s="13">
        <v>681.79</v>
      </c>
      <c r="AS1890" s="4">
        <v>24820148</v>
      </c>
      <c r="AT1890" s="13">
        <v>252.96</v>
      </c>
      <c r="AU1890" s="4">
        <v>2531474</v>
      </c>
      <c r="AV1890" s="13">
        <v>1767.98</v>
      </c>
      <c r="AW1890" s="4">
        <v>356287</v>
      </c>
      <c r="AX1890" s="13">
        <v>279.08</v>
      </c>
      <c r="AY1890" s="4">
        <v>2818310</v>
      </c>
      <c r="AZ1890" s="13">
        <v>177.36</v>
      </c>
      <c r="BA1890" s="4">
        <v>3095545</v>
      </c>
      <c r="BB1890" s="13">
        <v>42.89</v>
      </c>
      <c r="BC1890" s="4">
        <v>4950892</v>
      </c>
      <c r="BD1890" s="13">
        <v>79.260000000000005</v>
      </c>
      <c r="BE1890" s="4">
        <v>7539232</v>
      </c>
      <c r="BF1890" s="13">
        <v>139.18</v>
      </c>
      <c r="BG1890" s="4">
        <v>2039948</v>
      </c>
      <c r="BH1890" s="13">
        <v>101.18</v>
      </c>
      <c r="BI1890" s="4">
        <v>7934313</v>
      </c>
    </row>
    <row r="1891" spans="1:61" x14ac:dyDescent="0.35">
      <c r="A1891" s="1">
        <v>44747</v>
      </c>
      <c r="B1891" s="13">
        <v>141.56</v>
      </c>
      <c r="C1891" s="4">
        <v>73429641</v>
      </c>
      <c r="D1891" s="13">
        <v>262.85000000000002</v>
      </c>
      <c r="E1891" s="4">
        <v>22971634</v>
      </c>
      <c r="F1891" s="13">
        <v>149.63999999999999</v>
      </c>
      <c r="G1891" s="4">
        <v>65220761</v>
      </c>
      <c r="H1891" s="13">
        <v>476.3</v>
      </c>
      <c r="I1891" s="4">
        <v>2071600</v>
      </c>
      <c r="J1891" s="13">
        <v>71.989999999999995</v>
      </c>
      <c r="K1891" s="4">
        <v>9043000</v>
      </c>
      <c r="L1891" s="13">
        <v>172.2</v>
      </c>
      <c r="M1891" s="4">
        <v>4618069</v>
      </c>
      <c r="N1891" s="13">
        <v>75.2</v>
      </c>
      <c r="O1891" s="4">
        <v>95685751</v>
      </c>
      <c r="P1891" s="13">
        <v>376.49</v>
      </c>
      <c r="Q1891" s="4">
        <v>3121504</v>
      </c>
      <c r="R1891" s="13">
        <v>41.96</v>
      </c>
      <c r="S1891" s="4">
        <v>24448142</v>
      </c>
      <c r="T1891" s="13">
        <v>36.69</v>
      </c>
      <c r="U1891" s="4">
        <v>33225868</v>
      </c>
      <c r="V1891" s="13">
        <v>84.81</v>
      </c>
      <c r="W1891" s="4">
        <v>34601325</v>
      </c>
      <c r="X1891" s="13">
        <v>142.66</v>
      </c>
      <c r="Y1891" s="4">
        <v>11518342</v>
      </c>
      <c r="Z1891" s="13">
        <v>104.82</v>
      </c>
      <c r="AA1891" s="4">
        <v>5661049</v>
      </c>
      <c r="AB1891" s="13">
        <v>84.64</v>
      </c>
      <c r="AC1891" s="4">
        <v>13488003</v>
      </c>
      <c r="AD1891" s="13">
        <v>33.33</v>
      </c>
      <c r="AE1891" s="4">
        <v>17644415</v>
      </c>
      <c r="AF1891" s="13">
        <v>58.96</v>
      </c>
      <c r="AG1891" s="4">
        <v>2172407</v>
      </c>
      <c r="AH1891" s="13">
        <v>59.11</v>
      </c>
      <c r="AI1891" s="4">
        <v>40025176</v>
      </c>
      <c r="AJ1891" s="13">
        <v>80.39</v>
      </c>
      <c r="AK1891" s="4">
        <v>5208565</v>
      </c>
      <c r="AL1891" s="13">
        <v>16.579999999999998</v>
      </c>
      <c r="AM1891" s="4">
        <v>19389654</v>
      </c>
      <c r="AN1891" s="13">
        <v>81.739999999999995</v>
      </c>
      <c r="AO1891" s="4">
        <v>7247742</v>
      </c>
      <c r="AP1891" s="13">
        <v>113.5</v>
      </c>
      <c r="AQ1891" s="4">
        <v>76684414</v>
      </c>
      <c r="AR1891" s="13">
        <v>699.2</v>
      </c>
      <c r="AS1891" s="4">
        <v>28259704</v>
      </c>
      <c r="AT1891" s="13">
        <v>252.29</v>
      </c>
      <c r="AU1891" s="4">
        <v>2392617</v>
      </c>
      <c r="AV1891" s="13">
        <v>1787.96</v>
      </c>
      <c r="AW1891" s="4">
        <v>525639</v>
      </c>
      <c r="AX1891" s="13">
        <v>283.73</v>
      </c>
      <c r="AY1891" s="4">
        <v>3241987</v>
      </c>
      <c r="AZ1891" s="13">
        <v>179.88</v>
      </c>
      <c r="BA1891" s="4">
        <v>3227129</v>
      </c>
      <c r="BB1891" s="13">
        <v>43.93</v>
      </c>
      <c r="BC1891" s="4">
        <v>6413936</v>
      </c>
      <c r="BD1891" s="13">
        <v>79.52</v>
      </c>
      <c r="BE1891" s="4">
        <v>8089606</v>
      </c>
      <c r="BF1891" s="13">
        <v>138.69</v>
      </c>
      <c r="BG1891" s="4">
        <v>2367125</v>
      </c>
      <c r="BH1891" s="13">
        <v>104.32</v>
      </c>
      <c r="BI1891" s="4">
        <v>9951963</v>
      </c>
    </row>
    <row r="1892" spans="1:61" x14ac:dyDescent="0.35">
      <c r="A1892" s="1">
        <v>44748</v>
      </c>
      <c r="B1892" s="13">
        <v>142.91999999999999</v>
      </c>
      <c r="C1892" s="4">
        <v>74064254</v>
      </c>
      <c r="D1892" s="13">
        <v>266.20999999999998</v>
      </c>
      <c r="E1892" s="4">
        <v>23824419</v>
      </c>
      <c r="F1892" s="13">
        <v>151.30000000000001</v>
      </c>
      <c r="G1892" s="4">
        <v>52906586</v>
      </c>
      <c r="H1892" s="13">
        <v>482.61</v>
      </c>
      <c r="I1892" s="4">
        <v>2297599</v>
      </c>
      <c r="J1892" s="13">
        <v>71.66</v>
      </c>
      <c r="K1892" s="4">
        <v>6043679</v>
      </c>
      <c r="L1892" s="13">
        <v>172.73</v>
      </c>
      <c r="M1892" s="4">
        <v>4085109</v>
      </c>
      <c r="N1892" s="13">
        <v>75.349999999999994</v>
      </c>
      <c r="O1892" s="4">
        <v>85458857</v>
      </c>
      <c r="P1892" s="13">
        <v>382.83</v>
      </c>
      <c r="Q1892" s="4">
        <v>2284551</v>
      </c>
      <c r="R1892" s="13">
        <v>42.69</v>
      </c>
      <c r="S1892" s="4">
        <v>17250440</v>
      </c>
      <c r="T1892" s="13">
        <v>36.99</v>
      </c>
      <c r="U1892" s="4">
        <v>26258324</v>
      </c>
      <c r="V1892" s="13">
        <v>83.28</v>
      </c>
      <c r="W1892" s="4">
        <v>33375726</v>
      </c>
      <c r="X1892" s="13">
        <v>140.78</v>
      </c>
      <c r="Y1892" s="4">
        <v>12421182</v>
      </c>
      <c r="Z1892" s="13">
        <v>100.91</v>
      </c>
      <c r="AA1892" s="4">
        <v>6749762</v>
      </c>
      <c r="AB1892" s="13">
        <v>83.34</v>
      </c>
      <c r="AC1892" s="4">
        <v>12130929</v>
      </c>
      <c r="AD1892" s="13">
        <v>32.729999999999997</v>
      </c>
      <c r="AE1892" s="4">
        <v>13030944</v>
      </c>
      <c r="AF1892" s="13">
        <v>56.28</v>
      </c>
      <c r="AG1892" s="4">
        <v>3983855</v>
      </c>
      <c r="AH1892" s="13">
        <v>59.11</v>
      </c>
      <c r="AI1892" s="4">
        <v>30682695</v>
      </c>
      <c r="AJ1892" s="13">
        <v>79.53</v>
      </c>
      <c r="AK1892" s="4">
        <v>4624352</v>
      </c>
      <c r="AL1892" s="13">
        <v>16.36</v>
      </c>
      <c r="AM1892" s="4">
        <v>19278604</v>
      </c>
      <c r="AN1892" s="13">
        <v>79.31</v>
      </c>
      <c r="AO1892" s="4">
        <v>8348482</v>
      </c>
      <c r="AP1892" s="13">
        <v>114.33</v>
      </c>
      <c r="AQ1892" s="4">
        <v>66958884</v>
      </c>
      <c r="AR1892" s="13">
        <v>695.2</v>
      </c>
      <c r="AS1892" s="4">
        <v>23951210</v>
      </c>
      <c r="AT1892" s="13">
        <v>251.46</v>
      </c>
      <c r="AU1892" s="4">
        <v>1948691</v>
      </c>
      <c r="AV1892" s="13">
        <v>1750.86</v>
      </c>
      <c r="AW1892" s="4">
        <v>389396</v>
      </c>
      <c r="AX1892" s="13">
        <v>283.58</v>
      </c>
      <c r="AY1892" s="4">
        <v>2206112</v>
      </c>
      <c r="AZ1892" s="13">
        <v>179.06</v>
      </c>
      <c r="BA1892" s="4">
        <v>2177656</v>
      </c>
      <c r="BB1892" s="13">
        <v>43.72</v>
      </c>
      <c r="BC1892" s="4">
        <v>6444067</v>
      </c>
      <c r="BD1892" s="13">
        <v>78.86</v>
      </c>
      <c r="BE1892" s="4">
        <v>4652815</v>
      </c>
      <c r="BF1892" s="13">
        <v>135.65</v>
      </c>
      <c r="BG1892" s="4">
        <v>1880513</v>
      </c>
      <c r="BH1892" s="13">
        <v>104.23</v>
      </c>
      <c r="BI1892" s="4">
        <v>6432881</v>
      </c>
    </row>
    <row r="1893" spans="1:61" x14ac:dyDescent="0.35">
      <c r="A1893" s="1">
        <v>44749</v>
      </c>
      <c r="B1893" s="13">
        <v>146.35</v>
      </c>
      <c r="C1893" s="4">
        <v>66253709</v>
      </c>
      <c r="D1893" s="13">
        <v>268.39999999999998</v>
      </c>
      <c r="E1893" s="4">
        <v>20859874</v>
      </c>
      <c r="F1893" s="13">
        <v>158.58000000000001</v>
      </c>
      <c r="G1893" s="4">
        <v>49290276</v>
      </c>
      <c r="H1893" s="13">
        <v>498.54</v>
      </c>
      <c r="I1893" s="4">
        <v>2131887</v>
      </c>
      <c r="J1893" s="13">
        <v>71.83</v>
      </c>
      <c r="K1893" s="4">
        <v>7814621</v>
      </c>
      <c r="L1893" s="13">
        <v>176.64</v>
      </c>
      <c r="M1893" s="4">
        <v>4000121</v>
      </c>
      <c r="N1893" s="13">
        <v>79.3</v>
      </c>
      <c r="O1893" s="4">
        <v>83640945</v>
      </c>
      <c r="P1893" s="13">
        <v>390.89</v>
      </c>
      <c r="Q1893" s="4">
        <v>2368519</v>
      </c>
      <c r="R1893" s="13">
        <v>43.22</v>
      </c>
      <c r="S1893" s="4">
        <v>22316703</v>
      </c>
      <c r="T1893" s="13">
        <v>38.14</v>
      </c>
      <c r="U1893" s="4">
        <v>33165410</v>
      </c>
      <c r="V1893" s="13">
        <v>85.94</v>
      </c>
      <c r="W1893" s="4">
        <v>23817363</v>
      </c>
      <c r="X1893" s="13">
        <v>143.52000000000001</v>
      </c>
      <c r="Y1893" s="4">
        <v>12741789</v>
      </c>
      <c r="Z1893" s="13">
        <v>105.07</v>
      </c>
      <c r="AA1893" s="4">
        <v>4605291</v>
      </c>
      <c r="AB1893" s="13">
        <v>86.35</v>
      </c>
      <c r="AC1893" s="4">
        <v>8072413</v>
      </c>
      <c r="AD1893" s="13">
        <v>34.380000000000003</v>
      </c>
      <c r="AE1893" s="4">
        <v>10077475</v>
      </c>
      <c r="AF1893" s="13">
        <v>59.82</v>
      </c>
      <c r="AG1893" s="4">
        <v>2698403</v>
      </c>
      <c r="AH1893" s="13">
        <v>61.47</v>
      </c>
      <c r="AI1893" s="4">
        <v>25249707</v>
      </c>
      <c r="AJ1893" s="13">
        <v>82.54</v>
      </c>
      <c r="AK1893" s="4">
        <v>3711308</v>
      </c>
      <c r="AL1893" s="13">
        <v>16.89</v>
      </c>
      <c r="AM1893" s="4">
        <v>15654458</v>
      </c>
      <c r="AN1893" s="13">
        <v>83.43</v>
      </c>
      <c r="AO1893" s="4">
        <v>6299939</v>
      </c>
      <c r="AP1893" s="13">
        <v>116.33</v>
      </c>
      <c r="AQ1893" s="4">
        <v>57872323</v>
      </c>
      <c r="AR1893" s="13">
        <v>733.63</v>
      </c>
      <c r="AS1893" s="4">
        <v>27310230</v>
      </c>
      <c r="AT1893" s="13">
        <v>252.94</v>
      </c>
      <c r="AU1893" s="4">
        <v>2396689</v>
      </c>
      <c r="AV1893" s="13">
        <v>1785.92</v>
      </c>
      <c r="AW1893" s="4">
        <v>334749</v>
      </c>
      <c r="AX1893" s="13">
        <v>286.69</v>
      </c>
      <c r="AY1893" s="4">
        <v>3133933</v>
      </c>
      <c r="AZ1893" s="13">
        <v>181.57</v>
      </c>
      <c r="BA1893" s="4">
        <v>2935689</v>
      </c>
      <c r="BB1893" s="13">
        <v>43.82</v>
      </c>
      <c r="BC1893" s="4">
        <v>6216125</v>
      </c>
      <c r="BD1893" s="13">
        <v>79.239999999999995</v>
      </c>
      <c r="BE1893" s="4">
        <v>5395567</v>
      </c>
      <c r="BF1893" s="13">
        <v>138.68</v>
      </c>
      <c r="BG1893" s="4">
        <v>2017207</v>
      </c>
      <c r="BH1893" s="13">
        <v>108.13</v>
      </c>
      <c r="BI1893" s="4">
        <v>7633944</v>
      </c>
    </row>
    <row r="1894" spans="1:61" x14ac:dyDescent="0.35">
      <c r="A1894" s="1">
        <v>44750</v>
      </c>
      <c r="B1894" s="13">
        <v>147.04</v>
      </c>
      <c r="C1894" s="4">
        <v>64547798</v>
      </c>
      <c r="D1894" s="13">
        <v>267.66000000000003</v>
      </c>
      <c r="E1894" s="4">
        <v>19658751</v>
      </c>
      <c r="F1894" s="13">
        <v>158.38</v>
      </c>
      <c r="G1894" s="4">
        <v>46797176</v>
      </c>
      <c r="H1894" s="13">
        <v>498.69</v>
      </c>
      <c r="I1894" s="4">
        <v>1271338</v>
      </c>
      <c r="J1894" s="13">
        <v>71.87</v>
      </c>
      <c r="K1894" s="4">
        <v>4927307</v>
      </c>
      <c r="L1894" s="13">
        <v>175.5</v>
      </c>
      <c r="M1894" s="4">
        <v>2869242</v>
      </c>
      <c r="N1894" s="13">
        <v>79.349999999999994</v>
      </c>
      <c r="O1894" s="4">
        <v>83405931</v>
      </c>
      <c r="P1894" s="13">
        <v>389.44</v>
      </c>
      <c r="Q1894" s="4">
        <v>1611201</v>
      </c>
      <c r="R1894" s="13">
        <v>43.39</v>
      </c>
      <c r="S1894" s="4">
        <v>11816977</v>
      </c>
      <c r="T1894" s="13">
        <v>37.99</v>
      </c>
      <c r="U1894" s="4">
        <v>22566348</v>
      </c>
      <c r="V1894" s="13">
        <v>86.08</v>
      </c>
      <c r="W1894" s="4">
        <v>17673819</v>
      </c>
      <c r="X1894" s="13">
        <v>142.77000000000001</v>
      </c>
      <c r="Y1894" s="4">
        <v>7915513</v>
      </c>
      <c r="Z1894" s="13">
        <v>105.52</v>
      </c>
      <c r="AA1894" s="4">
        <v>2493983</v>
      </c>
      <c r="AB1894" s="13">
        <v>86.46</v>
      </c>
      <c r="AC1894" s="4">
        <v>5615501</v>
      </c>
      <c r="AD1894" s="13">
        <v>34.32</v>
      </c>
      <c r="AE1894" s="4">
        <v>11027887</v>
      </c>
      <c r="AF1894" s="13">
        <v>59.72</v>
      </c>
      <c r="AG1894" s="4">
        <v>1470359</v>
      </c>
      <c r="AH1894" s="13">
        <v>60.67</v>
      </c>
      <c r="AI1894" s="4">
        <v>25463679</v>
      </c>
      <c r="AJ1894" s="13">
        <v>82.01</v>
      </c>
      <c r="AK1894" s="4">
        <v>2219375</v>
      </c>
      <c r="AL1894" s="13">
        <v>16.97</v>
      </c>
      <c r="AM1894" s="4">
        <v>13124165</v>
      </c>
      <c r="AN1894" s="13">
        <v>83.27</v>
      </c>
      <c r="AO1894" s="4">
        <v>3825503</v>
      </c>
      <c r="AP1894" s="13">
        <v>115.54</v>
      </c>
      <c r="AQ1894" s="4">
        <v>45719694</v>
      </c>
      <c r="AR1894" s="13">
        <v>752.29</v>
      </c>
      <c r="AS1894" s="4">
        <v>33951362</v>
      </c>
      <c r="AT1894" s="13">
        <v>253.24</v>
      </c>
      <c r="AU1894" s="4">
        <v>1450519</v>
      </c>
      <c r="AV1894" s="13">
        <v>1769.48</v>
      </c>
      <c r="AW1894" s="4">
        <v>230758</v>
      </c>
      <c r="AX1894" s="13">
        <v>286.47000000000003</v>
      </c>
      <c r="AY1894" s="4">
        <v>1890962</v>
      </c>
      <c r="AZ1894" s="13">
        <v>181.63</v>
      </c>
      <c r="BA1894" s="4">
        <v>2024782</v>
      </c>
      <c r="BB1894" s="13">
        <v>43.14</v>
      </c>
      <c r="BC1894" s="4">
        <v>3716315</v>
      </c>
      <c r="BD1894" s="13">
        <v>79.28</v>
      </c>
      <c r="BE1894" s="4">
        <v>3927101</v>
      </c>
      <c r="BF1894" s="13">
        <v>137.80000000000001</v>
      </c>
      <c r="BG1894" s="4">
        <v>1631468</v>
      </c>
      <c r="BH1894" s="13">
        <v>107.93</v>
      </c>
      <c r="BI1894" s="4">
        <v>5938841</v>
      </c>
    </row>
    <row r="1895" spans="1:61" x14ac:dyDescent="0.35">
      <c r="A1895" s="1">
        <v>44753</v>
      </c>
      <c r="B1895" s="13">
        <v>144.87</v>
      </c>
      <c r="C1895" s="4">
        <v>63305113</v>
      </c>
      <c r="D1895" s="13">
        <v>264.51</v>
      </c>
      <c r="E1895" s="4">
        <v>19519108</v>
      </c>
      <c r="F1895" s="13">
        <v>151.52000000000001</v>
      </c>
      <c r="G1895" s="4">
        <v>43838873</v>
      </c>
      <c r="H1895" s="13">
        <v>482.86</v>
      </c>
      <c r="I1895" s="4">
        <v>2148141</v>
      </c>
      <c r="J1895" s="13">
        <v>71.569999999999993</v>
      </c>
      <c r="K1895" s="4">
        <v>4554846</v>
      </c>
      <c r="L1895" s="13">
        <v>174.36</v>
      </c>
      <c r="M1895" s="4">
        <v>3697537</v>
      </c>
      <c r="N1895" s="13">
        <v>76.95</v>
      </c>
      <c r="O1895" s="4">
        <v>76247536</v>
      </c>
      <c r="P1895" s="13">
        <v>384.16</v>
      </c>
      <c r="Q1895" s="4">
        <v>1835865</v>
      </c>
      <c r="R1895" s="13">
        <v>43.25</v>
      </c>
      <c r="S1895" s="4">
        <v>15279568</v>
      </c>
      <c r="T1895" s="13">
        <v>37.200000000000003</v>
      </c>
      <c r="U1895" s="4">
        <v>25946879</v>
      </c>
      <c r="V1895" s="13">
        <v>85.64</v>
      </c>
      <c r="W1895" s="4">
        <v>15608348</v>
      </c>
      <c r="X1895" s="13">
        <v>141.51</v>
      </c>
      <c r="Y1895" s="4">
        <v>7058086</v>
      </c>
      <c r="Z1895" s="13">
        <v>103.7</v>
      </c>
      <c r="AA1895" s="4">
        <v>3409304</v>
      </c>
      <c r="AB1895" s="13">
        <v>85.55</v>
      </c>
      <c r="AC1895" s="4">
        <v>4689352</v>
      </c>
      <c r="AD1895" s="13">
        <v>33.369999999999997</v>
      </c>
      <c r="AE1895" s="4">
        <v>8919666</v>
      </c>
      <c r="AF1895" s="13">
        <v>58.93</v>
      </c>
      <c r="AG1895" s="4">
        <v>1301707</v>
      </c>
      <c r="AH1895" s="13">
        <v>59.52</v>
      </c>
      <c r="AI1895" s="4">
        <v>17906524</v>
      </c>
      <c r="AJ1895" s="13">
        <v>81.760000000000005</v>
      </c>
      <c r="AK1895" s="4">
        <v>2448252</v>
      </c>
      <c r="AL1895" s="13">
        <v>16.86</v>
      </c>
      <c r="AM1895" s="4">
        <v>12617539</v>
      </c>
      <c r="AN1895" s="13">
        <v>83.63</v>
      </c>
      <c r="AO1895" s="4">
        <v>4050712</v>
      </c>
      <c r="AP1895" s="13">
        <v>111.75</v>
      </c>
      <c r="AQ1895" s="4">
        <v>53540019</v>
      </c>
      <c r="AR1895" s="13">
        <v>703.03</v>
      </c>
      <c r="AS1895" s="4">
        <v>33169740</v>
      </c>
      <c r="AT1895" s="13">
        <v>253.28</v>
      </c>
      <c r="AU1895" s="4">
        <v>1478345</v>
      </c>
      <c r="AV1895" s="13">
        <v>1724.55</v>
      </c>
      <c r="AW1895" s="4">
        <v>355347</v>
      </c>
      <c r="AX1895" s="13">
        <v>286.39</v>
      </c>
      <c r="AY1895" s="4">
        <v>2453278</v>
      </c>
      <c r="AZ1895" s="13">
        <v>180.11</v>
      </c>
      <c r="BA1895" s="4">
        <v>2285164</v>
      </c>
      <c r="BB1895" s="13">
        <v>42.83</v>
      </c>
      <c r="BC1895" s="4">
        <v>5986844</v>
      </c>
      <c r="BD1895" s="13">
        <v>77.900000000000006</v>
      </c>
      <c r="BE1895" s="4">
        <v>5351589</v>
      </c>
      <c r="BF1895" s="13">
        <v>137.76</v>
      </c>
      <c r="BG1895" s="4">
        <v>2161695</v>
      </c>
      <c r="BH1895" s="13">
        <v>105.11</v>
      </c>
      <c r="BI1895" s="4">
        <v>4936666</v>
      </c>
    </row>
    <row r="1896" spans="1:61" x14ac:dyDescent="0.35">
      <c r="A1896" s="1">
        <v>44754</v>
      </c>
      <c r="B1896" s="13">
        <v>145.86000000000001</v>
      </c>
      <c r="C1896" s="4">
        <v>77588759</v>
      </c>
      <c r="D1896" s="13">
        <v>253.67</v>
      </c>
      <c r="E1896" s="4">
        <v>35868450</v>
      </c>
      <c r="F1896" s="13">
        <v>150.82</v>
      </c>
      <c r="G1896" s="4">
        <v>45848310</v>
      </c>
      <c r="H1896" s="13">
        <v>481.37</v>
      </c>
      <c r="I1896" s="4">
        <v>2116095</v>
      </c>
      <c r="J1896" s="13">
        <v>70.41</v>
      </c>
      <c r="K1896" s="4">
        <v>7140901</v>
      </c>
      <c r="L1896" s="13">
        <v>166.33</v>
      </c>
      <c r="M1896" s="4">
        <v>7072984</v>
      </c>
      <c r="N1896" s="13">
        <v>76.36</v>
      </c>
      <c r="O1896" s="4">
        <v>77873214</v>
      </c>
      <c r="P1896" s="13">
        <v>375.54</v>
      </c>
      <c r="Q1896" s="4">
        <v>2639683</v>
      </c>
      <c r="R1896" s="13">
        <v>42.86</v>
      </c>
      <c r="S1896" s="4">
        <v>17385309</v>
      </c>
      <c r="T1896" s="13">
        <v>37.21</v>
      </c>
      <c r="U1896" s="4">
        <v>30546281</v>
      </c>
      <c r="V1896" s="13">
        <v>84.5</v>
      </c>
      <c r="W1896" s="4">
        <v>21013014</v>
      </c>
      <c r="X1896" s="13">
        <v>138.91999999999999</v>
      </c>
      <c r="Y1896" s="4">
        <v>8653904</v>
      </c>
      <c r="Z1896" s="13">
        <v>99.49</v>
      </c>
      <c r="AA1896" s="4">
        <v>3873641</v>
      </c>
      <c r="AB1896" s="13">
        <v>83.45</v>
      </c>
      <c r="AC1896" s="4">
        <v>5573054</v>
      </c>
      <c r="AD1896" s="13">
        <v>32.729999999999997</v>
      </c>
      <c r="AE1896" s="4">
        <v>10281358</v>
      </c>
      <c r="AF1896" s="13">
        <v>59.05</v>
      </c>
      <c r="AG1896" s="4">
        <v>1783321</v>
      </c>
      <c r="AH1896" s="13">
        <v>57.37</v>
      </c>
      <c r="AI1896" s="4">
        <v>25927818</v>
      </c>
      <c r="AJ1896" s="13">
        <v>80.510000000000005</v>
      </c>
      <c r="AK1896" s="4">
        <v>2565244</v>
      </c>
      <c r="AL1896" s="13">
        <v>16.649999999999999</v>
      </c>
      <c r="AM1896" s="4">
        <v>12813320</v>
      </c>
      <c r="AN1896" s="13">
        <v>82.75</v>
      </c>
      <c r="AO1896" s="4">
        <v>4458195</v>
      </c>
      <c r="AP1896" s="13">
        <v>109.22</v>
      </c>
      <c r="AQ1896" s="4">
        <v>54280257</v>
      </c>
      <c r="AR1896" s="13">
        <v>699.21</v>
      </c>
      <c r="AS1896" s="4">
        <v>29310320</v>
      </c>
      <c r="AT1896" s="13">
        <v>251.48</v>
      </c>
      <c r="AU1896" s="4">
        <v>2112805</v>
      </c>
      <c r="AV1896" s="13">
        <v>1738.25</v>
      </c>
      <c r="AW1896" s="4">
        <v>322718</v>
      </c>
      <c r="AX1896" s="13">
        <v>285.12</v>
      </c>
      <c r="AY1896" s="4">
        <v>2696086</v>
      </c>
      <c r="AZ1896" s="13">
        <v>181</v>
      </c>
      <c r="BA1896" s="4">
        <v>3184728</v>
      </c>
      <c r="BB1896" s="13">
        <v>43.2</v>
      </c>
      <c r="BC1896" s="4">
        <v>4750962</v>
      </c>
      <c r="BD1896" s="13">
        <v>77.760000000000005</v>
      </c>
      <c r="BE1896" s="4">
        <v>5393394</v>
      </c>
      <c r="BF1896" s="13">
        <v>139.12</v>
      </c>
      <c r="BG1896" s="4">
        <v>1691720</v>
      </c>
      <c r="BH1896" s="13">
        <v>103.76</v>
      </c>
      <c r="BI1896" s="4">
        <v>6017439</v>
      </c>
    </row>
    <row r="1897" spans="1:61" x14ac:dyDescent="0.35">
      <c r="A1897" s="1">
        <v>44755</v>
      </c>
      <c r="B1897" s="13">
        <v>145.49</v>
      </c>
      <c r="C1897" s="4">
        <v>71185560</v>
      </c>
      <c r="D1897" s="13">
        <v>252.72</v>
      </c>
      <c r="E1897" s="4">
        <v>29497423</v>
      </c>
      <c r="F1897" s="13">
        <v>151.63999999999999</v>
      </c>
      <c r="G1897" s="4">
        <v>52191834</v>
      </c>
      <c r="H1897" s="13">
        <v>481.73</v>
      </c>
      <c r="I1897" s="4">
        <v>1766746</v>
      </c>
      <c r="J1897" s="13">
        <v>70.03</v>
      </c>
      <c r="K1897" s="4">
        <v>6454765</v>
      </c>
      <c r="L1897" s="13">
        <v>163.49</v>
      </c>
      <c r="M1897" s="4">
        <v>6225916</v>
      </c>
      <c r="N1897" s="13">
        <v>77.52</v>
      </c>
      <c r="O1897" s="4">
        <v>79354976</v>
      </c>
      <c r="P1897" s="13">
        <v>371.94</v>
      </c>
      <c r="Q1897" s="4">
        <v>1993962</v>
      </c>
      <c r="R1897" s="13">
        <v>42.7</v>
      </c>
      <c r="S1897" s="4">
        <v>16854195</v>
      </c>
      <c r="T1897" s="13">
        <v>37.21</v>
      </c>
      <c r="U1897" s="4">
        <v>27059156</v>
      </c>
      <c r="V1897" s="13">
        <v>84.84</v>
      </c>
      <c r="W1897" s="4">
        <v>19928602</v>
      </c>
      <c r="X1897" s="13">
        <v>137.99</v>
      </c>
      <c r="Y1897" s="4">
        <v>9414621</v>
      </c>
      <c r="Z1897" s="13">
        <v>99.39</v>
      </c>
      <c r="AA1897" s="4">
        <v>3719713</v>
      </c>
      <c r="AB1897" s="13">
        <v>83.11</v>
      </c>
      <c r="AC1897" s="4">
        <v>5535252</v>
      </c>
      <c r="AD1897" s="13">
        <v>32.29</v>
      </c>
      <c r="AE1897" s="4">
        <v>9137225</v>
      </c>
      <c r="AF1897" s="13">
        <v>58.72</v>
      </c>
      <c r="AG1897" s="4">
        <v>1394304</v>
      </c>
      <c r="AH1897" s="13">
        <v>58.01</v>
      </c>
      <c r="AI1897" s="4">
        <v>19295492</v>
      </c>
      <c r="AJ1897" s="13">
        <v>79.650000000000006</v>
      </c>
      <c r="AK1897" s="4">
        <v>3591348</v>
      </c>
      <c r="AL1897" s="13">
        <v>16.600000000000001</v>
      </c>
      <c r="AM1897" s="4">
        <v>10917678</v>
      </c>
      <c r="AN1897" s="13">
        <v>81.94</v>
      </c>
      <c r="AO1897" s="4">
        <v>4485931</v>
      </c>
      <c r="AP1897" s="13">
        <v>110.4</v>
      </c>
      <c r="AQ1897" s="4">
        <v>61353812</v>
      </c>
      <c r="AR1897" s="13">
        <v>711.12</v>
      </c>
      <c r="AS1897" s="4">
        <v>32651499</v>
      </c>
      <c r="AT1897" s="13">
        <v>252.67</v>
      </c>
      <c r="AU1897" s="4">
        <v>2205342</v>
      </c>
      <c r="AV1897" s="13">
        <v>1738.03</v>
      </c>
      <c r="AW1897" s="4">
        <v>288665</v>
      </c>
      <c r="AX1897" s="13">
        <v>287.18</v>
      </c>
      <c r="AY1897" s="4">
        <v>2941558</v>
      </c>
      <c r="AZ1897" s="13">
        <v>182.37</v>
      </c>
      <c r="BA1897" s="4">
        <v>2935421</v>
      </c>
      <c r="BB1897" s="13">
        <v>42.49</v>
      </c>
      <c r="BC1897" s="4">
        <v>4439945</v>
      </c>
      <c r="BD1897" s="13">
        <v>77.92</v>
      </c>
      <c r="BE1897" s="4">
        <v>3897457</v>
      </c>
      <c r="BF1897" s="13">
        <v>140.80000000000001</v>
      </c>
      <c r="BG1897" s="4">
        <v>2337111</v>
      </c>
      <c r="BH1897" s="13">
        <v>105.11</v>
      </c>
      <c r="BI1897" s="4">
        <v>5299449</v>
      </c>
    </row>
    <row r="1898" spans="1:61" x14ac:dyDescent="0.35">
      <c r="A1898" s="1">
        <v>44756</v>
      </c>
      <c r="B1898" s="13">
        <v>148.47</v>
      </c>
      <c r="C1898" s="4">
        <v>78140744</v>
      </c>
      <c r="D1898" s="13">
        <v>254.08</v>
      </c>
      <c r="E1898" s="4">
        <v>25102823</v>
      </c>
      <c r="F1898" s="13">
        <v>153.72</v>
      </c>
      <c r="G1898" s="4">
        <v>45623484</v>
      </c>
      <c r="H1898" s="13">
        <v>484.64</v>
      </c>
      <c r="I1898" s="4">
        <v>1995682</v>
      </c>
      <c r="J1898" s="13">
        <v>69.45</v>
      </c>
      <c r="K1898" s="4">
        <v>4915580</v>
      </c>
      <c r="L1898" s="13">
        <v>161.04</v>
      </c>
      <c r="M1898" s="4">
        <v>6096089</v>
      </c>
      <c r="N1898" s="13">
        <v>78.599999999999994</v>
      </c>
      <c r="O1898" s="4">
        <v>83493646</v>
      </c>
      <c r="P1898" s="13">
        <v>372.96</v>
      </c>
      <c r="Q1898" s="4">
        <v>2098363</v>
      </c>
      <c r="R1898" s="13">
        <v>42.33</v>
      </c>
      <c r="S1898" s="4">
        <v>17336231</v>
      </c>
      <c r="T1898" s="13">
        <v>37.71</v>
      </c>
      <c r="U1898" s="4">
        <v>36690674</v>
      </c>
      <c r="V1898" s="13">
        <v>83.14</v>
      </c>
      <c r="W1898" s="4">
        <v>26343031</v>
      </c>
      <c r="X1898" s="13">
        <v>135.94</v>
      </c>
      <c r="Y1898" s="4">
        <v>10150199</v>
      </c>
      <c r="Z1898" s="13">
        <v>95.12</v>
      </c>
      <c r="AA1898" s="4">
        <v>5584543</v>
      </c>
      <c r="AB1898" s="13">
        <v>81.61</v>
      </c>
      <c r="AC1898" s="4">
        <v>8890151</v>
      </c>
      <c r="AD1898" s="13">
        <v>31.33</v>
      </c>
      <c r="AE1898" s="4">
        <v>14827751</v>
      </c>
      <c r="AF1898" s="13">
        <v>57.8</v>
      </c>
      <c r="AG1898" s="4">
        <v>1457321</v>
      </c>
      <c r="AH1898" s="13">
        <v>57.23</v>
      </c>
      <c r="AI1898" s="4">
        <v>24478753</v>
      </c>
      <c r="AJ1898" s="13">
        <v>78.55</v>
      </c>
      <c r="AK1898" s="4">
        <v>4199050</v>
      </c>
      <c r="AL1898" s="13">
        <v>16.579999999999998</v>
      </c>
      <c r="AM1898" s="4">
        <v>15673657</v>
      </c>
      <c r="AN1898" s="13">
        <v>80.680000000000007</v>
      </c>
      <c r="AO1898" s="4">
        <v>4935756</v>
      </c>
      <c r="AP1898" s="13">
        <v>110.63</v>
      </c>
      <c r="AQ1898" s="4">
        <v>51163140</v>
      </c>
      <c r="AR1898" s="13">
        <v>714.94</v>
      </c>
      <c r="AS1898" s="4">
        <v>26185833</v>
      </c>
      <c r="AT1898" s="13">
        <v>252.6</v>
      </c>
      <c r="AU1898" s="4">
        <v>2371030</v>
      </c>
      <c r="AV1898" s="13">
        <v>1673.91</v>
      </c>
      <c r="AW1898" s="4">
        <v>537414</v>
      </c>
      <c r="AX1898" s="13">
        <v>289.48</v>
      </c>
      <c r="AY1898" s="4">
        <v>2822219</v>
      </c>
      <c r="AZ1898" s="13">
        <v>182.66</v>
      </c>
      <c r="BA1898" s="4">
        <v>3262080</v>
      </c>
      <c r="BB1898" s="13">
        <v>42.03</v>
      </c>
      <c r="BC1898" s="4">
        <v>3624764</v>
      </c>
      <c r="BD1898" s="13">
        <v>78.2</v>
      </c>
      <c r="BE1898" s="4">
        <v>4504473</v>
      </c>
      <c r="BF1898" s="13">
        <v>140.78</v>
      </c>
      <c r="BG1898" s="4">
        <v>2398105</v>
      </c>
      <c r="BH1898" s="13">
        <v>103.22</v>
      </c>
      <c r="BI1898" s="4">
        <v>6951305</v>
      </c>
    </row>
    <row r="1899" spans="1:61" x14ac:dyDescent="0.35">
      <c r="A1899" s="1">
        <v>44757</v>
      </c>
      <c r="B1899" s="13">
        <v>150.16999999999999</v>
      </c>
      <c r="C1899" s="4">
        <v>76259931</v>
      </c>
      <c r="D1899" s="13">
        <v>256.72000000000003</v>
      </c>
      <c r="E1899" s="4">
        <v>29774050</v>
      </c>
      <c r="F1899" s="13">
        <v>157.62</v>
      </c>
      <c r="G1899" s="4">
        <v>38593547</v>
      </c>
      <c r="H1899" s="13">
        <v>494.46</v>
      </c>
      <c r="I1899" s="4">
        <v>1871375</v>
      </c>
      <c r="J1899" s="13">
        <v>70.739999999999995</v>
      </c>
      <c r="K1899" s="4">
        <v>5134170</v>
      </c>
      <c r="L1899" s="13">
        <v>167.38</v>
      </c>
      <c r="M1899" s="4">
        <v>6037651</v>
      </c>
      <c r="N1899" s="13">
        <v>81.11</v>
      </c>
      <c r="O1899" s="4">
        <v>76050597</v>
      </c>
      <c r="P1899" s="13">
        <v>379.86</v>
      </c>
      <c r="Q1899" s="4">
        <v>2488267</v>
      </c>
      <c r="R1899" s="13">
        <v>43.07</v>
      </c>
      <c r="S1899" s="4">
        <v>19897839</v>
      </c>
      <c r="T1899" s="13">
        <v>38.619999999999997</v>
      </c>
      <c r="U1899" s="4">
        <v>32892293</v>
      </c>
      <c r="V1899" s="13">
        <v>84.54</v>
      </c>
      <c r="W1899" s="4">
        <v>17243749</v>
      </c>
      <c r="X1899" s="13">
        <v>137.65</v>
      </c>
      <c r="Y1899" s="4">
        <v>7051940</v>
      </c>
      <c r="Z1899" s="13">
        <v>97.28</v>
      </c>
      <c r="AA1899" s="4">
        <v>3799380</v>
      </c>
      <c r="AB1899" s="13">
        <v>82.89</v>
      </c>
      <c r="AC1899" s="4">
        <v>5898990</v>
      </c>
      <c r="AD1899" s="13">
        <v>32.299999999999997</v>
      </c>
      <c r="AE1899" s="4">
        <v>10672627</v>
      </c>
      <c r="AF1899" s="13">
        <v>58.86</v>
      </c>
      <c r="AG1899" s="4">
        <v>935024</v>
      </c>
      <c r="AH1899" s="13">
        <v>58.71</v>
      </c>
      <c r="AI1899" s="4">
        <v>18944543</v>
      </c>
      <c r="AJ1899" s="13">
        <v>81.64</v>
      </c>
      <c r="AK1899" s="4">
        <v>2792219</v>
      </c>
      <c r="AL1899" s="13">
        <v>16.760000000000002</v>
      </c>
      <c r="AM1899" s="4">
        <v>10042755</v>
      </c>
      <c r="AN1899" s="13">
        <v>84.42</v>
      </c>
      <c r="AO1899" s="4">
        <v>4706345</v>
      </c>
      <c r="AP1899" s="13">
        <v>113.55</v>
      </c>
      <c r="AQ1899" s="4">
        <v>84317816</v>
      </c>
      <c r="AR1899" s="13">
        <v>720.2</v>
      </c>
      <c r="AS1899" s="4">
        <v>23227673</v>
      </c>
      <c r="AT1899" s="13">
        <v>255.01</v>
      </c>
      <c r="AU1899" s="4">
        <v>2627237</v>
      </c>
      <c r="AV1899" s="13">
        <v>1698.59</v>
      </c>
      <c r="AW1899" s="4">
        <v>480964</v>
      </c>
      <c r="AX1899" s="13">
        <v>292.41000000000003</v>
      </c>
      <c r="AY1899" s="4">
        <v>2647191</v>
      </c>
      <c r="AZ1899" s="13">
        <v>185</v>
      </c>
      <c r="BA1899" s="4">
        <v>2901426</v>
      </c>
      <c r="BB1899" s="13">
        <v>43.61</v>
      </c>
      <c r="BC1899" s="4">
        <v>6407268</v>
      </c>
      <c r="BD1899" s="13">
        <v>79.62</v>
      </c>
      <c r="BE1899" s="4">
        <v>5584130</v>
      </c>
      <c r="BF1899" s="13">
        <v>143.35</v>
      </c>
      <c r="BG1899" s="4">
        <v>2072306</v>
      </c>
      <c r="BH1899" s="13">
        <v>104.7</v>
      </c>
      <c r="BI1899" s="4">
        <v>7862046</v>
      </c>
    </row>
    <row r="1900" spans="1:61" x14ac:dyDescent="0.35">
      <c r="A1900" s="1">
        <v>44760</v>
      </c>
      <c r="B1900" s="13">
        <v>147.07</v>
      </c>
      <c r="C1900" s="4">
        <v>81420868</v>
      </c>
      <c r="D1900" s="13">
        <v>254.25</v>
      </c>
      <c r="E1900" s="4">
        <v>20975034</v>
      </c>
      <c r="F1900" s="13">
        <v>161.01</v>
      </c>
      <c r="G1900" s="4">
        <v>67051745</v>
      </c>
      <c r="H1900" s="13">
        <v>491.06</v>
      </c>
      <c r="I1900" s="4">
        <v>1804234</v>
      </c>
      <c r="J1900" s="13">
        <v>70.209999999999994</v>
      </c>
      <c r="K1900" s="4">
        <v>4642410</v>
      </c>
      <c r="L1900" s="13">
        <v>167.89</v>
      </c>
      <c r="M1900" s="4">
        <v>3818189</v>
      </c>
      <c r="N1900" s="13">
        <v>81.430000000000007</v>
      </c>
      <c r="O1900" s="4">
        <v>90464334</v>
      </c>
      <c r="P1900" s="13">
        <v>375.23</v>
      </c>
      <c r="Q1900" s="4">
        <v>1866609</v>
      </c>
      <c r="R1900" s="13">
        <v>42.6</v>
      </c>
      <c r="S1900" s="4">
        <v>16743800</v>
      </c>
      <c r="T1900" s="13">
        <v>38.71</v>
      </c>
      <c r="U1900" s="4">
        <v>30814369</v>
      </c>
      <c r="V1900" s="13">
        <v>86.1</v>
      </c>
      <c r="W1900" s="4">
        <v>19395810</v>
      </c>
      <c r="X1900" s="13">
        <v>139.58000000000001</v>
      </c>
      <c r="Y1900" s="4">
        <v>7943901</v>
      </c>
      <c r="Z1900" s="13">
        <v>99.53</v>
      </c>
      <c r="AA1900" s="4">
        <v>3301843</v>
      </c>
      <c r="AB1900" s="13">
        <v>85.07</v>
      </c>
      <c r="AC1900" s="4">
        <v>7057624</v>
      </c>
      <c r="AD1900" s="13">
        <v>33.130000000000003</v>
      </c>
      <c r="AE1900" s="4">
        <v>11493084</v>
      </c>
      <c r="AF1900" s="13">
        <v>60.51</v>
      </c>
      <c r="AG1900" s="4">
        <v>1221658</v>
      </c>
      <c r="AH1900" s="13">
        <v>60.05</v>
      </c>
      <c r="AI1900" s="4">
        <v>20112548</v>
      </c>
      <c r="AJ1900" s="13">
        <v>82.75</v>
      </c>
      <c r="AK1900" s="4">
        <v>2709757</v>
      </c>
      <c r="AL1900" s="13">
        <v>16.93</v>
      </c>
      <c r="AM1900" s="4">
        <v>9692143</v>
      </c>
      <c r="AN1900" s="13">
        <v>85.23</v>
      </c>
      <c r="AO1900" s="4">
        <v>4032372</v>
      </c>
      <c r="AP1900" s="13">
        <v>113.76</v>
      </c>
      <c r="AQ1900" s="4">
        <v>59115419</v>
      </c>
      <c r="AR1900" s="13">
        <v>721.64</v>
      </c>
      <c r="AS1900" s="4">
        <v>27512476</v>
      </c>
      <c r="AT1900" s="13">
        <v>252.42</v>
      </c>
      <c r="AU1900" s="4">
        <v>2164571</v>
      </c>
      <c r="AV1900" s="13">
        <v>1738.79</v>
      </c>
      <c r="AW1900" s="4">
        <v>444379</v>
      </c>
      <c r="AX1900" s="13">
        <v>293.05</v>
      </c>
      <c r="AY1900" s="4">
        <v>2664016</v>
      </c>
      <c r="AZ1900" s="13">
        <v>185.79</v>
      </c>
      <c r="BA1900" s="4">
        <v>2965993</v>
      </c>
      <c r="BB1900" s="13">
        <v>43.59</v>
      </c>
      <c r="BC1900" s="4">
        <v>4544272</v>
      </c>
      <c r="BD1900" s="13">
        <v>80.23</v>
      </c>
      <c r="BE1900" s="4">
        <v>6768756</v>
      </c>
      <c r="BF1900" s="13">
        <v>144.59</v>
      </c>
      <c r="BG1900" s="4">
        <v>2028528</v>
      </c>
      <c r="BH1900" s="13">
        <v>103.94</v>
      </c>
      <c r="BI1900" s="4">
        <v>6834758</v>
      </c>
    </row>
    <row r="1901" spans="1:61" x14ac:dyDescent="0.35">
      <c r="A1901" s="1">
        <v>44761</v>
      </c>
      <c r="B1901" s="13">
        <v>151</v>
      </c>
      <c r="C1901" s="4">
        <v>82982367</v>
      </c>
      <c r="D1901" s="13">
        <v>259.52999999999997</v>
      </c>
      <c r="E1901" s="4">
        <v>25012562</v>
      </c>
      <c r="F1901" s="13">
        <v>169.92</v>
      </c>
      <c r="G1901" s="4">
        <v>70236608</v>
      </c>
      <c r="H1901" s="13">
        <v>509</v>
      </c>
      <c r="I1901" s="4">
        <v>2725707</v>
      </c>
      <c r="J1901" s="13">
        <v>72.239999999999995</v>
      </c>
      <c r="K1901" s="4">
        <v>7160284</v>
      </c>
      <c r="L1901" s="13">
        <v>173.81</v>
      </c>
      <c r="M1901" s="4">
        <v>4373417</v>
      </c>
      <c r="N1901" s="13">
        <v>85.88</v>
      </c>
      <c r="O1901" s="4">
        <v>85047506</v>
      </c>
      <c r="P1901" s="13">
        <v>387.83</v>
      </c>
      <c r="Q1901" s="4">
        <v>1977609</v>
      </c>
      <c r="R1901" s="13">
        <v>44.03</v>
      </c>
      <c r="S1901" s="4">
        <v>22861380</v>
      </c>
      <c r="T1901" s="13">
        <v>40.22</v>
      </c>
      <c r="U1901" s="4">
        <v>53095319</v>
      </c>
      <c r="V1901" s="13">
        <v>88.27</v>
      </c>
      <c r="W1901" s="4">
        <v>18248903</v>
      </c>
      <c r="X1901" s="13">
        <v>144.61000000000001</v>
      </c>
      <c r="Y1901" s="4">
        <v>9152131</v>
      </c>
      <c r="Z1901" s="13">
        <v>103.62</v>
      </c>
      <c r="AA1901" s="4">
        <v>3920855</v>
      </c>
      <c r="AB1901" s="13">
        <v>88.48</v>
      </c>
      <c r="AC1901" s="4">
        <v>6674814</v>
      </c>
      <c r="AD1901" s="13">
        <v>34.22</v>
      </c>
      <c r="AE1901" s="4">
        <v>10867214</v>
      </c>
      <c r="AF1901" s="13">
        <v>62.64</v>
      </c>
      <c r="AG1901" s="4">
        <v>1568046</v>
      </c>
      <c r="AH1901" s="13">
        <v>62.82</v>
      </c>
      <c r="AI1901" s="4">
        <v>21616369</v>
      </c>
      <c r="AJ1901" s="13">
        <v>85.41</v>
      </c>
      <c r="AK1901" s="4">
        <v>2767356</v>
      </c>
      <c r="AL1901" s="13">
        <v>17.309999999999999</v>
      </c>
      <c r="AM1901" s="4">
        <v>12958484</v>
      </c>
      <c r="AN1901" s="13">
        <v>87.85</v>
      </c>
      <c r="AO1901" s="4">
        <v>4302550</v>
      </c>
      <c r="AP1901" s="13">
        <v>118.21</v>
      </c>
      <c r="AQ1901" s="4">
        <v>60990043</v>
      </c>
      <c r="AR1901" s="13">
        <v>736.59</v>
      </c>
      <c r="AS1901" s="4">
        <v>26963370</v>
      </c>
      <c r="AT1901" s="13">
        <v>256.5</v>
      </c>
      <c r="AU1901" s="4">
        <v>2181323</v>
      </c>
      <c r="AV1901" s="13">
        <v>1834.8</v>
      </c>
      <c r="AW1901" s="4">
        <v>447166</v>
      </c>
      <c r="AX1901" s="13">
        <v>299.83</v>
      </c>
      <c r="AY1901" s="4">
        <v>2614945</v>
      </c>
      <c r="AZ1901" s="13">
        <v>188.78</v>
      </c>
      <c r="BA1901" s="4">
        <v>2683876</v>
      </c>
      <c r="BB1901" s="13">
        <v>45.38</v>
      </c>
      <c r="BC1901" s="4">
        <v>4290579</v>
      </c>
      <c r="BD1901" s="13">
        <v>82.55</v>
      </c>
      <c r="BE1901" s="4">
        <v>5949201</v>
      </c>
      <c r="BF1901" s="13">
        <v>150.91999999999999</v>
      </c>
      <c r="BG1901" s="4">
        <v>2531118</v>
      </c>
      <c r="BH1901" s="13">
        <v>109.19</v>
      </c>
      <c r="BI1901" s="4">
        <v>8973853</v>
      </c>
    </row>
    <row r="1902" spans="1:61" x14ac:dyDescent="0.35">
      <c r="A1902" s="1">
        <v>44762</v>
      </c>
      <c r="B1902" s="13">
        <v>153.04</v>
      </c>
      <c r="C1902" s="4">
        <v>64823413</v>
      </c>
      <c r="D1902" s="13">
        <v>262.27</v>
      </c>
      <c r="E1902" s="4">
        <v>22788282</v>
      </c>
      <c r="F1902" s="13">
        <v>178.07</v>
      </c>
      <c r="G1902" s="4">
        <v>76053779</v>
      </c>
      <c r="H1902" s="13">
        <v>511.77</v>
      </c>
      <c r="I1902" s="4">
        <v>2741173</v>
      </c>
      <c r="J1902" s="13">
        <v>72.59</v>
      </c>
      <c r="K1902" s="4">
        <v>5655726</v>
      </c>
      <c r="L1902" s="13">
        <v>182.45</v>
      </c>
      <c r="M1902" s="4">
        <v>5654028</v>
      </c>
      <c r="N1902" s="13">
        <v>89.43</v>
      </c>
      <c r="O1902" s="4">
        <v>88348558</v>
      </c>
      <c r="P1902" s="13">
        <v>401.49</v>
      </c>
      <c r="Q1902" s="4">
        <v>2746782</v>
      </c>
      <c r="R1902" s="13">
        <v>44.13</v>
      </c>
      <c r="S1902" s="4">
        <v>15599217</v>
      </c>
      <c r="T1902" s="13">
        <v>40.56</v>
      </c>
      <c r="U1902" s="4">
        <v>36387873</v>
      </c>
      <c r="V1902" s="13">
        <v>89.24</v>
      </c>
      <c r="W1902" s="4">
        <v>16584414</v>
      </c>
      <c r="X1902" s="13">
        <v>146.52000000000001</v>
      </c>
      <c r="Y1902" s="4">
        <v>7856587</v>
      </c>
      <c r="Z1902" s="13">
        <v>105.57</v>
      </c>
      <c r="AA1902" s="4">
        <v>3088771</v>
      </c>
      <c r="AB1902" s="13">
        <v>90.71</v>
      </c>
      <c r="AC1902" s="4">
        <v>7720461</v>
      </c>
      <c r="AD1902" s="13">
        <v>34.14</v>
      </c>
      <c r="AE1902" s="4">
        <v>9984500</v>
      </c>
      <c r="AF1902" s="13">
        <v>63.18</v>
      </c>
      <c r="AG1902" s="4">
        <v>1296945</v>
      </c>
      <c r="AH1902" s="13">
        <v>63.55</v>
      </c>
      <c r="AI1902" s="4">
        <v>17643134</v>
      </c>
      <c r="AJ1902" s="13">
        <v>86.85</v>
      </c>
      <c r="AK1902" s="4">
        <v>3590906</v>
      </c>
      <c r="AL1902" s="13">
        <v>17.32</v>
      </c>
      <c r="AM1902" s="4">
        <v>14958086</v>
      </c>
      <c r="AN1902" s="13">
        <v>88.79</v>
      </c>
      <c r="AO1902" s="4">
        <v>3131956</v>
      </c>
      <c r="AP1902" s="13">
        <v>122.77</v>
      </c>
      <c r="AQ1902" s="4">
        <v>71268322</v>
      </c>
      <c r="AR1902" s="13">
        <v>742.5</v>
      </c>
      <c r="AS1902" s="4">
        <v>29621363</v>
      </c>
      <c r="AT1902" s="13">
        <v>254.58</v>
      </c>
      <c r="AU1902" s="4">
        <v>2183656</v>
      </c>
      <c r="AV1902" s="13">
        <v>1834.8</v>
      </c>
      <c r="AW1902" s="4">
        <v>475633</v>
      </c>
      <c r="AX1902" s="13">
        <v>302.3</v>
      </c>
      <c r="AY1902" s="4">
        <v>2533412</v>
      </c>
      <c r="AZ1902" s="13">
        <v>191.03</v>
      </c>
      <c r="BA1902" s="4">
        <v>2427275</v>
      </c>
      <c r="BB1902" s="13">
        <v>46.19</v>
      </c>
      <c r="BC1902" s="4">
        <v>4066096</v>
      </c>
      <c r="BD1902" s="13">
        <v>83.27</v>
      </c>
      <c r="BE1902" s="4">
        <v>6850639</v>
      </c>
      <c r="BF1902" s="13">
        <v>152.6</v>
      </c>
      <c r="BG1902" s="4">
        <v>1932187</v>
      </c>
      <c r="BH1902" s="13">
        <v>111.11</v>
      </c>
      <c r="BI1902" s="4">
        <v>5884576</v>
      </c>
    </row>
    <row r="1903" spans="1:61" x14ac:dyDescent="0.35">
      <c r="A1903" s="1">
        <v>44763</v>
      </c>
      <c r="B1903" s="13">
        <v>155.35</v>
      </c>
      <c r="C1903" s="4">
        <v>65086636</v>
      </c>
      <c r="D1903" s="13">
        <v>264.83999999999997</v>
      </c>
      <c r="E1903" s="4">
        <v>22404675</v>
      </c>
      <c r="F1903" s="13">
        <v>180.5</v>
      </c>
      <c r="G1903" s="4">
        <v>55704928</v>
      </c>
      <c r="H1903" s="13">
        <v>517.67999999999995</v>
      </c>
      <c r="I1903" s="4">
        <v>1391150</v>
      </c>
      <c r="J1903" s="13">
        <v>74.540000000000006</v>
      </c>
      <c r="K1903" s="4">
        <v>7005112</v>
      </c>
      <c r="L1903" s="13">
        <v>185.35</v>
      </c>
      <c r="M1903" s="4">
        <v>3885958</v>
      </c>
      <c r="N1903" s="13">
        <v>91.09</v>
      </c>
      <c r="O1903" s="4">
        <v>90449338</v>
      </c>
      <c r="P1903" s="13">
        <v>408.91</v>
      </c>
      <c r="Q1903" s="4">
        <v>2009914</v>
      </c>
      <c r="R1903" s="13">
        <v>44.58</v>
      </c>
      <c r="S1903" s="4">
        <v>15364579</v>
      </c>
      <c r="T1903" s="13">
        <v>40.61</v>
      </c>
      <c r="U1903" s="4">
        <v>29661198</v>
      </c>
      <c r="V1903" s="13">
        <v>87.75</v>
      </c>
      <c r="W1903" s="4">
        <v>21375666</v>
      </c>
      <c r="X1903" s="13">
        <v>145.4</v>
      </c>
      <c r="Y1903" s="4">
        <v>6724233</v>
      </c>
      <c r="Z1903" s="13">
        <v>103.56</v>
      </c>
      <c r="AA1903" s="4">
        <v>4264155</v>
      </c>
      <c r="AB1903" s="13">
        <v>88.93</v>
      </c>
      <c r="AC1903" s="4">
        <v>8016664</v>
      </c>
      <c r="AD1903" s="13">
        <v>33.630000000000003</v>
      </c>
      <c r="AE1903" s="4">
        <v>14582959</v>
      </c>
      <c r="AF1903" s="13">
        <v>62.7</v>
      </c>
      <c r="AG1903" s="4">
        <v>1680732</v>
      </c>
      <c r="AH1903" s="13">
        <v>62</v>
      </c>
      <c r="AI1903" s="4">
        <v>16640469</v>
      </c>
      <c r="AJ1903" s="13">
        <v>85.21</v>
      </c>
      <c r="AK1903" s="4">
        <v>3628248</v>
      </c>
      <c r="AL1903" s="13">
        <v>17.66</v>
      </c>
      <c r="AM1903" s="4">
        <v>22690582</v>
      </c>
      <c r="AN1903" s="13">
        <v>86.45</v>
      </c>
      <c r="AO1903" s="4">
        <v>4713675</v>
      </c>
      <c r="AP1903" s="13">
        <v>124.63</v>
      </c>
      <c r="AQ1903" s="4">
        <v>60239892</v>
      </c>
      <c r="AR1903" s="13">
        <v>815.12</v>
      </c>
      <c r="AS1903" s="4">
        <v>47344059</v>
      </c>
      <c r="AT1903" s="13">
        <v>253.47</v>
      </c>
      <c r="AU1903" s="4">
        <v>2056470</v>
      </c>
      <c r="AV1903" s="13">
        <v>1829.41</v>
      </c>
      <c r="AW1903" s="4">
        <v>337871</v>
      </c>
      <c r="AX1903" s="13">
        <v>305</v>
      </c>
      <c r="AY1903" s="4">
        <v>1965036</v>
      </c>
      <c r="AZ1903" s="13">
        <v>193.56</v>
      </c>
      <c r="BA1903" s="4">
        <v>3266101</v>
      </c>
      <c r="BB1903" s="13">
        <v>46.65</v>
      </c>
      <c r="BC1903" s="4">
        <v>2964100</v>
      </c>
      <c r="BD1903" s="13">
        <v>83.54</v>
      </c>
      <c r="BE1903" s="4">
        <v>7695295</v>
      </c>
      <c r="BF1903" s="13">
        <v>151</v>
      </c>
      <c r="BG1903" s="4">
        <v>1777393</v>
      </c>
      <c r="BH1903" s="13">
        <v>111.62</v>
      </c>
      <c r="BI1903" s="4">
        <v>4291350</v>
      </c>
    </row>
    <row r="1904" spans="1:61" x14ac:dyDescent="0.35">
      <c r="A1904" s="1">
        <v>44764</v>
      </c>
      <c r="B1904" s="13">
        <v>154.09</v>
      </c>
      <c r="C1904" s="4">
        <v>66675408</v>
      </c>
      <c r="D1904" s="13">
        <v>260.36</v>
      </c>
      <c r="E1904" s="4">
        <v>21881290</v>
      </c>
      <c r="F1904" s="13">
        <v>173.19</v>
      </c>
      <c r="G1904" s="4">
        <v>53667088</v>
      </c>
      <c r="H1904" s="13">
        <v>512.52</v>
      </c>
      <c r="I1904" s="4">
        <v>1786684</v>
      </c>
      <c r="J1904" s="13">
        <v>74.900000000000006</v>
      </c>
      <c r="K1904" s="4">
        <v>6659961</v>
      </c>
      <c r="L1904" s="13">
        <v>182.47</v>
      </c>
      <c r="M1904" s="4">
        <v>3804734</v>
      </c>
      <c r="N1904" s="13">
        <v>88.1</v>
      </c>
      <c r="O1904" s="4">
        <v>76989702</v>
      </c>
      <c r="P1904" s="13">
        <v>401.9</v>
      </c>
      <c r="Q1904" s="4">
        <v>2413224</v>
      </c>
      <c r="R1904" s="13">
        <v>44.46</v>
      </c>
      <c r="S1904" s="4">
        <v>14854639</v>
      </c>
      <c r="T1904" s="13">
        <v>39.200000000000003</v>
      </c>
      <c r="U1904" s="4">
        <v>41349965</v>
      </c>
      <c r="V1904" s="13">
        <v>87.08</v>
      </c>
      <c r="W1904" s="4">
        <v>15479475</v>
      </c>
      <c r="X1904" s="13">
        <v>144.19</v>
      </c>
      <c r="Y1904" s="4">
        <v>5889480</v>
      </c>
      <c r="Z1904" s="13">
        <v>101</v>
      </c>
      <c r="AA1904" s="4">
        <v>2274046</v>
      </c>
      <c r="AB1904" s="13">
        <v>88.13</v>
      </c>
      <c r="AC1904" s="4">
        <v>6243528</v>
      </c>
      <c r="AD1904" s="13">
        <v>35.07</v>
      </c>
      <c r="AE1904" s="4">
        <v>19747997</v>
      </c>
      <c r="AF1904" s="13">
        <v>61.71</v>
      </c>
      <c r="AG1904" s="4">
        <v>818780</v>
      </c>
      <c r="AH1904" s="13">
        <v>61.06</v>
      </c>
      <c r="AI1904" s="4">
        <v>14198421</v>
      </c>
      <c r="AJ1904" s="13">
        <v>84.53</v>
      </c>
      <c r="AK1904" s="4">
        <v>2706668</v>
      </c>
      <c r="AL1904" s="13">
        <v>17.649999999999999</v>
      </c>
      <c r="AM1904" s="4">
        <v>14104877</v>
      </c>
      <c r="AN1904" s="13">
        <v>85.65</v>
      </c>
      <c r="AO1904" s="4">
        <v>3950018</v>
      </c>
      <c r="AP1904" s="13">
        <v>122.42</v>
      </c>
      <c r="AQ1904" s="4">
        <v>51463797</v>
      </c>
      <c r="AR1904" s="13">
        <v>816.73</v>
      </c>
      <c r="AS1904" s="4">
        <v>34490949</v>
      </c>
      <c r="AT1904" s="13">
        <v>253.99</v>
      </c>
      <c r="AU1904" s="4">
        <v>2226576</v>
      </c>
      <c r="AV1904" s="13">
        <v>1809.88</v>
      </c>
      <c r="AW1904" s="4">
        <v>308458</v>
      </c>
      <c r="AX1904" s="13">
        <v>306.58999999999997</v>
      </c>
      <c r="AY1904" s="4">
        <v>2391540</v>
      </c>
      <c r="AZ1904" s="13">
        <v>195.58</v>
      </c>
      <c r="BA1904" s="4">
        <v>3329487</v>
      </c>
      <c r="BB1904" s="13">
        <v>46.68</v>
      </c>
      <c r="BC1904" s="4">
        <v>4908423</v>
      </c>
      <c r="BD1904" s="13">
        <v>83.59</v>
      </c>
      <c r="BE1904" s="4">
        <v>6283617</v>
      </c>
      <c r="BF1904" s="13">
        <v>150.91</v>
      </c>
      <c r="BG1904" s="4">
        <v>2259718</v>
      </c>
      <c r="BH1904" s="13">
        <v>109.12</v>
      </c>
      <c r="BI1904" s="4">
        <v>6039269</v>
      </c>
    </row>
    <row r="1905" spans="1:61" x14ac:dyDescent="0.35">
      <c r="A1905" s="1">
        <v>44767</v>
      </c>
      <c r="B1905" s="13">
        <v>152.94999999999999</v>
      </c>
      <c r="C1905" s="4">
        <v>53623945</v>
      </c>
      <c r="D1905" s="13">
        <v>258.83</v>
      </c>
      <c r="E1905" s="4">
        <v>21055998</v>
      </c>
      <c r="F1905" s="13">
        <v>170.24</v>
      </c>
      <c r="G1905" s="4">
        <v>48074751</v>
      </c>
      <c r="H1905" s="13">
        <v>513.11</v>
      </c>
      <c r="I1905" s="4">
        <v>1506053</v>
      </c>
      <c r="J1905" s="13">
        <v>74.86</v>
      </c>
      <c r="K1905" s="4">
        <v>5721609</v>
      </c>
      <c r="L1905" s="13">
        <v>177.29</v>
      </c>
      <c r="M1905" s="4">
        <v>4407891</v>
      </c>
      <c r="N1905" s="13">
        <v>87.54</v>
      </c>
      <c r="O1905" s="4">
        <v>70083006</v>
      </c>
      <c r="P1905" s="13">
        <v>391.96</v>
      </c>
      <c r="Q1905" s="4">
        <v>2340478</v>
      </c>
      <c r="R1905" s="13">
        <v>44.34</v>
      </c>
      <c r="S1905" s="4">
        <v>12954742</v>
      </c>
      <c r="T1905" s="13">
        <v>39.159999999999997</v>
      </c>
      <c r="U1905" s="4">
        <v>32263404</v>
      </c>
      <c r="V1905" s="13">
        <v>89.98</v>
      </c>
      <c r="W1905" s="4">
        <v>17536371</v>
      </c>
      <c r="X1905" s="13">
        <v>148.47999999999999</v>
      </c>
      <c r="Y1905" s="4">
        <v>6210859</v>
      </c>
      <c r="Z1905" s="13">
        <v>105.48</v>
      </c>
      <c r="AA1905" s="4">
        <v>3279585</v>
      </c>
      <c r="AB1905" s="13">
        <v>92.05</v>
      </c>
      <c r="AC1905" s="4">
        <v>5815080</v>
      </c>
      <c r="AD1905" s="13">
        <v>36.17</v>
      </c>
      <c r="AE1905" s="4">
        <v>13119999</v>
      </c>
      <c r="AF1905" s="13">
        <v>64.150000000000006</v>
      </c>
      <c r="AG1905" s="4">
        <v>869881</v>
      </c>
      <c r="AH1905" s="13">
        <v>64.41</v>
      </c>
      <c r="AI1905" s="4">
        <v>19564448</v>
      </c>
      <c r="AJ1905" s="13">
        <v>87.24</v>
      </c>
      <c r="AK1905" s="4">
        <v>2756621</v>
      </c>
      <c r="AL1905" s="13">
        <v>18.02</v>
      </c>
      <c r="AM1905" s="4">
        <v>13155336</v>
      </c>
      <c r="AN1905" s="13">
        <v>88.8</v>
      </c>
      <c r="AO1905" s="4">
        <v>3206611</v>
      </c>
      <c r="AP1905" s="13">
        <v>121.14</v>
      </c>
      <c r="AQ1905" s="4">
        <v>50221259</v>
      </c>
      <c r="AR1905" s="13">
        <v>805.3</v>
      </c>
      <c r="AS1905" s="4">
        <v>21357835</v>
      </c>
      <c r="AT1905" s="13">
        <v>250.38</v>
      </c>
      <c r="AU1905" s="4">
        <v>2860421</v>
      </c>
      <c r="AV1905" s="13">
        <v>1834.67</v>
      </c>
      <c r="AW1905" s="4">
        <v>339952</v>
      </c>
      <c r="AX1905" s="13">
        <v>306.14999999999998</v>
      </c>
      <c r="AY1905" s="4">
        <v>1910480</v>
      </c>
      <c r="AZ1905" s="13">
        <v>194.8</v>
      </c>
      <c r="BA1905" s="4">
        <v>2492199</v>
      </c>
      <c r="BB1905" s="13">
        <v>46.56</v>
      </c>
      <c r="BC1905" s="4">
        <v>4042604</v>
      </c>
      <c r="BD1905" s="13">
        <v>81.5</v>
      </c>
      <c r="BE1905" s="4">
        <v>5861107</v>
      </c>
      <c r="BF1905" s="13">
        <v>152.99</v>
      </c>
      <c r="BG1905" s="4">
        <v>1543426</v>
      </c>
      <c r="BH1905" s="13">
        <v>109.28</v>
      </c>
      <c r="BI1905" s="4">
        <v>5079527</v>
      </c>
    </row>
    <row r="1906" spans="1:61" x14ac:dyDescent="0.35">
      <c r="A1906" s="1">
        <v>44768</v>
      </c>
      <c r="B1906" s="13">
        <v>151.6</v>
      </c>
      <c r="C1906" s="4">
        <v>55138691</v>
      </c>
      <c r="D1906" s="13">
        <v>251.9</v>
      </c>
      <c r="E1906" s="4">
        <v>39347957</v>
      </c>
      <c r="F1906" s="13">
        <v>165.33</v>
      </c>
      <c r="G1906" s="4">
        <v>39786491</v>
      </c>
      <c r="H1906" s="13">
        <v>511.09</v>
      </c>
      <c r="I1906" s="4">
        <v>1795782</v>
      </c>
      <c r="J1906" s="13">
        <v>74.03</v>
      </c>
      <c r="K1906" s="4">
        <v>7284442</v>
      </c>
      <c r="L1906" s="13">
        <v>170.46</v>
      </c>
      <c r="M1906" s="4">
        <v>3886477</v>
      </c>
      <c r="N1906" s="13">
        <v>85.25</v>
      </c>
      <c r="O1906" s="4">
        <v>69180367</v>
      </c>
      <c r="P1906" s="13">
        <v>379.26</v>
      </c>
      <c r="Q1906" s="4">
        <v>2368512</v>
      </c>
      <c r="R1906" s="13">
        <v>43.83</v>
      </c>
      <c r="S1906" s="4">
        <v>19513029</v>
      </c>
      <c r="T1906" s="13">
        <v>38.96</v>
      </c>
      <c r="U1906" s="4">
        <v>35925485</v>
      </c>
      <c r="V1906" s="13">
        <v>89.63</v>
      </c>
      <c r="W1906" s="4">
        <v>15141195</v>
      </c>
      <c r="X1906" s="13">
        <v>147.32</v>
      </c>
      <c r="Y1906" s="4">
        <v>6112846</v>
      </c>
      <c r="Z1906" s="13">
        <v>103.75</v>
      </c>
      <c r="AA1906" s="4">
        <v>2865420</v>
      </c>
      <c r="AB1906" s="13">
        <v>91.09</v>
      </c>
      <c r="AC1906" s="4">
        <v>7127158</v>
      </c>
      <c r="AD1906" s="13">
        <v>35.6</v>
      </c>
      <c r="AE1906" s="4">
        <v>17232134</v>
      </c>
      <c r="AF1906" s="13">
        <v>65.41</v>
      </c>
      <c r="AG1906" s="4">
        <v>1382525</v>
      </c>
      <c r="AH1906" s="13">
        <v>62.07</v>
      </c>
      <c r="AI1906" s="4">
        <v>20190773</v>
      </c>
      <c r="AJ1906" s="13">
        <v>85.95</v>
      </c>
      <c r="AK1906" s="4">
        <v>1869994</v>
      </c>
      <c r="AL1906" s="13">
        <v>18</v>
      </c>
      <c r="AM1906" s="4">
        <v>13926035</v>
      </c>
      <c r="AN1906" s="13">
        <v>87.96</v>
      </c>
      <c r="AO1906" s="4">
        <v>3338719</v>
      </c>
      <c r="AP1906" s="13">
        <v>114.81</v>
      </c>
      <c r="AQ1906" s="4">
        <v>67075064</v>
      </c>
      <c r="AR1906" s="13">
        <v>776.58</v>
      </c>
      <c r="AS1906" s="4">
        <v>22273586</v>
      </c>
      <c r="AT1906" s="13">
        <v>257.08999999999997</v>
      </c>
      <c r="AU1906" s="4">
        <v>5272297</v>
      </c>
      <c r="AV1906" s="13">
        <v>1795.8</v>
      </c>
      <c r="AW1906" s="4">
        <v>300380</v>
      </c>
      <c r="AX1906" s="13">
        <v>298.18</v>
      </c>
      <c r="AY1906" s="4">
        <v>2690206</v>
      </c>
      <c r="AZ1906" s="13">
        <v>188.6</v>
      </c>
      <c r="BA1906" s="4">
        <v>3647204</v>
      </c>
      <c r="BB1906" s="13">
        <v>45.66</v>
      </c>
      <c r="BC1906" s="4">
        <v>3834191</v>
      </c>
      <c r="BD1906" s="13">
        <v>80.31</v>
      </c>
      <c r="BE1906" s="4">
        <v>6587009</v>
      </c>
      <c r="BF1906" s="13">
        <v>151.04</v>
      </c>
      <c r="BG1906" s="4">
        <v>2032499</v>
      </c>
      <c r="BH1906" s="13">
        <v>105.2</v>
      </c>
      <c r="BI1906" s="4">
        <v>8459456</v>
      </c>
    </row>
    <row r="1907" spans="1:61" x14ac:dyDescent="0.35">
      <c r="A1907" s="1">
        <v>44769</v>
      </c>
      <c r="B1907" s="13">
        <v>156.79</v>
      </c>
      <c r="C1907" s="4">
        <v>78620688</v>
      </c>
      <c r="D1907" s="13">
        <v>268.74</v>
      </c>
      <c r="E1907" s="4">
        <v>45994049</v>
      </c>
      <c r="F1907" s="13">
        <v>177.9</v>
      </c>
      <c r="G1907" s="4">
        <v>56977623</v>
      </c>
      <c r="H1907" s="13">
        <v>527.79</v>
      </c>
      <c r="I1907" s="4">
        <v>2552844</v>
      </c>
      <c r="J1907" s="13">
        <v>75.87</v>
      </c>
      <c r="K1907" s="4">
        <v>6677226</v>
      </c>
      <c r="L1907" s="13">
        <v>180.3</v>
      </c>
      <c r="M1907" s="4">
        <v>4960877</v>
      </c>
      <c r="N1907" s="13">
        <v>89.82</v>
      </c>
      <c r="O1907" s="4">
        <v>78301564</v>
      </c>
      <c r="P1907" s="13">
        <v>392.78</v>
      </c>
      <c r="Q1907" s="4">
        <v>2669699</v>
      </c>
      <c r="R1907" s="13">
        <v>44.64</v>
      </c>
      <c r="S1907" s="4">
        <v>22348959</v>
      </c>
      <c r="T1907" s="13">
        <v>40.18</v>
      </c>
      <c r="U1907" s="4">
        <v>42571580</v>
      </c>
      <c r="V1907" s="13">
        <v>91.57</v>
      </c>
      <c r="W1907" s="4">
        <v>18046956</v>
      </c>
      <c r="X1907" s="13">
        <v>149.26</v>
      </c>
      <c r="Y1907" s="4">
        <v>6223030</v>
      </c>
      <c r="Z1907" s="13">
        <v>108.19</v>
      </c>
      <c r="AA1907" s="4">
        <v>3430800</v>
      </c>
      <c r="AB1907" s="13">
        <v>93.27</v>
      </c>
      <c r="AC1907" s="4">
        <v>6237834</v>
      </c>
      <c r="AD1907" s="13">
        <v>36.33</v>
      </c>
      <c r="AE1907" s="4">
        <v>11075330</v>
      </c>
      <c r="AF1907" s="13">
        <v>66.62</v>
      </c>
      <c r="AG1907" s="4">
        <v>1350908</v>
      </c>
      <c r="AH1907" s="13">
        <v>62.78</v>
      </c>
      <c r="AI1907" s="4">
        <v>16625128</v>
      </c>
      <c r="AJ1907" s="13">
        <v>88.34</v>
      </c>
      <c r="AK1907" s="4">
        <v>2277253</v>
      </c>
      <c r="AL1907" s="13">
        <v>18.059999999999999</v>
      </c>
      <c r="AM1907" s="4">
        <v>13757722</v>
      </c>
      <c r="AN1907" s="13">
        <v>89.98</v>
      </c>
      <c r="AO1907" s="4">
        <v>3051795</v>
      </c>
      <c r="AP1907" s="13">
        <v>120.97</v>
      </c>
      <c r="AQ1907" s="4">
        <v>61582015</v>
      </c>
      <c r="AR1907" s="13">
        <v>824.46</v>
      </c>
      <c r="AS1907" s="4">
        <v>29369996</v>
      </c>
      <c r="AT1907" s="13">
        <v>258.89</v>
      </c>
      <c r="AU1907" s="4">
        <v>2718471</v>
      </c>
      <c r="AV1907" s="13">
        <v>1877.58</v>
      </c>
      <c r="AW1907" s="4">
        <v>407550</v>
      </c>
      <c r="AX1907" s="13">
        <v>298.91000000000003</v>
      </c>
      <c r="AY1907" s="4">
        <v>3219621</v>
      </c>
      <c r="AZ1907" s="13">
        <v>189.92</v>
      </c>
      <c r="BA1907" s="4">
        <v>3714121</v>
      </c>
      <c r="BB1907" s="13">
        <v>47.18</v>
      </c>
      <c r="BC1907" s="4">
        <v>4122996</v>
      </c>
      <c r="BD1907" s="13">
        <v>82.96</v>
      </c>
      <c r="BE1907" s="4">
        <v>6372575</v>
      </c>
      <c r="BF1907" s="13">
        <v>157.6</v>
      </c>
      <c r="BG1907" s="4">
        <v>2660068</v>
      </c>
      <c r="BH1907" s="13">
        <v>107.86</v>
      </c>
      <c r="BI1907" s="4">
        <v>7437032</v>
      </c>
    </row>
    <row r="1908" spans="1:61" x14ac:dyDescent="0.35">
      <c r="A1908" s="1">
        <v>44770</v>
      </c>
      <c r="B1908" s="13">
        <v>157.35</v>
      </c>
      <c r="C1908" s="4">
        <v>81378731</v>
      </c>
      <c r="D1908" s="13">
        <v>276.41000000000003</v>
      </c>
      <c r="E1908" s="4">
        <v>33459327</v>
      </c>
      <c r="F1908" s="13">
        <v>179.84</v>
      </c>
      <c r="G1908" s="4">
        <v>47464628</v>
      </c>
      <c r="H1908" s="13">
        <v>533.61</v>
      </c>
      <c r="I1908" s="4">
        <v>1486745</v>
      </c>
      <c r="J1908" s="13">
        <v>77.040000000000006</v>
      </c>
      <c r="K1908" s="4">
        <v>5688062</v>
      </c>
      <c r="L1908" s="13">
        <v>181.29</v>
      </c>
      <c r="M1908" s="4">
        <v>4562052</v>
      </c>
      <c r="N1908" s="13">
        <v>91.67</v>
      </c>
      <c r="O1908" s="4">
        <v>79009185</v>
      </c>
      <c r="P1908" s="13">
        <v>403.5</v>
      </c>
      <c r="Q1908" s="4">
        <v>2421734</v>
      </c>
      <c r="R1908" s="13">
        <v>45.62</v>
      </c>
      <c r="S1908" s="4">
        <v>17576191</v>
      </c>
      <c r="T1908" s="13">
        <v>39.71</v>
      </c>
      <c r="U1908" s="4">
        <v>56662303</v>
      </c>
      <c r="V1908" s="13">
        <v>92.64</v>
      </c>
      <c r="W1908" s="4">
        <v>20353087</v>
      </c>
      <c r="X1908" s="13">
        <v>150.38999999999999</v>
      </c>
      <c r="Y1908" s="4">
        <v>6574257</v>
      </c>
      <c r="Z1908" s="13">
        <v>107.39</v>
      </c>
      <c r="AA1908" s="4">
        <v>2766189</v>
      </c>
      <c r="AB1908" s="13">
        <v>94.06</v>
      </c>
      <c r="AC1908" s="4">
        <v>4656115</v>
      </c>
      <c r="AD1908" s="13">
        <v>35.71</v>
      </c>
      <c r="AE1908" s="4">
        <v>10292824</v>
      </c>
      <c r="AF1908" s="13">
        <v>67.349999999999994</v>
      </c>
      <c r="AG1908" s="4">
        <v>1186241</v>
      </c>
      <c r="AH1908" s="13">
        <v>62.64</v>
      </c>
      <c r="AI1908" s="4">
        <v>14559448</v>
      </c>
      <c r="AJ1908" s="13">
        <v>88.01</v>
      </c>
      <c r="AK1908" s="4">
        <v>3257055</v>
      </c>
      <c r="AL1908" s="13">
        <v>18.04</v>
      </c>
      <c r="AM1908" s="4">
        <v>14659882</v>
      </c>
      <c r="AN1908" s="13">
        <v>89.59</v>
      </c>
      <c r="AO1908" s="4">
        <v>3800817</v>
      </c>
      <c r="AP1908" s="13">
        <v>122.28</v>
      </c>
      <c r="AQ1908" s="4">
        <v>82245543</v>
      </c>
      <c r="AR1908" s="13">
        <v>842.7</v>
      </c>
      <c r="AS1908" s="4">
        <v>28240997</v>
      </c>
      <c r="AT1908" s="13">
        <v>263.45999999999998</v>
      </c>
      <c r="AU1908" s="4">
        <v>2849053</v>
      </c>
      <c r="AV1908" s="13">
        <v>1912.93</v>
      </c>
      <c r="AW1908" s="4">
        <v>320491</v>
      </c>
      <c r="AX1908" s="13">
        <v>299.63</v>
      </c>
      <c r="AY1908" s="4">
        <v>3992053</v>
      </c>
      <c r="AZ1908" s="13">
        <v>190.8</v>
      </c>
      <c r="BA1908" s="4">
        <v>6034590</v>
      </c>
      <c r="BB1908" s="13">
        <v>48.21</v>
      </c>
      <c r="BC1908" s="4">
        <v>4914748</v>
      </c>
      <c r="BD1908" s="13">
        <v>84.67</v>
      </c>
      <c r="BE1908" s="4">
        <v>5594602</v>
      </c>
      <c r="BF1908" s="13">
        <v>158.09</v>
      </c>
      <c r="BG1908" s="4">
        <v>1708600</v>
      </c>
      <c r="BH1908" s="13">
        <v>112.23</v>
      </c>
      <c r="BI1908" s="4">
        <v>6773540</v>
      </c>
    </row>
    <row r="1909" spans="1:61" x14ac:dyDescent="0.35">
      <c r="A1909" s="1">
        <v>44771</v>
      </c>
      <c r="B1909" s="13">
        <v>162.51</v>
      </c>
      <c r="C1909" s="4">
        <v>101786860</v>
      </c>
      <c r="D1909" s="13">
        <v>280.74</v>
      </c>
      <c r="E1909" s="4">
        <v>32152752</v>
      </c>
      <c r="F1909" s="13">
        <v>181.63</v>
      </c>
      <c r="G1909" s="4">
        <v>43546042</v>
      </c>
      <c r="H1909" s="13">
        <v>535.48</v>
      </c>
      <c r="I1909" s="4">
        <v>1848287</v>
      </c>
      <c r="J1909" s="13">
        <v>77.84</v>
      </c>
      <c r="K1909" s="4">
        <v>5926562</v>
      </c>
      <c r="L1909" s="13">
        <v>184.02</v>
      </c>
      <c r="M1909" s="4">
        <v>4751359</v>
      </c>
      <c r="N1909" s="13">
        <v>94.47</v>
      </c>
      <c r="O1909" s="4">
        <v>76630707</v>
      </c>
      <c r="P1909" s="13">
        <v>410.12</v>
      </c>
      <c r="Q1909" s="4">
        <v>2670046</v>
      </c>
      <c r="R1909" s="13">
        <v>45.37</v>
      </c>
      <c r="S1909" s="4">
        <v>23701677</v>
      </c>
      <c r="T1909" s="13">
        <v>36.31</v>
      </c>
      <c r="U1909" s="4">
        <v>125292383</v>
      </c>
      <c r="V1909" s="13">
        <v>96.93</v>
      </c>
      <c r="W1909" s="4">
        <v>29825829</v>
      </c>
      <c r="X1909" s="13">
        <v>163.78</v>
      </c>
      <c r="Y1909" s="4">
        <v>17143672</v>
      </c>
      <c r="Z1909" s="13">
        <v>111.22</v>
      </c>
      <c r="AA1909" s="4">
        <v>6394758</v>
      </c>
      <c r="AB1909" s="13">
        <v>97.43</v>
      </c>
      <c r="AC1909" s="4">
        <v>7394770</v>
      </c>
      <c r="AD1909" s="13">
        <v>37.03</v>
      </c>
      <c r="AE1909" s="4">
        <v>12313240</v>
      </c>
      <c r="AF1909" s="13">
        <v>69.11</v>
      </c>
      <c r="AG1909" s="4">
        <v>1599546</v>
      </c>
      <c r="AH1909" s="13">
        <v>65.75</v>
      </c>
      <c r="AI1909" s="4">
        <v>19570669</v>
      </c>
      <c r="AJ1909" s="13">
        <v>89</v>
      </c>
      <c r="AK1909" s="4">
        <v>4750396</v>
      </c>
      <c r="AL1909" s="13">
        <v>17.989999999999998</v>
      </c>
      <c r="AM1909" s="4">
        <v>18976546</v>
      </c>
      <c r="AN1909" s="13">
        <v>91.66</v>
      </c>
      <c r="AO1909" s="4">
        <v>6740908</v>
      </c>
      <c r="AP1909" s="13">
        <v>134.94999999999999</v>
      </c>
      <c r="AQ1909" s="4">
        <v>148892889</v>
      </c>
      <c r="AR1909" s="13">
        <v>891.45</v>
      </c>
      <c r="AS1909" s="4">
        <v>31770961</v>
      </c>
      <c r="AT1909" s="13">
        <v>263.37</v>
      </c>
      <c r="AU1909" s="4">
        <v>2653895</v>
      </c>
      <c r="AV1909" s="13">
        <v>1935.69</v>
      </c>
      <c r="AW1909" s="4">
        <v>398681</v>
      </c>
      <c r="AX1909" s="13">
        <v>300.94</v>
      </c>
      <c r="AY1909" s="4">
        <v>3236036</v>
      </c>
      <c r="AZ1909" s="13">
        <v>191.53</v>
      </c>
      <c r="BA1909" s="4">
        <v>4507128</v>
      </c>
      <c r="BB1909" s="13">
        <v>48.63</v>
      </c>
      <c r="BC1909" s="4">
        <v>7241429</v>
      </c>
      <c r="BD1909" s="13">
        <v>84.78</v>
      </c>
      <c r="BE1909" s="4">
        <v>5802700</v>
      </c>
      <c r="BF1909" s="13">
        <v>158.82</v>
      </c>
      <c r="BG1909" s="4">
        <v>1936997</v>
      </c>
      <c r="BH1909" s="13">
        <v>114.92</v>
      </c>
      <c r="BI1909" s="4">
        <v>7559983</v>
      </c>
    </row>
    <row r="1910" spans="1:61" x14ac:dyDescent="0.35">
      <c r="A1910" s="1">
        <v>44774</v>
      </c>
      <c r="B1910" s="13">
        <v>161.51</v>
      </c>
      <c r="C1910" s="4">
        <v>67829379</v>
      </c>
      <c r="D1910" s="13">
        <v>278.01</v>
      </c>
      <c r="E1910" s="4">
        <v>21539580</v>
      </c>
      <c r="F1910" s="13">
        <v>184.41</v>
      </c>
      <c r="G1910" s="4">
        <v>47646904</v>
      </c>
      <c r="H1910" s="13">
        <v>536.37</v>
      </c>
      <c r="I1910" s="4">
        <v>1148539</v>
      </c>
      <c r="J1910" s="13">
        <v>77.44</v>
      </c>
      <c r="K1910" s="4">
        <v>5227535</v>
      </c>
      <c r="L1910" s="13">
        <v>182.98</v>
      </c>
      <c r="M1910" s="4">
        <v>3997132</v>
      </c>
      <c r="N1910" s="13">
        <v>96.78</v>
      </c>
      <c r="O1910" s="4">
        <v>96477499</v>
      </c>
      <c r="P1910" s="13">
        <v>411.09</v>
      </c>
      <c r="Q1910" s="4">
        <v>1910045</v>
      </c>
      <c r="R1910" s="13">
        <v>45.28</v>
      </c>
      <c r="S1910" s="4">
        <v>14153363</v>
      </c>
      <c r="T1910" s="13">
        <v>36.96</v>
      </c>
      <c r="U1910" s="4">
        <v>52513446</v>
      </c>
      <c r="V1910" s="13">
        <v>94.48</v>
      </c>
      <c r="W1910" s="4">
        <v>20793152</v>
      </c>
      <c r="X1910" s="13">
        <v>160.51</v>
      </c>
      <c r="Y1910" s="4">
        <v>8017771</v>
      </c>
      <c r="Z1910" s="13">
        <v>107.58</v>
      </c>
      <c r="AA1910" s="4">
        <v>3623072</v>
      </c>
      <c r="AB1910" s="13">
        <v>95.1</v>
      </c>
      <c r="AC1910" s="4">
        <v>5598924</v>
      </c>
      <c r="AD1910" s="13">
        <v>36.4</v>
      </c>
      <c r="AE1910" s="4">
        <v>12620583</v>
      </c>
      <c r="AF1910" s="13">
        <v>68.42</v>
      </c>
      <c r="AG1910" s="4">
        <v>1545079</v>
      </c>
      <c r="AH1910" s="13">
        <v>65.23</v>
      </c>
      <c r="AI1910" s="4">
        <v>16725731</v>
      </c>
      <c r="AJ1910" s="13">
        <v>87.49</v>
      </c>
      <c r="AK1910" s="4">
        <v>2910902</v>
      </c>
      <c r="AL1910" s="13">
        <v>17.899999999999999</v>
      </c>
      <c r="AM1910" s="4">
        <v>14157329</v>
      </c>
      <c r="AN1910" s="13">
        <v>90.32</v>
      </c>
      <c r="AO1910" s="4">
        <v>4470934</v>
      </c>
      <c r="AP1910" s="13">
        <v>135.38999999999999</v>
      </c>
      <c r="AQ1910" s="4">
        <v>76846908</v>
      </c>
      <c r="AR1910" s="13">
        <v>891.83</v>
      </c>
      <c r="AS1910" s="4">
        <v>39014296</v>
      </c>
      <c r="AT1910" s="13">
        <v>264.23</v>
      </c>
      <c r="AU1910" s="4">
        <v>2383975</v>
      </c>
      <c r="AV1910" s="13">
        <v>1906.67</v>
      </c>
      <c r="AW1910" s="4">
        <v>408337</v>
      </c>
      <c r="AX1910" s="13">
        <v>305.82</v>
      </c>
      <c r="AY1910" s="4">
        <v>3303894</v>
      </c>
      <c r="AZ1910" s="13">
        <v>194.09</v>
      </c>
      <c r="BA1910" s="4">
        <v>3349467</v>
      </c>
      <c r="BB1910" s="13">
        <v>48.94</v>
      </c>
      <c r="BC1910" s="4">
        <v>4805884</v>
      </c>
      <c r="BD1910" s="13">
        <v>84.91</v>
      </c>
      <c r="BE1910" s="4">
        <v>7313697</v>
      </c>
      <c r="BF1910" s="13">
        <v>159.57</v>
      </c>
      <c r="BG1910" s="4">
        <v>2051039</v>
      </c>
      <c r="BH1910" s="13">
        <v>114.3</v>
      </c>
      <c r="BI1910" s="4">
        <v>4802882</v>
      </c>
    </row>
    <row r="1911" spans="1:61" x14ac:dyDescent="0.35">
      <c r="A1911" s="1">
        <v>44775</v>
      </c>
      <c r="B1911" s="13">
        <v>160.01</v>
      </c>
      <c r="C1911" s="4">
        <v>59907025</v>
      </c>
      <c r="D1911" s="13">
        <v>274.82</v>
      </c>
      <c r="E1911" s="4">
        <v>22754184</v>
      </c>
      <c r="F1911" s="13">
        <v>185.26</v>
      </c>
      <c r="G1911" s="4">
        <v>48952692</v>
      </c>
      <c r="H1911" s="13">
        <v>531.21</v>
      </c>
      <c r="I1911" s="4">
        <v>1307231</v>
      </c>
      <c r="J1911" s="13">
        <v>76.349999999999994</v>
      </c>
      <c r="K1911" s="4">
        <v>6403482</v>
      </c>
      <c r="L1911" s="13">
        <v>183.79</v>
      </c>
      <c r="M1911" s="4">
        <v>4317852</v>
      </c>
      <c r="N1911" s="13">
        <v>99.29</v>
      </c>
      <c r="O1911" s="4">
        <v>116734097</v>
      </c>
      <c r="P1911" s="13">
        <v>409.96</v>
      </c>
      <c r="Q1911" s="4">
        <v>2165451</v>
      </c>
      <c r="R1911" s="13">
        <v>44.92</v>
      </c>
      <c r="S1911" s="4">
        <v>15005410</v>
      </c>
      <c r="T1911" s="13">
        <v>36.01</v>
      </c>
      <c r="U1911" s="4">
        <v>53929371</v>
      </c>
      <c r="V1911" s="13">
        <v>94.07</v>
      </c>
      <c r="W1911" s="4">
        <v>16722504</v>
      </c>
      <c r="X1911" s="13">
        <v>159.13999999999999</v>
      </c>
      <c r="Y1911" s="4">
        <v>5928321</v>
      </c>
      <c r="Z1911" s="13">
        <v>107.19</v>
      </c>
      <c r="AA1911" s="4">
        <v>3082914</v>
      </c>
      <c r="AB1911" s="13">
        <v>94.71</v>
      </c>
      <c r="AC1911" s="4">
        <v>4653034</v>
      </c>
      <c r="AD1911" s="13">
        <v>36.69</v>
      </c>
      <c r="AE1911" s="4">
        <v>9987524</v>
      </c>
      <c r="AF1911" s="13">
        <v>67.959999999999994</v>
      </c>
      <c r="AG1911" s="4">
        <v>1711678</v>
      </c>
      <c r="AH1911" s="13">
        <v>65.06</v>
      </c>
      <c r="AI1911" s="4">
        <v>16296754</v>
      </c>
      <c r="AJ1911" s="13">
        <v>87.54</v>
      </c>
      <c r="AK1911" s="4">
        <v>2455903</v>
      </c>
      <c r="AL1911" s="13">
        <v>17.829999999999998</v>
      </c>
      <c r="AM1911" s="4">
        <v>22289118</v>
      </c>
      <c r="AN1911" s="13">
        <v>93.62</v>
      </c>
      <c r="AO1911" s="4">
        <v>6764616</v>
      </c>
      <c r="AP1911" s="13">
        <v>134.16</v>
      </c>
      <c r="AQ1911" s="4">
        <v>61922429</v>
      </c>
      <c r="AR1911" s="13">
        <v>901.76</v>
      </c>
      <c r="AS1911" s="4">
        <v>31859156</v>
      </c>
      <c r="AT1911" s="13">
        <v>261.05</v>
      </c>
      <c r="AU1911" s="4">
        <v>2375235</v>
      </c>
      <c r="AV1911" s="13">
        <v>1956.3</v>
      </c>
      <c r="AW1911" s="4">
        <v>440044</v>
      </c>
      <c r="AX1911" s="13">
        <v>300.70999999999998</v>
      </c>
      <c r="AY1911" s="4">
        <v>3091035</v>
      </c>
      <c r="AZ1911" s="13">
        <v>187.95</v>
      </c>
      <c r="BA1911" s="4">
        <v>3401823</v>
      </c>
      <c r="BB1911" s="13">
        <v>48.43</v>
      </c>
      <c r="BC1911" s="4">
        <v>5250724</v>
      </c>
      <c r="BD1911" s="13">
        <v>83.71</v>
      </c>
      <c r="BE1911" s="4">
        <v>7254737</v>
      </c>
      <c r="BF1911" s="13">
        <v>158.24</v>
      </c>
      <c r="BG1911" s="4">
        <v>3113990</v>
      </c>
      <c r="BH1911" s="13">
        <v>111.77</v>
      </c>
      <c r="BI1911" s="4">
        <v>6334415</v>
      </c>
    </row>
    <row r="1912" spans="1:61" x14ac:dyDescent="0.35">
      <c r="A1912" s="1">
        <v>44776</v>
      </c>
      <c r="B1912" s="13">
        <v>166.13</v>
      </c>
      <c r="C1912" s="4">
        <v>82507488</v>
      </c>
      <c r="D1912" s="13">
        <v>282.47000000000003</v>
      </c>
      <c r="E1912" s="4">
        <v>23518874</v>
      </c>
      <c r="F1912" s="13">
        <v>188.93</v>
      </c>
      <c r="G1912" s="4">
        <v>41814557</v>
      </c>
      <c r="H1912" s="13">
        <v>546.74</v>
      </c>
      <c r="I1912" s="4">
        <v>1922816</v>
      </c>
      <c r="J1912" s="13">
        <v>77.37</v>
      </c>
      <c r="K1912" s="4">
        <v>6127778</v>
      </c>
      <c r="L1912" s="13">
        <v>189.65</v>
      </c>
      <c r="M1912" s="4">
        <v>5786256</v>
      </c>
      <c r="N1912" s="13">
        <v>98.09</v>
      </c>
      <c r="O1912" s="4">
        <v>131142046</v>
      </c>
      <c r="P1912" s="13">
        <v>424.54</v>
      </c>
      <c r="Q1912" s="4">
        <v>2403471</v>
      </c>
      <c r="R1912" s="13">
        <v>45.71</v>
      </c>
      <c r="S1912" s="4">
        <v>14943774</v>
      </c>
      <c r="T1912" s="13">
        <v>36.520000000000003</v>
      </c>
      <c r="U1912" s="4">
        <v>59513858</v>
      </c>
      <c r="V1912" s="13">
        <v>91.02</v>
      </c>
      <c r="W1912" s="4">
        <v>23580814</v>
      </c>
      <c r="X1912" s="13">
        <v>155.36000000000001</v>
      </c>
      <c r="Y1912" s="4">
        <v>8751360</v>
      </c>
      <c r="Z1912" s="13">
        <v>103.61</v>
      </c>
      <c r="AA1912" s="4">
        <v>5654936</v>
      </c>
      <c r="AB1912" s="13">
        <v>91.32</v>
      </c>
      <c r="AC1912" s="4">
        <v>6783271</v>
      </c>
      <c r="AD1912" s="13">
        <v>35.54</v>
      </c>
      <c r="AE1912" s="4">
        <v>11558463</v>
      </c>
      <c r="AF1912" s="13">
        <v>67.599999999999994</v>
      </c>
      <c r="AG1912" s="4">
        <v>1484538</v>
      </c>
      <c r="AH1912" s="13">
        <v>60.99</v>
      </c>
      <c r="AI1912" s="4">
        <v>32476605</v>
      </c>
      <c r="AJ1912" s="13">
        <v>85.51</v>
      </c>
      <c r="AK1912" s="4">
        <v>3539718</v>
      </c>
      <c r="AL1912" s="13">
        <v>17.809999999999999</v>
      </c>
      <c r="AM1912" s="4">
        <v>16431552</v>
      </c>
      <c r="AN1912" s="13">
        <v>92.68</v>
      </c>
      <c r="AO1912" s="4">
        <v>6162042</v>
      </c>
      <c r="AP1912" s="13">
        <v>139.52000000000001</v>
      </c>
      <c r="AQ1912" s="4">
        <v>71827780</v>
      </c>
      <c r="AR1912" s="13">
        <v>922.19</v>
      </c>
      <c r="AS1912" s="4">
        <v>26697035</v>
      </c>
      <c r="AT1912" s="13">
        <v>262.08999999999997</v>
      </c>
      <c r="AU1912" s="4">
        <v>2305469</v>
      </c>
      <c r="AV1912" s="13">
        <v>1966.48</v>
      </c>
      <c r="AW1912" s="4">
        <v>613479</v>
      </c>
      <c r="AX1912" s="13">
        <v>306.37</v>
      </c>
      <c r="AY1912" s="4">
        <v>3329353</v>
      </c>
      <c r="AZ1912" s="13">
        <v>195.42</v>
      </c>
      <c r="BA1912" s="4">
        <v>3292746</v>
      </c>
      <c r="BB1912" s="13">
        <v>50.48</v>
      </c>
      <c r="BC1912" s="4">
        <v>8749827</v>
      </c>
      <c r="BD1912" s="13">
        <v>87.27</v>
      </c>
      <c r="BE1912" s="4">
        <v>12915674</v>
      </c>
      <c r="BF1912" s="13">
        <v>159.34</v>
      </c>
      <c r="BG1912" s="4">
        <v>1791261</v>
      </c>
      <c r="BH1912" s="13">
        <v>114.28</v>
      </c>
      <c r="BI1912" s="4">
        <v>5986544</v>
      </c>
    </row>
    <row r="1913" spans="1:61" x14ac:dyDescent="0.35">
      <c r="A1913" s="1">
        <v>44777</v>
      </c>
      <c r="B1913" s="13">
        <v>165.81</v>
      </c>
      <c r="C1913" s="4">
        <v>55474144</v>
      </c>
      <c r="D1913" s="13">
        <v>283.64999999999998</v>
      </c>
      <c r="E1913" s="4">
        <v>18098668</v>
      </c>
      <c r="F1913" s="13">
        <v>192.15</v>
      </c>
      <c r="G1913" s="4">
        <v>40965227</v>
      </c>
      <c r="H1913" s="13">
        <v>552.79999999999995</v>
      </c>
      <c r="I1913" s="4">
        <v>1629251</v>
      </c>
      <c r="J1913" s="13">
        <v>77.400000000000006</v>
      </c>
      <c r="K1913" s="4">
        <v>3656151</v>
      </c>
      <c r="L1913" s="13">
        <v>191.27</v>
      </c>
      <c r="M1913" s="4">
        <v>3759666</v>
      </c>
      <c r="N1913" s="13">
        <v>103.91</v>
      </c>
      <c r="O1913" s="4">
        <v>125855773</v>
      </c>
      <c r="P1913" s="13">
        <v>430.59</v>
      </c>
      <c r="Q1913" s="4">
        <v>2745635</v>
      </c>
      <c r="R1913" s="13">
        <v>45.38</v>
      </c>
      <c r="S1913" s="4">
        <v>15249317</v>
      </c>
      <c r="T1913" s="13">
        <v>35.659999999999997</v>
      </c>
      <c r="U1913" s="4">
        <v>54046258</v>
      </c>
      <c r="V1913" s="13">
        <v>87.19</v>
      </c>
      <c r="W1913" s="4">
        <v>31821467</v>
      </c>
      <c r="X1913" s="13">
        <v>151.13999999999999</v>
      </c>
      <c r="Y1913" s="4">
        <v>10640043</v>
      </c>
      <c r="Z1913" s="13">
        <v>99.82</v>
      </c>
      <c r="AA1913" s="4">
        <v>5765932</v>
      </c>
      <c r="AB1913" s="13">
        <v>89.88</v>
      </c>
      <c r="AC1913" s="4">
        <v>7810483</v>
      </c>
      <c r="AD1913" s="13">
        <v>33.950000000000003</v>
      </c>
      <c r="AE1913" s="4">
        <v>11744074</v>
      </c>
      <c r="AF1913" s="13">
        <v>63.94</v>
      </c>
      <c r="AG1913" s="4">
        <v>1443327</v>
      </c>
      <c r="AH1913" s="13">
        <v>57.46</v>
      </c>
      <c r="AI1913" s="4">
        <v>37999109</v>
      </c>
      <c r="AJ1913" s="13">
        <v>82.65</v>
      </c>
      <c r="AK1913" s="4">
        <v>2989681</v>
      </c>
      <c r="AL1913" s="13">
        <v>17.3</v>
      </c>
      <c r="AM1913" s="4">
        <v>14776103</v>
      </c>
      <c r="AN1913" s="13">
        <v>90.17</v>
      </c>
      <c r="AO1913" s="4">
        <v>4368805</v>
      </c>
      <c r="AP1913" s="13">
        <v>142.57</v>
      </c>
      <c r="AQ1913" s="4">
        <v>70585020</v>
      </c>
      <c r="AR1913" s="13">
        <v>925.9</v>
      </c>
      <c r="AS1913" s="4">
        <v>24085439</v>
      </c>
      <c r="AT1913" s="13">
        <v>260.64</v>
      </c>
      <c r="AU1913" s="4">
        <v>2089596</v>
      </c>
      <c r="AV1913" s="13">
        <v>1947.25</v>
      </c>
      <c r="AW1913" s="4">
        <v>804844</v>
      </c>
      <c r="AX1913" s="13">
        <v>307.17</v>
      </c>
      <c r="AY1913" s="4">
        <v>2718383</v>
      </c>
      <c r="AZ1913" s="13">
        <v>197.16</v>
      </c>
      <c r="BA1913" s="4">
        <v>3534251</v>
      </c>
      <c r="BB1913" s="13">
        <v>47.87</v>
      </c>
      <c r="BC1913" s="4">
        <v>10604504</v>
      </c>
      <c r="BD1913" s="13">
        <v>86.88</v>
      </c>
      <c r="BE1913" s="4">
        <v>7086693</v>
      </c>
      <c r="BF1913" s="13">
        <v>158.99</v>
      </c>
      <c r="BG1913" s="4">
        <v>1337614</v>
      </c>
      <c r="BH1913" s="13">
        <v>114.48</v>
      </c>
      <c r="BI1913" s="4">
        <v>4331973</v>
      </c>
    </row>
    <row r="1914" spans="1:61" x14ac:dyDescent="0.35">
      <c r="A1914" s="1">
        <v>44778</v>
      </c>
      <c r="B1914" s="13">
        <v>165.35</v>
      </c>
      <c r="C1914" s="4">
        <v>56696985</v>
      </c>
      <c r="D1914" s="13">
        <v>282.91000000000003</v>
      </c>
      <c r="E1914" s="4">
        <v>16774606</v>
      </c>
      <c r="F1914" s="13">
        <v>189.89</v>
      </c>
      <c r="G1914" s="4">
        <v>38606829</v>
      </c>
      <c r="H1914" s="13">
        <v>551.44000000000005</v>
      </c>
      <c r="I1914" s="4">
        <v>1435744</v>
      </c>
      <c r="J1914" s="13">
        <v>77.349999999999994</v>
      </c>
      <c r="K1914" s="4">
        <v>4858132</v>
      </c>
      <c r="L1914" s="13">
        <v>190.17</v>
      </c>
      <c r="M1914" s="4">
        <v>4090307</v>
      </c>
      <c r="N1914" s="13">
        <v>102.31</v>
      </c>
      <c r="O1914" s="4">
        <v>93859876</v>
      </c>
      <c r="P1914" s="13">
        <v>433.43</v>
      </c>
      <c r="Q1914" s="4">
        <v>2481397</v>
      </c>
      <c r="R1914" s="13">
        <v>45.01</v>
      </c>
      <c r="S1914" s="4">
        <v>19533918</v>
      </c>
      <c r="T1914" s="13">
        <v>35.39</v>
      </c>
      <c r="U1914" s="4">
        <v>40205089</v>
      </c>
      <c r="V1914" s="13">
        <v>88.45</v>
      </c>
      <c r="W1914" s="4">
        <v>17408032</v>
      </c>
      <c r="X1914" s="13">
        <v>153.63999999999999</v>
      </c>
      <c r="Y1914" s="4">
        <v>7170150</v>
      </c>
      <c r="Z1914" s="13">
        <v>107.01</v>
      </c>
      <c r="AA1914" s="4">
        <v>5736710</v>
      </c>
      <c r="AB1914" s="13">
        <v>92.85</v>
      </c>
      <c r="AC1914" s="4">
        <v>5848042</v>
      </c>
      <c r="AD1914" s="13">
        <v>34.659999999999997</v>
      </c>
      <c r="AE1914" s="4">
        <v>6863446</v>
      </c>
      <c r="AF1914" s="13">
        <v>63.72</v>
      </c>
      <c r="AG1914" s="4">
        <v>1134770</v>
      </c>
      <c r="AH1914" s="13">
        <v>59.01</v>
      </c>
      <c r="AI1914" s="4">
        <v>20987457</v>
      </c>
      <c r="AJ1914" s="13">
        <v>83.76</v>
      </c>
      <c r="AK1914" s="4">
        <v>1796206</v>
      </c>
      <c r="AL1914" s="13">
        <v>17.47</v>
      </c>
      <c r="AM1914" s="4">
        <v>12123171</v>
      </c>
      <c r="AN1914" s="13">
        <v>90.22</v>
      </c>
      <c r="AO1914" s="4">
        <v>3833275</v>
      </c>
      <c r="AP1914" s="13">
        <v>140.80000000000001</v>
      </c>
      <c r="AQ1914" s="4">
        <v>50686865</v>
      </c>
      <c r="AR1914" s="13">
        <v>864.51</v>
      </c>
      <c r="AS1914" s="4">
        <v>37724299</v>
      </c>
      <c r="AT1914" s="13">
        <v>259.23</v>
      </c>
      <c r="AU1914" s="4">
        <v>1818555</v>
      </c>
      <c r="AV1914" s="13">
        <v>1924.97</v>
      </c>
      <c r="AW1914" s="4">
        <v>383682</v>
      </c>
      <c r="AX1914" s="13">
        <v>309.69</v>
      </c>
      <c r="AY1914" s="4">
        <v>2029298</v>
      </c>
      <c r="AZ1914" s="13">
        <v>199.08</v>
      </c>
      <c r="BA1914" s="4">
        <v>2409730</v>
      </c>
      <c r="BB1914" s="13">
        <v>47.28</v>
      </c>
      <c r="BC1914" s="4">
        <v>5487413</v>
      </c>
      <c r="BD1914" s="13">
        <v>85.73</v>
      </c>
      <c r="BE1914" s="4">
        <v>4835081</v>
      </c>
      <c r="BF1914" s="13">
        <v>157.01</v>
      </c>
      <c r="BG1914" s="4">
        <v>2146103</v>
      </c>
      <c r="BH1914" s="13">
        <v>113.87</v>
      </c>
      <c r="BI1914" s="4">
        <v>4162241</v>
      </c>
    </row>
    <row r="1915" spans="1:61" x14ac:dyDescent="0.35">
      <c r="A1915" s="1">
        <v>44781</v>
      </c>
      <c r="B1915" s="13">
        <v>164.87</v>
      </c>
      <c r="C1915" s="4">
        <v>60362338</v>
      </c>
      <c r="D1915" s="13">
        <v>280.32</v>
      </c>
      <c r="E1915" s="4">
        <v>18757818</v>
      </c>
      <c r="F1915" s="13">
        <v>177.93</v>
      </c>
      <c r="G1915" s="4">
        <v>98378318</v>
      </c>
      <c r="H1915" s="13">
        <v>545.53</v>
      </c>
      <c r="I1915" s="4">
        <v>1372821</v>
      </c>
      <c r="J1915" s="13">
        <v>76.47</v>
      </c>
      <c r="K1915" s="4">
        <v>4733592</v>
      </c>
      <c r="L1915" s="13">
        <v>189.75</v>
      </c>
      <c r="M1915" s="4">
        <v>3398638</v>
      </c>
      <c r="N1915" s="13">
        <v>100.07</v>
      </c>
      <c r="O1915" s="4">
        <v>92692592</v>
      </c>
      <c r="P1915" s="13">
        <v>434.34</v>
      </c>
      <c r="Q1915" s="4">
        <v>2202396</v>
      </c>
      <c r="R1915" s="13">
        <v>45.02</v>
      </c>
      <c r="S1915" s="4">
        <v>15466668</v>
      </c>
      <c r="T1915" s="13">
        <v>35.380000000000003</v>
      </c>
      <c r="U1915" s="4">
        <v>41601566</v>
      </c>
      <c r="V1915" s="13">
        <v>88.95</v>
      </c>
      <c r="W1915" s="4">
        <v>14467146</v>
      </c>
      <c r="X1915" s="13">
        <v>153.41</v>
      </c>
      <c r="Y1915" s="4">
        <v>5971746</v>
      </c>
      <c r="Z1915" s="13">
        <v>107.19</v>
      </c>
      <c r="AA1915" s="4">
        <v>3128686</v>
      </c>
      <c r="AB1915" s="13">
        <v>93.63</v>
      </c>
      <c r="AC1915" s="4">
        <v>4788154</v>
      </c>
      <c r="AD1915" s="13">
        <v>34.65</v>
      </c>
      <c r="AE1915" s="4">
        <v>6055357</v>
      </c>
      <c r="AF1915" s="13">
        <v>65</v>
      </c>
      <c r="AG1915" s="4">
        <v>1143537</v>
      </c>
      <c r="AH1915" s="13">
        <v>60.04</v>
      </c>
      <c r="AI1915" s="4">
        <v>18199195</v>
      </c>
      <c r="AJ1915" s="13">
        <v>83.8</v>
      </c>
      <c r="AK1915" s="4">
        <v>1680224</v>
      </c>
      <c r="AL1915" s="13">
        <v>17.68</v>
      </c>
      <c r="AM1915" s="4">
        <v>12898151</v>
      </c>
      <c r="AN1915" s="13">
        <v>90.39</v>
      </c>
      <c r="AO1915" s="4">
        <v>4418803</v>
      </c>
      <c r="AP1915" s="13">
        <v>139.41</v>
      </c>
      <c r="AQ1915" s="4">
        <v>52303475</v>
      </c>
      <c r="AR1915" s="13">
        <v>871.27</v>
      </c>
      <c r="AS1915" s="4">
        <v>33121758</v>
      </c>
      <c r="AT1915" s="13">
        <v>256.8</v>
      </c>
      <c r="AU1915" s="4">
        <v>2253706</v>
      </c>
      <c r="AV1915" s="13">
        <v>1955.8</v>
      </c>
      <c r="AW1915" s="4">
        <v>349736</v>
      </c>
      <c r="AX1915" s="13">
        <v>311.97000000000003</v>
      </c>
      <c r="AY1915" s="4">
        <v>2505344</v>
      </c>
      <c r="AZ1915" s="13">
        <v>201.84</v>
      </c>
      <c r="BA1915" s="4">
        <v>3042755</v>
      </c>
      <c r="BB1915" s="13">
        <v>47.61</v>
      </c>
      <c r="BC1915" s="4">
        <v>4786588</v>
      </c>
      <c r="BD1915" s="13">
        <v>85.72</v>
      </c>
      <c r="BE1915" s="4">
        <v>4885102</v>
      </c>
      <c r="BF1915" s="13">
        <v>158.27000000000001</v>
      </c>
      <c r="BG1915" s="4">
        <v>1445225</v>
      </c>
      <c r="BH1915" s="13">
        <v>114</v>
      </c>
      <c r="BI1915" s="4">
        <v>6072491</v>
      </c>
    </row>
    <row r="1916" spans="1:61" x14ac:dyDescent="0.35">
      <c r="A1916" s="1">
        <v>44782</v>
      </c>
      <c r="B1916" s="13">
        <v>164.92</v>
      </c>
      <c r="C1916" s="4">
        <v>63135503</v>
      </c>
      <c r="D1916" s="13">
        <v>282.3</v>
      </c>
      <c r="E1916" s="4">
        <v>23405238</v>
      </c>
      <c r="F1916" s="13">
        <v>170.86</v>
      </c>
      <c r="G1916" s="4">
        <v>66826265</v>
      </c>
      <c r="H1916" s="13">
        <v>532.79999999999995</v>
      </c>
      <c r="I1916" s="4">
        <v>2007417</v>
      </c>
      <c r="J1916" s="13">
        <v>76.77</v>
      </c>
      <c r="K1916" s="4">
        <v>4243763</v>
      </c>
      <c r="L1916" s="13">
        <v>182.24</v>
      </c>
      <c r="M1916" s="4">
        <v>5851671</v>
      </c>
      <c r="N1916" s="13">
        <v>95.54</v>
      </c>
      <c r="O1916" s="4">
        <v>89473663</v>
      </c>
      <c r="P1916" s="13">
        <v>426.57</v>
      </c>
      <c r="Q1916" s="4">
        <v>1977285</v>
      </c>
      <c r="R1916" s="13">
        <v>44.92</v>
      </c>
      <c r="S1916" s="4">
        <v>12826332</v>
      </c>
      <c r="T1916" s="13">
        <v>34.520000000000003</v>
      </c>
      <c r="U1916" s="4">
        <v>48202280</v>
      </c>
      <c r="V1916" s="13">
        <v>90.59</v>
      </c>
      <c r="W1916" s="4">
        <v>19083427</v>
      </c>
      <c r="X1916" s="13">
        <v>155.41</v>
      </c>
      <c r="Y1916" s="4">
        <v>5842157</v>
      </c>
      <c r="Z1916" s="13">
        <v>108.24</v>
      </c>
      <c r="AA1916" s="4">
        <v>2565636</v>
      </c>
      <c r="AB1916" s="13">
        <v>95.51</v>
      </c>
      <c r="AC1916" s="4">
        <v>7477881</v>
      </c>
      <c r="AD1916" s="13">
        <v>34.99</v>
      </c>
      <c r="AE1916" s="4">
        <v>7616080</v>
      </c>
      <c r="AF1916" s="13">
        <v>67</v>
      </c>
      <c r="AG1916" s="4">
        <v>1559396</v>
      </c>
      <c r="AH1916" s="13">
        <v>62.41</v>
      </c>
      <c r="AI1916" s="4">
        <v>22286792</v>
      </c>
      <c r="AJ1916" s="13">
        <v>85.53</v>
      </c>
      <c r="AK1916" s="4">
        <v>2062364</v>
      </c>
      <c r="AL1916" s="13">
        <v>18.04</v>
      </c>
      <c r="AM1916" s="4">
        <v>11684389</v>
      </c>
      <c r="AN1916" s="13">
        <v>93.35</v>
      </c>
      <c r="AO1916" s="4">
        <v>4302880</v>
      </c>
      <c r="AP1916" s="13">
        <v>137.83000000000001</v>
      </c>
      <c r="AQ1916" s="4">
        <v>40434715</v>
      </c>
      <c r="AR1916" s="13">
        <v>850</v>
      </c>
      <c r="AS1916" s="4">
        <v>28748227</v>
      </c>
      <c r="AT1916" s="13">
        <v>260.06</v>
      </c>
      <c r="AU1916" s="4">
        <v>2315836</v>
      </c>
      <c r="AV1916" s="13">
        <v>1957.21</v>
      </c>
      <c r="AW1916" s="4">
        <v>299836</v>
      </c>
      <c r="AX1916" s="13">
        <v>305.20999999999998</v>
      </c>
      <c r="AY1916" s="4">
        <v>2607007</v>
      </c>
      <c r="AZ1916" s="13">
        <v>195.2</v>
      </c>
      <c r="BA1916" s="4">
        <v>3914537</v>
      </c>
      <c r="BB1916" s="13">
        <v>48</v>
      </c>
      <c r="BC1916" s="4">
        <v>6075128</v>
      </c>
      <c r="BD1916" s="13">
        <v>84.84</v>
      </c>
      <c r="BE1916" s="4">
        <v>3498395</v>
      </c>
      <c r="BF1916" s="13">
        <v>158.79</v>
      </c>
      <c r="BG1916" s="4">
        <v>1499520</v>
      </c>
      <c r="BH1916" s="13">
        <v>110.11</v>
      </c>
      <c r="BI1916" s="4">
        <v>7377572</v>
      </c>
    </row>
    <row r="1917" spans="1:61" x14ac:dyDescent="0.35">
      <c r="A1917" s="1">
        <v>44783</v>
      </c>
      <c r="B1917" s="13">
        <v>169.24</v>
      </c>
      <c r="C1917" s="4">
        <v>70170540</v>
      </c>
      <c r="D1917" s="13">
        <v>289.16000000000003</v>
      </c>
      <c r="E1917" s="4">
        <v>24687845</v>
      </c>
      <c r="F1917" s="13">
        <v>180.97</v>
      </c>
      <c r="G1917" s="4">
        <v>59742246</v>
      </c>
      <c r="H1917" s="13">
        <v>550.41</v>
      </c>
      <c r="I1917" s="4">
        <v>1951872</v>
      </c>
      <c r="J1917" s="13">
        <v>77.540000000000006</v>
      </c>
      <c r="K1917" s="4">
        <v>5258490</v>
      </c>
      <c r="L1917" s="13">
        <v>188.61</v>
      </c>
      <c r="M1917" s="4">
        <v>4179165</v>
      </c>
      <c r="N1917" s="13">
        <v>99.05</v>
      </c>
      <c r="O1917" s="4">
        <v>83416119</v>
      </c>
      <c r="P1917" s="13">
        <v>438.4</v>
      </c>
      <c r="Q1917" s="4">
        <v>2634606</v>
      </c>
      <c r="R1917" s="13">
        <v>46.02</v>
      </c>
      <c r="S1917" s="4">
        <v>18935426</v>
      </c>
      <c r="T1917" s="13">
        <v>35.369999999999997</v>
      </c>
      <c r="U1917" s="4">
        <v>42243304</v>
      </c>
      <c r="V1917" s="13">
        <v>91.45</v>
      </c>
      <c r="W1917" s="4">
        <v>18301995</v>
      </c>
      <c r="X1917" s="13">
        <v>155.82</v>
      </c>
      <c r="Y1917" s="4">
        <v>6145793</v>
      </c>
      <c r="Z1917" s="13">
        <v>108.99</v>
      </c>
      <c r="AA1917" s="4">
        <v>2718524</v>
      </c>
      <c r="AB1917" s="13">
        <v>95.98</v>
      </c>
      <c r="AC1917" s="4">
        <v>5625750</v>
      </c>
      <c r="AD1917" s="13">
        <v>34.92</v>
      </c>
      <c r="AE1917" s="4">
        <v>13302628</v>
      </c>
      <c r="AF1917" s="13">
        <v>67.540000000000006</v>
      </c>
      <c r="AG1917" s="4">
        <v>1088717</v>
      </c>
      <c r="AH1917" s="13">
        <v>62.86</v>
      </c>
      <c r="AI1917" s="4">
        <v>14200071</v>
      </c>
      <c r="AJ1917" s="13">
        <v>85.63</v>
      </c>
      <c r="AK1917" s="4">
        <v>2191630</v>
      </c>
      <c r="AL1917" s="13">
        <v>18.14</v>
      </c>
      <c r="AM1917" s="4">
        <v>10458230</v>
      </c>
      <c r="AN1917" s="13">
        <v>95.18</v>
      </c>
      <c r="AO1917" s="4">
        <v>4373805</v>
      </c>
      <c r="AP1917" s="13">
        <v>142.69</v>
      </c>
      <c r="AQ1917" s="4">
        <v>54773819</v>
      </c>
      <c r="AR1917" s="13">
        <v>883.07</v>
      </c>
      <c r="AS1917" s="4">
        <v>31639624</v>
      </c>
      <c r="AT1917" s="13">
        <v>261.36</v>
      </c>
      <c r="AU1917" s="4">
        <v>2967962</v>
      </c>
      <c r="AV1917" s="13">
        <v>2023.69</v>
      </c>
      <c r="AW1917" s="4">
        <v>464068</v>
      </c>
      <c r="AX1917" s="13">
        <v>311.58</v>
      </c>
      <c r="AY1917" s="4">
        <v>3863371</v>
      </c>
      <c r="AZ1917" s="13">
        <v>201.43</v>
      </c>
      <c r="BA1917" s="4">
        <v>4094417</v>
      </c>
      <c r="BB1917" s="13">
        <v>48.5</v>
      </c>
      <c r="BC1917" s="4">
        <v>4848370</v>
      </c>
      <c r="BD1917" s="13">
        <v>86.49</v>
      </c>
      <c r="BE1917" s="4">
        <v>5072324</v>
      </c>
      <c r="BF1917" s="13">
        <v>161.24</v>
      </c>
      <c r="BG1917" s="4">
        <v>1480640</v>
      </c>
      <c r="BH1917" s="13">
        <v>113.14</v>
      </c>
      <c r="BI1917" s="4">
        <v>6951817</v>
      </c>
    </row>
    <row r="1918" spans="1:61" x14ac:dyDescent="0.35">
      <c r="A1918" s="1">
        <v>44784</v>
      </c>
      <c r="B1918" s="13">
        <v>168.49</v>
      </c>
      <c r="C1918" s="4">
        <v>57149159</v>
      </c>
      <c r="D1918" s="13">
        <v>287.02</v>
      </c>
      <c r="E1918" s="4">
        <v>20065938</v>
      </c>
      <c r="F1918" s="13">
        <v>179.42</v>
      </c>
      <c r="G1918" s="4">
        <v>50932655</v>
      </c>
      <c r="H1918" s="13">
        <v>545.42999999999995</v>
      </c>
      <c r="I1918" s="4">
        <v>1427035</v>
      </c>
      <c r="J1918" s="13">
        <v>77.16</v>
      </c>
      <c r="K1918" s="4">
        <v>5555003</v>
      </c>
      <c r="L1918" s="13">
        <v>186.73</v>
      </c>
      <c r="M1918" s="4">
        <v>4175064</v>
      </c>
      <c r="N1918" s="13">
        <v>98.12</v>
      </c>
      <c r="O1918" s="4">
        <v>77516860</v>
      </c>
      <c r="P1918" s="13">
        <v>434.89</v>
      </c>
      <c r="Q1918" s="4">
        <v>1756701</v>
      </c>
      <c r="R1918" s="13">
        <v>45.9</v>
      </c>
      <c r="S1918" s="4">
        <v>15849321</v>
      </c>
      <c r="T1918" s="13">
        <v>35.590000000000003</v>
      </c>
      <c r="U1918" s="4">
        <v>35569724</v>
      </c>
      <c r="V1918" s="13">
        <v>93.19</v>
      </c>
      <c r="W1918" s="4">
        <v>18797867</v>
      </c>
      <c r="X1918" s="13">
        <v>159.62</v>
      </c>
      <c r="Y1918" s="4">
        <v>7888554</v>
      </c>
      <c r="Z1918" s="13">
        <v>113.54</v>
      </c>
      <c r="AA1918" s="4">
        <v>3264350</v>
      </c>
      <c r="AB1918" s="13">
        <v>100.36</v>
      </c>
      <c r="AC1918" s="4">
        <v>6481603</v>
      </c>
      <c r="AD1918" s="13">
        <v>36.89</v>
      </c>
      <c r="AE1918" s="4">
        <v>13140860</v>
      </c>
      <c r="AF1918" s="13">
        <v>70.39</v>
      </c>
      <c r="AG1918" s="4">
        <v>1728552</v>
      </c>
      <c r="AH1918" s="13">
        <v>65.69</v>
      </c>
      <c r="AI1918" s="4">
        <v>21762333</v>
      </c>
      <c r="AJ1918" s="13">
        <v>88.33</v>
      </c>
      <c r="AK1918" s="4">
        <v>2803166</v>
      </c>
      <c r="AL1918" s="13">
        <v>18.59</v>
      </c>
      <c r="AM1918" s="4">
        <v>15805547</v>
      </c>
      <c r="AN1918" s="13">
        <v>96.71</v>
      </c>
      <c r="AO1918" s="4">
        <v>4476182</v>
      </c>
      <c r="AP1918" s="13">
        <v>140.63999999999999</v>
      </c>
      <c r="AQ1918" s="4">
        <v>44867336</v>
      </c>
      <c r="AR1918" s="13">
        <v>859.89</v>
      </c>
      <c r="AS1918" s="4">
        <v>23385015</v>
      </c>
      <c r="AT1918" s="13">
        <v>259.27999999999997</v>
      </c>
      <c r="AU1918" s="4">
        <v>2007282</v>
      </c>
      <c r="AV1918" s="13">
        <v>2063.7600000000002</v>
      </c>
      <c r="AW1918" s="4">
        <v>378414</v>
      </c>
      <c r="AX1918" s="13">
        <v>310.69</v>
      </c>
      <c r="AY1918" s="4">
        <v>2444200</v>
      </c>
      <c r="AZ1918" s="13">
        <v>202.18</v>
      </c>
      <c r="BA1918" s="4">
        <v>3337506</v>
      </c>
      <c r="BB1918" s="13">
        <v>48.57</v>
      </c>
      <c r="BC1918" s="4">
        <v>4582022</v>
      </c>
      <c r="BD1918" s="13">
        <v>87.27</v>
      </c>
      <c r="BE1918" s="4">
        <v>5595696</v>
      </c>
      <c r="BF1918" s="13">
        <v>161.13</v>
      </c>
      <c r="BG1918" s="4">
        <v>1324353</v>
      </c>
      <c r="BH1918" s="13">
        <v>114.1</v>
      </c>
      <c r="BI1918" s="4">
        <v>5582130</v>
      </c>
    </row>
    <row r="1919" spans="1:61" x14ac:dyDescent="0.35">
      <c r="A1919" s="1">
        <v>44785</v>
      </c>
      <c r="B1919" s="13">
        <v>172.1</v>
      </c>
      <c r="C1919" s="4">
        <v>68039382</v>
      </c>
      <c r="D1919" s="13">
        <v>291.91000000000003</v>
      </c>
      <c r="E1919" s="4">
        <v>22619675</v>
      </c>
      <c r="F1919" s="13">
        <v>187.09</v>
      </c>
      <c r="G1919" s="4">
        <v>47809415</v>
      </c>
      <c r="H1919" s="13">
        <v>558.23</v>
      </c>
      <c r="I1919" s="4">
        <v>1840020</v>
      </c>
      <c r="J1919" s="13">
        <v>79.150000000000006</v>
      </c>
      <c r="K1919" s="4">
        <v>6692347</v>
      </c>
      <c r="L1919" s="13">
        <v>189.89</v>
      </c>
      <c r="M1919" s="4">
        <v>3846152</v>
      </c>
      <c r="N1919" s="13">
        <v>100.83</v>
      </c>
      <c r="O1919" s="4">
        <v>72316345</v>
      </c>
      <c r="P1919" s="13">
        <v>445.67</v>
      </c>
      <c r="Q1919" s="4">
        <v>2150845</v>
      </c>
      <c r="R1919" s="13">
        <v>46.61</v>
      </c>
      <c r="S1919" s="4">
        <v>16967587</v>
      </c>
      <c r="T1919" s="13">
        <v>36.11</v>
      </c>
      <c r="U1919" s="4">
        <v>37675228</v>
      </c>
      <c r="V1919" s="13">
        <v>94</v>
      </c>
      <c r="W1919" s="4">
        <v>15058217</v>
      </c>
      <c r="X1919" s="13">
        <v>159.85</v>
      </c>
      <c r="Y1919" s="4">
        <v>7244736</v>
      </c>
      <c r="Z1919" s="13">
        <v>114.49</v>
      </c>
      <c r="AA1919" s="4">
        <v>2323818</v>
      </c>
      <c r="AB1919" s="13">
        <v>102.75</v>
      </c>
      <c r="AC1919" s="4">
        <v>6684131</v>
      </c>
      <c r="AD1919" s="13">
        <v>37.14</v>
      </c>
      <c r="AE1919" s="4">
        <v>6642848</v>
      </c>
      <c r="AF1919" s="13">
        <v>69.53</v>
      </c>
      <c r="AG1919" s="4">
        <v>1346140</v>
      </c>
      <c r="AH1919" s="13">
        <v>65.73</v>
      </c>
      <c r="AI1919" s="4">
        <v>11746074</v>
      </c>
      <c r="AJ1919" s="13">
        <v>90</v>
      </c>
      <c r="AK1919" s="4">
        <v>2795622</v>
      </c>
      <c r="AL1919" s="13">
        <v>18.690000000000001</v>
      </c>
      <c r="AM1919" s="4">
        <v>11363997</v>
      </c>
      <c r="AN1919" s="13">
        <v>97.47</v>
      </c>
      <c r="AO1919" s="4">
        <v>3605180</v>
      </c>
      <c r="AP1919" s="13">
        <v>143.55000000000001</v>
      </c>
      <c r="AQ1919" s="4">
        <v>47643484</v>
      </c>
      <c r="AR1919" s="13">
        <v>900.09</v>
      </c>
      <c r="AS1919" s="4">
        <v>26552429</v>
      </c>
      <c r="AT1919" s="13">
        <v>262.18</v>
      </c>
      <c r="AU1919" s="4">
        <v>1530824</v>
      </c>
      <c r="AV1919" s="13">
        <v>2120.98</v>
      </c>
      <c r="AW1919" s="4">
        <v>329721</v>
      </c>
      <c r="AX1919" s="13">
        <v>314.89</v>
      </c>
      <c r="AY1919" s="4">
        <v>2273796</v>
      </c>
      <c r="AZ1919" s="13">
        <v>206.47</v>
      </c>
      <c r="BA1919" s="4">
        <v>3014054</v>
      </c>
      <c r="BB1919" s="13">
        <v>49.44</v>
      </c>
      <c r="BC1919" s="4">
        <v>2885801</v>
      </c>
      <c r="BD1919" s="13">
        <v>88.31</v>
      </c>
      <c r="BE1919" s="4">
        <v>5153974</v>
      </c>
      <c r="BF1919" s="13">
        <v>164.07</v>
      </c>
      <c r="BG1919" s="4">
        <v>1610288</v>
      </c>
      <c r="BH1919" s="13">
        <v>116.07</v>
      </c>
      <c r="BI1919" s="4">
        <v>4407890</v>
      </c>
    </row>
    <row r="1920" spans="1:61" x14ac:dyDescent="0.35">
      <c r="A1920" s="1">
        <v>44788</v>
      </c>
      <c r="B1920" s="13">
        <v>173.19</v>
      </c>
      <c r="C1920" s="4">
        <v>54091694</v>
      </c>
      <c r="D1920" s="13">
        <v>293.47000000000003</v>
      </c>
      <c r="E1920" s="4">
        <v>18085654</v>
      </c>
      <c r="F1920" s="13">
        <v>190.32</v>
      </c>
      <c r="G1920" s="4">
        <v>45766556</v>
      </c>
      <c r="H1920" s="13">
        <v>558.96</v>
      </c>
      <c r="I1920" s="4">
        <v>1432965</v>
      </c>
      <c r="J1920" s="13">
        <v>79.11</v>
      </c>
      <c r="K1920" s="4">
        <v>3733644</v>
      </c>
      <c r="L1920" s="13">
        <v>191.06</v>
      </c>
      <c r="M1920" s="4">
        <v>2768479</v>
      </c>
      <c r="N1920" s="13">
        <v>101.01</v>
      </c>
      <c r="O1920" s="4">
        <v>61327142</v>
      </c>
      <c r="P1920" s="13">
        <v>451.02</v>
      </c>
      <c r="Q1920" s="4">
        <v>2503382</v>
      </c>
      <c r="R1920" s="13">
        <v>46.59</v>
      </c>
      <c r="S1920" s="4">
        <v>15456070</v>
      </c>
      <c r="T1920" s="13">
        <v>36.340000000000003</v>
      </c>
      <c r="U1920" s="4">
        <v>25400551</v>
      </c>
      <c r="V1920" s="13">
        <v>92.32</v>
      </c>
      <c r="W1920" s="4">
        <v>20755230</v>
      </c>
      <c r="X1920" s="13">
        <v>156.81</v>
      </c>
      <c r="Y1920" s="4">
        <v>8975241</v>
      </c>
      <c r="Z1920" s="13">
        <v>112.28</v>
      </c>
      <c r="AA1920" s="4">
        <v>2975478</v>
      </c>
      <c r="AB1920" s="13">
        <v>100.77</v>
      </c>
      <c r="AC1920" s="4">
        <v>6585945</v>
      </c>
      <c r="AD1920" s="13">
        <v>35.76</v>
      </c>
      <c r="AE1920" s="4">
        <v>7639425</v>
      </c>
      <c r="AF1920" s="13">
        <v>68.17</v>
      </c>
      <c r="AG1920" s="4">
        <v>1345958</v>
      </c>
      <c r="AH1920" s="13">
        <v>64.34</v>
      </c>
      <c r="AI1920" s="4">
        <v>16684691</v>
      </c>
      <c r="AJ1920" s="13">
        <v>89.16</v>
      </c>
      <c r="AK1920" s="4">
        <v>3082716</v>
      </c>
      <c r="AL1920" s="13">
        <v>18.57</v>
      </c>
      <c r="AM1920" s="4">
        <v>10788699</v>
      </c>
      <c r="AN1920" s="13">
        <v>95.79</v>
      </c>
      <c r="AO1920" s="4">
        <v>3352269</v>
      </c>
      <c r="AP1920" s="13">
        <v>143.18</v>
      </c>
      <c r="AQ1920" s="4">
        <v>39014583</v>
      </c>
      <c r="AR1920" s="13">
        <v>927.96</v>
      </c>
      <c r="AS1920" s="4">
        <v>29786389</v>
      </c>
      <c r="AT1920" s="13">
        <v>265.44</v>
      </c>
      <c r="AU1920" s="4">
        <v>2342816</v>
      </c>
      <c r="AV1920" s="13">
        <v>2129.7600000000002</v>
      </c>
      <c r="AW1920" s="4">
        <v>377625</v>
      </c>
      <c r="AX1920" s="13">
        <v>314.61</v>
      </c>
      <c r="AY1920" s="4">
        <v>3917318</v>
      </c>
      <c r="AZ1920" s="13">
        <v>208.04</v>
      </c>
      <c r="BA1920" s="4">
        <v>4075486</v>
      </c>
      <c r="BB1920" s="13">
        <v>48.68</v>
      </c>
      <c r="BC1920" s="4">
        <v>3710100</v>
      </c>
      <c r="BD1920" s="13">
        <v>89.16</v>
      </c>
      <c r="BE1920" s="4">
        <v>5600991</v>
      </c>
      <c r="BF1920" s="13">
        <v>163.18</v>
      </c>
      <c r="BG1920" s="4">
        <v>1305098</v>
      </c>
      <c r="BH1920" s="13">
        <v>116.32</v>
      </c>
      <c r="BI1920" s="4">
        <v>4279010</v>
      </c>
    </row>
    <row r="1921" spans="1:61" x14ac:dyDescent="0.35">
      <c r="A1921" s="1">
        <v>44789</v>
      </c>
      <c r="B1921" s="13">
        <v>173.03</v>
      </c>
      <c r="C1921" s="4">
        <v>56377050</v>
      </c>
      <c r="D1921" s="13">
        <v>292.70999999999998</v>
      </c>
      <c r="E1921" s="4">
        <v>18102882</v>
      </c>
      <c r="F1921" s="13">
        <v>188.79</v>
      </c>
      <c r="G1921" s="4">
        <v>45123964</v>
      </c>
      <c r="H1921" s="13">
        <v>551.65</v>
      </c>
      <c r="I1921" s="4">
        <v>1478384</v>
      </c>
      <c r="J1921" s="13">
        <v>79.52</v>
      </c>
      <c r="K1921" s="4">
        <v>6185088</v>
      </c>
      <c r="L1921" s="13">
        <v>189.59</v>
      </c>
      <c r="M1921" s="4">
        <v>3835945</v>
      </c>
      <c r="N1921" s="13">
        <v>100.2</v>
      </c>
      <c r="O1921" s="4">
        <v>60220671</v>
      </c>
      <c r="P1921" s="13">
        <v>447.56</v>
      </c>
      <c r="Q1921" s="4">
        <v>2139474</v>
      </c>
      <c r="R1921" s="13">
        <v>46.77</v>
      </c>
      <c r="S1921" s="4">
        <v>21153702</v>
      </c>
      <c r="T1921" s="13">
        <v>36.19</v>
      </c>
      <c r="U1921" s="4">
        <v>25000240</v>
      </c>
      <c r="V1921" s="13">
        <v>91.46</v>
      </c>
      <c r="W1921" s="4">
        <v>14038213</v>
      </c>
      <c r="X1921" s="13">
        <v>156.41</v>
      </c>
      <c r="Y1921" s="4">
        <v>7218400</v>
      </c>
      <c r="Z1921" s="13">
        <v>112.41</v>
      </c>
      <c r="AA1921" s="4">
        <v>3105494</v>
      </c>
      <c r="AB1921" s="13">
        <v>100.1</v>
      </c>
      <c r="AC1921" s="4">
        <v>6924364</v>
      </c>
      <c r="AD1921" s="13">
        <v>35.58</v>
      </c>
      <c r="AE1921" s="4">
        <v>9698324</v>
      </c>
      <c r="AF1921" s="13">
        <v>68.23</v>
      </c>
      <c r="AG1921" s="4">
        <v>1717499</v>
      </c>
      <c r="AH1921" s="13">
        <v>63.51</v>
      </c>
      <c r="AI1921" s="4">
        <v>16662241</v>
      </c>
      <c r="AJ1921" s="13">
        <v>89.36</v>
      </c>
      <c r="AK1921" s="4">
        <v>3420056</v>
      </c>
      <c r="AL1921" s="13">
        <v>18.649999999999999</v>
      </c>
      <c r="AM1921" s="4">
        <v>10989874</v>
      </c>
      <c r="AN1921" s="13">
        <v>96.65</v>
      </c>
      <c r="AO1921" s="4">
        <v>3697653</v>
      </c>
      <c r="AP1921" s="13">
        <v>144.78</v>
      </c>
      <c r="AQ1921" s="4">
        <v>59102859</v>
      </c>
      <c r="AR1921" s="13">
        <v>919.69</v>
      </c>
      <c r="AS1921" s="4">
        <v>29378774</v>
      </c>
      <c r="AT1921" s="13">
        <v>266.29000000000002</v>
      </c>
      <c r="AU1921" s="4">
        <v>1828116</v>
      </c>
      <c r="AV1921" s="13">
        <v>2151.34</v>
      </c>
      <c r="AW1921" s="4">
        <v>263713</v>
      </c>
      <c r="AX1921" s="13">
        <v>327.38</v>
      </c>
      <c r="AY1921" s="4">
        <v>10089762</v>
      </c>
      <c r="AZ1921" s="13">
        <v>214.12</v>
      </c>
      <c r="BA1921" s="4">
        <v>5892219</v>
      </c>
      <c r="BB1921" s="13">
        <v>49.5</v>
      </c>
      <c r="BC1921" s="4">
        <v>5314636</v>
      </c>
      <c r="BD1921" s="13">
        <v>89.4</v>
      </c>
      <c r="BE1921" s="4">
        <v>4580845</v>
      </c>
      <c r="BF1921" s="13">
        <v>166.24</v>
      </c>
      <c r="BG1921" s="4">
        <v>1869729</v>
      </c>
      <c r="BH1921" s="13">
        <v>118.06</v>
      </c>
      <c r="BI1921" s="4">
        <v>6189786</v>
      </c>
    </row>
    <row r="1922" spans="1:61" x14ac:dyDescent="0.35">
      <c r="A1922" s="1">
        <v>44790</v>
      </c>
      <c r="B1922" s="13">
        <v>174.55</v>
      </c>
      <c r="C1922" s="4">
        <v>79542037</v>
      </c>
      <c r="D1922" s="13">
        <v>291.32</v>
      </c>
      <c r="E1922" s="4">
        <v>18253358</v>
      </c>
      <c r="F1922" s="13">
        <v>183.35</v>
      </c>
      <c r="G1922" s="4">
        <v>44679911</v>
      </c>
      <c r="H1922" s="13">
        <v>538.59</v>
      </c>
      <c r="I1922" s="4">
        <v>1902221</v>
      </c>
      <c r="J1922" s="13">
        <v>79.25</v>
      </c>
      <c r="K1922" s="4">
        <v>5185253</v>
      </c>
      <c r="L1922" s="13">
        <v>187.96</v>
      </c>
      <c r="M1922" s="4">
        <v>3181278</v>
      </c>
      <c r="N1922" s="13">
        <v>98.27</v>
      </c>
      <c r="O1922" s="4">
        <v>63735583</v>
      </c>
      <c r="P1922" s="13">
        <v>437.82</v>
      </c>
      <c r="Q1922" s="4">
        <v>1894369</v>
      </c>
      <c r="R1922" s="13">
        <v>46.66</v>
      </c>
      <c r="S1922" s="4">
        <v>27975611</v>
      </c>
      <c r="T1922" s="13">
        <v>35.78</v>
      </c>
      <c r="U1922" s="4">
        <v>29176062</v>
      </c>
      <c r="V1922" s="13">
        <v>92.2</v>
      </c>
      <c r="W1922" s="4">
        <v>13678045</v>
      </c>
      <c r="X1922" s="13">
        <v>157.69999999999999</v>
      </c>
      <c r="Y1922" s="4">
        <v>6741052</v>
      </c>
      <c r="Z1922" s="13">
        <v>113.69</v>
      </c>
      <c r="AA1922" s="4">
        <v>2539431</v>
      </c>
      <c r="AB1922" s="13">
        <v>101.36</v>
      </c>
      <c r="AC1922" s="4">
        <v>5346541</v>
      </c>
      <c r="AD1922" s="13">
        <v>35.4</v>
      </c>
      <c r="AE1922" s="4">
        <v>7703258</v>
      </c>
      <c r="AF1922" s="13">
        <v>67.44</v>
      </c>
      <c r="AG1922" s="4">
        <v>2082487</v>
      </c>
      <c r="AH1922" s="13">
        <v>62.97</v>
      </c>
      <c r="AI1922" s="4">
        <v>14889808</v>
      </c>
      <c r="AJ1922" s="13">
        <v>89.87</v>
      </c>
      <c r="AK1922" s="4">
        <v>3064022</v>
      </c>
      <c r="AL1922" s="13">
        <v>18.57</v>
      </c>
      <c r="AM1922" s="4">
        <v>9371547</v>
      </c>
      <c r="AN1922" s="13">
        <v>98.62</v>
      </c>
      <c r="AO1922" s="4">
        <v>3652176</v>
      </c>
      <c r="AP1922" s="13">
        <v>142.1</v>
      </c>
      <c r="AQ1922" s="4">
        <v>48149778</v>
      </c>
      <c r="AR1922" s="13">
        <v>911.99</v>
      </c>
      <c r="AS1922" s="4">
        <v>22921990</v>
      </c>
      <c r="AT1922" s="13">
        <v>266.82</v>
      </c>
      <c r="AU1922" s="4">
        <v>1699066</v>
      </c>
      <c r="AV1922" s="13">
        <v>2129.65</v>
      </c>
      <c r="AW1922" s="4">
        <v>256434</v>
      </c>
      <c r="AX1922" s="13">
        <v>325.76</v>
      </c>
      <c r="AY1922" s="4">
        <v>3162612</v>
      </c>
      <c r="AZ1922" s="13">
        <v>215.37</v>
      </c>
      <c r="BA1922" s="4">
        <v>8082124</v>
      </c>
      <c r="BB1922" s="13">
        <v>48.57</v>
      </c>
      <c r="BC1922" s="4">
        <v>3832350</v>
      </c>
      <c r="BD1922" s="13">
        <v>88.35</v>
      </c>
      <c r="BE1922" s="4">
        <v>3831252</v>
      </c>
      <c r="BF1922" s="13">
        <v>163.57</v>
      </c>
      <c r="BG1922" s="4">
        <v>1452119</v>
      </c>
      <c r="BH1922" s="13">
        <v>117.04</v>
      </c>
      <c r="BI1922" s="4">
        <v>5108387</v>
      </c>
    </row>
    <row r="1923" spans="1:61" x14ac:dyDescent="0.35">
      <c r="A1923" s="1">
        <v>44791</v>
      </c>
      <c r="B1923" s="13">
        <v>174.15</v>
      </c>
      <c r="C1923" s="4">
        <v>62290075</v>
      </c>
      <c r="D1923" s="13">
        <v>290.17</v>
      </c>
      <c r="E1923" s="4">
        <v>17186192</v>
      </c>
      <c r="F1923" s="13">
        <v>187.73</v>
      </c>
      <c r="G1923" s="4">
        <v>41544656</v>
      </c>
      <c r="H1923" s="13">
        <v>558.45000000000005</v>
      </c>
      <c r="I1923" s="4">
        <v>2345959</v>
      </c>
      <c r="J1923" s="13">
        <v>79.319999999999993</v>
      </c>
      <c r="K1923" s="4">
        <v>4120543</v>
      </c>
      <c r="L1923" s="13">
        <v>187.93</v>
      </c>
      <c r="M1923" s="4">
        <v>2791624</v>
      </c>
      <c r="N1923" s="13">
        <v>100.44</v>
      </c>
      <c r="O1923" s="4">
        <v>76059523</v>
      </c>
      <c r="P1923" s="13">
        <v>439.03</v>
      </c>
      <c r="Q1923" s="4">
        <v>1402379</v>
      </c>
      <c r="R1923" s="13">
        <v>49.37</v>
      </c>
      <c r="S1923" s="4">
        <v>39999935</v>
      </c>
      <c r="T1923" s="13">
        <v>36.200000000000003</v>
      </c>
      <c r="U1923" s="4">
        <v>24598225</v>
      </c>
      <c r="V1923" s="13">
        <v>94.38</v>
      </c>
      <c r="W1923" s="4">
        <v>17770365</v>
      </c>
      <c r="X1923" s="13">
        <v>159.02000000000001</v>
      </c>
      <c r="Y1923" s="4">
        <v>6477525</v>
      </c>
      <c r="Z1923" s="13">
        <v>118.99</v>
      </c>
      <c r="AA1923" s="4">
        <v>5001337</v>
      </c>
      <c r="AB1923" s="13">
        <v>104.88</v>
      </c>
      <c r="AC1923" s="4">
        <v>5966657</v>
      </c>
      <c r="AD1923" s="13">
        <v>37.130000000000003</v>
      </c>
      <c r="AE1923" s="4">
        <v>10758723</v>
      </c>
      <c r="AF1923" s="13">
        <v>70.09</v>
      </c>
      <c r="AG1923" s="4">
        <v>1163773</v>
      </c>
      <c r="AH1923" s="13">
        <v>64.88</v>
      </c>
      <c r="AI1923" s="4">
        <v>16817996</v>
      </c>
      <c r="AJ1923" s="13">
        <v>88.69</v>
      </c>
      <c r="AK1923" s="4">
        <v>5465987</v>
      </c>
      <c r="AL1923" s="13">
        <v>18.93</v>
      </c>
      <c r="AM1923" s="4">
        <v>12741993</v>
      </c>
      <c r="AN1923" s="13">
        <v>100.79</v>
      </c>
      <c r="AO1923" s="4">
        <v>3837632</v>
      </c>
      <c r="AP1923" s="13">
        <v>142.30000000000001</v>
      </c>
      <c r="AQ1923" s="4">
        <v>37458737</v>
      </c>
      <c r="AR1923" s="13">
        <v>908.61</v>
      </c>
      <c r="AS1923" s="4">
        <v>15833512</v>
      </c>
      <c r="AT1923" s="13">
        <v>266.58</v>
      </c>
      <c r="AU1923" s="4">
        <v>1591923</v>
      </c>
      <c r="AV1923" s="13">
        <v>2144.73</v>
      </c>
      <c r="AW1923" s="4">
        <v>215953</v>
      </c>
      <c r="AX1923" s="13">
        <v>325.20999999999998</v>
      </c>
      <c r="AY1923" s="4">
        <v>2899614</v>
      </c>
      <c r="AZ1923" s="13">
        <v>216.47</v>
      </c>
      <c r="BA1923" s="4">
        <v>3011833</v>
      </c>
      <c r="BB1923" s="13">
        <v>48.54</v>
      </c>
      <c r="BC1923" s="4">
        <v>3534130</v>
      </c>
      <c r="BD1923" s="13">
        <v>88.55</v>
      </c>
      <c r="BE1923" s="4">
        <v>3428312</v>
      </c>
      <c r="BF1923" s="13">
        <v>165.05</v>
      </c>
      <c r="BG1923" s="4">
        <v>1093220</v>
      </c>
      <c r="BH1923" s="13">
        <v>116.01</v>
      </c>
      <c r="BI1923" s="4">
        <v>4750243</v>
      </c>
    </row>
    <row r="1924" spans="1:61" x14ac:dyDescent="0.35">
      <c r="A1924" s="1">
        <v>44792</v>
      </c>
      <c r="B1924" s="13">
        <v>171.52</v>
      </c>
      <c r="C1924" s="4">
        <v>70346295</v>
      </c>
      <c r="D1924" s="13">
        <v>286.14999999999998</v>
      </c>
      <c r="E1924" s="4">
        <v>20570033</v>
      </c>
      <c r="F1924" s="13">
        <v>178.49</v>
      </c>
      <c r="G1924" s="4">
        <v>44158833</v>
      </c>
      <c r="H1924" s="13">
        <v>548.42999999999995</v>
      </c>
      <c r="I1924" s="4">
        <v>1692455</v>
      </c>
      <c r="J1924" s="13">
        <v>78.66</v>
      </c>
      <c r="K1924" s="4">
        <v>4679022</v>
      </c>
      <c r="L1924" s="13">
        <v>183.77</v>
      </c>
      <c r="M1924" s="4">
        <v>4346139</v>
      </c>
      <c r="N1924" s="13">
        <v>95.95</v>
      </c>
      <c r="O1924" s="4">
        <v>67221693</v>
      </c>
      <c r="P1924" s="13">
        <v>425.05500000000001</v>
      </c>
      <c r="Q1924" s="4">
        <v>2007722</v>
      </c>
      <c r="R1924" s="13">
        <v>48.7</v>
      </c>
      <c r="S1924" s="4">
        <v>23130410</v>
      </c>
      <c r="T1924" s="13">
        <v>35.380000000000003</v>
      </c>
      <c r="U1924" s="4">
        <v>31425530</v>
      </c>
      <c r="V1924" s="13">
        <v>94.08</v>
      </c>
      <c r="W1924" s="4">
        <v>16128557</v>
      </c>
      <c r="X1924" s="13">
        <v>157.69</v>
      </c>
      <c r="Y1924" s="4">
        <v>6834151</v>
      </c>
      <c r="Z1924" s="13">
        <v>118.75</v>
      </c>
      <c r="AA1924" s="4">
        <v>3827558</v>
      </c>
      <c r="AB1924" s="13">
        <v>105.14</v>
      </c>
      <c r="AC1924" s="4">
        <v>7067070</v>
      </c>
      <c r="AD1924" s="13">
        <v>37.119999999999997</v>
      </c>
      <c r="AE1924" s="4">
        <v>12893890</v>
      </c>
      <c r="AF1924" s="13">
        <v>68.89</v>
      </c>
      <c r="AG1924" s="4">
        <v>1278837</v>
      </c>
      <c r="AH1924" s="13">
        <v>71.290000000000006</v>
      </c>
      <c r="AI1924" s="4">
        <v>79948146</v>
      </c>
      <c r="AJ1924" s="13">
        <v>88.44</v>
      </c>
      <c r="AK1924" s="4">
        <v>3167509</v>
      </c>
      <c r="AL1924" s="13">
        <v>18.72</v>
      </c>
      <c r="AM1924" s="4">
        <v>14168906</v>
      </c>
      <c r="AN1924" s="13">
        <v>100.45</v>
      </c>
      <c r="AO1924" s="4">
        <v>3237572</v>
      </c>
      <c r="AP1924" s="13">
        <v>138.22999999999999</v>
      </c>
      <c r="AQ1924" s="4">
        <v>47792843</v>
      </c>
      <c r="AR1924" s="13">
        <v>890</v>
      </c>
      <c r="AS1924" s="4">
        <v>20465129</v>
      </c>
      <c r="AT1924" s="13">
        <v>266.54000000000002</v>
      </c>
      <c r="AU1924" s="4">
        <v>1833797</v>
      </c>
      <c r="AV1924" s="13">
        <v>2086.92</v>
      </c>
      <c r="AW1924" s="4">
        <v>236377</v>
      </c>
      <c r="AX1924" s="13">
        <v>321.32</v>
      </c>
      <c r="AY1924" s="4">
        <v>3489092</v>
      </c>
      <c r="AZ1924" s="13">
        <v>211.36</v>
      </c>
      <c r="BA1924" s="4">
        <v>3347472</v>
      </c>
      <c r="BB1924" s="13">
        <v>47.07</v>
      </c>
      <c r="BC1924" s="4">
        <v>4377615</v>
      </c>
      <c r="BD1924" s="13">
        <v>86.92</v>
      </c>
      <c r="BE1924" s="4">
        <v>4597726</v>
      </c>
      <c r="BF1924" s="13">
        <v>161.38</v>
      </c>
      <c r="BG1924" s="4">
        <v>1401917</v>
      </c>
      <c r="BH1924" s="13">
        <v>113.16</v>
      </c>
      <c r="BI1924" s="4">
        <v>5967762</v>
      </c>
    </row>
    <row r="1925" spans="1:61" x14ac:dyDescent="0.35">
      <c r="A1925" s="1">
        <v>44795</v>
      </c>
      <c r="B1925" s="13">
        <v>167.57</v>
      </c>
      <c r="C1925" s="4">
        <v>69026809</v>
      </c>
      <c r="D1925" s="13">
        <v>277.75</v>
      </c>
      <c r="E1925" s="4">
        <v>25061070</v>
      </c>
      <c r="F1925" s="13">
        <v>170.34</v>
      </c>
      <c r="G1925" s="4">
        <v>40959271</v>
      </c>
      <c r="H1925" s="13">
        <v>528.75</v>
      </c>
      <c r="I1925" s="4">
        <v>1855584</v>
      </c>
      <c r="J1925" s="13">
        <v>76.459999999999994</v>
      </c>
      <c r="K1925" s="4">
        <v>5757837</v>
      </c>
      <c r="L1925" s="13">
        <v>176.98</v>
      </c>
      <c r="M1925" s="4">
        <v>5182913</v>
      </c>
      <c r="N1925" s="13">
        <v>92.84</v>
      </c>
      <c r="O1925" s="4">
        <v>61837284</v>
      </c>
      <c r="P1925" s="13">
        <v>411.35</v>
      </c>
      <c r="Q1925" s="4">
        <v>2074557</v>
      </c>
      <c r="R1925" s="13">
        <v>47.71</v>
      </c>
      <c r="S1925" s="4">
        <v>20534051</v>
      </c>
      <c r="T1925" s="13">
        <v>33.840000000000003</v>
      </c>
      <c r="U1925" s="4">
        <v>51006127</v>
      </c>
      <c r="V1925" s="13">
        <v>94.01</v>
      </c>
      <c r="W1925" s="4">
        <v>16019928</v>
      </c>
      <c r="X1925" s="13">
        <v>156.9</v>
      </c>
      <c r="Y1925" s="4">
        <v>9146956</v>
      </c>
      <c r="Z1925" s="13">
        <v>118.9</v>
      </c>
      <c r="AA1925" s="4">
        <v>2943602</v>
      </c>
      <c r="AB1925" s="13">
        <v>105.24</v>
      </c>
      <c r="AC1925" s="4">
        <v>6701726</v>
      </c>
      <c r="AD1925" s="13">
        <v>36.92</v>
      </c>
      <c r="AE1925" s="4">
        <v>9126332</v>
      </c>
      <c r="AF1925" s="13">
        <v>67.88</v>
      </c>
      <c r="AG1925" s="4">
        <v>689112</v>
      </c>
      <c r="AH1925" s="13">
        <v>69.03</v>
      </c>
      <c r="AI1925" s="4">
        <v>47928809</v>
      </c>
      <c r="AJ1925" s="13">
        <v>88.23</v>
      </c>
      <c r="AK1925" s="4">
        <v>2694601</v>
      </c>
      <c r="AL1925" s="13">
        <v>18.559999999999999</v>
      </c>
      <c r="AM1925" s="4">
        <v>13827686</v>
      </c>
      <c r="AN1925" s="13">
        <v>100.42</v>
      </c>
      <c r="AO1925" s="4">
        <v>5836951</v>
      </c>
      <c r="AP1925" s="13">
        <v>133.22</v>
      </c>
      <c r="AQ1925" s="4">
        <v>50461504</v>
      </c>
      <c r="AR1925" s="13">
        <v>869.74</v>
      </c>
      <c r="AS1925" s="4">
        <v>18614449</v>
      </c>
      <c r="AT1925" s="13">
        <v>262.95</v>
      </c>
      <c r="AU1925" s="4">
        <v>1986909</v>
      </c>
      <c r="AV1925" s="13">
        <v>1972.67</v>
      </c>
      <c r="AW1925" s="4">
        <v>464992</v>
      </c>
      <c r="AX1925" s="13">
        <v>312.20999999999998</v>
      </c>
      <c r="AY1925" s="4">
        <v>3144240</v>
      </c>
      <c r="AZ1925" s="13">
        <v>209.99</v>
      </c>
      <c r="BA1925" s="4">
        <v>4136594</v>
      </c>
      <c r="BB1925" s="13">
        <v>45.39</v>
      </c>
      <c r="BC1925" s="4">
        <v>4322513</v>
      </c>
      <c r="BD1925" s="13">
        <v>84.95</v>
      </c>
      <c r="BE1925" s="4">
        <v>5915201</v>
      </c>
      <c r="BF1925" s="13">
        <v>157.91999999999999</v>
      </c>
      <c r="BG1925" s="4">
        <v>1417908</v>
      </c>
      <c r="BH1925" s="13">
        <v>110.34</v>
      </c>
      <c r="BI1925" s="4">
        <v>5802914</v>
      </c>
    </row>
    <row r="1926" spans="1:61" x14ac:dyDescent="0.35">
      <c r="A1926" s="1">
        <v>44796</v>
      </c>
      <c r="B1926" s="13">
        <v>167.23</v>
      </c>
      <c r="C1926" s="4">
        <v>54147079</v>
      </c>
      <c r="D1926" s="13">
        <v>276.44</v>
      </c>
      <c r="E1926" s="4">
        <v>17527409</v>
      </c>
      <c r="F1926" s="13">
        <v>171.81</v>
      </c>
      <c r="G1926" s="4">
        <v>36998577</v>
      </c>
      <c r="H1926" s="13">
        <v>529.78</v>
      </c>
      <c r="I1926" s="4">
        <v>900317</v>
      </c>
      <c r="J1926" s="13">
        <v>76.41</v>
      </c>
      <c r="K1926" s="4">
        <v>4432266</v>
      </c>
      <c r="L1926" s="13">
        <v>176</v>
      </c>
      <c r="M1926" s="4">
        <v>5076836</v>
      </c>
      <c r="N1926" s="13">
        <v>92.49</v>
      </c>
      <c r="O1926" s="4">
        <v>52590673</v>
      </c>
      <c r="P1926" s="13">
        <v>410.41</v>
      </c>
      <c r="Q1926" s="4">
        <v>1392235</v>
      </c>
      <c r="R1926" s="13">
        <v>47.41</v>
      </c>
      <c r="S1926" s="4">
        <v>13596810</v>
      </c>
      <c r="T1926" s="13">
        <v>33.950000000000003</v>
      </c>
      <c r="U1926" s="4">
        <v>30687098</v>
      </c>
      <c r="V1926" s="13">
        <v>98</v>
      </c>
      <c r="W1926" s="4">
        <v>23764738</v>
      </c>
      <c r="X1926" s="13">
        <v>161.99</v>
      </c>
      <c r="Y1926" s="4">
        <v>10354806</v>
      </c>
      <c r="Z1926" s="13">
        <v>121.78</v>
      </c>
      <c r="AA1926" s="4">
        <v>3191574</v>
      </c>
      <c r="AB1926" s="13">
        <v>108.45</v>
      </c>
      <c r="AC1926" s="4">
        <v>8252951</v>
      </c>
      <c r="AD1926" s="13">
        <v>39.36</v>
      </c>
      <c r="AE1926" s="4">
        <v>15983637</v>
      </c>
      <c r="AF1926" s="13">
        <v>69.709999999999994</v>
      </c>
      <c r="AG1926" s="4">
        <v>930540</v>
      </c>
      <c r="AH1926" s="13">
        <v>73.790000000000006</v>
      </c>
      <c r="AI1926" s="4">
        <v>59618731</v>
      </c>
      <c r="AJ1926" s="13">
        <v>91.41</v>
      </c>
      <c r="AK1926" s="4">
        <v>3128049</v>
      </c>
      <c r="AL1926" s="13">
        <v>18.89</v>
      </c>
      <c r="AM1926" s="4">
        <v>13018976</v>
      </c>
      <c r="AN1926" s="13">
        <v>103.49</v>
      </c>
      <c r="AO1926" s="4">
        <v>3550387</v>
      </c>
      <c r="AP1926" s="13">
        <v>133.62</v>
      </c>
      <c r="AQ1926" s="4">
        <v>36252103</v>
      </c>
      <c r="AR1926" s="13">
        <v>889.36</v>
      </c>
      <c r="AS1926" s="4">
        <v>21328348</v>
      </c>
      <c r="AT1926" s="13">
        <v>260.54000000000002</v>
      </c>
      <c r="AU1926" s="4">
        <v>2211064</v>
      </c>
      <c r="AV1926" s="13">
        <v>1992.83</v>
      </c>
      <c r="AW1926" s="4">
        <v>323594</v>
      </c>
      <c r="AX1926" s="13">
        <v>306.89999999999998</v>
      </c>
      <c r="AY1926" s="4">
        <v>3317535</v>
      </c>
      <c r="AZ1926" s="13">
        <v>207.47</v>
      </c>
      <c r="BA1926" s="4">
        <v>2533885</v>
      </c>
      <c r="BB1926" s="13">
        <v>45.43</v>
      </c>
      <c r="BC1926" s="4">
        <v>4307267</v>
      </c>
      <c r="BD1926" s="13">
        <v>84.69</v>
      </c>
      <c r="BE1926" s="4">
        <v>4560350</v>
      </c>
      <c r="BF1926" s="13">
        <v>158.63999999999999</v>
      </c>
      <c r="BG1926" s="4">
        <v>1423884</v>
      </c>
      <c r="BH1926" s="13">
        <v>110.68</v>
      </c>
      <c r="BI1926" s="4">
        <v>4806708</v>
      </c>
    </row>
    <row r="1927" spans="1:61" x14ac:dyDescent="0.35">
      <c r="A1927" s="1">
        <v>44797</v>
      </c>
      <c r="B1927" s="13">
        <v>167.53</v>
      </c>
      <c r="C1927" s="4">
        <v>53841524</v>
      </c>
      <c r="D1927" s="13">
        <v>275.79000000000002</v>
      </c>
      <c r="E1927" s="4">
        <v>18137019</v>
      </c>
      <c r="F1927" s="13">
        <v>172.22</v>
      </c>
      <c r="G1927" s="4">
        <v>52266071</v>
      </c>
      <c r="H1927" s="13">
        <v>530.84</v>
      </c>
      <c r="I1927" s="4">
        <v>1188496</v>
      </c>
      <c r="J1927" s="13">
        <v>76.17</v>
      </c>
      <c r="K1927" s="4">
        <v>3876359</v>
      </c>
      <c r="L1927" s="13">
        <v>180.01</v>
      </c>
      <c r="M1927" s="4">
        <v>11438813</v>
      </c>
      <c r="N1927" s="13">
        <v>92.73</v>
      </c>
      <c r="O1927" s="4">
        <v>56520431</v>
      </c>
      <c r="P1927" s="13">
        <v>405.65</v>
      </c>
      <c r="Q1927" s="4">
        <v>1883945</v>
      </c>
      <c r="R1927" s="13">
        <v>47.07</v>
      </c>
      <c r="S1927" s="4">
        <v>14946488</v>
      </c>
      <c r="T1927" s="13">
        <v>33.86</v>
      </c>
      <c r="U1927" s="4">
        <v>25105652</v>
      </c>
      <c r="V1927" s="13">
        <v>98.58</v>
      </c>
      <c r="W1927" s="4">
        <v>17050307</v>
      </c>
      <c r="X1927" s="13">
        <v>163.19</v>
      </c>
      <c r="Y1927" s="4">
        <v>9468086</v>
      </c>
      <c r="Z1927" s="13">
        <v>123.9</v>
      </c>
      <c r="AA1927" s="4">
        <v>3551598</v>
      </c>
      <c r="AB1927" s="13">
        <v>110.52</v>
      </c>
      <c r="AC1927" s="4">
        <v>6286120</v>
      </c>
      <c r="AD1927" s="13">
        <v>39.909999999999997</v>
      </c>
      <c r="AE1927" s="4">
        <v>11498372</v>
      </c>
      <c r="AF1927" s="13">
        <v>71.260000000000005</v>
      </c>
      <c r="AG1927" s="4">
        <v>728331</v>
      </c>
      <c r="AH1927" s="13">
        <v>74.91</v>
      </c>
      <c r="AI1927" s="4">
        <v>39632291</v>
      </c>
      <c r="AJ1927" s="13">
        <v>92.37</v>
      </c>
      <c r="AK1927" s="4">
        <v>3200709</v>
      </c>
      <c r="AL1927" s="13">
        <v>19.2</v>
      </c>
      <c r="AM1927" s="4">
        <v>13856075</v>
      </c>
      <c r="AN1927" s="13">
        <v>104.78</v>
      </c>
      <c r="AO1927" s="4">
        <v>3601416</v>
      </c>
      <c r="AP1927" s="13">
        <v>133.80000000000001</v>
      </c>
      <c r="AQ1927" s="4">
        <v>38626978</v>
      </c>
      <c r="AR1927" s="13">
        <v>891.29</v>
      </c>
      <c r="AS1927" s="4">
        <v>19086572</v>
      </c>
      <c r="AT1927" s="13">
        <v>260.86</v>
      </c>
      <c r="AU1927" s="4">
        <v>1777334</v>
      </c>
      <c r="AV1927" s="13">
        <v>1990.96</v>
      </c>
      <c r="AW1927" s="4">
        <v>229332</v>
      </c>
      <c r="AX1927" s="13">
        <v>308.11</v>
      </c>
      <c r="AY1927" s="4">
        <v>2495587</v>
      </c>
      <c r="AZ1927" s="13">
        <v>208.41</v>
      </c>
      <c r="BA1927" s="4">
        <v>2634446</v>
      </c>
      <c r="BB1927" s="13">
        <v>45.53</v>
      </c>
      <c r="BC1927" s="4">
        <v>4212160</v>
      </c>
      <c r="BD1927" s="13">
        <v>86.05</v>
      </c>
      <c r="BE1927" s="4">
        <v>4385983</v>
      </c>
      <c r="BF1927" s="13">
        <v>159.93</v>
      </c>
      <c r="BG1927" s="4">
        <v>1892354</v>
      </c>
      <c r="BH1927" s="13">
        <v>111.41</v>
      </c>
      <c r="BI1927" s="4">
        <v>4769010</v>
      </c>
    </row>
    <row r="1928" spans="1:61" x14ac:dyDescent="0.35">
      <c r="A1928" s="1">
        <v>44798</v>
      </c>
      <c r="B1928" s="13">
        <v>170.03</v>
      </c>
      <c r="C1928" s="4">
        <v>51218209</v>
      </c>
      <c r="D1928" s="13">
        <v>278.85000000000002</v>
      </c>
      <c r="E1928" s="4">
        <v>16583407</v>
      </c>
      <c r="F1928" s="13">
        <v>179.13</v>
      </c>
      <c r="G1928" s="4">
        <v>77069133</v>
      </c>
      <c r="H1928" s="13">
        <v>550.13</v>
      </c>
      <c r="I1928" s="4">
        <v>1734523</v>
      </c>
      <c r="J1928" s="13">
        <v>76.89</v>
      </c>
      <c r="K1928" s="4">
        <v>3523549</v>
      </c>
      <c r="L1928" s="13">
        <v>173.91</v>
      </c>
      <c r="M1928" s="4">
        <v>24025585</v>
      </c>
      <c r="N1928" s="13">
        <v>97.18</v>
      </c>
      <c r="O1928" s="4">
        <v>61016201</v>
      </c>
      <c r="P1928" s="13">
        <v>403.93</v>
      </c>
      <c r="Q1928" s="4">
        <v>3062439</v>
      </c>
      <c r="R1928" s="13">
        <v>47.27</v>
      </c>
      <c r="S1928" s="4">
        <v>23039278</v>
      </c>
      <c r="T1928" s="13">
        <v>34.89</v>
      </c>
      <c r="U1928" s="4">
        <v>29799148</v>
      </c>
      <c r="V1928" s="13">
        <v>99.09</v>
      </c>
      <c r="W1928" s="4">
        <v>15305729</v>
      </c>
      <c r="X1928" s="13">
        <v>164.62</v>
      </c>
      <c r="Y1928" s="4">
        <v>8050712</v>
      </c>
      <c r="Z1928" s="13">
        <v>125.22</v>
      </c>
      <c r="AA1928" s="4">
        <v>2904899</v>
      </c>
      <c r="AB1928" s="13">
        <v>112.08</v>
      </c>
      <c r="AC1928" s="4">
        <v>5240955</v>
      </c>
      <c r="AD1928" s="13">
        <v>40.17</v>
      </c>
      <c r="AE1928" s="4">
        <v>12737856</v>
      </c>
      <c r="AF1928" s="13">
        <v>72.2</v>
      </c>
      <c r="AG1928" s="4">
        <v>828498</v>
      </c>
      <c r="AH1928" s="13">
        <v>74.48</v>
      </c>
      <c r="AI1928" s="4">
        <v>22784634</v>
      </c>
      <c r="AJ1928" s="13">
        <v>93.81</v>
      </c>
      <c r="AK1928" s="4">
        <v>2766027</v>
      </c>
      <c r="AL1928" s="13">
        <v>19.260000000000002</v>
      </c>
      <c r="AM1928" s="4">
        <v>11863635</v>
      </c>
      <c r="AN1928" s="13">
        <v>105.97</v>
      </c>
      <c r="AO1928" s="4">
        <v>2869338</v>
      </c>
      <c r="AP1928" s="13">
        <v>137.28</v>
      </c>
      <c r="AQ1928" s="4">
        <v>37496283</v>
      </c>
      <c r="AR1928" s="13">
        <v>296.07</v>
      </c>
      <c r="AS1928" s="4">
        <v>53230013</v>
      </c>
      <c r="AT1928" s="13">
        <v>262.56</v>
      </c>
      <c r="AU1928" s="4">
        <v>1330619</v>
      </c>
      <c r="AV1928" s="13">
        <v>2008.54</v>
      </c>
      <c r="AW1928" s="4">
        <v>250385</v>
      </c>
      <c r="AX1928" s="13">
        <v>309.77999999999997</v>
      </c>
      <c r="AY1928" s="4">
        <v>2529669</v>
      </c>
      <c r="AZ1928" s="13">
        <v>210.96</v>
      </c>
      <c r="BA1928" s="4">
        <v>2634866</v>
      </c>
      <c r="BB1928" s="13">
        <v>46.59</v>
      </c>
      <c r="BC1928" s="4">
        <v>3227778</v>
      </c>
      <c r="BD1928" s="13">
        <v>87.39</v>
      </c>
      <c r="BE1928" s="4">
        <v>4236346</v>
      </c>
      <c r="BF1928" s="13">
        <v>162.66999999999999</v>
      </c>
      <c r="BG1928" s="4">
        <v>1274210</v>
      </c>
      <c r="BH1928" s="13">
        <v>113.22</v>
      </c>
      <c r="BI1928" s="4">
        <v>5433682</v>
      </c>
    </row>
    <row r="1929" spans="1:61" x14ac:dyDescent="0.35">
      <c r="A1929" s="1">
        <v>44799</v>
      </c>
      <c r="B1929" s="13">
        <v>163.62</v>
      </c>
      <c r="C1929" s="4">
        <v>78960980</v>
      </c>
      <c r="D1929" s="13">
        <v>268.08999999999997</v>
      </c>
      <c r="E1929" s="4">
        <v>27549307</v>
      </c>
      <c r="F1929" s="13">
        <v>162.6</v>
      </c>
      <c r="G1929" s="4">
        <v>76912743</v>
      </c>
      <c r="H1929" s="13">
        <v>520.86</v>
      </c>
      <c r="I1929" s="4">
        <v>2568256</v>
      </c>
      <c r="J1929" s="13">
        <v>74.650000000000006</v>
      </c>
      <c r="K1929" s="4">
        <v>4904315</v>
      </c>
      <c r="L1929" s="13">
        <v>165.23</v>
      </c>
      <c r="M1929" s="4">
        <v>11074721</v>
      </c>
      <c r="N1929" s="13">
        <v>91.18</v>
      </c>
      <c r="O1929" s="4">
        <v>65552540</v>
      </c>
      <c r="P1929" s="13">
        <v>381.02</v>
      </c>
      <c r="Q1929" s="4">
        <v>3600146</v>
      </c>
      <c r="R1929" s="13">
        <v>45.89</v>
      </c>
      <c r="S1929" s="4">
        <v>20309829</v>
      </c>
      <c r="T1929" s="13">
        <v>33.36</v>
      </c>
      <c r="U1929" s="4">
        <v>44851477</v>
      </c>
      <c r="V1929" s="13">
        <v>97.87</v>
      </c>
      <c r="W1929" s="4">
        <v>15531368</v>
      </c>
      <c r="X1929" s="13">
        <v>163.41</v>
      </c>
      <c r="Y1929" s="4">
        <v>7765789</v>
      </c>
      <c r="Z1929" s="13">
        <v>124.57</v>
      </c>
      <c r="AA1929" s="4">
        <v>2532731</v>
      </c>
      <c r="AB1929" s="13">
        <v>112.12</v>
      </c>
      <c r="AC1929" s="4">
        <v>6508841</v>
      </c>
      <c r="AD1929" s="13">
        <v>39.42</v>
      </c>
      <c r="AE1929" s="4">
        <v>8944195</v>
      </c>
      <c r="AF1929" s="13">
        <v>70.209999999999994</v>
      </c>
      <c r="AG1929" s="4">
        <v>854699</v>
      </c>
      <c r="AH1929" s="13">
        <v>73.55</v>
      </c>
      <c r="AI1929" s="4">
        <v>20581076</v>
      </c>
      <c r="AJ1929" s="13">
        <v>92.18</v>
      </c>
      <c r="AK1929" s="4">
        <v>2750003</v>
      </c>
      <c r="AL1929" s="13">
        <v>18.989999999999998</v>
      </c>
      <c r="AM1929" s="4">
        <v>13541996</v>
      </c>
      <c r="AN1929" s="13">
        <v>104.34</v>
      </c>
      <c r="AO1929" s="4">
        <v>3545268</v>
      </c>
      <c r="AP1929" s="13">
        <v>130.75</v>
      </c>
      <c r="AQ1929" s="4">
        <v>53322663</v>
      </c>
      <c r="AR1929" s="13">
        <v>288.08999999999997</v>
      </c>
      <c r="AS1929" s="4">
        <v>57163947</v>
      </c>
      <c r="AT1929" s="13">
        <v>256.95</v>
      </c>
      <c r="AU1929" s="4">
        <v>2357840</v>
      </c>
      <c r="AV1929" s="13">
        <v>1910.96</v>
      </c>
      <c r="AW1929" s="4">
        <v>383985</v>
      </c>
      <c r="AX1929" s="13">
        <v>298.10000000000002</v>
      </c>
      <c r="AY1929" s="4">
        <v>3315542</v>
      </c>
      <c r="AZ1929" s="13">
        <v>200.99</v>
      </c>
      <c r="BA1929" s="4">
        <v>3720486</v>
      </c>
      <c r="BB1929" s="13">
        <v>44.53</v>
      </c>
      <c r="BC1929" s="4">
        <v>3978253</v>
      </c>
      <c r="BD1929" s="13">
        <v>84.06</v>
      </c>
      <c r="BE1929" s="4">
        <v>6674910</v>
      </c>
      <c r="BF1929" s="13">
        <v>156.69</v>
      </c>
      <c r="BG1929" s="4">
        <v>1747946</v>
      </c>
      <c r="BH1929" s="13">
        <v>108.28</v>
      </c>
      <c r="BI1929" s="4">
        <v>6203565</v>
      </c>
    </row>
    <row r="1930" spans="1:61" x14ac:dyDescent="0.35">
      <c r="A1930" s="1">
        <v>44802</v>
      </c>
      <c r="B1930" s="13">
        <v>161.38</v>
      </c>
      <c r="C1930" s="4">
        <v>73313953</v>
      </c>
      <c r="D1930" s="13">
        <v>265.23</v>
      </c>
      <c r="E1930" s="4">
        <v>20338544</v>
      </c>
      <c r="F1930" s="13">
        <v>158.01</v>
      </c>
      <c r="G1930" s="4">
        <v>49613194</v>
      </c>
      <c r="H1930" s="13">
        <v>514.17999999999995</v>
      </c>
      <c r="I1930" s="4">
        <v>1658015</v>
      </c>
      <c r="J1930" s="13">
        <v>74.19</v>
      </c>
      <c r="K1930" s="4">
        <v>4295701</v>
      </c>
      <c r="L1930" s="13">
        <v>160.21</v>
      </c>
      <c r="M1930" s="4">
        <v>9329900</v>
      </c>
      <c r="N1930" s="13">
        <v>88.49</v>
      </c>
      <c r="O1930" s="4">
        <v>61142538</v>
      </c>
      <c r="P1930" s="13">
        <v>375.26</v>
      </c>
      <c r="Q1930" s="4">
        <v>2410300</v>
      </c>
      <c r="R1930" s="13">
        <v>45.71</v>
      </c>
      <c r="S1930" s="4">
        <v>13425741</v>
      </c>
      <c r="T1930" s="13">
        <v>32.94</v>
      </c>
      <c r="U1930" s="4">
        <v>32976762</v>
      </c>
      <c r="V1930" s="13">
        <v>100.12</v>
      </c>
      <c r="W1930" s="4">
        <v>23059214</v>
      </c>
      <c r="X1930" s="13">
        <v>164.63</v>
      </c>
      <c r="Y1930" s="4">
        <v>8462554</v>
      </c>
      <c r="Z1930" s="13">
        <v>126.57</v>
      </c>
      <c r="AA1930" s="4">
        <v>2675618</v>
      </c>
      <c r="AB1930" s="13">
        <v>113.42</v>
      </c>
      <c r="AC1930" s="4">
        <v>6479677</v>
      </c>
      <c r="AD1930" s="13">
        <v>40.380000000000003</v>
      </c>
      <c r="AE1930" s="4">
        <v>11663710</v>
      </c>
      <c r="AF1930" s="13">
        <v>71.11</v>
      </c>
      <c r="AG1930" s="4">
        <v>1072611</v>
      </c>
      <c r="AH1930" s="13">
        <v>75.260000000000005</v>
      </c>
      <c r="AI1930" s="4">
        <v>29995009</v>
      </c>
      <c r="AJ1930" s="13">
        <v>93.2</v>
      </c>
      <c r="AK1930" s="4">
        <v>2576596</v>
      </c>
      <c r="AL1930" s="13">
        <v>18.940000000000001</v>
      </c>
      <c r="AM1930" s="4">
        <v>9039392</v>
      </c>
      <c r="AN1930" s="13">
        <v>105</v>
      </c>
      <c r="AO1930" s="4">
        <v>4563252</v>
      </c>
      <c r="AP1930" s="13">
        <v>129.79</v>
      </c>
      <c r="AQ1930" s="4">
        <v>48101638</v>
      </c>
      <c r="AR1930" s="13">
        <v>284.82</v>
      </c>
      <c r="AS1930" s="4">
        <v>41864742</v>
      </c>
      <c r="AT1930" s="13">
        <v>255.66</v>
      </c>
      <c r="AU1930" s="4">
        <v>2017475</v>
      </c>
      <c r="AV1930" s="13">
        <v>1898.66</v>
      </c>
      <c r="AW1930" s="4">
        <v>320446</v>
      </c>
      <c r="AX1930" s="13">
        <v>296.32</v>
      </c>
      <c r="AY1930" s="4">
        <v>2711751</v>
      </c>
      <c r="AZ1930" s="13">
        <v>201.07</v>
      </c>
      <c r="BA1930" s="4">
        <v>3273815</v>
      </c>
      <c r="BB1930" s="13">
        <v>44.46</v>
      </c>
      <c r="BC1930" s="4">
        <v>4539236</v>
      </c>
      <c r="BD1930" s="13">
        <v>84.12</v>
      </c>
      <c r="BE1930" s="4">
        <v>5035514</v>
      </c>
      <c r="BF1930" s="13">
        <v>155.72</v>
      </c>
      <c r="BG1930" s="4">
        <v>1555541</v>
      </c>
      <c r="BH1930" s="13">
        <v>107.88</v>
      </c>
      <c r="BI1930" s="4">
        <v>4132362</v>
      </c>
    </row>
    <row r="1931" spans="1:61" x14ac:dyDescent="0.35">
      <c r="A1931" s="1">
        <v>44803</v>
      </c>
      <c r="B1931" s="13">
        <v>158.91</v>
      </c>
      <c r="C1931" s="4">
        <v>77906197</v>
      </c>
      <c r="D1931" s="13">
        <v>262.97000000000003</v>
      </c>
      <c r="E1931" s="4">
        <v>22767071</v>
      </c>
      <c r="F1931" s="13">
        <v>154.68</v>
      </c>
      <c r="G1931" s="4">
        <v>53018069</v>
      </c>
      <c r="H1931" s="13">
        <v>506.39</v>
      </c>
      <c r="I1931" s="4">
        <v>1828167</v>
      </c>
      <c r="J1931" s="13">
        <v>74.14</v>
      </c>
      <c r="K1931" s="4">
        <v>5099130</v>
      </c>
      <c r="L1931" s="13">
        <v>159.66999999999999</v>
      </c>
      <c r="M1931" s="4">
        <v>8079359</v>
      </c>
      <c r="N1931" s="13">
        <v>86.94</v>
      </c>
      <c r="O1931" s="4">
        <v>69087118</v>
      </c>
      <c r="P1931" s="13">
        <v>375.07</v>
      </c>
      <c r="Q1931" s="4">
        <v>1835000</v>
      </c>
      <c r="R1931" s="13">
        <v>45.24</v>
      </c>
      <c r="S1931" s="4">
        <v>14279071</v>
      </c>
      <c r="T1931" s="13">
        <v>32.26</v>
      </c>
      <c r="U1931" s="4">
        <v>40182452</v>
      </c>
      <c r="V1931" s="13">
        <v>96.31</v>
      </c>
      <c r="W1931" s="4">
        <v>17086838</v>
      </c>
      <c r="X1931" s="13">
        <v>160.62</v>
      </c>
      <c r="Y1931" s="4">
        <v>8814325</v>
      </c>
      <c r="Z1931" s="13">
        <v>121.86</v>
      </c>
      <c r="AA1931" s="4">
        <v>3297030</v>
      </c>
      <c r="AB1931" s="13">
        <v>110.5</v>
      </c>
      <c r="AC1931" s="4">
        <v>7746894</v>
      </c>
      <c r="AD1931" s="13">
        <v>38.68</v>
      </c>
      <c r="AE1931" s="4">
        <v>12149304</v>
      </c>
      <c r="AF1931" s="13">
        <v>68.099999999999994</v>
      </c>
      <c r="AG1931" s="4">
        <v>1071489</v>
      </c>
      <c r="AH1931" s="13">
        <v>72.010000000000005</v>
      </c>
      <c r="AI1931" s="4">
        <v>26152885</v>
      </c>
      <c r="AJ1931" s="13">
        <v>90.15</v>
      </c>
      <c r="AK1931" s="4">
        <v>2836369</v>
      </c>
      <c r="AL1931" s="13">
        <v>18.48</v>
      </c>
      <c r="AM1931" s="4">
        <v>13155589</v>
      </c>
      <c r="AN1931" s="13">
        <v>101.5</v>
      </c>
      <c r="AO1931" s="4">
        <v>6281671</v>
      </c>
      <c r="AP1931" s="13">
        <v>128.72999999999999</v>
      </c>
      <c r="AQ1931" s="4">
        <v>49202990</v>
      </c>
      <c r="AR1931" s="13">
        <v>277.7</v>
      </c>
      <c r="AS1931" s="4">
        <v>50541759</v>
      </c>
      <c r="AT1931" s="13">
        <v>253.49</v>
      </c>
      <c r="AU1931" s="4">
        <v>2051259</v>
      </c>
      <c r="AV1931" s="13">
        <v>1880.23</v>
      </c>
      <c r="AW1931" s="4">
        <v>325330</v>
      </c>
      <c r="AX1931" s="13">
        <v>293.10000000000002</v>
      </c>
      <c r="AY1931" s="4">
        <v>2892427</v>
      </c>
      <c r="AZ1931" s="13">
        <v>197.22</v>
      </c>
      <c r="BA1931" s="4">
        <v>3906978</v>
      </c>
      <c r="BB1931" s="13">
        <v>44.45</v>
      </c>
      <c r="BC1931" s="4">
        <v>4275050</v>
      </c>
      <c r="BD1931" s="13">
        <v>83.41</v>
      </c>
      <c r="BE1931" s="4">
        <v>6812530</v>
      </c>
      <c r="BF1931" s="13">
        <v>153.34</v>
      </c>
      <c r="BG1931" s="4">
        <v>1987559</v>
      </c>
      <c r="BH1931" s="13">
        <v>107.86</v>
      </c>
      <c r="BI1931" s="4">
        <v>5129451</v>
      </c>
    </row>
    <row r="1932" spans="1:61" x14ac:dyDescent="0.35">
      <c r="A1932" s="1">
        <v>44804</v>
      </c>
      <c r="B1932" s="13">
        <v>157.22</v>
      </c>
      <c r="C1932" s="4">
        <v>87991091</v>
      </c>
      <c r="D1932" s="13">
        <v>261.47000000000003</v>
      </c>
      <c r="E1932" s="4">
        <v>24791834</v>
      </c>
      <c r="F1932" s="13">
        <v>150.94</v>
      </c>
      <c r="G1932" s="4">
        <v>57370986</v>
      </c>
      <c r="H1932" s="13">
        <v>499.11</v>
      </c>
      <c r="I1932" s="4">
        <v>3244469</v>
      </c>
      <c r="J1932" s="13">
        <v>74.150000000000006</v>
      </c>
      <c r="K1932" s="4">
        <v>8612925</v>
      </c>
      <c r="L1932" s="13">
        <v>156.12</v>
      </c>
      <c r="M1932" s="4">
        <v>9166083</v>
      </c>
      <c r="N1932" s="13">
        <v>84.87</v>
      </c>
      <c r="O1932" s="4">
        <v>64991720</v>
      </c>
      <c r="P1932" s="13">
        <v>373.44</v>
      </c>
      <c r="Q1932" s="4">
        <v>3193853</v>
      </c>
      <c r="R1932" s="13">
        <v>44.72</v>
      </c>
      <c r="S1932" s="4">
        <v>23006140</v>
      </c>
      <c r="T1932" s="13">
        <v>31.92</v>
      </c>
      <c r="U1932" s="4">
        <v>44074488</v>
      </c>
      <c r="V1932" s="13">
        <v>95.59</v>
      </c>
      <c r="W1932" s="4">
        <v>18340884</v>
      </c>
      <c r="X1932" s="13">
        <v>158.06</v>
      </c>
      <c r="Y1932" s="4">
        <v>13582719</v>
      </c>
      <c r="Z1932" s="13">
        <v>121.3</v>
      </c>
      <c r="AA1932" s="4">
        <v>3538325</v>
      </c>
      <c r="AB1932" s="13">
        <v>109.45</v>
      </c>
      <c r="AC1932" s="4">
        <v>6775742</v>
      </c>
      <c r="AD1932" s="13">
        <v>38.15</v>
      </c>
      <c r="AE1932" s="4">
        <v>12382950</v>
      </c>
      <c r="AF1932" s="13">
        <v>68.23</v>
      </c>
      <c r="AG1932" s="4">
        <v>1741081</v>
      </c>
      <c r="AH1932" s="13">
        <v>71</v>
      </c>
      <c r="AI1932" s="4">
        <v>21579096</v>
      </c>
      <c r="AJ1932" s="13">
        <v>89.46</v>
      </c>
      <c r="AK1932" s="4">
        <v>2841663</v>
      </c>
      <c r="AL1932" s="13">
        <v>18.32</v>
      </c>
      <c r="AM1932" s="4">
        <v>17611011</v>
      </c>
      <c r="AN1932" s="13">
        <v>100.75</v>
      </c>
      <c r="AO1932" s="4">
        <v>6636190</v>
      </c>
      <c r="AP1932" s="13">
        <v>126.77</v>
      </c>
      <c r="AQ1932" s="4">
        <v>53648702</v>
      </c>
      <c r="AR1932" s="13">
        <v>275.61</v>
      </c>
      <c r="AS1932" s="4">
        <v>52107337</v>
      </c>
      <c r="AT1932" s="13">
        <v>252.28</v>
      </c>
      <c r="AU1932" s="4">
        <v>3119229</v>
      </c>
      <c r="AV1932" s="13">
        <v>1875.81</v>
      </c>
      <c r="AW1932" s="4">
        <v>389647</v>
      </c>
      <c r="AX1932" s="13">
        <v>288.42</v>
      </c>
      <c r="AY1932" s="4">
        <v>4376169</v>
      </c>
      <c r="AZ1932" s="13">
        <v>194.14</v>
      </c>
      <c r="BA1932" s="4">
        <v>5145146</v>
      </c>
      <c r="BB1932" s="13">
        <v>44.13</v>
      </c>
      <c r="BC1932" s="4">
        <v>7289294</v>
      </c>
      <c r="BD1932" s="13">
        <v>84.07</v>
      </c>
      <c r="BE1932" s="4">
        <v>6570110</v>
      </c>
      <c r="BF1932" s="13">
        <v>153.74</v>
      </c>
      <c r="BG1932" s="4">
        <v>2241895</v>
      </c>
      <c r="BH1932" s="13">
        <v>106.45</v>
      </c>
      <c r="BI1932" s="4">
        <v>8884766</v>
      </c>
    </row>
    <row r="1933" spans="1:61" x14ac:dyDescent="0.35">
      <c r="A1933" s="1">
        <v>44805</v>
      </c>
      <c r="B1933" s="13">
        <v>157.96</v>
      </c>
      <c r="C1933" s="4">
        <v>74229896</v>
      </c>
      <c r="D1933" s="13">
        <v>260.39999999999998</v>
      </c>
      <c r="E1933" s="4">
        <v>23263431</v>
      </c>
      <c r="F1933" s="13">
        <v>139.37</v>
      </c>
      <c r="G1933" s="4">
        <v>117886514</v>
      </c>
      <c r="H1933" s="13">
        <v>492.01</v>
      </c>
      <c r="I1933" s="4">
        <v>3193046</v>
      </c>
      <c r="J1933" s="13">
        <v>75.3</v>
      </c>
      <c r="K1933" s="4">
        <v>8139759</v>
      </c>
      <c r="L1933" s="13">
        <v>153.53</v>
      </c>
      <c r="M1933" s="4">
        <v>9924037</v>
      </c>
      <c r="N1933" s="13">
        <v>82.33</v>
      </c>
      <c r="O1933" s="4">
        <v>94854710</v>
      </c>
      <c r="P1933" s="13">
        <v>370.53</v>
      </c>
      <c r="Q1933" s="4">
        <v>2574360</v>
      </c>
      <c r="R1933" s="13">
        <v>45.29</v>
      </c>
      <c r="S1933" s="4">
        <v>16236428</v>
      </c>
      <c r="T1933" s="13">
        <v>31.76</v>
      </c>
      <c r="U1933" s="4">
        <v>36440681</v>
      </c>
      <c r="V1933" s="13">
        <v>93.87</v>
      </c>
      <c r="W1933" s="4">
        <v>16422987</v>
      </c>
      <c r="X1933" s="13">
        <v>155.54</v>
      </c>
      <c r="Y1933" s="4">
        <v>8244374</v>
      </c>
      <c r="Z1933" s="13">
        <v>118.71</v>
      </c>
      <c r="AA1933" s="4">
        <v>2685688</v>
      </c>
      <c r="AB1933" s="13">
        <v>107.53</v>
      </c>
      <c r="AC1933" s="4">
        <v>6717327</v>
      </c>
      <c r="AD1933" s="13">
        <v>36.85</v>
      </c>
      <c r="AE1933" s="4">
        <v>10516661</v>
      </c>
      <c r="AF1933" s="13">
        <v>67.64</v>
      </c>
      <c r="AG1933" s="4">
        <v>1313220</v>
      </c>
      <c r="AH1933" s="13">
        <v>68.400000000000006</v>
      </c>
      <c r="AI1933" s="4">
        <v>21504253</v>
      </c>
      <c r="AJ1933" s="13">
        <v>86.33</v>
      </c>
      <c r="AK1933" s="4">
        <v>4004399</v>
      </c>
      <c r="AL1933" s="13">
        <v>18.170000000000002</v>
      </c>
      <c r="AM1933" s="4">
        <v>15924345</v>
      </c>
      <c r="AN1933" s="13">
        <v>96.76</v>
      </c>
      <c r="AO1933" s="4">
        <v>7519985</v>
      </c>
      <c r="AP1933" s="13">
        <v>127.82</v>
      </c>
      <c r="AQ1933" s="4">
        <v>56636145</v>
      </c>
      <c r="AR1933" s="13">
        <v>277.16000000000003</v>
      </c>
      <c r="AS1933" s="4">
        <v>54287024</v>
      </c>
      <c r="AT1933" s="13">
        <v>256.47000000000003</v>
      </c>
      <c r="AU1933" s="4">
        <v>2577843</v>
      </c>
      <c r="AV1933" s="13">
        <v>1852.51</v>
      </c>
      <c r="AW1933" s="4">
        <v>577052</v>
      </c>
      <c r="AX1933" s="13">
        <v>293.37</v>
      </c>
      <c r="AY1933" s="4">
        <v>3742451</v>
      </c>
      <c r="AZ1933" s="13">
        <v>195.76</v>
      </c>
      <c r="BA1933" s="4">
        <v>3462176</v>
      </c>
      <c r="BB1933" s="13">
        <v>44.77</v>
      </c>
      <c r="BC1933" s="4">
        <v>4660490</v>
      </c>
      <c r="BD1933" s="13">
        <v>85.4</v>
      </c>
      <c r="BE1933" s="4">
        <v>7556805</v>
      </c>
      <c r="BF1933" s="13">
        <v>153.94999999999999</v>
      </c>
      <c r="BG1933" s="4">
        <v>2297028</v>
      </c>
      <c r="BH1933" s="13">
        <v>106.49</v>
      </c>
      <c r="BI1933" s="4">
        <v>5590811</v>
      </c>
    </row>
    <row r="1934" spans="1:61" x14ac:dyDescent="0.35">
      <c r="A1934" s="1">
        <v>44806</v>
      </c>
      <c r="B1934" s="13">
        <v>155.81</v>
      </c>
      <c r="C1934" s="4">
        <v>76957768</v>
      </c>
      <c r="D1934" s="13">
        <v>256.06</v>
      </c>
      <c r="E1934" s="4">
        <v>22855380</v>
      </c>
      <c r="F1934" s="13">
        <v>136.47</v>
      </c>
      <c r="G1934" s="4">
        <v>74315746</v>
      </c>
      <c r="H1934" s="13">
        <v>500.22</v>
      </c>
      <c r="I1934" s="4">
        <v>4042587</v>
      </c>
      <c r="J1934" s="13">
        <v>74.680000000000007</v>
      </c>
      <c r="K1934" s="4">
        <v>11027695</v>
      </c>
      <c r="L1934" s="13">
        <v>153.69</v>
      </c>
      <c r="M1934" s="4">
        <v>7315696</v>
      </c>
      <c r="N1934" s="13">
        <v>80.239999999999995</v>
      </c>
      <c r="O1934" s="4">
        <v>84924445</v>
      </c>
      <c r="P1934" s="13">
        <v>368.14</v>
      </c>
      <c r="Q1934" s="4">
        <v>2450520</v>
      </c>
      <c r="R1934" s="13">
        <v>44.59</v>
      </c>
      <c r="S1934" s="4">
        <v>14720949</v>
      </c>
      <c r="T1934" s="13">
        <v>31.22</v>
      </c>
      <c r="U1934" s="4">
        <v>34893283</v>
      </c>
      <c r="V1934" s="13">
        <v>95.59</v>
      </c>
      <c r="W1934" s="4">
        <v>18206807</v>
      </c>
      <c r="X1934" s="13">
        <v>157.85</v>
      </c>
      <c r="Y1934" s="4">
        <v>7526632</v>
      </c>
      <c r="Z1934" s="13">
        <v>121.52</v>
      </c>
      <c r="AA1934" s="4">
        <v>2355867</v>
      </c>
      <c r="AB1934" s="13">
        <v>110.26</v>
      </c>
      <c r="AC1934" s="4">
        <v>6096743</v>
      </c>
      <c r="AD1934" s="13">
        <v>38.07</v>
      </c>
      <c r="AE1934" s="4">
        <v>11375140</v>
      </c>
      <c r="AF1934" s="13">
        <v>69.62</v>
      </c>
      <c r="AG1934" s="4">
        <v>1291598</v>
      </c>
      <c r="AH1934" s="13">
        <v>68.77</v>
      </c>
      <c r="AI1934" s="4">
        <v>22793013</v>
      </c>
      <c r="AJ1934" s="13">
        <v>88.46</v>
      </c>
      <c r="AK1934" s="4">
        <v>2641561</v>
      </c>
      <c r="AL1934" s="13">
        <v>18.22</v>
      </c>
      <c r="AM1934" s="4">
        <v>15079381</v>
      </c>
      <c r="AN1934" s="13">
        <v>99.13</v>
      </c>
      <c r="AO1934" s="4">
        <v>4207513</v>
      </c>
      <c r="AP1934" s="13">
        <v>127.51</v>
      </c>
      <c r="AQ1934" s="4">
        <v>57429829</v>
      </c>
      <c r="AR1934" s="13">
        <v>270.20999999999998</v>
      </c>
      <c r="AS1934" s="4">
        <v>50890090</v>
      </c>
      <c r="AT1934" s="13">
        <v>254.51</v>
      </c>
      <c r="AU1934" s="4">
        <v>1791551</v>
      </c>
      <c r="AV1934" s="13">
        <v>1837.91</v>
      </c>
      <c r="AW1934" s="4">
        <v>337567</v>
      </c>
      <c r="AX1934" s="13">
        <v>291.89999999999998</v>
      </c>
      <c r="AY1934" s="4">
        <v>2753601</v>
      </c>
      <c r="AZ1934" s="13">
        <v>195.51</v>
      </c>
      <c r="BA1934" s="4">
        <v>3165925</v>
      </c>
      <c r="BB1934" s="13">
        <v>44.11</v>
      </c>
      <c r="BC1934" s="4">
        <v>4203055</v>
      </c>
      <c r="BD1934" s="13">
        <v>82.94</v>
      </c>
      <c r="BE1934" s="4">
        <v>10336793</v>
      </c>
      <c r="BF1934" s="13">
        <v>154.22999999999999</v>
      </c>
      <c r="BG1934" s="4">
        <v>1855031</v>
      </c>
      <c r="BH1934" s="13">
        <v>105.74</v>
      </c>
      <c r="BI1934" s="4">
        <v>7763844</v>
      </c>
    </row>
    <row r="1935" spans="1:61" x14ac:dyDescent="0.35">
      <c r="A1935" s="1">
        <v>44810</v>
      </c>
      <c r="B1935" s="13">
        <v>154.53</v>
      </c>
      <c r="C1935" s="4">
        <v>73714843</v>
      </c>
      <c r="D1935" s="13">
        <v>253.25</v>
      </c>
      <c r="E1935" s="4">
        <v>21328242</v>
      </c>
      <c r="F1935" s="13">
        <v>134.65</v>
      </c>
      <c r="G1935" s="4">
        <v>53575118</v>
      </c>
      <c r="H1935" s="13">
        <v>498.2</v>
      </c>
      <c r="I1935" s="4">
        <v>2473855</v>
      </c>
      <c r="J1935" s="13">
        <v>73.83</v>
      </c>
      <c r="K1935" s="4">
        <v>7090148</v>
      </c>
      <c r="L1935" s="13">
        <v>151.72</v>
      </c>
      <c r="M1935" s="4">
        <v>6373733</v>
      </c>
      <c r="N1935" s="13">
        <v>78.72</v>
      </c>
      <c r="O1935" s="4">
        <v>68727299</v>
      </c>
      <c r="P1935" s="13">
        <v>368.3</v>
      </c>
      <c r="Q1935" s="4">
        <v>2564423</v>
      </c>
      <c r="R1935" s="13">
        <v>44.47</v>
      </c>
      <c r="S1935" s="4">
        <v>14366065</v>
      </c>
      <c r="T1935" s="13">
        <v>30.36</v>
      </c>
      <c r="U1935" s="4">
        <v>46989603</v>
      </c>
      <c r="V1935" s="13">
        <v>94.95</v>
      </c>
      <c r="W1935" s="4">
        <v>19201532</v>
      </c>
      <c r="X1935" s="13">
        <v>157.12</v>
      </c>
      <c r="Y1935" s="4">
        <v>8550015</v>
      </c>
      <c r="Z1935" s="13">
        <v>120.31</v>
      </c>
      <c r="AA1935" s="4">
        <v>2396102</v>
      </c>
      <c r="AB1935" s="13">
        <v>108.63</v>
      </c>
      <c r="AC1935" s="4">
        <v>7270939</v>
      </c>
      <c r="AD1935" s="13">
        <v>37.36</v>
      </c>
      <c r="AE1935" s="4">
        <v>10785069</v>
      </c>
      <c r="AF1935" s="13">
        <v>68.05</v>
      </c>
      <c r="AG1935" s="4">
        <v>1262938</v>
      </c>
      <c r="AH1935" s="13">
        <v>66.88</v>
      </c>
      <c r="AI1935" s="4">
        <v>21676426</v>
      </c>
      <c r="AJ1935" s="13">
        <v>86.76</v>
      </c>
      <c r="AK1935" s="4">
        <v>2556417</v>
      </c>
      <c r="AL1935" s="13">
        <v>17.77</v>
      </c>
      <c r="AM1935" s="4">
        <v>19182199</v>
      </c>
      <c r="AN1935" s="13">
        <v>98.46</v>
      </c>
      <c r="AO1935" s="4">
        <v>4122882</v>
      </c>
      <c r="AP1935" s="13">
        <v>126.11</v>
      </c>
      <c r="AQ1935" s="4">
        <v>43888587</v>
      </c>
      <c r="AR1935" s="13">
        <v>274.42</v>
      </c>
      <c r="AS1935" s="4">
        <v>55859984</v>
      </c>
      <c r="AT1935" s="13">
        <v>254.39</v>
      </c>
      <c r="AU1935" s="4">
        <v>2645735</v>
      </c>
      <c r="AV1935" s="13">
        <v>1814.85</v>
      </c>
      <c r="AW1935" s="4">
        <v>338458</v>
      </c>
      <c r="AX1935" s="13">
        <v>289.54000000000002</v>
      </c>
      <c r="AY1935" s="4">
        <v>4109969</v>
      </c>
      <c r="AZ1935" s="13">
        <v>192.96</v>
      </c>
      <c r="BA1935" s="4">
        <v>3128847</v>
      </c>
      <c r="BB1935" s="13">
        <v>43.04</v>
      </c>
      <c r="BC1935" s="4">
        <v>6219896</v>
      </c>
      <c r="BD1935" s="13">
        <v>84.52</v>
      </c>
      <c r="BE1935" s="4">
        <v>11062814</v>
      </c>
      <c r="BF1935" s="13">
        <v>152.37</v>
      </c>
      <c r="BG1935" s="4">
        <v>1680874</v>
      </c>
      <c r="BH1935" s="13">
        <v>105.15</v>
      </c>
      <c r="BI1935" s="4">
        <v>9158948</v>
      </c>
    </row>
    <row r="1936" spans="1:61" x14ac:dyDescent="0.35">
      <c r="A1936" s="1">
        <v>44811</v>
      </c>
      <c r="B1936" s="13">
        <v>155.96</v>
      </c>
      <c r="C1936" s="4">
        <v>87449574</v>
      </c>
      <c r="D1936" s="13">
        <v>258.08999999999997</v>
      </c>
      <c r="E1936" s="4">
        <v>24126700</v>
      </c>
      <c r="F1936" s="13">
        <v>137.13999999999999</v>
      </c>
      <c r="G1936" s="4">
        <v>51265746</v>
      </c>
      <c r="H1936" s="13">
        <v>505.13</v>
      </c>
      <c r="I1936" s="4">
        <v>2044027</v>
      </c>
      <c r="J1936" s="13">
        <v>74.489999999999995</v>
      </c>
      <c r="K1936" s="4">
        <v>5792572</v>
      </c>
      <c r="L1936" s="13">
        <v>153.28</v>
      </c>
      <c r="M1936" s="4">
        <v>6211356</v>
      </c>
      <c r="N1936" s="13">
        <v>79.61</v>
      </c>
      <c r="O1936" s="4">
        <v>67891169</v>
      </c>
      <c r="P1936" s="13">
        <v>379.72</v>
      </c>
      <c r="Q1936" s="4">
        <v>2385540</v>
      </c>
      <c r="R1936" s="13">
        <v>45.02</v>
      </c>
      <c r="S1936" s="4">
        <v>18297407</v>
      </c>
      <c r="T1936" s="13">
        <v>30.65</v>
      </c>
      <c r="U1936" s="4">
        <v>37329544</v>
      </c>
      <c r="V1936" s="13">
        <v>94.14</v>
      </c>
      <c r="W1936" s="4">
        <v>16274657</v>
      </c>
      <c r="X1936" s="13">
        <v>155.11000000000001</v>
      </c>
      <c r="Y1936" s="4">
        <v>9442085</v>
      </c>
      <c r="Z1936" s="13">
        <v>117.18</v>
      </c>
      <c r="AA1936" s="4">
        <v>3785502</v>
      </c>
      <c r="AB1936" s="13">
        <v>106.76</v>
      </c>
      <c r="AC1936" s="4">
        <v>6890850</v>
      </c>
      <c r="AD1936" s="13">
        <v>37.06</v>
      </c>
      <c r="AE1936" s="4">
        <v>11759917</v>
      </c>
      <c r="AF1936" s="13">
        <v>68.180000000000007</v>
      </c>
      <c r="AG1936" s="4">
        <v>1453242</v>
      </c>
      <c r="AH1936" s="13">
        <v>65.430000000000007</v>
      </c>
      <c r="AI1936" s="4">
        <v>22488441</v>
      </c>
      <c r="AJ1936" s="13">
        <v>86.32</v>
      </c>
      <c r="AK1936" s="4">
        <v>2633167</v>
      </c>
      <c r="AL1936" s="13">
        <v>17.850000000000001</v>
      </c>
      <c r="AM1936" s="4">
        <v>13548456</v>
      </c>
      <c r="AN1936" s="13">
        <v>98.34</v>
      </c>
      <c r="AO1936" s="4">
        <v>4176235</v>
      </c>
      <c r="AP1936" s="13">
        <v>129.47999999999999</v>
      </c>
      <c r="AQ1936" s="4">
        <v>47834487</v>
      </c>
      <c r="AR1936" s="13">
        <v>283.7</v>
      </c>
      <c r="AS1936" s="4">
        <v>50028916</v>
      </c>
      <c r="AT1936" s="13">
        <v>258.42</v>
      </c>
      <c r="AU1936" s="4">
        <v>4185152</v>
      </c>
      <c r="AV1936" s="13">
        <v>1872.45</v>
      </c>
      <c r="AW1936" s="4">
        <v>395152</v>
      </c>
      <c r="AX1936" s="13">
        <v>297.47000000000003</v>
      </c>
      <c r="AY1936" s="4">
        <v>3016015</v>
      </c>
      <c r="AZ1936" s="13">
        <v>201.3</v>
      </c>
      <c r="BA1936" s="4">
        <v>4086611</v>
      </c>
      <c r="BB1936" s="13">
        <v>44.66</v>
      </c>
      <c r="BC1936" s="4">
        <v>4814704</v>
      </c>
      <c r="BD1936" s="13">
        <v>88.31</v>
      </c>
      <c r="BE1936" s="4">
        <v>9946770</v>
      </c>
      <c r="BF1936" s="13">
        <v>157.6</v>
      </c>
      <c r="BG1936" s="4">
        <v>2240870</v>
      </c>
      <c r="BH1936" s="13">
        <v>108.48</v>
      </c>
      <c r="BI1936" s="4">
        <v>7238257</v>
      </c>
    </row>
    <row r="1937" spans="1:61" x14ac:dyDescent="0.35">
      <c r="A1937" s="1">
        <v>44812</v>
      </c>
      <c r="B1937" s="13">
        <v>154.46</v>
      </c>
      <c r="C1937" s="4">
        <v>84923847</v>
      </c>
      <c r="D1937" s="13">
        <v>258.52</v>
      </c>
      <c r="E1937" s="4">
        <v>20319911</v>
      </c>
      <c r="F1937" s="13">
        <v>139.9</v>
      </c>
      <c r="G1937" s="4">
        <v>62487312</v>
      </c>
      <c r="H1937" s="13">
        <v>511.93</v>
      </c>
      <c r="I1937" s="4">
        <v>2253477</v>
      </c>
      <c r="J1937" s="13">
        <v>74.650000000000006</v>
      </c>
      <c r="K1937" s="4">
        <v>6897091</v>
      </c>
      <c r="L1937" s="13">
        <v>156.9</v>
      </c>
      <c r="M1937" s="4">
        <v>6659237</v>
      </c>
      <c r="N1937" s="13">
        <v>82.78</v>
      </c>
      <c r="O1937" s="4">
        <v>89089304</v>
      </c>
      <c r="P1937" s="13">
        <v>383.63</v>
      </c>
      <c r="Q1937" s="4">
        <v>2276766</v>
      </c>
      <c r="R1937" s="13">
        <v>45.37</v>
      </c>
      <c r="S1937" s="4">
        <v>14231500</v>
      </c>
      <c r="T1937" s="13">
        <v>30.75</v>
      </c>
      <c r="U1937" s="4">
        <v>37359472</v>
      </c>
      <c r="V1937" s="13">
        <v>94.91</v>
      </c>
      <c r="W1937" s="4">
        <v>18759208</v>
      </c>
      <c r="X1937" s="13">
        <v>155.94999999999999</v>
      </c>
      <c r="Y1937" s="4">
        <v>9232512</v>
      </c>
      <c r="Z1937" s="13">
        <v>118.31</v>
      </c>
      <c r="AA1937" s="4">
        <v>3505489</v>
      </c>
      <c r="AB1937" s="13">
        <v>108.32</v>
      </c>
      <c r="AC1937" s="4">
        <v>7147237</v>
      </c>
      <c r="AD1937" s="13">
        <v>38.17</v>
      </c>
      <c r="AE1937" s="4">
        <v>14681825</v>
      </c>
      <c r="AF1937" s="13">
        <v>70.14</v>
      </c>
      <c r="AG1937" s="4">
        <v>1848285</v>
      </c>
      <c r="AH1937" s="13">
        <v>64.61</v>
      </c>
      <c r="AI1937" s="4">
        <v>22052684</v>
      </c>
      <c r="AJ1937" s="13">
        <v>85.93</v>
      </c>
      <c r="AK1937" s="4">
        <v>2477370</v>
      </c>
      <c r="AL1937" s="13">
        <v>18.03</v>
      </c>
      <c r="AM1937" s="4">
        <v>18534594</v>
      </c>
      <c r="AN1937" s="13">
        <v>98.45</v>
      </c>
      <c r="AO1937" s="4">
        <v>4040095</v>
      </c>
      <c r="AP1937" s="13">
        <v>129.82</v>
      </c>
      <c r="AQ1937" s="4">
        <v>43988509</v>
      </c>
      <c r="AR1937" s="13">
        <v>289.26</v>
      </c>
      <c r="AS1937" s="4">
        <v>53713124</v>
      </c>
      <c r="AT1937" s="13">
        <v>260.08</v>
      </c>
      <c r="AU1937" s="4">
        <v>2448912</v>
      </c>
      <c r="AV1937" s="13">
        <v>1906.02</v>
      </c>
      <c r="AW1937" s="4">
        <v>461953</v>
      </c>
      <c r="AX1937" s="13">
        <v>299.89999999999998</v>
      </c>
      <c r="AY1937" s="4">
        <v>2703239</v>
      </c>
      <c r="AZ1937" s="13">
        <v>204.38</v>
      </c>
      <c r="BA1937" s="4">
        <v>3564194</v>
      </c>
      <c r="BB1937" s="13">
        <v>44.25</v>
      </c>
      <c r="BC1937" s="4">
        <v>5945798</v>
      </c>
      <c r="BD1937" s="13">
        <v>89.46</v>
      </c>
      <c r="BE1937" s="4">
        <v>7721071</v>
      </c>
      <c r="BF1937" s="13">
        <v>159.4</v>
      </c>
      <c r="BG1937" s="4">
        <v>1690789</v>
      </c>
      <c r="BH1937" s="13">
        <v>108.73</v>
      </c>
      <c r="BI1937" s="4">
        <v>5628273</v>
      </c>
    </row>
    <row r="1938" spans="1:61" x14ac:dyDescent="0.35">
      <c r="A1938" s="1">
        <v>44813</v>
      </c>
      <c r="B1938" s="13">
        <v>157.37</v>
      </c>
      <c r="C1938" s="4">
        <v>68081006</v>
      </c>
      <c r="D1938" s="13">
        <v>264.45999999999998</v>
      </c>
      <c r="E1938" s="4">
        <v>22093190</v>
      </c>
      <c r="F1938" s="13">
        <v>143.87</v>
      </c>
      <c r="G1938" s="4">
        <v>48712842</v>
      </c>
      <c r="H1938" s="13">
        <v>522.4</v>
      </c>
      <c r="I1938" s="4">
        <v>2301888</v>
      </c>
      <c r="J1938" s="13">
        <v>75.91</v>
      </c>
      <c r="K1938" s="4">
        <v>7764742</v>
      </c>
      <c r="L1938" s="13">
        <v>162.59</v>
      </c>
      <c r="M1938" s="4">
        <v>5645429</v>
      </c>
      <c r="N1938" s="13">
        <v>85.45</v>
      </c>
      <c r="O1938" s="4">
        <v>68936919</v>
      </c>
      <c r="P1938" s="13">
        <v>394.78</v>
      </c>
      <c r="Q1938" s="4">
        <v>3000456</v>
      </c>
      <c r="R1938" s="13">
        <v>45.77</v>
      </c>
      <c r="S1938" s="4">
        <v>15499423</v>
      </c>
      <c r="T1938" s="13">
        <v>31.46</v>
      </c>
      <c r="U1938" s="4">
        <v>34081212</v>
      </c>
      <c r="V1938" s="13">
        <v>96.5</v>
      </c>
      <c r="W1938" s="4">
        <v>17161438</v>
      </c>
      <c r="X1938" s="13">
        <v>159.97</v>
      </c>
      <c r="Y1938" s="4">
        <v>8262324</v>
      </c>
      <c r="Z1938" s="13">
        <v>123.36</v>
      </c>
      <c r="AA1938" s="4">
        <v>2841077</v>
      </c>
      <c r="AB1938" s="13">
        <v>111.97</v>
      </c>
      <c r="AC1938" s="4">
        <v>6085960</v>
      </c>
      <c r="AD1938" s="13">
        <v>39.65</v>
      </c>
      <c r="AE1938" s="4">
        <v>9631600</v>
      </c>
      <c r="AF1938" s="13">
        <v>71.86</v>
      </c>
      <c r="AG1938" s="4">
        <v>1303937</v>
      </c>
      <c r="AH1938" s="13">
        <v>65.61</v>
      </c>
      <c r="AI1938" s="4">
        <v>21877168</v>
      </c>
      <c r="AJ1938" s="13">
        <v>88.03</v>
      </c>
      <c r="AK1938" s="4">
        <v>2476899</v>
      </c>
      <c r="AL1938" s="13">
        <v>18.309999999999999</v>
      </c>
      <c r="AM1938" s="4">
        <v>13597049</v>
      </c>
      <c r="AN1938" s="13">
        <v>100.01</v>
      </c>
      <c r="AO1938" s="4">
        <v>3572850</v>
      </c>
      <c r="AP1938" s="13">
        <v>133.27000000000001</v>
      </c>
      <c r="AQ1938" s="4">
        <v>49422259</v>
      </c>
      <c r="AR1938" s="13">
        <v>299.68</v>
      </c>
      <c r="AS1938" s="4">
        <v>54470854</v>
      </c>
      <c r="AT1938" s="13">
        <v>259.52</v>
      </c>
      <c r="AU1938" s="4">
        <v>2007248</v>
      </c>
      <c r="AV1938" s="13">
        <v>1981.03</v>
      </c>
      <c r="AW1938" s="4">
        <v>527517</v>
      </c>
      <c r="AX1938" s="13">
        <v>299.77</v>
      </c>
      <c r="AY1938" s="4">
        <v>2769929</v>
      </c>
      <c r="AZ1938" s="13">
        <v>205.65</v>
      </c>
      <c r="BA1938" s="4">
        <v>3176502</v>
      </c>
      <c r="BB1938" s="13">
        <v>45.1</v>
      </c>
      <c r="BC1938" s="4">
        <v>4264810</v>
      </c>
      <c r="BD1938" s="13">
        <v>88.69</v>
      </c>
      <c r="BE1938" s="4">
        <v>7096165</v>
      </c>
      <c r="BF1938" s="13">
        <v>162.36000000000001</v>
      </c>
      <c r="BG1938" s="4">
        <v>1392597</v>
      </c>
      <c r="BH1938" s="13">
        <v>110.97</v>
      </c>
      <c r="BI1938" s="4">
        <v>5174479</v>
      </c>
    </row>
    <row r="1939" spans="1:61" x14ac:dyDescent="0.35">
      <c r="A1939" s="1">
        <v>44816</v>
      </c>
      <c r="B1939" s="13">
        <v>163.43</v>
      </c>
      <c r="C1939" s="4">
        <v>104955962</v>
      </c>
      <c r="D1939" s="13">
        <v>266.64999999999998</v>
      </c>
      <c r="E1939" s="4">
        <v>18747690</v>
      </c>
      <c r="F1939" s="13">
        <v>145.05000000000001</v>
      </c>
      <c r="G1939" s="4">
        <v>48415924</v>
      </c>
      <c r="H1939" s="13">
        <v>529.05999999999995</v>
      </c>
      <c r="I1939" s="4">
        <v>1815800</v>
      </c>
      <c r="J1939" s="13">
        <v>77.08</v>
      </c>
      <c r="K1939" s="4">
        <v>15628850</v>
      </c>
      <c r="L1939" s="13">
        <v>165.63</v>
      </c>
      <c r="M1939" s="4">
        <v>6353354</v>
      </c>
      <c r="N1939" s="13">
        <v>84.64</v>
      </c>
      <c r="O1939" s="4">
        <v>71922542</v>
      </c>
      <c r="P1939" s="13">
        <v>396.36</v>
      </c>
      <c r="Q1939" s="4">
        <v>2854834</v>
      </c>
      <c r="R1939" s="13">
        <v>46.4</v>
      </c>
      <c r="S1939" s="4">
        <v>17923005</v>
      </c>
      <c r="T1939" s="13">
        <v>31.56</v>
      </c>
      <c r="U1939" s="4">
        <v>38305494</v>
      </c>
      <c r="V1939" s="13">
        <v>97.61</v>
      </c>
      <c r="W1939" s="4">
        <v>16118943</v>
      </c>
      <c r="X1939" s="13">
        <v>162.5</v>
      </c>
      <c r="Y1939" s="4">
        <v>8920774</v>
      </c>
      <c r="Z1939" s="13">
        <v>126.41</v>
      </c>
      <c r="AA1939" s="4">
        <v>3460183</v>
      </c>
      <c r="AB1939" s="13">
        <v>114.39</v>
      </c>
      <c r="AC1939" s="4">
        <v>6208604</v>
      </c>
      <c r="AD1939" s="13">
        <v>40.15</v>
      </c>
      <c r="AE1939" s="4">
        <v>8935156</v>
      </c>
      <c r="AF1939" s="13">
        <v>72.72</v>
      </c>
      <c r="AG1939" s="4">
        <v>1367028</v>
      </c>
      <c r="AH1939" s="13">
        <v>66.8</v>
      </c>
      <c r="AI1939" s="4">
        <v>26349103</v>
      </c>
      <c r="AJ1939" s="13">
        <v>89.56</v>
      </c>
      <c r="AK1939" s="4">
        <v>2454498</v>
      </c>
      <c r="AL1939" s="13">
        <v>18.739999999999998</v>
      </c>
      <c r="AM1939" s="4">
        <v>15168128</v>
      </c>
      <c r="AN1939" s="13">
        <v>99.94</v>
      </c>
      <c r="AO1939" s="4">
        <v>3233882</v>
      </c>
      <c r="AP1939" s="13">
        <v>136.44999999999999</v>
      </c>
      <c r="AQ1939" s="4">
        <v>53826859</v>
      </c>
      <c r="AR1939" s="13">
        <v>304.42</v>
      </c>
      <c r="AS1939" s="4">
        <v>48674604</v>
      </c>
      <c r="AT1939" s="13">
        <v>260.37</v>
      </c>
      <c r="AU1939" s="4">
        <v>2204324</v>
      </c>
      <c r="AV1939" s="13">
        <v>2013.32</v>
      </c>
      <c r="AW1939" s="4">
        <v>411733</v>
      </c>
      <c r="AX1939" s="13">
        <v>297.54000000000002</v>
      </c>
      <c r="AY1939" s="4">
        <v>3632935</v>
      </c>
      <c r="AZ1939" s="13">
        <v>206.4</v>
      </c>
      <c r="BA1939" s="4">
        <v>3218785</v>
      </c>
      <c r="BB1939" s="13">
        <v>45.52</v>
      </c>
      <c r="BC1939" s="4">
        <v>4737582</v>
      </c>
      <c r="BD1939" s="13">
        <v>89.07</v>
      </c>
      <c r="BE1939" s="4">
        <v>9078938</v>
      </c>
      <c r="BF1939" s="13">
        <v>163.78</v>
      </c>
      <c r="BG1939" s="4">
        <v>1602109</v>
      </c>
      <c r="BH1939" s="13">
        <v>112.38</v>
      </c>
      <c r="BI1939" s="4">
        <v>4836939</v>
      </c>
    </row>
    <row r="1940" spans="1:61" x14ac:dyDescent="0.35">
      <c r="A1940" s="1">
        <v>44817</v>
      </c>
      <c r="B1940" s="13">
        <v>153.84</v>
      </c>
      <c r="C1940" s="4">
        <v>122656614</v>
      </c>
      <c r="D1940" s="13">
        <v>251.99</v>
      </c>
      <c r="E1940" s="4">
        <v>33353318</v>
      </c>
      <c r="F1940" s="13">
        <v>131.31</v>
      </c>
      <c r="G1940" s="4">
        <v>71495563</v>
      </c>
      <c r="H1940" s="13">
        <v>503.65</v>
      </c>
      <c r="I1940" s="4">
        <v>3513603</v>
      </c>
      <c r="J1940" s="13">
        <v>76.040000000000006</v>
      </c>
      <c r="K1940" s="4">
        <v>29476532</v>
      </c>
      <c r="L1940" s="13">
        <v>158.1</v>
      </c>
      <c r="M1940" s="4">
        <v>5463179</v>
      </c>
      <c r="N1940" s="13">
        <v>77.03</v>
      </c>
      <c r="O1940" s="4">
        <v>80921218</v>
      </c>
      <c r="P1940" s="13">
        <v>368.39</v>
      </c>
      <c r="Q1940" s="4">
        <v>4175142</v>
      </c>
      <c r="R1940" s="13">
        <v>44.11</v>
      </c>
      <c r="S1940" s="4">
        <v>23028647</v>
      </c>
      <c r="T1940" s="13">
        <v>29.29</v>
      </c>
      <c r="U1940" s="4">
        <v>71417851</v>
      </c>
      <c r="V1940" s="13">
        <v>95.33</v>
      </c>
      <c r="W1940" s="4">
        <v>18229124</v>
      </c>
      <c r="X1940" s="13">
        <v>159.41</v>
      </c>
      <c r="Y1940" s="4">
        <v>10308253</v>
      </c>
      <c r="Z1940" s="13">
        <v>122.91</v>
      </c>
      <c r="AA1940" s="4">
        <v>3021005</v>
      </c>
      <c r="AB1940" s="13">
        <v>112.33</v>
      </c>
      <c r="AC1940" s="4">
        <v>6977448</v>
      </c>
      <c r="AD1940" s="13">
        <v>38.47</v>
      </c>
      <c r="AE1940" s="4">
        <v>11124119</v>
      </c>
      <c r="AF1940" s="13">
        <v>69.06</v>
      </c>
      <c r="AG1940" s="4">
        <v>1984429</v>
      </c>
      <c r="AH1940" s="13">
        <v>65.34</v>
      </c>
      <c r="AI1940" s="4">
        <v>25446407</v>
      </c>
      <c r="AJ1940" s="13">
        <v>86.16</v>
      </c>
      <c r="AK1940" s="4">
        <v>3004016</v>
      </c>
      <c r="AL1940" s="13">
        <v>18.170000000000002</v>
      </c>
      <c r="AM1940" s="4">
        <v>20629185</v>
      </c>
      <c r="AN1940" s="13">
        <v>97.65</v>
      </c>
      <c r="AO1940" s="4">
        <v>4777370</v>
      </c>
      <c r="AP1940" s="13">
        <v>126.82</v>
      </c>
      <c r="AQ1940" s="4">
        <v>72694010</v>
      </c>
      <c r="AR1940" s="13">
        <v>292.13</v>
      </c>
      <c r="AS1940" s="4">
        <v>68229619</v>
      </c>
      <c r="AT1940" s="13">
        <v>254.33</v>
      </c>
      <c r="AU1940" s="4">
        <v>2604856</v>
      </c>
      <c r="AV1940" s="13">
        <v>1920.8</v>
      </c>
      <c r="AW1940" s="4">
        <v>396009</v>
      </c>
      <c r="AX1940" s="13">
        <v>277.93</v>
      </c>
      <c r="AY1940" s="4">
        <v>4797246</v>
      </c>
      <c r="AZ1940" s="13">
        <v>193.63</v>
      </c>
      <c r="BA1940" s="4">
        <v>4441373</v>
      </c>
      <c r="BB1940" s="13">
        <v>42.79</v>
      </c>
      <c r="BC1940" s="4">
        <v>6326522</v>
      </c>
      <c r="BD1940" s="13">
        <v>87.84</v>
      </c>
      <c r="BE1940" s="4">
        <v>16033630</v>
      </c>
      <c r="BF1940" s="13">
        <v>157.88</v>
      </c>
      <c r="BG1940" s="4">
        <v>2260998</v>
      </c>
      <c r="BH1940" s="13">
        <v>105.72</v>
      </c>
      <c r="BI1940" s="4">
        <v>5955562</v>
      </c>
    </row>
    <row r="1941" spans="1:61" x14ac:dyDescent="0.35">
      <c r="A1941" s="1">
        <v>44818</v>
      </c>
      <c r="B1941" s="13">
        <v>155.31</v>
      </c>
      <c r="C1941" s="4">
        <v>87965409</v>
      </c>
      <c r="D1941" s="13">
        <v>252.22</v>
      </c>
      <c r="E1941" s="4">
        <v>23912954</v>
      </c>
      <c r="F1941" s="13">
        <v>131.28</v>
      </c>
      <c r="G1941" s="4">
        <v>58850654</v>
      </c>
      <c r="H1941" s="13">
        <v>510.75</v>
      </c>
      <c r="I1941" s="4">
        <v>2060450</v>
      </c>
      <c r="J1941" s="13">
        <v>72.12</v>
      </c>
      <c r="K1941" s="4">
        <v>21601363</v>
      </c>
      <c r="L1941" s="13">
        <v>160.28</v>
      </c>
      <c r="M1941" s="4">
        <v>6037309</v>
      </c>
      <c r="N1941" s="13">
        <v>77.45</v>
      </c>
      <c r="O1941" s="4">
        <v>71482997</v>
      </c>
      <c r="P1941" s="13">
        <v>371.52</v>
      </c>
      <c r="Q1941" s="4">
        <v>3004368</v>
      </c>
      <c r="R1941" s="13">
        <v>43.96</v>
      </c>
      <c r="S1941" s="4">
        <v>27551508</v>
      </c>
      <c r="T1941" s="13">
        <v>29.18</v>
      </c>
      <c r="U1941" s="4">
        <v>40767169</v>
      </c>
      <c r="V1941" s="13">
        <v>97.67</v>
      </c>
      <c r="W1941" s="4">
        <v>22655682</v>
      </c>
      <c r="X1941" s="13">
        <v>163.27000000000001</v>
      </c>
      <c r="Y1941" s="4">
        <v>11160784</v>
      </c>
      <c r="Z1941" s="13">
        <v>126.73</v>
      </c>
      <c r="AA1941" s="4">
        <v>3271764</v>
      </c>
      <c r="AB1941" s="13">
        <v>117.71</v>
      </c>
      <c r="AC1941" s="4">
        <v>9457897</v>
      </c>
      <c r="AD1941" s="13">
        <v>40.24</v>
      </c>
      <c r="AE1941" s="4">
        <v>9958178</v>
      </c>
      <c r="AF1941" s="13">
        <v>72.45</v>
      </c>
      <c r="AG1941" s="4">
        <v>2144580</v>
      </c>
      <c r="AH1941" s="13">
        <v>67.2</v>
      </c>
      <c r="AI1941" s="4">
        <v>28406986</v>
      </c>
      <c r="AJ1941" s="13">
        <v>86</v>
      </c>
      <c r="AK1941" s="4">
        <v>3872132</v>
      </c>
      <c r="AL1941" s="13">
        <v>18.53</v>
      </c>
      <c r="AM1941" s="4">
        <v>19093587</v>
      </c>
      <c r="AN1941" s="13">
        <v>98.32</v>
      </c>
      <c r="AO1941" s="4">
        <v>5021478</v>
      </c>
      <c r="AP1941" s="13">
        <v>128.55000000000001</v>
      </c>
      <c r="AQ1941" s="4">
        <v>45316772</v>
      </c>
      <c r="AR1941" s="13">
        <v>302.61</v>
      </c>
      <c r="AS1941" s="4">
        <v>72628653</v>
      </c>
      <c r="AT1941" s="13">
        <v>255.72</v>
      </c>
      <c r="AU1941" s="4">
        <v>2745402</v>
      </c>
      <c r="AV1941" s="13">
        <v>1967.38</v>
      </c>
      <c r="AW1941" s="4">
        <v>303063</v>
      </c>
      <c r="AX1941" s="13">
        <v>276.33999999999997</v>
      </c>
      <c r="AY1941" s="4">
        <v>4194435</v>
      </c>
      <c r="AZ1941" s="13">
        <v>192.39</v>
      </c>
      <c r="BA1941" s="4">
        <v>3963670</v>
      </c>
      <c r="BB1941" s="13">
        <v>42.57</v>
      </c>
      <c r="BC1941" s="4">
        <v>7176184</v>
      </c>
      <c r="BD1941" s="13">
        <v>92.7</v>
      </c>
      <c r="BE1941" s="4">
        <v>24320595</v>
      </c>
      <c r="BF1941" s="13">
        <v>162.54</v>
      </c>
      <c r="BG1941" s="4">
        <v>1789987</v>
      </c>
      <c r="BH1941" s="13">
        <v>107</v>
      </c>
      <c r="BI1941" s="4">
        <v>4888742</v>
      </c>
    </row>
    <row r="1942" spans="1:61" x14ac:dyDescent="0.35">
      <c r="A1942" s="1">
        <v>44819</v>
      </c>
      <c r="B1942" s="13">
        <v>152.37</v>
      </c>
      <c r="C1942" s="4">
        <v>90481110</v>
      </c>
      <c r="D1942" s="13">
        <v>245.38</v>
      </c>
      <c r="E1942" s="4">
        <v>31530948</v>
      </c>
      <c r="F1942" s="13">
        <v>129.29</v>
      </c>
      <c r="G1942" s="4">
        <v>52362516</v>
      </c>
      <c r="H1942" s="13">
        <v>500.14</v>
      </c>
      <c r="I1942" s="4">
        <v>3657361</v>
      </c>
      <c r="J1942" s="13">
        <v>70.239999999999995</v>
      </c>
      <c r="K1942" s="4">
        <v>12478141</v>
      </c>
      <c r="L1942" s="13">
        <v>154.78</v>
      </c>
      <c r="M1942" s="4">
        <v>7012150</v>
      </c>
      <c r="N1942" s="13">
        <v>76.66</v>
      </c>
      <c r="O1942" s="4">
        <v>81817966</v>
      </c>
      <c r="P1942" s="13">
        <v>309.13</v>
      </c>
      <c r="Q1942" s="4">
        <v>27840207</v>
      </c>
      <c r="R1942" s="13">
        <v>43.29</v>
      </c>
      <c r="S1942" s="4">
        <v>18148604</v>
      </c>
      <c r="T1942" s="13">
        <v>28.84</v>
      </c>
      <c r="U1942" s="4">
        <v>39919105</v>
      </c>
      <c r="V1942" s="13">
        <v>94.83</v>
      </c>
      <c r="W1942" s="4">
        <v>21092271</v>
      </c>
      <c r="X1942" s="13">
        <v>160.62</v>
      </c>
      <c r="Y1942" s="4">
        <v>9664953</v>
      </c>
      <c r="Z1942" s="13">
        <v>122.56</v>
      </c>
      <c r="AA1942" s="4">
        <v>3534044</v>
      </c>
      <c r="AB1942" s="13">
        <v>115.56</v>
      </c>
      <c r="AC1942" s="4">
        <v>9997473</v>
      </c>
      <c r="AD1942" s="13">
        <v>39.630000000000003</v>
      </c>
      <c r="AE1942" s="4">
        <v>9945652</v>
      </c>
      <c r="AF1942" s="13">
        <v>72.150000000000006</v>
      </c>
      <c r="AG1942" s="4">
        <v>1866016</v>
      </c>
      <c r="AH1942" s="13">
        <v>65.09</v>
      </c>
      <c r="AI1942" s="4">
        <v>24382065</v>
      </c>
      <c r="AJ1942" s="13">
        <v>81.87</v>
      </c>
      <c r="AK1942" s="4">
        <v>5077630</v>
      </c>
      <c r="AL1942" s="13">
        <v>18.329999999999998</v>
      </c>
      <c r="AM1942" s="4">
        <v>17173964</v>
      </c>
      <c r="AN1942" s="13">
        <v>96.14</v>
      </c>
      <c r="AO1942" s="4">
        <v>6584987</v>
      </c>
      <c r="AP1942" s="13">
        <v>126.28</v>
      </c>
      <c r="AQ1942" s="4">
        <v>52887196</v>
      </c>
      <c r="AR1942" s="13">
        <v>303.75</v>
      </c>
      <c r="AS1942" s="4">
        <v>64795523</v>
      </c>
      <c r="AT1942" s="13">
        <v>253.47</v>
      </c>
      <c r="AU1942" s="4">
        <v>2289465</v>
      </c>
      <c r="AV1942" s="13">
        <v>1956.77</v>
      </c>
      <c r="AW1942" s="4">
        <v>380882</v>
      </c>
      <c r="AX1942" s="13">
        <v>271.54000000000002</v>
      </c>
      <c r="AY1942" s="4">
        <v>3896084</v>
      </c>
      <c r="AZ1942" s="13">
        <v>191.04</v>
      </c>
      <c r="BA1942" s="4">
        <v>3309679</v>
      </c>
      <c r="BB1942" s="13">
        <v>42.66</v>
      </c>
      <c r="BC1942" s="4">
        <v>6821688</v>
      </c>
      <c r="BD1942" s="13">
        <v>92.22</v>
      </c>
      <c r="BE1942" s="4">
        <v>11052395</v>
      </c>
      <c r="BF1942" s="13">
        <v>162.51</v>
      </c>
      <c r="BG1942" s="4">
        <v>1862684</v>
      </c>
      <c r="BH1942" s="13">
        <v>105.5</v>
      </c>
      <c r="BI1942" s="4">
        <v>6598908</v>
      </c>
    </row>
    <row r="1943" spans="1:61" x14ac:dyDescent="0.35">
      <c r="A1943" s="1">
        <v>44820</v>
      </c>
      <c r="B1943" s="13">
        <v>150.69999999999999</v>
      </c>
      <c r="C1943" s="4">
        <v>162278841</v>
      </c>
      <c r="D1943" s="13">
        <v>244.74</v>
      </c>
      <c r="E1943" s="4">
        <v>39791768</v>
      </c>
      <c r="F1943" s="13">
        <v>131.97999999999999</v>
      </c>
      <c r="G1943" s="4">
        <v>67075140</v>
      </c>
      <c r="H1943" s="13">
        <v>502.5</v>
      </c>
      <c r="I1943" s="4">
        <v>5901214</v>
      </c>
      <c r="J1943" s="13">
        <v>68.83</v>
      </c>
      <c r="K1943" s="4">
        <v>23411963</v>
      </c>
      <c r="L1943" s="13">
        <v>151.51</v>
      </c>
      <c r="M1943" s="4">
        <v>9882285</v>
      </c>
      <c r="N1943" s="13">
        <v>76.510000000000005</v>
      </c>
      <c r="O1943" s="4">
        <v>75300178</v>
      </c>
      <c r="P1943" s="13">
        <v>299.5</v>
      </c>
      <c r="Q1943" s="4">
        <v>14948057</v>
      </c>
      <c r="R1943" s="13">
        <v>43.3</v>
      </c>
      <c r="S1943" s="4">
        <v>32696096</v>
      </c>
      <c r="T1943" s="13">
        <v>29.24</v>
      </c>
      <c r="U1943" s="4">
        <v>72747992</v>
      </c>
      <c r="V1943" s="13">
        <v>93.21</v>
      </c>
      <c r="W1943" s="4">
        <v>37874705</v>
      </c>
      <c r="X1943" s="13">
        <v>156.44999999999999</v>
      </c>
      <c r="Y1943" s="4">
        <v>43741590</v>
      </c>
      <c r="Z1943" s="13">
        <v>121.45</v>
      </c>
      <c r="AA1943" s="4">
        <v>5704392</v>
      </c>
      <c r="AB1943" s="13">
        <v>113.13</v>
      </c>
      <c r="AC1943" s="4">
        <v>14608194</v>
      </c>
      <c r="AD1943" s="13">
        <v>38.369999999999997</v>
      </c>
      <c r="AE1943" s="4">
        <v>16890330</v>
      </c>
      <c r="AF1943" s="13">
        <v>68.739999999999995</v>
      </c>
      <c r="AG1943" s="4">
        <v>3053639</v>
      </c>
      <c r="AH1943" s="13">
        <v>64.41</v>
      </c>
      <c r="AI1943" s="4">
        <v>57451410</v>
      </c>
      <c r="AJ1943" s="13">
        <v>80.73</v>
      </c>
      <c r="AK1943" s="4">
        <v>6839916</v>
      </c>
      <c r="AL1943" s="13">
        <v>17.850000000000001</v>
      </c>
      <c r="AM1943" s="4">
        <v>34294100</v>
      </c>
      <c r="AN1943" s="13">
        <v>95.65</v>
      </c>
      <c r="AO1943" s="4">
        <v>18821744</v>
      </c>
      <c r="AP1943" s="13">
        <v>123.53</v>
      </c>
      <c r="AQ1943" s="4">
        <v>115667804</v>
      </c>
      <c r="AR1943" s="13">
        <v>303.35000000000002</v>
      </c>
      <c r="AS1943" s="4">
        <v>87087786</v>
      </c>
      <c r="AT1943" s="13">
        <v>254.91</v>
      </c>
      <c r="AU1943" s="4">
        <v>4304082</v>
      </c>
      <c r="AV1943" s="13">
        <v>1876.45</v>
      </c>
      <c r="AW1943" s="4">
        <v>792081</v>
      </c>
      <c r="AX1943" s="13">
        <v>275.97000000000003</v>
      </c>
      <c r="AY1943" s="4">
        <v>9535105</v>
      </c>
      <c r="AZ1943" s="13">
        <v>191.81</v>
      </c>
      <c r="BA1943" s="4">
        <v>10187849</v>
      </c>
      <c r="BB1943" s="13">
        <v>42</v>
      </c>
      <c r="BC1943" s="4">
        <v>9313680</v>
      </c>
      <c r="BD1943" s="13">
        <v>91.31</v>
      </c>
      <c r="BE1943" s="4">
        <v>11987637</v>
      </c>
      <c r="BF1943" s="13">
        <v>154.91999999999999</v>
      </c>
      <c r="BG1943" s="4">
        <v>3370094</v>
      </c>
      <c r="BH1943" s="13">
        <v>104.12</v>
      </c>
      <c r="BI1943" s="4">
        <v>8000816</v>
      </c>
    </row>
    <row r="1944" spans="1:61" x14ac:dyDescent="0.35">
      <c r="A1944" s="1">
        <v>44823</v>
      </c>
      <c r="B1944" s="13">
        <v>154.47999999999999</v>
      </c>
      <c r="C1944" s="4">
        <v>81474246</v>
      </c>
      <c r="D1944" s="13">
        <v>244.52</v>
      </c>
      <c r="E1944" s="4">
        <v>26826931</v>
      </c>
      <c r="F1944" s="13">
        <v>133.82</v>
      </c>
      <c r="G1944" s="4">
        <v>56968528</v>
      </c>
      <c r="H1944" s="13">
        <v>501.84</v>
      </c>
      <c r="I1944" s="4">
        <v>1794826</v>
      </c>
      <c r="J1944" s="13">
        <v>69.069999999999993</v>
      </c>
      <c r="K1944" s="4">
        <v>8363973</v>
      </c>
      <c r="L1944" s="13">
        <v>152.83000000000001</v>
      </c>
      <c r="M1944" s="4">
        <v>4874836</v>
      </c>
      <c r="N1944" s="13">
        <v>76.77</v>
      </c>
      <c r="O1944" s="4">
        <v>64966909</v>
      </c>
      <c r="P1944" s="13">
        <v>296.06</v>
      </c>
      <c r="Q1944" s="4">
        <v>6593418</v>
      </c>
      <c r="R1944" s="13">
        <v>43.3</v>
      </c>
      <c r="S1944" s="4">
        <v>13667537</v>
      </c>
      <c r="T1944" s="13">
        <v>29.44</v>
      </c>
      <c r="U1944" s="4">
        <v>33151882</v>
      </c>
      <c r="V1944" s="13">
        <v>93.2</v>
      </c>
      <c r="W1944" s="4">
        <v>15342110</v>
      </c>
      <c r="X1944" s="13">
        <v>156.9</v>
      </c>
      <c r="Y1944" s="4">
        <v>6813836</v>
      </c>
      <c r="Z1944" s="13">
        <v>120.43</v>
      </c>
      <c r="AA1944" s="4">
        <v>2339211</v>
      </c>
      <c r="AB1944" s="13">
        <v>112.87</v>
      </c>
      <c r="AC1944" s="4">
        <v>6600643</v>
      </c>
      <c r="AD1944" s="13">
        <v>38.97</v>
      </c>
      <c r="AE1944" s="4">
        <v>7377648</v>
      </c>
      <c r="AF1944" s="13">
        <v>69.36</v>
      </c>
      <c r="AG1944" s="4">
        <v>1577872</v>
      </c>
      <c r="AH1944" s="13">
        <v>64.680000000000007</v>
      </c>
      <c r="AI1944" s="4">
        <v>19677385</v>
      </c>
      <c r="AJ1944" s="13">
        <v>81.93</v>
      </c>
      <c r="AK1944" s="4">
        <v>3124482</v>
      </c>
      <c r="AL1944" s="13">
        <v>18.05</v>
      </c>
      <c r="AM1944" s="4">
        <v>16852301</v>
      </c>
      <c r="AN1944" s="13">
        <v>96.3</v>
      </c>
      <c r="AO1944" s="4">
        <v>4201980</v>
      </c>
      <c r="AP1944" s="13">
        <v>124.66</v>
      </c>
      <c r="AQ1944" s="4">
        <v>47279727</v>
      </c>
      <c r="AR1944" s="13">
        <v>309.07</v>
      </c>
      <c r="AS1944" s="4">
        <v>60231156</v>
      </c>
      <c r="AT1944" s="13">
        <v>257.01</v>
      </c>
      <c r="AU1944" s="4">
        <v>2196034</v>
      </c>
      <c r="AV1944" s="13">
        <v>1902.99</v>
      </c>
      <c r="AW1944" s="4">
        <v>267534</v>
      </c>
      <c r="AX1944" s="13">
        <v>280.42</v>
      </c>
      <c r="AY1944" s="4">
        <v>3047191</v>
      </c>
      <c r="AZ1944" s="13">
        <v>195.1</v>
      </c>
      <c r="BA1944" s="4">
        <v>3351878</v>
      </c>
      <c r="BB1944" s="13">
        <v>41.35</v>
      </c>
      <c r="BC1944" s="4">
        <v>6713063</v>
      </c>
      <c r="BD1944" s="13">
        <v>92.14</v>
      </c>
      <c r="BE1944" s="4">
        <v>6286956</v>
      </c>
      <c r="BF1944" s="13">
        <v>157.36000000000001</v>
      </c>
      <c r="BG1944" s="4">
        <v>1972724</v>
      </c>
      <c r="BH1944" s="13">
        <v>107.21</v>
      </c>
      <c r="BI1944" s="4">
        <v>5162319</v>
      </c>
    </row>
    <row r="1945" spans="1:61" x14ac:dyDescent="0.35">
      <c r="A1945" s="1">
        <v>44824</v>
      </c>
      <c r="B1945" s="13">
        <v>156.9</v>
      </c>
      <c r="C1945" s="4">
        <v>107689796</v>
      </c>
      <c r="D1945" s="13">
        <v>242.45</v>
      </c>
      <c r="E1945" s="4">
        <v>26660299</v>
      </c>
      <c r="F1945" s="13">
        <v>131.76</v>
      </c>
      <c r="G1945" s="4">
        <v>52481775</v>
      </c>
      <c r="H1945" s="13">
        <v>493.06</v>
      </c>
      <c r="I1945" s="4">
        <v>1713164</v>
      </c>
      <c r="J1945" s="13">
        <v>68.11</v>
      </c>
      <c r="K1945" s="4">
        <v>8624496</v>
      </c>
      <c r="L1945" s="13">
        <v>149.80000000000001</v>
      </c>
      <c r="M1945" s="4">
        <v>5505747</v>
      </c>
      <c r="N1945" s="13">
        <v>75.25</v>
      </c>
      <c r="O1945" s="4">
        <v>51129084</v>
      </c>
      <c r="P1945" s="13">
        <v>291.06</v>
      </c>
      <c r="Q1945" s="4">
        <v>6548807</v>
      </c>
      <c r="R1945" s="13">
        <v>42.58</v>
      </c>
      <c r="S1945" s="4">
        <v>16813923</v>
      </c>
      <c r="T1945" s="13">
        <v>28.96</v>
      </c>
      <c r="U1945" s="4">
        <v>31129028</v>
      </c>
      <c r="V1945" s="13">
        <v>92.44</v>
      </c>
      <c r="W1945" s="4">
        <v>14712518</v>
      </c>
      <c r="X1945" s="13">
        <v>156.28</v>
      </c>
      <c r="Y1945" s="4">
        <v>8955194</v>
      </c>
      <c r="Z1945" s="13">
        <v>119.63</v>
      </c>
      <c r="AA1945" s="4">
        <v>2361634</v>
      </c>
      <c r="AB1945" s="13">
        <v>112.07</v>
      </c>
      <c r="AC1945" s="4">
        <v>5655402</v>
      </c>
      <c r="AD1945" s="13">
        <v>38.5</v>
      </c>
      <c r="AE1945" s="4">
        <v>9360467</v>
      </c>
      <c r="AF1945" s="13">
        <v>68.52</v>
      </c>
      <c r="AG1945" s="4">
        <v>1862496</v>
      </c>
      <c r="AH1945" s="13">
        <v>64.28</v>
      </c>
      <c r="AI1945" s="4">
        <v>20264249</v>
      </c>
      <c r="AJ1945" s="13">
        <v>83.22</v>
      </c>
      <c r="AK1945" s="4">
        <v>3482761</v>
      </c>
      <c r="AL1945" s="13">
        <v>17.899999999999999</v>
      </c>
      <c r="AM1945" s="4">
        <v>16565865</v>
      </c>
      <c r="AN1945" s="13">
        <v>97.2</v>
      </c>
      <c r="AO1945" s="4">
        <v>3929977</v>
      </c>
      <c r="AP1945" s="13">
        <v>122.19</v>
      </c>
      <c r="AQ1945" s="4">
        <v>47698432</v>
      </c>
      <c r="AR1945" s="13">
        <v>308.73</v>
      </c>
      <c r="AS1945" s="4">
        <v>61642783</v>
      </c>
      <c r="AT1945" s="13">
        <v>255.4</v>
      </c>
      <c r="AU1945" s="4">
        <v>2140264</v>
      </c>
      <c r="AV1945" s="13">
        <v>1896.63</v>
      </c>
      <c r="AW1945" s="4">
        <v>310471</v>
      </c>
      <c r="AX1945" s="13">
        <v>274.17</v>
      </c>
      <c r="AY1945" s="4">
        <v>2940742</v>
      </c>
      <c r="AZ1945" s="13">
        <v>190.41</v>
      </c>
      <c r="BA1945" s="4">
        <v>3650226</v>
      </c>
      <c r="BB1945" s="13">
        <v>39.9</v>
      </c>
      <c r="BC1945" s="4">
        <v>7587895</v>
      </c>
      <c r="BD1945" s="13">
        <v>90.79</v>
      </c>
      <c r="BE1945" s="4">
        <v>6560039</v>
      </c>
      <c r="BF1945" s="13">
        <v>157.01</v>
      </c>
      <c r="BG1945" s="4">
        <v>2102928</v>
      </c>
      <c r="BH1945" s="13">
        <v>102.42</v>
      </c>
      <c r="BI1945" s="4">
        <v>10006641</v>
      </c>
    </row>
    <row r="1946" spans="1:61" x14ac:dyDescent="0.35">
      <c r="A1946" s="1">
        <v>44825</v>
      </c>
      <c r="B1946" s="13">
        <v>153.72</v>
      </c>
      <c r="C1946" s="4">
        <v>101696790</v>
      </c>
      <c r="D1946" s="13">
        <v>238.95</v>
      </c>
      <c r="E1946" s="4">
        <v>28625557</v>
      </c>
      <c r="F1946" s="13">
        <v>132.61000000000001</v>
      </c>
      <c r="G1946" s="4">
        <v>80767940</v>
      </c>
      <c r="H1946" s="13">
        <v>482.14</v>
      </c>
      <c r="I1946" s="4">
        <v>2066913</v>
      </c>
      <c r="J1946" s="13">
        <v>66.75</v>
      </c>
      <c r="K1946" s="4">
        <v>6768203</v>
      </c>
      <c r="L1946" s="13">
        <v>147.63</v>
      </c>
      <c r="M1946" s="4">
        <v>6164388</v>
      </c>
      <c r="N1946" s="13">
        <v>74.48</v>
      </c>
      <c r="O1946" s="4">
        <v>82069703</v>
      </c>
      <c r="P1946" s="13">
        <v>286.3</v>
      </c>
      <c r="Q1946" s="4">
        <v>4913148</v>
      </c>
      <c r="R1946" s="13">
        <v>41.59</v>
      </c>
      <c r="S1946" s="4">
        <v>21415876</v>
      </c>
      <c r="T1946" s="13">
        <v>28.47</v>
      </c>
      <c r="U1946" s="4">
        <v>39977313</v>
      </c>
      <c r="V1946" s="13">
        <v>90.95</v>
      </c>
      <c r="W1946" s="4">
        <v>17332419</v>
      </c>
      <c r="X1946" s="13">
        <v>155.01</v>
      </c>
      <c r="Y1946" s="4">
        <v>6876977</v>
      </c>
      <c r="Z1946" s="13">
        <v>118.24</v>
      </c>
      <c r="AA1946" s="4">
        <v>2540910</v>
      </c>
      <c r="AB1946" s="13">
        <v>111.09</v>
      </c>
      <c r="AC1946" s="4">
        <v>5818006</v>
      </c>
      <c r="AD1946" s="13">
        <v>37.58</v>
      </c>
      <c r="AE1946" s="4">
        <v>9153002</v>
      </c>
      <c r="AF1946" s="13">
        <v>66.89</v>
      </c>
      <c r="AG1946" s="4">
        <v>1698165</v>
      </c>
      <c r="AH1946" s="13">
        <v>62.68</v>
      </c>
      <c r="AI1946" s="4">
        <v>18597218</v>
      </c>
      <c r="AJ1946" s="13">
        <v>81.27</v>
      </c>
      <c r="AK1946" s="4">
        <v>2872297</v>
      </c>
      <c r="AL1946" s="13">
        <v>17.52</v>
      </c>
      <c r="AM1946" s="4">
        <v>20654009</v>
      </c>
      <c r="AN1946" s="13">
        <v>94.67</v>
      </c>
      <c r="AO1946" s="4">
        <v>4218801</v>
      </c>
      <c r="AP1946" s="13">
        <v>118.54</v>
      </c>
      <c r="AQ1946" s="4">
        <v>58498887</v>
      </c>
      <c r="AR1946" s="13">
        <v>300.8</v>
      </c>
      <c r="AS1946" s="4">
        <v>62555656</v>
      </c>
      <c r="AT1946" s="13">
        <v>251.08</v>
      </c>
      <c r="AU1946" s="4">
        <v>2438811</v>
      </c>
      <c r="AV1946" s="13">
        <v>1806.7</v>
      </c>
      <c r="AW1946" s="4">
        <v>372588</v>
      </c>
      <c r="AX1946" s="13">
        <v>271.57</v>
      </c>
      <c r="AY1946" s="4">
        <v>3173521</v>
      </c>
      <c r="AZ1946" s="13">
        <v>188.36</v>
      </c>
      <c r="BA1946" s="4">
        <v>2925726</v>
      </c>
      <c r="BB1946" s="13">
        <v>38.93</v>
      </c>
      <c r="BC1946" s="4">
        <v>6350487</v>
      </c>
      <c r="BD1946" s="13">
        <v>88.6</v>
      </c>
      <c r="BE1946" s="4">
        <v>8806754</v>
      </c>
      <c r="BF1946" s="13">
        <v>148.16999999999999</v>
      </c>
      <c r="BG1946" s="4">
        <v>3281218</v>
      </c>
      <c r="BH1946" s="13">
        <v>99.79</v>
      </c>
      <c r="BI1946" s="4">
        <v>6279318</v>
      </c>
    </row>
    <row r="1947" spans="1:61" x14ac:dyDescent="0.35">
      <c r="A1947" s="1">
        <v>44826</v>
      </c>
      <c r="B1947" s="13">
        <v>152.74</v>
      </c>
      <c r="C1947" s="4">
        <v>86652542</v>
      </c>
      <c r="D1947" s="13">
        <v>240.98</v>
      </c>
      <c r="E1947" s="4">
        <v>31061162</v>
      </c>
      <c r="F1947" s="13">
        <v>125.61</v>
      </c>
      <c r="G1947" s="4">
        <v>75916216</v>
      </c>
      <c r="H1947" s="13">
        <v>477.61</v>
      </c>
      <c r="I1947" s="4">
        <v>2353999</v>
      </c>
      <c r="J1947" s="13">
        <v>66.03</v>
      </c>
      <c r="K1947" s="4">
        <v>7190884</v>
      </c>
      <c r="L1947" s="13">
        <v>150.15</v>
      </c>
      <c r="M1947" s="4">
        <v>12405065</v>
      </c>
      <c r="N1947" s="13">
        <v>69.5</v>
      </c>
      <c r="O1947" s="4">
        <v>101436851</v>
      </c>
      <c r="P1947" s="13">
        <v>287.06</v>
      </c>
      <c r="Q1947" s="4">
        <v>5657554</v>
      </c>
      <c r="R1947" s="13">
        <v>41.15</v>
      </c>
      <c r="S1947" s="4">
        <v>16690990</v>
      </c>
      <c r="T1947" s="13">
        <v>28.07</v>
      </c>
      <c r="U1947" s="4">
        <v>36092669</v>
      </c>
      <c r="V1947" s="13">
        <v>90.57</v>
      </c>
      <c r="W1947" s="4">
        <v>16139391</v>
      </c>
      <c r="X1947" s="13">
        <v>154.88999999999999</v>
      </c>
      <c r="Y1947" s="4">
        <v>6981135</v>
      </c>
      <c r="Z1947" s="13">
        <v>118.35</v>
      </c>
      <c r="AA1947" s="4">
        <v>3313362</v>
      </c>
      <c r="AB1947" s="13">
        <v>110.06</v>
      </c>
      <c r="AC1947" s="4">
        <v>4971638</v>
      </c>
      <c r="AD1947" s="13">
        <v>38.229999999999997</v>
      </c>
      <c r="AE1947" s="4">
        <v>12874971</v>
      </c>
      <c r="AF1947" s="13">
        <v>65.45</v>
      </c>
      <c r="AG1947" s="4">
        <v>1274134</v>
      </c>
      <c r="AH1947" s="13">
        <v>61.88</v>
      </c>
      <c r="AI1947" s="4">
        <v>20343176</v>
      </c>
      <c r="AJ1947" s="13">
        <v>82.27</v>
      </c>
      <c r="AK1947" s="4">
        <v>2963939</v>
      </c>
      <c r="AL1947" s="13">
        <v>17.32</v>
      </c>
      <c r="AM1947" s="4">
        <v>18220695</v>
      </c>
      <c r="AN1947" s="13">
        <v>95.98</v>
      </c>
      <c r="AO1947" s="4">
        <v>3163051</v>
      </c>
      <c r="AP1947" s="13">
        <v>117.31</v>
      </c>
      <c r="AQ1947" s="4">
        <v>55229190</v>
      </c>
      <c r="AR1947" s="13">
        <v>288.58999999999997</v>
      </c>
      <c r="AS1947" s="4">
        <v>70545413</v>
      </c>
      <c r="AT1947" s="13">
        <v>247.94</v>
      </c>
      <c r="AU1947" s="4">
        <v>2300536</v>
      </c>
      <c r="AV1947" s="13">
        <v>1720.58</v>
      </c>
      <c r="AW1947" s="4">
        <v>578800</v>
      </c>
      <c r="AX1947" s="13">
        <v>269.14</v>
      </c>
      <c r="AY1947" s="4">
        <v>3515833</v>
      </c>
      <c r="AZ1947" s="13">
        <v>188.12</v>
      </c>
      <c r="BA1947" s="4">
        <v>2864643</v>
      </c>
      <c r="BB1947" s="13">
        <v>38.299999999999997</v>
      </c>
      <c r="BC1947" s="4">
        <v>5490475</v>
      </c>
      <c r="BD1947" s="13">
        <v>84.7</v>
      </c>
      <c r="BE1947" s="4">
        <v>9953048</v>
      </c>
      <c r="BF1947" s="13">
        <v>140.11000000000001</v>
      </c>
      <c r="BG1947" s="4">
        <v>3542469</v>
      </c>
      <c r="BH1947" s="13">
        <v>98.55</v>
      </c>
      <c r="BI1947" s="4">
        <v>9638827</v>
      </c>
    </row>
    <row r="1948" spans="1:61" x14ac:dyDescent="0.35">
      <c r="A1948" s="1">
        <v>44827</v>
      </c>
      <c r="B1948" s="13">
        <v>150.43</v>
      </c>
      <c r="C1948" s="4">
        <v>96029909</v>
      </c>
      <c r="D1948" s="13">
        <v>237.92</v>
      </c>
      <c r="E1948" s="4">
        <v>34176048</v>
      </c>
      <c r="F1948" s="13">
        <v>125.16</v>
      </c>
      <c r="G1948" s="4">
        <v>66330931</v>
      </c>
      <c r="H1948" s="13">
        <v>468.68</v>
      </c>
      <c r="I1948" s="4">
        <v>2964907</v>
      </c>
      <c r="J1948" s="13">
        <v>64.55</v>
      </c>
      <c r="K1948" s="4">
        <v>9282634</v>
      </c>
      <c r="L1948" s="13">
        <v>147.01</v>
      </c>
      <c r="M1948" s="4">
        <v>9175754</v>
      </c>
      <c r="N1948" s="13">
        <v>67.959999999999994</v>
      </c>
      <c r="O1948" s="4">
        <v>87689951</v>
      </c>
      <c r="P1948" s="13">
        <v>284.56</v>
      </c>
      <c r="Q1948" s="4">
        <v>4739324</v>
      </c>
      <c r="R1948" s="13">
        <v>40.659999999999997</v>
      </c>
      <c r="S1948" s="4">
        <v>19067689</v>
      </c>
      <c r="T1948" s="13">
        <v>27.52</v>
      </c>
      <c r="U1948" s="4">
        <v>43491060</v>
      </c>
      <c r="V1948" s="13">
        <v>85.75</v>
      </c>
      <c r="W1948" s="4">
        <v>27738816</v>
      </c>
      <c r="X1948" s="13">
        <v>144.77000000000001</v>
      </c>
      <c r="Y1948" s="4">
        <v>13919660</v>
      </c>
      <c r="Z1948" s="13">
        <v>109.12</v>
      </c>
      <c r="AA1948" s="4">
        <v>5139277</v>
      </c>
      <c r="AB1948" s="13">
        <v>100.59</v>
      </c>
      <c r="AC1948" s="4">
        <v>10157266</v>
      </c>
      <c r="AD1948" s="13">
        <v>35</v>
      </c>
      <c r="AE1948" s="4">
        <v>17421007</v>
      </c>
      <c r="AF1948" s="13">
        <v>59.75</v>
      </c>
      <c r="AG1948" s="4">
        <v>2195829</v>
      </c>
      <c r="AH1948" s="13">
        <v>58.73</v>
      </c>
      <c r="AI1948" s="4">
        <v>29654880</v>
      </c>
      <c r="AJ1948" s="13">
        <v>75.989999999999995</v>
      </c>
      <c r="AK1948" s="4">
        <v>5632447</v>
      </c>
      <c r="AL1948" s="13">
        <v>16.53</v>
      </c>
      <c r="AM1948" s="4">
        <v>25533088</v>
      </c>
      <c r="AN1948" s="13">
        <v>91.45</v>
      </c>
      <c r="AO1948" s="4">
        <v>8267956</v>
      </c>
      <c r="AP1948" s="13">
        <v>113.78</v>
      </c>
      <c r="AQ1948" s="4">
        <v>65126665</v>
      </c>
      <c r="AR1948" s="13">
        <v>275.33</v>
      </c>
      <c r="AS1948" s="4">
        <v>63748362</v>
      </c>
      <c r="AT1948" s="13">
        <v>245.95</v>
      </c>
      <c r="AU1948" s="4">
        <v>2672105</v>
      </c>
      <c r="AV1948" s="13">
        <v>1669.88</v>
      </c>
      <c r="AW1948" s="4">
        <v>629052</v>
      </c>
      <c r="AX1948" s="13">
        <v>270.94</v>
      </c>
      <c r="AY1948" s="4">
        <v>3527874</v>
      </c>
      <c r="AZ1948" s="13">
        <v>188.13</v>
      </c>
      <c r="BA1948" s="4">
        <v>3382504</v>
      </c>
      <c r="BB1948" s="13">
        <v>38.19</v>
      </c>
      <c r="BC1948" s="4">
        <v>5161244</v>
      </c>
      <c r="BD1948" s="13">
        <v>84.17</v>
      </c>
      <c r="BE1948" s="4">
        <v>7153192</v>
      </c>
      <c r="BF1948" s="13">
        <v>137.47999999999999</v>
      </c>
      <c r="BG1948" s="4">
        <v>2414647</v>
      </c>
      <c r="BH1948" s="13">
        <v>97.02</v>
      </c>
      <c r="BI1948" s="4">
        <v>9026452</v>
      </c>
    </row>
    <row r="1949" spans="1:61" x14ac:dyDescent="0.35">
      <c r="A1949" s="1">
        <v>44830</v>
      </c>
      <c r="B1949" s="13">
        <v>150.77000000000001</v>
      </c>
      <c r="C1949" s="4">
        <v>93339409</v>
      </c>
      <c r="D1949" s="13">
        <v>237.45</v>
      </c>
      <c r="E1949" s="4">
        <v>27694190</v>
      </c>
      <c r="F1949" s="13">
        <v>122.28</v>
      </c>
      <c r="G1949" s="4">
        <v>54734269</v>
      </c>
      <c r="H1949" s="13">
        <v>462.26</v>
      </c>
      <c r="I1949" s="4">
        <v>1936095</v>
      </c>
      <c r="J1949" s="13">
        <v>63.45</v>
      </c>
      <c r="K1949" s="4">
        <v>6897757</v>
      </c>
      <c r="L1949" s="13">
        <v>146.32</v>
      </c>
      <c r="M1949" s="4">
        <v>7862409</v>
      </c>
      <c r="N1949" s="13">
        <v>66.3</v>
      </c>
      <c r="O1949" s="4">
        <v>82898693</v>
      </c>
      <c r="P1949" s="13">
        <v>276.95999999999998</v>
      </c>
      <c r="Q1949" s="4">
        <v>6746157</v>
      </c>
      <c r="R1949" s="13">
        <v>40.58</v>
      </c>
      <c r="S1949" s="4">
        <v>22694823</v>
      </c>
      <c r="T1949" s="13">
        <v>26.97</v>
      </c>
      <c r="U1949" s="4">
        <v>44786413</v>
      </c>
      <c r="V1949" s="13">
        <v>83.98</v>
      </c>
      <c r="W1949" s="4">
        <v>22043356</v>
      </c>
      <c r="X1949" s="13">
        <v>140.96</v>
      </c>
      <c r="Y1949" s="4">
        <v>9443962</v>
      </c>
      <c r="Z1949" s="13">
        <v>105.18</v>
      </c>
      <c r="AA1949" s="4">
        <v>4465390</v>
      </c>
      <c r="AB1949" s="13">
        <v>99.2</v>
      </c>
      <c r="AC1949" s="4">
        <v>8719008</v>
      </c>
      <c r="AD1949" s="13">
        <v>33.86</v>
      </c>
      <c r="AE1949" s="4">
        <v>12006424</v>
      </c>
      <c r="AF1949" s="13">
        <v>57.28</v>
      </c>
      <c r="AG1949" s="4">
        <v>2475327</v>
      </c>
      <c r="AH1949" s="13">
        <v>57.88</v>
      </c>
      <c r="AI1949" s="4">
        <v>25390733</v>
      </c>
      <c r="AJ1949" s="13">
        <v>74.16</v>
      </c>
      <c r="AK1949" s="4">
        <v>4717533</v>
      </c>
      <c r="AL1949" s="13">
        <v>16.09</v>
      </c>
      <c r="AM1949" s="4">
        <v>28333939</v>
      </c>
      <c r="AN1949" s="13">
        <v>89.54</v>
      </c>
      <c r="AO1949" s="4">
        <v>5627391</v>
      </c>
      <c r="AP1949" s="13">
        <v>115.15</v>
      </c>
      <c r="AQ1949" s="4">
        <v>62723268</v>
      </c>
      <c r="AR1949" s="13">
        <v>276.01</v>
      </c>
      <c r="AS1949" s="4">
        <v>58076913</v>
      </c>
      <c r="AT1949" s="13">
        <v>243.76</v>
      </c>
      <c r="AU1949" s="4">
        <v>3179136</v>
      </c>
      <c r="AV1949" s="13">
        <v>1669.25</v>
      </c>
      <c r="AW1949" s="4">
        <v>449098</v>
      </c>
      <c r="AX1949" s="13">
        <v>266.58</v>
      </c>
      <c r="AY1949" s="4">
        <v>4181825</v>
      </c>
      <c r="AZ1949" s="13">
        <v>186.02</v>
      </c>
      <c r="BA1949" s="4">
        <v>2938703</v>
      </c>
      <c r="BB1949" s="13">
        <v>38.130000000000003</v>
      </c>
      <c r="BC1949" s="4">
        <v>5571660</v>
      </c>
      <c r="BD1949" s="13">
        <v>84.81</v>
      </c>
      <c r="BE1949" s="4">
        <v>7583548</v>
      </c>
      <c r="BF1949" s="13">
        <v>136.22</v>
      </c>
      <c r="BG1949" s="4">
        <v>1946866</v>
      </c>
      <c r="BH1949" s="13">
        <v>96.06</v>
      </c>
      <c r="BI1949" s="4">
        <v>8521632</v>
      </c>
    </row>
    <row r="1950" spans="1:61" x14ac:dyDescent="0.35">
      <c r="A1950" s="1">
        <v>44831</v>
      </c>
      <c r="B1950" s="13">
        <v>151.76</v>
      </c>
      <c r="C1950" s="4">
        <v>84442741</v>
      </c>
      <c r="D1950" s="13">
        <v>236.41</v>
      </c>
      <c r="E1950" s="4">
        <v>27018732</v>
      </c>
      <c r="F1950" s="13">
        <v>124.13</v>
      </c>
      <c r="G1950" s="4">
        <v>55385406</v>
      </c>
      <c r="H1950" s="13">
        <v>464.75</v>
      </c>
      <c r="I1950" s="4">
        <v>1785161</v>
      </c>
      <c r="J1950" s="13">
        <v>62.42</v>
      </c>
      <c r="K1950" s="4">
        <v>9284984</v>
      </c>
      <c r="L1950" s="13">
        <v>148.88999999999999</v>
      </c>
      <c r="M1950" s="4">
        <v>7046635</v>
      </c>
      <c r="N1950" s="13">
        <v>67.17</v>
      </c>
      <c r="O1950" s="4">
        <v>94871793</v>
      </c>
      <c r="P1950" s="13">
        <v>277.57</v>
      </c>
      <c r="Q1950" s="4">
        <v>6390916</v>
      </c>
      <c r="R1950" s="13">
        <v>40.520000000000003</v>
      </c>
      <c r="S1950" s="4">
        <v>15027873</v>
      </c>
      <c r="T1950" s="13">
        <v>26.89</v>
      </c>
      <c r="U1950" s="4">
        <v>44121431</v>
      </c>
      <c r="V1950" s="13">
        <v>85.74</v>
      </c>
      <c r="W1950" s="4">
        <v>17307293</v>
      </c>
      <c r="X1950" s="13">
        <v>141.02000000000001</v>
      </c>
      <c r="Y1950" s="4">
        <v>10121025</v>
      </c>
      <c r="Z1950" s="13">
        <v>105.45</v>
      </c>
      <c r="AA1950" s="4">
        <v>4404441</v>
      </c>
      <c r="AB1950" s="13">
        <v>98.76</v>
      </c>
      <c r="AC1950" s="4">
        <v>8778984</v>
      </c>
      <c r="AD1950" s="13">
        <v>33.979999999999997</v>
      </c>
      <c r="AE1950" s="4">
        <v>12712500</v>
      </c>
      <c r="AF1950" s="13">
        <v>58.2</v>
      </c>
      <c r="AG1950" s="4">
        <v>2359106</v>
      </c>
      <c r="AH1950" s="13">
        <v>58.53</v>
      </c>
      <c r="AI1950" s="4">
        <v>28187470</v>
      </c>
      <c r="AJ1950" s="13">
        <v>76.22</v>
      </c>
      <c r="AK1950" s="4">
        <v>4147818</v>
      </c>
      <c r="AL1950" s="13">
        <v>16.329999999999998</v>
      </c>
      <c r="AM1950" s="4">
        <v>25387704</v>
      </c>
      <c r="AN1950" s="13">
        <v>92.85</v>
      </c>
      <c r="AO1950" s="4">
        <v>3748643</v>
      </c>
      <c r="AP1950" s="13">
        <v>114.41</v>
      </c>
      <c r="AQ1950" s="4">
        <v>60094693</v>
      </c>
      <c r="AR1950" s="13">
        <v>282.94</v>
      </c>
      <c r="AS1950" s="4">
        <v>61925185</v>
      </c>
      <c r="AT1950" s="13">
        <v>236.7</v>
      </c>
      <c r="AU1950" s="4">
        <v>4193797</v>
      </c>
      <c r="AV1950" s="13">
        <v>1669.16</v>
      </c>
      <c r="AW1950" s="4">
        <v>401298</v>
      </c>
      <c r="AX1950" s="13">
        <v>268.69</v>
      </c>
      <c r="AY1950" s="4">
        <v>3701021</v>
      </c>
      <c r="AZ1950" s="13">
        <v>187.67</v>
      </c>
      <c r="BA1950" s="4">
        <v>3866498</v>
      </c>
      <c r="BB1950" s="13">
        <v>37.57</v>
      </c>
      <c r="BC1950" s="4">
        <v>5297995</v>
      </c>
      <c r="BD1950" s="13">
        <v>84.28</v>
      </c>
      <c r="BE1950" s="4">
        <v>8628753</v>
      </c>
      <c r="BF1950" s="13">
        <v>138.68</v>
      </c>
      <c r="BG1950" s="4">
        <v>2251293</v>
      </c>
      <c r="BH1950" s="13">
        <v>96.29</v>
      </c>
      <c r="BI1950" s="4">
        <v>9890328</v>
      </c>
    </row>
    <row r="1951" spans="1:61" x14ac:dyDescent="0.35">
      <c r="A1951" s="1">
        <v>44832</v>
      </c>
      <c r="B1951" s="13">
        <v>149.84</v>
      </c>
      <c r="C1951" s="4">
        <v>146691387</v>
      </c>
      <c r="D1951" s="13">
        <v>241.07</v>
      </c>
      <c r="E1951" s="4">
        <v>29029679</v>
      </c>
      <c r="F1951" s="13">
        <v>127.36</v>
      </c>
      <c r="G1951" s="4">
        <v>54241388</v>
      </c>
      <c r="H1951" s="13">
        <v>465.96</v>
      </c>
      <c r="I1951" s="4">
        <v>2760544</v>
      </c>
      <c r="J1951" s="13">
        <v>63.07</v>
      </c>
      <c r="K1951" s="4">
        <v>8549898</v>
      </c>
      <c r="L1951" s="13">
        <v>150.16999999999999</v>
      </c>
      <c r="M1951" s="4">
        <v>7908447</v>
      </c>
      <c r="N1951" s="13">
        <v>68.36</v>
      </c>
      <c r="O1951" s="4">
        <v>72389462</v>
      </c>
      <c r="P1951" s="13">
        <v>281.39999999999998</v>
      </c>
      <c r="Q1951" s="4">
        <v>4985056</v>
      </c>
      <c r="R1951" s="13">
        <v>41.34</v>
      </c>
      <c r="S1951" s="4">
        <v>23217706</v>
      </c>
      <c r="T1951" s="13">
        <v>27.13</v>
      </c>
      <c r="U1951" s="4">
        <v>40433354</v>
      </c>
      <c r="V1951" s="13">
        <v>88.86</v>
      </c>
      <c r="W1951" s="4">
        <v>19543315</v>
      </c>
      <c r="X1951" s="13">
        <v>145.78</v>
      </c>
      <c r="Y1951" s="4">
        <v>8279791</v>
      </c>
      <c r="Z1951" s="13">
        <v>111.73</v>
      </c>
      <c r="AA1951" s="4">
        <v>4199055</v>
      </c>
      <c r="AB1951" s="13">
        <v>103</v>
      </c>
      <c r="AC1951" s="4">
        <v>9207531</v>
      </c>
      <c r="AD1951" s="13">
        <v>35.44</v>
      </c>
      <c r="AE1951" s="4">
        <v>12205384</v>
      </c>
      <c r="AF1951" s="13">
        <v>61.1</v>
      </c>
      <c r="AG1951" s="4">
        <v>2251533</v>
      </c>
      <c r="AH1951" s="13">
        <v>61.41</v>
      </c>
      <c r="AI1951" s="4">
        <v>22343938</v>
      </c>
      <c r="AJ1951" s="13">
        <v>81.400000000000006</v>
      </c>
      <c r="AK1951" s="4">
        <v>5401123</v>
      </c>
      <c r="AL1951" s="13">
        <v>16.84</v>
      </c>
      <c r="AM1951" s="4">
        <v>25191953</v>
      </c>
      <c r="AN1951" s="13">
        <v>100.09</v>
      </c>
      <c r="AO1951" s="4">
        <v>5233450</v>
      </c>
      <c r="AP1951" s="13">
        <v>118.01</v>
      </c>
      <c r="AQ1951" s="4">
        <v>55763750</v>
      </c>
      <c r="AR1951" s="13">
        <v>287.81</v>
      </c>
      <c r="AS1951" s="4">
        <v>54664809</v>
      </c>
      <c r="AT1951" s="13">
        <v>236.94</v>
      </c>
      <c r="AU1951" s="4">
        <v>4202520</v>
      </c>
      <c r="AV1951" s="13">
        <v>1726.88</v>
      </c>
      <c r="AW1951" s="4">
        <v>381923</v>
      </c>
      <c r="AX1951" s="13">
        <v>282.19</v>
      </c>
      <c r="AY1951" s="4">
        <v>5816583</v>
      </c>
      <c r="AZ1951" s="13">
        <v>194.53</v>
      </c>
      <c r="BA1951" s="4">
        <v>5384929</v>
      </c>
      <c r="BB1951" s="13">
        <v>38.61</v>
      </c>
      <c r="BC1951" s="4">
        <v>4452792</v>
      </c>
      <c r="BD1951" s="13">
        <v>87.11</v>
      </c>
      <c r="BE1951" s="4">
        <v>7850820</v>
      </c>
      <c r="BF1951" s="13">
        <v>143.82</v>
      </c>
      <c r="BG1951" s="4">
        <v>2085080</v>
      </c>
      <c r="BH1951" s="13">
        <v>98.7</v>
      </c>
      <c r="BI1951" s="4">
        <v>9423349</v>
      </c>
    </row>
    <row r="1952" spans="1:61" x14ac:dyDescent="0.35">
      <c r="A1952" s="1">
        <v>44833</v>
      </c>
      <c r="B1952" s="13">
        <v>142.47999999999999</v>
      </c>
      <c r="C1952" s="4">
        <v>128138237</v>
      </c>
      <c r="D1952" s="13">
        <v>237.5</v>
      </c>
      <c r="E1952" s="4">
        <v>27484233</v>
      </c>
      <c r="F1952" s="13">
        <v>122.2</v>
      </c>
      <c r="G1952" s="4">
        <v>53276312</v>
      </c>
      <c r="H1952" s="13">
        <v>450.13</v>
      </c>
      <c r="I1952" s="4">
        <v>3999662</v>
      </c>
      <c r="J1952" s="13">
        <v>61.4</v>
      </c>
      <c r="K1952" s="4">
        <v>8882075</v>
      </c>
      <c r="L1952" s="13">
        <v>146.81</v>
      </c>
      <c r="M1952" s="4">
        <v>8602480</v>
      </c>
      <c r="N1952" s="13">
        <v>64.14</v>
      </c>
      <c r="O1952" s="4">
        <v>102552389</v>
      </c>
      <c r="P1952" s="13">
        <v>278.25</v>
      </c>
      <c r="Q1952" s="4">
        <v>5155272</v>
      </c>
      <c r="R1952" s="13">
        <v>40.57</v>
      </c>
      <c r="S1952" s="4">
        <v>19496426</v>
      </c>
      <c r="T1952" s="13">
        <v>26.38</v>
      </c>
      <c r="U1952" s="4">
        <v>41831294</v>
      </c>
      <c r="V1952" s="13">
        <v>88.68</v>
      </c>
      <c r="W1952" s="4">
        <v>17896011</v>
      </c>
      <c r="X1952" s="13">
        <v>144.77000000000001</v>
      </c>
      <c r="Y1952" s="4">
        <v>8197558</v>
      </c>
      <c r="Z1952" s="13">
        <v>112.97</v>
      </c>
      <c r="AA1952" s="4">
        <v>2966616</v>
      </c>
      <c r="AB1952" s="13">
        <v>103.66</v>
      </c>
      <c r="AC1952" s="4">
        <v>5929783</v>
      </c>
      <c r="AD1952" s="13">
        <v>35.97</v>
      </c>
      <c r="AE1952" s="4">
        <v>12191689</v>
      </c>
      <c r="AF1952" s="13">
        <v>60.8</v>
      </c>
      <c r="AG1952" s="4">
        <v>1599717</v>
      </c>
      <c r="AH1952" s="13">
        <v>62.11</v>
      </c>
      <c r="AI1952" s="4">
        <v>30091449</v>
      </c>
      <c r="AJ1952" s="13">
        <v>80.63</v>
      </c>
      <c r="AK1952" s="4">
        <v>3118025</v>
      </c>
      <c r="AL1952" s="13">
        <v>16.72</v>
      </c>
      <c r="AM1952" s="4">
        <v>27649244</v>
      </c>
      <c r="AN1952" s="13">
        <v>98.7</v>
      </c>
      <c r="AO1952" s="4">
        <v>2767749</v>
      </c>
      <c r="AP1952" s="13">
        <v>114.8</v>
      </c>
      <c r="AQ1952" s="4">
        <v>58969714</v>
      </c>
      <c r="AR1952" s="13">
        <v>268.20999999999998</v>
      </c>
      <c r="AS1952" s="4">
        <v>77620642</v>
      </c>
      <c r="AT1952" s="13">
        <v>234.4</v>
      </c>
      <c r="AU1952" s="4">
        <v>3053196</v>
      </c>
      <c r="AV1952" s="13">
        <v>1678.92</v>
      </c>
      <c r="AW1952" s="4">
        <v>344949</v>
      </c>
      <c r="AX1952" s="13">
        <v>278.33</v>
      </c>
      <c r="AY1952" s="4">
        <v>4518628</v>
      </c>
      <c r="AZ1952" s="13">
        <v>190.46</v>
      </c>
      <c r="BA1952" s="4">
        <v>3622750</v>
      </c>
      <c r="BB1952" s="13">
        <v>37.69</v>
      </c>
      <c r="BC1952" s="4">
        <v>4211758</v>
      </c>
      <c r="BD1952" s="13">
        <v>86.57</v>
      </c>
      <c r="BE1952" s="4">
        <v>6881455</v>
      </c>
      <c r="BF1952" s="13">
        <v>140.51</v>
      </c>
      <c r="BG1952" s="4">
        <v>1870989</v>
      </c>
      <c r="BH1952" s="13">
        <v>95.33</v>
      </c>
      <c r="BI1952" s="4">
        <v>19339223</v>
      </c>
    </row>
    <row r="1953" spans="1:61" x14ac:dyDescent="0.35">
      <c r="A1953" s="1">
        <v>44834</v>
      </c>
      <c r="B1953" s="13">
        <v>138.19999999999999</v>
      </c>
      <c r="C1953" s="4">
        <v>124925274</v>
      </c>
      <c r="D1953" s="13">
        <v>232.9</v>
      </c>
      <c r="E1953" s="4">
        <v>35694832</v>
      </c>
      <c r="F1953" s="13">
        <v>121.39</v>
      </c>
      <c r="G1953" s="4">
        <v>56563842</v>
      </c>
      <c r="H1953" s="13">
        <v>444.01</v>
      </c>
      <c r="I1953" s="4">
        <v>2720220</v>
      </c>
      <c r="J1953" s="13">
        <v>61.07</v>
      </c>
      <c r="K1953" s="4">
        <v>9794421</v>
      </c>
      <c r="L1953" s="13">
        <v>143.84</v>
      </c>
      <c r="M1953" s="4">
        <v>7575618</v>
      </c>
      <c r="N1953" s="13">
        <v>63.36</v>
      </c>
      <c r="O1953" s="4">
        <v>81664125</v>
      </c>
      <c r="P1953" s="13">
        <v>275.2</v>
      </c>
      <c r="Q1953" s="4">
        <v>4578776</v>
      </c>
      <c r="R1953" s="13">
        <v>40</v>
      </c>
      <c r="S1953" s="4">
        <v>27989869</v>
      </c>
      <c r="T1953" s="13">
        <v>25.77</v>
      </c>
      <c r="U1953" s="4">
        <v>43820964</v>
      </c>
      <c r="V1953" s="13">
        <v>87.31</v>
      </c>
      <c r="W1953" s="4">
        <v>21357564</v>
      </c>
      <c r="X1953" s="13">
        <v>143.66999999999999</v>
      </c>
      <c r="Y1953" s="4">
        <v>9402735</v>
      </c>
      <c r="Z1953" s="13">
        <v>111.73</v>
      </c>
      <c r="AA1953" s="4">
        <v>3329314</v>
      </c>
      <c r="AB1953" s="13">
        <v>102.34</v>
      </c>
      <c r="AC1953" s="4">
        <v>7171985</v>
      </c>
      <c r="AD1953" s="13">
        <v>35.9</v>
      </c>
      <c r="AE1953" s="4">
        <v>15329811</v>
      </c>
      <c r="AF1953" s="13">
        <v>60.34</v>
      </c>
      <c r="AG1953" s="4">
        <v>2355149</v>
      </c>
      <c r="AH1953" s="13">
        <v>61.45</v>
      </c>
      <c r="AI1953" s="4">
        <v>19494875</v>
      </c>
      <c r="AJ1953" s="13">
        <v>80.72</v>
      </c>
      <c r="AK1953" s="4">
        <v>3259539</v>
      </c>
      <c r="AL1953" s="13">
        <v>16.64</v>
      </c>
      <c r="AM1953" s="4">
        <v>30537147</v>
      </c>
      <c r="AN1953" s="13">
        <v>99.33</v>
      </c>
      <c r="AO1953" s="4">
        <v>5011684</v>
      </c>
      <c r="AP1953" s="13">
        <v>113</v>
      </c>
      <c r="AQ1953" s="4">
        <v>59479586</v>
      </c>
      <c r="AR1953" s="13">
        <v>265.25</v>
      </c>
      <c r="AS1953" s="4">
        <v>67726598</v>
      </c>
      <c r="AT1953" s="13">
        <v>230.74</v>
      </c>
      <c r="AU1953" s="4">
        <v>3629346</v>
      </c>
      <c r="AV1953" s="13">
        <v>1643.21</v>
      </c>
      <c r="AW1953" s="4">
        <v>498503</v>
      </c>
      <c r="AX1953" s="13">
        <v>275.94</v>
      </c>
      <c r="AY1953" s="4">
        <v>4789087</v>
      </c>
      <c r="AZ1953" s="13">
        <v>187.81</v>
      </c>
      <c r="BA1953" s="4">
        <v>6049011</v>
      </c>
      <c r="BB1953" s="13">
        <v>36.81</v>
      </c>
      <c r="BC1953" s="4">
        <v>5953263</v>
      </c>
      <c r="BD1953" s="13">
        <v>84.26</v>
      </c>
      <c r="BE1953" s="4">
        <v>7737511</v>
      </c>
      <c r="BF1953" s="13">
        <v>140.13999999999999</v>
      </c>
      <c r="BG1953" s="4">
        <v>2100902</v>
      </c>
      <c r="BH1953" s="13">
        <v>83.12</v>
      </c>
      <c r="BI1953" s="4">
        <v>48176058</v>
      </c>
    </row>
    <row r="1954" spans="1:61" x14ac:dyDescent="0.35">
      <c r="A1954" s="1">
        <v>44837</v>
      </c>
      <c r="B1954" s="13">
        <v>142.44999999999999</v>
      </c>
      <c r="C1954" s="4">
        <v>114311663</v>
      </c>
      <c r="D1954" s="13">
        <v>240.74</v>
      </c>
      <c r="E1954" s="4">
        <v>28880357</v>
      </c>
      <c r="F1954" s="13">
        <v>125.12</v>
      </c>
      <c r="G1954" s="4">
        <v>54747847</v>
      </c>
      <c r="H1954" s="13">
        <v>456.78</v>
      </c>
      <c r="I1954" s="4">
        <v>2147893</v>
      </c>
      <c r="J1954" s="13">
        <v>63.08</v>
      </c>
      <c r="K1954" s="4">
        <v>9661405</v>
      </c>
      <c r="L1954" s="13">
        <v>147.9</v>
      </c>
      <c r="M1954" s="4">
        <v>6819910</v>
      </c>
      <c r="N1954" s="13">
        <v>66.11</v>
      </c>
      <c r="O1954" s="4">
        <v>83841632</v>
      </c>
      <c r="P1954" s="13">
        <v>285.24</v>
      </c>
      <c r="Q1954" s="4">
        <v>3738131</v>
      </c>
      <c r="R1954" s="13">
        <v>41.29</v>
      </c>
      <c r="S1954" s="4">
        <v>22203577</v>
      </c>
      <c r="T1954" s="13">
        <v>26.97</v>
      </c>
      <c r="U1954" s="4">
        <v>44096180</v>
      </c>
      <c r="V1954" s="13">
        <v>91.92</v>
      </c>
      <c r="W1954" s="4">
        <v>23881332</v>
      </c>
      <c r="X1954" s="13">
        <v>151.72999999999999</v>
      </c>
      <c r="Y1954" s="4">
        <v>9597434</v>
      </c>
      <c r="Z1954" s="13">
        <v>119.93</v>
      </c>
      <c r="AA1954" s="4">
        <v>4243509</v>
      </c>
      <c r="AB1954" s="13">
        <v>109.97</v>
      </c>
      <c r="AC1954" s="4">
        <v>7701872</v>
      </c>
      <c r="AD1954" s="13">
        <v>38.299999999999997</v>
      </c>
      <c r="AE1954" s="4">
        <v>13978170</v>
      </c>
      <c r="AF1954" s="13">
        <v>62.98</v>
      </c>
      <c r="AG1954" s="4">
        <v>1792335</v>
      </c>
      <c r="AH1954" s="13">
        <v>64.06</v>
      </c>
      <c r="AI1954" s="4">
        <v>25451447</v>
      </c>
      <c r="AJ1954" s="13">
        <v>84.58</v>
      </c>
      <c r="AK1954" s="4">
        <v>3892029</v>
      </c>
      <c r="AL1954" s="13">
        <v>17.100000000000001</v>
      </c>
      <c r="AM1954" s="4">
        <v>24702737</v>
      </c>
      <c r="AN1954" s="13">
        <v>102.79</v>
      </c>
      <c r="AO1954" s="4">
        <v>3777772</v>
      </c>
      <c r="AP1954" s="13">
        <v>115.88</v>
      </c>
      <c r="AQ1954" s="4">
        <v>50941854</v>
      </c>
      <c r="AR1954" s="13">
        <v>242.4</v>
      </c>
      <c r="AS1954" s="4">
        <v>98363541</v>
      </c>
      <c r="AT1954" s="13">
        <v>235.34</v>
      </c>
      <c r="AU1954" s="4">
        <v>3286854</v>
      </c>
      <c r="AV1954" s="13">
        <v>1678.93</v>
      </c>
      <c r="AW1954" s="4">
        <v>386980</v>
      </c>
      <c r="AX1954" s="13">
        <v>283.7</v>
      </c>
      <c r="AY1954" s="4">
        <v>3579971</v>
      </c>
      <c r="AZ1954" s="13">
        <v>193.92</v>
      </c>
      <c r="BA1954" s="4">
        <v>4346473</v>
      </c>
      <c r="BB1954" s="13">
        <v>37.22</v>
      </c>
      <c r="BC1954" s="4">
        <v>8930322</v>
      </c>
      <c r="BD1954" s="13">
        <v>85.62</v>
      </c>
      <c r="BE1954" s="4">
        <v>6739878</v>
      </c>
      <c r="BF1954" s="13">
        <v>140.80000000000001</v>
      </c>
      <c r="BG1954" s="4">
        <v>2107014</v>
      </c>
      <c r="BH1954" s="13">
        <v>85.4</v>
      </c>
      <c r="BI1954" s="4">
        <v>19108186</v>
      </c>
    </row>
    <row r="1955" spans="1:61" x14ac:dyDescent="0.35">
      <c r="A1955" s="1">
        <v>44838</v>
      </c>
      <c r="B1955" s="13">
        <v>146.1</v>
      </c>
      <c r="C1955" s="4">
        <v>87830064</v>
      </c>
      <c r="D1955" s="13">
        <v>248.88</v>
      </c>
      <c r="E1955" s="4">
        <v>34888416</v>
      </c>
      <c r="F1955" s="13">
        <v>131.66999999999999</v>
      </c>
      <c r="G1955" s="4">
        <v>58418167</v>
      </c>
      <c r="H1955" s="13">
        <v>479.86</v>
      </c>
      <c r="I1955" s="4">
        <v>2727696</v>
      </c>
      <c r="J1955" s="13">
        <v>65.69</v>
      </c>
      <c r="K1955" s="4">
        <v>9892607</v>
      </c>
      <c r="L1955" s="13">
        <v>155.72999999999999</v>
      </c>
      <c r="M1955" s="4">
        <v>8017945</v>
      </c>
      <c r="N1955" s="13">
        <v>67.900000000000006</v>
      </c>
      <c r="O1955" s="4">
        <v>77160479</v>
      </c>
      <c r="P1955" s="13">
        <v>294.97000000000003</v>
      </c>
      <c r="Q1955" s="4">
        <v>4509241</v>
      </c>
      <c r="R1955" s="13">
        <v>41.82</v>
      </c>
      <c r="S1955" s="4">
        <v>22889355</v>
      </c>
      <c r="T1955" s="13">
        <v>27.7</v>
      </c>
      <c r="U1955" s="4">
        <v>42427480</v>
      </c>
      <c r="V1955" s="13">
        <v>95.27</v>
      </c>
      <c r="W1955" s="4">
        <v>22133711</v>
      </c>
      <c r="X1955" s="13">
        <v>157.63</v>
      </c>
      <c r="Y1955" s="4">
        <v>9520192</v>
      </c>
      <c r="Z1955" s="13">
        <v>125.17</v>
      </c>
      <c r="AA1955" s="4">
        <v>3360365</v>
      </c>
      <c r="AB1955" s="13">
        <v>115.62</v>
      </c>
      <c r="AC1955" s="4">
        <v>7582876</v>
      </c>
      <c r="AD1955" s="13">
        <v>39.119999999999997</v>
      </c>
      <c r="AE1955" s="4">
        <v>16268044</v>
      </c>
      <c r="AF1955" s="13">
        <v>65.37</v>
      </c>
      <c r="AG1955" s="4">
        <v>2072075</v>
      </c>
      <c r="AH1955" s="13">
        <v>66.17</v>
      </c>
      <c r="AI1955" s="4">
        <v>25152307</v>
      </c>
      <c r="AJ1955" s="13">
        <v>90.36</v>
      </c>
      <c r="AK1955" s="4">
        <v>5402354</v>
      </c>
      <c r="AL1955" s="13">
        <v>17.670000000000002</v>
      </c>
      <c r="AM1955" s="4">
        <v>23806820</v>
      </c>
      <c r="AN1955" s="13">
        <v>107.72</v>
      </c>
      <c r="AO1955" s="4">
        <v>5011092</v>
      </c>
      <c r="AP1955" s="13">
        <v>121.09</v>
      </c>
      <c r="AQ1955" s="4">
        <v>62812564</v>
      </c>
      <c r="AR1955" s="13">
        <v>249.44</v>
      </c>
      <c r="AS1955" s="4">
        <v>109578535</v>
      </c>
      <c r="AT1955" s="13">
        <v>238.5</v>
      </c>
      <c r="AU1955" s="4">
        <v>3685899</v>
      </c>
      <c r="AV1955" s="13">
        <v>1759.04</v>
      </c>
      <c r="AW1955" s="4">
        <v>466112</v>
      </c>
      <c r="AX1955" s="13">
        <v>289.56</v>
      </c>
      <c r="AY1955" s="4">
        <v>3641251</v>
      </c>
      <c r="AZ1955" s="13">
        <v>197.42</v>
      </c>
      <c r="BA1955" s="4">
        <v>4139074</v>
      </c>
      <c r="BB1955" s="13">
        <v>38.67</v>
      </c>
      <c r="BC1955" s="4">
        <v>8189850</v>
      </c>
      <c r="BD1955" s="13">
        <v>88.51</v>
      </c>
      <c r="BE1955" s="4">
        <v>5982360</v>
      </c>
      <c r="BF1955" s="13">
        <v>147.56</v>
      </c>
      <c r="BG1955" s="4">
        <v>2128578</v>
      </c>
      <c r="BH1955" s="13">
        <v>88.64</v>
      </c>
      <c r="BI1955" s="4">
        <v>15114770</v>
      </c>
    </row>
    <row r="1956" spans="1:61" x14ac:dyDescent="0.35">
      <c r="A1956" s="1">
        <v>44839</v>
      </c>
      <c r="B1956" s="13">
        <v>146.4</v>
      </c>
      <c r="C1956" s="4">
        <v>79470968</v>
      </c>
      <c r="D1956" s="13">
        <v>249.2</v>
      </c>
      <c r="E1956" s="4">
        <v>20347136</v>
      </c>
      <c r="F1956" s="13">
        <v>132.09</v>
      </c>
      <c r="G1956" s="4">
        <v>50713073</v>
      </c>
      <c r="H1956" s="13">
        <v>484.8</v>
      </c>
      <c r="I1956" s="4">
        <v>1849324</v>
      </c>
      <c r="J1956" s="13">
        <v>66.64</v>
      </c>
      <c r="K1956" s="4">
        <v>9201607</v>
      </c>
      <c r="L1956" s="13">
        <v>156.22999999999999</v>
      </c>
      <c r="M1956" s="4">
        <v>4256243</v>
      </c>
      <c r="N1956" s="13">
        <v>67.94</v>
      </c>
      <c r="O1956" s="4">
        <v>87127384</v>
      </c>
      <c r="P1956" s="13">
        <v>297.38</v>
      </c>
      <c r="Q1956" s="4">
        <v>3469554</v>
      </c>
      <c r="R1956" s="13">
        <v>41.99</v>
      </c>
      <c r="S1956" s="4">
        <v>14289744</v>
      </c>
      <c r="T1956" s="13">
        <v>27.64</v>
      </c>
      <c r="U1956" s="4">
        <v>30119962</v>
      </c>
      <c r="V1956" s="13">
        <v>99.12</v>
      </c>
      <c r="W1956" s="4">
        <v>34857698</v>
      </c>
      <c r="X1956" s="13">
        <v>158.53</v>
      </c>
      <c r="Y1956" s="4">
        <v>10633060</v>
      </c>
      <c r="Z1956" s="13">
        <v>126.08</v>
      </c>
      <c r="AA1956" s="4">
        <v>3967695</v>
      </c>
      <c r="AB1956" s="13">
        <v>115.93</v>
      </c>
      <c r="AC1956" s="4">
        <v>10072971</v>
      </c>
      <c r="AD1956" s="13">
        <v>41.57</v>
      </c>
      <c r="AE1956" s="4">
        <v>28104352</v>
      </c>
      <c r="AF1956" s="13">
        <v>66.13</v>
      </c>
      <c r="AG1956" s="4">
        <v>2018907</v>
      </c>
      <c r="AH1956" s="13">
        <v>67.739999999999995</v>
      </c>
      <c r="AI1956" s="4">
        <v>25491395</v>
      </c>
      <c r="AJ1956" s="13">
        <v>92.61</v>
      </c>
      <c r="AK1956" s="4">
        <v>5443391</v>
      </c>
      <c r="AL1956" s="13">
        <v>17.7</v>
      </c>
      <c r="AM1956" s="4">
        <v>19590546</v>
      </c>
      <c r="AN1956" s="13">
        <v>107.58</v>
      </c>
      <c r="AO1956" s="4">
        <v>4493415</v>
      </c>
      <c r="AP1956" s="13">
        <v>120.95</v>
      </c>
      <c r="AQ1956" s="4">
        <v>48217535</v>
      </c>
      <c r="AR1956" s="13">
        <v>240.81</v>
      </c>
      <c r="AS1956" s="4">
        <v>86982673</v>
      </c>
      <c r="AT1956" s="13">
        <v>239.09</v>
      </c>
      <c r="AU1956" s="4">
        <v>3032973</v>
      </c>
      <c r="AV1956" s="13">
        <v>1726.71</v>
      </c>
      <c r="AW1956" s="4">
        <v>350529</v>
      </c>
      <c r="AX1956" s="13">
        <v>289.85000000000002</v>
      </c>
      <c r="AY1956" s="4">
        <v>2728022</v>
      </c>
      <c r="AZ1956" s="13">
        <v>199.03</v>
      </c>
      <c r="BA1956" s="4">
        <v>3196077</v>
      </c>
      <c r="BB1956" s="13">
        <v>39.119999999999997</v>
      </c>
      <c r="BC1956" s="4">
        <v>7290530</v>
      </c>
      <c r="BD1956" s="13">
        <v>90.12</v>
      </c>
      <c r="BE1956" s="4">
        <v>7980791</v>
      </c>
      <c r="BF1956" s="13">
        <v>147.18</v>
      </c>
      <c r="BG1956" s="4">
        <v>1488986</v>
      </c>
      <c r="BH1956" s="13">
        <v>91.1</v>
      </c>
      <c r="BI1956" s="4">
        <v>12732729</v>
      </c>
    </row>
    <row r="1957" spans="1:61" x14ac:dyDescent="0.35">
      <c r="A1957" s="1">
        <v>44840</v>
      </c>
      <c r="B1957" s="13">
        <v>145.43</v>
      </c>
      <c r="C1957" s="4">
        <v>68402169</v>
      </c>
      <c r="D1957" s="13">
        <v>246.79</v>
      </c>
      <c r="E1957" s="4">
        <v>20239886</v>
      </c>
      <c r="F1957" s="13">
        <v>131.30000000000001</v>
      </c>
      <c r="G1957" s="4">
        <v>64415689</v>
      </c>
      <c r="H1957" s="13">
        <v>479.5</v>
      </c>
      <c r="I1957" s="4">
        <v>1725000</v>
      </c>
      <c r="J1957" s="13">
        <v>65.3</v>
      </c>
      <c r="K1957" s="4">
        <v>6991998</v>
      </c>
      <c r="L1957" s="13">
        <v>155.46</v>
      </c>
      <c r="M1957" s="4">
        <v>3853938</v>
      </c>
      <c r="N1957" s="13">
        <v>67.849999999999994</v>
      </c>
      <c r="O1957" s="4">
        <v>98325917</v>
      </c>
      <c r="P1957" s="13">
        <v>298.41000000000003</v>
      </c>
      <c r="Q1957" s="4">
        <v>4884021</v>
      </c>
      <c r="R1957" s="13">
        <v>41.52</v>
      </c>
      <c r="S1957" s="4">
        <v>18198825</v>
      </c>
      <c r="T1957" s="13">
        <v>27.18</v>
      </c>
      <c r="U1957" s="4">
        <v>33985131</v>
      </c>
      <c r="V1957" s="13">
        <v>102.06</v>
      </c>
      <c r="W1957" s="4">
        <v>29124717</v>
      </c>
      <c r="X1957" s="13">
        <v>161.41999999999999</v>
      </c>
      <c r="Y1957" s="4">
        <v>9498285</v>
      </c>
      <c r="Z1957" s="13">
        <v>127.53</v>
      </c>
      <c r="AA1957" s="4">
        <v>5045692</v>
      </c>
      <c r="AB1957" s="13">
        <v>117.65</v>
      </c>
      <c r="AC1957" s="4">
        <v>6388906</v>
      </c>
      <c r="AD1957" s="13">
        <v>42.49</v>
      </c>
      <c r="AE1957" s="4">
        <v>16403033</v>
      </c>
      <c r="AF1957" s="13">
        <v>64.87</v>
      </c>
      <c r="AG1957" s="4">
        <v>1257684</v>
      </c>
      <c r="AH1957" s="13">
        <v>70.5</v>
      </c>
      <c r="AI1957" s="4">
        <v>23475268</v>
      </c>
      <c r="AJ1957" s="13">
        <v>93.36</v>
      </c>
      <c r="AK1957" s="4">
        <v>3237499</v>
      </c>
      <c r="AL1957" s="13">
        <v>17.39</v>
      </c>
      <c r="AM1957" s="4">
        <v>19299092</v>
      </c>
      <c r="AN1957" s="13">
        <v>107.86</v>
      </c>
      <c r="AO1957" s="4">
        <v>2396886</v>
      </c>
      <c r="AP1957" s="13">
        <v>120.3</v>
      </c>
      <c r="AQ1957" s="4">
        <v>42253755</v>
      </c>
      <c r="AR1957" s="13">
        <v>238.13</v>
      </c>
      <c r="AS1957" s="4">
        <v>69298437</v>
      </c>
      <c r="AT1957" s="13">
        <v>234.75</v>
      </c>
      <c r="AU1957" s="4">
        <v>2999161</v>
      </c>
      <c r="AV1957" s="13">
        <v>1709.73</v>
      </c>
      <c r="AW1957" s="4">
        <v>371458</v>
      </c>
      <c r="AX1957" s="13">
        <v>290.39</v>
      </c>
      <c r="AY1957" s="4">
        <v>2641641</v>
      </c>
      <c r="AZ1957" s="13">
        <v>199.98</v>
      </c>
      <c r="BA1957" s="4">
        <v>3305087</v>
      </c>
      <c r="BB1957" s="13">
        <v>38.89</v>
      </c>
      <c r="BC1957" s="4">
        <v>6471815</v>
      </c>
      <c r="BD1957" s="13">
        <v>89.35</v>
      </c>
      <c r="BE1957" s="4">
        <v>6893765</v>
      </c>
      <c r="BF1957" s="13">
        <v>144.07</v>
      </c>
      <c r="BG1957" s="4">
        <v>1653332</v>
      </c>
      <c r="BH1957" s="13">
        <v>90.17</v>
      </c>
      <c r="BI1957" s="4">
        <v>9951889</v>
      </c>
    </row>
    <row r="1958" spans="1:61" x14ac:dyDescent="0.35">
      <c r="A1958" s="1">
        <v>44841</v>
      </c>
      <c r="B1958" s="13">
        <v>140.09</v>
      </c>
      <c r="C1958" s="4">
        <v>85925559</v>
      </c>
      <c r="D1958" s="13">
        <v>234.24</v>
      </c>
      <c r="E1958" s="4">
        <v>37769602</v>
      </c>
      <c r="F1958" s="13">
        <v>120.76</v>
      </c>
      <c r="G1958" s="4">
        <v>67247816</v>
      </c>
      <c r="H1958" s="13">
        <v>460.48</v>
      </c>
      <c r="I1958" s="4">
        <v>2842546</v>
      </c>
      <c r="J1958" s="13">
        <v>63.29</v>
      </c>
      <c r="K1958" s="4">
        <v>7138048</v>
      </c>
      <c r="L1958" s="13">
        <v>150.29</v>
      </c>
      <c r="M1958" s="4">
        <v>5956733</v>
      </c>
      <c r="N1958" s="13">
        <v>58.44</v>
      </c>
      <c r="O1958" s="4">
        <v>163786265</v>
      </c>
      <c r="P1958" s="13">
        <v>288.77</v>
      </c>
      <c r="Q1958" s="4">
        <v>3495936</v>
      </c>
      <c r="R1958" s="13">
        <v>40.270000000000003</v>
      </c>
      <c r="S1958" s="4">
        <v>19055395</v>
      </c>
      <c r="T1958" s="13">
        <v>25.72</v>
      </c>
      <c r="U1958" s="4">
        <v>57215513</v>
      </c>
      <c r="V1958" s="13">
        <v>101.03</v>
      </c>
      <c r="W1958" s="4">
        <v>24507647</v>
      </c>
      <c r="X1958" s="13">
        <v>160.03</v>
      </c>
      <c r="Y1958" s="4">
        <v>9972528</v>
      </c>
      <c r="Z1958" s="13">
        <v>127.45</v>
      </c>
      <c r="AA1958" s="4">
        <v>3655691</v>
      </c>
      <c r="AB1958" s="13">
        <v>118.51</v>
      </c>
      <c r="AC1958" s="4">
        <v>9373513</v>
      </c>
      <c r="AD1958" s="13">
        <v>42.59</v>
      </c>
      <c r="AE1958" s="4">
        <v>15953787</v>
      </c>
      <c r="AF1958" s="13">
        <v>63.77</v>
      </c>
      <c r="AG1958" s="4">
        <v>3516158</v>
      </c>
      <c r="AH1958" s="13">
        <v>69.8</v>
      </c>
      <c r="AI1958" s="4">
        <v>29084976</v>
      </c>
      <c r="AJ1958" s="13">
        <v>92.5</v>
      </c>
      <c r="AK1958" s="4">
        <v>3283474</v>
      </c>
      <c r="AL1958" s="13">
        <v>17.239999999999998</v>
      </c>
      <c r="AM1958" s="4">
        <v>16677236</v>
      </c>
      <c r="AN1958" s="13">
        <v>106.84</v>
      </c>
      <c r="AO1958" s="4">
        <v>3114945</v>
      </c>
      <c r="AP1958" s="13">
        <v>114.56</v>
      </c>
      <c r="AQ1958" s="4">
        <v>54677980</v>
      </c>
      <c r="AR1958" s="13">
        <v>223.07</v>
      </c>
      <c r="AS1958" s="4">
        <v>83916800</v>
      </c>
      <c r="AT1958" s="13">
        <v>233.19</v>
      </c>
      <c r="AU1958" s="4">
        <v>2294343</v>
      </c>
      <c r="AV1958" s="13">
        <v>1685.16</v>
      </c>
      <c r="AW1958" s="4">
        <v>443507</v>
      </c>
      <c r="AX1958" s="13">
        <v>284.32</v>
      </c>
      <c r="AY1958" s="4">
        <v>2405956</v>
      </c>
      <c r="AZ1958" s="13">
        <v>197.21</v>
      </c>
      <c r="BA1958" s="4">
        <v>3467037</v>
      </c>
      <c r="BB1958" s="13">
        <v>37.549999999999997</v>
      </c>
      <c r="BC1958" s="4">
        <v>6731561</v>
      </c>
      <c r="BD1958" s="13">
        <v>87.03</v>
      </c>
      <c r="BE1958" s="4">
        <v>6606378</v>
      </c>
      <c r="BF1958" s="13">
        <v>141.5</v>
      </c>
      <c r="BG1958" s="4">
        <v>2409116</v>
      </c>
      <c r="BH1958" s="13">
        <v>87.16</v>
      </c>
      <c r="BI1958" s="4">
        <v>8554657</v>
      </c>
    </row>
    <row r="1959" spans="1:61" x14ac:dyDescent="0.35">
      <c r="A1959" s="1">
        <v>44844</v>
      </c>
      <c r="B1959" s="13">
        <v>140.41999999999999</v>
      </c>
      <c r="C1959" s="4">
        <v>74899002</v>
      </c>
      <c r="D1959" s="13">
        <v>229.25</v>
      </c>
      <c r="E1959" s="4">
        <v>29743608</v>
      </c>
      <c r="F1959" s="13">
        <v>116.7</v>
      </c>
      <c r="G1959" s="4">
        <v>69869925</v>
      </c>
      <c r="H1959" s="13">
        <v>437.7</v>
      </c>
      <c r="I1959" s="4">
        <v>3345412</v>
      </c>
      <c r="J1959" s="13">
        <v>62.57</v>
      </c>
      <c r="K1959" s="4">
        <v>6407213</v>
      </c>
      <c r="L1959" s="13">
        <v>145.63999999999999</v>
      </c>
      <c r="M1959" s="4">
        <v>5497767</v>
      </c>
      <c r="N1959" s="13">
        <v>57.81</v>
      </c>
      <c r="O1959" s="4">
        <v>112241785</v>
      </c>
      <c r="P1959" s="13">
        <v>285.72000000000003</v>
      </c>
      <c r="Q1959" s="4">
        <v>2906344</v>
      </c>
      <c r="R1959" s="13">
        <v>39.89</v>
      </c>
      <c r="S1959" s="4">
        <v>16628441</v>
      </c>
      <c r="T1959" s="13">
        <v>25.2</v>
      </c>
      <c r="U1959" s="4">
        <v>43409338</v>
      </c>
      <c r="V1959" s="13">
        <v>98.84</v>
      </c>
      <c r="W1959" s="4">
        <v>16786088</v>
      </c>
      <c r="X1959" s="13">
        <v>157.13999999999999</v>
      </c>
      <c r="Y1959" s="4">
        <v>5904458</v>
      </c>
      <c r="Z1959" s="13">
        <v>123.7</v>
      </c>
      <c r="AA1959" s="4">
        <v>2674280</v>
      </c>
      <c r="AB1959" s="13">
        <v>116.8</v>
      </c>
      <c r="AC1959" s="4">
        <v>5883230</v>
      </c>
      <c r="AD1959" s="13">
        <v>42.13</v>
      </c>
      <c r="AE1959" s="4">
        <v>10380614</v>
      </c>
      <c r="AF1959" s="13">
        <v>63.36</v>
      </c>
      <c r="AG1959" s="4">
        <v>2869316</v>
      </c>
      <c r="AH1959" s="13">
        <v>65.63</v>
      </c>
      <c r="AI1959" s="4">
        <v>24069232</v>
      </c>
      <c r="AJ1959" s="13">
        <v>91.11</v>
      </c>
      <c r="AK1959" s="4">
        <v>2785974</v>
      </c>
      <c r="AL1959" s="13">
        <v>17.07</v>
      </c>
      <c r="AM1959" s="4">
        <v>16323809</v>
      </c>
      <c r="AN1959" s="13">
        <v>106.06</v>
      </c>
      <c r="AO1959" s="4">
        <v>2751454</v>
      </c>
      <c r="AP1959" s="13">
        <v>113.67</v>
      </c>
      <c r="AQ1959" s="4">
        <v>42339675</v>
      </c>
      <c r="AR1959" s="13">
        <v>222.96</v>
      </c>
      <c r="AS1959" s="4">
        <v>67925018</v>
      </c>
      <c r="AT1959" s="13">
        <v>234.95</v>
      </c>
      <c r="AU1959" s="4">
        <v>2668736</v>
      </c>
      <c r="AV1959" s="13">
        <v>1671.33</v>
      </c>
      <c r="AW1959" s="4">
        <v>278481</v>
      </c>
      <c r="AX1959" s="13">
        <v>282.45999999999998</v>
      </c>
      <c r="AY1959" s="4">
        <v>2115429</v>
      </c>
      <c r="AZ1959" s="13">
        <v>194.9</v>
      </c>
      <c r="BA1959" s="4">
        <v>2449746</v>
      </c>
      <c r="BB1959" s="13">
        <v>37.56</v>
      </c>
      <c r="BC1959" s="4">
        <v>5192146</v>
      </c>
      <c r="BD1959" s="13">
        <v>87.06</v>
      </c>
      <c r="BE1959" s="4">
        <v>5092424</v>
      </c>
      <c r="BF1959" s="13">
        <v>140.5</v>
      </c>
      <c r="BG1959" s="4">
        <v>1509102</v>
      </c>
      <c r="BH1959" s="13">
        <v>86.69</v>
      </c>
      <c r="BI1959" s="4">
        <v>7991226</v>
      </c>
    </row>
    <row r="1960" spans="1:61" x14ac:dyDescent="0.35">
      <c r="A1960" s="1">
        <v>44845</v>
      </c>
      <c r="B1960" s="13">
        <v>138.97999999999999</v>
      </c>
      <c r="C1960" s="4">
        <v>77033672</v>
      </c>
      <c r="D1960" s="13">
        <v>225.41</v>
      </c>
      <c r="E1960" s="4">
        <v>30473954</v>
      </c>
      <c r="F1960" s="13">
        <v>115.86</v>
      </c>
      <c r="G1960" s="4">
        <v>66748163</v>
      </c>
      <c r="H1960" s="13">
        <v>430.76</v>
      </c>
      <c r="I1960" s="4">
        <v>2804633</v>
      </c>
      <c r="J1960" s="13">
        <v>62.41</v>
      </c>
      <c r="K1960" s="4">
        <v>7377104</v>
      </c>
      <c r="L1960" s="13">
        <v>142.57</v>
      </c>
      <c r="M1960" s="4">
        <v>7414980</v>
      </c>
      <c r="N1960" s="13">
        <v>57.63</v>
      </c>
      <c r="O1960" s="4">
        <v>114054838</v>
      </c>
      <c r="P1960" s="13">
        <v>284.83</v>
      </c>
      <c r="Q1960" s="4">
        <v>3209826</v>
      </c>
      <c r="R1960" s="13">
        <v>39.58</v>
      </c>
      <c r="S1960" s="4">
        <v>19386431</v>
      </c>
      <c r="T1960" s="13">
        <v>25.04</v>
      </c>
      <c r="U1960" s="4">
        <v>48134930</v>
      </c>
      <c r="V1960" s="13">
        <v>98</v>
      </c>
      <c r="W1960" s="4">
        <v>17804127</v>
      </c>
      <c r="X1960" s="13">
        <v>157.16999999999999</v>
      </c>
      <c r="Y1960" s="4">
        <v>7533526</v>
      </c>
      <c r="Z1960" s="13">
        <v>122.7</v>
      </c>
      <c r="AA1960" s="4">
        <v>3017708</v>
      </c>
      <c r="AB1960" s="13">
        <v>115.58</v>
      </c>
      <c r="AC1960" s="4">
        <v>7602529</v>
      </c>
      <c r="AD1960" s="13">
        <v>41.76</v>
      </c>
      <c r="AE1960" s="4">
        <v>10474792</v>
      </c>
      <c r="AF1960" s="13">
        <v>65.849999999999994</v>
      </c>
      <c r="AG1960" s="4">
        <v>49033222</v>
      </c>
      <c r="AH1960" s="13">
        <v>64.03</v>
      </c>
      <c r="AI1960" s="4">
        <v>22465481</v>
      </c>
      <c r="AJ1960" s="13">
        <v>90.34</v>
      </c>
      <c r="AK1960" s="4">
        <v>2939553</v>
      </c>
      <c r="AL1960" s="13">
        <v>17.16</v>
      </c>
      <c r="AM1960" s="4">
        <v>17703591</v>
      </c>
      <c r="AN1960" s="13">
        <v>103.43</v>
      </c>
      <c r="AO1960" s="4">
        <v>3213516</v>
      </c>
      <c r="AP1960" s="13">
        <v>112.21</v>
      </c>
      <c r="AQ1960" s="4">
        <v>56432233</v>
      </c>
      <c r="AR1960" s="13">
        <v>216.5</v>
      </c>
      <c r="AS1960" s="4">
        <v>77013202</v>
      </c>
      <c r="AT1960" s="13">
        <v>237.05</v>
      </c>
      <c r="AU1960" s="4">
        <v>3169249</v>
      </c>
      <c r="AV1960" s="13">
        <v>1634.61</v>
      </c>
      <c r="AW1960" s="4">
        <v>304743</v>
      </c>
      <c r="AX1960" s="13">
        <v>282.89</v>
      </c>
      <c r="AY1960" s="4">
        <v>2771941</v>
      </c>
      <c r="AZ1960" s="13">
        <v>196.43</v>
      </c>
      <c r="BA1960" s="4">
        <v>2765991</v>
      </c>
      <c r="BB1960" s="13">
        <v>36.950000000000003</v>
      </c>
      <c r="BC1960" s="4">
        <v>6222447</v>
      </c>
      <c r="BD1960" s="13">
        <v>86.21</v>
      </c>
      <c r="BE1960" s="4">
        <v>5531265</v>
      </c>
      <c r="BF1960" s="13">
        <v>138.79</v>
      </c>
      <c r="BG1960" s="4">
        <v>1873949</v>
      </c>
      <c r="BH1960" s="13">
        <v>87.99</v>
      </c>
      <c r="BI1960" s="4">
        <v>11903166</v>
      </c>
    </row>
    <row r="1961" spans="1:61" x14ac:dyDescent="0.35">
      <c r="A1961" s="1">
        <v>44846</v>
      </c>
      <c r="B1961" s="13">
        <v>138.34</v>
      </c>
      <c r="C1961" s="4">
        <v>70433744</v>
      </c>
      <c r="D1961" s="13">
        <v>225.75</v>
      </c>
      <c r="E1961" s="4">
        <v>21903937</v>
      </c>
      <c r="F1961" s="13">
        <v>115</v>
      </c>
      <c r="G1961" s="4">
        <v>49259019</v>
      </c>
      <c r="H1961" s="13">
        <v>430.57</v>
      </c>
      <c r="I1961" s="4">
        <v>1504625</v>
      </c>
      <c r="J1961" s="13">
        <v>63.78</v>
      </c>
      <c r="K1961" s="4">
        <v>9008662</v>
      </c>
      <c r="L1961" s="13">
        <v>142.29</v>
      </c>
      <c r="M1961" s="4">
        <v>5707135</v>
      </c>
      <c r="N1961" s="13">
        <v>57.85</v>
      </c>
      <c r="O1961" s="4">
        <v>89264184</v>
      </c>
      <c r="P1961" s="13">
        <v>286.14999999999998</v>
      </c>
      <c r="Q1961" s="4">
        <v>3044146</v>
      </c>
      <c r="R1961" s="13">
        <v>39.270000000000003</v>
      </c>
      <c r="S1961" s="4">
        <v>17279923</v>
      </c>
      <c r="T1961" s="13">
        <v>25.33</v>
      </c>
      <c r="U1961" s="4">
        <v>39634056</v>
      </c>
      <c r="V1961" s="13">
        <v>98.43</v>
      </c>
      <c r="W1961" s="4">
        <v>12635769</v>
      </c>
      <c r="X1961" s="13">
        <v>157.63999999999999</v>
      </c>
      <c r="Y1961" s="4">
        <v>4942040</v>
      </c>
      <c r="Z1961" s="13">
        <v>123.46</v>
      </c>
      <c r="AA1961" s="4">
        <v>2540579</v>
      </c>
      <c r="AB1961" s="13">
        <v>116.3</v>
      </c>
      <c r="AC1961" s="4">
        <v>6221624</v>
      </c>
      <c r="AD1961" s="13">
        <v>42.02</v>
      </c>
      <c r="AE1961" s="4">
        <v>11271707</v>
      </c>
      <c r="AF1961" s="13">
        <v>64.84</v>
      </c>
      <c r="AG1961" s="4">
        <v>2730548</v>
      </c>
      <c r="AH1961" s="13">
        <v>65.11</v>
      </c>
      <c r="AI1961" s="4">
        <v>17647073</v>
      </c>
      <c r="AJ1961" s="13">
        <v>92.94</v>
      </c>
      <c r="AK1961" s="4">
        <v>2838819</v>
      </c>
      <c r="AL1961" s="13">
        <v>17.05</v>
      </c>
      <c r="AM1961" s="4">
        <v>14500812</v>
      </c>
      <c r="AN1961" s="13">
        <v>104.96</v>
      </c>
      <c r="AO1961" s="4">
        <v>3051947</v>
      </c>
      <c r="AP1961" s="13">
        <v>112.9</v>
      </c>
      <c r="AQ1961" s="4">
        <v>45728660</v>
      </c>
      <c r="AR1961" s="13">
        <v>217.24</v>
      </c>
      <c r="AS1961" s="4">
        <v>66860699</v>
      </c>
      <c r="AT1961" s="13">
        <v>237.06</v>
      </c>
      <c r="AU1961" s="4">
        <v>2709329</v>
      </c>
      <c r="AV1961" s="13">
        <v>1675.62</v>
      </c>
      <c r="AW1961" s="4">
        <v>290819</v>
      </c>
      <c r="AX1961" s="13">
        <v>280.52</v>
      </c>
      <c r="AY1961" s="4">
        <v>2258401</v>
      </c>
      <c r="AZ1961" s="13">
        <v>193.87</v>
      </c>
      <c r="BA1961" s="4">
        <v>2354000</v>
      </c>
      <c r="BB1961" s="13">
        <v>37.130000000000003</v>
      </c>
      <c r="BC1961" s="4">
        <v>6324305</v>
      </c>
      <c r="BD1961" s="13">
        <v>86.87</v>
      </c>
      <c r="BE1961" s="4">
        <v>5261904</v>
      </c>
      <c r="BF1961" s="13">
        <v>141.87</v>
      </c>
      <c r="BG1961" s="4">
        <v>1855585</v>
      </c>
      <c r="BH1961" s="13">
        <v>88.51</v>
      </c>
      <c r="BI1961" s="4">
        <v>8772899</v>
      </c>
    </row>
    <row r="1962" spans="1:61" x14ac:dyDescent="0.35">
      <c r="A1962" s="1">
        <v>44847</v>
      </c>
      <c r="B1962" s="13">
        <v>142.99</v>
      </c>
      <c r="C1962" s="4">
        <v>113223975</v>
      </c>
      <c r="D1962" s="13">
        <v>234.24</v>
      </c>
      <c r="E1962" s="4">
        <v>42551818</v>
      </c>
      <c r="F1962" s="13">
        <v>119.6</v>
      </c>
      <c r="G1962" s="4">
        <v>85010301</v>
      </c>
      <c r="H1962" s="13">
        <v>437.97</v>
      </c>
      <c r="I1962" s="4">
        <v>2798438</v>
      </c>
      <c r="J1962" s="13">
        <v>65.2</v>
      </c>
      <c r="K1962" s="4">
        <v>10147221</v>
      </c>
      <c r="L1962" s="13">
        <v>145.44</v>
      </c>
      <c r="M1962" s="4">
        <v>6548552</v>
      </c>
      <c r="N1962" s="13">
        <v>58.94</v>
      </c>
      <c r="O1962" s="4">
        <v>131159784</v>
      </c>
      <c r="P1962" s="13">
        <v>294.74</v>
      </c>
      <c r="Q1962" s="4">
        <v>4737194</v>
      </c>
      <c r="R1962" s="13">
        <v>40.61</v>
      </c>
      <c r="S1962" s="4">
        <v>26328346</v>
      </c>
      <c r="T1962" s="13">
        <v>26.42</v>
      </c>
      <c r="U1962" s="4">
        <v>62447044</v>
      </c>
      <c r="V1962" s="13">
        <v>101.87</v>
      </c>
      <c r="W1962" s="4">
        <v>22019142</v>
      </c>
      <c r="X1962" s="13">
        <v>165.28</v>
      </c>
      <c r="Y1962" s="4">
        <v>10227528</v>
      </c>
      <c r="Z1962" s="13">
        <v>127.34</v>
      </c>
      <c r="AA1962" s="4">
        <v>2803842</v>
      </c>
      <c r="AB1962" s="13">
        <v>122.74</v>
      </c>
      <c r="AC1962" s="4">
        <v>7999109</v>
      </c>
      <c r="AD1962" s="13">
        <v>44.19</v>
      </c>
      <c r="AE1962" s="4">
        <v>16364372</v>
      </c>
      <c r="AF1962" s="13">
        <v>68.38</v>
      </c>
      <c r="AG1962" s="4">
        <v>2400368</v>
      </c>
      <c r="AH1962" s="13">
        <v>68</v>
      </c>
      <c r="AI1962" s="4">
        <v>22618706</v>
      </c>
      <c r="AJ1962" s="13">
        <v>96.9</v>
      </c>
      <c r="AK1962" s="4">
        <v>3690032</v>
      </c>
      <c r="AL1962" s="13">
        <v>17.64</v>
      </c>
      <c r="AM1962" s="4">
        <v>18393500</v>
      </c>
      <c r="AN1962" s="13">
        <v>109.07</v>
      </c>
      <c r="AO1962" s="4">
        <v>3243894</v>
      </c>
      <c r="AP1962" s="13">
        <v>112.53</v>
      </c>
      <c r="AQ1962" s="4">
        <v>86868103</v>
      </c>
      <c r="AR1962" s="13">
        <v>221.72</v>
      </c>
      <c r="AS1962" s="4">
        <v>91483045</v>
      </c>
      <c r="AT1962" s="13">
        <v>246.75</v>
      </c>
      <c r="AU1962" s="4">
        <v>5027008</v>
      </c>
      <c r="AV1962" s="13">
        <v>1692.13</v>
      </c>
      <c r="AW1962" s="4">
        <v>477728</v>
      </c>
      <c r="AX1962" s="13">
        <v>282.83</v>
      </c>
      <c r="AY1962" s="4">
        <v>3881627</v>
      </c>
      <c r="AZ1962" s="13">
        <v>193.16</v>
      </c>
      <c r="BA1962" s="4">
        <v>4851092</v>
      </c>
      <c r="BB1962" s="13">
        <v>37.96</v>
      </c>
      <c r="BC1962" s="4">
        <v>7866691</v>
      </c>
      <c r="BD1962" s="13">
        <v>89.37</v>
      </c>
      <c r="BE1962" s="4">
        <v>7616558</v>
      </c>
      <c r="BF1962" s="13">
        <v>143.22</v>
      </c>
      <c r="BG1962" s="4">
        <v>2398525</v>
      </c>
      <c r="BH1962" s="13">
        <v>89.56</v>
      </c>
      <c r="BI1962" s="4">
        <v>9335034</v>
      </c>
    </row>
    <row r="1963" spans="1:61" x14ac:dyDescent="0.35">
      <c r="A1963" s="1">
        <v>44848</v>
      </c>
      <c r="B1963" s="13">
        <v>138.38</v>
      </c>
      <c r="C1963" s="4">
        <v>88597969</v>
      </c>
      <c r="D1963" s="13">
        <v>228.56</v>
      </c>
      <c r="E1963" s="4">
        <v>30198588</v>
      </c>
      <c r="F1963" s="13">
        <v>112.27</v>
      </c>
      <c r="G1963" s="4">
        <v>71343199</v>
      </c>
      <c r="H1963" s="13">
        <v>427.1</v>
      </c>
      <c r="I1963" s="4">
        <v>2281671</v>
      </c>
      <c r="J1963" s="13">
        <v>64.31</v>
      </c>
      <c r="K1963" s="4">
        <v>8045062</v>
      </c>
      <c r="L1963" s="13">
        <v>142.22</v>
      </c>
      <c r="M1963" s="4">
        <v>5738358</v>
      </c>
      <c r="N1963" s="13">
        <v>55.94</v>
      </c>
      <c r="O1963" s="4">
        <v>96959299</v>
      </c>
      <c r="P1963" s="13">
        <v>287.94</v>
      </c>
      <c r="Q1963" s="4">
        <v>3564055</v>
      </c>
      <c r="R1963" s="13">
        <v>40.200000000000003</v>
      </c>
      <c r="S1963" s="4">
        <v>19572198</v>
      </c>
      <c r="T1963" s="13">
        <v>25.91</v>
      </c>
      <c r="U1963" s="4">
        <v>48185367</v>
      </c>
      <c r="V1963" s="13">
        <v>99.19</v>
      </c>
      <c r="W1963" s="4">
        <v>15229626</v>
      </c>
      <c r="X1963" s="13">
        <v>160.13999999999999</v>
      </c>
      <c r="Y1963" s="4">
        <v>7330891</v>
      </c>
      <c r="Z1963" s="13">
        <v>120.57</v>
      </c>
      <c r="AA1963" s="4">
        <v>3231815</v>
      </c>
      <c r="AB1963" s="13">
        <v>117.96</v>
      </c>
      <c r="AC1963" s="4">
        <v>7647416</v>
      </c>
      <c r="AD1963" s="13">
        <v>42.16</v>
      </c>
      <c r="AE1963" s="4">
        <v>11511837</v>
      </c>
      <c r="AF1963" s="13">
        <v>64.959999999999994</v>
      </c>
      <c r="AG1963" s="4">
        <v>2138487</v>
      </c>
      <c r="AH1963" s="13">
        <v>66.680000000000007</v>
      </c>
      <c r="AI1963" s="4">
        <v>17851348</v>
      </c>
      <c r="AJ1963" s="13">
        <v>94.1</v>
      </c>
      <c r="AK1963" s="4">
        <v>3905281</v>
      </c>
      <c r="AL1963" s="13">
        <v>17.190000000000001</v>
      </c>
      <c r="AM1963" s="4">
        <v>17038770</v>
      </c>
      <c r="AN1963" s="13">
        <v>104.1</v>
      </c>
      <c r="AO1963" s="4">
        <v>3055695</v>
      </c>
      <c r="AP1963" s="13">
        <v>106.9</v>
      </c>
      <c r="AQ1963" s="4">
        <v>67737344</v>
      </c>
      <c r="AR1963" s="13">
        <v>204.99</v>
      </c>
      <c r="AS1963" s="4">
        <v>94124511</v>
      </c>
      <c r="AT1963" s="13">
        <v>243.16</v>
      </c>
      <c r="AU1963" s="4">
        <v>2918634</v>
      </c>
      <c r="AV1963" s="13">
        <v>1670.49</v>
      </c>
      <c r="AW1963" s="4">
        <v>389022</v>
      </c>
      <c r="AX1963" s="13">
        <v>276.43</v>
      </c>
      <c r="AY1963" s="4">
        <v>2783361</v>
      </c>
      <c r="AZ1963" s="13">
        <v>188.96</v>
      </c>
      <c r="BA1963" s="4">
        <v>4143263</v>
      </c>
      <c r="BB1963" s="13">
        <v>37.08</v>
      </c>
      <c r="BC1963" s="4">
        <v>5716910</v>
      </c>
      <c r="BD1963" s="13">
        <v>86.37</v>
      </c>
      <c r="BE1963" s="4">
        <v>6316222</v>
      </c>
      <c r="BF1963" s="13">
        <v>143.53</v>
      </c>
      <c r="BG1963" s="4">
        <v>2076119</v>
      </c>
      <c r="BH1963" s="13">
        <v>87.55</v>
      </c>
      <c r="BI1963" s="4">
        <v>7813872</v>
      </c>
    </row>
    <row r="1964" spans="1:61" x14ac:dyDescent="0.35">
      <c r="A1964" s="1">
        <v>44851</v>
      </c>
      <c r="B1964" s="13">
        <v>142.41</v>
      </c>
      <c r="C1964" s="4">
        <v>85250939</v>
      </c>
      <c r="D1964" s="13">
        <v>237.53</v>
      </c>
      <c r="E1964" s="4">
        <v>28142268</v>
      </c>
      <c r="F1964" s="13">
        <v>118.88</v>
      </c>
      <c r="G1964" s="4">
        <v>58077417</v>
      </c>
      <c r="H1964" s="13">
        <v>435.37</v>
      </c>
      <c r="I1964" s="4">
        <v>2412009</v>
      </c>
      <c r="J1964" s="13">
        <v>67.02</v>
      </c>
      <c r="K1964" s="4">
        <v>11368318</v>
      </c>
      <c r="L1964" s="13">
        <v>147.18</v>
      </c>
      <c r="M1964" s="4">
        <v>6288211</v>
      </c>
      <c r="N1964" s="13">
        <v>57.96</v>
      </c>
      <c r="O1964" s="4">
        <v>76977604</v>
      </c>
      <c r="P1964" s="13">
        <v>293.5</v>
      </c>
      <c r="Q1964" s="4">
        <v>4600581</v>
      </c>
      <c r="R1964" s="13">
        <v>41.3</v>
      </c>
      <c r="S1964" s="4">
        <v>27845187</v>
      </c>
      <c r="T1964" s="13">
        <v>26.42</v>
      </c>
      <c r="U1964" s="4">
        <v>39416474</v>
      </c>
      <c r="V1964" s="13">
        <v>100.62</v>
      </c>
      <c r="W1964" s="4">
        <v>14283231</v>
      </c>
      <c r="X1964" s="13">
        <v>161.31</v>
      </c>
      <c r="Y1964" s="4">
        <v>5890355</v>
      </c>
      <c r="Z1964" s="13">
        <v>120.9</v>
      </c>
      <c r="AA1964" s="4">
        <v>3558078</v>
      </c>
      <c r="AB1964" s="13">
        <v>118.36</v>
      </c>
      <c r="AC1964" s="4">
        <v>6666960</v>
      </c>
      <c r="AD1964" s="13">
        <v>42.86</v>
      </c>
      <c r="AE1964" s="4">
        <v>10330305</v>
      </c>
      <c r="AF1964" s="13">
        <v>66.08</v>
      </c>
      <c r="AG1964" s="4">
        <v>1818503</v>
      </c>
      <c r="AH1964" s="13">
        <v>67.36</v>
      </c>
      <c r="AI1964" s="4">
        <v>14839439</v>
      </c>
      <c r="AJ1964" s="13">
        <v>95.46</v>
      </c>
      <c r="AK1964" s="4">
        <v>3667635</v>
      </c>
      <c r="AL1964" s="13">
        <v>17.5</v>
      </c>
      <c r="AM1964" s="4">
        <v>15066122</v>
      </c>
      <c r="AN1964" s="13">
        <v>105.37</v>
      </c>
      <c r="AO1964" s="4">
        <v>2340667</v>
      </c>
      <c r="AP1964" s="13">
        <v>113.79</v>
      </c>
      <c r="AQ1964" s="4">
        <v>62781985</v>
      </c>
      <c r="AR1964" s="13">
        <v>219.35</v>
      </c>
      <c r="AS1964" s="4">
        <v>79428810</v>
      </c>
      <c r="AT1964" s="13">
        <v>246.48</v>
      </c>
      <c r="AU1964" s="4">
        <v>2758210</v>
      </c>
      <c r="AV1964" s="13">
        <v>1747.49</v>
      </c>
      <c r="AW1964" s="4">
        <v>318893</v>
      </c>
      <c r="AX1964" s="13">
        <v>281.26</v>
      </c>
      <c r="AY1964" s="4">
        <v>3426680</v>
      </c>
      <c r="AZ1964" s="13">
        <v>194.09</v>
      </c>
      <c r="BA1964" s="4">
        <v>3504756</v>
      </c>
      <c r="BB1964" s="13">
        <v>37.85</v>
      </c>
      <c r="BC1964" s="4">
        <v>5976091</v>
      </c>
      <c r="BD1964" s="13">
        <v>88.9</v>
      </c>
      <c r="BE1964" s="4">
        <v>6255283</v>
      </c>
      <c r="BF1964" s="13">
        <v>147.85</v>
      </c>
      <c r="BG1964" s="4">
        <v>2060027</v>
      </c>
      <c r="BH1964" s="13">
        <v>89.97</v>
      </c>
      <c r="BI1964" s="4">
        <v>8451887</v>
      </c>
    </row>
    <row r="1965" spans="1:61" x14ac:dyDescent="0.35">
      <c r="A1965" s="1">
        <v>44852</v>
      </c>
      <c r="B1965" s="13">
        <v>143.75</v>
      </c>
      <c r="C1965" s="4">
        <v>99136610</v>
      </c>
      <c r="D1965" s="13">
        <v>238.5</v>
      </c>
      <c r="E1965" s="4">
        <v>26329591</v>
      </c>
      <c r="F1965" s="13">
        <v>119.67</v>
      </c>
      <c r="G1965" s="4">
        <v>65936206</v>
      </c>
      <c r="H1965" s="13">
        <v>434.83</v>
      </c>
      <c r="I1965" s="4">
        <v>2034087</v>
      </c>
      <c r="J1965" s="13">
        <v>67.03</v>
      </c>
      <c r="K1965" s="4">
        <v>6688607</v>
      </c>
      <c r="L1965" s="13">
        <v>153.53</v>
      </c>
      <c r="M1965" s="4">
        <v>16354759</v>
      </c>
      <c r="N1965" s="13">
        <v>57.92</v>
      </c>
      <c r="O1965" s="4">
        <v>103064529</v>
      </c>
      <c r="P1965" s="13">
        <v>292.98</v>
      </c>
      <c r="Q1965" s="4">
        <v>5472027</v>
      </c>
      <c r="R1965" s="13">
        <v>41.79</v>
      </c>
      <c r="S1965" s="4">
        <v>18223318</v>
      </c>
      <c r="T1965" s="13">
        <v>25.87</v>
      </c>
      <c r="U1965" s="4">
        <v>51126851</v>
      </c>
      <c r="V1965" s="13">
        <v>100.8</v>
      </c>
      <c r="W1965" s="4">
        <v>14065435</v>
      </c>
      <c r="X1965" s="13">
        <v>162.72</v>
      </c>
      <c r="Y1965" s="4">
        <v>5631214</v>
      </c>
      <c r="Z1965" s="13">
        <v>123.99</v>
      </c>
      <c r="AA1965" s="4">
        <v>4018016</v>
      </c>
      <c r="AB1965" s="13">
        <v>117.89</v>
      </c>
      <c r="AC1965" s="4">
        <v>6826198</v>
      </c>
      <c r="AD1965" s="13">
        <v>43.36</v>
      </c>
      <c r="AE1965" s="4">
        <v>9734548</v>
      </c>
      <c r="AF1965" s="13">
        <v>67.14</v>
      </c>
      <c r="AG1965" s="4">
        <v>1705082</v>
      </c>
      <c r="AH1965" s="13">
        <v>67.78</v>
      </c>
      <c r="AI1965" s="4">
        <v>15683799</v>
      </c>
      <c r="AJ1965" s="13">
        <v>96.11</v>
      </c>
      <c r="AK1965" s="4">
        <v>2756488</v>
      </c>
      <c r="AL1965" s="13">
        <v>17.77</v>
      </c>
      <c r="AM1965" s="4">
        <v>19538362</v>
      </c>
      <c r="AN1965" s="13">
        <v>108.16</v>
      </c>
      <c r="AO1965" s="4">
        <v>2755271</v>
      </c>
      <c r="AP1965" s="13">
        <v>116.36</v>
      </c>
      <c r="AQ1965" s="4">
        <v>65607448</v>
      </c>
      <c r="AR1965" s="13">
        <v>220.19</v>
      </c>
      <c r="AS1965" s="4">
        <v>75891905</v>
      </c>
      <c r="AT1965" s="13">
        <v>249.19</v>
      </c>
      <c r="AU1965" s="4">
        <v>3123554</v>
      </c>
      <c r="AV1965" s="13">
        <v>1773.96</v>
      </c>
      <c r="AW1965" s="4">
        <v>367634</v>
      </c>
      <c r="AX1965" s="13">
        <v>285.06</v>
      </c>
      <c r="AY1965" s="4">
        <v>3166524</v>
      </c>
      <c r="AZ1965" s="13">
        <v>193.2</v>
      </c>
      <c r="BA1965" s="4">
        <v>3804253</v>
      </c>
      <c r="BB1965" s="13">
        <v>38.5</v>
      </c>
      <c r="BC1965" s="4">
        <v>5326501</v>
      </c>
      <c r="BD1965" s="13">
        <v>88.96</v>
      </c>
      <c r="BE1965" s="4">
        <v>5484433</v>
      </c>
      <c r="BF1965" s="13">
        <v>149.99</v>
      </c>
      <c r="BG1965" s="4">
        <v>1871064</v>
      </c>
      <c r="BH1965" s="13">
        <v>89.68</v>
      </c>
      <c r="BI1965" s="4">
        <v>7364685</v>
      </c>
    </row>
    <row r="1966" spans="1:61" x14ac:dyDescent="0.35">
      <c r="A1966" s="1">
        <v>44853</v>
      </c>
      <c r="B1966" s="13">
        <v>143.86000000000001</v>
      </c>
      <c r="C1966" s="4">
        <v>61758340</v>
      </c>
      <c r="D1966" s="13">
        <v>236.48</v>
      </c>
      <c r="E1966" s="4">
        <v>19985698</v>
      </c>
      <c r="F1966" s="13">
        <v>120.51</v>
      </c>
      <c r="G1966" s="4">
        <v>52313061</v>
      </c>
      <c r="H1966" s="13">
        <v>435.3</v>
      </c>
      <c r="I1966" s="4">
        <v>1270235</v>
      </c>
      <c r="J1966" s="13">
        <v>66.3</v>
      </c>
      <c r="K1966" s="4">
        <v>5506033</v>
      </c>
      <c r="L1966" s="13">
        <v>153.66999999999999</v>
      </c>
      <c r="M1966" s="4">
        <v>6220490</v>
      </c>
      <c r="N1966" s="13">
        <v>57.23</v>
      </c>
      <c r="O1966" s="4">
        <v>75704837</v>
      </c>
      <c r="P1966" s="13">
        <v>299.83</v>
      </c>
      <c r="Q1966" s="4">
        <v>5529099</v>
      </c>
      <c r="R1966" s="13">
        <v>41.88</v>
      </c>
      <c r="S1966" s="4">
        <v>19071943</v>
      </c>
      <c r="T1966" s="13">
        <v>26</v>
      </c>
      <c r="U1966" s="4">
        <v>33882274</v>
      </c>
      <c r="V1966" s="13">
        <v>103.79</v>
      </c>
      <c r="W1966" s="4">
        <v>20921704</v>
      </c>
      <c r="X1966" s="13">
        <v>168</v>
      </c>
      <c r="Y1966" s="4">
        <v>9766782</v>
      </c>
      <c r="Z1966" s="13">
        <v>130.07</v>
      </c>
      <c r="AA1966" s="4">
        <v>4718825</v>
      </c>
      <c r="AB1966" s="13">
        <v>121.11</v>
      </c>
      <c r="AC1966" s="4">
        <v>5500398</v>
      </c>
      <c r="AD1966" s="13">
        <v>45.47</v>
      </c>
      <c r="AE1966" s="4">
        <v>16869401</v>
      </c>
      <c r="AF1966" s="13">
        <v>67.12</v>
      </c>
      <c r="AG1966" s="4">
        <v>1918667</v>
      </c>
      <c r="AH1966" s="13">
        <v>68.459999999999994</v>
      </c>
      <c r="AI1966" s="4">
        <v>17116042</v>
      </c>
      <c r="AJ1966" s="13">
        <v>97.95</v>
      </c>
      <c r="AK1966" s="4">
        <v>3343521</v>
      </c>
      <c r="AL1966" s="13">
        <v>17.989999999999998</v>
      </c>
      <c r="AM1966" s="4">
        <v>19257699</v>
      </c>
      <c r="AN1966" s="13">
        <v>108.87</v>
      </c>
      <c r="AO1966" s="4">
        <v>3627215</v>
      </c>
      <c r="AP1966" s="13">
        <v>115.07</v>
      </c>
      <c r="AQ1966" s="4">
        <v>47198122</v>
      </c>
      <c r="AR1966" s="13">
        <v>222.04</v>
      </c>
      <c r="AS1966" s="4">
        <v>66571479</v>
      </c>
      <c r="AT1966" s="13">
        <v>250.75</v>
      </c>
      <c r="AU1966" s="4">
        <v>3021325</v>
      </c>
      <c r="AV1966" s="13">
        <v>1771.82</v>
      </c>
      <c r="AW1966" s="4">
        <v>313693</v>
      </c>
      <c r="AX1966" s="13">
        <v>275.49</v>
      </c>
      <c r="AY1966" s="4">
        <v>4322993</v>
      </c>
      <c r="AZ1966" s="13">
        <v>183.94</v>
      </c>
      <c r="BA1966" s="4">
        <v>5362452</v>
      </c>
      <c r="BB1966" s="13">
        <v>37.81</v>
      </c>
      <c r="BC1966" s="4">
        <v>5097833</v>
      </c>
      <c r="BD1966" s="13">
        <v>87.52</v>
      </c>
      <c r="BE1966" s="4">
        <v>6473381</v>
      </c>
      <c r="BF1966" s="13">
        <v>149.99</v>
      </c>
      <c r="BG1966" s="4">
        <v>1173848</v>
      </c>
      <c r="BH1966" s="13">
        <v>88.57</v>
      </c>
      <c r="BI1966" s="4">
        <v>5101984</v>
      </c>
    </row>
    <row r="1967" spans="1:61" x14ac:dyDescent="0.35">
      <c r="A1967" s="1">
        <v>44854</v>
      </c>
      <c r="B1967" s="13">
        <v>143.38999999999999</v>
      </c>
      <c r="C1967" s="4">
        <v>64521989</v>
      </c>
      <c r="D1967" s="13">
        <v>236.15</v>
      </c>
      <c r="E1967" s="4">
        <v>21811015</v>
      </c>
      <c r="F1967" s="13">
        <v>121.94</v>
      </c>
      <c r="G1967" s="4">
        <v>65239761</v>
      </c>
      <c r="H1967" s="13">
        <v>430.3</v>
      </c>
      <c r="I1967" s="4">
        <v>2340319</v>
      </c>
      <c r="J1967" s="13">
        <v>69.25</v>
      </c>
      <c r="K1967" s="4">
        <v>17600525</v>
      </c>
      <c r="L1967" s="13">
        <v>157.5</v>
      </c>
      <c r="M1967" s="4">
        <v>9203368</v>
      </c>
      <c r="N1967" s="13">
        <v>57.77</v>
      </c>
      <c r="O1967" s="4">
        <v>79552604</v>
      </c>
      <c r="P1967" s="13">
        <v>302.38</v>
      </c>
      <c r="Q1967" s="4">
        <v>3621565</v>
      </c>
      <c r="R1967" s="13">
        <v>41.71</v>
      </c>
      <c r="S1967" s="4">
        <v>16830456</v>
      </c>
      <c r="T1967" s="13">
        <v>26.08</v>
      </c>
      <c r="U1967" s="4">
        <v>33247689</v>
      </c>
      <c r="V1967" s="13">
        <v>103.93</v>
      </c>
      <c r="W1967" s="4">
        <v>17649025</v>
      </c>
      <c r="X1967" s="13">
        <v>168.96</v>
      </c>
      <c r="Y1967" s="4">
        <v>8871544</v>
      </c>
      <c r="Z1967" s="13">
        <v>131.59</v>
      </c>
      <c r="AA1967" s="4">
        <v>3902354</v>
      </c>
      <c r="AB1967" s="13">
        <v>121.81</v>
      </c>
      <c r="AC1967" s="4">
        <v>6456075</v>
      </c>
      <c r="AD1967" s="13">
        <v>45.69</v>
      </c>
      <c r="AE1967" s="4">
        <v>15915730</v>
      </c>
      <c r="AF1967" s="13">
        <v>65.77</v>
      </c>
      <c r="AG1967" s="4">
        <v>1736698</v>
      </c>
      <c r="AH1967" s="13">
        <v>68.849999999999994</v>
      </c>
      <c r="AI1967" s="4">
        <v>15403015</v>
      </c>
      <c r="AJ1967" s="13">
        <v>97.74</v>
      </c>
      <c r="AK1967" s="4">
        <v>3033556</v>
      </c>
      <c r="AL1967" s="13">
        <v>17.12</v>
      </c>
      <c r="AM1967" s="4">
        <v>40244279</v>
      </c>
      <c r="AN1967" s="13">
        <v>109.34</v>
      </c>
      <c r="AO1967" s="4">
        <v>2733116</v>
      </c>
      <c r="AP1967" s="13">
        <v>115.25</v>
      </c>
      <c r="AQ1967" s="4">
        <v>48795104</v>
      </c>
      <c r="AR1967" s="13">
        <v>207.28</v>
      </c>
      <c r="AS1967" s="4">
        <v>117798062</v>
      </c>
      <c r="AT1967" s="13">
        <v>249.77</v>
      </c>
      <c r="AU1967" s="4">
        <v>2410780</v>
      </c>
      <c r="AV1967" s="13">
        <v>1773.62</v>
      </c>
      <c r="AW1967" s="4">
        <v>345152</v>
      </c>
      <c r="AX1967" s="13">
        <v>269.45999999999998</v>
      </c>
      <c r="AY1967" s="4">
        <v>3959531</v>
      </c>
      <c r="AZ1967" s="13">
        <v>178.3</v>
      </c>
      <c r="BA1967" s="4">
        <v>4095592</v>
      </c>
      <c r="BB1967" s="13">
        <v>37.619999999999997</v>
      </c>
      <c r="BC1967" s="4">
        <v>5105248</v>
      </c>
      <c r="BD1967" s="13">
        <v>86.79</v>
      </c>
      <c r="BE1967" s="4">
        <v>4540684</v>
      </c>
      <c r="BF1967" s="13">
        <v>147.52000000000001</v>
      </c>
      <c r="BG1967" s="4">
        <v>1408199</v>
      </c>
      <c r="BH1967" s="13">
        <v>86.83</v>
      </c>
      <c r="BI1967" s="4">
        <v>13500009</v>
      </c>
    </row>
    <row r="1968" spans="1:61" x14ac:dyDescent="0.35">
      <c r="A1968" s="1">
        <v>44855</v>
      </c>
      <c r="B1968" s="13">
        <v>147.27000000000001</v>
      </c>
      <c r="C1968" s="4">
        <v>86548609</v>
      </c>
      <c r="D1968" s="13">
        <v>242.12</v>
      </c>
      <c r="E1968" s="4">
        <v>26299733</v>
      </c>
      <c r="F1968" s="13">
        <v>124.66</v>
      </c>
      <c r="G1968" s="4">
        <v>60949441</v>
      </c>
      <c r="H1968" s="13">
        <v>449.73</v>
      </c>
      <c r="I1968" s="4">
        <v>2697968</v>
      </c>
      <c r="J1968" s="13">
        <v>72.7</v>
      </c>
      <c r="K1968" s="4">
        <v>15652602</v>
      </c>
      <c r="L1968" s="13">
        <v>160.16999999999999</v>
      </c>
      <c r="M1968" s="4">
        <v>8335482</v>
      </c>
      <c r="N1968" s="13">
        <v>58.82</v>
      </c>
      <c r="O1968" s="4">
        <v>95366369</v>
      </c>
      <c r="P1968" s="13">
        <v>306.37</v>
      </c>
      <c r="Q1968" s="4">
        <v>3659302</v>
      </c>
      <c r="R1968" s="13">
        <v>42.8</v>
      </c>
      <c r="S1968" s="4">
        <v>25035034</v>
      </c>
      <c r="T1968" s="13">
        <v>26.97</v>
      </c>
      <c r="U1968" s="4">
        <v>53058711</v>
      </c>
      <c r="V1968" s="13">
        <v>105.86</v>
      </c>
      <c r="W1968" s="4">
        <v>22814149</v>
      </c>
      <c r="X1968" s="13">
        <v>173.19</v>
      </c>
      <c r="Y1968" s="4">
        <v>7971263</v>
      </c>
      <c r="Z1968" s="13">
        <v>135</v>
      </c>
      <c r="AA1968" s="4">
        <v>4237337</v>
      </c>
      <c r="AB1968" s="13">
        <v>124.49</v>
      </c>
      <c r="AC1968" s="4">
        <v>5886227</v>
      </c>
      <c r="AD1968" s="13">
        <v>50.41</v>
      </c>
      <c r="AE1968" s="4">
        <v>35351391</v>
      </c>
      <c r="AF1968" s="13">
        <v>67.790000000000006</v>
      </c>
      <c r="AG1968" s="4">
        <v>1416923</v>
      </c>
      <c r="AH1968" s="13">
        <v>71.260000000000005</v>
      </c>
      <c r="AI1968" s="4">
        <v>16715977</v>
      </c>
      <c r="AJ1968" s="13">
        <v>100.44</v>
      </c>
      <c r="AK1968" s="4">
        <v>3260090</v>
      </c>
      <c r="AL1968" s="13">
        <v>17.52</v>
      </c>
      <c r="AM1968" s="4">
        <v>19630417</v>
      </c>
      <c r="AN1968" s="13">
        <v>111.38</v>
      </c>
      <c r="AO1968" s="4">
        <v>3074863</v>
      </c>
      <c r="AP1968" s="13">
        <v>119.32</v>
      </c>
      <c r="AQ1968" s="4">
        <v>55660485</v>
      </c>
      <c r="AR1968" s="13">
        <v>214.44</v>
      </c>
      <c r="AS1968" s="4">
        <v>75713754</v>
      </c>
      <c r="AT1968" s="13">
        <v>254.55</v>
      </c>
      <c r="AU1968" s="4">
        <v>3254868</v>
      </c>
      <c r="AV1968" s="13">
        <v>1822.79</v>
      </c>
      <c r="AW1968" s="4">
        <v>307076</v>
      </c>
      <c r="AX1968" s="13">
        <v>275.52999999999997</v>
      </c>
      <c r="AY1968" s="4">
        <v>3429101</v>
      </c>
      <c r="AZ1968" s="13">
        <v>182.37</v>
      </c>
      <c r="BA1968" s="4">
        <v>3583575</v>
      </c>
      <c r="BB1968" s="13">
        <v>38.409999999999997</v>
      </c>
      <c r="BC1968" s="4">
        <v>4449415</v>
      </c>
      <c r="BD1968" s="13">
        <v>88.61</v>
      </c>
      <c r="BE1968" s="4">
        <v>9088750</v>
      </c>
      <c r="BF1968" s="13">
        <v>153.49</v>
      </c>
      <c r="BG1968" s="4">
        <v>2339520</v>
      </c>
      <c r="BH1968" s="13">
        <v>88.5</v>
      </c>
      <c r="BI1968" s="4">
        <v>7976275</v>
      </c>
    </row>
    <row r="1969" spans="1:61" x14ac:dyDescent="0.35">
      <c r="A1969" s="1">
        <v>44858</v>
      </c>
      <c r="B1969" s="13">
        <v>149.44999999999999</v>
      </c>
      <c r="C1969" s="4">
        <v>75981918</v>
      </c>
      <c r="D1969" s="13">
        <v>247.25</v>
      </c>
      <c r="E1969" s="4">
        <v>24911212</v>
      </c>
      <c r="F1969" s="13">
        <v>125.99</v>
      </c>
      <c r="G1969" s="4">
        <v>51745740</v>
      </c>
      <c r="H1969" s="13">
        <v>456.52</v>
      </c>
      <c r="I1969" s="4">
        <v>2528701</v>
      </c>
      <c r="J1969" s="13">
        <v>72.92</v>
      </c>
      <c r="K1969" s="4">
        <v>11489360</v>
      </c>
      <c r="L1969" s="13">
        <v>160.65</v>
      </c>
      <c r="M1969" s="4">
        <v>6259152</v>
      </c>
      <c r="N1969" s="13">
        <v>58.7</v>
      </c>
      <c r="O1969" s="4">
        <v>76305381</v>
      </c>
      <c r="P1969" s="13">
        <v>316.22000000000003</v>
      </c>
      <c r="Q1969" s="4">
        <v>4817437</v>
      </c>
      <c r="R1969" s="13">
        <v>43.54</v>
      </c>
      <c r="S1969" s="4">
        <v>18785257</v>
      </c>
      <c r="T1969" s="13">
        <v>27.18</v>
      </c>
      <c r="U1969" s="4">
        <v>43831588</v>
      </c>
      <c r="V1969" s="13">
        <v>106.6</v>
      </c>
      <c r="W1969" s="4">
        <v>17024239</v>
      </c>
      <c r="X1969" s="13">
        <v>173.13</v>
      </c>
      <c r="Y1969" s="4">
        <v>7007718</v>
      </c>
      <c r="Z1969" s="13">
        <v>134.66</v>
      </c>
      <c r="AA1969" s="4">
        <v>4000912</v>
      </c>
      <c r="AB1969" s="13">
        <v>125.14</v>
      </c>
      <c r="AC1969" s="4">
        <v>5734912</v>
      </c>
      <c r="AD1969" s="13">
        <v>52.15</v>
      </c>
      <c r="AE1969" s="4">
        <v>27296642</v>
      </c>
      <c r="AF1969" s="13">
        <v>66.27</v>
      </c>
      <c r="AG1969" s="4">
        <v>1909547</v>
      </c>
      <c r="AH1969" s="13">
        <v>70.83</v>
      </c>
      <c r="AI1969" s="4">
        <v>12902807</v>
      </c>
      <c r="AJ1969" s="13">
        <v>100.4</v>
      </c>
      <c r="AK1969" s="4">
        <v>1996080</v>
      </c>
      <c r="AL1969" s="13">
        <v>17.28</v>
      </c>
      <c r="AM1969" s="4">
        <v>21518216</v>
      </c>
      <c r="AN1969" s="13">
        <v>111.46</v>
      </c>
      <c r="AO1969" s="4">
        <v>2691269</v>
      </c>
      <c r="AP1969" s="13">
        <v>119.82</v>
      </c>
      <c r="AQ1969" s="4">
        <v>49531523</v>
      </c>
      <c r="AR1969" s="13">
        <v>211.25</v>
      </c>
      <c r="AS1969" s="4">
        <v>100446765</v>
      </c>
      <c r="AT1969" s="13">
        <v>255.32</v>
      </c>
      <c r="AU1969" s="4">
        <v>4125185</v>
      </c>
      <c r="AV1969" s="13">
        <v>1808.56</v>
      </c>
      <c r="AW1969" s="4">
        <v>314019</v>
      </c>
      <c r="AX1969" s="13">
        <v>283.26</v>
      </c>
      <c r="AY1969" s="4">
        <v>2937117</v>
      </c>
      <c r="AZ1969" s="13">
        <v>187.61</v>
      </c>
      <c r="BA1969" s="4">
        <v>3705003</v>
      </c>
      <c r="BB1969" s="13">
        <v>38.68</v>
      </c>
      <c r="BC1969" s="4">
        <v>5899060</v>
      </c>
      <c r="BD1969" s="13">
        <v>83.76</v>
      </c>
      <c r="BE1969" s="4">
        <v>16499332</v>
      </c>
      <c r="BF1969" s="13">
        <v>154.97999999999999</v>
      </c>
      <c r="BG1969" s="4">
        <v>1967933</v>
      </c>
      <c r="BH1969" s="13">
        <v>88.01</v>
      </c>
      <c r="BI1969" s="4">
        <v>8847054</v>
      </c>
    </row>
    <row r="1970" spans="1:61" x14ac:dyDescent="0.35">
      <c r="A1970" s="1">
        <v>44859</v>
      </c>
      <c r="B1970" s="13">
        <v>152.34</v>
      </c>
      <c r="C1970" s="4">
        <v>74732290</v>
      </c>
      <c r="D1970" s="13">
        <v>250.66</v>
      </c>
      <c r="E1970" s="4">
        <v>34775505</v>
      </c>
      <c r="F1970" s="13">
        <v>132.61000000000001</v>
      </c>
      <c r="G1970" s="4">
        <v>50548233</v>
      </c>
      <c r="H1970" s="13">
        <v>460.07</v>
      </c>
      <c r="I1970" s="4">
        <v>1824609</v>
      </c>
      <c r="J1970" s="13">
        <v>73.14</v>
      </c>
      <c r="K1970" s="4">
        <v>9137741</v>
      </c>
      <c r="L1970" s="13">
        <v>165.27</v>
      </c>
      <c r="M1970" s="4">
        <v>5804513</v>
      </c>
      <c r="N1970" s="13">
        <v>61.47</v>
      </c>
      <c r="O1970" s="4">
        <v>85501881</v>
      </c>
      <c r="P1970" s="13">
        <v>323.79000000000002</v>
      </c>
      <c r="Q1970" s="4">
        <v>3814599</v>
      </c>
      <c r="R1970" s="13">
        <v>44.36</v>
      </c>
      <c r="S1970" s="4">
        <v>19165167</v>
      </c>
      <c r="T1970" s="13">
        <v>27.41</v>
      </c>
      <c r="U1970" s="4">
        <v>32205300</v>
      </c>
      <c r="V1970" s="13">
        <v>105.88</v>
      </c>
      <c r="W1970" s="4">
        <v>15719805</v>
      </c>
      <c r="X1970" s="13">
        <v>174.93</v>
      </c>
      <c r="Y1970" s="4">
        <v>7280616</v>
      </c>
      <c r="Z1970" s="13">
        <v>132</v>
      </c>
      <c r="AA1970" s="4">
        <v>4173195</v>
      </c>
      <c r="AB1970" s="13">
        <v>123.94</v>
      </c>
      <c r="AC1970" s="4">
        <v>7000792</v>
      </c>
      <c r="AD1970" s="13">
        <v>52.47</v>
      </c>
      <c r="AE1970" s="4">
        <v>18932542</v>
      </c>
      <c r="AF1970" s="13">
        <v>66.72</v>
      </c>
      <c r="AG1970" s="4">
        <v>2151686</v>
      </c>
      <c r="AH1970" s="13">
        <v>71.09</v>
      </c>
      <c r="AI1970" s="4">
        <v>12413528</v>
      </c>
      <c r="AJ1970" s="13">
        <v>100.22</v>
      </c>
      <c r="AK1970" s="4">
        <v>2627265</v>
      </c>
      <c r="AL1970" s="13">
        <v>17.510000000000002</v>
      </c>
      <c r="AM1970" s="4">
        <v>20557589</v>
      </c>
      <c r="AN1970" s="13">
        <v>111.44</v>
      </c>
      <c r="AO1970" s="4">
        <v>3139158</v>
      </c>
      <c r="AP1970" s="13">
        <v>120.6</v>
      </c>
      <c r="AQ1970" s="4">
        <v>50934609</v>
      </c>
      <c r="AR1970" s="13">
        <v>222.41499999999999</v>
      </c>
      <c r="AS1970" s="4">
        <v>96507870</v>
      </c>
      <c r="AT1970" s="13">
        <v>255.73</v>
      </c>
      <c r="AU1970" s="4">
        <v>2688965</v>
      </c>
      <c r="AV1970" s="13">
        <v>1874.61</v>
      </c>
      <c r="AW1970" s="4">
        <v>324795</v>
      </c>
      <c r="AX1970" s="13">
        <v>290.26</v>
      </c>
      <c r="AY1970" s="4">
        <v>2791642</v>
      </c>
      <c r="AZ1970" s="13">
        <v>193.85</v>
      </c>
      <c r="BA1970" s="4">
        <v>3245708</v>
      </c>
      <c r="BB1970" s="13">
        <v>38.97</v>
      </c>
      <c r="BC1970" s="4">
        <v>6544224</v>
      </c>
      <c r="BD1970" s="13">
        <v>85.21</v>
      </c>
      <c r="BE1970" s="4">
        <v>10674028</v>
      </c>
      <c r="BF1970" s="13">
        <v>155.43</v>
      </c>
      <c r="BG1970" s="4">
        <v>1697073</v>
      </c>
      <c r="BH1970" s="13">
        <v>91.72</v>
      </c>
      <c r="BI1970" s="4">
        <v>8639899</v>
      </c>
    </row>
    <row r="1971" spans="1:61" x14ac:dyDescent="0.35">
      <c r="A1971" s="1">
        <v>44860</v>
      </c>
      <c r="B1971" s="13">
        <v>149.35</v>
      </c>
      <c r="C1971" s="4">
        <v>88436172</v>
      </c>
      <c r="D1971" s="13">
        <v>231.32</v>
      </c>
      <c r="E1971" s="4">
        <v>82684846</v>
      </c>
      <c r="F1971" s="13">
        <v>128.96</v>
      </c>
      <c r="G1971" s="4">
        <v>53553329</v>
      </c>
      <c r="H1971" s="13">
        <v>461.18</v>
      </c>
      <c r="I1971" s="4">
        <v>2931519</v>
      </c>
      <c r="J1971" s="13">
        <v>74.819999999999993</v>
      </c>
      <c r="K1971" s="4">
        <v>10693739</v>
      </c>
      <c r="L1971" s="13">
        <v>159.91</v>
      </c>
      <c r="M1971" s="4">
        <v>6623009</v>
      </c>
      <c r="N1971" s="13">
        <v>59.73</v>
      </c>
      <c r="O1971" s="4">
        <v>79915891</v>
      </c>
      <c r="P1971" s="13">
        <v>320.48</v>
      </c>
      <c r="Q1971" s="4">
        <v>4209819</v>
      </c>
      <c r="R1971" s="13">
        <v>44.38</v>
      </c>
      <c r="S1971" s="4">
        <v>20055302</v>
      </c>
      <c r="T1971" s="13">
        <v>27.21</v>
      </c>
      <c r="U1971" s="4">
        <v>37153931</v>
      </c>
      <c r="V1971" s="13">
        <v>107.14</v>
      </c>
      <c r="W1971" s="4">
        <v>17390414</v>
      </c>
      <c r="X1971" s="13">
        <v>177.09</v>
      </c>
      <c r="Y1971" s="4">
        <v>6867398</v>
      </c>
      <c r="Z1971" s="13">
        <v>134.30000000000001</v>
      </c>
      <c r="AA1971" s="4">
        <v>3849023</v>
      </c>
      <c r="AB1971" s="13">
        <v>126.57</v>
      </c>
      <c r="AC1971" s="4">
        <v>8141443</v>
      </c>
      <c r="AD1971" s="13">
        <v>52.18</v>
      </c>
      <c r="AE1971" s="4">
        <v>18238783</v>
      </c>
      <c r="AF1971" s="13">
        <v>67.31</v>
      </c>
      <c r="AG1971" s="4">
        <v>1722145</v>
      </c>
      <c r="AH1971" s="13">
        <v>72.52</v>
      </c>
      <c r="AI1971" s="4">
        <v>12731322</v>
      </c>
      <c r="AJ1971" s="13">
        <v>102.26</v>
      </c>
      <c r="AK1971" s="4">
        <v>3172547</v>
      </c>
      <c r="AL1971" s="13">
        <v>17.73</v>
      </c>
      <c r="AM1971" s="4">
        <v>22668149</v>
      </c>
      <c r="AN1971" s="13">
        <v>113.12</v>
      </c>
      <c r="AO1971" s="4">
        <v>2477731</v>
      </c>
      <c r="AP1971" s="13">
        <v>115.66</v>
      </c>
      <c r="AQ1971" s="4">
        <v>69002457</v>
      </c>
      <c r="AR1971" s="13">
        <v>224.64</v>
      </c>
      <c r="AS1971" s="4">
        <v>85327078</v>
      </c>
      <c r="AT1971" s="13">
        <v>256.61</v>
      </c>
      <c r="AU1971" s="4">
        <v>3584203</v>
      </c>
      <c r="AV1971" s="13">
        <v>1851.52</v>
      </c>
      <c r="AW1971" s="4">
        <v>375667</v>
      </c>
      <c r="AX1971" s="13">
        <v>290.14999999999998</v>
      </c>
      <c r="AY1971" s="4">
        <v>2615341</v>
      </c>
      <c r="AZ1971" s="13">
        <v>193.55</v>
      </c>
      <c r="BA1971" s="4">
        <v>2567321</v>
      </c>
      <c r="BB1971" s="13">
        <v>39.57</v>
      </c>
      <c r="BC1971" s="4">
        <v>5856221</v>
      </c>
      <c r="BD1971" s="13">
        <v>85.89</v>
      </c>
      <c r="BE1971" s="4">
        <v>9990898</v>
      </c>
      <c r="BF1971" s="13">
        <v>155.04</v>
      </c>
      <c r="BG1971" s="4">
        <v>2464610</v>
      </c>
      <c r="BH1971" s="13">
        <v>92.39</v>
      </c>
      <c r="BI1971" s="4">
        <v>8648500</v>
      </c>
    </row>
    <row r="1972" spans="1:61" x14ac:dyDescent="0.35">
      <c r="A1972" s="1">
        <v>44861</v>
      </c>
      <c r="B1972" s="13">
        <v>144.80000000000001</v>
      </c>
      <c r="C1972" s="4">
        <v>109180150</v>
      </c>
      <c r="D1972" s="13">
        <v>226.75</v>
      </c>
      <c r="E1972" s="4">
        <v>40424645</v>
      </c>
      <c r="F1972" s="13">
        <v>131.76</v>
      </c>
      <c r="G1972" s="4">
        <v>58311308</v>
      </c>
      <c r="H1972" s="13">
        <v>455.4</v>
      </c>
      <c r="I1972" s="4">
        <v>1851186</v>
      </c>
      <c r="J1972" s="13">
        <v>75.150000000000006</v>
      </c>
      <c r="K1972" s="4">
        <v>7053018</v>
      </c>
      <c r="L1972" s="13">
        <v>159.75</v>
      </c>
      <c r="M1972" s="4">
        <v>4987716</v>
      </c>
      <c r="N1972" s="13">
        <v>58.6</v>
      </c>
      <c r="O1972" s="4">
        <v>83871440</v>
      </c>
      <c r="P1972" s="13">
        <v>318.64999999999998</v>
      </c>
      <c r="Q1972" s="4">
        <v>2870213</v>
      </c>
      <c r="R1972" s="13">
        <v>44.42</v>
      </c>
      <c r="S1972" s="4">
        <v>18102450</v>
      </c>
      <c r="T1972" s="13">
        <v>26.27</v>
      </c>
      <c r="U1972" s="4">
        <v>56305125</v>
      </c>
      <c r="V1972" s="13">
        <v>107.55</v>
      </c>
      <c r="W1972" s="4">
        <v>18214023</v>
      </c>
      <c r="X1972" s="13">
        <v>177.9</v>
      </c>
      <c r="Y1972" s="4">
        <v>9177445</v>
      </c>
      <c r="Z1972" s="13">
        <v>134.37</v>
      </c>
      <c r="AA1972" s="4">
        <v>3300643</v>
      </c>
      <c r="AB1972" s="13">
        <v>126.64</v>
      </c>
      <c r="AC1972" s="4">
        <v>8948517</v>
      </c>
      <c r="AD1972" s="13">
        <v>51.68</v>
      </c>
      <c r="AE1972" s="4">
        <v>18298245</v>
      </c>
      <c r="AF1972" s="13">
        <v>67.900000000000006</v>
      </c>
      <c r="AG1972" s="4">
        <v>1655694</v>
      </c>
      <c r="AH1972" s="13">
        <v>71.87</v>
      </c>
      <c r="AI1972" s="4">
        <v>12754058</v>
      </c>
      <c r="AJ1972" s="13">
        <v>103.56</v>
      </c>
      <c r="AK1972" s="4">
        <v>3394346</v>
      </c>
      <c r="AL1972" s="13">
        <v>17.989999999999998</v>
      </c>
      <c r="AM1972" s="4">
        <v>22928235</v>
      </c>
      <c r="AN1972" s="13">
        <v>113.65</v>
      </c>
      <c r="AO1972" s="4">
        <v>2518706</v>
      </c>
      <c r="AP1972" s="13">
        <v>110.96</v>
      </c>
      <c r="AQ1972" s="4">
        <v>129605362</v>
      </c>
      <c r="AR1972" s="13">
        <v>225.09</v>
      </c>
      <c r="AS1972" s="4">
        <v>61638824</v>
      </c>
      <c r="AT1972" s="13">
        <v>265.11</v>
      </c>
      <c r="AU1972" s="4">
        <v>4145682</v>
      </c>
      <c r="AV1972" s="13">
        <v>1833.74</v>
      </c>
      <c r="AW1972" s="4">
        <v>375669</v>
      </c>
      <c r="AX1972" s="13">
        <v>291.06</v>
      </c>
      <c r="AY1972" s="4">
        <v>3041731</v>
      </c>
      <c r="AZ1972" s="13">
        <v>193.66</v>
      </c>
      <c r="BA1972" s="4">
        <v>2457637</v>
      </c>
      <c r="BB1972" s="13">
        <v>39.85</v>
      </c>
      <c r="BC1972" s="4">
        <v>6130417</v>
      </c>
      <c r="BD1972" s="13">
        <v>85.28</v>
      </c>
      <c r="BE1972" s="4">
        <v>9524568</v>
      </c>
      <c r="BF1972" s="13">
        <v>156.25</v>
      </c>
      <c r="BG1972" s="4">
        <v>1624726</v>
      </c>
      <c r="BH1972" s="13">
        <v>90.54</v>
      </c>
      <c r="BI1972" s="4">
        <v>8617948</v>
      </c>
    </row>
    <row r="1973" spans="1:61" x14ac:dyDescent="0.35">
      <c r="A1973" s="1">
        <v>44862</v>
      </c>
      <c r="B1973" s="13">
        <v>155.74</v>
      </c>
      <c r="C1973" s="4">
        <v>164762371</v>
      </c>
      <c r="D1973" s="13">
        <v>235.87</v>
      </c>
      <c r="E1973" s="4">
        <v>40647724</v>
      </c>
      <c r="F1973" s="13">
        <v>138.34</v>
      </c>
      <c r="G1973" s="4">
        <v>52103993</v>
      </c>
      <c r="H1973" s="13">
        <v>472.9</v>
      </c>
      <c r="I1973" s="4">
        <v>2309608</v>
      </c>
      <c r="J1973" s="13">
        <v>77.36</v>
      </c>
      <c r="K1973" s="4">
        <v>8758344</v>
      </c>
      <c r="L1973" s="13">
        <v>163.02000000000001</v>
      </c>
      <c r="M1973" s="4">
        <v>5055359</v>
      </c>
      <c r="N1973" s="13">
        <v>62.01</v>
      </c>
      <c r="O1973" s="4">
        <v>78198605</v>
      </c>
      <c r="P1973" s="13">
        <v>325.68</v>
      </c>
      <c r="Q1973" s="4">
        <v>3008352</v>
      </c>
      <c r="R1973" s="13">
        <v>45.64</v>
      </c>
      <c r="S1973" s="4">
        <v>17978327</v>
      </c>
      <c r="T1973" s="13">
        <v>29.07</v>
      </c>
      <c r="U1973" s="4">
        <v>91695696</v>
      </c>
      <c r="V1973" s="13">
        <v>110.7</v>
      </c>
      <c r="W1973" s="4">
        <v>28169441</v>
      </c>
      <c r="X1973" s="13">
        <v>179.98</v>
      </c>
      <c r="Y1973" s="4">
        <v>10773913</v>
      </c>
      <c r="Z1973" s="13">
        <v>133.69</v>
      </c>
      <c r="AA1973" s="4">
        <v>3016580</v>
      </c>
      <c r="AB1973" s="13">
        <v>127.17</v>
      </c>
      <c r="AC1973" s="4">
        <v>7293389</v>
      </c>
      <c r="AD1973" s="13">
        <v>50.45</v>
      </c>
      <c r="AE1973" s="4">
        <v>15772847</v>
      </c>
      <c r="AF1973" s="13">
        <v>67.16</v>
      </c>
      <c r="AG1973" s="4">
        <v>1193300</v>
      </c>
      <c r="AH1973" s="13">
        <v>71.84</v>
      </c>
      <c r="AI1973" s="4">
        <v>13814351</v>
      </c>
      <c r="AJ1973" s="13">
        <v>104.2</v>
      </c>
      <c r="AK1973" s="4">
        <v>3561146</v>
      </c>
      <c r="AL1973" s="13">
        <v>17.77</v>
      </c>
      <c r="AM1973" s="4">
        <v>18455361</v>
      </c>
      <c r="AN1973" s="13">
        <v>113.57</v>
      </c>
      <c r="AO1973" s="4">
        <v>2552826</v>
      </c>
      <c r="AP1973" s="13">
        <v>103.41</v>
      </c>
      <c r="AQ1973" s="4">
        <v>223133398</v>
      </c>
      <c r="AR1973" s="13">
        <v>228.52</v>
      </c>
      <c r="AS1973" s="4">
        <v>69152386</v>
      </c>
      <c r="AT1973" s="13">
        <v>274.52</v>
      </c>
      <c r="AU1973" s="4">
        <v>4647609</v>
      </c>
      <c r="AV1973" s="13">
        <v>1871.72</v>
      </c>
      <c r="AW1973" s="4">
        <v>460746</v>
      </c>
      <c r="AX1973" s="13">
        <v>298.64999999999998</v>
      </c>
      <c r="AY1973" s="4">
        <v>3243147</v>
      </c>
      <c r="AZ1973" s="13">
        <v>198.73</v>
      </c>
      <c r="BA1973" s="4">
        <v>3292225</v>
      </c>
      <c r="BB1973" s="13">
        <v>40.32</v>
      </c>
      <c r="BC1973" s="4">
        <v>7750528</v>
      </c>
      <c r="BD1973" s="13">
        <v>87.1</v>
      </c>
      <c r="BE1973" s="4">
        <v>8284918</v>
      </c>
      <c r="BF1973" s="13">
        <v>159.65</v>
      </c>
      <c r="BG1973" s="4">
        <v>1796967</v>
      </c>
      <c r="BH1973" s="13">
        <v>93.83</v>
      </c>
      <c r="BI1973" s="4">
        <v>6022379</v>
      </c>
    </row>
    <row r="1974" spans="1:61" x14ac:dyDescent="0.35">
      <c r="A1974" s="1">
        <v>44865</v>
      </c>
      <c r="B1974" s="13">
        <v>153.34</v>
      </c>
      <c r="C1974" s="4">
        <v>97943171</v>
      </c>
      <c r="D1974" s="13">
        <v>232.13</v>
      </c>
      <c r="E1974" s="4">
        <v>28357265</v>
      </c>
      <c r="F1974" s="13">
        <v>134.97</v>
      </c>
      <c r="G1974" s="4">
        <v>48634099</v>
      </c>
      <c r="H1974" s="13">
        <v>470.12</v>
      </c>
      <c r="I1974" s="4">
        <v>1925861</v>
      </c>
      <c r="J1974" s="13">
        <v>78.069999999999993</v>
      </c>
      <c r="K1974" s="4">
        <v>12348964</v>
      </c>
      <c r="L1974" s="13">
        <v>162.59</v>
      </c>
      <c r="M1974" s="4">
        <v>4878097</v>
      </c>
      <c r="N1974" s="13">
        <v>60.06</v>
      </c>
      <c r="O1974" s="4">
        <v>73274137</v>
      </c>
      <c r="P1974" s="13">
        <v>318.5</v>
      </c>
      <c r="Q1974" s="4">
        <v>3253249</v>
      </c>
      <c r="R1974" s="13">
        <v>45.43</v>
      </c>
      <c r="S1974" s="4">
        <v>17793744</v>
      </c>
      <c r="T1974" s="13">
        <v>28.43</v>
      </c>
      <c r="U1974" s="4">
        <v>59507744</v>
      </c>
      <c r="V1974" s="13">
        <v>110.81</v>
      </c>
      <c r="W1974" s="4">
        <v>26401838</v>
      </c>
      <c r="X1974" s="13">
        <v>180.9</v>
      </c>
      <c r="Y1974" s="4">
        <v>13281031</v>
      </c>
      <c r="Z1974" s="13">
        <v>136.52000000000001</v>
      </c>
      <c r="AA1974" s="4">
        <v>4138038</v>
      </c>
      <c r="AB1974" s="13">
        <v>126.09</v>
      </c>
      <c r="AC1974" s="4">
        <v>7121033</v>
      </c>
      <c r="AD1974" s="13">
        <v>52.03</v>
      </c>
      <c r="AE1974" s="4">
        <v>16663835</v>
      </c>
      <c r="AF1974" s="13">
        <v>68.37</v>
      </c>
      <c r="AG1974" s="4">
        <v>1409724</v>
      </c>
      <c r="AH1974" s="13">
        <v>72.599999999999994</v>
      </c>
      <c r="AI1974" s="4">
        <v>13646426</v>
      </c>
      <c r="AJ1974" s="13">
        <v>104.29</v>
      </c>
      <c r="AK1974" s="4">
        <v>3581559</v>
      </c>
      <c r="AL1974" s="13">
        <v>18.12</v>
      </c>
      <c r="AM1974" s="4">
        <v>27183422</v>
      </c>
      <c r="AN1974" s="13">
        <v>113.62</v>
      </c>
      <c r="AO1974" s="4">
        <v>3158527</v>
      </c>
      <c r="AP1974" s="13">
        <v>102.44</v>
      </c>
      <c r="AQ1974" s="4">
        <v>99251395</v>
      </c>
      <c r="AR1974" s="13">
        <v>227.54</v>
      </c>
      <c r="AS1974" s="4">
        <v>61554341</v>
      </c>
      <c r="AT1974" s="13">
        <v>272.66000000000003</v>
      </c>
      <c r="AU1974" s="4">
        <v>3336099</v>
      </c>
      <c r="AV1974" s="13">
        <v>1869.48</v>
      </c>
      <c r="AW1974" s="4">
        <v>358177</v>
      </c>
      <c r="AX1974" s="13">
        <v>296.13</v>
      </c>
      <c r="AY1974" s="4">
        <v>4211031</v>
      </c>
      <c r="AZ1974" s="13">
        <v>194.95</v>
      </c>
      <c r="BA1974" s="4">
        <v>3550336</v>
      </c>
      <c r="BB1974" s="13">
        <v>39.840000000000003</v>
      </c>
      <c r="BC1974" s="4">
        <v>6860695</v>
      </c>
      <c r="BD1974" s="13">
        <v>86.59</v>
      </c>
      <c r="BE1974" s="4">
        <v>7401123</v>
      </c>
      <c r="BF1974" s="13">
        <v>160.11000000000001</v>
      </c>
      <c r="BG1974" s="4">
        <v>2492983</v>
      </c>
      <c r="BH1974" s="13">
        <v>92.68</v>
      </c>
      <c r="BI1974" s="4">
        <v>6426375</v>
      </c>
    </row>
    <row r="1975" spans="1:61" x14ac:dyDescent="0.35">
      <c r="A1975" s="1">
        <v>44866</v>
      </c>
      <c r="B1975" s="13">
        <v>150.65</v>
      </c>
      <c r="C1975" s="4">
        <v>80379345</v>
      </c>
      <c r="D1975" s="13">
        <v>228.17</v>
      </c>
      <c r="E1975" s="4">
        <v>30592271</v>
      </c>
      <c r="F1975" s="13">
        <v>135.43</v>
      </c>
      <c r="G1975" s="4">
        <v>43281690</v>
      </c>
      <c r="H1975" s="13">
        <v>467.9</v>
      </c>
      <c r="I1975" s="4">
        <v>1632438</v>
      </c>
      <c r="J1975" s="13">
        <v>77.11</v>
      </c>
      <c r="K1975" s="4">
        <v>7752961</v>
      </c>
      <c r="L1975" s="13">
        <v>159.82</v>
      </c>
      <c r="M1975" s="4">
        <v>4545909</v>
      </c>
      <c r="N1975" s="13">
        <v>59.66</v>
      </c>
      <c r="O1975" s="4">
        <v>83806667</v>
      </c>
      <c r="P1975" s="13">
        <v>316.02</v>
      </c>
      <c r="Q1975" s="4">
        <v>2467654</v>
      </c>
      <c r="R1975" s="13">
        <v>45.46</v>
      </c>
      <c r="S1975" s="4">
        <v>12088885</v>
      </c>
      <c r="T1975" s="13">
        <v>28.3</v>
      </c>
      <c r="U1975" s="4">
        <v>44418730</v>
      </c>
      <c r="V1975" s="13">
        <v>111.91</v>
      </c>
      <c r="W1975" s="4">
        <v>22213143</v>
      </c>
      <c r="X1975" s="13">
        <v>182.22</v>
      </c>
      <c r="Y1975" s="4">
        <v>9185616</v>
      </c>
      <c r="Z1975" s="13">
        <v>136.31</v>
      </c>
      <c r="AA1975" s="4">
        <v>3887467</v>
      </c>
      <c r="AB1975" s="13">
        <v>127.78</v>
      </c>
      <c r="AC1975" s="4">
        <v>5875587</v>
      </c>
      <c r="AD1975" s="13">
        <v>51.55</v>
      </c>
      <c r="AE1975" s="4">
        <v>11932150</v>
      </c>
      <c r="AF1975" s="13">
        <v>68.5</v>
      </c>
      <c r="AG1975" s="4">
        <v>1442044</v>
      </c>
      <c r="AH1975" s="13">
        <v>73.8</v>
      </c>
      <c r="AI1975" s="4">
        <v>13011795</v>
      </c>
      <c r="AJ1975" s="13">
        <v>107.38</v>
      </c>
      <c r="AK1975" s="4">
        <v>5810757</v>
      </c>
      <c r="AL1975" s="13">
        <v>18.239999999999998</v>
      </c>
      <c r="AM1975" s="4">
        <v>18614797</v>
      </c>
      <c r="AN1975" s="13">
        <v>119.2</v>
      </c>
      <c r="AO1975" s="4">
        <v>5767338</v>
      </c>
      <c r="AP1975" s="13">
        <v>96.79</v>
      </c>
      <c r="AQ1975" s="4">
        <v>153370032</v>
      </c>
      <c r="AR1975" s="13">
        <v>227.82</v>
      </c>
      <c r="AS1975" s="4">
        <v>62688822</v>
      </c>
      <c r="AT1975" s="13">
        <v>272.95</v>
      </c>
      <c r="AU1975" s="4">
        <v>2740902</v>
      </c>
      <c r="AV1975" s="13">
        <v>1889.52</v>
      </c>
      <c r="AW1975" s="4">
        <v>348982</v>
      </c>
      <c r="AX1975" s="13">
        <v>296.06</v>
      </c>
      <c r="AY1975" s="4">
        <v>3309326</v>
      </c>
      <c r="AZ1975" s="13">
        <v>193.55</v>
      </c>
      <c r="BA1975" s="4">
        <v>3260207</v>
      </c>
      <c r="BB1975" s="13">
        <v>39.81</v>
      </c>
      <c r="BC1975" s="4">
        <v>4960340</v>
      </c>
      <c r="BD1975" s="13">
        <v>87.1</v>
      </c>
      <c r="BE1975" s="4">
        <v>6219632</v>
      </c>
      <c r="BF1975" s="13">
        <v>160.07</v>
      </c>
      <c r="BG1975" s="4">
        <v>1573557</v>
      </c>
      <c r="BH1975" s="13">
        <v>93.77</v>
      </c>
      <c r="BI1975" s="4">
        <v>7250651</v>
      </c>
    </row>
    <row r="1976" spans="1:61" x14ac:dyDescent="0.35">
      <c r="A1976" s="1">
        <v>44867</v>
      </c>
      <c r="B1976" s="13">
        <v>145.03</v>
      </c>
      <c r="C1976" s="4">
        <v>93604623</v>
      </c>
      <c r="D1976" s="13">
        <v>220.1</v>
      </c>
      <c r="E1976" s="4">
        <v>38407008</v>
      </c>
      <c r="F1976" s="13">
        <v>132.19</v>
      </c>
      <c r="G1976" s="4">
        <v>67262784</v>
      </c>
      <c r="H1976" s="13">
        <v>456.03</v>
      </c>
      <c r="I1976" s="4">
        <v>2109131</v>
      </c>
      <c r="J1976" s="13">
        <v>75.12</v>
      </c>
      <c r="K1976" s="4">
        <v>7524547</v>
      </c>
      <c r="L1976" s="13">
        <v>150.01</v>
      </c>
      <c r="M1976" s="4">
        <v>7242215</v>
      </c>
      <c r="N1976" s="13">
        <v>58.63</v>
      </c>
      <c r="O1976" s="4">
        <v>142669440</v>
      </c>
      <c r="P1976" s="13">
        <v>301.22000000000003</v>
      </c>
      <c r="Q1976" s="4">
        <v>3481158</v>
      </c>
      <c r="R1976" s="13">
        <v>44.57</v>
      </c>
      <c r="S1976" s="4">
        <v>15309364</v>
      </c>
      <c r="T1976" s="13">
        <v>27.42</v>
      </c>
      <c r="U1976" s="4">
        <v>51956099</v>
      </c>
      <c r="V1976" s="13">
        <v>109.61</v>
      </c>
      <c r="W1976" s="4">
        <v>20661778</v>
      </c>
      <c r="X1976" s="13">
        <v>178.5</v>
      </c>
      <c r="Y1976" s="4">
        <v>8095097</v>
      </c>
      <c r="Z1976" s="13">
        <v>135.59</v>
      </c>
      <c r="AA1976" s="4">
        <v>5642028</v>
      </c>
      <c r="AB1976" s="13">
        <v>126.51</v>
      </c>
      <c r="AC1976" s="4">
        <v>7681864</v>
      </c>
      <c r="AD1976" s="13">
        <v>51.14</v>
      </c>
      <c r="AE1976" s="4">
        <v>11892347</v>
      </c>
      <c r="AF1976" s="13">
        <v>67</v>
      </c>
      <c r="AG1976" s="4">
        <v>2012615</v>
      </c>
      <c r="AH1976" s="13">
        <v>71.099999999999994</v>
      </c>
      <c r="AI1976" s="4">
        <v>16178365</v>
      </c>
      <c r="AJ1976" s="13">
        <v>103.24</v>
      </c>
      <c r="AK1976" s="4">
        <v>3683020</v>
      </c>
      <c r="AL1976" s="13">
        <v>17.899999999999999</v>
      </c>
      <c r="AM1976" s="4">
        <v>20193044</v>
      </c>
      <c r="AN1976" s="13">
        <v>114.73</v>
      </c>
      <c r="AO1976" s="4">
        <v>4001439</v>
      </c>
      <c r="AP1976" s="13">
        <v>92.12</v>
      </c>
      <c r="AQ1976" s="4">
        <v>135761798</v>
      </c>
      <c r="AR1976" s="13">
        <v>214.98</v>
      </c>
      <c r="AS1976" s="4">
        <v>63070293</v>
      </c>
      <c r="AT1976" s="13">
        <v>270.37</v>
      </c>
      <c r="AU1976" s="4">
        <v>3070720</v>
      </c>
      <c r="AV1976" s="13">
        <v>1778.18</v>
      </c>
      <c r="AW1976" s="4">
        <v>608749</v>
      </c>
      <c r="AX1976" s="13">
        <v>288.73</v>
      </c>
      <c r="AY1976" s="4">
        <v>4427211</v>
      </c>
      <c r="AZ1976" s="13">
        <v>185.71</v>
      </c>
      <c r="BA1976" s="4">
        <v>4539660</v>
      </c>
      <c r="BB1976" s="13">
        <v>38.06</v>
      </c>
      <c r="BC1976" s="4">
        <v>8540514</v>
      </c>
      <c r="BD1976" s="13">
        <v>84.58</v>
      </c>
      <c r="BE1976" s="4">
        <v>7661699</v>
      </c>
      <c r="BF1976" s="13">
        <v>152.99</v>
      </c>
      <c r="BG1976" s="4">
        <v>2596944</v>
      </c>
      <c r="BH1976" s="13">
        <v>90.3</v>
      </c>
      <c r="BI1976" s="4">
        <v>7178282</v>
      </c>
    </row>
    <row r="1977" spans="1:61" x14ac:dyDescent="0.35">
      <c r="A1977" s="1">
        <v>44868</v>
      </c>
      <c r="B1977" s="13">
        <v>138.88</v>
      </c>
      <c r="C1977" s="4">
        <v>97918516</v>
      </c>
      <c r="D1977" s="13">
        <v>214.25</v>
      </c>
      <c r="E1977" s="4">
        <v>36633922</v>
      </c>
      <c r="F1977" s="13">
        <v>134.21</v>
      </c>
      <c r="G1977" s="4">
        <v>50006486</v>
      </c>
      <c r="H1977" s="13">
        <v>444.12</v>
      </c>
      <c r="I1977" s="4">
        <v>2388727</v>
      </c>
      <c r="J1977" s="13">
        <v>75.03</v>
      </c>
      <c r="K1977" s="4">
        <v>6761242</v>
      </c>
      <c r="L1977" s="13">
        <v>146.33000000000001</v>
      </c>
      <c r="M1977" s="4">
        <v>5999352</v>
      </c>
      <c r="N1977" s="13">
        <v>60.11</v>
      </c>
      <c r="O1977" s="4">
        <v>95279891</v>
      </c>
      <c r="P1977" s="13">
        <v>285.93</v>
      </c>
      <c r="Q1977" s="4">
        <v>4897062</v>
      </c>
      <c r="R1977" s="13">
        <v>43.85</v>
      </c>
      <c r="S1977" s="4">
        <v>17895616</v>
      </c>
      <c r="T1977" s="13">
        <v>27.39</v>
      </c>
      <c r="U1977" s="4">
        <v>39678189</v>
      </c>
      <c r="V1977" s="13">
        <v>111.1</v>
      </c>
      <c r="W1977" s="4">
        <v>17103672</v>
      </c>
      <c r="X1977" s="13">
        <v>181.13</v>
      </c>
      <c r="Y1977" s="4">
        <v>6607761</v>
      </c>
      <c r="Z1977" s="13">
        <v>138.38</v>
      </c>
      <c r="AA1977" s="4">
        <v>5368048</v>
      </c>
      <c r="AB1977" s="13">
        <v>133.82</v>
      </c>
      <c r="AC1977" s="4">
        <v>13209063</v>
      </c>
      <c r="AD1977" s="13">
        <v>51.8</v>
      </c>
      <c r="AE1977" s="4">
        <v>15764599</v>
      </c>
      <c r="AF1977" s="13">
        <v>69.69</v>
      </c>
      <c r="AG1977" s="4">
        <v>2680888</v>
      </c>
      <c r="AH1977" s="13">
        <v>72.16</v>
      </c>
      <c r="AI1977" s="4">
        <v>12815265</v>
      </c>
      <c r="AJ1977" s="13">
        <v>103.12</v>
      </c>
      <c r="AK1977" s="4">
        <v>3073692</v>
      </c>
      <c r="AL1977" s="13">
        <v>18.04</v>
      </c>
      <c r="AM1977" s="4">
        <v>16256721</v>
      </c>
      <c r="AN1977" s="13">
        <v>118.2</v>
      </c>
      <c r="AO1977" s="4">
        <v>3042142</v>
      </c>
      <c r="AP1977" s="13">
        <v>89.3</v>
      </c>
      <c r="AQ1977" s="4">
        <v>136683303</v>
      </c>
      <c r="AR1977" s="13">
        <v>215.31</v>
      </c>
      <c r="AS1977" s="4">
        <v>56538848</v>
      </c>
      <c r="AT1977" s="13">
        <v>272.95</v>
      </c>
      <c r="AU1977" s="4">
        <v>3225427</v>
      </c>
      <c r="AV1977" s="13">
        <v>1825.73</v>
      </c>
      <c r="AW1977" s="4">
        <v>742663</v>
      </c>
      <c r="AX1977" s="13">
        <v>281.5</v>
      </c>
      <c r="AY1977" s="4">
        <v>4823867</v>
      </c>
      <c r="AZ1977" s="13">
        <v>179.82</v>
      </c>
      <c r="BA1977" s="4">
        <v>4187460</v>
      </c>
      <c r="BB1977" s="13">
        <v>38.82</v>
      </c>
      <c r="BC1977" s="4">
        <v>14052689</v>
      </c>
      <c r="BD1977" s="13">
        <v>84.68</v>
      </c>
      <c r="BE1977" s="4">
        <v>8855106</v>
      </c>
      <c r="BF1977" s="13">
        <v>146.47999999999999</v>
      </c>
      <c r="BG1977" s="4">
        <v>2929797</v>
      </c>
      <c r="BH1977" s="13">
        <v>90.4</v>
      </c>
      <c r="BI1977" s="4">
        <v>6550281</v>
      </c>
    </row>
    <row r="1978" spans="1:61" x14ac:dyDescent="0.35">
      <c r="A1978" s="1">
        <v>44869</v>
      </c>
      <c r="B1978" s="13">
        <v>138.38</v>
      </c>
      <c r="C1978" s="4">
        <v>140814796</v>
      </c>
      <c r="D1978" s="13">
        <v>221.39</v>
      </c>
      <c r="E1978" s="4">
        <v>36789063</v>
      </c>
      <c r="F1978" s="13">
        <v>141.56</v>
      </c>
      <c r="G1978" s="4">
        <v>61257591</v>
      </c>
      <c r="H1978" s="13">
        <v>465.3</v>
      </c>
      <c r="I1978" s="4">
        <v>2889054</v>
      </c>
      <c r="J1978" s="13">
        <v>76</v>
      </c>
      <c r="K1978" s="4">
        <v>7218982</v>
      </c>
      <c r="L1978" s="13">
        <v>139.77000000000001</v>
      </c>
      <c r="M1978" s="4">
        <v>14265341</v>
      </c>
      <c r="N1978" s="13">
        <v>62.19</v>
      </c>
      <c r="O1978" s="4">
        <v>84791349</v>
      </c>
      <c r="P1978" s="13">
        <v>285.75</v>
      </c>
      <c r="Q1978" s="4">
        <v>5738257</v>
      </c>
      <c r="R1978" s="13">
        <v>44.52</v>
      </c>
      <c r="S1978" s="4">
        <v>19648749</v>
      </c>
      <c r="T1978" s="13">
        <v>28.2</v>
      </c>
      <c r="U1978" s="4">
        <v>43051927</v>
      </c>
      <c r="V1978" s="13">
        <v>112.31</v>
      </c>
      <c r="W1978" s="4">
        <v>17541462</v>
      </c>
      <c r="X1978" s="13">
        <v>183.42</v>
      </c>
      <c r="Y1978" s="4">
        <v>7491859</v>
      </c>
      <c r="Z1978" s="13">
        <v>142.22999999999999</v>
      </c>
      <c r="AA1978" s="4">
        <v>8057535</v>
      </c>
      <c r="AB1978" s="13">
        <v>132.32</v>
      </c>
      <c r="AC1978" s="4">
        <v>10663704</v>
      </c>
      <c r="AD1978" s="13">
        <v>53.1</v>
      </c>
      <c r="AE1978" s="4">
        <v>16764509</v>
      </c>
      <c r="AF1978" s="13">
        <v>70.37</v>
      </c>
      <c r="AG1978" s="4">
        <v>2190754</v>
      </c>
      <c r="AH1978" s="13">
        <v>73.27</v>
      </c>
      <c r="AI1978" s="4">
        <v>16034390</v>
      </c>
      <c r="AJ1978" s="13">
        <v>103.48</v>
      </c>
      <c r="AK1978" s="4">
        <v>3059218</v>
      </c>
      <c r="AL1978" s="13">
        <v>18.170000000000002</v>
      </c>
      <c r="AM1978" s="4">
        <v>17824494</v>
      </c>
      <c r="AN1978" s="13">
        <v>117.65</v>
      </c>
      <c r="AO1978" s="4">
        <v>2748583</v>
      </c>
      <c r="AP1978" s="13">
        <v>90.98</v>
      </c>
      <c r="AQ1978" s="4">
        <v>129101336</v>
      </c>
      <c r="AR1978" s="13">
        <v>207.47</v>
      </c>
      <c r="AS1978" s="4">
        <v>98622212</v>
      </c>
      <c r="AT1978" s="13">
        <v>274.62</v>
      </c>
      <c r="AU1978" s="4">
        <v>3256637</v>
      </c>
      <c r="AV1978" s="13">
        <v>1874.4</v>
      </c>
      <c r="AW1978" s="4">
        <v>438745</v>
      </c>
      <c r="AX1978" s="13">
        <v>284.02999999999997</v>
      </c>
      <c r="AY1978" s="4">
        <v>4399410</v>
      </c>
      <c r="AZ1978" s="13">
        <v>182.15</v>
      </c>
      <c r="BA1978" s="4">
        <v>4623564</v>
      </c>
      <c r="BB1978" s="13">
        <v>40.07</v>
      </c>
      <c r="BC1978" s="4">
        <v>7329916</v>
      </c>
      <c r="BD1978" s="13">
        <v>91.86</v>
      </c>
      <c r="BE1978" s="4">
        <v>20194308</v>
      </c>
      <c r="BF1978" s="13">
        <v>148.96</v>
      </c>
      <c r="BG1978" s="4">
        <v>3342959</v>
      </c>
      <c r="BH1978" s="13">
        <v>95.79</v>
      </c>
      <c r="BI1978" s="4">
        <v>11511759</v>
      </c>
    </row>
    <row r="1979" spans="1:61" x14ac:dyDescent="0.35">
      <c r="A1979" s="1">
        <v>44872</v>
      </c>
      <c r="B1979" s="13">
        <v>138.91999999999999</v>
      </c>
      <c r="C1979" s="4">
        <v>83374628</v>
      </c>
      <c r="D1979" s="13">
        <v>227.87</v>
      </c>
      <c r="E1979" s="4">
        <v>33497979</v>
      </c>
      <c r="F1979" s="13">
        <v>143.01</v>
      </c>
      <c r="G1979" s="4">
        <v>41006095</v>
      </c>
      <c r="H1979" s="13">
        <v>475.22</v>
      </c>
      <c r="I1979" s="4">
        <v>1768745</v>
      </c>
      <c r="J1979" s="13">
        <v>76.739999999999995</v>
      </c>
      <c r="K1979" s="4">
        <v>5394281</v>
      </c>
      <c r="L1979" s="13">
        <v>144.59</v>
      </c>
      <c r="M1979" s="4">
        <v>7379946</v>
      </c>
      <c r="N1979" s="13">
        <v>63.08</v>
      </c>
      <c r="O1979" s="4">
        <v>62722498</v>
      </c>
      <c r="P1979" s="13">
        <v>299.54000000000002</v>
      </c>
      <c r="Q1979" s="4">
        <v>3980689</v>
      </c>
      <c r="R1979" s="13">
        <v>44.55</v>
      </c>
      <c r="S1979" s="4">
        <v>21382988</v>
      </c>
      <c r="T1979" s="13">
        <v>28.41</v>
      </c>
      <c r="U1979" s="4">
        <v>34389783</v>
      </c>
      <c r="V1979" s="13">
        <v>113.64</v>
      </c>
      <c r="W1979" s="4">
        <v>16008044</v>
      </c>
      <c r="X1979" s="13">
        <v>185.61</v>
      </c>
      <c r="Y1979" s="4">
        <v>7577990</v>
      </c>
      <c r="Z1979" s="13">
        <v>145.94</v>
      </c>
      <c r="AA1979" s="4">
        <v>4494763</v>
      </c>
      <c r="AB1979" s="13">
        <v>134.94</v>
      </c>
      <c r="AC1979" s="4">
        <v>6882396</v>
      </c>
      <c r="AD1979" s="13">
        <v>54.81</v>
      </c>
      <c r="AE1979" s="4">
        <v>19928054</v>
      </c>
      <c r="AF1979" s="13">
        <v>71.34</v>
      </c>
      <c r="AG1979" s="4">
        <v>1911424</v>
      </c>
      <c r="AH1979" s="13">
        <v>75.97</v>
      </c>
      <c r="AI1979" s="4">
        <v>17469150</v>
      </c>
      <c r="AJ1979" s="13">
        <v>105.43</v>
      </c>
      <c r="AK1979" s="4">
        <v>3226657</v>
      </c>
      <c r="AL1979" s="13">
        <v>18.25</v>
      </c>
      <c r="AM1979" s="4">
        <v>14594377</v>
      </c>
      <c r="AN1979" s="13">
        <v>119.5</v>
      </c>
      <c r="AO1979" s="4">
        <v>4505804</v>
      </c>
      <c r="AP1979" s="13">
        <v>90.53</v>
      </c>
      <c r="AQ1979" s="4">
        <v>77495728</v>
      </c>
      <c r="AR1979" s="13">
        <v>197.08</v>
      </c>
      <c r="AS1979" s="4">
        <v>93916520</v>
      </c>
      <c r="AT1979" s="13">
        <v>276.41000000000003</v>
      </c>
      <c r="AU1979" s="4">
        <v>3029606</v>
      </c>
      <c r="AV1979" s="13">
        <v>1833.82</v>
      </c>
      <c r="AW1979" s="4">
        <v>433886</v>
      </c>
      <c r="AX1979" s="13">
        <v>290.27</v>
      </c>
      <c r="AY1979" s="4">
        <v>3260152</v>
      </c>
      <c r="AZ1979" s="13">
        <v>186.56</v>
      </c>
      <c r="BA1979" s="4">
        <v>2715511</v>
      </c>
      <c r="BB1979" s="13">
        <v>40.58</v>
      </c>
      <c r="BC1979" s="4">
        <v>5258348</v>
      </c>
      <c r="BD1979" s="13">
        <v>90.45</v>
      </c>
      <c r="BE1979" s="4">
        <v>10190195</v>
      </c>
      <c r="BF1979" s="13">
        <v>148.35</v>
      </c>
      <c r="BG1979" s="4">
        <v>2039645</v>
      </c>
      <c r="BH1979" s="13">
        <v>93.44</v>
      </c>
      <c r="BI1979" s="4">
        <v>9094460</v>
      </c>
    </row>
    <row r="1980" spans="1:61" x14ac:dyDescent="0.35">
      <c r="A1980" s="1">
        <v>44873</v>
      </c>
      <c r="B1980" s="13">
        <v>139.5</v>
      </c>
      <c r="C1980" s="4">
        <v>89908477</v>
      </c>
      <c r="D1980" s="13">
        <v>228.87</v>
      </c>
      <c r="E1980" s="4">
        <v>28192548</v>
      </c>
      <c r="F1980" s="13">
        <v>146.02000000000001</v>
      </c>
      <c r="G1980" s="4">
        <v>59529199</v>
      </c>
      <c r="H1980" s="13">
        <v>482.11</v>
      </c>
      <c r="I1980" s="4">
        <v>2074321</v>
      </c>
      <c r="J1980" s="13">
        <v>75.64</v>
      </c>
      <c r="K1980" s="4">
        <v>9104244</v>
      </c>
      <c r="L1980" s="13">
        <v>147.1</v>
      </c>
      <c r="M1980" s="4">
        <v>9101759</v>
      </c>
      <c r="N1980" s="13">
        <v>63.85</v>
      </c>
      <c r="O1980" s="4">
        <v>75938045</v>
      </c>
      <c r="P1980" s="13">
        <v>302.17</v>
      </c>
      <c r="Q1980" s="4">
        <v>4230611</v>
      </c>
      <c r="R1980" s="13">
        <v>44.61</v>
      </c>
      <c r="S1980" s="4">
        <v>17503078</v>
      </c>
      <c r="T1980" s="13">
        <v>28.48</v>
      </c>
      <c r="U1980" s="4">
        <v>36257963</v>
      </c>
      <c r="V1980" s="13">
        <v>114</v>
      </c>
      <c r="W1980" s="4">
        <v>14661028</v>
      </c>
      <c r="X1980" s="13">
        <v>185.34</v>
      </c>
      <c r="Y1980" s="4">
        <v>6308242</v>
      </c>
      <c r="Z1980" s="13">
        <v>148.26</v>
      </c>
      <c r="AA1980" s="4">
        <v>3982466</v>
      </c>
      <c r="AB1980" s="13">
        <v>134.44</v>
      </c>
      <c r="AC1980" s="4">
        <v>5039770</v>
      </c>
      <c r="AD1980" s="13">
        <v>54.69</v>
      </c>
      <c r="AE1980" s="4">
        <v>15249598</v>
      </c>
      <c r="AF1980" s="13">
        <v>72.19</v>
      </c>
      <c r="AG1980" s="4">
        <v>1561587</v>
      </c>
      <c r="AH1980" s="13">
        <v>74.83</v>
      </c>
      <c r="AI1980" s="4">
        <v>16029726</v>
      </c>
      <c r="AJ1980" s="13">
        <v>105.11</v>
      </c>
      <c r="AK1980" s="4">
        <v>2488599</v>
      </c>
      <c r="AL1980" s="13">
        <v>18.309999999999999</v>
      </c>
      <c r="AM1980" s="4">
        <v>15520335</v>
      </c>
      <c r="AN1980" s="13">
        <v>119.1</v>
      </c>
      <c r="AO1980" s="4">
        <v>2108841</v>
      </c>
      <c r="AP1980" s="13">
        <v>89.98</v>
      </c>
      <c r="AQ1980" s="4">
        <v>88703370</v>
      </c>
      <c r="AR1980" s="13">
        <v>191.3</v>
      </c>
      <c r="AS1980" s="4">
        <v>128803404</v>
      </c>
      <c r="AT1980" s="13">
        <v>278.39999999999998</v>
      </c>
      <c r="AU1980" s="4">
        <v>2629039</v>
      </c>
      <c r="AV1980" s="13">
        <v>1859.19</v>
      </c>
      <c r="AW1980" s="4">
        <v>317921</v>
      </c>
      <c r="AX1980" s="13">
        <v>291.14</v>
      </c>
      <c r="AY1980" s="4">
        <v>3371826</v>
      </c>
      <c r="AZ1980" s="13">
        <v>188.36</v>
      </c>
      <c r="BA1980" s="4">
        <v>2880906</v>
      </c>
      <c r="BB1980" s="13">
        <v>41.6</v>
      </c>
      <c r="BC1980" s="4">
        <v>7889235</v>
      </c>
      <c r="BD1980" s="13">
        <v>92.75</v>
      </c>
      <c r="BE1980" s="4">
        <v>9675544</v>
      </c>
      <c r="BF1980" s="13">
        <v>150.5</v>
      </c>
      <c r="BG1980" s="4">
        <v>1760334</v>
      </c>
      <c r="BH1980" s="13">
        <v>93.75</v>
      </c>
      <c r="BI1980" s="4">
        <v>7017766</v>
      </c>
    </row>
    <row r="1981" spans="1:61" x14ac:dyDescent="0.35">
      <c r="A1981" s="1">
        <v>44874</v>
      </c>
      <c r="B1981" s="13">
        <v>134.87</v>
      </c>
      <c r="C1981" s="4">
        <v>74917794</v>
      </c>
      <c r="D1981" s="13">
        <v>224.51</v>
      </c>
      <c r="E1981" s="4">
        <v>27852910</v>
      </c>
      <c r="F1981" s="13">
        <v>137.76</v>
      </c>
      <c r="G1981" s="4">
        <v>45441366</v>
      </c>
      <c r="H1981" s="13">
        <v>469.47</v>
      </c>
      <c r="I1981" s="4">
        <v>2369509</v>
      </c>
      <c r="J1981" s="13">
        <v>75.66</v>
      </c>
      <c r="K1981" s="4">
        <v>6013703</v>
      </c>
      <c r="L1981" s="13">
        <v>142.06</v>
      </c>
      <c r="M1981" s="4">
        <v>5588538</v>
      </c>
      <c r="N1981" s="13">
        <v>59.92</v>
      </c>
      <c r="O1981" s="4">
        <v>62940338</v>
      </c>
      <c r="P1981" s="13">
        <v>298.87</v>
      </c>
      <c r="Q1981" s="4">
        <v>2778150</v>
      </c>
      <c r="R1981" s="13">
        <v>43.91</v>
      </c>
      <c r="S1981" s="4">
        <v>19311651</v>
      </c>
      <c r="T1981" s="13">
        <v>27.52</v>
      </c>
      <c r="U1981" s="4">
        <v>30544782</v>
      </c>
      <c r="V1981" s="13">
        <v>108.9</v>
      </c>
      <c r="W1981" s="4">
        <v>19522755</v>
      </c>
      <c r="X1981" s="13">
        <v>177.93</v>
      </c>
      <c r="Y1981" s="4">
        <v>8021724</v>
      </c>
      <c r="Z1981" s="13">
        <v>139.62</v>
      </c>
      <c r="AA1981" s="4">
        <v>5018597</v>
      </c>
      <c r="AB1981" s="13">
        <v>125.26</v>
      </c>
      <c r="AC1981" s="4">
        <v>7069481</v>
      </c>
      <c r="AD1981" s="13">
        <v>53.07</v>
      </c>
      <c r="AE1981" s="4">
        <v>21808951</v>
      </c>
      <c r="AF1981" s="13">
        <v>68.31</v>
      </c>
      <c r="AG1981" s="4">
        <v>1801373</v>
      </c>
      <c r="AH1981" s="13">
        <v>67.930000000000007</v>
      </c>
      <c r="AI1981" s="4">
        <v>24783398</v>
      </c>
      <c r="AJ1981" s="13">
        <v>104.09</v>
      </c>
      <c r="AK1981" s="4">
        <v>4702312</v>
      </c>
      <c r="AL1981" s="13">
        <v>17.579999999999998</v>
      </c>
      <c r="AM1981" s="4">
        <v>15194189</v>
      </c>
      <c r="AN1981" s="13">
        <v>115.86</v>
      </c>
      <c r="AO1981" s="4">
        <v>2882369</v>
      </c>
      <c r="AP1981" s="13">
        <v>86.14</v>
      </c>
      <c r="AQ1981" s="4">
        <v>90796249</v>
      </c>
      <c r="AR1981" s="13">
        <v>177.59</v>
      </c>
      <c r="AS1981" s="4">
        <v>127062659</v>
      </c>
      <c r="AT1981" s="13">
        <v>277.79000000000002</v>
      </c>
      <c r="AU1981" s="4">
        <v>2610819</v>
      </c>
      <c r="AV1981" s="13">
        <v>1865.82</v>
      </c>
      <c r="AW1981" s="4">
        <v>359559</v>
      </c>
      <c r="AX1981" s="13">
        <v>286.75</v>
      </c>
      <c r="AY1981" s="4">
        <v>3071380</v>
      </c>
      <c r="AZ1981" s="13">
        <v>186.63</v>
      </c>
      <c r="BA1981" s="4">
        <v>3007351</v>
      </c>
      <c r="BB1981" s="13">
        <v>40.57</v>
      </c>
      <c r="BC1981" s="4">
        <v>5208101</v>
      </c>
      <c r="BD1981" s="13">
        <v>91.63</v>
      </c>
      <c r="BE1981" s="4">
        <v>6271203</v>
      </c>
      <c r="BF1981" s="13">
        <v>149.57</v>
      </c>
      <c r="BG1981" s="4">
        <v>2136462</v>
      </c>
      <c r="BH1981" s="13">
        <v>92.1</v>
      </c>
      <c r="BI1981" s="4">
        <v>6550869</v>
      </c>
    </row>
    <row r="1982" spans="1:61" x14ac:dyDescent="0.35">
      <c r="A1982" s="1">
        <v>44875</v>
      </c>
      <c r="B1982" s="13">
        <v>146.87</v>
      </c>
      <c r="C1982" s="4">
        <v>118854028</v>
      </c>
      <c r="D1982" s="13">
        <v>242.98</v>
      </c>
      <c r="E1982" s="4">
        <v>46268021</v>
      </c>
      <c r="F1982" s="13">
        <v>157.5</v>
      </c>
      <c r="G1982" s="4">
        <v>70081925</v>
      </c>
      <c r="H1982" s="13">
        <v>506.57</v>
      </c>
      <c r="I1982" s="4">
        <v>3397028</v>
      </c>
      <c r="J1982" s="13">
        <v>77.17</v>
      </c>
      <c r="K1982" s="4">
        <v>10437314</v>
      </c>
      <c r="L1982" s="13">
        <v>156.30000000000001</v>
      </c>
      <c r="M1982" s="4">
        <v>8777927</v>
      </c>
      <c r="N1982" s="13">
        <v>68.47</v>
      </c>
      <c r="O1982" s="4">
        <v>107996331</v>
      </c>
      <c r="P1982" s="13">
        <v>329.95</v>
      </c>
      <c r="Q1982" s="4">
        <v>5502901</v>
      </c>
      <c r="R1982" s="13">
        <v>45.66</v>
      </c>
      <c r="S1982" s="4">
        <v>27190062</v>
      </c>
      <c r="T1982" s="13">
        <v>29.76</v>
      </c>
      <c r="U1982" s="4">
        <v>62943924</v>
      </c>
      <c r="V1982" s="13">
        <v>110.5</v>
      </c>
      <c r="W1982" s="4">
        <v>20146732</v>
      </c>
      <c r="X1982" s="13">
        <v>181.3</v>
      </c>
      <c r="Y1982" s="4">
        <v>6981533</v>
      </c>
      <c r="Z1982" s="13">
        <v>142.31</v>
      </c>
      <c r="AA1982" s="4">
        <v>2988113</v>
      </c>
      <c r="AB1982" s="13">
        <v>129.46</v>
      </c>
      <c r="AC1982" s="4">
        <v>7543858</v>
      </c>
      <c r="AD1982" s="13">
        <v>53.1</v>
      </c>
      <c r="AE1982" s="4">
        <v>13088719</v>
      </c>
      <c r="AF1982" s="13">
        <v>71.59</v>
      </c>
      <c r="AG1982" s="4">
        <v>1626091</v>
      </c>
      <c r="AH1982" s="13">
        <v>70.48</v>
      </c>
      <c r="AI1982" s="4">
        <v>18619542</v>
      </c>
      <c r="AJ1982" s="13">
        <v>106.24</v>
      </c>
      <c r="AK1982" s="4">
        <v>3457335</v>
      </c>
      <c r="AL1982" s="13">
        <v>18.2</v>
      </c>
      <c r="AM1982" s="4">
        <v>18505664</v>
      </c>
      <c r="AN1982" s="13">
        <v>119.18</v>
      </c>
      <c r="AO1982" s="4">
        <v>2875487</v>
      </c>
      <c r="AP1982" s="13">
        <v>96.63</v>
      </c>
      <c r="AQ1982" s="4">
        <v>173414862</v>
      </c>
      <c r="AR1982" s="13">
        <v>190.72</v>
      </c>
      <c r="AS1982" s="4">
        <v>132703015</v>
      </c>
      <c r="AT1982" s="13">
        <v>275.88</v>
      </c>
      <c r="AU1982" s="4">
        <v>4510912</v>
      </c>
      <c r="AV1982" s="13">
        <v>1946.51</v>
      </c>
      <c r="AW1982" s="4">
        <v>516239</v>
      </c>
      <c r="AX1982" s="13">
        <v>311.7</v>
      </c>
      <c r="AY1982" s="4">
        <v>7793983</v>
      </c>
      <c r="AZ1982" s="13">
        <v>204.32</v>
      </c>
      <c r="BA1982" s="4">
        <v>4837244</v>
      </c>
      <c r="BB1982" s="13">
        <v>44.66</v>
      </c>
      <c r="BC1982" s="4">
        <v>9206002</v>
      </c>
      <c r="BD1982" s="13">
        <v>96.26</v>
      </c>
      <c r="BE1982" s="4">
        <v>10408390</v>
      </c>
      <c r="BF1982" s="13">
        <v>157.97999999999999</v>
      </c>
      <c r="BG1982" s="4">
        <v>2421929</v>
      </c>
      <c r="BH1982" s="13">
        <v>99.49</v>
      </c>
      <c r="BI1982" s="4">
        <v>9361010</v>
      </c>
    </row>
    <row r="1983" spans="1:61" x14ac:dyDescent="0.35">
      <c r="A1983" s="1">
        <v>44876</v>
      </c>
      <c r="B1983" s="13">
        <v>149.69999999999999</v>
      </c>
      <c r="C1983" s="4">
        <v>93979665</v>
      </c>
      <c r="D1983" s="13">
        <v>247.11</v>
      </c>
      <c r="E1983" s="4">
        <v>34620246</v>
      </c>
      <c r="F1983" s="13">
        <v>163.27000000000001</v>
      </c>
      <c r="G1983" s="4">
        <v>65548747</v>
      </c>
      <c r="H1983" s="13">
        <v>518.09</v>
      </c>
      <c r="I1983" s="4">
        <v>2672832</v>
      </c>
      <c r="J1983" s="13">
        <v>77.739999999999995</v>
      </c>
      <c r="K1983" s="4">
        <v>7712925</v>
      </c>
      <c r="L1983" s="13">
        <v>157.72999999999999</v>
      </c>
      <c r="M1983" s="4">
        <v>7382476</v>
      </c>
      <c r="N1983" s="13">
        <v>72.37</v>
      </c>
      <c r="O1983" s="4">
        <v>111709462</v>
      </c>
      <c r="P1983" s="13">
        <v>341.15</v>
      </c>
      <c r="Q1983" s="4">
        <v>4110087</v>
      </c>
      <c r="R1983" s="13">
        <v>44.79</v>
      </c>
      <c r="S1983" s="4">
        <v>25961755</v>
      </c>
      <c r="T1983" s="13">
        <v>30.43</v>
      </c>
      <c r="U1983" s="4">
        <v>49826517</v>
      </c>
      <c r="V1983" s="13">
        <v>113.95</v>
      </c>
      <c r="W1983" s="4">
        <v>20518854</v>
      </c>
      <c r="X1983" s="13">
        <v>186.46</v>
      </c>
      <c r="Y1983" s="4">
        <v>8428326</v>
      </c>
      <c r="Z1983" s="13">
        <v>147.11000000000001</v>
      </c>
      <c r="AA1983" s="4">
        <v>3072101</v>
      </c>
      <c r="AB1983" s="13">
        <v>133.96</v>
      </c>
      <c r="AC1983" s="4">
        <v>8662041</v>
      </c>
      <c r="AD1983" s="13">
        <v>54.82</v>
      </c>
      <c r="AE1983" s="4">
        <v>14725036</v>
      </c>
      <c r="AF1983" s="13">
        <v>72.64</v>
      </c>
      <c r="AG1983" s="4">
        <v>1383097</v>
      </c>
      <c r="AH1983" s="13">
        <v>74.33</v>
      </c>
      <c r="AI1983" s="4">
        <v>20663590</v>
      </c>
      <c r="AJ1983" s="13">
        <v>111.3</v>
      </c>
      <c r="AK1983" s="4">
        <v>5586863</v>
      </c>
      <c r="AL1983" s="13">
        <v>18.690000000000001</v>
      </c>
      <c r="AM1983" s="4">
        <v>17923076</v>
      </c>
      <c r="AN1983" s="13">
        <v>121.23</v>
      </c>
      <c r="AO1983" s="4">
        <v>3390221</v>
      </c>
      <c r="AP1983" s="13">
        <v>100.79</v>
      </c>
      <c r="AQ1983" s="4">
        <v>111590544</v>
      </c>
      <c r="AR1983" s="13">
        <v>195.97</v>
      </c>
      <c r="AS1983" s="4">
        <v>114403575</v>
      </c>
      <c r="AT1983" s="13">
        <v>271.39</v>
      </c>
      <c r="AU1983" s="4">
        <v>4742826</v>
      </c>
      <c r="AV1983" s="13">
        <v>2015.77</v>
      </c>
      <c r="AW1983" s="4">
        <v>442819</v>
      </c>
      <c r="AX1983" s="13">
        <v>314.94</v>
      </c>
      <c r="AY1983" s="4">
        <v>4945385</v>
      </c>
      <c r="AZ1983" s="13">
        <v>209.02</v>
      </c>
      <c r="BA1983" s="4">
        <v>4272464</v>
      </c>
      <c r="BB1983" s="13">
        <v>46.51</v>
      </c>
      <c r="BC1983" s="4">
        <v>7298886</v>
      </c>
      <c r="BD1983" s="13">
        <v>97.38</v>
      </c>
      <c r="BE1983" s="4">
        <v>8294396</v>
      </c>
      <c r="BF1983" s="13">
        <v>163.78</v>
      </c>
      <c r="BG1983" s="4">
        <v>2634540</v>
      </c>
      <c r="BH1983" s="13">
        <v>106.09</v>
      </c>
      <c r="BI1983" s="4">
        <v>12597481</v>
      </c>
    </row>
    <row r="1984" spans="1:61" x14ac:dyDescent="0.35">
      <c r="A1984" s="1">
        <v>44879</v>
      </c>
      <c r="B1984" s="13">
        <v>148.28</v>
      </c>
      <c r="C1984" s="4">
        <v>73374114</v>
      </c>
      <c r="D1984" s="13">
        <v>241.55</v>
      </c>
      <c r="E1984" s="4">
        <v>31123340</v>
      </c>
      <c r="F1984" s="13">
        <v>162.94999999999999</v>
      </c>
      <c r="G1984" s="4">
        <v>52785245</v>
      </c>
      <c r="H1984" s="13">
        <v>513.22</v>
      </c>
      <c r="I1984" s="4">
        <v>2160182</v>
      </c>
      <c r="J1984" s="13">
        <v>78.53</v>
      </c>
      <c r="K1984" s="4">
        <v>7152952</v>
      </c>
      <c r="L1984" s="13">
        <v>158.66</v>
      </c>
      <c r="M1984" s="4">
        <v>6580055</v>
      </c>
      <c r="N1984" s="13">
        <v>73.53</v>
      </c>
      <c r="O1984" s="4">
        <v>108892750</v>
      </c>
      <c r="P1984" s="13">
        <v>340.37</v>
      </c>
      <c r="Q1984" s="4">
        <v>3449977</v>
      </c>
      <c r="R1984" s="13">
        <v>44.74</v>
      </c>
      <c r="S1984" s="4">
        <v>21091267</v>
      </c>
      <c r="T1984" s="13">
        <v>30.35</v>
      </c>
      <c r="U1984" s="4">
        <v>39395339</v>
      </c>
      <c r="V1984" s="13">
        <v>113.37</v>
      </c>
      <c r="W1984" s="4">
        <v>20858291</v>
      </c>
      <c r="X1984" s="13">
        <v>186.55</v>
      </c>
      <c r="Y1984" s="4">
        <v>9722363</v>
      </c>
      <c r="Z1984" s="13">
        <v>146.18</v>
      </c>
      <c r="AA1984" s="4">
        <v>2982885</v>
      </c>
      <c r="AB1984" s="13">
        <v>133.03</v>
      </c>
      <c r="AC1984" s="4">
        <v>6163372</v>
      </c>
      <c r="AD1984" s="13">
        <v>54.07</v>
      </c>
      <c r="AE1984" s="4">
        <v>9022106</v>
      </c>
      <c r="AF1984" s="13">
        <v>71.91</v>
      </c>
      <c r="AG1984" s="4">
        <v>1185541</v>
      </c>
      <c r="AH1984" s="13">
        <v>73.28</v>
      </c>
      <c r="AI1984" s="4">
        <v>15576233</v>
      </c>
      <c r="AJ1984" s="13">
        <v>110.26</v>
      </c>
      <c r="AK1984" s="4">
        <v>3977366</v>
      </c>
      <c r="AL1984" s="13">
        <v>18.53</v>
      </c>
      <c r="AM1984" s="4">
        <v>15299627</v>
      </c>
      <c r="AN1984" s="13">
        <v>120.53</v>
      </c>
      <c r="AO1984" s="4">
        <v>2801038</v>
      </c>
      <c r="AP1984" s="13">
        <v>98.49</v>
      </c>
      <c r="AQ1984" s="4">
        <v>99533072</v>
      </c>
      <c r="AR1984" s="13">
        <v>190.95</v>
      </c>
      <c r="AS1984" s="4">
        <v>92226649</v>
      </c>
      <c r="AT1984" s="13">
        <v>272.27</v>
      </c>
      <c r="AU1984" s="4">
        <v>3357448</v>
      </c>
      <c r="AV1984" s="13">
        <v>1979.25</v>
      </c>
      <c r="AW1984" s="4">
        <v>411745</v>
      </c>
      <c r="AX1984" s="13">
        <v>306.92</v>
      </c>
      <c r="AY1984" s="4">
        <v>6394785</v>
      </c>
      <c r="AZ1984" s="13">
        <v>204.66</v>
      </c>
      <c r="BA1984" s="4">
        <v>4164981</v>
      </c>
      <c r="BB1984" s="13">
        <v>45.91</v>
      </c>
      <c r="BC1984" s="4">
        <v>6188147</v>
      </c>
      <c r="BD1984" s="13">
        <v>97.42</v>
      </c>
      <c r="BE1984" s="4">
        <v>8521098</v>
      </c>
      <c r="BF1984" s="13">
        <v>159.53</v>
      </c>
      <c r="BG1984" s="4">
        <v>2082586</v>
      </c>
      <c r="BH1984" s="13">
        <v>104.39</v>
      </c>
      <c r="BI1984" s="4">
        <v>7134856</v>
      </c>
    </row>
    <row r="1985" spans="1:61" x14ac:dyDescent="0.35">
      <c r="A1985" s="1">
        <v>44880</v>
      </c>
      <c r="B1985" s="13">
        <v>150.04</v>
      </c>
      <c r="C1985" s="4">
        <v>89868332</v>
      </c>
      <c r="D1985" s="13">
        <v>241.97</v>
      </c>
      <c r="E1985" s="4">
        <v>31390117</v>
      </c>
      <c r="F1985" s="13">
        <v>166.66</v>
      </c>
      <c r="G1985" s="4">
        <v>54587550</v>
      </c>
      <c r="H1985" s="13">
        <v>524.41999999999996</v>
      </c>
      <c r="I1985" s="4">
        <v>2331539</v>
      </c>
      <c r="J1985" s="13">
        <v>79.180000000000007</v>
      </c>
      <c r="K1985" s="4">
        <v>7618478</v>
      </c>
      <c r="L1985" s="13">
        <v>162.07</v>
      </c>
      <c r="M1985" s="4">
        <v>8116050</v>
      </c>
      <c r="N1985" s="13">
        <v>76.37</v>
      </c>
      <c r="O1985" s="4">
        <v>108946318</v>
      </c>
      <c r="P1985" s="13">
        <v>345.96</v>
      </c>
      <c r="Q1985" s="4">
        <v>2948558</v>
      </c>
      <c r="R1985" s="13">
        <v>44.9</v>
      </c>
      <c r="S1985" s="4">
        <v>19318030</v>
      </c>
      <c r="T1985" s="13">
        <v>30.71</v>
      </c>
      <c r="U1985" s="4">
        <v>40933223</v>
      </c>
      <c r="V1985" s="13">
        <v>114.13</v>
      </c>
      <c r="W1985" s="4">
        <v>19373750</v>
      </c>
      <c r="X1985" s="13">
        <v>188.05</v>
      </c>
      <c r="Y1985" s="4">
        <v>7747319</v>
      </c>
      <c r="Z1985" s="13">
        <v>147.30000000000001</v>
      </c>
      <c r="AA1985" s="4">
        <v>2785969</v>
      </c>
      <c r="AB1985" s="13">
        <v>134.09</v>
      </c>
      <c r="AC1985" s="4">
        <v>8300574</v>
      </c>
      <c r="AD1985" s="13">
        <v>54.67</v>
      </c>
      <c r="AE1985" s="4">
        <v>9513371</v>
      </c>
      <c r="AF1985" s="13">
        <v>74.19</v>
      </c>
      <c r="AG1985" s="4">
        <v>1112517</v>
      </c>
      <c r="AH1985" s="13">
        <v>74.430000000000007</v>
      </c>
      <c r="AI1985" s="4">
        <v>17099085</v>
      </c>
      <c r="AJ1985" s="13">
        <v>111.11</v>
      </c>
      <c r="AK1985" s="4">
        <v>3785692</v>
      </c>
      <c r="AL1985" s="13">
        <v>18.66</v>
      </c>
      <c r="AM1985" s="4">
        <v>14480944</v>
      </c>
      <c r="AN1985" s="13">
        <v>120</v>
      </c>
      <c r="AO1985" s="4">
        <v>3580655</v>
      </c>
      <c r="AP1985" s="13">
        <v>98.94</v>
      </c>
      <c r="AQ1985" s="4">
        <v>111336317</v>
      </c>
      <c r="AR1985" s="13">
        <v>194.42</v>
      </c>
      <c r="AS1985" s="4">
        <v>91294834</v>
      </c>
      <c r="AT1985" s="13">
        <v>267.83999999999997</v>
      </c>
      <c r="AU1985" s="4">
        <v>5429117</v>
      </c>
      <c r="AV1985" s="13">
        <v>2001.9</v>
      </c>
      <c r="AW1985" s="4">
        <v>411342</v>
      </c>
      <c r="AX1985" s="13">
        <v>311.93</v>
      </c>
      <c r="AY1985" s="4">
        <v>9290361</v>
      </c>
      <c r="AZ1985" s="13">
        <v>208.84</v>
      </c>
      <c r="BA1985" s="4">
        <v>5127810</v>
      </c>
      <c r="BB1985" s="13">
        <v>47.02</v>
      </c>
      <c r="BC1985" s="4">
        <v>5466785</v>
      </c>
      <c r="BD1985" s="13">
        <v>97.83</v>
      </c>
      <c r="BE1985" s="4">
        <v>6409950</v>
      </c>
      <c r="BF1985" s="13">
        <v>161.77000000000001</v>
      </c>
      <c r="BG1985" s="4">
        <v>2003520</v>
      </c>
      <c r="BH1985" s="13">
        <v>106.71</v>
      </c>
      <c r="BI1985" s="4">
        <v>7242932</v>
      </c>
    </row>
    <row r="1986" spans="1:61" x14ac:dyDescent="0.35">
      <c r="A1986" s="1">
        <v>44881</v>
      </c>
      <c r="B1986" s="13">
        <v>148.79</v>
      </c>
      <c r="C1986" s="4">
        <v>64218266</v>
      </c>
      <c r="D1986" s="13">
        <v>241.73</v>
      </c>
      <c r="E1986" s="4">
        <v>24093272</v>
      </c>
      <c r="F1986" s="13">
        <v>159.1</v>
      </c>
      <c r="G1986" s="4">
        <v>64954684</v>
      </c>
      <c r="H1986" s="13">
        <v>511.73</v>
      </c>
      <c r="I1986" s="4">
        <v>2540504</v>
      </c>
      <c r="J1986" s="13">
        <v>79.89</v>
      </c>
      <c r="K1986" s="4">
        <v>6011890</v>
      </c>
      <c r="L1986" s="13">
        <v>155.12</v>
      </c>
      <c r="M1986" s="4">
        <v>6454684</v>
      </c>
      <c r="N1986" s="13">
        <v>72.7</v>
      </c>
      <c r="O1986" s="4">
        <v>79967998</v>
      </c>
      <c r="P1986" s="13">
        <v>338.41</v>
      </c>
      <c r="Q1986" s="4">
        <v>2123183</v>
      </c>
      <c r="R1986" s="13">
        <v>44.39</v>
      </c>
      <c r="S1986" s="4">
        <v>24939624</v>
      </c>
      <c r="T1986" s="13">
        <v>29.53</v>
      </c>
      <c r="U1986" s="4">
        <v>35582751</v>
      </c>
      <c r="V1986" s="13">
        <v>112.91</v>
      </c>
      <c r="W1986" s="4">
        <v>13590973</v>
      </c>
      <c r="X1986" s="13">
        <v>184.99</v>
      </c>
      <c r="Y1986" s="4">
        <v>7941075</v>
      </c>
      <c r="Z1986" s="13">
        <v>143.44999999999999</v>
      </c>
      <c r="AA1986" s="4">
        <v>2505328</v>
      </c>
      <c r="AB1986" s="13">
        <v>129.24</v>
      </c>
      <c r="AC1986" s="4">
        <v>7365573</v>
      </c>
      <c r="AD1986" s="13">
        <v>52.99</v>
      </c>
      <c r="AE1986" s="4">
        <v>13414595</v>
      </c>
      <c r="AF1986" s="13">
        <v>72.150000000000006</v>
      </c>
      <c r="AG1986" s="4">
        <v>1388206</v>
      </c>
      <c r="AH1986" s="13">
        <v>71.930000000000007</v>
      </c>
      <c r="AI1986" s="4">
        <v>13154985</v>
      </c>
      <c r="AJ1986" s="13">
        <v>107.68</v>
      </c>
      <c r="AK1986" s="4">
        <v>3021877</v>
      </c>
      <c r="AL1986" s="13">
        <v>18.41</v>
      </c>
      <c r="AM1986" s="4">
        <v>14531974</v>
      </c>
      <c r="AN1986" s="13">
        <v>119.86</v>
      </c>
      <c r="AO1986" s="4">
        <v>2758644</v>
      </c>
      <c r="AP1986" s="13">
        <v>97.12</v>
      </c>
      <c r="AQ1986" s="4">
        <v>87958828</v>
      </c>
      <c r="AR1986" s="13">
        <v>186.92</v>
      </c>
      <c r="AS1986" s="4">
        <v>66567599</v>
      </c>
      <c r="AT1986" s="13">
        <v>272.51</v>
      </c>
      <c r="AU1986" s="4">
        <v>4132650</v>
      </c>
      <c r="AV1986" s="13">
        <v>2013.78</v>
      </c>
      <c r="AW1986" s="4">
        <v>302529</v>
      </c>
      <c r="AX1986" s="13">
        <v>314.91000000000003</v>
      </c>
      <c r="AY1986" s="4">
        <v>5249549</v>
      </c>
      <c r="AZ1986" s="13">
        <v>215.13</v>
      </c>
      <c r="BA1986" s="4">
        <v>8173082</v>
      </c>
      <c r="BB1986" s="13">
        <v>45.49</v>
      </c>
      <c r="BC1986" s="4">
        <v>5263536</v>
      </c>
      <c r="BD1986" s="13">
        <v>97.07</v>
      </c>
      <c r="BE1986" s="4">
        <v>5348881</v>
      </c>
      <c r="BF1986" s="13">
        <v>161.6</v>
      </c>
      <c r="BG1986" s="4">
        <v>2063543</v>
      </c>
      <c r="BH1986" s="13">
        <v>105.23</v>
      </c>
      <c r="BI1986" s="4">
        <v>5998677</v>
      </c>
    </row>
    <row r="1987" spans="1:61" x14ac:dyDescent="0.35">
      <c r="A1987" s="1">
        <v>44882</v>
      </c>
      <c r="B1987" s="13">
        <v>150.72</v>
      </c>
      <c r="C1987" s="4">
        <v>80389400</v>
      </c>
      <c r="D1987" s="13">
        <v>241.68</v>
      </c>
      <c r="E1987" s="4">
        <v>23123544</v>
      </c>
      <c r="F1987" s="13">
        <v>156.77000000000001</v>
      </c>
      <c r="G1987" s="4">
        <v>71089356</v>
      </c>
      <c r="H1987" s="13">
        <v>512.11</v>
      </c>
      <c r="I1987" s="4">
        <v>2038503</v>
      </c>
      <c r="J1987" s="13">
        <v>79.2</v>
      </c>
      <c r="K1987" s="4">
        <v>5717402</v>
      </c>
      <c r="L1987" s="13">
        <v>149.69</v>
      </c>
      <c r="M1987" s="4">
        <v>7357904</v>
      </c>
      <c r="N1987" s="13">
        <v>73.900000000000006</v>
      </c>
      <c r="O1987" s="4">
        <v>82320829</v>
      </c>
      <c r="P1987" s="13">
        <v>337.83</v>
      </c>
      <c r="Q1987" s="4">
        <v>2741374</v>
      </c>
      <c r="R1987" s="13">
        <v>46.59</v>
      </c>
      <c r="S1987" s="4">
        <v>38887821</v>
      </c>
      <c r="T1987" s="13">
        <v>29.89</v>
      </c>
      <c r="U1987" s="4">
        <v>31992738</v>
      </c>
      <c r="V1987" s="13">
        <v>113.06</v>
      </c>
      <c r="W1987" s="4">
        <v>12435740</v>
      </c>
      <c r="X1987" s="13">
        <v>184.09</v>
      </c>
      <c r="Y1987" s="4">
        <v>6553224</v>
      </c>
      <c r="Z1987" s="13">
        <v>144.49</v>
      </c>
      <c r="AA1987" s="4">
        <v>2747603</v>
      </c>
      <c r="AB1987" s="13">
        <v>131.19</v>
      </c>
      <c r="AC1987" s="4">
        <v>5737002</v>
      </c>
      <c r="AD1987" s="13">
        <v>52.83</v>
      </c>
      <c r="AE1987" s="4">
        <v>9871044</v>
      </c>
      <c r="AF1987" s="13">
        <v>70.97</v>
      </c>
      <c r="AG1987" s="4">
        <v>1006462</v>
      </c>
      <c r="AH1987" s="13">
        <v>71.459999999999994</v>
      </c>
      <c r="AI1987" s="4">
        <v>11624416</v>
      </c>
      <c r="AJ1987" s="13">
        <v>109.73</v>
      </c>
      <c r="AK1987" s="4">
        <v>2445969</v>
      </c>
      <c r="AL1987" s="13">
        <v>18.3</v>
      </c>
      <c r="AM1987" s="4">
        <v>12015996</v>
      </c>
      <c r="AN1987" s="13">
        <v>120.4</v>
      </c>
      <c r="AO1987" s="4">
        <v>3202198</v>
      </c>
      <c r="AP1987" s="13">
        <v>94.85</v>
      </c>
      <c r="AQ1987" s="4">
        <v>82617865</v>
      </c>
      <c r="AR1987" s="13">
        <v>183.17</v>
      </c>
      <c r="AS1987" s="4">
        <v>64335970</v>
      </c>
      <c r="AT1987" s="13">
        <v>273.36</v>
      </c>
      <c r="AU1987" s="4">
        <v>2467904</v>
      </c>
      <c r="AV1987" s="13">
        <v>1940.76</v>
      </c>
      <c r="AW1987" s="4">
        <v>495148</v>
      </c>
      <c r="AX1987" s="13">
        <v>311.44</v>
      </c>
      <c r="AY1987" s="4">
        <v>3643182</v>
      </c>
      <c r="AZ1987" s="13">
        <v>208.4</v>
      </c>
      <c r="BA1987" s="4">
        <v>3509736</v>
      </c>
      <c r="BB1987" s="13">
        <v>45.47</v>
      </c>
      <c r="BC1987" s="4">
        <v>3622399</v>
      </c>
      <c r="BD1987" s="13">
        <v>96.97</v>
      </c>
      <c r="BE1987" s="4">
        <v>5249906</v>
      </c>
      <c r="BF1987" s="13">
        <v>159.97</v>
      </c>
      <c r="BG1987" s="4">
        <v>1647271</v>
      </c>
      <c r="BH1987" s="13">
        <v>105.36</v>
      </c>
      <c r="BI1987" s="4">
        <v>5259739</v>
      </c>
    </row>
    <row r="1988" spans="1:61" x14ac:dyDescent="0.35">
      <c r="A1988" s="1">
        <v>44883</v>
      </c>
      <c r="B1988" s="13">
        <v>151.29</v>
      </c>
      <c r="C1988" s="4">
        <v>74829573</v>
      </c>
      <c r="D1988" s="13">
        <v>241.22</v>
      </c>
      <c r="E1988" s="4">
        <v>27613523</v>
      </c>
      <c r="F1988" s="13">
        <v>154.09</v>
      </c>
      <c r="G1988" s="4">
        <v>49207165</v>
      </c>
      <c r="H1988" s="13">
        <v>515.16</v>
      </c>
      <c r="I1988" s="4">
        <v>1453871</v>
      </c>
      <c r="J1988" s="13">
        <v>79.73</v>
      </c>
      <c r="K1988" s="4">
        <v>6106989</v>
      </c>
      <c r="L1988" s="13">
        <v>148.04</v>
      </c>
      <c r="M1988" s="4">
        <v>7556035</v>
      </c>
      <c r="N1988" s="13">
        <v>73.569999999999993</v>
      </c>
      <c r="O1988" s="4">
        <v>73223214</v>
      </c>
      <c r="P1988" s="13">
        <v>330.86</v>
      </c>
      <c r="Q1988" s="4">
        <v>3421744</v>
      </c>
      <c r="R1988" s="13">
        <v>47.79</v>
      </c>
      <c r="S1988" s="4">
        <v>30843249</v>
      </c>
      <c r="T1988" s="13">
        <v>29.87</v>
      </c>
      <c r="U1988" s="4">
        <v>27122210</v>
      </c>
      <c r="V1988" s="13">
        <v>112.08</v>
      </c>
      <c r="W1988" s="4">
        <v>15415025</v>
      </c>
      <c r="X1988" s="13">
        <v>182.99</v>
      </c>
      <c r="Y1988" s="4">
        <v>7661469</v>
      </c>
      <c r="Z1988" s="13">
        <v>141.02000000000001</v>
      </c>
      <c r="AA1988" s="4">
        <v>3567316</v>
      </c>
      <c r="AB1988" s="13">
        <v>128.59</v>
      </c>
      <c r="AC1988" s="4">
        <v>5727237</v>
      </c>
      <c r="AD1988" s="13">
        <v>53.44</v>
      </c>
      <c r="AE1988" s="4">
        <v>12140219</v>
      </c>
      <c r="AF1988" s="13">
        <v>72.33</v>
      </c>
      <c r="AG1988" s="4">
        <v>2910827</v>
      </c>
      <c r="AH1988" s="13">
        <v>71.25</v>
      </c>
      <c r="AI1988" s="4">
        <v>16252765</v>
      </c>
      <c r="AJ1988" s="13">
        <v>108.99</v>
      </c>
      <c r="AK1988" s="4">
        <v>3696427</v>
      </c>
      <c r="AL1988" s="13">
        <v>18.420000000000002</v>
      </c>
      <c r="AM1988" s="4">
        <v>17351389</v>
      </c>
      <c r="AN1988" s="13">
        <v>121.18</v>
      </c>
      <c r="AO1988" s="4">
        <v>3783502</v>
      </c>
      <c r="AP1988" s="13">
        <v>94.14</v>
      </c>
      <c r="AQ1988" s="4">
        <v>72428185</v>
      </c>
      <c r="AR1988" s="13">
        <v>180.19</v>
      </c>
      <c r="AS1988" s="4">
        <v>76048866</v>
      </c>
      <c r="AT1988" s="13">
        <v>273.37</v>
      </c>
      <c r="AU1988" s="4">
        <v>2699237</v>
      </c>
      <c r="AV1988" s="13">
        <v>1940.28</v>
      </c>
      <c r="AW1988" s="4">
        <v>306105</v>
      </c>
      <c r="AX1988" s="13">
        <v>313.18</v>
      </c>
      <c r="AY1988" s="4">
        <v>3559301</v>
      </c>
      <c r="AZ1988" s="13">
        <v>209.93</v>
      </c>
      <c r="BA1988" s="4">
        <v>2912756</v>
      </c>
      <c r="BB1988" s="13">
        <v>45.68</v>
      </c>
      <c r="BC1988" s="4">
        <v>3792217</v>
      </c>
      <c r="BD1988" s="13">
        <v>97.95</v>
      </c>
      <c r="BE1988" s="4">
        <v>5964815</v>
      </c>
      <c r="BF1988" s="13">
        <v>161.71</v>
      </c>
      <c r="BG1988" s="4">
        <v>1864895</v>
      </c>
      <c r="BH1988" s="13">
        <v>105.42</v>
      </c>
      <c r="BI1988" s="4">
        <v>5498949</v>
      </c>
    </row>
    <row r="1989" spans="1:61" x14ac:dyDescent="0.35">
      <c r="A1989" s="1">
        <v>44886</v>
      </c>
      <c r="B1989" s="13">
        <v>148.01</v>
      </c>
      <c r="C1989" s="4">
        <v>58724070</v>
      </c>
      <c r="D1989" s="13">
        <v>242.05</v>
      </c>
      <c r="E1989" s="4">
        <v>26394700</v>
      </c>
      <c r="F1989" s="13">
        <v>153.16999999999999</v>
      </c>
      <c r="G1989" s="4">
        <v>40473931</v>
      </c>
      <c r="H1989" s="13">
        <v>517.44000000000005</v>
      </c>
      <c r="I1989" s="4">
        <v>1862162</v>
      </c>
      <c r="J1989" s="13">
        <v>79.819999999999993</v>
      </c>
      <c r="K1989" s="4">
        <v>5235554</v>
      </c>
      <c r="L1989" s="13">
        <v>144.85</v>
      </c>
      <c r="M1989" s="4">
        <v>8015886</v>
      </c>
      <c r="N1989" s="13">
        <v>72.459999999999994</v>
      </c>
      <c r="O1989" s="4">
        <v>51536349</v>
      </c>
      <c r="P1989" s="13">
        <v>321.49</v>
      </c>
      <c r="Q1989" s="4">
        <v>3219867</v>
      </c>
      <c r="R1989" s="13">
        <v>47.62</v>
      </c>
      <c r="S1989" s="4">
        <v>17049535</v>
      </c>
      <c r="T1989" s="13">
        <v>28.94</v>
      </c>
      <c r="U1989" s="4">
        <v>36086768</v>
      </c>
      <c r="V1989" s="13">
        <v>110.97</v>
      </c>
      <c r="W1989" s="4">
        <v>20972978</v>
      </c>
      <c r="X1989" s="13">
        <v>181.24</v>
      </c>
      <c r="Y1989" s="4">
        <v>8432869</v>
      </c>
      <c r="Z1989" s="13">
        <v>139.86000000000001</v>
      </c>
      <c r="AA1989" s="4">
        <v>4734705</v>
      </c>
      <c r="AB1989" s="13">
        <v>125.49</v>
      </c>
      <c r="AC1989" s="4">
        <v>6573237</v>
      </c>
      <c r="AD1989" s="13">
        <v>52.27</v>
      </c>
      <c r="AE1989" s="4">
        <v>18814428</v>
      </c>
      <c r="AF1989" s="13">
        <v>70.63</v>
      </c>
      <c r="AG1989" s="4">
        <v>1413409</v>
      </c>
      <c r="AH1989" s="13">
        <v>69.59</v>
      </c>
      <c r="AI1989" s="4">
        <v>21672988</v>
      </c>
      <c r="AJ1989" s="13">
        <v>109.03</v>
      </c>
      <c r="AK1989" s="4">
        <v>3047236</v>
      </c>
      <c r="AL1989" s="13">
        <v>18.28</v>
      </c>
      <c r="AM1989" s="4">
        <v>12895375</v>
      </c>
      <c r="AN1989" s="13">
        <v>120.31</v>
      </c>
      <c r="AO1989" s="4">
        <v>5107356</v>
      </c>
      <c r="AP1989" s="13">
        <v>92.46</v>
      </c>
      <c r="AQ1989" s="4">
        <v>84330270</v>
      </c>
      <c r="AR1989" s="13">
        <v>167.87</v>
      </c>
      <c r="AS1989" s="4">
        <v>92882712</v>
      </c>
      <c r="AT1989" s="13">
        <v>274.52</v>
      </c>
      <c r="AU1989" s="4">
        <v>2974548</v>
      </c>
      <c r="AV1989" s="13">
        <v>1919.49</v>
      </c>
      <c r="AW1989" s="4">
        <v>280051</v>
      </c>
      <c r="AX1989" s="13">
        <v>316.77999999999997</v>
      </c>
      <c r="AY1989" s="4">
        <v>4068957</v>
      </c>
      <c r="AZ1989" s="13">
        <v>210.27</v>
      </c>
      <c r="BA1989" s="4">
        <v>2326785</v>
      </c>
      <c r="BB1989" s="13">
        <v>44.73</v>
      </c>
      <c r="BC1989" s="4">
        <v>4096080</v>
      </c>
      <c r="BD1989" s="13">
        <v>98.32</v>
      </c>
      <c r="BE1989" s="4">
        <v>4499170</v>
      </c>
      <c r="BF1989" s="13">
        <v>160.53</v>
      </c>
      <c r="BG1989" s="4">
        <v>1322143</v>
      </c>
      <c r="BH1989" s="13">
        <v>103.83</v>
      </c>
      <c r="BI1989" s="4">
        <v>4774775</v>
      </c>
    </row>
    <row r="1990" spans="1:61" x14ac:dyDescent="0.35">
      <c r="A1990" s="1">
        <v>44887</v>
      </c>
      <c r="B1990" s="13">
        <v>150.18</v>
      </c>
      <c r="C1990" s="4">
        <v>51804132</v>
      </c>
      <c r="D1990" s="13">
        <v>245.03</v>
      </c>
      <c r="E1990" s="4">
        <v>19665699</v>
      </c>
      <c r="F1990" s="13">
        <v>160.38</v>
      </c>
      <c r="G1990" s="4">
        <v>47286607</v>
      </c>
      <c r="H1990" s="13">
        <v>530.04999999999995</v>
      </c>
      <c r="I1990" s="4">
        <v>1891968</v>
      </c>
      <c r="J1990" s="13">
        <v>82.12</v>
      </c>
      <c r="K1990" s="4">
        <v>8796154</v>
      </c>
      <c r="L1990" s="13">
        <v>149.25</v>
      </c>
      <c r="M1990" s="4">
        <v>7017708</v>
      </c>
      <c r="N1990" s="13">
        <v>75.25</v>
      </c>
      <c r="O1990" s="4">
        <v>55450160</v>
      </c>
      <c r="P1990" s="13">
        <v>330.88</v>
      </c>
      <c r="Q1990" s="4">
        <v>2573813</v>
      </c>
      <c r="R1990" s="13">
        <v>48.38</v>
      </c>
      <c r="S1990" s="4">
        <v>16367811</v>
      </c>
      <c r="T1990" s="13">
        <v>29.82</v>
      </c>
      <c r="U1990" s="4">
        <v>25584062</v>
      </c>
      <c r="V1990" s="13">
        <v>114.18</v>
      </c>
      <c r="W1990" s="4">
        <v>17719088</v>
      </c>
      <c r="X1990" s="13">
        <v>185.89</v>
      </c>
      <c r="Y1990" s="4">
        <v>9017994</v>
      </c>
      <c r="Z1990" s="13">
        <v>144.32</v>
      </c>
      <c r="AA1990" s="4">
        <v>3386349</v>
      </c>
      <c r="AB1990" s="13">
        <v>129.97999999999999</v>
      </c>
      <c r="AC1990" s="4">
        <v>5604173</v>
      </c>
      <c r="AD1990" s="13">
        <v>53.64</v>
      </c>
      <c r="AE1990" s="4">
        <v>8969772</v>
      </c>
      <c r="AF1990" s="13">
        <v>74.03</v>
      </c>
      <c r="AG1990" s="4">
        <v>1422639</v>
      </c>
      <c r="AH1990" s="13">
        <v>72.77</v>
      </c>
      <c r="AI1990" s="4">
        <v>15944418</v>
      </c>
      <c r="AJ1990" s="13">
        <v>112.29</v>
      </c>
      <c r="AK1990" s="4">
        <v>3494145</v>
      </c>
      <c r="AL1990" s="13">
        <v>18.72</v>
      </c>
      <c r="AM1990" s="4">
        <v>14890737</v>
      </c>
      <c r="AN1990" s="13">
        <v>126.6</v>
      </c>
      <c r="AO1990" s="4">
        <v>4314031</v>
      </c>
      <c r="AP1990" s="13">
        <v>93.2</v>
      </c>
      <c r="AQ1990" s="4">
        <v>62191962</v>
      </c>
      <c r="AR1990" s="13">
        <v>169.91</v>
      </c>
      <c r="AS1990" s="4">
        <v>78452327</v>
      </c>
      <c r="AT1990" s="13">
        <v>274.76</v>
      </c>
      <c r="AU1990" s="4">
        <v>2770631</v>
      </c>
      <c r="AV1990" s="13">
        <v>1946.97</v>
      </c>
      <c r="AW1990" s="4">
        <v>327116</v>
      </c>
      <c r="AX1990" s="13">
        <v>324.88</v>
      </c>
      <c r="AY1990" s="4">
        <v>6054740</v>
      </c>
      <c r="AZ1990" s="13">
        <v>214.47</v>
      </c>
      <c r="BA1990" s="4">
        <v>2845905</v>
      </c>
      <c r="BB1990" s="13">
        <v>45.13</v>
      </c>
      <c r="BC1990" s="4">
        <v>3817045</v>
      </c>
      <c r="BD1990" s="13">
        <v>98.43</v>
      </c>
      <c r="BE1990" s="4">
        <v>5399030</v>
      </c>
      <c r="BF1990" s="13">
        <v>162.94</v>
      </c>
      <c r="BG1990" s="4">
        <v>1508789</v>
      </c>
      <c r="BH1990" s="13">
        <v>105.97</v>
      </c>
      <c r="BI1990" s="4">
        <v>5313228</v>
      </c>
    </row>
    <row r="1991" spans="1:61" x14ac:dyDescent="0.35">
      <c r="A1991" s="1">
        <v>44888</v>
      </c>
      <c r="B1991" s="13">
        <v>151.07</v>
      </c>
      <c r="C1991" s="4">
        <v>58301395</v>
      </c>
      <c r="D1991" s="13">
        <v>247.58</v>
      </c>
      <c r="E1991" s="4">
        <v>19508462</v>
      </c>
      <c r="F1991" s="13">
        <v>165.19</v>
      </c>
      <c r="G1991" s="4">
        <v>42724093</v>
      </c>
      <c r="H1991" s="13">
        <v>533.64</v>
      </c>
      <c r="I1991" s="4">
        <v>1396717</v>
      </c>
      <c r="J1991" s="13">
        <v>82.56</v>
      </c>
      <c r="K1991" s="4">
        <v>6347899</v>
      </c>
      <c r="L1991" s="13">
        <v>152.24</v>
      </c>
      <c r="M1991" s="4">
        <v>5558886</v>
      </c>
      <c r="N1991" s="13">
        <v>76.400000000000006</v>
      </c>
      <c r="O1991" s="4">
        <v>81623628</v>
      </c>
      <c r="P1991" s="13">
        <v>335.78</v>
      </c>
      <c r="Q1991" s="4">
        <v>2240777</v>
      </c>
      <c r="R1991" s="13">
        <v>48.57</v>
      </c>
      <c r="S1991" s="4">
        <v>12065557</v>
      </c>
      <c r="T1991" s="13">
        <v>29.67</v>
      </c>
      <c r="U1991" s="4">
        <v>23143868</v>
      </c>
      <c r="V1991" s="13">
        <v>113.61</v>
      </c>
      <c r="W1991" s="4">
        <v>11546685</v>
      </c>
      <c r="X1991" s="13">
        <v>184.24</v>
      </c>
      <c r="Y1991" s="4">
        <v>5831218</v>
      </c>
      <c r="Z1991" s="13">
        <v>142.65</v>
      </c>
      <c r="AA1991" s="4">
        <v>2342067</v>
      </c>
      <c r="AB1991" s="13">
        <v>126.74</v>
      </c>
      <c r="AC1991" s="4">
        <v>7482609</v>
      </c>
      <c r="AD1991" s="13">
        <v>51.42</v>
      </c>
      <c r="AE1991" s="4">
        <v>10463211</v>
      </c>
      <c r="AF1991" s="13">
        <v>73.39</v>
      </c>
      <c r="AG1991" s="4">
        <v>934981</v>
      </c>
      <c r="AH1991" s="13">
        <v>71.12</v>
      </c>
      <c r="AI1991" s="4">
        <v>12375459</v>
      </c>
      <c r="AJ1991" s="13">
        <v>110.71</v>
      </c>
      <c r="AK1991" s="4">
        <v>2662261</v>
      </c>
      <c r="AL1991" s="13">
        <v>18.649999999999999</v>
      </c>
      <c r="AM1991" s="4">
        <v>9669551</v>
      </c>
      <c r="AN1991" s="13">
        <v>125.6</v>
      </c>
      <c r="AO1991" s="4">
        <v>3941363</v>
      </c>
      <c r="AP1991" s="13">
        <v>94.13</v>
      </c>
      <c r="AQ1991" s="4">
        <v>59414684</v>
      </c>
      <c r="AR1991" s="13">
        <v>183.2</v>
      </c>
      <c r="AS1991" s="4">
        <v>109536709</v>
      </c>
      <c r="AT1991" s="13">
        <v>273.27</v>
      </c>
      <c r="AU1991" s="4">
        <v>2514942</v>
      </c>
      <c r="AV1991" s="13">
        <v>1969.45</v>
      </c>
      <c r="AW1991" s="4">
        <v>254420</v>
      </c>
      <c r="AX1991" s="13">
        <v>321.51</v>
      </c>
      <c r="AY1991" s="4">
        <v>4243427</v>
      </c>
      <c r="AZ1991" s="13">
        <v>211.02</v>
      </c>
      <c r="BA1991" s="4">
        <v>2593950</v>
      </c>
      <c r="BB1991" s="13">
        <v>45.23</v>
      </c>
      <c r="BC1991" s="4">
        <v>4981667</v>
      </c>
      <c r="BD1991" s="13">
        <v>99.52</v>
      </c>
      <c r="BE1991" s="4">
        <v>5944870</v>
      </c>
      <c r="BF1991" s="13">
        <v>161.47999999999999</v>
      </c>
      <c r="BG1991" s="4">
        <v>1455727</v>
      </c>
      <c r="BH1991" s="13">
        <v>106.65</v>
      </c>
      <c r="BI1991" s="4">
        <v>3873501</v>
      </c>
    </row>
    <row r="1992" spans="1:61" x14ac:dyDescent="0.35">
      <c r="A1992" s="1">
        <v>44890</v>
      </c>
      <c r="B1992" s="13">
        <v>148.11000000000001</v>
      </c>
      <c r="C1992" s="4">
        <v>35195860</v>
      </c>
      <c r="D1992" s="13">
        <v>247.49</v>
      </c>
      <c r="E1992" s="4">
        <v>9200772</v>
      </c>
      <c r="F1992" s="13">
        <v>162.69999999999999</v>
      </c>
      <c r="G1992" s="4">
        <v>16793430</v>
      </c>
      <c r="H1992" s="13">
        <v>529.91</v>
      </c>
      <c r="I1992" s="4">
        <v>745539</v>
      </c>
      <c r="J1992" s="13">
        <v>82.72</v>
      </c>
      <c r="K1992" s="4">
        <v>2754876</v>
      </c>
      <c r="L1992" s="13">
        <v>153.35</v>
      </c>
      <c r="M1992" s="4">
        <v>3023746</v>
      </c>
      <c r="N1992" s="13">
        <v>75.14</v>
      </c>
      <c r="O1992" s="4">
        <v>26018911</v>
      </c>
      <c r="P1992" s="13">
        <v>334.3</v>
      </c>
      <c r="Q1992" s="4">
        <v>1197767</v>
      </c>
      <c r="R1992" s="13">
        <v>48.4</v>
      </c>
      <c r="S1992" s="4">
        <v>8492585</v>
      </c>
      <c r="T1992" s="13">
        <v>29.34</v>
      </c>
      <c r="U1992" s="4">
        <v>11314878</v>
      </c>
      <c r="V1992" s="13">
        <v>113.21</v>
      </c>
      <c r="W1992" s="4">
        <v>7136013</v>
      </c>
      <c r="X1992" s="13">
        <v>183.7</v>
      </c>
      <c r="Y1992" s="4">
        <v>2796407</v>
      </c>
      <c r="Z1992" s="13">
        <v>142.63999999999999</v>
      </c>
      <c r="AA1992" s="4">
        <v>1430753</v>
      </c>
      <c r="AB1992" s="13">
        <v>126.81</v>
      </c>
      <c r="AC1992" s="4">
        <v>2547757</v>
      </c>
      <c r="AD1992" s="13">
        <v>50.83</v>
      </c>
      <c r="AE1992" s="4">
        <v>4951882</v>
      </c>
      <c r="AF1992" s="13">
        <v>73.31</v>
      </c>
      <c r="AG1992" s="4">
        <v>372673</v>
      </c>
      <c r="AH1992" s="13">
        <v>70.28</v>
      </c>
      <c r="AI1992" s="4">
        <v>5426469</v>
      </c>
      <c r="AJ1992" s="13">
        <v>110.78</v>
      </c>
      <c r="AK1992" s="4">
        <v>1409419</v>
      </c>
      <c r="AL1992" s="13">
        <v>18.63</v>
      </c>
      <c r="AM1992" s="4">
        <v>5981404</v>
      </c>
      <c r="AN1992" s="13">
        <v>125.2</v>
      </c>
      <c r="AO1992" s="4">
        <v>1588506</v>
      </c>
      <c r="AP1992" s="13">
        <v>93.41</v>
      </c>
      <c r="AQ1992" s="4">
        <v>35088609</v>
      </c>
      <c r="AR1992" s="13">
        <v>182.86</v>
      </c>
      <c r="AS1992" s="4">
        <v>50672739</v>
      </c>
      <c r="AT1992" s="13">
        <v>275</v>
      </c>
      <c r="AU1992" s="4">
        <v>1596579</v>
      </c>
      <c r="AV1992" s="13">
        <v>1984.63</v>
      </c>
      <c r="AW1992" s="4">
        <v>168803</v>
      </c>
      <c r="AX1992" s="13">
        <v>326.38</v>
      </c>
      <c r="AY1992" s="4">
        <v>3393533</v>
      </c>
      <c r="AZ1992" s="13">
        <v>210.97</v>
      </c>
      <c r="BA1992" s="4">
        <v>975678</v>
      </c>
      <c r="BB1992" s="13">
        <v>45.04</v>
      </c>
      <c r="BC1992" s="4">
        <v>2329792</v>
      </c>
      <c r="BD1992" s="13">
        <v>99.56</v>
      </c>
      <c r="BE1992" s="4">
        <v>2320020</v>
      </c>
      <c r="BF1992" s="13">
        <v>162.53</v>
      </c>
      <c r="BG1992" s="4">
        <v>918743</v>
      </c>
      <c r="BH1992" s="13">
        <v>105.96</v>
      </c>
      <c r="BI1992" s="4">
        <v>3426135</v>
      </c>
    </row>
    <row r="1993" spans="1:61" x14ac:dyDescent="0.35">
      <c r="A1993" s="1">
        <v>44893</v>
      </c>
      <c r="B1993" s="13">
        <v>144.22</v>
      </c>
      <c r="C1993" s="4">
        <v>69346522</v>
      </c>
      <c r="D1993" s="13">
        <v>241.76</v>
      </c>
      <c r="E1993" s="4">
        <v>24810271</v>
      </c>
      <c r="F1993" s="13">
        <v>158.27000000000001</v>
      </c>
      <c r="G1993" s="4">
        <v>30415201</v>
      </c>
      <c r="H1993" s="13">
        <v>522.21</v>
      </c>
      <c r="I1993" s="4">
        <v>2351064</v>
      </c>
      <c r="J1993" s="13">
        <v>81.39</v>
      </c>
      <c r="K1993" s="4">
        <v>5113103</v>
      </c>
      <c r="L1993" s="13">
        <v>153.69</v>
      </c>
      <c r="M1993" s="4">
        <v>7935615</v>
      </c>
      <c r="N1993" s="13">
        <v>73.19</v>
      </c>
      <c r="O1993" s="4">
        <v>45448323</v>
      </c>
      <c r="P1993" s="13">
        <v>328.97</v>
      </c>
      <c r="Q1993" s="4">
        <v>2315372</v>
      </c>
      <c r="R1993" s="13">
        <v>48.08</v>
      </c>
      <c r="S1993" s="4">
        <v>14978278</v>
      </c>
      <c r="T1993" s="13">
        <v>28.725000000000001</v>
      </c>
      <c r="U1993" s="4">
        <v>28282116</v>
      </c>
      <c r="V1993" s="13">
        <v>109.81</v>
      </c>
      <c r="W1993" s="4">
        <v>23017671</v>
      </c>
      <c r="X1993" s="13">
        <v>178.36</v>
      </c>
      <c r="Y1993" s="4">
        <v>9367156</v>
      </c>
      <c r="Z1993" s="13">
        <v>136.65</v>
      </c>
      <c r="AA1993" s="4">
        <v>3581459</v>
      </c>
      <c r="AB1993" s="13">
        <v>123.84</v>
      </c>
      <c r="AC1993" s="4">
        <v>5649277</v>
      </c>
      <c r="AD1993" s="13">
        <v>49.88</v>
      </c>
      <c r="AE1993" s="4">
        <v>15398077</v>
      </c>
      <c r="AF1993" s="13">
        <v>72.290000000000006</v>
      </c>
      <c r="AG1993" s="4">
        <v>1063982</v>
      </c>
      <c r="AH1993" s="13">
        <v>68.23</v>
      </c>
      <c r="AI1993" s="4">
        <v>13377989</v>
      </c>
      <c r="AJ1993" s="13">
        <v>107.82</v>
      </c>
      <c r="AK1993" s="4">
        <v>3601223</v>
      </c>
      <c r="AL1993" s="13">
        <v>18.46</v>
      </c>
      <c r="AM1993" s="4">
        <v>16709780</v>
      </c>
      <c r="AN1993" s="13">
        <v>121.92</v>
      </c>
      <c r="AO1993" s="4">
        <v>3414724</v>
      </c>
      <c r="AP1993" s="13">
        <v>93.95</v>
      </c>
      <c r="AQ1993" s="4">
        <v>75062316</v>
      </c>
      <c r="AR1993" s="13">
        <v>182.92</v>
      </c>
      <c r="AS1993" s="4">
        <v>93038148</v>
      </c>
      <c r="AT1993" s="13">
        <v>272.88</v>
      </c>
      <c r="AU1993" s="4">
        <v>3160615</v>
      </c>
      <c r="AV1993" s="13">
        <v>1984.9</v>
      </c>
      <c r="AW1993" s="4">
        <v>331380</v>
      </c>
      <c r="AX1993" s="13">
        <v>318.92</v>
      </c>
      <c r="AY1993" s="4">
        <v>4735507</v>
      </c>
      <c r="AZ1993" s="13">
        <v>209.04</v>
      </c>
      <c r="BA1993" s="4">
        <v>2202367</v>
      </c>
      <c r="BB1993" s="13">
        <v>44.33</v>
      </c>
      <c r="BC1993" s="4">
        <v>5878383</v>
      </c>
      <c r="BD1993" s="13">
        <v>98.66</v>
      </c>
      <c r="BE1993" s="4">
        <v>5257862</v>
      </c>
      <c r="BF1993" s="13">
        <v>158.88999999999999</v>
      </c>
      <c r="BG1993" s="4">
        <v>1856367</v>
      </c>
      <c r="BH1993" s="13">
        <v>104.96</v>
      </c>
      <c r="BI1993" s="4">
        <v>6967774</v>
      </c>
    </row>
    <row r="1994" spans="1:61" x14ac:dyDescent="0.35">
      <c r="A1994" s="1">
        <v>44894</v>
      </c>
      <c r="B1994" s="13">
        <v>141.16999999999999</v>
      </c>
      <c r="C1994" s="4">
        <v>83763803</v>
      </c>
      <c r="D1994" s="13">
        <v>240.33</v>
      </c>
      <c r="E1994" s="4">
        <v>17956313</v>
      </c>
      <c r="F1994" s="13">
        <v>156.38999999999999</v>
      </c>
      <c r="G1994" s="4">
        <v>29838449</v>
      </c>
      <c r="H1994" s="13">
        <v>521.39</v>
      </c>
      <c r="I1994" s="4">
        <v>1269585</v>
      </c>
      <c r="J1994" s="13">
        <v>80.849999999999994</v>
      </c>
      <c r="K1994" s="4">
        <v>4928270</v>
      </c>
      <c r="L1994" s="13">
        <v>151.68</v>
      </c>
      <c r="M1994" s="4">
        <v>6398123</v>
      </c>
      <c r="N1994" s="13">
        <v>73.39</v>
      </c>
      <c r="O1994" s="4">
        <v>51846449</v>
      </c>
      <c r="P1994" s="13">
        <v>326.77999999999997</v>
      </c>
      <c r="Q1994" s="4">
        <v>2392609</v>
      </c>
      <c r="R1994" s="13">
        <v>48.28</v>
      </c>
      <c r="S1994" s="4">
        <v>13779538</v>
      </c>
      <c r="T1994" s="13">
        <v>28.9</v>
      </c>
      <c r="U1994" s="4">
        <v>24361493</v>
      </c>
      <c r="V1994" s="13">
        <v>110.54</v>
      </c>
      <c r="W1994" s="4">
        <v>14453174</v>
      </c>
      <c r="X1994" s="13">
        <v>181.03</v>
      </c>
      <c r="Y1994" s="4">
        <v>6985359</v>
      </c>
      <c r="Z1994" s="13">
        <v>141.29</v>
      </c>
      <c r="AA1994" s="4">
        <v>3974937</v>
      </c>
      <c r="AB1994" s="13">
        <v>124.25</v>
      </c>
      <c r="AC1994" s="4">
        <v>4909898</v>
      </c>
      <c r="AD1994" s="13">
        <v>51.05</v>
      </c>
      <c r="AE1994" s="4">
        <v>10809342</v>
      </c>
      <c r="AF1994" s="13">
        <v>73.72</v>
      </c>
      <c r="AG1994" s="4">
        <v>1535918</v>
      </c>
      <c r="AH1994" s="13">
        <v>69.11</v>
      </c>
      <c r="AI1994" s="4">
        <v>12701719</v>
      </c>
      <c r="AJ1994" s="13">
        <v>108.97</v>
      </c>
      <c r="AK1994" s="4">
        <v>3854134</v>
      </c>
      <c r="AL1994" s="13">
        <v>18.88</v>
      </c>
      <c r="AM1994" s="4">
        <v>16437211</v>
      </c>
      <c r="AN1994" s="13">
        <v>123.47</v>
      </c>
      <c r="AO1994" s="4">
        <v>2921495</v>
      </c>
      <c r="AP1994" s="13">
        <v>92.42</v>
      </c>
      <c r="AQ1994" s="4">
        <v>65567286</v>
      </c>
      <c r="AR1994" s="13">
        <v>180.83</v>
      </c>
      <c r="AS1994" s="4">
        <v>83357111</v>
      </c>
      <c r="AT1994" s="13">
        <v>271.41000000000003</v>
      </c>
      <c r="AU1994" s="4">
        <v>2873619</v>
      </c>
      <c r="AV1994" s="13">
        <v>2017.16</v>
      </c>
      <c r="AW1994" s="4">
        <v>284743</v>
      </c>
      <c r="AX1994" s="13">
        <v>315.95999999999998</v>
      </c>
      <c r="AY1994" s="4">
        <v>3505644</v>
      </c>
      <c r="AZ1994" s="13">
        <v>207.47</v>
      </c>
      <c r="BA1994" s="4">
        <v>1980888</v>
      </c>
      <c r="BB1994" s="13">
        <v>43.77</v>
      </c>
      <c r="BC1994" s="4">
        <v>4421407</v>
      </c>
      <c r="BD1994" s="13">
        <v>98.66</v>
      </c>
      <c r="BE1994" s="4">
        <v>4423921</v>
      </c>
      <c r="BF1994" s="13">
        <v>161.26</v>
      </c>
      <c r="BG1994" s="4">
        <v>1824563</v>
      </c>
      <c r="BH1994" s="13">
        <v>106.25</v>
      </c>
      <c r="BI1994" s="4">
        <v>8494366</v>
      </c>
    </row>
    <row r="1995" spans="1:61" x14ac:dyDescent="0.35">
      <c r="A1995" s="1">
        <v>44895</v>
      </c>
      <c r="B1995" s="13">
        <v>148.03</v>
      </c>
      <c r="C1995" s="4">
        <v>111380880</v>
      </c>
      <c r="D1995" s="13">
        <v>255.14</v>
      </c>
      <c r="E1995" s="4">
        <v>47594239</v>
      </c>
      <c r="F1995" s="13">
        <v>169.23</v>
      </c>
      <c r="G1995" s="4">
        <v>56529822</v>
      </c>
      <c r="H1995" s="13">
        <v>551.03</v>
      </c>
      <c r="I1995" s="4">
        <v>4734939</v>
      </c>
      <c r="J1995" s="13">
        <v>83.03</v>
      </c>
      <c r="K1995" s="4">
        <v>9610329</v>
      </c>
      <c r="L1995" s="13">
        <v>160.25</v>
      </c>
      <c r="M1995" s="4">
        <v>14591528</v>
      </c>
      <c r="N1995" s="13">
        <v>77.63</v>
      </c>
      <c r="O1995" s="4">
        <v>88468439</v>
      </c>
      <c r="P1995" s="13">
        <v>344.93</v>
      </c>
      <c r="Q1995" s="4">
        <v>4979759</v>
      </c>
      <c r="R1995" s="13">
        <v>49.72</v>
      </c>
      <c r="S1995" s="4">
        <v>29919729</v>
      </c>
      <c r="T1995" s="13">
        <v>30.07</v>
      </c>
      <c r="U1995" s="4">
        <v>72072532</v>
      </c>
      <c r="V1995" s="13">
        <v>111.34</v>
      </c>
      <c r="W1995" s="4">
        <v>23158059</v>
      </c>
      <c r="X1995" s="13">
        <v>183.31</v>
      </c>
      <c r="Y1995" s="4">
        <v>10936711</v>
      </c>
      <c r="Z1995" s="13">
        <v>141.93</v>
      </c>
      <c r="AA1995" s="4">
        <v>4615031</v>
      </c>
      <c r="AB1995" s="13">
        <v>123.51</v>
      </c>
      <c r="AC1995" s="4">
        <v>8484461</v>
      </c>
      <c r="AD1995" s="13">
        <v>51.55</v>
      </c>
      <c r="AE1995" s="4">
        <v>19230303</v>
      </c>
      <c r="AF1995" s="13">
        <v>74.39</v>
      </c>
      <c r="AG1995" s="4">
        <v>3224193</v>
      </c>
      <c r="AH1995" s="13">
        <v>69.489999999999995</v>
      </c>
      <c r="AI1995" s="4">
        <v>13850033</v>
      </c>
      <c r="AJ1995" s="13">
        <v>108.44</v>
      </c>
      <c r="AK1995" s="4">
        <v>3987279</v>
      </c>
      <c r="AL1995" s="13">
        <v>19.12</v>
      </c>
      <c r="AM1995" s="4">
        <v>41252482</v>
      </c>
      <c r="AN1995" s="13">
        <v>121.81</v>
      </c>
      <c r="AO1995" s="4">
        <v>7568560</v>
      </c>
      <c r="AP1995" s="13">
        <v>96.54</v>
      </c>
      <c r="AQ1995" s="4">
        <v>102805806</v>
      </c>
      <c r="AR1995" s="13">
        <v>194.7</v>
      </c>
      <c r="AS1995" s="4">
        <v>109186404</v>
      </c>
      <c r="AT1995" s="13">
        <v>272.79000000000002</v>
      </c>
      <c r="AU1995" s="4">
        <v>5196674</v>
      </c>
      <c r="AV1995" s="13">
        <v>2079.4499999999998</v>
      </c>
      <c r="AW1995" s="4">
        <v>444131</v>
      </c>
      <c r="AX1995" s="13">
        <v>323.99</v>
      </c>
      <c r="AY1995" s="4">
        <v>15106515</v>
      </c>
      <c r="AZ1995" s="13">
        <v>212.55</v>
      </c>
      <c r="BA1995" s="4">
        <v>4701568</v>
      </c>
      <c r="BB1995" s="13">
        <v>45.44</v>
      </c>
      <c r="BC1995" s="4">
        <v>8882349</v>
      </c>
      <c r="BD1995" s="13">
        <v>102.2</v>
      </c>
      <c r="BE1995" s="4">
        <v>15000769</v>
      </c>
      <c r="BF1995" s="13">
        <v>165.35</v>
      </c>
      <c r="BG1995" s="4">
        <v>2662851</v>
      </c>
      <c r="BH1995" s="13">
        <v>109.69</v>
      </c>
      <c r="BI1995" s="4">
        <v>16250965</v>
      </c>
    </row>
    <row r="1996" spans="1:61" x14ac:dyDescent="0.35">
      <c r="A1996" s="1">
        <v>44896</v>
      </c>
      <c r="B1996" s="13">
        <v>148.31</v>
      </c>
      <c r="C1996" s="4">
        <v>71250416</v>
      </c>
      <c r="D1996" s="13">
        <v>254.69</v>
      </c>
      <c r="E1996" s="4">
        <v>26041524</v>
      </c>
      <c r="F1996" s="13">
        <v>171.35</v>
      </c>
      <c r="G1996" s="4">
        <v>47097657</v>
      </c>
      <c r="H1996" s="13">
        <v>550.75</v>
      </c>
      <c r="I1996" s="4">
        <v>2300645</v>
      </c>
      <c r="J1996" s="13">
        <v>84.11</v>
      </c>
      <c r="K1996" s="4">
        <v>6127308</v>
      </c>
      <c r="L1996" s="13">
        <v>147</v>
      </c>
      <c r="M1996" s="4">
        <v>33721470</v>
      </c>
      <c r="N1996" s="13">
        <v>77.48</v>
      </c>
      <c r="O1996" s="4">
        <v>59833354</v>
      </c>
      <c r="P1996" s="13">
        <v>344.11</v>
      </c>
      <c r="Q1996" s="4">
        <v>3365247</v>
      </c>
      <c r="R1996" s="13">
        <v>49.97</v>
      </c>
      <c r="S1996" s="4">
        <v>18559513</v>
      </c>
      <c r="T1996" s="13">
        <v>29.83</v>
      </c>
      <c r="U1996" s="4">
        <v>38896309</v>
      </c>
      <c r="V1996" s="13">
        <v>110.8</v>
      </c>
      <c r="W1996" s="4">
        <v>14398314</v>
      </c>
      <c r="X1996" s="13">
        <v>182.49</v>
      </c>
      <c r="Y1996" s="4">
        <v>5217378</v>
      </c>
      <c r="Z1996" s="13">
        <v>140.54</v>
      </c>
      <c r="AA1996" s="4">
        <v>2956949</v>
      </c>
      <c r="AB1996" s="13">
        <v>123.06</v>
      </c>
      <c r="AC1996" s="4">
        <v>5285124</v>
      </c>
      <c r="AD1996" s="13">
        <v>51.76</v>
      </c>
      <c r="AE1996" s="4">
        <v>8152863</v>
      </c>
      <c r="AF1996" s="13">
        <v>74.95</v>
      </c>
      <c r="AG1996" s="4">
        <v>1356706</v>
      </c>
      <c r="AH1996" s="13">
        <v>68.8</v>
      </c>
      <c r="AI1996" s="4">
        <v>9247442</v>
      </c>
      <c r="AJ1996" s="13">
        <v>108.04</v>
      </c>
      <c r="AK1996" s="4">
        <v>3214314</v>
      </c>
      <c r="AL1996" s="13">
        <v>19.149999999999999</v>
      </c>
      <c r="AM1996" s="4">
        <v>12570418</v>
      </c>
      <c r="AN1996" s="13">
        <v>120.23</v>
      </c>
      <c r="AO1996" s="4">
        <v>3243598</v>
      </c>
      <c r="AP1996" s="13">
        <v>95.5</v>
      </c>
      <c r="AQ1996" s="4">
        <v>68487969</v>
      </c>
      <c r="AR1996" s="13">
        <v>194.7</v>
      </c>
      <c r="AS1996" s="4">
        <v>80046213</v>
      </c>
      <c r="AT1996" s="13">
        <v>273.39999999999998</v>
      </c>
      <c r="AU1996" s="4">
        <v>2599642</v>
      </c>
      <c r="AV1996" s="13">
        <v>2060.29</v>
      </c>
      <c r="AW1996" s="4">
        <v>291983</v>
      </c>
      <c r="AX1996" s="13">
        <v>327.07</v>
      </c>
      <c r="AY1996" s="4">
        <v>3830118</v>
      </c>
      <c r="AZ1996" s="13">
        <v>215.48</v>
      </c>
      <c r="BA1996" s="4">
        <v>2735131</v>
      </c>
      <c r="BB1996" s="13">
        <v>45.16</v>
      </c>
      <c r="BC1996" s="4">
        <v>4785560</v>
      </c>
      <c r="BD1996" s="13">
        <v>103.37</v>
      </c>
      <c r="BE1996" s="4">
        <v>7452313</v>
      </c>
      <c r="BF1996" s="13">
        <v>165.19</v>
      </c>
      <c r="BG1996" s="4">
        <v>1874439</v>
      </c>
      <c r="BH1996" s="13">
        <v>111.11</v>
      </c>
      <c r="BI1996" s="4">
        <v>7822888</v>
      </c>
    </row>
    <row r="1997" spans="1:61" x14ac:dyDescent="0.35">
      <c r="A1997" s="1">
        <v>44897</v>
      </c>
      <c r="B1997" s="13">
        <v>147.81</v>
      </c>
      <c r="C1997" s="4">
        <v>65447446</v>
      </c>
      <c r="D1997" s="13">
        <v>255.02</v>
      </c>
      <c r="E1997" s="4">
        <v>21528520</v>
      </c>
      <c r="F1997" s="13">
        <v>168.76</v>
      </c>
      <c r="G1997" s="4">
        <v>37138858</v>
      </c>
      <c r="H1997" s="13">
        <v>540.79999999999995</v>
      </c>
      <c r="I1997" s="4">
        <v>1931953</v>
      </c>
      <c r="J1997" s="13">
        <v>83.35</v>
      </c>
      <c r="K1997" s="4">
        <v>4798927</v>
      </c>
      <c r="L1997" s="13">
        <v>144.56</v>
      </c>
      <c r="M1997" s="4">
        <v>15086663</v>
      </c>
      <c r="N1997" s="13">
        <v>74.98</v>
      </c>
      <c r="O1997" s="4">
        <v>64377175</v>
      </c>
      <c r="P1997" s="13">
        <v>341.53</v>
      </c>
      <c r="Q1997" s="4">
        <v>2741993</v>
      </c>
      <c r="R1997" s="13">
        <v>49.7</v>
      </c>
      <c r="S1997" s="4">
        <v>12325139</v>
      </c>
      <c r="T1997" s="13">
        <v>29.41</v>
      </c>
      <c r="U1997" s="4">
        <v>31545955</v>
      </c>
      <c r="V1997" s="13">
        <v>109.86</v>
      </c>
      <c r="W1997" s="4">
        <v>15248385</v>
      </c>
      <c r="X1997" s="13">
        <v>181.03</v>
      </c>
      <c r="Y1997" s="4">
        <v>6852304</v>
      </c>
      <c r="Z1997" s="13">
        <v>138.97</v>
      </c>
      <c r="AA1997" s="4">
        <v>3932546</v>
      </c>
      <c r="AB1997" s="13">
        <v>122.18</v>
      </c>
      <c r="AC1997" s="4">
        <v>4879727</v>
      </c>
      <c r="AD1997" s="13">
        <v>52.79</v>
      </c>
      <c r="AE1997" s="4">
        <v>9378605</v>
      </c>
      <c r="AF1997" s="13">
        <v>75.19</v>
      </c>
      <c r="AG1997" s="4">
        <v>1142138</v>
      </c>
      <c r="AH1997" s="13">
        <v>68.209999999999994</v>
      </c>
      <c r="AI1997" s="4">
        <v>9092364</v>
      </c>
      <c r="AJ1997" s="13">
        <v>106.66</v>
      </c>
      <c r="AK1997" s="4">
        <v>2675983</v>
      </c>
      <c r="AL1997" s="13">
        <v>19</v>
      </c>
      <c r="AM1997" s="4">
        <v>9641211</v>
      </c>
      <c r="AN1997" s="13">
        <v>118.23</v>
      </c>
      <c r="AO1997" s="4">
        <v>3889225</v>
      </c>
      <c r="AP1997" s="13">
        <v>94.13</v>
      </c>
      <c r="AQ1997" s="4">
        <v>72496388</v>
      </c>
      <c r="AR1997" s="13">
        <v>194.86</v>
      </c>
      <c r="AS1997" s="4">
        <v>73645922</v>
      </c>
      <c r="AT1997" s="13">
        <v>273.39999999999998</v>
      </c>
      <c r="AU1997" s="4">
        <v>2807524</v>
      </c>
      <c r="AV1997" s="13">
        <v>2085.44</v>
      </c>
      <c r="AW1997" s="4">
        <v>270497</v>
      </c>
      <c r="AX1997" s="13">
        <v>327.99</v>
      </c>
      <c r="AY1997" s="4">
        <v>3644116</v>
      </c>
      <c r="AZ1997" s="13">
        <v>214.84</v>
      </c>
      <c r="BA1997" s="4">
        <v>3242449</v>
      </c>
      <c r="BB1997" s="13">
        <v>45.2</v>
      </c>
      <c r="BC1997" s="4">
        <v>4338004</v>
      </c>
      <c r="BD1997" s="13">
        <v>105.05</v>
      </c>
      <c r="BE1997" s="4">
        <v>7916878</v>
      </c>
      <c r="BF1997" s="13">
        <v>165.63</v>
      </c>
      <c r="BG1997" s="4">
        <v>1419335</v>
      </c>
      <c r="BH1997" s="13">
        <v>112.2</v>
      </c>
      <c r="BI1997" s="4">
        <v>5891969</v>
      </c>
    </row>
    <row r="1998" spans="1:61" x14ac:dyDescent="0.35">
      <c r="A1998" s="1">
        <v>44900</v>
      </c>
      <c r="B1998" s="13">
        <v>146.63</v>
      </c>
      <c r="C1998" s="4">
        <v>68826442</v>
      </c>
      <c r="D1998" s="13">
        <v>250.2</v>
      </c>
      <c r="E1998" s="4">
        <v>23435294</v>
      </c>
      <c r="F1998" s="13">
        <v>166.1</v>
      </c>
      <c r="G1998" s="4">
        <v>35225517</v>
      </c>
      <c r="H1998" s="13">
        <v>530.64</v>
      </c>
      <c r="I1998" s="4">
        <v>1854983</v>
      </c>
      <c r="J1998" s="13">
        <v>79.430000000000007</v>
      </c>
      <c r="K1998" s="4">
        <v>9102943</v>
      </c>
      <c r="L1998" s="13">
        <v>133.93</v>
      </c>
      <c r="M1998" s="4">
        <v>20294602</v>
      </c>
      <c r="N1998" s="13">
        <v>73.62</v>
      </c>
      <c r="O1998" s="4">
        <v>47022185</v>
      </c>
      <c r="P1998" s="13">
        <v>334.09</v>
      </c>
      <c r="Q1998" s="4">
        <v>2542324</v>
      </c>
      <c r="R1998" s="13">
        <v>49.33</v>
      </c>
      <c r="S1998" s="4">
        <v>13795904</v>
      </c>
      <c r="T1998" s="13">
        <v>29.17</v>
      </c>
      <c r="U1998" s="4">
        <v>34040384</v>
      </c>
      <c r="V1998" s="13">
        <v>106.85</v>
      </c>
      <c r="W1998" s="4">
        <v>19287746</v>
      </c>
      <c r="X1998" s="13">
        <v>176.56</v>
      </c>
      <c r="Y1998" s="4">
        <v>8162195</v>
      </c>
      <c r="Z1998" s="13">
        <v>134.13999999999999</v>
      </c>
      <c r="AA1998" s="4">
        <v>3817532</v>
      </c>
      <c r="AB1998" s="13">
        <v>119.37</v>
      </c>
      <c r="AC1998" s="4">
        <v>5478737</v>
      </c>
      <c r="AD1998" s="13">
        <v>51.38</v>
      </c>
      <c r="AE1998" s="4">
        <v>12047060</v>
      </c>
      <c r="AF1998" s="13">
        <v>72</v>
      </c>
      <c r="AG1998" s="4">
        <v>1499238</v>
      </c>
      <c r="AH1998" s="13">
        <v>66.36</v>
      </c>
      <c r="AI1998" s="4">
        <v>15275518</v>
      </c>
      <c r="AJ1998" s="13">
        <v>104.15</v>
      </c>
      <c r="AK1998" s="4">
        <v>3015204</v>
      </c>
      <c r="AL1998" s="13">
        <v>18.559999999999999</v>
      </c>
      <c r="AM1998" s="4">
        <v>12111121</v>
      </c>
      <c r="AN1998" s="13">
        <v>112.45</v>
      </c>
      <c r="AO1998" s="4">
        <v>4945647</v>
      </c>
      <c r="AP1998" s="13">
        <v>91.01</v>
      </c>
      <c r="AQ1998" s="4">
        <v>71535526</v>
      </c>
      <c r="AR1998" s="13">
        <v>182.45</v>
      </c>
      <c r="AS1998" s="4">
        <v>93122667</v>
      </c>
      <c r="AT1998" s="13">
        <v>271.58999999999997</v>
      </c>
      <c r="AU1998" s="4">
        <v>2586940</v>
      </c>
      <c r="AV1998" s="13">
        <v>2056.52</v>
      </c>
      <c r="AW1998" s="4">
        <v>278968</v>
      </c>
      <c r="AX1998" s="13">
        <v>320.08</v>
      </c>
      <c r="AY1998" s="4">
        <v>5057347</v>
      </c>
      <c r="AZ1998" s="13">
        <v>206.18</v>
      </c>
      <c r="BA1998" s="4">
        <v>3308476</v>
      </c>
      <c r="BB1998" s="13">
        <v>43.94</v>
      </c>
      <c r="BC1998" s="4">
        <v>4641211</v>
      </c>
      <c r="BD1998" s="13">
        <v>103.55</v>
      </c>
      <c r="BE1998" s="4">
        <v>9285799</v>
      </c>
      <c r="BF1998" s="13">
        <v>162.04</v>
      </c>
      <c r="BG1998" s="4">
        <v>2180076</v>
      </c>
      <c r="BH1998" s="13">
        <v>109.62</v>
      </c>
      <c r="BI1998" s="4">
        <v>6220139</v>
      </c>
    </row>
    <row r="1999" spans="1:61" x14ac:dyDescent="0.35">
      <c r="A1999" s="1">
        <v>44901</v>
      </c>
      <c r="B1999" s="13">
        <v>142.91</v>
      </c>
      <c r="C1999" s="4">
        <v>64727186</v>
      </c>
      <c r="D1999" s="13">
        <v>245.12</v>
      </c>
      <c r="E1999" s="4">
        <v>22463727</v>
      </c>
      <c r="F1999" s="13">
        <v>159.87</v>
      </c>
      <c r="G1999" s="4">
        <v>35269427</v>
      </c>
      <c r="H1999" s="13">
        <v>525.82000000000005</v>
      </c>
      <c r="I1999" s="4">
        <v>1965513</v>
      </c>
      <c r="J1999" s="13">
        <v>78.91</v>
      </c>
      <c r="K1999" s="4">
        <v>7656126</v>
      </c>
      <c r="L1999" s="13">
        <v>133.27000000000001</v>
      </c>
      <c r="M1999" s="4">
        <v>16981804</v>
      </c>
      <c r="N1999" s="13">
        <v>70.27</v>
      </c>
      <c r="O1999" s="4">
        <v>64965235</v>
      </c>
      <c r="P1999" s="13">
        <v>331.15</v>
      </c>
      <c r="Q1999" s="4">
        <v>2182444</v>
      </c>
      <c r="R1999" s="13">
        <v>48.59</v>
      </c>
      <c r="S1999" s="4">
        <v>15443791</v>
      </c>
      <c r="T1999" s="13">
        <v>28.6</v>
      </c>
      <c r="U1999" s="4">
        <v>27701186</v>
      </c>
      <c r="V1999" s="13">
        <v>103.88</v>
      </c>
      <c r="W1999" s="4">
        <v>21196977</v>
      </c>
      <c r="X1999" s="13">
        <v>172.01</v>
      </c>
      <c r="Y1999" s="4">
        <v>8764989</v>
      </c>
      <c r="Z1999" s="13">
        <v>127.79</v>
      </c>
      <c r="AA1999" s="4">
        <v>5031872</v>
      </c>
      <c r="AB1999" s="13">
        <v>115.61</v>
      </c>
      <c r="AC1999" s="4">
        <v>6498386</v>
      </c>
      <c r="AD1999" s="13">
        <v>50.88</v>
      </c>
      <c r="AE1999" s="4">
        <v>12311038</v>
      </c>
      <c r="AF1999" s="13">
        <v>69.650000000000006</v>
      </c>
      <c r="AG1999" s="4">
        <v>1667990</v>
      </c>
      <c r="AH1999" s="13">
        <v>64.14</v>
      </c>
      <c r="AI1999" s="4">
        <v>13006936</v>
      </c>
      <c r="AJ1999" s="13">
        <v>103.08</v>
      </c>
      <c r="AK1999" s="4">
        <v>3627009</v>
      </c>
      <c r="AL1999" s="13">
        <v>18.100000000000001</v>
      </c>
      <c r="AM1999" s="4">
        <v>15801246</v>
      </c>
      <c r="AN1999" s="13">
        <v>109.29</v>
      </c>
      <c r="AO1999" s="4">
        <v>5049361</v>
      </c>
      <c r="AP1999" s="13">
        <v>88.25</v>
      </c>
      <c r="AQ1999" s="4">
        <v>75503628</v>
      </c>
      <c r="AR1999" s="13">
        <v>179.82</v>
      </c>
      <c r="AS1999" s="4">
        <v>92150823</v>
      </c>
      <c r="AT1999" s="13">
        <v>271.77</v>
      </c>
      <c r="AU1999" s="4">
        <v>3573035</v>
      </c>
      <c r="AV1999" s="13">
        <v>2042.19</v>
      </c>
      <c r="AW1999" s="4">
        <v>262827</v>
      </c>
      <c r="AX1999" s="13">
        <v>317.45</v>
      </c>
      <c r="AY1999" s="4">
        <v>3341458</v>
      </c>
      <c r="AZ1999" s="13">
        <v>201.91</v>
      </c>
      <c r="BA1999" s="4">
        <v>3627519</v>
      </c>
      <c r="BB1999" s="13">
        <v>43.35</v>
      </c>
      <c r="BC1999" s="4">
        <v>8691525</v>
      </c>
      <c r="BD1999" s="13">
        <v>102.08</v>
      </c>
      <c r="BE1999" s="4">
        <v>8382988</v>
      </c>
      <c r="BF1999" s="13">
        <v>160.47</v>
      </c>
      <c r="BG1999" s="4">
        <v>1898244</v>
      </c>
      <c r="BH1999" s="13">
        <v>107.93</v>
      </c>
      <c r="BI1999" s="4">
        <v>7086282</v>
      </c>
    </row>
    <row r="2000" spans="1:61" x14ac:dyDescent="0.35">
      <c r="A2000" s="1">
        <v>44902</v>
      </c>
      <c r="B2000" s="13">
        <v>140.94</v>
      </c>
      <c r="C2000" s="4">
        <v>69721094</v>
      </c>
      <c r="D2000" s="13">
        <v>244.37</v>
      </c>
      <c r="E2000" s="4">
        <v>20481522</v>
      </c>
      <c r="F2000" s="13">
        <v>161.19999999999999</v>
      </c>
      <c r="G2000" s="4">
        <v>37238758</v>
      </c>
      <c r="H2000" s="13">
        <v>518.5</v>
      </c>
      <c r="I2000" s="4">
        <v>1652385</v>
      </c>
      <c r="J2000" s="13">
        <v>78.78</v>
      </c>
      <c r="K2000" s="4">
        <v>5105512</v>
      </c>
      <c r="L2000" s="13">
        <v>130.47999999999999</v>
      </c>
      <c r="M2000" s="4">
        <v>12915933</v>
      </c>
      <c r="N2000" s="13">
        <v>70.14</v>
      </c>
      <c r="O2000" s="4">
        <v>59180109</v>
      </c>
      <c r="P2000" s="13">
        <v>326.68</v>
      </c>
      <c r="Q2000" s="4">
        <v>2055980</v>
      </c>
      <c r="R2000" s="13">
        <v>48.18</v>
      </c>
      <c r="S2000" s="4">
        <v>15171824</v>
      </c>
      <c r="T2000" s="13">
        <v>28.33</v>
      </c>
      <c r="U2000" s="4">
        <v>28239933</v>
      </c>
      <c r="V2000" s="13">
        <v>103.65</v>
      </c>
      <c r="W2000" s="4">
        <v>20061729</v>
      </c>
      <c r="X2000" s="13">
        <v>172.52</v>
      </c>
      <c r="Y2000" s="4">
        <v>6936345</v>
      </c>
      <c r="Z2000" s="13">
        <v>126.16</v>
      </c>
      <c r="AA2000" s="4">
        <v>4510323</v>
      </c>
      <c r="AB2000" s="13">
        <v>114.88</v>
      </c>
      <c r="AC2000" s="4">
        <v>6099116</v>
      </c>
      <c r="AD2000" s="13">
        <v>49.8</v>
      </c>
      <c r="AE2000" s="4">
        <v>9700871</v>
      </c>
      <c r="AF2000" s="13">
        <v>68.569999999999993</v>
      </c>
      <c r="AG2000" s="4">
        <v>1708654</v>
      </c>
      <c r="AH2000" s="13">
        <v>63.95</v>
      </c>
      <c r="AI2000" s="4">
        <v>11757827</v>
      </c>
      <c r="AJ2000" s="13">
        <v>103.01</v>
      </c>
      <c r="AK2000" s="4">
        <v>2817139</v>
      </c>
      <c r="AL2000" s="13">
        <v>18.04</v>
      </c>
      <c r="AM2000" s="4">
        <v>11408209</v>
      </c>
      <c r="AN2000" s="13">
        <v>109</v>
      </c>
      <c r="AO2000" s="4">
        <v>5190248</v>
      </c>
      <c r="AP2000" s="13">
        <v>88.46</v>
      </c>
      <c r="AQ2000" s="4">
        <v>68086880</v>
      </c>
      <c r="AR2000" s="13">
        <v>174.04</v>
      </c>
      <c r="AS2000" s="4">
        <v>84213284</v>
      </c>
      <c r="AT2000" s="13">
        <v>270.33999999999997</v>
      </c>
      <c r="AU2000" s="4">
        <v>2766448</v>
      </c>
      <c r="AV2000" s="13">
        <v>1955.56</v>
      </c>
      <c r="AW2000" s="4">
        <v>415417</v>
      </c>
      <c r="AX2000" s="13">
        <v>320.14999999999998</v>
      </c>
      <c r="AY2000" s="4">
        <v>4038175</v>
      </c>
      <c r="AZ2000" s="13">
        <v>206.89</v>
      </c>
      <c r="BA2000" s="4">
        <v>3999395</v>
      </c>
      <c r="BB2000" s="13">
        <v>43.16</v>
      </c>
      <c r="BC2000" s="4">
        <v>5533242</v>
      </c>
      <c r="BD2000" s="13">
        <v>101.87</v>
      </c>
      <c r="BE2000" s="4">
        <v>4194311</v>
      </c>
      <c r="BF2000" s="13">
        <v>157.28</v>
      </c>
      <c r="BG2000" s="4">
        <v>2199606</v>
      </c>
      <c r="BH2000" s="13">
        <v>108.33</v>
      </c>
      <c r="BI2000" s="4">
        <v>5751515</v>
      </c>
    </row>
    <row r="2001" spans="1:61" x14ac:dyDescent="0.35">
      <c r="A2001" s="1">
        <v>44903</v>
      </c>
      <c r="B2001" s="13">
        <v>142.65</v>
      </c>
      <c r="C2001" s="4">
        <v>62128338</v>
      </c>
      <c r="D2001" s="13">
        <v>247.4</v>
      </c>
      <c r="E2001" s="4">
        <v>22611757</v>
      </c>
      <c r="F2001" s="13">
        <v>171.69</v>
      </c>
      <c r="G2001" s="4">
        <v>51545554</v>
      </c>
      <c r="H2001" s="13">
        <v>531.08000000000004</v>
      </c>
      <c r="I2001" s="4">
        <v>2751431</v>
      </c>
      <c r="J2001" s="13">
        <v>80.069999999999993</v>
      </c>
      <c r="K2001" s="4">
        <v>5918748</v>
      </c>
      <c r="L2001" s="13">
        <v>130.13</v>
      </c>
      <c r="M2001" s="4">
        <v>15156912</v>
      </c>
      <c r="N2001" s="13">
        <v>70.47</v>
      </c>
      <c r="O2001" s="4">
        <v>56734096</v>
      </c>
      <c r="P2001" s="13">
        <v>332.58</v>
      </c>
      <c r="Q2001" s="4">
        <v>2065839</v>
      </c>
      <c r="R2001" s="13">
        <v>48.99</v>
      </c>
      <c r="S2001" s="4">
        <v>16015797</v>
      </c>
      <c r="T2001" s="13">
        <v>28.44</v>
      </c>
      <c r="U2001" s="4">
        <v>28486091</v>
      </c>
      <c r="V2001" s="13">
        <v>104.42</v>
      </c>
      <c r="W2001" s="4">
        <v>21128762</v>
      </c>
      <c r="X2001" s="13">
        <v>173.54</v>
      </c>
      <c r="Y2001" s="4">
        <v>8076601</v>
      </c>
      <c r="Z2001" s="13">
        <v>124.57</v>
      </c>
      <c r="AA2001" s="4">
        <v>4767395</v>
      </c>
      <c r="AB2001" s="13">
        <v>112.6</v>
      </c>
      <c r="AC2001" s="4">
        <v>7720368</v>
      </c>
      <c r="AD2001" s="13">
        <v>49.92</v>
      </c>
      <c r="AE2001" s="4">
        <v>9367889</v>
      </c>
      <c r="AF2001" s="13">
        <v>68.27</v>
      </c>
      <c r="AG2001" s="4">
        <v>1340884</v>
      </c>
      <c r="AH2001" s="13">
        <v>63.71</v>
      </c>
      <c r="AI2001" s="4">
        <v>13268577</v>
      </c>
      <c r="AJ2001" s="13">
        <v>100.9</v>
      </c>
      <c r="AK2001" s="4">
        <v>2899713</v>
      </c>
      <c r="AL2001" s="13">
        <v>17.77</v>
      </c>
      <c r="AM2001" s="4">
        <v>17700987</v>
      </c>
      <c r="AN2001" s="13">
        <v>108.85</v>
      </c>
      <c r="AO2001" s="4">
        <v>4547387</v>
      </c>
      <c r="AP2001" s="13">
        <v>90.35</v>
      </c>
      <c r="AQ2001" s="4">
        <v>73305887</v>
      </c>
      <c r="AR2001" s="13">
        <v>173.44</v>
      </c>
      <c r="AS2001" s="4">
        <v>97624491</v>
      </c>
      <c r="AT2001" s="13">
        <v>273.39</v>
      </c>
      <c r="AU2001" s="4">
        <v>3022742</v>
      </c>
      <c r="AV2001" s="13">
        <v>2010.76</v>
      </c>
      <c r="AW2001" s="4">
        <v>314147</v>
      </c>
      <c r="AX2001" s="13">
        <v>324.08999999999997</v>
      </c>
      <c r="AY2001" s="4">
        <v>3483561</v>
      </c>
      <c r="AZ2001" s="13">
        <v>203.56</v>
      </c>
      <c r="BA2001" s="4">
        <v>3150188</v>
      </c>
      <c r="BB2001" s="13">
        <v>43.88</v>
      </c>
      <c r="BC2001" s="4">
        <v>3854982</v>
      </c>
      <c r="BD2001" s="13">
        <v>103.74</v>
      </c>
      <c r="BE2001" s="4">
        <v>5465134</v>
      </c>
      <c r="BF2001" s="13">
        <v>160.66</v>
      </c>
      <c r="BG2001" s="4">
        <v>1849604</v>
      </c>
      <c r="BH2001" s="13">
        <v>111.36</v>
      </c>
      <c r="BI2001" s="4">
        <v>6192842</v>
      </c>
    </row>
    <row r="2002" spans="1:61" x14ac:dyDescent="0.35">
      <c r="A2002" s="1">
        <v>44904</v>
      </c>
      <c r="B2002" s="13">
        <v>142.16</v>
      </c>
      <c r="C2002" s="4">
        <v>76097011</v>
      </c>
      <c r="D2002" s="13">
        <v>245.42</v>
      </c>
      <c r="E2002" s="4">
        <v>20609743</v>
      </c>
      <c r="F2002" s="13">
        <v>170.01</v>
      </c>
      <c r="G2002" s="4">
        <v>46533819</v>
      </c>
      <c r="H2002" s="13">
        <v>544.72</v>
      </c>
      <c r="I2002" s="4">
        <v>3702830</v>
      </c>
      <c r="J2002" s="13">
        <v>79.86</v>
      </c>
      <c r="K2002" s="4">
        <v>6850806</v>
      </c>
      <c r="L2002" s="13">
        <v>131.11000000000001</v>
      </c>
      <c r="M2002" s="4">
        <v>10287478</v>
      </c>
      <c r="N2002" s="13">
        <v>68.59</v>
      </c>
      <c r="O2002" s="4">
        <v>59058319</v>
      </c>
      <c r="P2002" s="13">
        <v>330.64</v>
      </c>
      <c r="Q2002" s="4">
        <v>1969161</v>
      </c>
      <c r="R2002" s="13">
        <v>48.46</v>
      </c>
      <c r="S2002" s="4">
        <v>14303159</v>
      </c>
      <c r="T2002" s="13">
        <v>28.24</v>
      </c>
      <c r="U2002" s="4">
        <v>25641349</v>
      </c>
      <c r="V2002" s="13">
        <v>103.54</v>
      </c>
      <c r="W2002" s="4">
        <v>21298194</v>
      </c>
      <c r="X2002" s="13">
        <v>168</v>
      </c>
      <c r="Y2002" s="4">
        <v>10754284</v>
      </c>
      <c r="Z2002" s="13">
        <v>121.67</v>
      </c>
      <c r="AA2002" s="4">
        <v>4152439</v>
      </c>
      <c r="AB2002" s="13">
        <v>110.02</v>
      </c>
      <c r="AC2002" s="4">
        <v>6385654</v>
      </c>
      <c r="AD2002" s="13">
        <v>46.97</v>
      </c>
      <c r="AE2002" s="4">
        <v>16079934</v>
      </c>
      <c r="AF2002" s="13">
        <v>68.62</v>
      </c>
      <c r="AG2002" s="4">
        <v>1637317</v>
      </c>
      <c r="AH2002" s="13">
        <v>62.6</v>
      </c>
      <c r="AI2002" s="4">
        <v>11979515</v>
      </c>
      <c r="AJ2002" s="13">
        <v>98</v>
      </c>
      <c r="AK2002" s="4">
        <v>3210060</v>
      </c>
      <c r="AL2002" s="13">
        <v>17.45</v>
      </c>
      <c r="AM2002" s="4">
        <v>19193134</v>
      </c>
      <c r="AN2002" s="13">
        <v>106.83</v>
      </c>
      <c r="AO2002" s="4">
        <v>5379930</v>
      </c>
      <c r="AP2002" s="13">
        <v>89.09</v>
      </c>
      <c r="AQ2002" s="4">
        <v>67398506</v>
      </c>
      <c r="AR2002" s="13">
        <v>179.05</v>
      </c>
      <c r="AS2002" s="4">
        <v>104872336</v>
      </c>
      <c r="AT2002" s="13">
        <v>272.04000000000002</v>
      </c>
      <c r="AU2002" s="4">
        <v>1677358</v>
      </c>
      <c r="AV2002" s="13">
        <v>2019.98</v>
      </c>
      <c r="AW2002" s="4">
        <v>242030</v>
      </c>
      <c r="AX2002" s="13">
        <v>320.48</v>
      </c>
      <c r="AY2002" s="4">
        <v>3738832</v>
      </c>
      <c r="AZ2002" s="13">
        <v>201.77</v>
      </c>
      <c r="BA2002" s="4">
        <v>3226910</v>
      </c>
      <c r="BB2002" s="13">
        <v>43.64</v>
      </c>
      <c r="BC2002" s="4">
        <v>4083673</v>
      </c>
      <c r="BD2002" s="13">
        <v>101.79</v>
      </c>
      <c r="BE2002" s="4">
        <v>7999590</v>
      </c>
      <c r="BF2002" s="13">
        <v>161.16</v>
      </c>
      <c r="BG2002" s="4">
        <v>1264138</v>
      </c>
      <c r="BH2002" s="13">
        <v>109.42</v>
      </c>
      <c r="BI2002" s="4">
        <v>5677695</v>
      </c>
    </row>
    <row r="2003" spans="1:61" x14ac:dyDescent="0.35">
      <c r="A2003" s="1">
        <v>44907</v>
      </c>
      <c r="B2003" s="13">
        <v>144.49</v>
      </c>
      <c r="C2003" s="4">
        <v>70462654</v>
      </c>
      <c r="D2003" s="13">
        <v>252.51</v>
      </c>
      <c r="E2003" s="4">
        <v>30665069</v>
      </c>
      <c r="F2003" s="13">
        <v>175.35</v>
      </c>
      <c r="G2003" s="4">
        <v>45732780</v>
      </c>
      <c r="H2003" s="13">
        <v>556.63</v>
      </c>
      <c r="I2003" s="4">
        <v>2341842</v>
      </c>
      <c r="J2003" s="13">
        <v>81.28</v>
      </c>
      <c r="K2003" s="4">
        <v>15807550</v>
      </c>
      <c r="L2003" s="13">
        <v>133.11000000000001</v>
      </c>
      <c r="M2003" s="4">
        <v>11852355</v>
      </c>
      <c r="N2003" s="13">
        <v>70.67</v>
      </c>
      <c r="O2003" s="4">
        <v>60968341</v>
      </c>
      <c r="P2003" s="13">
        <v>338.17</v>
      </c>
      <c r="Q2003" s="4">
        <v>2914653</v>
      </c>
      <c r="R2003" s="13">
        <v>49.3</v>
      </c>
      <c r="S2003" s="4">
        <v>15425338</v>
      </c>
      <c r="T2003" s="13">
        <v>28.69</v>
      </c>
      <c r="U2003" s="4">
        <v>35117866</v>
      </c>
      <c r="V2003" s="13">
        <v>106.09</v>
      </c>
      <c r="W2003" s="4">
        <v>20413173</v>
      </c>
      <c r="X2003" s="13">
        <v>169.75</v>
      </c>
      <c r="Y2003" s="4">
        <v>9364900</v>
      </c>
      <c r="Z2003" s="13">
        <v>124.06</v>
      </c>
      <c r="AA2003" s="4">
        <v>4307658</v>
      </c>
      <c r="AB2003" s="13">
        <v>111.78</v>
      </c>
      <c r="AC2003" s="4">
        <v>5636529</v>
      </c>
      <c r="AD2003" s="13">
        <v>49.1</v>
      </c>
      <c r="AE2003" s="4">
        <v>11416895</v>
      </c>
      <c r="AF2003" s="13">
        <v>70.42</v>
      </c>
      <c r="AG2003" s="4">
        <v>1038717</v>
      </c>
      <c r="AH2003" s="13">
        <v>64.03</v>
      </c>
      <c r="AI2003" s="4">
        <v>12659472</v>
      </c>
      <c r="AJ2003" s="13">
        <v>102.07</v>
      </c>
      <c r="AK2003" s="4">
        <v>3692377</v>
      </c>
      <c r="AL2003" s="13">
        <v>17.82</v>
      </c>
      <c r="AM2003" s="4">
        <v>13062224</v>
      </c>
      <c r="AN2003" s="13">
        <v>111.21</v>
      </c>
      <c r="AO2003" s="4">
        <v>5812632</v>
      </c>
      <c r="AP2003" s="13">
        <v>90.55</v>
      </c>
      <c r="AQ2003" s="4">
        <v>61999762</v>
      </c>
      <c r="AR2003" s="13">
        <v>167.82</v>
      </c>
      <c r="AS2003" s="4">
        <v>109794471</v>
      </c>
      <c r="AT2003" s="13">
        <v>276.62</v>
      </c>
      <c r="AU2003" s="4">
        <v>3230450</v>
      </c>
      <c r="AV2003" s="13">
        <v>2080</v>
      </c>
      <c r="AW2003" s="4">
        <v>334979</v>
      </c>
      <c r="AX2003" s="13">
        <v>327.98</v>
      </c>
      <c r="AY2003" s="4">
        <v>4900164</v>
      </c>
      <c r="AZ2003" s="13">
        <v>205.08</v>
      </c>
      <c r="BA2003" s="4">
        <v>2720027</v>
      </c>
      <c r="BB2003" s="13">
        <v>43.72</v>
      </c>
      <c r="BC2003" s="4">
        <v>4238077</v>
      </c>
      <c r="BD2003" s="13">
        <v>102.7</v>
      </c>
      <c r="BE2003" s="4">
        <v>5795969</v>
      </c>
      <c r="BF2003" s="13">
        <v>163.16999999999999</v>
      </c>
      <c r="BG2003" s="4">
        <v>1554547</v>
      </c>
      <c r="BH2003" s="13">
        <v>112.07</v>
      </c>
      <c r="BI2003" s="4">
        <v>6426036</v>
      </c>
    </row>
    <row r="2004" spans="1:61" x14ac:dyDescent="0.35">
      <c r="A2004" s="1">
        <v>44908</v>
      </c>
      <c r="B2004" s="13">
        <v>145.47</v>
      </c>
      <c r="C2004" s="4">
        <v>93886161</v>
      </c>
      <c r="D2004" s="13">
        <v>256.92</v>
      </c>
      <c r="E2004" s="4">
        <v>42196884</v>
      </c>
      <c r="F2004" s="13">
        <v>180.72</v>
      </c>
      <c r="G2004" s="4">
        <v>65658876</v>
      </c>
      <c r="H2004" s="13">
        <v>571.04</v>
      </c>
      <c r="I2004" s="4">
        <v>4041629</v>
      </c>
      <c r="J2004" s="13">
        <v>80.56</v>
      </c>
      <c r="K2004" s="4">
        <v>22812160</v>
      </c>
      <c r="L2004" s="13">
        <v>135.62</v>
      </c>
      <c r="M2004" s="4">
        <v>12579843</v>
      </c>
      <c r="N2004" s="13">
        <v>71.650000000000006</v>
      </c>
      <c r="O2004" s="4">
        <v>72458043</v>
      </c>
      <c r="P2004" s="13">
        <v>342.46</v>
      </c>
      <c r="Q2004" s="4">
        <v>3428046</v>
      </c>
      <c r="R2004" s="13">
        <v>49.64</v>
      </c>
      <c r="S2004" s="4">
        <v>22705893</v>
      </c>
      <c r="T2004" s="13">
        <v>28.73</v>
      </c>
      <c r="U2004" s="4">
        <v>58546839</v>
      </c>
      <c r="V2004" s="13">
        <v>107.25</v>
      </c>
      <c r="W2004" s="4">
        <v>24305345</v>
      </c>
      <c r="X2004" s="13">
        <v>173.53</v>
      </c>
      <c r="Y2004" s="4">
        <v>7838780</v>
      </c>
      <c r="Z2004" s="13">
        <v>127.46</v>
      </c>
      <c r="AA2004" s="4">
        <v>4376139</v>
      </c>
      <c r="AB2004" s="13">
        <v>113.41</v>
      </c>
      <c r="AC2004" s="4">
        <v>6285220</v>
      </c>
      <c r="AD2004" s="13">
        <v>51.05</v>
      </c>
      <c r="AE2004" s="4">
        <v>11659742</v>
      </c>
      <c r="AF2004" s="13">
        <v>72.739999999999995</v>
      </c>
      <c r="AG2004" s="4">
        <v>1884574</v>
      </c>
      <c r="AH2004" s="13">
        <v>64.28</v>
      </c>
      <c r="AI2004" s="4">
        <v>13408936</v>
      </c>
      <c r="AJ2004" s="13">
        <v>102.13</v>
      </c>
      <c r="AK2004" s="4">
        <v>2984029</v>
      </c>
      <c r="AL2004" s="13">
        <v>18.21</v>
      </c>
      <c r="AM2004" s="4">
        <v>16966679</v>
      </c>
      <c r="AN2004" s="13">
        <v>111.12</v>
      </c>
      <c r="AO2004" s="4">
        <v>4260294</v>
      </c>
      <c r="AP2004" s="13">
        <v>92.49</v>
      </c>
      <c r="AQ2004" s="4">
        <v>100212038</v>
      </c>
      <c r="AR2004" s="13">
        <v>160.94999999999999</v>
      </c>
      <c r="AS2004" s="4">
        <v>175862722</v>
      </c>
      <c r="AT2004" s="13">
        <v>274.27999999999997</v>
      </c>
      <c r="AU2004" s="4">
        <v>3390149</v>
      </c>
      <c r="AV2004" s="13">
        <v>2047.83</v>
      </c>
      <c r="AW2004" s="4">
        <v>418972</v>
      </c>
      <c r="AX2004" s="13">
        <v>332.89</v>
      </c>
      <c r="AY2004" s="4">
        <v>5787668</v>
      </c>
      <c r="AZ2004" s="13">
        <v>211.22</v>
      </c>
      <c r="BA2004" s="4">
        <v>4168645</v>
      </c>
      <c r="BB2004" s="13">
        <v>43.72</v>
      </c>
      <c r="BC2004" s="4">
        <v>5656626</v>
      </c>
      <c r="BD2004" s="13">
        <v>102.11</v>
      </c>
      <c r="BE2004" s="4">
        <v>7065953</v>
      </c>
      <c r="BF2004" s="13">
        <v>163.12</v>
      </c>
      <c r="BG2004" s="4">
        <v>2177724</v>
      </c>
      <c r="BH2004" s="13">
        <v>112.85</v>
      </c>
      <c r="BI2004" s="4">
        <v>8655306</v>
      </c>
    </row>
    <row r="2005" spans="1:61" x14ac:dyDescent="0.35">
      <c r="A2005" s="1">
        <v>44909</v>
      </c>
      <c r="B2005" s="13">
        <v>143.21</v>
      </c>
      <c r="C2005" s="4">
        <v>82291182</v>
      </c>
      <c r="D2005" s="13">
        <v>257.22000000000003</v>
      </c>
      <c r="E2005" s="4">
        <v>35410933</v>
      </c>
      <c r="F2005" s="13">
        <v>176.74</v>
      </c>
      <c r="G2005" s="4">
        <v>49688810</v>
      </c>
      <c r="H2005" s="13">
        <v>574.44000000000005</v>
      </c>
      <c r="I2005" s="4">
        <v>3521831</v>
      </c>
      <c r="J2005" s="13">
        <v>81.819999999999993</v>
      </c>
      <c r="K2005" s="4">
        <v>11183148</v>
      </c>
      <c r="L2005" s="13">
        <v>134.75</v>
      </c>
      <c r="M2005" s="4">
        <v>9611766</v>
      </c>
      <c r="N2005" s="13">
        <v>68.930000000000007</v>
      </c>
      <c r="O2005" s="4">
        <v>67277981</v>
      </c>
      <c r="P2005" s="13">
        <v>339.92</v>
      </c>
      <c r="Q2005" s="4">
        <v>3236488</v>
      </c>
      <c r="R2005" s="13">
        <v>49.3</v>
      </c>
      <c r="S2005" s="4">
        <v>19050352</v>
      </c>
      <c r="T2005" s="13">
        <v>28.26</v>
      </c>
      <c r="U2005" s="4">
        <v>37141077</v>
      </c>
      <c r="V2005" s="13">
        <v>106.46</v>
      </c>
      <c r="W2005" s="4">
        <v>17597334</v>
      </c>
      <c r="X2005" s="13">
        <v>172.33</v>
      </c>
      <c r="Y2005" s="4">
        <v>7045514</v>
      </c>
      <c r="Z2005" s="13">
        <v>125.93</v>
      </c>
      <c r="AA2005" s="4">
        <v>3721750</v>
      </c>
      <c r="AB2005" s="13">
        <v>112.87</v>
      </c>
      <c r="AC2005" s="4">
        <v>5926992</v>
      </c>
      <c r="AD2005" s="13">
        <v>50.43</v>
      </c>
      <c r="AE2005" s="4">
        <v>10212214</v>
      </c>
      <c r="AF2005" s="13">
        <v>73.27</v>
      </c>
      <c r="AG2005" s="4">
        <v>1776321</v>
      </c>
      <c r="AH2005" s="13">
        <v>63.68</v>
      </c>
      <c r="AI2005" s="4">
        <v>13390417</v>
      </c>
      <c r="AJ2005" s="13">
        <v>101.28</v>
      </c>
      <c r="AK2005" s="4">
        <v>2646772</v>
      </c>
      <c r="AL2005" s="13">
        <v>18.11</v>
      </c>
      <c r="AM2005" s="4">
        <v>13930554</v>
      </c>
      <c r="AN2005" s="13">
        <v>110.94</v>
      </c>
      <c r="AO2005" s="4">
        <v>4257790</v>
      </c>
      <c r="AP2005" s="13">
        <v>91.58</v>
      </c>
      <c r="AQ2005" s="4">
        <v>70298006</v>
      </c>
      <c r="AR2005" s="13">
        <v>156.80000000000001</v>
      </c>
      <c r="AS2005" s="4">
        <v>140682338</v>
      </c>
      <c r="AT2005" s="13">
        <v>274.52999999999997</v>
      </c>
      <c r="AU2005" s="4">
        <v>2660859</v>
      </c>
      <c r="AV2005" s="13">
        <v>2006.8</v>
      </c>
      <c r="AW2005" s="4">
        <v>401540</v>
      </c>
      <c r="AX2005" s="13">
        <v>333.43</v>
      </c>
      <c r="AY2005" s="4">
        <v>4546024</v>
      </c>
      <c r="AZ2005" s="13">
        <v>212.11</v>
      </c>
      <c r="BA2005" s="4">
        <v>3727712</v>
      </c>
      <c r="BB2005" s="13">
        <v>43.75</v>
      </c>
      <c r="BC2005" s="4">
        <v>5659416</v>
      </c>
      <c r="BD2005" s="13">
        <v>102.19</v>
      </c>
      <c r="BE2005" s="4">
        <v>5624019</v>
      </c>
      <c r="BF2005" s="13">
        <v>159.33000000000001</v>
      </c>
      <c r="BG2005" s="4">
        <v>2464741</v>
      </c>
      <c r="BH2005" s="13">
        <v>111.45</v>
      </c>
      <c r="BI2005" s="4">
        <v>7528469</v>
      </c>
    </row>
    <row r="2006" spans="1:61" x14ac:dyDescent="0.35">
      <c r="A2006" s="1">
        <v>44910</v>
      </c>
      <c r="B2006" s="13">
        <v>136.5</v>
      </c>
      <c r="C2006" s="4">
        <v>98931907</v>
      </c>
      <c r="D2006" s="13">
        <v>249.01</v>
      </c>
      <c r="E2006" s="4">
        <v>35568093</v>
      </c>
      <c r="F2006" s="13">
        <v>169.52</v>
      </c>
      <c r="G2006" s="4">
        <v>47854210</v>
      </c>
      <c r="H2006" s="13">
        <v>558</v>
      </c>
      <c r="I2006" s="4">
        <v>3690333</v>
      </c>
      <c r="J2006" s="13">
        <v>80.069999999999993</v>
      </c>
      <c r="K2006" s="4">
        <v>8198939</v>
      </c>
      <c r="L2006" s="13">
        <v>130.44</v>
      </c>
      <c r="M2006" s="4">
        <v>10810351</v>
      </c>
      <c r="N2006" s="13">
        <v>66.53</v>
      </c>
      <c r="O2006" s="4">
        <v>58557045</v>
      </c>
      <c r="P2006" s="13">
        <v>328.71</v>
      </c>
      <c r="Q2006" s="4">
        <v>5498714</v>
      </c>
      <c r="R2006" s="13">
        <v>48.15</v>
      </c>
      <c r="S2006" s="4">
        <v>19373088</v>
      </c>
      <c r="T2006" s="13">
        <v>27.15</v>
      </c>
      <c r="U2006" s="4">
        <v>45682654</v>
      </c>
      <c r="V2006" s="13">
        <v>105.44</v>
      </c>
      <c r="W2006" s="4">
        <v>15367888</v>
      </c>
      <c r="X2006" s="13">
        <v>171.04</v>
      </c>
      <c r="Y2006" s="4">
        <v>7273274</v>
      </c>
      <c r="Z2006" s="13">
        <v>126.63</v>
      </c>
      <c r="AA2006" s="4">
        <v>3565671</v>
      </c>
      <c r="AB2006" s="13">
        <v>112.55</v>
      </c>
      <c r="AC2006" s="4">
        <v>6401004</v>
      </c>
      <c r="AD2006" s="13">
        <v>50.11</v>
      </c>
      <c r="AE2006" s="4">
        <v>11048381</v>
      </c>
      <c r="AF2006" s="13">
        <v>71.11</v>
      </c>
      <c r="AG2006" s="4">
        <v>1222967</v>
      </c>
      <c r="AH2006" s="13">
        <v>63.16</v>
      </c>
      <c r="AI2006" s="4">
        <v>10746767</v>
      </c>
      <c r="AJ2006" s="13">
        <v>101.47</v>
      </c>
      <c r="AK2006" s="4">
        <v>2445464</v>
      </c>
      <c r="AL2006" s="13">
        <v>17.96</v>
      </c>
      <c r="AM2006" s="4">
        <v>11533947</v>
      </c>
      <c r="AN2006" s="13">
        <v>110.87</v>
      </c>
      <c r="AO2006" s="4">
        <v>4255915</v>
      </c>
      <c r="AP2006" s="13">
        <v>88.45</v>
      </c>
      <c r="AQ2006" s="4">
        <v>84802877</v>
      </c>
      <c r="AR2006" s="13">
        <v>157.66999999999999</v>
      </c>
      <c r="AS2006" s="4">
        <v>122334459</v>
      </c>
      <c r="AT2006" s="13">
        <v>271.73</v>
      </c>
      <c r="AU2006" s="4">
        <v>2735847</v>
      </c>
      <c r="AV2006" s="13">
        <v>1965.69</v>
      </c>
      <c r="AW2006" s="4">
        <v>342282</v>
      </c>
      <c r="AX2006" s="13">
        <v>327.60000000000002</v>
      </c>
      <c r="AY2006" s="4">
        <v>5057631</v>
      </c>
      <c r="AZ2006" s="13">
        <v>208.02</v>
      </c>
      <c r="BA2006" s="4">
        <v>3374053</v>
      </c>
      <c r="BB2006" s="13">
        <v>42.29</v>
      </c>
      <c r="BC2006" s="4">
        <v>5168379</v>
      </c>
      <c r="BD2006" s="13">
        <v>99.99</v>
      </c>
      <c r="BE2006" s="4">
        <v>7246497</v>
      </c>
      <c r="BF2006" s="13">
        <v>155.41</v>
      </c>
      <c r="BG2006" s="4">
        <v>2517749</v>
      </c>
      <c r="BH2006" s="13">
        <v>108.51</v>
      </c>
      <c r="BI2006" s="4">
        <v>7502121</v>
      </c>
    </row>
    <row r="2007" spans="1:61" x14ac:dyDescent="0.35">
      <c r="A2007" s="1">
        <v>44911</v>
      </c>
      <c r="B2007" s="13">
        <v>134.51</v>
      </c>
      <c r="C2007" s="4">
        <v>160156900</v>
      </c>
      <c r="D2007" s="13">
        <v>244.69</v>
      </c>
      <c r="E2007" s="4">
        <v>86101994</v>
      </c>
      <c r="F2007" s="13">
        <v>165.71</v>
      </c>
      <c r="G2007" s="4">
        <v>47823193</v>
      </c>
      <c r="H2007" s="13">
        <v>555.91</v>
      </c>
      <c r="I2007" s="4">
        <v>4954898</v>
      </c>
      <c r="J2007" s="13">
        <v>79.58</v>
      </c>
      <c r="K2007" s="4">
        <v>19200747</v>
      </c>
      <c r="L2007" s="13">
        <v>128.27000000000001</v>
      </c>
      <c r="M2007" s="4">
        <v>15464710</v>
      </c>
      <c r="N2007" s="13">
        <v>65.41</v>
      </c>
      <c r="O2007" s="4">
        <v>62438574</v>
      </c>
      <c r="P2007" s="13">
        <v>338.54</v>
      </c>
      <c r="Q2007" s="4">
        <v>11940748</v>
      </c>
      <c r="R2007" s="13">
        <v>47.81</v>
      </c>
      <c r="S2007" s="4">
        <v>66125394</v>
      </c>
      <c r="T2007" s="13">
        <v>26.92</v>
      </c>
      <c r="U2007" s="4">
        <v>81104229</v>
      </c>
      <c r="V2007" s="13">
        <v>104.7</v>
      </c>
      <c r="W2007" s="4">
        <v>54596623</v>
      </c>
      <c r="X2007" s="13">
        <v>168.72</v>
      </c>
      <c r="Y2007" s="4">
        <v>23876042</v>
      </c>
      <c r="Z2007" s="13">
        <v>125.77</v>
      </c>
      <c r="AA2007" s="4">
        <v>13516580</v>
      </c>
      <c r="AB2007" s="13">
        <v>110.44</v>
      </c>
      <c r="AC2007" s="4">
        <v>17422571</v>
      </c>
      <c r="AD2007" s="13">
        <v>49.38</v>
      </c>
      <c r="AE2007" s="4">
        <v>22945409</v>
      </c>
      <c r="AF2007" s="13">
        <v>70.099999999999994</v>
      </c>
      <c r="AG2007" s="4">
        <v>3718687</v>
      </c>
      <c r="AH2007" s="13">
        <v>62.53</v>
      </c>
      <c r="AI2007" s="4">
        <v>19373092</v>
      </c>
      <c r="AJ2007" s="13">
        <v>100.64</v>
      </c>
      <c r="AK2007" s="4">
        <v>7235170</v>
      </c>
      <c r="AL2007" s="13">
        <v>17.690000000000001</v>
      </c>
      <c r="AM2007" s="4">
        <v>21209895</v>
      </c>
      <c r="AN2007" s="13">
        <v>109.75</v>
      </c>
      <c r="AO2007" s="4">
        <v>14691259</v>
      </c>
      <c r="AP2007" s="13">
        <v>87.86</v>
      </c>
      <c r="AQ2007" s="4">
        <v>146144064</v>
      </c>
      <c r="AR2007" s="13">
        <v>150.22999999999999</v>
      </c>
      <c r="AS2007" s="4">
        <v>139032175</v>
      </c>
      <c r="AT2007" s="13">
        <v>266.12</v>
      </c>
      <c r="AU2007" s="4">
        <v>5932459</v>
      </c>
      <c r="AV2007" s="13">
        <v>1938.55</v>
      </c>
      <c r="AW2007" s="4">
        <v>807908</v>
      </c>
      <c r="AX2007" s="13">
        <v>323.33999999999997</v>
      </c>
      <c r="AY2007" s="4">
        <v>9614983</v>
      </c>
      <c r="AZ2007" s="13">
        <v>206.14</v>
      </c>
      <c r="BA2007" s="4">
        <v>9543471</v>
      </c>
      <c r="BB2007" s="13">
        <v>41</v>
      </c>
      <c r="BC2007" s="4">
        <v>14561106</v>
      </c>
      <c r="BD2007" s="13">
        <v>98.83</v>
      </c>
      <c r="BE2007" s="4">
        <v>13862253</v>
      </c>
      <c r="BF2007" s="13">
        <v>153.79</v>
      </c>
      <c r="BG2007" s="4">
        <v>4943541</v>
      </c>
      <c r="BH2007" s="13">
        <v>105.95</v>
      </c>
      <c r="BI2007" s="4">
        <v>14083648</v>
      </c>
    </row>
    <row r="2008" spans="1:61" x14ac:dyDescent="0.35">
      <c r="A2008" s="1">
        <v>44914</v>
      </c>
      <c r="B2008" s="13">
        <v>132.37</v>
      </c>
      <c r="C2008" s="4">
        <v>79592614</v>
      </c>
      <c r="D2008" s="13">
        <v>240.45</v>
      </c>
      <c r="E2008" s="4">
        <v>29696436</v>
      </c>
      <c r="F2008" s="13">
        <v>162.54</v>
      </c>
      <c r="G2008" s="4">
        <v>35403877</v>
      </c>
      <c r="H2008" s="13">
        <v>549.63</v>
      </c>
      <c r="I2008" s="4">
        <v>2509318</v>
      </c>
      <c r="J2008" s="13">
        <v>80.5</v>
      </c>
      <c r="K2008" s="4">
        <v>7738813</v>
      </c>
      <c r="L2008" s="13">
        <v>129.01</v>
      </c>
      <c r="M2008" s="4">
        <v>9441407</v>
      </c>
      <c r="N2008" s="13">
        <v>64.59</v>
      </c>
      <c r="O2008" s="4">
        <v>46246911</v>
      </c>
      <c r="P2008" s="13">
        <v>328.76</v>
      </c>
      <c r="Q2008" s="4">
        <v>4086288</v>
      </c>
      <c r="R2008" s="13">
        <v>47.4</v>
      </c>
      <c r="S2008" s="4">
        <v>17986272</v>
      </c>
      <c r="T2008" s="13">
        <v>26.79</v>
      </c>
      <c r="U2008" s="4">
        <v>37662461</v>
      </c>
      <c r="V2008" s="13">
        <v>105.17</v>
      </c>
      <c r="W2008" s="4">
        <v>13611124</v>
      </c>
      <c r="X2008" s="13">
        <v>169.88</v>
      </c>
      <c r="Y2008" s="4">
        <v>7131563</v>
      </c>
      <c r="Z2008" s="13">
        <v>125.53</v>
      </c>
      <c r="AA2008" s="4">
        <v>2410370</v>
      </c>
      <c r="AB2008" s="13">
        <v>110.44</v>
      </c>
      <c r="AC2008" s="4">
        <v>4991437</v>
      </c>
      <c r="AD2008" s="13">
        <v>49.83</v>
      </c>
      <c r="AE2008" s="4">
        <v>7447022</v>
      </c>
      <c r="AF2008" s="13">
        <v>69.040000000000006</v>
      </c>
      <c r="AG2008" s="4">
        <v>985472</v>
      </c>
      <c r="AH2008" s="13">
        <v>62.41</v>
      </c>
      <c r="AI2008" s="4">
        <v>10057664</v>
      </c>
      <c r="AJ2008" s="13">
        <v>100.61</v>
      </c>
      <c r="AK2008" s="4">
        <v>2451214</v>
      </c>
      <c r="AL2008" s="13">
        <v>17.510000000000002</v>
      </c>
      <c r="AM2008" s="4">
        <v>13387099</v>
      </c>
      <c r="AN2008" s="13">
        <v>111.07</v>
      </c>
      <c r="AO2008" s="4">
        <v>3408890</v>
      </c>
      <c r="AP2008" s="13">
        <v>84.92</v>
      </c>
      <c r="AQ2008" s="4">
        <v>83531460</v>
      </c>
      <c r="AR2008" s="13">
        <v>149.87</v>
      </c>
      <c r="AS2008" s="4">
        <v>139390634</v>
      </c>
      <c r="AT2008" s="13">
        <v>265.83</v>
      </c>
      <c r="AU2008" s="4">
        <v>2160779</v>
      </c>
      <c r="AV2008" s="13">
        <v>1931.44</v>
      </c>
      <c r="AW2008" s="4">
        <v>278501</v>
      </c>
      <c r="AX2008" s="13">
        <v>317.33</v>
      </c>
      <c r="AY2008" s="4">
        <v>3000613</v>
      </c>
      <c r="AZ2008" s="13">
        <v>203.17</v>
      </c>
      <c r="BA2008" s="4">
        <v>2442444</v>
      </c>
      <c r="BB2008" s="13">
        <v>41.34</v>
      </c>
      <c r="BC2008" s="4">
        <v>7817418</v>
      </c>
      <c r="BD2008" s="13">
        <v>98.3</v>
      </c>
      <c r="BE2008" s="4">
        <v>5771050</v>
      </c>
      <c r="BF2008" s="13">
        <v>151.37</v>
      </c>
      <c r="BG2008" s="4">
        <v>2019632</v>
      </c>
      <c r="BH2008" s="13">
        <v>103.05</v>
      </c>
      <c r="BI2008" s="4">
        <v>10620333</v>
      </c>
    </row>
    <row r="2009" spans="1:61" x14ac:dyDescent="0.35">
      <c r="A2009" s="1">
        <v>44915</v>
      </c>
      <c r="B2009" s="13">
        <v>132.30000000000001</v>
      </c>
      <c r="C2009" s="4">
        <v>77432819</v>
      </c>
      <c r="D2009" s="13">
        <v>241.8</v>
      </c>
      <c r="E2009" s="4">
        <v>25150802</v>
      </c>
      <c r="F2009" s="13">
        <v>160.85</v>
      </c>
      <c r="G2009" s="4">
        <v>40325979</v>
      </c>
      <c r="H2009" s="13">
        <v>544.02</v>
      </c>
      <c r="I2009" s="4">
        <v>2983055</v>
      </c>
      <c r="J2009" s="13">
        <v>80.94</v>
      </c>
      <c r="K2009" s="4">
        <v>6390180</v>
      </c>
      <c r="L2009" s="13">
        <v>128.44999999999999</v>
      </c>
      <c r="M2009" s="4">
        <v>8455518</v>
      </c>
      <c r="N2009" s="13">
        <v>65.05</v>
      </c>
      <c r="O2009" s="4">
        <v>52431257</v>
      </c>
      <c r="P2009" s="13">
        <v>338.22</v>
      </c>
      <c r="Q2009" s="4">
        <v>3873632</v>
      </c>
      <c r="R2009" s="13">
        <v>47.37</v>
      </c>
      <c r="S2009" s="4">
        <v>15086163</v>
      </c>
      <c r="T2009" s="13">
        <v>26.44</v>
      </c>
      <c r="U2009" s="4">
        <v>31863274</v>
      </c>
      <c r="V2009" s="13">
        <v>106.69</v>
      </c>
      <c r="W2009" s="4">
        <v>14680004</v>
      </c>
      <c r="X2009" s="13">
        <v>172.67</v>
      </c>
      <c r="Y2009" s="4">
        <v>6199128</v>
      </c>
      <c r="Z2009" s="13">
        <v>126.49</v>
      </c>
      <c r="AA2009" s="4">
        <v>2381131</v>
      </c>
      <c r="AB2009" s="13">
        <v>112.65</v>
      </c>
      <c r="AC2009" s="4">
        <v>5538726</v>
      </c>
      <c r="AD2009" s="13">
        <v>51.76</v>
      </c>
      <c r="AE2009" s="4">
        <v>11496103</v>
      </c>
      <c r="AF2009" s="13">
        <v>69.78</v>
      </c>
      <c r="AG2009" s="4">
        <v>1314027</v>
      </c>
      <c r="AH2009" s="13">
        <v>62.37</v>
      </c>
      <c r="AI2009" s="4">
        <v>9925579</v>
      </c>
      <c r="AJ2009" s="13">
        <v>102.64</v>
      </c>
      <c r="AK2009" s="4">
        <v>2442301</v>
      </c>
      <c r="AL2009" s="13">
        <v>17.61</v>
      </c>
      <c r="AM2009" s="4">
        <v>11481871</v>
      </c>
      <c r="AN2009" s="13">
        <v>113.01</v>
      </c>
      <c r="AO2009" s="4">
        <v>3520727</v>
      </c>
      <c r="AP2009" s="13">
        <v>85.19</v>
      </c>
      <c r="AQ2009" s="4">
        <v>74348301</v>
      </c>
      <c r="AR2009" s="13">
        <v>137.80000000000001</v>
      </c>
      <c r="AS2009" s="4">
        <v>159563267</v>
      </c>
      <c r="AT2009" s="13">
        <v>267.25</v>
      </c>
      <c r="AU2009" s="4">
        <v>1785563</v>
      </c>
      <c r="AV2009" s="13">
        <v>1958.51</v>
      </c>
      <c r="AW2009" s="4">
        <v>245346</v>
      </c>
      <c r="AX2009" s="13">
        <v>314.83999999999997</v>
      </c>
      <c r="AY2009" s="4">
        <v>2632300</v>
      </c>
      <c r="AZ2009" s="13">
        <v>200.86</v>
      </c>
      <c r="BA2009" s="4">
        <v>2372187</v>
      </c>
      <c r="BB2009" s="13">
        <v>40.97</v>
      </c>
      <c r="BC2009" s="4">
        <v>4273276</v>
      </c>
      <c r="BD2009" s="13">
        <v>98</v>
      </c>
      <c r="BE2009" s="4">
        <v>4533502</v>
      </c>
      <c r="BF2009" s="13">
        <v>150.41</v>
      </c>
      <c r="BG2009" s="4">
        <v>1675450</v>
      </c>
      <c r="BH2009" s="13">
        <v>103.21</v>
      </c>
      <c r="BI2009" s="4">
        <v>17147929</v>
      </c>
    </row>
    <row r="2010" spans="1:61" x14ac:dyDescent="0.35">
      <c r="A2010" s="1">
        <v>44916</v>
      </c>
      <c r="B2010" s="13">
        <v>135.44999999999999</v>
      </c>
      <c r="C2010" s="4">
        <v>85927993</v>
      </c>
      <c r="D2010" s="13">
        <v>244.43</v>
      </c>
      <c r="E2010" s="4">
        <v>23690607</v>
      </c>
      <c r="F2010" s="13">
        <v>165.01</v>
      </c>
      <c r="G2010" s="4">
        <v>32502538</v>
      </c>
      <c r="H2010" s="13">
        <v>561.23</v>
      </c>
      <c r="I2010" s="4">
        <v>2561912</v>
      </c>
      <c r="J2010" s="13">
        <v>81.5</v>
      </c>
      <c r="K2010" s="4">
        <v>5932395</v>
      </c>
      <c r="L2010" s="13">
        <v>130.30000000000001</v>
      </c>
      <c r="M2010" s="4">
        <v>9313242</v>
      </c>
      <c r="N2010" s="13">
        <v>67.680000000000007</v>
      </c>
      <c r="O2010" s="4">
        <v>44167575</v>
      </c>
      <c r="P2010" s="13">
        <v>341.38</v>
      </c>
      <c r="Q2010" s="4">
        <v>2582991</v>
      </c>
      <c r="R2010" s="13">
        <v>47.66</v>
      </c>
      <c r="S2010" s="4">
        <v>15599586</v>
      </c>
      <c r="T2010" s="13">
        <v>26.83</v>
      </c>
      <c r="U2010" s="4">
        <v>28100906</v>
      </c>
      <c r="V2010" s="13">
        <v>108.06</v>
      </c>
      <c r="W2010" s="4">
        <v>13565365</v>
      </c>
      <c r="X2010" s="13">
        <v>174.7</v>
      </c>
      <c r="Y2010" s="4">
        <v>5479426</v>
      </c>
      <c r="Z2010" s="13">
        <v>130.01</v>
      </c>
      <c r="AA2010" s="4">
        <v>2687616</v>
      </c>
      <c r="AB2010" s="13">
        <v>116.28</v>
      </c>
      <c r="AC2010" s="4">
        <v>5433018</v>
      </c>
      <c r="AD2010" s="13">
        <v>53.31</v>
      </c>
      <c r="AE2010" s="4">
        <v>9019450</v>
      </c>
      <c r="AF2010" s="13">
        <v>72.08</v>
      </c>
      <c r="AG2010" s="4">
        <v>1663770</v>
      </c>
      <c r="AH2010" s="13">
        <v>63.73</v>
      </c>
      <c r="AI2010" s="4">
        <v>11611925</v>
      </c>
      <c r="AJ2010" s="13">
        <v>103.35</v>
      </c>
      <c r="AK2010" s="4">
        <v>2471941</v>
      </c>
      <c r="AL2010" s="13">
        <v>17.88</v>
      </c>
      <c r="AM2010" s="4">
        <v>10625985</v>
      </c>
      <c r="AN2010" s="13">
        <v>114.55</v>
      </c>
      <c r="AO2010" s="4">
        <v>3226056</v>
      </c>
      <c r="AP2010" s="13">
        <v>86.77</v>
      </c>
      <c r="AQ2010" s="4">
        <v>59267156</v>
      </c>
      <c r="AR2010" s="13">
        <v>137.57</v>
      </c>
      <c r="AS2010" s="4">
        <v>145417412</v>
      </c>
      <c r="AT2010" s="13">
        <v>268.16000000000003</v>
      </c>
      <c r="AU2010" s="4">
        <v>2366831</v>
      </c>
      <c r="AV2010" s="13">
        <v>1970.9</v>
      </c>
      <c r="AW2010" s="4">
        <v>251010</v>
      </c>
      <c r="AX2010" s="13">
        <v>319.36</v>
      </c>
      <c r="AY2010" s="4">
        <v>2610365</v>
      </c>
      <c r="AZ2010" s="13">
        <v>202.43</v>
      </c>
      <c r="BA2010" s="4">
        <v>2345410</v>
      </c>
      <c r="BB2010" s="13">
        <v>41.28</v>
      </c>
      <c r="BC2010" s="4">
        <v>4049958</v>
      </c>
      <c r="BD2010" s="13">
        <v>98.67</v>
      </c>
      <c r="BE2010" s="4">
        <v>5566294</v>
      </c>
      <c r="BF2010" s="13">
        <v>148.75</v>
      </c>
      <c r="BG2010" s="4">
        <v>2284481</v>
      </c>
      <c r="BH2010" s="13">
        <v>115.78</v>
      </c>
      <c r="BI2010" s="4">
        <v>32777316</v>
      </c>
    </row>
    <row r="2011" spans="1:61" x14ac:dyDescent="0.35">
      <c r="A2011" s="1">
        <v>44917</v>
      </c>
      <c r="B2011" s="13">
        <v>132.22999999999999</v>
      </c>
      <c r="C2011" s="4">
        <v>77852108</v>
      </c>
      <c r="D2011" s="13">
        <v>238.19</v>
      </c>
      <c r="E2011" s="4">
        <v>28651664</v>
      </c>
      <c r="F2011" s="13">
        <v>153.38999999999999</v>
      </c>
      <c r="G2011" s="4">
        <v>56504527</v>
      </c>
      <c r="H2011" s="13">
        <v>553.09</v>
      </c>
      <c r="I2011" s="4">
        <v>2755413</v>
      </c>
      <c r="J2011" s="13">
        <v>80.489999999999995</v>
      </c>
      <c r="K2011" s="4">
        <v>8182431</v>
      </c>
      <c r="L2011" s="13">
        <v>129.19</v>
      </c>
      <c r="M2011" s="4">
        <v>9972880</v>
      </c>
      <c r="N2011" s="13">
        <v>63.86</v>
      </c>
      <c r="O2011" s="4">
        <v>73917667</v>
      </c>
      <c r="P2011" s="13">
        <v>336.52</v>
      </c>
      <c r="Q2011" s="4">
        <v>2320005</v>
      </c>
      <c r="R2011" s="13">
        <v>47.32</v>
      </c>
      <c r="S2011" s="4">
        <v>23119117</v>
      </c>
      <c r="T2011" s="13">
        <v>25.97</v>
      </c>
      <c r="U2011" s="4">
        <v>47478307</v>
      </c>
      <c r="V2011" s="13">
        <v>105.88</v>
      </c>
      <c r="W2011" s="4">
        <v>13215496</v>
      </c>
      <c r="X2011" s="13">
        <v>172.08</v>
      </c>
      <c r="Y2011" s="4">
        <v>5756793</v>
      </c>
      <c r="Z2011" s="13">
        <v>126.3</v>
      </c>
      <c r="AA2011" s="4">
        <v>3012228</v>
      </c>
      <c r="AB2011" s="13">
        <v>112.9</v>
      </c>
      <c r="AC2011" s="4">
        <v>5295900</v>
      </c>
      <c r="AD2011" s="13">
        <v>51.39</v>
      </c>
      <c r="AE2011" s="4">
        <v>7576787</v>
      </c>
      <c r="AF2011" s="13">
        <v>70.709999999999994</v>
      </c>
      <c r="AG2011" s="4">
        <v>1374198</v>
      </c>
      <c r="AH2011" s="13">
        <v>61.8</v>
      </c>
      <c r="AI2011" s="4">
        <v>12991203</v>
      </c>
      <c r="AJ2011" s="13">
        <v>100.53</v>
      </c>
      <c r="AK2011" s="4">
        <v>2287727</v>
      </c>
      <c r="AL2011" s="13">
        <v>17.739999999999998</v>
      </c>
      <c r="AM2011" s="4">
        <v>13845834</v>
      </c>
      <c r="AN2011" s="13">
        <v>111.65</v>
      </c>
      <c r="AO2011" s="4">
        <v>2700327</v>
      </c>
      <c r="AP2011" s="13">
        <v>83.79</v>
      </c>
      <c r="AQ2011" s="4">
        <v>81431314</v>
      </c>
      <c r="AR2011" s="13">
        <v>125.35</v>
      </c>
      <c r="AS2011" s="4">
        <v>210090250</v>
      </c>
      <c r="AT2011" s="13">
        <v>265.77</v>
      </c>
      <c r="AU2011" s="4">
        <v>2366827</v>
      </c>
      <c r="AV2011" s="13">
        <v>1932.99</v>
      </c>
      <c r="AW2011" s="4">
        <v>252746</v>
      </c>
      <c r="AX2011" s="13">
        <v>316.12</v>
      </c>
      <c r="AY2011" s="4">
        <v>3064779</v>
      </c>
      <c r="AZ2011" s="13">
        <v>199.15</v>
      </c>
      <c r="BA2011" s="4">
        <v>2414946</v>
      </c>
      <c r="BB2011" s="13">
        <v>40.119999999999997</v>
      </c>
      <c r="BC2011" s="4">
        <v>3930531</v>
      </c>
      <c r="BD2011" s="13">
        <v>97.76</v>
      </c>
      <c r="BE2011" s="4">
        <v>4757114</v>
      </c>
      <c r="BF2011" s="13">
        <v>147.22</v>
      </c>
      <c r="BG2011" s="4">
        <v>1837689</v>
      </c>
      <c r="BH2011" s="13">
        <v>116.71</v>
      </c>
      <c r="BI2011" s="4">
        <v>17150495</v>
      </c>
    </row>
    <row r="2012" spans="1:61" x14ac:dyDescent="0.35">
      <c r="A2012" s="1">
        <v>44918</v>
      </c>
      <c r="B2012" s="13">
        <v>131.86000000000001</v>
      </c>
      <c r="C2012" s="4">
        <v>63814893</v>
      </c>
      <c r="D2012" s="13">
        <v>238.73</v>
      </c>
      <c r="E2012" s="4">
        <v>21206982</v>
      </c>
      <c r="F2012" s="13">
        <v>152.06</v>
      </c>
      <c r="G2012" s="4">
        <v>34932563</v>
      </c>
      <c r="H2012" s="13">
        <v>552.42999999999995</v>
      </c>
      <c r="I2012" s="4">
        <v>1376102</v>
      </c>
      <c r="J2012" s="13">
        <v>80.849999999999994</v>
      </c>
      <c r="K2012" s="4">
        <v>4129226</v>
      </c>
      <c r="L2012" s="13">
        <v>129.44</v>
      </c>
      <c r="M2012" s="4">
        <v>5821329</v>
      </c>
      <c r="N2012" s="13">
        <v>64.52</v>
      </c>
      <c r="O2012" s="4">
        <v>45923000</v>
      </c>
      <c r="P2012" s="13">
        <v>338.45</v>
      </c>
      <c r="Q2012" s="4">
        <v>1629781</v>
      </c>
      <c r="R2012" s="13">
        <v>47.48</v>
      </c>
      <c r="S2012" s="4">
        <v>9554363</v>
      </c>
      <c r="T2012" s="13">
        <v>26.09</v>
      </c>
      <c r="U2012" s="4">
        <v>23600916</v>
      </c>
      <c r="V2012" s="13">
        <v>108.68</v>
      </c>
      <c r="W2012" s="4">
        <v>11539448</v>
      </c>
      <c r="X2012" s="13">
        <v>177.4</v>
      </c>
      <c r="Y2012" s="4">
        <v>6079120</v>
      </c>
      <c r="Z2012" s="13">
        <v>130.61000000000001</v>
      </c>
      <c r="AA2012" s="4">
        <v>1678396</v>
      </c>
      <c r="AB2012" s="13">
        <v>117.05</v>
      </c>
      <c r="AC2012" s="4">
        <v>5001719</v>
      </c>
      <c r="AD2012" s="13">
        <v>52.99</v>
      </c>
      <c r="AE2012" s="4">
        <v>8082296</v>
      </c>
      <c r="AF2012" s="13">
        <v>73.36</v>
      </c>
      <c r="AG2012" s="4">
        <v>882114</v>
      </c>
      <c r="AH2012" s="13">
        <v>63.95</v>
      </c>
      <c r="AI2012" s="4">
        <v>11828842</v>
      </c>
      <c r="AJ2012" s="13">
        <v>103.94</v>
      </c>
      <c r="AK2012" s="4">
        <v>2216304</v>
      </c>
      <c r="AL2012" s="13">
        <v>18.14</v>
      </c>
      <c r="AM2012" s="4">
        <v>9304122</v>
      </c>
      <c r="AN2012" s="13">
        <v>115.12</v>
      </c>
      <c r="AO2012" s="4">
        <v>2388039</v>
      </c>
      <c r="AP2012" s="13">
        <v>85.25</v>
      </c>
      <c r="AQ2012" s="4">
        <v>57433655</v>
      </c>
      <c r="AR2012" s="13">
        <v>123.15</v>
      </c>
      <c r="AS2012" s="4">
        <v>166989688</v>
      </c>
      <c r="AT2012" s="13">
        <v>267.57</v>
      </c>
      <c r="AU2012" s="4">
        <v>1269060</v>
      </c>
      <c r="AV2012" s="13">
        <v>1971.52</v>
      </c>
      <c r="AW2012" s="4">
        <v>157901</v>
      </c>
      <c r="AX2012" s="13">
        <v>318.73</v>
      </c>
      <c r="AY2012" s="4">
        <v>2064872</v>
      </c>
      <c r="AZ2012" s="13">
        <v>201.88</v>
      </c>
      <c r="BA2012" s="4">
        <v>1469299</v>
      </c>
      <c r="BB2012" s="13">
        <v>40.17</v>
      </c>
      <c r="BC2012" s="4">
        <v>2421287</v>
      </c>
      <c r="BD2012" s="13">
        <v>98.27</v>
      </c>
      <c r="BE2012" s="4">
        <v>3944525</v>
      </c>
      <c r="BF2012" s="13">
        <v>148.58000000000001</v>
      </c>
      <c r="BG2012" s="4">
        <v>1067627</v>
      </c>
      <c r="BH2012" s="13">
        <v>116.25</v>
      </c>
      <c r="BI2012" s="4">
        <v>6603749</v>
      </c>
    </row>
    <row r="2013" spans="1:61" x14ac:dyDescent="0.35">
      <c r="A2013" s="1">
        <v>44922</v>
      </c>
      <c r="B2013" s="13">
        <v>130.03</v>
      </c>
      <c r="C2013" s="4">
        <v>69007830</v>
      </c>
      <c r="D2013" s="13">
        <v>236.96</v>
      </c>
      <c r="E2013" s="4">
        <v>16688648</v>
      </c>
      <c r="F2013" s="13">
        <v>141.21</v>
      </c>
      <c r="G2013" s="4">
        <v>46490226</v>
      </c>
      <c r="H2013" s="13">
        <v>553.54</v>
      </c>
      <c r="I2013" s="4">
        <v>1667704</v>
      </c>
      <c r="J2013" s="13">
        <v>80.98</v>
      </c>
      <c r="K2013" s="4">
        <v>4290843</v>
      </c>
      <c r="L2013" s="13">
        <v>130.66</v>
      </c>
      <c r="M2013" s="4">
        <v>8300844</v>
      </c>
      <c r="N2013" s="13">
        <v>63.27</v>
      </c>
      <c r="O2013" s="4">
        <v>36085981</v>
      </c>
      <c r="P2013" s="13">
        <v>335.09</v>
      </c>
      <c r="Q2013" s="4">
        <v>1464308</v>
      </c>
      <c r="R2013" s="13">
        <v>47.53</v>
      </c>
      <c r="S2013" s="4">
        <v>12066167</v>
      </c>
      <c r="T2013" s="13">
        <v>25.94</v>
      </c>
      <c r="U2013" s="4">
        <v>29548058</v>
      </c>
      <c r="V2013" s="13">
        <v>110.19</v>
      </c>
      <c r="W2013" s="4">
        <v>11962058</v>
      </c>
      <c r="X2013" s="13">
        <v>179.63</v>
      </c>
      <c r="Y2013" s="4">
        <v>5167962</v>
      </c>
      <c r="Z2013" s="13">
        <v>132.08000000000001</v>
      </c>
      <c r="AA2013" s="4">
        <v>2258077</v>
      </c>
      <c r="AB2013" s="13">
        <v>118.47</v>
      </c>
      <c r="AC2013" s="4">
        <v>3849439</v>
      </c>
      <c r="AD2013" s="13">
        <v>53.5</v>
      </c>
      <c r="AE2013" s="4">
        <v>6200907</v>
      </c>
      <c r="AF2013" s="13">
        <v>73.89</v>
      </c>
      <c r="AG2013" s="4">
        <v>711119</v>
      </c>
      <c r="AH2013" s="13">
        <v>64.33</v>
      </c>
      <c r="AI2013" s="4">
        <v>9026070</v>
      </c>
      <c r="AJ2013" s="13">
        <v>104.58</v>
      </c>
      <c r="AK2013" s="4">
        <v>2474864</v>
      </c>
      <c r="AL2013" s="13">
        <v>18.260000000000002</v>
      </c>
      <c r="AM2013" s="4">
        <v>8233007</v>
      </c>
      <c r="AN2013" s="13">
        <v>116.82</v>
      </c>
      <c r="AO2013" s="4">
        <v>2420033</v>
      </c>
      <c r="AP2013" s="13">
        <v>83.04</v>
      </c>
      <c r="AQ2013" s="4">
        <v>57284035</v>
      </c>
      <c r="AR2013" s="13">
        <v>109.1</v>
      </c>
      <c r="AS2013" s="4">
        <v>208643444</v>
      </c>
      <c r="AT2013" s="13">
        <v>266.83999999999997</v>
      </c>
      <c r="AU2013" s="4">
        <v>1674718</v>
      </c>
      <c r="AV2013" s="13">
        <v>1998.27</v>
      </c>
      <c r="AW2013" s="4">
        <v>231467</v>
      </c>
      <c r="AX2013" s="13">
        <v>319.55</v>
      </c>
      <c r="AY2013" s="4">
        <v>1610418</v>
      </c>
      <c r="AZ2013" s="13">
        <v>201.71</v>
      </c>
      <c r="BA2013" s="4">
        <v>2076600</v>
      </c>
      <c r="BB2013" s="13">
        <v>40.08</v>
      </c>
      <c r="BC2013" s="4">
        <v>3953727</v>
      </c>
      <c r="BD2013" s="13">
        <v>99.2</v>
      </c>
      <c r="BE2013" s="4">
        <v>4402463</v>
      </c>
      <c r="BF2013" s="13">
        <v>148.35</v>
      </c>
      <c r="BG2013" s="4">
        <v>1349955</v>
      </c>
      <c r="BH2013" s="13">
        <v>117.56</v>
      </c>
      <c r="BI2013" s="4">
        <v>6661081</v>
      </c>
    </row>
    <row r="2014" spans="1:61" x14ac:dyDescent="0.35">
      <c r="A2014" s="1">
        <v>44923</v>
      </c>
      <c r="B2014" s="13">
        <v>126.04</v>
      </c>
      <c r="C2014" s="4">
        <v>85438391</v>
      </c>
      <c r="D2014" s="13">
        <v>234.53</v>
      </c>
      <c r="E2014" s="4">
        <v>17457104</v>
      </c>
      <c r="F2014" s="13">
        <v>140.36000000000001</v>
      </c>
      <c r="G2014" s="4">
        <v>35106645</v>
      </c>
      <c r="H2014" s="13">
        <v>544.89</v>
      </c>
      <c r="I2014" s="4">
        <v>1541156</v>
      </c>
      <c r="J2014" s="13">
        <v>80.33</v>
      </c>
      <c r="K2014" s="4">
        <v>3794094</v>
      </c>
      <c r="L2014" s="13">
        <v>128.47</v>
      </c>
      <c r="M2014" s="4">
        <v>6249841</v>
      </c>
      <c r="N2014" s="13">
        <v>62.57</v>
      </c>
      <c r="O2014" s="4">
        <v>39526483</v>
      </c>
      <c r="P2014" s="13">
        <v>328.33</v>
      </c>
      <c r="Q2014" s="4">
        <v>1672063</v>
      </c>
      <c r="R2014" s="13">
        <v>47.07</v>
      </c>
      <c r="S2014" s="4">
        <v>9847362</v>
      </c>
      <c r="T2014" s="13">
        <v>25.54</v>
      </c>
      <c r="U2014" s="4">
        <v>26176917</v>
      </c>
      <c r="V2014" s="13">
        <v>108.38</v>
      </c>
      <c r="W2014" s="4">
        <v>10702075</v>
      </c>
      <c r="X2014" s="13">
        <v>176.98</v>
      </c>
      <c r="Y2014" s="4">
        <v>4494350</v>
      </c>
      <c r="Z2014" s="13">
        <v>127.4</v>
      </c>
      <c r="AA2014" s="4">
        <v>2490276</v>
      </c>
      <c r="AB2014" s="13">
        <v>115.31</v>
      </c>
      <c r="AC2014" s="4">
        <v>3856401</v>
      </c>
      <c r="AD2014" s="13">
        <v>52.6</v>
      </c>
      <c r="AE2014" s="4">
        <v>7192896</v>
      </c>
      <c r="AF2014" s="13">
        <v>71.95</v>
      </c>
      <c r="AG2014" s="4">
        <v>850557</v>
      </c>
      <c r="AH2014" s="13">
        <v>62.08</v>
      </c>
      <c r="AI2014" s="4">
        <v>10346961</v>
      </c>
      <c r="AJ2014" s="13">
        <v>102.15</v>
      </c>
      <c r="AK2014" s="4">
        <v>1910695</v>
      </c>
      <c r="AL2014" s="13">
        <v>17.93</v>
      </c>
      <c r="AM2014" s="4">
        <v>7938218</v>
      </c>
      <c r="AN2014" s="13">
        <v>114.52</v>
      </c>
      <c r="AO2014" s="4">
        <v>2650566</v>
      </c>
      <c r="AP2014" s="13">
        <v>81.819999999999993</v>
      </c>
      <c r="AQ2014" s="4">
        <v>58228575</v>
      </c>
      <c r="AR2014" s="13">
        <v>112.71</v>
      </c>
      <c r="AS2014" s="4">
        <v>221070537</v>
      </c>
      <c r="AT2014" s="13">
        <v>265.11</v>
      </c>
      <c r="AU2014" s="4">
        <v>1427815</v>
      </c>
      <c r="AV2014" s="13">
        <v>1958.84</v>
      </c>
      <c r="AW2014" s="4">
        <v>240864</v>
      </c>
      <c r="AX2014" s="13">
        <v>315.73</v>
      </c>
      <c r="AY2014" s="4">
        <v>1568353</v>
      </c>
      <c r="AZ2014" s="13">
        <v>200.06</v>
      </c>
      <c r="BA2014" s="4">
        <v>1419898</v>
      </c>
      <c r="BB2014" s="13">
        <v>39.92</v>
      </c>
      <c r="BC2014" s="4">
        <v>3551051</v>
      </c>
      <c r="BD2014" s="13">
        <v>98.6</v>
      </c>
      <c r="BE2014" s="4">
        <v>3491489</v>
      </c>
      <c r="BF2014" s="13">
        <v>145.6</v>
      </c>
      <c r="BG2014" s="4">
        <v>1321584</v>
      </c>
      <c r="BH2014" s="13">
        <v>114.98</v>
      </c>
      <c r="BI2014" s="4">
        <v>5437801</v>
      </c>
    </row>
    <row r="2015" spans="1:61" x14ac:dyDescent="0.35">
      <c r="A2015" s="1">
        <v>44924</v>
      </c>
      <c r="B2015" s="13">
        <v>129.61000000000001</v>
      </c>
      <c r="C2015" s="4">
        <v>75703710</v>
      </c>
      <c r="D2015" s="13">
        <v>241.01</v>
      </c>
      <c r="E2015" s="4">
        <v>19770693</v>
      </c>
      <c r="F2015" s="13">
        <v>146.03</v>
      </c>
      <c r="G2015" s="4">
        <v>35492324</v>
      </c>
      <c r="H2015" s="13">
        <v>557.80999999999995</v>
      </c>
      <c r="I2015" s="4">
        <v>1817606</v>
      </c>
      <c r="J2015" s="13">
        <v>81.400000000000006</v>
      </c>
      <c r="K2015" s="4">
        <v>3867801</v>
      </c>
      <c r="L2015" s="13">
        <v>132.54</v>
      </c>
      <c r="M2015" s="4">
        <v>7628826</v>
      </c>
      <c r="N2015" s="13">
        <v>64.819999999999993</v>
      </c>
      <c r="O2015" s="4">
        <v>41428481</v>
      </c>
      <c r="P2015" s="13">
        <v>337.58</v>
      </c>
      <c r="Q2015" s="4">
        <v>1793051</v>
      </c>
      <c r="R2015" s="13">
        <v>47.5</v>
      </c>
      <c r="S2015" s="4">
        <v>11396466</v>
      </c>
      <c r="T2015" s="13">
        <v>26.21</v>
      </c>
      <c r="U2015" s="4">
        <v>30944829</v>
      </c>
      <c r="V2015" s="13">
        <v>109.2</v>
      </c>
      <c r="W2015" s="4">
        <v>10534028</v>
      </c>
      <c r="X2015" s="13">
        <v>178.32</v>
      </c>
      <c r="Y2015" s="4">
        <v>4142090</v>
      </c>
      <c r="Z2015" s="13">
        <v>128.63</v>
      </c>
      <c r="AA2015" s="4">
        <v>1744672</v>
      </c>
      <c r="AB2015" s="13">
        <v>116.39</v>
      </c>
      <c r="AC2015" s="4">
        <v>2921561</v>
      </c>
      <c r="AD2015" s="13">
        <v>52.91</v>
      </c>
      <c r="AE2015" s="4">
        <v>5200157</v>
      </c>
      <c r="AF2015" s="13">
        <v>73.64</v>
      </c>
      <c r="AG2015" s="4">
        <v>824731</v>
      </c>
      <c r="AH2015" s="13">
        <v>62.28</v>
      </c>
      <c r="AI2015" s="4">
        <v>7338684</v>
      </c>
      <c r="AJ2015" s="13">
        <v>104.11</v>
      </c>
      <c r="AK2015" s="4">
        <v>1827314</v>
      </c>
      <c r="AL2015" s="13">
        <v>18.149999999999999</v>
      </c>
      <c r="AM2015" s="4">
        <v>7431035</v>
      </c>
      <c r="AN2015" s="13">
        <v>116.18</v>
      </c>
      <c r="AO2015" s="4">
        <v>2054071</v>
      </c>
      <c r="AP2015" s="13">
        <v>84.18</v>
      </c>
      <c r="AQ2015" s="4">
        <v>54995895</v>
      </c>
      <c r="AR2015" s="13">
        <v>121.82</v>
      </c>
      <c r="AS2015" s="4">
        <v>221923313</v>
      </c>
      <c r="AT2015" s="13">
        <v>265.93</v>
      </c>
      <c r="AU2015" s="4">
        <v>1393998</v>
      </c>
      <c r="AV2015" s="13">
        <v>2003.51</v>
      </c>
      <c r="AW2015" s="4">
        <v>206694</v>
      </c>
      <c r="AX2015" s="13">
        <v>320.41000000000003</v>
      </c>
      <c r="AY2015" s="4">
        <v>1559184</v>
      </c>
      <c r="AZ2015" s="13">
        <v>202.26</v>
      </c>
      <c r="BA2015" s="4">
        <v>1270947</v>
      </c>
      <c r="BB2015" s="13">
        <v>41.82</v>
      </c>
      <c r="BC2015" s="4">
        <v>6385433</v>
      </c>
      <c r="BD2015" s="13">
        <v>99.77</v>
      </c>
      <c r="BE2015" s="4">
        <v>3976076</v>
      </c>
      <c r="BF2015" s="13">
        <v>147.97</v>
      </c>
      <c r="BG2015" s="4">
        <v>1431888</v>
      </c>
      <c r="BH2015" s="13">
        <v>117.35</v>
      </c>
      <c r="BI2015" s="4">
        <v>4588588</v>
      </c>
    </row>
    <row r="2016" spans="1:61" x14ac:dyDescent="0.35">
      <c r="A2016" s="1">
        <v>44925</v>
      </c>
      <c r="B2016" s="13">
        <v>129.93</v>
      </c>
      <c r="C2016" s="4">
        <v>77034209</v>
      </c>
      <c r="D2016" s="13">
        <v>239.82</v>
      </c>
      <c r="E2016" s="4">
        <v>21938472</v>
      </c>
      <c r="F2016" s="13">
        <v>146.13999999999999</v>
      </c>
      <c r="G2016" s="4">
        <v>31048983</v>
      </c>
      <c r="H2016" s="13">
        <v>559.13</v>
      </c>
      <c r="I2016" s="4">
        <v>1437725</v>
      </c>
      <c r="J2016" s="13">
        <v>81.739999999999995</v>
      </c>
      <c r="K2016" s="4">
        <v>5375702</v>
      </c>
      <c r="L2016" s="13">
        <v>132.59</v>
      </c>
      <c r="M2016" s="4">
        <v>5630216</v>
      </c>
      <c r="N2016" s="13">
        <v>64.77</v>
      </c>
      <c r="O2016" s="4">
        <v>37126975</v>
      </c>
      <c r="P2016" s="13">
        <v>336.53</v>
      </c>
      <c r="Q2016" s="4">
        <v>1740879</v>
      </c>
      <c r="R2016" s="13">
        <v>47.64</v>
      </c>
      <c r="S2016" s="4">
        <v>13199817</v>
      </c>
      <c r="T2016" s="13">
        <v>26.43</v>
      </c>
      <c r="U2016" s="4">
        <v>31030094</v>
      </c>
      <c r="V2016" s="13">
        <v>110.3</v>
      </c>
      <c r="W2016" s="4">
        <v>11799640</v>
      </c>
      <c r="X2016" s="13">
        <v>179.49</v>
      </c>
      <c r="Y2016" s="4">
        <v>5005094</v>
      </c>
      <c r="Z2016" s="13">
        <v>129.52000000000001</v>
      </c>
      <c r="AA2016" s="4">
        <v>2179412</v>
      </c>
      <c r="AB2016" s="13">
        <v>118</v>
      </c>
      <c r="AC2016" s="4">
        <v>4220531</v>
      </c>
      <c r="AD2016" s="13">
        <v>53.46</v>
      </c>
      <c r="AE2016" s="4">
        <v>4629779</v>
      </c>
      <c r="AF2016" s="13">
        <v>73.5</v>
      </c>
      <c r="AG2016" s="4">
        <v>1549902</v>
      </c>
      <c r="AH2016" s="13">
        <v>62.99</v>
      </c>
      <c r="AI2016" s="4">
        <v>8181967</v>
      </c>
      <c r="AJ2016" s="13">
        <v>104.08</v>
      </c>
      <c r="AK2016" s="4">
        <v>2088915</v>
      </c>
      <c r="AL2016" s="13">
        <v>18.079999999999998</v>
      </c>
      <c r="AM2016" s="4">
        <v>7385676</v>
      </c>
      <c r="AN2016" s="13">
        <v>116.39</v>
      </c>
      <c r="AO2016" s="4">
        <v>2370808</v>
      </c>
      <c r="AP2016" s="13">
        <v>84</v>
      </c>
      <c r="AQ2016" s="4">
        <v>62401194</v>
      </c>
      <c r="AR2016" s="13">
        <v>123.18</v>
      </c>
      <c r="AS2016" s="4">
        <v>157777339</v>
      </c>
      <c r="AT2016" s="13">
        <v>263.52999999999997</v>
      </c>
      <c r="AU2016" s="4">
        <v>1720151</v>
      </c>
      <c r="AV2016" s="13">
        <v>2015.28</v>
      </c>
      <c r="AW2016" s="4">
        <v>196695</v>
      </c>
      <c r="AX2016" s="13">
        <v>315.86</v>
      </c>
      <c r="AY2016" s="4">
        <v>2581645</v>
      </c>
      <c r="AZ2016" s="13">
        <v>199.24</v>
      </c>
      <c r="BA2016" s="4">
        <v>2154647</v>
      </c>
      <c r="BB2016" s="13">
        <v>41.47</v>
      </c>
      <c r="BC2016" s="4">
        <v>4430386</v>
      </c>
      <c r="BD2016" s="13">
        <v>99.2</v>
      </c>
      <c r="BE2016" s="4">
        <v>3988869</v>
      </c>
      <c r="BF2016" s="13">
        <v>148.88999999999999</v>
      </c>
      <c r="BG2016" s="4">
        <v>1542129</v>
      </c>
      <c r="BH2016" s="13">
        <v>117.01</v>
      </c>
      <c r="BI2016" s="4">
        <v>4355450</v>
      </c>
    </row>
    <row r="2017" spans="1:61" x14ac:dyDescent="0.35">
      <c r="A2017" s="1">
        <v>44929</v>
      </c>
      <c r="B2017" s="13">
        <v>125.07</v>
      </c>
      <c r="C2017" s="4">
        <v>112117471</v>
      </c>
      <c r="D2017" s="13">
        <v>239.58</v>
      </c>
      <c r="E2017" s="4">
        <v>25740036</v>
      </c>
      <c r="F2017" s="13">
        <v>143.15</v>
      </c>
      <c r="G2017" s="4">
        <v>40127658</v>
      </c>
      <c r="H2017" s="13">
        <v>553.48</v>
      </c>
      <c r="I2017" s="4">
        <v>2017314</v>
      </c>
      <c r="J2017" s="13">
        <v>83.72</v>
      </c>
      <c r="K2017" s="4">
        <v>8997534</v>
      </c>
      <c r="L2017" s="13">
        <v>134.78</v>
      </c>
      <c r="M2017" s="4">
        <v>8196354</v>
      </c>
      <c r="N2017" s="13">
        <v>64.02</v>
      </c>
      <c r="O2017" s="4">
        <v>46851844</v>
      </c>
      <c r="P2017" s="13">
        <v>336.92</v>
      </c>
      <c r="Q2017" s="4">
        <v>2229104</v>
      </c>
      <c r="R2017" s="13">
        <v>47.94</v>
      </c>
      <c r="S2017" s="4">
        <v>17718894</v>
      </c>
      <c r="T2017" s="13">
        <v>26.73</v>
      </c>
      <c r="U2017" s="4">
        <v>31307955</v>
      </c>
      <c r="V2017" s="13">
        <v>106.51</v>
      </c>
      <c r="W2017" s="4">
        <v>15146168</v>
      </c>
      <c r="X2017" s="13">
        <v>173.99</v>
      </c>
      <c r="Y2017" s="4">
        <v>7565431</v>
      </c>
      <c r="Z2017" s="13">
        <v>124.45</v>
      </c>
      <c r="AA2017" s="4">
        <v>2994930</v>
      </c>
      <c r="AB2017" s="13">
        <v>113.12</v>
      </c>
      <c r="AC2017" s="4">
        <v>5424363</v>
      </c>
      <c r="AD2017" s="13">
        <v>51.5</v>
      </c>
      <c r="AE2017" s="4">
        <v>8487833</v>
      </c>
      <c r="AF2017" s="13">
        <v>70.650000000000006</v>
      </c>
      <c r="AG2017" s="4">
        <v>1565305</v>
      </c>
      <c r="AH2017" s="13">
        <v>61.05</v>
      </c>
      <c r="AI2017" s="4">
        <v>13104045</v>
      </c>
      <c r="AJ2017" s="13">
        <v>101.03</v>
      </c>
      <c r="AK2017" s="4">
        <v>2877150</v>
      </c>
      <c r="AL2017" s="13">
        <v>18.010000000000002</v>
      </c>
      <c r="AM2017" s="4">
        <v>10454013</v>
      </c>
      <c r="AN2017" s="13">
        <v>110.92</v>
      </c>
      <c r="AO2017" s="4">
        <v>4363887</v>
      </c>
      <c r="AP2017" s="13">
        <v>85.82</v>
      </c>
      <c r="AQ2017" s="4">
        <v>76706040</v>
      </c>
      <c r="AR2017" s="13">
        <v>108.1</v>
      </c>
      <c r="AS2017" s="4">
        <v>231402818</v>
      </c>
      <c r="AT2017" s="13">
        <v>264.33</v>
      </c>
      <c r="AU2017" s="4">
        <v>2743957</v>
      </c>
      <c r="AV2017" s="13">
        <v>2032.21</v>
      </c>
      <c r="AW2017" s="4">
        <v>266999</v>
      </c>
      <c r="AX2017" s="13">
        <v>315.91000000000003</v>
      </c>
      <c r="AY2017" s="4">
        <v>2822390</v>
      </c>
      <c r="AZ2017" s="13">
        <v>199.04</v>
      </c>
      <c r="BA2017" s="4">
        <v>2602208</v>
      </c>
      <c r="BB2017" s="13">
        <v>42.15</v>
      </c>
      <c r="BC2017" s="4">
        <v>4494932</v>
      </c>
      <c r="BD2017" s="13">
        <v>100.83</v>
      </c>
      <c r="BE2017" s="4">
        <v>6607675</v>
      </c>
      <c r="BF2017" s="13">
        <v>147.75</v>
      </c>
      <c r="BG2017" s="4">
        <v>1686198</v>
      </c>
      <c r="BH2017" s="13">
        <v>118.75</v>
      </c>
      <c r="BI2017" s="4">
        <v>8124770</v>
      </c>
    </row>
    <row r="2018" spans="1:61" x14ac:dyDescent="0.35">
      <c r="A2018" s="1">
        <v>44930</v>
      </c>
      <c r="B2018" s="13">
        <v>126.36</v>
      </c>
      <c r="C2018" s="4">
        <v>89113633</v>
      </c>
      <c r="D2018" s="13">
        <v>229.1</v>
      </c>
      <c r="E2018" s="4">
        <v>50623394</v>
      </c>
      <c r="F2018" s="13">
        <v>147.49</v>
      </c>
      <c r="G2018" s="4">
        <v>43132360</v>
      </c>
      <c r="H2018" s="13">
        <v>560.24</v>
      </c>
      <c r="I2018" s="4">
        <v>1707359</v>
      </c>
      <c r="J2018" s="13">
        <v>84.48</v>
      </c>
      <c r="K2018" s="4">
        <v>7836238</v>
      </c>
      <c r="L2018" s="13">
        <v>139.59</v>
      </c>
      <c r="M2018" s="4">
        <v>14322576</v>
      </c>
      <c r="N2018" s="13">
        <v>64.66</v>
      </c>
      <c r="O2018" s="4">
        <v>47477139</v>
      </c>
      <c r="P2018" s="13">
        <v>341.41</v>
      </c>
      <c r="Q2018" s="4">
        <v>2186849</v>
      </c>
      <c r="R2018" s="13">
        <v>47.55</v>
      </c>
      <c r="S2018" s="4">
        <v>18339805</v>
      </c>
      <c r="T2018" s="13">
        <v>27.68</v>
      </c>
      <c r="U2018" s="4">
        <v>37665199</v>
      </c>
      <c r="V2018" s="13">
        <v>106.82</v>
      </c>
      <c r="W2018" s="4">
        <v>18058396</v>
      </c>
      <c r="X2018" s="13">
        <v>172.14</v>
      </c>
      <c r="Y2018" s="4">
        <v>7684494</v>
      </c>
      <c r="Z2018" s="13">
        <v>124.36</v>
      </c>
      <c r="AA2018" s="4">
        <v>2469850</v>
      </c>
      <c r="AB2018" s="13">
        <v>113.34</v>
      </c>
      <c r="AC2018" s="4">
        <v>4837794</v>
      </c>
      <c r="AD2018" s="13">
        <v>51.7</v>
      </c>
      <c r="AE2018" s="4">
        <v>9069822</v>
      </c>
      <c r="AF2018" s="13">
        <v>71.03</v>
      </c>
      <c r="AG2018" s="4">
        <v>1997446</v>
      </c>
      <c r="AH2018" s="13">
        <v>61.11</v>
      </c>
      <c r="AI2018" s="4">
        <v>12238012</v>
      </c>
      <c r="AJ2018" s="13">
        <v>100.68</v>
      </c>
      <c r="AK2018" s="4">
        <v>2959185</v>
      </c>
      <c r="AL2018" s="13">
        <v>18.23</v>
      </c>
      <c r="AM2018" s="4">
        <v>12069666</v>
      </c>
      <c r="AN2018" s="13">
        <v>110.58</v>
      </c>
      <c r="AO2018" s="4">
        <v>3664596</v>
      </c>
      <c r="AP2018" s="13">
        <v>85.14</v>
      </c>
      <c r="AQ2018" s="4">
        <v>68885123</v>
      </c>
      <c r="AR2018" s="13">
        <v>113.64</v>
      </c>
      <c r="AS2018" s="4">
        <v>180388976</v>
      </c>
      <c r="AT2018" s="13">
        <v>264.39</v>
      </c>
      <c r="AU2018" s="4">
        <v>2584148</v>
      </c>
      <c r="AV2018" s="13">
        <v>2110.44</v>
      </c>
      <c r="AW2018" s="4">
        <v>368147</v>
      </c>
      <c r="AX2018" s="13">
        <v>319.73</v>
      </c>
      <c r="AY2018" s="4">
        <v>3560934</v>
      </c>
      <c r="AZ2018" s="13">
        <v>201.39</v>
      </c>
      <c r="BA2018" s="4">
        <v>2507434</v>
      </c>
      <c r="BB2018" s="13">
        <v>43.09</v>
      </c>
      <c r="BC2018" s="4">
        <v>3743475</v>
      </c>
      <c r="BD2018" s="13">
        <v>104.46</v>
      </c>
      <c r="BE2018" s="4">
        <v>8166646</v>
      </c>
      <c r="BF2018" s="13">
        <v>149.86000000000001</v>
      </c>
      <c r="BG2018" s="4">
        <v>1731266</v>
      </c>
      <c r="BH2018" s="13">
        <v>121.21</v>
      </c>
      <c r="BI2018" s="4">
        <v>8550659</v>
      </c>
    </row>
    <row r="2019" spans="1:61" x14ac:dyDescent="0.35">
      <c r="A2019" s="1">
        <v>44931</v>
      </c>
      <c r="B2019" s="13">
        <v>125.02</v>
      </c>
      <c r="C2019" s="4">
        <v>80962708</v>
      </c>
      <c r="D2019" s="13">
        <v>222.31</v>
      </c>
      <c r="E2019" s="4">
        <v>39585623</v>
      </c>
      <c r="F2019" s="13">
        <v>142.65</v>
      </c>
      <c r="G2019" s="4">
        <v>38916811</v>
      </c>
      <c r="H2019" s="13">
        <v>555.02</v>
      </c>
      <c r="I2019" s="4">
        <v>1627885</v>
      </c>
      <c r="J2019" s="13">
        <v>84.31</v>
      </c>
      <c r="K2019" s="4">
        <v>7643784</v>
      </c>
      <c r="L2019" s="13">
        <v>136.34</v>
      </c>
      <c r="M2019" s="4">
        <v>8493489</v>
      </c>
      <c r="N2019" s="13">
        <v>62.33</v>
      </c>
      <c r="O2019" s="4">
        <v>46159549</v>
      </c>
      <c r="P2019" s="13">
        <v>328.44</v>
      </c>
      <c r="Q2019" s="4">
        <v>2081625</v>
      </c>
      <c r="R2019" s="13">
        <v>46.88</v>
      </c>
      <c r="S2019" s="4">
        <v>17372063</v>
      </c>
      <c r="T2019" s="13">
        <v>27.56</v>
      </c>
      <c r="U2019" s="4">
        <v>33552552</v>
      </c>
      <c r="V2019" s="13">
        <v>109.21</v>
      </c>
      <c r="W2019" s="4">
        <v>15946559</v>
      </c>
      <c r="X2019" s="13">
        <v>175.24</v>
      </c>
      <c r="Y2019" s="4">
        <v>6088214</v>
      </c>
      <c r="Z2019" s="13">
        <v>124.38</v>
      </c>
      <c r="AA2019" s="4">
        <v>3560171</v>
      </c>
      <c r="AB2019" s="13">
        <v>116.77</v>
      </c>
      <c r="AC2019" s="4">
        <v>5177715</v>
      </c>
      <c r="AD2019" s="13">
        <v>52.67</v>
      </c>
      <c r="AE2019" s="4">
        <v>6622147</v>
      </c>
      <c r="AF2019" s="13">
        <v>70.930000000000007</v>
      </c>
      <c r="AG2019" s="4">
        <v>1218892</v>
      </c>
      <c r="AH2019" s="13">
        <v>62.22</v>
      </c>
      <c r="AI2019" s="4">
        <v>10692848</v>
      </c>
      <c r="AJ2019" s="13">
        <v>103.02</v>
      </c>
      <c r="AK2019" s="4">
        <v>3348430</v>
      </c>
      <c r="AL2019" s="13">
        <v>18.21</v>
      </c>
      <c r="AM2019" s="4">
        <v>8489535</v>
      </c>
      <c r="AN2019" s="13">
        <v>115.73</v>
      </c>
      <c r="AO2019" s="4">
        <v>4093558</v>
      </c>
      <c r="AP2019" s="13">
        <v>83.12</v>
      </c>
      <c r="AQ2019" s="4">
        <v>67930825</v>
      </c>
      <c r="AR2019" s="13">
        <v>110.34</v>
      </c>
      <c r="AS2019" s="4">
        <v>157986324</v>
      </c>
      <c r="AT2019" s="13">
        <v>262.16000000000003</v>
      </c>
      <c r="AU2019" s="4">
        <v>1945566</v>
      </c>
      <c r="AV2019" s="13">
        <v>2144.94</v>
      </c>
      <c r="AW2019" s="4">
        <v>376055</v>
      </c>
      <c r="AX2019" s="13">
        <v>315.47000000000003</v>
      </c>
      <c r="AY2019" s="4">
        <v>2935083</v>
      </c>
      <c r="AZ2019" s="13">
        <v>200.77</v>
      </c>
      <c r="BA2019" s="4">
        <v>1942252</v>
      </c>
      <c r="BB2019" s="13">
        <v>43.1</v>
      </c>
      <c r="BC2019" s="4">
        <v>3748136</v>
      </c>
      <c r="BD2019" s="13">
        <v>104.43</v>
      </c>
      <c r="BE2019" s="4">
        <v>5575086</v>
      </c>
      <c r="BF2019" s="13">
        <v>148.88</v>
      </c>
      <c r="BG2019" s="4">
        <v>1542375</v>
      </c>
      <c r="BH2019" s="13">
        <v>120.62</v>
      </c>
      <c r="BI2019" s="4">
        <v>6046737</v>
      </c>
    </row>
    <row r="2020" spans="1:61" x14ac:dyDescent="0.35">
      <c r="A2020" s="1">
        <v>44932</v>
      </c>
      <c r="B2020" s="13">
        <v>129.62</v>
      </c>
      <c r="C2020" s="4">
        <v>87754715</v>
      </c>
      <c r="D2020" s="13">
        <v>224.93</v>
      </c>
      <c r="E2020" s="4">
        <v>43613574</v>
      </c>
      <c r="F2020" s="13">
        <v>148.59</v>
      </c>
      <c r="G2020" s="4">
        <v>40504362</v>
      </c>
      <c r="H2020" s="13">
        <v>588.42999999999995</v>
      </c>
      <c r="I2020" s="4">
        <v>3526101</v>
      </c>
      <c r="J2020" s="13">
        <v>85.66</v>
      </c>
      <c r="K2020" s="4">
        <v>8641597</v>
      </c>
      <c r="L2020" s="13">
        <v>140.51</v>
      </c>
      <c r="M2020" s="4">
        <v>9145711</v>
      </c>
      <c r="N2020" s="13">
        <v>63.96</v>
      </c>
      <c r="O2020" s="4">
        <v>70161340</v>
      </c>
      <c r="P2020" s="13">
        <v>332.75</v>
      </c>
      <c r="Q2020" s="4">
        <v>2216579</v>
      </c>
      <c r="R2020" s="13">
        <v>48.32</v>
      </c>
      <c r="S2020" s="4">
        <v>20823079</v>
      </c>
      <c r="T2020" s="13">
        <v>28.73</v>
      </c>
      <c r="U2020" s="4">
        <v>31788634</v>
      </c>
      <c r="V2020" s="13">
        <v>110.53</v>
      </c>
      <c r="W2020" s="4">
        <v>16348131</v>
      </c>
      <c r="X2020" s="13">
        <v>176.56</v>
      </c>
      <c r="Y2020" s="4">
        <v>7191222</v>
      </c>
      <c r="Z2020" s="13">
        <v>127.47</v>
      </c>
      <c r="AA2020" s="4">
        <v>2595724</v>
      </c>
      <c r="AB2020" s="13">
        <v>118.23</v>
      </c>
      <c r="AC2020" s="4">
        <v>4442319</v>
      </c>
      <c r="AD2020" s="13">
        <v>54.5</v>
      </c>
      <c r="AE2020" s="4">
        <v>10171776</v>
      </c>
      <c r="AF2020" s="13">
        <v>73.099999999999994</v>
      </c>
      <c r="AG2020" s="4">
        <v>1789728</v>
      </c>
      <c r="AH2020" s="13">
        <v>63.75</v>
      </c>
      <c r="AI2020" s="4">
        <v>9832734</v>
      </c>
      <c r="AJ2020" s="13">
        <v>105.7</v>
      </c>
      <c r="AK2020" s="4">
        <v>3101312</v>
      </c>
      <c r="AL2020" s="13">
        <v>18.579999999999998</v>
      </c>
      <c r="AM2020" s="4">
        <v>9086234</v>
      </c>
      <c r="AN2020" s="13">
        <v>116.82</v>
      </c>
      <c r="AO2020" s="4">
        <v>3102813</v>
      </c>
      <c r="AP2020" s="13">
        <v>86.08</v>
      </c>
      <c r="AQ2020" s="4">
        <v>83303361</v>
      </c>
      <c r="AR2020" s="13">
        <v>113.06</v>
      </c>
      <c r="AS2020" s="4">
        <v>220911051</v>
      </c>
      <c r="AT2020" s="13">
        <v>269.47000000000003</v>
      </c>
      <c r="AU2020" s="4">
        <v>2855559</v>
      </c>
      <c r="AV2020" s="13">
        <v>2179.25</v>
      </c>
      <c r="AW2020" s="4">
        <v>350405</v>
      </c>
      <c r="AX2020" s="13">
        <v>317.52999999999997</v>
      </c>
      <c r="AY2020" s="4">
        <v>4022511</v>
      </c>
      <c r="AZ2020" s="13">
        <v>200.97</v>
      </c>
      <c r="BA2020" s="4">
        <v>3121509</v>
      </c>
      <c r="BB2020" s="13">
        <v>45.11</v>
      </c>
      <c r="BC2020" s="4">
        <v>5293773</v>
      </c>
      <c r="BD2020" s="13">
        <v>106.69</v>
      </c>
      <c r="BE2020" s="4">
        <v>9644109</v>
      </c>
      <c r="BF2020" s="13">
        <v>153.38</v>
      </c>
      <c r="BG2020" s="4">
        <v>1588966</v>
      </c>
      <c r="BH2020" s="13">
        <v>124.53</v>
      </c>
      <c r="BI2020" s="4">
        <v>10080654</v>
      </c>
    </row>
    <row r="2021" spans="1:61" x14ac:dyDescent="0.35">
      <c r="A2021" s="1">
        <v>44935</v>
      </c>
      <c r="B2021" s="13">
        <v>130.15</v>
      </c>
      <c r="C2021" s="4">
        <v>70790813</v>
      </c>
      <c r="D2021" s="13">
        <v>227.12</v>
      </c>
      <c r="E2021" s="4">
        <v>27369784</v>
      </c>
      <c r="F2021" s="13">
        <v>156.28</v>
      </c>
      <c r="G2021" s="4">
        <v>50423056</v>
      </c>
      <c r="H2021" s="13">
        <v>576.89</v>
      </c>
      <c r="I2021" s="4">
        <v>3773874</v>
      </c>
      <c r="J2021" s="13">
        <v>86.42</v>
      </c>
      <c r="K2021" s="4">
        <v>7519836</v>
      </c>
      <c r="L2021" s="13">
        <v>147.1</v>
      </c>
      <c r="M2021" s="4">
        <v>13679737</v>
      </c>
      <c r="N2021" s="13">
        <v>67.239999999999995</v>
      </c>
      <c r="O2021" s="4">
        <v>69741257</v>
      </c>
      <c r="P2021" s="13">
        <v>341.98</v>
      </c>
      <c r="Q2021" s="4">
        <v>3133817</v>
      </c>
      <c r="R2021" s="13">
        <v>48.58</v>
      </c>
      <c r="S2021" s="4">
        <v>13937950</v>
      </c>
      <c r="T2021" s="13">
        <v>29.31</v>
      </c>
      <c r="U2021" s="4">
        <v>37493157</v>
      </c>
      <c r="V2021" s="13">
        <v>108.47</v>
      </c>
      <c r="W2021" s="4">
        <v>17964591</v>
      </c>
      <c r="X2021" s="13">
        <v>175.18</v>
      </c>
      <c r="Y2021" s="4">
        <v>8385636</v>
      </c>
      <c r="Z2021" s="13">
        <v>127.75</v>
      </c>
      <c r="AA2021" s="4">
        <v>3160483</v>
      </c>
      <c r="AB2021" s="13">
        <v>117.36</v>
      </c>
      <c r="AC2021" s="4">
        <v>5403382</v>
      </c>
      <c r="AD2021" s="13">
        <v>55.64</v>
      </c>
      <c r="AE2021" s="4">
        <v>12104338</v>
      </c>
      <c r="AF2021" s="13">
        <v>74.92</v>
      </c>
      <c r="AG2021" s="4">
        <v>1419120</v>
      </c>
      <c r="AH2021" s="13">
        <v>64.08</v>
      </c>
      <c r="AI2021" s="4">
        <v>12519803</v>
      </c>
      <c r="AJ2021" s="13">
        <v>102.01</v>
      </c>
      <c r="AK2021" s="4">
        <v>4707383</v>
      </c>
      <c r="AL2021" s="13">
        <v>18.71</v>
      </c>
      <c r="AM2021" s="4">
        <v>17355115</v>
      </c>
      <c r="AN2021" s="13">
        <v>115.76</v>
      </c>
      <c r="AO2021" s="4">
        <v>3716831</v>
      </c>
      <c r="AP2021" s="13">
        <v>87.36</v>
      </c>
      <c r="AQ2021" s="4">
        <v>65266056</v>
      </c>
      <c r="AR2021" s="13">
        <v>119.77</v>
      </c>
      <c r="AS2021" s="4">
        <v>190283951</v>
      </c>
      <c r="AT2021" s="13">
        <v>267.25</v>
      </c>
      <c r="AU2021" s="4">
        <v>2654561</v>
      </c>
      <c r="AV2021" s="13">
        <v>2208.41</v>
      </c>
      <c r="AW2021" s="4">
        <v>271645</v>
      </c>
      <c r="AX2021" s="13">
        <v>317.81</v>
      </c>
      <c r="AY2021" s="4">
        <v>3466267</v>
      </c>
      <c r="AZ2021" s="13">
        <v>199.44</v>
      </c>
      <c r="BA2021" s="4">
        <v>2748474</v>
      </c>
      <c r="BB2021" s="13">
        <v>43.52</v>
      </c>
      <c r="BC2021" s="4">
        <v>7096351</v>
      </c>
      <c r="BD2021" s="13">
        <v>104.74</v>
      </c>
      <c r="BE2021" s="4">
        <v>10124760</v>
      </c>
      <c r="BF2021" s="13">
        <v>152.53</v>
      </c>
      <c r="BG2021" s="4">
        <v>1864551</v>
      </c>
      <c r="BH2021" s="13">
        <v>124.85</v>
      </c>
      <c r="BI2021" s="4">
        <v>9397868</v>
      </c>
    </row>
    <row r="2022" spans="1:61" x14ac:dyDescent="0.35">
      <c r="A2022" s="1">
        <v>44936</v>
      </c>
      <c r="B2022" s="13">
        <v>130.72999999999999</v>
      </c>
      <c r="C2022" s="4">
        <v>63896155</v>
      </c>
      <c r="D2022" s="13">
        <v>228.85</v>
      </c>
      <c r="E2022" s="4">
        <v>27033881</v>
      </c>
      <c r="F2022" s="13">
        <v>159.09</v>
      </c>
      <c r="G2022" s="4">
        <v>38410126</v>
      </c>
      <c r="H2022" s="13">
        <v>574.92999999999995</v>
      </c>
      <c r="I2022" s="4">
        <v>4463532</v>
      </c>
      <c r="J2022" s="13">
        <v>86.5</v>
      </c>
      <c r="K2022" s="4">
        <v>5703270</v>
      </c>
      <c r="L2022" s="13">
        <v>147.44</v>
      </c>
      <c r="M2022" s="4">
        <v>6527711</v>
      </c>
      <c r="N2022" s="13">
        <v>68.05</v>
      </c>
      <c r="O2022" s="4">
        <v>41149630</v>
      </c>
      <c r="P2022" s="13">
        <v>338.7</v>
      </c>
      <c r="Q2022" s="4">
        <v>1670248</v>
      </c>
      <c r="R2022" s="13">
        <v>48.81</v>
      </c>
      <c r="S2022" s="4">
        <v>12474437</v>
      </c>
      <c r="T2022" s="13">
        <v>29.44</v>
      </c>
      <c r="U2022" s="4">
        <v>23008080</v>
      </c>
      <c r="V2022" s="13">
        <v>110.09</v>
      </c>
      <c r="W2022" s="4">
        <v>15104595</v>
      </c>
      <c r="X2022" s="13">
        <v>176.04</v>
      </c>
      <c r="Y2022" s="4">
        <v>8307049</v>
      </c>
      <c r="Z2022" s="13">
        <v>127.61</v>
      </c>
      <c r="AA2022" s="4">
        <v>2575387</v>
      </c>
      <c r="AB2022" s="13">
        <v>118.08</v>
      </c>
      <c r="AC2022" s="4">
        <v>4042752</v>
      </c>
      <c r="AD2022" s="13">
        <v>55.96</v>
      </c>
      <c r="AE2022" s="4">
        <v>7080261</v>
      </c>
      <c r="AF2022" s="13">
        <v>74.39</v>
      </c>
      <c r="AG2022" s="4">
        <v>1329600</v>
      </c>
      <c r="AH2022" s="13">
        <v>64.150000000000006</v>
      </c>
      <c r="AI2022" s="4">
        <v>6613497</v>
      </c>
      <c r="AJ2022" s="13">
        <v>101.57</v>
      </c>
      <c r="AK2022" s="4">
        <v>3259164</v>
      </c>
      <c r="AL2022" s="13">
        <v>18.739999999999998</v>
      </c>
      <c r="AM2022" s="4">
        <v>9544482</v>
      </c>
      <c r="AN2022" s="13">
        <v>116.5</v>
      </c>
      <c r="AO2022" s="4">
        <v>2752352</v>
      </c>
      <c r="AP2022" s="13">
        <v>89.87</v>
      </c>
      <c r="AQ2022" s="4">
        <v>67756601</v>
      </c>
      <c r="AR2022" s="13">
        <v>118.85</v>
      </c>
      <c r="AS2022" s="4">
        <v>167642485</v>
      </c>
      <c r="AT2022" s="13">
        <v>268.91000000000003</v>
      </c>
      <c r="AU2022" s="4">
        <v>1718418</v>
      </c>
      <c r="AV2022" s="13">
        <v>2220.9499999999998</v>
      </c>
      <c r="AW2022" s="4">
        <v>216697</v>
      </c>
      <c r="AX2022" s="13">
        <v>320.63</v>
      </c>
      <c r="AY2022" s="4">
        <v>2111276</v>
      </c>
      <c r="AZ2022" s="13">
        <v>201.4</v>
      </c>
      <c r="BA2022" s="4">
        <v>2200918</v>
      </c>
      <c r="BB2022" s="13">
        <v>45.09</v>
      </c>
      <c r="BC2022" s="4">
        <v>4432615</v>
      </c>
      <c r="BD2022" s="13">
        <v>106</v>
      </c>
      <c r="BE2022" s="4">
        <v>4183627</v>
      </c>
      <c r="BF2022" s="13">
        <v>153.16</v>
      </c>
      <c r="BG2022" s="4">
        <v>1275249</v>
      </c>
      <c r="BH2022" s="13">
        <v>125.84</v>
      </c>
      <c r="BI2022" s="4">
        <v>5899920</v>
      </c>
    </row>
    <row r="2023" spans="1:61" x14ac:dyDescent="0.35">
      <c r="A2023" s="1">
        <v>44937</v>
      </c>
      <c r="B2023" s="13">
        <v>133.49</v>
      </c>
      <c r="C2023" s="4">
        <v>69458949</v>
      </c>
      <c r="D2023" s="13">
        <v>235.77</v>
      </c>
      <c r="E2023" s="4">
        <v>28669331</v>
      </c>
      <c r="F2023" s="13">
        <v>160.01</v>
      </c>
      <c r="G2023" s="4">
        <v>35328493</v>
      </c>
      <c r="H2023" s="13">
        <v>578.14</v>
      </c>
      <c r="I2023" s="4">
        <v>2250247</v>
      </c>
      <c r="J2023" s="13">
        <v>88.6</v>
      </c>
      <c r="K2023" s="4">
        <v>8359667</v>
      </c>
      <c r="L2023" s="13">
        <v>144.9</v>
      </c>
      <c r="M2023" s="4">
        <v>13595042</v>
      </c>
      <c r="N2023" s="13">
        <v>69.06</v>
      </c>
      <c r="O2023" s="4">
        <v>44470060</v>
      </c>
      <c r="P2023" s="13">
        <v>342.93</v>
      </c>
      <c r="Q2023" s="4">
        <v>2344403</v>
      </c>
      <c r="R2023" s="13">
        <v>49.21</v>
      </c>
      <c r="S2023" s="4">
        <v>12530861</v>
      </c>
      <c r="T2023" s="13">
        <v>29.85</v>
      </c>
      <c r="U2023" s="4">
        <v>30375377</v>
      </c>
      <c r="V2023" s="13">
        <v>111.37</v>
      </c>
      <c r="W2023" s="4">
        <v>16710366</v>
      </c>
      <c r="X2023" s="13">
        <v>175.2</v>
      </c>
      <c r="Y2023" s="4">
        <v>6962580</v>
      </c>
      <c r="Z2023" s="13">
        <v>126.85</v>
      </c>
      <c r="AA2023" s="4">
        <v>2771179</v>
      </c>
      <c r="AB2023" s="13">
        <v>118.24</v>
      </c>
      <c r="AC2023" s="4">
        <v>4569918</v>
      </c>
      <c r="AD2023" s="13">
        <v>56.32</v>
      </c>
      <c r="AE2023" s="4">
        <v>8856873</v>
      </c>
      <c r="AF2023" s="13">
        <v>74.650000000000006</v>
      </c>
      <c r="AG2023" s="4">
        <v>1280136</v>
      </c>
      <c r="AH2023" s="13">
        <v>64.09</v>
      </c>
      <c r="AI2023" s="4">
        <v>7613870</v>
      </c>
      <c r="AJ2023" s="13">
        <v>101.42</v>
      </c>
      <c r="AK2023" s="4">
        <v>3551134</v>
      </c>
      <c r="AL2023" s="13">
        <v>18.78</v>
      </c>
      <c r="AM2023" s="4">
        <v>13289363</v>
      </c>
      <c r="AN2023" s="13">
        <v>117.6</v>
      </c>
      <c r="AO2023" s="4">
        <v>2977033</v>
      </c>
      <c r="AP2023" s="13">
        <v>95.09</v>
      </c>
      <c r="AQ2023" s="4">
        <v>103126183</v>
      </c>
      <c r="AR2023" s="13">
        <v>123.22</v>
      </c>
      <c r="AS2023" s="4">
        <v>183810771</v>
      </c>
      <c r="AT2023" s="13">
        <v>268.81</v>
      </c>
      <c r="AU2023" s="4">
        <v>2391463</v>
      </c>
      <c r="AV2023" s="13">
        <v>2224.81</v>
      </c>
      <c r="AW2023" s="4">
        <v>289997</v>
      </c>
      <c r="AX2023" s="13">
        <v>329</v>
      </c>
      <c r="AY2023" s="4">
        <v>2864834</v>
      </c>
      <c r="AZ2023" s="13">
        <v>208.59</v>
      </c>
      <c r="BA2023" s="4">
        <v>2780964</v>
      </c>
      <c r="BB2023" s="13">
        <v>46.61</v>
      </c>
      <c r="BC2023" s="4">
        <v>5456873</v>
      </c>
      <c r="BD2023" s="13">
        <v>106.3</v>
      </c>
      <c r="BE2023" s="4">
        <v>5634376</v>
      </c>
      <c r="BF2023" s="13">
        <v>158.47</v>
      </c>
      <c r="BG2023" s="4">
        <v>1712693</v>
      </c>
      <c r="BH2023" s="13">
        <v>127.94</v>
      </c>
      <c r="BI2023" s="4">
        <v>6989184</v>
      </c>
    </row>
    <row r="2024" spans="1:61" x14ac:dyDescent="0.35">
      <c r="A2024" s="1">
        <v>44938</v>
      </c>
      <c r="B2024" s="13">
        <v>133.41</v>
      </c>
      <c r="C2024" s="4">
        <v>71379648</v>
      </c>
      <c r="D2024" s="13">
        <v>238.51</v>
      </c>
      <c r="E2024" s="4">
        <v>27269486</v>
      </c>
      <c r="F2024" s="13">
        <v>165.11</v>
      </c>
      <c r="G2024" s="4">
        <v>55140906</v>
      </c>
      <c r="H2024" s="13">
        <v>581.94000000000005</v>
      </c>
      <c r="I2024" s="4">
        <v>1951395</v>
      </c>
      <c r="J2024" s="13">
        <v>88.78</v>
      </c>
      <c r="K2024" s="4">
        <v>6071099</v>
      </c>
      <c r="L2024" s="13">
        <v>149.6</v>
      </c>
      <c r="M2024" s="4">
        <v>11678023</v>
      </c>
      <c r="N2024" s="13">
        <v>70.8</v>
      </c>
      <c r="O2024" s="4">
        <v>70066161</v>
      </c>
      <c r="P2024" s="13">
        <v>344.54</v>
      </c>
      <c r="Q2024" s="4">
        <v>2121831</v>
      </c>
      <c r="R2024" s="13">
        <v>49</v>
      </c>
      <c r="S2024" s="4">
        <v>14241689</v>
      </c>
      <c r="T2024" s="13">
        <v>30.29</v>
      </c>
      <c r="U2024" s="4">
        <v>28963879</v>
      </c>
      <c r="V2024" s="13">
        <v>113.22</v>
      </c>
      <c r="W2024" s="4">
        <v>15357321</v>
      </c>
      <c r="X2024" s="13">
        <v>177.08</v>
      </c>
      <c r="Y2024" s="4">
        <v>6891351</v>
      </c>
      <c r="Z2024" s="13">
        <v>130.44999999999999</v>
      </c>
      <c r="AA2024" s="4">
        <v>4005443</v>
      </c>
      <c r="AB2024" s="13">
        <v>120.16</v>
      </c>
      <c r="AC2024" s="4">
        <v>5072452</v>
      </c>
      <c r="AD2024" s="13">
        <v>58</v>
      </c>
      <c r="AE2024" s="4">
        <v>12857084</v>
      </c>
      <c r="AF2024" s="13">
        <v>75.41</v>
      </c>
      <c r="AG2024" s="4">
        <v>1931871</v>
      </c>
      <c r="AH2024" s="13">
        <v>65.739999999999995</v>
      </c>
      <c r="AI2024" s="4">
        <v>12351895</v>
      </c>
      <c r="AJ2024" s="13">
        <v>102.86</v>
      </c>
      <c r="AK2024" s="4">
        <v>2231790</v>
      </c>
      <c r="AL2024" s="13">
        <v>18.89</v>
      </c>
      <c r="AM2024" s="4">
        <v>11067880</v>
      </c>
      <c r="AN2024" s="13">
        <v>121.01</v>
      </c>
      <c r="AO2024" s="4">
        <v>3091314</v>
      </c>
      <c r="AP2024" s="13">
        <v>95.27</v>
      </c>
      <c r="AQ2024" s="4">
        <v>85254781</v>
      </c>
      <c r="AR2024" s="13">
        <v>123.56</v>
      </c>
      <c r="AS2024" s="4">
        <v>169400913</v>
      </c>
      <c r="AT2024" s="13">
        <v>266.69</v>
      </c>
      <c r="AU2024" s="4">
        <v>1933090</v>
      </c>
      <c r="AV2024" s="13">
        <v>2256.77</v>
      </c>
      <c r="AW2024" s="4">
        <v>292096</v>
      </c>
      <c r="AX2024" s="13">
        <v>329.87</v>
      </c>
      <c r="AY2024" s="4">
        <v>2481803</v>
      </c>
      <c r="AZ2024" s="13">
        <v>210.26</v>
      </c>
      <c r="BA2024" s="4">
        <v>2690152</v>
      </c>
      <c r="BB2024" s="13">
        <v>46.43</v>
      </c>
      <c r="BC2024" s="4">
        <v>3812232</v>
      </c>
      <c r="BD2024" s="13">
        <v>105.85</v>
      </c>
      <c r="BE2024" s="4">
        <v>4881965</v>
      </c>
      <c r="BF2024" s="13">
        <v>159.99</v>
      </c>
      <c r="BG2024" s="4">
        <v>1627054</v>
      </c>
      <c r="BH2024" s="13">
        <v>127.89</v>
      </c>
      <c r="BI2024" s="4">
        <v>8366442</v>
      </c>
    </row>
    <row r="2025" spans="1:61" x14ac:dyDescent="0.35">
      <c r="A2025" s="1">
        <v>44939</v>
      </c>
      <c r="B2025" s="13">
        <v>134.76</v>
      </c>
      <c r="C2025" s="4">
        <v>57809719</v>
      </c>
      <c r="D2025" s="13">
        <v>239.23</v>
      </c>
      <c r="E2025" s="4">
        <v>21333265</v>
      </c>
      <c r="F2025" s="13">
        <v>168.99</v>
      </c>
      <c r="G2025" s="4">
        <v>44728706</v>
      </c>
      <c r="H2025" s="13">
        <v>579</v>
      </c>
      <c r="I2025" s="4">
        <v>1964748</v>
      </c>
      <c r="J2025" s="13">
        <v>89.2</v>
      </c>
      <c r="K2025" s="4">
        <v>5090938</v>
      </c>
      <c r="L2025" s="13">
        <v>149.51</v>
      </c>
      <c r="M2025" s="4">
        <v>8378111</v>
      </c>
      <c r="N2025" s="13">
        <v>71</v>
      </c>
      <c r="O2025" s="4">
        <v>45757358</v>
      </c>
      <c r="P2025" s="13">
        <v>344.38</v>
      </c>
      <c r="Q2025" s="4">
        <v>2582132</v>
      </c>
      <c r="R2025" s="13">
        <v>48.88</v>
      </c>
      <c r="S2025" s="4">
        <v>12649385</v>
      </c>
      <c r="T2025" s="13">
        <v>30.11</v>
      </c>
      <c r="U2025" s="4">
        <v>31361937</v>
      </c>
      <c r="V2025" s="13">
        <v>113.15</v>
      </c>
      <c r="W2025" s="4">
        <v>12011358</v>
      </c>
      <c r="X2025" s="13">
        <v>177.56</v>
      </c>
      <c r="Y2025" s="4">
        <v>5726331</v>
      </c>
      <c r="Z2025" s="13">
        <v>129.46</v>
      </c>
      <c r="AA2025" s="4">
        <v>2111417</v>
      </c>
      <c r="AB2025" s="13">
        <v>121.47</v>
      </c>
      <c r="AC2025" s="4">
        <v>4360209</v>
      </c>
      <c r="AD2025" s="13">
        <v>58.28</v>
      </c>
      <c r="AE2025" s="4">
        <v>7345010</v>
      </c>
      <c r="AF2025" s="13">
        <v>75.400000000000006</v>
      </c>
      <c r="AG2025" s="4">
        <v>735338</v>
      </c>
      <c r="AH2025" s="13">
        <v>65.31</v>
      </c>
      <c r="AI2025" s="4">
        <v>7200106</v>
      </c>
      <c r="AJ2025" s="13">
        <v>103.03</v>
      </c>
      <c r="AK2025" s="4">
        <v>2133215</v>
      </c>
      <c r="AL2025" s="13">
        <v>18.850000000000001</v>
      </c>
      <c r="AM2025" s="4">
        <v>8616900</v>
      </c>
      <c r="AN2025" s="13">
        <v>121.93</v>
      </c>
      <c r="AO2025" s="4">
        <v>2780709</v>
      </c>
      <c r="AP2025" s="13">
        <v>98.12</v>
      </c>
      <c r="AQ2025" s="4">
        <v>85549432</v>
      </c>
      <c r="AR2025" s="13">
        <v>122.4</v>
      </c>
      <c r="AS2025" s="4">
        <v>180714119</v>
      </c>
      <c r="AT2025" s="13">
        <v>268.89</v>
      </c>
      <c r="AU2025" s="4">
        <v>2169133</v>
      </c>
      <c r="AV2025" s="13">
        <v>2301.34</v>
      </c>
      <c r="AW2025" s="4">
        <v>290658</v>
      </c>
      <c r="AX2025" s="13">
        <v>331.21</v>
      </c>
      <c r="AY2025" s="4">
        <v>2798591</v>
      </c>
      <c r="AZ2025" s="13">
        <v>212.16</v>
      </c>
      <c r="BA2025" s="4">
        <v>3875862</v>
      </c>
      <c r="BB2025" s="13">
        <v>46.26</v>
      </c>
      <c r="BC2025" s="4">
        <v>3128399</v>
      </c>
      <c r="BD2025" s="13">
        <v>107.23</v>
      </c>
      <c r="BE2025" s="4">
        <v>5529705</v>
      </c>
      <c r="BF2025" s="13">
        <v>161.78</v>
      </c>
      <c r="BG2025" s="4">
        <v>1532615</v>
      </c>
      <c r="BH2025" s="13">
        <v>128.85</v>
      </c>
      <c r="BI2025" s="4">
        <v>4856475</v>
      </c>
    </row>
    <row r="2026" spans="1:61" x14ac:dyDescent="0.35">
      <c r="A2026" s="1">
        <v>44943</v>
      </c>
      <c r="B2026" s="13">
        <v>135.94</v>
      </c>
      <c r="C2026" s="4">
        <v>63646627</v>
      </c>
      <c r="D2026" s="13">
        <v>240.35</v>
      </c>
      <c r="E2026" s="4">
        <v>29831257</v>
      </c>
      <c r="F2026" s="13">
        <v>177.02</v>
      </c>
      <c r="G2026" s="4">
        <v>51110216</v>
      </c>
      <c r="H2026" s="13">
        <v>579.24</v>
      </c>
      <c r="I2026" s="4">
        <v>1583506</v>
      </c>
      <c r="J2026" s="13">
        <v>88.6</v>
      </c>
      <c r="K2026" s="4">
        <v>6550412</v>
      </c>
      <c r="L2026" s="13">
        <v>148.47</v>
      </c>
      <c r="M2026" s="4">
        <v>9407610</v>
      </c>
      <c r="N2026" s="13">
        <v>71.59</v>
      </c>
      <c r="O2026" s="4">
        <v>42621340</v>
      </c>
      <c r="P2026" s="13">
        <v>344.38</v>
      </c>
      <c r="Q2026" s="4">
        <v>2512729</v>
      </c>
      <c r="R2026" s="13">
        <v>48.08</v>
      </c>
      <c r="S2026" s="4">
        <v>19290752</v>
      </c>
      <c r="T2026" s="13">
        <v>29.6</v>
      </c>
      <c r="U2026" s="4">
        <v>34759080</v>
      </c>
      <c r="V2026" s="13">
        <v>112.93</v>
      </c>
      <c r="W2026" s="4">
        <v>16542201</v>
      </c>
      <c r="X2026" s="13">
        <v>180.49</v>
      </c>
      <c r="Y2026" s="4">
        <v>10697748</v>
      </c>
      <c r="Z2026" s="13">
        <v>130.06</v>
      </c>
      <c r="AA2026" s="4">
        <v>3127767</v>
      </c>
      <c r="AB2026" s="13">
        <v>120.24</v>
      </c>
      <c r="AC2026" s="4">
        <v>5228472</v>
      </c>
      <c r="AD2026" s="13">
        <v>58.46</v>
      </c>
      <c r="AE2026" s="4">
        <v>8467196</v>
      </c>
      <c r="AF2026" s="13">
        <v>75.14</v>
      </c>
      <c r="AG2026" s="4">
        <v>1036847</v>
      </c>
      <c r="AH2026" s="13">
        <v>64.72</v>
      </c>
      <c r="AI2026" s="4">
        <v>7503266</v>
      </c>
      <c r="AJ2026" s="13">
        <v>102.51</v>
      </c>
      <c r="AK2026" s="4">
        <v>2600814</v>
      </c>
      <c r="AL2026" s="13">
        <v>18.82</v>
      </c>
      <c r="AM2026" s="4">
        <v>12372331</v>
      </c>
      <c r="AN2026" s="13">
        <v>121.77</v>
      </c>
      <c r="AO2026" s="4">
        <v>3746939</v>
      </c>
      <c r="AP2026" s="13">
        <v>96.05</v>
      </c>
      <c r="AQ2026" s="4">
        <v>72755001</v>
      </c>
      <c r="AR2026" s="13">
        <v>131.49</v>
      </c>
      <c r="AS2026" s="4">
        <v>186476985</v>
      </c>
      <c r="AT2026" s="13">
        <v>274.11</v>
      </c>
      <c r="AU2026" s="4">
        <v>3640221</v>
      </c>
      <c r="AV2026" s="13">
        <v>2334.02</v>
      </c>
      <c r="AW2026" s="4">
        <v>344096</v>
      </c>
      <c r="AX2026" s="13">
        <v>327.52999999999997</v>
      </c>
      <c r="AY2026" s="4">
        <v>3988949</v>
      </c>
      <c r="AZ2026" s="13">
        <v>209.52</v>
      </c>
      <c r="BA2026" s="4">
        <v>2943807</v>
      </c>
      <c r="BB2026" s="13">
        <v>46.77</v>
      </c>
      <c r="BC2026" s="4">
        <v>5214306</v>
      </c>
      <c r="BD2026" s="13">
        <v>106.75</v>
      </c>
      <c r="BE2026" s="4">
        <v>7477238</v>
      </c>
      <c r="BF2026" s="13">
        <v>160.99</v>
      </c>
      <c r="BG2026" s="4">
        <v>2570481</v>
      </c>
      <c r="BH2026" s="13">
        <v>128.13999999999999</v>
      </c>
      <c r="BI2026" s="4">
        <v>6172170</v>
      </c>
    </row>
    <row r="2027" spans="1:61" x14ac:dyDescent="0.35">
      <c r="A2027" s="1">
        <v>44944</v>
      </c>
      <c r="B2027" s="13">
        <v>135.21</v>
      </c>
      <c r="C2027" s="4">
        <v>69672800</v>
      </c>
      <c r="D2027" s="13">
        <v>235.81</v>
      </c>
      <c r="E2027" s="4">
        <v>30028692</v>
      </c>
      <c r="F2027" s="13">
        <v>173.77</v>
      </c>
      <c r="G2027" s="4">
        <v>43962355</v>
      </c>
      <c r="H2027" s="13">
        <v>574.29</v>
      </c>
      <c r="I2027" s="4">
        <v>1570366</v>
      </c>
      <c r="J2027" s="13">
        <v>86.71</v>
      </c>
      <c r="K2027" s="4">
        <v>6397707</v>
      </c>
      <c r="L2027" s="13">
        <v>145.44999999999999</v>
      </c>
      <c r="M2027" s="4">
        <v>7812580</v>
      </c>
      <c r="N2027" s="13">
        <v>70.53</v>
      </c>
      <c r="O2027" s="4">
        <v>39538725</v>
      </c>
      <c r="P2027" s="13">
        <v>341.31</v>
      </c>
      <c r="Q2027" s="4">
        <v>2080033</v>
      </c>
      <c r="R2027" s="13">
        <v>46.9</v>
      </c>
      <c r="S2027" s="4">
        <v>19882210</v>
      </c>
      <c r="T2027" s="13">
        <v>28.81</v>
      </c>
      <c r="U2027" s="4">
        <v>44199580</v>
      </c>
      <c r="V2027" s="13">
        <v>110.61</v>
      </c>
      <c r="W2027" s="4">
        <v>16399690</v>
      </c>
      <c r="X2027" s="13">
        <v>177.23</v>
      </c>
      <c r="Y2027" s="4">
        <v>8899185</v>
      </c>
      <c r="Z2027" s="13">
        <v>128.79</v>
      </c>
      <c r="AA2027" s="4">
        <v>3737444</v>
      </c>
      <c r="AB2027" s="13">
        <v>118.55</v>
      </c>
      <c r="AC2027" s="4">
        <v>5138681</v>
      </c>
      <c r="AD2027" s="13">
        <v>57.13</v>
      </c>
      <c r="AE2027" s="4">
        <v>11332695</v>
      </c>
      <c r="AF2027" s="13">
        <v>73.42</v>
      </c>
      <c r="AG2027" s="4">
        <v>1546157</v>
      </c>
      <c r="AH2027" s="13">
        <v>64.42</v>
      </c>
      <c r="AI2027" s="4">
        <v>13922533</v>
      </c>
      <c r="AJ2027" s="13">
        <v>102.71</v>
      </c>
      <c r="AK2027" s="4">
        <v>2908164</v>
      </c>
      <c r="AL2027" s="13">
        <v>18.36</v>
      </c>
      <c r="AM2027" s="4">
        <v>19528155</v>
      </c>
      <c r="AN2027" s="13">
        <v>121.31</v>
      </c>
      <c r="AO2027" s="4">
        <v>3709344</v>
      </c>
      <c r="AP2027" s="13">
        <v>95.46</v>
      </c>
      <c r="AQ2027" s="4">
        <v>79570370</v>
      </c>
      <c r="AR2027" s="13">
        <v>128.78</v>
      </c>
      <c r="AS2027" s="4">
        <v>195680318</v>
      </c>
      <c r="AT2027" s="13">
        <v>266.04000000000002</v>
      </c>
      <c r="AU2027" s="4">
        <v>3276469</v>
      </c>
      <c r="AV2027" s="13">
        <v>2296.4499999999998</v>
      </c>
      <c r="AW2027" s="4">
        <v>307082</v>
      </c>
      <c r="AX2027" s="13">
        <v>323.69</v>
      </c>
      <c r="AY2027" s="4">
        <v>2952202</v>
      </c>
      <c r="AZ2027" s="13">
        <v>208.5</v>
      </c>
      <c r="BA2027" s="4">
        <v>3575106</v>
      </c>
      <c r="BB2027" s="13">
        <v>45.98</v>
      </c>
      <c r="BC2027" s="4">
        <v>3429481</v>
      </c>
      <c r="BD2027" s="13">
        <v>105</v>
      </c>
      <c r="BE2027" s="4">
        <v>5725782</v>
      </c>
      <c r="BF2027" s="13">
        <v>159.79</v>
      </c>
      <c r="BG2027" s="4">
        <v>2188004</v>
      </c>
      <c r="BH2027" s="13">
        <v>126.43</v>
      </c>
      <c r="BI2027" s="4">
        <v>6828808</v>
      </c>
    </row>
    <row r="2028" spans="1:61" x14ac:dyDescent="0.35">
      <c r="A2028" s="1">
        <v>44945</v>
      </c>
      <c r="B2028" s="13">
        <v>135.27000000000001</v>
      </c>
      <c r="C2028" s="4">
        <v>58280413</v>
      </c>
      <c r="D2028" s="13">
        <v>231.93</v>
      </c>
      <c r="E2028" s="4">
        <v>28623033</v>
      </c>
      <c r="F2028" s="13">
        <v>167.65</v>
      </c>
      <c r="G2028" s="4">
        <v>45293160</v>
      </c>
      <c r="H2028" s="13">
        <v>563.22</v>
      </c>
      <c r="I2028" s="4">
        <v>2269382</v>
      </c>
      <c r="J2028" s="13">
        <v>85.94</v>
      </c>
      <c r="K2028" s="4">
        <v>5597039</v>
      </c>
      <c r="L2028" s="13">
        <v>146.41</v>
      </c>
      <c r="M2028" s="4">
        <v>7070135</v>
      </c>
      <c r="N2028" s="13">
        <v>67.709999999999994</v>
      </c>
      <c r="O2028" s="4">
        <v>47189852</v>
      </c>
      <c r="P2028" s="13">
        <v>342.53</v>
      </c>
      <c r="Q2028" s="4">
        <v>2466965</v>
      </c>
      <c r="R2028" s="13">
        <v>46.46</v>
      </c>
      <c r="S2028" s="4">
        <v>19118552</v>
      </c>
      <c r="T2028" s="13">
        <v>28.42</v>
      </c>
      <c r="U2028" s="4">
        <v>36886615</v>
      </c>
      <c r="V2028" s="13">
        <v>111.32</v>
      </c>
      <c r="W2028" s="4">
        <v>12928021</v>
      </c>
      <c r="X2028" s="13">
        <v>179</v>
      </c>
      <c r="Y2028" s="4">
        <v>5907163</v>
      </c>
      <c r="Z2028" s="13">
        <v>131.29</v>
      </c>
      <c r="AA2028" s="4">
        <v>2449558</v>
      </c>
      <c r="AB2028" s="13">
        <v>119.64</v>
      </c>
      <c r="AC2028" s="4">
        <v>5049200</v>
      </c>
      <c r="AD2028" s="13">
        <v>57.38</v>
      </c>
      <c r="AE2028" s="4">
        <v>15283743</v>
      </c>
      <c r="AF2028" s="13">
        <v>74.87</v>
      </c>
      <c r="AG2028" s="4">
        <v>1192169</v>
      </c>
      <c r="AH2028" s="13">
        <v>65.67</v>
      </c>
      <c r="AI2028" s="4">
        <v>10038390</v>
      </c>
      <c r="AJ2028" s="13">
        <v>104.38</v>
      </c>
      <c r="AK2028" s="4">
        <v>2696925</v>
      </c>
      <c r="AL2028" s="13">
        <v>18.75</v>
      </c>
      <c r="AM2028" s="4">
        <v>17379018</v>
      </c>
      <c r="AN2028" s="13">
        <v>123.23</v>
      </c>
      <c r="AO2028" s="4">
        <v>2475569</v>
      </c>
      <c r="AP2028" s="13">
        <v>93.68</v>
      </c>
      <c r="AQ2028" s="4">
        <v>69002663</v>
      </c>
      <c r="AR2028" s="13">
        <v>127.17</v>
      </c>
      <c r="AS2028" s="4">
        <v>170291880</v>
      </c>
      <c r="AT2028" s="13">
        <v>263.58</v>
      </c>
      <c r="AU2028" s="4">
        <v>2845599</v>
      </c>
      <c r="AV2028" s="13">
        <v>2315.4</v>
      </c>
      <c r="AW2028" s="4">
        <v>284255</v>
      </c>
      <c r="AX2028" s="13">
        <v>310.88</v>
      </c>
      <c r="AY2028" s="4">
        <v>5359280</v>
      </c>
      <c r="AZ2028" s="13">
        <v>202.13</v>
      </c>
      <c r="BA2028" s="4">
        <v>3508807</v>
      </c>
      <c r="BB2028" s="13">
        <v>45.54</v>
      </c>
      <c r="BC2028" s="4">
        <v>5616290</v>
      </c>
      <c r="BD2028" s="13">
        <v>104.26</v>
      </c>
      <c r="BE2028" s="4">
        <v>5115840</v>
      </c>
      <c r="BF2028" s="13">
        <v>161.03</v>
      </c>
      <c r="BG2028" s="4">
        <v>2184894</v>
      </c>
      <c r="BH2028" s="13">
        <v>124.53</v>
      </c>
      <c r="BI2028" s="4">
        <v>5273493</v>
      </c>
    </row>
    <row r="2029" spans="1:61" x14ac:dyDescent="0.35">
      <c r="A2029" s="1">
        <v>44946</v>
      </c>
      <c r="B2029" s="13">
        <v>137.87</v>
      </c>
      <c r="C2029" s="4">
        <v>80223626</v>
      </c>
      <c r="D2029" s="13">
        <v>240.22</v>
      </c>
      <c r="E2029" s="4">
        <v>35389809</v>
      </c>
      <c r="F2029" s="13">
        <v>178.39</v>
      </c>
      <c r="G2029" s="4">
        <v>56496712</v>
      </c>
      <c r="H2029" s="13">
        <v>570.78</v>
      </c>
      <c r="I2029" s="4">
        <v>2295020</v>
      </c>
      <c r="J2029" s="13">
        <v>87.25</v>
      </c>
      <c r="K2029" s="4">
        <v>5567493</v>
      </c>
      <c r="L2029" s="13">
        <v>151.25</v>
      </c>
      <c r="M2029" s="4">
        <v>10127053</v>
      </c>
      <c r="N2029" s="13">
        <v>70.069999999999993</v>
      </c>
      <c r="O2029" s="4">
        <v>47757593</v>
      </c>
      <c r="P2029" s="13">
        <v>356.38</v>
      </c>
      <c r="Q2029" s="4">
        <v>3149369</v>
      </c>
      <c r="R2029" s="13">
        <v>46.78</v>
      </c>
      <c r="S2029" s="4">
        <v>21847201</v>
      </c>
      <c r="T2029" s="13">
        <v>29.22</v>
      </c>
      <c r="U2029" s="4">
        <v>35158497</v>
      </c>
      <c r="V2029" s="13">
        <v>113.35</v>
      </c>
      <c r="W2029" s="4">
        <v>16515614</v>
      </c>
      <c r="X2029" s="13">
        <v>180.9</v>
      </c>
      <c r="Y2029" s="4">
        <v>10477905</v>
      </c>
      <c r="Z2029" s="13">
        <v>132.75</v>
      </c>
      <c r="AA2029" s="4">
        <v>2477026</v>
      </c>
      <c r="AB2029" s="13">
        <v>121.8</v>
      </c>
      <c r="AC2029" s="4">
        <v>5101417</v>
      </c>
      <c r="AD2029" s="13">
        <v>57.35</v>
      </c>
      <c r="AE2029" s="4">
        <v>19204828</v>
      </c>
      <c r="AF2029" s="13">
        <v>75.66</v>
      </c>
      <c r="AG2029" s="4">
        <v>1045165</v>
      </c>
      <c r="AH2029" s="13">
        <v>66.91</v>
      </c>
      <c r="AI2029" s="4">
        <v>12439933</v>
      </c>
      <c r="AJ2029" s="13">
        <v>106.96</v>
      </c>
      <c r="AK2029" s="4">
        <v>2986434</v>
      </c>
      <c r="AL2029" s="13">
        <v>18.64</v>
      </c>
      <c r="AM2029" s="4">
        <v>15423673</v>
      </c>
      <c r="AN2029" s="13">
        <v>125.72</v>
      </c>
      <c r="AO2029" s="4">
        <v>2882014</v>
      </c>
      <c r="AP2029" s="13">
        <v>97.25</v>
      </c>
      <c r="AQ2029" s="4">
        <v>67481539</v>
      </c>
      <c r="AR2029" s="13">
        <v>133.41999999999999</v>
      </c>
      <c r="AS2029" s="4">
        <v>138858136</v>
      </c>
      <c r="AT2029" s="13">
        <v>268.58</v>
      </c>
      <c r="AU2029" s="4">
        <v>2588648</v>
      </c>
      <c r="AV2029" s="13">
        <v>2344.29</v>
      </c>
      <c r="AW2029" s="4">
        <v>303671</v>
      </c>
      <c r="AX2029" s="13">
        <v>315</v>
      </c>
      <c r="AY2029" s="4">
        <v>3725066</v>
      </c>
      <c r="AZ2029" s="13">
        <v>204.53</v>
      </c>
      <c r="BA2029" s="4">
        <v>3517607</v>
      </c>
      <c r="BB2029" s="13">
        <v>46.66</v>
      </c>
      <c r="BC2029" s="4">
        <v>3435122</v>
      </c>
      <c r="BD2029" s="13">
        <v>105.04</v>
      </c>
      <c r="BE2029" s="4">
        <v>6543494</v>
      </c>
      <c r="BF2029" s="13">
        <v>166.91</v>
      </c>
      <c r="BG2029" s="4">
        <v>2330283</v>
      </c>
      <c r="BH2029" s="13">
        <v>126.62</v>
      </c>
      <c r="BI2029" s="4">
        <v>5673181</v>
      </c>
    </row>
    <row r="2030" spans="1:61" x14ac:dyDescent="0.35">
      <c r="A2030" s="1">
        <v>44949</v>
      </c>
      <c r="B2030" s="13">
        <v>141.11000000000001</v>
      </c>
      <c r="C2030" s="4">
        <v>81760313</v>
      </c>
      <c r="D2030" s="13">
        <v>242.58</v>
      </c>
      <c r="E2030" s="4">
        <v>31933951</v>
      </c>
      <c r="F2030" s="13">
        <v>191.93</v>
      </c>
      <c r="G2030" s="4">
        <v>65516259</v>
      </c>
      <c r="H2030" s="13">
        <v>581.63</v>
      </c>
      <c r="I2030" s="4">
        <v>2342882</v>
      </c>
      <c r="J2030" s="13">
        <v>88.97</v>
      </c>
      <c r="K2030" s="4">
        <v>7390256</v>
      </c>
      <c r="L2030" s="13">
        <v>155.87</v>
      </c>
      <c r="M2030" s="4">
        <v>19922870</v>
      </c>
      <c r="N2030" s="13">
        <v>76.53</v>
      </c>
      <c r="O2030" s="4">
        <v>84293199</v>
      </c>
      <c r="P2030" s="13">
        <v>364.98</v>
      </c>
      <c r="Q2030" s="4">
        <v>3187260</v>
      </c>
      <c r="R2030" s="13">
        <v>47.5</v>
      </c>
      <c r="S2030" s="4">
        <v>15180548</v>
      </c>
      <c r="T2030" s="13">
        <v>30.27</v>
      </c>
      <c r="U2030" s="4">
        <v>38795838</v>
      </c>
      <c r="V2030" s="13">
        <v>112.76</v>
      </c>
      <c r="W2030" s="4">
        <v>16584422</v>
      </c>
      <c r="X2030" s="13">
        <v>180.66</v>
      </c>
      <c r="Y2030" s="4">
        <v>8381315</v>
      </c>
      <c r="Z2030" s="13">
        <v>134.18</v>
      </c>
      <c r="AA2030" s="4">
        <v>2695188</v>
      </c>
      <c r="AB2030" s="13">
        <v>120.13</v>
      </c>
      <c r="AC2030" s="4">
        <v>3963235</v>
      </c>
      <c r="AD2030" s="13">
        <v>55.86</v>
      </c>
      <c r="AE2030" s="4">
        <v>15090568</v>
      </c>
      <c r="AF2030" s="13">
        <v>75.599999999999994</v>
      </c>
      <c r="AG2030" s="4">
        <v>1364896</v>
      </c>
      <c r="AH2030" s="13">
        <v>66.5</v>
      </c>
      <c r="AI2030" s="4">
        <v>9891476</v>
      </c>
      <c r="AJ2030" s="13">
        <v>106.94</v>
      </c>
      <c r="AK2030" s="4">
        <v>3070063</v>
      </c>
      <c r="AL2030" s="13">
        <v>18.760000000000002</v>
      </c>
      <c r="AM2030" s="4">
        <v>11451132</v>
      </c>
      <c r="AN2030" s="13">
        <v>126.88</v>
      </c>
      <c r="AO2030" s="4">
        <v>3963352</v>
      </c>
      <c r="AP2030" s="13">
        <v>97.52</v>
      </c>
      <c r="AQ2030" s="4">
        <v>76501103</v>
      </c>
      <c r="AR2030" s="13">
        <v>143.75</v>
      </c>
      <c r="AS2030" s="4">
        <v>203119211</v>
      </c>
      <c r="AT2030" s="13">
        <v>269.29000000000002</v>
      </c>
      <c r="AU2030" s="4">
        <v>2434026</v>
      </c>
      <c r="AV2030" s="13">
        <v>2401.58</v>
      </c>
      <c r="AW2030" s="4">
        <v>341021</v>
      </c>
      <c r="AX2030" s="13">
        <v>315.48</v>
      </c>
      <c r="AY2030" s="4">
        <v>3237915</v>
      </c>
      <c r="AZ2030" s="13">
        <v>205.11</v>
      </c>
      <c r="BA2030" s="4">
        <v>3473698</v>
      </c>
      <c r="BB2030" s="13">
        <v>47.66</v>
      </c>
      <c r="BC2030" s="4">
        <v>3254721</v>
      </c>
      <c r="BD2030" s="13">
        <v>106.21</v>
      </c>
      <c r="BE2030" s="4">
        <v>6320513</v>
      </c>
      <c r="BF2030" s="13">
        <v>169.02</v>
      </c>
      <c r="BG2030" s="4">
        <v>2585452</v>
      </c>
      <c r="BH2030" s="13">
        <v>128.29</v>
      </c>
      <c r="BI2030" s="4">
        <v>5581559</v>
      </c>
    </row>
    <row r="2031" spans="1:61" x14ac:dyDescent="0.35">
      <c r="A2031" s="1">
        <v>44950</v>
      </c>
      <c r="B2031" s="13">
        <v>142.53</v>
      </c>
      <c r="C2031" s="4">
        <v>66435142</v>
      </c>
      <c r="D2031" s="13">
        <v>242.04</v>
      </c>
      <c r="E2031" s="4">
        <v>40234444</v>
      </c>
      <c r="F2031" s="13">
        <v>192.65</v>
      </c>
      <c r="G2031" s="4">
        <v>49620410</v>
      </c>
      <c r="H2031" s="13">
        <v>585.03</v>
      </c>
      <c r="I2031" s="4">
        <v>1382466</v>
      </c>
      <c r="J2031" s="13">
        <v>89.7</v>
      </c>
      <c r="K2031" s="4">
        <v>7004581</v>
      </c>
      <c r="L2031" s="13">
        <v>154.86000000000001</v>
      </c>
      <c r="M2031" s="4">
        <v>6390216</v>
      </c>
      <c r="N2031" s="13">
        <v>74.7</v>
      </c>
      <c r="O2031" s="4">
        <v>60822606</v>
      </c>
      <c r="P2031" s="13">
        <v>361.32</v>
      </c>
      <c r="Q2031" s="4">
        <v>2466393</v>
      </c>
      <c r="R2031" s="13">
        <v>47.81</v>
      </c>
      <c r="S2031" s="4">
        <v>14872692</v>
      </c>
      <c r="T2031" s="13">
        <v>29.92</v>
      </c>
      <c r="U2031" s="4">
        <v>24855130</v>
      </c>
      <c r="V2031" s="13">
        <v>113.81</v>
      </c>
      <c r="W2031" s="4">
        <v>13583025</v>
      </c>
      <c r="X2031" s="13">
        <v>180.83</v>
      </c>
      <c r="Y2031" s="4">
        <v>5988995</v>
      </c>
      <c r="Z2031" s="13">
        <v>132.76</v>
      </c>
      <c r="AA2031" s="4">
        <v>2313141</v>
      </c>
      <c r="AB2031" s="13">
        <v>118.81</v>
      </c>
      <c r="AC2031" s="4">
        <v>4216908</v>
      </c>
      <c r="AD2031" s="13">
        <v>55.47</v>
      </c>
      <c r="AE2031" s="4">
        <v>8784391</v>
      </c>
      <c r="AF2031" s="13">
        <v>75.09</v>
      </c>
      <c r="AG2031" s="4">
        <v>1262648</v>
      </c>
      <c r="AH2031" s="13">
        <v>64.430000000000007</v>
      </c>
      <c r="AI2031" s="4">
        <v>8519089</v>
      </c>
      <c r="AJ2031" s="13">
        <v>107.01</v>
      </c>
      <c r="AK2031" s="4">
        <v>2360475</v>
      </c>
      <c r="AL2031" s="13">
        <v>18.57</v>
      </c>
      <c r="AM2031" s="4">
        <v>13090066</v>
      </c>
      <c r="AN2031" s="13">
        <v>130.21</v>
      </c>
      <c r="AO2031" s="4">
        <v>3782202</v>
      </c>
      <c r="AP2031" s="13">
        <v>96.32</v>
      </c>
      <c r="AQ2031" s="4">
        <v>66929452</v>
      </c>
      <c r="AR2031" s="13">
        <v>143.88999999999999</v>
      </c>
      <c r="AS2031" s="4">
        <v>158699056</v>
      </c>
      <c r="AT2031" s="13">
        <v>269.56</v>
      </c>
      <c r="AU2031" s="4">
        <v>2517081</v>
      </c>
      <c r="AV2031" s="13">
        <v>2402.34</v>
      </c>
      <c r="AW2031" s="4">
        <v>237056</v>
      </c>
      <c r="AX2031" s="13">
        <v>317.69</v>
      </c>
      <c r="AY2031" s="4">
        <v>2127866</v>
      </c>
      <c r="AZ2031" s="13">
        <v>206.41</v>
      </c>
      <c r="BA2031" s="4">
        <v>2862499</v>
      </c>
      <c r="BB2031" s="13">
        <v>46.69</v>
      </c>
      <c r="BC2031" s="4">
        <v>4864449</v>
      </c>
      <c r="BD2031" s="13">
        <v>106.64</v>
      </c>
      <c r="BE2031" s="4">
        <v>5517208</v>
      </c>
      <c r="BF2031" s="13">
        <v>169.63</v>
      </c>
      <c r="BG2031" s="4">
        <v>1645133</v>
      </c>
      <c r="BH2031" s="13">
        <v>126.83</v>
      </c>
      <c r="BI2031" s="4">
        <v>5486219</v>
      </c>
    </row>
    <row r="2032" spans="1:61" x14ac:dyDescent="0.35">
      <c r="A2032" s="1">
        <v>44951</v>
      </c>
      <c r="B2032" s="13">
        <v>141.86000000000001</v>
      </c>
      <c r="C2032" s="4">
        <v>65799349</v>
      </c>
      <c r="D2032" s="13">
        <v>240.61</v>
      </c>
      <c r="E2032" s="4">
        <v>66526641</v>
      </c>
      <c r="F2032" s="13">
        <v>193.23</v>
      </c>
      <c r="G2032" s="4">
        <v>44953711</v>
      </c>
      <c r="H2032" s="13">
        <v>585.67999999999995</v>
      </c>
      <c r="I2032" s="4">
        <v>1376594</v>
      </c>
      <c r="J2032" s="13">
        <v>89.64</v>
      </c>
      <c r="K2032" s="4">
        <v>5896812</v>
      </c>
      <c r="L2032" s="13">
        <v>156.16999999999999</v>
      </c>
      <c r="M2032" s="4">
        <v>9390506</v>
      </c>
      <c r="N2032" s="13">
        <v>74.91</v>
      </c>
      <c r="O2032" s="4">
        <v>49932595</v>
      </c>
      <c r="P2032" s="13">
        <v>358.17</v>
      </c>
      <c r="Q2032" s="4">
        <v>2239126</v>
      </c>
      <c r="R2032" s="13">
        <v>47.98</v>
      </c>
      <c r="S2032" s="4">
        <v>14638661</v>
      </c>
      <c r="T2032" s="13">
        <v>29.7</v>
      </c>
      <c r="U2032" s="4">
        <v>28268023</v>
      </c>
      <c r="V2032" s="13">
        <v>113.21</v>
      </c>
      <c r="W2032" s="4">
        <v>11912947</v>
      </c>
      <c r="X2032" s="13">
        <v>179.08</v>
      </c>
      <c r="Y2032" s="4">
        <v>6727512</v>
      </c>
      <c r="Z2032" s="13">
        <v>132.5</v>
      </c>
      <c r="AA2032" s="4">
        <v>2576336</v>
      </c>
      <c r="AB2032" s="13">
        <v>120.37</v>
      </c>
      <c r="AC2032" s="4">
        <v>3984733</v>
      </c>
      <c r="AD2032" s="13">
        <v>56.25</v>
      </c>
      <c r="AE2032" s="4">
        <v>9052981</v>
      </c>
      <c r="AF2032" s="13">
        <v>75.31</v>
      </c>
      <c r="AG2032" s="4">
        <v>1248856</v>
      </c>
      <c r="AH2032" s="13">
        <v>64.52</v>
      </c>
      <c r="AI2032" s="4">
        <v>10053332</v>
      </c>
      <c r="AJ2032" s="13">
        <v>108.85</v>
      </c>
      <c r="AK2032" s="4">
        <v>2889143</v>
      </c>
      <c r="AL2032" s="13">
        <v>18.45</v>
      </c>
      <c r="AM2032" s="4">
        <v>19135105</v>
      </c>
      <c r="AN2032" s="13">
        <v>129.81</v>
      </c>
      <c r="AO2032" s="4">
        <v>3671645</v>
      </c>
      <c r="AP2032" s="13">
        <v>97.18</v>
      </c>
      <c r="AQ2032" s="4">
        <v>94261570</v>
      </c>
      <c r="AR2032" s="13">
        <v>144.43</v>
      </c>
      <c r="AS2032" s="4">
        <v>192734347</v>
      </c>
      <c r="AT2032" s="13">
        <v>273</v>
      </c>
      <c r="AU2032" s="4">
        <v>3097376</v>
      </c>
      <c r="AV2032" s="13">
        <v>2390.75</v>
      </c>
      <c r="AW2032" s="4">
        <v>304419</v>
      </c>
      <c r="AX2032" s="13">
        <v>317.26</v>
      </c>
      <c r="AY2032" s="4">
        <v>2060388</v>
      </c>
      <c r="AZ2032" s="13">
        <v>206.11</v>
      </c>
      <c r="BA2032" s="4">
        <v>2283441</v>
      </c>
      <c r="BB2032" s="13">
        <v>48.93</v>
      </c>
      <c r="BC2032" s="4">
        <v>5955908</v>
      </c>
      <c r="BD2032" s="13">
        <v>106.98</v>
      </c>
      <c r="BE2032" s="4">
        <v>5416908</v>
      </c>
      <c r="BF2032" s="13">
        <v>172.33</v>
      </c>
      <c r="BG2032" s="4">
        <v>1881588</v>
      </c>
      <c r="BH2032" s="13">
        <v>126.82</v>
      </c>
      <c r="BI2032" s="4">
        <v>5933730</v>
      </c>
    </row>
    <row r="2033" spans="1:61" x14ac:dyDescent="0.35">
      <c r="A2033" s="1">
        <v>44952</v>
      </c>
      <c r="B2033" s="13">
        <v>143.96</v>
      </c>
      <c r="C2033" s="4">
        <v>54105068</v>
      </c>
      <c r="D2033" s="13">
        <v>248</v>
      </c>
      <c r="E2033" s="4">
        <v>33454491</v>
      </c>
      <c r="F2033" s="13">
        <v>198.02</v>
      </c>
      <c r="G2033" s="4">
        <v>48953542</v>
      </c>
      <c r="H2033" s="13">
        <v>598.58000000000004</v>
      </c>
      <c r="I2033" s="4">
        <v>2452457</v>
      </c>
      <c r="J2033" s="13">
        <v>89.83</v>
      </c>
      <c r="K2033" s="4">
        <v>7302869</v>
      </c>
      <c r="L2033" s="13">
        <v>165.09</v>
      </c>
      <c r="M2033" s="4">
        <v>13354588</v>
      </c>
      <c r="N2033" s="13">
        <v>75.16</v>
      </c>
      <c r="O2033" s="4">
        <v>49583948</v>
      </c>
      <c r="P2033" s="13">
        <v>365.82</v>
      </c>
      <c r="Q2033" s="4">
        <v>2350520</v>
      </c>
      <c r="R2033" s="13">
        <v>48.34</v>
      </c>
      <c r="S2033" s="4">
        <v>12952664</v>
      </c>
      <c r="T2033" s="13">
        <v>30.09</v>
      </c>
      <c r="U2033" s="4">
        <v>56088080</v>
      </c>
      <c r="V2033" s="13">
        <v>117.76</v>
      </c>
      <c r="W2033" s="4">
        <v>21019678</v>
      </c>
      <c r="X2033" s="13">
        <v>187.79</v>
      </c>
      <c r="Y2033" s="4">
        <v>14307824</v>
      </c>
      <c r="Z2033" s="13">
        <v>135.93</v>
      </c>
      <c r="AA2033" s="4">
        <v>2617768</v>
      </c>
      <c r="AB2033" s="13">
        <v>124.65</v>
      </c>
      <c r="AC2033" s="4">
        <v>5807356</v>
      </c>
      <c r="AD2033" s="13">
        <v>57.47</v>
      </c>
      <c r="AE2033" s="4">
        <v>8581481</v>
      </c>
      <c r="AF2033" s="13">
        <v>76.05</v>
      </c>
      <c r="AG2033" s="4">
        <v>1196269</v>
      </c>
      <c r="AH2033" s="13">
        <v>67.09</v>
      </c>
      <c r="AI2033" s="4">
        <v>12564353</v>
      </c>
      <c r="AJ2033" s="13">
        <v>111.49</v>
      </c>
      <c r="AK2033" s="4">
        <v>2723551</v>
      </c>
      <c r="AL2033" s="13">
        <v>18.61</v>
      </c>
      <c r="AM2033" s="4">
        <v>14299221</v>
      </c>
      <c r="AN2033" s="13">
        <v>135.35</v>
      </c>
      <c r="AO2033" s="4">
        <v>4005337</v>
      </c>
      <c r="AP2033" s="13">
        <v>99.22</v>
      </c>
      <c r="AQ2033" s="4">
        <v>68523557</v>
      </c>
      <c r="AR2033" s="13">
        <v>160.27000000000001</v>
      </c>
      <c r="AS2033" s="4">
        <v>234815090</v>
      </c>
      <c r="AT2033" s="13">
        <v>274.72000000000003</v>
      </c>
      <c r="AU2033" s="4">
        <v>2222673</v>
      </c>
      <c r="AV2033" s="13">
        <v>2431.15</v>
      </c>
      <c r="AW2033" s="4">
        <v>238026</v>
      </c>
      <c r="AX2033" s="13">
        <v>313.81</v>
      </c>
      <c r="AY2033" s="4">
        <v>3555265</v>
      </c>
      <c r="AZ2033" s="13">
        <v>201.81</v>
      </c>
      <c r="BA2033" s="4">
        <v>3426079</v>
      </c>
      <c r="BB2033" s="13">
        <v>49.16</v>
      </c>
      <c r="BC2033" s="4">
        <v>4153264</v>
      </c>
      <c r="BD2033" s="13">
        <v>108.76</v>
      </c>
      <c r="BE2033" s="4">
        <v>6324079</v>
      </c>
      <c r="BF2033" s="13">
        <v>174.58</v>
      </c>
      <c r="BG2033" s="4">
        <v>1620137</v>
      </c>
      <c r="BH2033" s="13">
        <v>127.53</v>
      </c>
      <c r="BI2033" s="4">
        <v>5838801</v>
      </c>
    </row>
    <row r="2034" spans="1:61" x14ac:dyDescent="0.35">
      <c r="A2034" s="1">
        <v>44953</v>
      </c>
      <c r="B2034" s="13">
        <v>145.93</v>
      </c>
      <c r="C2034" s="4">
        <v>70555843</v>
      </c>
      <c r="D2034" s="13">
        <v>248.16</v>
      </c>
      <c r="E2034" s="4">
        <v>26498939</v>
      </c>
      <c r="F2034" s="13">
        <v>203.65</v>
      </c>
      <c r="G2034" s="4">
        <v>54214198</v>
      </c>
      <c r="H2034" s="13">
        <v>590.99</v>
      </c>
      <c r="I2034" s="4">
        <v>1934464</v>
      </c>
      <c r="J2034" s="13">
        <v>88.99</v>
      </c>
      <c r="K2034" s="4">
        <v>5676836</v>
      </c>
      <c r="L2034" s="13">
        <v>164.52</v>
      </c>
      <c r="M2034" s="4">
        <v>9872265</v>
      </c>
      <c r="N2034" s="13">
        <v>75.400000000000006</v>
      </c>
      <c r="O2034" s="4">
        <v>58118610</v>
      </c>
      <c r="P2034" s="13">
        <v>370.71</v>
      </c>
      <c r="Q2034" s="4">
        <v>2615582</v>
      </c>
      <c r="R2034" s="13">
        <v>48.51</v>
      </c>
      <c r="S2034" s="4">
        <v>13414781</v>
      </c>
      <c r="T2034" s="13">
        <v>28.16</v>
      </c>
      <c r="U2034" s="4">
        <v>148548189</v>
      </c>
      <c r="V2034" s="13">
        <v>115.61</v>
      </c>
      <c r="W2034" s="4">
        <v>15179207</v>
      </c>
      <c r="X2034" s="13">
        <v>179.45</v>
      </c>
      <c r="Y2034" s="4">
        <v>19654686</v>
      </c>
      <c r="Z2034" s="13">
        <v>134.66</v>
      </c>
      <c r="AA2034" s="4">
        <v>3035559</v>
      </c>
      <c r="AB2034" s="13">
        <v>123.61</v>
      </c>
      <c r="AC2034" s="4">
        <v>4857454</v>
      </c>
      <c r="AD2034" s="13">
        <v>56.97</v>
      </c>
      <c r="AE2034" s="4">
        <v>7669598</v>
      </c>
      <c r="AF2034" s="13">
        <v>75.349999999999994</v>
      </c>
      <c r="AG2034" s="4">
        <v>1104789</v>
      </c>
      <c r="AH2034" s="13">
        <v>66.540000000000006</v>
      </c>
      <c r="AI2034" s="4">
        <v>8760981</v>
      </c>
      <c r="AJ2034" s="13">
        <v>108.73</v>
      </c>
      <c r="AK2034" s="4">
        <v>2506688</v>
      </c>
      <c r="AL2034" s="13">
        <v>18.66</v>
      </c>
      <c r="AM2034" s="4">
        <v>13120093</v>
      </c>
      <c r="AN2034" s="13">
        <v>132.85</v>
      </c>
      <c r="AO2034" s="4">
        <v>3400601</v>
      </c>
      <c r="AP2034" s="13">
        <v>102.24</v>
      </c>
      <c r="AQ2034" s="4">
        <v>87775614</v>
      </c>
      <c r="AR2034" s="13">
        <v>177.9</v>
      </c>
      <c r="AS2034" s="4">
        <v>306590613</v>
      </c>
      <c r="AT2034" s="13">
        <v>272.45999999999998</v>
      </c>
      <c r="AU2034" s="4">
        <v>2203174</v>
      </c>
      <c r="AV2034" s="13">
        <v>2464.5100000000002</v>
      </c>
      <c r="AW2034" s="4">
        <v>299109</v>
      </c>
      <c r="AX2034" s="13">
        <v>316.69</v>
      </c>
      <c r="AY2034" s="4">
        <v>2761169</v>
      </c>
      <c r="AZ2034" s="13">
        <v>202.49</v>
      </c>
      <c r="BA2034" s="4">
        <v>2907889</v>
      </c>
      <c r="BB2034" s="13">
        <v>49</v>
      </c>
      <c r="BC2034" s="4">
        <v>3901451</v>
      </c>
      <c r="BD2034" s="13">
        <v>109.02</v>
      </c>
      <c r="BE2034" s="4">
        <v>6851116</v>
      </c>
      <c r="BF2034" s="13">
        <v>174.33</v>
      </c>
      <c r="BG2034" s="4">
        <v>1637044</v>
      </c>
      <c r="BH2034" s="13">
        <v>127.53</v>
      </c>
      <c r="BI2034" s="4">
        <v>5730012</v>
      </c>
    </row>
    <row r="2035" spans="1:61" x14ac:dyDescent="0.35">
      <c r="A2035" s="1">
        <v>44956</v>
      </c>
      <c r="B2035" s="13">
        <v>143</v>
      </c>
      <c r="C2035" s="4">
        <v>64015274</v>
      </c>
      <c r="D2035" s="13">
        <v>242.71</v>
      </c>
      <c r="E2035" s="4">
        <v>25867365</v>
      </c>
      <c r="F2035" s="13">
        <v>191.62</v>
      </c>
      <c r="G2035" s="4">
        <v>48861115</v>
      </c>
      <c r="H2035" s="13">
        <v>581.45000000000005</v>
      </c>
      <c r="I2035" s="4">
        <v>1698406</v>
      </c>
      <c r="J2035" s="13">
        <v>87.35</v>
      </c>
      <c r="K2035" s="4">
        <v>6255306</v>
      </c>
      <c r="L2035" s="13">
        <v>164.75</v>
      </c>
      <c r="M2035" s="4">
        <v>8169797</v>
      </c>
      <c r="N2035" s="13">
        <v>72.45</v>
      </c>
      <c r="O2035" s="4">
        <v>48105243</v>
      </c>
      <c r="P2035" s="13">
        <v>363.42</v>
      </c>
      <c r="Q2035" s="4">
        <v>2663620</v>
      </c>
      <c r="R2035" s="13">
        <v>48.22</v>
      </c>
      <c r="S2035" s="4">
        <v>19261943</v>
      </c>
      <c r="T2035" s="13">
        <v>27.95</v>
      </c>
      <c r="U2035" s="4">
        <v>55145771</v>
      </c>
      <c r="V2035" s="13">
        <v>113.56</v>
      </c>
      <c r="W2035" s="4">
        <v>18672053</v>
      </c>
      <c r="X2035" s="13">
        <v>174.2</v>
      </c>
      <c r="Y2035" s="4">
        <v>11476042</v>
      </c>
      <c r="Z2035" s="13">
        <v>132.1</v>
      </c>
      <c r="AA2035" s="4">
        <v>2927128</v>
      </c>
      <c r="AB2035" s="13">
        <v>120.53</v>
      </c>
      <c r="AC2035" s="4">
        <v>5246251</v>
      </c>
      <c r="AD2035" s="13">
        <v>56.34</v>
      </c>
      <c r="AE2035" s="4">
        <v>6181124</v>
      </c>
      <c r="AF2035" s="13">
        <v>73.84</v>
      </c>
      <c r="AG2035" s="4">
        <v>946756</v>
      </c>
      <c r="AH2035" s="13">
        <v>64.13</v>
      </c>
      <c r="AI2035" s="4">
        <v>9515124</v>
      </c>
      <c r="AJ2035" s="13">
        <v>106.42</v>
      </c>
      <c r="AK2035" s="4">
        <v>3109975</v>
      </c>
      <c r="AL2035" s="13">
        <v>18.04</v>
      </c>
      <c r="AM2035" s="4">
        <v>13284087</v>
      </c>
      <c r="AN2035" s="13">
        <v>129.13999999999999</v>
      </c>
      <c r="AO2035" s="4">
        <v>4152328</v>
      </c>
      <c r="AP2035" s="13">
        <v>100.55</v>
      </c>
      <c r="AQ2035" s="4">
        <v>70691860</v>
      </c>
      <c r="AR2035" s="13">
        <v>166.66</v>
      </c>
      <c r="AS2035" s="4">
        <v>230878807</v>
      </c>
      <c r="AT2035" s="13">
        <v>270.89</v>
      </c>
      <c r="AU2035" s="4">
        <v>2862378</v>
      </c>
      <c r="AV2035" s="13">
        <v>2436.98</v>
      </c>
      <c r="AW2035" s="4">
        <v>317265</v>
      </c>
      <c r="AX2035" s="13">
        <v>314.24</v>
      </c>
      <c r="AY2035" s="4">
        <v>2643141</v>
      </c>
      <c r="AZ2035" s="13">
        <v>201.91</v>
      </c>
      <c r="BA2035" s="4">
        <v>2786376</v>
      </c>
      <c r="BB2035" s="13">
        <v>48.89</v>
      </c>
      <c r="BC2035" s="4">
        <v>4066947</v>
      </c>
      <c r="BD2035" s="13">
        <v>108.4</v>
      </c>
      <c r="BE2035" s="4">
        <v>6880673</v>
      </c>
      <c r="BF2035" s="13">
        <v>171.2</v>
      </c>
      <c r="BG2035" s="4">
        <v>2041967</v>
      </c>
      <c r="BH2035" s="13">
        <v>126.37</v>
      </c>
      <c r="BI2035" s="4">
        <v>6494692</v>
      </c>
    </row>
    <row r="2036" spans="1:61" x14ac:dyDescent="0.35">
      <c r="A2036" s="1">
        <v>44957</v>
      </c>
      <c r="B2036" s="13">
        <v>144.29</v>
      </c>
      <c r="C2036" s="4">
        <v>65874459</v>
      </c>
      <c r="D2036" s="13">
        <v>247.81</v>
      </c>
      <c r="E2036" s="4">
        <v>26541072</v>
      </c>
      <c r="F2036" s="13">
        <v>195.37</v>
      </c>
      <c r="G2036" s="4">
        <v>49801658</v>
      </c>
      <c r="H2036" s="13">
        <v>585.01</v>
      </c>
      <c r="I2036" s="4">
        <v>2371907</v>
      </c>
      <c r="J2036" s="13">
        <v>88.46</v>
      </c>
      <c r="K2036" s="4">
        <v>6200413</v>
      </c>
      <c r="L2036" s="13">
        <v>167.97</v>
      </c>
      <c r="M2036" s="4">
        <v>6421297</v>
      </c>
      <c r="N2036" s="13">
        <v>75.150000000000006</v>
      </c>
      <c r="O2036" s="4">
        <v>71669107</v>
      </c>
      <c r="P2036" s="13">
        <v>370.34</v>
      </c>
      <c r="Q2036" s="4">
        <v>2572359</v>
      </c>
      <c r="R2036" s="13">
        <v>48.67</v>
      </c>
      <c r="S2036" s="4">
        <v>16821701</v>
      </c>
      <c r="T2036" s="13">
        <v>28.26</v>
      </c>
      <c r="U2036" s="4">
        <v>52621578</v>
      </c>
      <c r="V2036" s="13">
        <v>116.01</v>
      </c>
      <c r="W2036" s="4">
        <v>27861849</v>
      </c>
      <c r="X2036" s="13">
        <v>174.02</v>
      </c>
      <c r="Y2036" s="4">
        <v>14481276</v>
      </c>
      <c r="Z2036" s="13">
        <v>132.25</v>
      </c>
      <c r="AA2036" s="4">
        <v>4043336</v>
      </c>
      <c r="AB2036" s="13">
        <v>121.87</v>
      </c>
      <c r="AC2036" s="4">
        <v>5200119</v>
      </c>
      <c r="AD2036" s="13">
        <v>56.98</v>
      </c>
      <c r="AE2036" s="4">
        <v>5951930</v>
      </c>
      <c r="AF2036" s="13">
        <v>75.02</v>
      </c>
      <c r="AG2036" s="4">
        <v>1163065</v>
      </c>
      <c r="AH2036" s="13">
        <v>64.790000000000006</v>
      </c>
      <c r="AI2036" s="4">
        <v>10315326</v>
      </c>
      <c r="AJ2036" s="13">
        <v>100.27</v>
      </c>
      <c r="AK2036" s="4">
        <v>7890068</v>
      </c>
      <c r="AL2036" s="13">
        <v>18.3</v>
      </c>
      <c r="AM2036" s="4">
        <v>15757334</v>
      </c>
      <c r="AN2036" s="13">
        <v>128.52000000000001</v>
      </c>
      <c r="AO2036" s="4">
        <v>5408672</v>
      </c>
      <c r="AP2036" s="13">
        <v>103.13</v>
      </c>
      <c r="AQ2036" s="4">
        <v>66527253</v>
      </c>
      <c r="AR2036" s="13">
        <v>173.22</v>
      </c>
      <c r="AS2036" s="4">
        <v>196813541</v>
      </c>
      <c r="AT2036" s="13">
        <v>267.39999999999998</v>
      </c>
      <c r="AU2036" s="4">
        <v>5477850</v>
      </c>
      <c r="AV2036" s="13">
        <v>2434.1</v>
      </c>
      <c r="AW2036" s="4">
        <v>338098</v>
      </c>
      <c r="AX2036" s="13">
        <v>324.17</v>
      </c>
      <c r="AY2036" s="4">
        <v>3526837</v>
      </c>
      <c r="AZ2036" s="13">
        <v>208.25</v>
      </c>
      <c r="BA2036" s="4">
        <v>3415828</v>
      </c>
      <c r="BB2036" s="13">
        <v>49.5</v>
      </c>
      <c r="BC2036" s="4">
        <v>4325298</v>
      </c>
      <c r="BD2036" s="13">
        <v>109.14</v>
      </c>
      <c r="BE2036" s="4">
        <v>5816303</v>
      </c>
      <c r="BF2036" s="13">
        <v>174.18</v>
      </c>
      <c r="BG2036" s="4">
        <v>1329080</v>
      </c>
      <c r="BH2036" s="13">
        <v>127.33</v>
      </c>
      <c r="BI2036" s="4">
        <v>7687083</v>
      </c>
    </row>
    <row r="2037" spans="1:61" x14ac:dyDescent="0.35">
      <c r="A2037" s="1">
        <v>44958</v>
      </c>
      <c r="B2037" s="13">
        <v>145.43</v>
      </c>
      <c r="C2037" s="4">
        <v>77663633</v>
      </c>
      <c r="D2037" s="13">
        <v>252.75</v>
      </c>
      <c r="E2037" s="4">
        <v>31259912</v>
      </c>
      <c r="F2037" s="13">
        <v>209.43</v>
      </c>
      <c r="G2037" s="4">
        <v>66047704</v>
      </c>
      <c r="H2037" s="13">
        <v>602.75</v>
      </c>
      <c r="I2037" s="4">
        <v>2655270</v>
      </c>
      <c r="J2037" s="13">
        <v>90.05</v>
      </c>
      <c r="K2037" s="4">
        <v>6141252</v>
      </c>
      <c r="L2037" s="13">
        <v>171.82</v>
      </c>
      <c r="M2037" s="4">
        <v>8853905</v>
      </c>
      <c r="N2037" s="13">
        <v>84.64</v>
      </c>
      <c r="O2037" s="4">
        <v>152548240</v>
      </c>
      <c r="P2037" s="13">
        <v>383.92</v>
      </c>
      <c r="Q2037" s="4">
        <v>3361966</v>
      </c>
      <c r="R2037" s="13">
        <v>48.57</v>
      </c>
      <c r="S2037" s="4">
        <v>19639432</v>
      </c>
      <c r="T2037" s="13">
        <v>29.07</v>
      </c>
      <c r="U2037" s="4">
        <v>63330567</v>
      </c>
      <c r="V2037" s="13">
        <v>114.74</v>
      </c>
      <c r="W2037" s="4">
        <v>19464873</v>
      </c>
      <c r="X2037" s="13">
        <v>171.36</v>
      </c>
      <c r="Y2037" s="4">
        <v>11526400</v>
      </c>
      <c r="Z2037" s="13">
        <v>127.29</v>
      </c>
      <c r="AA2037" s="4">
        <v>4991831</v>
      </c>
      <c r="AB2037" s="13">
        <v>117.7</v>
      </c>
      <c r="AC2037" s="4">
        <v>7282283</v>
      </c>
      <c r="AD2037" s="13">
        <v>55.7</v>
      </c>
      <c r="AE2037" s="4">
        <v>10454004</v>
      </c>
      <c r="AF2037" s="13">
        <v>74.58</v>
      </c>
      <c r="AG2037" s="4">
        <v>1522789</v>
      </c>
      <c r="AH2037" s="13">
        <v>63.5</v>
      </c>
      <c r="AI2037" s="4">
        <v>12694989</v>
      </c>
      <c r="AJ2037" s="13">
        <v>97.99</v>
      </c>
      <c r="AK2037" s="4">
        <v>4467782</v>
      </c>
      <c r="AL2037" s="13">
        <v>18.37</v>
      </c>
      <c r="AM2037" s="4">
        <v>20314738</v>
      </c>
      <c r="AN2037" s="13">
        <v>122.97</v>
      </c>
      <c r="AO2037" s="4">
        <v>5189881</v>
      </c>
      <c r="AP2037" s="13">
        <v>105.15</v>
      </c>
      <c r="AQ2037" s="4">
        <v>80450121</v>
      </c>
      <c r="AR2037" s="13">
        <v>181.41</v>
      </c>
      <c r="AS2037" s="4">
        <v>213806323</v>
      </c>
      <c r="AT2037" s="13">
        <v>266.27</v>
      </c>
      <c r="AU2037" s="4">
        <v>3557746</v>
      </c>
      <c r="AV2037" s="13">
        <v>2445.7399999999998</v>
      </c>
      <c r="AW2037" s="4">
        <v>411362</v>
      </c>
      <c r="AX2037" s="13">
        <v>328.09</v>
      </c>
      <c r="AY2037" s="4">
        <v>3076471</v>
      </c>
      <c r="AZ2037" s="13">
        <v>213.56</v>
      </c>
      <c r="BA2037" s="4">
        <v>3363932</v>
      </c>
      <c r="BB2037" s="13">
        <v>50.4</v>
      </c>
      <c r="BC2037" s="4">
        <v>4565178</v>
      </c>
      <c r="BD2037" s="13">
        <v>109.99</v>
      </c>
      <c r="BE2037" s="4">
        <v>5841244</v>
      </c>
      <c r="BF2037" s="13">
        <v>175.36</v>
      </c>
      <c r="BG2037" s="4">
        <v>1456267</v>
      </c>
      <c r="BH2037" s="13">
        <v>129.5</v>
      </c>
      <c r="BI2037" s="4">
        <v>6387919</v>
      </c>
    </row>
    <row r="2038" spans="1:61" x14ac:dyDescent="0.35">
      <c r="A2038" s="1">
        <v>44959</v>
      </c>
      <c r="B2038" s="13">
        <v>150.82</v>
      </c>
      <c r="C2038" s="4">
        <v>118338980</v>
      </c>
      <c r="D2038" s="13">
        <v>264.60000000000002</v>
      </c>
      <c r="E2038" s="4">
        <v>39940437</v>
      </c>
      <c r="F2038" s="13">
        <v>217.09</v>
      </c>
      <c r="G2038" s="4">
        <v>56427580</v>
      </c>
      <c r="H2038" s="13">
        <v>605.77</v>
      </c>
      <c r="I2038" s="4">
        <v>2418766</v>
      </c>
      <c r="J2038" s="13">
        <v>89.38</v>
      </c>
      <c r="K2038" s="4">
        <v>8269151</v>
      </c>
      <c r="L2038" s="13">
        <v>174.64</v>
      </c>
      <c r="M2038" s="4">
        <v>10667075</v>
      </c>
      <c r="N2038" s="13">
        <v>88.31</v>
      </c>
      <c r="O2038" s="4">
        <v>97762091</v>
      </c>
      <c r="P2038" s="13">
        <v>392.23</v>
      </c>
      <c r="Q2038" s="4">
        <v>4020009</v>
      </c>
      <c r="R2038" s="13">
        <v>49.32</v>
      </c>
      <c r="S2038" s="4">
        <v>17883773</v>
      </c>
      <c r="T2038" s="13">
        <v>30.19</v>
      </c>
      <c r="U2038" s="4">
        <v>62230659</v>
      </c>
      <c r="V2038" s="13">
        <v>111.15</v>
      </c>
      <c r="W2038" s="4">
        <v>24562123</v>
      </c>
      <c r="X2038" s="13">
        <v>169.01</v>
      </c>
      <c r="Y2038" s="4">
        <v>10463350</v>
      </c>
      <c r="Z2038" s="13">
        <v>124.75</v>
      </c>
      <c r="AA2038" s="4">
        <v>3928668</v>
      </c>
      <c r="AB2038" s="13">
        <v>111.3</v>
      </c>
      <c r="AC2038" s="4">
        <v>11531289</v>
      </c>
      <c r="AD2038" s="13">
        <v>52.29</v>
      </c>
      <c r="AE2038" s="4">
        <v>17007600</v>
      </c>
      <c r="AF2038" s="13">
        <v>74.77</v>
      </c>
      <c r="AG2038" s="4">
        <v>1895319</v>
      </c>
      <c r="AH2038" s="13">
        <v>62.47</v>
      </c>
      <c r="AI2038" s="4">
        <v>13098464</v>
      </c>
      <c r="AJ2038" s="13">
        <v>98.98</v>
      </c>
      <c r="AK2038" s="4">
        <v>4668651</v>
      </c>
      <c r="AL2038" s="13">
        <v>18.45</v>
      </c>
      <c r="AM2038" s="4">
        <v>13324649</v>
      </c>
      <c r="AN2038" s="13">
        <v>119.9</v>
      </c>
      <c r="AO2038" s="4">
        <v>6275745</v>
      </c>
      <c r="AP2038" s="13">
        <v>112.91</v>
      </c>
      <c r="AQ2038" s="4">
        <v>158154243</v>
      </c>
      <c r="AR2038" s="13">
        <v>188.27</v>
      </c>
      <c r="AS2038" s="4">
        <v>217448287</v>
      </c>
      <c r="AT2038" s="13">
        <v>263.20999999999998</v>
      </c>
      <c r="AU2038" s="4">
        <v>3735643</v>
      </c>
      <c r="AV2038" s="13">
        <v>2454.69</v>
      </c>
      <c r="AW2038" s="4">
        <v>346051</v>
      </c>
      <c r="AX2038" s="13">
        <v>339.79</v>
      </c>
      <c r="AY2038" s="4">
        <v>4776634</v>
      </c>
      <c r="AZ2038" s="13">
        <v>221.56</v>
      </c>
      <c r="BA2038" s="4">
        <v>4156769</v>
      </c>
      <c r="BB2038" s="13">
        <v>51.66</v>
      </c>
      <c r="BC2038" s="4">
        <v>6390040</v>
      </c>
      <c r="BD2038" s="13">
        <v>109.15</v>
      </c>
      <c r="BE2038" s="4">
        <v>9852853</v>
      </c>
      <c r="BF2038" s="13">
        <v>176.17</v>
      </c>
      <c r="BG2038" s="4">
        <v>1145476</v>
      </c>
      <c r="BH2038" s="13">
        <v>129.06</v>
      </c>
      <c r="BI2038" s="4">
        <v>5214452</v>
      </c>
    </row>
    <row r="2039" spans="1:61" x14ac:dyDescent="0.35">
      <c r="A2039" s="1">
        <v>44960</v>
      </c>
      <c r="B2039" s="13">
        <v>154.5</v>
      </c>
      <c r="C2039" s="4">
        <v>154357337</v>
      </c>
      <c r="D2039" s="13">
        <v>258.35000000000002</v>
      </c>
      <c r="E2039" s="4">
        <v>29077256</v>
      </c>
      <c r="F2039" s="13">
        <v>211</v>
      </c>
      <c r="G2039" s="4">
        <v>42936595</v>
      </c>
      <c r="H2039" s="13">
        <v>597.62</v>
      </c>
      <c r="I2039" s="4">
        <v>1909419</v>
      </c>
      <c r="J2039" s="13">
        <v>89.62</v>
      </c>
      <c r="K2039" s="4">
        <v>5671823</v>
      </c>
      <c r="L2039" s="13">
        <v>171.04</v>
      </c>
      <c r="M2039" s="4">
        <v>6481708</v>
      </c>
      <c r="N2039" s="13">
        <v>86.09</v>
      </c>
      <c r="O2039" s="4">
        <v>66557818</v>
      </c>
      <c r="P2039" s="13">
        <v>379.33</v>
      </c>
      <c r="Q2039" s="4">
        <v>2695428</v>
      </c>
      <c r="R2039" s="13">
        <v>48.63</v>
      </c>
      <c r="S2039" s="4">
        <v>17979957</v>
      </c>
      <c r="T2039" s="13">
        <v>30.32</v>
      </c>
      <c r="U2039" s="4">
        <v>57603100</v>
      </c>
      <c r="V2039" s="13">
        <v>111.92</v>
      </c>
      <c r="W2039" s="4">
        <v>20226609</v>
      </c>
      <c r="X2039" s="13">
        <v>169.45</v>
      </c>
      <c r="Y2039" s="4">
        <v>8404871</v>
      </c>
      <c r="Z2039" s="13">
        <v>124.62</v>
      </c>
      <c r="AA2039" s="4">
        <v>4205834</v>
      </c>
      <c r="AB2039" s="13">
        <v>108.11</v>
      </c>
      <c r="AC2039" s="4">
        <v>13504188</v>
      </c>
      <c r="AD2039" s="13">
        <v>52.64</v>
      </c>
      <c r="AE2039" s="4">
        <v>10737048</v>
      </c>
      <c r="AF2039" s="13">
        <v>73.41</v>
      </c>
      <c r="AG2039" s="4">
        <v>1092298</v>
      </c>
      <c r="AH2039" s="13">
        <v>61.24</v>
      </c>
      <c r="AI2039" s="4">
        <v>17851494</v>
      </c>
      <c r="AJ2039" s="13">
        <v>98.81</v>
      </c>
      <c r="AK2039" s="4">
        <v>3525128</v>
      </c>
      <c r="AL2039" s="13">
        <v>18.28</v>
      </c>
      <c r="AM2039" s="4">
        <v>13963563</v>
      </c>
      <c r="AN2039" s="13">
        <v>118.2</v>
      </c>
      <c r="AO2039" s="4">
        <v>3255123</v>
      </c>
      <c r="AP2039" s="13">
        <v>103.39</v>
      </c>
      <c r="AQ2039" s="4">
        <v>144374828</v>
      </c>
      <c r="AR2039" s="13">
        <v>189.98</v>
      </c>
      <c r="AS2039" s="4">
        <v>232662023</v>
      </c>
      <c r="AT2039" s="13">
        <v>264.23</v>
      </c>
      <c r="AU2039" s="4">
        <v>3008496</v>
      </c>
      <c r="AV2039" s="13">
        <v>2455.0700000000002</v>
      </c>
      <c r="AW2039" s="4">
        <v>287320</v>
      </c>
      <c r="AX2039" s="13">
        <v>331.5</v>
      </c>
      <c r="AY2039" s="4">
        <v>3389884</v>
      </c>
      <c r="AZ2039" s="13">
        <v>215.97</v>
      </c>
      <c r="BA2039" s="4">
        <v>3047868</v>
      </c>
      <c r="BB2039" s="13">
        <v>50.66</v>
      </c>
      <c r="BC2039" s="4">
        <v>3808211</v>
      </c>
      <c r="BD2039" s="13">
        <v>104.3</v>
      </c>
      <c r="BE2039" s="4">
        <v>15200533</v>
      </c>
      <c r="BF2039" s="13">
        <v>174.43</v>
      </c>
      <c r="BG2039" s="4">
        <v>1504506</v>
      </c>
      <c r="BH2039" s="13">
        <v>127.61</v>
      </c>
      <c r="BI2039" s="4">
        <v>4930209</v>
      </c>
    </row>
    <row r="2040" spans="1:61" x14ac:dyDescent="0.35">
      <c r="A2040" s="1">
        <v>44963</v>
      </c>
      <c r="B2040" s="13">
        <v>151.72999999999999</v>
      </c>
      <c r="C2040" s="4">
        <v>69858306</v>
      </c>
      <c r="D2040" s="13">
        <v>256.77</v>
      </c>
      <c r="E2040" s="4">
        <v>22517997</v>
      </c>
      <c r="F2040" s="13">
        <v>210.89</v>
      </c>
      <c r="G2040" s="4">
        <v>45219709</v>
      </c>
      <c r="H2040" s="13">
        <v>601.29999999999995</v>
      </c>
      <c r="I2040" s="4">
        <v>1870933</v>
      </c>
      <c r="J2040" s="13">
        <v>88.53</v>
      </c>
      <c r="K2040" s="4">
        <v>4097311</v>
      </c>
      <c r="L2040" s="13">
        <v>169.05</v>
      </c>
      <c r="M2040" s="4">
        <v>4310553</v>
      </c>
      <c r="N2040" s="13">
        <v>83.68</v>
      </c>
      <c r="O2040" s="4">
        <v>53008890</v>
      </c>
      <c r="P2040" s="13">
        <v>375.23</v>
      </c>
      <c r="Q2040" s="4">
        <v>2369777</v>
      </c>
      <c r="R2040" s="13">
        <v>47.57</v>
      </c>
      <c r="S2040" s="4">
        <v>13991567</v>
      </c>
      <c r="T2040" s="13">
        <v>28.69</v>
      </c>
      <c r="U2040" s="4">
        <v>48726359</v>
      </c>
      <c r="V2040" s="13">
        <v>111.73</v>
      </c>
      <c r="W2040" s="4">
        <v>13855205</v>
      </c>
      <c r="X2040" s="13">
        <v>169.64</v>
      </c>
      <c r="Y2040" s="4">
        <v>7659492</v>
      </c>
      <c r="Z2040" s="13">
        <v>123.83</v>
      </c>
      <c r="AA2040" s="4">
        <v>2486692</v>
      </c>
      <c r="AB2040" s="13">
        <v>107.49</v>
      </c>
      <c r="AC2040" s="4">
        <v>11516341</v>
      </c>
      <c r="AD2040" s="13">
        <v>53.09</v>
      </c>
      <c r="AE2040" s="4">
        <v>6482105</v>
      </c>
      <c r="AF2040" s="13">
        <v>72.53</v>
      </c>
      <c r="AG2040" s="4">
        <v>2090090</v>
      </c>
      <c r="AH2040" s="13">
        <v>61.55</v>
      </c>
      <c r="AI2040" s="4">
        <v>11803105</v>
      </c>
      <c r="AJ2040" s="13">
        <v>98.08</v>
      </c>
      <c r="AK2040" s="4">
        <v>2666327</v>
      </c>
      <c r="AL2040" s="13">
        <v>18.170000000000002</v>
      </c>
      <c r="AM2040" s="4">
        <v>11849979</v>
      </c>
      <c r="AN2040" s="13">
        <v>116.41</v>
      </c>
      <c r="AO2040" s="4">
        <v>4190064</v>
      </c>
      <c r="AP2040" s="13">
        <v>102.18</v>
      </c>
      <c r="AQ2040" s="4">
        <v>81945199</v>
      </c>
      <c r="AR2040" s="13">
        <v>194.76</v>
      </c>
      <c r="AS2040" s="4">
        <v>186188131</v>
      </c>
      <c r="AT2040" s="13">
        <v>267.92</v>
      </c>
      <c r="AU2040" s="4">
        <v>2863920</v>
      </c>
      <c r="AV2040" s="13">
        <v>2469.9499999999998</v>
      </c>
      <c r="AW2040" s="4">
        <v>246155</v>
      </c>
      <c r="AX2040" s="13">
        <v>329.27</v>
      </c>
      <c r="AY2040" s="4">
        <v>2229679</v>
      </c>
      <c r="AZ2040" s="13">
        <v>215.87</v>
      </c>
      <c r="BA2040" s="4">
        <v>2380640</v>
      </c>
      <c r="BB2040" s="13">
        <v>49.98</v>
      </c>
      <c r="BC2040" s="4">
        <v>3141564</v>
      </c>
      <c r="BD2040" s="13">
        <v>105.02</v>
      </c>
      <c r="BE2040" s="4">
        <v>6392177</v>
      </c>
      <c r="BF2040" s="13">
        <v>172.32</v>
      </c>
      <c r="BG2040" s="4">
        <v>1485882</v>
      </c>
      <c r="BH2040" s="13">
        <v>125.73</v>
      </c>
      <c r="BI2040" s="4">
        <v>4666535</v>
      </c>
    </row>
    <row r="2041" spans="1:61" x14ac:dyDescent="0.35">
      <c r="A2041" s="1">
        <v>44964</v>
      </c>
      <c r="B2041" s="13">
        <v>154.65</v>
      </c>
      <c r="C2041" s="4">
        <v>83322551</v>
      </c>
      <c r="D2041" s="13">
        <v>267.56</v>
      </c>
      <c r="E2041" s="4">
        <v>50841365</v>
      </c>
      <c r="F2041" s="13">
        <v>221.73</v>
      </c>
      <c r="G2041" s="4">
        <v>66414961</v>
      </c>
      <c r="H2041" s="13">
        <v>614.45000000000005</v>
      </c>
      <c r="I2041" s="4">
        <v>2402487</v>
      </c>
      <c r="J2041" s="13">
        <v>87.74</v>
      </c>
      <c r="K2041" s="4">
        <v>9226071</v>
      </c>
      <c r="L2041" s="13">
        <v>171.28</v>
      </c>
      <c r="M2041" s="4">
        <v>6179220</v>
      </c>
      <c r="N2041" s="13">
        <v>85.91</v>
      </c>
      <c r="O2041" s="4">
        <v>65291914</v>
      </c>
      <c r="P2041" s="13">
        <v>383.82</v>
      </c>
      <c r="Q2041" s="4">
        <v>2476197</v>
      </c>
      <c r="R2041" s="13">
        <v>47.84</v>
      </c>
      <c r="S2041" s="4">
        <v>16675159</v>
      </c>
      <c r="T2041" s="13">
        <v>29.05</v>
      </c>
      <c r="U2041" s="4">
        <v>50780776</v>
      </c>
      <c r="V2041" s="13">
        <v>114.92</v>
      </c>
      <c r="W2041" s="4">
        <v>16013314</v>
      </c>
      <c r="X2041" s="13">
        <v>174.09</v>
      </c>
      <c r="Y2041" s="4">
        <v>10256500</v>
      </c>
      <c r="Z2041" s="13">
        <v>127.78</v>
      </c>
      <c r="AA2041" s="4">
        <v>2524804</v>
      </c>
      <c r="AB2041" s="13">
        <v>112.02</v>
      </c>
      <c r="AC2041" s="4">
        <v>7370606</v>
      </c>
      <c r="AD2041" s="13">
        <v>53.89</v>
      </c>
      <c r="AE2041" s="4">
        <v>9109653</v>
      </c>
      <c r="AF2041" s="13">
        <v>74.599999999999994</v>
      </c>
      <c r="AG2041" s="4">
        <v>1339916</v>
      </c>
      <c r="AH2041" s="13">
        <v>64.599999999999994</v>
      </c>
      <c r="AI2041" s="4">
        <v>12969313</v>
      </c>
      <c r="AJ2041" s="13">
        <v>102.28</v>
      </c>
      <c r="AK2041" s="4">
        <v>3628394</v>
      </c>
      <c r="AL2041" s="13">
        <v>18.28</v>
      </c>
      <c r="AM2041" s="4">
        <v>10086355</v>
      </c>
      <c r="AN2041" s="13">
        <v>122.23</v>
      </c>
      <c r="AO2041" s="4">
        <v>5361908</v>
      </c>
      <c r="AP2041" s="13">
        <v>102.11</v>
      </c>
      <c r="AQ2041" s="4">
        <v>119501301</v>
      </c>
      <c r="AR2041" s="13">
        <v>196.81</v>
      </c>
      <c r="AS2041" s="4">
        <v>186010325</v>
      </c>
      <c r="AT2041" s="13">
        <v>267.33999999999997</v>
      </c>
      <c r="AU2041" s="4">
        <v>2513954</v>
      </c>
      <c r="AV2041" s="13">
        <v>2487.19</v>
      </c>
      <c r="AW2041" s="4">
        <v>428165</v>
      </c>
      <c r="AX2041" s="13">
        <v>325.2</v>
      </c>
      <c r="AY2041" s="4">
        <v>3865481</v>
      </c>
      <c r="AZ2041" s="13">
        <v>214.73</v>
      </c>
      <c r="BA2041" s="4">
        <v>2552300</v>
      </c>
      <c r="BB2041" s="13">
        <v>50.17</v>
      </c>
      <c r="BC2041" s="4">
        <v>3538095</v>
      </c>
      <c r="BD2041" s="13">
        <v>106.825</v>
      </c>
      <c r="BE2041" s="4">
        <v>6207549</v>
      </c>
      <c r="BF2041" s="13">
        <v>175.42</v>
      </c>
      <c r="BG2041" s="4">
        <v>1808863</v>
      </c>
      <c r="BH2041" s="13">
        <v>125.33</v>
      </c>
      <c r="BI2041" s="4">
        <v>5288935</v>
      </c>
    </row>
    <row r="2042" spans="1:61" x14ac:dyDescent="0.35">
      <c r="A2042" s="1">
        <v>44965</v>
      </c>
      <c r="B2042" s="13">
        <v>151.91999999999999</v>
      </c>
      <c r="C2042" s="4">
        <v>64120079</v>
      </c>
      <c r="D2042" s="13">
        <v>266.73</v>
      </c>
      <c r="E2042" s="4">
        <v>54686049</v>
      </c>
      <c r="F2042" s="13">
        <v>222.05</v>
      </c>
      <c r="G2042" s="4">
        <v>55965122</v>
      </c>
      <c r="H2042" s="13">
        <v>601.71</v>
      </c>
      <c r="I2042" s="4">
        <v>1529012</v>
      </c>
      <c r="J2042" s="13">
        <v>86.69</v>
      </c>
      <c r="K2042" s="4">
        <v>7624398</v>
      </c>
      <c r="L2042" s="13">
        <v>169.63</v>
      </c>
      <c r="M2042" s="4">
        <v>7694533</v>
      </c>
      <c r="N2042" s="13">
        <v>84.69</v>
      </c>
      <c r="O2042" s="4">
        <v>54140448</v>
      </c>
      <c r="P2042" s="13">
        <v>378.36</v>
      </c>
      <c r="Q2042" s="4">
        <v>2668061</v>
      </c>
      <c r="R2042" s="13">
        <v>46.96</v>
      </c>
      <c r="S2042" s="4">
        <v>18905527</v>
      </c>
      <c r="T2042" s="13">
        <v>28.24</v>
      </c>
      <c r="U2042" s="4">
        <v>36479123</v>
      </c>
      <c r="V2042" s="13">
        <v>113.92</v>
      </c>
      <c r="W2042" s="4">
        <v>18459678</v>
      </c>
      <c r="X2042" s="13">
        <v>170</v>
      </c>
      <c r="Y2042" s="4">
        <v>9784725</v>
      </c>
      <c r="Z2042" s="13">
        <v>128.63999999999999</v>
      </c>
      <c r="AA2042" s="4">
        <v>4107716</v>
      </c>
      <c r="AB2042" s="13">
        <v>110.79</v>
      </c>
      <c r="AC2042" s="4">
        <v>6713232</v>
      </c>
      <c r="AD2042" s="13">
        <v>54.71</v>
      </c>
      <c r="AE2042" s="4">
        <v>7939944</v>
      </c>
      <c r="AF2042" s="13">
        <v>75.17</v>
      </c>
      <c r="AG2042" s="4">
        <v>1372776</v>
      </c>
      <c r="AH2042" s="13">
        <v>63.93</v>
      </c>
      <c r="AI2042" s="4">
        <v>7668332</v>
      </c>
      <c r="AJ2042" s="13">
        <v>102.74</v>
      </c>
      <c r="AK2042" s="4">
        <v>3683762</v>
      </c>
      <c r="AL2042" s="13">
        <v>18.22</v>
      </c>
      <c r="AM2042" s="4">
        <v>11770344</v>
      </c>
      <c r="AN2042" s="13">
        <v>121.56</v>
      </c>
      <c r="AO2042" s="4">
        <v>3005452</v>
      </c>
      <c r="AP2042" s="13">
        <v>100.05</v>
      </c>
      <c r="AQ2042" s="4">
        <v>75878304</v>
      </c>
      <c r="AR2042" s="13">
        <v>201.29</v>
      </c>
      <c r="AS2042" s="4">
        <v>180673644</v>
      </c>
      <c r="AT2042" s="13">
        <v>262.82</v>
      </c>
      <c r="AU2042" s="4">
        <v>2801986</v>
      </c>
      <c r="AV2042" s="13">
        <v>2425.08</v>
      </c>
      <c r="AW2042" s="4">
        <v>350643</v>
      </c>
      <c r="AX2042" s="13">
        <v>320.79000000000002</v>
      </c>
      <c r="AY2042" s="4">
        <v>2777196</v>
      </c>
      <c r="AZ2042" s="13">
        <v>212.76</v>
      </c>
      <c r="BA2042" s="4">
        <v>2421051</v>
      </c>
      <c r="BB2042" s="13">
        <v>49.16</v>
      </c>
      <c r="BC2042" s="4">
        <v>3429668</v>
      </c>
      <c r="BD2042" s="13">
        <v>106.3</v>
      </c>
      <c r="BE2042" s="4">
        <v>5557497</v>
      </c>
      <c r="BF2042" s="13">
        <v>174.01</v>
      </c>
      <c r="BG2042" s="4">
        <v>1520221</v>
      </c>
      <c r="BH2042" s="13">
        <v>122.91</v>
      </c>
      <c r="BI2042" s="4">
        <v>5877807</v>
      </c>
    </row>
    <row r="2043" spans="1:61" x14ac:dyDescent="0.35">
      <c r="A2043" s="1">
        <v>44966</v>
      </c>
      <c r="B2043" s="13">
        <v>150.87</v>
      </c>
      <c r="C2043" s="4">
        <v>56007143</v>
      </c>
      <c r="D2043" s="13">
        <v>263.62</v>
      </c>
      <c r="E2043" s="4">
        <v>42375102</v>
      </c>
      <c r="F2043" s="13">
        <v>223.37</v>
      </c>
      <c r="G2043" s="4">
        <v>52387578</v>
      </c>
      <c r="H2043" s="13">
        <v>599.41</v>
      </c>
      <c r="I2043" s="4">
        <v>1883657</v>
      </c>
      <c r="J2043" s="13">
        <v>86.65</v>
      </c>
      <c r="K2043" s="4">
        <v>4960391</v>
      </c>
      <c r="L2043" s="13">
        <v>173.66</v>
      </c>
      <c r="M2043" s="4">
        <v>11512319</v>
      </c>
      <c r="N2043" s="13">
        <v>83.21</v>
      </c>
      <c r="O2043" s="4">
        <v>46525397</v>
      </c>
      <c r="P2043" s="13">
        <v>375.81</v>
      </c>
      <c r="Q2043" s="4">
        <v>2265158</v>
      </c>
      <c r="R2043" s="13">
        <v>46.73</v>
      </c>
      <c r="S2043" s="4">
        <v>18598419</v>
      </c>
      <c r="T2043" s="13">
        <v>27.73</v>
      </c>
      <c r="U2043" s="4">
        <v>43906378</v>
      </c>
      <c r="V2043" s="13">
        <v>114.35</v>
      </c>
      <c r="W2043" s="4">
        <v>17439311</v>
      </c>
      <c r="X2043" s="13">
        <v>168.44</v>
      </c>
      <c r="Y2043" s="4">
        <v>10123359</v>
      </c>
      <c r="Z2043" s="13">
        <v>127.16</v>
      </c>
      <c r="AA2043" s="4">
        <v>2487251</v>
      </c>
      <c r="AB2043" s="13">
        <v>109.93</v>
      </c>
      <c r="AC2043" s="4">
        <v>5768446</v>
      </c>
      <c r="AD2043" s="13">
        <v>53.84</v>
      </c>
      <c r="AE2043" s="4">
        <v>7116482</v>
      </c>
      <c r="AF2043" s="13">
        <v>74.38</v>
      </c>
      <c r="AG2043" s="4">
        <v>1262996</v>
      </c>
      <c r="AH2043" s="13">
        <v>63.2</v>
      </c>
      <c r="AI2043" s="4">
        <v>6738819</v>
      </c>
      <c r="AJ2043" s="13">
        <v>102.11</v>
      </c>
      <c r="AK2043" s="4">
        <v>2897444</v>
      </c>
      <c r="AL2043" s="13">
        <v>17.989999999999998</v>
      </c>
      <c r="AM2043" s="4">
        <v>9447533</v>
      </c>
      <c r="AN2043" s="13">
        <v>120.74</v>
      </c>
      <c r="AO2043" s="4">
        <v>2788541</v>
      </c>
      <c r="AP2043" s="13">
        <v>98.24</v>
      </c>
      <c r="AQ2043" s="4">
        <v>64622489</v>
      </c>
      <c r="AR2043" s="13">
        <v>207.32</v>
      </c>
      <c r="AS2043" s="4">
        <v>215431442</v>
      </c>
      <c r="AT2043" s="13">
        <v>260.66000000000003</v>
      </c>
      <c r="AU2043" s="4">
        <v>3534565</v>
      </c>
      <c r="AV2043" s="13">
        <v>2436.12</v>
      </c>
      <c r="AW2043" s="4">
        <v>349027</v>
      </c>
      <c r="AX2043" s="13">
        <v>315.55</v>
      </c>
      <c r="AY2043" s="4">
        <v>3063322</v>
      </c>
      <c r="AZ2043" s="13">
        <v>208.64</v>
      </c>
      <c r="BA2043" s="4">
        <v>2386806</v>
      </c>
      <c r="BB2043" s="13">
        <v>48.39</v>
      </c>
      <c r="BC2043" s="4">
        <v>3072422</v>
      </c>
      <c r="BD2043" s="13">
        <v>106.05</v>
      </c>
      <c r="BE2043" s="4">
        <v>5608369</v>
      </c>
      <c r="BF2043" s="13">
        <v>174.9</v>
      </c>
      <c r="BG2043" s="4">
        <v>1525374</v>
      </c>
      <c r="BH2043" s="13">
        <v>122.18</v>
      </c>
      <c r="BI2043" s="4">
        <v>5928984</v>
      </c>
    </row>
    <row r="2044" spans="1:61" x14ac:dyDescent="0.35">
      <c r="A2044" s="1">
        <v>44967</v>
      </c>
      <c r="B2044" s="13">
        <v>151.01</v>
      </c>
      <c r="C2044" s="4">
        <v>57450708</v>
      </c>
      <c r="D2044" s="13">
        <v>263.10000000000002</v>
      </c>
      <c r="E2044" s="4">
        <v>25818489</v>
      </c>
      <c r="F2044" s="13">
        <v>212.65</v>
      </c>
      <c r="G2044" s="4">
        <v>55073675</v>
      </c>
      <c r="H2044" s="13">
        <v>593.25</v>
      </c>
      <c r="I2044" s="4">
        <v>2103456</v>
      </c>
      <c r="J2044" s="13">
        <v>87.14</v>
      </c>
      <c r="K2044" s="4">
        <v>5318403</v>
      </c>
      <c r="L2044" s="13">
        <v>167.03</v>
      </c>
      <c r="M2044" s="4">
        <v>11273735</v>
      </c>
      <c r="N2044" s="13">
        <v>81.48</v>
      </c>
      <c r="O2044" s="4">
        <v>49332598</v>
      </c>
      <c r="P2044" s="13">
        <v>370.99</v>
      </c>
      <c r="Q2044" s="4">
        <v>1846426</v>
      </c>
      <c r="R2044" s="13">
        <v>47.26</v>
      </c>
      <c r="S2044" s="4">
        <v>17397289</v>
      </c>
      <c r="T2044" s="13">
        <v>27.8</v>
      </c>
      <c r="U2044" s="4">
        <v>31232544</v>
      </c>
      <c r="V2044" s="13">
        <v>119.17</v>
      </c>
      <c r="W2044" s="4">
        <v>24918616</v>
      </c>
      <c r="X2044" s="13">
        <v>171.97</v>
      </c>
      <c r="Y2044" s="4">
        <v>11602394</v>
      </c>
      <c r="Z2044" s="13">
        <v>134.13999999999999</v>
      </c>
      <c r="AA2044" s="4">
        <v>4041048</v>
      </c>
      <c r="AB2044" s="13">
        <v>115.06</v>
      </c>
      <c r="AC2044" s="4">
        <v>10779152</v>
      </c>
      <c r="AD2044" s="13">
        <v>56.36</v>
      </c>
      <c r="AE2044" s="4">
        <v>9410676</v>
      </c>
      <c r="AF2044" s="13">
        <v>76.75</v>
      </c>
      <c r="AG2044" s="4">
        <v>2093474</v>
      </c>
      <c r="AH2044" s="13">
        <v>65.63</v>
      </c>
      <c r="AI2044" s="4">
        <v>13530656</v>
      </c>
      <c r="AJ2044" s="13">
        <v>107.38</v>
      </c>
      <c r="AK2044" s="4">
        <v>3003312</v>
      </c>
      <c r="AL2044" s="13">
        <v>18.36</v>
      </c>
      <c r="AM2044" s="4">
        <v>12983862</v>
      </c>
      <c r="AN2044" s="13">
        <v>126.79</v>
      </c>
      <c r="AO2044" s="4">
        <v>3467618</v>
      </c>
      <c r="AP2044" s="13">
        <v>97.61</v>
      </c>
      <c r="AQ2044" s="4">
        <v>52740133</v>
      </c>
      <c r="AR2044" s="13">
        <v>196.89</v>
      </c>
      <c r="AS2044" s="4">
        <v>204754129</v>
      </c>
      <c r="AT2044" s="13">
        <v>262.42</v>
      </c>
      <c r="AU2044" s="4">
        <v>3049897</v>
      </c>
      <c r="AV2044" s="13">
        <v>2348.37</v>
      </c>
      <c r="AW2044" s="4">
        <v>567590</v>
      </c>
      <c r="AX2044" s="13">
        <v>316.54000000000002</v>
      </c>
      <c r="AY2044" s="4">
        <v>2768995</v>
      </c>
      <c r="AZ2044" s="13">
        <v>208.78</v>
      </c>
      <c r="BA2044" s="4">
        <v>1836457</v>
      </c>
      <c r="BB2044" s="13">
        <v>48.08</v>
      </c>
      <c r="BC2044" s="4">
        <v>3745086</v>
      </c>
      <c r="BD2044" s="13">
        <v>107.09</v>
      </c>
      <c r="BE2044" s="4">
        <v>6298642</v>
      </c>
      <c r="BF2044" s="13">
        <v>171.37</v>
      </c>
      <c r="BG2044" s="4">
        <v>1544692</v>
      </c>
      <c r="BH2044" s="13">
        <v>122.23</v>
      </c>
      <c r="BI2044" s="4">
        <v>5195451</v>
      </c>
    </row>
    <row r="2045" spans="1:61" x14ac:dyDescent="0.35">
      <c r="A2045" s="1">
        <v>44970</v>
      </c>
      <c r="B2045" s="13">
        <v>153.85</v>
      </c>
      <c r="C2045" s="4">
        <v>62199013</v>
      </c>
      <c r="D2045" s="13">
        <v>271.32</v>
      </c>
      <c r="E2045" s="4">
        <v>44630921</v>
      </c>
      <c r="F2045" s="13">
        <v>217.88</v>
      </c>
      <c r="G2045" s="4">
        <v>47491862</v>
      </c>
      <c r="H2045" s="13">
        <v>601.12</v>
      </c>
      <c r="I2045" s="4">
        <v>1984742</v>
      </c>
      <c r="J2045" s="13">
        <v>89.42</v>
      </c>
      <c r="K2045" s="4">
        <v>5560902</v>
      </c>
      <c r="L2045" s="13">
        <v>171.08</v>
      </c>
      <c r="M2045" s="4">
        <v>8820334</v>
      </c>
      <c r="N2045" s="13">
        <v>83.13</v>
      </c>
      <c r="O2045" s="4">
        <v>45400008</v>
      </c>
      <c r="P2045" s="13">
        <v>375</v>
      </c>
      <c r="Q2045" s="4">
        <v>1877255</v>
      </c>
      <c r="R2045" s="13">
        <v>47.86</v>
      </c>
      <c r="S2045" s="4">
        <v>19422105</v>
      </c>
      <c r="T2045" s="13">
        <v>28.55</v>
      </c>
      <c r="U2045" s="4">
        <v>32347470</v>
      </c>
      <c r="V2045" s="13">
        <v>117.8</v>
      </c>
      <c r="W2045" s="4">
        <v>14536241</v>
      </c>
      <c r="X2045" s="13">
        <v>171.01</v>
      </c>
      <c r="Y2045" s="4">
        <v>9442889</v>
      </c>
      <c r="Z2045" s="13">
        <v>133.28</v>
      </c>
      <c r="AA2045" s="4">
        <v>2936968</v>
      </c>
      <c r="AB2045" s="13">
        <v>112.31</v>
      </c>
      <c r="AC2045" s="4">
        <v>6018245</v>
      </c>
      <c r="AD2045" s="13">
        <v>57.31</v>
      </c>
      <c r="AE2045" s="4">
        <v>8964233</v>
      </c>
      <c r="AF2045" s="13">
        <v>76.64</v>
      </c>
      <c r="AG2045" s="4">
        <v>1567972</v>
      </c>
      <c r="AH2045" s="13">
        <v>64.760000000000005</v>
      </c>
      <c r="AI2045" s="4">
        <v>7835073</v>
      </c>
      <c r="AJ2045" s="13">
        <v>108.26</v>
      </c>
      <c r="AK2045" s="4">
        <v>2608803</v>
      </c>
      <c r="AL2045" s="13">
        <v>18.39</v>
      </c>
      <c r="AM2045" s="4">
        <v>9579610</v>
      </c>
      <c r="AN2045" s="13">
        <v>127.81</v>
      </c>
      <c r="AO2045" s="4">
        <v>3499762</v>
      </c>
      <c r="AP2045" s="13">
        <v>99.54</v>
      </c>
      <c r="AQ2045" s="4">
        <v>52841464</v>
      </c>
      <c r="AR2045" s="13">
        <v>194.64</v>
      </c>
      <c r="AS2045" s="4">
        <v>172475452</v>
      </c>
      <c r="AT2045" s="13">
        <v>266.2</v>
      </c>
      <c r="AU2045" s="4">
        <v>2418349</v>
      </c>
      <c r="AV2045" s="13">
        <v>2423.0300000000002</v>
      </c>
      <c r="AW2045" s="4">
        <v>269069</v>
      </c>
      <c r="AX2045" s="13">
        <v>323.52999999999997</v>
      </c>
      <c r="AY2045" s="4">
        <v>2432487</v>
      </c>
      <c r="AZ2045" s="13">
        <v>214.14</v>
      </c>
      <c r="BA2045" s="4">
        <v>2363984</v>
      </c>
      <c r="BB2045" s="13">
        <v>48.93</v>
      </c>
      <c r="BC2045" s="4">
        <v>4744263</v>
      </c>
      <c r="BD2045" s="13">
        <v>108.52</v>
      </c>
      <c r="BE2045" s="4">
        <v>5192356</v>
      </c>
      <c r="BF2045" s="13">
        <v>174.37</v>
      </c>
      <c r="BG2045" s="4">
        <v>1995357</v>
      </c>
      <c r="BH2045" s="13">
        <v>125.15</v>
      </c>
      <c r="BI2045" s="4">
        <v>5689778</v>
      </c>
    </row>
    <row r="2046" spans="1:61" x14ac:dyDescent="0.35">
      <c r="A2046" s="1">
        <v>44971</v>
      </c>
      <c r="B2046" s="13">
        <v>153.19999999999999</v>
      </c>
      <c r="C2046" s="4">
        <v>61707573</v>
      </c>
      <c r="D2046" s="13">
        <v>272.17</v>
      </c>
      <c r="E2046" s="4">
        <v>37047924</v>
      </c>
      <c r="F2046" s="13">
        <v>229.71</v>
      </c>
      <c r="G2046" s="4">
        <v>67547350</v>
      </c>
      <c r="H2046" s="13">
        <v>602.30999999999995</v>
      </c>
      <c r="I2046" s="4">
        <v>1757119</v>
      </c>
      <c r="J2046" s="13">
        <v>89.09</v>
      </c>
      <c r="K2046" s="4">
        <v>7484776</v>
      </c>
      <c r="L2046" s="13">
        <v>169.96</v>
      </c>
      <c r="M2046" s="4">
        <v>8393074</v>
      </c>
      <c r="N2046" s="13">
        <v>85.95</v>
      </c>
      <c r="O2046" s="4">
        <v>55979653</v>
      </c>
      <c r="P2046" s="13">
        <v>377.9</v>
      </c>
      <c r="Q2046" s="4">
        <v>2479706</v>
      </c>
      <c r="R2046" s="13">
        <v>47.7</v>
      </c>
      <c r="S2046" s="4">
        <v>19134354</v>
      </c>
      <c r="T2046" s="13">
        <v>28.64</v>
      </c>
      <c r="U2046" s="4">
        <v>27928929</v>
      </c>
      <c r="V2046" s="13">
        <v>116.42</v>
      </c>
      <c r="W2046" s="4">
        <v>12078992</v>
      </c>
      <c r="X2046" s="13">
        <v>172.32</v>
      </c>
      <c r="Y2046" s="4">
        <v>8077335</v>
      </c>
      <c r="Z2046" s="13">
        <v>133.13</v>
      </c>
      <c r="AA2046" s="4">
        <v>2190438</v>
      </c>
      <c r="AB2046" s="13">
        <v>113.55</v>
      </c>
      <c r="AC2046" s="4">
        <v>7308073</v>
      </c>
      <c r="AD2046" s="13">
        <v>56.82</v>
      </c>
      <c r="AE2046" s="4">
        <v>7437346</v>
      </c>
      <c r="AF2046" s="13">
        <v>77.22</v>
      </c>
      <c r="AG2046" s="4">
        <v>1200242</v>
      </c>
      <c r="AH2046" s="13">
        <v>66.34</v>
      </c>
      <c r="AI2046" s="4">
        <v>12410307</v>
      </c>
      <c r="AJ2046" s="13">
        <v>107.95</v>
      </c>
      <c r="AK2046" s="4">
        <v>2267541</v>
      </c>
      <c r="AL2046" s="13">
        <v>18.309999999999999</v>
      </c>
      <c r="AM2046" s="4">
        <v>9409160</v>
      </c>
      <c r="AN2046" s="13">
        <v>128.63999999999999</v>
      </c>
      <c r="AO2046" s="4">
        <v>3174489</v>
      </c>
      <c r="AP2046" s="13">
        <v>99.7</v>
      </c>
      <c r="AQ2046" s="4">
        <v>56202898</v>
      </c>
      <c r="AR2046" s="13">
        <v>209.25</v>
      </c>
      <c r="AS2046" s="4">
        <v>216455708</v>
      </c>
      <c r="AT2046" s="13">
        <v>266.61</v>
      </c>
      <c r="AU2046" s="4">
        <v>2202289</v>
      </c>
      <c r="AV2046" s="13">
        <v>2471.0500000000002</v>
      </c>
      <c r="AW2046" s="4">
        <v>263773</v>
      </c>
      <c r="AX2046" s="13">
        <v>318.43</v>
      </c>
      <c r="AY2046" s="4">
        <v>3380793</v>
      </c>
      <c r="AZ2046" s="13">
        <v>213.76</v>
      </c>
      <c r="BA2046" s="4">
        <v>2316568</v>
      </c>
      <c r="BB2046" s="13">
        <v>48.8</v>
      </c>
      <c r="BC2046" s="4">
        <v>3919840</v>
      </c>
      <c r="BD2046" s="13">
        <v>107.98</v>
      </c>
      <c r="BE2046" s="4">
        <v>5109387</v>
      </c>
      <c r="BF2046" s="13">
        <v>181.27</v>
      </c>
      <c r="BG2046" s="4">
        <v>3366209</v>
      </c>
      <c r="BH2046" s="13">
        <v>126.2</v>
      </c>
      <c r="BI2046" s="4">
        <v>4845860</v>
      </c>
    </row>
    <row r="2047" spans="1:61" x14ac:dyDescent="0.35">
      <c r="A2047" s="1">
        <v>44972</v>
      </c>
      <c r="B2047" s="13">
        <v>155.33000000000001</v>
      </c>
      <c r="C2047" s="4">
        <v>65669252</v>
      </c>
      <c r="D2047" s="13">
        <v>269.32</v>
      </c>
      <c r="E2047" s="4">
        <v>28962163</v>
      </c>
      <c r="F2047" s="13">
        <v>227.64</v>
      </c>
      <c r="G2047" s="4">
        <v>42118826</v>
      </c>
      <c r="H2047" s="13">
        <v>607.69000000000005</v>
      </c>
      <c r="I2047" s="4">
        <v>1268895</v>
      </c>
      <c r="J2047" s="13">
        <v>88.34</v>
      </c>
      <c r="K2047" s="4">
        <v>4330547</v>
      </c>
      <c r="L2047" s="13">
        <v>171.1</v>
      </c>
      <c r="M2047" s="4">
        <v>4998274</v>
      </c>
      <c r="N2047" s="13">
        <v>85.18</v>
      </c>
      <c r="O2047" s="4">
        <v>46483152</v>
      </c>
      <c r="P2047" s="13">
        <v>375.94</v>
      </c>
      <c r="Q2047" s="4">
        <v>2089245</v>
      </c>
      <c r="R2047" s="13">
        <v>48.45</v>
      </c>
      <c r="S2047" s="4">
        <v>27319961</v>
      </c>
      <c r="T2047" s="13">
        <v>28.85</v>
      </c>
      <c r="U2047" s="4">
        <v>23387676</v>
      </c>
      <c r="V2047" s="13">
        <v>116.07</v>
      </c>
      <c r="W2047" s="4">
        <v>13673360</v>
      </c>
      <c r="X2047" s="13">
        <v>169.01</v>
      </c>
      <c r="Y2047" s="4">
        <v>8888908</v>
      </c>
      <c r="Z2047" s="13">
        <v>128.53</v>
      </c>
      <c r="AA2047" s="4">
        <v>4346285</v>
      </c>
      <c r="AB2047" s="13">
        <v>111.65</v>
      </c>
      <c r="AC2047" s="4">
        <v>7205062</v>
      </c>
      <c r="AD2047" s="13">
        <v>55.99</v>
      </c>
      <c r="AE2047" s="4">
        <v>7081522</v>
      </c>
      <c r="AF2047" s="13">
        <v>76.5</v>
      </c>
      <c r="AG2047" s="4">
        <v>1206012</v>
      </c>
      <c r="AH2047" s="13">
        <v>62.9</v>
      </c>
      <c r="AI2047" s="4">
        <v>17806883</v>
      </c>
      <c r="AJ2047" s="13">
        <v>106.65</v>
      </c>
      <c r="AK2047" s="4">
        <v>2627471</v>
      </c>
      <c r="AL2047" s="13">
        <v>18.190000000000001</v>
      </c>
      <c r="AM2047" s="4">
        <v>12342006</v>
      </c>
      <c r="AN2047" s="13">
        <v>127.11</v>
      </c>
      <c r="AO2047" s="4">
        <v>3049842</v>
      </c>
      <c r="AP2047" s="13">
        <v>101.16</v>
      </c>
      <c r="AQ2047" s="4">
        <v>48053879</v>
      </c>
      <c r="AR2047" s="13">
        <v>214.24</v>
      </c>
      <c r="AS2047" s="4">
        <v>182108581</v>
      </c>
      <c r="AT2047" s="13">
        <v>266.56</v>
      </c>
      <c r="AU2047" s="4">
        <v>1862678</v>
      </c>
      <c r="AV2047" s="13">
        <v>2516.58</v>
      </c>
      <c r="AW2047" s="4">
        <v>299326</v>
      </c>
      <c r="AX2047" s="13">
        <v>320.69</v>
      </c>
      <c r="AY2047" s="4">
        <v>2585889</v>
      </c>
      <c r="AZ2047" s="13">
        <v>215.03</v>
      </c>
      <c r="BA2047" s="4">
        <v>1851560</v>
      </c>
      <c r="BB2047" s="13">
        <v>49.65</v>
      </c>
      <c r="BC2047" s="4">
        <v>3708079</v>
      </c>
      <c r="BD2047" s="13">
        <v>109</v>
      </c>
      <c r="BE2047" s="4">
        <v>4060391</v>
      </c>
      <c r="BF2047" s="13">
        <v>180.59</v>
      </c>
      <c r="BG2047" s="4">
        <v>2563243</v>
      </c>
      <c r="BH2047" s="13">
        <v>127.48</v>
      </c>
      <c r="BI2047" s="4">
        <v>5689700</v>
      </c>
    </row>
    <row r="2048" spans="1:61" x14ac:dyDescent="0.35">
      <c r="A2048" s="1">
        <v>44973</v>
      </c>
      <c r="B2048" s="13">
        <v>153.71</v>
      </c>
      <c r="C2048" s="4">
        <v>68167942</v>
      </c>
      <c r="D2048" s="13">
        <v>262.14999999999998</v>
      </c>
      <c r="E2048" s="4">
        <v>29603616</v>
      </c>
      <c r="F2048" s="13">
        <v>220.02</v>
      </c>
      <c r="G2048" s="4">
        <v>41202628</v>
      </c>
      <c r="H2048" s="13">
        <v>600.54</v>
      </c>
      <c r="I2048" s="4">
        <v>1744871</v>
      </c>
      <c r="J2048" s="13">
        <v>87.72</v>
      </c>
      <c r="K2048" s="4">
        <v>5942533</v>
      </c>
      <c r="L2048" s="13">
        <v>168.11</v>
      </c>
      <c r="M2048" s="4">
        <v>7483541</v>
      </c>
      <c r="N2048" s="13">
        <v>80.08</v>
      </c>
      <c r="O2048" s="4">
        <v>57755166</v>
      </c>
      <c r="P2048" s="13">
        <v>365.16</v>
      </c>
      <c r="Q2048" s="4">
        <v>2917042</v>
      </c>
      <c r="R2048" s="13">
        <v>50.99</v>
      </c>
      <c r="S2048" s="4">
        <v>48125253</v>
      </c>
      <c r="T2048" s="13">
        <v>28.2</v>
      </c>
      <c r="U2048" s="4">
        <v>28972476</v>
      </c>
      <c r="V2048" s="13">
        <v>115.73</v>
      </c>
      <c r="W2048" s="4">
        <v>11360604</v>
      </c>
      <c r="X2048" s="13">
        <v>166.57</v>
      </c>
      <c r="Y2048" s="4">
        <v>6727542</v>
      </c>
      <c r="Z2048" s="13">
        <v>125.14</v>
      </c>
      <c r="AA2048" s="4">
        <v>2877243</v>
      </c>
      <c r="AB2048" s="13">
        <v>108.36</v>
      </c>
      <c r="AC2048" s="4">
        <v>6531921</v>
      </c>
      <c r="AD2048" s="13">
        <v>55.78</v>
      </c>
      <c r="AE2048" s="4">
        <v>5089674</v>
      </c>
      <c r="AF2048" s="13">
        <v>76.08</v>
      </c>
      <c r="AG2048" s="4">
        <v>1268409</v>
      </c>
      <c r="AH2048" s="13">
        <v>62.5</v>
      </c>
      <c r="AI2048" s="4">
        <v>12173934</v>
      </c>
      <c r="AJ2048" s="13">
        <v>104.92</v>
      </c>
      <c r="AK2048" s="4">
        <v>2876507</v>
      </c>
      <c r="AL2048" s="13">
        <v>18.09</v>
      </c>
      <c r="AM2048" s="4">
        <v>10909075</v>
      </c>
      <c r="AN2048" s="13">
        <v>126.51</v>
      </c>
      <c r="AO2048" s="4">
        <v>2595050</v>
      </c>
      <c r="AP2048" s="13">
        <v>98.15</v>
      </c>
      <c r="AQ2048" s="4">
        <v>56339173</v>
      </c>
      <c r="AR2048" s="13">
        <v>202.04</v>
      </c>
      <c r="AS2048" s="4">
        <v>229586538</v>
      </c>
      <c r="AT2048" s="13">
        <v>265.83</v>
      </c>
      <c r="AU2048" s="4">
        <v>2785588</v>
      </c>
      <c r="AV2048" s="13">
        <v>2493.1799999999998</v>
      </c>
      <c r="AW2048" s="4">
        <v>341339</v>
      </c>
      <c r="AX2048" s="13">
        <v>321.24</v>
      </c>
      <c r="AY2048" s="4">
        <v>3169211</v>
      </c>
      <c r="AZ2048" s="13">
        <v>214.01</v>
      </c>
      <c r="BA2048" s="4">
        <v>2479039</v>
      </c>
      <c r="BB2048" s="13">
        <v>48.66</v>
      </c>
      <c r="BC2048" s="4">
        <v>3760478</v>
      </c>
      <c r="BD2048" s="13">
        <v>107.54</v>
      </c>
      <c r="BE2048" s="4">
        <v>4596815</v>
      </c>
      <c r="BF2048" s="13">
        <v>175.79</v>
      </c>
      <c r="BG2048" s="4">
        <v>2277920</v>
      </c>
      <c r="BH2048" s="13">
        <v>124.38</v>
      </c>
      <c r="BI2048" s="4">
        <v>4722184</v>
      </c>
    </row>
    <row r="2049" spans="1:61" x14ac:dyDescent="0.35">
      <c r="A2049" s="1">
        <v>44974</v>
      </c>
      <c r="B2049" s="13">
        <v>152.55000000000001</v>
      </c>
      <c r="C2049" s="4">
        <v>59144118</v>
      </c>
      <c r="D2049" s="13">
        <v>258.06</v>
      </c>
      <c r="E2049" s="4">
        <v>30000055</v>
      </c>
      <c r="F2049" s="13">
        <v>213.88</v>
      </c>
      <c r="G2049" s="4">
        <v>46588764</v>
      </c>
      <c r="H2049" s="13">
        <v>595.59</v>
      </c>
      <c r="I2049" s="4">
        <v>1421560</v>
      </c>
      <c r="J2049" s="13">
        <v>87.28</v>
      </c>
      <c r="K2049" s="4">
        <v>6398487</v>
      </c>
      <c r="L2049" s="13">
        <v>165.17</v>
      </c>
      <c r="M2049" s="4">
        <v>8084490</v>
      </c>
      <c r="N2049" s="13">
        <v>78.5</v>
      </c>
      <c r="O2049" s="4">
        <v>47826602</v>
      </c>
      <c r="P2049" s="13">
        <v>356.85</v>
      </c>
      <c r="Q2049" s="4">
        <v>2985940</v>
      </c>
      <c r="R2049" s="13">
        <v>50.77</v>
      </c>
      <c r="S2049" s="4">
        <v>25321406</v>
      </c>
      <c r="T2049" s="13">
        <v>27.61</v>
      </c>
      <c r="U2049" s="4">
        <v>32086218</v>
      </c>
      <c r="V2049" s="13">
        <v>111.28</v>
      </c>
      <c r="W2049" s="4">
        <v>20758331</v>
      </c>
      <c r="X2049" s="13">
        <v>162.85</v>
      </c>
      <c r="Y2049" s="4">
        <v>9612107</v>
      </c>
      <c r="Z2049" s="13">
        <v>118.42</v>
      </c>
      <c r="AA2049" s="4">
        <v>6201928</v>
      </c>
      <c r="AB2049" s="13">
        <v>104.12</v>
      </c>
      <c r="AC2049" s="4">
        <v>11294542</v>
      </c>
      <c r="AD2049" s="13">
        <v>53.34</v>
      </c>
      <c r="AE2049" s="4">
        <v>9162919</v>
      </c>
      <c r="AF2049" s="13">
        <v>73.94</v>
      </c>
      <c r="AG2049" s="4">
        <v>1436579</v>
      </c>
      <c r="AH2049" s="13">
        <v>60.73</v>
      </c>
      <c r="AI2049" s="4">
        <v>20380359</v>
      </c>
      <c r="AJ2049" s="13">
        <v>99.54</v>
      </c>
      <c r="AK2049" s="4">
        <v>3537586</v>
      </c>
      <c r="AL2049" s="13">
        <v>17.73</v>
      </c>
      <c r="AM2049" s="4">
        <v>21545163</v>
      </c>
      <c r="AN2049" s="13">
        <v>122.5</v>
      </c>
      <c r="AO2049" s="4">
        <v>3275855</v>
      </c>
      <c r="AP2049" s="13">
        <v>97.2</v>
      </c>
      <c r="AQ2049" s="4">
        <v>60029405</v>
      </c>
      <c r="AR2049" s="13">
        <v>208.31</v>
      </c>
      <c r="AS2049" s="4">
        <v>213738549</v>
      </c>
      <c r="AT2049" s="13">
        <v>269.99</v>
      </c>
      <c r="AU2049" s="4">
        <v>3055817</v>
      </c>
      <c r="AV2049" s="13">
        <v>2462.0100000000002</v>
      </c>
      <c r="AW2049" s="4">
        <v>287025</v>
      </c>
      <c r="AX2049" s="13">
        <v>317.95</v>
      </c>
      <c r="AY2049" s="4">
        <v>4985543</v>
      </c>
      <c r="AZ2049" s="13">
        <v>212.75</v>
      </c>
      <c r="BA2049" s="4">
        <v>3462070</v>
      </c>
      <c r="BB2049" s="13">
        <v>48.24</v>
      </c>
      <c r="BC2049" s="4">
        <v>5511958</v>
      </c>
      <c r="BD2049" s="13">
        <v>107.1</v>
      </c>
      <c r="BE2049" s="4">
        <v>6876408</v>
      </c>
      <c r="BF2049" s="13">
        <v>172.52</v>
      </c>
      <c r="BG2049" s="4">
        <v>1890043</v>
      </c>
      <c r="BH2049" s="13">
        <v>124.84</v>
      </c>
      <c r="BI2049" s="4">
        <v>5161724</v>
      </c>
    </row>
    <row r="2050" spans="1:61" x14ac:dyDescent="0.35">
      <c r="A2050" s="1">
        <v>44978</v>
      </c>
      <c r="B2050" s="13">
        <v>148.47999999999999</v>
      </c>
      <c r="C2050" s="4">
        <v>58867230</v>
      </c>
      <c r="D2050" s="13">
        <v>252.67</v>
      </c>
      <c r="E2050" s="4">
        <v>28397444</v>
      </c>
      <c r="F2050" s="13">
        <v>206.55</v>
      </c>
      <c r="G2050" s="4">
        <v>41001455</v>
      </c>
      <c r="H2050" s="13">
        <v>581.54</v>
      </c>
      <c r="I2050" s="4">
        <v>2273874</v>
      </c>
      <c r="J2050" s="13">
        <v>86.2</v>
      </c>
      <c r="K2050" s="4">
        <v>5260328</v>
      </c>
      <c r="L2050" s="13">
        <v>161.62</v>
      </c>
      <c r="M2050" s="4">
        <v>5210800</v>
      </c>
      <c r="N2050" s="13">
        <v>76.77</v>
      </c>
      <c r="O2050" s="4">
        <v>44045643</v>
      </c>
      <c r="P2050" s="13">
        <v>346.7</v>
      </c>
      <c r="Q2050" s="4">
        <v>3002659</v>
      </c>
      <c r="R2050" s="13">
        <v>49.69</v>
      </c>
      <c r="S2050" s="4">
        <v>25100478</v>
      </c>
      <c r="T2050" s="13">
        <v>26.06</v>
      </c>
      <c r="U2050" s="4">
        <v>63668362</v>
      </c>
      <c r="V2050" s="13">
        <v>111.17</v>
      </c>
      <c r="W2050" s="4">
        <v>14469431</v>
      </c>
      <c r="X2050" s="13">
        <v>161</v>
      </c>
      <c r="Y2050" s="4">
        <v>7259738</v>
      </c>
      <c r="Z2050" s="13">
        <v>119.23</v>
      </c>
      <c r="AA2050" s="4">
        <v>4582099</v>
      </c>
      <c r="AB2050" s="13">
        <v>105.31</v>
      </c>
      <c r="AC2050" s="4">
        <v>7200780</v>
      </c>
      <c r="AD2050" s="13">
        <v>53.4</v>
      </c>
      <c r="AE2050" s="4">
        <v>7422068</v>
      </c>
      <c r="AF2050" s="13">
        <v>73.290000000000006</v>
      </c>
      <c r="AG2050" s="4">
        <v>2034074</v>
      </c>
      <c r="AH2050" s="13">
        <v>59.82</v>
      </c>
      <c r="AI2050" s="4">
        <v>11314556</v>
      </c>
      <c r="AJ2050" s="13">
        <v>99.65</v>
      </c>
      <c r="AK2050" s="4">
        <v>2569243</v>
      </c>
      <c r="AL2050" s="13">
        <v>17.350000000000001</v>
      </c>
      <c r="AM2050" s="4">
        <v>15301682</v>
      </c>
      <c r="AN2050" s="13">
        <v>123.07</v>
      </c>
      <c r="AO2050" s="4">
        <v>3988081</v>
      </c>
      <c r="AP2050" s="13">
        <v>94.58</v>
      </c>
      <c r="AQ2050" s="4">
        <v>56580360</v>
      </c>
      <c r="AR2050" s="13">
        <v>197.37</v>
      </c>
      <c r="AS2050" s="4">
        <v>180018588</v>
      </c>
      <c r="AT2050" s="13">
        <v>268.55</v>
      </c>
      <c r="AU2050" s="4">
        <v>2824326</v>
      </c>
      <c r="AV2050" s="13">
        <v>2425.4899999999998</v>
      </c>
      <c r="AW2050" s="4">
        <v>225271</v>
      </c>
      <c r="AX2050" s="13">
        <v>295.5</v>
      </c>
      <c r="AY2050" s="4">
        <v>10891773</v>
      </c>
      <c r="AZ2050" s="13">
        <v>201.85</v>
      </c>
      <c r="BA2050" s="4">
        <v>3942873</v>
      </c>
      <c r="BB2050" s="13">
        <v>47.89</v>
      </c>
      <c r="BC2050" s="4">
        <v>5947896</v>
      </c>
      <c r="BD2050" s="13">
        <v>104.78</v>
      </c>
      <c r="BE2050" s="4">
        <v>5438014</v>
      </c>
      <c r="BF2050" s="13">
        <v>170.68</v>
      </c>
      <c r="BG2050" s="4">
        <v>1817835</v>
      </c>
      <c r="BH2050" s="13">
        <v>121.1</v>
      </c>
      <c r="BI2050" s="4">
        <v>5110256</v>
      </c>
    </row>
    <row r="2051" spans="1:61" x14ac:dyDescent="0.35">
      <c r="A2051" s="1">
        <v>44979</v>
      </c>
      <c r="B2051" s="13">
        <v>148.91</v>
      </c>
      <c r="C2051" s="4">
        <v>51011305</v>
      </c>
      <c r="D2051" s="13">
        <v>251.51</v>
      </c>
      <c r="E2051" s="4">
        <v>22491056</v>
      </c>
      <c r="F2051" s="13">
        <v>207.54</v>
      </c>
      <c r="G2051" s="4">
        <v>51318432</v>
      </c>
      <c r="H2051" s="13">
        <v>576.16999999999996</v>
      </c>
      <c r="I2051" s="4">
        <v>2347525</v>
      </c>
      <c r="J2051" s="13">
        <v>86.32</v>
      </c>
      <c r="K2051" s="4">
        <v>5840102</v>
      </c>
      <c r="L2051" s="13">
        <v>163.36000000000001</v>
      </c>
      <c r="M2051" s="4">
        <v>4343685</v>
      </c>
      <c r="N2051" s="13">
        <v>76.61</v>
      </c>
      <c r="O2051" s="4">
        <v>50286804</v>
      </c>
      <c r="P2051" s="13">
        <v>348.72</v>
      </c>
      <c r="Q2051" s="4">
        <v>2599304</v>
      </c>
      <c r="R2051" s="13">
        <v>49.31</v>
      </c>
      <c r="S2051" s="4">
        <v>20301885</v>
      </c>
      <c r="T2051" s="13">
        <v>25.47</v>
      </c>
      <c r="U2051" s="4">
        <v>89195317</v>
      </c>
      <c r="V2051" s="13">
        <v>109.73</v>
      </c>
      <c r="W2051" s="4">
        <v>13973841</v>
      </c>
      <c r="X2051" s="13">
        <v>160.35</v>
      </c>
      <c r="Y2051" s="4">
        <v>6205935</v>
      </c>
      <c r="Z2051" s="13">
        <v>117.57</v>
      </c>
      <c r="AA2051" s="4">
        <v>3772405</v>
      </c>
      <c r="AB2051" s="13">
        <v>104.08</v>
      </c>
      <c r="AC2051" s="4">
        <v>7929502</v>
      </c>
      <c r="AD2051" s="13">
        <v>52.41</v>
      </c>
      <c r="AE2051" s="4">
        <v>9181143</v>
      </c>
      <c r="AF2051" s="13">
        <v>75.56</v>
      </c>
      <c r="AG2051" s="4">
        <v>3295638</v>
      </c>
      <c r="AH2051" s="13">
        <v>58.42</v>
      </c>
      <c r="AI2051" s="4">
        <v>17198707</v>
      </c>
      <c r="AJ2051" s="13">
        <v>99.47</v>
      </c>
      <c r="AK2051" s="4">
        <v>2087817</v>
      </c>
      <c r="AL2051" s="13">
        <v>17.32</v>
      </c>
      <c r="AM2051" s="4">
        <v>10744880</v>
      </c>
      <c r="AN2051" s="13">
        <v>122.78</v>
      </c>
      <c r="AO2051" s="4">
        <v>3142874</v>
      </c>
      <c r="AP2051" s="13">
        <v>95.79</v>
      </c>
      <c r="AQ2051" s="4">
        <v>59534094</v>
      </c>
      <c r="AR2051" s="13">
        <v>200.86</v>
      </c>
      <c r="AS2051" s="4">
        <v>191828457</v>
      </c>
      <c r="AT2051" s="13">
        <v>268.64</v>
      </c>
      <c r="AU2051" s="4">
        <v>2192035</v>
      </c>
      <c r="AV2051" s="13">
        <v>2426.71</v>
      </c>
      <c r="AW2051" s="4">
        <v>165968</v>
      </c>
      <c r="AX2051" s="13">
        <v>296.3</v>
      </c>
      <c r="AY2051" s="4">
        <v>5922119</v>
      </c>
      <c r="AZ2051" s="13">
        <v>202.63</v>
      </c>
      <c r="BA2051" s="4">
        <v>2667375</v>
      </c>
      <c r="BB2051" s="13">
        <v>47.85</v>
      </c>
      <c r="BC2051" s="4">
        <v>7391945</v>
      </c>
      <c r="BD2051" s="13">
        <v>104.77</v>
      </c>
      <c r="BE2051" s="4">
        <v>7523721</v>
      </c>
      <c r="BF2051" s="13">
        <v>170.59</v>
      </c>
      <c r="BG2051" s="4">
        <v>1250459</v>
      </c>
      <c r="BH2051" s="13">
        <v>119.9</v>
      </c>
      <c r="BI2051" s="4">
        <v>5021991</v>
      </c>
    </row>
    <row r="2052" spans="1:61" x14ac:dyDescent="0.35">
      <c r="A2052" s="1">
        <v>44980</v>
      </c>
      <c r="B2052" s="13">
        <v>149.4</v>
      </c>
      <c r="C2052" s="4">
        <v>48394249</v>
      </c>
      <c r="D2052" s="13">
        <v>254.77</v>
      </c>
      <c r="E2052" s="4">
        <v>29219095</v>
      </c>
      <c r="F2052" s="13">
        <v>236.64</v>
      </c>
      <c r="G2052" s="4">
        <v>111799541</v>
      </c>
      <c r="H2052" s="13">
        <v>583.79999999999995</v>
      </c>
      <c r="I2052" s="4">
        <v>1893930</v>
      </c>
      <c r="J2052" s="13">
        <v>88.58</v>
      </c>
      <c r="K2052" s="4">
        <v>8637135</v>
      </c>
      <c r="L2052" s="13">
        <v>164.12</v>
      </c>
      <c r="M2052" s="4">
        <v>4679419</v>
      </c>
      <c r="N2052" s="13">
        <v>79.75</v>
      </c>
      <c r="O2052" s="4">
        <v>76391342</v>
      </c>
      <c r="P2052" s="13">
        <v>347.02</v>
      </c>
      <c r="Q2052" s="4">
        <v>3154508</v>
      </c>
      <c r="R2052" s="13">
        <v>49.21</v>
      </c>
      <c r="S2052" s="4">
        <v>14066190</v>
      </c>
      <c r="T2052" s="13">
        <v>25.61</v>
      </c>
      <c r="U2052" s="4">
        <v>56473237</v>
      </c>
      <c r="V2052" s="13">
        <v>110.74</v>
      </c>
      <c r="W2052" s="4">
        <v>11289402</v>
      </c>
      <c r="X2052" s="13">
        <v>161.93</v>
      </c>
      <c r="Y2052" s="4">
        <v>6445523</v>
      </c>
      <c r="Z2052" s="13">
        <v>119.53</v>
      </c>
      <c r="AA2052" s="4">
        <v>3846414</v>
      </c>
      <c r="AB2052" s="13">
        <v>105.43</v>
      </c>
      <c r="AC2052" s="4">
        <v>6095809</v>
      </c>
      <c r="AD2052" s="13">
        <v>53.32</v>
      </c>
      <c r="AE2052" s="4">
        <v>6324579</v>
      </c>
      <c r="AF2052" s="13">
        <v>76.47</v>
      </c>
      <c r="AG2052" s="4">
        <v>2151516</v>
      </c>
      <c r="AH2052" s="13">
        <v>59.22</v>
      </c>
      <c r="AI2052" s="4">
        <v>12734634</v>
      </c>
      <c r="AJ2052" s="13">
        <v>100.35</v>
      </c>
      <c r="AK2052" s="4">
        <v>2737977</v>
      </c>
      <c r="AL2052" s="13">
        <v>17.48</v>
      </c>
      <c r="AM2052" s="4">
        <v>11145084</v>
      </c>
      <c r="AN2052" s="13">
        <v>125.52</v>
      </c>
      <c r="AO2052" s="4">
        <v>2893662</v>
      </c>
      <c r="AP2052" s="13">
        <v>95.82</v>
      </c>
      <c r="AQ2052" s="4">
        <v>48466994</v>
      </c>
      <c r="AR2052" s="13">
        <v>202.07</v>
      </c>
      <c r="AS2052" s="4">
        <v>146359950</v>
      </c>
      <c r="AT2052" s="13">
        <v>266.77999999999997</v>
      </c>
      <c r="AU2052" s="4">
        <v>4216978</v>
      </c>
      <c r="AV2052" s="13">
        <v>2426.4899999999998</v>
      </c>
      <c r="AW2052" s="4">
        <v>419555</v>
      </c>
      <c r="AX2052" s="13">
        <v>299.31</v>
      </c>
      <c r="AY2052" s="4">
        <v>4354477</v>
      </c>
      <c r="AZ2052" s="13">
        <v>202.21</v>
      </c>
      <c r="BA2052" s="4">
        <v>2332267</v>
      </c>
      <c r="BB2052" s="13">
        <v>45.35</v>
      </c>
      <c r="BC2052" s="4">
        <v>12458850</v>
      </c>
      <c r="BD2052" s="13">
        <v>103.51</v>
      </c>
      <c r="BE2052" s="4">
        <v>6857851</v>
      </c>
      <c r="BF2052" s="13">
        <v>171.94</v>
      </c>
      <c r="BG2052" s="4">
        <v>1382673</v>
      </c>
      <c r="BH2052" s="13">
        <v>119.96</v>
      </c>
      <c r="BI2052" s="4">
        <v>4101920</v>
      </c>
    </row>
    <row r="2053" spans="1:61" x14ac:dyDescent="0.35">
      <c r="A2053" s="1">
        <v>44981</v>
      </c>
      <c r="B2053" s="13">
        <v>146.71</v>
      </c>
      <c r="C2053" s="4">
        <v>55469606</v>
      </c>
      <c r="D2053" s="13">
        <v>249.22</v>
      </c>
      <c r="E2053" s="4">
        <v>24990905</v>
      </c>
      <c r="F2053" s="13">
        <v>232.86</v>
      </c>
      <c r="G2053" s="4">
        <v>58971591</v>
      </c>
      <c r="H2053" s="13">
        <v>577.75</v>
      </c>
      <c r="I2053" s="4">
        <v>1535326</v>
      </c>
      <c r="J2053" s="13">
        <v>88.66</v>
      </c>
      <c r="K2053" s="4">
        <v>7659188</v>
      </c>
      <c r="L2053" s="13">
        <v>162.19999999999999</v>
      </c>
      <c r="M2053" s="4">
        <v>6569915</v>
      </c>
      <c r="N2053" s="13">
        <v>78.09</v>
      </c>
      <c r="O2053" s="4">
        <v>46700007</v>
      </c>
      <c r="P2053" s="13">
        <v>320.54000000000002</v>
      </c>
      <c r="Q2053" s="4">
        <v>8444481</v>
      </c>
      <c r="R2053" s="13">
        <v>48.48</v>
      </c>
      <c r="S2053" s="4">
        <v>17251578</v>
      </c>
      <c r="T2053" s="13">
        <v>25.14</v>
      </c>
      <c r="U2053" s="4">
        <v>44089879</v>
      </c>
      <c r="V2053" s="13">
        <v>110.75</v>
      </c>
      <c r="W2053" s="4">
        <v>14351036</v>
      </c>
      <c r="X2053" s="13">
        <v>162.41</v>
      </c>
      <c r="Y2053" s="4">
        <v>5330180</v>
      </c>
      <c r="Z2053" s="13">
        <v>114.26</v>
      </c>
      <c r="AA2053" s="4">
        <v>8752072</v>
      </c>
      <c r="AB2053" s="13">
        <v>105.25</v>
      </c>
      <c r="AC2053" s="4">
        <v>5617868</v>
      </c>
      <c r="AD2053" s="13">
        <v>53.92</v>
      </c>
      <c r="AE2053" s="4">
        <v>8458660</v>
      </c>
      <c r="AF2053" s="13">
        <v>75.760000000000005</v>
      </c>
      <c r="AG2053" s="4">
        <v>1780413</v>
      </c>
      <c r="AH2053" s="13">
        <v>58.98</v>
      </c>
      <c r="AI2053" s="4">
        <v>13116321</v>
      </c>
      <c r="AJ2053" s="13">
        <v>102</v>
      </c>
      <c r="AK2053" s="4">
        <v>3005771</v>
      </c>
      <c r="AL2053" s="13">
        <v>17.440000000000001</v>
      </c>
      <c r="AM2053" s="4">
        <v>11470135</v>
      </c>
      <c r="AN2053" s="13">
        <v>124.92</v>
      </c>
      <c r="AO2053" s="4">
        <v>3218737</v>
      </c>
      <c r="AP2053" s="13">
        <v>93.5</v>
      </c>
      <c r="AQ2053" s="4">
        <v>57053812</v>
      </c>
      <c r="AR2053" s="13">
        <v>196.88</v>
      </c>
      <c r="AS2053" s="4">
        <v>142228105</v>
      </c>
      <c r="AT2053" s="13">
        <v>263.68</v>
      </c>
      <c r="AU2053" s="4">
        <v>2645314</v>
      </c>
      <c r="AV2053" s="13">
        <v>2452.48</v>
      </c>
      <c r="AW2053" s="4">
        <v>563702</v>
      </c>
      <c r="AX2053" s="13">
        <v>296.66000000000003</v>
      </c>
      <c r="AY2053" s="4">
        <v>3713328</v>
      </c>
      <c r="AZ2053" s="13">
        <v>201.54</v>
      </c>
      <c r="BA2053" s="4">
        <v>2163697</v>
      </c>
      <c r="BB2053" s="13">
        <v>45.07</v>
      </c>
      <c r="BC2053" s="4">
        <v>5795045</v>
      </c>
      <c r="BD2053" s="13">
        <v>101.6</v>
      </c>
      <c r="BE2053" s="4">
        <v>6019678</v>
      </c>
      <c r="BF2053" s="13">
        <v>170.33</v>
      </c>
      <c r="BG2053" s="4">
        <v>1642378</v>
      </c>
      <c r="BH2053" s="13">
        <v>118.04</v>
      </c>
      <c r="BI2053" s="4">
        <v>4693002</v>
      </c>
    </row>
    <row r="2054" spans="1:61" x14ac:dyDescent="0.35">
      <c r="A2054" s="1">
        <v>44984</v>
      </c>
      <c r="B2054" s="13">
        <v>147.91999999999999</v>
      </c>
      <c r="C2054" s="4">
        <v>44998470</v>
      </c>
      <c r="D2054" s="13">
        <v>250.16</v>
      </c>
      <c r="E2054" s="4">
        <v>21190042</v>
      </c>
      <c r="F2054" s="13">
        <v>235.01</v>
      </c>
      <c r="G2054" s="4">
        <v>45299367</v>
      </c>
      <c r="H2054" s="13">
        <v>585.45000000000005</v>
      </c>
      <c r="I2054" s="4">
        <v>1832279</v>
      </c>
      <c r="J2054" s="13">
        <v>87.96</v>
      </c>
      <c r="K2054" s="4">
        <v>6748861</v>
      </c>
      <c r="L2054" s="13">
        <v>163.13999999999999</v>
      </c>
      <c r="M2054" s="4">
        <v>6891182</v>
      </c>
      <c r="N2054" s="13">
        <v>78.77</v>
      </c>
      <c r="O2054" s="4">
        <v>45617297</v>
      </c>
      <c r="P2054" s="13">
        <v>322.32</v>
      </c>
      <c r="Q2054" s="4">
        <v>3500550</v>
      </c>
      <c r="R2054" s="13">
        <v>48.73</v>
      </c>
      <c r="S2054" s="4">
        <v>14776418</v>
      </c>
      <c r="T2054" s="13">
        <v>24.9</v>
      </c>
      <c r="U2054" s="4">
        <v>37656956</v>
      </c>
      <c r="V2054" s="13">
        <v>110.55</v>
      </c>
      <c r="W2054" s="4">
        <v>11710453</v>
      </c>
      <c r="X2054" s="13">
        <v>162.82</v>
      </c>
      <c r="Y2054" s="4">
        <v>6386760</v>
      </c>
      <c r="Z2054" s="13">
        <v>114.75</v>
      </c>
      <c r="AA2054" s="4">
        <v>4772204</v>
      </c>
      <c r="AB2054" s="13">
        <v>105.86</v>
      </c>
      <c r="AC2054" s="4">
        <v>7429338</v>
      </c>
      <c r="AD2054" s="13">
        <v>54.4</v>
      </c>
      <c r="AE2054" s="4">
        <v>6286985</v>
      </c>
      <c r="AF2054" s="13">
        <v>75.260000000000005</v>
      </c>
      <c r="AG2054" s="4">
        <v>1536975</v>
      </c>
      <c r="AH2054" s="13">
        <v>58.96</v>
      </c>
      <c r="AI2054" s="4">
        <v>17984637</v>
      </c>
      <c r="AJ2054" s="13">
        <v>103.65</v>
      </c>
      <c r="AK2054" s="4">
        <v>2699527</v>
      </c>
      <c r="AL2054" s="13">
        <v>17.36</v>
      </c>
      <c r="AM2054" s="4">
        <v>8310432</v>
      </c>
      <c r="AN2054" s="13">
        <v>126.58</v>
      </c>
      <c r="AO2054" s="4">
        <v>3057628</v>
      </c>
      <c r="AP2054" s="13">
        <v>93.76</v>
      </c>
      <c r="AQ2054" s="4">
        <v>47470321</v>
      </c>
      <c r="AR2054" s="13">
        <v>207.63</v>
      </c>
      <c r="AS2054" s="4">
        <v>161028315</v>
      </c>
      <c r="AT2054" s="13">
        <v>264.77999999999997</v>
      </c>
      <c r="AU2054" s="4">
        <v>2024791</v>
      </c>
      <c r="AV2054" s="13">
        <v>2521.08</v>
      </c>
      <c r="AW2054" s="4">
        <v>363018</v>
      </c>
      <c r="AX2054" s="13">
        <v>296.01</v>
      </c>
      <c r="AY2054" s="4">
        <v>3238332</v>
      </c>
      <c r="AZ2054" s="13">
        <v>204.24</v>
      </c>
      <c r="BA2054" s="4">
        <v>2765044</v>
      </c>
      <c r="BB2054" s="13">
        <v>45.8</v>
      </c>
      <c r="BC2054" s="4">
        <v>5187685</v>
      </c>
      <c r="BD2054" s="13">
        <v>102.44</v>
      </c>
      <c r="BE2054" s="4">
        <v>5235072</v>
      </c>
      <c r="BF2054" s="13">
        <v>169.61</v>
      </c>
      <c r="BG2054" s="4">
        <v>1543050</v>
      </c>
      <c r="BH2054" s="13">
        <v>118.53</v>
      </c>
      <c r="BI2054" s="4">
        <v>4240017</v>
      </c>
    </row>
    <row r="2055" spans="1:61" x14ac:dyDescent="0.35">
      <c r="A2055" s="1">
        <v>44985</v>
      </c>
      <c r="B2055" s="13">
        <v>147.41</v>
      </c>
      <c r="C2055" s="4">
        <v>50546998</v>
      </c>
      <c r="D2055" s="13">
        <v>249.42</v>
      </c>
      <c r="E2055" s="4">
        <v>22490950</v>
      </c>
      <c r="F2055" s="13">
        <v>232.16</v>
      </c>
      <c r="G2055" s="4">
        <v>45596280</v>
      </c>
      <c r="H2055" s="13">
        <v>594.29</v>
      </c>
      <c r="I2055" s="4">
        <v>2782194</v>
      </c>
      <c r="J2055" s="13">
        <v>87.4</v>
      </c>
      <c r="K2055" s="4">
        <v>7468234</v>
      </c>
      <c r="L2055" s="13">
        <v>163.61000000000001</v>
      </c>
      <c r="M2055" s="4">
        <v>6912624</v>
      </c>
      <c r="N2055" s="13">
        <v>78.58</v>
      </c>
      <c r="O2055" s="4">
        <v>44220135</v>
      </c>
      <c r="P2055" s="13">
        <v>323.95</v>
      </c>
      <c r="Q2055" s="4">
        <v>2714154</v>
      </c>
      <c r="R2055" s="13">
        <v>48.42</v>
      </c>
      <c r="S2055" s="4">
        <v>16622431</v>
      </c>
      <c r="T2055" s="13">
        <v>24.93</v>
      </c>
      <c r="U2055" s="4">
        <v>50255301</v>
      </c>
      <c r="V2055" s="13">
        <v>109.91</v>
      </c>
      <c r="W2055" s="4">
        <v>18107031</v>
      </c>
      <c r="X2055" s="13">
        <v>160.77000000000001</v>
      </c>
      <c r="Y2055" s="4">
        <v>10854226</v>
      </c>
      <c r="Z2055" s="13">
        <v>113.02</v>
      </c>
      <c r="AA2055" s="4">
        <v>4907099</v>
      </c>
      <c r="AB2055" s="13">
        <v>103.35</v>
      </c>
      <c r="AC2055" s="4">
        <v>8771764</v>
      </c>
      <c r="AD2055" s="13">
        <v>53.21</v>
      </c>
      <c r="AE2055" s="4">
        <v>10634180</v>
      </c>
      <c r="AF2055" s="13">
        <v>74.099999999999994</v>
      </c>
      <c r="AG2055" s="4">
        <v>1767757</v>
      </c>
      <c r="AH2055" s="13">
        <v>58.56</v>
      </c>
      <c r="AI2055" s="4">
        <v>34364431</v>
      </c>
      <c r="AJ2055" s="13">
        <v>102.56</v>
      </c>
      <c r="AK2055" s="4">
        <v>4104526</v>
      </c>
      <c r="AL2055" s="13">
        <v>17.059999999999999</v>
      </c>
      <c r="AM2055" s="4">
        <v>11657684</v>
      </c>
      <c r="AN2055" s="13">
        <v>123.6</v>
      </c>
      <c r="AO2055" s="4">
        <v>5774574</v>
      </c>
      <c r="AP2055" s="13">
        <v>94.23</v>
      </c>
      <c r="AQ2055" s="4">
        <v>43959290</v>
      </c>
      <c r="AR2055" s="13">
        <v>205.71</v>
      </c>
      <c r="AS2055" s="4">
        <v>153144912</v>
      </c>
      <c r="AT2055" s="13">
        <v>263.91000000000003</v>
      </c>
      <c r="AU2055" s="4">
        <v>2853396</v>
      </c>
      <c r="AV2055" s="13">
        <v>2524</v>
      </c>
      <c r="AW2055" s="4">
        <v>340179</v>
      </c>
      <c r="AX2055" s="13">
        <v>296.54000000000002</v>
      </c>
      <c r="AY2055" s="4">
        <v>3949457</v>
      </c>
      <c r="AZ2055" s="13">
        <v>205.75</v>
      </c>
      <c r="BA2055" s="4">
        <v>4391371</v>
      </c>
      <c r="BB2055" s="13">
        <v>45.9</v>
      </c>
      <c r="BC2055" s="4">
        <v>5338835</v>
      </c>
      <c r="BD2055" s="13">
        <v>102.09</v>
      </c>
      <c r="BE2055" s="4">
        <v>5186525</v>
      </c>
      <c r="BF2055" s="13">
        <v>169.24</v>
      </c>
      <c r="BG2055" s="4">
        <v>2709689</v>
      </c>
      <c r="BH2055" s="13">
        <v>118.79</v>
      </c>
      <c r="BI2055" s="4">
        <v>8414063</v>
      </c>
    </row>
    <row r="2056" spans="1:61" x14ac:dyDescent="0.35">
      <c r="A2056" s="1">
        <v>44986</v>
      </c>
      <c r="B2056" s="13">
        <v>145.31</v>
      </c>
      <c r="C2056" s="4">
        <v>55478991</v>
      </c>
      <c r="D2056" s="13">
        <v>246.27</v>
      </c>
      <c r="E2056" s="4">
        <v>27565259</v>
      </c>
      <c r="F2056" s="13">
        <v>226.98</v>
      </c>
      <c r="G2056" s="4">
        <v>46002562</v>
      </c>
      <c r="H2056" s="13">
        <v>593.57000000000005</v>
      </c>
      <c r="I2056" s="4">
        <v>1548354</v>
      </c>
      <c r="J2056" s="13">
        <v>86.34</v>
      </c>
      <c r="K2056" s="4">
        <v>5119757</v>
      </c>
      <c r="L2056" s="13">
        <v>167.35</v>
      </c>
      <c r="M2056" s="4">
        <v>15841217</v>
      </c>
      <c r="N2056" s="13">
        <v>78.290000000000006</v>
      </c>
      <c r="O2056" s="4">
        <v>44265984</v>
      </c>
      <c r="P2056" s="13">
        <v>323.38</v>
      </c>
      <c r="Q2056" s="4">
        <v>2377736</v>
      </c>
      <c r="R2056" s="13">
        <v>48.34</v>
      </c>
      <c r="S2056" s="4">
        <v>13449316</v>
      </c>
      <c r="T2056" s="13">
        <v>25.33</v>
      </c>
      <c r="U2056" s="4">
        <v>47823397</v>
      </c>
      <c r="V2056" s="13">
        <v>110.89</v>
      </c>
      <c r="W2056" s="4">
        <v>13199955</v>
      </c>
      <c r="X2056" s="13">
        <v>162.05000000000001</v>
      </c>
      <c r="Y2056" s="4">
        <v>7470391</v>
      </c>
      <c r="Z2056" s="13">
        <v>118.01</v>
      </c>
      <c r="AA2056" s="4">
        <v>4942216</v>
      </c>
      <c r="AB2056" s="13">
        <v>106.25</v>
      </c>
      <c r="AC2056" s="4">
        <v>6064687</v>
      </c>
      <c r="AD2056" s="13">
        <v>54.89</v>
      </c>
      <c r="AE2056" s="4">
        <v>7166654</v>
      </c>
      <c r="AF2056" s="13">
        <v>76.290000000000006</v>
      </c>
      <c r="AG2056" s="4">
        <v>1868822</v>
      </c>
      <c r="AH2056" s="13">
        <v>59.71</v>
      </c>
      <c r="AI2056" s="4">
        <v>14414245</v>
      </c>
      <c r="AJ2056" s="13">
        <v>107.24</v>
      </c>
      <c r="AK2056" s="4">
        <v>4581106</v>
      </c>
      <c r="AL2056" s="13">
        <v>17.260000000000002</v>
      </c>
      <c r="AM2056" s="4">
        <v>10063318</v>
      </c>
      <c r="AN2056" s="13">
        <v>129.19</v>
      </c>
      <c r="AO2056" s="4">
        <v>4295291</v>
      </c>
      <c r="AP2056" s="13">
        <v>92.17</v>
      </c>
      <c r="AQ2056" s="4">
        <v>52299524</v>
      </c>
      <c r="AR2056" s="13">
        <v>202.77</v>
      </c>
      <c r="AS2056" s="4">
        <v>156852790</v>
      </c>
      <c r="AT2056" s="13">
        <v>262.72000000000003</v>
      </c>
      <c r="AU2056" s="4">
        <v>2058920</v>
      </c>
      <c r="AV2056" s="13">
        <v>2552.3200000000002</v>
      </c>
      <c r="AW2056" s="4">
        <v>329116</v>
      </c>
      <c r="AX2056" s="13">
        <v>290.79000000000002</v>
      </c>
      <c r="AY2056" s="4">
        <v>5905093</v>
      </c>
      <c r="AZ2056" s="13">
        <v>194.31</v>
      </c>
      <c r="BA2056" s="4">
        <v>9814299</v>
      </c>
      <c r="BB2056" s="13">
        <v>45.75</v>
      </c>
      <c r="BC2056" s="4">
        <v>4236351</v>
      </c>
      <c r="BD2056" s="13">
        <v>101.43</v>
      </c>
      <c r="BE2056" s="4">
        <v>5382158</v>
      </c>
      <c r="BF2056" s="13">
        <v>169.44</v>
      </c>
      <c r="BG2056" s="4">
        <v>1799578</v>
      </c>
      <c r="BH2056" s="13">
        <v>118.58</v>
      </c>
      <c r="BI2056" s="4">
        <v>4120488</v>
      </c>
    </row>
    <row r="2057" spans="1:61" x14ac:dyDescent="0.35">
      <c r="A2057" s="1">
        <v>44987</v>
      </c>
      <c r="B2057" s="13">
        <v>145.91</v>
      </c>
      <c r="C2057" s="4">
        <v>52279761</v>
      </c>
      <c r="D2057" s="13">
        <v>251.11</v>
      </c>
      <c r="E2057" s="4">
        <v>24833646</v>
      </c>
      <c r="F2057" s="13">
        <v>233.14</v>
      </c>
      <c r="G2057" s="4">
        <v>39007465</v>
      </c>
      <c r="H2057" s="13">
        <v>598.65</v>
      </c>
      <c r="I2057" s="4">
        <v>2766254</v>
      </c>
      <c r="J2057" s="13">
        <v>86.97</v>
      </c>
      <c r="K2057" s="4">
        <v>5293599</v>
      </c>
      <c r="L2057" s="13">
        <v>186.59</v>
      </c>
      <c r="M2057" s="4">
        <v>37719871</v>
      </c>
      <c r="N2057" s="13">
        <v>80.44</v>
      </c>
      <c r="O2057" s="4">
        <v>60185875</v>
      </c>
      <c r="P2057" s="13">
        <v>333.5</v>
      </c>
      <c r="Q2057" s="4">
        <v>3846745</v>
      </c>
      <c r="R2057" s="13">
        <v>48.53</v>
      </c>
      <c r="S2057" s="4">
        <v>18283178</v>
      </c>
      <c r="T2057" s="13">
        <v>26.2</v>
      </c>
      <c r="U2057" s="4">
        <v>48381068</v>
      </c>
      <c r="V2057" s="13">
        <v>111.4</v>
      </c>
      <c r="W2057" s="4">
        <v>10343084</v>
      </c>
      <c r="X2057" s="13">
        <v>162.56</v>
      </c>
      <c r="Y2057" s="4">
        <v>5582097</v>
      </c>
      <c r="Z2057" s="13">
        <v>120.8</v>
      </c>
      <c r="AA2057" s="4">
        <v>5850996</v>
      </c>
      <c r="AB2057" s="13">
        <v>108.33</v>
      </c>
      <c r="AC2057" s="4">
        <v>5459001</v>
      </c>
      <c r="AD2057" s="13">
        <v>55.3</v>
      </c>
      <c r="AE2057" s="4">
        <v>5668505</v>
      </c>
      <c r="AF2057" s="13">
        <v>77.25</v>
      </c>
      <c r="AG2057" s="4">
        <v>1699597</v>
      </c>
      <c r="AH2057" s="13">
        <v>60.27</v>
      </c>
      <c r="AI2057" s="4">
        <v>13870725</v>
      </c>
      <c r="AJ2057" s="13">
        <v>105.81</v>
      </c>
      <c r="AK2057" s="4">
        <v>4644015</v>
      </c>
      <c r="AL2057" s="13">
        <v>17.46</v>
      </c>
      <c r="AM2057" s="4">
        <v>8145887</v>
      </c>
      <c r="AN2057" s="13">
        <v>129.63</v>
      </c>
      <c r="AO2057" s="4">
        <v>3054078</v>
      </c>
      <c r="AP2057" s="13">
        <v>92.13</v>
      </c>
      <c r="AQ2057" s="4">
        <v>55574820</v>
      </c>
      <c r="AR2057" s="13">
        <v>190.9</v>
      </c>
      <c r="AS2057" s="4">
        <v>181979154</v>
      </c>
      <c r="AT2057" s="13">
        <v>267.57</v>
      </c>
      <c r="AU2057" s="4">
        <v>2386008</v>
      </c>
      <c r="AV2057" s="13">
        <v>2577.83</v>
      </c>
      <c r="AW2057" s="4">
        <v>328683</v>
      </c>
      <c r="AX2057" s="13">
        <v>293.02</v>
      </c>
      <c r="AY2057" s="4">
        <v>4103817</v>
      </c>
      <c r="AZ2057" s="13">
        <v>195.1</v>
      </c>
      <c r="BA2057" s="4">
        <v>4097297</v>
      </c>
      <c r="BB2057" s="13">
        <v>45.58</v>
      </c>
      <c r="BC2057" s="4">
        <v>4142739</v>
      </c>
      <c r="BD2057" s="13">
        <v>103.01</v>
      </c>
      <c r="BE2057" s="4">
        <v>4778279</v>
      </c>
      <c r="BF2057" s="13">
        <v>170.9</v>
      </c>
      <c r="BG2057" s="4">
        <v>1254290</v>
      </c>
      <c r="BH2057" s="13">
        <v>119.58</v>
      </c>
      <c r="BI2057" s="4">
        <v>4443207</v>
      </c>
    </row>
    <row r="2058" spans="1:61" x14ac:dyDescent="0.35">
      <c r="A2058" s="1">
        <v>44988</v>
      </c>
      <c r="B2058" s="13">
        <v>151.03</v>
      </c>
      <c r="C2058" s="4">
        <v>70732297</v>
      </c>
      <c r="D2058" s="13">
        <v>255.29</v>
      </c>
      <c r="E2058" s="4">
        <v>30760136</v>
      </c>
      <c r="F2058" s="13">
        <v>238.9</v>
      </c>
      <c r="G2058" s="4">
        <v>41239330</v>
      </c>
      <c r="H2058" s="13">
        <v>632.76</v>
      </c>
      <c r="I2058" s="4">
        <v>4608782</v>
      </c>
      <c r="J2058" s="13">
        <v>89.25</v>
      </c>
      <c r="K2058" s="4">
        <v>5498531</v>
      </c>
      <c r="L2058" s="13">
        <v>186.43</v>
      </c>
      <c r="M2058" s="4">
        <v>12087193</v>
      </c>
      <c r="N2058" s="13">
        <v>81.52</v>
      </c>
      <c r="O2058" s="4">
        <v>54536217</v>
      </c>
      <c r="P2058" s="13">
        <v>344.04</v>
      </c>
      <c r="Q2058" s="4">
        <v>3725472</v>
      </c>
      <c r="R2058" s="13">
        <v>49.28</v>
      </c>
      <c r="S2058" s="4">
        <v>15969867</v>
      </c>
      <c r="T2058" s="13">
        <v>26.4</v>
      </c>
      <c r="U2058" s="4">
        <v>36744858</v>
      </c>
      <c r="V2058" s="13">
        <v>112.81</v>
      </c>
      <c r="W2058" s="4">
        <v>13006713</v>
      </c>
      <c r="X2058" s="13">
        <v>164.96</v>
      </c>
      <c r="Y2058" s="4">
        <v>6007546</v>
      </c>
      <c r="Z2058" s="13">
        <v>121.77</v>
      </c>
      <c r="AA2058" s="4">
        <v>4824769</v>
      </c>
      <c r="AB2058" s="13">
        <v>108.64</v>
      </c>
      <c r="AC2058" s="4">
        <v>7075136</v>
      </c>
      <c r="AD2058" s="13">
        <v>55.99</v>
      </c>
      <c r="AE2058" s="4">
        <v>6726460</v>
      </c>
      <c r="AF2058" s="13">
        <v>79.239999999999995</v>
      </c>
      <c r="AG2058" s="4">
        <v>1976806</v>
      </c>
      <c r="AH2058" s="13">
        <v>61.25</v>
      </c>
      <c r="AI2058" s="4">
        <v>17088921</v>
      </c>
      <c r="AJ2058" s="13">
        <v>106.02</v>
      </c>
      <c r="AK2058" s="4">
        <v>3755760</v>
      </c>
      <c r="AL2058" s="13">
        <v>17.649999999999999</v>
      </c>
      <c r="AM2058" s="4">
        <v>8335519</v>
      </c>
      <c r="AN2058" s="13">
        <v>133.5</v>
      </c>
      <c r="AO2058" s="4">
        <v>3651780</v>
      </c>
      <c r="AP2058" s="13">
        <v>94.9</v>
      </c>
      <c r="AQ2058" s="4">
        <v>55759609</v>
      </c>
      <c r="AR2058" s="13">
        <v>197.79</v>
      </c>
      <c r="AS2058" s="4">
        <v>154193277</v>
      </c>
      <c r="AT2058" s="13">
        <v>269.07</v>
      </c>
      <c r="AU2058" s="4">
        <v>2725884</v>
      </c>
      <c r="AV2058" s="13">
        <v>2620.4</v>
      </c>
      <c r="AW2058" s="4">
        <v>419107</v>
      </c>
      <c r="AX2058" s="13">
        <v>298.45</v>
      </c>
      <c r="AY2058" s="4">
        <v>4036700</v>
      </c>
      <c r="AZ2058" s="13">
        <v>199.73</v>
      </c>
      <c r="BA2058" s="4">
        <v>3483230</v>
      </c>
      <c r="BB2058" s="13">
        <v>46.04</v>
      </c>
      <c r="BC2058" s="4">
        <v>3744187</v>
      </c>
      <c r="BD2058" s="13">
        <v>104.55</v>
      </c>
      <c r="BE2058" s="4">
        <v>4882121</v>
      </c>
      <c r="BF2058" s="13">
        <v>173.07</v>
      </c>
      <c r="BG2058" s="4">
        <v>1406475</v>
      </c>
      <c r="BH2058" s="13">
        <v>120.94</v>
      </c>
      <c r="BI2058" s="4">
        <v>3871822</v>
      </c>
    </row>
    <row r="2059" spans="1:61" x14ac:dyDescent="0.35">
      <c r="A2059" s="1">
        <v>44991</v>
      </c>
      <c r="B2059" s="13">
        <v>153.83000000000001</v>
      </c>
      <c r="C2059" s="4">
        <v>87558028</v>
      </c>
      <c r="D2059" s="13">
        <v>256.87</v>
      </c>
      <c r="E2059" s="4">
        <v>24109849</v>
      </c>
      <c r="F2059" s="13">
        <v>235.54</v>
      </c>
      <c r="G2059" s="4">
        <v>43742923</v>
      </c>
      <c r="H2059" s="13">
        <v>632.91999999999996</v>
      </c>
      <c r="I2059" s="4">
        <v>2498259</v>
      </c>
      <c r="J2059" s="13">
        <v>89.74</v>
      </c>
      <c r="K2059" s="4">
        <v>7424800</v>
      </c>
      <c r="L2059" s="13">
        <v>183.8</v>
      </c>
      <c r="M2059" s="4">
        <v>10770253</v>
      </c>
      <c r="N2059" s="13">
        <v>81.16</v>
      </c>
      <c r="O2059" s="4">
        <v>54541281</v>
      </c>
      <c r="P2059" s="13">
        <v>347.02</v>
      </c>
      <c r="Q2059" s="4">
        <v>3060306</v>
      </c>
      <c r="R2059" s="13">
        <v>49.42</v>
      </c>
      <c r="S2059" s="4">
        <v>13878360</v>
      </c>
      <c r="T2059" s="13">
        <v>25.99</v>
      </c>
      <c r="U2059" s="4">
        <v>37879835</v>
      </c>
      <c r="V2059" s="13">
        <v>113.81</v>
      </c>
      <c r="W2059" s="4">
        <v>14347410</v>
      </c>
      <c r="X2059" s="13">
        <v>166.17</v>
      </c>
      <c r="Y2059" s="4">
        <v>7703600</v>
      </c>
      <c r="Z2059" s="13">
        <v>120.91</v>
      </c>
      <c r="AA2059" s="4">
        <v>3893171</v>
      </c>
      <c r="AB2059" s="13">
        <v>109.56</v>
      </c>
      <c r="AC2059" s="4">
        <v>6201092</v>
      </c>
      <c r="AD2059" s="13">
        <v>55.35</v>
      </c>
      <c r="AE2059" s="4">
        <v>6116760</v>
      </c>
      <c r="AF2059" s="13">
        <v>78.47</v>
      </c>
      <c r="AG2059" s="4">
        <v>1768651</v>
      </c>
      <c r="AH2059" s="13">
        <v>61.68</v>
      </c>
      <c r="AI2059" s="4">
        <v>12890792</v>
      </c>
      <c r="AJ2059" s="13">
        <v>103.98</v>
      </c>
      <c r="AK2059" s="4">
        <v>4000193</v>
      </c>
      <c r="AL2059" s="13">
        <v>17.62</v>
      </c>
      <c r="AM2059" s="4">
        <v>10178894</v>
      </c>
      <c r="AN2059" s="13">
        <v>131.91999999999999</v>
      </c>
      <c r="AO2059" s="4">
        <v>3271530</v>
      </c>
      <c r="AP2059" s="13">
        <v>93.75</v>
      </c>
      <c r="AQ2059" s="4">
        <v>52112355</v>
      </c>
      <c r="AR2059" s="13">
        <v>193.81</v>
      </c>
      <c r="AS2059" s="4">
        <v>128100106</v>
      </c>
      <c r="AT2059" s="13">
        <v>270.64</v>
      </c>
      <c r="AU2059" s="4">
        <v>2217669</v>
      </c>
      <c r="AV2059" s="13">
        <v>2613.4299999999998</v>
      </c>
      <c r="AW2059" s="4">
        <v>447983</v>
      </c>
      <c r="AX2059" s="13">
        <v>298.20999999999998</v>
      </c>
      <c r="AY2059" s="4">
        <v>3763206</v>
      </c>
      <c r="AZ2059" s="13">
        <v>201.57</v>
      </c>
      <c r="BA2059" s="4">
        <v>3160916</v>
      </c>
      <c r="BB2059" s="13">
        <v>44.75</v>
      </c>
      <c r="BC2059" s="4">
        <v>5972821</v>
      </c>
      <c r="BD2059" s="13">
        <v>104.99</v>
      </c>
      <c r="BE2059" s="4">
        <v>5237053</v>
      </c>
      <c r="BF2059" s="13">
        <v>175.12</v>
      </c>
      <c r="BG2059" s="4">
        <v>2136106</v>
      </c>
      <c r="BH2059" s="13">
        <v>120.17</v>
      </c>
      <c r="BI2059" s="4">
        <v>5183814</v>
      </c>
    </row>
    <row r="2060" spans="1:61" x14ac:dyDescent="0.35">
      <c r="A2060" s="1">
        <v>44992</v>
      </c>
      <c r="B2060" s="13">
        <v>151.6</v>
      </c>
      <c r="C2060" s="4">
        <v>56182028</v>
      </c>
      <c r="D2060" s="13">
        <v>254.15</v>
      </c>
      <c r="E2060" s="4">
        <v>21473179</v>
      </c>
      <c r="F2060" s="13">
        <v>232.88</v>
      </c>
      <c r="G2060" s="4">
        <v>51515388</v>
      </c>
      <c r="H2060" s="13">
        <v>625.15</v>
      </c>
      <c r="I2060" s="4">
        <v>1933550</v>
      </c>
      <c r="J2060" s="13">
        <v>88.36</v>
      </c>
      <c r="K2060" s="4">
        <v>5382366</v>
      </c>
      <c r="L2060" s="13">
        <v>183.32</v>
      </c>
      <c r="M2060" s="4">
        <v>9024333</v>
      </c>
      <c r="N2060" s="13">
        <v>82.11</v>
      </c>
      <c r="O2060" s="4">
        <v>70959009</v>
      </c>
      <c r="P2060" s="13">
        <v>344.8</v>
      </c>
      <c r="Q2060" s="4">
        <v>2252817</v>
      </c>
      <c r="R2060" s="13">
        <v>48.91</v>
      </c>
      <c r="S2060" s="4">
        <v>17506589</v>
      </c>
      <c r="T2060" s="13">
        <v>25.53</v>
      </c>
      <c r="U2060" s="4">
        <v>43164607</v>
      </c>
      <c r="V2060" s="13">
        <v>111.61</v>
      </c>
      <c r="W2060" s="4">
        <v>11525289</v>
      </c>
      <c r="X2060" s="13">
        <v>164.03</v>
      </c>
      <c r="Y2060" s="4">
        <v>7392967</v>
      </c>
      <c r="Z2060" s="13">
        <v>118.26</v>
      </c>
      <c r="AA2060" s="4">
        <v>3020739</v>
      </c>
      <c r="AB2060" s="13">
        <v>107.65</v>
      </c>
      <c r="AC2060" s="4">
        <v>4973233</v>
      </c>
      <c r="AD2060" s="13">
        <v>54.04</v>
      </c>
      <c r="AE2060" s="4">
        <v>6908470</v>
      </c>
      <c r="AF2060" s="13">
        <v>77.03</v>
      </c>
      <c r="AG2060" s="4">
        <v>1480449</v>
      </c>
      <c r="AH2060" s="13">
        <v>60.85</v>
      </c>
      <c r="AI2060" s="4">
        <v>12547298</v>
      </c>
      <c r="AJ2060" s="13">
        <v>101.79</v>
      </c>
      <c r="AK2060" s="4">
        <v>3119897</v>
      </c>
      <c r="AL2060" s="13">
        <v>17.350000000000001</v>
      </c>
      <c r="AM2060" s="4">
        <v>14383131</v>
      </c>
      <c r="AN2060" s="13">
        <v>130.21</v>
      </c>
      <c r="AO2060" s="4">
        <v>3592557</v>
      </c>
      <c r="AP2060" s="13">
        <v>93.55</v>
      </c>
      <c r="AQ2060" s="4">
        <v>49100668</v>
      </c>
      <c r="AR2060" s="13">
        <v>187.71</v>
      </c>
      <c r="AS2060" s="4">
        <v>148125790</v>
      </c>
      <c r="AT2060" s="13">
        <v>267.13</v>
      </c>
      <c r="AU2060" s="4">
        <v>2766688</v>
      </c>
      <c r="AV2060" s="13">
        <v>2578.9</v>
      </c>
      <c r="AW2060" s="4">
        <v>297205</v>
      </c>
      <c r="AX2060" s="13">
        <v>290.7</v>
      </c>
      <c r="AY2060" s="4">
        <v>4512372</v>
      </c>
      <c r="AZ2060" s="13">
        <v>197.41</v>
      </c>
      <c r="BA2060" s="4">
        <v>3320205</v>
      </c>
      <c r="BB2060" s="13">
        <v>43.98</v>
      </c>
      <c r="BC2060" s="4">
        <v>5326595</v>
      </c>
      <c r="BD2060" s="13">
        <v>103.34</v>
      </c>
      <c r="BE2060" s="4">
        <v>3976538</v>
      </c>
      <c r="BF2060" s="13">
        <v>173.57</v>
      </c>
      <c r="BG2060" s="4">
        <v>1436244</v>
      </c>
      <c r="BH2060" s="13">
        <v>119.59</v>
      </c>
      <c r="BI2060" s="4">
        <v>5345746</v>
      </c>
    </row>
    <row r="2061" spans="1:61" x14ac:dyDescent="0.35">
      <c r="A2061" s="1">
        <v>44993</v>
      </c>
      <c r="B2061" s="13">
        <v>152.87</v>
      </c>
      <c r="C2061" s="4">
        <v>47204791</v>
      </c>
      <c r="D2061" s="13">
        <v>253.7</v>
      </c>
      <c r="E2061" s="4">
        <v>17340217</v>
      </c>
      <c r="F2061" s="13">
        <v>241.81</v>
      </c>
      <c r="G2061" s="4">
        <v>51357339</v>
      </c>
      <c r="H2061" s="13">
        <v>632.26</v>
      </c>
      <c r="I2061" s="4">
        <v>2091312</v>
      </c>
      <c r="J2061" s="13">
        <v>88.49</v>
      </c>
      <c r="K2061" s="4">
        <v>5159208</v>
      </c>
      <c r="L2061" s="13">
        <v>182.95</v>
      </c>
      <c r="M2061" s="4">
        <v>6749072</v>
      </c>
      <c r="N2061" s="13">
        <v>85.37</v>
      </c>
      <c r="O2061" s="4">
        <v>69529838</v>
      </c>
      <c r="P2061" s="13">
        <v>345.84</v>
      </c>
      <c r="Q2061" s="4">
        <v>2518851</v>
      </c>
      <c r="R2061" s="13">
        <v>49.11</v>
      </c>
      <c r="S2061" s="4">
        <v>12055541</v>
      </c>
      <c r="T2061" s="13">
        <v>25.98</v>
      </c>
      <c r="U2061" s="4">
        <v>36071934</v>
      </c>
      <c r="V2061" s="13">
        <v>109.98</v>
      </c>
      <c r="W2061" s="4">
        <v>13509818</v>
      </c>
      <c r="X2061" s="13">
        <v>162.99</v>
      </c>
      <c r="Y2061" s="4">
        <v>5435819</v>
      </c>
      <c r="Z2061" s="13">
        <v>117.83</v>
      </c>
      <c r="AA2061" s="4">
        <v>2807625</v>
      </c>
      <c r="AB2061" s="13">
        <v>107.23</v>
      </c>
      <c r="AC2061" s="4">
        <v>4576832</v>
      </c>
      <c r="AD2061" s="13">
        <v>53.54</v>
      </c>
      <c r="AE2061" s="4">
        <v>7555033</v>
      </c>
      <c r="AF2061" s="13">
        <v>76.45</v>
      </c>
      <c r="AG2061" s="4">
        <v>1060605</v>
      </c>
      <c r="AH2061" s="13">
        <v>62.15</v>
      </c>
      <c r="AI2061" s="4">
        <v>22946978</v>
      </c>
      <c r="AJ2061" s="13">
        <v>99.31</v>
      </c>
      <c r="AK2061" s="4">
        <v>3876430</v>
      </c>
      <c r="AL2061" s="13">
        <v>17.32</v>
      </c>
      <c r="AM2061" s="4">
        <v>9859559</v>
      </c>
      <c r="AN2061" s="13">
        <v>127.87</v>
      </c>
      <c r="AO2061" s="4">
        <v>3516743</v>
      </c>
      <c r="AP2061" s="13">
        <v>93.92</v>
      </c>
      <c r="AQ2061" s="4">
        <v>44899128</v>
      </c>
      <c r="AR2061" s="13">
        <v>182</v>
      </c>
      <c r="AS2061" s="4">
        <v>151897763</v>
      </c>
      <c r="AT2061" s="13">
        <v>265.33</v>
      </c>
      <c r="AU2061" s="4">
        <v>2313951</v>
      </c>
      <c r="AV2061" s="13">
        <v>2582.87</v>
      </c>
      <c r="AW2061" s="4">
        <v>211443</v>
      </c>
      <c r="AX2061" s="13">
        <v>291.49</v>
      </c>
      <c r="AY2061" s="4">
        <v>4680277</v>
      </c>
      <c r="AZ2061" s="13">
        <v>201.14</v>
      </c>
      <c r="BA2061" s="4">
        <v>2670533</v>
      </c>
      <c r="BB2061" s="13">
        <v>44.26</v>
      </c>
      <c r="BC2061" s="4">
        <v>6096572</v>
      </c>
      <c r="BD2061" s="13">
        <v>102.5</v>
      </c>
      <c r="BE2061" s="4">
        <v>4225498</v>
      </c>
      <c r="BF2061" s="13">
        <v>173.44</v>
      </c>
      <c r="BG2061" s="4">
        <v>1184562</v>
      </c>
      <c r="BH2061" s="13">
        <v>119.86</v>
      </c>
      <c r="BI2061" s="4">
        <v>4175226</v>
      </c>
    </row>
    <row r="2062" spans="1:61" x14ac:dyDescent="0.35">
      <c r="A2062" s="1">
        <v>44994</v>
      </c>
      <c r="B2062" s="13">
        <v>150.59</v>
      </c>
      <c r="C2062" s="4">
        <v>53833582</v>
      </c>
      <c r="D2062" s="13">
        <v>252.32</v>
      </c>
      <c r="E2062" s="4">
        <v>26653387</v>
      </c>
      <c r="F2062" s="13">
        <v>234.36</v>
      </c>
      <c r="G2062" s="4">
        <v>50125699</v>
      </c>
      <c r="H2062" s="13">
        <v>622.52</v>
      </c>
      <c r="I2062" s="4">
        <v>2177832</v>
      </c>
      <c r="J2062" s="13">
        <v>86.87</v>
      </c>
      <c r="K2062" s="4">
        <v>10572293</v>
      </c>
      <c r="L2062" s="13">
        <v>178.72</v>
      </c>
      <c r="M2062" s="4">
        <v>7102401</v>
      </c>
      <c r="N2062" s="13">
        <v>84.03</v>
      </c>
      <c r="O2062" s="4">
        <v>79496691</v>
      </c>
      <c r="P2062" s="13">
        <v>338.37</v>
      </c>
      <c r="Q2062" s="4">
        <v>3798302</v>
      </c>
      <c r="R2062" s="13">
        <v>48.81</v>
      </c>
      <c r="S2062" s="4">
        <v>12497686</v>
      </c>
      <c r="T2062" s="13">
        <v>26.44</v>
      </c>
      <c r="U2062" s="4">
        <v>54886084</v>
      </c>
      <c r="V2062" s="13">
        <v>109.13</v>
      </c>
      <c r="W2062" s="4">
        <v>12961244</v>
      </c>
      <c r="X2062" s="13">
        <v>160.51</v>
      </c>
      <c r="Y2062" s="4">
        <v>6214745</v>
      </c>
      <c r="Z2062" s="13">
        <v>115</v>
      </c>
      <c r="AA2062" s="4">
        <v>4649291</v>
      </c>
      <c r="AB2062" s="13">
        <v>105.81</v>
      </c>
      <c r="AC2062" s="4">
        <v>5191573</v>
      </c>
      <c r="AD2062" s="13">
        <v>52.19</v>
      </c>
      <c r="AE2062" s="4">
        <v>8844670</v>
      </c>
      <c r="AF2062" s="13">
        <v>75.2</v>
      </c>
      <c r="AG2062" s="4">
        <v>1278966</v>
      </c>
      <c r="AH2062" s="13">
        <v>60.56</v>
      </c>
      <c r="AI2062" s="4">
        <v>13331019</v>
      </c>
      <c r="AJ2062" s="13">
        <v>101.14</v>
      </c>
      <c r="AK2062" s="4">
        <v>5194922</v>
      </c>
      <c r="AL2062" s="13">
        <v>17.14</v>
      </c>
      <c r="AM2062" s="4">
        <v>9756754</v>
      </c>
      <c r="AN2062" s="13">
        <v>128.38</v>
      </c>
      <c r="AO2062" s="4">
        <v>3370852</v>
      </c>
      <c r="AP2062" s="13">
        <v>92.25</v>
      </c>
      <c r="AQ2062" s="4">
        <v>56218705</v>
      </c>
      <c r="AR2062" s="13">
        <v>172.92</v>
      </c>
      <c r="AS2062" s="4">
        <v>170023794</v>
      </c>
      <c r="AT2062" s="13">
        <v>261.63</v>
      </c>
      <c r="AU2062" s="4">
        <v>2339345</v>
      </c>
      <c r="AV2062" s="13">
        <v>2505.39</v>
      </c>
      <c r="AW2062" s="4">
        <v>326646</v>
      </c>
      <c r="AX2062" s="13">
        <v>288</v>
      </c>
      <c r="AY2062" s="4">
        <v>3247953</v>
      </c>
      <c r="AZ2062" s="13">
        <v>199.05</v>
      </c>
      <c r="BA2062" s="4">
        <v>2440684</v>
      </c>
      <c r="BB2062" s="13">
        <v>42.95</v>
      </c>
      <c r="BC2062" s="4">
        <v>4091557</v>
      </c>
      <c r="BD2062" s="13">
        <v>100.3</v>
      </c>
      <c r="BE2062" s="4">
        <v>5732341</v>
      </c>
      <c r="BF2062" s="13">
        <v>167.73</v>
      </c>
      <c r="BG2062" s="4">
        <v>1870970</v>
      </c>
      <c r="BH2062" s="13">
        <v>117.87</v>
      </c>
      <c r="BI2062" s="4">
        <v>5635879</v>
      </c>
    </row>
    <row r="2063" spans="1:61" x14ac:dyDescent="0.35">
      <c r="A2063" s="1">
        <v>44995</v>
      </c>
      <c r="B2063" s="13">
        <v>148.5</v>
      </c>
      <c r="C2063" s="4">
        <v>68572400</v>
      </c>
      <c r="D2063" s="13">
        <v>248.59</v>
      </c>
      <c r="E2063" s="4">
        <v>28333930</v>
      </c>
      <c r="F2063" s="13">
        <v>229.65</v>
      </c>
      <c r="G2063" s="4">
        <v>47486565</v>
      </c>
      <c r="H2063" s="13">
        <v>614.83000000000004</v>
      </c>
      <c r="I2063" s="4">
        <v>2609918</v>
      </c>
      <c r="J2063" s="13">
        <v>84.07</v>
      </c>
      <c r="K2063" s="4">
        <v>16029345</v>
      </c>
      <c r="L2063" s="13">
        <v>173.18</v>
      </c>
      <c r="M2063" s="4">
        <v>14108961</v>
      </c>
      <c r="N2063" s="13">
        <v>82.67</v>
      </c>
      <c r="O2063" s="4">
        <v>70273562</v>
      </c>
      <c r="P2063" s="13">
        <v>329.3</v>
      </c>
      <c r="Q2063" s="4">
        <v>4148249</v>
      </c>
      <c r="R2063" s="13">
        <v>48.56</v>
      </c>
      <c r="S2063" s="4">
        <v>16338205</v>
      </c>
      <c r="T2063" s="13">
        <v>27.22</v>
      </c>
      <c r="U2063" s="4">
        <v>65187031</v>
      </c>
      <c r="V2063" s="13">
        <v>107.78</v>
      </c>
      <c r="W2063" s="4">
        <v>15795666</v>
      </c>
      <c r="X2063" s="13">
        <v>159.66999999999999</v>
      </c>
      <c r="Y2063" s="4">
        <v>7385803</v>
      </c>
      <c r="Z2063" s="13">
        <v>112.18</v>
      </c>
      <c r="AA2063" s="4">
        <v>4313032</v>
      </c>
      <c r="AB2063" s="13">
        <v>104.22</v>
      </c>
      <c r="AC2063" s="4">
        <v>5313088</v>
      </c>
      <c r="AD2063" s="13">
        <v>51</v>
      </c>
      <c r="AE2063" s="4">
        <v>8608361</v>
      </c>
      <c r="AF2063" s="13">
        <v>73.55</v>
      </c>
      <c r="AG2063" s="4">
        <v>1358020</v>
      </c>
      <c r="AH2063" s="13">
        <v>59.86</v>
      </c>
      <c r="AI2063" s="4">
        <v>14715758</v>
      </c>
      <c r="AJ2063" s="13">
        <v>101.22</v>
      </c>
      <c r="AK2063" s="4">
        <v>4367161</v>
      </c>
      <c r="AL2063" s="13">
        <v>16.77</v>
      </c>
      <c r="AM2063" s="4">
        <v>15625055</v>
      </c>
      <c r="AN2063" s="13">
        <v>128.55000000000001</v>
      </c>
      <c r="AO2063" s="4">
        <v>3746735</v>
      </c>
      <c r="AP2063" s="13">
        <v>90.73</v>
      </c>
      <c r="AQ2063" s="4">
        <v>69827490</v>
      </c>
      <c r="AR2063" s="13">
        <v>173.44</v>
      </c>
      <c r="AS2063" s="4">
        <v>191488872</v>
      </c>
      <c r="AT2063" s="13">
        <v>262.02999999999997</v>
      </c>
      <c r="AU2063" s="4">
        <v>3093072</v>
      </c>
      <c r="AV2063" s="13">
        <v>2480.4899999999998</v>
      </c>
      <c r="AW2063" s="4">
        <v>383701</v>
      </c>
      <c r="AX2063" s="13">
        <v>286.31</v>
      </c>
      <c r="AY2063" s="4">
        <v>4730932</v>
      </c>
      <c r="AZ2063" s="13">
        <v>196.66</v>
      </c>
      <c r="BA2063" s="4">
        <v>2986817</v>
      </c>
      <c r="BB2063" s="13">
        <v>42.04</v>
      </c>
      <c r="BC2063" s="4">
        <v>4526942</v>
      </c>
      <c r="BD2063" s="13">
        <v>99.38</v>
      </c>
      <c r="BE2063" s="4">
        <v>6641872</v>
      </c>
      <c r="BF2063" s="13">
        <v>164.53</v>
      </c>
      <c r="BG2063" s="4">
        <v>1710771</v>
      </c>
      <c r="BH2063" s="13">
        <v>117.49</v>
      </c>
      <c r="BI2063" s="4">
        <v>5979635</v>
      </c>
    </row>
    <row r="2064" spans="1:61" x14ac:dyDescent="0.35">
      <c r="A2064" s="1">
        <v>44998</v>
      </c>
      <c r="B2064" s="13">
        <v>150.47</v>
      </c>
      <c r="C2064" s="4">
        <v>84457122</v>
      </c>
      <c r="D2064" s="13">
        <v>253.92</v>
      </c>
      <c r="E2064" s="4">
        <v>33339721</v>
      </c>
      <c r="F2064" s="13">
        <v>229.66</v>
      </c>
      <c r="G2064" s="4">
        <v>42189032</v>
      </c>
      <c r="H2064" s="13">
        <v>616.47</v>
      </c>
      <c r="I2064" s="4">
        <v>2236402</v>
      </c>
      <c r="J2064" s="13">
        <v>84.93</v>
      </c>
      <c r="K2064" s="4">
        <v>10299942</v>
      </c>
      <c r="L2064" s="13">
        <v>175.51</v>
      </c>
      <c r="M2064" s="4">
        <v>9154758</v>
      </c>
      <c r="N2064" s="13">
        <v>82.01</v>
      </c>
      <c r="O2064" s="4">
        <v>65269120</v>
      </c>
      <c r="P2064" s="13">
        <v>324.27</v>
      </c>
      <c r="Q2064" s="4">
        <v>4203455</v>
      </c>
      <c r="R2064" s="13">
        <v>48.41</v>
      </c>
      <c r="S2064" s="4">
        <v>20280766</v>
      </c>
      <c r="T2064" s="13">
        <v>26.95</v>
      </c>
      <c r="U2064" s="4">
        <v>50976996</v>
      </c>
      <c r="V2064" s="13">
        <v>106.54</v>
      </c>
      <c r="W2064" s="4">
        <v>20745625</v>
      </c>
      <c r="X2064" s="13">
        <v>158.71</v>
      </c>
      <c r="Y2064" s="4">
        <v>10106133</v>
      </c>
      <c r="Z2064" s="13">
        <v>109.1</v>
      </c>
      <c r="AA2064" s="4">
        <v>4301631</v>
      </c>
      <c r="AB2064" s="13">
        <v>100.68</v>
      </c>
      <c r="AC2064" s="4">
        <v>8789731</v>
      </c>
      <c r="AD2064" s="13">
        <v>48.84</v>
      </c>
      <c r="AE2064" s="4">
        <v>10914670</v>
      </c>
      <c r="AF2064" s="13">
        <v>72.209999999999994</v>
      </c>
      <c r="AG2064" s="4">
        <v>1867303</v>
      </c>
      <c r="AH2064" s="13">
        <v>59.15</v>
      </c>
      <c r="AI2064" s="4">
        <v>19574477</v>
      </c>
      <c r="AJ2064" s="13">
        <v>95.52</v>
      </c>
      <c r="AK2064" s="4">
        <v>6037714</v>
      </c>
      <c r="AL2064" s="13">
        <v>16.850000000000001</v>
      </c>
      <c r="AM2064" s="4">
        <v>20166956</v>
      </c>
      <c r="AN2064" s="13">
        <v>123.78</v>
      </c>
      <c r="AO2064" s="4">
        <v>4107674</v>
      </c>
      <c r="AP2064" s="13">
        <v>92.43</v>
      </c>
      <c r="AQ2064" s="4">
        <v>72397053</v>
      </c>
      <c r="AR2064" s="13">
        <v>174.48</v>
      </c>
      <c r="AS2064" s="4">
        <v>167790256</v>
      </c>
      <c r="AT2064" s="13">
        <v>263.08</v>
      </c>
      <c r="AU2064" s="4">
        <v>3552410</v>
      </c>
      <c r="AV2064" s="13">
        <v>2438.89</v>
      </c>
      <c r="AW2064" s="4">
        <v>418214</v>
      </c>
      <c r="AX2064" s="13">
        <v>286.52</v>
      </c>
      <c r="AY2064" s="4">
        <v>3892100</v>
      </c>
      <c r="AZ2064" s="13">
        <v>197.55</v>
      </c>
      <c r="BA2064" s="4">
        <v>3116451</v>
      </c>
      <c r="BB2064" s="13">
        <v>41.09</v>
      </c>
      <c r="BC2064" s="4">
        <v>5946254</v>
      </c>
      <c r="BD2064" s="13">
        <v>99.08</v>
      </c>
      <c r="BE2064" s="4">
        <v>6408391</v>
      </c>
      <c r="BF2064" s="13">
        <v>160.56</v>
      </c>
      <c r="BG2064" s="4">
        <v>2394711</v>
      </c>
      <c r="BH2064" s="13">
        <v>116.86</v>
      </c>
      <c r="BI2064" s="4">
        <v>6038216</v>
      </c>
    </row>
    <row r="2065" spans="1:61" x14ac:dyDescent="0.35">
      <c r="A2065" s="1">
        <v>44999</v>
      </c>
      <c r="B2065" s="13">
        <v>152.59</v>
      </c>
      <c r="C2065" s="4">
        <v>73695893</v>
      </c>
      <c r="D2065" s="13">
        <v>260.79000000000002</v>
      </c>
      <c r="E2065" s="4">
        <v>33620293</v>
      </c>
      <c r="F2065" s="13">
        <v>240.63</v>
      </c>
      <c r="G2065" s="4">
        <v>47491013</v>
      </c>
      <c r="H2065" s="13">
        <v>632.46</v>
      </c>
      <c r="I2065" s="4">
        <v>2589333</v>
      </c>
      <c r="J2065" s="13">
        <v>84.56</v>
      </c>
      <c r="K2065" s="4">
        <v>8732248</v>
      </c>
      <c r="L2065" s="13">
        <v>182.89</v>
      </c>
      <c r="M2065" s="4">
        <v>10138054</v>
      </c>
      <c r="N2065" s="13">
        <v>87.45</v>
      </c>
      <c r="O2065" s="4">
        <v>66616320</v>
      </c>
      <c r="P2065" s="13">
        <v>333.33</v>
      </c>
      <c r="Q2065" s="4">
        <v>3850920</v>
      </c>
      <c r="R2065" s="13">
        <v>49.05</v>
      </c>
      <c r="S2065" s="4">
        <v>17679559</v>
      </c>
      <c r="T2065" s="13">
        <v>28.01</v>
      </c>
      <c r="U2065" s="4">
        <v>47689837</v>
      </c>
      <c r="V2065" s="13">
        <v>106.94</v>
      </c>
      <c r="W2065" s="4">
        <v>18263512</v>
      </c>
      <c r="X2065" s="13">
        <v>160.76</v>
      </c>
      <c r="Y2065" s="4">
        <v>10035193</v>
      </c>
      <c r="Z2065" s="13">
        <v>109.2</v>
      </c>
      <c r="AA2065" s="4">
        <v>4556526</v>
      </c>
      <c r="AB2065" s="13">
        <v>101.36</v>
      </c>
      <c r="AC2065" s="4">
        <v>7090814</v>
      </c>
      <c r="AD2065" s="13">
        <v>49.36</v>
      </c>
      <c r="AE2065" s="4">
        <v>10345915</v>
      </c>
      <c r="AF2065" s="13">
        <v>72.37</v>
      </c>
      <c r="AG2065" s="4">
        <v>1538939</v>
      </c>
      <c r="AH2065" s="13">
        <v>60.19</v>
      </c>
      <c r="AI2065" s="4">
        <v>16825685</v>
      </c>
      <c r="AJ2065" s="13">
        <v>97.95</v>
      </c>
      <c r="AK2065" s="4">
        <v>3521193</v>
      </c>
      <c r="AL2065" s="13">
        <v>16.940000000000001</v>
      </c>
      <c r="AM2065" s="4">
        <v>14742137</v>
      </c>
      <c r="AN2065" s="13">
        <v>127.78</v>
      </c>
      <c r="AO2065" s="4">
        <v>4528122</v>
      </c>
      <c r="AP2065" s="13">
        <v>94.88</v>
      </c>
      <c r="AQ2065" s="4">
        <v>60912674</v>
      </c>
      <c r="AR2065" s="13">
        <v>183.26</v>
      </c>
      <c r="AS2065" s="4">
        <v>143717897</v>
      </c>
      <c r="AT2065" s="13">
        <v>265.89999999999998</v>
      </c>
      <c r="AU2065" s="4">
        <v>3194391</v>
      </c>
      <c r="AV2065" s="13">
        <v>2475.75</v>
      </c>
      <c r="AW2065" s="4">
        <v>379016</v>
      </c>
      <c r="AX2065" s="13">
        <v>285.57</v>
      </c>
      <c r="AY2065" s="4">
        <v>5115963</v>
      </c>
      <c r="AZ2065" s="13">
        <v>196.83</v>
      </c>
      <c r="BA2065" s="4">
        <v>3909236</v>
      </c>
      <c r="BB2065" s="13">
        <v>41.16</v>
      </c>
      <c r="BC2065" s="4">
        <v>6368433</v>
      </c>
      <c r="BD2065" s="13">
        <v>99.46</v>
      </c>
      <c r="BE2065" s="4">
        <v>6248761</v>
      </c>
      <c r="BF2065" s="13">
        <v>162.69</v>
      </c>
      <c r="BG2065" s="4">
        <v>1901294</v>
      </c>
      <c r="BH2065" s="13">
        <v>119</v>
      </c>
      <c r="BI2065" s="4">
        <v>6050822</v>
      </c>
    </row>
    <row r="2066" spans="1:61" x14ac:dyDescent="0.35">
      <c r="A2066" s="1">
        <v>45000</v>
      </c>
      <c r="B2066" s="13">
        <v>152.99</v>
      </c>
      <c r="C2066" s="4">
        <v>77167866</v>
      </c>
      <c r="D2066" s="13">
        <v>265.44</v>
      </c>
      <c r="E2066" s="4">
        <v>46028047</v>
      </c>
      <c r="F2066" s="13">
        <v>242.28</v>
      </c>
      <c r="G2066" s="4">
        <v>52448574</v>
      </c>
      <c r="H2066" s="13">
        <v>626.04</v>
      </c>
      <c r="I2066" s="4">
        <v>2296299</v>
      </c>
      <c r="J2066" s="13">
        <v>82.98</v>
      </c>
      <c r="K2066" s="4">
        <v>11463010</v>
      </c>
      <c r="L2066" s="13">
        <v>182.91</v>
      </c>
      <c r="M2066" s="4">
        <v>7716870</v>
      </c>
      <c r="N2066" s="13">
        <v>89.68</v>
      </c>
      <c r="O2066" s="4">
        <v>86177424</v>
      </c>
      <c r="P2066" s="13">
        <v>333.61</v>
      </c>
      <c r="Q2066" s="4">
        <v>4627109</v>
      </c>
      <c r="R2066" s="13">
        <v>49.06</v>
      </c>
      <c r="S2066" s="4">
        <v>17355073</v>
      </c>
      <c r="T2066" s="13">
        <v>28.41</v>
      </c>
      <c r="U2066" s="4">
        <v>49322838</v>
      </c>
      <c r="V2066" s="13">
        <v>101.62</v>
      </c>
      <c r="W2066" s="4">
        <v>25733781</v>
      </c>
      <c r="X2066" s="13">
        <v>153.80000000000001</v>
      </c>
      <c r="Y2066" s="4">
        <v>14063141</v>
      </c>
      <c r="Z2066" s="13">
        <v>101.48</v>
      </c>
      <c r="AA2066" s="4">
        <v>6558545</v>
      </c>
      <c r="AB2066" s="13">
        <v>95.24</v>
      </c>
      <c r="AC2066" s="4">
        <v>10661237</v>
      </c>
      <c r="AD2066" s="13">
        <v>45.32</v>
      </c>
      <c r="AE2066" s="4">
        <v>18103347</v>
      </c>
      <c r="AF2066" s="13">
        <v>68.150000000000006</v>
      </c>
      <c r="AG2066" s="4">
        <v>2956781</v>
      </c>
      <c r="AH2066" s="13">
        <v>56.8</v>
      </c>
      <c r="AI2066" s="4">
        <v>30722098</v>
      </c>
      <c r="AJ2066" s="13">
        <v>93.65</v>
      </c>
      <c r="AK2066" s="4">
        <v>6810328</v>
      </c>
      <c r="AL2066" s="13">
        <v>16.579999999999998</v>
      </c>
      <c r="AM2066" s="4">
        <v>24330429</v>
      </c>
      <c r="AN2066" s="13">
        <v>122.69</v>
      </c>
      <c r="AO2066" s="4">
        <v>6669090</v>
      </c>
      <c r="AP2066" s="13">
        <v>96.2</v>
      </c>
      <c r="AQ2066" s="4">
        <v>70731792</v>
      </c>
      <c r="AR2066" s="13">
        <v>180.45</v>
      </c>
      <c r="AS2066" s="4">
        <v>145995583</v>
      </c>
      <c r="AT2066" s="13">
        <v>266.33999999999997</v>
      </c>
      <c r="AU2066" s="4">
        <v>3419419</v>
      </c>
      <c r="AV2066" s="13">
        <v>2415.73</v>
      </c>
      <c r="AW2066" s="4">
        <v>425562</v>
      </c>
      <c r="AX2066" s="13">
        <v>287.97000000000003</v>
      </c>
      <c r="AY2066" s="4">
        <v>4835545</v>
      </c>
      <c r="AZ2066" s="13">
        <v>198.59</v>
      </c>
      <c r="BA2066" s="4">
        <v>3794220</v>
      </c>
      <c r="BB2066" s="13">
        <v>40.81</v>
      </c>
      <c r="BC2066" s="4">
        <v>5740756</v>
      </c>
      <c r="BD2066" s="13">
        <v>99.34</v>
      </c>
      <c r="BE2066" s="4">
        <v>6603316</v>
      </c>
      <c r="BF2066" s="13">
        <v>158.33000000000001</v>
      </c>
      <c r="BG2066" s="4">
        <v>2757734</v>
      </c>
      <c r="BH2066" s="13">
        <v>118.17</v>
      </c>
      <c r="BI2066" s="4">
        <v>6599249</v>
      </c>
    </row>
    <row r="2067" spans="1:61" x14ac:dyDescent="0.35">
      <c r="A2067" s="1">
        <v>45001</v>
      </c>
      <c r="B2067" s="13">
        <v>155.85</v>
      </c>
      <c r="C2067" s="4">
        <v>76254419</v>
      </c>
      <c r="D2067" s="13">
        <v>276.2</v>
      </c>
      <c r="E2067" s="4">
        <v>54832140</v>
      </c>
      <c r="F2067" s="13">
        <v>255.41</v>
      </c>
      <c r="G2067" s="4">
        <v>58494626</v>
      </c>
      <c r="H2067" s="13">
        <v>636.5</v>
      </c>
      <c r="I2067" s="4">
        <v>3172152</v>
      </c>
      <c r="J2067" s="13">
        <v>84.82</v>
      </c>
      <c r="K2067" s="4">
        <v>10149163</v>
      </c>
      <c r="L2067" s="13">
        <v>187.3</v>
      </c>
      <c r="M2067" s="4">
        <v>8370712</v>
      </c>
      <c r="N2067" s="13">
        <v>96.6</v>
      </c>
      <c r="O2067" s="4">
        <v>115980649</v>
      </c>
      <c r="P2067" s="13">
        <v>353.29</v>
      </c>
      <c r="Q2067" s="4">
        <v>6948578</v>
      </c>
      <c r="R2067" s="13">
        <v>50.12</v>
      </c>
      <c r="S2067" s="4">
        <v>21427586</v>
      </c>
      <c r="T2067" s="13">
        <v>30.18</v>
      </c>
      <c r="U2067" s="4">
        <v>75804234</v>
      </c>
      <c r="V2067" s="13">
        <v>101.03</v>
      </c>
      <c r="W2067" s="4">
        <v>27476133</v>
      </c>
      <c r="X2067" s="13">
        <v>154.29</v>
      </c>
      <c r="Y2067" s="4">
        <v>12852173</v>
      </c>
      <c r="Z2067" s="13">
        <v>104.48</v>
      </c>
      <c r="AA2067" s="4">
        <v>6638655</v>
      </c>
      <c r="AB2067" s="13">
        <v>96.4</v>
      </c>
      <c r="AC2067" s="4">
        <v>10112607</v>
      </c>
      <c r="AD2067" s="13">
        <v>46.18</v>
      </c>
      <c r="AE2067" s="4">
        <v>16771014</v>
      </c>
      <c r="AF2067" s="13">
        <v>68.67</v>
      </c>
      <c r="AG2067" s="4">
        <v>2812682</v>
      </c>
      <c r="AH2067" s="13">
        <v>59.04</v>
      </c>
      <c r="AI2067" s="4">
        <v>22759008</v>
      </c>
      <c r="AJ2067" s="13">
        <v>95.05</v>
      </c>
      <c r="AK2067" s="4">
        <v>5801948</v>
      </c>
      <c r="AL2067" s="13">
        <v>16.55</v>
      </c>
      <c r="AM2067" s="4">
        <v>25119342</v>
      </c>
      <c r="AN2067" s="13">
        <v>125.16</v>
      </c>
      <c r="AO2067" s="4">
        <v>6170646</v>
      </c>
      <c r="AP2067" s="13">
        <v>100.04</v>
      </c>
      <c r="AQ2067" s="4">
        <v>84558934</v>
      </c>
      <c r="AR2067" s="13">
        <v>184.13</v>
      </c>
      <c r="AS2067" s="4">
        <v>121374453</v>
      </c>
      <c r="AT2067" s="13">
        <v>270.57</v>
      </c>
      <c r="AU2067" s="4">
        <v>3098073</v>
      </c>
      <c r="AV2067" s="13">
        <v>2439.91</v>
      </c>
      <c r="AW2067" s="4">
        <v>337619</v>
      </c>
      <c r="AX2067" s="13">
        <v>286.73</v>
      </c>
      <c r="AY2067" s="4">
        <v>4400647</v>
      </c>
      <c r="AZ2067" s="13">
        <v>199.67</v>
      </c>
      <c r="BA2067" s="4">
        <v>3154009</v>
      </c>
      <c r="BB2067" s="13">
        <v>41.45</v>
      </c>
      <c r="BC2067" s="4">
        <v>6022478</v>
      </c>
      <c r="BD2067" s="13">
        <v>100.43</v>
      </c>
      <c r="BE2067" s="4">
        <v>8189000</v>
      </c>
      <c r="BF2067" s="13">
        <v>161.13</v>
      </c>
      <c r="BG2067" s="4">
        <v>1886979</v>
      </c>
      <c r="BH2067" s="13">
        <v>120.65</v>
      </c>
      <c r="BI2067" s="4">
        <v>5661422</v>
      </c>
    </row>
    <row r="2068" spans="1:61" x14ac:dyDescent="0.35">
      <c r="A2068" s="1">
        <v>45002</v>
      </c>
      <c r="B2068" s="13">
        <v>155</v>
      </c>
      <c r="C2068" s="4">
        <v>98944633</v>
      </c>
      <c r="D2068" s="13">
        <v>279.43</v>
      </c>
      <c r="E2068" s="4">
        <v>69527371</v>
      </c>
      <c r="F2068" s="13">
        <v>257.25</v>
      </c>
      <c r="G2068" s="4">
        <v>84854656</v>
      </c>
      <c r="H2068" s="13">
        <v>630.97</v>
      </c>
      <c r="I2068" s="4">
        <v>7930280</v>
      </c>
      <c r="J2068" s="13">
        <v>85.26</v>
      </c>
      <c r="K2068" s="4">
        <v>13066028</v>
      </c>
      <c r="L2068" s="13">
        <v>184.85</v>
      </c>
      <c r="M2068" s="4">
        <v>10493254</v>
      </c>
      <c r="N2068" s="13">
        <v>97.84</v>
      </c>
      <c r="O2068" s="4">
        <v>94080842</v>
      </c>
      <c r="P2068" s="13">
        <v>358.14</v>
      </c>
      <c r="Q2068" s="4">
        <v>6725352</v>
      </c>
      <c r="R2068" s="13">
        <v>50.19</v>
      </c>
      <c r="S2068" s="4">
        <v>47642678</v>
      </c>
      <c r="T2068" s="13">
        <v>29.81</v>
      </c>
      <c r="U2068" s="4">
        <v>80628498</v>
      </c>
      <c r="V2068" s="13">
        <v>99.84</v>
      </c>
      <c r="W2068" s="4">
        <v>43199470</v>
      </c>
      <c r="X2068" s="13">
        <v>152.34</v>
      </c>
      <c r="Y2068" s="4">
        <v>33161774</v>
      </c>
      <c r="Z2068" s="13">
        <v>102.75</v>
      </c>
      <c r="AA2068" s="4">
        <v>11147954</v>
      </c>
      <c r="AB2068" s="13">
        <v>94.39</v>
      </c>
      <c r="AC2068" s="4">
        <v>17056186</v>
      </c>
      <c r="AD2068" s="13">
        <v>44.68</v>
      </c>
      <c r="AE2068" s="4">
        <v>20723776</v>
      </c>
      <c r="AF2068" s="13">
        <v>67.47</v>
      </c>
      <c r="AG2068" s="4">
        <v>5333976</v>
      </c>
      <c r="AH2068" s="13">
        <v>58.48</v>
      </c>
      <c r="AI2068" s="4">
        <v>21005650</v>
      </c>
      <c r="AJ2068" s="13">
        <v>94.72</v>
      </c>
      <c r="AK2068" s="4">
        <v>10256824</v>
      </c>
      <c r="AL2068" s="13">
        <v>16.28</v>
      </c>
      <c r="AM2068" s="4">
        <v>27042040</v>
      </c>
      <c r="AN2068" s="13">
        <v>123.66</v>
      </c>
      <c r="AO2068" s="4">
        <v>13118665</v>
      </c>
      <c r="AP2068" s="13">
        <v>98.95</v>
      </c>
      <c r="AQ2068" s="4">
        <v>87300242</v>
      </c>
      <c r="AR2068" s="13">
        <v>180.13</v>
      </c>
      <c r="AS2068" s="4">
        <v>133197140</v>
      </c>
      <c r="AT2068" s="13">
        <v>267.2</v>
      </c>
      <c r="AU2068" s="4">
        <v>5075300</v>
      </c>
      <c r="AV2068" s="13">
        <v>2440.85</v>
      </c>
      <c r="AW2068" s="4">
        <v>798893</v>
      </c>
      <c r="AX2068" s="13">
        <v>288.39</v>
      </c>
      <c r="AY2068" s="4">
        <v>8341992</v>
      </c>
      <c r="AZ2068" s="13">
        <v>197.36</v>
      </c>
      <c r="BA2068" s="4">
        <v>7271376</v>
      </c>
      <c r="BB2068" s="13">
        <v>42.06</v>
      </c>
      <c r="BC2068" s="4">
        <v>11506763</v>
      </c>
      <c r="BD2068" s="13">
        <v>98.7</v>
      </c>
      <c r="BE2068" s="4">
        <v>10189661</v>
      </c>
      <c r="BF2068" s="13">
        <v>158.77000000000001</v>
      </c>
      <c r="BG2068" s="4">
        <v>2480163</v>
      </c>
      <c r="BH2068" s="13">
        <v>120.39</v>
      </c>
      <c r="BI2068" s="4">
        <v>12868912</v>
      </c>
    </row>
    <row r="2069" spans="1:61" x14ac:dyDescent="0.35">
      <c r="A2069" s="1">
        <v>45005</v>
      </c>
      <c r="B2069" s="13">
        <v>157.4</v>
      </c>
      <c r="C2069" s="4">
        <v>73641415</v>
      </c>
      <c r="D2069" s="13">
        <v>272.23</v>
      </c>
      <c r="E2069" s="4">
        <v>43466649</v>
      </c>
      <c r="F2069" s="13">
        <v>259</v>
      </c>
      <c r="G2069" s="4">
        <v>43274719</v>
      </c>
      <c r="H2069" s="13">
        <v>643.71</v>
      </c>
      <c r="I2069" s="4">
        <v>2585730</v>
      </c>
      <c r="J2069" s="13">
        <v>86.96</v>
      </c>
      <c r="K2069" s="4">
        <v>9177289</v>
      </c>
      <c r="L2069" s="13">
        <v>185.25</v>
      </c>
      <c r="M2069" s="4">
        <v>5513205</v>
      </c>
      <c r="N2069" s="13">
        <v>96.81</v>
      </c>
      <c r="O2069" s="4">
        <v>92008949</v>
      </c>
      <c r="P2069" s="13">
        <v>362.88</v>
      </c>
      <c r="Q2069" s="4">
        <v>3946758</v>
      </c>
      <c r="R2069" s="13">
        <v>50.94</v>
      </c>
      <c r="S2069" s="4">
        <v>22699745</v>
      </c>
      <c r="T2069" s="13">
        <v>29.16</v>
      </c>
      <c r="U2069" s="4">
        <v>38780054</v>
      </c>
      <c r="V2069" s="13">
        <v>102.45</v>
      </c>
      <c r="W2069" s="4">
        <v>32042106</v>
      </c>
      <c r="X2069" s="13">
        <v>154.58000000000001</v>
      </c>
      <c r="Y2069" s="4">
        <v>8461413</v>
      </c>
      <c r="Z2069" s="13">
        <v>105.45</v>
      </c>
      <c r="AA2069" s="4">
        <v>3560703</v>
      </c>
      <c r="AB2069" s="13">
        <v>96.16</v>
      </c>
      <c r="AC2069" s="4">
        <v>7932903</v>
      </c>
      <c r="AD2069" s="13">
        <v>46.22</v>
      </c>
      <c r="AE2069" s="4">
        <v>10496058</v>
      </c>
      <c r="AF2069" s="13">
        <v>68.62</v>
      </c>
      <c r="AG2069" s="4">
        <v>1799607</v>
      </c>
      <c r="AH2069" s="13">
        <v>58.98</v>
      </c>
      <c r="AI2069" s="4">
        <v>14579660</v>
      </c>
      <c r="AJ2069" s="13">
        <v>95.55</v>
      </c>
      <c r="AK2069" s="4">
        <v>4692905</v>
      </c>
      <c r="AL2069" s="13">
        <v>16.53</v>
      </c>
      <c r="AM2069" s="4">
        <v>12594742</v>
      </c>
      <c r="AN2069" s="13">
        <v>126.25</v>
      </c>
      <c r="AO2069" s="4">
        <v>4830744</v>
      </c>
      <c r="AP2069" s="13">
        <v>97.71</v>
      </c>
      <c r="AQ2069" s="4">
        <v>62388911</v>
      </c>
      <c r="AR2069" s="13">
        <v>183.25</v>
      </c>
      <c r="AS2069" s="4">
        <v>129684359</v>
      </c>
      <c r="AT2069" s="13">
        <v>270.74</v>
      </c>
      <c r="AU2069" s="4">
        <v>2109113</v>
      </c>
      <c r="AV2069" s="13">
        <v>2493.73</v>
      </c>
      <c r="AW2069" s="4">
        <v>322858</v>
      </c>
      <c r="AX2069" s="13">
        <v>289.26</v>
      </c>
      <c r="AY2069" s="4">
        <v>3678030</v>
      </c>
      <c r="AZ2069" s="13">
        <v>196.79</v>
      </c>
      <c r="BA2069" s="4">
        <v>2405200</v>
      </c>
      <c r="BB2069" s="13">
        <v>43.04</v>
      </c>
      <c r="BC2069" s="4">
        <v>6199781</v>
      </c>
      <c r="BD2069" s="13">
        <v>99.85</v>
      </c>
      <c r="BE2069" s="4">
        <v>4864018</v>
      </c>
      <c r="BF2069" s="13">
        <v>163.04</v>
      </c>
      <c r="BG2069" s="4">
        <v>2342738</v>
      </c>
      <c r="BH2069" s="13">
        <v>121.2</v>
      </c>
      <c r="BI2069" s="4">
        <v>7594101</v>
      </c>
    </row>
    <row r="2070" spans="1:61" x14ac:dyDescent="0.35">
      <c r="A2070" s="1">
        <v>45006</v>
      </c>
      <c r="B2070" s="13">
        <v>159.28</v>
      </c>
      <c r="C2070" s="4">
        <v>73938285</v>
      </c>
      <c r="D2070" s="13">
        <v>273.77999999999997</v>
      </c>
      <c r="E2070" s="4">
        <v>34558704</v>
      </c>
      <c r="F2070" s="13">
        <v>261.99</v>
      </c>
      <c r="G2070" s="4">
        <v>54740776</v>
      </c>
      <c r="H2070" s="13">
        <v>636.75</v>
      </c>
      <c r="I2070" s="4">
        <v>2500011</v>
      </c>
      <c r="J2070" s="13">
        <v>87.58</v>
      </c>
      <c r="K2070" s="4">
        <v>6683731</v>
      </c>
      <c r="L2070" s="13">
        <v>188.68</v>
      </c>
      <c r="M2070" s="4">
        <v>6982001</v>
      </c>
      <c r="N2070" s="13">
        <v>95.93</v>
      </c>
      <c r="O2070" s="4">
        <v>85285333</v>
      </c>
      <c r="P2070" s="13">
        <v>374.22</v>
      </c>
      <c r="Q2070" s="4">
        <v>4479191</v>
      </c>
      <c r="R2070" s="13">
        <v>50.67</v>
      </c>
      <c r="S2070" s="4">
        <v>23334044</v>
      </c>
      <c r="T2070" s="13">
        <v>28.46</v>
      </c>
      <c r="U2070" s="4">
        <v>55650832</v>
      </c>
      <c r="V2070" s="13">
        <v>107.04</v>
      </c>
      <c r="W2070" s="4">
        <v>31592310</v>
      </c>
      <c r="X2070" s="13">
        <v>159.31</v>
      </c>
      <c r="Y2070" s="4">
        <v>9753541</v>
      </c>
      <c r="Z2070" s="13">
        <v>108.62</v>
      </c>
      <c r="AA2070" s="4">
        <v>4177135</v>
      </c>
      <c r="AB2070" s="13">
        <v>99.71</v>
      </c>
      <c r="AC2070" s="4">
        <v>6770198</v>
      </c>
      <c r="AD2070" s="13">
        <v>48.28</v>
      </c>
      <c r="AE2070" s="4">
        <v>10486702</v>
      </c>
      <c r="AF2070" s="13">
        <v>70.95</v>
      </c>
      <c r="AG2070" s="4">
        <v>1960628</v>
      </c>
      <c r="AH2070" s="13">
        <v>60.24</v>
      </c>
      <c r="AI2070" s="4">
        <v>16959118</v>
      </c>
      <c r="AJ2070" s="13">
        <v>95.55</v>
      </c>
      <c r="AK2070" s="4">
        <v>7228894</v>
      </c>
      <c r="AL2070" s="13">
        <v>16.82</v>
      </c>
      <c r="AM2070" s="4">
        <v>12745374</v>
      </c>
      <c r="AN2070" s="13">
        <v>128.29</v>
      </c>
      <c r="AO2070" s="4">
        <v>4607878</v>
      </c>
      <c r="AP2070" s="13">
        <v>100.61</v>
      </c>
      <c r="AQ2070" s="4">
        <v>58597275</v>
      </c>
      <c r="AR2070" s="13">
        <v>197.58</v>
      </c>
      <c r="AS2070" s="4">
        <v>153391444</v>
      </c>
      <c r="AT2070" s="13">
        <v>270.20999999999998</v>
      </c>
      <c r="AU2070" s="4">
        <v>3120195</v>
      </c>
      <c r="AV2070" s="13">
        <v>2571.3200000000002</v>
      </c>
      <c r="AW2070" s="4">
        <v>282569</v>
      </c>
      <c r="AX2070" s="13">
        <v>289.43</v>
      </c>
      <c r="AY2070" s="4">
        <v>4788155</v>
      </c>
      <c r="AZ2070" s="13">
        <v>196.79</v>
      </c>
      <c r="BA2070" s="4">
        <v>2940356</v>
      </c>
      <c r="BB2070" s="13">
        <v>43.75</v>
      </c>
      <c r="BC2070" s="4">
        <v>6122839</v>
      </c>
      <c r="BD2070" s="13">
        <v>100.54</v>
      </c>
      <c r="BE2070" s="4">
        <v>4743712</v>
      </c>
      <c r="BF2070" s="13">
        <v>167.76</v>
      </c>
      <c r="BG2070" s="4">
        <v>2327800</v>
      </c>
      <c r="BH2070" s="13">
        <v>125.61</v>
      </c>
      <c r="BI2070" s="4">
        <v>15078777</v>
      </c>
    </row>
    <row r="2071" spans="1:61" x14ac:dyDescent="0.35">
      <c r="A2071" s="1">
        <v>45007</v>
      </c>
      <c r="B2071" s="13">
        <v>157.83000000000001</v>
      </c>
      <c r="C2071" s="4">
        <v>75701811</v>
      </c>
      <c r="D2071" s="13">
        <v>272.29000000000002</v>
      </c>
      <c r="E2071" s="4">
        <v>34873330</v>
      </c>
      <c r="F2071" s="13">
        <v>264.68</v>
      </c>
      <c r="G2071" s="4">
        <v>79729511</v>
      </c>
      <c r="H2071" s="13">
        <v>630.91999999999996</v>
      </c>
      <c r="I2071" s="4">
        <v>2579887</v>
      </c>
      <c r="J2071" s="13">
        <v>87.9</v>
      </c>
      <c r="K2071" s="4">
        <v>7233663</v>
      </c>
      <c r="L2071" s="13">
        <v>186.51</v>
      </c>
      <c r="M2071" s="4">
        <v>6575610</v>
      </c>
      <c r="N2071" s="13">
        <v>97.58</v>
      </c>
      <c r="O2071" s="4">
        <v>110816317</v>
      </c>
      <c r="P2071" s="13">
        <v>361.71</v>
      </c>
      <c r="Q2071" s="4">
        <v>3878428</v>
      </c>
      <c r="R2071" s="13">
        <v>49.46</v>
      </c>
      <c r="S2071" s="4">
        <v>21399350</v>
      </c>
      <c r="T2071" s="13">
        <v>28.13</v>
      </c>
      <c r="U2071" s="4">
        <v>37415539</v>
      </c>
      <c r="V2071" s="13">
        <v>104.59</v>
      </c>
      <c r="W2071" s="4">
        <v>14952666</v>
      </c>
      <c r="X2071" s="13">
        <v>156.07</v>
      </c>
      <c r="Y2071" s="4">
        <v>6314994</v>
      </c>
      <c r="Z2071" s="13">
        <v>105.73</v>
      </c>
      <c r="AA2071" s="4">
        <v>3803802</v>
      </c>
      <c r="AB2071" s="13">
        <v>98.37</v>
      </c>
      <c r="AC2071" s="4">
        <v>5635491</v>
      </c>
      <c r="AD2071" s="13">
        <v>47.4</v>
      </c>
      <c r="AE2071" s="4">
        <v>11556997</v>
      </c>
      <c r="AF2071" s="13">
        <v>68.2</v>
      </c>
      <c r="AG2071" s="4">
        <v>1798001</v>
      </c>
      <c r="AH2071" s="13">
        <v>58.68</v>
      </c>
      <c r="AI2071" s="4">
        <v>13936202</v>
      </c>
      <c r="AJ2071" s="13">
        <v>94.69</v>
      </c>
      <c r="AK2071" s="4">
        <v>3012552</v>
      </c>
      <c r="AL2071" s="13">
        <v>16.62</v>
      </c>
      <c r="AM2071" s="4">
        <v>12427644</v>
      </c>
      <c r="AN2071" s="13">
        <v>126.98</v>
      </c>
      <c r="AO2071" s="4">
        <v>3225956</v>
      </c>
      <c r="AP2071" s="13">
        <v>98.7</v>
      </c>
      <c r="AQ2071" s="4">
        <v>57475365</v>
      </c>
      <c r="AR2071" s="13">
        <v>191.15</v>
      </c>
      <c r="AS2071" s="4">
        <v>150376373</v>
      </c>
      <c r="AT2071" s="13">
        <v>267.87</v>
      </c>
      <c r="AU2071" s="4">
        <v>2240797</v>
      </c>
      <c r="AV2071" s="13">
        <v>2558.2399999999998</v>
      </c>
      <c r="AW2071" s="4">
        <v>273079</v>
      </c>
      <c r="AX2071" s="13">
        <v>282.61</v>
      </c>
      <c r="AY2071" s="4">
        <v>3723368</v>
      </c>
      <c r="AZ2071" s="13">
        <v>191.57</v>
      </c>
      <c r="BA2071" s="4">
        <v>3275746</v>
      </c>
      <c r="BB2071" s="13">
        <v>42.86</v>
      </c>
      <c r="BC2071" s="4">
        <v>5088139</v>
      </c>
      <c r="BD2071" s="13">
        <v>99.12</v>
      </c>
      <c r="BE2071" s="4">
        <v>5917747</v>
      </c>
      <c r="BF2071" s="13">
        <v>163.21</v>
      </c>
      <c r="BG2071" s="4">
        <v>2397638</v>
      </c>
      <c r="BH2071" s="13">
        <v>119.5</v>
      </c>
      <c r="BI2071" s="4">
        <v>17625504</v>
      </c>
    </row>
    <row r="2072" spans="1:61" x14ac:dyDescent="0.35">
      <c r="A2072" s="1">
        <v>45008</v>
      </c>
      <c r="B2072" s="13">
        <v>158.93</v>
      </c>
      <c r="C2072" s="4">
        <v>67622060</v>
      </c>
      <c r="D2072" s="13">
        <v>277.66000000000003</v>
      </c>
      <c r="E2072" s="4">
        <v>36610879</v>
      </c>
      <c r="F2072" s="13">
        <v>271.91000000000003</v>
      </c>
      <c r="G2072" s="4">
        <v>56488876</v>
      </c>
      <c r="H2072" s="13">
        <v>639.23</v>
      </c>
      <c r="I2072" s="4">
        <v>2716446</v>
      </c>
      <c r="J2072" s="13">
        <v>87.78</v>
      </c>
      <c r="K2072" s="4">
        <v>10747139</v>
      </c>
      <c r="L2072" s="13">
        <v>187.44</v>
      </c>
      <c r="M2072" s="4">
        <v>8685007</v>
      </c>
      <c r="N2072" s="13">
        <v>100.28</v>
      </c>
      <c r="O2072" s="4">
        <v>84088899</v>
      </c>
      <c r="P2072" s="13">
        <v>369</v>
      </c>
      <c r="Q2072" s="4">
        <v>3138588</v>
      </c>
      <c r="R2072" s="13">
        <v>49.73</v>
      </c>
      <c r="S2072" s="4">
        <v>17775356</v>
      </c>
      <c r="T2072" s="13">
        <v>29.03</v>
      </c>
      <c r="U2072" s="4">
        <v>43785479</v>
      </c>
      <c r="V2072" s="13">
        <v>103.41</v>
      </c>
      <c r="W2072" s="4">
        <v>14385865</v>
      </c>
      <c r="X2072" s="13">
        <v>154.52000000000001</v>
      </c>
      <c r="Y2072" s="4">
        <v>7859437</v>
      </c>
      <c r="Z2072" s="13">
        <v>104.78</v>
      </c>
      <c r="AA2072" s="4">
        <v>3868484</v>
      </c>
      <c r="AB2072" s="13">
        <v>96.42</v>
      </c>
      <c r="AC2072" s="4">
        <v>5866448</v>
      </c>
      <c r="AD2072" s="13">
        <v>45.48</v>
      </c>
      <c r="AE2072" s="4">
        <v>12213430</v>
      </c>
      <c r="AF2072" s="13">
        <v>66.849999999999994</v>
      </c>
      <c r="AG2072" s="4">
        <v>1156577</v>
      </c>
      <c r="AH2072" s="13">
        <v>58.48</v>
      </c>
      <c r="AI2072" s="4">
        <v>15059304</v>
      </c>
      <c r="AJ2072" s="13">
        <v>93.54</v>
      </c>
      <c r="AK2072" s="4">
        <v>2856274</v>
      </c>
      <c r="AL2072" s="13">
        <v>16.39</v>
      </c>
      <c r="AM2072" s="4">
        <v>12620136</v>
      </c>
      <c r="AN2072" s="13">
        <v>126.15</v>
      </c>
      <c r="AO2072" s="4">
        <v>3236283</v>
      </c>
      <c r="AP2072" s="13">
        <v>98.71</v>
      </c>
      <c r="AQ2072" s="4">
        <v>57559310</v>
      </c>
      <c r="AR2072" s="13">
        <v>192.22</v>
      </c>
      <c r="AS2072" s="4">
        <v>144193876</v>
      </c>
      <c r="AT2072" s="13">
        <v>269.62</v>
      </c>
      <c r="AU2072" s="4">
        <v>2263814</v>
      </c>
      <c r="AV2072" s="13">
        <v>2538.7600000000002</v>
      </c>
      <c r="AW2072" s="4">
        <v>352620</v>
      </c>
      <c r="AX2072" s="13">
        <v>283.91000000000003</v>
      </c>
      <c r="AY2072" s="4">
        <v>6005846</v>
      </c>
      <c r="AZ2072" s="13">
        <v>189.69</v>
      </c>
      <c r="BA2072" s="4">
        <v>3346503</v>
      </c>
      <c r="BB2072" s="13">
        <v>42.45</v>
      </c>
      <c r="BC2072" s="4">
        <v>4808655</v>
      </c>
      <c r="BD2072" s="13">
        <v>98.42</v>
      </c>
      <c r="BE2072" s="4">
        <v>6879155</v>
      </c>
      <c r="BF2072" s="13">
        <v>159.97999999999999</v>
      </c>
      <c r="BG2072" s="4">
        <v>2423288</v>
      </c>
      <c r="BH2072" s="13">
        <v>120.97</v>
      </c>
      <c r="BI2072" s="4">
        <v>7628073</v>
      </c>
    </row>
    <row r="2073" spans="1:61" x14ac:dyDescent="0.35">
      <c r="A2073" s="1">
        <v>45009</v>
      </c>
      <c r="B2073" s="13">
        <v>160.25</v>
      </c>
      <c r="C2073" s="4">
        <v>59256343</v>
      </c>
      <c r="D2073" s="13">
        <v>280.57</v>
      </c>
      <c r="E2073" s="4">
        <v>28199962</v>
      </c>
      <c r="F2073" s="13">
        <v>267.79000000000002</v>
      </c>
      <c r="G2073" s="4">
        <v>45541407</v>
      </c>
      <c r="H2073" s="13">
        <v>636.16999999999996</v>
      </c>
      <c r="I2073" s="4">
        <v>1722916</v>
      </c>
      <c r="J2073" s="13">
        <v>88.01</v>
      </c>
      <c r="K2073" s="4">
        <v>5852248</v>
      </c>
      <c r="L2073" s="13">
        <v>190.06</v>
      </c>
      <c r="M2073" s="4">
        <v>6104529</v>
      </c>
      <c r="N2073" s="13">
        <v>97.95</v>
      </c>
      <c r="O2073" s="4">
        <v>64743698</v>
      </c>
      <c r="P2073" s="13">
        <v>374.96</v>
      </c>
      <c r="Q2073" s="4">
        <v>2995521</v>
      </c>
      <c r="R2073" s="13">
        <v>50.51</v>
      </c>
      <c r="S2073" s="4">
        <v>19439419</v>
      </c>
      <c r="T2073" s="13">
        <v>29.36</v>
      </c>
      <c r="U2073" s="4">
        <v>55931606</v>
      </c>
      <c r="V2073" s="13">
        <v>103.53</v>
      </c>
      <c r="W2073" s="4">
        <v>13405812</v>
      </c>
      <c r="X2073" s="13">
        <v>156.06</v>
      </c>
      <c r="Y2073" s="4">
        <v>6601923</v>
      </c>
      <c r="Z2073" s="13">
        <v>105.49</v>
      </c>
      <c r="AA2073" s="4">
        <v>4183183</v>
      </c>
      <c r="AB2073" s="13">
        <v>95.43</v>
      </c>
      <c r="AC2073" s="4">
        <v>8386765</v>
      </c>
      <c r="AD2073" s="13">
        <v>44.57</v>
      </c>
      <c r="AE2073" s="4">
        <v>19754122</v>
      </c>
      <c r="AF2073" s="13">
        <v>67.52</v>
      </c>
      <c r="AG2073" s="4">
        <v>1504695</v>
      </c>
      <c r="AH2073" s="13">
        <v>58.18</v>
      </c>
      <c r="AI2073" s="4">
        <v>13613232</v>
      </c>
      <c r="AJ2073" s="13">
        <v>93.73</v>
      </c>
      <c r="AK2073" s="4">
        <v>3719072</v>
      </c>
      <c r="AL2073" s="13">
        <v>16.79</v>
      </c>
      <c r="AM2073" s="4">
        <v>15751076</v>
      </c>
      <c r="AN2073" s="13">
        <v>124.7</v>
      </c>
      <c r="AO2073" s="4">
        <v>3856137</v>
      </c>
      <c r="AP2073" s="13">
        <v>98.13</v>
      </c>
      <c r="AQ2073" s="4">
        <v>56144801</v>
      </c>
      <c r="AR2073" s="13">
        <v>190.41</v>
      </c>
      <c r="AS2073" s="4">
        <v>116531584</v>
      </c>
      <c r="AT2073" s="13">
        <v>271.33</v>
      </c>
      <c r="AU2073" s="4">
        <v>2229368</v>
      </c>
      <c r="AV2073" s="13">
        <v>2499.33</v>
      </c>
      <c r="AW2073" s="4">
        <v>329595</v>
      </c>
      <c r="AX2073" s="13">
        <v>283.02</v>
      </c>
      <c r="AY2073" s="4">
        <v>3851349</v>
      </c>
      <c r="AZ2073" s="13">
        <v>189.46</v>
      </c>
      <c r="BA2073" s="4">
        <v>2692548</v>
      </c>
      <c r="BB2073" s="13">
        <v>42.66</v>
      </c>
      <c r="BC2073" s="4">
        <v>4541786</v>
      </c>
      <c r="BD2073" s="13">
        <v>98.34</v>
      </c>
      <c r="BE2073" s="4">
        <v>4685915</v>
      </c>
      <c r="BF2073" s="13">
        <v>156.56</v>
      </c>
      <c r="BG2073" s="4">
        <v>2510668</v>
      </c>
      <c r="BH2073" s="13">
        <v>120.71</v>
      </c>
      <c r="BI2073" s="4">
        <v>6163391</v>
      </c>
    </row>
    <row r="2074" spans="1:61" x14ac:dyDescent="0.35">
      <c r="A2074" s="1">
        <v>45012</v>
      </c>
      <c r="B2074" s="13">
        <v>158.28</v>
      </c>
      <c r="C2074" s="4">
        <v>52390266</v>
      </c>
      <c r="D2074" s="13">
        <v>276.38</v>
      </c>
      <c r="E2074" s="4">
        <v>26840212</v>
      </c>
      <c r="F2074" s="13">
        <v>265.31</v>
      </c>
      <c r="G2074" s="4">
        <v>36102574</v>
      </c>
      <c r="H2074" s="13">
        <v>626.84</v>
      </c>
      <c r="I2074" s="4">
        <v>1470884</v>
      </c>
      <c r="J2074" s="13">
        <v>90.14</v>
      </c>
      <c r="K2074" s="4">
        <v>8170050</v>
      </c>
      <c r="L2074" s="13">
        <v>191.26</v>
      </c>
      <c r="M2074" s="4">
        <v>7776500</v>
      </c>
      <c r="N2074" s="13">
        <v>96.61</v>
      </c>
      <c r="O2074" s="4">
        <v>57461354</v>
      </c>
      <c r="P2074" s="13">
        <v>373.15</v>
      </c>
      <c r="Q2074" s="4">
        <v>2832190</v>
      </c>
      <c r="R2074" s="13">
        <v>50.54</v>
      </c>
      <c r="S2074" s="4">
        <v>15857214</v>
      </c>
      <c r="T2074" s="13">
        <v>29.18</v>
      </c>
      <c r="U2074" s="4">
        <v>34758156</v>
      </c>
      <c r="V2074" s="13">
        <v>105.8</v>
      </c>
      <c r="W2074" s="4">
        <v>14805911</v>
      </c>
      <c r="X2074" s="13">
        <v>157.65</v>
      </c>
      <c r="Y2074" s="4">
        <v>7006768</v>
      </c>
      <c r="Z2074" s="13">
        <v>108.38</v>
      </c>
      <c r="AA2074" s="4">
        <v>3745107</v>
      </c>
      <c r="AB2074" s="13">
        <v>97.48</v>
      </c>
      <c r="AC2074" s="4">
        <v>6049698</v>
      </c>
      <c r="AD2074" s="13">
        <v>46.77</v>
      </c>
      <c r="AE2074" s="4">
        <v>10579825</v>
      </c>
      <c r="AF2074" s="13">
        <v>69.84</v>
      </c>
      <c r="AG2074" s="4">
        <v>1495903</v>
      </c>
      <c r="AH2074" s="13">
        <v>59.65</v>
      </c>
      <c r="AI2074" s="4">
        <v>14419720</v>
      </c>
      <c r="AJ2074" s="13">
        <v>96.23</v>
      </c>
      <c r="AK2074" s="4">
        <v>3475259</v>
      </c>
      <c r="AL2074" s="13">
        <v>16.89</v>
      </c>
      <c r="AM2074" s="4">
        <v>12059682</v>
      </c>
      <c r="AN2074" s="13">
        <v>128.91</v>
      </c>
      <c r="AO2074" s="4">
        <v>4107355</v>
      </c>
      <c r="AP2074" s="13">
        <v>98.04</v>
      </c>
      <c r="AQ2074" s="4">
        <v>46721296</v>
      </c>
      <c r="AR2074" s="13">
        <v>191.81</v>
      </c>
      <c r="AS2074" s="4">
        <v>120851587</v>
      </c>
      <c r="AT2074" s="13">
        <v>273.83999999999997</v>
      </c>
      <c r="AU2074" s="4">
        <v>2799118</v>
      </c>
      <c r="AV2074" s="13">
        <v>2508.31</v>
      </c>
      <c r="AW2074" s="4">
        <v>246464</v>
      </c>
      <c r="AX2074" s="13">
        <v>281.27</v>
      </c>
      <c r="AY2074" s="4">
        <v>4269715</v>
      </c>
      <c r="AZ2074" s="13">
        <v>190.53</v>
      </c>
      <c r="BA2074" s="4">
        <v>2488490</v>
      </c>
      <c r="BB2074" s="13">
        <v>42.6</v>
      </c>
      <c r="BC2074" s="4">
        <v>4040342</v>
      </c>
      <c r="BD2074" s="13">
        <v>98.66</v>
      </c>
      <c r="BE2074" s="4">
        <v>6022228</v>
      </c>
      <c r="BF2074" s="13">
        <v>156.58000000000001</v>
      </c>
      <c r="BG2074" s="4">
        <v>1637479</v>
      </c>
      <c r="BH2074" s="13">
        <v>117.81</v>
      </c>
      <c r="BI2074" s="4">
        <v>6564242</v>
      </c>
    </row>
    <row r="2075" spans="1:61" x14ac:dyDescent="0.35">
      <c r="A2075" s="1">
        <v>45013</v>
      </c>
      <c r="B2075" s="13">
        <v>157.65</v>
      </c>
      <c r="C2075" s="4">
        <v>45992152</v>
      </c>
      <c r="D2075" s="13">
        <v>275.23</v>
      </c>
      <c r="E2075" s="4">
        <v>21878647</v>
      </c>
      <c r="F2075" s="13">
        <v>264.10000000000002</v>
      </c>
      <c r="G2075" s="4">
        <v>35610378</v>
      </c>
      <c r="H2075" s="13">
        <v>624.70000000000005</v>
      </c>
      <c r="I2075" s="4">
        <v>1243911</v>
      </c>
      <c r="J2075" s="13">
        <v>89.85</v>
      </c>
      <c r="K2075" s="4">
        <v>6378927</v>
      </c>
      <c r="L2075" s="13">
        <v>192.3</v>
      </c>
      <c r="M2075" s="4">
        <v>4899041</v>
      </c>
      <c r="N2075" s="13">
        <v>94.56</v>
      </c>
      <c r="O2075" s="4">
        <v>59150100</v>
      </c>
      <c r="P2075" s="13">
        <v>373.4</v>
      </c>
      <c r="Q2075" s="4">
        <v>1780809</v>
      </c>
      <c r="R2075" s="13">
        <v>50.39</v>
      </c>
      <c r="S2075" s="4">
        <v>11124346</v>
      </c>
      <c r="T2075" s="13">
        <v>29.29</v>
      </c>
      <c r="U2075" s="4">
        <v>37407874</v>
      </c>
      <c r="V2075" s="13">
        <v>107.12</v>
      </c>
      <c r="W2075" s="4">
        <v>11047587</v>
      </c>
      <c r="X2075" s="13">
        <v>159.49</v>
      </c>
      <c r="Y2075" s="4">
        <v>5605382</v>
      </c>
      <c r="Z2075" s="13">
        <v>110.41</v>
      </c>
      <c r="AA2075" s="4">
        <v>3283011</v>
      </c>
      <c r="AB2075" s="13">
        <v>97.93</v>
      </c>
      <c r="AC2075" s="4">
        <v>3791999</v>
      </c>
      <c r="AD2075" s="13">
        <v>47.64</v>
      </c>
      <c r="AE2075" s="4">
        <v>6816202</v>
      </c>
      <c r="AF2075" s="13">
        <v>70.260000000000005</v>
      </c>
      <c r="AG2075" s="4">
        <v>1317174</v>
      </c>
      <c r="AH2075" s="13">
        <v>62.21</v>
      </c>
      <c r="AI2075" s="4">
        <v>21795482</v>
      </c>
      <c r="AJ2075" s="13">
        <v>98.78</v>
      </c>
      <c r="AK2075" s="4">
        <v>3350655</v>
      </c>
      <c r="AL2075" s="13">
        <v>17.059999999999999</v>
      </c>
      <c r="AM2075" s="4">
        <v>7302801</v>
      </c>
      <c r="AN2075" s="13">
        <v>131.57</v>
      </c>
      <c r="AO2075" s="4">
        <v>3913210</v>
      </c>
      <c r="AP2075" s="13">
        <v>97.24</v>
      </c>
      <c r="AQ2075" s="4">
        <v>38720050</v>
      </c>
      <c r="AR2075" s="13">
        <v>189.19</v>
      </c>
      <c r="AS2075" s="4">
        <v>98654635</v>
      </c>
      <c r="AT2075" s="13">
        <v>275.85000000000002</v>
      </c>
      <c r="AU2075" s="4">
        <v>2035971</v>
      </c>
      <c r="AV2075" s="13">
        <v>2545.12</v>
      </c>
      <c r="AW2075" s="4">
        <v>235917</v>
      </c>
      <c r="AX2075" s="13">
        <v>280.82</v>
      </c>
      <c r="AY2075" s="4">
        <v>3633317</v>
      </c>
      <c r="AZ2075" s="13">
        <v>190.15</v>
      </c>
      <c r="BA2075" s="4">
        <v>1872337</v>
      </c>
      <c r="BB2075" s="13">
        <v>42.87</v>
      </c>
      <c r="BC2075" s="4">
        <v>2827172</v>
      </c>
      <c r="BD2075" s="13">
        <v>98.72</v>
      </c>
      <c r="BE2075" s="4">
        <v>4709799</v>
      </c>
      <c r="BF2075" s="13">
        <v>158.97999999999999</v>
      </c>
      <c r="BG2075" s="4">
        <v>1825970</v>
      </c>
      <c r="BH2075" s="13">
        <v>117.87</v>
      </c>
      <c r="BI2075" s="4">
        <v>4461446</v>
      </c>
    </row>
    <row r="2076" spans="1:61" x14ac:dyDescent="0.35">
      <c r="A2076" s="1">
        <v>45014</v>
      </c>
      <c r="B2076" s="13">
        <v>160.77000000000001</v>
      </c>
      <c r="C2076" s="4">
        <v>51305691</v>
      </c>
      <c r="D2076" s="13">
        <v>280.51</v>
      </c>
      <c r="E2076" s="4">
        <v>25087032</v>
      </c>
      <c r="F2076" s="13">
        <v>269.83999999999997</v>
      </c>
      <c r="G2076" s="4">
        <v>39369387</v>
      </c>
      <c r="H2076" s="13">
        <v>625.5</v>
      </c>
      <c r="I2076" s="4">
        <v>2639532</v>
      </c>
      <c r="J2076" s="13">
        <v>90.62</v>
      </c>
      <c r="K2076" s="4">
        <v>5233647</v>
      </c>
      <c r="L2076" s="13">
        <v>196.64</v>
      </c>
      <c r="M2076" s="4">
        <v>8085228</v>
      </c>
      <c r="N2076" s="13">
        <v>96.09</v>
      </c>
      <c r="O2076" s="4">
        <v>55325974</v>
      </c>
      <c r="P2076" s="13">
        <v>379.16</v>
      </c>
      <c r="Q2076" s="4">
        <v>2497612</v>
      </c>
      <c r="R2076" s="13">
        <v>51.17</v>
      </c>
      <c r="S2076" s="4">
        <v>18463404</v>
      </c>
      <c r="T2076" s="13">
        <v>31.52</v>
      </c>
      <c r="U2076" s="4">
        <v>85556189</v>
      </c>
      <c r="V2076" s="13">
        <v>108.96</v>
      </c>
      <c r="W2076" s="4">
        <v>14219122</v>
      </c>
      <c r="X2076" s="13">
        <v>160.86000000000001</v>
      </c>
      <c r="Y2076" s="4">
        <v>7569727</v>
      </c>
      <c r="Z2076" s="13">
        <v>112.68</v>
      </c>
      <c r="AA2076" s="4">
        <v>3949677</v>
      </c>
      <c r="AB2076" s="13">
        <v>99.75</v>
      </c>
      <c r="AC2076" s="4">
        <v>7596324</v>
      </c>
      <c r="AD2076" s="13">
        <v>48.7</v>
      </c>
      <c r="AE2076" s="4">
        <v>9569713</v>
      </c>
      <c r="AF2076" s="13">
        <v>71.16</v>
      </c>
      <c r="AG2076" s="4">
        <v>1184093</v>
      </c>
      <c r="AH2076" s="13">
        <v>62.09</v>
      </c>
      <c r="AI2076" s="4">
        <v>13107142</v>
      </c>
      <c r="AJ2076" s="13">
        <v>100.28</v>
      </c>
      <c r="AK2076" s="4">
        <v>3053583</v>
      </c>
      <c r="AL2076" s="13">
        <v>17.25</v>
      </c>
      <c r="AM2076" s="4">
        <v>7911408</v>
      </c>
      <c r="AN2076" s="13">
        <v>134.08000000000001</v>
      </c>
      <c r="AO2076" s="4">
        <v>4418774</v>
      </c>
      <c r="AP2076" s="13">
        <v>100.25</v>
      </c>
      <c r="AQ2076" s="4">
        <v>49783279</v>
      </c>
      <c r="AR2076" s="13">
        <v>193.88</v>
      </c>
      <c r="AS2076" s="4">
        <v>123660026</v>
      </c>
      <c r="AT2076" s="13">
        <v>277.44</v>
      </c>
      <c r="AU2076" s="4">
        <v>2053558</v>
      </c>
      <c r="AV2076" s="13">
        <v>2571.77</v>
      </c>
      <c r="AW2076" s="4">
        <v>236766</v>
      </c>
      <c r="AX2076" s="13">
        <v>283.36</v>
      </c>
      <c r="AY2076" s="4">
        <v>3607467</v>
      </c>
      <c r="AZ2076" s="13">
        <v>191.94</v>
      </c>
      <c r="BA2076" s="4">
        <v>2436492</v>
      </c>
      <c r="BB2076" s="13">
        <v>43.63</v>
      </c>
      <c r="BC2076" s="4">
        <v>3587984</v>
      </c>
      <c r="BD2076" s="13">
        <v>100.62</v>
      </c>
      <c r="BE2076" s="4">
        <v>4946642</v>
      </c>
      <c r="BF2076" s="13">
        <v>162.13</v>
      </c>
      <c r="BG2076" s="4">
        <v>1752201</v>
      </c>
      <c r="BH2076" s="13">
        <v>120.49</v>
      </c>
      <c r="BI2076" s="4">
        <v>5644018</v>
      </c>
    </row>
    <row r="2077" spans="1:61" x14ac:dyDescent="0.35">
      <c r="A2077" s="1">
        <v>45015</v>
      </c>
      <c r="B2077" s="13">
        <v>162.36000000000001</v>
      </c>
      <c r="C2077" s="4">
        <v>49501689</v>
      </c>
      <c r="D2077" s="13">
        <v>284.05</v>
      </c>
      <c r="E2077" s="4">
        <v>25053410</v>
      </c>
      <c r="F2077" s="13">
        <v>273.83</v>
      </c>
      <c r="G2077" s="4">
        <v>36451574</v>
      </c>
      <c r="H2077" s="13">
        <v>633.75</v>
      </c>
      <c r="I2077" s="4">
        <v>2152294</v>
      </c>
      <c r="J2077" s="13">
        <v>90.51</v>
      </c>
      <c r="K2077" s="4">
        <v>5640690</v>
      </c>
      <c r="L2077" s="13">
        <v>196.6</v>
      </c>
      <c r="M2077" s="4">
        <v>6932465</v>
      </c>
      <c r="N2077" s="13">
        <v>97.88</v>
      </c>
      <c r="O2077" s="4">
        <v>59678531</v>
      </c>
      <c r="P2077" s="13">
        <v>381.9</v>
      </c>
      <c r="Q2077" s="4">
        <v>2138955</v>
      </c>
      <c r="R2077" s="13">
        <v>51.43</v>
      </c>
      <c r="S2077" s="4">
        <v>11754581</v>
      </c>
      <c r="T2077" s="13">
        <v>32.090000000000003</v>
      </c>
      <c r="U2077" s="4">
        <v>70077598</v>
      </c>
      <c r="V2077" s="13">
        <v>109.49</v>
      </c>
      <c r="W2077" s="4">
        <v>11578171</v>
      </c>
      <c r="X2077" s="13">
        <v>162.38999999999999</v>
      </c>
      <c r="Y2077" s="4">
        <v>6322353</v>
      </c>
      <c r="Z2077" s="13">
        <v>113.54</v>
      </c>
      <c r="AA2077" s="4">
        <v>4455740</v>
      </c>
      <c r="AB2077" s="13">
        <v>99.25</v>
      </c>
      <c r="AC2077" s="4">
        <v>5461125</v>
      </c>
      <c r="AD2077" s="13">
        <v>48.74</v>
      </c>
      <c r="AE2077" s="4">
        <v>7353622</v>
      </c>
      <c r="AF2077" s="13">
        <v>71.61</v>
      </c>
      <c r="AG2077" s="4">
        <v>813947</v>
      </c>
      <c r="AH2077" s="13">
        <v>62.32</v>
      </c>
      <c r="AI2077" s="4">
        <v>8311737</v>
      </c>
      <c r="AJ2077" s="13">
        <v>99.99</v>
      </c>
      <c r="AK2077" s="4">
        <v>2336727</v>
      </c>
      <c r="AL2077" s="13">
        <v>17.3</v>
      </c>
      <c r="AM2077" s="4">
        <v>6667406</v>
      </c>
      <c r="AN2077" s="13">
        <v>133.94</v>
      </c>
      <c r="AO2077" s="4">
        <v>2936187</v>
      </c>
      <c r="AP2077" s="13">
        <v>102</v>
      </c>
      <c r="AQ2077" s="4">
        <v>53633398</v>
      </c>
      <c r="AR2077" s="13">
        <v>195.28</v>
      </c>
      <c r="AS2077" s="4">
        <v>110252238</v>
      </c>
      <c r="AT2077" s="13">
        <v>277.79000000000002</v>
      </c>
      <c r="AU2077" s="4">
        <v>1788868</v>
      </c>
      <c r="AV2077" s="13">
        <v>2609.7600000000002</v>
      </c>
      <c r="AW2077" s="4">
        <v>265529</v>
      </c>
      <c r="AX2077" s="13">
        <v>285.36</v>
      </c>
      <c r="AY2077" s="4">
        <v>3432765</v>
      </c>
      <c r="AZ2077" s="13">
        <v>192.65</v>
      </c>
      <c r="BA2077" s="4">
        <v>2157103</v>
      </c>
      <c r="BB2077" s="13">
        <v>43.91</v>
      </c>
      <c r="BC2077" s="4">
        <v>3459578</v>
      </c>
      <c r="BD2077" s="13">
        <v>101.32</v>
      </c>
      <c r="BE2077" s="4">
        <v>4082616</v>
      </c>
      <c r="BF2077" s="13">
        <v>162.66999999999999</v>
      </c>
      <c r="BG2077" s="4">
        <v>1175805</v>
      </c>
      <c r="BH2077" s="13">
        <v>120.1</v>
      </c>
      <c r="BI2077" s="4">
        <v>4578912</v>
      </c>
    </row>
    <row r="2078" spans="1:61" x14ac:dyDescent="0.35">
      <c r="A2078" s="1">
        <v>45016</v>
      </c>
      <c r="B2078" s="13">
        <v>164.9</v>
      </c>
      <c r="C2078" s="4">
        <v>68749792</v>
      </c>
      <c r="D2078" s="13">
        <v>288.3</v>
      </c>
      <c r="E2078" s="4">
        <v>32765976</v>
      </c>
      <c r="F2078" s="13">
        <v>277.77</v>
      </c>
      <c r="G2078" s="4">
        <v>43393277</v>
      </c>
      <c r="H2078" s="13">
        <v>641.54</v>
      </c>
      <c r="I2078" s="4">
        <v>2209728</v>
      </c>
      <c r="J2078" s="13">
        <v>92.92</v>
      </c>
      <c r="K2078" s="4">
        <v>10476333</v>
      </c>
      <c r="L2078" s="13">
        <v>199.78</v>
      </c>
      <c r="M2078" s="4">
        <v>6634260</v>
      </c>
      <c r="N2078" s="13">
        <v>98.01</v>
      </c>
      <c r="O2078" s="4">
        <v>55861066</v>
      </c>
      <c r="P2078" s="13">
        <v>385.37</v>
      </c>
      <c r="Q2078" s="4">
        <v>3063428</v>
      </c>
      <c r="R2078" s="13">
        <v>52.274999999999999</v>
      </c>
      <c r="S2078" s="4">
        <v>20588795</v>
      </c>
      <c r="T2078" s="13">
        <v>32.67</v>
      </c>
      <c r="U2078" s="4">
        <v>59764991</v>
      </c>
      <c r="V2078" s="13">
        <v>109.66</v>
      </c>
      <c r="W2078" s="4">
        <v>14417961</v>
      </c>
      <c r="X2078" s="13">
        <v>163.16</v>
      </c>
      <c r="Y2078" s="4">
        <v>7041436</v>
      </c>
      <c r="Z2078" s="13">
        <v>114.63</v>
      </c>
      <c r="AA2078" s="4">
        <v>4940079</v>
      </c>
      <c r="AB2078" s="13">
        <v>99.21</v>
      </c>
      <c r="AC2078" s="4">
        <v>7708836</v>
      </c>
      <c r="AD2078" s="13">
        <v>49.1</v>
      </c>
      <c r="AE2078" s="4">
        <v>8153990</v>
      </c>
      <c r="AF2078" s="13">
        <v>72.95</v>
      </c>
      <c r="AG2078" s="4">
        <v>2256252</v>
      </c>
      <c r="AH2078" s="13">
        <v>62.43</v>
      </c>
      <c r="AI2078" s="4">
        <v>9618819</v>
      </c>
      <c r="AJ2078" s="13">
        <v>101.38</v>
      </c>
      <c r="AK2078" s="4">
        <v>3920648</v>
      </c>
      <c r="AL2078" s="13">
        <v>17.510000000000002</v>
      </c>
      <c r="AM2078" s="4">
        <v>12085592</v>
      </c>
      <c r="AN2078" s="13">
        <v>134.83000000000001</v>
      </c>
      <c r="AO2078" s="4">
        <v>3143368</v>
      </c>
      <c r="AP2078" s="13">
        <v>103.29</v>
      </c>
      <c r="AQ2078" s="4">
        <v>56750317</v>
      </c>
      <c r="AR2078" s="13">
        <v>207.46</v>
      </c>
      <c r="AS2078" s="4">
        <v>170222118</v>
      </c>
      <c r="AT2078" s="13">
        <v>279.61</v>
      </c>
      <c r="AU2078" s="4">
        <v>2902491</v>
      </c>
      <c r="AV2078" s="13">
        <v>2652.41</v>
      </c>
      <c r="AW2078" s="4">
        <v>365790</v>
      </c>
      <c r="AX2078" s="13">
        <v>295.12</v>
      </c>
      <c r="AY2078" s="4">
        <v>5800560</v>
      </c>
      <c r="AZ2078" s="13">
        <v>199.97</v>
      </c>
      <c r="BA2078" s="4">
        <v>3151577</v>
      </c>
      <c r="BB2078" s="13">
        <v>44.37</v>
      </c>
      <c r="BC2078" s="4">
        <v>4053584</v>
      </c>
      <c r="BD2078" s="13">
        <v>104.13</v>
      </c>
      <c r="BE2078" s="4">
        <v>6900065</v>
      </c>
      <c r="BF2078" s="13">
        <v>166.04</v>
      </c>
      <c r="BG2078" s="4">
        <v>1514268</v>
      </c>
      <c r="BH2078" s="13">
        <v>122.64</v>
      </c>
      <c r="BI2078" s="4">
        <v>5659422</v>
      </c>
    </row>
    <row r="2079" spans="1:61" x14ac:dyDescent="0.35">
      <c r="A2079" s="1">
        <v>45019</v>
      </c>
      <c r="B2079" s="13">
        <v>166.17</v>
      </c>
      <c r="C2079" s="4">
        <v>56976187</v>
      </c>
      <c r="D2079" s="13">
        <v>287.23</v>
      </c>
      <c r="E2079" s="4">
        <v>24883342</v>
      </c>
      <c r="F2079" s="13">
        <v>279.64999999999998</v>
      </c>
      <c r="G2079" s="4">
        <v>39871560</v>
      </c>
      <c r="H2079" s="13">
        <v>642.47</v>
      </c>
      <c r="I2079" s="4">
        <v>1568246</v>
      </c>
      <c r="J2079" s="13">
        <v>93.92</v>
      </c>
      <c r="K2079" s="4">
        <v>8410872</v>
      </c>
      <c r="L2079" s="13">
        <v>196.49</v>
      </c>
      <c r="M2079" s="4">
        <v>5340770</v>
      </c>
      <c r="N2079" s="13">
        <v>96.56</v>
      </c>
      <c r="O2079" s="4">
        <v>50655332</v>
      </c>
      <c r="P2079" s="13">
        <v>380.08</v>
      </c>
      <c r="Q2079" s="4">
        <v>2712644</v>
      </c>
      <c r="R2079" s="13">
        <v>52.31</v>
      </c>
      <c r="S2079" s="4">
        <v>16884635</v>
      </c>
      <c r="T2079" s="13">
        <v>32.89</v>
      </c>
      <c r="U2079" s="4">
        <v>57038344</v>
      </c>
      <c r="V2079" s="13">
        <v>116.13</v>
      </c>
      <c r="W2079" s="4">
        <v>28087681</v>
      </c>
      <c r="X2079" s="13">
        <v>169.95</v>
      </c>
      <c r="Y2079" s="4">
        <v>12868174</v>
      </c>
      <c r="Z2079" s="13">
        <v>121.41</v>
      </c>
      <c r="AA2079" s="4">
        <v>5011797</v>
      </c>
      <c r="AB2079" s="13">
        <v>108.42</v>
      </c>
      <c r="AC2079" s="4">
        <v>12394311</v>
      </c>
      <c r="AD2079" s="13">
        <v>52.33</v>
      </c>
      <c r="AE2079" s="4">
        <v>20003441</v>
      </c>
      <c r="AF2079" s="13">
        <v>75.41</v>
      </c>
      <c r="AG2079" s="4">
        <v>2503018</v>
      </c>
      <c r="AH2079" s="13">
        <v>65.180000000000007</v>
      </c>
      <c r="AI2079" s="4">
        <v>24486512</v>
      </c>
      <c r="AJ2079" s="13">
        <v>102.91</v>
      </c>
      <c r="AK2079" s="4">
        <v>4212311</v>
      </c>
      <c r="AL2079" s="13">
        <v>17.66</v>
      </c>
      <c r="AM2079" s="4">
        <v>15414138</v>
      </c>
      <c r="AN2079" s="13">
        <v>135.63999999999999</v>
      </c>
      <c r="AO2079" s="4">
        <v>4745657</v>
      </c>
      <c r="AP2079" s="13">
        <v>102.41</v>
      </c>
      <c r="AQ2079" s="4">
        <v>41135733</v>
      </c>
      <c r="AR2079" s="13">
        <v>194.77</v>
      </c>
      <c r="AS2079" s="4">
        <v>169545900</v>
      </c>
      <c r="AT2079" s="13">
        <v>282.14</v>
      </c>
      <c r="AU2079" s="4">
        <v>2352716</v>
      </c>
      <c r="AV2079" s="13">
        <v>2665.19</v>
      </c>
      <c r="AW2079" s="4">
        <v>223115</v>
      </c>
      <c r="AX2079" s="13">
        <v>297.73</v>
      </c>
      <c r="AY2079" s="4">
        <v>4007558</v>
      </c>
      <c r="AZ2079" s="13">
        <v>203.99</v>
      </c>
      <c r="BA2079" s="4">
        <v>3471080</v>
      </c>
      <c r="BB2079" s="13">
        <v>44.28</v>
      </c>
      <c r="BC2079" s="4">
        <v>3539729</v>
      </c>
      <c r="BD2079" s="13">
        <v>104.85</v>
      </c>
      <c r="BE2079" s="4">
        <v>3855350</v>
      </c>
      <c r="BF2079" s="13">
        <v>164.46</v>
      </c>
      <c r="BG2079" s="4">
        <v>1533033</v>
      </c>
      <c r="BH2079" s="13">
        <v>121.67</v>
      </c>
      <c r="BI2079" s="4">
        <v>4838399</v>
      </c>
    </row>
    <row r="2080" spans="1:61" x14ac:dyDescent="0.35">
      <c r="A2080" s="1">
        <v>45020</v>
      </c>
      <c r="B2080" s="13">
        <v>165.63</v>
      </c>
      <c r="C2080" s="4">
        <v>46278295</v>
      </c>
      <c r="D2080" s="13">
        <v>287.18</v>
      </c>
      <c r="E2080" s="4">
        <v>25824299</v>
      </c>
      <c r="F2080" s="13">
        <v>274.52999999999997</v>
      </c>
      <c r="G2080" s="4">
        <v>36859153</v>
      </c>
      <c r="H2080" s="13">
        <v>634.41</v>
      </c>
      <c r="I2080" s="4">
        <v>1342999</v>
      </c>
      <c r="J2080" s="13">
        <v>94</v>
      </c>
      <c r="K2080" s="4">
        <v>6651475</v>
      </c>
      <c r="L2080" s="13">
        <v>197.2</v>
      </c>
      <c r="M2080" s="4">
        <v>4659099</v>
      </c>
      <c r="N2080" s="13">
        <v>95.87</v>
      </c>
      <c r="O2080" s="4">
        <v>43195876</v>
      </c>
      <c r="P2080" s="13">
        <v>385.15</v>
      </c>
      <c r="Q2080" s="4">
        <v>2569950</v>
      </c>
      <c r="R2080" s="13">
        <v>51.82</v>
      </c>
      <c r="S2080" s="4">
        <v>13599896</v>
      </c>
      <c r="T2080" s="13">
        <v>33.1</v>
      </c>
      <c r="U2080" s="4">
        <v>55714058</v>
      </c>
      <c r="V2080" s="13">
        <v>115.02</v>
      </c>
      <c r="W2080" s="4">
        <v>16365489</v>
      </c>
      <c r="X2080" s="13">
        <v>169.04</v>
      </c>
      <c r="Y2080" s="4">
        <v>7521448</v>
      </c>
      <c r="Z2080" s="13">
        <v>119.62</v>
      </c>
      <c r="AA2080" s="4">
        <v>3631010</v>
      </c>
      <c r="AB2080" s="13">
        <v>106.3</v>
      </c>
      <c r="AC2080" s="4">
        <v>5425514</v>
      </c>
      <c r="AD2080" s="13">
        <v>50.46</v>
      </c>
      <c r="AE2080" s="4">
        <v>9378144</v>
      </c>
      <c r="AF2080" s="13">
        <v>74.680000000000007</v>
      </c>
      <c r="AG2080" s="4">
        <v>1650012</v>
      </c>
      <c r="AH2080" s="13">
        <v>64.83</v>
      </c>
      <c r="AI2080" s="4">
        <v>16176388</v>
      </c>
      <c r="AJ2080" s="13">
        <v>98.28</v>
      </c>
      <c r="AK2080" s="4">
        <v>4202315</v>
      </c>
      <c r="AL2080" s="13">
        <v>17.48</v>
      </c>
      <c r="AM2080" s="4">
        <v>9712814</v>
      </c>
      <c r="AN2080" s="13">
        <v>125.82</v>
      </c>
      <c r="AO2080" s="4">
        <v>5256801</v>
      </c>
      <c r="AP2080" s="13">
        <v>103.95</v>
      </c>
      <c r="AQ2080" s="4">
        <v>48662496</v>
      </c>
      <c r="AR2080" s="13">
        <v>192.58</v>
      </c>
      <c r="AS2080" s="4">
        <v>126463845</v>
      </c>
      <c r="AT2080" s="13">
        <v>282.27999999999997</v>
      </c>
      <c r="AU2080" s="4">
        <v>2282434</v>
      </c>
      <c r="AV2080" s="13">
        <v>2638.33</v>
      </c>
      <c r="AW2080" s="4">
        <v>260687</v>
      </c>
      <c r="AX2080" s="13">
        <v>294.95999999999998</v>
      </c>
      <c r="AY2080" s="4">
        <v>2965903</v>
      </c>
      <c r="AZ2080" s="13">
        <v>203</v>
      </c>
      <c r="BA2080" s="4">
        <v>2500147</v>
      </c>
      <c r="BB2080" s="13">
        <v>44.33</v>
      </c>
      <c r="BC2080" s="4">
        <v>3509197</v>
      </c>
      <c r="BD2080" s="13">
        <v>104</v>
      </c>
      <c r="BE2080" s="4">
        <v>3854429</v>
      </c>
      <c r="BF2080" s="13">
        <v>164.38</v>
      </c>
      <c r="BG2080" s="4">
        <v>1200746</v>
      </c>
      <c r="BH2080" s="13">
        <v>123.69</v>
      </c>
      <c r="BI2080" s="4">
        <v>5895258</v>
      </c>
    </row>
    <row r="2081" spans="1:61" x14ac:dyDescent="0.35">
      <c r="A2081" s="1">
        <v>45021</v>
      </c>
      <c r="B2081" s="13">
        <v>163.76</v>
      </c>
      <c r="C2081" s="4">
        <v>51511744</v>
      </c>
      <c r="D2081" s="13">
        <v>284.33999999999997</v>
      </c>
      <c r="E2081" s="4">
        <v>22064770</v>
      </c>
      <c r="F2081" s="13">
        <v>268.81</v>
      </c>
      <c r="G2081" s="4">
        <v>51501474</v>
      </c>
      <c r="H2081" s="13">
        <v>629.01</v>
      </c>
      <c r="I2081" s="4">
        <v>1690875</v>
      </c>
      <c r="J2081" s="13">
        <v>94.89</v>
      </c>
      <c r="K2081" s="4">
        <v>7478750</v>
      </c>
      <c r="L2081" s="13">
        <v>195.31</v>
      </c>
      <c r="M2081" s="4">
        <v>3953707</v>
      </c>
      <c r="N2081" s="13">
        <v>92.56</v>
      </c>
      <c r="O2081" s="4">
        <v>52979281</v>
      </c>
      <c r="P2081" s="13">
        <v>382.02</v>
      </c>
      <c r="Q2081" s="4">
        <v>2277403</v>
      </c>
      <c r="R2081" s="13">
        <v>51.82</v>
      </c>
      <c r="S2081" s="4">
        <v>13797933</v>
      </c>
      <c r="T2081" s="13">
        <v>32.83</v>
      </c>
      <c r="U2081" s="4">
        <v>39615735</v>
      </c>
      <c r="V2081" s="13">
        <v>116.99</v>
      </c>
      <c r="W2081" s="4">
        <v>16479469</v>
      </c>
      <c r="X2081" s="13">
        <v>169.88</v>
      </c>
      <c r="Y2081" s="4">
        <v>6478114</v>
      </c>
      <c r="Z2081" s="13">
        <v>120.37</v>
      </c>
      <c r="AA2081" s="4">
        <v>3263406</v>
      </c>
      <c r="AB2081" s="13">
        <v>107.75</v>
      </c>
      <c r="AC2081" s="4">
        <v>5806765</v>
      </c>
      <c r="AD2081" s="13">
        <v>50.7</v>
      </c>
      <c r="AE2081" s="4">
        <v>9102077</v>
      </c>
      <c r="AF2081" s="13">
        <v>75.28</v>
      </c>
      <c r="AG2081" s="4">
        <v>2136617</v>
      </c>
      <c r="AH2081" s="13">
        <v>64.569999999999993</v>
      </c>
      <c r="AI2081" s="4">
        <v>12056140</v>
      </c>
      <c r="AJ2081" s="13">
        <v>104.43</v>
      </c>
      <c r="AK2081" s="4">
        <v>6353422</v>
      </c>
      <c r="AL2081" s="13">
        <v>17.71</v>
      </c>
      <c r="AM2081" s="4">
        <v>11269707</v>
      </c>
      <c r="AN2081" s="13">
        <v>132.71</v>
      </c>
      <c r="AO2081" s="4">
        <v>6391331</v>
      </c>
      <c r="AP2081" s="13">
        <v>101.1</v>
      </c>
      <c r="AQ2081" s="4">
        <v>45175393</v>
      </c>
      <c r="AR2081" s="13">
        <v>185.52</v>
      </c>
      <c r="AS2081" s="4">
        <v>133882493</v>
      </c>
      <c r="AT2081" s="13">
        <v>282.02</v>
      </c>
      <c r="AU2081" s="4">
        <v>2600775</v>
      </c>
      <c r="AV2081" s="13">
        <v>2615.6</v>
      </c>
      <c r="AW2081" s="4">
        <v>260866</v>
      </c>
      <c r="AX2081" s="13">
        <v>288.67</v>
      </c>
      <c r="AY2081" s="4">
        <v>4002411</v>
      </c>
      <c r="AZ2081" s="13">
        <v>199.43</v>
      </c>
      <c r="BA2081" s="4">
        <v>2417870</v>
      </c>
      <c r="BB2081" s="13">
        <v>43.85</v>
      </c>
      <c r="BC2081" s="4">
        <v>3836527</v>
      </c>
      <c r="BD2081" s="13">
        <v>104.9</v>
      </c>
      <c r="BE2081" s="4">
        <v>5170941</v>
      </c>
      <c r="BF2081" s="13">
        <v>162.56</v>
      </c>
      <c r="BG2081" s="4">
        <v>1380117</v>
      </c>
      <c r="BH2081" s="13">
        <v>120.9</v>
      </c>
      <c r="BI2081" s="4">
        <v>4331407</v>
      </c>
    </row>
    <row r="2082" spans="1:61" x14ac:dyDescent="0.35">
      <c r="A2082" s="1">
        <v>45022</v>
      </c>
      <c r="B2082" s="13">
        <v>164.66</v>
      </c>
      <c r="C2082" s="4">
        <v>45390123</v>
      </c>
      <c r="D2082" s="13">
        <v>291.60000000000002</v>
      </c>
      <c r="E2082" s="4">
        <v>29770334</v>
      </c>
      <c r="F2082" s="13">
        <v>270.37</v>
      </c>
      <c r="G2082" s="4">
        <v>39765434</v>
      </c>
      <c r="H2082" s="13">
        <v>622.64</v>
      </c>
      <c r="I2082" s="4">
        <v>1449317</v>
      </c>
      <c r="J2082" s="13">
        <v>95.92</v>
      </c>
      <c r="K2082" s="4">
        <v>9146244</v>
      </c>
      <c r="L2082" s="13">
        <v>192.55</v>
      </c>
      <c r="M2082" s="4">
        <v>6304734</v>
      </c>
      <c r="N2082" s="13">
        <v>92.47</v>
      </c>
      <c r="O2082" s="4">
        <v>47778378</v>
      </c>
      <c r="P2082" s="13">
        <v>380.6</v>
      </c>
      <c r="Q2082" s="4">
        <v>1836025</v>
      </c>
      <c r="R2082" s="13">
        <v>51.27</v>
      </c>
      <c r="S2082" s="4">
        <v>14749037</v>
      </c>
      <c r="T2082" s="13">
        <v>32.81</v>
      </c>
      <c r="U2082" s="4">
        <v>28551916</v>
      </c>
      <c r="V2082" s="13">
        <v>115.05</v>
      </c>
      <c r="W2082" s="4">
        <v>15777957</v>
      </c>
      <c r="X2082" s="13">
        <v>167.65</v>
      </c>
      <c r="Y2082" s="4">
        <v>5803168</v>
      </c>
      <c r="Z2082" s="13">
        <v>119.37</v>
      </c>
      <c r="AA2082" s="4">
        <v>2843209</v>
      </c>
      <c r="AB2082" s="13">
        <v>106.26</v>
      </c>
      <c r="AC2082" s="4">
        <v>5087830</v>
      </c>
      <c r="AD2082" s="13">
        <v>49.62</v>
      </c>
      <c r="AE2082" s="4">
        <v>6734060</v>
      </c>
      <c r="AF2082" s="13">
        <v>74.930000000000007</v>
      </c>
      <c r="AG2082" s="4">
        <v>1027576</v>
      </c>
      <c r="AH2082" s="13">
        <v>63.04</v>
      </c>
      <c r="AI2082" s="4">
        <v>10480902</v>
      </c>
      <c r="AJ2082" s="13">
        <v>102.84</v>
      </c>
      <c r="AK2082" s="4">
        <v>3808311</v>
      </c>
      <c r="AL2082" s="13">
        <v>17.71</v>
      </c>
      <c r="AM2082" s="4">
        <v>7980571</v>
      </c>
      <c r="AN2082" s="13">
        <v>128.68</v>
      </c>
      <c r="AO2082" s="4">
        <v>3280091</v>
      </c>
      <c r="AP2082" s="13">
        <v>102.06</v>
      </c>
      <c r="AQ2082" s="4">
        <v>43808020</v>
      </c>
      <c r="AR2082" s="13">
        <v>185.06</v>
      </c>
      <c r="AS2082" s="4">
        <v>123857932</v>
      </c>
      <c r="AT2082" s="13">
        <v>282.89</v>
      </c>
      <c r="AU2082" s="4">
        <v>1730953</v>
      </c>
      <c r="AV2082" s="13">
        <v>2583.85</v>
      </c>
      <c r="AW2082" s="4">
        <v>272676</v>
      </c>
      <c r="AX2082" s="13">
        <v>288.61</v>
      </c>
      <c r="AY2082" s="4">
        <v>3193441</v>
      </c>
      <c r="AZ2082" s="13">
        <v>198.57</v>
      </c>
      <c r="BA2082" s="4">
        <v>2403332</v>
      </c>
      <c r="BB2082" s="13">
        <v>43.57</v>
      </c>
      <c r="BC2082" s="4">
        <v>3629646</v>
      </c>
      <c r="BD2082" s="13">
        <v>104.68</v>
      </c>
      <c r="BE2082" s="4">
        <v>3155669</v>
      </c>
      <c r="BF2082" s="13">
        <v>163.05000000000001</v>
      </c>
      <c r="BG2082" s="4">
        <v>1092351</v>
      </c>
      <c r="BH2082" s="13">
        <v>120.22</v>
      </c>
      <c r="BI2082" s="4">
        <v>4256901</v>
      </c>
    </row>
    <row r="2083" spans="1:61" x14ac:dyDescent="0.35">
      <c r="A2083" s="1">
        <v>45026</v>
      </c>
      <c r="B2083" s="13">
        <v>162.03</v>
      </c>
      <c r="C2083" s="4">
        <v>47716882</v>
      </c>
      <c r="D2083" s="13">
        <v>289.39</v>
      </c>
      <c r="E2083" s="4">
        <v>23102994</v>
      </c>
      <c r="F2083" s="13">
        <v>275.79000000000002</v>
      </c>
      <c r="G2083" s="4">
        <v>39527855</v>
      </c>
      <c r="H2083" s="13">
        <v>627.39</v>
      </c>
      <c r="I2083" s="4">
        <v>1540174</v>
      </c>
      <c r="J2083" s="13">
        <v>93.76</v>
      </c>
      <c r="K2083" s="4">
        <v>8681735</v>
      </c>
      <c r="L2083" s="13">
        <v>191.49</v>
      </c>
      <c r="M2083" s="4">
        <v>5263845</v>
      </c>
      <c r="N2083" s="13">
        <v>95.48</v>
      </c>
      <c r="O2083" s="4">
        <v>52536324</v>
      </c>
      <c r="P2083" s="13">
        <v>376.25</v>
      </c>
      <c r="Q2083" s="4">
        <v>1689674</v>
      </c>
      <c r="R2083" s="13">
        <v>51.33</v>
      </c>
      <c r="S2083" s="4">
        <v>10177650</v>
      </c>
      <c r="T2083" s="13">
        <v>32.520000000000003</v>
      </c>
      <c r="U2083" s="4">
        <v>30534439</v>
      </c>
      <c r="V2083" s="13">
        <v>114.54</v>
      </c>
      <c r="W2083" s="4">
        <v>13006552</v>
      </c>
      <c r="X2083" s="13">
        <v>168.29</v>
      </c>
      <c r="Y2083" s="4">
        <v>5923503</v>
      </c>
      <c r="Z2083" s="13">
        <v>120.37</v>
      </c>
      <c r="AA2083" s="4">
        <v>2975999</v>
      </c>
      <c r="AB2083" s="13">
        <v>105.95</v>
      </c>
      <c r="AC2083" s="4">
        <v>4374681</v>
      </c>
      <c r="AD2083" s="13">
        <v>50.04</v>
      </c>
      <c r="AE2083" s="4">
        <v>5278444</v>
      </c>
      <c r="AF2083" s="13">
        <v>75.400000000000006</v>
      </c>
      <c r="AG2083" s="4">
        <v>1007512</v>
      </c>
      <c r="AH2083" s="13">
        <v>64.09</v>
      </c>
      <c r="AI2083" s="4">
        <v>11531362</v>
      </c>
      <c r="AJ2083" s="13">
        <v>104.96</v>
      </c>
      <c r="AK2083" s="4">
        <v>2887785</v>
      </c>
      <c r="AL2083" s="13">
        <v>17.75</v>
      </c>
      <c r="AM2083" s="4">
        <v>9053266</v>
      </c>
      <c r="AN2083" s="13">
        <v>131.24</v>
      </c>
      <c r="AO2083" s="4">
        <v>2765901</v>
      </c>
      <c r="AP2083" s="13">
        <v>102.17</v>
      </c>
      <c r="AQ2083" s="4">
        <v>37261185</v>
      </c>
      <c r="AR2083" s="13">
        <v>184.51</v>
      </c>
      <c r="AS2083" s="4">
        <v>142154637</v>
      </c>
      <c r="AT2083" s="13">
        <v>283.77999999999997</v>
      </c>
      <c r="AU2083" s="4">
        <v>1942019</v>
      </c>
      <c r="AV2083" s="13">
        <v>2572.5700000000002</v>
      </c>
      <c r="AW2083" s="4">
        <v>205800</v>
      </c>
      <c r="AX2083" s="13">
        <v>291.17</v>
      </c>
      <c r="AY2083" s="4">
        <v>2799984</v>
      </c>
      <c r="AZ2083" s="13">
        <v>199.78</v>
      </c>
      <c r="BA2083" s="4">
        <v>2387668</v>
      </c>
      <c r="BB2083" s="13">
        <v>43.4</v>
      </c>
      <c r="BC2083" s="4">
        <v>3279527</v>
      </c>
      <c r="BD2083" s="13">
        <v>104.74</v>
      </c>
      <c r="BE2083" s="4">
        <v>3761576</v>
      </c>
      <c r="BF2083" s="13">
        <v>162.79</v>
      </c>
      <c r="BG2083" s="4">
        <v>1256558</v>
      </c>
      <c r="BH2083" s="13">
        <v>121.91</v>
      </c>
      <c r="BI2083" s="4">
        <v>3731236</v>
      </c>
    </row>
    <row r="2084" spans="1:61" x14ac:dyDescent="0.35">
      <c r="A2084" s="1">
        <v>45027</v>
      </c>
      <c r="B2084" s="13">
        <v>160.80000000000001</v>
      </c>
      <c r="C2084" s="4">
        <v>47644217</v>
      </c>
      <c r="D2084" s="13">
        <v>282.83</v>
      </c>
      <c r="E2084" s="4">
        <v>27276589</v>
      </c>
      <c r="F2084" s="13">
        <v>271.69</v>
      </c>
      <c r="G2084" s="4">
        <v>31437817</v>
      </c>
      <c r="H2084" s="13">
        <v>621.57000000000005</v>
      </c>
      <c r="I2084" s="4">
        <v>1651762</v>
      </c>
      <c r="J2084" s="13">
        <v>93.97</v>
      </c>
      <c r="K2084" s="4">
        <v>8196049</v>
      </c>
      <c r="L2084" s="13">
        <v>188.89</v>
      </c>
      <c r="M2084" s="4">
        <v>4907689</v>
      </c>
      <c r="N2084" s="13">
        <v>94.03</v>
      </c>
      <c r="O2084" s="4">
        <v>51935800</v>
      </c>
      <c r="P2084" s="13">
        <v>371.11</v>
      </c>
      <c r="Q2084" s="4">
        <v>2161051</v>
      </c>
      <c r="R2084" s="13">
        <v>50.62</v>
      </c>
      <c r="S2084" s="4">
        <v>15957903</v>
      </c>
      <c r="T2084" s="13">
        <v>32.35</v>
      </c>
      <c r="U2084" s="4">
        <v>27059106</v>
      </c>
      <c r="V2084" s="13">
        <v>115.35</v>
      </c>
      <c r="W2084" s="4">
        <v>11758461</v>
      </c>
      <c r="X2084" s="13">
        <v>169.22</v>
      </c>
      <c r="Y2084" s="4">
        <v>5469592</v>
      </c>
      <c r="Z2084" s="13">
        <v>121.68</v>
      </c>
      <c r="AA2084" s="4">
        <v>2184228</v>
      </c>
      <c r="AB2084" s="13">
        <v>106.75</v>
      </c>
      <c r="AC2084" s="4">
        <v>4812163</v>
      </c>
      <c r="AD2084" s="13">
        <v>51.14</v>
      </c>
      <c r="AE2084" s="4">
        <v>8081060</v>
      </c>
      <c r="AF2084" s="13">
        <v>76.319999999999993</v>
      </c>
      <c r="AG2084" s="4">
        <v>1139107</v>
      </c>
      <c r="AH2084" s="13">
        <v>64.37</v>
      </c>
      <c r="AI2084" s="4">
        <v>8979018</v>
      </c>
      <c r="AJ2084" s="13">
        <v>106.46</v>
      </c>
      <c r="AK2084" s="4">
        <v>2484051</v>
      </c>
      <c r="AL2084" s="13">
        <v>17.89</v>
      </c>
      <c r="AM2084" s="4">
        <v>9646875</v>
      </c>
      <c r="AN2084" s="13">
        <v>132.19</v>
      </c>
      <c r="AO2084" s="4">
        <v>2582925</v>
      </c>
      <c r="AP2084" s="13">
        <v>99.92</v>
      </c>
      <c r="AQ2084" s="4">
        <v>60417847</v>
      </c>
      <c r="AR2084" s="13">
        <v>186.79</v>
      </c>
      <c r="AS2084" s="4">
        <v>115770892</v>
      </c>
      <c r="AT2084" s="13">
        <v>284.48</v>
      </c>
      <c r="AU2084" s="4">
        <v>2732890</v>
      </c>
      <c r="AV2084" s="13">
        <v>2566.4699999999998</v>
      </c>
      <c r="AW2084" s="4">
        <v>236784</v>
      </c>
      <c r="AX2084" s="13">
        <v>293.77</v>
      </c>
      <c r="AY2084" s="4">
        <v>2497125</v>
      </c>
      <c r="AZ2084" s="13">
        <v>201.34</v>
      </c>
      <c r="BA2084" s="4">
        <v>2458989</v>
      </c>
      <c r="BB2084" s="13">
        <v>43.5</v>
      </c>
      <c r="BC2084" s="4">
        <v>3668577</v>
      </c>
      <c r="BD2084" s="13">
        <v>105.74</v>
      </c>
      <c r="BE2084" s="4">
        <v>4010604</v>
      </c>
      <c r="BF2084" s="13">
        <v>163.88</v>
      </c>
      <c r="BG2084" s="4">
        <v>1204103</v>
      </c>
      <c r="BH2084" s="13">
        <v>123.3</v>
      </c>
      <c r="BI2084" s="4">
        <v>4470956</v>
      </c>
    </row>
    <row r="2085" spans="1:61" x14ac:dyDescent="0.35">
      <c r="A2085" s="1">
        <v>45028</v>
      </c>
      <c r="B2085" s="13">
        <v>160.1</v>
      </c>
      <c r="C2085" s="4">
        <v>50133062</v>
      </c>
      <c r="D2085" s="13">
        <v>283.49</v>
      </c>
      <c r="E2085" s="4">
        <v>27403432</v>
      </c>
      <c r="F2085" s="13">
        <v>264.95</v>
      </c>
      <c r="G2085" s="4">
        <v>44625895</v>
      </c>
      <c r="H2085" s="13">
        <v>616.70000000000005</v>
      </c>
      <c r="I2085" s="4">
        <v>1411200</v>
      </c>
      <c r="J2085" s="13">
        <v>93.9</v>
      </c>
      <c r="K2085" s="4">
        <v>8040306</v>
      </c>
      <c r="L2085" s="13">
        <v>190.32</v>
      </c>
      <c r="M2085" s="4">
        <v>5033376</v>
      </c>
      <c r="N2085" s="13">
        <v>92.33</v>
      </c>
      <c r="O2085" s="4">
        <v>53383124</v>
      </c>
      <c r="P2085" s="13">
        <v>369.89</v>
      </c>
      <c r="Q2085" s="4">
        <v>1978197</v>
      </c>
      <c r="R2085" s="13">
        <v>50.11</v>
      </c>
      <c r="S2085" s="4">
        <v>16100652</v>
      </c>
      <c r="T2085" s="13">
        <v>32.020000000000003</v>
      </c>
      <c r="U2085" s="4">
        <v>37070786</v>
      </c>
      <c r="V2085" s="13">
        <v>115.23</v>
      </c>
      <c r="W2085" s="4">
        <v>10919022</v>
      </c>
      <c r="X2085" s="13">
        <v>169.82</v>
      </c>
      <c r="Y2085" s="4">
        <v>6157875</v>
      </c>
      <c r="Z2085" s="13">
        <v>122.31</v>
      </c>
      <c r="AA2085" s="4">
        <v>2805088</v>
      </c>
      <c r="AB2085" s="13">
        <v>107.53</v>
      </c>
      <c r="AC2085" s="4">
        <v>8108154</v>
      </c>
      <c r="AD2085" s="13">
        <v>51.98</v>
      </c>
      <c r="AE2085" s="4">
        <v>8400471</v>
      </c>
      <c r="AF2085" s="13">
        <v>76.12</v>
      </c>
      <c r="AG2085" s="4">
        <v>1235526</v>
      </c>
      <c r="AH2085" s="13">
        <v>64.84</v>
      </c>
      <c r="AI2085" s="4">
        <v>9185428</v>
      </c>
      <c r="AJ2085" s="13">
        <v>106.03</v>
      </c>
      <c r="AK2085" s="4">
        <v>3192466</v>
      </c>
      <c r="AL2085" s="13">
        <v>17.82</v>
      </c>
      <c r="AM2085" s="4">
        <v>10631562</v>
      </c>
      <c r="AN2085" s="13">
        <v>130.22</v>
      </c>
      <c r="AO2085" s="4">
        <v>2411924</v>
      </c>
      <c r="AP2085" s="13">
        <v>97.83</v>
      </c>
      <c r="AQ2085" s="4">
        <v>56735007</v>
      </c>
      <c r="AR2085" s="13">
        <v>180.54</v>
      </c>
      <c r="AS2085" s="4">
        <v>150256278</v>
      </c>
      <c r="AT2085" s="13">
        <v>285.3</v>
      </c>
      <c r="AU2085" s="4">
        <v>2557446</v>
      </c>
      <c r="AV2085" s="13">
        <v>2547.25</v>
      </c>
      <c r="AW2085" s="4">
        <v>276208</v>
      </c>
      <c r="AX2085" s="13">
        <v>290.44</v>
      </c>
      <c r="AY2085" s="4">
        <v>3341591</v>
      </c>
      <c r="AZ2085" s="13">
        <v>199.77</v>
      </c>
      <c r="BA2085" s="4">
        <v>2665419</v>
      </c>
      <c r="BB2085" s="13">
        <v>42.78</v>
      </c>
      <c r="BC2085" s="4">
        <v>4312335</v>
      </c>
      <c r="BD2085" s="13">
        <v>105.6</v>
      </c>
      <c r="BE2085" s="4">
        <v>4606206</v>
      </c>
      <c r="BF2085" s="13">
        <v>161.47</v>
      </c>
      <c r="BG2085" s="4">
        <v>1370642</v>
      </c>
      <c r="BH2085" s="13">
        <v>123.66</v>
      </c>
      <c r="BI2085" s="4">
        <v>4525132</v>
      </c>
    </row>
    <row r="2086" spans="1:61" x14ac:dyDescent="0.35">
      <c r="A2086" s="1">
        <v>45029</v>
      </c>
      <c r="B2086" s="13">
        <v>165.56</v>
      </c>
      <c r="C2086" s="4">
        <v>68445649</v>
      </c>
      <c r="D2086" s="13">
        <v>289.83999999999997</v>
      </c>
      <c r="E2086" s="4">
        <v>24222678</v>
      </c>
      <c r="F2086" s="13">
        <v>264.63</v>
      </c>
      <c r="G2086" s="4">
        <v>35361528</v>
      </c>
      <c r="H2086" s="13">
        <v>624.24</v>
      </c>
      <c r="I2086" s="4">
        <v>1726497</v>
      </c>
      <c r="J2086" s="13">
        <v>95.55</v>
      </c>
      <c r="K2086" s="4">
        <v>6240215</v>
      </c>
      <c r="L2086" s="13">
        <v>194.02</v>
      </c>
      <c r="M2086" s="4">
        <v>4716442</v>
      </c>
      <c r="N2086" s="13">
        <v>92.09</v>
      </c>
      <c r="O2086" s="4">
        <v>40572482</v>
      </c>
      <c r="P2086" s="13">
        <v>378.8</v>
      </c>
      <c r="Q2086" s="4">
        <v>2434809</v>
      </c>
      <c r="R2086" s="13">
        <v>50.8</v>
      </c>
      <c r="S2086" s="4">
        <v>15451869</v>
      </c>
      <c r="T2086" s="13">
        <v>32.130000000000003</v>
      </c>
      <c r="U2086" s="4">
        <v>29722344</v>
      </c>
      <c r="V2086" s="13">
        <v>115.77</v>
      </c>
      <c r="W2086" s="4">
        <v>12399652</v>
      </c>
      <c r="X2086" s="13">
        <v>172.09</v>
      </c>
      <c r="Y2086" s="4">
        <v>6856568</v>
      </c>
      <c r="Z2086" s="13">
        <v>121.29</v>
      </c>
      <c r="AA2086" s="4">
        <v>2912886</v>
      </c>
      <c r="AB2086" s="13">
        <v>109.04</v>
      </c>
      <c r="AC2086" s="4">
        <v>7160126</v>
      </c>
      <c r="AD2086" s="13">
        <v>51.89</v>
      </c>
      <c r="AE2086" s="4">
        <v>6544321</v>
      </c>
      <c r="AF2086" s="13">
        <v>76.62</v>
      </c>
      <c r="AG2086" s="4">
        <v>945207</v>
      </c>
      <c r="AH2086" s="13">
        <v>64.77</v>
      </c>
      <c r="AI2086" s="4">
        <v>7697011</v>
      </c>
      <c r="AJ2086" s="13">
        <v>106.27</v>
      </c>
      <c r="AK2086" s="4">
        <v>2765358</v>
      </c>
      <c r="AL2086" s="13">
        <v>17.77</v>
      </c>
      <c r="AM2086" s="4">
        <v>11207974</v>
      </c>
      <c r="AN2086" s="13">
        <v>130.47999999999999</v>
      </c>
      <c r="AO2086" s="4">
        <v>2495423</v>
      </c>
      <c r="AP2086" s="13">
        <v>102.4</v>
      </c>
      <c r="AQ2086" s="4">
        <v>67925138</v>
      </c>
      <c r="AR2086" s="13">
        <v>185.9</v>
      </c>
      <c r="AS2086" s="4">
        <v>112932985</v>
      </c>
      <c r="AT2086" s="13">
        <v>289.07</v>
      </c>
      <c r="AU2086" s="4">
        <v>3229280</v>
      </c>
      <c r="AV2086" s="13">
        <v>2629.63</v>
      </c>
      <c r="AW2086" s="4">
        <v>334578</v>
      </c>
      <c r="AX2086" s="13">
        <v>292.14999999999998</v>
      </c>
      <c r="AY2086" s="4">
        <v>3506009</v>
      </c>
      <c r="AZ2086" s="13">
        <v>201.47</v>
      </c>
      <c r="BA2086" s="4">
        <v>2778705</v>
      </c>
      <c r="BB2086" s="13">
        <v>43.61</v>
      </c>
      <c r="BC2086" s="4">
        <v>3875651</v>
      </c>
      <c r="BD2086" s="13">
        <v>106.99</v>
      </c>
      <c r="BE2086" s="4">
        <v>4367557</v>
      </c>
      <c r="BF2086" s="13">
        <v>165.5</v>
      </c>
      <c r="BG2086" s="4">
        <v>1569685</v>
      </c>
      <c r="BH2086" s="13">
        <v>126.43</v>
      </c>
      <c r="BI2086" s="4">
        <v>5355297</v>
      </c>
    </row>
    <row r="2087" spans="1:61" x14ac:dyDescent="0.35">
      <c r="A2087" s="1">
        <v>45030</v>
      </c>
      <c r="B2087" s="13">
        <v>165.21</v>
      </c>
      <c r="C2087" s="4">
        <v>49386480</v>
      </c>
      <c r="D2087" s="13">
        <v>286.14</v>
      </c>
      <c r="E2087" s="4">
        <v>20987917</v>
      </c>
      <c r="F2087" s="13">
        <v>267.58</v>
      </c>
      <c r="G2087" s="4">
        <v>39566013</v>
      </c>
      <c r="H2087" s="13">
        <v>619.54</v>
      </c>
      <c r="I2087" s="4">
        <v>1746594</v>
      </c>
      <c r="J2087" s="13">
        <v>95.71</v>
      </c>
      <c r="K2087" s="4">
        <v>6485060</v>
      </c>
      <c r="L2087" s="13">
        <v>194.65</v>
      </c>
      <c r="M2087" s="4">
        <v>5073782</v>
      </c>
      <c r="N2087" s="13">
        <v>91.75</v>
      </c>
      <c r="O2087" s="4">
        <v>38734794</v>
      </c>
      <c r="P2087" s="13">
        <v>379.38</v>
      </c>
      <c r="Q2087" s="4">
        <v>1525633</v>
      </c>
      <c r="R2087" s="13">
        <v>50.54</v>
      </c>
      <c r="S2087" s="4">
        <v>12360102</v>
      </c>
      <c r="T2087" s="13">
        <v>31.89</v>
      </c>
      <c r="U2087" s="4">
        <v>24623633</v>
      </c>
      <c r="V2087" s="13">
        <v>116.05</v>
      </c>
      <c r="W2087" s="4">
        <v>11530828</v>
      </c>
      <c r="X2087" s="13">
        <v>172.44</v>
      </c>
      <c r="Y2087" s="4">
        <v>4930721</v>
      </c>
      <c r="Z2087" s="13">
        <v>121.61</v>
      </c>
      <c r="AA2087" s="4">
        <v>2442425</v>
      </c>
      <c r="AB2087" s="13">
        <v>108.5</v>
      </c>
      <c r="AC2087" s="4">
        <v>5052162</v>
      </c>
      <c r="AD2087" s="13">
        <v>52.48</v>
      </c>
      <c r="AE2087" s="4">
        <v>8036968</v>
      </c>
      <c r="AF2087" s="13">
        <v>77.91</v>
      </c>
      <c r="AG2087" s="4">
        <v>1119094</v>
      </c>
      <c r="AH2087" s="13">
        <v>64.48</v>
      </c>
      <c r="AI2087" s="4">
        <v>6763377</v>
      </c>
      <c r="AJ2087" s="13">
        <v>106.26</v>
      </c>
      <c r="AK2087" s="4">
        <v>2111466</v>
      </c>
      <c r="AL2087" s="13">
        <v>17.809999999999999</v>
      </c>
      <c r="AM2087" s="4">
        <v>8376020</v>
      </c>
      <c r="AN2087" s="13">
        <v>130.78</v>
      </c>
      <c r="AO2087" s="4">
        <v>2402720</v>
      </c>
      <c r="AP2087" s="13">
        <v>102.51</v>
      </c>
      <c r="AQ2087" s="4">
        <v>51450522</v>
      </c>
      <c r="AR2087" s="13">
        <v>185</v>
      </c>
      <c r="AS2087" s="4">
        <v>96438664</v>
      </c>
      <c r="AT2087" s="13">
        <v>288.98</v>
      </c>
      <c r="AU2087" s="4">
        <v>2054679</v>
      </c>
      <c r="AV2087" s="13">
        <v>2649.86</v>
      </c>
      <c r="AW2087" s="4">
        <v>185473</v>
      </c>
      <c r="AX2087" s="13">
        <v>292.19</v>
      </c>
      <c r="AY2087" s="4">
        <v>2653419</v>
      </c>
      <c r="AZ2087" s="13">
        <v>202.18</v>
      </c>
      <c r="BA2087" s="4">
        <v>2028284</v>
      </c>
      <c r="BB2087" s="13">
        <v>43.53</v>
      </c>
      <c r="BC2087" s="4">
        <v>3603759</v>
      </c>
      <c r="BD2087" s="13">
        <v>107.47</v>
      </c>
      <c r="BE2087" s="4">
        <v>3963272</v>
      </c>
      <c r="BF2087" s="13">
        <v>168.1</v>
      </c>
      <c r="BG2087" s="4">
        <v>1736450</v>
      </c>
      <c r="BH2087" s="13">
        <v>125.95</v>
      </c>
      <c r="BI2087" s="4">
        <v>4828882</v>
      </c>
    </row>
    <row r="2088" spans="1:61" x14ac:dyDescent="0.35">
      <c r="A2088" s="1">
        <v>45033</v>
      </c>
      <c r="B2088" s="13">
        <v>165.23</v>
      </c>
      <c r="C2088" s="4">
        <v>41516217</v>
      </c>
      <c r="D2088" s="13">
        <v>288.8</v>
      </c>
      <c r="E2088" s="4">
        <v>23836223</v>
      </c>
      <c r="F2088" s="13">
        <v>270.02</v>
      </c>
      <c r="G2088" s="4">
        <v>32147130</v>
      </c>
      <c r="H2088" s="13">
        <v>627.36</v>
      </c>
      <c r="I2088" s="4">
        <v>1320112</v>
      </c>
      <c r="J2088" s="13">
        <v>95.59</v>
      </c>
      <c r="K2088" s="4">
        <v>4772486</v>
      </c>
      <c r="L2088" s="13">
        <v>197.08</v>
      </c>
      <c r="M2088" s="4">
        <v>5413475</v>
      </c>
      <c r="N2088" s="13">
        <v>89.87</v>
      </c>
      <c r="O2088" s="4">
        <v>47250782</v>
      </c>
      <c r="P2088" s="13">
        <v>377.92</v>
      </c>
      <c r="Q2088" s="4">
        <v>1614322</v>
      </c>
      <c r="R2088" s="13">
        <v>50.28</v>
      </c>
      <c r="S2088" s="4">
        <v>12042328</v>
      </c>
      <c r="T2088" s="13">
        <v>32.14</v>
      </c>
      <c r="U2088" s="4">
        <v>29601148</v>
      </c>
      <c r="V2088" s="13">
        <v>114.7</v>
      </c>
      <c r="W2088" s="4">
        <v>13260352</v>
      </c>
      <c r="X2088" s="13">
        <v>170.92</v>
      </c>
      <c r="Y2088" s="4">
        <v>7005985</v>
      </c>
      <c r="Z2088" s="13">
        <v>120.78</v>
      </c>
      <c r="AA2088" s="4">
        <v>3574448</v>
      </c>
      <c r="AB2088" s="13">
        <v>105.61</v>
      </c>
      <c r="AC2088" s="4">
        <v>6278847</v>
      </c>
      <c r="AD2088" s="13">
        <v>52.06</v>
      </c>
      <c r="AE2088" s="4">
        <v>7374771</v>
      </c>
      <c r="AF2088" s="13">
        <v>76.5</v>
      </c>
      <c r="AG2088" s="4">
        <v>1376515</v>
      </c>
      <c r="AH2088" s="13">
        <v>62.94</v>
      </c>
      <c r="AI2088" s="4">
        <v>8514691</v>
      </c>
      <c r="AJ2088" s="13">
        <v>103.92</v>
      </c>
      <c r="AK2088" s="4">
        <v>3326842</v>
      </c>
      <c r="AL2088" s="13">
        <v>17.78</v>
      </c>
      <c r="AM2088" s="4">
        <v>10173854</v>
      </c>
      <c r="AN2088" s="13">
        <v>129.30000000000001</v>
      </c>
      <c r="AO2088" s="4">
        <v>2875349</v>
      </c>
      <c r="AP2088" s="13">
        <v>102.74</v>
      </c>
      <c r="AQ2088" s="4">
        <v>39919457</v>
      </c>
      <c r="AR2088" s="13">
        <v>187.04</v>
      </c>
      <c r="AS2088" s="4">
        <v>116662189</v>
      </c>
      <c r="AT2088" s="13">
        <v>289.31</v>
      </c>
      <c r="AU2088" s="4">
        <v>2370988</v>
      </c>
      <c r="AV2088" s="13">
        <v>2676.05</v>
      </c>
      <c r="AW2088" s="4">
        <v>175763</v>
      </c>
      <c r="AX2088" s="13">
        <v>295.39999999999998</v>
      </c>
      <c r="AY2088" s="4">
        <v>2621939</v>
      </c>
      <c r="AZ2088" s="13">
        <v>205</v>
      </c>
      <c r="BA2088" s="4">
        <v>2420060</v>
      </c>
      <c r="BB2088" s="13">
        <v>43.78</v>
      </c>
      <c r="BC2088" s="4">
        <v>3693310</v>
      </c>
      <c r="BD2088" s="13">
        <v>108.31</v>
      </c>
      <c r="BE2088" s="4">
        <v>4780873</v>
      </c>
      <c r="BF2088" s="13">
        <v>169.75</v>
      </c>
      <c r="BG2088" s="4">
        <v>1221218</v>
      </c>
      <c r="BH2088" s="13">
        <v>126.19</v>
      </c>
      <c r="BI2088" s="4">
        <v>3917912</v>
      </c>
    </row>
    <row r="2089" spans="1:61" x14ac:dyDescent="0.35">
      <c r="A2089" s="1">
        <v>45034</v>
      </c>
      <c r="B2089" s="13">
        <v>166.47</v>
      </c>
      <c r="C2089" s="4">
        <v>49923008</v>
      </c>
      <c r="D2089" s="13">
        <v>288.37</v>
      </c>
      <c r="E2089" s="4">
        <v>20161845</v>
      </c>
      <c r="F2089" s="13">
        <v>276.67</v>
      </c>
      <c r="G2089" s="4">
        <v>60481154</v>
      </c>
      <c r="H2089" s="13">
        <v>632.32000000000005</v>
      </c>
      <c r="I2089" s="4">
        <v>1680730</v>
      </c>
      <c r="J2089" s="13">
        <v>96.47</v>
      </c>
      <c r="K2089" s="4">
        <v>7219366</v>
      </c>
      <c r="L2089" s="13">
        <v>198.5</v>
      </c>
      <c r="M2089" s="4">
        <v>4679040</v>
      </c>
      <c r="N2089" s="13">
        <v>89.78</v>
      </c>
      <c r="O2089" s="4">
        <v>46246286</v>
      </c>
      <c r="P2089" s="13">
        <v>377.55</v>
      </c>
      <c r="Q2089" s="4">
        <v>1586650</v>
      </c>
      <c r="R2089" s="13">
        <v>50.31</v>
      </c>
      <c r="S2089" s="4">
        <v>15203628</v>
      </c>
      <c r="T2089" s="13">
        <v>31.83</v>
      </c>
      <c r="U2089" s="4">
        <v>26041380</v>
      </c>
      <c r="V2089" s="13">
        <v>116.94</v>
      </c>
      <c r="W2089" s="4">
        <v>17436140</v>
      </c>
      <c r="X2089" s="13">
        <v>170.52</v>
      </c>
      <c r="Y2089" s="4">
        <v>8045627</v>
      </c>
      <c r="Z2089" s="13">
        <v>119</v>
      </c>
      <c r="AA2089" s="4">
        <v>4416851</v>
      </c>
      <c r="AB2089" s="13">
        <v>104.95</v>
      </c>
      <c r="AC2089" s="4">
        <v>7745310</v>
      </c>
      <c r="AD2089" s="13">
        <v>52.17</v>
      </c>
      <c r="AE2089" s="4">
        <v>5551211</v>
      </c>
      <c r="AF2089" s="13">
        <v>76.86</v>
      </c>
      <c r="AG2089" s="4">
        <v>1286813</v>
      </c>
      <c r="AH2089" s="13">
        <v>63</v>
      </c>
      <c r="AI2089" s="4">
        <v>7936570</v>
      </c>
      <c r="AJ2089" s="13">
        <v>104.31</v>
      </c>
      <c r="AK2089" s="4">
        <v>2932417</v>
      </c>
      <c r="AL2089" s="13">
        <v>17.7</v>
      </c>
      <c r="AM2089" s="4">
        <v>11651506</v>
      </c>
      <c r="AN2089" s="13">
        <v>129.06</v>
      </c>
      <c r="AO2089" s="4">
        <v>2960612</v>
      </c>
      <c r="AP2089" s="13">
        <v>102.3</v>
      </c>
      <c r="AQ2089" s="4">
        <v>39790518</v>
      </c>
      <c r="AR2089" s="13">
        <v>184.31</v>
      </c>
      <c r="AS2089" s="4">
        <v>92067016</v>
      </c>
      <c r="AT2089" s="13">
        <v>290.91000000000003</v>
      </c>
      <c r="AU2089" s="4">
        <v>2086719</v>
      </c>
      <c r="AV2089" s="13">
        <v>2696.68</v>
      </c>
      <c r="AW2089" s="4">
        <v>245029</v>
      </c>
      <c r="AX2089" s="13">
        <v>298.95</v>
      </c>
      <c r="AY2089" s="4">
        <v>2847773</v>
      </c>
      <c r="AZ2089" s="13">
        <v>208.1</v>
      </c>
      <c r="BA2089" s="4">
        <v>2685246</v>
      </c>
      <c r="BB2089" s="13">
        <v>44.04</v>
      </c>
      <c r="BC2089" s="4">
        <v>3709798</v>
      </c>
      <c r="BD2089" s="13">
        <v>107.91</v>
      </c>
      <c r="BE2089" s="4">
        <v>5300676</v>
      </c>
      <c r="BF2089" s="13">
        <v>173.66</v>
      </c>
      <c r="BG2089" s="4">
        <v>1867701</v>
      </c>
      <c r="BH2089" s="13">
        <v>126.21</v>
      </c>
      <c r="BI2089" s="4">
        <v>3857914</v>
      </c>
    </row>
    <row r="2090" spans="1:61" x14ac:dyDescent="0.35">
      <c r="A2090" s="1">
        <v>45035</v>
      </c>
      <c r="B2090" s="13">
        <v>167.63</v>
      </c>
      <c r="C2090" s="4">
        <v>47720166</v>
      </c>
      <c r="D2090" s="13">
        <v>288.45</v>
      </c>
      <c r="E2090" s="4">
        <v>17150271</v>
      </c>
      <c r="F2090" s="13">
        <v>279.31</v>
      </c>
      <c r="G2090" s="4">
        <v>35866041</v>
      </c>
      <c r="H2090" s="13">
        <v>634.5</v>
      </c>
      <c r="I2090" s="4">
        <v>1906166</v>
      </c>
      <c r="J2090" s="13">
        <v>95.81</v>
      </c>
      <c r="K2090" s="4">
        <v>4766371</v>
      </c>
      <c r="L2090" s="13">
        <v>198.92</v>
      </c>
      <c r="M2090" s="4">
        <v>3665103</v>
      </c>
      <c r="N2090" s="13">
        <v>89.94</v>
      </c>
      <c r="O2090" s="4">
        <v>37344502</v>
      </c>
      <c r="P2090" s="13">
        <v>380.11</v>
      </c>
      <c r="Q2090" s="4">
        <v>1775191</v>
      </c>
      <c r="R2090" s="13">
        <v>48.04</v>
      </c>
      <c r="S2090" s="4">
        <v>30466697</v>
      </c>
      <c r="T2090" s="13">
        <v>31.15</v>
      </c>
      <c r="U2090" s="4">
        <v>25746574</v>
      </c>
      <c r="V2090" s="13">
        <v>116.57</v>
      </c>
      <c r="W2090" s="4">
        <v>10682605</v>
      </c>
      <c r="X2090" s="13">
        <v>170.68</v>
      </c>
      <c r="Y2090" s="4">
        <v>5506770</v>
      </c>
      <c r="Z2090" s="13">
        <v>118.8</v>
      </c>
      <c r="AA2090" s="4">
        <v>3047457</v>
      </c>
      <c r="AB2090" s="13">
        <v>105.26</v>
      </c>
      <c r="AC2090" s="4">
        <v>4717450</v>
      </c>
      <c r="AD2090" s="13">
        <v>52.63</v>
      </c>
      <c r="AE2090" s="4">
        <v>7791428</v>
      </c>
      <c r="AF2090" s="13">
        <v>76.23</v>
      </c>
      <c r="AG2090" s="4">
        <v>1446750</v>
      </c>
      <c r="AH2090" s="13">
        <v>62.47</v>
      </c>
      <c r="AI2090" s="4">
        <v>7742200</v>
      </c>
      <c r="AJ2090" s="13">
        <v>103.06</v>
      </c>
      <c r="AK2090" s="4">
        <v>3676839</v>
      </c>
      <c r="AL2090" s="13">
        <v>17.600000000000001</v>
      </c>
      <c r="AM2090" s="4">
        <v>13759455</v>
      </c>
      <c r="AN2090" s="13">
        <v>126.39</v>
      </c>
      <c r="AO2090" s="4">
        <v>3835562</v>
      </c>
      <c r="AP2090" s="13">
        <v>104.3</v>
      </c>
      <c r="AQ2090" s="4">
        <v>58398890</v>
      </c>
      <c r="AR2090" s="13">
        <v>180.59</v>
      </c>
      <c r="AS2090" s="4">
        <v>125732687</v>
      </c>
      <c r="AT2090" s="13">
        <v>291.27</v>
      </c>
      <c r="AU2090" s="4">
        <v>2254075</v>
      </c>
      <c r="AV2090" s="13">
        <v>2676.28</v>
      </c>
      <c r="AW2090" s="4">
        <v>198496</v>
      </c>
      <c r="AX2090" s="13">
        <v>296.91000000000003</v>
      </c>
      <c r="AY2090" s="4">
        <v>2889329</v>
      </c>
      <c r="AZ2090" s="13">
        <v>208.83</v>
      </c>
      <c r="BA2090" s="4">
        <v>2488819</v>
      </c>
      <c r="BB2090" s="13">
        <v>43.71</v>
      </c>
      <c r="BC2090" s="4">
        <v>4043299</v>
      </c>
      <c r="BD2090" s="13">
        <v>107.16</v>
      </c>
      <c r="BE2090" s="4">
        <v>4617787</v>
      </c>
      <c r="BF2090" s="13">
        <v>173.71</v>
      </c>
      <c r="BG2090" s="4">
        <v>1430411</v>
      </c>
      <c r="BH2090" s="13">
        <v>125.67</v>
      </c>
      <c r="BI2090" s="4">
        <v>3547598</v>
      </c>
    </row>
    <row r="2091" spans="1:61" x14ac:dyDescent="0.35">
      <c r="A2091" s="1">
        <v>45036</v>
      </c>
      <c r="B2091" s="13">
        <v>166.65</v>
      </c>
      <c r="C2091" s="4">
        <v>52456377</v>
      </c>
      <c r="D2091" s="13">
        <v>286.11</v>
      </c>
      <c r="E2091" s="4">
        <v>23244363</v>
      </c>
      <c r="F2091" s="13">
        <v>271.04000000000002</v>
      </c>
      <c r="G2091" s="4">
        <v>42771326</v>
      </c>
      <c r="H2091" s="13">
        <v>633.02</v>
      </c>
      <c r="I2091" s="4">
        <v>2023927</v>
      </c>
      <c r="J2091" s="13">
        <v>94.83</v>
      </c>
      <c r="K2091" s="4">
        <v>5815527</v>
      </c>
      <c r="L2091" s="13">
        <v>197.51</v>
      </c>
      <c r="M2091" s="4">
        <v>3619971</v>
      </c>
      <c r="N2091" s="13">
        <v>90.11</v>
      </c>
      <c r="O2091" s="4">
        <v>47082684</v>
      </c>
      <c r="P2091" s="13">
        <v>380.26</v>
      </c>
      <c r="Q2091" s="4">
        <v>1947863</v>
      </c>
      <c r="R2091" s="13">
        <v>46.58</v>
      </c>
      <c r="S2091" s="4">
        <v>39769410</v>
      </c>
      <c r="T2091" s="13">
        <v>30.86</v>
      </c>
      <c r="U2091" s="4">
        <v>30255069</v>
      </c>
      <c r="V2091" s="13">
        <v>115.64</v>
      </c>
      <c r="W2091" s="4">
        <v>17038747</v>
      </c>
      <c r="X2091" s="13">
        <v>169.85</v>
      </c>
      <c r="Y2091" s="4">
        <v>5851104</v>
      </c>
      <c r="Z2091" s="13">
        <v>118.26</v>
      </c>
      <c r="AA2091" s="4">
        <v>2690066</v>
      </c>
      <c r="AB2091" s="13">
        <v>103.78</v>
      </c>
      <c r="AC2091" s="4">
        <v>5351734</v>
      </c>
      <c r="AD2091" s="13">
        <v>51.97</v>
      </c>
      <c r="AE2091" s="4">
        <v>8134080</v>
      </c>
      <c r="AF2091" s="13">
        <v>75.56</v>
      </c>
      <c r="AG2091" s="4">
        <v>1300994</v>
      </c>
      <c r="AH2091" s="13">
        <v>62.03</v>
      </c>
      <c r="AI2091" s="4">
        <v>7769038</v>
      </c>
      <c r="AJ2091" s="13">
        <v>101.25</v>
      </c>
      <c r="AK2091" s="4">
        <v>3784393</v>
      </c>
      <c r="AL2091" s="13">
        <v>17.350000000000001</v>
      </c>
      <c r="AM2091" s="4">
        <v>15950866</v>
      </c>
      <c r="AN2091" s="13">
        <v>125.69</v>
      </c>
      <c r="AO2091" s="4">
        <v>3061131</v>
      </c>
      <c r="AP2091" s="13">
        <v>103.81</v>
      </c>
      <c r="AQ2091" s="4">
        <v>57696866</v>
      </c>
      <c r="AR2091" s="13">
        <v>162.99</v>
      </c>
      <c r="AS2091" s="4">
        <v>210970819</v>
      </c>
      <c r="AT2091" s="13">
        <v>291</v>
      </c>
      <c r="AU2091" s="4">
        <v>2274152</v>
      </c>
      <c r="AV2091" s="13">
        <v>2660.77</v>
      </c>
      <c r="AW2091" s="4">
        <v>247756</v>
      </c>
      <c r="AX2091" s="13">
        <v>298.57</v>
      </c>
      <c r="AY2091" s="4">
        <v>3371950</v>
      </c>
      <c r="AZ2091" s="13">
        <v>209.76</v>
      </c>
      <c r="BA2091" s="4">
        <v>2948979</v>
      </c>
      <c r="BB2091" s="13">
        <v>43.38</v>
      </c>
      <c r="BC2091" s="4">
        <v>3624433</v>
      </c>
      <c r="BD2091" s="13">
        <v>107.05</v>
      </c>
      <c r="BE2091" s="4">
        <v>4297187</v>
      </c>
      <c r="BF2091" s="13">
        <v>173.76</v>
      </c>
      <c r="BG2091" s="4">
        <v>2001673</v>
      </c>
      <c r="BH2091" s="13">
        <v>124.45</v>
      </c>
      <c r="BI2091" s="4">
        <v>3891706</v>
      </c>
    </row>
    <row r="2092" spans="1:61" x14ac:dyDescent="0.35">
      <c r="A2092" s="1">
        <v>45037</v>
      </c>
      <c r="B2092" s="13">
        <v>165.02</v>
      </c>
      <c r="C2092" s="4">
        <v>58337341</v>
      </c>
      <c r="D2092" s="13">
        <v>285.76</v>
      </c>
      <c r="E2092" s="4">
        <v>21676387</v>
      </c>
      <c r="F2092" s="13">
        <v>271.19</v>
      </c>
      <c r="G2092" s="4">
        <v>34510277</v>
      </c>
      <c r="H2092" s="13">
        <v>632.9</v>
      </c>
      <c r="I2092" s="4">
        <v>1480715</v>
      </c>
      <c r="J2092" s="13">
        <v>95.15</v>
      </c>
      <c r="K2092" s="4">
        <v>7335787</v>
      </c>
      <c r="L2092" s="13">
        <v>199.03</v>
      </c>
      <c r="M2092" s="4">
        <v>4860102</v>
      </c>
      <c r="N2092" s="13">
        <v>88.43</v>
      </c>
      <c r="O2092" s="4">
        <v>41118264</v>
      </c>
      <c r="P2092" s="13">
        <v>377.67</v>
      </c>
      <c r="Q2092" s="4">
        <v>1841641</v>
      </c>
      <c r="R2092" s="13">
        <v>47.03</v>
      </c>
      <c r="S2092" s="4">
        <v>20861009</v>
      </c>
      <c r="T2092" s="13">
        <v>30.3</v>
      </c>
      <c r="U2092" s="4">
        <v>28655762</v>
      </c>
      <c r="V2092" s="13">
        <v>116.01</v>
      </c>
      <c r="W2092" s="4">
        <v>14315329</v>
      </c>
      <c r="X2092" s="13">
        <v>169.12</v>
      </c>
      <c r="Y2092" s="4">
        <v>7179013</v>
      </c>
      <c r="Z2092" s="13">
        <v>117.31</v>
      </c>
      <c r="AA2092" s="4">
        <v>3149525</v>
      </c>
      <c r="AB2092" s="13">
        <v>102.26</v>
      </c>
      <c r="AC2092" s="4">
        <v>5279044</v>
      </c>
      <c r="AD2092" s="13">
        <v>49.8</v>
      </c>
      <c r="AE2092" s="4">
        <v>15775972</v>
      </c>
      <c r="AF2092" s="13">
        <v>75.61</v>
      </c>
      <c r="AG2092" s="4">
        <v>1107358</v>
      </c>
      <c r="AH2092" s="13">
        <v>61.87</v>
      </c>
      <c r="AI2092" s="4">
        <v>7825206</v>
      </c>
      <c r="AJ2092" s="13">
        <v>100.15</v>
      </c>
      <c r="AK2092" s="4">
        <v>3111024</v>
      </c>
      <c r="AL2092" s="13">
        <v>17.37</v>
      </c>
      <c r="AM2092" s="4">
        <v>10200828</v>
      </c>
      <c r="AN2092" s="13">
        <v>123.53</v>
      </c>
      <c r="AO2092" s="4">
        <v>3256262</v>
      </c>
      <c r="AP2092" s="13">
        <v>106.96</v>
      </c>
      <c r="AQ2092" s="4">
        <v>86774185</v>
      </c>
      <c r="AR2092" s="13">
        <v>165.08</v>
      </c>
      <c r="AS2092" s="4">
        <v>123538954</v>
      </c>
      <c r="AT2092" s="13">
        <v>292.06</v>
      </c>
      <c r="AU2092" s="4">
        <v>2171180</v>
      </c>
      <c r="AV2092" s="13">
        <v>2687.33</v>
      </c>
      <c r="AW2092" s="4">
        <v>210098</v>
      </c>
      <c r="AX2092" s="13">
        <v>300.04000000000002</v>
      </c>
      <c r="AY2092" s="4">
        <v>3506816</v>
      </c>
      <c r="AZ2092" s="13">
        <v>211.04</v>
      </c>
      <c r="BA2092" s="4">
        <v>2864183</v>
      </c>
      <c r="BB2092" s="13">
        <v>43.11</v>
      </c>
      <c r="BC2092" s="4">
        <v>3139257</v>
      </c>
      <c r="BD2092" s="13">
        <v>108.19</v>
      </c>
      <c r="BE2092" s="4">
        <v>4522838</v>
      </c>
      <c r="BF2092" s="13">
        <v>174.41</v>
      </c>
      <c r="BG2092" s="4">
        <v>1321101</v>
      </c>
      <c r="BH2092" s="13">
        <v>125.53</v>
      </c>
      <c r="BI2092" s="4">
        <v>3651389</v>
      </c>
    </row>
    <row r="2093" spans="1:61" x14ac:dyDescent="0.35">
      <c r="A2093" s="1">
        <v>45040</v>
      </c>
      <c r="B2093" s="13">
        <v>165.33</v>
      </c>
      <c r="C2093" s="4">
        <v>41949581</v>
      </c>
      <c r="D2093" s="13">
        <v>281.77</v>
      </c>
      <c r="E2093" s="4">
        <v>26611014</v>
      </c>
      <c r="F2093" s="13">
        <v>270.42</v>
      </c>
      <c r="G2093" s="4">
        <v>33928186</v>
      </c>
      <c r="H2093" s="13">
        <v>634.54</v>
      </c>
      <c r="I2093" s="4">
        <v>1233771</v>
      </c>
      <c r="J2093" s="13">
        <v>95.44</v>
      </c>
      <c r="K2093" s="4">
        <v>4901783</v>
      </c>
      <c r="L2093" s="13">
        <v>194.92</v>
      </c>
      <c r="M2093" s="4">
        <v>4449683</v>
      </c>
      <c r="N2093" s="13">
        <v>87.57</v>
      </c>
      <c r="O2093" s="4">
        <v>40423789</v>
      </c>
      <c r="P2093" s="13">
        <v>377.34</v>
      </c>
      <c r="Q2093" s="4">
        <v>1531057</v>
      </c>
      <c r="R2093" s="13">
        <v>47.39</v>
      </c>
      <c r="S2093" s="4">
        <v>17359902</v>
      </c>
      <c r="T2093" s="13">
        <v>29.66</v>
      </c>
      <c r="U2093" s="4">
        <v>38732452</v>
      </c>
      <c r="V2093" s="13">
        <v>118.2</v>
      </c>
      <c r="W2093" s="4">
        <v>15831314</v>
      </c>
      <c r="X2093" s="13">
        <v>171.48</v>
      </c>
      <c r="Y2093" s="4">
        <v>7177576</v>
      </c>
      <c r="Z2093" s="13">
        <v>119.18</v>
      </c>
      <c r="AA2093" s="4">
        <v>1939603</v>
      </c>
      <c r="AB2093" s="13">
        <v>103.65</v>
      </c>
      <c r="AC2093" s="4">
        <v>5215951</v>
      </c>
      <c r="AD2093" s="13">
        <v>50.22</v>
      </c>
      <c r="AE2093" s="4">
        <v>10252360</v>
      </c>
      <c r="AF2093" s="13">
        <v>76.989999999999995</v>
      </c>
      <c r="AG2093" s="4">
        <v>1549933</v>
      </c>
      <c r="AH2093" s="13">
        <v>62.76</v>
      </c>
      <c r="AI2093" s="4">
        <v>7560166</v>
      </c>
      <c r="AJ2093" s="13">
        <v>100.69</v>
      </c>
      <c r="AK2093" s="4">
        <v>2897956</v>
      </c>
      <c r="AL2093" s="13">
        <v>17.62</v>
      </c>
      <c r="AM2093" s="4">
        <v>8681433</v>
      </c>
      <c r="AN2093" s="13">
        <v>126.51</v>
      </c>
      <c r="AO2093" s="4">
        <v>4208145</v>
      </c>
      <c r="AP2093" s="13">
        <v>106.21</v>
      </c>
      <c r="AQ2093" s="4">
        <v>69575610</v>
      </c>
      <c r="AR2093" s="13">
        <v>162.55000000000001</v>
      </c>
      <c r="AS2093" s="4">
        <v>140006559</v>
      </c>
      <c r="AT2093" s="13">
        <v>293.2</v>
      </c>
      <c r="AU2093" s="4">
        <v>2995244</v>
      </c>
      <c r="AV2093" s="13">
        <v>2679.69</v>
      </c>
      <c r="AW2093" s="4">
        <v>243646</v>
      </c>
      <c r="AX2093" s="13">
        <v>301.64</v>
      </c>
      <c r="AY2093" s="4">
        <v>2515471</v>
      </c>
      <c r="AZ2093" s="13">
        <v>211.04</v>
      </c>
      <c r="BA2093" s="4">
        <v>2758708</v>
      </c>
      <c r="BB2093" s="13">
        <v>43.86</v>
      </c>
      <c r="BC2093" s="4">
        <v>4216574</v>
      </c>
      <c r="BD2093" s="13">
        <v>109.29</v>
      </c>
      <c r="BE2093" s="4">
        <v>5940686</v>
      </c>
      <c r="BF2093" s="13">
        <v>174.33</v>
      </c>
      <c r="BG2093" s="4">
        <v>1146863</v>
      </c>
      <c r="BH2093" s="13">
        <v>127.09</v>
      </c>
      <c r="BI2093" s="4">
        <v>3790923</v>
      </c>
    </row>
    <row r="2094" spans="1:61" x14ac:dyDescent="0.35">
      <c r="A2094" s="1">
        <v>45041</v>
      </c>
      <c r="B2094" s="13">
        <v>163.77000000000001</v>
      </c>
      <c r="C2094" s="4">
        <v>48714063</v>
      </c>
      <c r="D2094" s="13">
        <v>275.42</v>
      </c>
      <c r="E2094" s="4">
        <v>45772236</v>
      </c>
      <c r="F2094" s="13">
        <v>262.41000000000003</v>
      </c>
      <c r="G2094" s="4">
        <v>37852716</v>
      </c>
      <c r="H2094" s="13">
        <v>622.02</v>
      </c>
      <c r="I2094" s="4">
        <v>2366980</v>
      </c>
      <c r="J2094" s="13">
        <v>94.06</v>
      </c>
      <c r="K2094" s="4">
        <v>5768842</v>
      </c>
      <c r="L2094" s="13">
        <v>190.67</v>
      </c>
      <c r="M2094" s="4">
        <v>5009990</v>
      </c>
      <c r="N2094" s="13">
        <v>83.8</v>
      </c>
      <c r="O2094" s="4">
        <v>52771477</v>
      </c>
      <c r="P2094" s="13">
        <v>369.59</v>
      </c>
      <c r="Q2094" s="4">
        <v>2413128</v>
      </c>
      <c r="R2094" s="13">
        <v>47.09</v>
      </c>
      <c r="S2094" s="4">
        <v>20281552</v>
      </c>
      <c r="T2094" s="13">
        <v>28.88</v>
      </c>
      <c r="U2094" s="4">
        <v>38289873</v>
      </c>
      <c r="V2094" s="13">
        <v>116.52</v>
      </c>
      <c r="W2094" s="4">
        <v>12179825</v>
      </c>
      <c r="X2094" s="13">
        <v>168.99</v>
      </c>
      <c r="Y2094" s="4">
        <v>5807244</v>
      </c>
      <c r="Z2094" s="13">
        <v>116.67</v>
      </c>
      <c r="AA2094" s="4">
        <v>1988978</v>
      </c>
      <c r="AB2094" s="13">
        <v>102.09</v>
      </c>
      <c r="AC2094" s="4">
        <v>5355812</v>
      </c>
      <c r="AD2094" s="13">
        <v>48.96</v>
      </c>
      <c r="AE2094" s="4">
        <v>9312290</v>
      </c>
      <c r="AF2094" s="13">
        <v>75.510000000000005</v>
      </c>
      <c r="AG2094" s="4">
        <v>1596115</v>
      </c>
      <c r="AH2094" s="13">
        <v>61.33</v>
      </c>
      <c r="AI2094" s="4">
        <v>9709715</v>
      </c>
      <c r="AJ2094" s="13">
        <v>99.32</v>
      </c>
      <c r="AK2094" s="4">
        <v>2738676</v>
      </c>
      <c r="AL2094" s="13">
        <v>17.41</v>
      </c>
      <c r="AM2094" s="4">
        <v>9515460</v>
      </c>
      <c r="AN2094" s="13">
        <v>123.15</v>
      </c>
      <c r="AO2094" s="4">
        <v>2884934</v>
      </c>
      <c r="AP2094" s="13">
        <v>102.57</v>
      </c>
      <c r="AQ2094" s="4">
        <v>65026818</v>
      </c>
      <c r="AR2094" s="13">
        <v>160.66999999999999</v>
      </c>
      <c r="AS2094" s="4">
        <v>121999312</v>
      </c>
      <c r="AT2094" s="13">
        <v>291.51</v>
      </c>
      <c r="AU2094" s="4">
        <v>5845217</v>
      </c>
      <c r="AV2094" s="13">
        <v>2645.02</v>
      </c>
      <c r="AW2094" s="4">
        <v>283601</v>
      </c>
      <c r="AX2094" s="13">
        <v>296.33</v>
      </c>
      <c r="AY2094" s="4">
        <v>4529517</v>
      </c>
      <c r="AZ2094" s="13">
        <v>205.88</v>
      </c>
      <c r="BA2094" s="4">
        <v>2723867</v>
      </c>
      <c r="BB2094" s="13">
        <v>44.01</v>
      </c>
      <c r="BC2094" s="4">
        <v>5938259</v>
      </c>
      <c r="BD2094" s="13">
        <v>109.34</v>
      </c>
      <c r="BE2094" s="4">
        <v>8747078</v>
      </c>
      <c r="BF2094" s="13">
        <v>172.86</v>
      </c>
      <c r="BG2094" s="4">
        <v>2226257</v>
      </c>
      <c r="BH2094" s="13">
        <v>124.66</v>
      </c>
      <c r="BI2094" s="4">
        <v>4383342</v>
      </c>
    </row>
    <row r="2095" spans="1:61" x14ac:dyDescent="0.35">
      <c r="A2095" s="1">
        <v>45042</v>
      </c>
      <c r="B2095" s="13">
        <v>163.76</v>
      </c>
      <c r="C2095" s="4">
        <v>45498796</v>
      </c>
      <c r="D2095" s="13">
        <v>295.37</v>
      </c>
      <c r="E2095" s="4">
        <v>64599182</v>
      </c>
      <c r="F2095" s="13">
        <v>269.56</v>
      </c>
      <c r="G2095" s="4">
        <v>40633681</v>
      </c>
      <c r="H2095" s="13">
        <v>616.19000000000005</v>
      </c>
      <c r="I2095" s="4">
        <v>1717891</v>
      </c>
      <c r="J2095" s="13">
        <v>93.71</v>
      </c>
      <c r="K2095" s="4">
        <v>6395726</v>
      </c>
      <c r="L2095" s="13">
        <v>191.52</v>
      </c>
      <c r="M2095" s="4">
        <v>4007551</v>
      </c>
      <c r="N2095" s="13">
        <v>85.94</v>
      </c>
      <c r="O2095" s="4">
        <v>47786564</v>
      </c>
      <c r="P2095" s="13">
        <v>363.06</v>
      </c>
      <c r="Q2095" s="4">
        <v>2803239</v>
      </c>
      <c r="R2095" s="13">
        <v>46.54</v>
      </c>
      <c r="S2095" s="4">
        <v>22390503</v>
      </c>
      <c r="T2095" s="13">
        <v>29.05</v>
      </c>
      <c r="U2095" s="4">
        <v>41218805</v>
      </c>
      <c r="V2095" s="13">
        <v>115.45</v>
      </c>
      <c r="W2095" s="4">
        <v>15566086</v>
      </c>
      <c r="X2095" s="13">
        <v>165.98</v>
      </c>
      <c r="Y2095" s="4">
        <v>5927431</v>
      </c>
      <c r="Z2095" s="13">
        <v>115.66</v>
      </c>
      <c r="AA2095" s="4">
        <v>2212852</v>
      </c>
      <c r="AB2095" s="13">
        <v>100.47</v>
      </c>
      <c r="AC2095" s="4">
        <v>4295136</v>
      </c>
      <c r="AD2095" s="13">
        <v>47.78</v>
      </c>
      <c r="AE2095" s="4">
        <v>9098450</v>
      </c>
      <c r="AF2095" s="13">
        <v>74.38</v>
      </c>
      <c r="AG2095" s="4">
        <v>1290700</v>
      </c>
      <c r="AH2095" s="13">
        <v>60.26</v>
      </c>
      <c r="AI2095" s="4">
        <v>8470870</v>
      </c>
      <c r="AJ2095" s="13">
        <v>99.27</v>
      </c>
      <c r="AK2095" s="4">
        <v>2716070</v>
      </c>
      <c r="AL2095" s="13">
        <v>17.21</v>
      </c>
      <c r="AM2095" s="4">
        <v>12783764</v>
      </c>
      <c r="AN2095" s="13">
        <v>122.53</v>
      </c>
      <c r="AO2095" s="4">
        <v>3425211</v>
      </c>
      <c r="AP2095" s="13">
        <v>104.98</v>
      </c>
      <c r="AQ2095" s="4">
        <v>73803790</v>
      </c>
      <c r="AR2095" s="13">
        <v>153.75</v>
      </c>
      <c r="AS2095" s="4">
        <v>153364142</v>
      </c>
      <c r="AT2095" s="13">
        <v>289.76</v>
      </c>
      <c r="AU2095" s="4">
        <v>3289959</v>
      </c>
      <c r="AV2095" s="13">
        <v>2597.37</v>
      </c>
      <c r="AW2095" s="4">
        <v>357499</v>
      </c>
      <c r="AX2095" s="13">
        <v>288.07</v>
      </c>
      <c r="AY2095" s="4">
        <v>4037371</v>
      </c>
      <c r="AZ2095" s="13">
        <v>200.8</v>
      </c>
      <c r="BA2095" s="4">
        <v>3409008</v>
      </c>
      <c r="BB2095" s="13">
        <v>43.36</v>
      </c>
      <c r="BC2095" s="4">
        <v>8552701</v>
      </c>
      <c r="BD2095" s="13">
        <v>111.47</v>
      </c>
      <c r="BE2095" s="4">
        <v>8081639</v>
      </c>
      <c r="BF2095" s="13">
        <v>165.12</v>
      </c>
      <c r="BG2095" s="4">
        <v>3087416</v>
      </c>
      <c r="BH2095" s="13">
        <v>123.84</v>
      </c>
      <c r="BI2095" s="4">
        <v>4003190</v>
      </c>
    </row>
    <row r="2096" spans="1:61" x14ac:dyDescent="0.35">
      <c r="A2096" s="1">
        <v>45043</v>
      </c>
      <c r="B2096" s="13">
        <v>168.41</v>
      </c>
      <c r="C2096" s="4">
        <v>64902329</v>
      </c>
      <c r="D2096" s="13">
        <v>304.83</v>
      </c>
      <c r="E2096" s="4">
        <v>46462638</v>
      </c>
      <c r="F2096" s="13">
        <v>272.26</v>
      </c>
      <c r="G2096" s="4">
        <v>37716119</v>
      </c>
      <c r="H2096" s="13">
        <v>618.41</v>
      </c>
      <c r="I2096" s="4">
        <v>1824988</v>
      </c>
      <c r="J2096" s="13">
        <v>95.04</v>
      </c>
      <c r="K2096" s="4">
        <v>5615746</v>
      </c>
      <c r="L2096" s="13">
        <v>195.94</v>
      </c>
      <c r="M2096" s="4">
        <v>4794364</v>
      </c>
      <c r="N2096" s="13">
        <v>87.44</v>
      </c>
      <c r="O2096" s="4">
        <v>53087213</v>
      </c>
      <c r="P2096" s="13">
        <v>371.42</v>
      </c>
      <c r="Q2096" s="4">
        <v>2338835</v>
      </c>
      <c r="R2096" s="13">
        <v>46.56</v>
      </c>
      <c r="S2096" s="4">
        <v>22845421</v>
      </c>
      <c r="T2096" s="13">
        <v>29.86</v>
      </c>
      <c r="U2096" s="4">
        <v>60186244</v>
      </c>
      <c r="V2096" s="13">
        <v>116.83</v>
      </c>
      <c r="W2096" s="4">
        <v>16279188</v>
      </c>
      <c r="X2096" s="13">
        <v>166.95</v>
      </c>
      <c r="Y2096" s="4">
        <v>6417225</v>
      </c>
      <c r="Z2096" s="13">
        <v>115.84</v>
      </c>
      <c r="AA2096" s="4">
        <v>2827895</v>
      </c>
      <c r="AB2096" s="13">
        <v>101.23</v>
      </c>
      <c r="AC2096" s="4">
        <v>4196680</v>
      </c>
      <c r="AD2096" s="13">
        <v>47.96</v>
      </c>
      <c r="AE2096" s="4">
        <v>9231364</v>
      </c>
      <c r="AF2096" s="13">
        <v>74.28</v>
      </c>
      <c r="AG2096" s="4">
        <v>1427390</v>
      </c>
      <c r="AH2096" s="13">
        <v>60.58</v>
      </c>
      <c r="AI2096" s="4">
        <v>8172103</v>
      </c>
      <c r="AJ2096" s="13">
        <v>97.74</v>
      </c>
      <c r="AK2096" s="4">
        <v>3132762</v>
      </c>
      <c r="AL2096" s="13">
        <v>17.32</v>
      </c>
      <c r="AM2096" s="4">
        <v>14547393</v>
      </c>
      <c r="AN2096" s="13">
        <v>121.43</v>
      </c>
      <c r="AO2096" s="4">
        <v>4610790</v>
      </c>
      <c r="AP2096" s="13">
        <v>109.82</v>
      </c>
      <c r="AQ2096" s="4">
        <v>149961167</v>
      </c>
      <c r="AR2096" s="13">
        <v>160.19</v>
      </c>
      <c r="AS2096" s="4">
        <v>127015177</v>
      </c>
      <c r="AT2096" s="13">
        <v>294.72000000000003</v>
      </c>
      <c r="AU2096" s="4">
        <v>3142286</v>
      </c>
      <c r="AV2096" s="13">
        <v>2639.44</v>
      </c>
      <c r="AW2096" s="4">
        <v>377021</v>
      </c>
      <c r="AX2096" s="13">
        <v>293.93</v>
      </c>
      <c r="AY2096" s="4">
        <v>3133553</v>
      </c>
      <c r="AZ2096" s="13">
        <v>204.53</v>
      </c>
      <c r="BA2096" s="4">
        <v>2498982</v>
      </c>
      <c r="BB2096" s="13">
        <v>45.56</v>
      </c>
      <c r="BC2096" s="4">
        <v>11144636</v>
      </c>
      <c r="BD2096" s="13">
        <v>112.75</v>
      </c>
      <c r="BE2096" s="4">
        <v>7618524</v>
      </c>
      <c r="BF2096" s="13">
        <v>165.39</v>
      </c>
      <c r="BG2096" s="4">
        <v>2105946</v>
      </c>
      <c r="BH2096" s="13">
        <v>125.7</v>
      </c>
      <c r="BI2096" s="4">
        <v>4252135</v>
      </c>
    </row>
    <row r="2097" spans="1:61" x14ac:dyDescent="0.35">
      <c r="A2097" s="1">
        <v>45044</v>
      </c>
      <c r="B2097" s="13">
        <v>169.68</v>
      </c>
      <c r="C2097" s="4">
        <v>55275851</v>
      </c>
      <c r="D2097" s="13">
        <v>307.26</v>
      </c>
      <c r="E2097" s="4">
        <v>36469613</v>
      </c>
      <c r="F2097" s="13">
        <v>277.49</v>
      </c>
      <c r="G2097" s="4">
        <v>29221614</v>
      </c>
      <c r="H2097" s="13">
        <v>626.5</v>
      </c>
      <c r="I2097" s="4">
        <v>1618305</v>
      </c>
      <c r="J2097" s="13">
        <v>94.72</v>
      </c>
      <c r="K2097" s="4">
        <v>8498551</v>
      </c>
      <c r="L2097" s="13">
        <v>198.37</v>
      </c>
      <c r="M2097" s="4">
        <v>4094567</v>
      </c>
      <c r="N2097" s="13">
        <v>89.37</v>
      </c>
      <c r="O2097" s="4">
        <v>50686053</v>
      </c>
      <c r="P2097" s="13">
        <v>377.56</v>
      </c>
      <c r="Q2097" s="4">
        <v>2061740</v>
      </c>
      <c r="R2097" s="13">
        <v>47.25</v>
      </c>
      <c r="S2097" s="4">
        <v>19664960</v>
      </c>
      <c r="T2097" s="13">
        <v>31.06</v>
      </c>
      <c r="U2097" s="4">
        <v>80252444</v>
      </c>
      <c r="V2097" s="13">
        <v>118.34</v>
      </c>
      <c r="W2097" s="4">
        <v>24381946</v>
      </c>
      <c r="X2097" s="13">
        <v>168.58</v>
      </c>
      <c r="Y2097" s="4">
        <v>10036290</v>
      </c>
      <c r="Z2097" s="13">
        <v>119.47</v>
      </c>
      <c r="AA2097" s="4">
        <v>2715878</v>
      </c>
      <c r="AB2097" s="13">
        <v>102.89</v>
      </c>
      <c r="AC2097" s="4">
        <v>6638223</v>
      </c>
      <c r="AD2097" s="13">
        <v>49.35</v>
      </c>
      <c r="AE2097" s="4">
        <v>8622993</v>
      </c>
      <c r="AF2097" s="13">
        <v>75.53</v>
      </c>
      <c r="AG2097" s="4">
        <v>1091092</v>
      </c>
      <c r="AH2097" s="13">
        <v>61.53</v>
      </c>
      <c r="AI2097" s="4">
        <v>9727709</v>
      </c>
      <c r="AJ2097" s="13">
        <v>99</v>
      </c>
      <c r="AK2097" s="4">
        <v>2710485</v>
      </c>
      <c r="AL2097" s="13">
        <v>17.149999999999999</v>
      </c>
      <c r="AM2097" s="4">
        <v>14690744</v>
      </c>
      <c r="AN2097" s="13">
        <v>122</v>
      </c>
      <c r="AO2097" s="4">
        <v>5342330</v>
      </c>
      <c r="AP2097" s="13">
        <v>105.45</v>
      </c>
      <c r="AQ2097" s="4">
        <v>130715946</v>
      </c>
      <c r="AR2097" s="13">
        <v>164.31</v>
      </c>
      <c r="AS2097" s="4">
        <v>122515812</v>
      </c>
      <c r="AT2097" s="13">
        <v>295.75</v>
      </c>
      <c r="AU2097" s="4">
        <v>2838198</v>
      </c>
      <c r="AV2097" s="13">
        <v>2686.31</v>
      </c>
      <c r="AW2097" s="4">
        <v>295334</v>
      </c>
      <c r="AX2097" s="13">
        <v>300.54000000000002</v>
      </c>
      <c r="AY2097" s="4">
        <v>4063418</v>
      </c>
      <c r="AZ2097" s="13">
        <v>207.83</v>
      </c>
      <c r="BA2097" s="4">
        <v>2451890</v>
      </c>
      <c r="BB2097" s="13">
        <v>46.43</v>
      </c>
      <c r="BC2097" s="4">
        <v>6704762</v>
      </c>
      <c r="BD2097" s="13">
        <v>114.29</v>
      </c>
      <c r="BE2097" s="4">
        <v>5979301</v>
      </c>
      <c r="BF2097" s="13">
        <v>169.34</v>
      </c>
      <c r="BG2097" s="4">
        <v>1646008</v>
      </c>
      <c r="BH2097" s="13">
        <v>126.72</v>
      </c>
      <c r="BI2097" s="4">
        <v>4421419</v>
      </c>
    </row>
    <row r="2098" spans="1:61" x14ac:dyDescent="0.35">
      <c r="A2098" s="1">
        <v>45047</v>
      </c>
      <c r="B2098" s="13">
        <v>169.59</v>
      </c>
      <c r="C2098" s="4">
        <v>52472936</v>
      </c>
      <c r="D2098" s="13">
        <v>305.56</v>
      </c>
      <c r="E2098" s="4">
        <v>21294115</v>
      </c>
      <c r="F2098" s="13">
        <v>289.10000000000002</v>
      </c>
      <c r="G2098" s="4">
        <v>57032853</v>
      </c>
      <c r="H2098" s="13">
        <v>637.95000000000005</v>
      </c>
      <c r="I2098" s="4">
        <v>1702989</v>
      </c>
      <c r="J2098" s="13">
        <v>94.87</v>
      </c>
      <c r="K2098" s="4">
        <v>5459865</v>
      </c>
      <c r="L2098" s="13">
        <v>197.79</v>
      </c>
      <c r="M2098" s="4">
        <v>2882931</v>
      </c>
      <c r="N2098" s="13">
        <v>89.69</v>
      </c>
      <c r="O2098" s="4">
        <v>59358710</v>
      </c>
      <c r="P2098" s="13">
        <v>374.15</v>
      </c>
      <c r="Q2098" s="4">
        <v>1867950</v>
      </c>
      <c r="R2098" s="13">
        <v>47.34</v>
      </c>
      <c r="S2098" s="4">
        <v>13122321</v>
      </c>
      <c r="T2098" s="13">
        <v>30.3</v>
      </c>
      <c r="U2098" s="4">
        <v>36918529</v>
      </c>
      <c r="V2098" s="13">
        <v>114.67</v>
      </c>
      <c r="W2098" s="4">
        <v>17354987</v>
      </c>
      <c r="X2098" s="13">
        <v>167.24</v>
      </c>
      <c r="Y2098" s="4">
        <v>6099800</v>
      </c>
      <c r="Z2098" s="13">
        <v>118.64</v>
      </c>
      <c r="AA2098" s="4">
        <v>1800766</v>
      </c>
      <c r="AB2098" s="13">
        <v>102.53</v>
      </c>
      <c r="AC2098" s="4">
        <v>3644944</v>
      </c>
      <c r="AD2098" s="13">
        <v>49.15</v>
      </c>
      <c r="AE2098" s="4">
        <v>5053448</v>
      </c>
      <c r="AF2098" s="13">
        <v>75.400000000000006</v>
      </c>
      <c r="AG2098" s="4">
        <v>1083045</v>
      </c>
      <c r="AH2098" s="13">
        <v>61.17</v>
      </c>
      <c r="AI2098" s="4">
        <v>7337710</v>
      </c>
      <c r="AJ2098" s="13">
        <v>98.4</v>
      </c>
      <c r="AK2098" s="4">
        <v>2546587</v>
      </c>
      <c r="AL2098" s="13">
        <v>17.100000000000001</v>
      </c>
      <c r="AM2098" s="4">
        <v>14577966</v>
      </c>
      <c r="AN2098" s="13">
        <v>122.46</v>
      </c>
      <c r="AO2098" s="4">
        <v>4173223</v>
      </c>
      <c r="AP2098" s="13">
        <v>102.05</v>
      </c>
      <c r="AQ2098" s="4">
        <v>74728096</v>
      </c>
      <c r="AR2098" s="13">
        <v>161.83000000000001</v>
      </c>
      <c r="AS2098" s="4">
        <v>109015048</v>
      </c>
      <c r="AT2098" s="13">
        <v>297.58</v>
      </c>
      <c r="AU2098" s="4">
        <v>2124401</v>
      </c>
      <c r="AV2098" s="13">
        <v>2691.09</v>
      </c>
      <c r="AW2098" s="4">
        <v>252445</v>
      </c>
      <c r="AX2098" s="13">
        <v>297.7</v>
      </c>
      <c r="AY2098" s="4">
        <v>2969999</v>
      </c>
      <c r="AZ2098" s="13">
        <v>208.22</v>
      </c>
      <c r="BA2098" s="4">
        <v>2282164</v>
      </c>
      <c r="BB2098" s="13">
        <v>45.66</v>
      </c>
      <c r="BC2098" s="4">
        <v>4220828</v>
      </c>
      <c r="BD2098" s="13">
        <v>114.56</v>
      </c>
      <c r="BE2098" s="4">
        <v>6495924</v>
      </c>
      <c r="BF2098" s="13">
        <v>170.14</v>
      </c>
      <c r="BG2098" s="4">
        <v>1928689</v>
      </c>
      <c r="BH2098" s="13">
        <v>127.92</v>
      </c>
      <c r="BI2098" s="4">
        <v>4112782</v>
      </c>
    </row>
    <row r="2099" spans="1:61" x14ac:dyDescent="0.35">
      <c r="A2099" s="1">
        <v>45048</v>
      </c>
      <c r="B2099" s="13">
        <v>168.54</v>
      </c>
      <c r="C2099" s="4">
        <v>48425696</v>
      </c>
      <c r="D2099" s="13">
        <v>305.41000000000003</v>
      </c>
      <c r="E2099" s="4">
        <v>26404431</v>
      </c>
      <c r="F2099" s="13">
        <v>282.10000000000002</v>
      </c>
      <c r="G2099" s="4">
        <v>40272957</v>
      </c>
      <c r="H2099" s="13">
        <v>612.34</v>
      </c>
      <c r="I2099" s="4">
        <v>2835748</v>
      </c>
      <c r="J2099" s="13">
        <v>94.8</v>
      </c>
      <c r="K2099" s="4">
        <v>5995080</v>
      </c>
      <c r="L2099" s="13">
        <v>193.84</v>
      </c>
      <c r="M2099" s="4">
        <v>6051017</v>
      </c>
      <c r="N2099" s="13">
        <v>89.91</v>
      </c>
      <c r="O2099" s="4">
        <v>70483508</v>
      </c>
      <c r="P2099" s="13">
        <v>368.66</v>
      </c>
      <c r="Q2099" s="4">
        <v>2287616</v>
      </c>
      <c r="R2099" s="13">
        <v>46.36</v>
      </c>
      <c r="S2099" s="4">
        <v>20175127</v>
      </c>
      <c r="T2099" s="13">
        <v>29.77</v>
      </c>
      <c r="U2099" s="4">
        <v>33463356</v>
      </c>
      <c r="V2099" s="13">
        <v>110.1</v>
      </c>
      <c r="W2099" s="4">
        <v>24324102</v>
      </c>
      <c r="X2099" s="13">
        <v>160.04</v>
      </c>
      <c r="Y2099" s="4">
        <v>10701666</v>
      </c>
      <c r="Z2099" s="13">
        <v>111.61</v>
      </c>
      <c r="AA2099" s="4">
        <v>5640466</v>
      </c>
      <c r="AB2099" s="13">
        <v>98.64</v>
      </c>
      <c r="AC2099" s="4">
        <v>8100082</v>
      </c>
      <c r="AD2099" s="13">
        <v>46.18</v>
      </c>
      <c r="AE2099" s="4">
        <v>11963837</v>
      </c>
      <c r="AF2099" s="13">
        <v>72.260000000000005</v>
      </c>
      <c r="AG2099" s="4">
        <v>1605358</v>
      </c>
      <c r="AH2099" s="13">
        <v>60.04</v>
      </c>
      <c r="AI2099" s="4">
        <v>12442895</v>
      </c>
      <c r="AJ2099" s="13">
        <v>94.73</v>
      </c>
      <c r="AK2099" s="4">
        <v>4207234</v>
      </c>
      <c r="AL2099" s="13">
        <v>16.68</v>
      </c>
      <c r="AM2099" s="4">
        <v>15626643</v>
      </c>
      <c r="AN2099" s="13">
        <v>116.97</v>
      </c>
      <c r="AO2099" s="4">
        <v>5342436</v>
      </c>
      <c r="AP2099" s="13">
        <v>103.63</v>
      </c>
      <c r="AQ2099" s="4">
        <v>73469350</v>
      </c>
      <c r="AR2099" s="13">
        <v>160.31</v>
      </c>
      <c r="AS2099" s="4">
        <v>128259744</v>
      </c>
      <c r="AT2099" s="13">
        <v>298.07</v>
      </c>
      <c r="AU2099" s="4">
        <v>2083769</v>
      </c>
      <c r="AV2099" s="13">
        <v>2716.05</v>
      </c>
      <c r="AW2099" s="4">
        <v>291655</v>
      </c>
      <c r="AX2099" s="13">
        <v>294.27999999999997</v>
      </c>
      <c r="AY2099" s="4">
        <v>3413376</v>
      </c>
      <c r="AZ2099" s="13">
        <v>205.97</v>
      </c>
      <c r="BA2099" s="4">
        <v>2201912</v>
      </c>
      <c r="BB2099" s="13">
        <v>45.12</v>
      </c>
      <c r="BC2099" s="4">
        <v>4035097</v>
      </c>
      <c r="BD2099" s="13">
        <v>114.46</v>
      </c>
      <c r="BE2099" s="4">
        <v>9626359</v>
      </c>
      <c r="BF2099" s="13">
        <v>178.61</v>
      </c>
      <c r="BG2099" s="4">
        <v>3821345</v>
      </c>
      <c r="BH2099" s="13">
        <v>127.26</v>
      </c>
      <c r="BI2099" s="4">
        <v>3831644</v>
      </c>
    </row>
    <row r="2100" spans="1:61" x14ac:dyDescent="0.35">
      <c r="A2100" s="1">
        <v>45049</v>
      </c>
      <c r="B2100" s="13">
        <v>167.45</v>
      </c>
      <c r="C2100" s="4">
        <v>65136018</v>
      </c>
      <c r="D2100" s="13">
        <v>304.39999999999998</v>
      </c>
      <c r="E2100" s="4">
        <v>22360754</v>
      </c>
      <c r="F2100" s="13">
        <v>278.02</v>
      </c>
      <c r="G2100" s="4">
        <v>38338740</v>
      </c>
      <c r="H2100" s="13">
        <v>613.20000000000005</v>
      </c>
      <c r="I2100" s="4">
        <v>1981558</v>
      </c>
      <c r="J2100" s="13">
        <v>94.78</v>
      </c>
      <c r="K2100" s="4">
        <v>6744810</v>
      </c>
      <c r="L2100" s="13">
        <v>192.61</v>
      </c>
      <c r="M2100" s="4">
        <v>3779878</v>
      </c>
      <c r="N2100" s="13">
        <v>81.62</v>
      </c>
      <c r="O2100" s="4">
        <v>109482172</v>
      </c>
      <c r="P2100" s="13">
        <v>345.25</v>
      </c>
      <c r="Q2100" s="4">
        <v>6700789</v>
      </c>
      <c r="R2100" s="13">
        <v>45.96</v>
      </c>
      <c r="S2100" s="4">
        <v>20765706</v>
      </c>
      <c r="T2100" s="13">
        <v>30.65</v>
      </c>
      <c r="U2100" s="4">
        <v>45554489</v>
      </c>
      <c r="V2100" s="13">
        <v>107.93</v>
      </c>
      <c r="W2100" s="4">
        <v>16212343</v>
      </c>
      <c r="X2100" s="13">
        <v>156.83000000000001</v>
      </c>
      <c r="Y2100" s="4">
        <v>7538057</v>
      </c>
      <c r="Z2100" s="13">
        <v>111.02</v>
      </c>
      <c r="AA2100" s="4">
        <v>4982014</v>
      </c>
      <c r="AB2100" s="13">
        <v>96.09</v>
      </c>
      <c r="AC2100" s="4">
        <v>9085109</v>
      </c>
      <c r="AD2100" s="13">
        <v>45.27</v>
      </c>
      <c r="AE2100" s="4">
        <v>9217880</v>
      </c>
      <c r="AF2100" s="13">
        <v>71.39</v>
      </c>
      <c r="AG2100" s="4">
        <v>2018042</v>
      </c>
      <c r="AH2100" s="13">
        <v>58.97</v>
      </c>
      <c r="AI2100" s="4">
        <v>11639225</v>
      </c>
      <c r="AJ2100" s="13">
        <v>95.95</v>
      </c>
      <c r="AK2100" s="4">
        <v>6286041</v>
      </c>
      <c r="AL2100" s="13">
        <v>16.559999999999999</v>
      </c>
      <c r="AM2100" s="4">
        <v>11851646</v>
      </c>
      <c r="AN2100" s="13">
        <v>110.07</v>
      </c>
      <c r="AO2100" s="4">
        <v>6635083</v>
      </c>
      <c r="AP2100" s="13">
        <v>103.65</v>
      </c>
      <c r="AQ2100" s="4">
        <v>65051925</v>
      </c>
      <c r="AR2100" s="13">
        <v>160.61000000000001</v>
      </c>
      <c r="AS2100" s="4">
        <v>119727972</v>
      </c>
      <c r="AT2100" s="13">
        <v>295.22000000000003</v>
      </c>
      <c r="AU2100" s="4">
        <v>2425452</v>
      </c>
      <c r="AV2100" s="13">
        <v>2646.21</v>
      </c>
      <c r="AW2100" s="4">
        <v>399873</v>
      </c>
      <c r="AX2100" s="13">
        <v>293.08</v>
      </c>
      <c r="AY2100" s="4">
        <v>2743399</v>
      </c>
      <c r="AZ2100" s="13">
        <v>205.31</v>
      </c>
      <c r="BA2100" s="4">
        <v>2386576</v>
      </c>
      <c r="BB2100" s="13">
        <v>44.77</v>
      </c>
      <c r="BC2100" s="4">
        <v>4686177</v>
      </c>
      <c r="BD2100" s="13">
        <v>103.96</v>
      </c>
      <c r="BE2100" s="4">
        <v>24388561</v>
      </c>
      <c r="BF2100" s="13">
        <v>178.45</v>
      </c>
      <c r="BG2100" s="4">
        <v>2378525</v>
      </c>
      <c r="BH2100" s="13">
        <v>126.74</v>
      </c>
      <c r="BI2100" s="4">
        <v>4560081</v>
      </c>
    </row>
    <row r="2101" spans="1:61" x14ac:dyDescent="0.35">
      <c r="A2101" s="1">
        <v>45050</v>
      </c>
      <c r="B2101" s="13">
        <v>165.79</v>
      </c>
      <c r="C2101" s="4">
        <v>81235427</v>
      </c>
      <c r="D2101" s="13">
        <v>305.41000000000003</v>
      </c>
      <c r="E2101" s="4">
        <v>22519907</v>
      </c>
      <c r="F2101" s="13">
        <v>275.62</v>
      </c>
      <c r="G2101" s="4">
        <v>32185041</v>
      </c>
      <c r="H2101" s="13">
        <v>610.16</v>
      </c>
      <c r="I2101" s="4">
        <v>1768438</v>
      </c>
      <c r="J2101" s="13">
        <v>94.97</v>
      </c>
      <c r="K2101" s="4">
        <v>5038200</v>
      </c>
      <c r="L2101" s="13">
        <v>192.38</v>
      </c>
      <c r="M2101" s="4">
        <v>4386506</v>
      </c>
      <c r="N2101" s="13">
        <v>86.61</v>
      </c>
      <c r="O2101" s="4">
        <v>122840488</v>
      </c>
      <c r="P2101" s="13">
        <v>335.83</v>
      </c>
      <c r="Q2101" s="4">
        <v>6614890</v>
      </c>
      <c r="R2101" s="13">
        <v>45.7</v>
      </c>
      <c r="S2101" s="4">
        <v>17748930</v>
      </c>
      <c r="T2101" s="13">
        <v>31.24</v>
      </c>
      <c r="U2101" s="4">
        <v>46104019</v>
      </c>
      <c r="V2101" s="13">
        <v>106.04</v>
      </c>
      <c r="W2101" s="4">
        <v>17177150</v>
      </c>
      <c r="X2101" s="13">
        <v>156.22</v>
      </c>
      <c r="Y2101" s="4">
        <v>7500368</v>
      </c>
      <c r="Z2101" s="13">
        <v>111.31</v>
      </c>
      <c r="AA2101" s="4">
        <v>4518081</v>
      </c>
      <c r="AB2101" s="13">
        <v>97.36</v>
      </c>
      <c r="AC2101" s="4">
        <v>6840031</v>
      </c>
      <c r="AD2101" s="13">
        <v>45.07</v>
      </c>
      <c r="AE2101" s="4">
        <v>10085350</v>
      </c>
      <c r="AF2101" s="13">
        <v>69.349999999999994</v>
      </c>
      <c r="AG2101" s="4">
        <v>2309467</v>
      </c>
      <c r="AH2101" s="13">
        <v>58.7</v>
      </c>
      <c r="AI2101" s="4">
        <v>11201972</v>
      </c>
      <c r="AJ2101" s="13">
        <v>92.31</v>
      </c>
      <c r="AK2101" s="4">
        <v>4619484</v>
      </c>
      <c r="AL2101" s="13">
        <v>16.64</v>
      </c>
      <c r="AM2101" s="4">
        <v>16214927</v>
      </c>
      <c r="AN2101" s="13">
        <v>105.06</v>
      </c>
      <c r="AO2101" s="4">
        <v>7334114</v>
      </c>
      <c r="AP2101" s="13">
        <v>104</v>
      </c>
      <c r="AQ2101" s="4">
        <v>45345523</v>
      </c>
      <c r="AR2101" s="13">
        <v>161.19999999999999</v>
      </c>
      <c r="AS2101" s="4">
        <v>95108492</v>
      </c>
      <c r="AT2101" s="13">
        <v>295.16000000000003</v>
      </c>
      <c r="AU2101" s="4">
        <v>2005472</v>
      </c>
      <c r="AV2101" s="13">
        <v>2603.5700000000002</v>
      </c>
      <c r="AW2101" s="4">
        <v>487754</v>
      </c>
      <c r="AX2101" s="13">
        <v>285.75</v>
      </c>
      <c r="AY2101" s="4">
        <v>4422521</v>
      </c>
      <c r="AZ2101" s="13">
        <v>202.8</v>
      </c>
      <c r="BA2101" s="4">
        <v>2375943</v>
      </c>
      <c r="BB2101" s="13">
        <v>44.38</v>
      </c>
      <c r="BC2101" s="4">
        <v>3301521</v>
      </c>
      <c r="BD2101" s="13">
        <v>104.72</v>
      </c>
      <c r="BE2101" s="4">
        <v>8858136</v>
      </c>
      <c r="BF2101" s="13">
        <v>176.48</v>
      </c>
      <c r="BG2101" s="4">
        <v>2090078</v>
      </c>
      <c r="BH2101" s="13">
        <v>123.67</v>
      </c>
      <c r="BI2101" s="4">
        <v>6177127</v>
      </c>
    </row>
    <row r="2102" spans="1:61" x14ac:dyDescent="0.35">
      <c r="A2102" s="1">
        <v>45051</v>
      </c>
      <c r="B2102" s="13">
        <v>173.57</v>
      </c>
      <c r="C2102" s="4">
        <v>113453171</v>
      </c>
      <c r="D2102" s="13">
        <v>310.64999999999998</v>
      </c>
      <c r="E2102" s="4">
        <v>28197052</v>
      </c>
      <c r="F2102" s="13">
        <v>286.8</v>
      </c>
      <c r="G2102" s="4">
        <v>36149408</v>
      </c>
      <c r="H2102" s="13">
        <v>630.12</v>
      </c>
      <c r="I2102" s="4">
        <v>2487634</v>
      </c>
      <c r="J2102" s="13">
        <v>96.97</v>
      </c>
      <c r="K2102" s="4">
        <v>8068571</v>
      </c>
      <c r="L2102" s="13">
        <v>197.59</v>
      </c>
      <c r="M2102" s="4">
        <v>4284371</v>
      </c>
      <c r="N2102" s="13">
        <v>89.84</v>
      </c>
      <c r="O2102" s="4">
        <v>78491108</v>
      </c>
      <c r="P2102" s="13">
        <v>348.4</v>
      </c>
      <c r="Q2102" s="4">
        <v>4260906</v>
      </c>
      <c r="R2102" s="13">
        <v>46.25</v>
      </c>
      <c r="S2102" s="4">
        <v>14317403</v>
      </c>
      <c r="T2102" s="13">
        <v>30.99</v>
      </c>
      <c r="U2102" s="4">
        <v>35024562</v>
      </c>
      <c r="V2102" s="13">
        <v>108.68</v>
      </c>
      <c r="W2102" s="4">
        <v>14968197</v>
      </c>
      <c r="X2102" s="13">
        <v>160.21</v>
      </c>
      <c r="Y2102" s="4">
        <v>5801986</v>
      </c>
      <c r="Z2102" s="13">
        <v>114.17</v>
      </c>
      <c r="AA2102" s="4">
        <v>6165526</v>
      </c>
      <c r="AB2102" s="13">
        <v>100.37</v>
      </c>
      <c r="AC2102" s="4">
        <v>5566846</v>
      </c>
      <c r="AD2102" s="13">
        <v>45.75</v>
      </c>
      <c r="AE2102" s="4">
        <v>9900633</v>
      </c>
      <c r="AF2102" s="13">
        <v>71.88</v>
      </c>
      <c r="AG2102" s="4">
        <v>2238355</v>
      </c>
      <c r="AH2102" s="13">
        <v>60.69</v>
      </c>
      <c r="AI2102" s="4">
        <v>11275998</v>
      </c>
      <c r="AJ2102" s="13">
        <v>93.44</v>
      </c>
      <c r="AK2102" s="4">
        <v>2720782</v>
      </c>
      <c r="AL2102" s="13">
        <v>17.04</v>
      </c>
      <c r="AM2102" s="4">
        <v>12838680</v>
      </c>
      <c r="AN2102" s="13">
        <v>106.9</v>
      </c>
      <c r="AO2102" s="4">
        <v>4351117</v>
      </c>
      <c r="AP2102" s="13">
        <v>105.655</v>
      </c>
      <c r="AQ2102" s="4">
        <v>56951744</v>
      </c>
      <c r="AR2102" s="13">
        <v>170.06</v>
      </c>
      <c r="AS2102" s="4">
        <v>107607259</v>
      </c>
      <c r="AT2102" s="13">
        <v>296.60000000000002</v>
      </c>
      <c r="AU2102" s="4">
        <v>1815841</v>
      </c>
      <c r="AV2102" s="13">
        <v>2569.3000000000002</v>
      </c>
      <c r="AW2102" s="4">
        <v>788233</v>
      </c>
      <c r="AX2102" s="13">
        <v>289.62</v>
      </c>
      <c r="AY2102" s="4">
        <v>3806598</v>
      </c>
      <c r="AZ2102" s="13">
        <v>205.81</v>
      </c>
      <c r="BA2102" s="4">
        <v>2495636</v>
      </c>
      <c r="BB2102" s="13">
        <v>45.63</v>
      </c>
      <c r="BC2102" s="4">
        <v>5206444</v>
      </c>
      <c r="BD2102" s="13">
        <v>107.21</v>
      </c>
      <c r="BE2102" s="4">
        <v>7813754</v>
      </c>
      <c r="BF2102" s="13">
        <v>176.57</v>
      </c>
      <c r="BG2102" s="4">
        <v>1638349</v>
      </c>
      <c r="BH2102" s="13">
        <v>126.59</v>
      </c>
      <c r="BI2102" s="4">
        <v>4887759</v>
      </c>
    </row>
    <row r="2103" spans="1:61" x14ac:dyDescent="0.35">
      <c r="A2103" s="1">
        <v>45054</v>
      </c>
      <c r="B2103" s="13">
        <v>173.5</v>
      </c>
      <c r="C2103" s="4">
        <v>55962793</v>
      </c>
      <c r="D2103" s="13">
        <v>308.64999999999998</v>
      </c>
      <c r="E2103" s="4">
        <v>21318613</v>
      </c>
      <c r="F2103" s="13">
        <v>291.51</v>
      </c>
      <c r="G2103" s="4">
        <v>34497890</v>
      </c>
      <c r="H2103" s="13">
        <v>629.05999999999995</v>
      </c>
      <c r="I2103" s="4">
        <v>1393503</v>
      </c>
      <c r="J2103" s="13">
        <v>96.79</v>
      </c>
      <c r="K2103" s="4">
        <v>5314753</v>
      </c>
      <c r="L2103" s="13">
        <v>197.9</v>
      </c>
      <c r="M2103" s="4">
        <v>4169404</v>
      </c>
      <c r="N2103" s="13">
        <v>95.04</v>
      </c>
      <c r="O2103" s="4">
        <v>95503215</v>
      </c>
      <c r="P2103" s="13">
        <v>344.06</v>
      </c>
      <c r="Q2103" s="4">
        <v>3135894</v>
      </c>
      <c r="R2103" s="13">
        <v>46.34</v>
      </c>
      <c r="S2103" s="4">
        <v>12000025</v>
      </c>
      <c r="T2103" s="13">
        <v>30.77</v>
      </c>
      <c r="U2103" s="4">
        <v>30882801</v>
      </c>
      <c r="V2103" s="13">
        <v>109.11</v>
      </c>
      <c r="W2103" s="4">
        <v>11187752</v>
      </c>
      <c r="X2103" s="13">
        <v>159.58000000000001</v>
      </c>
      <c r="Y2103" s="4">
        <v>5028202</v>
      </c>
      <c r="Z2103" s="13">
        <v>114.36</v>
      </c>
      <c r="AA2103" s="4">
        <v>2967674</v>
      </c>
      <c r="AB2103" s="13">
        <v>100.9</v>
      </c>
      <c r="AC2103" s="4">
        <v>5058854</v>
      </c>
      <c r="AD2103" s="13">
        <v>46.61</v>
      </c>
      <c r="AE2103" s="4">
        <v>8861822</v>
      </c>
      <c r="AF2103" s="13">
        <v>71.25</v>
      </c>
      <c r="AG2103" s="4">
        <v>1492980</v>
      </c>
      <c r="AH2103" s="13">
        <v>58.96</v>
      </c>
      <c r="AI2103" s="4">
        <v>17632070</v>
      </c>
      <c r="AJ2103" s="13">
        <v>93.96</v>
      </c>
      <c r="AK2103" s="4">
        <v>3352863</v>
      </c>
      <c r="AL2103" s="13">
        <v>16.899999999999999</v>
      </c>
      <c r="AM2103" s="4">
        <v>9769270</v>
      </c>
      <c r="AN2103" s="13">
        <v>108.71</v>
      </c>
      <c r="AO2103" s="4">
        <v>4440937</v>
      </c>
      <c r="AP2103" s="13">
        <v>105.83</v>
      </c>
      <c r="AQ2103" s="4">
        <v>49430909</v>
      </c>
      <c r="AR2103" s="13">
        <v>171.79</v>
      </c>
      <c r="AS2103" s="4">
        <v>112249449</v>
      </c>
      <c r="AT2103" s="13">
        <v>296.69</v>
      </c>
      <c r="AU2103" s="4">
        <v>2969801</v>
      </c>
      <c r="AV2103" s="13">
        <v>2639.47</v>
      </c>
      <c r="AW2103" s="4">
        <v>344880</v>
      </c>
      <c r="AX2103" s="13">
        <v>287.93</v>
      </c>
      <c r="AY2103" s="4">
        <v>3736546</v>
      </c>
      <c r="AZ2103" s="13">
        <v>204.05</v>
      </c>
      <c r="BA2103" s="4">
        <v>1586594</v>
      </c>
      <c r="BB2103" s="13">
        <v>46.21</v>
      </c>
      <c r="BC2103" s="4">
        <v>3781679</v>
      </c>
      <c r="BD2103" s="13">
        <v>107.17</v>
      </c>
      <c r="BE2103" s="4">
        <v>6090713</v>
      </c>
      <c r="BF2103" s="13">
        <v>177.95</v>
      </c>
      <c r="BG2103" s="4">
        <v>1244935</v>
      </c>
      <c r="BH2103" s="13">
        <v>126.88</v>
      </c>
      <c r="BI2103" s="4">
        <v>3892645</v>
      </c>
    </row>
    <row r="2104" spans="1:61" x14ac:dyDescent="0.35">
      <c r="A2104" s="1">
        <v>45055</v>
      </c>
      <c r="B2104" s="13">
        <v>171.77</v>
      </c>
      <c r="C2104" s="4">
        <v>45326874</v>
      </c>
      <c r="D2104" s="13">
        <v>307</v>
      </c>
      <c r="E2104" s="4">
        <v>21340829</v>
      </c>
      <c r="F2104" s="13">
        <v>285.70999999999998</v>
      </c>
      <c r="G2104" s="4">
        <v>31486946</v>
      </c>
      <c r="H2104" s="13">
        <v>618.51</v>
      </c>
      <c r="I2104" s="4">
        <v>1699048</v>
      </c>
      <c r="J2104" s="13">
        <v>96.14</v>
      </c>
      <c r="K2104" s="4">
        <v>6333498</v>
      </c>
      <c r="L2104" s="13">
        <v>201.18</v>
      </c>
      <c r="M2104" s="4">
        <v>6996781</v>
      </c>
      <c r="N2104" s="13">
        <v>95.06</v>
      </c>
      <c r="O2104" s="4">
        <v>68674788</v>
      </c>
      <c r="P2104" s="13">
        <v>342.65</v>
      </c>
      <c r="Q2104" s="4">
        <v>1879635</v>
      </c>
      <c r="R2104" s="13">
        <v>46.47</v>
      </c>
      <c r="S2104" s="4">
        <v>15221927</v>
      </c>
      <c r="T2104" s="13">
        <v>30.1</v>
      </c>
      <c r="U2104" s="4">
        <v>30706515</v>
      </c>
      <c r="V2104" s="13">
        <v>109.14</v>
      </c>
      <c r="W2104" s="4">
        <v>11370769</v>
      </c>
      <c r="X2104" s="13">
        <v>159.12</v>
      </c>
      <c r="Y2104" s="4">
        <v>5019809</v>
      </c>
      <c r="Z2104" s="13">
        <v>113.77</v>
      </c>
      <c r="AA2104" s="4">
        <v>1782178</v>
      </c>
      <c r="AB2104" s="13">
        <v>101.53</v>
      </c>
      <c r="AC2104" s="4">
        <v>4896149</v>
      </c>
      <c r="AD2104" s="13">
        <v>47.17</v>
      </c>
      <c r="AE2104" s="4">
        <v>9834744</v>
      </c>
      <c r="AF2104" s="13">
        <v>71.180000000000007</v>
      </c>
      <c r="AG2104" s="4">
        <v>1438912</v>
      </c>
      <c r="AH2104" s="13">
        <v>58.96</v>
      </c>
      <c r="AI2104" s="4">
        <v>13373173</v>
      </c>
      <c r="AJ2104" s="13">
        <v>93.98</v>
      </c>
      <c r="AK2104" s="4">
        <v>3274214</v>
      </c>
      <c r="AL2104" s="13">
        <v>16.850000000000001</v>
      </c>
      <c r="AM2104" s="4">
        <v>7623884</v>
      </c>
      <c r="AN2104" s="13">
        <v>110.94</v>
      </c>
      <c r="AO2104" s="4">
        <v>5638008</v>
      </c>
      <c r="AP2104" s="13">
        <v>106.62</v>
      </c>
      <c r="AQ2104" s="4">
        <v>44089359</v>
      </c>
      <c r="AR2104" s="13">
        <v>169.15</v>
      </c>
      <c r="AS2104" s="4">
        <v>88965043</v>
      </c>
      <c r="AT2104" s="13">
        <v>296.66000000000003</v>
      </c>
      <c r="AU2104" s="4">
        <v>1637587</v>
      </c>
      <c r="AV2104" s="13">
        <v>2634.91</v>
      </c>
      <c r="AW2104" s="4">
        <v>339642</v>
      </c>
      <c r="AX2104" s="13">
        <v>290.58</v>
      </c>
      <c r="AY2104" s="4">
        <v>2569969</v>
      </c>
      <c r="AZ2104" s="13">
        <v>207.12</v>
      </c>
      <c r="BA2104" s="4">
        <v>2249984</v>
      </c>
      <c r="BB2104" s="13">
        <v>45.81</v>
      </c>
      <c r="BC2104" s="4">
        <v>3785023</v>
      </c>
      <c r="BD2104" s="13">
        <v>106.71</v>
      </c>
      <c r="BE2104" s="4">
        <v>3682380</v>
      </c>
      <c r="BF2104" s="13">
        <v>178.99</v>
      </c>
      <c r="BG2104" s="4">
        <v>1400205</v>
      </c>
      <c r="BH2104" s="13">
        <v>125.1</v>
      </c>
      <c r="BI2104" s="4">
        <v>4082170</v>
      </c>
    </row>
    <row r="2105" spans="1:61" x14ac:dyDescent="0.35">
      <c r="A2105" s="1">
        <v>45056</v>
      </c>
      <c r="B2105" s="13">
        <v>173.55500000000001</v>
      </c>
      <c r="C2105" s="4">
        <v>53724501</v>
      </c>
      <c r="D2105" s="13">
        <v>312.31</v>
      </c>
      <c r="E2105" s="4">
        <v>30078044</v>
      </c>
      <c r="F2105" s="13">
        <v>288.85000000000002</v>
      </c>
      <c r="G2105" s="4">
        <v>36934998</v>
      </c>
      <c r="H2105" s="13">
        <v>626.27</v>
      </c>
      <c r="I2105" s="4">
        <v>1917544</v>
      </c>
      <c r="J2105" s="13">
        <v>97.52</v>
      </c>
      <c r="K2105" s="4">
        <v>5935280</v>
      </c>
      <c r="L2105" s="13">
        <v>204.85</v>
      </c>
      <c r="M2105" s="4">
        <v>6535555</v>
      </c>
      <c r="N2105" s="13">
        <v>97.02</v>
      </c>
      <c r="O2105" s="4">
        <v>95619496</v>
      </c>
      <c r="P2105" s="13">
        <v>344.02</v>
      </c>
      <c r="Q2105" s="4">
        <v>3386325</v>
      </c>
      <c r="R2105" s="13">
        <v>46.71</v>
      </c>
      <c r="S2105" s="4">
        <v>15625285</v>
      </c>
      <c r="T2105" s="13">
        <v>29.97</v>
      </c>
      <c r="U2105" s="4">
        <v>40526521</v>
      </c>
      <c r="V2105" s="13">
        <v>107.74</v>
      </c>
      <c r="W2105" s="4">
        <v>14884793</v>
      </c>
      <c r="X2105" s="13">
        <v>157.09</v>
      </c>
      <c r="Y2105" s="4">
        <v>6161227</v>
      </c>
      <c r="Z2105" s="13">
        <v>112.16</v>
      </c>
      <c r="AA2105" s="4">
        <v>2578649</v>
      </c>
      <c r="AB2105" s="13">
        <v>100.47</v>
      </c>
      <c r="AC2105" s="4">
        <v>5285881</v>
      </c>
      <c r="AD2105" s="13">
        <v>45.86</v>
      </c>
      <c r="AE2105" s="4">
        <v>10124119</v>
      </c>
      <c r="AF2105" s="13">
        <v>70.8</v>
      </c>
      <c r="AG2105" s="4">
        <v>2307142</v>
      </c>
      <c r="AH2105" s="13">
        <v>56.85</v>
      </c>
      <c r="AI2105" s="4">
        <v>21378565</v>
      </c>
      <c r="AJ2105" s="13">
        <v>94.23</v>
      </c>
      <c r="AK2105" s="4">
        <v>3323817</v>
      </c>
      <c r="AL2105" s="13">
        <v>16.79</v>
      </c>
      <c r="AM2105" s="4">
        <v>10278397</v>
      </c>
      <c r="AN2105" s="13">
        <v>111.72</v>
      </c>
      <c r="AO2105" s="4">
        <v>5078448</v>
      </c>
      <c r="AP2105" s="13">
        <v>110.19</v>
      </c>
      <c r="AQ2105" s="4">
        <v>78627616</v>
      </c>
      <c r="AR2105" s="13">
        <v>168.54</v>
      </c>
      <c r="AS2105" s="4">
        <v>119840693</v>
      </c>
      <c r="AT2105" s="13">
        <v>296.57</v>
      </c>
      <c r="AU2105" s="4">
        <v>1849297</v>
      </c>
      <c r="AV2105" s="13">
        <v>2645.92</v>
      </c>
      <c r="AW2105" s="4">
        <v>411907</v>
      </c>
      <c r="AX2105" s="13">
        <v>289.02999999999997</v>
      </c>
      <c r="AY2105" s="4">
        <v>3571029</v>
      </c>
      <c r="AZ2105" s="13">
        <v>204.32</v>
      </c>
      <c r="BA2105" s="4">
        <v>2715621</v>
      </c>
      <c r="BB2105" s="13">
        <v>45.82</v>
      </c>
      <c r="BC2105" s="4">
        <v>4297775</v>
      </c>
      <c r="BD2105" s="13">
        <v>106.97</v>
      </c>
      <c r="BE2105" s="4">
        <v>4565013</v>
      </c>
      <c r="BF2105" s="13">
        <v>175.63</v>
      </c>
      <c r="BG2105" s="4">
        <v>2198592</v>
      </c>
      <c r="BH2105" s="13">
        <v>123.51</v>
      </c>
      <c r="BI2105" s="4">
        <v>5052636</v>
      </c>
    </row>
    <row r="2106" spans="1:61" x14ac:dyDescent="0.35">
      <c r="A2106" s="1">
        <v>45057</v>
      </c>
      <c r="B2106" s="13">
        <v>173.75</v>
      </c>
      <c r="C2106" s="4">
        <v>49514676</v>
      </c>
      <c r="D2106" s="13">
        <v>310.11</v>
      </c>
      <c r="E2106" s="4">
        <v>31680179</v>
      </c>
      <c r="F2106" s="13">
        <v>285.77999999999997</v>
      </c>
      <c r="G2106" s="4">
        <v>32214903</v>
      </c>
      <c r="H2106" s="13">
        <v>627.66999999999996</v>
      </c>
      <c r="I2106" s="4">
        <v>1442994</v>
      </c>
      <c r="J2106" s="13">
        <v>97.44</v>
      </c>
      <c r="K2106" s="4">
        <v>5144541</v>
      </c>
      <c r="L2106" s="13">
        <v>203.47</v>
      </c>
      <c r="M2106" s="4">
        <v>5366315</v>
      </c>
      <c r="N2106" s="13">
        <v>97.1</v>
      </c>
      <c r="O2106" s="4">
        <v>57061034</v>
      </c>
      <c r="P2106" s="13">
        <v>341.58</v>
      </c>
      <c r="Q2106" s="4">
        <v>2183379</v>
      </c>
      <c r="R2106" s="13">
        <v>46.37</v>
      </c>
      <c r="S2106" s="4">
        <v>12522127</v>
      </c>
      <c r="T2106" s="13">
        <v>28.86</v>
      </c>
      <c r="U2106" s="4">
        <v>47144359</v>
      </c>
      <c r="V2106" s="13">
        <v>105.79</v>
      </c>
      <c r="W2106" s="4">
        <v>17165897</v>
      </c>
      <c r="X2106" s="13">
        <v>156.22</v>
      </c>
      <c r="Y2106" s="4">
        <v>6666132</v>
      </c>
      <c r="Z2106" s="13">
        <v>110.53</v>
      </c>
      <c r="AA2106" s="4">
        <v>2320942</v>
      </c>
      <c r="AB2106" s="13">
        <v>99.89</v>
      </c>
      <c r="AC2106" s="4">
        <v>5671717</v>
      </c>
      <c r="AD2106" s="13">
        <v>44.14</v>
      </c>
      <c r="AE2106" s="4">
        <v>15134258</v>
      </c>
      <c r="AF2106" s="13">
        <v>69.69</v>
      </c>
      <c r="AG2106" s="4">
        <v>1577632</v>
      </c>
      <c r="AH2106" s="13">
        <v>57.93</v>
      </c>
      <c r="AI2106" s="4">
        <v>14178084</v>
      </c>
      <c r="AJ2106" s="13">
        <v>93.4</v>
      </c>
      <c r="AK2106" s="4">
        <v>3428605</v>
      </c>
      <c r="AL2106" s="13">
        <v>16.7</v>
      </c>
      <c r="AM2106" s="4">
        <v>11477085</v>
      </c>
      <c r="AN2106" s="13">
        <v>110.1</v>
      </c>
      <c r="AO2106" s="4">
        <v>3579495</v>
      </c>
      <c r="AP2106" s="13">
        <v>112.18</v>
      </c>
      <c r="AQ2106" s="4">
        <v>74924841</v>
      </c>
      <c r="AR2106" s="13">
        <v>172.08</v>
      </c>
      <c r="AS2106" s="4">
        <v>103889930</v>
      </c>
      <c r="AT2106" s="13">
        <v>294.79000000000002</v>
      </c>
      <c r="AU2106" s="4">
        <v>1955152</v>
      </c>
      <c r="AV2106" s="13">
        <v>2656.58</v>
      </c>
      <c r="AW2106" s="4">
        <v>212352</v>
      </c>
      <c r="AX2106" s="13">
        <v>287.69</v>
      </c>
      <c r="AY2106" s="4">
        <v>3859744</v>
      </c>
      <c r="AZ2106" s="13">
        <v>203.3</v>
      </c>
      <c r="BA2106" s="4">
        <v>3015622</v>
      </c>
      <c r="BB2106" s="13">
        <v>45.78</v>
      </c>
      <c r="BC2106" s="4">
        <v>3847536</v>
      </c>
      <c r="BD2106" s="13">
        <v>105.63</v>
      </c>
      <c r="BE2106" s="4">
        <v>4791653</v>
      </c>
      <c r="BF2106" s="13">
        <v>174.49</v>
      </c>
      <c r="BG2106" s="4">
        <v>1447963</v>
      </c>
      <c r="BH2106" s="13">
        <v>122.22</v>
      </c>
      <c r="BI2106" s="4">
        <v>5923069</v>
      </c>
    </row>
    <row r="2107" spans="1:61" x14ac:dyDescent="0.35">
      <c r="A2107" s="1">
        <v>45058</v>
      </c>
      <c r="B2107" s="13">
        <v>172.57</v>
      </c>
      <c r="C2107" s="4">
        <v>45533138</v>
      </c>
      <c r="D2107" s="13">
        <v>308.97000000000003</v>
      </c>
      <c r="E2107" s="4">
        <v>19774696</v>
      </c>
      <c r="F2107" s="13">
        <v>283.39999999999998</v>
      </c>
      <c r="G2107" s="4">
        <v>27422225</v>
      </c>
      <c r="H2107" s="13">
        <v>631.15</v>
      </c>
      <c r="I2107" s="4">
        <v>1194246</v>
      </c>
      <c r="J2107" s="13">
        <v>97.85</v>
      </c>
      <c r="K2107" s="4">
        <v>4994703</v>
      </c>
      <c r="L2107" s="13">
        <v>201.81</v>
      </c>
      <c r="M2107" s="4">
        <v>4733643</v>
      </c>
      <c r="N2107" s="13">
        <v>95.26</v>
      </c>
      <c r="O2107" s="4">
        <v>53829709</v>
      </c>
      <c r="P2107" s="13">
        <v>335.45</v>
      </c>
      <c r="Q2107" s="4">
        <v>4278675</v>
      </c>
      <c r="R2107" s="13">
        <v>46.71</v>
      </c>
      <c r="S2107" s="4">
        <v>14097455</v>
      </c>
      <c r="T2107" s="13">
        <v>28.95</v>
      </c>
      <c r="U2107" s="4">
        <v>24153820</v>
      </c>
      <c r="V2107" s="13">
        <v>105.78</v>
      </c>
      <c r="W2107" s="4">
        <v>12613254</v>
      </c>
      <c r="X2107" s="13">
        <v>156.62</v>
      </c>
      <c r="Y2107" s="4">
        <v>4898904</v>
      </c>
      <c r="Z2107" s="13">
        <v>110.42</v>
      </c>
      <c r="AA2107" s="4">
        <v>1874094</v>
      </c>
      <c r="AB2107" s="13">
        <v>99.43</v>
      </c>
      <c r="AC2107" s="4">
        <v>5004431</v>
      </c>
      <c r="AD2107" s="13">
        <v>44.07</v>
      </c>
      <c r="AE2107" s="4">
        <v>10202174</v>
      </c>
      <c r="AF2107" s="13">
        <v>69.89</v>
      </c>
      <c r="AG2107" s="4">
        <v>1862722</v>
      </c>
      <c r="AH2107" s="13">
        <v>58.09</v>
      </c>
      <c r="AI2107" s="4">
        <v>9463707</v>
      </c>
      <c r="AJ2107" s="13">
        <v>93.22</v>
      </c>
      <c r="AK2107" s="4">
        <v>2776955</v>
      </c>
      <c r="AL2107" s="13">
        <v>16.8</v>
      </c>
      <c r="AM2107" s="4">
        <v>9109771</v>
      </c>
      <c r="AN2107" s="13">
        <v>109.88</v>
      </c>
      <c r="AO2107" s="4">
        <v>3260415</v>
      </c>
      <c r="AP2107" s="13">
        <v>110.26</v>
      </c>
      <c r="AQ2107" s="4">
        <v>49852671</v>
      </c>
      <c r="AR2107" s="13">
        <v>167.98</v>
      </c>
      <c r="AS2107" s="4">
        <v>157849625</v>
      </c>
      <c r="AT2107" s="13">
        <v>296.14</v>
      </c>
      <c r="AU2107" s="4">
        <v>1801866</v>
      </c>
      <c r="AV2107" s="13">
        <v>2630.82</v>
      </c>
      <c r="AW2107" s="4">
        <v>220424</v>
      </c>
      <c r="AX2107" s="13">
        <v>290.47000000000003</v>
      </c>
      <c r="AY2107" s="4">
        <v>3438271</v>
      </c>
      <c r="AZ2107" s="13">
        <v>203.26</v>
      </c>
      <c r="BA2107" s="4">
        <v>2261757</v>
      </c>
      <c r="BB2107" s="13">
        <v>44.91</v>
      </c>
      <c r="BC2107" s="4">
        <v>3690476</v>
      </c>
      <c r="BD2107" s="13">
        <v>106.12</v>
      </c>
      <c r="BE2107" s="4">
        <v>5175562</v>
      </c>
      <c r="BF2107" s="13">
        <v>174.1</v>
      </c>
      <c r="BG2107" s="4">
        <v>1053129</v>
      </c>
      <c r="BH2107" s="13">
        <v>120.21</v>
      </c>
      <c r="BI2107" s="4">
        <v>6574233</v>
      </c>
    </row>
    <row r="2108" spans="1:61" x14ac:dyDescent="0.35">
      <c r="A2108" s="1">
        <v>45061</v>
      </c>
      <c r="B2108" s="13">
        <v>172.07</v>
      </c>
      <c r="C2108" s="4">
        <v>37266659</v>
      </c>
      <c r="D2108" s="13">
        <v>309.45999999999998</v>
      </c>
      <c r="E2108" s="4">
        <v>16336547</v>
      </c>
      <c r="F2108" s="13">
        <v>289.52999999999997</v>
      </c>
      <c r="G2108" s="4">
        <v>29392587</v>
      </c>
      <c r="H2108" s="13">
        <v>639.79999999999995</v>
      </c>
      <c r="I2108" s="4">
        <v>1461357</v>
      </c>
      <c r="J2108" s="13">
        <v>97.26</v>
      </c>
      <c r="K2108" s="4">
        <v>4443811</v>
      </c>
      <c r="L2108" s="13">
        <v>203.33</v>
      </c>
      <c r="M2108" s="4">
        <v>4518205</v>
      </c>
      <c r="N2108" s="13">
        <v>97.4</v>
      </c>
      <c r="O2108" s="4">
        <v>51749212</v>
      </c>
      <c r="P2108" s="13">
        <v>345.67</v>
      </c>
      <c r="Q2108" s="4">
        <v>3330491</v>
      </c>
      <c r="R2108" s="13">
        <v>47.1</v>
      </c>
      <c r="S2108" s="4">
        <v>13204406</v>
      </c>
      <c r="T2108" s="13">
        <v>29.8</v>
      </c>
      <c r="U2108" s="4">
        <v>28717475</v>
      </c>
      <c r="V2108" s="13">
        <v>105.07</v>
      </c>
      <c r="W2108" s="4">
        <v>13715576</v>
      </c>
      <c r="X2108" s="13">
        <v>157.19999999999999</v>
      </c>
      <c r="Y2108" s="4">
        <v>5096748</v>
      </c>
      <c r="Z2108" s="13">
        <v>111.34</v>
      </c>
      <c r="AA2108" s="4">
        <v>1640577</v>
      </c>
      <c r="AB2108" s="13">
        <v>100.29</v>
      </c>
      <c r="AC2108" s="4">
        <v>5838070</v>
      </c>
      <c r="AD2108" s="13">
        <v>44.6</v>
      </c>
      <c r="AE2108" s="4">
        <v>6813242</v>
      </c>
      <c r="AF2108" s="13">
        <v>70.78</v>
      </c>
      <c r="AG2108" s="4">
        <v>2679046</v>
      </c>
      <c r="AH2108" s="13">
        <v>58.52</v>
      </c>
      <c r="AI2108" s="4">
        <v>9155550</v>
      </c>
      <c r="AJ2108" s="13">
        <v>94.22</v>
      </c>
      <c r="AK2108" s="4">
        <v>3344012</v>
      </c>
      <c r="AL2108" s="13">
        <v>16.7</v>
      </c>
      <c r="AM2108" s="4">
        <v>23096795</v>
      </c>
      <c r="AN2108" s="13">
        <v>110.63</v>
      </c>
      <c r="AO2108" s="4">
        <v>3937735</v>
      </c>
      <c r="AP2108" s="13">
        <v>111.2</v>
      </c>
      <c r="AQ2108" s="4">
        <v>53011145</v>
      </c>
      <c r="AR2108" s="13">
        <v>166.35</v>
      </c>
      <c r="AS2108" s="4">
        <v>105592510</v>
      </c>
      <c r="AT2108" s="13">
        <v>295.89999999999998</v>
      </c>
      <c r="AU2108" s="4">
        <v>1700450</v>
      </c>
      <c r="AV2108" s="13">
        <v>2646.07</v>
      </c>
      <c r="AW2108" s="4">
        <v>198706</v>
      </c>
      <c r="AX2108" s="13">
        <v>288.54000000000002</v>
      </c>
      <c r="AY2108" s="4">
        <v>5353632</v>
      </c>
      <c r="AZ2108" s="13">
        <v>201.55</v>
      </c>
      <c r="BA2108" s="4">
        <v>2971473</v>
      </c>
      <c r="BB2108" s="13">
        <v>45.13</v>
      </c>
      <c r="BC2108" s="4">
        <v>4196501</v>
      </c>
      <c r="BD2108" s="13">
        <v>106.64</v>
      </c>
      <c r="BE2108" s="4">
        <v>4217126</v>
      </c>
      <c r="BF2108" s="13">
        <v>175.5</v>
      </c>
      <c r="BG2108" s="4">
        <v>975755</v>
      </c>
      <c r="BH2108" s="13">
        <v>119.83</v>
      </c>
      <c r="BI2108" s="4">
        <v>5518188</v>
      </c>
    </row>
    <row r="2109" spans="1:61" x14ac:dyDescent="0.35">
      <c r="A2109" s="1">
        <v>45062</v>
      </c>
      <c r="B2109" s="13">
        <v>172.07</v>
      </c>
      <c r="C2109" s="4">
        <v>42110293</v>
      </c>
      <c r="D2109" s="13">
        <v>311.74</v>
      </c>
      <c r="E2109" s="4">
        <v>26730347</v>
      </c>
      <c r="F2109" s="13">
        <v>292.13</v>
      </c>
      <c r="G2109" s="4">
        <v>44940494</v>
      </c>
      <c r="H2109" s="13">
        <v>641.44000000000005</v>
      </c>
      <c r="I2109" s="4">
        <v>1496930</v>
      </c>
      <c r="J2109" s="13">
        <v>98.25</v>
      </c>
      <c r="K2109" s="4">
        <v>6898204</v>
      </c>
      <c r="L2109" s="13">
        <v>204.56</v>
      </c>
      <c r="M2109" s="4">
        <v>4424764</v>
      </c>
      <c r="N2109" s="13">
        <v>101.48</v>
      </c>
      <c r="O2109" s="4">
        <v>90622884</v>
      </c>
      <c r="P2109" s="13">
        <v>345.11</v>
      </c>
      <c r="Q2109" s="4">
        <v>2558537</v>
      </c>
      <c r="R2109" s="13">
        <v>46.92</v>
      </c>
      <c r="S2109" s="4">
        <v>16500040</v>
      </c>
      <c r="T2109" s="13">
        <v>29.22</v>
      </c>
      <c r="U2109" s="4">
        <v>22812040</v>
      </c>
      <c r="V2109" s="13">
        <v>102.52</v>
      </c>
      <c r="W2109" s="4">
        <v>14800200</v>
      </c>
      <c r="X2109" s="13">
        <v>153.51</v>
      </c>
      <c r="Y2109" s="4">
        <v>7009079</v>
      </c>
      <c r="Z2109" s="13">
        <v>107.63</v>
      </c>
      <c r="AA2109" s="4">
        <v>2467016</v>
      </c>
      <c r="AB2109" s="13">
        <v>98.07</v>
      </c>
      <c r="AC2109" s="4">
        <v>4822389</v>
      </c>
      <c r="AD2109" s="13">
        <v>43.25</v>
      </c>
      <c r="AE2109" s="4">
        <v>11899152</v>
      </c>
      <c r="AF2109" s="13">
        <v>68.510000000000005</v>
      </c>
      <c r="AG2109" s="4">
        <v>1868979</v>
      </c>
      <c r="AH2109" s="13">
        <v>58.14</v>
      </c>
      <c r="AI2109" s="4">
        <v>10515960</v>
      </c>
      <c r="AJ2109" s="13">
        <v>91.89</v>
      </c>
      <c r="AK2109" s="4">
        <v>4390724</v>
      </c>
      <c r="AL2109" s="13">
        <v>16.3</v>
      </c>
      <c r="AM2109" s="4">
        <v>15906220</v>
      </c>
      <c r="AN2109" s="13">
        <v>106.75</v>
      </c>
      <c r="AO2109" s="4">
        <v>4514762</v>
      </c>
      <c r="AP2109" s="13">
        <v>113.4</v>
      </c>
      <c r="AQ2109" s="4">
        <v>71472908</v>
      </c>
      <c r="AR2109" s="13">
        <v>166.52</v>
      </c>
      <c r="AS2109" s="4">
        <v>98288792</v>
      </c>
      <c r="AT2109" s="13">
        <v>294.14999999999998</v>
      </c>
      <c r="AU2109" s="4">
        <v>2859744</v>
      </c>
      <c r="AV2109" s="13">
        <v>2646.32</v>
      </c>
      <c r="AW2109" s="4">
        <v>225227</v>
      </c>
      <c r="AX2109" s="13">
        <v>282.33</v>
      </c>
      <c r="AY2109" s="4">
        <v>12365693</v>
      </c>
      <c r="AZ2109" s="13">
        <v>199.22</v>
      </c>
      <c r="BA2109" s="4">
        <v>4685913</v>
      </c>
      <c r="BB2109" s="13">
        <v>43.03</v>
      </c>
      <c r="BC2109" s="4">
        <v>5571336</v>
      </c>
      <c r="BD2109" s="13">
        <v>105.28</v>
      </c>
      <c r="BE2109" s="4">
        <v>3677256</v>
      </c>
      <c r="BF2109" s="13">
        <v>174.57</v>
      </c>
      <c r="BG2109" s="4">
        <v>1119036</v>
      </c>
      <c r="BH2109" s="13">
        <v>116.48</v>
      </c>
      <c r="BI2109" s="4">
        <v>8307929</v>
      </c>
    </row>
    <row r="2110" spans="1:61" x14ac:dyDescent="0.35">
      <c r="A2110" s="1">
        <v>45063</v>
      </c>
      <c r="B2110" s="13">
        <v>172.69</v>
      </c>
      <c r="C2110" s="4">
        <v>57951604</v>
      </c>
      <c r="D2110" s="13">
        <v>314</v>
      </c>
      <c r="E2110" s="4">
        <v>24315012</v>
      </c>
      <c r="F2110" s="13">
        <v>301.77999999999997</v>
      </c>
      <c r="G2110" s="4">
        <v>43253541</v>
      </c>
      <c r="H2110" s="13">
        <v>657.47</v>
      </c>
      <c r="I2110" s="4">
        <v>2413298</v>
      </c>
      <c r="J2110" s="13">
        <v>99.77</v>
      </c>
      <c r="K2110" s="4">
        <v>9436009</v>
      </c>
      <c r="L2110" s="13">
        <v>209.38</v>
      </c>
      <c r="M2110" s="4">
        <v>5772221</v>
      </c>
      <c r="N2110" s="13">
        <v>103.75</v>
      </c>
      <c r="O2110" s="4">
        <v>75240894</v>
      </c>
      <c r="P2110" s="13">
        <v>356.63</v>
      </c>
      <c r="Q2110" s="4">
        <v>3560559</v>
      </c>
      <c r="R2110" s="13">
        <v>47.63</v>
      </c>
      <c r="S2110" s="4">
        <v>29325954</v>
      </c>
      <c r="T2110" s="13">
        <v>28.87</v>
      </c>
      <c r="U2110" s="4">
        <v>41667261</v>
      </c>
      <c r="V2110" s="13">
        <v>104.82</v>
      </c>
      <c r="W2110" s="4">
        <v>14064742</v>
      </c>
      <c r="X2110" s="13">
        <v>155.71</v>
      </c>
      <c r="Y2110" s="4">
        <v>6169555</v>
      </c>
      <c r="Z2110" s="13">
        <v>110.8</v>
      </c>
      <c r="AA2110" s="4">
        <v>2587101</v>
      </c>
      <c r="AB2110" s="13">
        <v>100.71</v>
      </c>
      <c r="AC2110" s="4">
        <v>5013660</v>
      </c>
      <c r="AD2110" s="13">
        <v>44.5</v>
      </c>
      <c r="AE2110" s="4">
        <v>12579390</v>
      </c>
      <c r="AF2110" s="13">
        <v>69.45</v>
      </c>
      <c r="AG2110" s="4">
        <v>1519855</v>
      </c>
      <c r="AH2110" s="13">
        <v>58.92</v>
      </c>
      <c r="AI2110" s="4">
        <v>9549054</v>
      </c>
      <c r="AJ2110" s="13">
        <v>94.79</v>
      </c>
      <c r="AK2110" s="4">
        <v>3408562</v>
      </c>
      <c r="AL2110" s="13">
        <v>16.45</v>
      </c>
      <c r="AM2110" s="4">
        <v>13790129</v>
      </c>
      <c r="AN2110" s="13">
        <v>110.63</v>
      </c>
      <c r="AO2110" s="4">
        <v>3730626</v>
      </c>
      <c r="AP2110" s="13">
        <v>115.5</v>
      </c>
      <c r="AQ2110" s="4">
        <v>65655177</v>
      </c>
      <c r="AR2110" s="13">
        <v>173.86</v>
      </c>
      <c r="AS2110" s="4">
        <v>125473558</v>
      </c>
      <c r="AT2110" s="13">
        <v>293.45999999999998</v>
      </c>
      <c r="AU2110" s="4">
        <v>2802296</v>
      </c>
      <c r="AV2110" s="13">
        <v>2696.7</v>
      </c>
      <c r="AW2110" s="4">
        <v>297679</v>
      </c>
      <c r="AX2110" s="13">
        <v>292.39</v>
      </c>
      <c r="AY2110" s="4">
        <v>7956888</v>
      </c>
      <c r="AZ2110" s="13">
        <v>207.2</v>
      </c>
      <c r="BA2110" s="4">
        <v>3756108</v>
      </c>
      <c r="BB2110" s="13">
        <v>43.88</v>
      </c>
      <c r="BC2110" s="4">
        <v>4442508</v>
      </c>
      <c r="BD2110" s="13">
        <v>105.69</v>
      </c>
      <c r="BE2110" s="4">
        <v>4757275</v>
      </c>
      <c r="BF2110" s="13">
        <v>177.11</v>
      </c>
      <c r="BG2110" s="4">
        <v>1073794</v>
      </c>
      <c r="BH2110" s="13">
        <v>116.98</v>
      </c>
      <c r="BI2110" s="4">
        <v>7765386</v>
      </c>
    </row>
    <row r="2111" spans="1:61" x14ac:dyDescent="0.35">
      <c r="A2111" s="1">
        <v>45064</v>
      </c>
      <c r="B2111" s="13">
        <v>175.05</v>
      </c>
      <c r="C2111" s="4">
        <v>65496657</v>
      </c>
      <c r="D2111" s="13">
        <v>318.52</v>
      </c>
      <c r="E2111" s="4">
        <v>27275991</v>
      </c>
      <c r="F2111" s="13">
        <v>316.77999999999997</v>
      </c>
      <c r="G2111" s="4">
        <v>74872501</v>
      </c>
      <c r="H2111" s="13">
        <v>677.9</v>
      </c>
      <c r="I2111" s="4">
        <v>2638889</v>
      </c>
      <c r="J2111" s="13">
        <v>102.34</v>
      </c>
      <c r="K2111" s="4">
        <v>10005725</v>
      </c>
      <c r="L2111" s="13">
        <v>213.32</v>
      </c>
      <c r="M2111" s="4">
        <v>5165465</v>
      </c>
      <c r="N2111" s="13">
        <v>107.93</v>
      </c>
      <c r="O2111" s="4">
        <v>74338722</v>
      </c>
      <c r="P2111" s="13">
        <v>360.43</v>
      </c>
      <c r="Q2111" s="4">
        <v>2896438</v>
      </c>
      <c r="R2111" s="13">
        <v>48.2</v>
      </c>
      <c r="S2111" s="4">
        <v>41475717</v>
      </c>
      <c r="T2111" s="13">
        <v>29.68</v>
      </c>
      <c r="U2111" s="4">
        <v>36529193</v>
      </c>
      <c r="V2111" s="13">
        <v>105.77</v>
      </c>
      <c r="W2111" s="4">
        <v>12005609</v>
      </c>
      <c r="X2111" s="13">
        <v>154.01</v>
      </c>
      <c r="Y2111" s="4">
        <v>7477698</v>
      </c>
      <c r="Z2111" s="13">
        <v>112.02</v>
      </c>
      <c r="AA2111" s="4">
        <v>2465093</v>
      </c>
      <c r="AB2111" s="13">
        <v>100.74</v>
      </c>
      <c r="AC2111" s="4">
        <v>5503403</v>
      </c>
      <c r="AD2111" s="13">
        <v>44.85</v>
      </c>
      <c r="AE2111" s="4">
        <v>8372787</v>
      </c>
      <c r="AF2111" s="13">
        <v>69.650000000000006</v>
      </c>
      <c r="AG2111" s="4">
        <v>2320914</v>
      </c>
      <c r="AH2111" s="13">
        <v>58.25</v>
      </c>
      <c r="AI2111" s="4">
        <v>11296754</v>
      </c>
      <c r="AJ2111" s="13">
        <v>96.28</v>
      </c>
      <c r="AK2111" s="4">
        <v>4404978</v>
      </c>
      <c r="AL2111" s="13">
        <v>16.52</v>
      </c>
      <c r="AM2111" s="4">
        <v>12066478</v>
      </c>
      <c r="AN2111" s="13">
        <v>110.98</v>
      </c>
      <c r="AO2111" s="4">
        <v>3359306</v>
      </c>
      <c r="AP2111" s="13">
        <v>118.15</v>
      </c>
      <c r="AQ2111" s="4">
        <v>73174087</v>
      </c>
      <c r="AR2111" s="13">
        <v>176.89</v>
      </c>
      <c r="AS2111" s="4">
        <v>109520332</v>
      </c>
      <c r="AT2111" s="13">
        <v>294.05</v>
      </c>
      <c r="AU2111" s="4">
        <v>2410912</v>
      </c>
      <c r="AV2111" s="13">
        <v>2780.98</v>
      </c>
      <c r="AW2111" s="4">
        <v>337623</v>
      </c>
      <c r="AX2111" s="13">
        <v>295.16000000000003</v>
      </c>
      <c r="AY2111" s="4">
        <v>4546983</v>
      </c>
      <c r="AZ2111" s="13">
        <v>209.16</v>
      </c>
      <c r="BA2111" s="4">
        <v>2275344</v>
      </c>
      <c r="BB2111" s="13">
        <v>44.12</v>
      </c>
      <c r="BC2111" s="4">
        <v>3241013</v>
      </c>
      <c r="BD2111" s="13">
        <v>107.09</v>
      </c>
      <c r="BE2111" s="4">
        <v>5377477</v>
      </c>
      <c r="BF2111" s="13">
        <v>181.04</v>
      </c>
      <c r="BG2111" s="4">
        <v>1344527</v>
      </c>
      <c r="BH2111" s="13">
        <v>118.87</v>
      </c>
      <c r="BI2111" s="4">
        <v>5970500</v>
      </c>
    </row>
    <row r="2112" spans="1:61" x14ac:dyDescent="0.35">
      <c r="A2112" s="1">
        <v>45065</v>
      </c>
      <c r="B2112" s="13">
        <v>175.16</v>
      </c>
      <c r="C2112" s="4">
        <v>55809475</v>
      </c>
      <c r="D2112" s="13">
        <v>318.33999999999997</v>
      </c>
      <c r="E2112" s="4">
        <v>27546701</v>
      </c>
      <c r="F2112" s="13">
        <v>312.64</v>
      </c>
      <c r="G2112" s="4">
        <v>47390765</v>
      </c>
      <c r="H2112" s="13">
        <v>682.25</v>
      </c>
      <c r="I2112" s="4">
        <v>2296790</v>
      </c>
      <c r="J2112" s="13">
        <v>102.84</v>
      </c>
      <c r="K2112" s="4">
        <v>8560257</v>
      </c>
      <c r="L2112" s="13">
        <v>210.36</v>
      </c>
      <c r="M2112" s="4">
        <v>6091604</v>
      </c>
      <c r="N2112" s="13">
        <v>105.82</v>
      </c>
      <c r="O2112" s="4">
        <v>67880217</v>
      </c>
      <c r="P2112" s="13">
        <v>371.25</v>
      </c>
      <c r="Q2112" s="4">
        <v>3856887</v>
      </c>
      <c r="R2112" s="13">
        <v>49.13</v>
      </c>
      <c r="S2112" s="4">
        <v>28564111</v>
      </c>
      <c r="T2112" s="13">
        <v>29.93</v>
      </c>
      <c r="U2112" s="4">
        <v>40682998</v>
      </c>
      <c r="V2112" s="13">
        <v>106.26</v>
      </c>
      <c r="W2112" s="4">
        <v>13359630</v>
      </c>
      <c r="X2112" s="13">
        <v>155.22999999999999</v>
      </c>
      <c r="Y2112" s="4">
        <v>8100946</v>
      </c>
      <c r="Z2112" s="13">
        <v>114.59</v>
      </c>
      <c r="AA2112" s="4">
        <v>4657633</v>
      </c>
      <c r="AB2112" s="13">
        <v>102.6</v>
      </c>
      <c r="AC2112" s="4">
        <v>6068181</v>
      </c>
      <c r="AD2112" s="13">
        <v>45.27</v>
      </c>
      <c r="AE2112" s="4">
        <v>8359286</v>
      </c>
      <c r="AF2112" s="13">
        <v>70.22</v>
      </c>
      <c r="AG2112" s="4">
        <v>1442298</v>
      </c>
      <c r="AH2112" s="13">
        <v>59.13</v>
      </c>
      <c r="AI2112" s="4">
        <v>16016627</v>
      </c>
      <c r="AJ2112" s="13">
        <v>94.94</v>
      </c>
      <c r="AK2112" s="4">
        <v>3206527</v>
      </c>
      <c r="AL2112" s="13">
        <v>16.52</v>
      </c>
      <c r="AM2112" s="4">
        <v>9834064</v>
      </c>
      <c r="AN2112" s="13">
        <v>110.31</v>
      </c>
      <c r="AO2112" s="4">
        <v>2325541</v>
      </c>
      <c r="AP2112" s="13">
        <v>116.25</v>
      </c>
      <c r="AQ2112" s="4">
        <v>55056307</v>
      </c>
      <c r="AR2112" s="13">
        <v>180.14</v>
      </c>
      <c r="AS2112" s="4">
        <v>136196668</v>
      </c>
      <c r="AT2112" s="13">
        <v>295.55</v>
      </c>
      <c r="AU2112" s="4">
        <v>2371249</v>
      </c>
      <c r="AV2112" s="13">
        <v>2765.26</v>
      </c>
      <c r="AW2112" s="4">
        <v>330068</v>
      </c>
      <c r="AX2112" s="13">
        <v>290.88</v>
      </c>
      <c r="AY2112" s="4">
        <v>4470591</v>
      </c>
      <c r="AZ2112" s="13">
        <v>206.27</v>
      </c>
      <c r="BA2112" s="4">
        <v>2768457</v>
      </c>
      <c r="BB2112" s="13">
        <v>43.48</v>
      </c>
      <c r="BC2112" s="4">
        <v>4278231</v>
      </c>
      <c r="BD2112" s="13">
        <v>105.51</v>
      </c>
      <c r="BE2112" s="4">
        <v>4985231</v>
      </c>
      <c r="BF2112" s="13">
        <v>178.43</v>
      </c>
      <c r="BG2112" s="4">
        <v>1227321</v>
      </c>
      <c r="BH2112" s="13">
        <v>114.76</v>
      </c>
      <c r="BI2112" s="4">
        <v>11674272</v>
      </c>
    </row>
    <row r="2113" spans="1:61" x14ac:dyDescent="0.35">
      <c r="A2113" s="1">
        <v>45068</v>
      </c>
      <c r="B2113" s="13">
        <v>174.2</v>
      </c>
      <c r="C2113" s="4">
        <v>43570932</v>
      </c>
      <c r="D2113" s="13">
        <v>321.18</v>
      </c>
      <c r="E2113" s="4">
        <v>24115664</v>
      </c>
      <c r="F2113" s="13">
        <v>311.76</v>
      </c>
      <c r="G2113" s="4">
        <v>37199967</v>
      </c>
      <c r="H2113" s="13">
        <v>678.37</v>
      </c>
      <c r="I2113" s="4">
        <v>1779776</v>
      </c>
      <c r="J2113" s="13">
        <v>101.77</v>
      </c>
      <c r="K2113" s="4">
        <v>5890481</v>
      </c>
      <c r="L2113" s="13">
        <v>210.26</v>
      </c>
      <c r="M2113" s="4">
        <v>3890834</v>
      </c>
      <c r="N2113" s="13">
        <v>108</v>
      </c>
      <c r="O2113" s="4">
        <v>65424234</v>
      </c>
      <c r="P2113" s="13">
        <v>372.05</v>
      </c>
      <c r="Q2113" s="4">
        <v>2627139</v>
      </c>
      <c r="R2113" s="13">
        <v>48.82</v>
      </c>
      <c r="S2113" s="4">
        <v>18667478</v>
      </c>
      <c r="T2113" s="13">
        <v>30.28</v>
      </c>
      <c r="U2113" s="4">
        <v>28693438</v>
      </c>
      <c r="V2113" s="13">
        <v>104.97</v>
      </c>
      <c r="W2113" s="4">
        <v>12882000</v>
      </c>
      <c r="X2113" s="13">
        <v>152.44</v>
      </c>
      <c r="Y2113" s="4">
        <v>11660950</v>
      </c>
      <c r="Z2113" s="13">
        <v>113.55</v>
      </c>
      <c r="AA2113" s="4">
        <v>3451487</v>
      </c>
      <c r="AB2113" s="13">
        <v>103.73</v>
      </c>
      <c r="AC2113" s="4">
        <v>5561913</v>
      </c>
      <c r="AD2113" s="13">
        <v>46</v>
      </c>
      <c r="AE2113" s="4">
        <v>11126873</v>
      </c>
      <c r="AF2113" s="13">
        <v>71.239999999999995</v>
      </c>
      <c r="AG2113" s="4">
        <v>1168954</v>
      </c>
      <c r="AH2113" s="13">
        <v>59.04</v>
      </c>
      <c r="AI2113" s="4">
        <v>9445236</v>
      </c>
      <c r="AJ2113" s="13">
        <v>95.56</v>
      </c>
      <c r="AK2113" s="4">
        <v>2398058</v>
      </c>
      <c r="AL2113" s="13">
        <v>16.53</v>
      </c>
      <c r="AM2113" s="4">
        <v>11296603</v>
      </c>
      <c r="AN2113" s="13">
        <v>110.63</v>
      </c>
      <c r="AO2113" s="4">
        <v>3000281</v>
      </c>
      <c r="AP2113" s="13">
        <v>115.01</v>
      </c>
      <c r="AQ2113" s="4">
        <v>70741123</v>
      </c>
      <c r="AR2113" s="13">
        <v>188.87</v>
      </c>
      <c r="AS2113" s="4">
        <v>132001430</v>
      </c>
      <c r="AT2113" s="13">
        <v>289.35000000000002</v>
      </c>
      <c r="AU2113" s="4">
        <v>2514744</v>
      </c>
      <c r="AV2113" s="13">
        <v>2695.62</v>
      </c>
      <c r="AW2113" s="4">
        <v>282773</v>
      </c>
      <c r="AX2113" s="13">
        <v>290.66000000000003</v>
      </c>
      <c r="AY2113" s="4">
        <v>3736199</v>
      </c>
      <c r="AZ2113" s="13">
        <v>203.15</v>
      </c>
      <c r="BA2113" s="4">
        <v>3536961</v>
      </c>
      <c r="BB2113" s="13">
        <v>44.12</v>
      </c>
      <c r="BC2113" s="4">
        <v>4693289</v>
      </c>
      <c r="BD2113" s="13">
        <v>102.9</v>
      </c>
      <c r="BE2113" s="4">
        <v>7504276</v>
      </c>
      <c r="BF2113" s="13">
        <v>174.68</v>
      </c>
      <c r="BG2113" s="4">
        <v>1715395</v>
      </c>
      <c r="BH2113" s="13">
        <v>110.18</v>
      </c>
      <c r="BI2113" s="4">
        <v>12710292</v>
      </c>
    </row>
    <row r="2114" spans="1:61" x14ac:dyDescent="0.35">
      <c r="A2114" s="1">
        <v>45069</v>
      </c>
      <c r="B2114" s="13">
        <v>171.56</v>
      </c>
      <c r="C2114" s="4">
        <v>50747263</v>
      </c>
      <c r="D2114" s="13">
        <v>315.26</v>
      </c>
      <c r="E2114" s="4">
        <v>30797173</v>
      </c>
      <c r="F2114" s="13">
        <v>306.88</v>
      </c>
      <c r="G2114" s="4">
        <v>35625326</v>
      </c>
      <c r="H2114" s="13">
        <v>686.5</v>
      </c>
      <c r="I2114" s="4">
        <v>3608802</v>
      </c>
      <c r="J2114" s="13">
        <v>98.54</v>
      </c>
      <c r="K2114" s="4">
        <v>10047261</v>
      </c>
      <c r="L2114" s="13">
        <v>206.64</v>
      </c>
      <c r="M2114" s="4">
        <v>4256810</v>
      </c>
      <c r="N2114" s="13">
        <v>108.12</v>
      </c>
      <c r="O2114" s="4">
        <v>73099114</v>
      </c>
      <c r="P2114" s="13">
        <v>370.42</v>
      </c>
      <c r="Q2114" s="4">
        <v>2967666</v>
      </c>
      <c r="R2114" s="13">
        <v>48.91</v>
      </c>
      <c r="S2114" s="4">
        <v>17645878</v>
      </c>
      <c r="T2114" s="13">
        <v>29.51</v>
      </c>
      <c r="U2114" s="4">
        <v>29400851</v>
      </c>
      <c r="V2114" s="13">
        <v>106.4</v>
      </c>
      <c r="W2114" s="4">
        <v>14394440</v>
      </c>
      <c r="X2114" s="13">
        <v>156.85</v>
      </c>
      <c r="Y2114" s="4">
        <v>10436207</v>
      </c>
      <c r="Z2114" s="13">
        <v>113.46</v>
      </c>
      <c r="AA2114" s="4">
        <v>2338612</v>
      </c>
      <c r="AB2114" s="13">
        <v>104.39</v>
      </c>
      <c r="AC2114" s="4">
        <v>5415899</v>
      </c>
      <c r="AD2114" s="13">
        <v>46.06</v>
      </c>
      <c r="AE2114" s="4">
        <v>7538865</v>
      </c>
      <c r="AF2114" s="13">
        <v>70.959999999999994</v>
      </c>
      <c r="AG2114" s="4">
        <v>1294974</v>
      </c>
      <c r="AH2114" s="13">
        <v>59.68</v>
      </c>
      <c r="AI2114" s="4">
        <v>9639209</v>
      </c>
      <c r="AJ2114" s="13">
        <v>95.64</v>
      </c>
      <c r="AK2114" s="4">
        <v>3113670</v>
      </c>
      <c r="AL2114" s="13">
        <v>16.54</v>
      </c>
      <c r="AM2114" s="4">
        <v>12580748</v>
      </c>
      <c r="AN2114" s="13">
        <v>109.92</v>
      </c>
      <c r="AO2114" s="4">
        <v>3982028</v>
      </c>
      <c r="AP2114" s="13">
        <v>114.99</v>
      </c>
      <c r="AQ2114" s="4">
        <v>67576262</v>
      </c>
      <c r="AR2114" s="13">
        <v>185.77</v>
      </c>
      <c r="AS2114" s="4">
        <v>156952130</v>
      </c>
      <c r="AT2114" s="13">
        <v>286.37</v>
      </c>
      <c r="AU2114" s="4">
        <v>2943889</v>
      </c>
      <c r="AV2114" s="13">
        <v>2637.49</v>
      </c>
      <c r="AW2114" s="4">
        <v>289809</v>
      </c>
      <c r="AX2114" s="13">
        <v>294.94</v>
      </c>
      <c r="AY2114" s="4">
        <v>5352185</v>
      </c>
      <c r="AZ2114" s="13">
        <v>206.65</v>
      </c>
      <c r="BA2114" s="4">
        <v>6507459</v>
      </c>
      <c r="BB2114" s="13">
        <v>43.78</v>
      </c>
      <c r="BC2114" s="4">
        <v>4139005</v>
      </c>
      <c r="BD2114" s="13">
        <v>100.34</v>
      </c>
      <c r="BE2114" s="4">
        <v>6766298</v>
      </c>
      <c r="BF2114" s="13">
        <v>169.54</v>
      </c>
      <c r="BG2114" s="4">
        <v>2605853</v>
      </c>
      <c r="BH2114" s="13">
        <v>108.78</v>
      </c>
      <c r="BI2114" s="4">
        <v>11790409</v>
      </c>
    </row>
    <row r="2115" spans="1:61" x14ac:dyDescent="0.35">
      <c r="A2115" s="1">
        <v>45070</v>
      </c>
      <c r="B2115" s="13">
        <v>171.84</v>
      </c>
      <c r="C2115" s="4">
        <v>45143488</v>
      </c>
      <c r="D2115" s="13">
        <v>313.85000000000002</v>
      </c>
      <c r="E2115" s="4">
        <v>23384887</v>
      </c>
      <c r="F2115" s="13">
        <v>305.38</v>
      </c>
      <c r="G2115" s="4">
        <v>72141851</v>
      </c>
      <c r="H2115" s="13">
        <v>679.53</v>
      </c>
      <c r="I2115" s="4">
        <v>2302096</v>
      </c>
      <c r="J2115" s="13">
        <v>98.32</v>
      </c>
      <c r="K2115" s="4">
        <v>6815861</v>
      </c>
      <c r="L2115" s="13">
        <v>209.06</v>
      </c>
      <c r="M2115" s="4">
        <v>4894012</v>
      </c>
      <c r="N2115" s="13">
        <v>108.27</v>
      </c>
      <c r="O2115" s="4">
        <v>65910464</v>
      </c>
      <c r="P2115" s="13">
        <v>365.76</v>
      </c>
      <c r="Q2115" s="4">
        <v>2666564</v>
      </c>
      <c r="R2115" s="13">
        <v>48.41</v>
      </c>
      <c r="S2115" s="4">
        <v>15452947</v>
      </c>
      <c r="T2115" s="13">
        <v>29</v>
      </c>
      <c r="U2115" s="4">
        <v>28045840</v>
      </c>
      <c r="V2115" s="13">
        <v>107.59</v>
      </c>
      <c r="W2115" s="4">
        <v>16340293</v>
      </c>
      <c r="X2115" s="13">
        <v>157.27000000000001</v>
      </c>
      <c r="Y2115" s="4">
        <v>7063999</v>
      </c>
      <c r="Z2115" s="13">
        <v>113.29</v>
      </c>
      <c r="AA2115" s="4">
        <v>2430968</v>
      </c>
      <c r="AB2115" s="13">
        <v>103.98</v>
      </c>
      <c r="AC2115" s="4">
        <v>5141870</v>
      </c>
      <c r="AD2115" s="13">
        <v>46.23</v>
      </c>
      <c r="AE2115" s="4">
        <v>6895634</v>
      </c>
      <c r="AF2115" s="13">
        <v>70.84</v>
      </c>
      <c r="AG2115" s="4">
        <v>941820</v>
      </c>
      <c r="AH2115" s="13">
        <v>59.39</v>
      </c>
      <c r="AI2115" s="4">
        <v>10665832</v>
      </c>
      <c r="AJ2115" s="13">
        <v>96.56</v>
      </c>
      <c r="AK2115" s="4">
        <v>2780433</v>
      </c>
      <c r="AL2115" s="13">
        <v>16.5</v>
      </c>
      <c r="AM2115" s="4">
        <v>10700968</v>
      </c>
      <c r="AN2115" s="13">
        <v>110.54</v>
      </c>
      <c r="AO2115" s="4">
        <v>3699126</v>
      </c>
      <c r="AP2115" s="13">
        <v>116.75</v>
      </c>
      <c r="AQ2115" s="4">
        <v>63487938</v>
      </c>
      <c r="AR2115" s="13">
        <v>182.9</v>
      </c>
      <c r="AS2115" s="4">
        <v>137605054</v>
      </c>
      <c r="AT2115" s="13">
        <v>285.92</v>
      </c>
      <c r="AU2115" s="4">
        <v>2262065</v>
      </c>
      <c r="AV2115" s="13">
        <v>2625.83</v>
      </c>
      <c r="AW2115" s="4">
        <v>270056</v>
      </c>
      <c r="AX2115" s="13">
        <v>291.10000000000002</v>
      </c>
      <c r="AY2115" s="4">
        <v>4978212</v>
      </c>
      <c r="AZ2115" s="13">
        <v>203.63</v>
      </c>
      <c r="BA2115" s="4">
        <v>2829807</v>
      </c>
      <c r="BB2115" s="13">
        <v>43.3</v>
      </c>
      <c r="BC2115" s="4">
        <v>3486935</v>
      </c>
      <c r="BD2115" s="13">
        <v>99.61</v>
      </c>
      <c r="BE2115" s="4">
        <v>6134820</v>
      </c>
      <c r="BF2115" s="13">
        <v>168.25</v>
      </c>
      <c r="BG2115" s="4">
        <v>1618983</v>
      </c>
      <c r="BH2115" s="13">
        <v>108.29</v>
      </c>
      <c r="BI2115" s="4">
        <v>8503192</v>
      </c>
    </row>
    <row r="2116" spans="1:61" x14ac:dyDescent="0.35">
      <c r="A2116" s="1">
        <v>45071</v>
      </c>
      <c r="B2116" s="13">
        <v>172.99</v>
      </c>
      <c r="C2116" s="4">
        <v>56058258</v>
      </c>
      <c r="D2116" s="13">
        <v>325.92</v>
      </c>
      <c r="E2116" s="4">
        <v>43301743</v>
      </c>
      <c r="F2116" s="13">
        <v>379.8</v>
      </c>
      <c r="G2116" s="4">
        <v>154391067</v>
      </c>
      <c r="H2116" s="13">
        <v>728.8</v>
      </c>
      <c r="I2116" s="4">
        <v>4926257</v>
      </c>
      <c r="J2116" s="13">
        <v>104.29</v>
      </c>
      <c r="K2116" s="4">
        <v>16729608</v>
      </c>
      <c r="L2116" s="13">
        <v>209.91</v>
      </c>
      <c r="M2116" s="4">
        <v>6496676</v>
      </c>
      <c r="N2116" s="13">
        <v>120.35</v>
      </c>
      <c r="O2116" s="4">
        <v>108514669</v>
      </c>
      <c r="P2116" s="13">
        <v>392.06</v>
      </c>
      <c r="Q2116" s="4">
        <v>7029991</v>
      </c>
      <c r="R2116" s="13">
        <v>49.03</v>
      </c>
      <c r="S2116" s="4">
        <v>21716990</v>
      </c>
      <c r="T2116" s="13">
        <v>27.4</v>
      </c>
      <c r="U2116" s="4">
        <v>78009435</v>
      </c>
      <c r="V2116" s="13">
        <v>105.66</v>
      </c>
      <c r="W2116" s="4">
        <v>14316463</v>
      </c>
      <c r="X2116" s="13">
        <v>154.56</v>
      </c>
      <c r="Y2116" s="4">
        <v>7037671</v>
      </c>
      <c r="Z2116" s="13">
        <v>110.4</v>
      </c>
      <c r="AA2116" s="4">
        <v>2747297</v>
      </c>
      <c r="AB2116" s="13">
        <v>101.69</v>
      </c>
      <c r="AC2116" s="4">
        <v>4952048</v>
      </c>
      <c r="AD2116" s="13">
        <v>45.16</v>
      </c>
      <c r="AE2116" s="4">
        <v>15889506</v>
      </c>
      <c r="AF2116" s="13">
        <v>69.41</v>
      </c>
      <c r="AG2116" s="4">
        <v>1157228</v>
      </c>
      <c r="AH2116" s="13">
        <v>58.81</v>
      </c>
      <c r="AI2116" s="4">
        <v>10362940</v>
      </c>
      <c r="AJ2116" s="13">
        <v>95.14</v>
      </c>
      <c r="AK2116" s="4">
        <v>3091753</v>
      </c>
      <c r="AL2116" s="13">
        <v>16.22</v>
      </c>
      <c r="AM2116" s="4">
        <v>15836048</v>
      </c>
      <c r="AN2116" s="13">
        <v>109.52</v>
      </c>
      <c r="AO2116" s="4">
        <v>3897612</v>
      </c>
      <c r="AP2116" s="13">
        <v>115</v>
      </c>
      <c r="AQ2116" s="4">
        <v>66496681</v>
      </c>
      <c r="AR2116" s="13">
        <v>184.47</v>
      </c>
      <c r="AS2116" s="4">
        <v>96870719</v>
      </c>
      <c r="AT2116" s="13">
        <v>285.52</v>
      </c>
      <c r="AU2116" s="4">
        <v>2748258</v>
      </c>
      <c r="AV2116" s="13">
        <v>2597.37</v>
      </c>
      <c r="AW2116" s="4">
        <v>380278</v>
      </c>
      <c r="AX2116" s="13">
        <v>286.75</v>
      </c>
      <c r="AY2116" s="4">
        <v>5355858</v>
      </c>
      <c r="AZ2116" s="13">
        <v>201.04</v>
      </c>
      <c r="BA2116" s="4">
        <v>3030425</v>
      </c>
      <c r="BB2116" s="13">
        <v>43.62</v>
      </c>
      <c r="BC2116" s="4">
        <v>6799915</v>
      </c>
      <c r="BD2116" s="13">
        <v>98.44</v>
      </c>
      <c r="BE2116" s="4">
        <v>8177029</v>
      </c>
      <c r="BF2116" s="13">
        <v>171.66</v>
      </c>
      <c r="BG2116" s="4">
        <v>1619172</v>
      </c>
      <c r="BH2116" s="13">
        <v>107.48</v>
      </c>
      <c r="BI2116" s="4">
        <v>6729847</v>
      </c>
    </row>
    <row r="2117" spans="1:61" x14ac:dyDescent="0.35">
      <c r="A2117" s="1">
        <v>45072</v>
      </c>
      <c r="B2117" s="13">
        <v>175.43</v>
      </c>
      <c r="C2117" s="4">
        <v>54834975</v>
      </c>
      <c r="D2117" s="13">
        <v>332.89</v>
      </c>
      <c r="E2117" s="4">
        <v>36630633</v>
      </c>
      <c r="F2117" s="13">
        <v>389.46</v>
      </c>
      <c r="G2117" s="4">
        <v>71439676</v>
      </c>
      <c r="H2117" s="13">
        <v>812.73</v>
      </c>
      <c r="I2117" s="4">
        <v>8250038</v>
      </c>
      <c r="J2117" s="13">
        <v>104.08</v>
      </c>
      <c r="K2117" s="4">
        <v>13994064</v>
      </c>
      <c r="L2117" s="13">
        <v>215.44</v>
      </c>
      <c r="M2117" s="4">
        <v>6933320</v>
      </c>
      <c r="N2117" s="13">
        <v>127.03</v>
      </c>
      <c r="O2117" s="4">
        <v>92922750</v>
      </c>
      <c r="P2117" s="13">
        <v>415.39</v>
      </c>
      <c r="Q2117" s="4">
        <v>7833550</v>
      </c>
      <c r="R2117" s="13">
        <v>49.86</v>
      </c>
      <c r="S2117" s="4">
        <v>19825593</v>
      </c>
      <c r="T2117" s="13">
        <v>29</v>
      </c>
      <c r="U2117" s="4">
        <v>71910621</v>
      </c>
      <c r="V2117" s="13">
        <v>104.97</v>
      </c>
      <c r="W2117" s="4">
        <v>12370326</v>
      </c>
      <c r="X2117" s="13">
        <v>154.08000000000001</v>
      </c>
      <c r="Y2117" s="4">
        <v>7736203</v>
      </c>
      <c r="Z2117" s="13">
        <v>110.12</v>
      </c>
      <c r="AA2117" s="4">
        <v>2942824</v>
      </c>
      <c r="AB2117" s="13">
        <v>101.85</v>
      </c>
      <c r="AC2117" s="4">
        <v>5709469</v>
      </c>
      <c r="AD2117" s="13">
        <v>44.48</v>
      </c>
      <c r="AE2117" s="4">
        <v>12290383</v>
      </c>
      <c r="AF2117" s="13">
        <v>69.19</v>
      </c>
      <c r="AG2117" s="4">
        <v>1048706</v>
      </c>
      <c r="AH2117" s="13">
        <v>58.94</v>
      </c>
      <c r="AI2117" s="4">
        <v>9946041</v>
      </c>
      <c r="AJ2117" s="13">
        <v>94.91</v>
      </c>
      <c r="AK2117" s="4">
        <v>2442781</v>
      </c>
      <c r="AL2117" s="13">
        <v>16.21</v>
      </c>
      <c r="AM2117" s="4">
        <v>12815191</v>
      </c>
      <c r="AN2117" s="13">
        <v>108.81</v>
      </c>
      <c r="AO2117" s="4">
        <v>3479350</v>
      </c>
      <c r="AP2117" s="13">
        <v>120.11</v>
      </c>
      <c r="AQ2117" s="4">
        <v>96779889</v>
      </c>
      <c r="AR2117" s="13">
        <v>193.17</v>
      </c>
      <c r="AS2117" s="4">
        <v>162061496</v>
      </c>
      <c r="AT2117" s="13">
        <v>286.04000000000002</v>
      </c>
      <c r="AU2117" s="4">
        <v>2148422</v>
      </c>
      <c r="AV2117" s="13">
        <v>2591.13</v>
      </c>
      <c r="AW2117" s="4">
        <v>465429</v>
      </c>
      <c r="AX2117" s="13">
        <v>292.83</v>
      </c>
      <c r="AY2117" s="4">
        <v>4626113</v>
      </c>
      <c r="AZ2117" s="13">
        <v>206.52</v>
      </c>
      <c r="BA2117" s="4">
        <v>3072744</v>
      </c>
      <c r="BB2117" s="13">
        <v>44.36</v>
      </c>
      <c r="BC2117" s="4">
        <v>5128550</v>
      </c>
      <c r="BD2117" s="13">
        <v>98.53</v>
      </c>
      <c r="BE2117" s="4">
        <v>7276461</v>
      </c>
      <c r="BF2117" s="13">
        <v>171.76</v>
      </c>
      <c r="BG2117" s="4">
        <v>1390016</v>
      </c>
      <c r="BH2117" s="13">
        <v>107.51</v>
      </c>
      <c r="BI2117" s="4">
        <v>7911202</v>
      </c>
    </row>
    <row r="2118" spans="1:61" x14ac:dyDescent="0.35">
      <c r="A2118" s="1">
        <v>45076</v>
      </c>
      <c r="B2118" s="13">
        <v>177.3</v>
      </c>
      <c r="C2118" s="4">
        <v>55964401</v>
      </c>
      <c r="D2118" s="13">
        <v>331.21</v>
      </c>
      <c r="E2118" s="4">
        <v>29503070</v>
      </c>
      <c r="F2118" s="13">
        <v>401.11</v>
      </c>
      <c r="G2118" s="4">
        <v>92340110</v>
      </c>
      <c r="H2118" s="13">
        <v>803.34</v>
      </c>
      <c r="I2118" s="4">
        <v>11691201</v>
      </c>
      <c r="J2118" s="13">
        <v>105.15</v>
      </c>
      <c r="K2118" s="4">
        <v>10296707</v>
      </c>
      <c r="L2118" s="13">
        <v>218.87</v>
      </c>
      <c r="M2118" s="4">
        <v>10421048</v>
      </c>
      <c r="N2118" s="13">
        <v>125.27</v>
      </c>
      <c r="O2118" s="4">
        <v>98902282</v>
      </c>
      <c r="P2118" s="13">
        <v>417.21</v>
      </c>
      <c r="Q2118" s="4">
        <v>5332305</v>
      </c>
      <c r="R2118" s="13">
        <v>50.17</v>
      </c>
      <c r="S2118" s="4">
        <v>19074758</v>
      </c>
      <c r="T2118" s="13">
        <v>29.99</v>
      </c>
      <c r="U2118" s="4">
        <v>54874794</v>
      </c>
      <c r="V2118" s="13">
        <v>104.04</v>
      </c>
      <c r="W2118" s="4">
        <v>11938025</v>
      </c>
      <c r="X2118" s="13">
        <v>153.12</v>
      </c>
      <c r="Y2118" s="4">
        <v>7814766</v>
      </c>
      <c r="Z2118" s="13">
        <v>108.81</v>
      </c>
      <c r="AA2118" s="4">
        <v>4330248</v>
      </c>
      <c r="AB2118" s="13">
        <v>101.2</v>
      </c>
      <c r="AC2118" s="4">
        <v>6721927</v>
      </c>
      <c r="AD2118" s="13">
        <v>44.31</v>
      </c>
      <c r="AE2118" s="4">
        <v>8381921</v>
      </c>
      <c r="AF2118" s="13">
        <v>68.489999999999995</v>
      </c>
      <c r="AG2118" s="4">
        <v>955307</v>
      </c>
      <c r="AH2118" s="13">
        <v>58.59</v>
      </c>
      <c r="AI2118" s="4">
        <v>12529436</v>
      </c>
      <c r="AJ2118" s="13">
        <v>93.59</v>
      </c>
      <c r="AK2118" s="4">
        <v>2943571</v>
      </c>
      <c r="AL2118" s="13">
        <v>16.149999999999999</v>
      </c>
      <c r="AM2118" s="4">
        <v>13975732</v>
      </c>
      <c r="AN2118" s="13">
        <v>107.79</v>
      </c>
      <c r="AO2118" s="4">
        <v>4101954</v>
      </c>
      <c r="AP2118" s="13">
        <v>121.66</v>
      </c>
      <c r="AQ2118" s="4">
        <v>64314808</v>
      </c>
      <c r="AR2118" s="13">
        <v>201.16</v>
      </c>
      <c r="AS2118" s="4">
        <v>128818746</v>
      </c>
      <c r="AT2118" s="13">
        <v>284.92</v>
      </c>
      <c r="AU2118" s="4">
        <v>3385240</v>
      </c>
      <c r="AV2118" s="13">
        <v>2528.77</v>
      </c>
      <c r="AW2118" s="4">
        <v>485715</v>
      </c>
      <c r="AX2118" s="13">
        <v>292.39999999999998</v>
      </c>
      <c r="AY2118" s="4">
        <v>5193255</v>
      </c>
      <c r="AZ2118" s="13">
        <v>205.7</v>
      </c>
      <c r="BA2118" s="4">
        <v>2534120</v>
      </c>
      <c r="BB2118" s="13">
        <v>43.62</v>
      </c>
      <c r="BC2118" s="4">
        <v>4906808</v>
      </c>
      <c r="BD2118" s="13">
        <v>97.75</v>
      </c>
      <c r="BE2118" s="4">
        <v>6505373</v>
      </c>
      <c r="BF2118" s="13">
        <v>169.09</v>
      </c>
      <c r="BG2118" s="4">
        <v>1037450</v>
      </c>
      <c r="BH2118" s="13">
        <v>106.52</v>
      </c>
      <c r="BI2118" s="4">
        <v>9335188</v>
      </c>
    </row>
    <row r="2119" spans="1:61" x14ac:dyDescent="0.35">
      <c r="A2119" s="1">
        <v>45077</v>
      </c>
      <c r="B2119" s="13">
        <v>177.25</v>
      </c>
      <c r="C2119" s="4">
        <v>99625288</v>
      </c>
      <c r="D2119" s="13">
        <v>328.39</v>
      </c>
      <c r="E2119" s="4">
        <v>45950553</v>
      </c>
      <c r="F2119" s="13">
        <v>378.34</v>
      </c>
      <c r="G2119" s="4">
        <v>100258020</v>
      </c>
      <c r="H2119" s="13">
        <v>807.96</v>
      </c>
      <c r="I2119" s="4">
        <v>8999766</v>
      </c>
      <c r="J2119" s="13">
        <v>105.94</v>
      </c>
      <c r="K2119" s="4">
        <v>13713520</v>
      </c>
      <c r="L2119" s="13">
        <v>223.38</v>
      </c>
      <c r="M2119" s="4">
        <v>19624026</v>
      </c>
      <c r="N2119" s="13">
        <v>118.21</v>
      </c>
      <c r="O2119" s="4">
        <v>87552221</v>
      </c>
      <c r="P2119" s="13">
        <v>417.79</v>
      </c>
      <c r="Q2119" s="4">
        <v>5158453</v>
      </c>
      <c r="R2119" s="13">
        <v>49.67</v>
      </c>
      <c r="S2119" s="4">
        <v>51990280</v>
      </c>
      <c r="T2119" s="13">
        <v>31.44</v>
      </c>
      <c r="U2119" s="4">
        <v>136243756</v>
      </c>
      <c r="V2119" s="13">
        <v>102.18</v>
      </c>
      <c r="W2119" s="4">
        <v>24926117</v>
      </c>
      <c r="X2119" s="13">
        <v>150.62</v>
      </c>
      <c r="Y2119" s="4">
        <v>13346443</v>
      </c>
      <c r="Z2119" s="13">
        <v>107.29</v>
      </c>
      <c r="AA2119" s="4">
        <v>7749662</v>
      </c>
      <c r="AB2119" s="13">
        <v>99.3</v>
      </c>
      <c r="AC2119" s="4">
        <v>22757261</v>
      </c>
      <c r="AD2119" s="13">
        <v>42.83</v>
      </c>
      <c r="AE2119" s="4">
        <v>15547409</v>
      </c>
      <c r="AF2119" s="13">
        <v>68.05</v>
      </c>
      <c r="AG2119" s="4">
        <v>2622996</v>
      </c>
      <c r="AH2119" s="13">
        <v>57.66</v>
      </c>
      <c r="AI2119" s="4">
        <v>15280294</v>
      </c>
      <c r="AJ2119" s="13">
        <v>91.61</v>
      </c>
      <c r="AK2119" s="4">
        <v>4851674</v>
      </c>
      <c r="AL2119" s="13">
        <v>16.11</v>
      </c>
      <c r="AM2119" s="4">
        <v>21102046</v>
      </c>
      <c r="AN2119" s="13">
        <v>104.91</v>
      </c>
      <c r="AO2119" s="4">
        <v>12831936</v>
      </c>
      <c r="AP2119" s="13">
        <v>120.58</v>
      </c>
      <c r="AQ2119" s="4">
        <v>72800787</v>
      </c>
      <c r="AR2119" s="13">
        <v>203.93</v>
      </c>
      <c r="AS2119" s="4">
        <v>150711736</v>
      </c>
      <c r="AT2119" s="13">
        <v>285.11</v>
      </c>
      <c r="AU2119" s="4">
        <v>3104929</v>
      </c>
      <c r="AV2119" s="13">
        <v>2508.77</v>
      </c>
      <c r="AW2119" s="4">
        <v>823186</v>
      </c>
      <c r="AX2119" s="13">
        <v>283.45</v>
      </c>
      <c r="AY2119" s="4">
        <v>18288783</v>
      </c>
      <c r="AZ2119" s="13">
        <v>201.13</v>
      </c>
      <c r="BA2119" s="4">
        <v>3894803</v>
      </c>
      <c r="BB2119" s="13">
        <v>42.54</v>
      </c>
      <c r="BC2119" s="4">
        <v>7695786</v>
      </c>
      <c r="BD2119" s="13">
        <v>97.64</v>
      </c>
      <c r="BE2119" s="4">
        <v>10377089</v>
      </c>
      <c r="BF2119" s="13">
        <v>167.79</v>
      </c>
      <c r="BG2119" s="4">
        <v>2088720</v>
      </c>
      <c r="BH2119" s="13">
        <v>105.26</v>
      </c>
      <c r="BI2119" s="4">
        <v>21465163</v>
      </c>
    </row>
    <row r="2120" spans="1:61" x14ac:dyDescent="0.35">
      <c r="A2120" s="1">
        <v>45078</v>
      </c>
      <c r="B2120" s="13">
        <v>180.09</v>
      </c>
      <c r="C2120" s="4">
        <v>68901809</v>
      </c>
      <c r="D2120" s="13">
        <v>332.58</v>
      </c>
      <c r="E2120" s="4">
        <v>26773851</v>
      </c>
      <c r="F2120" s="13">
        <v>397.7</v>
      </c>
      <c r="G2120" s="4">
        <v>63587295</v>
      </c>
      <c r="H2120" s="13">
        <v>789.95</v>
      </c>
      <c r="I2120" s="4">
        <v>8079228</v>
      </c>
      <c r="J2120" s="13">
        <v>105.99</v>
      </c>
      <c r="K2120" s="4">
        <v>7835885</v>
      </c>
      <c r="L2120" s="13">
        <v>212.9</v>
      </c>
      <c r="M2120" s="4">
        <v>20907358</v>
      </c>
      <c r="N2120" s="13">
        <v>119.47</v>
      </c>
      <c r="O2120" s="4">
        <v>66032924</v>
      </c>
      <c r="P2120" s="13">
        <v>426.75</v>
      </c>
      <c r="Q2120" s="4">
        <v>4443071</v>
      </c>
      <c r="R2120" s="13">
        <v>49.74</v>
      </c>
      <c r="S2120" s="4">
        <v>17816965</v>
      </c>
      <c r="T2120" s="13">
        <v>31.13</v>
      </c>
      <c r="U2120" s="4">
        <v>52667368</v>
      </c>
      <c r="V2120" s="13">
        <v>103.36</v>
      </c>
      <c r="W2120" s="4">
        <v>13551936</v>
      </c>
      <c r="X2120" s="13">
        <v>152.16</v>
      </c>
      <c r="Y2120" s="4">
        <v>9887729</v>
      </c>
      <c r="Z2120" s="13">
        <v>108.15</v>
      </c>
      <c r="AA2120" s="4">
        <v>5367674</v>
      </c>
      <c r="AB2120" s="13">
        <v>99.53</v>
      </c>
      <c r="AC2120" s="4">
        <v>5857807</v>
      </c>
      <c r="AD2120" s="13">
        <v>44.98</v>
      </c>
      <c r="AE2120" s="4">
        <v>12223017</v>
      </c>
      <c r="AF2120" s="13">
        <v>68.8</v>
      </c>
      <c r="AG2120" s="4">
        <v>1663259</v>
      </c>
      <c r="AH2120" s="13">
        <v>58.12</v>
      </c>
      <c r="AI2120" s="4">
        <v>10189832</v>
      </c>
      <c r="AJ2120" s="13">
        <v>93.05</v>
      </c>
      <c r="AK2120" s="4">
        <v>3100970</v>
      </c>
      <c r="AL2120" s="13">
        <v>16.260000000000002</v>
      </c>
      <c r="AM2120" s="4">
        <v>13491655</v>
      </c>
      <c r="AN2120" s="13">
        <v>105.87</v>
      </c>
      <c r="AO2120" s="4">
        <v>4180028</v>
      </c>
      <c r="AP2120" s="13">
        <v>122.77</v>
      </c>
      <c r="AQ2120" s="4">
        <v>54375131</v>
      </c>
      <c r="AR2120" s="13">
        <v>207.52</v>
      </c>
      <c r="AS2120" s="4">
        <v>148029931</v>
      </c>
      <c r="AT2120" s="13">
        <v>287.87</v>
      </c>
      <c r="AU2120" s="4">
        <v>2605265</v>
      </c>
      <c r="AV2120" s="13">
        <v>2550</v>
      </c>
      <c r="AW2120" s="4">
        <v>319193</v>
      </c>
      <c r="AX2120" s="13">
        <v>288.39</v>
      </c>
      <c r="AY2120" s="4">
        <v>4305103</v>
      </c>
      <c r="AZ2120" s="13">
        <v>203.92</v>
      </c>
      <c r="BA2120" s="4">
        <v>2764765</v>
      </c>
      <c r="BB2120" s="13">
        <v>43.26</v>
      </c>
      <c r="BC2120" s="4">
        <v>5235380</v>
      </c>
      <c r="BD2120" s="13">
        <v>97.52</v>
      </c>
      <c r="BE2120" s="4">
        <v>6752182</v>
      </c>
      <c r="BF2120" s="13">
        <v>171.14</v>
      </c>
      <c r="BG2120" s="4">
        <v>1791567</v>
      </c>
      <c r="BH2120" s="13">
        <v>103.63</v>
      </c>
      <c r="BI2120" s="4">
        <v>12025210</v>
      </c>
    </row>
    <row r="2121" spans="1:61" x14ac:dyDescent="0.35">
      <c r="A2121" s="1">
        <v>45079</v>
      </c>
      <c r="B2121" s="13">
        <v>180.95</v>
      </c>
      <c r="C2121" s="4">
        <v>61996913</v>
      </c>
      <c r="D2121" s="13">
        <v>335.4</v>
      </c>
      <c r="E2121" s="4">
        <v>25873769</v>
      </c>
      <c r="F2121" s="13">
        <v>393.27</v>
      </c>
      <c r="G2121" s="4">
        <v>48273121</v>
      </c>
      <c r="H2121" s="13">
        <v>812</v>
      </c>
      <c r="I2121" s="4">
        <v>6281484</v>
      </c>
      <c r="J2121" s="13">
        <v>105.89</v>
      </c>
      <c r="K2121" s="4">
        <v>8652377</v>
      </c>
      <c r="L2121" s="13">
        <v>213.03</v>
      </c>
      <c r="M2121" s="4">
        <v>11026890</v>
      </c>
      <c r="N2121" s="13">
        <v>117.86</v>
      </c>
      <c r="O2121" s="4">
        <v>52382424</v>
      </c>
      <c r="P2121" s="13">
        <v>436.37</v>
      </c>
      <c r="Q2121" s="4">
        <v>4334768</v>
      </c>
      <c r="R2121" s="13">
        <v>50.02</v>
      </c>
      <c r="S2121" s="4">
        <v>19155365</v>
      </c>
      <c r="T2121" s="13">
        <v>31.31</v>
      </c>
      <c r="U2121" s="4">
        <v>36520957</v>
      </c>
      <c r="V2121" s="13">
        <v>105.76</v>
      </c>
      <c r="W2121" s="4">
        <v>14112041</v>
      </c>
      <c r="X2121" s="13">
        <v>156.26</v>
      </c>
      <c r="Y2121" s="4">
        <v>9464262</v>
      </c>
      <c r="Z2121" s="13">
        <v>111.92</v>
      </c>
      <c r="AA2121" s="4">
        <v>2902251</v>
      </c>
      <c r="AB2121" s="13">
        <v>102.35</v>
      </c>
      <c r="AC2121" s="4">
        <v>4958494</v>
      </c>
      <c r="AD2121" s="13">
        <v>46.77</v>
      </c>
      <c r="AE2121" s="4">
        <v>11283168</v>
      </c>
      <c r="AF2121" s="13">
        <v>71.489999999999995</v>
      </c>
      <c r="AG2121" s="4">
        <v>2418116</v>
      </c>
      <c r="AH2121" s="13">
        <v>59.69</v>
      </c>
      <c r="AI2121" s="4">
        <v>14473193</v>
      </c>
      <c r="AJ2121" s="13">
        <v>97.03</v>
      </c>
      <c r="AK2121" s="4">
        <v>4658623</v>
      </c>
      <c r="AL2121" s="13">
        <v>16.75</v>
      </c>
      <c r="AM2121" s="4">
        <v>18617658</v>
      </c>
      <c r="AN2121" s="13">
        <v>108.91</v>
      </c>
      <c r="AO2121" s="4">
        <v>3627588</v>
      </c>
      <c r="AP2121" s="13">
        <v>124.25</v>
      </c>
      <c r="AQ2121" s="4">
        <v>61264414</v>
      </c>
      <c r="AR2121" s="13">
        <v>213.97</v>
      </c>
      <c r="AS2121" s="4">
        <v>164398372</v>
      </c>
      <c r="AT2121" s="13">
        <v>289.91000000000003</v>
      </c>
      <c r="AU2121" s="4">
        <v>2869403</v>
      </c>
      <c r="AV2121" s="13">
        <v>2625.65</v>
      </c>
      <c r="AW2121" s="4">
        <v>327369</v>
      </c>
      <c r="AX2121" s="13">
        <v>295.94</v>
      </c>
      <c r="AY2121" s="4">
        <v>4515554</v>
      </c>
      <c r="AZ2121" s="13">
        <v>209.81</v>
      </c>
      <c r="BA2121" s="4">
        <v>2834616</v>
      </c>
      <c r="BB2121" s="13">
        <v>44.39</v>
      </c>
      <c r="BC2121" s="4">
        <v>4641727</v>
      </c>
      <c r="BD2121" s="13">
        <v>99.5</v>
      </c>
      <c r="BE2121" s="4">
        <v>6221417</v>
      </c>
      <c r="BF2121" s="13">
        <v>177.22</v>
      </c>
      <c r="BG2121" s="4">
        <v>1652956</v>
      </c>
      <c r="BH2121" s="13">
        <v>107.78</v>
      </c>
      <c r="BI2121" s="4">
        <v>11838228</v>
      </c>
    </row>
    <row r="2122" spans="1:61" x14ac:dyDescent="0.35">
      <c r="A2122" s="1">
        <v>45082</v>
      </c>
      <c r="B2122" s="13">
        <v>179.58</v>
      </c>
      <c r="C2122" s="4">
        <v>121946497</v>
      </c>
      <c r="D2122" s="13">
        <v>335.94</v>
      </c>
      <c r="E2122" s="4">
        <v>21307053</v>
      </c>
      <c r="F2122" s="13">
        <v>391.71</v>
      </c>
      <c r="G2122" s="4">
        <v>39609381</v>
      </c>
      <c r="H2122" s="13">
        <v>802.3</v>
      </c>
      <c r="I2122" s="4">
        <v>2622196</v>
      </c>
      <c r="J2122" s="13">
        <v>106.93</v>
      </c>
      <c r="K2122" s="4">
        <v>7997782</v>
      </c>
      <c r="L2122" s="13">
        <v>209.86</v>
      </c>
      <c r="M2122" s="4">
        <v>8834760</v>
      </c>
      <c r="N2122" s="13">
        <v>117.93</v>
      </c>
      <c r="O2122" s="4">
        <v>52602861</v>
      </c>
      <c r="P2122" s="13">
        <v>434.18</v>
      </c>
      <c r="Q2122" s="4">
        <v>3447429</v>
      </c>
      <c r="R2122" s="13">
        <v>50.21</v>
      </c>
      <c r="S2122" s="4">
        <v>13964138</v>
      </c>
      <c r="T2122" s="13">
        <v>29.86</v>
      </c>
      <c r="U2122" s="4">
        <v>48244128</v>
      </c>
      <c r="V2122" s="13">
        <v>105.29</v>
      </c>
      <c r="W2122" s="4">
        <v>12248272</v>
      </c>
      <c r="X2122" s="13">
        <v>155.51</v>
      </c>
      <c r="Y2122" s="4">
        <v>7207003</v>
      </c>
      <c r="Z2122" s="13">
        <v>111.65</v>
      </c>
      <c r="AA2122" s="4">
        <v>2822163</v>
      </c>
      <c r="AB2122" s="13">
        <v>102.07</v>
      </c>
      <c r="AC2122" s="4">
        <v>5489682</v>
      </c>
      <c r="AD2122" s="13">
        <v>46.22</v>
      </c>
      <c r="AE2122" s="4">
        <v>7927060</v>
      </c>
      <c r="AF2122" s="13">
        <v>70.900000000000006</v>
      </c>
      <c r="AG2122" s="4">
        <v>1402863</v>
      </c>
      <c r="AH2122" s="13">
        <v>59.4</v>
      </c>
      <c r="AI2122" s="4">
        <v>10529637</v>
      </c>
      <c r="AJ2122" s="13">
        <v>96.02</v>
      </c>
      <c r="AK2122" s="4">
        <v>3201933</v>
      </c>
      <c r="AL2122" s="13">
        <v>16.760000000000002</v>
      </c>
      <c r="AM2122" s="4">
        <v>12468961</v>
      </c>
      <c r="AN2122" s="13">
        <v>108.69</v>
      </c>
      <c r="AO2122" s="4">
        <v>3001559</v>
      </c>
      <c r="AP2122" s="13">
        <v>125.3</v>
      </c>
      <c r="AQ2122" s="4">
        <v>47950128</v>
      </c>
      <c r="AR2122" s="13">
        <v>217.61</v>
      </c>
      <c r="AS2122" s="4">
        <v>151143052</v>
      </c>
      <c r="AT2122" s="13">
        <v>288.43</v>
      </c>
      <c r="AU2122" s="4">
        <v>2101865</v>
      </c>
      <c r="AV2122" s="13">
        <v>2670.76</v>
      </c>
      <c r="AW2122" s="4">
        <v>313004</v>
      </c>
      <c r="AX2122" s="13">
        <v>293.10000000000002</v>
      </c>
      <c r="AY2122" s="4">
        <v>3221947</v>
      </c>
      <c r="AZ2122" s="13">
        <v>206.78</v>
      </c>
      <c r="BA2122" s="4">
        <v>2490516</v>
      </c>
      <c r="BB2122" s="13">
        <v>45.29</v>
      </c>
      <c r="BC2122" s="4">
        <v>5662024</v>
      </c>
      <c r="BD2122" s="13">
        <v>99.93</v>
      </c>
      <c r="BE2122" s="4">
        <v>6536496</v>
      </c>
      <c r="BF2122" s="13">
        <v>177.22</v>
      </c>
      <c r="BG2122" s="4">
        <v>1712949</v>
      </c>
      <c r="BH2122" s="13">
        <v>105.2</v>
      </c>
      <c r="BI2122" s="4">
        <v>7983943</v>
      </c>
    </row>
    <row r="2123" spans="1:61" x14ac:dyDescent="0.35">
      <c r="A2123" s="1">
        <v>45083</v>
      </c>
      <c r="B2123" s="13">
        <v>179.21</v>
      </c>
      <c r="C2123" s="4">
        <v>64848374</v>
      </c>
      <c r="D2123" s="13">
        <v>333.68</v>
      </c>
      <c r="E2123" s="4">
        <v>20396223</v>
      </c>
      <c r="F2123" s="13">
        <v>386.54</v>
      </c>
      <c r="G2123" s="4">
        <v>38872914</v>
      </c>
      <c r="H2123" s="13">
        <v>790</v>
      </c>
      <c r="I2123" s="4">
        <v>3782345</v>
      </c>
      <c r="J2123" s="13">
        <v>107.1</v>
      </c>
      <c r="K2123" s="4">
        <v>7022994</v>
      </c>
      <c r="L2123" s="13">
        <v>212.85</v>
      </c>
      <c r="M2123" s="4">
        <v>6795996</v>
      </c>
      <c r="N2123" s="13">
        <v>124.23</v>
      </c>
      <c r="O2123" s="4">
        <v>75257497</v>
      </c>
      <c r="P2123" s="13">
        <v>432.89</v>
      </c>
      <c r="Q2123" s="4">
        <v>2342000</v>
      </c>
      <c r="R2123" s="13">
        <v>49.81</v>
      </c>
      <c r="S2123" s="4">
        <v>16029602</v>
      </c>
      <c r="T2123" s="13">
        <v>30.96</v>
      </c>
      <c r="U2123" s="4">
        <v>42295293</v>
      </c>
      <c r="V2123" s="13">
        <v>106.15</v>
      </c>
      <c r="W2123" s="4">
        <v>12209768</v>
      </c>
      <c r="X2123" s="13">
        <v>155.79</v>
      </c>
      <c r="Y2123" s="4">
        <v>6176434</v>
      </c>
      <c r="Z2123" s="13">
        <v>112.81</v>
      </c>
      <c r="AA2123" s="4">
        <v>2708873</v>
      </c>
      <c r="AB2123" s="13">
        <v>101.94</v>
      </c>
      <c r="AC2123" s="4">
        <v>3622436</v>
      </c>
      <c r="AD2123" s="13">
        <v>46.95</v>
      </c>
      <c r="AE2123" s="4">
        <v>12366291</v>
      </c>
      <c r="AF2123" s="13">
        <v>71.06</v>
      </c>
      <c r="AG2123" s="4">
        <v>1805022</v>
      </c>
      <c r="AH2123" s="13">
        <v>59.44</v>
      </c>
      <c r="AI2123" s="4">
        <v>8616502</v>
      </c>
      <c r="AJ2123" s="13">
        <v>96.82</v>
      </c>
      <c r="AK2123" s="4">
        <v>2888028</v>
      </c>
      <c r="AL2123" s="13">
        <v>16.850000000000001</v>
      </c>
      <c r="AM2123" s="4">
        <v>10788785</v>
      </c>
      <c r="AN2123" s="13">
        <v>109.03</v>
      </c>
      <c r="AO2123" s="4">
        <v>2949632</v>
      </c>
      <c r="AP2123" s="13">
        <v>126.61</v>
      </c>
      <c r="AQ2123" s="4">
        <v>45695212</v>
      </c>
      <c r="AR2123" s="13">
        <v>221.31</v>
      </c>
      <c r="AS2123" s="4">
        <v>146911576</v>
      </c>
      <c r="AT2123" s="13">
        <v>284.54000000000002</v>
      </c>
      <c r="AU2123" s="4">
        <v>2771493</v>
      </c>
      <c r="AV2123" s="13">
        <v>2708.1</v>
      </c>
      <c r="AW2123" s="4">
        <v>314884</v>
      </c>
      <c r="AX2123" s="13">
        <v>296</v>
      </c>
      <c r="AY2123" s="4">
        <v>2855434</v>
      </c>
      <c r="AZ2123" s="13">
        <v>207.16</v>
      </c>
      <c r="BA2123" s="4">
        <v>2804958</v>
      </c>
      <c r="BB2123" s="13">
        <v>45.18</v>
      </c>
      <c r="BC2123" s="4">
        <v>4537600</v>
      </c>
      <c r="BD2123" s="13">
        <v>98.22</v>
      </c>
      <c r="BE2123" s="4">
        <v>8657061</v>
      </c>
      <c r="BF2123" s="13">
        <v>180.9</v>
      </c>
      <c r="BG2123" s="4">
        <v>1622097</v>
      </c>
      <c r="BH2123" s="13">
        <v>106.19</v>
      </c>
      <c r="BI2123" s="4">
        <v>7896257</v>
      </c>
    </row>
    <row r="2124" spans="1:61" x14ac:dyDescent="0.35">
      <c r="A2124" s="1">
        <v>45084</v>
      </c>
      <c r="B2124" s="13">
        <v>177.82</v>
      </c>
      <c r="C2124" s="4">
        <v>61944615</v>
      </c>
      <c r="D2124" s="13">
        <v>323.38</v>
      </c>
      <c r="E2124" s="4">
        <v>40717129</v>
      </c>
      <c r="F2124" s="13">
        <v>374.75</v>
      </c>
      <c r="G2124" s="4">
        <v>51199789</v>
      </c>
      <c r="H2124" s="13">
        <v>792.63</v>
      </c>
      <c r="I2124" s="4">
        <v>2895699</v>
      </c>
      <c r="J2124" s="13">
        <v>105.25</v>
      </c>
      <c r="K2124" s="4">
        <v>9842484</v>
      </c>
      <c r="L2124" s="13">
        <v>205.73</v>
      </c>
      <c r="M2124" s="4">
        <v>9323896</v>
      </c>
      <c r="N2124" s="13">
        <v>117.83</v>
      </c>
      <c r="O2124" s="4">
        <v>81755152</v>
      </c>
      <c r="P2124" s="13">
        <v>418.32</v>
      </c>
      <c r="Q2124" s="4">
        <v>4772958</v>
      </c>
      <c r="R2124" s="13">
        <v>49.78</v>
      </c>
      <c r="S2124" s="4">
        <v>15950610</v>
      </c>
      <c r="T2124" s="13">
        <v>31.28</v>
      </c>
      <c r="U2124" s="4">
        <v>39097992</v>
      </c>
      <c r="V2124" s="13">
        <v>108.53</v>
      </c>
      <c r="W2124" s="4">
        <v>16027086</v>
      </c>
      <c r="X2124" s="13">
        <v>159.83000000000001</v>
      </c>
      <c r="Y2124" s="4">
        <v>9900022</v>
      </c>
      <c r="Z2124" s="13">
        <v>116.25</v>
      </c>
      <c r="AA2124" s="4">
        <v>3483591</v>
      </c>
      <c r="AB2124" s="13">
        <v>104.81</v>
      </c>
      <c r="AC2124" s="4">
        <v>4827718</v>
      </c>
      <c r="AD2124" s="13">
        <v>48.13</v>
      </c>
      <c r="AE2124" s="4">
        <v>9213738</v>
      </c>
      <c r="AF2124" s="13">
        <v>72.78</v>
      </c>
      <c r="AG2124" s="4">
        <v>1479616</v>
      </c>
      <c r="AH2124" s="13">
        <v>60.04</v>
      </c>
      <c r="AI2124" s="4">
        <v>9055604</v>
      </c>
      <c r="AJ2124" s="13">
        <v>101.05</v>
      </c>
      <c r="AK2124" s="4">
        <v>3871062</v>
      </c>
      <c r="AL2124" s="13">
        <v>17.23</v>
      </c>
      <c r="AM2124" s="4">
        <v>12369869</v>
      </c>
      <c r="AN2124" s="13">
        <v>114.12</v>
      </c>
      <c r="AO2124" s="4">
        <v>4090925</v>
      </c>
      <c r="AP2124" s="13">
        <v>121.23</v>
      </c>
      <c r="AQ2124" s="4">
        <v>95663275</v>
      </c>
      <c r="AR2124" s="13">
        <v>224.57</v>
      </c>
      <c r="AS2124" s="4">
        <v>185710777</v>
      </c>
      <c r="AT2124" s="13">
        <v>281.89999999999998</v>
      </c>
      <c r="AU2124" s="4">
        <v>3614835</v>
      </c>
      <c r="AV2124" s="13">
        <v>2644.18</v>
      </c>
      <c r="AW2124" s="4">
        <v>314438</v>
      </c>
      <c r="AX2124" s="13">
        <v>301.7</v>
      </c>
      <c r="AY2124" s="4">
        <v>4842660</v>
      </c>
      <c r="AZ2124" s="13">
        <v>211.21</v>
      </c>
      <c r="BA2124" s="4">
        <v>3334704</v>
      </c>
      <c r="BB2124" s="13">
        <v>45.06</v>
      </c>
      <c r="BC2124" s="4">
        <v>5663694</v>
      </c>
      <c r="BD2124" s="13">
        <v>97.92</v>
      </c>
      <c r="BE2124" s="4">
        <v>6285640</v>
      </c>
      <c r="BF2124" s="13">
        <v>177.25</v>
      </c>
      <c r="BG2124" s="4">
        <v>1791292</v>
      </c>
      <c r="BH2124" s="13">
        <v>107.09</v>
      </c>
      <c r="BI2124" s="4">
        <v>11123903</v>
      </c>
    </row>
    <row r="2125" spans="1:61" x14ac:dyDescent="0.35">
      <c r="A2125" s="1">
        <v>45085</v>
      </c>
      <c r="B2125" s="13">
        <v>180.57</v>
      </c>
      <c r="C2125" s="4">
        <v>50214881</v>
      </c>
      <c r="D2125" s="13">
        <v>325.26</v>
      </c>
      <c r="E2125" s="4">
        <v>23277708</v>
      </c>
      <c r="F2125" s="13">
        <v>385.1</v>
      </c>
      <c r="G2125" s="4">
        <v>41777240</v>
      </c>
      <c r="H2125" s="13">
        <v>804.2</v>
      </c>
      <c r="I2125" s="4">
        <v>2191717</v>
      </c>
      <c r="J2125" s="13">
        <v>107.48</v>
      </c>
      <c r="K2125" s="4">
        <v>9529126</v>
      </c>
      <c r="L2125" s="13">
        <v>209.53</v>
      </c>
      <c r="M2125" s="4">
        <v>5551699</v>
      </c>
      <c r="N2125" s="13">
        <v>121.05</v>
      </c>
      <c r="O2125" s="4">
        <v>65246930</v>
      </c>
      <c r="P2125" s="13">
        <v>439.03</v>
      </c>
      <c r="Q2125" s="4">
        <v>6065556</v>
      </c>
      <c r="R2125" s="13">
        <v>49.68</v>
      </c>
      <c r="S2125" s="4">
        <v>13289076</v>
      </c>
      <c r="T2125" s="13">
        <v>31.82</v>
      </c>
      <c r="U2125" s="4">
        <v>35198952</v>
      </c>
      <c r="V2125" s="13">
        <v>108.19</v>
      </c>
      <c r="W2125" s="4">
        <v>13517919</v>
      </c>
      <c r="X2125" s="13">
        <v>159.24</v>
      </c>
      <c r="Y2125" s="4">
        <v>7142908</v>
      </c>
      <c r="Z2125" s="13">
        <v>116.15</v>
      </c>
      <c r="AA2125" s="4">
        <v>5198923</v>
      </c>
      <c r="AB2125" s="13">
        <v>104.54</v>
      </c>
      <c r="AC2125" s="4">
        <v>5232512</v>
      </c>
      <c r="AD2125" s="13">
        <v>47.45</v>
      </c>
      <c r="AE2125" s="4">
        <v>8289893</v>
      </c>
      <c r="AF2125" s="13">
        <v>72.27</v>
      </c>
      <c r="AG2125" s="4">
        <v>1804320</v>
      </c>
      <c r="AH2125" s="13">
        <v>59.71</v>
      </c>
      <c r="AI2125" s="4">
        <v>11015402</v>
      </c>
      <c r="AJ2125" s="13">
        <v>99.14</v>
      </c>
      <c r="AK2125" s="4">
        <v>3653791</v>
      </c>
      <c r="AL2125" s="13">
        <v>17.32</v>
      </c>
      <c r="AM2125" s="4">
        <v>9077305</v>
      </c>
      <c r="AN2125" s="13">
        <v>112.43</v>
      </c>
      <c r="AO2125" s="4">
        <v>3811942</v>
      </c>
      <c r="AP2125" s="13">
        <v>124.25</v>
      </c>
      <c r="AQ2125" s="4">
        <v>62159270</v>
      </c>
      <c r="AR2125" s="13">
        <v>234.86</v>
      </c>
      <c r="AS2125" s="4">
        <v>164489739</v>
      </c>
      <c r="AT2125" s="13">
        <v>285.77999999999997</v>
      </c>
      <c r="AU2125" s="4">
        <v>3043997</v>
      </c>
      <c r="AV2125" s="13">
        <v>2647.46</v>
      </c>
      <c r="AW2125" s="4">
        <v>237848</v>
      </c>
      <c r="AX2125" s="13">
        <v>301.08999999999997</v>
      </c>
      <c r="AY2125" s="4">
        <v>3758904</v>
      </c>
      <c r="AZ2125" s="13">
        <v>210.46</v>
      </c>
      <c r="BA2125" s="4">
        <v>2409775</v>
      </c>
      <c r="BB2125" s="13">
        <v>45.61</v>
      </c>
      <c r="BC2125" s="4">
        <v>5308455</v>
      </c>
      <c r="BD2125" s="13">
        <v>99.15</v>
      </c>
      <c r="BE2125" s="4">
        <v>6881620</v>
      </c>
      <c r="BF2125" s="13">
        <v>178.48</v>
      </c>
      <c r="BG2125" s="4">
        <v>1182580</v>
      </c>
      <c r="BH2125" s="13">
        <v>106.2</v>
      </c>
      <c r="BI2125" s="4">
        <v>9139448</v>
      </c>
    </row>
    <row r="2126" spans="1:61" x14ac:dyDescent="0.35">
      <c r="A2126" s="1">
        <v>45086</v>
      </c>
      <c r="B2126" s="13">
        <v>180.96</v>
      </c>
      <c r="C2126" s="4">
        <v>48899973</v>
      </c>
      <c r="D2126" s="13">
        <v>326.79000000000002</v>
      </c>
      <c r="E2126" s="4">
        <v>22528950</v>
      </c>
      <c r="F2126" s="13">
        <v>387.7</v>
      </c>
      <c r="G2126" s="4">
        <v>42771747</v>
      </c>
      <c r="H2126" s="13">
        <v>804.62</v>
      </c>
      <c r="I2126" s="4">
        <v>1924688</v>
      </c>
      <c r="J2126" s="13">
        <v>109.85</v>
      </c>
      <c r="K2126" s="4">
        <v>12597073</v>
      </c>
      <c r="L2126" s="13">
        <v>215.31</v>
      </c>
      <c r="M2126" s="4">
        <v>7679636</v>
      </c>
      <c r="N2126" s="13">
        <v>124.92</v>
      </c>
      <c r="O2126" s="4">
        <v>75105039</v>
      </c>
      <c r="P2126" s="13">
        <v>454</v>
      </c>
      <c r="Q2126" s="4">
        <v>7933961</v>
      </c>
      <c r="R2126" s="13">
        <v>49.66</v>
      </c>
      <c r="S2126" s="4">
        <v>12173944</v>
      </c>
      <c r="T2126" s="13">
        <v>31.34</v>
      </c>
      <c r="U2126" s="4">
        <v>40227073</v>
      </c>
      <c r="V2126" s="13">
        <v>107.39</v>
      </c>
      <c r="W2126" s="4">
        <v>12252531</v>
      </c>
      <c r="X2126" s="13">
        <v>158.86000000000001</v>
      </c>
      <c r="Y2126" s="4">
        <v>6669832</v>
      </c>
      <c r="Z2126" s="13">
        <v>116.25</v>
      </c>
      <c r="AA2126" s="4">
        <v>3732865</v>
      </c>
      <c r="AB2126" s="13">
        <v>103.89</v>
      </c>
      <c r="AC2126" s="4">
        <v>4086562</v>
      </c>
      <c r="AD2126" s="13">
        <v>47.53</v>
      </c>
      <c r="AE2126" s="4">
        <v>6946611</v>
      </c>
      <c r="AF2126" s="13">
        <v>70.81</v>
      </c>
      <c r="AG2126" s="4">
        <v>1904283</v>
      </c>
      <c r="AH2126" s="13">
        <v>59.32</v>
      </c>
      <c r="AI2126" s="4">
        <v>7404291</v>
      </c>
      <c r="AJ2126" s="13">
        <v>98.76</v>
      </c>
      <c r="AK2126" s="4">
        <v>3247747</v>
      </c>
      <c r="AL2126" s="13">
        <v>17.03</v>
      </c>
      <c r="AM2126" s="4">
        <v>9860076</v>
      </c>
      <c r="AN2126" s="13">
        <v>113.01</v>
      </c>
      <c r="AO2126" s="4">
        <v>2699216</v>
      </c>
      <c r="AP2126" s="13">
        <v>123.43</v>
      </c>
      <c r="AQ2126" s="4">
        <v>51396018</v>
      </c>
      <c r="AR2126" s="13">
        <v>244.4</v>
      </c>
      <c r="AS2126" s="4">
        <v>200242371</v>
      </c>
      <c r="AT2126" s="13">
        <v>286.79000000000002</v>
      </c>
      <c r="AU2126" s="4">
        <v>1976684</v>
      </c>
      <c r="AV2126" s="13">
        <v>2606.13</v>
      </c>
      <c r="AW2126" s="4">
        <v>318458</v>
      </c>
      <c r="AX2126" s="13">
        <v>297.35000000000002</v>
      </c>
      <c r="AY2126" s="4">
        <v>3486443</v>
      </c>
      <c r="AZ2126" s="13">
        <v>209.12</v>
      </c>
      <c r="BA2126" s="4">
        <v>2093011</v>
      </c>
      <c r="BB2126" s="13">
        <v>45.81</v>
      </c>
      <c r="BC2126" s="4">
        <v>5049917</v>
      </c>
      <c r="BD2126" s="13">
        <v>97.96</v>
      </c>
      <c r="BE2126" s="4">
        <v>5552325</v>
      </c>
      <c r="BF2126" s="13">
        <v>179.01</v>
      </c>
      <c r="BG2126" s="4">
        <v>1377766</v>
      </c>
      <c r="BH2126" s="13">
        <v>105.86</v>
      </c>
      <c r="BI2126" s="4">
        <v>5796002</v>
      </c>
    </row>
    <row r="2127" spans="1:61" x14ac:dyDescent="0.35">
      <c r="A2127" s="1">
        <v>45089</v>
      </c>
      <c r="B2127" s="13">
        <v>183.79</v>
      </c>
      <c r="C2127" s="4">
        <v>54754995</v>
      </c>
      <c r="D2127" s="13">
        <v>331.85</v>
      </c>
      <c r="E2127" s="4">
        <v>24306753</v>
      </c>
      <c r="F2127" s="13">
        <v>394.82</v>
      </c>
      <c r="G2127" s="4">
        <v>38967335</v>
      </c>
      <c r="H2127" s="13">
        <v>855.36</v>
      </c>
      <c r="I2127" s="4">
        <v>5109788</v>
      </c>
      <c r="J2127" s="13">
        <v>116.43</v>
      </c>
      <c r="K2127" s="4">
        <v>39532005</v>
      </c>
      <c r="L2127" s="13">
        <v>213.69</v>
      </c>
      <c r="M2127" s="4">
        <v>11585179</v>
      </c>
      <c r="N2127" s="13">
        <v>129.19</v>
      </c>
      <c r="O2127" s="4">
        <v>85673077</v>
      </c>
      <c r="P2127" s="13">
        <v>474.63</v>
      </c>
      <c r="Q2127" s="4">
        <v>6930639</v>
      </c>
      <c r="R2127" s="13">
        <v>50.48</v>
      </c>
      <c r="S2127" s="4">
        <v>15497668</v>
      </c>
      <c r="T2127" s="13">
        <v>33.07</v>
      </c>
      <c r="U2127" s="4">
        <v>59926114</v>
      </c>
      <c r="V2127" s="13">
        <v>106.42</v>
      </c>
      <c r="W2127" s="4">
        <v>14115160</v>
      </c>
      <c r="X2127" s="13">
        <v>157.33000000000001</v>
      </c>
      <c r="Y2127" s="4">
        <v>7162092</v>
      </c>
      <c r="Z2127" s="13">
        <v>113.92</v>
      </c>
      <c r="AA2127" s="4">
        <v>3947552</v>
      </c>
      <c r="AB2127" s="13">
        <v>102.82</v>
      </c>
      <c r="AC2127" s="4">
        <v>6049836</v>
      </c>
      <c r="AD2127" s="13">
        <v>47.02</v>
      </c>
      <c r="AE2127" s="4">
        <v>5888797</v>
      </c>
      <c r="AF2127" s="13">
        <v>70.14</v>
      </c>
      <c r="AG2127" s="4">
        <v>2003612</v>
      </c>
      <c r="AH2127" s="13">
        <v>59.19</v>
      </c>
      <c r="AI2127" s="4">
        <v>8323054</v>
      </c>
      <c r="AJ2127" s="13">
        <v>96.78</v>
      </c>
      <c r="AK2127" s="4">
        <v>2884111</v>
      </c>
      <c r="AL2127" s="13">
        <v>16.89</v>
      </c>
      <c r="AM2127" s="4">
        <v>14267285</v>
      </c>
      <c r="AN2127" s="13">
        <v>112.37</v>
      </c>
      <c r="AO2127" s="4">
        <v>3063778</v>
      </c>
      <c r="AP2127" s="13">
        <v>126.57</v>
      </c>
      <c r="AQ2127" s="4">
        <v>51473376</v>
      </c>
      <c r="AR2127" s="13">
        <v>249.83</v>
      </c>
      <c r="AS2127" s="4">
        <v>150740523</v>
      </c>
      <c r="AT2127" s="13">
        <v>288.57</v>
      </c>
      <c r="AU2127" s="4">
        <v>1885237</v>
      </c>
      <c r="AV2127" s="13">
        <v>2605.34</v>
      </c>
      <c r="AW2127" s="4">
        <v>317577</v>
      </c>
      <c r="AX2127" s="13">
        <v>300.86</v>
      </c>
      <c r="AY2127" s="4">
        <v>4457363</v>
      </c>
      <c r="AZ2127" s="13">
        <v>213.36</v>
      </c>
      <c r="BA2127" s="4">
        <v>2465152</v>
      </c>
      <c r="BB2127" s="13">
        <v>45.12</v>
      </c>
      <c r="BC2127" s="4">
        <v>6150575</v>
      </c>
      <c r="BD2127" s="13">
        <v>98.46</v>
      </c>
      <c r="BE2127" s="4">
        <v>6708547</v>
      </c>
      <c r="BF2127" s="13">
        <v>180.94</v>
      </c>
      <c r="BG2127" s="4">
        <v>1324712</v>
      </c>
      <c r="BH2127" s="13">
        <v>106.83</v>
      </c>
      <c r="BI2127" s="4">
        <v>7965771</v>
      </c>
    </row>
    <row r="2128" spans="1:61" x14ac:dyDescent="0.35">
      <c r="A2128" s="1">
        <v>45090</v>
      </c>
      <c r="B2128" s="13">
        <v>183.31</v>
      </c>
      <c r="C2128" s="4">
        <v>54929129</v>
      </c>
      <c r="D2128" s="13">
        <v>334.29</v>
      </c>
      <c r="E2128" s="4">
        <v>22951279</v>
      </c>
      <c r="F2128" s="13">
        <v>410.22</v>
      </c>
      <c r="G2128" s="4">
        <v>61320816</v>
      </c>
      <c r="H2128" s="13">
        <v>851.12</v>
      </c>
      <c r="I2128" s="4">
        <v>3899027</v>
      </c>
      <c r="J2128" s="13">
        <v>116.68</v>
      </c>
      <c r="K2128" s="4">
        <v>39190916</v>
      </c>
      <c r="L2128" s="13">
        <v>208.98</v>
      </c>
      <c r="M2128" s="4">
        <v>11698916</v>
      </c>
      <c r="N2128" s="13">
        <v>124.53</v>
      </c>
      <c r="O2128" s="4">
        <v>132461926</v>
      </c>
      <c r="P2128" s="13">
        <v>478.99</v>
      </c>
      <c r="Q2128" s="4">
        <v>7412478</v>
      </c>
      <c r="R2128" s="13">
        <v>50.8</v>
      </c>
      <c r="S2128" s="4">
        <v>24035528</v>
      </c>
      <c r="T2128" s="13">
        <v>33.909999999999997</v>
      </c>
      <c r="U2128" s="4">
        <v>51990041</v>
      </c>
      <c r="V2128" s="13">
        <v>106.44</v>
      </c>
      <c r="W2128" s="4">
        <v>13533780</v>
      </c>
      <c r="X2128" s="13">
        <v>158.51</v>
      </c>
      <c r="Y2128" s="4">
        <v>7660771</v>
      </c>
      <c r="Z2128" s="13">
        <v>112.72</v>
      </c>
      <c r="AA2128" s="4">
        <v>3891937</v>
      </c>
      <c r="AB2128" s="13">
        <v>103.41</v>
      </c>
      <c r="AC2128" s="4">
        <v>4904282</v>
      </c>
      <c r="AD2128" s="13">
        <v>47.96</v>
      </c>
      <c r="AE2128" s="4">
        <v>8821348</v>
      </c>
      <c r="AF2128" s="13">
        <v>70.92</v>
      </c>
      <c r="AG2128" s="4">
        <v>1459188</v>
      </c>
      <c r="AH2128" s="13">
        <v>58.77</v>
      </c>
      <c r="AI2128" s="4">
        <v>11501269</v>
      </c>
      <c r="AJ2128" s="13">
        <v>96.88</v>
      </c>
      <c r="AK2128" s="4">
        <v>2733415</v>
      </c>
      <c r="AL2128" s="13">
        <v>17.03</v>
      </c>
      <c r="AM2128" s="4">
        <v>12497893</v>
      </c>
      <c r="AN2128" s="13">
        <v>112.5</v>
      </c>
      <c r="AO2128" s="4">
        <v>3174993</v>
      </c>
      <c r="AP2128" s="13">
        <v>126.66</v>
      </c>
      <c r="AQ2128" s="4">
        <v>50564785</v>
      </c>
      <c r="AR2128" s="13">
        <v>258.70999999999998</v>
      </c>
      <c r="AS2128" s="4">
        <v>162384343</v>
      </c>
      <c r="AT2128" s="13">
        <v>288.55</v>
      </c>
      <c r="AU2128" s="4">
        <v>2027785</v>
      </c>
      <c r="AV2128" s="13">
        <v>2614.0500000000002</v>
      </c>
      <c r="AW2128" s="4">
        <v>267132</v>
      </c>
      <c r="AX2128" s="13">
        <v>300.08</v>
      </c>
      <c r="AY2128" s="4">
        <v>4043383</v>
      </c>
      <c r="AZ2128" s="13">
        <v>217.35</v>
      </c>
      <c r="BA2128" s="4">
        <v>3056105</v>
      </c>
      <c r="BB2128" s="13">
        <v>45.52</v>
      </c>
      <c r="BC2128" s="4">
        <v>4215751</v>
      </c>
      <c r="BD2128" s="13">
        <v>99.26</v>
      </c>
      <c r="BE2128" s="4">
        <v>5137913</v>
      </c>
      <c r="BF2128" s="13">
        <v>181.41</v>
      </c>
      <c r="BG2128" s="4">
        <v>1179247</v>
      </c>
      <c r="BH2128" s="13">
        <v>106.78</v>
      </c>
      <c r="BI2128" s="4">
        <v>8460508</v>
      </c>
    </row>
    <row r="2129" spans="1:61" x14ac:dyDescent="0.35">
      <c r="A2129" s="1">
        <v>45091</v>
      </c>
      <c r="B2129" s="13">
        <v>183.95</v>
      </c>
      <c r="C2129" s="4">
        <v>57462882</v>
      </c>
      <c r="D2129" s="13">
        <v>337.34</v>
      </c>
      <c r="E2129" s="4">
        <v>26003791</v>
      </c>
      <c r="F2129" s="13">
        <v>429.97</v>
      </c>
      <c r="G2129" s="4">
        <v>74046502</v>
      </c>
      <c r="H2129" s="13">
        <v>886.18</v>
      </c>
      <c r="I2129" s="4">
        <v>4352396</v>
      </c>
      <c r="J2129" s="13">
        <v>122.27</v>
      </c>
      <c r="K2129" s="4">
        <v>26264249</v>
      </c>
      <c r="L2129" s="13">
        <v>209.4</v>
      </c>
      <c r="M2129" s="4">
        <v>8963393</v>
      </c>
      <c r="N2129" s="13">
        <v>127.33</v>
      </c>
      <c r="O2129" s="4">
        <v>95888117</v>
      </c>
      <c r="P2129" s="13">
        <v>479.53</v>
      </c>
      <c r="Q2129" s="4">
        <v>5150116</v>
      </c>
      <c r="R2129" s="13">
        <v>50.96</v>
      </c>
      <c r="S2129" s="4">
        <v>16630747</v>
      </c>
      <c r="T2129" s="13">
        <v>35.58</v>
      </c>
      <c r="U2129" s="4">
        <v>74404291</v>
      </c>
      <c r="V2129" s="13">
        <v>105.16</v>
      </c>
      <c r="W2129" s="4">
        <v>16627681</v>
      </c>
      <c r="X2129" s="13">
        <v>157.09</v>
      </c>
      <c r="Y2129" s="4">
        <v>7721057</v>
      </c>
      <c r="Z2129" s="13">
        <v>110.67</v>
      </c>
      <c r="AA2129" s="4">
        <v>4011866</v>
      </c>
      <c r="AB2129" s="13">
        <v>102.67</v>
      </c>
      <c r="AC2129" s="4">
        <v>4915283</v>
      </c>
      <c r="AD2129" s="13">
        <v>47.27</v>
      </c>
      <c r="AE2129" s="4">
        <v>7072077</v>
      </c>
      <c r="AF2129" s="13">
        <v>70.97</v>
      </c>
      <c r="AG2129" s="4">
        <v>1591678</v>
      </c>
      <c r="AH2129" s="13">
        <v>58.47</v>
      </c>
      <c r="AI2129" s="4">
        <v>11289200</v>
      </c>
      <c r="AJ2129" s="13">
        <v>95.7</v>
      </c>
      <c r="AK2129" s="4">
        <v>2297510</v>
      </c>
      <c r="AL2129" s="13">
        <v>16.899999999999999</v>
      </c>
      <c r="AM2129" s="4">
        <v>14409388</v>
      </c>
      <c r="AN2129" s="13">
        <v>111.64</v>
      </c>
      <c r="AO2129" s="4">
        <v>3152402</v>
      </c>
      <c r="AP2129" s="13">
        <v>126.42</v>
      </c>
      <c r="AQ2129" s="4">
        <v>52422463</v>
      </c>
      <c r="AR2129" s="13">
        <v>256.79000000000002</v>
      </c>
      <c r="AS2129" s="4">
        <v>170575536</v>
      </c>
      <c r="AT2129" s="13">
        <v>288.44</v>
      </c>
      <c r="AU2129" s="4">
        <v>1964468</v>
      </c>
      <c r="AV2129" s="13">
        <v>2609.79</v>
      </c>
      <c r="AW2129" s="4">
        <v>234347</v>
      </c>
      <c r="AX2129" s="13">
        <v>299.70999999999998</v>
      </c>
      <c r="AY2129" s="4">
        <v>4175958</v>
      </c>
      <c r="AZ2129" s="13">
        <v>214.86</v>
      </c>
      <c r="BA2129" s="4">
        <v>3080477</v>
      </c>
      <c r="BB2129" s="13">
        <v>45.07</v>
      </c>
      <c r="BC2129" s="4">
        <v>4655154</v>
      </c>
      <c r="BD2129" s="13">
        <v>100.66</v>
      </c>
      <c r="BE2129" s="4">
        <v>9279505</v>
      </c>
      <c r="BF2129" s="13">
        <v>181.46</v>
      </c>
      <c r="BG2129" s="4">
        <v>1603648</v>
      </c>
      <c r="BH2129" s="13">
        <v>112.86</v>
      </c>
      <c r="BI2129" s="4">
        <v>17415459</v>
      </c>
    </row>
    <row r="2130" spans="1:61" x14ac:dyDescent="0.35">
      <c r="A2130" s="1">
        <v>45092</v>
      </c>
      <c r="B2130" s="13">
        <v>186.01</v>
      </c>
      <c r="C2130" s="4">
        <v>65433166</v>
      </c>
      <c r="D2130" s="13">
        <v>348.1</v>
      </c>
      <c r="E2130" s="4">
        <v>38899075</v>
      </c>
      <c r="F2130" s="13">
        <v>426.53</v>
      </c>
      <c r="G2130" s="4">
        <v>56862204</v>
      </c>
      <c r="H2130" s="13">
        <v>883.43</v>
      </c>
      <c r="I2130" s="4">
        <v>3381353</v>
      </c>
      <c r="J2130" s="13">
        <v>126.55</v>
      </c>
      <c r="K2130" s="4">
        <v>27476726</v>
      </c>
      <c r="L2130" s="13">
        <v>211.92</v>
      </c>
      <c r="M2130" s="4">
        <v>7905381</v>
      </c>
      <c r="N2130" s="13">
        <v>124.24</v>
      </c>
      <c r="O2130" s="4">
        <v>85587115</v>
      </c>
      <c r="P2130" s="13">
        <v>490.91</v>
      </c>
      <c r="Q2130" s="4">
        <v>9682234</v>
      </c>
      <c r="R2130" s="13">
        <v>51.93</v>
      </c>
      <c r="S2130" s="4">
        <v>22496850</v>
      </c>
      <c r="T2130" s="13">
        <v>35.82</v>
      </c>
      <c r="U2130" s="4">
        <v>67676296</v>
      </c>
      <c r="V2130" s="13">
        <v>105.89</v>
      </c>
      <c r="W2130" s="4">
        <v>16224117</v>
      </c>
      <c r="X2130" s="13">
        <v>158.28</v>
      </c>
      <c r="Y2130" s="4">
        <v>7705434</v>
      </c>
      <c r="Z2130" s="13">
        <v>111.7</v>
      </c>
      <c r="AA2130" s="4">
        <v>2887737</v>
      </c>
      <c r="AB2130" s="13">
        <v>104.15</v>
      </c>
      <c r="AC2130" s="4">
        <v>4614623</v>
      </c>
      <c r="AD2130" s="13">
        <v>47.9</v>
      </c>
      <c r="AE2130" s="4">
        <v>6370499</v>
      </c>
      <c r="AF2130" s="13">
        <v>71.91</v>
      </c>
      <c r="AG2130" s="4">
        <v>1533532</v>
      </c>
      <c r="AH2130" s="13">
        <v>58.42</v>
      </c>
      <c r="AI2130" s="4">
        <v>10699707</v>
      </c>
      <c r="AJ2130" s="13">
        <v>97.02</v>
      </c>
      <c r="AK2130" s="4">
        <v>2123043</v>
      </c>
      <c r="AL2130" s="13">
        <v>17.010000000000002</v>
      </c>
      <c r="AM2130" s="4">
        <v>11464197</v>
      </c>
      <c r="AN2130" s="13">
        <v>113.83</v>
      </c>
      <c r="AO2130" s="4">
        <v>3240412</v>
      </c>
      <c r="AP2130" s="13">
        <v>127.11</v>
      </c>
      <c r="AQ2130" s="4">
        <v>60458471</v>
      </c>
      <c r="AR2130" s="13">
        <v>255.9</v>
      </c>
      <c r="AS2130" s="4">
        <v>160171238</v>
      </c>
      <c r="AT2130" s="13">
        <v>292.61</v>
      </c>
      <c r="AU2130" s="4">
        <v>2619166</v>
      </c>
      <c r="AV2130" s="13">
        <v>2671.7</v>
      </c>
      <c r="AW2130" s="4">
        <v>398516</v>
      </c>
      <c r="AX2130" s="13">
        <v>302.02</v>
      </c>
      <c r="AY2130" s="4">
        <v>4109746</v>
      </c>
      <c r="AZ2130" s="13">
        <v>218.93</v>
      </c>
      <c r="BA2130" s="4">
        <v>3186992</v>
      </c>
      <c r="BB2130" s="13">
        <v>45.62</v>
      </c>
      <c r="BC2130" s="4">
        <v>5059707</v>
      </c>
      <c r="BD2130" s="13">
        <v>101.38</v>
      </c>
      <c r="BE2130" s="4">
        <v>6448196</v>
      </c>
      <c r="BF2130" s="13">
        <v>176.68</v>
      </c>
      <c r="BG2130" s="4">
        <v>3526617</v>
      </c>
      <c r="BH2130" s="13">
        <v>112.41</v>
      </c>
      <c r="BI2130" s="4">
        <v>10374195</v>
      </c>
    </row>
    <row r="2131" spans="1:61" x14ac:dyDescent="0.35">
      <c r="A2131" s="1">
        <v>45093</v>
      </c>
      <c r="B2131" s="13">
        <v>184.92</v>
      </c>
      <c r="C2131" s="4">
        <v>101256225</v>
      </c>
      <c r="D2131" s="13">
        <v>342.33</v>
      </c>
      <c r="E2131" s="4">
        <v>46551985</v>
      </c>
      <c r="F2131" s="13">
        <v>426.92</v>
      </c>
      <c r="G2131" s="4">
        <v>65570941</v>
      </c>
      <c r="H2131" s="13">
        <v>868.11</v>
      </c>
      <c r="I2131" s="4">
        <v>6829894</v>
      </c>
      <c r="J2131" s="13">
        <v>125.46</v>
      </c>
      <c r="K2131" s="4">
        <v>19514667</v>
      </c>
      <c r="L2131" s="13">
        <v>211.76</v>
      </c>
      <c r="M2131" s="4">
        <v>13672662</v>
      </c>
      <c r="N2131" s="13">
        <v>120.08</v>
      </c>
      <c r="O2131" s="4">
        <v>82007083</v>
      </c>
      <c r="P2131" s="13">
        <v>495.18</v>
      </c>
      <c r="Q2131" s="4">
        <v>13343819</v>
      </c>
      <c r="R2131" s="13">
        <v>52.07</v>
      </c>
      <c r="S2131" s="4">
        <v>37134415</v>
      </c>
      <c r="T2131" s="13">
        <v>36.369999999999997</v>
      </c>
      <c r="U2131" s="4">
        <v>110240279</v>
      </c>
      <c r="V2131" s="13">
        <v>105.13</v>
      </c>
      <c r="W2131" s="4">
        <v>43128871</v>
      </c>
      <c r="X2131" s="13">
        <v>157.26</v>
      </c>
      <c r="Y2131" s="4">
        <v>22875222</v>
      </c>
      <c r="Z2131" s="13">
        <v>113.41</v>
      </c>
      <c r="AA2131" s="4">
        <v>6113588</v>
      </c>
      <c r="AB2131" s="13">
        <v>104.92</v>
      </c>
      <c r="AC2131" s="4">
        <v>9928380</v>
      </c>
      <c r="AD2131" s="13">
        <v>47.78</v>
      </c>
      <c r="AE2131" s="4">
        <v>14740855</v>
      </c>
      <c r="AF2131" s="13">
        <v>71.790000000000006</v>
      </c>
      <c r="AG2131" s="4">
        <v>2759273</v>
      </c>
      <c r="AH2131" s="13">
        <v>58.15</v>
      </c>
      <c r="AI2131" s="4">
        <v>13741451</v>
      </c>
      <c r="AJ2131" s="13">
        <v>97.13</v>
      </c>
      <c r="AK2131" s="4">
        <v>4965113</v>
      </c>
      <c r="AL2131" s="13">
        <v>17.04</v>
      </c>
      <c r="AM2131" s="4">
        <v>24028182</v>
      </c>
      <c r="AN2131" s="13">
        <v>113.29</v>
      </c>
      <c r="AO2131" s="4">
        <v>10770601</v>
      </c>
      <c r="AP2131" s="13">
        <v>125.49</v>
      </c>
      <c r="AQ2131" s="4">
        <v>84247104</v>
      </c>
      <c r="AR2131" s="13">
        <v>260.54000000000002</v>
      </c>
      <c r="AS2131" s="4">
        <v>167915649</v>
      </c>
      <c r="AT2131" s="13">
        <v>293.7</v>
      </c>
      <c r="AU2131" s="4">
        <v>4891171</v>
      </c>
      <c r="AV2131" s="13">
        <v>2640.99</v>
      </c>
      <c r="AW2131" s="4">
        <v>828864</v>
      </c>
      <c r="AX2131" s="13">
        <v>300.38</v>
      </c>
      <c r="AY2131" s="4">
        <v>10809348</v>
      </c>
      <c r="AZ2131" s="13">
        <v>217.08</v>
      </c>
      <c r="BA2131" s="4">
        <v>6874356</v>
      </c>
      <c r="BB2131" s="13">
        <v>45.06</v>
      </c>
      <c r="BC2131" s="4">
        <v>8591416</v>
      </c>
      <c r="BD2131" s="13">
        <v>101.87</v>
      </c>
      <c r="BE2131" s="4">
        <v>11709165</v>
      </c>
      <c r="BF2131" s="13">
        <v>176.36</v>
      </c>
      <c r="BG2131" s="4">
        <v>4719571</v>
      </c>
      <c r="BH2131" s="13">
        <v>113.59</v>
      </c>
      <c r="BI2131" s="4">
        <v>14445506</v>
      </c>
    </row>
    <row r="2132" spans="1:61" x14ac:dyDescent="0.35">
      <c r="A2132" s="1">
        <v>45097</v>
      </c>
      <c r="B2132" s="13">
        <v>185.01</v>
      </c>
      <c r="C2132" s="4">
        <v>49799092</v>
      </c>
      <c r="D2132" s="13">
        <v>338.05</v>
      </c>
      <c r="E2132" s="4">
        <v>26375407</v>
      </c>
      <c r="F2132" s="13">
        <v>438.08</v>
      </c>
      <c r="G2132" s="4">
        <v>45115311</v>
      </c>
      <c r="H2132" s="13">
        <v>868.03</v>
      </c>
      <c r="I2132" s="4">
        <v>2753723</v>
      </c>
      <c r="J2132" s="13">
        <v>122.04</v>
      </c>
      <c r="K2132" s="4">
        <v>16280340</v>
      </c>
      <c r="L2132" s="13">
        <v>216.97</v>
      </c>
      <c r="M2132" s="4">
        <v>9527235</v>
      </c>
      <c r="N2132" s="13">
        <v>118.93</v>
      </c>
      <c r="O2132" s="4">
        <v>58851777</v>
      </c>
      <c r="P2132" s="13">
        <v>485.86</v>
      </c>
      <c r="Q2132" s="4">
        <v>5336284</v>
      </c>
      <c r="R2132" s="13">
        <v>51.55</v>
      </c>
      <c r="S2132" s="4">
        <v>20140397</v>
      </c>
      <c r="T2132" s="13">
        <v>35</v>
      </c>
      <c r="U2132" s="4">
        <v>65970238</v>
      </c>
      <c r="V2132" s="13">
        <v>102.72</v>
      </c>
      <c r="W2132" s="4">
        <v>17519379</v>
      </c>
      <c r="X2132" s="13">
        <v>153.68</v>
      </c>
      <c r="Y2132" s="4">
        <v>10443232</v>
      </c>
      <c r="Z2132" s="13">
        <v>110.33</v>
      </c>
      <c r="AA2132" s="4">
        <v>3179267</v>
      </c>
      <c r="AB2132" s="13">
        <v>102.03</v>
      </c>
      <c r="AC2132" s="4">
        <v>8590745</v>
      </c>
      <c r="AD2132" s="13">
        <v>47.26</v>
      </c>
      <c r="AE2132" s="4">
        <v>7807673</v>
      </c>
      <c r="AF2132" s="13">
        <v>70.94</v>
      </c>
      <c r="AG2132" s="4">
        <v>1530058</v>
      </c>
      <c r="AH2132" s="13">
        <v>57.23</v>
      </c>
      <c r="AI2132" s="4">
        <v>12586120</v>
      </c>
      <c r="AJ2132" s="13">
        <v>93.48</v>
      </c>
      <c r="AK2132" s="4">
        <v>3274828</v>
      </c>
      <c r="AL2132" s="13">
        <v>16.66</v>
      </c>
      <c r="AM2132" s="4">
        <v>14034403</v>
      </c>
      <c r="AN2132" s="13">
        <v>110.94</v>
      </c>
      <c r="AO2132" s="4">
        <v>3816636</v>
      </c>
      <c r="AP2132" s="13">
        <v>125.78</v>
      </c>
      <c r="AQ2132" s="4">
        <v>56930122</v>
      </c>
      <c r="AR2132" s="13">
        <v>274.45</v>
      </c>
      <c r="AS2132" s="4">
        <v>165611217</v>
      </c>
      <c r="AT2132" s="13">
        <v>293.04000000000002</v>
      </c>
      <c r="AU2132" s="4">
        <v>2729976</v>
      </c>
      <c r="AV2132" s="13">
        <v>2636.65</v>
      </c>
      <c r="AW2132" s="4">
        <v>292536</v>
      </c>
      <c r="AX2132" s="13">
        <v>301.41000000000003</v>
      </c>
      <c r="AY2132" s="4">
        <v>3371247</v>
      </c>
      <c r="AZ2132" s="13">
        <v>215.46</v>
      </c>
      <c r="BA2132" s="4">
        <v>3058345</v>
      </c>
      <c r="BB2132" s="13">
        <v>44.84</v>
      </c>
      <c r="BC2132" s="4">
        <v>4175493</v>
      </c>
      <c r="BD2132" s="13">
        <v>101.27</v>
      </c>
      <c r="BE2132" s="4">
        <v>5507161</v>
      </c>
      <c r="BF2132" s="13">
        <v>173.79</v>
      </c>
      <c r="BG2132" s="4">
        <v>1529486</v>
      </c>
      <c r="BH2132" s="13">
        <v>109.54</v>
      </c>
      <c r="BI2132" s="4">
        <v>10606880</v>
      </c>
    </row>
    <row r="2133" spans="1:61" x14ac:dyDescent="0.35">
      <c r="A2133" s="1">
        <v>45098</v>
      </c>
      <c r="B2133" s="13">
        <v>183.96</v>
      </c>
      <c r="C2133" s="4">
        <v>49515697</v>
      </c>
      <c r="D2133" s="13">
        <v>333.56</v>
      </c>
      <c r="E2133" s="4">
        <v>25117799</v>
      </c>
      <c r="F2133" s="13">
        <v>430.45</v>
      </c>
      <c r="G2133" s="4">
        <v>55160291</v>
      </c>
      <c r="H2133" s="13">
        <v>847.66</v>
      </c>
      <c r="I2133" s="4">
        <v>2322881</v>
      </c>
      <c r="J2133" s="13">
        <v>122.1</v>
      </c>
      <c r="K2133" s="4">
        <v>17582950</v>
      </c>
      <c r="L2133" s="13">
        <v>209.59</v>
      </c>
      <c r="M2133" s="4">
        <v>7971632</v>
      </c>
      <c r="N2133" s="13">
        <v>112.11</v>
      </c>
      <c r="O2133" s="4">
        <v>82835622</v>
      </c>
      <c r="P2133" s="13">
        <v>477.48</v>
      </c>
      <c r="Q2133" s="4">
        <v>5258704</v>
      </c>
      <c r="R2133" s="13">
        <v>50.85</v>
      </c>
      <c r="S2133" s="4">
        <v>16939642</v>
      </c>
      <c r="T2133" s="13">
        <v>32.9</v>
      </c>
      <c r="U2133" s="4">
        <v>70973521</v>
      </c>
      <c r="V2133" s="13">
        <v>103.87</v>
      </c>
      <c r="W2133" s="4">
        <v>13285741</v>
      </c>
      <c r="X2133" s="13">
        <v>154.88</v>
      </c>
      <c r="Y2133" s="4">
        <v>7328152</v>
      </c>
      <c r="Z2133" s="13">
        <v>110.87</v>
      </c>
      <c r="AA2133" s="4">
        <v>2730724</v>
      </c>
      <c r="AB2133" s="13">
        <v>103.7</v>
      </c>
      <c r="AC2133" s="4">
        <v>6477538</v>
      </c>
      <c r="AD2133" s="13">
        <v>47.76</v>
      </c>
      <c r="AE2133" s="4">
        <v>6725574</v>
      </c>
      <c r="AF2133" s="13">
        <v>71.95</v>
      </c>
      <c r="AG2133" s="4">
        <v>1602031</v>
      </c>
      <c r="AH2133" s="13">
        <v>57.47</v>
      </c>
      <c r="AI2133" s="4">
        <v>9013200</v>
      </c>
      <c r="AJ2133" s="13">
        <v>93.28</v>
      </c>
      <c r="AK2133" s="4">
        <v>2902845</v>
      </c>
      <c r="AL2133" s="13">
        <v>16.64</v>
      </c>
      <c r="AM2133" s="4">
        <v>12429366</v>
      </c>
      <c r="AN2133" s="13">
        <v>112</v>
      </c>
      <c r="AO2133" s="4">
        <v>2943570</v>
      </c>
      <c r="AP2133" s="13">
        <v>124.83</v>
      </c>
      <c r="AQ2133" s="4">
        <v>52137670</v>
      </c>
      <c r="AR2133" s="13">
        <v>259.45999999999998</v>
      </c>
      <c r="AS2133" s="4">
        <v>211797109</v>
      </c>
      <c r="AT2133" s="13">
        <v>294.52</v>
      </c>
      <c r="AU2133" s="4">
        <v>2837179</v>
      </c>
      <c r="AV2133" s="13">
        <v>2643.8</v>
      </c>
      <c r="AW2133" s="4">
        <v>244905</v>
      </c>
      <c r="AX2133" s="13">
        <v>300.7</v>
      </c>
      <c r="AY2133" s="4">
        <v>2713378</v>
      </c>
      <c r="AZ2133" s="13">
        <v>214.25</v>
      </c>
      <c r="BA2133" s="4">
        <v>3364501</v>
      </c>
      <c r="BB2133" s="13">
        <v>44.1</v>
      </c>
      <c r="BC2133" s="4">
        <v>3745668</v>
      </c>
      <c r="BD2133" s="13">
        <v>101.87</v>
      </c>
      <c r="BE2133" s="4">
        <v>5508811</v>
      </c>
      <c r="BF2133" s="13">
        <v>176.12</v>
      </c>
      <c r="BG2133" s="4">
        <v>1867790</v>
      </c>
      <c r="BH2133" s="13">
        <v>109.98</v>
      </c>
      <c r="BI2133" s="4">
        <v>8377812</v>
      </c>
    </row>
    <row r="2134" spans="1:61" x14ac:dyDescent="0.35">
      <c r="A2134" s="1">
        <v>45099</v>
      </c>
      <c r="B2134" s="13">
        <v>187</v>
      </c>
      <c r="C2134" s="4">
        <v>51245327</v>
      </c>
      <c r="D2134" s="13">
        <v>339.71</v>
      </c>
      <c r="E2134" s="4">
        <v>23556764</v>
      </c>
      <c r="F2134" s="13">
        <v>430.25</v>
      </c>
      <c r="G2134" s="4">
        <v>41773743</v>
      </c>
      <c r="H2134" s="13">
        <v>842.43</v>
      </c>
      <c r="I2134" s="4">
        <v>2347326</v>
      </c>
      <c r="J2134" s="13">
        <v>120.58</v>
      </c>
      <c r="K2134" s="4">
        <v>12204559</v>
      </c>
      <c r="L2134" s="13">
        <v>213.29</v>
      </c>
      <c r="M2134" s="4">
        <v>5694224</v>
      </c>
      <c r="N2134" s="13">
        <v>110.7</v>
      </c>
      <c r="O2134" s="4">
        <v>70754783</v>
      </c>
      <c r="P2134" s="13">
        <v>477.58</v>
      </c>
      <c r="Q2134" s="4">
        <v>3603787</v>
      </c>
      <c r="R2134" s="13">
        <v>51.12</v>
      </c>
      <c r="S2134" s="4">
        <v>14996304</v>
      </c>
      <c r="T2134" s="13">
        <v>32.71</v>
      </c>
      <c r="U2134" s="4">
        <v>45740308</v>
      </c>
      <c r="V2134" s="13">
        <v>103.3</v>
      </c>
      <c r="W2134" s="4">
        <v>12458807</v>
      </c>
      <c r="X2134" s="13">
        <v>152.63999999999999</v>
      </c>
      <c r="Y2134" s="4">
        <v>7089588</v>
      </c>
      <c r="Z2134" s="13">
        <v>108.25</v>
      </c>
      <c r="AA2134" s="4">
        <v>2858874</v>
      </c>
      <c r="AB2134" s="13">
        <v>101.43</v>
      </c>
      <c r="AC2134" s="4">
        <v>4967926</v>
      </c>
      <c r="AD2134" s="13">
        <v>46.84</v>
      </c>
      <c r="AE2134" s="4">
        <v>8533687</v>
      </c>
      <c r="AF2134" s="13">
        <v>71.180000000000007</v>
      </c>
      <c r="AG2134" s="4">
        <v>1293416</v>
      </c>
      <c r="AH2134" s="13">
        <v>56.52</v>
      </c>
      <c r="AI2134" s="4">
        <v>10322006</v>
      </c>
      <c r="AJ2134" s="13">
        <v>90.81</v>
      </c>
      <c r="AK2134" s="4">
        <v>3516093</v>
      </c>
      <c r="AL2134" s="13">
        <v>16.489999999999998</v>
      </c>
      <c r="AM2134" s="4">
        <v>10885455</v>
      </c>
      <c r="AN2134" s="13">
        <v>111.42</v>
      </c>
      <c r="AO2134" s="4">
        <v>2911860</v>
      </c>
      <c r="AP2134" s="13">
        <v>130.15</v>
      </c>
      <c r="AQ2134" s="4">
        <v>90354572</v>
      </c>
      <c r="AR2134" s="13">
        <v>264.61</v>
      </c>
      <c r="AS2134" s="4">
        <v>166875944</v>
      </c>
      <c r="AT2134" s="13">
        <v>293.3</v>
      </c>
      <c r="AU2134" s="4">
        <v>1800804</v>
      </c>
      <c r="AV2134" s="13">
        <v>2677.9</v>
      </c>
      <c r="AW2134" s="4">
        <v>225172</v>
      </c>
      <c r="AX2134" s="13">
        <v>301.18</v>
      </c>
      <c r="AY2134" s="4">
        <v>3052180</v>
      </c>
      <c r="AZ2134" s="13">
        <v>214.82</v>
      </c>
      <c r="BA2134" s="4">
        <v>2781938</v>
      </c>
      <c r="BB2134" s="13">
        <v>43.87</v>
      </c>
      <c r="BC2134" s="4">
        <v>3622565</v>
      </c>
      <c r="BD2134" s="13">
        <v>100.85</v>
      </c>
      <c r="BE2134" s="4">
        <v>6126566</v>
      </c>
      <c r="BF2134" s="13">
        <v>175.685</v>
      </c>
      <c r="BG2134" s="4">
        <v>1163231</v>
      </c>
      <c r="BH2134" s="13">
        <v>110.46</v>
      </c>
      <c r="BI2134" s="4">
        <v>6003494</v>
      </c>
    </row>
    <row r="2135" spans="1:61" x14ac:dyDescent="0.35">
      <c r="A2135" s="1">
        <v>45100</v>
      </c>
      <c r="B2135" s="13">
        <v>186.68</v>
      </c>
      <c r="C2135" s="4">
        <v>53116996</v>
      </c>
      <c r="D2135" s="13">
        <v>335.02</v>
      </c>
      <c r="E2135" s="4">
        <v>23146901</v>
      </c>
      <c r="F2135" s="13">
        <v>422.09</v>
      </c>
      <c r="G2135" s="4">
        <v>35813984</v>
      </c>
      <c r="H2135" s="13">
        <v>822.15</v>
      </c>
      <c r="I2135" s="4">
        <v>3741325</v>
      </c>
      <c r="J2135" s="13">
        <v>118.64</v>
      </c>
      <c r="K2135" s="4">
        <v>19734336</v>
      </c>
      <c r="L2135" s="13">
        <v>210.09</v>
      </c>
      <c r="M2135" s="4">
        <v>14037587</v>
      </c>
      <c r="N2135" s="13">
        <v>110.01</v>
      </c>
      <c r="O2135" s="4">
        <v>73621951</v>
      </c>
      <c r="P2135" s="13">
        <v>484.72</v>
      </c>
      <c r="Q2135" s="4">
        <v>4481510</v>
      </c>
      <c r="R2135" s="13">
        <v>50.33</v>
      </c>
      <c r="S2135" s="4">
        <v>16544577</v>
      </c>
      <c r="T2135" s="13">
        <v>33</v>
      </c>
      <c r="U2135" s="4">
        <v>46327140</v>
      </c>
      <c r="V2135" s="13">
        <v>102.4</v>
      </c>
      <c r="W2135" s="4">
        <v>17933599</v>
      </c>
      <c r="X2135" s="13">
        <v>151.35</v>
      </c>
      <c r="Y2135" s="4">
        <v>15172660</v>
      </c>
      <c r="Z2135" s="13">
        <v>106.82</v>
      </c>
      <c r="AA2135" s="4">
        <v>8357185</v>
      </c>
      <c r="AB2135" s="13">
        <v>100.46</v>
      </c>
      <c r="AC2135" s="4">
        <v>7148968</v>
      </c>
      <c r="AD2135" s="13">
        <v>46.59</v>
      </c>
      <c r="AE2135" s="4">
        <v>9304636</v>
      </c>
      <c r="AF2135" s="13">
        <v>69.92</v>
      </c>
      <c r="AG2135" s="4">
        <v>1696862</v>
      </c>
      <c r="AH2135" s="13">
        <v>56.07</v>
      </c>
      <c r="AI2135" s="4">
        <v>21395567</v>
      </c>
      <c r="AJ2135" s="13">
        <v>90.86</v>
      </c>
      <c r="AK2135" s="4">
        <v>4192024</v>
      </c>
      <c r="AL2135" s="13">
        <v>16.32</v>
      </c>
      <c r="AM2135" s="4">
        <v>14613830</v>
      </c>
      <c r="AN2135" s="13">
        <v>111.64</v>
      </c>
      <c r="AO2135" s="4">
        <v>3536104</v>
      </c>
      <c r="AP2135" s="13">
        <v>129.33000000000001</v>
      </c>
      <c r="AQ2135" s="4">
        <v>71927776</v>
      </c>
      <c r="AR2135" s="13">
        <v>256.60000000000002</v>
      </c>
      <c r="AS2135" s="4">
        <v>177460803</v>
      </c>
      <c r="AT2135" s="13">
        <v>289.91000000000003</v>
      </c>
      <c r="AU2135" s="4">
        <v>3720646</v>
      </c>
      <c r="AV2135" s="13">
        <v>2623.93</v>
      </c>
      <c r="AW2135" s="4">
        <v>324642</v>
      </c>
      <c r="AX2135" s="13">
        <v>300.81</v>
      </c>
      <c r="AY2135" s="4">
        <v>8525877</v>
      </c>
      <c r="AZ2135" s="13">
        <v>215.22</v>
      </c>
      <c r="BA2135" s="4">
        <v>3997351</v>
      </c>
      <c r="BB2135" s="13">
        <v>43.37</v>
      </c>
      <c r="BC2135" s="4">
        <v>6234791</v>
      </c>
      <c r="BD2135" s="13">
        <v>98.34</v>
      </c>
      <c r="BE2135" s="4">
        <v>18770106</v>
      </c>
      <c r="BF2135" s="13">
        <v>171.45</v>
      </c>
      <c r="BG2135" s="4">
        <v>2099414</v>
      </c>
      <c r="BH2135" s="13">
        <v>109.52</v>
      </c>
      <c r="BI2135" s="4">
        <v>14329235</v>
      </c>
    </row>
    <row r="2136" spans="1:61" x14ac:dyDescent="0.35">
      <c r="A2136" s="1">
        <v>45103</v>
      </c>
      <c r="B2136" s="13">
        <v>185.27</v>
      </c>
      <c r="C2136" s="4">
        <v>48088661</v>
      </c>
      <c r="D2136" s="13">
        <v>328.6</v>
      </c>
      <c r="E2136" s="4">
        <v>21520582</v>
      </c>
      <c r="F2136" s="13">
        <v>406.32</v>
      </c>
      <c r="G2136" s="4">
        <v>59432192</v>
      </c>
      <c r="H2136" s="13">
        <v>821.63</v>
      </c>
      <c r="I2136" s="4">
        <v>2137215</v>
      </c>
      <c r="J2136" s="13">
        <v>116.78</v>
      </c>
      <c r="K2136" s="4">
        <v>8987034</v>
      </c>
      <c r="L2136" s="13">
        <v>207.36</v>
      </c>
      <c r="M2136" s="4">
        <v>4771543</v>
      </c>
      <c r="N2136" s="13">
        <v>107.51</v>
      </c>
      <c r="O2136" s="4">
        <v>68556976</v>
      </c>
      <c r="P2136" s="13">
        <v>479.51</v>
      </c>
      <c r="Q2136" s="4">
        <v>3169505</v>
      </c>
      <c r="R2136" s="13">
        <v>50.21</v>
      </c>
      <c r="S2136" s="4">
        <v>13032101</v>
      </c>
      <c r="T2136" s="13">
        <v>33.340000000000003</v>
      </c>
      <c r="U2136" s="4">
        <v>38952369</v>
      </c>
      <c r="V2136" s="13">
        <v>104.29</v>
      </c>
      <c r="W2136" s="4">
        <v>14283407</v>
      </c>
      <c r="X2136" s="13">
        <v>154.01</v>
      </c>
      <c r="Y2136" s="4">
        <v>7371817</v>
      </c>
      <c r="Z2136" s="13">
        <v>110</v>
      </c>
      <c r="AA2136" s="4">
        <v>3189285</v>
      </c>
      <c r="AB2136" s="13">
        <v>101.31</v>
      </c>
      <c r="AC2136" s="4">
        <v>4361047</v>
      </c>
      <c r="AD2136" s="13">
        <v>47.36</v>
      </c>
      <c r="AE2136" s="4">
        <v>6202493</v>
      </c>
      <c r="AF2136" s="13">
        <v>71.53</v>
      </c>
      <c r="AG2136" s="4">
        <v>1466888</v>
      </c>
      <c r="AH2136" s="13">
        <v>57.25</v>
      </c>
      <c r="AI2136" s="4">
        <v>11174939</v>
      </c>
      <c r="AJ2136" s="13">
        <v>91.52</v>
      </c>
      <c r="AK2136" s="4">
        <v>2846011</v>
      </c>
      <c r="AL2136" s="13">
        <v>16.54</v>
      </c>
      <c r="AM2136" s="4">
        <v>18220497</v>
      </c>
      <c r="AN2136" s="13">
        <v>113.04</v>
      </c>
      <c r="AO2136" s="4">
        <v>2352059</v>
      </c>
      <c r="AP2136" s="13">
        <v>127.33</v>
      </c>
      <c r="AQ2136" s="4">
        <v>59989317</v>
      </c>
      <c r="AR2136" s="13">
        <v>241.05</v>
      </c>
      <c r="AS2136" s="4">
        <v>179990552</v>
      </c>
      <c r="AT2136" s="13">
        <v>289.08999999999997</v>
      </c>
      <c r="AU2136" s="4">
        <v>1851773</v>
      </c>
      <c r="AV2136" s="13">
        <v>2615.7600000000002</v>
      </c>
      <c r="AW2136" s="4">
        <v>226045</v>
      </c>
      <c r="AX2136" s="13">
        <v>307.89</v>
      </c>
      <c r="AY2136" s="4">
        <v>4440078</v>
      </c>
      <c r="AZ2136" s="13">
        <v>217.96</v>
      </c>
      <c r="BA2136" s="4">
        <v>2498941</v>
      </c>
      <c r="BB2136" s="13">
        <v>43.46</v>
      </c>
      <c r="BC2136" s="4">
        <v>3551522</v>
      </c>
      <c r="BD2136" s="13">
        <v>98.23</v>
      </c>
      <c r="BE2136" s="4">
        <v>6069001</v>
      </c>
      <c r="BF2136" s="13">
        <v>171.51</v>
      </c>
      <c r="BG2136" s="4">
        <v>1525757</v>
      </c>
      <c r="BH2136" s="13">
        <v>111.74</v>
      </c>
      <c r="BI2136" s="4">
        <v>6887058</v>
      </c>
    </row>
    <row r="2137" spans="1:61" x14ac:dyDescent="0.35">
      <c r="A2137" s="1">
        <v>45104</v>
      </c>
      <c r="B2137" s="13">
        <v>188.06</v>
      </c>
      <c r="C2137" s="4">
        <v>50730846</v>
      </c>
      <c r="D2137" s="13">
        <v>334.57</v>
      </c>
      <c r="E2137" s="4">
        <v>24354110</v>
      </c>
      <c r="F2137" s="13">
        <v>418.76</v>
      </c>
      <c r="G2137" s="4">
        <v>46217470</v>
      </c>
      <c r="H2137" s="13">
        <v>848.4</v>
      </c>
      <c r="I2137" s="4">
        <v>2492272</v>
      </c>
      <c r="J2137" s="13">
        <v>117.84</v>
      </c>
      <c r="K2137" s="4">
        <v>6970419</v>
      </c>
      <c r="L2137" s="13">
        <v>208.82</v>
      </c>
      <c r="M2137" s="4">
        <v>4014756</v>
      </c>
      <c r="N2137" s="13">
        <v>110.39</v>
      </c>
      <c r="O2137" s="4">
        <v>59381646</v>
      </c>
      <c r="P2137" s="13">
        <v>489.27</v>
      </c>
      <c r="Q2137" s="4">
        <v>2691749</v>
      </c>
      <c r="R2137" s="13">
        <v>50.86</v>
      </c>
      <c r="S2137" s="4">
        <v>12980976</v>
      </c>
      <c r="T2137" s="13">
        <v>34.1</v>
      </c>
      <c r="U2137" s="4">
        <v>33038923</v>
      </c>
      <c r="V2137" s="13">
        <v>104.55</v>
      </c>
      <c r="W2137" s="4">
        <v>13227486</v>
      </c>
      <c r="X2137" s="13">
        <v>153.53</v>
      </c>
      <c r="Y2137" s="4">
        <v>6581662</v>
      </c>
      <c r="Z2137" s="13">
        <v>108.98</v>
      </c>
      <c r="AA2137" s="4">
        <v>3594544</v>
      </c>
      <c r="AB2137" s="13">
        <v>100.79</v>
      </c>
      <c r="AC2137" s="4">
        <v>3816967</v>
      </c>
      <c r="AD2137" s="13">
        <v>48.14</v>
      </c>
      <c r="AE2137" s="4">
        <v>13197974</v>
      </c>
      <c r="AF2137" s="13">
        <v>72.69</v>
      </c>
      <c r="AG2137" s="4">
        <v>1663060</v>
      </c>
      <c r="AH2137" s="13">
        <v>57.13</v>
      </c>
      <c r="AI2137" s="4">
        <v>9013530</v>
      </c>
      <c r="AJ2137" s="13">
        <v>92.57</v>
      </c>
      <c r="AK2137" s="4">
        <v>3763977</v>
      </c>
      <c r="AL2137" s="13">
        <v>16.8</v>
      </c>
      <c r="AM2137" s="4">
        <v>16257697</v>
      </c>
      <c r="AN2137" s="13">
        <v>113.98</v>
      </c>
      <c r="AO2137" s="4">
        <v>2341864</v>
      </c>
      <c r="AP2137" s="13">
        <v>129.18</v>
      </c>
      <c r="AQ2137" s="4">
        <v>46801008</v>
      </c>
      <c r="AR2137" s="13">
        <v>250.21</v>
      </c>
      <c r="AS2137" s="4">
        <v>164968214</v>
      </c>
      <c r="AT2137" s="13">
        <v>291.3</v>
      </c>
      <c r="AU2137" s="4">
        <v>1815134</v>
      </c>
      <c r="AV2137" s="13">
        <v>2700.36</v>
      </c>
      <c r="AW2137" s="4">
        <v>388216</v>
      </c>
      <c r="AX2137" s="13">
        <v>313.74</v>
      </c>
      <c r="AY2137" s="4">
        <v>5342491</v>
      </c>
      <c r="AZ2137" s="13">
        <v>223.56</v>
      </c>
      <c r="BA2137" s="4">
        <v>4223483</v>
      </c>
      <c r="BB2137" s="13">
        <v>44.47</v>
      </c>
      <c r="BC2137" s="4">
        <v>4758916</v>
      </c>
      <c r="BD2137" s="13">
        <v>98.72</v>
      </c>
      <c r="BE2137" s="4">
        <v>5034140</v>
      </c>
      <c r="BF2137" s="13">
        <v>177.31</v>
      </c>
      <c r="BG2137" s="4">
        <v>1442151</v>
      </c>
      <c r="BH2137" s="13">
        <v>113.61</v>
      </c>
      <c r="BI2137" s="4">
        <v>7138587</v>
      </c>
    </row>
    <row r="2138" spans="1:61" x14ac:dyDescent="0.35">
      <c r="A2138" s="1">
        <v>45105</v>
      </c>
      <c r="B2138" s="13">
        <v>189.25</v>
      </c>
      <c r="C2138" s="4">
        <v>51216801</v>
      </c>
      <c r="D2138" s="13">
        <v>335.85</v>
      </c>
      <c r="E2138" s="4">
        <v>20259523</v>
      </c>
      <c r="F2138" s="13">
        <v>411.17</v>
      </c>
      <c r="G2138" s="4">
        <v>58263927</v>
      </c>
      <c r="H2138" s="13">
        <v>847.94</v>
      </c>
      <c r="I2138" s="4">
        <v>1944475</v>
      </c>
      <c r="J2138" s="13">
        <v>116.53</v>
      </c>
      <c r="K2138" s="4">
        <v>9240450</v>
      </c>
      <c r="L2138" s="13">
        <v>212.17</v>
      </c>
      <c r="M2138" s="4">
        <v>4775913</v>
      </c>
      <c r="N2138" s="13">
        <v>110.17</v>
      </c>
      <c r="O2138" s="4">
        <v>67534134</v>
      </c>
      <c r="P2138" s="13">
        <v>482.43</v>
      </c>
      <c r="Q2138" s="4">
        <v>3229236</v>
      </c>
      <c r="R2138" s="13">
        <v>50.87</v>
      </c>
      <c r="S2138" s="4">
        <v>11387580</v>
      </c>
      <c r="T2138" s="13">
        <v>33.57</v>
      </c>
      <c r="U2138" s="4">
        <v>33906877</v>
      </c>
      <c r="V2138" s="13">
        <v>105.4</v>
      </c>
      <c r="W2138" s="4">
        <v>13084062</v>
      </c>
      <c r="X2138" s="13">
        <v>154.91999999999999</v>
      </c>
      <c r="Y2138" s="4">
        <v>5773828</v>
      </c>
      <c r="Z2138" s="13">
        <v>111.19</v>
      </c>
      <c r="AA2138" s="4">
        <v>3130612</v>
      </c>
      <c r="AB2138" s="13">
        <v>102.51</v>
      </c>
      <c r="AC2138" s="4">
        <v>5462975</v>
      </c>
      <c r="AD2138" s="13">
        <v>48.59</v>
      </c>
      <c r="AE2138" s="4">
        <v>9204416</v>
      </c>
      <c r="AF2138" s="13">
        <v>74.11</v>
      </c>
      <c r="AG2138" s="4">
        <v>2593493</v>
      </c>
      <c r="AH2138" s="13">
        <v>57.46</v>
      </c>
      <c r="AI2138" s="4">
        <v>8867352</v>
      </c>
      <c r="AJ2138" s="13">
        <v>93.4</v>
      </c>
      <c r="AK2138" s="4">
        <v>2574060</v>
      </c>
      <c r="AL2138" s="13">
        <v>17.010000000000002</v>
      </c>
      <c r="AM2138" s="4">
        <v>16800995</v>
      </c>
      <c r="AN2138" s="13">
        <v>115.1</v>
      </c>
      <c r="AO2138" s="4">
        <v>2514752</v>
      </c>
      <c r="AP2138" s="13">
        <v>129.04</v>
      </c>
      <c r="AQ2138" s="4">
        <v>52149512</v>
      </c>
      <c r="AR2138" s="13">
        <v>256.24</v>
      </c>
      <c r="AS2138" s="4">
        <v>159770797</v>
      </c>
      <c r="AT2138" s="13">
        <v>291.74</v>
      </c>
      <c r="AU2138" s="4">
        <v>1666616</v>
      </c>
      <c r="AV2138" s="13">
        <v>2666.47</v>
      </c>
      <c r="AW2138" s="4">
        <v>242194</v>
      </c>
      <c r="AX2138" s="13">
        <v>306.51</v>
      </c>
      <c r="AY2138" s="4">
        <v>4025557</v>
      </c>
      <c r="AZ2138" s="13">
        <v>222.52</v>
      </c>
      <c r="BA2138" s="4">
        <v>3372676</v>
      </c>
      <c r="BB2138" s="13">
        <v>44.84</v>
      </c>
      <c r="BC2138" s="4">
        <v>4186422</v>
      </c>
      <c r="BD2138" s="13">
        <v>98.61</v>
      </c>
      <c r="BE2138" s="4">
        <v>6581859</v>
      </c>
      <c r="BF2138" s="13">
        <v>177.66</v>
      </c>
      <c r="BG2138" s="4">
        <v>1235378</v>
      </c>
      <c r="BH2138" s="13">
        <v>113.03</v>
      </c>
      <c r="BI2138" s="4">
        <v>6765974</v>
      </c>
    </row>
    <row r="2139" spans="1:61" x14ac:dyDescent="0.35">
      <c r="A2139" s="1">
        <v>45106</v>
      </c>
      <c r="B2139" s="13">
        <v>189.59</v>
      </c>
      <c r="C2139" s="4">
        <v>46347308</v>
      </c>
      <c r="D2139" s="13">
        <v>335.05</v>
      </c>
      <c r="E2139" s="4">
        <v>16997042</v>
      </c>
      <c r="F2139" s="13">
        <v>408.22</v>
      </c>
      <c r="G2139" s="4">
        <v>38051430</v>
      </c>
      <c r="H2139" s="13">
        <v>862.57</v>
      </c>
      <c r="I2139" s="4">
        <v>2338598</v>
      </c>
      <c r="J2139" s="13">
        <v>117.78</v>
      </c>
      <c r="K2139" s="4">
        <v>9234347</v>
      </c>
      <c r="L2139" s="13">
        <v>210.43</v>
      </c>
      <c r="M2139" s="4">
        <v>3838304</v>
      </c>
      <c r="N2139" s="13">
        <v>111.24</v>
      </c>
      <c r="O2139" s="4">
        <v>58347174</v>
      </c>
      <c r="P2139" s="13">
        <v>483.77</v>
      </c>
      <c r="Q2139" s="4">
        <v>1905381</v>
      </c>
      <c r="R2139" s="13">
        <v>51.21</v>
      </c>
      <c r="S2139" s="4">
        <v>14246002</v>
      </c>
      <c r="T2139" s="13">
        <v>32.909999999999997</v>
      </c>
      <c r="U2139" s="4">
        <v>38312970</v>
      </c>
      <c r="V2139" s="13">
        <v>106.7</v>
      </c>
      <c r="W2139" s="4">
        <v>11364436</v>
      </c>
      <c r="X2139" s="13">
        <v>156.24</v>
      </c>
      <c r="Y2139" s="4">
        <v>5633479</v>
      </c>
      <c r="Z2139" s="13">
        <v>113</v>
      </c>
      <c r="AA2139" s="4">
        <v>3650473</v>
      </c>
      <c r="AB2139" s="13">
        <v>103.06</v>
      </c>
      <c r="AC2139" s="4">
        <v>4260450</v>
      </c>
      <c r="AD2139" s="13">
        <v>48.47</v>
      </c>
      <c r="AE2139" s="4">
        <v>10506213</v>
      </c>
      <c r="AF2139" s="13">
        <v>75.209999999999994</v>
      </c>
      <c r="AG2139" s="4">
        <v>1461758</v>
      </c>
      <c r="AH2139" s="13">
        <v>58.52</v>
      </c>
      <c r="AI2139" s="4">
        <v>10982586</v>
      </c>
      <c r="AJ2139" s="13">
        <v>94.53</v>
      </c>
      <c r="AK2139" s="4">
        <v>2254388</v>
      </c>
      <c r="AL2139" s="13">
        <v>17.2</v>
      </c>
      <c r="AM2139" s="4">
        <v>13491294</v>
      </c>
      <c r="AN2139" s="13">
        <v>116.34</v>
      </c>
      <c r="AO2139" s="4">
        <v>2324891</v>
      </c>
      <c r="AP2139" s="13">
        <v>127.9</v>
      </c>
      <c r="AQ2139" s="4">
        <v>40760959</v>
      </c>
      <c r="AR2139" s="13">
        <v>257.5</v>
      </c>
      <c r="AS2139" s="4">
        <v>131283360</v>
      </c>
      <c r="AT2139" s="13">
        <v>294.47000000000003</v>
      </c>
      <c r="AU2139" s="4">
        <v>1743969</v>
      </c>
      <c r="AV2139" s="13">
        <v>2655.91</v>
      </c>
      <c r="AW2139" s="4">
        <v>223986</v>
      </c>
      <c r="AX2139" s="13">
        <v>307.82</v>
      </c>
      <c r="AY2139" s="4">
        <v>3279710</v>
      </c>
      <c r="AZ2139" s="13">
        <v>222.82</v>
      </c>
      <c r="BA2139" s="4">
        <v>3058232</v>
      </c>
      <c r="BB2139" s="13">
        <v>44.6</v>
      </c>
      <c r="BC2139" s="4">
        <v>3278400</v>
      </c>
      <c r="BD2139" s="13">
        <v>98.68</v>
      </c>
      <c r="BE2139" s="4">
        <v>5113467</v>
      </c>
      <c r="BF2139" s="13">
        <v>181.27</v>
      </c>
      <c r="BG2139" s="4">
        <v>1716157</v>
      </c>
      <c r="BH2139" s="13">
        <v>113.37</v>
      </c>
      <c r="BI2139" s="4">
        <v>12465528</v>
      </c>
    </row>
    <row r="2140" spans="1:61" x14ac:dyDescent="0.35">
      <c r="A2140" s="1">
        <v>45107</v>
      </c>
      <c r="B2140" s="13">
        <v>193.97</v>
      </c>
      <c r="C2140" s="4">
        <v>85213216</v>
      </c>
      <c r="D2140" s="13">
        <v>340.54</v>
      </c>
      <c r="E2140" s="4">
        <v>26832756</v>
      </c>
      <c r="F2140" s="13">
        <v>423.02</v>
      </c>
      <c r="G2140" s="4">
        <v>50114775</v>
      </c>
      <c r="H2140" s="13">
        <v>867.43</v>
      </c>
      <c r="I2140" s="4">
        <v>2314517</v>
      </c>
      <c r="J2140" s="13">
        <v>119.09</v>
      </c>
      <c r="K2140" s="4">
        <v>13703101</v>
      </c>
      <c r="L2140" s="13">
        <v>211.26</v>
      </c>
      <c r="M2140" s="4">
        <v>5984203</v>
      </c>
      <c r="N2140" s="13">
        <v>113.91</v>
      </c>
      <c r="O2140" s="4">
        <v>53378774</v>
      </c>
      <c r="P2140" s="13">
        <v>488.99</v>
      </c>
      <c r="Q2140" s="4">
        <v>3096582</v>
      </c>
      <c r="R2140" s="13">
        <v>51.74</v>
      </c>
      <c r="S2140" s="4">
        <v>18188309</v>
      </c>
      <c r="T2140" s="13">
        <v>33.44</v>
      </c>
      <c r="U2140" s="4">
        <v>33811252</v>
      </c>
      <c r="V2140" s="13">
        <v>107.25</v>
      </c>
      <c r="W2140" s="4">
        <v>13544664</v>
      </c>
      <c r="X2140" s="13">
        <v>157.35</v>
      </c>
      <c r="Y2140" s="4">
        <v>6346777</v>
      </c>
      <c r="Z2140" s="13">
        <v>114.44</v>
      </c>
      <c r="AA2140" s="4">
        <v>4116215</v>
      </c>
      <c r="AB2140" s="13">
        <v>103.61</v>
      </c>
      <c r="AC2140" s="4">
        <v>6999955</v>
      </c>
      <c r="AD2140" s="13">
        <v>49.12</v>
      </c>
      <c r="AE2140" s="4">
        <v>13420031</v>
      </c>
      <c r="AF2140" s="13">
        <v>76.099999999999994</v>
      </c>
      <c r="AG2140" s="4">
        <v>1352595</v>
      </c>
      <c r="AH2140" s="13">
        <v>58.8</v>
      </c>
      <c r="AI2140" s="4">
        <v>11629496</v>
      </c>
      <c r="AJ2140" s="13">
        <v>95.38</v>
      </c>
      <c r="AK2140" s="4">
        <v>2574225</v>
      </c>
      <c r="AL2140" s="13">
        <v>17.22</v>
      </c>
      <c r="AM2140" s="4">
        <v>11340270</v>
      </c>
      <c r="AN2140" s="13">
        <v>116.6</v>
      </c>
      <c r="AO2140" s="4">
        <v>2654569</v>
      </c>
      <c r="AP2140" s="13">
        <v>130.36000000000001</v>
      </c>
      <c r="AQ2140" s="4">
        <v>54350684</v>
      </c>
      <c r="AR2140" s="13">
        <v>261.77</v>
      </c>
      <c r="AS2140" s="4">
        <v>112620784</v>
      </c>
      <c r="AT2140" s="13">
        <v>298.41000000000003</v>
      </c>
      <c r="AU2140" s="4">
        <v>2644801</v>
      </c>
      <c r="AV2140" s="13">
        <v>2700.33</v>
      </c>
      <c r="AW2140" s="4">
        <v>306627</v>
      </c>
      <c r="AX2140" s="13">
        <v>310.64</v>
      </c>
      <c r="AY2140" s="4">
        <v>3230714</v>
      </c>
      <c r="AZ2140" s="13">
        <v>225.7</v>
      </c>
      <c r="BA2140" s="4">
        <v>3633322</v>
      </c>
      <c r="BB2140" s="13">
        <v>44.69</v>
      </c>
      <c r="BC2140" s="4">
        <v>5212089</v>
      </c>
      <c r="BD2140" s="13">
        <v>99.06</v>
      </c>
      <c r="BE2140" s="4">
        <v>6229932</v>
      </c>
      <c r="BF2140" s="13">
        <v>183.69</v>
      </c>
      <c r="BG2140" s="4">
        <v>1696080</v>
      </c>
      <c r="BH2140" s="13">
        <v>110.37</v>
      </c>
      <c r="BI2140" s="4">
        <v>19629590</v>
      </c>
    </row>
    <row r="2141" spans="1:61" x14ac:dyDescent="0.35">
      <c r="A2141" s="1">
        <v>45110</v>
      </c>
      <c r="B2141" s="13">
        <v>192.46</v>
      </c>
      <c r="C2141" s="4">
        <v>31458198</v>
      </c>
      <c r="D2141" s="13">
        <v>337.99</v>
      </c>
      <c r="E2141" s="4">
        <v>12508692</v>
      </c>
      <c r="F2141" s="13">
        <v>424.13</v>
      </c>
      <c r="G2141" s="4">
        <v>19820919</v>
      </c>
      <c r="H2141" s="13">
        <v>876.44</v>
      </c>
      <c r="I2141" s="4">
        <v>903830</v>
      </c>
      <c r="J2141" s="13">
        <v>117.15</v>
      </c>
      <c r="K2141" s="4">
        <v>4284699</v>
      </c>
      <c r="L2141" s="13">
        <v>211.65</v>
      </c>
      <c r="M2141" s="4">
        <v>2399966</v>
      </c>
      <c r="N2141" s="13">
        <v>115.82</v>
      </c>
      <c r="O2141" s="4">
        <v>31859976</v>
      </c>
      <c r="P2141" s="13">
        <v>485.21</v>
      </c>
      <c r="Q2141" s="4">
        <v>1491011</v>
      </c>
      <c r="R2141" s="13">
        <v>51.82</v>
      </c>
      <c r="S2141" s="4">
        <v>7338268</v>
      </c>
      <c r="T2141" s="13">
        <v>33.619999999999997</v>
      </c>
      <c r="U2141" s="4">
        <v>15752979</v>
      </c>
      <c r="V2141" s="13">
        <v>107.46</v>
      </c>
      <c r="W2141" s="4">
        <v>7396992</v>
      </c>
      <c r="X2141" s="13">
        <v>157.21</v>
      </c>
      <c r="Y2141" s="4">
        <v>3272586</v>
      </c>
      <c r="Z2141" s="13">
        <v>114.7</v>
      </c>
      <c r="AA2141" s="4">
        <v>1287557</v>
      </c>
      <c r="AB2141" s="13">
        <v>104.23</v>
      </c>
      <c r="AC2141" s="4">
        <v>2233953</v>
      </c>
      <c r="AD2141" s="13">
        <v>49.47</v>
      </c>
      <c r="AE2141" s="4">
        <v>3543079</v>
      </c>
      <c r="AF2141" s="13">
        <v>77.010000000000005</v>
      </c>
      <c r="AG2141" s="4">
        <v>814020</v>
      </c>
      <c r="AH2141" s="13">
        <v>59.21</v>
      </c>
      <c r="AI2141" s="4">
        <v>4541219</v>
      </c>
      <c r="AJ2141" s="13">
        <v>95.66</v>
      </c>
      <c r="AK2141" s="4">
        <v>1348799</v>
      </c>
      <c r="AL2141" s="13">
        <v>17.25</v>
      </c>
      <c r="AM2141" s="4">
        <v>8557570</v>
      </c>
      <c r="AN2141" s="13">
        <v>117.54</v>
      </c>
      <c r="AO2141" s="4">
        <v>1537197</v>
      </c>
      <c r="AP2141" s="13">
        <v>130.22</v>
      </c>
      <c r="AQ2141" s="4">
        <v>28264785</v>
      </c>
      <c r="AR2141" s="13">
        <v>279.82</v>
      </c>
      <c r="AS2141" s="4">
        <v>119685891</v>
      </c>
      <c r="AT2141" s="13">
        <v>294.83999999999997</v>
      </c>
      <c r="AU2141" s="4">
        <v>1601266</v>
      </c>
      <c r="AV2141" s="13">
        <v>2720.79</v>
      </c>
      <c r="AW2141" s="4">
        <v>179335</v>
      </c>
      <c r="AX2141" s="13">
        <v>310.02</v>
      </c>
      <c r="AY2141" s="4">
        <v>1483269</v>
      </c>
      <c r="AZ2141" s="13">
        <v>224.59</v>
      </c>
      <c r="BA2141" s="4">
        <v>1498445</v>
      </c>
      <c r="BB2141" s="13">
        <v>45.23</v>
      </c>
      <c r="BC2141" s="4">
        <v>2771266</v>
      </c>
      <c r="BD2141" s="13">
        <v>99.15</v>
      </c>
      <c r="BE2141" s="4">
        <v>3286973</v>
      </c>
      <c r="BF2141" s="13">
        <v>184.23</v>
      </c>
      <c r="BG2141" s="4">
        <v>1154082</v>
      </c>
      <c r="BH2141" s="13">
        <v>109.11</v>
      </c>
      <c r="BI2141" s="4">
        <v>5734199</v>
      </c>
    </row>
    <row r="2142" spans="1:61" x14ac:dyDescent="0.35">
      <c r="A2142" s="1">
        <v>45112</v>
      </c>
      <c r="B2142" s="13">
        <v>191.33</v>
      </c>
      <c r="C2142" s="4">
        <v>46920261</v>
      </c>
      <c r="D2142" s="13">
        <v>338.15</v>
      </c>
      <c r="E2142" s="4">
        <v>18172378</v>
      </c>
      <c r="F2142" s="13">
        <v>423.17</v>
      </c>
      <c r="G2142" s="4">
        <v>32361756</v>
      </c>
      <c r="H2142" s="13">
        <v>861.86</v>
      </c>
      <c r="I2142" s="4">
        <v>1444642</v>
      </c>
      <c r="J2142" s="13">
        <v>115.96</v>
      </c>
      <c r="K2142" s="4">
        <v>8471859</v>
      </c>
      <c r="L2142" s="13">
        <v>213.82</v>
      </c>
      <c r="M2142" s="4">
        <v>5071608</v>
      </c>
      <c r="N2142" s="13">
        <v>113.95</v>
      </c>
      <c r="O2142" s="4">
        <v>49501584</v>
      </c>
      <c r="P2142" s="13">
        <v>487.26</v>
      </c>
      <c r="Q2142" s="4">
        <v>2190353</v>
      </c>
      <c r="R2142" s="13">
        <v>51.51</v>
      </c>
      <c r="S2142" s="4">
        <v>14952219</v>
      </c>
      <c r="T2142" s="13">
        <v>32.51</v>
      </c>
      <c r="U2142" s="4">
        <v>37664722</v>
      </c>
      <c r="V2142" s="13">
        <v>106.91</v>
      </c>
      <c r="W2142" s="4">
        <v>12491205</v>
      </c>
      <c r="X2142" s="13">
        <v>156.31</v>
      </c>
      <c r="Y2142" s="4">
        <v>6320294</v>
      </c>
      <c r="Z2142" s="13">
        <v>114.29</v>
      </c>
      <c r="AA2142" s="4">
        <v>3012822</v>
      </c>
      <c r="AB2142" s="13">
        <v>104.02</v>
      </c>
      <c r="AC2142" s="4">
        <v>4155100</v>
      </c>
      <c r="AD2142" s="13">
        <v>49.3</v>
      </c>
      <c r="AE2142" s="4">
        <v>8724975</v>
      </c>
      <c r="AF2142" s="13">
        <v>76.45</v>
      </c>
      <c r="AG2142" s="4">
        <v>1454739</v>
      </c>
      <c r="AH2142" s="13">
        <v>58.89</v>
      </c>
      <c r="AI2142" s="4">
        <v>8018826</v>
      </c>
      <c r="AJ2142" s="13">
        <v>96.13</v>
      </c>
      <c r="AK2142" s="4">
        <v>3854909</v>
      </c>
      <c r="AL2142" s="13">
        <v>17.079999999999998</v>
      </c>
      <c r="AM2142" s="4">
        <v>12979689</v>
      </c>
      <c r="AN2142" s="13">
        <v>116.21</v>
      </c>
      <c r="AO2142" s="4">
        <v>2777208</v>
      </c>
      <c r="AP2142" s="13">
        <v>130.38</v>
      </c>
      <c r="AQ2142" s="4">
        <v>35895409</v>
      </c>
      <c r="AR2142" s="13">
        <v>282.48</v>
      </c>
      <c r="AS2142" s="4">
        <v>131530862</v>
      </c>
      <c r="AT2142" s="13">
        <v>296.89999999999998</v>
      </c>
      <c r="AU2142" s="4">
        <v>2356221</v>
      </c>
      <c r="AV2142" s="13">
        <v>2674</v>
      </c>
      <c r="AW2142" s="4">
        <v>276855</v>
      </c>
      <c r="AX2142" s="13">
        <v>310.8</v>
      </c>
      <c r="AY2142" s="4">
        <v>2496625</v>
      </c>
      <c r="AZ2142" s="13">
        <v>225.49</v>
      </c>
      <c r="BA2142" s="4">
        <v>2876405</v>
      </c>
      <c r="BB2142" s="13">
        <v>45.03</v>
      </c>
      <c r="BC2142" s="4">
        <v>3394000</v>
      </c>
      <c r="BD2142" s="13">
        <v>98.46</v>
      </c>
      <c r="BE2142" s="4">
        <v>6366733</v>
      </c>
      <c r="BF2142" s="13">
        <v>182.12</v>
      </c>
      <c r="BG2142" s="4">
        <v>1572992</v>
      </c>
      <c r="BH2142" s="13">
        <v>107.1</v>
      </c>
      <c r="BI2142" s="4">
        <v>10410553</v>
      </c>
    </row>
    <row r="2143" spans="1:61" x14ac:dyDescent="0.35">
      <c r="A2143" s="1">
        <v>45113</v>
      </c>
      <c r="B2143" s="13">
        <v>191.81</v>
      </c>
      <c r="C2143" s="4">
        <v>45156009</v>
      </c>
      <c r="D2143" s="13">
        <v>341.27</v>
      </c>
      <c r="E2143" s="4">
        <v>28195534</v>
      </c>
      <c r="F2143" s="13">
        <v>421.03</v>
      </c>
      <c r="G2143" s="4">
        <v>30413879</v>
      </c>
      <c r="H2143" s="13">
        <v>848</v>
      </c>
      <c r="I2143" s="4">
        <v>2395005</v>
      </c>
      <c r="J2143" s="13">
        <v>115.45</v>
      </c>
      <c r="K2143" s="4">
        <v>7987217</v>
      </c>
      <c r="L2143" s="13">
        <v>210.14</v>
      </c>
      <c r="M2143" s="4">
        <v>4254061</v>
      </c>
      <c r="N2143" s="13">
        <v>113.48</v>
      </c>
      <c r="O2143" s="4">
        <v>42411840</v>
      </c>
      <c r="P2143" s="13">
        <v>481.29</v>
      </c>
      <c r="Q2143" s="4">
        <v>2102202</v>
      </c>
      <c r="R2143" s="13">
        <v>51.11</v>
      </c>
      <c r="S2143" s="4">
        <v>13933187</v>
      </c>
      <c r="T2143" s="13">
        <v>31.97</v>
      </c>
      <c r="U2143" s="4">
        <v>41711442</v>
      </c>
      <c r="V2143" s="13">
        <v>102.92</v>
      </c>
      <c r="W2143" s="4">
        <v>17964883</v>
      </c>
      <c r="X2143" s="13">
        <v>152.88</v>
      </c>
      <c r="Y2143" s="4">
        <v>9206088</v>
      </c>
      <c r="Z2143" s="13">
        <v>112.25</v>
      </c>
      <c r="AA2143" s="4">
        <v>3763433</v>
      </c>
      <c r="AB2143" s="13">
        <v>100.34</v>
      </c>
      <c r="AC2143" s="4">
        <v>6005673</v>
      </c>
      <c r="AD2143" s="13">
        <v>49.12</v>
      </c>
      <c r="AE2143" s="4">
        <v>9417641</v>
      </c>
      <c r="AF2143" s="13">
        <v>76.010000000000005</v>
      </c>
      <c r="AG2143" s="4">
        <v>1538981</v>
      </c>
      <c r="AH2143" s="13">
        <v>57.61</v>
      </c>
      <c r="AI2143" s="4">
        <v>9776625</v>
      </c>
      <c r="AJ2143" s="13">
        <v>95.4</v>
      </c>
      <c r="AK2143" s="4">
        <v>4693913</v>
      </c>
      <c r="AL2143" s="13">
        <v>16.86</v>
      </c>
      <c r="AM2143" s="4">
        <v>9882237</v>
      </c>
      <c r="AN2143" s="13">
        <v>113.34</v>
      </c>
      <c r="AO2143" s="4">
        <v>3084863</v>
      </c>
      <c r="AP2143" s="13">
        <v>128.36000000000001</v>
      </c>
      <c r="AQ2143" s="4">
        <v>40697848</v>
      </c>
      <c r="AR2143" s="13">
        <v>276.54000000000002</v>
      </c>
      <c r="AS2143" s="4">
        <v>120707419</v>
      </c>
      <c r="AT2143" s="13">
        <v>294.92</v>
      </c>
      <c r="AU2143" s="4">
        <v>2569643</v>
      </c>
      <c r="AV2143" s="13">
        <v>2632.69</v>
      </c>
      <c r="AW2143" s="4">
        <v>309231</v>
      </c>
      <c r="AX2143" s="13">
        <v>302.02</v>
      </c>
      <c r="AY2143" s="4">
        <v>4831220</v>
      </c>
      <c r="AZ2143" s="13">
        <v>221.42</v>
      </c>
      <c r="BA2143" s="4">
        <v>3012138</v>
      </c>
      <c r="BB2143" s="13">
        <v>43.85</v>
      </c>
      <c r="BC2143" s="4">
        <v>4572545</v>
      </c>
      <c r="BD2143" s="13">
        <v>96.2</v>
      </c>
      <c r="BE2143" s="4">
        <v>7156959</v>
      </c>
      <c r="BF2143" s="13">
        <v>182.04</v>
      </c>
      <c r="BG2143" s="4">
        <v>1358085</v>
      </c>
      <c r="BH2143" s="13">
        <v>105.1</v>
      </c>
      <c r="BI2143" s="4">
        <v>9929226</v>
      </c>
    </row>
    <row r="2144" spans="1:61" x14ac:dyDescent="0.35">
      <c r="A2144" s="1">
        <v>45114</v>
      </c>
      <c r="B2144" s="13">
        <v>190.68</v>
      </c>
      <c r="C2144" s="4">
        <v>46814998</v>
      </c>
      <c r="D2144" s="13">
        <v>337.22</v>
      </c>
      <c r="E2144" s="4">
        <v>21214824</v>
      </c>
      <c r="F2144" s="13">
        <v>425.03</v>
      </c>
      <c r="G2144" s="4">
        <v>35588147</v>
      </c>
      <c r="H2144" s="13">
        <v>846.75</v>
      </c>
      <c r="I2144" s="4">
        <v>1940866</v>
      </c>
      <c r="J2144" s="13">
        <v>114.61</v>
      </c>
      <c r="K2144" s="4">
        <v>7001618</v>
      </c>
      <c r="L2144" s="13">
        <v>209.59</v>
      </c>
      <c r="M2144" s="4">
        <v>3022151</v>
      </c>
      <c r="N2144" s="13">
        <v>113.17</v>
      </c>
      <c r="O2144" s="4">
        <v>37211287</v>
      </c>
      <c r="P2144" s="13">
        <v>485.27</v>
      </c>
      <c r="Q2144" s="4">
        <v>2325039</v>
      </c>
      <c r="R2144" s="13">
        <v>50.99</v>
      </c>
      <c r="S2144" s="4">
        <v>15580380</v>
      </c>
      <c r="T2144" s="13">
        <v>31.85</v>
      </c>
      <c r="U2144" s="4">
        <v>28356250</v>
      </c>
      <c r="V2144" s="13">
        <v>103.16</v>
      </c>
      <c r="W2144" s="4">
        <v>21929158</v>
      </c>
      <c r="X2144" s="13">
        <v>154.22</v>
      </c>
      <c r="Y2144" s="4">
        <v>6602217</v>
      </c>
      <c r="Z2144" s="13">
        <v>116.2</v>
      </c>
      <c r="AA2144" s="4">
        <v>4583087</v>
      </c>
      <c r="AB2144" s="13">
        <v>103.23</v>
      </c>
      <c r="AC2144" s="4">
        <v>7393100</v>
      </c>
      <c r="AD2144" s="13">
        <v>53.35</v>
      </c>
      <c r="AE2144" s="4">
        <v>23181602</v>
      </c>
      <c r="AF2144" s="13">
        <v>77.3</v>
      </c>
      <c r="AG2144" s="4">
        <v>2236575</v>
      </c>
      <c r="AH2144" s="13">
        <v>58.61</v>
      </c>
      <c r="AI2144" s="4">
        <v>11269991</v>
      </c>
      <c r="AJ2144" s="13">
        <v>99.44</v>
      </c>
      <c r="AK2144" s="4">
        <v>5340880</v>
      </c>
      <c r="AL2144" s="13">
        <v>16.920000000000002</v>
      </c>
      <c r="AM2144" s="4">
        <v>24357437</v>
      </c>
      <c r="AN2144" s="13">
        <v>118.02</v>
      </c>
      <c r="AO2144" s="4">
        <v>4147642</v>
      </c>
      <c r="AP2144" s="13">
        <v>129.78</v>
      </c>
      <c r="AQ2144" s="4">
        <v>41992251</v>
      </c>
      <c r="AR2144" s="13">
        <v>274.43</v>
      </c>
      <c r="AS2144" s="4">
        <v>113879174</v>
      </c>
      <c r="AT2144" s="13">
        <v>292.10000000000002</v>
      </c>
      <c r="AU2144" s="4">
        <v>2586623</v>
      </c>
      <c r="AV2144" s="13">
        <v>2636.91</v>
      </c>
      <c r="AW2144" s="4">
        <v>268972</v>
      </c>
      <c r="AX2144" s="13">
        <v>302.81</v>
      </c>
      <c r="AY2144" s="4">
        <v>2951873</v>
      </c>
      <c r="AZ2144" s="13">
        <v>221.94</v>
      </c>
      <c r="BA2144" s="4">
        <v>2345358</v>
      </c>
      <c r="BB2144" s="13">
        <v>44.26</v>
      </c>
      <c r="BC2144" s="4">
        <v>4252993</v>
      </c>
      <c r="BD2144" s="13">
        <v>96.05</v>
      </c>
      <c r="BE2144" s="4">
        <v>7889474</v>
      </c>
      <c r="BF2144" s="13">
        <v>185.66</v>
      </c>
      <c r="BG2144" s="4">
        <v>1904473</v>
      </c>
      <c r="BH2144" s="13">
        <v>104.46</v>
      </c>
      <c r="BI2144" s="4">
        <v>7463086</v>
      </c>
    </row>
    <row r="2145" spans="1:61" x14ac:dyDescent="0.35">
      <c r="A2145" s="1">
        <v>45117</v>
      </c>
      <c r="B2145" s="13">
        <v>188.61</v>
      </c>
      <c r="C2145" s="4">
        <v>59922163</v>
      </c>
      <c r="D2145" s="13">
        <v>331.83</v>
      </c>
      <c r="E2145" s="4">
        <v>32791449</v>
      </c>
      <c r="F2145" s="13">
        <v>421.8</v>
      </c>
      <c r="G2145" s="4">
        <v>35390811</v>
      </c>
      <c r="H2145" s="13">
        <v>877.73</v>
      </c>
      <c r="I2145" s="4">
        <v>3062175</v>
      </c>
      <c r="J2145" s="13">
        <v>114.38</v>
      </c>
      <c r="K2145" s="4">
        <v>6931013</v>
      </c>
      <c r="L2145" s="13">
        <v>212.81</v>
      </c>
      <c r="M2145" s="4">
        <v>3820076</v>
      </c>
      <c r="N2145" s="13">
        <v>113.58</v>
      </c>
      <c r="O2145" s="4">
        <v>49330204</v>
      </c>
      <c r="P2145" s="13">
        <v>496.35</v>
      </c>
      <c r="Q2145" s="4">
        <v>3352622</v>
      </c>
      <c r="R2145" s="13">
        <v>51.4</v>
      </c>
      <c r="S2145" s="4">
        <v>19046467</v>
      </c>
      <c r="T2145" s="13">
        <v>32.74</v>
      </c>
      <c r="U2145" s="4">
        <v>36305658</v>
      </c>
      <c r="V2145" s="13">
        <v>104.69</v>
      </c>
      <c r="W2145" s="4">
        <v>14877615</v>
      </c>
      <c r="X2145" s="13">
        <v>155.25</v>
      </c>
      <c r="Y2145" s="4">
        <v>5167916</v>
      </c>
      <c r="Z2145" s="13">
        <v>115.77</v>
      </c>
      <c r="AA2145" s="4">
        <v>3095519</v>
      </c>
      <c r="AB2145" s="13">
        <v>104.35</v>
      </c>
      <c r="AC2145" s="4">
        <v>6405872</v>
      </c>
      <c r="AD2145" s="13">
        <v>53.62</v>
      </c>
      <c r="AE2145" s="4">
        <v>14817054</v>
      </c>
      <c r="AF2145" s="13">
        <v>77.02</v>
      </c>
      <c r="AG2145" s="4">
        <v>1670081</v>
      </c>
      <c r="AH2145" s="13">
        <v>58.7</v>
      </c>
      <c r="AI2145" s="4">
        <v>8200061</v>
      </c>
      <c r="AJ2145" s="13">
        <v>100.33</v>
      </c>
      <c r="AK2145" s="4">
        <v>3785248</v>
      </c>
      <c r="AL2145" s="13">
        <v>16.95</v>
      </c>
      <c r="AM2145" s="4">
        <v>10596686</v>
      </c>
      <c r="AN2145" s="13">
        <v>117.84</v>
      </c>
      <c r="AO2145" s="4">
        <v>2582577</v>
      </c>
      <c r="AP2145" s="13">
        <v>127.13</v>
      </c>
      <c r="AQ2145" s="4">
        <v>61889289</v>
      </c>
      <c r="AR2145" s="13">
        <v>269.61</v>
      </c>
      <c r="AS2145" s="4">
        <v>119425405</v>
      </c>
      <c r="AT2145" s="13">
        <v>294.49</v>
      </c>
      <c r="AU2145" s="4">
        <v>1703743</v>
      </c>
      <c r="AV2145" s="13">
        <v>2728.83</v>
      </c>
      <c r="AW2145" s="4">
        <v>401083</v>
      </c>
      <c r="AX2145" s="13">
        <v>310.27999999999997</v>
      </c>
      <c r="AY2145" s="4">
        <v>3246705</v>
      </c>
      <c r="AZ2145" s="13">
        <v>229.12</v>
      </c>
      <c r="BA2145" s="4">
        <v>2536242</v>
      </c>
      <c r="BB2145" s="13">
        <v>45.67</v>
      </c>
      <c r="BC2145" s="4">
        <v>4703698</v>
      </c>
      <c r="BD2145" s="13">
        <v>99.13</v>
      </c>
      <c r="BE2145" s="4">
        <v>9294603</v>
      </c>
      <c r="BF2145" s="13">
        <v>190.94</v>
      </c>
      <c r="BG2145" s="4">
        <v>1912097</v>
      </c>
      <c r="BH2145" s="13">
        <v>105.78</v>
      </c>
      <c r="BI2145" s="4">
        <v>5374580</v>
      </c>
    </row>
    <row r="2146" spans="1:61" x14ac:dyDescent="0.35">
      <c r="A2146" s="1">
        <v>45118</v>
      </c>
      <c r="B2146" s="13">
        <v>188.08</v>
      </c>
      <c r="C2146" s="4">
        <v>46638119</v>
      </c>
      <c r="D2146" s="13">
        <v>332.47</v>
      </c>
      <c r="E2146" s="4">
        <v>26698218</v>
      </c>
      <c r="F2146" s="13">
        <v>424.05</v>
      </c>
      <c r="G2146" s="4">
        <v>29824406</v>
      </c>
      <c r="H2146" s="13">
        <v>882.05</v>
      </c>
      <c r="I2146" s="4">
        <v>2550446</v>
      </c>
      <c r="J2146" s="13">
        <v>114.88</v>
      </c>
      <c r="K2146" s="4">
        <v>6118606</v>
      </c>
      <c r="L2146" s="13">
        <v>221.17</v>
      </c>
      <c r="M2146" s="4">
        <v>10030524</v>
      </c>
      <c r="N2146" s="13">
        <v>111.32</v>
      </c>
      <c r="O2146" s="4">
        <v>59899536</v>
      </c>
      <c r="P2146" s="13">
        <v>504.74</v>
      </c>
      <c r="Q2146" s="4">
        <v>2844239</v>
      </c>
      <c r="R2146" s="13">
        <v>52.12</v>
      </c>
      <c r="S2146" s="4">
        <v>15002730</v>
      </c>
      <c r="T2146" s="13">
        <v>33.299999999999997</v>
      </c>
      <c r="U2146" s="4">
        <v>28148832</v>
      </c>
      <c r="V2146" s="13">
        <v>105.97</v>
      </c>
      <c r="W2146" s="4">
        <v>12581080</v>
      </c>
      <c r="X2146" s="13">
        <v>158.12</v>
      </c>
      <c r="Y2146" s="4">
        <v>5061517</v>
      </c>
      <c r="Z2146" s="13">
        <v>119.6</v>
      </c>
      <c r="AA2146" s="4">
        <v>2965269</v>
      </c>
      <c r="AB2146" s="13">
        <v>107.44</v>
      </c>
      <c r="AC2146" s="4">
        <v>5648842</v>
      </c>
      <c r="AD2146" s="13">
        <v>56.05</v>
      </c>
      <c r="AE2146" s="4">
        <v>18096591</v>
      </c>
      <c r="AF2146" s="13">
        <v>78.5</v>
      </c>
      <c r="AG2146" s="4">
        <v>1958421</v>
      </c>
      <c r="AH2146" s="13">
        <v>60.55</v>
      </c>
      <c r="AI2146" s="4">
        <v>14636224</v>
      </c>
      <c r="AJ2146" s="13">
        <v>101.52</v>
      </c>
      <c r="AK2146" s="4">
        <v>3060825</v>
      </c>
      <c r="AL2146" s="13">
        <v>17.25</v>
      </c>
      <c r="AM2146" s="4">
        <v>14480818</v>
      </c>
      <c r="AN2146" s="13">
        <v>120.01</v>
      </c>
      <c r="AO2146" s="4">
        <v>2652589</v>
      </c>
      <c r="AP2146" s="13">
        <v>128.78</v>
      </c>
      <c r="AQ2146" s="4">
        <v>49951460</v>
      </c>
      <c r="AR2146" s="13">
        <v>269.79000000000002</v>
      </c>
      <c r="AS2146" s="4">
        <v>91972358</v>
      </c>
      <c r="AT2146" s="13">
        <v>294.74</v>
      </c>
      <c r="AU2146" s="4">
        <v>1529673</v>
      </c>
      <c r="AV2146" s="13">
        <v>2783.4</v>
      </c>
      <c r="AW2146" s="4">
        <v>278336</v>
      </c>
      <c r="AX2146" s="13">
        <v>313.66000000000003</v>
      </c>
      <c r="AY2146" s="4">
        <v>2913954</v>
      </c>
      <c r="AZ2146" s="13">
        <v>229.43</v>
      </c>
      <c r="BA2146" s="4">
        <v>2219693</v>
      </c>
      <c r="BB2146" s="13">
        <v>46.9</v>
      </c>
      <c r="BC2146" s="4">
        <v>4998837</v>
      </c>
      <c r="BD2146" s="13">
        <v>100.09</v>
      </c>
      <c r="BE2146" s="4">
        <v>5271726</v>
      </c>
      <c r="BF2146" s="13">
        <v>191.26</v>
      </c>
      <c r="BG2146" s="4">
        <v>1941870</v>
      </c>
      <c r="BH2146" s="13">
        <v>107.39</v>
      </c>
      <c r="BI2146" s="4">
        <v>5457205</v>
      </c>
    </row>
    <row r="2147" spans="1:61" x14ac:dyDescent="0.35">
      <c r="A2147" s="1">
        <v>45119</v>
      </c>
      <c r="B2147" s="13">
        <v>189.77</v>
      </c>
      <c r="C2147" s="4">
        <v>60750248</v>
      </c>
      <c r="D2147" s="13">
        <v>337.2</v>
      </c>
      <c r="E2147" s="4">
        <v>29995262</v>
      </c>
      <c r="F2147" s="13">
        <v>439.02</v>
      </c>
      <c r="G2147" s="4">
        <v>48127702</v>
      </c>
      <c r="H2147" s="13">
        <v>889.95</v>
      </c>
      <c r="I2147" s="4">
        <v>2819675</v>
      </c>
      <c r="J2147" s="13">
        <v>116.02</v>
      </c>
      <c r="K2147" s="4">
        <v>11011586</v>
      </c>
      <c r="L2147" s="13">
        <v>227.28</v>
      </c>
      <c r="M2147" s="4">
        <v>8923503</v>
      </c>
      <c r="N2147" s="13">
        <v>114.58</v>
      </c>
      <c r="O2147" s="4">
        <v>57993090</v>
      </c>
      <c r="P2147" s="13">
        <v>507.36</v>
      </c>
      <c r="Q2147" s="4">
        <v>3027419</v>
      </c>
      <c r="R2147" s="13">
        <v>50.74</v>
      </c>
      <c r="S2147" s="4">
        <v>26332531</v>
      </c>
      <c r="T2147" s="13">
        <v>33.979999999999997</v>
      </c>
      <c r="U2147" s="4">
        <v>37762215</v>
      </c>
      <c r="V2147" s="13">
        <v>106.49</v>
      </c>
      <c r="W2147" s="4">
        <v>13238236</v>
      </c>
      <c r="X2147" s="13">
        <v>159.63999999999999</v>
      </c>
      <c r="Y2147" s="4">
        <v>6463957</v>
      </c>
      <c r="Z2147" s="13">
        <v>121.71</v>
      </c>
      <c r="AA2147" s="4">
        <v>3658550</v>
      </c>
      <c r="AB2147" s="13">
        <v>109.31</v>
      </c>
      <c r="AC2147" s="4">
        <v>6229243</v>
      </c>
      <c r="AD2147" s="13">
        <v>56.68</v>
      </c>
      <c r="AE2147" s="4">
        <v>14304628</v>
      </c>
      <c r="AF2147" s="13">
        <v>79.02</v>
      </c>
      <c r="AG2147" s="4">
        <v>1455811</v>
      </c>
      <c r="AH2147" s="13">
        <v>61.32</v>
      </c>
      <c r="AI2147" s="4">
        <v>11581678</v>
      </c>
      <c r="AJ2147" s="13">
        <v>101.96</v>
      </c>
      <c r="AK2147" s="4">
        <v>2374181</v>
      </c>
      <c r="AL2147" s="13">
        <v>17.54</v>
      </c>
      <c r="AM2147" s="4">
        <v>15123011</v>
      </c>
      <c r="AN2147" s="13">
        <v>119.96</v>
      </c>
      <c r="AO2147" s="4">
        <v>2395668</v>
      </c>
      <c r="AP2147" s="13">
        <v>130.80000000000001</v>
      </c>
      <c r="AQ2147" s="4">
        <v>54022847</v>
      </c>
      <c r="AR2147" s="13">
        <v>271.99</v>
      </c>
      <c r="AS2147" s="4">
        <v>95672139</v>
      </c>
      <c r="AT2147" s="13">
        <v>295.61</v>
      </c>
      <c r="AU2147" s="4">
        <v>2156022</v>
      </c>
      <c r="AV2147" s="13">
        <v>2788.47</v>
      </c>
      <c r="AW2147" s="4">
        <v>306953</v>
      </c>
      <c r="AX2147" s="13">
        <v>317.52</v>
      </c>
      <c r="AY2147" s="4">
        <v>5300724</v>
      </c>
      <c r="AZ2147" s="13">
        <v>232.11</v>
      </c>
      <c r="BA2147" s="4">
        <v>2256058</v>
      </c>
      <c r="BB2147" s="13">
        <v>46.41</v>
      </c>
      <c r="BC2147" s="4">
        <v>4969587</v>
      </c>
      <c r="BD2147" s="13">
        <v>101.14</v>
      </c>
      <c r="BE2147" s="4">
        <v>6971946</v>
      </c>
      <c r="BF2147" s="13">
        <v>190.01</v>
      </c>
      <c r="BG2147" s="4">
        <v>1944935</v>
      </c>
      <c r="BH2147" s="13">
        <v>107.76</v>
      </c>
      <c r="BI2147" s="4">
        <v>8305044</v>
      </c>
    </row>
    <row r="2148" spans="1:61" x14ac:dyDescent="0.35">
      <c r="A2148" s="1">
        <v>45120</v>
      </c>
      <c r="B2148" s="13">
        <v>190.54</v>
      </c>
      <c r="C2148" s="4">
        <v>41342338</v>
      </c>
      <c r="D2148" s="13">
        <v>342.66</v>
      </c>
      <c r="E2148" s="4">
        <v>20567159</v>
      </c>
      <c r="F2148" s="13">
        <v>459.77</v>
      </c>
      <c r="G2148" s="4">
        <v>47820369</v>
      </c>
      <c r="H2148" s="13">
        <v>890.36</v>
      </c>
      <c r="I2148" s="4">
        <v>2591199</v>
      </c>
      <c r="J2148" s="13">
        <v>117.45</v>
      </c>
      <c r="K2148" s="4">
        <v>9359604</v>
      </c>
      <c r="L2148" s="13">
        <v>230.37</v>
      </c>
      <c r="M2148" s="4">
        <v>5800286</v>
      </c>
      <c r="N2148" s="13">
        <v>115.92</v>
      </c>
      <c r="O2148" s="4">
        <v>49206695</v>
      </c>
      <c r="P2148" s="13">
        <v>517.28</v>
      </c>
      <c r="Q2148" s="4">
        <v>3049373</v>
      </c>
      <c r="R2148" s="13">
        <v>51.53</v>
      </c>
      <c r="S2148" s="4">
        <v>17864784</v>
      </c>
      <c r="T2148" s="13">
        <v>33.869999999999997</v>
      </c>
      <c r="U2148" s="4">
        <v>32745752</v>
      </c>
      <c r="V2148" s="13">
        <v>104.54</v>
      </c>
      <c r="W2148" s="4">
        <v>26826838</v>
      </c>
      <c r="X2148" s="13">
        <v>157.51</v>
      </c>
      <c r="Y2148" s="4">
        <v>8143855</v>
      </c>
      <c r="Z2148" s="13">
        <v>122.57</v>
      </c>
      <c r="AA2148" s="4">
        <v>2846714</v>
      </c>
      <c r="AB2148" s="13">
        <v>110.55</v>
      </c>
      <c r="AC2148" s="4">
        <v>6054896</v>
      </c>
      <c r="AD2148" s="13">
        <v>57.42</v>
      </c>
      <c r="AE2148" s="4">
        <v>15775110</v>
      </c>
      <c r="AF2148" s="13">
        <v>79.58</v>
      </c>
      <c r="AG2148" s="4">
        <v>1360846</v>
      </c>
      <c r="AH2148" s="13">
        <v>61.44</v>
      </c>
      <c r="AI2148" s="4">
        <v>9794193</v>
      </c>
      <c r="AJ2148" s="13">
        <v>102.58</v>
      </c>
      <c r="AK2148" s="4">
        <v>2886437</v>
      </c>
      <c r="AL2148" s="13">
        <v>17.600000000000001</v>
      </c>
      <c r="AM2148" s="4">
        <v>8721787</v>
      </c>
      <c r="AN2148" s="13">
        <v>119.92</v>
      </c>
      <c r="AO2148" s="4">
        <v>2374533</v>
      </c>
      <c r="AP2148" s="13">
        <v>134.30000000000001</v>
      </c>
      <c r="AQ2148" s="4">
        <v>61170883</v>
      </c>
      <c r="AR2148" s="13">
        <v>277.89999999999998</v>
      </c>
      <c r="AS2148" s="4">
        <v>112681458</v>
      </c>
      <c r="AT2148" s="13">
        <v>295.22000000000003</v>
      </c>
      <c r="AU2148" s="4">
        <v>1657134</v>
      </c>
      <c r="AV2148" s="13">
        <v>2834.53</v>
      </c>
      <c r="AW2148" s="4">
        <v>311135</v>
      </c>
      <c r="AX2148" s="13">
        <v>314.60000000000002</v>
      </c>
      <c r="AY2148" s="4">
        <v>3235603</v>
      </c>
      <c r="AZ2148" s="13">
        <v>229.54</v>
      </c>
      <c r="BA2148" s="4">
        <v>1882917</v>
      </c>
      <c r="BB2148" s="13">
        <v>46.13</v>
      </c>
      <c r="BC2148" s="4">
        <v>4172729</v>
      </c>
      <c r="BD2148" s="13">
        <v>101.6</v>
      </c>
      <c r="BE2148" s="4">
        <v>4511661</v>
      </c>
      <c r="BF2148" s="13">
        <v>191.48</v>
      </c>
      <c r="BG2148" s="4">
        <v>1346967</v>
      </c>
      <c r="BH2148" s="13">
        <v>107.84</v>
      </c>
      <c r="BI2148" s="4">
        <v>6692257</v>
      </c>
    </row>
    <row r="2149" spans="1:61" x14ac:dyDescent="0.35">
      <c r="A2149" s="1">
        <v>45121</v>
      </c>
      <c r="B2149" s="13">
        <v>190.69</v>
      </c>
      <c r="C2149" s="4">
        <v>41616242</v>
      </c>
      <c r="D2149" s="13">
        <v>345.24</v>
      </c>
      <c r="E2149" s="4">
        <v>28352729</v>
      </c>
      <c r="F2149" s="13">
        <v>454.69</v>
      </c>
      <c r="G2149" s="4">
        <v>77207533</v>
      </c>
      <c r="H2149" s="13">
        <v>888.58</v>
      </c>
      <c r="I2149" s="4">
        <v>1851036</v>
      </c>
      <c r="J2149" s="13">
        <v>119.27</v>
      </c>
      <c r="K2149" s="4">
        <v>7723843</v>
      </c>
      <c r="L2149" s="13">
        <v>229.33</v>
      </c>
      <c r="M2149" s="4">
        <v>4278735</v>
      </c>
      <c r="N2149" s="13">
        <v>115.94</v>
      </c>
      <c r="O2149" s="4">
        <v>91927197</v>
      </c>
      <c r="P2149" s="13">
        <v>514.83000000000004</v>
      </c>
      <c r="Q2149" s="4">
        <v>2303710</v>
      </c>
      <c r="R2149" s="13">
        <v>50.38</v>
      </c>
      <c r="S2149" s="4">
        <v>19566594</v>
      </c>
      <c r="T2149" s="13">
        <v>33.15</v>
      </c>
      <c r="U2149" s="4">
        <v>30438659</v>
      </c>
      <c r="V2149" s="13">
        <v>100.94</v>
      </c>
      <c r="W2149" s="4">
        <v>28181920</v>
      </c>
      <c r="X2149" s="13">
        <v>153.58000000000001</v>
      </c>
      <c r="Y2149" s="4">
        <v>7065664</v>
      </c>
      <c r="Z2149" s="13">
        <v>118.93</v>
      </c>
      <c r="AA2149" s="4">
        <v>2736597</v>
      </c>
      <c r="AB2149" s="13">
        <v>107.09</v>
      </c>
      <c r="AC2149" s="4">
        <v>4738178</v>
      </c>
      <c r="AD2149" s="13">
        <v>57.13</v>
      </c>
      <c r="AE2149" s="4">
        <v>14423293</v>
      </c>
      <c r="AF2149" s="13">
        <v>78.03</v>
      </c>
      <c r="AG2149" s="4">
        <v>1051890</v>
      </c>
      <c r="AH2149" s="13">
        <v>59.38</v>
      </c>
      <c r="AI2149" s="4">
        <v>9845967</v>
      </c>
      <c r="AJ2149" s="13">
        <v>100.46</v>
      </c>
      <c r="AK2149" s="4">
        <v>2865206</v>
      </c>
      <c r="AL2149" s="13">
        <v>17.21</v>
      </c>
      <c r="AM2149" s="4">
        <v>11250294</v>
      </c>
      <c r="AN2149" s="13">
        <v>118.41</v>
      </c>
      <c r="AO2149" s="4">
        <v>2007451</v>
      </c>
      <c r="AP2149" s="13">
        <v>134.68</v>
      </c>
      <c r="AQ2149" s="4">
        <v>54487090</v>
      </c>
      <c r="AR2149" s="13">
        <v>281.38</v>
      </c>
      <c r="AS2149" s="4">
        <v>120062369</v>
      </c>
      <c r="AT2149" s="13">
        <v>294.94</v>
      </c>
      <c r="AU2149" s="4">
        <v>1550122</v>
      </c>
      <c r="AV2149" s="13">
        <v>2866.92</v>
      </c>
      <c r="AW2149" s="4">
        <v>238645</v>
      </c>
      <c r="AX2149" s="13">
        <v>316.5</v>
      </c>
      <c r="AY2149" s="4">
        <v>2942129</v>
      </c>
      <c r="AZ2149" s="13">
        <v>228.74</v>
      </c>
      <c r="BA2149" s="4">
        <v>1536023</v>
      </c>
      <c r="BB2149" s="13">
        <v>46.5</v>
      </c>
      <c r="BC2149" s="4">
        <v>4132056</v>
      </c>
      <c r="BD2149" s="13">
        <v>101.61</v>
      </c>
      <c r="BE2149" s="4">
        <v>3939769</v>
      </c>
      <c r="BF2149" s="13">
        <v>189.39</v>
      </c>
      <c r="BG2149" s="4">
        <v>1817420</v>
      </c>
      <c r="BH2149" s="13">
        <v>107.95</v>
      </c>
      <c r="BI2149" s="4">
        <v>6933557</v>
      </c>
    </row>
    <row r="2150" spans="1:61" x14ac:dyDescent="0.35">
      <c r="A2150" s="1">
        <v>45124</v>
      </c>
      <c r="B2150" s="13">
        <v>193.99</v>
      </c>
      <c r="C2150" s="4">
        <v>50520159</v>
      </c>
      <c r="D2150" s="13">
        <v>345.73</v>
      </c>
      <c r="E2150" s="4">
        <v>20363927</v>
      </c>
      <c r="F2150" s="13">
        <v>464.61</v>
      </c>
      <c r="G2150" s="4">
        <v>51048822</v>
      </c>
      <c r="H2150" s="13">
        <v>910.35</v>
      </c>
      <c r="I2150" s="4">
        <v>2682521</v>
      </c>
      <c r="J2150" s="13">
        <v>118.89</v>
      </c>
      <c r="K2150" s="4">
        <v>6736825</v>
      </c>
      <c r="L2150" s="13">
        <v>228</v>
      </c>
      <c r="M2150" s="4">
        <v>3558250</v>
      </c>
      <c r="N2150" s="13">
        <v>118.32</v>
      </c>
      <c r="O2150" s="4">
        <v>68593288</v>
      </c>
      <c r="P2150" s="13">
        <v>522</v>
      </c>
      <c r="Q2150" s="4">
        <v>2646013</v>
      </c>
      <c r="R2150" s="13">
        <v>50.81</v>
      </c>
      <c r="S2150" s="4">
        <v>16141050</v>
      </c>
      <c r="T2150" s="13">
        <v>34.369999999999997</v>
      </c>
      <c r="U2150" s="4">
        <v>34111173</v>
      </c>
      <c r="V2150" s="13">
        <v>101.38</v>
      </c>
      <c r="W2150" s="4">
        <v>18055849</v>
      </c>
      <c r="X2150" s="13">
        <v>153.44</v>
      </c>
      <c r="Y2150" s="4">
        <v>4353317</v>
      </c>
      <c r="Z2150" s="13">
        <v>118.68</v>
      </c>
      <c r="AA2150" s="4">
        <v>2255806</v>
      </c>
      <c r="AB2150" s="13">
        <v>106.44</v>
      </c>
      <c r="AC2150" s="4">
        <v>4082279</v>
      </c>
      <c r="AD2150" s="13">
        <v>56.51</v>
      </c>
      <c r="AE2150" s="4">
        <v>13602092</v>
      </c>
      <c r="AF2150" s="13">
        <v>77.7</v>
      </c>
      <c r="AG2150" s="4">
        <v>1184585</v>
      </c>
      <c r="AH2150" s="13">
        <v>59.29</v>
      </c>
      <c r="AI2150" s="4">
        <v>6605764</v>
      </c>
      <c r="AJ2150" s="13">
        <v>99.04</v>
      </c>
      <c r="AK2150" s="4">
        <v>3078258</v>
      </c>
      <c r="AL2150" s="13">
        <v>17.13</v>
      </c>
      <c r="AM2150" s="4">
        <v>11887666</v>
      </c>
      <c r="AN2150" s="13">
        <v>118.13</v>
      </c>
      <c r="AO2150" s="4">
        <v>2117325</v>
      </c>
      <c r="AP2150" s="13">
        <v>133.56</v>
      </c>
      <c r="AQ2150" s="4">
        <v>48450198</v>
      </c>
      <c r="AR2150" s="13">
        <v>290.38</v>
      </c>
      <c r="AS2150" s="4">
        <v>131569593</v>
      </c>
      <c r="AT2150" s="13">
        <v>294.68</v>
      </c>
      <c r="AU2150" s="4">
        <v>1670416</v>
      </c>
      <c r="AV2150" s="13">
        <v>2949.66</v>
      </c>
      <c r="AW2150" s="4">
        <v>251586</v>
      </c>
      <c r="AX2150" s="13">
        <v>316.05</v>
      </c>
      <c r="AY2150" s="4">
        <v>2003340</v>
      </c>
      <c r="AZ2150" s="13">
        <v>227.97</v>
      </c>
      <c r="BA2150" s="4">
        <v>1951534</v>
      </c>
      <c r="BB2150" s="13">
        <v>47.19</v>
      </c>
      <c r="BC2150" s="4">
        <v>5192490</v>
      </c>
      <c r="BD2150" s="13">
        <v>100.93</v>
      </c>
      <c r="BE2150" s="4">
        <v>5246462</v>
      </c>
      <c r="BF2150" s="13">
        <v>191.29</v>
      </c>
      <c r="BG2150" s="4">
        <v>1422791</v>
      </c>
      <c r="BH2150" s="13">
        <v>108.71</v>
      </c>
      <c r="BI2150" s="4">
        <v>6683385</v>
      </c>
    </row>
    <row r="2151" spans="1:61" x14ac:dyDescent="0.35">
      <c r="A2151" s="1">
        <v>45125</v>
      </c>
      <c r="B2151" s="13">
        <v>193.73</v>
      </c>
      <c r="C2151" s="4">
        <v>48353774</v>
      </c>
      <c r="D2151" s="13">
        <v>359.49</v>
      </c>
      <c r="E2151" s="4">
        <v>64872705</v>
      </c>
      <c r="F2151" s="13">
        <v>474.94</v>
      </c>
      <c r="G2151" s="4">
        <v>57019042</v>
      </c>
      <c r="H2151" s="13">
        <v>903.43</v>
      </c>
      <c r="I2151" s="4">
        <v>2451835</v>
      </c>
      <c r="J2151" s="13">
        <v>120.77</v>
      </c>
      <c r="K2151" s="4">
        <v>8906658</v>
      </c>
      <c r="L2151" s="13">
        <v>227.63</v>
      </c>
      <c r="M2151" s="4">
        <v>5094240</v>
      </c>
      <c r="N2151" s="13">
        <v>117.93</v>
      </c>
      <c r="O2151" s="4">
        <v>57980077</v>
      </c>
      <c r="P2151" s="13">
        <v>532.23</v>
      </c>
      <c r="Q2151" s="4">
        <v>4094580</v>
      </c>
      <c r="R2151" s="13">
        <v>51.24</v>
      </c>
      <c r="S2151" s="4">
        <v>16434158</v>
      </c>
      <c r="T2151" s="13">
        <v>34.5</v>
      </c>
      <c r="U2151" s="4">
        <v>29679514</v>
      </c>
      <c r="V2151" s="13">
        <v>100.92</v>
      </c>
      <c r="W2151" s="4">
        <v>24617795</v>
      </c>
      <c r="X2151" s="13">
        <v>153.75</v>
      </c>
      <c r="Y2151" s="4">
        <v>6798680</v>
      </c>
      <c r="Z2151" s="13">
        <v>122.77</v>
      </c>
      <c r="AA2151" s="4">
        <v>3133793</v>
      </c>
      <c r="AB2151" s="13">
        <v>108.75</v>
      </c>
      <c r="AC2151" s="4">
        <v>4396928</v>
      </c>
      <c r="AD2151" s="13">
        <v>56.98</v>
      </c>
      <c r="AE2151" s="4">
        <v>11387018</v>
      </c>
      <c r="AF2151" s="13">
        <v>78.47</v>
      </c>
      <c r="AG2151" s="4">
        <v>1044412</v>
      </c>
      <c r="AH2151" s="13">
        <v>60.08</v>
      </c>
      <c r="AI2151" s="4">
        <v>10918082</v>
      </c>
      <c r="AJ2151" s="13">
        <v>101.16</v>
      </c>
      <c r="AK2151" s="4">
        <v>2367543</v>
      </c>
      <c r="AL2151" s="13">
        <v>17.28</v>
      </c>
      <c r="AM2151" s="4">
        <v>10053548</v>
      </c>
      <c r="AN2151" s="13">
        <v>119.43</v>
      </c>
      <c r="AO2151" s="4">
        <v>2314149</v>
      </c>
      <c r="AP2151" s="13">
        <v>132.83000000000001</v>
      </c>
      <c r="AQ2151" s="4">
        <v>54969133</v>
      </c>
      <c r="AR2151" s="13">
        <v>293.33999999999997</v>
      </c>
      <c r="AS2151" s="4">
        <v>112434713</v>
      </c>
      <c r="AT2151" s="13">
        <v>293.82</v>
      </c>
      <c r="AU2151" s="4">
        <v>1991753</v>
      </c>
      <c r="AV2151" s="13">
        <v>2981.61</v>
      </c>
      <c r="AW2151" s="4">
        <v>308005</v>
      </c>
      <c r="AX2151" s="13">
        <v>316.76</v>
      </c>
      <c r="AY2151" s="4">
        <v>2316991</v>
      </c>
      <c r="AZ2151" s="13">
        <v>229.91</v>
      </c>
      <c r="BA2151" s="4">
        <v>1858121</v>
      </c>
      <c r="BB2151" s="13">
        <v>48.03</v>
      </c>
      <c r="BC2151" s="4">
        <v>5550337</v>
      </c>
      <c r="BD2151" s="13">
        <v>100.76</v>
      </c>
      <c r="BE2151" s="4">
        <v>5991042</v>
      </c>
      <c r="BF2151" s="13">
        <v>193.66</v>
      </c>
      <c r="BG2151" s="4">
        <v>1422671</v>
      </c>
      <c r="BH2151" s="13">
        <v>109.72</v>
      </c>
      <c r="BI2151" s="4">
        <v>5717868</v>
      </c>
    </row>
    <row r="2152" spans="1:61" x14ac:dyDescent="0.35">
      <c r="A2152" s="1">
        <v>45126</v>
      </c>
      <c r="B2152" s="13">
        <v>195.1</v>
      </c>
      <c r="C2152" s="4">
        <v>80507323</v>
      </c>
      <c r="D2152" s="13">
        <v>355.08</v>
      </c>
      <c r="E2152" s="4">
        <v>39732901</v>
      </c>
      <c r="F2152" s="13">
        <v>470.77</v>
      </c>
      <c r="G2152" s="4">
        <v>42750179</v>
      </c>
      <c r="H2152" s="13">
        <v>901.37</v>
      </c>
      <c r="I2152" s="4">
        <v>2411756</v>
      </c>
      <c r="J2152" s="13">
        <v>118.69</v>
      </c>
      <c r="K2152" s="4">
        <v>7609014</v>
      </c>
      <c r="L2152" s="13">
        <v>234.37</v>
      </c>
      <c r="M2152" s="4">
        <v>8516287</v>
      </c>
      <c r="N2152" s="13">
        <v>116.43</v>
      </c>
      <c r="O2152" s="4">
        <v>70363051</v>
      </c>
      <c r="P2152" s="13">
        <v>527.16999999999996</v>
      </c>
      <c r="Q2152" s="4">
        <v>3383210</v>
      </c>
      <c r="R2152" s="13">
        <v>52.43</v>
      </c>
      <c r="S2152" s="4">
        <v>21744956</v>
      </c>
      <c r="T2152" s="13">
        <v>34.46</v>
      </c>
      <c r="U2152" s="4">
        <v>26486676</v>
      </c>
      <c r="V2152" s="13">
        <v>101.62</v>
      </c>
      <c r="W2152" s="4">
        <v>15556541</v>
      </c>
      <c r="X2152" s="13">
        <v>154.69</v>
      </c>
      <c r="Y2152" s="4">
        <v>5653115</v>
      </c>
      <c r="Z2152" s="13">
        <v>122.44</v>
      </c>
      <c r="AA2152" s="4">
        <v>2185017</v>
      </c>
      <c r="AB2152" s="13">
        <v>109.48</v>
      </c>
      <c r="AC2152" s="4">
        <v>5408236</v>
      </c>
      <c r="AD2152" s="13">
        <v>57.36</v>
      </c>
      <c r="AE2152" s="4">
        <v>13074897</v>
      </c>
      <c r="AF2152" s="13">
        <v>78.739999999999995</v>
      </c>
      <c r="AG2152" s="4">
        <v>984473</v>
      </c>
      <c r="AH2152" s="13">
        <v>60.16</v>
      </c>
      <c r="AI2152" s="4">
        <v>7568315</v>
      </c>
      <c r="AJ2152" s="13">
        <v>102.46</v>
      </c>
      <c r="AK2152" s="4">
        <v>3052143</v>
      </c>
      <c r="AL2152" s="13">
        <v>17.29</v>
      </c>
      <c r="AM2152" s="4">
        <v>12294071</v>
      </c>
      <c r="AN2152" s="13">
        <v>122.11</v>
      </c>
      <c r="AO2152" s="4">
        <v>2883244</v>
      </c>
      <c r="AP2152" s="13">
        <v>135.36000000000001</v>
      </c>
      <c r="AQ2152" s="4">
        <v>54531037</v>
      </c>
      <c r="AR2152" s="13">
        <v>291.26</v>
      </c>
      <c r="AS2152" s="4">
        <v>142355353</v>
      </c>
      <c r="AT2152" s="13">
        <v>294.13</v>
      </c>
      <c r="AU2152" s="4">
        <v>1969215</v>
      </c>
      <c r="AV2152" s="13">
        <v>2927.88</v>
      </c>
      <c r="AW2152" s="4">
        <v>299860</v>
      </c>
      <c r="AX2152" s="13">
        <v>319.48</v>
      </c>
      <c r="AY2152" s="4">
        <v>2361436</v>
      </c>
      <c r="AZ2152" s="13">
        <v>230.89</v>
      </c>
      <c r="BA2152" s="4">
        <v>1649635</v>
      </c>
      <c r="BB2152" s="13">
        <v>49.03</v>
      </c>
      <c r="BC2152" s="4">
        <v>6063209</v>
      </c>
      <c r="BD2152" s="13">
        <v>101.83</v>
      </c>
      <c r="BE2152" s="4">
        <v>5556150</v>
      </c>
      <c r="BF2152" s="13">
        <v>190.21</v>
      </c>
      <c r="BG2152" s="4">
        <v>1952004</v>
      </c>
      <c r="BH2152" s="13">
        <v>109.88</v>
      </c>
      <c r="BI2152" s="4">
        <v>5027105</v>
      </c>
    </row>
    <row r="2153" spans="1:61" x14ac:dyDescent="0.35">
      <c r="A2153" s="1">
        <v>45127</v>
      </c>
      <c r="B2153" s="13">
        <v>193.13</v>
      </c>
      <c r="C2153" s="4">
        <v>59581196</v>
      </c>
      <c r="D2153" s="13">
        <v>346.87</v>
      </c>
      <c r="E2153" s="4">
        <v>33778395</v>
      </c>
      <c r="F2153" s="13">
        <v>455.2</v>
      </c>
      <c r="G2153" s="4">
        <v>53786451</v>
      </c>
      <c r="H2153" s="13">
        <v>888.34</v>
      </c>
      <c r="I2153" s="4">
        <v>2826831</v>
      </c>
      <c r="J2153" s="13">
        <v>115.88</v>
      </c>
      <c r="K2153" s="4">
        <v>12913026</v>
      </c>
      <c r="L2153" s="13">
        <v>228.16</v>
      </c>
      <c r="M2153" s="4">
        <v>5302994</v>
      </c>
      <c r="N2153" s="13">
        <v>110.25</v>
      </c>
      <c r="O2153" s="4">
        <v>76340398</v>
      </c>
      <c r="P2153" s="13">
        <v>516.88</v>
      </c>
      <c r="Q2153" s="4">
        <v>3264482</v>
      </c>
      <c r="R2153" s="13">
        <v>52.37</v>
      </c>
      <c r="S2153" s="4">
        <v>22784427</v>
      </c>
      <c r="T2153" s="13">
        <v>33.369999999999997</v>
      </c>
      <c r="U2153" s="4">
        <v>37877996</v>
      </c>
      <c r="V2153" s="13">
        <v>103.41</v>
      </c>
      <c r="W2153" s="4">
        <v>15740202</v>
      </c>
      <c r="X2153" s="13">
        <v>156.4</v>
      </c>
      <c r="Y2153" s="4">
        <v>5866574</v>
      </c>
      <c r="Z2153" s="13">
        <v>123.49</v>
      </c>
      <c r="AA2153" s="4">
        <v>2629592</v>
      </c>
      <c r="AB2153" s="13">
        <v>111.69</v>
      </c>
      <c r="AC2153" s="4">
        <v>6702271</v>
      </c>
      <c r="AD2153" s="13">
        <v>57.26</v>
      </c>
      <c r="AE2153" s="4">
        <v>9963482</v>
      </c>
      <c r="AF2153" s="13">
        <v>79.59</v>
      </c>
      <c r="AG2153" s="4">
        <v>1673275</v>
      </c>
      <c r="AH2153" s="13">
        <v>60.46</v>
      </c>
      <c r="AI2153" s="4">
        <v>5714566</v>
      </c>
      <c r="AJ2153" s="13">
        <v>104.05</v>
      </c>
      <c r="AK2153" s="4">
        <v>2520486</v>
      </c>
      <c r="AL2153" s="13">
        <v>17.64</v>
      </c>
      <c r="AM2153" s="4">
        <v>16299679</v>
      </c>
      <c r="AN2153" s="13">
        <v>124.25</v>
      </c>
      <c r="AO2153" s="4">
        <v>3143068</v>
      </c>
      <c r="AP2153" s="13">
        <v>129.96</v>
      </c>
      <c r="AQ2153" s="4">
        <v>59820579</v>
      </c>
      <c r="AR2153" s="13">
        <v>262.89999999999998</v>
      </c>
      <c r="AS2153" s="4">
        <v>175158273</v>
      </c>
      <c r="AT2153" s="13">
        <v>297.13</v>
      </c>
      <c r="AU2153" s="4">
        <v>2104322</v>
      </c>
      <c r="AV2153" s="13">
        <v>2917.5</v>
      </c>
      <c r="AW2153" s="4">
        <v>257313</v>
      </c>
      <c r="AX2153" s="13">
        <v>319.08999999999997</v>
      </c>
      <c r="AY2153" s="4">
        <v>2101940</v>
      </c>
      <c r="AZ2153" s="13">
        <v>230.99</v>
      </c>
      <c r="BA2153" s="4">
        <v>1959688</v>
      </c>
      <c r="BB2153" s="13">
        <v>48.84</v>
      </c>
      <c r="BC2153" s="4">
        <v>9336848</v>
      </c>
      <c r="BD2153" s="13">
        <v>100.88</v>
      </c>
      <c r="BE2153" s="4">
        <v>5466135</v>
      </c>
      <c r="BF2153" s="13">
        <v>191.48</v>
      </c>
      <c r="BG2153" s="4">
        <v>1547663</v>
      </c>
      <c r="BH2153" s="13">
        <v>107.53</v>
      </c>
      <c r="BI2153" s="4">
        <v>6458000</v>
      </c>
    </row>
    <row r="2154" spans="1:61" x14ac:dyDescent="0.35">
      <c r="A2154" s="1">
        <v>45128</v>
      </c>
      <c r="B2154" s="13">
        <v>191.94</v>
      </c>
      <c r="C2154" s="4">
        <v>71951683</v>
      </c>
      <c r="D2154" s="13">
        <v>343.77</v>
      </c>
      <c r="E2154" s="4">
        <v>69405382</v>
      </c>
      <c r="F2154" s="13">
        <v>443.09</v>
      </c>
      <c r="G2154" s="4">
        <v>96376863</v>
      </c>
      <c r="H2154" s="13">
        <v>896.75</v>
      </c>
      <c r="I2154" s="4">
        <v>7428676</v>
      </c>
      <c r="J2154" s="13">
        <v>117.65</v>
      </c>
      <c r="K2154" s="4">
        <v>9159643</v>
      </c>
      <c r="L2154" s="13">
        <v>228.06</v>
      </c>
      <c r="M2154" s="4">
        <v>3529741</v>
      </c>
      <c r="N2154" s="13">
        <v>110.95</v>
      </c>
      <c r="O2154" s="4">
        <v>76815378</v>
      </c>
      <c r="P2154" s="13">
        <v>520.23</v>
      </c>
      <c r="Q2154" s="4">
        <v>8099521</v>
      </c>
      <c r="R2154" s="13">
        <v>52.63</v>
      </c>
      <c r="S2154" s="4">
        <v>51284800</v>
      </c>
      <c r="T2154" s="13">
        <v>34.020000000000003</v>
      </c>
      <c r="U2154" s="4">
        <v>79736956</v>
      </c>
      <c r="V2154" s="13">
        <v>103.89</v>
      </c>
      <c r="W2154" s="4">
        <v>17121487</v>
      </c>
      <c r="X2154" s="13">
        <v>158.69</v>
      </c>
      <c r="Y2154" s="4">
        <v>8760132</v>
      </c>
      <c r="Z2154" s="13">
        <v>124.61</v>
      </c>
      <c r="AA2154" s="4">
        <v>2246764</v>
      </c>
      <c r="AB2154" s="13">
        <v>112.89</v>
      </c>
      <c r="AC2154" s="4">
        <v>4957130</v>
      </c>
      <c r="AD2154" s="13">
        <v>56.01</v>
      </c>
      <c r="AE2154" s="4">
        <v>16639921</v>
      </c>
      <c r="AF2154" s="13">
        <v>80.66</v>
      </c>
      <c r="AG2154" s="4">
        <v>1023130</v>
      </c>
      <c r="AH2154" s="13">
        <v>60.74</v>
      </c>
      <c r="AI2154" s="4">
        <v>6490017</v>
      </c>
      <c r="AJ2154" s="13">
        <v>105.73</v>
      </c>
      <c r="AK2154" s="4">
        <v>2711753</v>
      </c>
      <c r="AL2154" s="13">
        <v>17.8</v>
      </c>
      <c r="AM2154" s="4">
        <v>16858914</v>
      </c>
      <c r="AN2154" s="13">
        <v>125.82</v>
      </c>
      <c r="AO2154" s="4">
        <v>2587371</v>
      </c>
      <c r="AP2154" s="13">
        <v>130</v>
      </c>
      <c r="AQ2154" s="4">
        <v>133307294</v>
      </c>
      <c r="AR2154" s="13">
        <v>260.02</v>
      </c>
      <c r="AS2154" s="4">
        <v>161796073</v>
      </c>
      <c r="AT2154" s="13">
        <v>295.61</v>
      </c>
      <c r="AU2154" s="4">
        <v>2835490</v>
      </c>
      <c r="AV2154" s="13">
        <v>2923.24</v>
      </c>
      <c r="AW2154" s="4">
        <v>698763</v>
      </c>
      <c r="AX2154" s="13">
        <v>320.47000000000003</v>
      </c>
      <c r="AY2154" s="4">
        <v>3673354</v>
      </c>
      <c r="AZ2154" s="13">
        <v>233.78</v>
      </c>
      <c r="BA2154" s="4">
        <v>3348441</v>
      </c>
      <c r="BB2154" s="13">
        <v>48.34</v>
      </c>
      <c r="BC2154" s="4">
        <v>10663505</v>
      </c>
      <c r="BD2154" s="13">
        <v>102.82</v>
      </c>
      <c r="BE2154" s="4">
        <v>20370314</v>
      </c>
      <c r="BF2154" s="13">
        <v>194.9</v>
      </c>
      <c r="BG2154" s="4">
        <v>6638568</v>
      </c>
      <c r="BH2154" s="13">
        <v>109.06</v>
      </c>
      <c r="BI2154" s="4">
        <v>6631599</v>
      </c>
    </row>
    <row r="2155" spans="1:61" x14ac:dyDescent="0.35">
      <c r="A2155" s="1">
        <v>45131</v>
      </c>
      <c r="B2155" s="13">
        <v>192.75</v>
      </c>
      <c r="C2155" s="4">
        <v>45505097</v>
      </c>
      <c r="D2155" s="13">
        <v>345.11</v>
      </c>
      <c r="E2155" s="4">
        <v>26719207</v>
      </c>
      <c r="F2155" s="13">
        <v>446.12</v>
      </c>
      <c r="G2155" s="4">
        <v>38309974</v>
      </c>
      <c r="H2155" s="13">
        <v>901.59</v>
      </c>
      <c r="I2155" s="4">
        <v>1999382</v>
      </c>
      <c r="J2155" s="13">
        <v>118.07</v>
      </c>
      <c r="K2155" s="4">
        <v>6200393</v>
      </c>
      <c r="L2155" s="13">
        <v>225.66</v>
      </c>
      <c r="M2155" s="4">
        <v>5363244</v>
      </c>
      <c r="N2155" s="13">
        <v>110.61</v>
      </c>
      <c r="O2155" s="4">
        <v>45637998</v>
      </c>
      <c r="P2155" s="13">
        <v>523.86</v>
      </c>
      <c r="Q2155" s="4">
        <v>2261046</v>
      </c>
      <c r="R2155" s="13">
        <v>53.11</v>
      </c>
      <c r="S2155" s="4">
        <v>18394423</v>
      </c>
      <c r="T2155" s="13">
        <v>33.630000000000003</v>
      </c>
      <c r="U2155" s="4">
        <v>25283783</v>
      </c>
      <c r="V2155" s="13">
        <v>105.52</v>
      </c>
      <c r="W2155" s="4">
        <v>15090856</v>
      </c>
      <c r="X2155" s="13">
        <v>161.82</v>
      </c>
      <c r="Y2155" s="4">
        <v>9722057</v>
      </c>
      <c r="Z2155" s="13">
        <v>126.15</v>
      </c>
      <c r="AA2155" s="4">
        <v>2598541</v>
      </c>
      <c r="AB2155" s="13">
        <v>114.72</v>
      </c>
      <c r="AC2155" s="4">
        <v>3999564</v>
      </c>
      <c r="AD2155" s="13">
        <v>57.02</v>
      </c>
      <c r="AE2155" s="4">
        <v>10596120</v>
      </c>
      <c r="AF2155" s="13">
        <v>81.38</v>
      </c>
      <c r="AG2155" s="4">
        <v>847705</v>
      </c>
      <c r="AH2155" s="13">
        <v>62.32</v>
      </c>
      <c r="AI2155" s="4">
        <v>11877960</v>
      </c>
      <c r="AJ2155" s="13">
        <v>106.85</v>
      </c>
      <c r="AK2155" s="4">
        <v>3691802</v>
      </c>
      <c r="AL2155" s="13">
        <v>18.11</v>
      </c>
      <c r="AM2155" s="4">
        <v>23654148</v>
      </c>
      <c r="AN2155" s="13">
        <v>128.38999999999999</v>
      </c>
      <c r="AO2155" s="4">
        <v>3079649</v>
      </c>
      <c r="AP2155" s="13">
        <v>128.80000000000001</v>
      </c>
      <c r="AQ2155" s="4">
        <v>45671535</v>
      </c>
      <c r="AR2155" s="13">
        <v>269.06</v>
      </c>
      <c r="AS2155" s="4">
        <v>137005037</v>
      </c>
      <c r="AT2155" s="13">
        <v>295.31</v>
      </c>
      <c r="AU2155" s="4">
        <v>2034581</v>
      </c>
      <c r="AV2155" s="13">
        <v>2893.76</v>
      </c>
      <c r="AW2155" s="4">
        <v>255161</v>
      </c>
      <c r="AX2155" s="13">
        <v>325.11</v>
      </c>
      <c r="AY2155" s="4">
        <v>2621982</v>
      </c>
      <c r="AZ2155" s="13">
        <v>234</v>
      </c>
      <c r="BA2155" s="4">
        <v>2018959</v>
      </c>
      <c r="BB2155" s="13">
        <v>48.94</v>
      </c>
      <c r="BC2155" s="4">
        <v>4705526</v>
      </c>
      <c r="BD2155" s="13">
        <v>102.78</v>
      </c>
      <c r="BE2155" s="4">
        <v>4747192</v>
      </c>
      <c r="BF2155" s="13">
        <v>194.27</v>
      </c>
      <c r="BG2155" s="4">
        <v>1793831</v>
      </c>
      <c r="BH2155" s="13">
        <v>108.77</v>
      </c>
      <c r="BI2155" s="4">
        <v>6787619</v>
      </c>
    </row>
    <row r="2156" spans="1:61" x14ac:dyDescent="0.35">
      <c r="A2156" s="1">
        <v>45132</v>
      </c>
      <c r="B2156" s="13">
        <v>193.62</v>
      </c>
      <c r="C2156" s="4">
        <v>37283201</v>
      </c>
      <c r="D2156" s="13">
        <v>350.98</v>
      </c>
      <c r="E2156" s="4">
        <v>41637739</v>
      </c>
      <c r="F2156" s="13">
        <v>456.79</v>
      </c>
      <c r="G2156" s="4">
        <v>34808091</v>
      </c>
      <c r="H2156" s="13">
        <v>917.99</v>
      </c>
      <c r="I2156" s="4">
        <v>2004161</v>
      </c>
      <c r="J2156" s="13">
        <v>117.95</v>
      </c>
      <c r="K2156" s="4">
        <v>6266278</v>
      </c>
      <c r="L2156" s="13">
        <v>226.03</v>
      </c>
      <c r="M2156" s="4">
        <v>3203658</v>
      </c>
      <c r="N2156" s="13">
        <v>113</v>
      </c>
      <c r="O2156" s="4">
        <v>44916262</v>
      </c>
      <c r="P2156" s="13">
        <v>525.34</v>
      </c>
      <c r="Q2156" s="4">
        <v>2472108</v>
      </c>
      <c r="R2156" s="13">
        <v>53.6</v>
      </c>
      <c r="S2156" s="4">
        <v>16136560</v>
      </c>
      <c r="T2156" s="13">
        <v>34.1</v>
      </c>
      <c r="U2156" s="4">
        <v>31771091</v>
      </c>
      <c r="V2156" s="13">
        <v>105.68</v>
      </c>
      <c r="W2156" s="4">
        <v>14116084</v>
      </c>
      <c r="X2156" s="13">
        <v>162.56</v>
      </c>
      <c r="Y2156" s="4">
        <v>6767564</v>
      </c>
      <c r="Z2156" s="13">
        <v>128.5</v>
      </c>
      <c r="AA2156" s="4">
        <v>2284128</v>
      </c>
      <c r="AB2156" s="13">
        <v>116.18</v>
      </c>
      <c r="AC2156" s="4">
        <v>3664667</v>
      </c>
      <c r="AD2156" s="13">
        <v>57.88</v>
      </c>
      <c r="AE2156" s="4">
        <v>10686117</v>
      </c>
      <c r="AF2156" s="13">
        <v>81.67</v>
      </c>
      <c r="AG2156" s="4">
        <v>1262812</v>
      </c>
      <c r="AH2156" s="13">
        <v>63.41</v>
      </c>
      <c r="AI2156" s="4">
        <v>10371728</v>
      </c>
      <c r="AJ2156" s="13">
        <v>107.71</v>
      </c>
      <c r="AK2156" s="4">
        <v>2744836</v>
      </c>
      <c r="AL2156" s="13">
        <v>18.059999999999999</v>
      </c>
      <c r="AM2156" s="4">
        <v>14098227</v>
      </c>
      <c r="AN2156" s="13">
        <v>128.61000000000001</v>
      </c>
      <c r="AO2156" s="4">
        <v>2994903</v>
      </c>
      <c r="AP2156" s="13">
        <v>129.13</v>
      </c>
      <c r="AQ2156" s="4">
        <v>39236663</v>
      </c>
      <c r="AR2156" s="13">
        <v>265.27999999999997</v>
      </c>
      <c r="AS2156" s="4">
        <v>112757327</v>
      </c>
      <c r="AT2156" s="13">
        <v>292.36</v>
      </c>
      <c r="AU2156" s="4">
        <v>2780605</v>
      </c>
      <c r="AV2156" s="13">
        <v>2942.43</v>
      </c>
      <c r="AW2156" s="4">
        <v>245741</v>
      </c>
      <c r="AX2156" s="13">
        <v>325.13</v>
      </c>
      <c r="AY2156" s="4">
        <v>2890828</v>
      </c>
      <c r="AZ2156" s="13">
        <v>233.94</v>
      </c>
      <c r="BA2156" s="4">
        <v>1547780</v>
      </c>
      <c r="BB2156" s="13">
        <v>48.31</v>
      </c>
      <c r="BC2156" s="4">
        <v>6411537</v>
      </c>
      <c r="BD2156" s="13">
        <v>102.92</v>
      </c>
      <c r="BE2156" s="4">
        <v>5627475</v>
      </c>
      <c r="BF2156" s="13">
        <v>194.83</v>
      </c>
      <c r="BG2156" s="4">
        <v>2261350</v>
      </c>
      <c r="BH2156" s="13">
        <v>108.3</v>
      </c>
      <c r="BI2156" s="4">
        <v>7692755</v>
      </c>
    </row>
    <row r="2157" spans="1:61" x14ac:dyDescent="0.35">
      <c r="A2157" s="1">
        <v>45133</v>
      </c>
      <c r="B2157" s="13">
        <v>194.5</v>
      </c>
      <c r="C2157" s="4">
        <v>47471868</v>
      </c>
      <c r="D2157" s="13">
        <v>337.77</v>
      </c>
      <c r="E2157" s="4">
        <v>58383702</v>
      </c>
      <c r="F2157" s="13">
        <v>454.52</v>
      </c>
      <c r="G2157" s="4">
        <v>36423726</v>
      </c>
      <c r="H2157" s="13">
        <v>893.09</v>
      </c>
      <c r="I2157" s="4">
        <v>1987667</v>
      </c>
      <c r="J2157" s="13">
        <v>115.5</v>
      </c>
      <c r="K2157" s="4">
        <v>8159988</v>
      </c>
      <c r="L2157" s="13">
        <v>225.58</v>
      </c>
      <c r="M2157" s="4">
        <v>4856673</v>
      </c>
      <c r="N2157" s="13">
        <v>110.09</v>
      </c>
      <c r="O2157" s="4">
        <v>51721689</v>
      </c>
      <c r="P2157" s="13">
        <v>514.54999999999995</v>
      </c>
      <c r="Q2157" s="4">
        <v>2918652</v>
      </c>
      <c r="R2157" s="13">
        <v>53.22</v>
      </c>
      <c r="S2157" s="4">
        <v>13563650</v>
      </c>
      <c r="T2157" s="13">
        <v>34.36</v>
      </c>
      <c r="U2157" s="4">
        <v>32643239</v>
      </c>
      <c r="V2157" s="13">
        <v>105.09</v>
      </c>
      <c r="W2157" s="4">
        <v>15159624</v>
      </c>
      <c r="X2157" s="13">
        <v>161.34</v>
      </c>
      <c r="Y2157" s="4">
        <v>6056366</v>
      </c>
      <c r="Z2157" s="13">
        <v>129.32</v>
      </c>
      <c r="AA2157" s="4">
        <v>2879042</v>
      </c>
      <c r="AB2157" s="13">
        <v>116.83</v>
      </c>
      <c r="AC2157" s="4">
        <v>4006263</v>
      </c>
      <c r="AD2157" s="13">
        <v>57.67</v>
      </c>
      <c r="AE2157" s="4">
        <v>8113502</v>
      </c>
      <c r="AF2157" s="13">
        <v>81.38</v>
      </c>
      <c r="AG2157" s="4">
        <v>758265</v>
      </c>
      <c r="AH2157" s="13">
        <v>62.85</v>
      </c>
      <c r="AI2157" s="4">
        <v>6860975</v>
      </c>
      <c r="AJ2157" s="13">
        <v>109.59</v>
      </c>
      <c r="AK2157" s="4">
        <v>2687565</v>
      </c>
      <c r="AL2157" s="13">
        <v>17.95</v>
      </c>
      <c r="AM2157" s="4">
        <v>12260851</v>
      </c>
      <c r="AN2157" s="13">
        <v>130.35</v>
      </c>
      <c r="AO2157" s="4">
        <v>2863703</v>
      </c>
      <c r="AP2157" s="13">
        <v>128.15</v>
      </c>
      <c r="AQ2157" s="4">
        <v>53910087</v>
      </c>
      <c r="AR2157" s="13">
        <v>264.35000000000002</v>
      </c>
      <c r="AS2157" s="4">
        <v>95856177</v>
      </c>
      <c r="AT2157" s="13">
        <v>291.75</v>
      </c>
      <c r="AU2157" s="4">
        <v>2896877</v>
      </c>
      <c r="AV2157" s="13">
        <v>2958.16</v>
      </c>
      <c r="AW2157" s="4">
        <v>166875</v>
      </c>
      <c r="AX2157" s="13">
        <v>329.59</v>
      </c>
      <c r="AY2157" s="4">
        <v>3448123</v>
      </c>
      <c r="AZ2157" s="13">
        <v>234.07</v>
      </c>
      <c r="BA2157" s="4">
        <v>1720191</v>
      </c>
      <c r="BB2157" s="13">
        <v>48.8</v>
      </c>
      <c r="BC2157" s="4">
        <v>6636754</v>
      </c>
      <c r="BD2157" s="13">
        <v>101.73</v>
      </c>
      <c r="BE2157" s="4">
        <v>6568346</v>
      </c>
      <c r="BF2157" s="13">
        <v>193.73</v>
      </c>
      <c r="BG2157" s="4">
        <v>3471403</v>
      </c>
      <c r="BH2157" s="13">
        <v>109.3</v>
      </c>
      <c r="BI2157" s="4">
        <v>5148906</v>
      </c>
    </row>
    <row r="2158" spans="1:61" x14ac:dyDescent="0.35">
      <c r="A2158" s="1">
        <v>45134</v>
      </c>
      <c r="B2158" s="13">
        <v>193.22</v>
      </c>
      <c r="C2158" s="4">
        <v>47460180</v>
      </c>
      <c r="D2158" s="13">
        <v>330.72</v>
      </c>
      <c r="E2158" s="4">
        <v>39635262</v>
      </c>
      <c r="F2158" s="13">
        <v>459</v>
      </c>
      <c r="G2158" s="4">
        <v>45597552</v>
      </c>
      <c r="H2158" s="13">
        <v>893.53</v>
      </c>
      <c r="I2158" s="4">
        <v>2192178</v>
      </c>
      <c r="J2158" s="13">
        <v>116.4</v>
      </c>
      <c r="K2158" s="4">
        <v>7843027</v>
      </c>
      <c r="L2158" s="13">
        <v>225.15</v>
      </c>
      <c r="M2158" s="4">
        <v>4299574</v>
      </c>
      <c r="N2158" s="13">
        <v>111.1</v>
      </c>
      <c r="O2158" s="4">
        <v>70677972</v>
      </c>
      <c r="P2158" s="13">
        <v>513.97</v>
      </c>
      <c r="Q2158" s="4">
        <v>2477246</v>
      </c>
      <c r="R2158" s="13">
        <v>53</v>
      </c>
      <c r="S2158" s="4">
        <v>15795505</v>
      </c>
      <c r="T2158" s="13">
        <v>34.549999999999997</v>
      </c>
      <c r="U2158" s="4">
        <v>58890821</v>
      </c>
      <c r="V2158" s="13">
        <v>105.42</v>
      </c>
      <c r="W2158" s="4">
        <v>17677887</v>
      </c>
      <c r="X2158" s="13">
        <v>159.66</v>
      </c>
      <c r="Y2158" s="4">
        <v>6470137</v>
      </c>
      <c r="Z2158" s="13">
        <v>128.76</v>
      </c>
      <c r="AA2158" s="4">
        <v>3091027</v>
      </c>
      <c r="AB2158" s="13">
        <v>115.78</v>
      </c>
      <c r="AC2158" s="4">
        <v>4568487</v>
      </c>
      <c r="AD2158" s="13">
        <v>57.02</v>
      </c>
      <c r="AE2158" s="4">
        <v>7791930</v>
      </c>
      <c r="AF2158" s="13">
        <v>80.56</v>
      </c>
      <c r="AG2158" s="4">
        <v>1188580</v>
      </c>
      <c r="AH2158" s="13">
        <v>61.85</v>
      </c>
      <c r="AI2158" s="4">
        <v>7804860</v>
      </c>
      <c r="AJ2158" s="13">
        <v>108.89</v>
      </c>
      <c r="AK2158" s="4">
        <v>2925876</v>
      </c>
      <c r="AL2158" s="13">
        <v>17.8</v>
      </c>
      <c r="AM2158" s="4">
        <v>12299657</v>
      </c>
      <c r="AN2158" s="13">
        <v>129.58000000000001</v>
      </c>
      <c r="AO2158" s="4">
        <v>3027169</v>
      </c>
      <c r="AP2158" s="13">
        <v>128.25</v>
      </c>
      <c r="AQ2158" s="4">
        <v>52610661</v>
      </c>
      <c r="AR2158" s="13">
        <v>255.71</v>
      </c>
      <c r="AS2158" s="4">
        <v>103697263</v>
      </c>
      <c r="AT2158" s="13">
        <v>295.19</v>
      </c>
      <c r="AU2158" s="4">
        <v>4698527</v>
      </c>
      <c r="AV2158" s="13">
        <v>2955.9</v>
      </c>
      <c r="AW2158" s="4">
        <v>223478</v>
      </c>
      <c r="AX2158" s="13">
        <v>329.71</v>
      </c>
      <c r="AY2158" s="4">
        <v>2608561</v>
      </c>
      <c r="AZ2158" s="13">
        <v>234.9</v>
      </c>
      <c r="BA2158" s="4">
        <v>1973004</v>
      </c>
      <c r="BB2158" s="13">
        <v>43.66</v>
      </c>
      <c r="BC2158" s="4">
        <v>15740816</v>
      </c>
      <c r="BD2158" s="13">
        <v>100.78</v>
      </c>
      <c r="BE2158" s="4">
        <v>5373440</v>
      </c>
      <c r="BF2158" s="13">
        <v>195.75</v>
      </c>
      <c r="BG2158" s="4">
        <v>2482033</v>
      </c>
      <c r="BH2158" s="13">
        <v>107.67</v>
      </c>
      <c r="BI2158" s="4">
        <v>6544605</v>
      </c>
    </row>
    <row r="2159" spans="1:61" x14ac:dyDescent="0.35">
      <c r="A2159" s="1">
        <v>45135</v>
      </c>
      <c r="B2159" s="13">
        <v>195.83</v>
      </c>
      <c r="C2159" s="4">
        <v>48291443</v>
      </c>
      <c r="D2159" s="13">
        <v>338.37</v>
      </c>
      <c r="E2159" s="4">
        <v>28484868</v>
      </c>
      <c r="F2159" s="13">
        <v>467.5</v>
      </c>
      <c r="G2159" s="4">
        <v>33119424</v>
      </c>
      <c r="H2159" s="13">
        <v>899.79</v>
      </c>
      <c r="I2159" s="4">
        <v>1879426</v>
      </c>
      <c r="J2159" s="13">
        <v>115.99</v>
      </c>
      <c r="K2159" s="4">
        <v>6912012</v>
      </c>
      <c r="L2159" s="13">
        <v>225.6</v>
      </c>
      <c r="M2159" s="4">
        <v>4239278</v>
      </c>
      <c r="N2159" s="13">
        <v>112.96</v>
      </c>
      <c r="O2159" s="4">
        <v>55525965</v>
      </c>
      <c r="P2159" s="13">
        <v>528.87</v>
      </c>
      <c r="Q2159" s="4">
        <v>2810248</v>
      </c>
      <c r="R2159" s="13">
        <v>52.09</v>
      </c>
      <c r="S2159" s="4">
        <v>27493037</v>
      </c>
      <c r="T2159" s="13">
        <v>36.83</v>
      </c>
      <c r="U2159" s="4">
        <v>90863013</v>
      </c>
      <c r="V2159" s="13">
        <v>104.16</v>
      </c>
      <c r="W2159" s="4">
        <v>17571675</v>
      </c>
      <c r="X2159" s="13">
        <v>158.87</v>
      </c>
      <c r="Y2159" s="4">
        <v>6546464</v>
      </c>
      <c r="Z2159" s="13">
        <v>130.69999999999999</v>
      </c>
      <c r="AA2159" s="4">
        <v>3131904</v>
      </c>
      <c r="AB2159" s="13">
        <v>115.93</v>
      </c>
      <c r="AC2159" s="4">
        <v>3142166</v>
      </c>
      <c r="AD2159" s="13">
        <v>57.15</v>
      </c>
      <c r="AE2159" s="4">
        <v>7020997</v>
      </c>
      <c r="AF2159" s="13">
        <v>80.63</v>
      </c>
      <c r="AG2159" s="4">
        <v>1084545</v>
      </c>
      <c r="AH2159" s="13">
        <v>62.08</v>
      </c>
      <c r="AI2159" s="4">
        <v>6214659</v>
      </c>
      <c r="AJ2159" s="13">
        <v>110.35</v>
      </c>
      <c r="AK2159" s="4">
        <v>2141474</v>
      </c>
      <c r="AL2159" s="13">
        <v>17.57</v>
      </c>
      <c r="AM2159" s="4">
        <v>9147314</v>
      </c>
      <c r="AN2159" s="13">
        <v>131.83000000000001</v>
      </c>
      <c r="AO2159" s="4">
        <v>2559231</v>
      </c>
      <c r="AP2159" s="13">
        <v>132.21</v>
      </c>
      <c r="AQ2159" s="4">
        <v>46317381</v>
      </c>
      <c r="AR2159" s="13">
        <v>266.44</v>
      </c>
      <c r="AS2159" s="4">
        <v>111446026</v>
      </c>
      <c r="AT2159" s="13">
        <v>294.02999999999997</v>
      </c>
      <c r="AU2159" s="4">
        <v>2843512</v>
      </c>
      <c r="AV2159" s="13">
        <v>3012.25</v>
      </c>
      <c r="AW2159" s="4">
        <v>189123</v>
      </c>
      <c r="AX2159" s="13">
        <v>331.37</v>
      </c>
      <c r="AY2159" s="4">
        <v>2268947</v>
      </c>
      <c r="AZ2159" s="13">
        <v>235.09</v>
      </c>
      <c r="BA2159" s="4">
        <v>1767327</v>
      </c>
      <c r="BB2159" s="13">
        <v>45.01</v>
      </c>
      <c r="BC2159" s="4">
        <v>9571056</v>
      </c>
      <c r="BD2159" s="13">
        <v>101.25</v>
      </c>
      <c r="BE2159" s="4">
        <v>5321408</v>
      </c>
      <c r="BF2159" s="13">
        <v>199.61</v>
      </c>
      <c r="BG2159" s="4">
        <v>1503354</v>
      </c>
      <c r="BH2159" s="13">
        <v>108.62</v>
      </c>
      <c r="BI2159" s="4">
        <v>5993039</v>
      </c>
    </row>
    <row r="2160" spans="1:61" x14ac:dyDescent="0.35">
      <c r="A2160" s="1">
        <v>45138</v>
      </c>
      <c r="B2160" s="13">
        <v>196.45</v>
      </c>
      <c r="C2160" s="4">
        <v>38824113</v>
      </c>
      <c r="D2160" s="13">
        <v>335.92</v>
      </c>
      <c r="E2160" s="4">
        <v>25446022</v>
      </c>
      <c r="F2160" s="13">
        <v>467.29</v>
      </c>
      <c r="G2160" s="4">
        <v>25105528</v>
      </c>
      <c r="H2160" s="13">
        <v>898.65</v>
      </c>
      <c r="I2160" s="4">
        <v>1496692</v>
      </c>
      <c r="J2160" s="13">
        <v>117.23</v>
      </c>
      <c r="K2160" s="4">
        <v>6708458</v>
      </c>
      <c r="L2160" s="13">
        <v>225.01</v>
      </c>
      <c r="M2160" s="4">
        <v>5573114</v>
      </c>
      <c r="N2160" s="13">
        <v>114.4</v>
      </c>
      <c r="O2160" s="4">
        <v>54187286</v>
      </c>
      <c r="P2160" s="13">
        <v>546.16999999999996</v>
      </c>
      <c r="Q2160" s="4">
        <v>4064689</v>
      </c>
      <c r="R2160" s="13">
        <v>52.04</v>
      </c>
      <c r="S2160" s="4">
        <v>14195973</v>
      </c>
      <c r="T2160" s="13">
        <v>35.770000000000003</v>
      </c>
      <c r="U2160" s="4">
        <v>55630700</v>
      </c>
      <c r="V2160" s="13">
        <v>107.24</v>
      </c>
      <c r="W2160" s="4">
        <v>24200295</v>
      </c>
      <c r="X2160" s="13">
        <v>163.66</v>
      </c>
      <c r="Y2160" s="4">
        <v>13062491</v>
      </c>
      <c r="Z2160" s="13">
        <v>132.53</v>
      </c>
      <c r="AA2160" s="4">
        <v>2803960</v>
      </c>
      <c r="AB2160" s="13">
        <v>117.72</v>
      </c>
      <c r="AC2160" s="4">
        <v>4126075</v>
      </c>
      <c r="AD2160" s="13">
        <v>58.34</v>
      </c>
      <c r="AE2160" s="4">
        <v>8278896</v>
      </c>
      <c r="AF2160" s="13">
        <v>81.99</v>
      </c>
      <c r="AG2160" s="4">
        <v>1104900</v>
      </c>
      <c r="AH2160" s="13">
        <v>63.13</v>
      </c>
      <c r="AI2160" s="4">
        <v>9522701</v>
      </c>
      <c r="AJ2160" s="13">
        <v>111.55</v>
      </c>
      <c r="AK2160" s="4">
        <v>3801275</v>
      </c>
      <c r="AL2160" s="13">
        <v>17.71</v>
      </c>
      <c r="AM2160" s="4">
        <v>11292252</v>
      </c>
      <c r="AN2160" s="13">
        <v>133.02000000000001</v>
      </c>
      <c r="AO2160" s="4">
        <v>4066578</v>
      </c>
      <c r="AP2160" s="13">
        <v>133.68</v>
      </c>
      <c r="AQ2160" s="4">
        <v>41901516</v>
      </c>
      <c r="AR2160" s="13">
        <v>267.43</v>
      </c>
      <c r="AS2160" s="4">
        <v>84582172</v>
      </c>
      <c r="AT2160" s="13">
        <v>293.2</v>
      </c>
      <c r="AU2160" s="4">
        <v>3296143</v>
      </c>
      <c r="AV2160" s="13">
        <v>2970.8</v>
      </c>
      <c r="AW2160" s="4">
        <v>368646</v>
      </c>
      <c r="AX2160" s="13">
        <v>333.84</v>
      </c>
      <c r="AY2160" s="4">
        <v>2690587</v>
      </c>
      <c r="AZ2160" s="13">
        <v>234.27</v>
      </c>
      <c r="BA2160" s="4">
        <v>2614906</v>
      </c>
      <c r="BB2160" s="13">
        <v>44.51</v>
      </c>
      <c r="BC2160" s="4">
        <v>8018707</v>
      </c>
      <c r="BD2160" s="13">
        <v>101.57</v>
      </c>
      <c r="BE2160" s="4">
        <v>6386524</v>
      </c>
      <c r="BF2160" s="13">
        <v>201.81</v>
      </c>
      <c r="BG2160" s="4">
        <v>2734284</v>
      </c>
      <c r="BH2160" s="13">
        <v>110.39</v>
      </c>
      <c r="BI2160" s="4">
        <v>6406734</v>
      </c>
    </row>
    <row r="2161" spans="1:61" x14ac:dyDescent="0.35">
      <c r="A2161" s="1">
        <v>45139</v>
      </c>
      <c r="B2161" s="13">
        <v>195.60499999999999</v>
      </c>
      <c r="C2161" s="4">
        <v>35281426</v>
      </c>
      <c r="D2161" s="13">
        <v>336.34</v>
      </c>
      <c r="E2161" s="4">
        <v>18381253</v>
      </c>
      <c r="F2161" s="13">
        <v>465.07</v>
      </c>
      <c r="G2161" s="4">
        <v>23927597</v>
      </c>
      <c r="H2161" s="13">
        <v>920</v>
      </c>
      <c r="I2161" s="4">
        <v>1970675</v>
      </c>
      <c r="J2161" s="13">
        <v>117.91</v>
      </c>
      <c r="K2161" s="4">
        <v>5250652</v>
      </c>
      <c r="L2161" s="13">
        <v>224.27</v>
      </c>
      <c r="M2161" s="4">
        <v>4214465</v>
      </c>
      <c r="N2161" s="13">
        <v>117.6</v>
      </c>
      <c r="O2161" s="4">
        <v>97284727</v>
      </c>
      <c r="P2161" s="13">
        <v>549.1</v>
      </c>
      <c r="Q2161" s="4">
        <v>2277295</v>
      </c>
      <c r="R2161" s="13">
        <v>52.66</v>
      </c>
      <c r="S2161" s="4">
        <v>15287771</v>
      </c>
      <c r="T2161" s="13">
        <v>35.799999999999997</v>
      </c>
      <c r="U2161" s="4">
        <v>24743393</v>
      </c>
      <c r="V2161" s="13">
        <v>106.62</v>
      </c>
      <c r="W2161" s="4">
        <v>14212939</v>
      </c>
      <c r="X2161" s="13">
        <v>162.30000000000001</v>
      </c>
      <c r="Y2161" s="4">
        <v>7534939</v>
      </c>
      <c r="Z2161" s="13">
        <v>131.75</v>
      </c>
      <c r="AA2161" s="4">
        <v>2588009</v>
      </c>
      <c r="AB2161" s="13">
        <v>117.38</v>
      </c>
      <c r="AC2161" s="4">
        <v>3309684</v>
      </c>
      <c r="AD2161" s="13">
        <v>57.61</v>
      </c>
      <c r="AE2161" s="4">
        <v>6931665</v>
      </c>
      <c r="AF2161" s="13">
        <v>81.61</v>
      </c>
      <c r="AG2161" s="4">
        <v>1161588</v>
      </c>
      <c r="AH2161" s="13">
        <v>62.64</v>
      </c>
      <c r="AI2161" s="4">
        <v>6613228</v>
      </c>
      <c r="AJ2161" s="13">
        <v>112.11</v>
      </c>
      <c r="AK2161" s="4">
        <v>2695397</v>
      </c>
      <c r="AL2161" s="13">
        <v>17.559999999999999</v>
      </c>
      <c r="AM2161" s="4">
        <v>11203179</v>
      </c>
      <c r="AN2161" s="13">
        <v>134.94</v>
      </c>
      <c r="AO2161" s="4">
        <v>3491881</v>
      </c>
      <c r="AP2161" s="13">
        <v>131.69</v>
      </c>
      <c r="AQ2161" s="4">
        <v>42298925</v>
      </c>
      <c r="AR2161" s="13">
        <v>261.07</v>
      </c>
      <c r="AS2161" s="4">
        <v>83645720</v>
      </c>
      <c r="AT2161" s="13">
        <v>291.07</v>
      </c>
      <c r="AU2161" s="4">
        <v>1916689</v>
      </c>
      <c r="AV2161" s="13">
        <v>2914.31</v>
      </c>
      <c r="AW2161" s="4">
        <v>305095</v>
      </c>
      <c r="AX2161" s="13">
        <v>332.07</v>
      </c>
      <c r="AY2161" s="4">
        <v>2547410</v>
      </c>
      <c r="AZ2161" s="13">
        <v>232.35</v>
      </c>
      <c r="BA2161" s="4">
        <v>2030978</v>
      </c>
      <c r="BB2161" s="13">
        <v>43.56</v>
      </c>
      <c r="BC2161" s="4">
        <v>4810629</v>
      </c>
      <c r="BD2161" s="13">
        <v>101.26</v>
      </c>
      <c r="BE2161" s="4">
        <v>7811845</v>
      </c>
      <c r="BF2161" s="13">
        <v>204.74</v>
      </c>
      <c r="BG2161" s="4">
        <v>2935297</v>
      </c>
      <c r="BH2161" s="13">
        <v>109.4</v>
      </c>
      <c r="BI2161" s="4">
        <v>4567383</v>
      </c>
    </row>
    <row r="2162" spans="1:61" x14ac:dyDescent="0.35">
      <c r="A2162" s="1">
        <v>45140</v>
      </c>
      <c r="B2162" s="13">
        <v>192.58</v>
      </c>
      <c r="C2162" s="4">
        <v>50389327</v>
      </c>
      <c r="D2162" s="13">
        <v>327.5</v>
      </c>
      <c r="E2162" s="4">
        <v>27761257</v>
      </c>
      <c r="F2162" s="13">
        <v>442.69</v>
      </c>
      <c r="G2162" s="4">
        <v>53014157</v>
      </c>
      <c r="H2162" s="13">
        <v>892.3</v>
      </c>
      <c r="I2162" s="4">
        <v>2688957</v>
      </c>
      <c r="J2162" s="13">
        <v>115.71</v>
      </c>
      <c r="K2162" s="4">
        <v>6387789</v>
      </c>
      <c r="L2162" s="13">
        <v>220.5</v>
      </c>
      <c r="M2162" s="4">
        <v>5129661</v>
      </c>
      <c r="N2162" s="13">
        <v>109.35</v>
      </c>
      <c r="O2162" s="4">
        <v>173372010</v>
      </c>
      <c r="P2162" s="13">
        <v>530.29999999999995</v>
      </c>
      <c r="Q2162" s="4">
        <v>2973101</v>
      </c>
      <c r="R2162" s="13">
        <v>52.58</v>
      </c>
      <c r="S2162" s="4">
        <v>17694350</v>
      </c>
      <c r="T2162" s="13">
        <v>34.39</v>
      </c>
      <c r="U2162" s="4">
        <v>39051971</v>
      </c>
      <c r="V2162" s="13">
        <v>105.29</v>
      </c>
      <c r="W2162" s="4">
        <v>13489809</v>
      </c>
      <c r="X2162" s="13">
        <v>159.72999999999999</v>
      </c>
      <c r="Y2162" s="4">
        <v>7071269</v>
      </c>
      <c r="Z2162" s="13">
        <v>130.04</v>
      </c>
      <c r="AA2162" s="4">
        <v>3252217</v>
      </c>
      <c r="AB2162" s="13">
        <v>115.59</v>
      </c>
      <c r="AC2162" s="4">
        <v>4577833</v>
      </c>
      <c r="AD2162" s="13">
        <v>57.47</v>
      </c>
      <c r="AE2162" s="4">
        <v>6728855</v>
      </c>
      <c r="AF2162" s="13">
        <v>81.17</v>
      </c>
      <c r="AG2162" s="4">
        <v>1944513</v>
      </c>
      <c r="AH2162" s="13">
        <v>61.47</v>
      </c>
      <c r="AI2162" s="4">
        <v>11352635</v>
      </c>
      <c r="AJ2162" s="13">
        <v>108.99</v>
      </c>
      <c r="AK2162" s="4">
        <v>4888063</v>
      </c>
      <c r="AL2162" s="13">
        <v>17.36</v>
      </c>
      <c r="AM2162" s="4">
        <v>10626487</v>
      </c>
      <c r="AN2162" s="13">
        <v>135.87</v>
      </c>
      <c r="AO2162" s="4">
        <v>4479106</v>
      </c>
      <c r="AP2162" s="13">
        <v>128.21</v>
      </c>
      <c r="AQ2162" s="4">
        <v>51027614</v>
      </c>
      <c r="AR2162" s="13">
        <v>254.11</v>
      </c>
      <c r="AS2162" s="4">
        <v>101752865</v>
      </c>
      <c r="AT2162" s="13">
        <v>289.62</v>
      </c>
      <c r="AU2162" s="4">
        <v>2390094</v>
      </c>
      <c r="AV2162" s="13">
        <v>2884.92</v>
      </c>
      <c r="AW2162" s="4">
        <v>283738</v>
      </c>
      <c r="AX2162" s="13">
        <v>328.5</v>
      </c>
      <c r="AY2162" s="4">
        <v>2753888</v>
      </c>
      <c r="AZ2162" s="13">
        <v>229.49</v>
      </c>
      <c r="BA2162" s="4">
        <v>2298063</v>
      </c>
      <c r="BB2162" s="13">
        <v>43.76</v>
      </c>
      <c r="BC2162" s="4">
        <v>5540453</v>
      </c>
      <c r="BD2162" s="13">
        <v>102.13</v>
      </c>
      <c r="BE2162" s="4">
        <v>14465181</v>
      </c>
      <c r="BF2162" s="13">
        <v>203.51</v>
      </c>
      <c r="BG2162" s="4">
        <v>2882419</v>
      </c>
      <c r="BH2162" s="13">
        <v>107.51</v>
      </c>
      <c r="BI2162" s="4">
        <v>6213581</v>
      </c>
    </row>
    <row r="2163" spans="1:61" x14ac:dyDescent="0.35">
      <c r="A2163" s="1">
        <v>45141</v>
      </c>
      <c r="B2163" s="13">
        <v>191.17</v>
      </c>
      <c r="C2163" s="4">
        <v>62243282</v>
      </c>
      <c r="D2163" s="13">
        <v>326.66000000000003</v>
      </c>
      <c r="E2163" s="4">
        <v>18360352</v>
      </c>
      <c r="F2163" s="13">
        <v>445.15</v>
      </c>
      <c r="G2163" s="4">
        <v>32507660</v>
      </c>
      <c r="H2163" s="13">
        <v>884.98</v>
      </c>
      <c r="I2163" s="4">
        <v>1829264</v>
      </c>
      <c r="J2163" s="13">
        <v>114.55</v>
      </c>
      <c r="K2163" s="4">
        <v>5215848</v>
      </c>
      <c r="L2163" s="13">
        <v>215.56</v>
      </c>
      <c r="M2163" s="4">
        <v>5517079</v>
      </c>
      <c r="N2163" s="13">
        <v>113.15</v>
      </c>
      <c r="O2163" s="4">
        <v>90811558</v>
      </c>
      <c r="P2163" s="13">
        <v>523.76</v>
      </c>
      <c r="Q2163" s="4">
        <v>2187501</v>
      </c>
      <c r="R2163" s="13">
        <v>53.15</v>
      </c>
      <c r="S2163" s="4">
        <v>15193556</v>
      </c>
      <c r="T2163" s="13">
        <v>34.869999999999997</v>
      </c>
      <c r="U2163" s="4">
        <v>24864381</v>
      </c>
      <c r="V2163" s="13">
        <v>107.12</v>
      </c>
      <c r="W2163" s="4">
        <v>16283107</v>
      </c>
      <c r="X2163" s="13">
        <v>159.66999999999999</v>
      </c>
      <c r="Y2163" s="4">
        <v>6682224</v>
      </c>
      <c r="Z2163" s="13">
        <v>131.69</v>
      </c>
      <c r="AA2163" s="4">
        <v>4302096</v>
      </c>
      <c r="AB2163" s="13">
        <v>114.99</v>
      </c>
      <c r="AC2163" s="4">
        <v>7289530</v>
      </c>
      <c r="AD2163" s="13">
        <v>57.98</v>
      </c>
      <c r="AE2163" s="4">
        <v>7387568</v>
      </c>
      <c r="AF2163" s="13">
        <v>81.81</v>
      </c>
      <c r="AG2163" s="4">
        <v>3012333</v>
      </c>
      <c r="AH2163" s="13">
        <v>62.21</v>
      </c>
      <c r="AI2163" s="4">
        <v>12139009</v>
      </c>
      <c r="AJ2163" s="13">
        <v>110.41</v>
      </c>
      <c r="AK2163" s="4">
        <v>3512340</v>
      </c>
      <c r="AL2163" s="13">
        <v>17.46</v>
      </c>
      <c r="AM2163" s="4">
        <v>10594271</v>
      </c>
      <c r="AN2163" s="13">
        <v>136.22</v>
      </c>
      <c r="AO2163" s="4">
        <v>3719515</v>
      </c>
      <c r="AP2163" s="13">
        <v>128.91</v>
      </c>
      <c r="AQ2163" s="4">
        <v>91163736</v>
      </c>
      <c r="AR2163" s="13">
        <v>259.32</v>
      </c>
      <c r="AS2163" s="4">
        <v>97829545</v>
      </c>
      <c r="AT2163" s="13">
        <v>291.02</v>
      </c>
      <c r="AU2163" s="4">
        <v>1910814</v>
      </c>
      <c r="AV2163" s="13">
        <v>2839.91</v>
      </c>
      <c r="AW2163" s="4">
        <v>658534</v>
      </c>
      <c r="AX2163" s="13">
        <v>329.85</v>
      </c>
      <c r="AY2163" s="4">
        <v>2452330</v>
      </c>
      <c r="AZ2163" s="13">
        <v>226.72</v>
      </c>
      <c r="BA2163" s="4">
        <v>2436264</v>
      </c>
      <c r="BB2163" s="13">
        <v>43.61</v>
      </c>
      <c r="BC2163" s="4">
        <v>3928947</v>
      </c>
      <c r="BD2163" s="13">
        <v>102.33</v>
      </c>
      <c r="BE2163" s="4">
        <v>5548866</v>
      </c>
      <c r="BF2163" s="13">
        <v>200.85</v>
      </c>
      <c r="BG2163" s="4">
        <v>3288771</v>
      </c>
      <c r="BH2163" s="13">
        <v>108.64</v>
      </c>
      <c r="BI2163" s="4">
        <v>5085760</v>
      </c>
    </row>
    <row r="2164" spans="1:61" x14ac:dyDescent="0.35">
      <c r="A2164" s="1">
        <v>45142</v>
      </c>
      <c r="B2164" s="13">
        <v>181.99</v>
      </c>
      <c r="C2164" s="4">
        <v>115956841</v>
      </c>
      <c r="D2164" s="13">
        <v>327.78</v>
      </c>
      <c r="E2164" s="4">
        <v>23741484</v>
      </c>
      <c r="F2164" s="13">
        <v>446.8</v>
      </c>
      <c r="G2164" s="4">
        <v>36266618</v>
      </c>
      <c r="H2164" s="13">
        <v>881.65</v>
      </c>
      <c r="I2164" s="4">
        <v>2115785</v>
      </c>
      <c r="J2164" s="13">
        <v>114.44</v>
      </c>
      <c r="K2164" s="4">
        <v>5579319</v>
      </c>
      <c r="L2164" s="13">
        <v>214.59</v>
      </c>
      <c r="M2164" s="4">
        <v>4800357</v>
      </c>
      <c r="N2164" s="13">
        <v>115.82</v>
      </c>
      <c r="O2164" s="4">
        <v>83169686</v>
      </c>
      <c r="P2164" s="13">
        <v>526.88</v>
      </c>
      <c r="Q2164" s="4">
        <v>2462880</v>
      </c>
      <c r="R2164" s="13">
        <v>52.63</v>
      </c>
      <c r="S2164" s="4">
        <v>12266938</v>
      </c>
      <c r="T2164" s="13">
        <v>35.14</v>
      </c>
      <c r="U2164" s="4">
        <v>26674897</v>
      </c>
      <c r="V2164" s="13">
        <v>107.42</v>
      </c>
      <c r="W2164" s="4">
        <v>14279634</v>
      </c>
      <c r="X2164" s="13">
        <v>159.31</v>
      </c>
      <c r="Y2164" s="4">
        <v>10185371</v>
      </c>
      <c r="Z2164" s="13">
        <v>129.80000000000001</v>
      </c>
      <c r="AA2164" s="4">
        <v>5719696</v>
      </c>
      <c r="AB2164" s="13">
        <v>113.71</v>
      </c>
      <c r="AC2164" s="4">
        <v>6928850</v>
      </c>
      <c r="AD2164" s="13">
        <v>57.67</v>
      </c>
      <c r="AE2164" s="4">
        <v>7626890</v>
      </c>
      <c r="AF2164" s="13">
        <v>82.47</v>
      </c>
      <c r="AG2164" s="4">
        <v>2585483</v>
      </c>
      <c r="AH2164" s="13">
        <v>63.52</v>
      </c>
      <c r="AI2164" s="4">
        <v>14326815</v>
      </c>
      <c r="AJ2164" s="13">
        <v>110.48</v>
      </c>
      <c r="AK2164" s="4">
        <v>2650599</v>
      </c>
      <c r="AL2164" s="13">
        <v>17.36</v>
      </c>
      <c r="AM2164" s="4">
        <v>11431278</v>
      </c>
      <c r="AN2164" s="13">
        <v>137.94999999999999</v>
      </c>
      <c r="AO2164" s="4">
        <v>3483599</v>
      </c>
      <c r="AP2164" s="13">
        <v>139.57</v>
      </c>
      <c r="AQ2164" s="4">
        <v>153128470</v>
      </c>
      <c r="AR2164" s="13">
        <v>253.86</v>
      </c>
      <c r="AS2164" s="4">
        <v>99539907</v>
      </c>
      <c r="AT2164" s="13">
        <v>287.02</v>
      </c>
      <c r="AU2164" s="4">
        <v>2520494</v>
      </c>
      <c r="AV2164" s="13">
        <v>3063.16</v>
      </c>
      <c r="AW2164" s="4">
        <v>975166</v>
      </c>
      <c r="AX2164" s="13">
        <v>326.43</v>
      </c>
      <c r="AY2164" s="4">
        <v>3591635</v>
      </c>
      <c r="AZ2164" s="13">
        <v>223.12</v>
      </c>
      <c r="BA2164" s="4">
        <v>2549633</v>
      </c>
      <c r="BB2164" s="13">
        <v>43.05</v>
      </c>
      <c r="BC2164" s="4">
        <v>3951441</v>
      </c>
      <c r="BD2164" s="13">
        <v>100.68</v>
      </c>
      <c r="BE2164" s="4">
        <v>5199179</v>
      </c>
      <c r="BF2164" s="13">
        <v>202.98</v>
      </c>
      <c r="BG2164" s="4">
        <v>2649970</v>
      </c>
      <c r="BH2164" s="13">
        <v>108.81</v>
      </c>
      <c r="BI2164" s="4">
        <v>5621400</v>
      </c>
    </row>
    <row r="2165" spans="1:61" x14ac:dyDescent="0.35">
      <c r="A2165" s="1">
        <v>45145</v>
      </c>
      <c r="B2165" s="13">
        <v>178.85</v>
      </c>
      <c r="C2165" s="4">
        <v>97576069</v>
      </c>
      <c r="D2165" s="13">
        <v>330.11</v>
      </c>
      <c r="E2165" s="4">
        <v>17741526</v>
      </c>
      <c r="F2165" s="13">
        <v>454.16500000000002</v>
      </c>
      <c r="G2165" s="4">
        <v>32215354</v>
      </c>
      <c r="H2165" s="13">
        <v>897.06</v>
      </c>
      <c r="I2165" s="4">
        <v>1114565</v>
      </c>
      <c r="J2165" s="13">
        <v>116.1</v>
      </c>
      <c r="K2165" s="4">
        <v>7347041</v>
      </c>
      <c r="L2165" s="13">
        <v>216.06</v>
      </c>
      <c r="M2165" s="4">
        <v>3615192</v>
      </c>
      <c r="N2165" s="13">
        <v>116.81</v>
      </c>
      <c r="O2165" s="4">
        <v>65854765</v>
      </c>
      <c r="P2165" s="13">
        <v>529.73</v>
      </c>
      <c r="Q2165" s="4">
        <v>1777773</v>
      </c>
      <c r="R2165" s="13">
        <v>53.01</v>
      </c>
      <c r="S2165" s="4">
        <v>11327895</v>
      </c>
      <c r="T2165" s="13">
        <v>35.229999999999997</v>
      </c>
      <c r="U2165" s="4">
        <v>22486870</v>
      </c>
      <c r="V2165" s="13">
        <v>107.2</v>
      </c>
      <c r="W2165" s="4">
        <v>12410827</v>
      </c>
      <c r="X2165" s="13">
        <v>159.88999999999999</v>
      </c>
      <c r="Y2165" s="4">
        <v>13927388</v>
      </c>
      <c r="Z2165" s="13">
        <v>127.63</v>
      </c>
      <c r="AA2165" s="4">
        <v>3865090</v>
      </c>
      <c r="AB2165" s="13">
        <v>114.48</v>
      </c>
      <c r="AC2165" s="4">
        <v>3635136</v>
      </c>
      <c r="AD2165" s="13">
        <v>57.97</v>
      </c>
      <c r="AE2165" s="4">
        <v>5956409</v>
      </c>
      <c r="AF2165" s="13">
        <v>82.09</v>
      </c>
      <c r="AG2165" s="4">
        <v>1416979</v>
      </c>
      <c r="AH2165" s="13">
        <v>63.9</v>
      </c>
      <c r="AI2165" s="4">
        <v>8879162</v>
      </c>
      <c r="AJ2165" s="13">
        <v>111.44</v>
      </c>
      <c r="AK2165" s="4">
        <v>2982091</v>
      </c>
      <c r="AL2165" s="13">
        <v>17.38</v>
      </c>
      <c r="AM2165" s="4">
        <v>7215271</v>
      </c>
      <c r="AN2165" s="13">
        <v>140</v>
      </c>
      <c r="AO2165" s="4">
        <v>4106494</v>
      </c>
      <c r="AP2165" s="13">
        <v>142.22</v>
      </c>
      <c r="AQ2165" s="4">
        <v>71213112</v>
      </c>
      <c r="AR2165" s="13">
        <v>251.45</v>
      </c>
      <c r="AS2165" s="4">
        <v>111097943</v>
      </c>
      <c r="AT2165" s="13">
        <v>291.39999999999998</v>
      </c>
      <c r="AU2165" s="4">
        <v>2176903</v>
      </c>
      <c r="AV2165" s="13">
        <v>3243.01</v>
      </c>
      <c r="AW2165" s="4">
        <v>512340</v>
      </c>
      <c r="AX2165" s="13">
        <v>329.17</v>
      </c>
      <c r="AY2165" s="4">
        <v>2111166</v>
      </c>
      <c r="AZ2165" s="13">
        <v>223.3</v>
      </c>
      <c r="BA2165" s="4">
        <v>1902580</v>
      </c>
      <c r="BB2165" s="13">
        <v>43.85</v>
      </c>
      <c r="BC2165" s="4">
        <v>4230891</v>
      </c>
      <c r="BD2165" s="13">
        <v>101.74</v>
      </c>
      <c r="BE2165" s="4">
        <v>5222735</v>
      </c>
      <c r="BF2165" s="13">
        <v>204.7</v>
      </c>
      <c r="BG2165" s="4">
        <v>1540627</v>
      </c>
      <c r="BH2165" s="13">
        <v>110.48</v>
      </c>
      <c r="BI2165" s="4">
        <v>4887311</v>
      </c>
    </row>
    <row r="2166" spans="1:61" x14ac:dyDescent="0.35">
      <c r="A2166" s="1">
        <v>45146</v>
      </c>
      <c r="B2166" s="13">
        <v>179.8</v>
      </c>
      <c r="C2166" s="4">
        <v>67823003</v>
      </c>
      <c r="D2166" s="13">
        <v>326.05</v>
      </c>
      <c r="E2166" s="4">
        <v>22327574</v>
      </c>
      <c r="F2166" s="13">
        <v>446.64</v>
      </c>
      <c r="G2166" s="4">
        <v>35384343</v>
      </c>
      <c r="H2166" s="13">
        <v>883.16</v>
      </c>
      <c r="I2166" s="4">
        <v>1408091</v>
      </c>
      <c r="J2166" s="13">
        <v>115.23</v>
      </c>
      <c r="K2166" s="4">
        <v>4694781</v>
      </c>
      <c r="L2166" s="13">
        <v>211.58</v>
      </c>
      <c r="M2166" s="4">
        <v>4843817</v>
      </c>
      <c r="N2166" s="13">
        <v>113.23</v>
      </c>
      <c r="O2166" s="4">
        <v>54141829</v>
      </c>
      <c r="P2166" s="13">
        <v>520.6</v>
      </c>
      <c r="Q2166" s="4">
        <v>2626110</v>
      </c>
      <c r="R2166" s="13">
        <v>53.06</v>
      </c>
      <c r="S2166" s="4">
        <v>12224774</v>
      </c>
      <c r="T2166" s="13">
        <v>35.020000000000003</v>
      </c>
      <c r="U2166" s="4">
        <v>34753598</v>
      </c>
      <c r="V2166" s="13">
        <v>107.73</v>
      </c>
      <c r="W2166" s="4">
        <v>14065573</v>
      </c>
      <c r="X2166" s="13">
        <v>159.65</v>
      </c>
      <c r="Y2166" s="4">
        <v>6451267</v>
      </c>
      <c r="Z2166" s="13">
        <v>128.4</v>
      </c>
      <c r="AA2166" s="4">
        <v>2958988</v>
      </c>
      <c r="AB2166" s="13">
        <v>115.59</v>
      </c>
      <c r="AC2166" s="4">
        <v>4281335</v>
      </c>
      <c r="AD2166" s="13">
        <v>58.51</v>
      </c>
      <c r="AE2166" s="4">
        <v>7750966</v>
      </c>
      <c r="AF2166" s="13">
        <v>82.83</v>
      </c>
      <c r="AG2166" s="4">
        <v>1303768</v>
      </c>
      <c r="AH2166" s="13">
        <v>63.75</v>
      </c>
      <c r="AI2166" s="4">
        <v>7304597</v>
      </c>
      <c r="AJ2166" s="13">
        <v>112.68</v>
      </c>
      <c r="AK2166" s="4">
        <v>2865139</v>
      </c>
      <c r="AL2166" s="13">
        <v>17.48</v>
      </c>
      <c r="AM2166" s="4">
        <v>9324651</v>
      </c>
      <c r="AN2166" s="13">
        <v>141.78</v>
      </c>
      <c r="AO2166" s="4">
        <v>4232336</v>
      </c>
      <c r="AP2166" s="13">
        <v>139.94</v>
      </c>
      <c r="AQ2166" s="4">
        <v>51710497</v>
      </c>
      <c r="AR2166" s="13">
        <v>249.7</v>
      </c>
      <c r="AS2166" s="4">
        <v>96642183</v>
      </c>
      <c r="AT2166" s="13">
        <v>289.58</v>
      </c>
      <c r="AU2166" s="4">
        <v>1948498</v>
      </c>
      <c r="AV2166" s="13">
        <v>3225.97</v>
      </c>
      <c r="AW2166" s="4">
        <v>332036</v>
      </c>
      <c r="AX2166" s="13">
        <v>327.81</v>
      </c>
      <c r="AY2166" s="4">
        <v>3272766</v>
      </c>
      <c r="AZ2166" s="13">
        <v>220.91</v>
      </c>
      <c r="BA2166" s="4">
        <v>2152115</v>
      </c>
      <c r="BB2166" s="13">
        <v>43.52</v>
      </c>
      <c r="BC2166" s="4">
        <v>3910550</v>
      </c>
      <c r="BD2166" s="13">
        <v>100.69499999999999</v>
      </c>
      <c r="BE2166" s="4">
        <v>4058380</v>
      </c>
      <c r="BF2166" s="13">
        <v>206.46</v>
      </c>
      <c r="BG2166" s="4">
        <v>2506968</v>
      </c>
      <c r="BH2166" s="13">
        <v>109.69</v>
      </c>
      <c r="BI2166" s="4">
        <v>5851909</v>
      </c>
    </row>
    <row r="2167" spans="1:61" x14ac:dyDescent="0.35">
      <c r="A2167" s="1">
        <v>45147</v>
      </c>
      <c r="B2167" s="13">
        <v>178.19</v>
      </c>
      <c r="C2167" s="4">
        <v>60378492</v>
      </c>
      <c r="D2167" s="13">
        <v>322.23</v>
      </c>
      <c r="E2167" s="4">
        <v>22373268</v>
      </c>
      <c r="F2167" s="13">
        <v>425.54</v>
      </c>
      <c r="G2167" s="4">
        <v>58644907</v>
      </c>
      <c r="H2167" s="13">
        <v>850.73</v>
      </c>
      <c r="I2167" s="4">
        <v>2467248</v>
      </c>
      <c r="J2167" s="13">
        <v>113.1</v>
      </c>
      <c r="K2167" s="4">
        <v>6542427</v>
      </c>
      <c r="L2167" s="13">
        <v>205.86</v>
      </c>
      <c r="M2167" s="4">
        <v>7847512</v>
      </c>
      <c r="N2167" s="13">
        <v>110.47</v>
      </c>
      <c r="O2167" s="4">
        <v>56257067</v>
      </c>
      <c r="P2167" s="13">
        <v>513.78</v>
      </c>
      <c r="Q2167" s="4">
        <v>1843778</v>
      </c>
      <c r="R2167" s="13">
        <v>52.99</v>
      </c>
      <c r="S2167" s="4">
        <v>18765524</v>
      </c>
      <c r="T2167" s="13">
        <v>34.28</v>
      </c>
      <c r="U2167" s="4">
        <v>28720157</v>
      </c>
      <c r="V2167" s="13">
        <v>109.56</v>
      </c>
      <c r="W2167" s="4">
        <v>19919601</v>
      </c>
      <c r="X2167" s="13">
        <v>159.86000000000001</v>
      </c>
      <c r="Y2167" s="4">
        <v>10531477</v>
      </c>
      <c r="Z2167" s="13">
        <v>130.81</v>
      </c>
      <c r="AA2167" s="4">
        <v>3389190</v>
      </c>
      <c r="AB2167" s="13">
        <v>116.44</v>
      </c>
      <c r="AC2167" s="4">
        <v>4818826</v>
      </c>
      <c r="AD2167" s="13">
        <v>59.51</v>
      </c>
      <c r="AE2167" s="4">
        <v>11975887</v>
      </c>
      <c r="AF2167" s="13">
        <v>84.28</v>
      </c>
      <c r="AG2167" s="4">
        <v>1429576</v>
      </c>
      <c r="AH2167" s="13">
        <v>63.81</v>
      </c>
      <c r="AI2167" s="4">
        <v>10757483</v>
      </c>
      <c r="AJ2167" s="13">
        <v>114.42</v>
      </c>
      <c r="AK2167" s="4">
        <v>3864782</v>
      </c>
      <c r="AL2167" s="13">
        <v>17.55</v>
      </c>
      <c r="AM2167" s="4">
        <v>11368193</v>
      </c>
      <c r="AN2167" s="13">
        <v>144.05000000000001</v>
      </c>
      <c r="AO2167" s="4">
        <v>4779251</v>
      </c>
      <c r="AP2167" s="13">
        <v>137.85</v>
      </c>
      <c r="AQ2167" s="4">
        <v>50017349</v>
      </c>
      <c r="AR2167" s="13">
        <v>242.19</v>
      </c>
      <c r="AS2167" s="4">
        <v>101596324</v>
      </c>
      <c r="AT2167" s="13">
        <v>288.23</v>
      </c>
      <c r="AU2167" s="4">
        <v>1895857</v>
      </c>
      <c r="AV2167" s="13">
        <v>3204.66</v>
      </c>
      <c r="AW2167" s="4">
        <v>298081</v>
      </c>
      <c r="AX2167" s="13">
        <v>328.21</v>
      </c>
      <c r="AY2167" s="4">
        <v>2698894</v>
      </c>
      <c r="AZ2167" s="13">
        <v>219.64</v>
      </c>
      <c r="BA2167" s="4">
        <v>2061312</v>
      </c>
      <c r="BB2167" s="13">
        <v>43.67</v>
      </c>
      <c r="BC2167" s="4">
        <v>3942733</v>
      </c>
      <c r="BD2167" s="13">
        <v>99.92</v>
      </c>
      <c r="BE2167" s="4">
        <v>4494291</v>
      </c>
      <c r="BF2167" s="13">
        <v>206.12</v>
      </c>
      <c r="BG2167" s="4">
        <v>2040112</v>
      </c>
      <c r="BH2167" s="13">
        <v>109.69</v>
      </c>
      <c r="BI2167" s="4">
        <v>4328573</v>
      </c>
    </row>
    <row r="2168" spans="1:61" x14ac:dyDescent="0.35">
      <c r="A2168" s="1">
        <v>45148</v>
      </c>
      <c r="B2168" s="13">
        <v>177.97</v>
      </c>
      <c r="C2168" s="4">
        <v>54686851</v>
      </c>
      <c r="D2168" s="13">
        <v>322.93</v>
      </c>
      <c r="E2168" s="4">
        <v>20113725</v>
      </c>
      <c r="F2168" s="13">
        <v>423.88</v>
      </c>
      <c r="G2168" s="4">
        <v>49270530</v>
      </c>
      <c r="H2168" s="13">
        <v>842.9</v>
      </c>
      <c r="I2168" s="4">
        <v>2018613</v>
      </c>
      <c r="J2168" s="13">
        <v>112.99</v>
      </c>
      <c r="K2168" s="4">
        <v>6004125</v>
      </c>
      <c r="L2168" s="13">
        <v>208.25</v>
      </c>
      <c r="M2168" s="4">
        <v>4004728</v>
      </c>
      <c r="N2168" s="13">
        <v>110.23</v>
      </c>
      <c r="O2168" s="4">
        <v>57297792</v>
      </c>
      <c r="P2168" s="13">
        <v>515.83000000000004</v>
      </c>
      <c r="Q2168" s="4">
        <v>1901693</v>
      </c>
      <c r="R2168" s="13">
        <v>53.37</v>
      </c>
      <c r="S2168" s="4">
        <v>16329464</v>
      </c>
      <c r="T2168" s="13">
        <v>34.68</v>
      </c>
      <c r="U2168" s="4">
        <v>30957295</v>
      </c>
      <c r="V2168" s="13">
        <v>110.12</v>
      </c>
      <c r="W2168" s="4">
        <v>15837170</v>
      </c>
      <c r="X2168" s="13">
        <v>160.83000000000001</v>
      </c>
      <c r="Y2168" s="4">
        <v>8647064</v>
      </c>
      <c r="Z2168" s="13">
        <v>131.05000000000001</v>
      </c>
      <c r="AA2168" s="4">
        <v>2342950</v>
      </c>
      <c r="AB2168" s="13">
        <v>115.83</v>
      </c>
      <c r="AC2168" s="4">
        <v>3589283</v>
      </c>
      <c r="AD2168" s="13">
        <v>58.92</v>
      </c>
      <c r="AE2168" s="4">
        <v>8857087</v>
      </c>
      <c r="AF2168" s="13">
        <v>84.21</v>
      </c>
      <c r="AG2168" s="4">
        <v>1699302</v>
      </c>
      <c r="AH2168" s="13">
        <v>63.73</v>
      </c>
      <c r="AI2168" s="4">
        <v>7611121</v>
      </c>
      <c r="AJ2168" s="13">
        <v>114.67</v>
      </c>
      <c r="AK2168" s="4">
        <v>2587861</v>
      </c>
      <c r="AL2168" s="13">
        <v>17.54</v>
      </c>
      <c r="AM2168" s="4">
        <v>12724775</v>
      </c>
      <c r="AN2168" s="13">
        <v>145.28</v>
      </c>
      <c r="AO2168" s="4">
        <v>4137326</v>
      </c>
      <c r="AP2168" s="13">
        <v>138.56</v>
      </c>
      <c r="AQ2168" s="4">
        <v>58928402</v>
      </c>
      <c r="AR2168" s="13">
        <v>245.34</v>
      </c>
      <c r="AS2168" s="4">
        <v>109498608</v>
      </c>
      <c r="AT2168" s="13">
        <v>287.60000000000002</v>
      </c>
      <c r="AU2168" s="4">
        <v>2436537</v>
      </c>
      <c r="AV2168" s="13">
        <v>3223.19</v>
      </c>
      <c r="AW2168" s="4">
        <v>259697</v>
      </c>
      <c r="AX2168" s="13">
        <v>329.4</v>
      </c>
      <c r="AY2168" s="4">
        <v>3075122</v>
      </c>
      <c r="AZ2168" s="13">
        <v>220.86</v>
      </c>
      <c r="BA2168" s="4">
        <v>1815543</v>
      </c>
      <c r="BB2168" s="13">
        <v>43.29</v>
      </c>
      <c r="BC2168" s="4">
        <v>3126145</v>
      </c>
      <c r="BD2168" s="13">
        <v>101.66</v>
      </c>
      <c r="BE2168" s="4">
        <v>6844212</v>
      </c>
      <c r="BF2168" s="13">
        <v>208.39</v>
      </c>
      <c r="BG2168" s="4">
        <v>3442550</v>
      </c>
      <c r="BH2168" s="13">
        <v>109.03</v>
      </c>
      <c r="BI2168" s="4">
        <v>7276458</v>
      </c>
    </row>
    <row r="2169" spans="1:61" x14ac:dyDescent="0.35">
      <c r="A2169" s="1">
        <v>45149</v>
      </c>
      <c r="B2169" s="13">
        <v>177.79</v>
      </c>
      <c r="C2169" s="4">
        <v>52036672</v>
      </c>
      <c r="D2169" s="13">
        <v>321.01</v>
      </c>
      <c r="E2169" s="4">
        <v>24355491</v>
      </c>
      <c r="F2169" s="13">
        <v>408.55</v>
      </c>
      <c r="G2169" s="4">
        <v>53308526</v>
      </c>
      <c r="H2169" s="13">
        <v>829.76</v>
      </c>
      <c r="I2169" s="4">
        <v>2033126</v>
      </c>
      <c r="J2169" s="13">
        <v>113.06</v>
      </c>
      <c r="K2169" s="4">
        <v>5288879</v>
      </c>
      <c r="L2169" s="13">
        <v>208.7</v>
      </c>
      <c r="M2169" s="4">
        <v>2930776</v>
      </c>
      <c r="N2169" s="13">
        <v>107.57</v>
      </c>
      <c r="O2169" s="4">
        <v>55667745</v>
      </c>
      <c r="P2169" s="13">
        <v>508.45</v>
      </c>
      <c r="Q2169" s="4">
        <v>1930647</v>
      </c>
      <c r="R2169" s="13">
        <v>53.79</v>
      </c>
      <c r="S2169" s="4">
        <v>14344470</v>
      </c>
      <c r="T2169" s="13">
        <v>34.89</v>
      </c>
      <c r="U2169" s="4">
        <v>28783730</v>
      </c>
      <c r="V2169" s="13">
        <v>111.83</v>
      </c>
      <c r="W2169" s="4">
        <v>14047044</v>
      </c>
      <c r="X2169" s="13">
        <v>164.15</v>
      </c>
      <c r="Y2169" s="4">
        <v>6682611</v>
      </c>
      <c r="Z2169" s="13">
        <v>132.33000000000001</v>
      </c>
      <c r="AA2169" s="4">
        <v>1845471</v>
      </c>
      <c r="AB2169" s="13">
        <v>117.81</v>
      </c>
      <c r="AC2169" s="4">
        <v>3771611</v>
      </c>
      <c r="AD2169" s="13">
        <v>59.65</v>
      </c>
      <c r="AE2169" s="4">
        <v>7092022</v>
      </c>
      <c r="AF2169" s="13">
        <v>84.94</v>
      </c>
      <c r="AG2169" s="4">
        <v>1064517</v>
      </c>
      <c r="AH2169" s="13">
        <v>65.84</v>
      </c>
      <c r="AI2169" s="4">
        <v>17115447</v>
      </c>
      <c r="AJ2169" s="13">
        <v>116.64</v>
      </c>
      <c r="AK2169" s="4">
        <v>2558962</v>
      </c>
      <c r="AL2169" s="13">
        <v>17.78</v>
      </c>
      <c r="AM2169" s="4">
        <v>13074672</v>
      </c>
      <c r="AN2169" s="13">
        <v>149.75</v>
      </c>
      <c r="AO2169" s="4">
        <v>4395957</v>
      </c>
      <c r="AP2169" s="13">
        <v>138.41</v>
      </c>
      <c r="AQ2169" s="4">
        <v>42905833</v>
      </c>
      <c r="AR2169" s="13">
        <v>242.65</v>
      </c>
      <c r="AS2169" s="4">
        <v>99038642</v>
      </c>
      <c r="AT2169" s="13">
        <v>288.62</v>
      </c>
      <c r="AU2169" s="4">
        <v>1761803</v>
      </c>
      <c r="AV2169" s="13">
        <v>3206.23</v>
      </c>
      <c r="AW2169" s="4">
        <v>214645</v>
      </c>
      <c r="AX2169" s="13">
        <v>331.11</v>
      </c>
      <c r="AY2169" s="4">
        <v>3108422</v>
      </c>
      <c r="AZ2169" s="13">
        <v>223.69</v>
      </c>
      <c r="BA2169" s="4">
        <v>2356325</v>
      </c>
      <c r="BB2169" s="13">
        <v>44.5</v>
      </c>
      <c r="BC2169" s="4">
        <v>6826984</v>
      </c>
      <c r="BD2169" s="13">
        <v>100.99</v>
      </c>
      <c r="BE2169" s="4">
        <v>3180578</v>
      </c>
      <c r="BF2169" s="13">
        <v>208.51</v>
      </c>
      <c r="BG2169" s="4">
        <v>1702022</v>
      </c>
      <c r="BH2169" s="13">
        <v>108.09</v>
      </c>
      <c r="BI2169" s="4">
        <v>5104405</v>
      </c>
    </row>
    <row r="2170" spans="1:61" x14ac:dyDescent="0.35">
      <c r="A2170" s="1">
        <v>45152</v>
      </c>
      <c r="B2170" s="13">
        <v>179.46</v>
      </c>
      <c r="C2170" s="4">
        <v>43675627</v>
      </c>
      <c r="D2170" s="13">
        <v>324.04000000000002</v>
      </c>
      <c r="E2170" s="4">
        <v>18836139</v>
      </c>
      <c r="F2170" s="13">
        <v>437.53</v>
      </c>
      <c r="G2170" s="4">
        <v>69028583</v>
      </c>
      <c r="H2170" s="13">
        <v>854.1</v>
      </c>
      <c r="I2170" s="4">
        <v>1768800</v>
      </c>
      <c r="J2170" s="13">
        <v>115.57</v>
      </c>
      <c r="K2170" s="4">
        <v>6494216</v>
      </c>
      <c r="L2170" s="13">
        <v>212.06</v>
      </c>
      <c r="M2170" s="4">
        <v>3304673</v>
      </c>
      <c r="N2170" s="13">
        <v>111.98</v>
      </c>
      <c r="O2170" s="4">
        <v>57421820</v>
      </c>
      <c r="P2170" s="13">
        <v>522.25</v>
      </c>
      <c r="Q2170" s="4">
        <v>2052509</v>
      </c>
      <c r="R2170" s="13">
        <v>53.88</v>
      </c>
      <c r="S2170" s="4">
        <v>20707313</v>
      </c>
      <c r="T2170" s="13">
        <v>35.68</v>
      </c>
      <c r="U2170" s="4">
        <v>36896056</v>
      </c>
      <c r="V2170" s="13">
        <v>111.92</v>
      </c>
      <c r="W2170" s="4">
        <v>12973383</v>
      </c>
      <c r="X2170" s="13">
        <v>164.03</v>
      </c>
      <c r="Y2170" s="4">
        <v>6060083</v>
      </c>
      <c r="Z2170" s="13">
        <v>131.47999999999999</v>
      </c>
      <c r="AA2170" s="4">
        <v>1439100</v>
      </c>
      <c r="AB2170" s="13">
        <v>117.69</v>
      </c>
      <c r="AC2170" s="4">
        <v>4252439</v>
      </c>
      <c r="AD2170" s="13">
        <v>59.52</v>
      </c>
      <c r="AE2170" s="4">
        <v>5736448</v>
      </c>
      <c r="AF2170" s="13">
        <v>84.59</v>
      </c>
      <c r="AG2170" s="4">
        <v>1170908</v>
      </c>
      <c r="AH2170" s="13">
        <v>65.11</v>
      </c>
      <c r="AI2170" s="4">
        <v>7953311</v>
      </c>
      <c r="AJ2170" s="13">
        <v>114.67</v>
      </c>
      <c r="AK2170" s="4">
        <v>3044005</v>
      </c>
      <c r="AL2170" s="13">
        <v>17.670000000000002</v>
      </c>
      <c r="AM2170" s="4">
        <v>10775223</v>
      </c>
      <c r="AN2170" s="13">
        <v>148.54</v>
      </c>
      <c r="AO2170" s="4">
        <v>3440252</v>
      </c>
      <c r="AP2170" s="13">
        <v>140.57</v>
      </c>
      <c r="AQ2170" s="4">
        <v>47148699</v>
      </c>
      <c r="AR2170" s="13">
        <v>239.76</v>
      </c>
      <c r="AS2170" s="4">
        <v>98595331</v>
      </c>
      <c r="AT2170" s="13">
        <v>288.81</v>
      </c>
      <c r="AU2170" s="4">
        <v>1712569</v>
      </c>
      <c r="AV2170" s="13">
        <v>3234.33</v>
      </c>
      <c r="AW2170" s="4">
        <v>156831</v>
      </c>
      <c r="AX2170" s="13">
        <v>329.95</v>
      </c>
      <c r="AY2170" s="4">
        <v>3974759</v>
      </c>
      <c r="AZ2170" s="13">
        <v>225.89</v>
      </c>
      <c r="BA2170" s="4">
        <v>2927365</v>
      </c>
      <c r="BB2170" s="13">
        <v>44.03</v>
      </c>
      <c r="BC2170" s="4">
        <v>4229956</v>
      </c>
      <c r="BD2170" s="13">
        <v>101.01</v>
      </c>
      <c r="BE2170" s="4">
        <v>3239300</v>
      </c>
      <c r="BF2170" s="13">
        <v>206.84</v>
      </c>
      <c r="BG2170" s="4">
        <v>2477113</v>
      </c>
      <c r="BH2170" s="13">
        <v>107.64</v>
      </c>
      <c r="BI2170" s="4">
        <v>5305181</v>
      </c>
    </row>
    <row r="2171" spans="1:61" x14ac:dyDescent="0.35">
      <c r="A2171" s="1">
        <v>45153</v>
      </c>
      <c r="B2171" s="13">
        <v>177.45</v>
      </c>
      <c r="C2171" s="4">
        <v>43622593</v>
      </c>
      <c r="D2171" s="13">
        <v>321.86</v>
      </c>
      <c r="E2171" s="4">
        <v>16966285</v>
      </c>
      <c r="F2171" s="13">
        <v>439.4</v>
      </c>
      <c r="G2171" s="4">
        <v>67651151</v>
      </c>
      <c r="H2171" s="13">
        <v>842.52</v>
      </c>
      <c r="I2171" s="4">
        <v>1403635</v>
      </c>
      <c r="J2171" s="13">
        <v>117.29</v>
      </c>
      <c r="K2171" s="4">
        <v>10412160</v>
      </c>
      <c r="L2171" s="13">
        <v>208.78</v>
      </c>
      <c r="M2171" s="4">
        <v>4076371</v>
      </c>
      <c r="N2171" s="13">
        <v>111.35</v>
      </c>
      <c r="O2171" s="4">
        <v>53816569</v>
      </c>
      <c r="P2171" s="13">
        <v>518.70000000000005</v>
      </c>
      <c r="Q2171" s="4">
        <v>1824324</v>
      </c>
      <c r="R2171" s="13">
        <v>53.35</v>
      </c>
      <c r="S2171" s="4">
        <v>20173361</v>
      </c>
      <c r="T2171" s="13">
        <v>34.770000000000003</v>
      </c>
      <c r="U2171" s="4">
        <v>27420309</v>
      </c>
      <c r="V2171" s="13">
        <v>108.16</v>
      </c>
      <c r="W2171" s="4">
        <v>14909578</v>
      </c>
      <c r="X2171" s="13">
        <v>159.24</v>
      </c>
      <c r="Y2171" s="4">
        <v>7876471</v>
      </c>
      <c r="Z2171" s="13">
        <v>129.13999999999999</v>
      </c>
      <c r="AA2171" s="4">
        <v>1598210</v>
      </c>
      <c r="AB2171" s="13">
        <v>115.51</v>
      </c>
      <c r="AC2171" s="4">
        <v>4214904</v>
      </c>
      <c r="AD2171" s="13">
        <v>58.33</v>
      </c>
      <c r="AE2171" s="4">
        <v>6040000</v>
      </c>
      <c r="AF2171" s="13">
        <v>84.07</v>
      </c>
      <c r="AG2171" s="4">
        <v>1416489</v>
      </c>
      <c r="AH2171" s="13">
        <v>63.55</v>
      </c>
      <c r="AI2171" s="4">
        <v>7857260</v>
      </c>
      <c r="AJ2171" s="13">
        <v>113.43</v>
      </c>
      <c r="AK2171" s="4">
        <v>5087597</v>
      </c>
      <c r="AL2171" s="13">
        <v>17.36</v>
      </c>
      <c r="AM2171" s="4">
        <v>13509317</v>
      </c>
      <c r="AN2171" s="13">
        <v>142.62</v>
      </c>
      <c r="AO2171" s="4">
        <v>5569512</v>
      </c>
      <c r="AP2171" s="13">
        <v>137.66999999999999</v>
      </c>
      <c r="AQ2171" s="4">
        <v>42781521</v>
      </c>
      <c r="AR2171" s="13">
        <v>232.96</v>
      </c>
      <c r="AS2171" s="4">
        <v>88197599</v>
      </c>
      <c r="AT2171" s="13">
        <v>288.3</v>
      </c>
      <c r="AU2171" s="4">
        <v>1883806</v>
      </c>
      <c r="AV2171" s="13">
        <v>3200.56</v>
      </c>
      <c r="AW2171" s="4">
        <v>162924</v>
      </c>
      <c r="AX2171" s="13">
        <v>332.14</v>
      </c>
      <c r="AY2171" s="4">
        <v>5860938</v>
      </c>
      <c r="AZ2171" s="13">
        <v>223.84</v>
      </c>
      <c r="BA2171" s="4">
        <v>2079076</v>
      </c>
      <c r="BB2171" s="13">
        <v>43.58</v>
      </c>
      <c r="BC2171" s="4">
        <v>4240486</v>
      </c>
      <c r="BD2171" s="13">
        <v>100.04</v>
      </c>
      <c r="BE2171" s="4">
        <v>3203701</v>
      </c>
      <c r="BF2171" s="13">
        <v>206</v>
      </c>
      <c r="BG2171" s="4">
        <v>2042523</v>
      </c>
      <c r="BH2171" s="13">
        <v>106.55</v>
      </c>
      <c r="BI2171" s="4">
        <v>6197554</v>
      </c>
    </row>
    <row r="2172" spans="1:61" x14ac:dyDescent="0.35">
      <c r="A2172" s="1">
        <v>45154</v>
      </c>
      <c r="B2172" s="13">
        <v>176.57</v>
      </c>
      <c r="C2172" s="4">
        <v>46964857</v>
      </c>
      <c r="D2172" s="13">
        <v>320.39999999999998</v>
      </c>
      <c r="E2172" s="4">
        <v>20698864</v>
      </c>
      <c r="F2172" s="13">
        <v>434.86</v>
      </c>
      <c r="G2172" s="4">
        <v>52745068</v>
      </c>
      <c r="H2172" s="13">
        <v>832.99</v>
      </c>
      <c r="I2172" s="4">
        <v>1600301</v>
      </c>
      <c r="J2172" s="13">
        <v>115.34</v>
      </c>
      <c r="K2172" s="4">
        <v>5721951</v>
      </c>
      <c r="L2172" s="13">
        <v>206.99</v>
      </c>
      <c r="M2172" s="4">
        <v>2759603</v>
      </c>
      <c r="N2172" s="13">
        <v>107.19</v>
      </c>
      <c r="O2172" s="4">
        <v>54327298</v>
      </c>
      <c r="P2172" s="13">
        <v>514.49</v>
      </c>
      <c r="Q2172" s="4">
        <v>1541297</v>
      </c>
      <c r="R2172" s="13">
        <v>52.96</v>
      </c>
      <c r="S2172" s="4">
        <v>26470175</v>
      </c>
      <c r="T2172" s="13">
        <v>33.53</v>
      </c>
      <c r="U2172" s="4">
        <v>35757254</v>
      </c>
      <c r="V2172" s="13">
        <v>106.34</v>
      </c>
      <c r="W2172" s="4">
        <v>13695121</v>
      </c>
      <c r="X2172" s="13">
        <v>158.63</v>
      </c>
      <c r="Y2172" s="4">
        <v>7920458</v>
      </c>
      <c r="Z2172" s="13">
        <v>128.6</v>
      </c>
      <c r="AA2172" s="4">
        <v>1819980</v>
      </c>
      <c r="AB2172" s="13">
        <v>114.64</v>
      </c>
      <c r="AC2172" s="4">
        <v>3767199</v>
      </c>
      <c r="AD2172" s="13">
        <v>57.77</v>
      </c>
      <c r="AE2172" s="4">
        <v>6234270</v>
      </c>
      <c r="AF2172" s="13">
        <v>83.2</v>
      </c>
      <c r="AG2172" s="4">
        <v>1912608</v>
      </c>
      <c r="AH2172" s="13">
        <v>62.55</v>
      </c>
      <c r="AI2172" s="4">
        <v>7805724</v>
      </c>
      <c r="AJ2172" s="13">
        <v>113.27</v>
      </c>
      <c r="AK2172" s="4">
        <v>3904400</v>
      </c>
      <c r="AL2172" s="13">
        <v>17.21</v>
      </c>
      <c r="AM2172" s="4">
        <v>11428490</v>
      </c>
      <c r="AN2172" s="13">
        <v>141.4</v>
      </c>
      <c r="AO2172" s="4">
        <v>3623316</v>
      </c>
      <c r="AP2172" s="13">
        <v>135.07</v>
      </c>
      <c r="AQ2172" s="4">
        <v>41675903</v>
      </c>
      <c r="AR2172" s="13">
        <v>225.6</v>
      </c>
      <c r="AS2172" s="4">
        <v>112484520</v>
      </c>
      <c r="AT2172" s="13">
        <v>285.39999999999998</v>
      </c>
      <c r="AU2172" s="4">
        <v>1829562</v>
      </c>
      <c r="AV2172" s="13">
        <v>3195.35</v>
      </c>
      <c r="AW2172" s="4">
        <v>160210</v>
      </c>
      <c r="AX2172" s="13">
        <v>333.03</v>
      </c>
      <c r="AY2172" s="4">
        <v>3753910</v>
      </c>
      <c r="AZ2172" s="13">
        <v>222.15</v>
      </c>
      <c r="BA2172" s="4">
        <v>1403585</v>
      </c>
      <c r="BB2172" s="13">
        <v>42.93</v>
      </c>
      <c r="BC2172" s="4">
        <v>4181882</v>
      </c>
      <c r="BD2172" s="13">
        <v>98.98</v>
      </c>
      <c r="BE2172" s="4">
        <v>3679469</v>
      </c>
      <c r="BF2172" s="13">
        <v>206.48</v>
      </c>
      <c r="BG2172" s="4">
        <v>1770353</v>
      </c>
      <c r="BH2172" s="13">
        <v>106.53</v>
      </c>
      <c r="BI2172" s="4">
        <v>5953064</v>
      </c>
    </row>
    <row r="2173" spans="1:61" x14ac:dyDescent="0.35">
      <c r="A2173" s="1">
        <v>45155</v>
      </c>
      <c r="B2173" s="13">
        <v>174</v>
      </c>
      <c r="C2173" s="4">
        <v>66062882</v>
      </c>
      <c r="D2173" s="13">
        <v>316.88</v>
      </c>
      <c r="E2173" s="4">
        <v>21257161</v>
      </c>
      <c r="F2173" s="13">
        <v>433.435</v>
      </c>
      <c r="G2173" s="4">
        <v>45239482</v>
      </c>
      <c r="H2173" s="13">
        <v>827.1</v>
      </c>
      <c r="I2173" s="4">
        <v>1922777</v>
      </c>
      <c r="J2173" s="13">
        <v>114.88</v>
      </c>
      <c r="K2173" s="4">
        <v>6183897</v>
      </c>
      <c r="L2173" s="13">
        <v>203.84</v>
      </c>
      <c r="M2173" s="4">
        <v>4062741</v>
      </c>
      <c r="N2173" s="13">
        <v>104.44</v>
      </c>
      <c r="O2173" s="4">
        <v>59064275</v>
      </c>
      <c r="P2173" s="13">
        <v>511.67</v>
      </c>
      <c r="Q2173" s="4">
        <v>2455834</v>
      </c>
      <c r="R2173" s="13">
        <v>54.73</v>
      </c>
      <c r="S2173" s="4">
        <v>45278042</v>
      </c>
      <c r="T2173" s="13">
        <v>32.58</v>
      </c>
      <c r="U2173" s="4">
        <v>39906739</v>
      </c>
      <c r="V2173" s="13">
        <v>108.4</v>
      </c>
      <c r="W2173" s="4">
        <v>16709544</v>
      </c>
      <c r="X2173" s="13">
        <v>159.75</v>
      </c>
      <c r="Y2173" s="4">
        <v>8270458</v>
      </c>
      <c r="Z2173" s="13">
        <v>129.72999999999999</v>
      </c>
      <c r="AA2173" s="4">
        <v>1837479</v>
      </c>
      <c r="AB2173" s="13">
        <v>116.73</v>
      </c>
      <c r="AC2173" s="4">
        <v>4044801</v>
      </c>
      <c r="AD2173" s="13">
        <v>57.89</v>
      </c>
      <c r="AE2173" s="4">
        <v>5925557</v>
      </c>
      <c r="AF2173" s="13">
        <v>83.79</v>
      </c>
      <c r="AG2173" s="4">
        <v>1705693</v>
      </c>
      <c r="AH2173" s="13">
        <v>63.16</v>
      </c>
      <c r="AI2173" s="4">
        <v>7862956</v>
      </c>
      <c r="AJ2173" s="13">
        <v>113.59</v>
      </c>
      <c r="AK2173" s="4">
        <v>4704415</v>
      </c>
      <c r="AL2173" s="13">
        <v>17.34</v>
      </c>
      <c r="AM2173" s="4">
        <v>9514720</v>
      </c>
      <c r="AN2173" s="13">
        <v>142.49</v>
      </c>
      <c r="AO2173" s="4">
        <v>3351405</v>
      </c>
      <c r="AP2173" s="13">
        <v>133.97999999999999</v>
      </c>
      <c r="AQ2173" s="4">
        <v>48354085</v>
      </c>
      <c r="AR2173" s="13">
        <v>219.22</v>
      </c>
      <c r="AS2173" s="4">
        <v>120718417</v>
      </c>
      <c r="AT2173" s="13">
        <v>281.86</v>
      </c>
      <c r="AU2173" s="4">
        <v>2148388</v>
      </c>
      <c r="AV2173" s="13">
        <v>3112.06</v>
      </c>
      <c r="AW2173" s="4">
        <v>294887</v>
      </c>
      <c r="AX2173" s="13">
        <v>327.27999999999997</v>
      </c>
      <c r="AY2173" s="4">
        <v>3885098</v>
      </c>
      <c r="AZ2173" s="13">
        <v>218.15</v>
      </c>
      <c r="BA2173" s="4">
        <v>1791189</v>
      </c>
      <c r="BB2173" s="13">
        <v>42.95</v>
      </c>
      <c r="BC2173" s="4">
        <v>3892026</v>
      </c>
      <c r="BD2173" s="13">
        <v>96.57</v>
      </c>
      <c r="BE2173" s="4">
        <v>5291081</v>
      </c>
      <c r="BF2173" s="13">
        <v>202.33</v>
      </c>
      <c r="BG2173" s="4">
        <v>2775078</v>
      </c>
      <c r="BH2173" s="13">
        <v>105.05</v>
      </c>
      <c r="BI2173" s="4">
        <v>5692762</v>
      </c>
    </row>
    <row r="2174" spans="1:61" x14ac:dyDescent="0.35">
      <c r="A2174" s="1">
        <v>45156</v>
      </c>
      <c r="B2174" s="13">
        <v>174.49</v>
      </c>
      <c r="C2174" s="4">
        <v>61172150</v>
      </c>
      <c r="D2174" s="13">
        <v>316.48</v>
      </c>
      <c r="E2174" s="4">
        <v>24755012</v>
      </c>
      <c r="F2174" s="13">
        <v>432.99</v>
      </c>
      <c r="G2174" s="4">
        <v>58376787</v>
      </c>
      <c r="H2174" s="13">
        <v>825.84</v>
      </c>
      <c r="I2174" s="4">
        <v>1775869</v>
      </c>
      <c r="J2174" s="13">
        <v>116.46</v>
      </c>
      <c r="K2174" s="4">
        <v>9412775</v>
      </c>
      <c r="L2174" s="13">
        <v>204.83</v>
      </c>
      <c r="M2174" s="4">
        <v>4267165</v>
      </c>
      <c r="N2174" s="13">
        <v>105.45</v>
      </c>
      <c r="O2174" s="4">
        <v>59916675</v>
      </c>
      <c r="P2174" s="13">
        <v>508.13</v>
      </c>
      <c r="Q2174" s="4">
        <v>2140067</v>
      </c>
      <c r="R2174" s="13">
        <v>55.04</v>
      </c>
      <c r="S2174" s="4">
        <v>28839759</v>
      </c>
      <c r="T2174" s="13">
        <v>32.75</v>
      </c>
      <c r="U2174" s="4">
        <v>23701056</v>
      </c>
      <c r="V2174" s="13">
        <v>110.04</v>
      </c>
      <c r="W2174" s="4">
        <v>16223953</v>
      </c>
      <c r="X2174" s="13">
        <v>160.9</v>
      </c>
      <c r="Y2174" s="4">
        <v>5999190</v>
      </c>
      <c r="Z2174" s="13">
        <v>130.63</v>
      </c>
      <c r="AA2174" s="4">
        <v>2046540</v>
      </c>
      <c r="AB2174" s="13">
        <v>117.29</v>
      </c>
      <c r="AC2174" s="4">
        <v>4267613</v>
      </c>
      <c r="AD2174" s="13">
        <v>58.03</v>
      </c>
      <c r="AE2174" s="4">
        <v>7095417</v>
      </c>
      <c r="AF2174" s="13">
        <v>84.75</v>
      </c>
      <c r="AG2174" s="4">
        <v>2068635</v>
      </c>
      <c r="AH2174" s="13">
        <v>64.069999999999993</v>
      </c>
      <c r="AI2174" s="4">
        <v>7518556</v>
      </c>
      <c r="AJ2174" s="13">
        <v>114.24</v>
      </c>
      <c r="AK2174" s="4">
        <v>4896486</v>
      </c>
      <c r="AL2174" s="13">
        <v>17.43</v>
      </c>
      <c r="AM2174" s="4">
        <v>19621357</v>
      </c>
      <c r="AN2174" s="13">
        <v>144.62</v>
      </c>
      <c r="AO2174" s="4">
        <v>3154528</v>
      </c>
      <c r="AP2174" s="13">
        <v>133.22</v>
      </c>
      <c r="AQ2174" s="4">
        <v>48497698</v>
      </c>
      <c r="AR2174" s="13">
        <v>215.49</v>
      </c>
      <c r="AS2174" s="4">
        <v>136276584</v>
      </c>
      <c r="AT2174" s="13">
        <v>281.74</v>
      </c>
      <c r="AU2174" s="4">
        <v>2624502</v>
      </c>
      <c r="AV2174" s="13">
        <v>3058.43</v>
      </c>
      <c r="AW2174" s="4">
        <v>464190</v>
      </c>
      <c r="AX2174" s="13">
        <v>327.37</v>
      </c>
      <c r="AY2174" s="4">
        <v>3471953</v>
      </c>
      <c r="AZ2174" s="13">
        <v>219.35</v>
      </c>
      <c r="BA2174" s="4">
        <v>2250674</v>
      </c>
      <c r="BB2174" s="13">
        <v>42.99</v>
      </c>
      <c r="BC2174" s="4">
        <v>3801087</v>
      </c>
      <c r="BD2174" s="13">
        <v>97.23</v>
      </c>
      <c r="BE2174" s="4">
        <v>4125998</v>
      </c>
      <c r="BF2174" s="13">
        <v>202.09</v>
      </c>
      <c r="BG2174" s="4">
        <v>1781693</v>
      </c>
      <c r="BH2174" s="13">
        <v>104.81</v>
      </c>
      <c r="BI2174" s="4">
        <v>5836067</v>
      </c>
    </row>
    <row r="2175" spans="1:61" x14ac:dyDescent="0.35">
      <c r="A2175" s="1">
        <v>45159</v>
      </c>
      <c r="B2175" s="13">
        <v>175.84</v>
      </c>
      <c r="C2175" s="4">
        <v>46311879</v>
      </c>
      <c r="D2175" s="13">
        <v>321.88</v>
      </c>
      <c r="E2175" s="4">
        <v>24039956</v>
      </c>
      <c r="F2175" s="13">
        <v>469.67</v>
      </c>
      <c r="G2175" s="4">
        <v>69257337</v>
      </c>
      <c r="H2175" s="13">
        <v>865.14</v>
      </c>
      <c r="I2175" s="4">
        <v>3001163</v>
      </c>
      <c r="J2175" s="13">
        <v>116.59</v>
      </c>
      <c r="K2175" s="4">
        <v>5811160</v>
      </c>
      <c r="L2175" s="13">
        <v>209.03</v>
      </c>
      <c r="M2175" s="4">
        <v>4023325</v>
      </c>
      <c r="N2175" s="13">
        <v>108.22</v>
      </c>
      <c r="O2175" s="4">
        <v>49319240</v>
      </c>
      <c r="P2175" s="13">
        <v>520.47</v>
      </c>
      <c r="Q2175" s="4">
        <v>2428287</v>
      </c>
      <c r="R2175" s="13">
        <v>55.44</v>
      </c>
      <c r="S2175" s="4">
        <v>18283190</v>
      </c>
      <c r="T2175" s="13">
        <v>33.14</v>
      </c>
      <c r="U2175" s="4">
        <v>43718249</v>
      </c>
      <c r="V2175" s="13">
        <v>108.71</v>
      </c>
      <c r="W2175" s="4">
        <v>11092380</v>
      </c>
      <c r="X2175" s="13">
        <v>160.36000000000001</v>
      </c>
      <c r="Y2175" s="4">
        <v>6802337</v>
      </c>
      <c r="Z2175" s="13">
        <v>130.37</v>
      </c>
      <c r="AA2175" s="4">
        <v>1627486</v>
      </c>
      <c r="AB2175" s="13">
        <v>117.21</v>
      </c>
      <c r="AC2175" s="4">
        <v>3271628</v>
      </c>
      <c r="AD2175" s="13">
        <v>57.44</v>
      </c>
      <c r="AE2175" s="4">
        <v>6269262</v>
      </c>
      <c r="AF2175" s="13">
        <v>84.53</v>
      </c>
      <c r="AG2175" s="4">
        <v>2553269</v>
      </c>
      <c r="AH2175" s="13">
        <v>63.73</v>
      </c>
      <c r="AI2175" s="4">
        <v>6809756</v>
      </c>
      <c r="AJ2175" s="13">
        <v>113.33</v>
      </c>
      <c r="AK2175" s="4">
        <v>2662829</v>
      </c>
      <c r="AL2175" s="13">
        <v>17.36</v>
      </c>
      <c r="AM2175" s="4">
        <v>9743934</v>
      </c>
      <c r="AN2175" s="13">
        <v>142.85</v>
      </c>
      <c r="AO2175" s="4">
        <v>3495318</v>
      </c>
      <c r="AP2175" s="13">
        <v>134.68</v>
      </c>
      <c r="AQ2175" s="4">
        <v>41442483</v>
      </c>
      <c r="AR2175" s="13">
        <v>231.28</v>
      </c>
      <c r="AS2175" s="4">
        <v>135702671</v>
      </c>
      <c r="AT2175" s="13">
        <v>280.04000000000002</v>
      </c>
      <c r="AU2175" s="4">
        <v>2682569</v>
      </c>
      <c r="AV2175" s="13">
        <v>3052</v>
      </c>
      <c r="AW2175" s="4">
        <v>234587</v>
      </c>
      <c r="AX2175" s="13">
        <v>324.06</v>
      </c>
      <c r="AY2175" s="4">
        <v>3109678</v>
      </c>
      <c r="AZ2175" s="13">
        <v>217.59</v>
      </c>
      <c r="BA2175" s="4">
        <v>2804770</v>
      </c>
      <c r="BB2175" s="13">
        <v>43.04</v>
      </c>
      <c r="BC2175" s="4">
        <v>3385923</v>
      </c>
      <c r="BD2175" s="13">
        <v>96.46</v>
      </c>
      <c r="BE2175" s="4">
        <v>3753240</v>
      </c>
      <c r="BF2175" s="13">
        <v>199.81</v>
      </c>
      <c r="BG2175" s="4">
        <v>2210811</v>
      </c>
      <c r="BH2175" s="13">
        <v>102.86</v>
      </c>
      <c r="BI2175" s="4">
        <v>6697559</v>
      </c>
    </row>
    <row r="2176" spans="1:61" x14ac:dyDescent="0.35">
      <c r="A2176" s="1">
        <v>45160</v>
      </c>
      <c r="B2176" s="13">
        <v>177.23</v>
      </c>
      <c r="C2176" s="4">
        <v>42084245</v>
      </c>
      <c r="D2176" s="13">
        <v>322.45999999999998</v>
      </c>
      <c r="E2176" s="4">
        <v>16102024</v>
      </c>
      <c r="F2176" s="13">
        <v>456.68</v>
      </c>
      <c r="G2176" s="4">
        <v>75720691</v>
      </c>
      <c r="H2176" s="13">
        <v>855.79</v>
      </c>
      <c r="I2176" s="4">
        <v>1708164</v>
      </c>
      <c r="J2176" s="13">
        <v>116.54</v>
      </c>
      <c r="K2176" s="4">
        <v>4961062</v>
      </c>
      <c r="L2176" s="13">
        <v>206.76</v>
      </c>
      <c r="M2176" s="4">
        <v>3153623</v>
      </c>
      <c r="N2176" s="13">
        <v>105.66</v>
      </c>
      <c r="O2176" s="4">
        <v>47335086</v>
      </c>
      <c r="P2176" s="13">
        <v>519.48</v>
      </c>
      <c r="Q2176" s="4">
        <v>1496587</v>
      </c>
      <c r="R2176" s="13">
        <v>55.46</v>
      </c>
      <c r="S2176" s="4">
        <v>15665989</v>
      </c>
      <c r="T2176" s="13">
        <v>32.89</v>
      </c>
      <c r="U2176" s="4">
        <v>23434190</v>
      </c>
      <c r="V2176" s="13">
        <v>108.1</v>
      </c>
      <c r="W2176" s="4">
        <v>10520842</v>
      </c>
      <c r="X2176" s="13">
        <v>159.04</v>
      </c>
      <c r="Y2176" s="4">
        <v>6081658</v>
      </c>
      <c r="Z2176" s="13">
        <v>129.24</v>
      </c>
      <c r="AA2176" s="4">
        <v>1892990</v>
      </c>
      <c r="AB2176" s="13">
        <v>116.15</v>
      </c>
      <c r="AC2176" s="4">
        <v>3195938</v>
      </c>
      <c r="AD2176" s="13">
        <v>56.41</v>
      </c>
      <c r="AE2176" s="4">
        <v>8609851</v>
      </c>
      <c r="AF2176" s="13">
        <v>83.7</v>
      </c>
      <c r="AG2176" s="4">
        <v>1419946</v>
      </c>
      <c r="AH2176" s="13">
        <v>62.91</v>
      </c>
      <c r="AI2176" s="4">
        <v>5121881</v>
      </c>
      <c r="AJ2176" s="13">
        <v>112.94</v>
      </c>
      <c r="AK2176" s="4">
        <v>2220777</v>
      </c>
      <c r="AL2176" s="13">
        <v>17.25</v>
      </c>
      <c r="AM2176" s="4">
        <v>9087138</v>
      </c>
      <c r="AN2176" s="13">
        <v>142.94999999999999</v>
      </c>
      <c r="AO2176" s="4">
        <v>2330386</v>
      </c>
      <c r="AP2176" s="13">
        <v>134.25</v>
      </c>
      <c r="AQ2176" s="4">
        <v>32935104</v>
      </c>
      <c r="AR2176" s="13">
        <v>233.19</v>
      </c>
      <c r="AS2176" s="4">
        <v>130597886</v>
      </c>
      <c r="AT2176" s="13">
        <v>280.31</v>
      </c>
      <c r="AU2176" s="4">
        <v>2052393</v>
      </c>
      <c r="AV2176" s="13">
        <v>3073.89</v>
      </c>
      <c r="AW2176" s="4">
        <v>186903</v>
      </c>
      <c r="AX2176" s="13">
        <v>324.48</v>
      </c>
      <c r="AY2176" s="4">
        <v>2582234</v>
      </c>
      <c r="AZ2176" s="13">
        <v>225.74</v>
      </c>
      <c r="BA2176" s="4">
        <v>4084562</v>
      </c>
      <c r="BB2176" s="13">
        <v>43.27</v>
      </c>
      <c r="BC2176" s="4">
        <v>3875285</v>
      </c>
      <c r="BD2176" s="13">
        <v>96.07</v>
      </c>
      <c r="BE2176" s="4">
        <v>3640478</v>
      </c>
      <c r="BF2176" s="13">
        <v>203.95</v>
      </c>
      <c r="BG2176" s="4">
        <v>3170957</v>
      </c>
      <c r="BH2176" s="13">
        <v>101.46</v>
      </c>
      <c r="BI2176" s="4">
        <v>9820097</v>
      </c>
    </row>
    <row r="2177" spans="1:61" x14ac:dyDescent="0.35">
      <c r="A2177" s="1">
        <v>45161</v>
      </c>
      <c r="B2177" s="13">
        <v>181.12</v>
      </c>
      <c r="C2177" s="4">
        <v>52722752</v>
      </c>
      <c r="D2177" s="13">
        <v>327</v>
      </c>
      <c r="E2177" s="4">
        <v>21166382</v>
      </c>
      <c r="F2177" s="13">
        <v>471.16</v>
      </c>
      <c r="G2177" s="4">
        <v>77904608</v>
      </c>
      <c r="H2177" s="13">
        <v>876.58</v>
      </c>
      <c r="I2177" s="4">
        <v>1969205</v>
      </c>
      <c r="J2177" s="13">
        <v>117.84</v>
      </c>
      <c r="K2177" s="4">
        <v>16517285</v>
      </c>
      <c r="L2177" s="13">
        <v>209.13</v>
      </c>
      <c r="M2177" s="4">
        <v>3833154</v>
      </c>
      <c r="N2177" s="13">
        <v>109.43</v>
      </c>
      <c r="O2177" s="4">
        <v>54656329</v>
      </c>
      <c r="P2177" s="13">
        <v>530.71</v>
      </c>
      <c r="Q2177" s="4">
        <v>2336856</v>
      </c>
      <c r="R2177" s="13">
        <v>55.98</v>
      </c>
      <c r="S2177" s="4">
        <v>18249998</v>
      </c>
      <c r="T2177" s="13">
        <v>33.979999999999997</v>
      </c>
      <c r="U2177" s="4">
        <v>32324309</v>
      </c>
      <c r="V2177" s="13">
        <v>107.15</v>
      </c>
      <c r="W2177" s="4">
        <v>11435553</v>
      </c>
      <c r="X2177" s="13">
        <v>159.25</v>
      </c>
      <c r="Y2177" s="4">
        <v>4975570</v>
      </c>
      <c r="Z2177" s="13">
        <v>128.88999999999999</v>
      </c>
      <c r="AA2177" s="4">
        <v>1708167</v>
      </c>
      <c r="AB2177" s="13">
        <v>115.81</v>
      </c>
      <c r="AC2177" s="4">
        <v>3136727</v>
      </c>
      <c r="AD2177" s="13">
        <v>57.89</v>
      </c>
      <c r="AE2177" s="4">
        <v>10717597</v>
      </c>
      <c r="AF2177" s="13">
        <v>83.63</v>
      </c>
      <c r="AG2177" s="4">
        <v>1231838</v>
      </c>
      <c r="AH2177" s="13">
        <v>61.82</v>
      </c>
      <c r="AI2177" s="4">
        <v>8758464</v>
      </c>
      <c r="AJ2177" s="13">
        <v>112.26</v>
      </c>
      <c r="AK2177" s="4">
        <v>2027553</v>
      </c>
      <c r="AL2177" s="13">
        <v>17.260000000000002</v>
      </c>
      <c r="AM2177" s="4">
        <v>9330286</v>
      </c>
      <c r="AN2177" s="13">
        <v>143.25</v>
      </c>
      <c r="AO2177" s="4">
        <v>3645632</v>
      </c>
      <c r="AP2177" s="13">
        <v>135.52000000000001</v>
      </c>
      <c r="AQ2177" s="4">
        <v>42801043</v>
      </c>
      <c r="AR2177" s="13">
        <v>236.86</v>
      </c>
      <c r="AS2177" s="4">
        <v>101077635</v>
      </c>
      <c r="AT2177" s="13">
        <v>281.87</v>
      </c>
      <c r="AU2177" s="4">
        <v>2308755</v>
      </c>
      <c r="AV2177" s="13">
        <v>3098.56</v>
      </c>
      <c r="AW2177" s="4">
        <v>187202</v>
      </c>
      <c r="AX2177" s="13">
        <v>326.08999999999997</v>
      </c>
      <c r="AY2177" s="4">
        <v>2728024</v>
      </c>
      <c r="AZ2177" s="13">
        <v>227.19</v>
      </c>
      <c r="BA2177" s="4">
        <v>2390719</v>
      </c>
      <c r="BB2177" s="13">
        <v>43.9</v>
      </c>
      <c r="BC2177" s="4">
        <v>5024552</v>
      </c>
      <c r="BD2177" s="13">
        <v>95.18</v>
      </c>
      <c r="BE2177" s="4">
        <v>9704476</v>
      </c>
      <c r="BF2177" s="13">
        <v>203.25</v>
      </c>
      <c r="BG2177" s="4">
        <v>1509408</v>
      </c>
      <c r="BH2177" s="13">
        <v>98.75</v>
      </c>
      <c r="BI2177" s="4">
        <v>20909068</v>
      </c>
    </row>
    <row r="2178" spans="1:61" x14ac:dyDescent="0.35">
      <c r="A2178" s="1">
        <v>45162</v>
      </c>
      <c r="B2178" s="13">
        <v>176.38</v>
      </c>
      <c r="C2178" s="4">
        <v>54945798</v>
      </c>
      <c r="D2178" s="13">
        <v>319.97000000000003</v>
      </c>
      <c r="E2178" s="4">
        <v>23281434</v>
      </c>
      <c r="F2178" s="13">
        <v>471.63</v>
      </c>
      <c r="G2178" s="4">
        <v>115604409</v>
      </c>
      <c r="H2178" s="13">
        <v>854.46</v>
      </c>
      <c r="I2178" s="4">
        <v>3093431</v>
      </c>
      <c r="J2178" s="13">
        <v>112.91</v>
      </c>
      <c r="K2178" s="4">
        <v>11995894</v>
      </c>
      <c r="L2178" s="13">
        <v>205.51</v>
      </c>
      <c r="M2178" s="4">
        <v>3960326</v>
      </c>
      <c r="N2178" s="13">
        <v>101.8</v>
      </c>
      <c r="O2178" s="4">
        <v>109179129</v>
      </c>
      <c r="P2178" s="13">
        <v>512.42999999999995</v>
      </c>
      <c r="Q2178" s="4">
        <v>2950211</v>
      </c>
      <c r="R2178" s="13">
        <v>55.24</v>
      </c>
      <c r="S2178" s="4">
        <v>17586350</v>
      </c>
      <c r="T2178" s="13">
        <v>32.590000000000003</v>
      </c>
      <c r="U2178" s="4">
        <v>37930960</v>
      </c>
      <c r="V2178" s="13">
        <v>106.35</v>
      </c>
      <c r="W2178" s="4">
        <v>10818478</v>
      </c>
      <c r="X2178" s="13">
        <v>157.94</v>
      </c>
      <c r="Y2178" s="4">
        <v>5989609</v>
      </c>
      <c r="Z2178" s="13">
        <v>125.68</v>
      </c>
      <c r="AA2178" s="4">
        <v>2811204</v>
      </c>
      <c r="AB2178" s="13">
        <v>114.8</v>
      </c>
      <c r="AC2178" s="4">
        <v>3538524</v>
      </c>
      <c r="AD2178" s="13">
        <v>56.79</v>
      </c>
      <c r="AE2178" s="4">
        <v>6685894</v>
      </c>
      <c r="AF2178" s="13">
        <v>84.09</v>
      </c>
      <c r="AG2178" s="4">
        <v>1659443</v>
      </c>
      <c r="AH2178" s="13">
        <v>61.35</v>
      </c>
      <c r="AI2178" s="4">
        <v>6267144</v>
      </c>
      <c r="AJ2178" s="13">
        <v>112.39</v>
      </c>
      <c r="AK2178" s="4">
        <v>1713642</v>
      </c>
      <c r="AL2178" s="13">
        <v>17.23</v>
      </c>
      <c r="AM2178" s="4">
        <v>8286334</v>
      </c>
      <c r="AN2178" s="13">
        <v>143.6</v>
      </c>
      <c r="AO2178" s="4">
        <v>2888155</v>
      </c>
      <c r="AP2178" s="13">
        <v>131.84</v>
      </c>
      <c r="AQ2178" s="4">
        <v>43646250</v>
      </c>
      <c r="AR2178" s="13">
        <v>230.04</v>
      </c>
      <c r="AS2178" s="4">
        <v>99777432</v>
      </c>
      <c r="AT2178" s="13">
        <v>282.35000000000002</v>
      </c>
      <c r="AU2178" s="4">
        <v>2006481</v>
      </c>
      <c r="AV2178" s="13">
        <v>3026.39</v>
      </c>
      <c r="AW2178" s="4">
        <v>226328</v>
      </c>
      <c r="AX2178" s="13">
        <v>322.58999999999997</v>
      </c>
      <c r="AY2178" s="4">
        <v>2490159</v>
      </c>
      <c r="AZ2178" s="13">
        <v>222.97</v>
      </c>
      <c r="BA2178" s="4">
        <v>1994762</v>
      </c>
      <c r="BB2178" s="13">
        <v>43.14</v>
      </c>
      <c r="BC2178" s="4">
        <v>4477080</v>
      </c>
      <c r="BD2178" s="13">
        <v>94.83</v>
      </c>
      <c r="BE2178" s="4">
        <v>7824509</v>
      </c>
      <c r="BF2178" s="13">
        <v>198.79</v>
      </c>
      <c r="BG2178" s="4">
        <v>1903167</v>
      </c>
      <c r="BH2178" s="13">
        <v>97.63</v>
      </c>
      <c r="BI2178" s="4">
        <v>10310036</v>
      </c>
    </row>
    <row r="2179" spans="1:61" x14ac:dyDescent="0.35">
      <c r="A2179" s="1">
        <v>45163</v>
      </c>
      <c r="B2179" s="13">
        <v>178.61</v>
      </c>
      <c r="C2179" s="4">
        <v>51449594</v>
      </c>
      <c r="D2179" s="13">
        <v>322.98</v>
      </c>
      <c r="E2179" s="4">
        <v>21684104</v>
      </c>
      <c r="F2179" s="13">
        <v>460.18</v>
      </c>
      <c r="G2179" s="4">
        <v>92534052</v>
      </c>
      <c r="H2179" s="13">
        <v>851.82</v>
      </c>
      <c r="I2179" s="4">
        <v>2418053</v>
      </c>
      <c r="J2179" s="13">
        <v>116.06</v>
      </c>
      <c r="K2179" s="4">
        <v>8758141</v>
      </c>
      <c r="L2179" s="13">
        <v>209.47</v>
      </c>
      <c r="M2179" s="4">
        <v>3068820</v>
      </c>
      <c r="N2179" s="13">
        <v>102.25</v>
      </c>
      <c r="O2179" s="4">
        <v>74793086</v>
      </c>
      <c r="P2179" s="13">
        <v>525.05999999999995</v>
      </c>
      <c r="Q2179" s="4">
        <v>2308269</v>
      </c>
      <c r="R2179" s="13">
        <v>55.7</v>
      </c>
      <c r="S2179" s="4">
        <v>15731774</v>
      </c>
      <c r="T2179" s="13">
        <v>33.25</v>
      </c>
      <c r="U2179" s="4">
        <v>27324810</v>
      </c>
      <c r="V2179" s="13">
        <v>108.25</v>
      </c>
      <c r="W2179" s="4">
        <v>13579304</v>
      </c>
      <c r="X2179" s="13">
        <v>159.12</v>
      </c>
      <c r="Y2179" s="4">
        <v>5291847</v>
      </c>
      <c r="Z2179" s="13">
        <v>127.08</v>
      </c>
      <c r="AA2179" s="4">
        <v>2417450</v>
      </c>
      <c r="AB2179" s="13">
        <v>116.52</v>
      </c>
      <c r="AC2179" s="4">
        <v>3710368</v>
      </c>
      <c r="AD2179" s="13">
        <v>56.46</v>
      </c>
      <c r="AE2179" s="4">
        <v>8619052</v>
      </c>
      <c r="AF2179" s="13">
        <v>84.48</v>
      </c>
      <c r="AG2179" s="4">
        <v>1432731</v>
      </c>
      <c r="AH2179" s="13">
        <v>61.84</v>
      </c>
      <c r="AI2179" s="4">
        <v>6790024</v>
      </c>
      <c r="AJ2179" s="13">
        <v>113.89</v>
      </c>
      <c r="AK2179" s="4">
        <v>2262140</v>
      </c>
      <c r="AL2179" s="13">
        <v>17.34</v>
      </c>
      <c r="AM2179" s="4">
        <v>9150224</v>
      </c>
      <c r="AN2179" s="13">
        <v>143.97999999999999</v>
      </c>
      <c r="AO2179" s="4">
        <v>4481147</v>
      </c>
      <c r="AP2179" s="13">
        <v>133.26</v>
      </c>
      <c r="AQ2179" s="4">
        <v>44147451</v>
      </c>
      <c r="AR2179" s="13">
        <v>238.59</v>
      </c>
      <c r="AS2179" s="4">
        <v>106612231</v>
      </c>
      <c r="AT2179" s="13">
        <v>284.58</v>
      </c>
      <c r="AU2179" s="4">
        <v>3725184</v>
      </c>
      <c r="AV2179" s="13">
        <v>3042.51</v>
      </c>
      <c r="AW2179" s="4">
        <v>197539</v>
      </c>
      <c r="AX2179" s="13">
        <v>322.86</v>
      </c>
      <c r="AY2179" s="4">
        <v>2418103</v>
      </c>
      <c r="AZ2179" s="13">
        <v>223.07</v>
      </c>
      <c r="BA2179" s="4">
        <v>1805094</v>
      </c>
      <c r="BB2179" s="13">
        <v>43.59</v>
      </c>
      <c r="BC2179" s="4">
        <v>7250915</v>
      </c>
      <c r="BD2179" s="13">
        <v>95.48</v>
      </c>
      <c r="BE2179" s="4">
        <v>5360383</v>
      </c>
      <c r="BF2179" s="13">
        <v>199.79</v>
      </c>
      <c r="BG2179" s="4">
        <v>1510423</v>
      </c>
      <c r="BH2179" s="13">
        <v>98.84</v>
      </c>
      <c r="BI2179" s="4">
        <v>7290611</v>
      </c>
    </row>
    <row r="2180" spans="1:61" x14ac:dyDescent="0.35">
      <c r="A2180" s="1">
        <v>45166</v>
      </c>
      <c r="B2180" s="13">
        <v>180.19</v>
      </c>
      <c r="C2180" s="4">
        <v>43820697</v>
      </c>
      <c r="D2180" s="13">
        <v>323.7</v>
      </c>
      <c r="E2180" s="4">
        <v>14808482</v>
      </c>
      <c r="F2180" s="13">
        <v>468.35</v>
      </c>
      <c r="G2180" s="4">
        <v>68519223</v>
      </c>
      <c r="H2180" s="13">
        <v>861.08</v>
      </c>
      <c r="I2180" s="4">
        <v>1430596</v>
      </c>
      <c r="J2180" s="13">
        <v>116.84</v>
      </c>
      <c r="K2180" s="4">
        <v>4514753</v>
      </c>
      <c r="L2180" s="13">
        <v>211.72</v>
      </c>
      <c r="M2180" s="4">
        <v>4086852</v>
      </c>
      <c r="N2180" s="13">
        <v>102.61</v>
      </c>
      <c r="O2180" s="4">
        <v>55386803</v>
      </c>
      <c r="P2180" s="13">
        <v>529.91999999999996</v>
      </c>
      <c r="Q2180" s="4">
        <v>1684095</v>
      </c>
      <c r="R2180" s="13">
        <v>56.2</v>
      </c>
      <c r="S2180" s="4">
        <v>15189854</v>
      </c>
      <c r="T2180" s="13">
        <v>33.619999999999997</v>
      </c>
      <c r="U2180" s="4">
        <v>22341778</v>
      </c>
      <c r="V2180" s="13">
        <v>109.16</v>
      </c>
      <c r="W2180" s="4">
        <v>10382122</v>
      </c>
      <c r="X2180" s="13">
        <v>160.21</v>
      </c>
      <c r="Y2180" s="4">
        <v>4386082</v>
      </c>
      <c r="Z2180" s="13">
        <v>127.42</v>
      </c>
      <c r="AA2180" s="4">
        <v>1836129</v>
      </c>
      <c r="AB2180" s="13">
        <v>117.52</v>
      </c>
      <c r="AC2180" s="4">
        <v>2821634</v>
      </c>
      <c r="AD2180" s="13">
        <v>57.83</v>
      </c>
      <c r="AE2180" s="4">
        <v>4813241</v>
      </c>
      <c r="AF2180" s="13">
        <v>85.29</v>
      </c>
      <c r="AG2180" s="4">
        <v>1187518</v>
      </c>
      <c r="AH2180" s="13">
        <v>62.24</v>
      </c>
      <c r="AI2180" s="4">
        <v>4840307</v>
      </c>
      <c r="AJ2180" s="13">
        <v>113.13</v>
      </c>
      <c r="AK2180" s="4">
        <v>1702264</v>
      </c>
      <c r="AL2180" s="13">
        <v>17.36</v>
      </c>
      <c r="AM2180" s="4">
        <v>8576494</v>
      </c>
      <c r="AN2180" s="13">
        <v>143.03</v>
      </c>
      <c r="AO2180" s="4">
        <v>2520439</v>
      </c>
      <c r="AP2180" s="13">
        <v>133.13999999999999</v>
      </c>
      <c r="AQ2180" s="4">
        <v>34108410</v>
      </c>
      <c r="AR2180" s="13">
        <v>238.82</v>
      </c>
      <c r="AS2180" s="4">
        <v>107673727</v>
      </c>
      <c r="AT2180" s="13">
        <v>283.68</v>
      </c>
      <c r="AU2180" s="4">
        <v>2317623</v>
      </c>
      <c r="AV2180" s="13">
        <v>3069.61</v>
      </c>
      <c r="AW2180" s="4">
        <v>140891</v>
      </c>
      <c r="AX2180" s="13">
        <v>325.91000000000003</v>
      </c>
      <c r="AY2180" s="4">
        <v>2100114</v>
      </c>
      <c r="AZ2180" s="13">
        <v>222.72</v>
      </c>
      <c r="BA2180" s="4">
        <v>1726208</v>
      </c>
      <c r="BB2180" s="13">
        <v>43.87</v>
      </c>
      <c r="BC2180" s="4">
        <v>4203074</v>
      </c>
      <c r="BD2180" s="13">
        <v>97.04</v>
      </c>
      <c r="BE2180" s="4">
        <v>5098911</v>
      </c>
      <c r="BF2180" s="13">
        <v>202.53</v>
      </c>
      <c r="BG2180" s="4">
        <v>1062152</v>
      </c>
      <c r="BH2180" s="13">
        <v>99.63</v>
      </c>
      <c r="BI2180" s="4">
        <v>6006590</v>
      </c>
    </row>
    <row r="2181" spans="1:61" x14ac:dyDescent="0.35">
      <c r="A2181" s="1">
        <v>45167</v>
      </c>
      <c r="B2181" s="13">
        <v>184.12</v>
      </c>
      <c r="C2181" s="4">
        <v>53003948</v>
      </c>
      <c r="D2181" s="13">
        <v>328.41</v>
      </c>
      <c r="E2181" s="4">
        <v>19284590</v>
      </c>
      <c r="F2181" s="13">
        <v>487.84</v>
      </c>
      <c r="G2181" s="4">
        <v>70139699</v>
      </c>
      <c r="H2181" s="13">
        <v>889.93</v>
      </c>
      <c r="I2181" s="4">
        <v>2782239</v>
      </c>
      <c r="J2181" s="13">
        <v>120.65</v>
      </c>
      <c r="K2181" s="4">
        <v>11920537</v>
      </c>
      <c r="L2181" s="13">
        <v>211.96</v>
      </c>
      <c r="M2181" s="4">
        <v>5850364</v>
      </c>
      <c r="N2181" s="13">
        <v>105.92</v>
      </c>
      <c r="O2181" s="4">
        <v>50850289</v>
      </c>
      <c r="P2181" s="13">
        <v>540.57000000000005</v>
      </c>
      <c r="Q2181" s="4">
        <v>2166979</v>
      </c>
      <c r="R2181" s="13">
        <v>56.56</v>
      </c>
      <c r="S2181" s="4">
        <v>17859122</v>
      </c>
      <c r="T2181" s="13">
        <v>34.31</v>
      </c>
      <c r="U2181" s="4">
        <v>29943629</v>
      </c>
      <c r="V2181" s="13">
        <v>109.81</v>
      </c>
      <c r="W2181" s="4">
        <v>9665010</v>
      </c>
      <c r="X2181" s="13">
        <v>159.96</v>
      </c>
      <c r="Y2181" s="4">
        <v>5374765</v>
      </c>
      <c r="Z2181" s="13">
        <v>127.85</v>
      </c>
      <c r="AA2181" s="4">
        <v>2175095</v>
      </c>
      <c r="AB2181" s="13">
        <v>117.66</v>
      </c>
      <c r="AC2181" s="4">
        <v>3213683</v>
      </c>
      <c r="AD2181" s="13">
        <v>58.22</v>
      </c>
      <c r="AE2181" s="4">
        <v>4910983</v>
      </c>
      <c r="AF2181" s="13">
        <v>85.7</v>
      </c>
      <c r="AG2181" s="4">
        <v>1011600</v>
      </c>
      <c r="AH2181" s="13">
        <v>62.4</v>
      </c>
      <c r="AI2181" s="4">
        <v>5509482</v>
      </c>
      <c r="AJ2181" s="13">
        <v>112.69</v>
      </c>
      <c r="AK2181" s="4">
        <v>1933180</v>
      </c>
      <c r="AL2181" s="13">
        <v>17.45</v>
      </c>
      <c r="AM2181" s="4">
        <v>8043543</v>
      </c>
      <c r="AN2181" s="13">
        <v>143.27000000000001</v>
      </c>
      <c r="AO2181" s="4">
        <v>2673603</v>
      </c>
      <c r="AP2181" s="13">
        <v>134.91</v>
      </c>
      <c r="AQ2181" s="4">
        <v>38646093</v>
      </c>
      <c r="AR2181" s="13">
        <v>257.18</v>
      </c>
      <c r="AS2181" s="4">
        <v>134047603</v>
      </c>
      <c r="AT2181" s="13">
        <v>283.58999999999997</v>
      </c>
      <c r="AU2181" s="4">
        <v>2348500</v>
      </c>
      <c r="AV2181" s="13">
        <v>3110.86</v>
      </c>
      <c r="AW2181" s="4">
        <v>167996</v>
      </c>
      <c r="AX2181" s="13">
        <v>329.38</v>
      </c>
      <c r="AY2181" s="4">
        <v>2628221</v>
      </c>
      <c r="AZ2181" s="13">
        <v>226.41</v>
      </c>
      <c r="BA2181" s="4">
        <v>1800713</v>
      </c>
      <c r="BB2181" s="13">
        <v>44.32</v>
      </c>
      <c r="BC2181" s="4">
        <v>4135095</v>
      </c>
      <c r="BD2181" s="13">
        <v>99.15</v>
      </c>
      <c r="BE2181" s="4">
        <v>5512282</v>
      </c>
      <c r="BF2181" s="13">
        <v>206.15</v>
      </c>
      <c r="BG2181" s="4">
        <v>1189525</v>
      </c>
      <c r="BH2181" s="13">
        <v>101.77</v>
      </c>
      <c r="BI2181" s="4">
        <v>8641614</v>
      </c>
    </row>
    <row r="2182" spans="1:61" x14ac:dyDescent="0.35">
      <c r="A2182" s="1">
        <v>45168</v>
      </c>
      <c r="B2182" s="13">
        <v>187.65</v>
      </c>
      <c r="C2182" s="4">
        <v>60813888</v>
      </c>
      <c r="D2182" s="13">
        <v>328.79</v>
      </c>
      <c r="E2182" s="4">
        <v>15222110</v>
      </c>
      <c r="F2182" s="13">
        <v>492.64</v>
      </c>
      <c r="G2182" s="4">
        <v>73520598</v>
      </c>
      <c r="H2182" s="13">
        <v>892.28</v>
      </c>
      <c r="I2182" s="4">
        <v>2323424</v>
      </c>
      <c r="J2182" s="13">
        <v>121.12</v>
      </c>
      <c r="K2182" s="4">
        <v>5601778</v>
      </c>
      <c r="L2182" s="13">
        <v>215.04</v>
      </c>
      <c r="M2182" s="4">
        <v>9946011</v>
      </c>
      <c r="N2182" s="13">
        <v>106.59</v>
      </c>
      <c r="O2182" s="4">
        <v>54847348</v>
      </c>
      <c r="P2182" s="13">
        <v>545.36</v>
      </c>
      <c r="Q2182" s="4">
        <v>1930271</v>
      </c>
      <c r="R2182" s="13">
        <v>56.81</v>
      </c>
      <c r="S2182" s="4">
        <v>12145393</v>
      </c>
      <c r="T2182" s="13">
        <v>34.53</v>
      </c>
      <c r="U2182" s="4">
        <v>26279156</v>
      </c>
      <c r="V2182" s="13">
        <v>110.88</v>
      </c>
      <c r="W2182" s="4">
        <v>11922060</v>
      </c>
      <c r="X2182" s="13">
        <v>160.18</v>
      </c>
      <c r="Y2182" s="4">
        <v>5534892</v>
      </c>
      <c r="Z2182" s="13">
        <v>127.77</v>
      </c>
      <c r="AA2182" s="4">
        <v>1642095</v>
      </c>
      <c r="AB2182" s="13">
        <v>118.7</v>
      </c>
      <c r="AC2182" s="4">
        <v>2847501</v>
      </c>
      <c r="AD2182" s="13">
        <v>59</v>
      </c>
      <c r="AE2182" s="4">
        <v>5843106</v>
      </c>
      <c r="AF2182" s="13">
        <v>86.2</v>
      </c>
      <c r="AG2182" s="4">
        <v>853804</v>
      </c>
      <c r="AH2182" s="13">
        <v>62.63</v>
      </c>
      <c r="AI2182" s="4">
        <v>4714476</v>
      </c>
      <c r="AJ2182" s="13">
        <v>113.65</v>
      </c>
      <c r="AK2182" s="4">
        <v>2113438</v>
      </c>
      <c r="AL2182" s="13">
        <v>17.440000000000001</v>
      </c>
      <c r="AM2182" s="4">
        <v>6643520</v>
      </c>
      <c r="AN2182" s="13">
        <v>143.13999999999999</v>
      </c>
      <c r="AO2182" s="4">
        <v>2539327</v>
      </c>
      <c r="AP2182" s="13">
        <v>135.07</v>
      </c>
      <c r="AQ2182" s="4">
        <v>36137015</v>
      </c>
      <c r="AR2182" s="13">
        <v>256.89999999999998</v>
      </c>
      <c r="AS2182" s="4">
        <v>121988437</v>
      </c>
      <c r="AT2182" s="13">
        <v>284.24</v>
      </c>
      <c r="AU2182" s="4">
        <v>2410679</v>
      </c>
      <c r="AV2182" s="13">
        <v>3130.59</v>
      </c>
      <c r="AW2182" s="4">
        <v>164042</v>
      </c>
      <c r="AX2182" s="13">
        <v>330.63</v>
      </c>
      <c r="AY2182" s="4">
        <v>2256151</v>
      </c>
      <c r="AZ2182" s="13">
        <v>230.31</v>
      </c>
      <c r="BA2182" s="4">
        <v>2839645</v>
      </c>
      <c r="BB2182" s="13">
        <v>44.75</v>
      </c>
      <c r="BC2182" s="4">
        <v>3595281</v>
      </c>
      <c r="BD2182" s="13">
        <v>99.24</v>
      </c>
      <c r="BE2182" s="4">
        <v>4212191</v>
      </c>
      <c r="BF2182" s="13">
        <v>205.35</v>
      </c>
      <c r="BG2182" s="4">
        <v>1098526</v>
      </c>
      <c r="BH2182" s="13">
        <v>102.1</v>
      </c>
      <c r="BI2182" s="4">
        <v>4822098</v>
      </c>
    </row>
    <row r="2183" spans="1:61" x14ac:dyDescent="0.35">
      <c r="A2183" s="1">
        <v>45169</v>
      </c>
      <c r="B2183" s="13">
        <v>187.87</v>
      </c>
      <c r="C2183" s="4">
        <v>60794467</v>
      </c>
      <c r="D2183" s="13">
        <v>327.76</v>
      </c>
      <c r="E2183" s="4">
        <v>26410954</v>
      </c>
      <c r="F2183" s="13">
        <v>493.55</v>
      </c>
      <c r="G2183" s="4">
        <v>52856977</v>
      </c>
      <c r="H2183" s="13">
        <v>922.89</v>
      </c>
      <c r="I2183" s="4">
        <v>5520285</v>
      </c>
      <c r="J2183" s="13">
        <v>120.39</v>
      </c>
      <c r="K2183" s="4">
        <v>9109806</v>
      </c>
      <c r="L2183" s="13">
        <v>221.46</v>
      </c>
      <c r="M2183" s="4">
        <v>19268398</v>
      </c>
      <c r="N2183" s="13">
        <v>105.72</v>
      </c>
      <c r="O2183" s="4">
        <v>58918970</v>
      </c>
      <c r="P2183" s="13">
        <v>559.34</v>
      </c>
      <c r="Q2183" s="4">
        <v>3919340</v>
      </c>
      <c r="R2183" s="13">
        <v>57.35</v>
      </c>
      <c r="S2183" s="4">
        <v>22619679</v>
      </c>
      <c r="T2183" s="13">
        <v>35.14</v>
      </c>
      <c r="U2183" s="4">
        <v>48157583</v>
      </c>
      <c r="V2183" s="13">
        <v>111.19</v>
      </c>
      <c r="W2183" s="4">
        <v>17479834</v>
      </c>
      <c r="X2183" s="13">
        <v>161.1</v>
      </c>
      <c r="Y2183" s="4">
        <v>7003681</v>
      </c>
      <c r="Z2183" s="13">
        <v>128.62</v>
      </c>
      <c r="AA2183" s="4">
        <v>2757449</v>
      </c>
      <c r="AB2183" s="13">
        <v>119.03</v>
      </c>
      <c r="AC2183" s="4">
        <v>4395692</v>
      </c>
      <c r="AD2183" s="13">
        <v>58.96</v>
      </c>
      <c r="AE2183" s="4">
        <v>10102494</v>
      </c>
      <c r="AF2183" s="13">
        <v>86.25</v>
      </c>
      <c r="AG2183" s="4">
        <v>1886602</v>
      </c>
      <c r="AH2183" s="13">
        <v>62.79</v>
      </c>
      <c r="AI2183" s="4">
        <v>10915103</v>
      </c>
      <c r="AJ2183" s="13">
        <v>114.16</v>
      </c>
      <c r="AK2183" s="4">
        <v>3086357</v>
      </c>
      <c r="AL2183" s="13">
        <v>17.22</v>
      </c>
      <c r="AM2183" s="4">
        <v>14961400</v>
      </c>
      <c r="AN2183" s="13">
        <v>142.77000000000001</v>
      </c>
      <c r="AO2183" s="4">
        <v>5114721</v>
      </c>
      <c r="AP2183" s="13">
        <v>138.01</v>
      </c>
      <c r="AQ2183" s="4">
        <v>58781314</v>
      </c>
      <c r="AR2183" s="13">
        <v>258.08</v>
      </c>
      <c r="AS2183" s="4">
        <v>108861698</v>
      </c>
      <c r="AT2183" s="13">
        <v>281.14999999999998</v>
      </c>
      <c r="AU2183" s="4">
        <v>2979992</v>
      </c>
      <c r="AV2183" s="13">
        <v>3105.03</v>
      </c>
      <c r="AW2183" s="4">
        <v>230153</v>
      </c>
      <c r="AX2183" s="13">
        <v>330.3</v>
      </c>
      <c r="AY2183" s="4">
        <v>2914712</v>
      </c>
      <c r="AZ2183" s="13">
        <v>230.48</v>
      </c>
      <c r="BA2183" s="4">
        <v>3433327</v>
      </c>
      <c r="BB2183" s="13">
        <v>44.78</v>
      </c>
      <c r="BC2183" s="4">
        <v>7844409</v>
      </c>
      <c r="BD2183" s="13">
        <v>97.44</v>
      </c>
      <c r="BE2183" s="4">
        <v>5624545</v>
      </c>
      <c r="BF2183" s="13">
        <v>203.51</v>
      </c>
      <c r="BG2183" s="4">
        <v>1321173</v>
      </c>
      <c r="BH2183" s="13">
        <v>101.71</v>
      </c>
      <c r="BI2183" s="4">
        <v>7046219</v>
      </c>
    </row>
    <row r="2184" spans="1:61" x14ac:dyDescent="0.35">
      <c r="A2184" s="1">
        <v>45170</v>
      </c>
      <c r="B2184" s="13">
        <v>189.46</v>
      </c>
      <c r="C2184" s="4">
        <v>45766503</v>
      </c>
      <c r="D2184" s="13">
        <v>328.66</v>
      </c>
      <c r="E2184" s="4">
        <v>14942024</v>
      </c>
      <c r="F2184" s="13">
        <v>485.09</v>
      </c>
      <c r="G2184" s="4">
        <v>46383030</v>
      </c>
      <c r="H2184" s="13">
        <v>872.52</v>
      </c>
      <c r="I2184" s="4">
        <v>6501716</v>
      </c>
      <c r="J2184" s="13">
        <v>120.93</v>
      </c>
      <c r="K2184" s="4">
        <v>6190045</v>
      </c>
      <c r="L2184" s="13">
        <v>221.53</v>
      </c>
      <c r="M2184" s="4">
        <v>5600939</v>
      </c>
      <c r="N2184" s="13">
        <v>109.45</v>
      </c>
      <c r="O2184" s="4">
        <v>54856148</v>
      </c>
      <c r="P2184" s="13">
        <v>563.21</v>
      </c>
      <c r="Q2184" s="4">
        <v>2234067</v>
      </c>
      <c r="R2184" s="13">
        <v>57.84</v>
      </c>
      <c r="S2184" s="4">
        <v>14080410</v>
      </c>
      <c r="T2184" s="13">
        <v>36.61</v>
      </c>
      <c r="U2184" s="4">
        <v>43808478</v>
      </c>
      <c r="V2184" s="13">
        <v>113.52</v>
      </c>
      <c r="W2184" s="4">
        <v>14843482</v>
      </c>
      <c r="X2184" s="13">
        <v>164.3</v>
      </c>
      <c r="Y2184" s="4">
        <v>6663003</v>
      </c>
      <c r="Z2184" s="13">
        <v>130.97999999999999</v>
      </c>
      <c r="AA2184" s="4">
        <v>2462066</v>
      </c>
      <c r="AB2184" s="13">
        <v>122.14</v>
      </c>
      <c r="AC2184" s="4">
        <v>6398268</v>
      </c>
      <c r="AD2184" s="13">
        <v>60.12</v>
      </c>
      <c r="AE2184" s="4">
        <v>6921726</v>
      </c>
      <c r="AF2184" s="13">
        <v>87.53</v>
      </c>
      <c r="AG2184" s="4">
        <v>1218460</v>
      </c>
      <c r="AH2184" s="13">
        <v>64.569999999999993</v>
      </c>
      <c r="AI2184" s="4">
        <v>9029470</v>
      </c>
      <c r="AJ2184" s="13">
        <v>117.17</v>
      </c>
      <c r="AK2184" s="4">
        <v>2787680</v>
      </c>
      <c r="AL2184" s="13">
        <v>17.14</v>
      </c>
      <c r="AM2184" s="4">
        <v>14537789</v>
      </c>
      <c r="AN2184" s="13">
        <v>145.96</v>
      </c>
      <c r="AO2184" s="4">
        <v>3027739</v>
      </c>
      <c r="AP2184" s="13">
        <v>138.12</v>
      </c>
      <c r="AQ2184" s="4">
        <v>40991536</v>
      </c>
      <c r="AR2184" s="13">
        <v>245.01</v>
      </c>
      <c r="AS2184" s="4">
        <v>132541640</v>
      </c>
      <c r="AT2184" s="13">
        <v>280.94</v>
      </c>
      <c r="AU2184" s="4">
        <v>2136591</v>
      </c>
      <c r="AV2184" s="13">
        <v>3114.89</v>
      </c>
      <c r="AW2184" s="4">
        <v>197819</v>
      </c>
      <c r="AX2184" s="13">
        <v>333.08</v>
      </c>
      <c r="AY2184" s="4">
        <v>2317413</v>
      </c>
      <c r="AZ2184" s="13">
        <v>232.51</v>
      </c>
      <c r="BA2184" s="4">
        <v>2562017</v>
      </c>
      <c r="BB2184" s="13">
        <v>45.1</v>
      </c>
      <c r="BC2184" s="4">
        <v>4176390</v>
      </c>
      <c r="BD2184" s="13">
        <v>98</v>
      </c>
      <c r="BE2184" s="4">
        <v>4747222</v>
      </c>
      <c r="BF2184" s="13">
        <v>205.82</v>
      </c>
      <c r="BG2184" s="4">
        <v>1085953</v>
      </c>
      <c r="BH2184" s="13">
        <v>102.36</v>
      </c>
      <c r="BI2184" s="4">
        <v>6359599</v>
      </c>
    </row>
    <row r="2185" spans="1:61" x14ac:dyDescent="0.35">
      <c r="A2185" s="1">
        <v>45174</v>
      </c>
      <c r="B2185" s="13">
        <v>189.7</v>
      </c>
      <c r="C2185" s="4">
        <v>45280027</v>
      </c>
      <c r="D2185" s="13">
        <v>333.55</v>
      </c>
      <c r="E2185" s="4">
        <v>18553859</v>
      </c>
      <c r="F2185" s="13">
        <v>485.48</v>
      </c>
      <c r="G2185" s="4">
        <v>38265258</v>
      </c>
      <c r="H2185" s="13">
        <v>872.17</v>
      </c>
      <c r="I2185" s="4">
        <v>2480807</v>
      </c>
      <c r="J2185" s="13">
        <v>123.98</v>
      </c>
      <c r="K2185" s="4">
        <v>11089638</v>
      </c>
      <c r="L2185" s="13">
        <v>218.69</v>
      </c>
      <c r="M2185" s="4">
        <v>5807335</v>
      </c>
      <c r="N2185" s="13">
        <v>110.78</v>
      </c>
      <c r="O2185" s="4">
        <v>66042191</v>
      </c>
      <c r="P2185" s="13">
        <v>564.88</v>
      </c>
      <c r="Q2185" s="4">
        <v>2349719</v>
      </c>
      <c r="R2185" s="13">
        <v>57.26</v>
      </c>
      <c r="S2185" s="4">
        <v>13884957</v>
      </c>
      <c r="T2185" s="13">
        <v>36.71</v>
      </c>
      <c r="U2185" s="4">
        <v>43379356</v>
      </c>
      <c r="V2185" s="13">
        <v>113.53</v>
      </c>
      <c r="W2185" s="4">
        <v>18304013</v>
      </c>
      <c r="X2185" s="13">
        <v>166.46</v>
      </c>
      <c r="Y2185" s="4">
        <v>9755844</v>
      </c>
      <c r="Z2185" s="13">
        <v>133.38999999999999</v>
      </c>
      <c r="AA2185" s="4">
        <v>3737783</v>
      </c>
      <c r="AB2185" s="13">
        <v>122.83</v>
      </c>
      <c r="AC2185" s="4">
        <v>5785711</v>
      </c>
      <c r="AD2185" s="13">
        <v>60.21</v>
      </c>
      <c r="AE2185" s="4">
        <v>8428562</v>
      </c>
      <c r="AF2185" s="13">
        <v>86.85</v>
      </c>
      <c r="AG2185" s="4">
        <v>1348679</v>
      </c>
      <c r="AH2185" s="13">
        <v>66.180000000000007</v>
      </c>
      <c r="AI2185" s="4">
        <v>15600812</v>
      </c>
      <c r="AJ2185" s="13">
        <v>116.74</v>
      </c>
      <c r="AK2185" s="4">
        <v>2326951</v>
      </c>
      <c r="AL2185" s="13">
        <v>17.07</v>
      </c>
      <c r="AM2185" s="4">
        <v>11637549</v>
      </c>
      <c r="AN2185" s="13">
        <v>147.02000000000001</v>
      </c>
      <c r="AO2185" s="4">
        <v>3080889</v>
      </c>
      <c r="AP2185" s="13">
        <v>137.27000000000001</v>
      </c>
      <c r="AQ2185" s="4">
        <v>40636738</v>
      </c>
      <c r="AR2185" s="13">
        <v>256.49</v>
      </c>
      <c r="AS2185" s="4">
        <v>129469565</v>
      </c>
      <c r="AT2185" s="13">
        <v>279.16000000000003</v>
      </c>
      <c r="AU2185" s="4">
        <v>2410330</v>
      </c>
      <c r="AV2185" s="13">
        <v>3144.64</v>
      </c>
      <c r="AW2185" s="4">
        <v>262073</v>
      </c>
      <c r="AX2185" s="13">
        <v>327.78</v>
      </c>
      <c r="AY2185" s="4">
        <v>3141630</v>
      </c>
      <c r="AZ2185" s="13">
        <v>230.43</v>
      </c>
      <c r="BA2185" s="4">
        <v>2569274</v>
      </c>
      <c r="BB2185" s="13">
        <v>44.29</v>
      </c>
      <c r="BC2185" s="4">
        <v>5668092</v>
      </c>
      <c r="BD2185" s="13">
        <v>96.84</v>
      </c>
      <c r="BE2185" s="4">
        <v>5414313</v>
      </c>
      <c r="BF2185" s="13">
        <v>201.03</v>
      </c>
      <c r="BG2185" s="4">
        <v>1989042</v>
      </c>
      <c r="BH2185" s="13">
        <v>100.32</v>
      </c>
      <c r="BI2185" s="4">
        <v>6698665</v>
      </c>
    </row>
    <row r="2186" spans="1:61" x14ac:dyDescent="0.35">
      <c r="A2186" s="1">
        <v>45175</v>
      </c>
      <c r="B2186" s="13">
        <v>182.91</v>
      </c>
      <c r="C2186" s="4">
        <v>81755816</v>
      </c>
      <c r="D2186" s="13">
        <v>332.88</v>
      </c>
      <c r="E2186" s="4">
        <v>17535773</v>
      </c>
      <c r="F2186" s="13">
        <v>470.61</v>
      </c>
      <c r="G2186" s="4">
        <v>46866957</v>
      </c>
      <c r="H2186" s="13">
        <v>872.27</v>
      </c>
      <c r="I2186" s="4">
        <v>2014246</v>
      </c>
      <c r="J2186" s="13">
        <v>124.33</v>
      </c>
      <c r="K2186" s="4">
        <v>8728483</v>
      </c>
      <c r="L2186" s="13">
        <v>221.62</v>
      </c>
      <c r="M2186" s="4">
        <v>5066665</v>
      </c>
      <c r="N2186" s="13">
        <v>109.28</v>
      </c>
      <c r="O2186" s="4">
        <v>47736701</v>
      </c>
      <c r="P2186" s="13">
        <v>561.94000000000005</v>
      </c>
      <c r="Q2186" s="4">
        <v>2299883</v>
      </c>
      <c r="R2186" s="13">
        <v>57.16</v>
      </c>
      <c r="S2186" s="4">
        <v>11380422</v>
      </c>
      <c r="T2186" s="13">
        <v>36.979999999999997</v>
      </c>
      <c r="U2186" s="4">
        <v>39643390</v>
      </c>
      <c r="V2186" s="13">
        <v>114.51</v>
      </c>
      <c r="W2186" s="4">
        <v>13325542</v>
      </c>
      <c r="X2186" s="13">
        <v>166.63</v>
      </c>
      <c r="Y2186" s="4">
        <v>7195549</v>
      </c>
      <c r="Z2186" s="13">
        <v>133.12</v>
      </c>
      <c r="AA2186" s="4">
        <v>2015554</v>
      </c>
      <c r="AB2186" s="13">
        <v>123.07</v>
      </c>
      <c r="AC2186" s="4">
        <v>4664053</v>
      </c>
      <c r="AD2186" s="13">
        <v>61</v>
      </c>
      <c r="AE2186" s="4">
        <v>9299837</v>
      </c>
      <c r="AF2186" s="13">
        <v>85.03</v>
      </c>
      <c r="AG2186" s="4">
        <v>1664462</v>
      </c>
      <c r="AH2186" s="13">
        <v>65.569999999999993</v>
      </c>
      <c r="AI2186" s="4">
        <v>8177792</v>
      </c>
      <c r="AJ2186" s="13">
        <v>116.64</v>
      </c>
      <c r="AK2186" s="4">
        <v>1764173</v>
      </c>
      <c r="AL2186" s="13">
        <v>16.63</v>
      </c>
      <c r="AM2186" s="4">
        <v>17046799</v>
      </c>
      <c r="AN2186" s="13">
        <v>147.88999999999999</v>
      </c>
      <c r="AO2186" s="4">
        <v>2593758</v>
      </c>
      <c r="AP2186" s="13">
        <v>135.36000000000001</v>
      </c>
      <c r="AQ2186" s="4">
        <v>41785507</v>
      </c>
      <c r="AR2186" s="13">
        <v>251.92</v>
      </c>
      <c r="AS2186" s="4">
        <v>116959759</v>
      </c>
      <c r="AT2186" s="13">
        <v>275.44</v>
      </c>
      <c r="AU2186" s="4">
        <v>2705819</v>
      </c>
      <c r="AV2186" s="13">
        <v>3141.21</v>
      </c>
      <c r="AW2186" s="4">
        <v>232807</v>
      </c>
      <c r="AX2186" s="13">
        <v>326</v>
      </c>
      <c r="AY2186" s="4">
        <v>3199736</v>
      </c>
      <c r="AZ2186" s="13">
        <v>229.61</v>
      </c>
      <c r="BA2186" s="4">
        <v>2123857</v>
      </c>
      <c r="BB2186" s="13">
        <v>44.12</v>
      </c>
      <c r="BC2186" s="4">
        <v>4617287</v>
      </c>
      <c r="BD2186" s="13">
        <v>95.95</v>
      </c>
      <c r="BE2186" s="4">
        <v>5428406</v>
      </c>
      <c r="BF2186" s="13">
        <v>202.42</v>
      </c>
      <c r="BG2186" s="4">
        <v>1487270</v>
      </c>
      <c r="BH2186" s="13">
        <v>100.18</v>
      </c>
      <c r="BI2186" s="4">
        <v>6096014</v>
      </c>
    </row>
    <row r="2187" spans="1:61" x14ac:dyDescent="0.35">
      <c r="A2187" s="1">
        <v>45176</v>
      </c>
      <c r="B2187" s="13">
        <v>177.56</v>
      </c>
      <c r="C2187" s="4">
        <v>112488803</v>
      </c>
      <c r="D2187" s="13">
        <v>329.91</v>
      </c>
      <c r="E2187" s="4">
        <v>18380995</v>
      </c>
      <c r="F2187" s="13">
        <v>462.41</v>
      </c>
      <c r="G2187" s="4">
        <v>43332989</v>
      </c>
      <c r="H2187" s="13">
        <v>857.03</v>
      </c>
      <c r="I2187" s="4">
        <v>2778920</v>
      </c>
      <c r="J2187" s="13">
        <v>125.09</v>
      </c>
      <c r="K2187" s="4">
        <v>11864401</v>
      </c>
      <c r="L2187" s="13">
        <v>222.53</v>
      </c>
      <c r="M2187" s="4">
        <v>4201915</v>
      </c>
      <c r="N2187" s="13">
        <v>106.59</v>
      </c>
      <c r="O2187" s="4">
        <v>49080149</v>
      </c>
      <c r="P2187" s="13">
        <v>560.46</v>
      </c>
      <c r="Q2187" s="4">
        <v>2089396</v>
      </c>
      <c r="R2187" s="13">
        <v>56.79</v>
      </c>
      <c r="S2187" s="4">
        <v>14762102</v>
      </c>
      <c r="T2187" s="13">
        <v>38.18</v>
      </c>
      <c r="U2187" s="4">
        <v>67659683</v>
      </c>
      <c r="V2187" s="13">
        <v>113.95</v>
      </c>
      <c r="W2187" s="4">
        <v>13248541</v>
      </c>
      <c r="X2187" s="13">
        <v>166.64</v>
      </c>
      <c r="Y2187" s="4">
        <v>7925879</v>
      </c>
      <c r="Z2187" s="13">
        <v>131.55000000000001</v>
      </c>
      <c r="AA2187" s="4">
        <v>1588683</v>
      </c>
      <c r="AB2187" s="13">
        <v>121.71</v>
      </c>
      <c r="AC2187" s="4">
        <v>3504089</v>
      </c>
      <c r="AD2187" s="13">
        <v>60.83</v>
      </c>
      <c r="AE2187" s="4">
        <v>7867592</v>
      </c>
      <c r="AF2187" s="13">
        <v>85.51</v>
      </c>
      <c r="AG2187" s="4">
        <v>1386011</v>
      </c>
      <c r="AH2187" s="13">
        <v>64.569999999999993</v>
      </c>
      <c r="AI2187" s="4">
        <v>6617460</v>
      </c>
      <c r="AJ2187" s="13">
        <v>118.75</v>
      </c>
      <c r="AK2187" s="4">
        <v>3348859</v>
      </c>
      <c r="AL2187" s="13">
        <v>16.59</v>
      </c>
      <c r="AM2187" s="4">
        <v>18928580</v>
      </c>
      <c r="AN2187" s="13">
        <v>150.88999999999999</v>
      </c>
      <c r="AO2187" s="4">
        <v>3641548</v>
      </c>
      <c r="AP2187" s="13">
        <v>137.85</v>
      </c>
      <c r="AQ2187" s="4">
        <v>48498912</v>
      </c>
      <c r="AR2187" s="13">
        <v>251.49</v>
      </c>
      <c r="AS2187" s="4">
        <v>115312886</v>
      </c>
      <c r="AT2187" s="13">
        <v>278.33</v>
      </c>
      <c r="AU2187" s="4">
        <v>3732754</v>
      </c>
      <c r="AV2187" s="13">
        <v>3103.45</v>
      </c>
      <c r="AW2187" s="4">
        <v>242929</v>
      </c>
      <c r="AX2187" s="13">
        <v>328.42</v>
      </c>
      <c r="AY2187" s="4">
        <v>2453979</v>
      </c>
      <c r="AZ2187" s="13">
        <v>233.61</v>
      </c>
      <c r="BA2187" s="4">
        <v>2576666</v>
      </c>
      <c r="BB2187" s="13">
        <v>43.12</v>
      </c>
      <c r="BC2187" s="4">
        <v>5296017</v>
      </c>
      <c r="BD2187" s="13">
        <v>95.1</v>
      </c>
      <c r="BE2187" s="4">
        <v>6404088</v>
      </c>
      <c r="BF2187" s="13">
        <v>199.87</v>
      </c>
      <c r="BG2187" s="4">
        <v>1847366</v>
      </c>
      <c r="BH2187" s="13">
        <v>97.93</v>
      </c>
      <c r="BI2187" s="4">
        <v>9927060</v>
      </c>
    </row>
    <row r="2188" spans="1:61" x14ac:dyDescent="0.35">
      <c r="A2188" s="1">
        <v>45177</v>
      </c>
      <c r="B2188" s="13">
        <v>178.18</v>
      </c>
      <c r="C2188" s="4">
        <v>65602066</v>
      </c>
      <c r="D2188" s="13">
        <v>334.27</v>
      </c>
      <c r="E2188" s="4">
        <v>19548165</v>
      </c>
      <c r="F2188" s="13">
        <v>455.72</v>
      </c>
      <c r="G2188" s="4">
        <v>47389994</v>
      </c>
      <c r="H2188" s="13">
        <v>857.55</v>
      </c>
      <c r="I2188" s="4">
        <v>1681900</v>
      </c>
      <c r="J2188" s="13">
        <v>126.32</v>
      </c>
      <c r="K2188" s="4">
        <v>10612971</v>
      </c>
      <c r="L2188" s="13">
        <v>224.76</v>
      </c>
      <c r="M2188" s="4">
        <v>4580356</v>
      </c>
      <c r="N2188" s="13">
        <v>106.09</v>
      </c>
      <c r="O2188" s="4">
        <v>46271558</v>
      </c>
      <c r="P2188" s="13">
        <v>560.36</v>
      </c>
      <c r="Q2188" s="4">
        <v>2265288</v>
      </c>
      <c r="R2188" s="13">
        <v>56.67</v>
      </c>
      <c r="S2188" s="4">
        <v>13993109</v>
      </c>
      <c r="T2188" s="13">
        <v>38.01</v>
      </c>
      <c r="U2188" s="4">
        <v>44265054</v>
      </c>
      <c r="V2188" s="13">
        <v>115.61</v>
      </c>
      <c r="W2188" s="4">
        <v>14286483</v>
      </c>
      <c r="X2188" s="13">
        <v>167.21</v>
      </c>
      <c r="Y2188" s="4">
        <v>7435923</v>
      </c>
      <c r="Z2188" s="13">
        <v>132.72999999999999</v>
      </c>
      <c r="AA2188" s="4">
        <v>2398264</v>
      </c>
      <c r="AB2188" s="13">
        <v>122.72</v>
      </c>
      <c r="AC2188" s="4">
        <v>4368399</v>
      </c>
      <c r="AD2188" s="13">
        <v>60.17</v>
      </c>
      <c r="AE2188" s="4">
        <v>8326607</v>
      </c>
      <c r="AF2188" s="13">
        <v>85.33</v>
      </c>
      <c r="AG2188" s="4">
        <v>1156305</v>
      </c>
      <c r="AH2188" s="13">
        <v>65.28</v>
      </c>
      <c r="AI2188" s="4">
        <v>6348928</v>
      </c>
      <c r="AJ2188" s="13">
        <v>122.23</v>
      </c>
      <c r="AK2188" s="4">
        <v>4711697</v>
      </c>
      <c r="AL2188" s="13">
        <v>16.8</v>
      </c>
      <c r="AM2188" s="4">
        <v>14738723</v>
      </c>
      <c r="AN2188" s="13">
        <v>155.31</v>
      </c>
      <c r="AO2188" s="4">
        <v>4432247</v>
      </c>
      <c r="AP2188" s="13">
        <v>138.22999999999999</v>
      </c>
      <c r="AQ2188" s="4">
        <v>38365929</v>
      </c>
      <c r="AR2188" s="13">
        <v>248.5</v>
      </c>
      <c r="AS2188" s="4">
        <v>118559635</v>
      </c>
      <c r="AT2188" s="13">
        <v>279.22000000000003</v>
      </c>
      <c r="AU2188" s="4">
        <v>2351438</v>
      </c>
      <c r="AV2188" s="13">
        <v>3143.1</v>
      </c>
      <c r="AW2188" s="4">
        <v>164419</v>
      </c>
      <c r="AX2188" s="13">
        <v>328.71</v>
      </c>
      <c r="AY2188" s="4">
        <v>2211132</v>
      </c>
      <c r="AZ2188" s="13">
        <v>231.29</v>
      </c>
      <c r="BA2188" s="4">
        <v>2166312</v>
      </c>
      <c r="BB2188" s="13">
        <v>43.43</v>
      </c>
      <c r="BC2188" s="4">
        <v>4208619</v>
      </c>
      <c r="BD2188" s="13">
        <v>95.28</v>
      </c>
      <c r="BE2188" s="4">
        <v>4755308</v>
      </c>
      <c r="BF2188" s="13">
        <v>205.45</v>
      </c>
      <c r="BG2188" s="4">
        <v>1753495</v>
      </c>
      <c r="BH2188" s="13">
        <v>97.67</v>
      </c>
      <c r="BI2188" s="4">
        <v>6435533</v>
      </c>
    </row>
    <row r="2189" spans="1:61" x14ac:dyDescent="0.35">
      <c r="A2189" s="1">
        <v>45180</v>
      </c>
      <c r="B2189" s="13">
        <v>179.36</v>
      </c>
      <c r="C2189" s="4">
        <v>58953052</v>
      </c>
      <c r="D2189" s="13">
        <v>337.94</v>
      </c>
      <c r="E2189" s="4">
        <v>16583324</v>
      </c>
      <c r="F2189" s="13">
        <v>451.78</v>
      </c>
      <c r="G2189" s="4">
        <v>47396555</v>
      </c>
      <c r="H2189" s="13">
        <v>859.14</v>
      </c>
      <c r="I2189" s="4">
        <v>1571039</v>
      </c>
      <c r="J2189" s="13">
        <v>126.71</v>
      </c>
      <c r="K2189" s="4">
        <v>22155564</v>
      </c>
      <c r="L2189" s="13">
        <v>225.31</v>
      </c>
      <c r="M2189" s="4">
        <v>4417969</v>
      </c>
      <c r="N2189" s="13">
        <v>105.32</v>
      </c>
      <c r="O2189" s="4">
        <v>50611285</v>
      </c>
      <c r="P2189" s="13">
        <v>564.5</v>
      </c>
      <c r="Q2189" s="4">
        <v>2083293</v>
      </c>
      <c r="R2189" s="13">
        <v>56.84</v>
      </c>
      <c r="S2189" s="4">
        <v>15842487</v>
      </c>
      <c r="T2189" s="13">
        <v>38.590000000000003</v>
      </c>
      <c r="U2189" s="4">
        <v>36349291</v>
      </c>
      <c r="V2189" s="13">
        <v>114.16</v>
      </c>
      <c r="W2189" s="4">
        <v>14383562</v>
      </c>
      <c r="X2189" s="13">
        <v>163.76</v>
      </c>
      <c r="Y2189" s="4">
        <v>7155050</v>
      </c>
      <c r="Z2189" s="13">
        <v>130.16999999999999</v>
      </c>
      <c r="AA2189" s="4">
        <v>2831328</v>
      </c>
      <c r="AB2189" s="13">
        <v>120.44</v>
      </c>
      <c r="AC2189" s="4">
        <v>4294523</v>
      </c>
      <c r="AD2189" s="13">
        <v>60.77</v>
      </c>
      <c r="AE2189" s="4">
        <v>8392297</v>
      </c>
      <c r="AF2189" s="13">
        <v>83.83</v>
      </c>
      <c r="AG2189" s="4">
        <v>1675273</v>
      </c>
      <c r="AH2189" s="13">
        <v>63.84</v>
      </c>
      <c r="AI2189" s="4">
        <v>7917250</v>
      </c>
      <c r="AJ2189" s="13">
        <v>122.34</v>
      </c>
      <c r="AK2189" s="4">
        <v>3105436</v>
      </c>
      <c r="AL2189" s="13">
        <v>16.670000000000002</v>
      </c>
      <c r="AM2189" s="4">
        <v>11932610</v>
      </c>
      <c r="AN2189" s="13">
        <v>154.07</v>
      </c>
      <c r="AO2189" s="4">
        <v>3803002</v>
      </c>
      <c r="AP2189" s="13">
        <v>143.1</v>
      </c>
      <c r="AQ2189" s="4">
        <v>56764525</v>
      </c>
      <c r="AR2189" s="13">
        <v>273.58</v>
      </c>
      <c r="AS2189" s="4">
        <v>174667852</v>
      </c>
      <c r="AT2189" s="13">
        <v>279.76</v>
      </c>
      <c r="AU2189" s="4">
        <v>2433249</v>
      </c>
      <c r="AV2189" s="13">
        <v>3182.68</v>
      </c>
      <c r="AW2189" s="4">
        <v>177957</v>
      </c>
      <c r="AX2189" s="13">
        <v>328.37</v>
      </c>
      <c r="AY2189" s="4">
        <v>2087856</v>
      </c>
      <c r="AZ2189" s="13">
        <v>231.91</v>
      </c>
      <c r="BA2189" s="4">
        <v>1658010</v>
      </c>
      <c r="BB2189" s="13">
        <v>43.51</v>
      </c>
      <c r="BC2189" s="4">
        <v>3848778</v>
      </c>
      <c r="BD2189" s="13">
        <v>95.67</v>
      </c>
      <c r="BE2189" s="4">
        <v>5577488</v>
      </c>
      <c r="BF2189" s="13">
        <v>204.16</v>
      </c>
      <c r="BG2189" s="4">
        <v>1715766</v>
      </c>
      <c r="BH2189" s="13">
        <v>96.79</v>
      </c>
      <c r="BI2189" s="4">
        <v>7584681</v>
      </c>
    </row>
    <row r="2190" spans="1:61" x14ac:dyDescent="0.35">
      <c r="A2190" s="1">
        <v>45181</v>
      </c>
      <c r="B2190" s="13">
        <v>176.3</v>
      </c>
      <c r="C2190" s="4">
        <v>90370192</v>
      </c>
      <c r="D2190" s="13">
        <v>331.77</v>
      </c>
      <c r="E2190" s="4">
        <v>17565482</v>
      </c>
      <c r="F2190" s="13">
        <v>448.7</v>
      </c>
      <c r="G2190" s="4">
        <v>34925634</v>
      </c>
      <c r="H2190" s="13">
        <v>844.52</v>
      </c>
      <c r="I2190" s="4">
        <v>1668027</v>
      </c>
      <c r="J2190" s="13">
        <v>109.61</v>
      </c>
      <c r="K2190" s="4">
        <v>68605745</v>
      </c>
      <c r="L2190" s="13">
        <v>221.66</v>
      </c>
      <c r="M2190" s="4">
        <v>4002279</v>
      </c>
      <c r="N2190" s="13">
        <v>105.31</v>
      </c>
      <c r="O2190" s="4">
        <v>44413572</v>
      </c>
      <c r="P2190" s="13">
        <v>542.21</v>
      </c>
      <c r="Q2190" s="4">
        <v>3961254</v>
      </c>
      <c r="R2190" s="13">
        <v>56.39</v>
      </c>
      <c r="S2190" s="4">
        <v>13916088</v>
      </c>
      <c r="T2190" s="13">
        <v>38.86</v>
      </c>
      <c r="U2190" s="4">
        <v>55326564</v>
      </c>
      <c r="V2190" s="13">
        <v>117.49</v>
      </c>
      <c r="W2190" s="4">
        <v>20145761</v>
      </c>
      <c r="X2190" s="13">
        <v>166.81</v>
      </c>
      <c r="Y2190" s="4">
        <v>7521146</v>
      </c>
      <c r="Z2190" s="13">
        <v>134.09</v>
      </c>
      <c r="AA2190" s="4">
        <v>2442358</v>
      </c>
      <c r="AB2190" s="13">
        <v>123.08</v>
      </c>
      <c r="AC2190" s="4">
        <v>4486691</v>
      </c>
      <c r="AD2190" s="13">
        <v>62.1</v>
      </c>
      <c r="AE2190" s="4">
        <v>11476398</v>
      </c>
      <c r="AF2190" s="13">
        <v>85.19</v>
      </c>
      <c r="AG2190" s="4">
        <v>1245998</v>
      </c>
      <c r="AH2190" s="13">
        <v>66.430000000000007</v>
      </c>
      <c r="AI2190" s="4">
        <v>11441838</v>
      </c>
      <c r="AJ2190" s="13">
        <v>124.28</v>
      </c>
      <c r="AK2190" s="4">
        <v>4229642</v>
      </c>
      <c r="AL2190" s="13">
        <v>17.13</v>
      </c>
      <c r="AM2190" s="4">
        <v>12424265</v>
      </c>
      <c r="AN2190" s="13">
        <v>155.83000000000001</v>
      </c>
      <c r="AO2190" s="4">
        <v>2841342</v>
      </c>
      <c r="AP2190" s="13">
        <v>141.22999999999999</v>
      </c>
      <c r="AQ2190" s="4">
        <v>42668452</v>
      </c>
      <c r="AR2190" s="13">
        <v>267.48</v>
      </c>
      <c r="AS2190" s="4">
        <v>135999866</v>
      </c>
      <c r="AT2190" s="13">
        <v>280.70999999999998</v>
      </c>
      <c r="AU2190" s="4">
        <v>1450296</v>
      </c>
      <c r="AV2190" s="13">
        <v>3173.43</v>
      </c>
      <c r="AW2190" s="4">
        <v>165236</v>
      </c>
      <c r="AX2190" s="13">
        <v>326.27999999999997</v>
      </c>
      <c r="AY2190" s="4">
        <v>2190597</v>
      </c>
      <c r="AZ2190" s="13">
        <v>230.44</v>
      </c>
      <c r="BA2190" s="4">
        <v>2192622</v>
      </c>
      <c r="BB2190" s="13">
        <v>43.51</v>
      </c>
      <c r="BC2190" s="4">
        <v>4788269</v>
      </c>
      <c r="BD2190" s="13">
        <v>96.24</v>
      </c>
      <c r="BE2190" s="4">
        <v>5007661</v>
      </c>
      <c r="BF2190" s="13">
        <v>203.8</v>
      </c>
      <c r="BG2190" s="4">
        <v>1399622</v>
      </c>
      <c r="BH2190" s="13">
        <v>96.3</v>
      </c>
      <c r="BI2190" s="4">
        <v>6307698</v>
      </c>
    </row>
    <row r="2191" spans="1:61" x14ac:dyDescent="0.35">
      <c r="A2191" s="1">
        <v>45182</v>
      </c>
      <c r="B2191" s="13">
        <v>174.21</v>
      </c>
      <c r="C2191" s="4">
        <v>84267928</v>
      </c>
      <c r="D2191" s="13">
        <v>336.06</v>
      </c>
      <c r="E2191" s="4">
        <v>16544412</v>
      </c>
      <c r="F2191" s="13">
        <v>454.85</v>
      </c>
      <c r="G2191" s="4">
        <v>39835535</v>
      </c>
      <c r="H2191" s="13">
        <v>852.93</v>
      </c>
      <c r="I2191" s="4">
        <v>1741263</v>
      </c>
      <c r="J2191" s="13">
        <v>111.84</v>
      </c>
      <c r="K2191" s="4">
        <v>27170953</v>
      </c>
      <c r="L2191" s="13">
        <v>218.8</v>
      </c>
      <c r="M2191" s="4">
        <v>4173592</v>
      </c>
      <c r="N2191" s="13">
        <v>107.71</v>
      </c>
      <c r="O2191" s="4">
        <v>44702254</v>
      </c>
      <c r="P2191" s="13">
        <v>553.55999999999995</v>
      </c>
      <c r="Q2191" s="4">
        <v>3465169</v>
      </c>
      <c r="R2191" s="13">
        <v>56.28</v>
      </c>
      <c r="S2191" s="4">
        <v>13092199</v>
      </c>
      <c r="T2191" s="13">
        <v>38.71</v>
      </c>
      <c r="U2191" s="4">
        <v>35407780</v>
      </c>
      <c r="V2191" s="13">
        <v>116.44</v>
      </c>
      <c r="W2191" s="4">
        <v>13472800</v>
      </c>
      <c r="X2191" s="13">
        <v>166.2</v>
      </c>
      <c r="Y2191" s="4">
        <v>5759464</v>
      </c>
      <c r="Z2191" s="13">
        <v>132.91</v>
      </c>
      <c r="AA2191" s="4">
        <v>1963404</v>
      </c>
      <c r="AB2191" s="13">
        <v>122.31</v>
      </c>
      <c r="AC2191" s="4">
        <v>3879694</v>
      </c>
      <c r="AD2191" s="13">
        <v>60.62</v>
      </c>
      <c r="AE2191" s="4">
        <v>7914377</v>
      </c>
      <c r="AF2191" s="13">
        <v>84.77</v>
      </c>
      <c r="AG2191" s="4">
        <v>1363393</v>
      </c>
      <c r="AH2191" s="13">
        <v>66.319999999999993</v>
      </c>
      <c r="AI2191" s="4">
        <v>9142923</v>
      </c>
      <c r="AJ2191" s="13">
        <v>123.17</v>
      </c>
      <c r="AK2191" s="4">
        <v>2779402</v>
      </c>
      <c r="AL2191" s="13">
        <v>17.16</v>
      </c>
      <c r="AM2191" s="4">
        <v>10211216</v>
      </c>
      <c r="AN2191" s="13">
        <v>155.47999999999999</v>
      </c>
      <c r="AO2191" s="4">
        <v>3177277</v>
      </c>
      <c r="AP2191" s="13">
        <v>144.85</v>
      </c>
      <c r="AQ2191" s="4">
        <v>60465175</v>
      </c>
      <c r="AR2191" s="13">
        <v>271.3</v>
      </c>
      <c r="AS2191" s="4">
        <v>111673737</v>
      </c>
      <c r="AT2191" s="13">
        <v>281.77</v>
      </c>
      <c r="AU2191" s="4">
        <v>1724297</v>
      </c>
      <c r="AV2191" s="13">
        <v>3115.64</v>
      </c>
      <c r="AW2191" s="4">
        <v>250885</v>
      </c>
      <c r="AX2191" s="13">
        <v>325.88</v>
      </c>
      <c r="AY2191" s="4">
        <v>2564520</v>
      </c>
      <c r="AZ2191" s="13">
        <v>228.82</v>
      </c>
      <c r="BA2191" s="4">
        <v>2769395</v>
      </c>
      <c r="BB2191" s="13">
        <v>43.71</v>
      </c>
      <c r="BC2191" s="4">
        <v>3583710</v>
      </c>
      <c r="BD2191" s="13">
        <v>96.93</v>
      </c>
      <c r="BE2191" s="4">
        <v>5830190</v>
      </c>
      <c r="BF2191" s="13">
        <v>200.23</v>
      </c>
      <c r="BG2191" s="4">
        <v>1676206</v>
      </c>
      <c r="BH2191" s="13">
        <v>96.13</v>
      </c>
      <c r="BI2191" s="4">
        <v>7140729</v>
      </c>
    </row>
    <row r="2192" spans="1:61" x14ac:dyDescent="0.35">
      <c r="A2192" s="1">
        <v>45183</v>
      </c>
      <c r="B2192" s="13">
        <v>175.74</v>
      </c>
      <c r="C2192" s="4">
        <v>60895757</v>
      </c>
      <c r="D2192" s="13">
        <v>338.7</v>
      </c>
      <c r="E2192" s="4">
        <v>20267048</v>
      </c>
      <c r="F2192" s="13">
        <v>455.81</v>
      </c>
      <c r="G2192" s="4">
        <v>37009720</v>
      </c>
      <c r="H2192" s="13">
        <v>871.64</v>
      </c>
      <c r="I2192" s="4">
        <v>1964828</v>
      </c>
      <c r="J2192" s="13">
        <v>113.66</v>
      </c>
      <c r="K2192" s="4">
        <v>19849654</v>
      </c>
      <c r="L2192" s="13">
        <v>218.78</v>
      </c>
      <c r="M2192" s="4">
        <v>4297203</v>
      </c>
      <c r="N2192" s="13">
        <v>106.63</v>
      </c>
      <c r="O2192" s="4">
        <v>45920612</v>
      </c>
      <c r="P2192" s="13">
        <v>552.16</v>
      </c>
      <c r="Q2192" s="4">
        <v>4786850</v>
      </c>
      <c r="R2192" s="13">
        <v>56.37</v>
      </c>
      <c r="S2192" s="4">
        <v>15760269</v>
      </c>
      <c r="T2192" s="13">
        <v>38.67</v>
      </c>
      <c r="U2192" s="4">
        <v>30616490</v>
      </c>
      <c r="V2192" s="13">
        <v>118.52</v>
      </c>
      <c r="W2192" s="4">
        <v>15210701</v>
      </c>
      <c r="X2192" s="13">
        <v>167.23</v>
      </c>
      <c r="Y2192" s="4">
        <v>8822822</v>
      </c>
      <c r="Z2192" s="13">
        <v>134.66</v>
      </c>
      <c r="AA2192" s="4">
        <v>2370181</v>
      </c>
      <c r="AB2192" s="13">
        <v>124.5</v>
      </c>
      <c r="AC2192" s="4">
        <v>4686211</v>
      </c>
      <c r="AD2192" s="13">
        <v>61.6</v>
      </c>
      <c r="AE2192" s="4">
        <v>6862505</v>
      </c>
      <c r="AF2192" s="13">
        <v>85.74</v>
      </c>
      <c r="AG2192" s="4">
        <v>1469734</v>
      </c>
      <c r="AH2192" s="13">
        <v>67.3</v>
      </c>
      <c r="AI2192" s="4">
        <v>9851250</v>
      </c>
      <c r="AJ2192" s="13">
        <v>122.97</v>
      </c>
      <c r="AK2192" s="4">
        <v>2526293</v>
      </c>
      <c r="AL2192" s="13">
        <v>17.309999999999999</v>
      </c>
      <c r="AM2192" s="4">
        <v>12161752</v>
      </c>
      <c r="AN2192" s="13">
        <v>156.19</v>
      </c>
      <c r="AO2192" s="4">
        <v>3526417</v>
      </c>
      <c r="AP2192" s="13">
        <v>144.72</v>
      </c>
      <c r="AQ2192" s="4">
        <v>64033607</v>
      </c>
      <c r="AR2192" s="13">
        <v>276.04000000000002</v>
      </c>
      <c r="AS2192" s="4">
        <v>107709842</v>
      </c>
      <c r="AT2192" s="13">
        <v>284.76</v>
      </c>
      <c r="AU2192" s="4">
        <v>2219694</v>
      </c>
      <c r="AV2192" s="13">
        <v>3197.56</v>
      </c>
      <c r="AW2192" s="4">
        <v>306328</v>
      </c>
      <c r="AX2192" s="13">
        <v>329.63</v>
      </c>
      <c r="AY2192" s="4">
        <v>2707576</v>
      </c>
      <c r="AZ2192" s="13">
        <v>230.87</v>
      </c>
      <c r="BA2192" s="4">
        <v>2621766</v>
      </c>
      <c r="BB2192" s="13">
        <v>44.36</v>
      </c>
      <c r="BC2192" s="4">
        <v>4078375</v>
      </c>
      <c r="BD2192" s="13">
        <v>97.16</v>
      </c>
      <c r="BE2192" s="4">
        <v>6039743</v>
      </c>
      <c r="BF2192" s="13">
        <v>204.21</v>
      </c>
      <c r="BG2192" s="4">
        <v>1729309</v>
      </c>
      <c r="BH2192" s="13">
        <v>97.19</v>
      </c>
      <c r="BI2192" s="4">
        <v>7075271</v>
      </c>
    </row>
    <row r="2193" spans="1:61" x14ac:dyDescent="0.35">
      <c r="A2193" s="1">
        <v>45184</v>
      </c>
      <c r="B2193" s="13">
        <v>175.01</v>
      </c>
      <c r="C2193" s="4">
        <v>109259461</v>
      </c>
      <c r="D2193" s="13">
        <v>330.22</v>
      </c>
      <c r="E2193" s="4">
        <v>37679792</v>
      </c>
      <c r="F2193" s="13">
        <v>439</v>
      </c>
      <c r="G2193" s="4">
        <v>50683051</v>
      </c>
      <c r="H2193" s="13">
        <v>851.68</v>
      </c>
      <c r="I2193" s="4">
        <v>5018958</v>
      </c>
      <c r="J2193" s="13">
        <v>113.91</v>
      </c>
      <c r="K2193" s="4">
        <v>23215012</v>
      </c>
      <c r="L2193" s="13">
        <v>214.61</v>
      </c>
      <c r="M2193" s="4">
        <v>9939044</v>
      </c>
      <c r="N2193" s="13">
        <v>101.49</v>
      </c>
      <c r="O2193" s="4">
        <v>71103616</v>
      </c>
      <c r="P2193" s="13">
        <v>528.89</v>
      </c>
      <c r="Q2193" s="4">
        <v>9774477</v>
      </c>
      <c r="R2193" s="13">
        <v>56.04</v>
      </c>
      <c r="S2193" s="4">
        <v>44029151</v>
      </c>
      <c r="T2193" s="13">
        <v>37.880000000000003</v>
      </c>
      <c r="U2193" s="4">
        <v>68881240</v>
      </c>
      <c r="V2193" s="13">
        <v>116.7</v>
      </c>
      <c r="W2193" s="4">
        <v>34568393</v>
      </c>
      <c r="X2193" s="13">
        <v>166.5</v>
      </c>
      <c r="Y2193" s="4">
        <v>17439739</v>
      </c>
      <c r="Z2193" s="13">
        <v>132.18</v>
      </c>
      <c r="AA2193" s="4">
        <v>4880348</v>
      </c>
      <c r="AB2193" s="13">
        <v>123.57</v>
      </c>
      <c r="AC2193" s="4">
        <v>12440960</v>
      </c>
      <c r="AD2193" s="13">
        <v>60.58</v>
      </c>
      <c r="AE2193" s="4">
        <v>19793743</v>
      </c>
      <c r="AF2193" s="13">
        <v>84.66</v>
      </c>
      <c r="AG2193" s="4">
        <v>3711582</v>
      </c>
      <c r="AH2193" s="13">
        <v>66.150000000000006</v>
      </c>
      <c r="AI2193" s="4">
        <v>23147953</v>
      </c>
      <c r="AJ2193" s="13">
        <v>121.03</v>
      </c>
      <c r="AK2193" s="4">
        <v>9312919</v>
      </c>
      <c r="AL2193" s="13">
        <v>17.07</v>
      </c>
      <c r="AM2193" s="4">
        <v>28400451</v>
      </c>
      <c r="AN2193" s="13">
        <v>153.81</v>
      </c>
      <c r="AO2193" s="4">
        <v>11636404</v>
      </c>
      <c r="AP2193" s="13">
        <v>140.38999999999999</v>
      </c>
      <c r="AQ2193" s="4">
        <v>102909327</v>
      </c>
      <c r="AR2193" s="13">
        <v>274.39</v>
      </c>
      <c r="AS2193" s="4">
        <v>133692313</v>
      </c>
      <c r="AT2193" s="13">
        <v>278.23</v>
      </c>
      <c r="AU2193" s="4">
        <v>5730667</v>
      </c>
      <c r="AV2193" s="13">
        <v>3160.15</v>
      </c>
      <c r="AW2193" s="4">
        <v>857599</v>
      </c>
      <c r="AX2193" s="13">
        <v>321.39999999999998</v>
      </c>
      <c r="AY2193" s="4">
        <v>7117755</v>
      </c>
      <c r="AZ2193" s="13">
        <v>220.02</v>
      </c>
      <c r="BA2193" s="4">
        <v>9188534</v>
      </c>
      <c r="BB2193" s="13">
        <v>44.56</v>
      </c>
      <c r="BC2193" s="4">
        <v>7598201</v>
      </c>
      <c r="BD2193" s="13">
        <v>96.23</v>
      </c>
      <c r="BE2193" s="4">
        <v>8767575</v>
      </c>
      <c r="BF2193" s="13">
        <v>203.16</v>
      </c>
      <c r="BG2193" s="4">
        <v>3899862</v>
      </c>
      <c r="BH2193" s="13">
        <v>96.26</v>
      </c>
      <c r="BI2193" s="4">
        <v>10467337</v>
      </c>
    </row>
    <row r="2194" spans="1:61" x14ac:dyDescent="0.35">
      <c r="A2194" s="1">
        <v>45187</v>
      </c>
      <c r="B2194" s="13">
        <v>177.97</v>
      </c>
      <c r="C2194" s="4">
        <v>67257573</v>
      </c>
      <c r="D2194" s="13">
        <v>329.06</v>
      </c>
      <c r="E2194" s="4">
        <v>16834208</v>
      </c>
      <c r="F2194" s="13">
        <v>439.66</v>
      </c>
      <c r="G2194" s="4">
        <v>50027079</v>
      </c>
      <c r="H2194" s="13">
        <v>850</v>
      </c>
      <c r="I2194" s="4">
        <v>1654086</v>
      </c>
      <c r="J2194" s="13">
        <v>112.21</v>
      </c>
      <c r="K2194" s="4">
        <v>11744057</v>
      </c>
      <c r="L2194" s="13">
        <v>215</v>
      </c>
      <c r="M2194" s="4">
        <v>4279576</v>
      </c>
      <c r="N2194" s="13">
        <v>102.37</v>
      </c>
      <c r="O2194" s="4">
        <v>49061310</v>
      </c>
      <c r="P2194" s="13">
        <v>532.41999999999996</v>
      </c>
      <c r="Q2194" s="4">
        <v>2650669</v>
      </c>
      <c r="R2194" s="13">
        <v>56.11</v>
      </c>
      <c r="S2194" s="4">
        <v>11824983</v>
      </c>
      <c r="T2194" s="13">
        <v>37.99</v>
      </c>
      <c r="U2194" s="4">
        <v>29322150</v>
      </c>
      <c r="V2194" s="13">
        <v>117.64</v>
      </c>
      <c r="W2194" s="4">
        <v>14045311</v>
      </c>
      <c r="X2194" s="13">
        <v>167.22</v>
      </c>
      <c r="Y2194" s="4">
        <v>7027558</v>
      </c>
      <c r="Z2194" s="13">
        <v>131.88</v>
      </c>
      <c r="AA2194" s="4">
        <v>1999027</v>
      </c>
      <c r="AB2194" s="13">
        <v>124.48</v>
      </c>
      <c r="AC2194" s="4">
        <v>4945258</v>
      </c>
      <c r="AD2194" s="13">
        <v>61.21</v>
      </c>
      <c r="AE2194" s="4">
        <v>6232131</v>
      </c>
      <c r="AF2194" s="13">
        <v>85.66</v>
      </c>
      <c r="AG2194" s="4">
        <v>1200948</v>
      </c>
      <c r="AH2194" s="13">
        <v>66.319999999999993</v>
      </c>
      <c r="AI2194" s="4">
        <v>7746761</v>
      </c>
      <c r="AJ2194" s="13">
        <v>122.45</v>
      </c>
      <c r="AK2194" s="4">
        <v>2237463</v>
      </c>
      <c r="AL2194" s="13">
        <v>17.02</v>
      </c>
      <c r="AM2194" s="4">
        <v>13265019</v>
      </c>
      <c r="AN2194" s="13">
        <v>156.34</v>
      </c>
      <c r="AO2194" s="4">
        <v>3003576</v>
      </c>
      <c r="AP2194" s="13">
        <v>139.97999999999999</v>
      </c>
      <c r="AQ2194" s="4">
        <v>42823480</v>
      </c>
      <c r="AR2194" s="13">
        <v>265.27999999999997</v>
      </c>
      <c r="AS2194" s="4">
        <v>101543305</v>
      </c>
      <c r="AT2194" s="13">
        <v>277.72000000000003</v>
      </c>
      <c r="AU2194" s="4">
        <v>2884929</v>
      </c>
      <c r="AV2194" s="13">
        <v>3158.33</v>
      </c>
      <c r="AW2194" s="4">
        <v>211560</v>
      </c>
      <c r="AX2194" s="13">
        <v>317.26</v>
      </c>
      <c r="AY2194" s="4">
        <v>2740425</v>
      </c>
      <c r="AZ2194" s="13">
        <v>217.72</v>
      </c>
      <c r="BA2194" s="4">
        <v>3447255</v>
      </c>
      <c r="BB2194" s="13">
        <v>43.91</v>
      </c>
      <c r="BC2194" s="4">
        <v>4580537</v>
      </c>
      <c r="BD2194" s="13">
        <v>96.76</v>
      </c>
      <c r="BE2194" s="4">
        <v>4477703</v>
      </c>
      <c r="BF2194" s="13">
        <v>200.68</v>
      </c>
      <c r="BG2194" s="4">
        <v>1700782</v>
      </c>
      <c r="BH2194" s="13">
        <v>95.51</v>
      </c>
      <c r="BI2194" s="4">
        <v>6946299</v>
      </c>
    </row>
    <row r="2195" spans="1:61" x14ac:dyDescent="0.35">
      <c r="A2195" s="1">
        <v>45188</v>
      </c>
      <c r="B2195" s="13">
        <v>179.07</v>
      </c>
      <c r="C2195" s="4">
        <v>51826941</v>
      </c>
      <c r="D2195" s="13">
        <v>328.65</v>
      </c>
      <c r="E2195" s="4">
        <v>16514487</v>
      </c>
      <c r="F2195" s="13">
        <v>435.2</v>
      </c>
      <c r="G2195" s="4">
        <v>37306424</v>
      </c>
      <c r="H2195" s="13">
        <v>849.2</v>
      </c>
      <c r="I2195" s="4">
        <v>1313196</v>
      </c>
      <c r="J2195" s="13">
        <v>112.77</v>
      </c>
      <c r="K2195" s="4">
        <v>9536119</v>
      </c>
      <c r="L2195" s="13">
        <v>215.7</v>
      </c>
      <c r="M2195" s="4">
        <v>4002204</v>
      </c>
      <c r="N2195" s="13">
        <v>101.61</v>
      </c>
      <c r="O2195" s="4">
        <v>41704110</v>
      </c>
      <c r="P2195" s="13">
        <v>541.69000000000005</v>
      </c>
      <c r="Q2195" s="4">
        <v>2386600</v>
      </c>
      <c r="R2195" s="13">
        <v>55.84</v>
      </c>
      <c r="S2195" s="4">
        <v>10748903</v>
      </c>
      <c r="T2195" s="13">
        <v>36.340000000000003</v>
      </c>
      <c r="U2195" s="4">
        <v>53288070</v>
      </c>
      <c r="V2195" s="13">
        <v>117.33</v>
      </c>
      <c r="W2195" s="4">
        <v>12569724</v>
      </c>
      <c r="X2195" s="13">
        <v>167.2</v>
      </c>
      <c r="Y2195" s="4">
        <v>6617029</v>
      </c>
      <c r="Z2195" s="13">
        <v>129</v>
      </c>
      <c r="AA2195" s="4">
        <v>3671719</v>
      </c>
      <c r="AB2195" s="13">
        <v>123.16</v>
      </c>
      <c r="AC2195" s="4">
        <v>4193297</v>
      </c>
      <c r="AD2195" s="13">
        <v>60.43</v>
      </c>
      <c r="AE2195" s="4">
        <v>9068715</v>
      </c>
      <c r="AF2195" s="13">
        <v>85.15</v>
      </c>
      <c r="AG2195" s="4">
        <v>1168414</v>
      </c>
      <c r="AH2195" s="13">
        <v>65.81</v>
      </c>
      <c r="AI2195" s="4">
        <v>8154374</v>
      </c>
      <c r="AJ2195" s="13">
        <v>120.22</v>
      </c>
      <c r="AK2195" s="4">
        <v>2970167</v>
      </c>
      <c r="AL2195" s="13">
        <v>16.93</v>
      </c>
      <c r="AM2195" s="4">
        <v>13822575</v>
      </c>
      <c r="AN2195" s="13">
        <v>152.15</v>
      </c>
      <c r="AO2195" s="4">
        <v>4508270</v>
      </c>
      <c r="AP2195" s="13">
        <v>137.63</v>
      </c>
      <c r="AQ2195" s="4">
        <v>61482470</v>
      </c>
      <c r="AR2195" s="13">
        <v>266.5</v>
      </c>
      <c r="AS2195" s="4">
        <v>103704040</v>
      </c>
      <c r="AT2195" s="13">
        <v>278.13</v>
      </c>
      <c r="AU2195" s="4">
        <v>2128275</v>
      </c>
      <c r="AV2195" s="13">
        <v>3112.75</v>
      </c>
      <c r="AW2195" s="4">
        <v>281474</v>
      </c>
      <c r="AX2195" s="13">
        <v>314.61</v>
      </c>
      <c r="AY2195" s="4">
        <v>2776594</v>
      </c>
      <c r="AZ2195" s="13">
        <v>217.5</v>
      </c>
      <c r="BA2195" s="4">
        <v>3450363</v>
      </c>
      <c r="BB2195" s="13">
        <v>43.62</v>
      </c>
      <c r="BC2195" s="4">
        <v>4308617</v>
      </c>
      <c r="BD2195" s="13">
        <v>95.29</v>
      </c>
      <c r="BE2195" s="4">
        <v>6803740</v>
      </c>
      <c r="BF2195" s="13">
        <v>198.54</v>
      </c>
      <c r="BG2195" s="4">
        <v>2356298</v>
      </c>
      <c r="BH2195" s="13">
        <v>94.62</v>
      </c>
      <c r="BI2195" s="4">
        <v>9390096</v>
      </c>
    </row>
    <row r="2196" spans="1:61" x14ac:dyDescent="0.35">
      <c r="A2196" s="1">
        <v>45189</v>
      </c>
      <c r="B2196" s="13">
        <v>175.49</v>
      </c>
      <c r="C2196" s="4">
        <v>58436181</v>
      </c>
      <c r="D2196" s="13">
        <v>320.77</v>
      </c>
      <c r="E2196" s="4">
        <v>21436525</v>
      </c>
      <c r="F2196" s="13">
        <v>422.39</v>
      </c>
      <c r="G2196" s="4">
        <v>36710769</v>
      </c>
      <c r="H2196" s="13">
        <v>830.57</v>
      </c>
      <c r="I2196" s="4">
        <v>1370171</v>
      </c>
      <c r="J2196" s="13">
        <v>112.87</v>
      </c>
      <c r="K2196" s="4">
        <v>8779955</v>
      </c>
      <c r="L2196" s="13">
        <v>213.03</v>
      </c>
      <c r="M2196" s="4">
        <v>2991594</v>
      </c>
      <c r="N2196" s="13">
        <v>100.34</v>
      </c>
      <c r="O2196" s="4">
        <v>55180576</v>
      </c>
      <c r="P2196" s="13">
        <v>535.78</v>
      </c>
      <c r="Q2196" s="4">
        <v>2628934</v>
      </c>
      <c r="R2196" s="13">
        <v>55.5</v>
      </c>
      <c r="S2196" s="4">
        <v>12221683</v>
      </c>
      <c r="T2196" s="13">
        <v>34.69</v>
      </c>
      <c r="U2196" s="4">
        <v>57660829</v>
      </c>
      <c r="V2196" s="13">
        <v>116.4</v>
      </c>
      <c r="W2196" s="4">
        <v>11883207</v>
      </c>
      <c r="X2196" s="13">
        <v>166.69</v>
      </c>
      <c r="Y2196" s="4">
        <v>5942108</v>
      </c>
      <c r="Z2196" s="13">
        <v>125.5</v>
      </c>
      <c r="AA2196" s="4">
        <v>3818849</v>
      </c>
      <c r="AB2196" s="13">
        <v>121.17</v>
      </c>
      <c r="AC2196" s="4">
        <v>3444949</v>
      </c>
      <c r="AD2196" s="13">
        <v>59.79</v>
      </c>
      <c r="AE2196" s="4">
        <v>5355181</v>
      </c>
      <c r="AF2196" s="13">
        <v>85.43</v>
      </c>
      <c r="AG2196" s="4">
        <v>1229816</v>
      </c>
      <c r="AH2196" s="13">
        <v>64.25</v>
      </c>
      <c r="AI2196" s="4">
        <v>6735520</v>
      </c>
      <c r="AJ2196" s="13">
        <v>120.07</v>
      </c>
      <c r="AK2196" s="4">
        <v>2491645</v>
      </c>
      <c r="AL2196" s="13">
        <v>16.86</v>
      </c>
      <c r="AM2196" s="4">
        <v>8538286</v>
      </c>
      <c r="AN2196" s="13">
        <v>152.66999999999999</v>
      </c>
      <c r="AO2196" s="4">
        <v>2540202</v>
      </c>
      <c r="AP2196" s="13">
        <v>135.29</v>
      </c>
      <c r="AQ2196" s="4">
        <v>46263716</v>
      </c>
      <c r="AR2196" s="13">
        <v>262.58999999999997</v>
      </c>
      <c r="AS2196" s="4">
        <v>122514643</v>
      </c>
      <c r="AT2196" s="13">
        <v>277.2</v>
      </c>
      <c r="AU2196" s="4">
        <v>1979858</v>
      </c>
      <c r="AV2196" s="13">
        <v>3068.91</v>
      </c>
      <c r="AW2196" s="4">
        <v>182470</v>
      </c>
      <c r="AX2196" s="13">
        <v>310.86</v>
      </c>
      <c r="AY2196" s="4">
        <v>2320403</v>
      </c>
      <c r="AZ2196" s="13">
        <v>214.91</v>
      </c>
      <c r="BA2196" s="4">
        <v>2490529</v>
      </c>
      <c r="BB2196" s="13">
        <v>43.69</v>
      </c>
      <c r="BC2196" s="4">
        <v>4127992</v>
      </c>
      <c r="BD2196" s="13">
        <v>95.16</v>
      </c>
      <c r="BE2196" s="4">
        <v>4576401</v>
      </c>
      <c r="BF2196" s="13">
        <v>199.86</v>
      </c>
      <c r="BG2196" s="4">
        <v>1499985</v>
      </c>
      <c r="BH2196" s="13">
        <v>94.04</v>
      </c>
      <c r="BI2196" s="4">
        <v>10274669</v>
      </c>
    </row>
    <row r="2197" spans="1:61" x14ac:dyDescent="0.35">
      <c r="A2197" s="1">
        <v>45190</v>
      </c>
      <c r="B2197" s="13">
        <v>173.93</v>
      </c>
      <c r="C2197" s="4">
        <v>63149116</v>
      </c>
      <c r="D2197" s="13">
        <v>319.52999999999997</v>
      </c>
      <c r="E2197" s="4">
        <v>35560362</v>
      </c>
      <c r="F2197" s="13">
        <v>410.17</v>
      </c>
      <c r="G2197" s="4">
        <v>45073596</v>
      </c>
      <c r="H2197" s="13">
        <v>808.36</v>
      </c>
      <c r="I2197" s="4">
        <v>5367165</v>
      </c>
      <c r="J2197" s="13">
        <v>109.43</v>
      </c>
      <c r="K2197" s="4">
        <v>12653515</v>
      </c>
      <c r="L2197" s="13">
        <v>208.61</v>
      </c>
      <c r="M2197" s="4">
        <v>4957895</v>
      </c>
      <c r="N2197" s="13">
        <v>96.11</v>
      </c>
      <c r="O2197" s="4">
        <v>59704335</v>
      </c>
      <c r="P2197" s="13">
        <v>513.88</v>
      </c>
      <c r="Q2197" s="4">
        <v>3846952</v>
      </c>
      <c r="R2197" s="13">
        <v>53.34</v>
      </c>
      <c r="S2197" s="4">
        <v>37440280</v>
      </c>
      <c r="T2197" s="13">
        <v>34.65</v>
      </c>
      <c r="U2197" s="4">
        <v>45240625</v>
      </c>
      <c r="V2197" s="13">
        <v>114.76</v>
      </c>
      <c r="W2197" s="4">
        <v>14409635</v>
      </c>
      <c r="X2197" s="13">
        <v>165.19</v>
      </c>
      <c r="Y2197" s="4">
        <v>7150432</v>
      </c>
      <c r="Z2197" s="13">
        <v>122.59</v>
      </c>
      <c r="AA2197" s="4">
        <v>3614430</v>
      </c>
      <c r="AB2197" s="13">
        <v>119.07</v>
      </c>
      <c r="AC2197" s="4">
        <v>4470852</v>
      </c>
      <c r="AD2197" s="13">
        <v>58.82</v>
      </c>
      <c r="AE2197" s="4">
        <v>6841685</v>
      </c>
      <c r="AF2197" s="13">
        <v>83.07</v>
      </c>
      <c r="AG2197" s="4">
        <v>1244783</v>
      </c>
      <c r="AH2197" s="13">
        <v>62.56</v>
      </c>
      <c r="AI2197" s="4">
        <v>10259870</v>
      </c>
      <c r="AJ2197" s="13">
        <v>119.94</v>
      </c>
      <c r="AK2197" s="4">
        <v>2732189</v>
      </c>
      <c r="AL2197" s="13">
        <v>16.559999999999999</v>
      </c>
      <c r="AM2197" s="4">
        <v>12831957</v>
      </c>
      <c r="AN2197" s="13">
        <v>154.77000000000001</v>
      </c>
      <c r="AO2197" s="4">
        <v>4152762</v>
      </c>
      <c r="AP2197" s="13">
        <v>129.33000000000001</v>
      </c>
      <c r="AQ2197" s="4">
        <v>70343342</v>
      </c>
      <c r="AR2197" s="13">
        <v>255.7</v>
      </c>
      <c r="AS2197" s="4">
        <v>119951516</v>
      </c>
      <c r="AT2197" s="13">
        <v>271.22000000000003</v>
      </c>
      <c r="AU2197" s="4">
        <v>2370338</v>
      </c>
      <c r="AV2197" s="13">
        <v>3036.27</v>
      </c>
      <c r="AW2197" s="4">
        <v>267325</v>
      </c>
      <c r="AX2197" s="13">
        <v>306.76</v>
      </c>
      <c r="AY2197" s="4">
        <v>2767805</v>
      </c>
      <c r="AZ2197" s="13">
        <v>210.61</v>
      </c>
      <c r="BA2197" s="4">
        <v>2959624</v>
      </c>
      <c r="BB2197" s="13">
        <v>43.92</v>
      </c>
      <c r="BC2197" s="4">
        <v>13887389</v>
      </c>
      <c r="BD2197" s="13">
        <v>93.1</v>
      </c>
      <c r="BE2197" s="4">
        <v>6110670</v>
      </c>
      <c r="BF2197" s="13">
        <v>195.17</v>
      </c>
      <c r="BG2197" s="4">
        <v>1730860</v>
      </c>
      <c r="BH2197" s="13">
        <v>91.59</v>
      </c>
      <c r="BI2197" s="4">
        <v>7960552</v>
      </c>
    </row>
    <row r="2198" spans="1:61" x14ac:dyDescent="0.35">
      <c r="A2198" s="1">
        <v>45191</v>
      </c>
      <c r="B2198" s="13">
        <v>174.79</v>
      </c>
      <c r="C2198" s="4">
        <v>56725385</v>
      </c>
      <c r="D2198" s="13">
        <v>317.01</v>
      </c>
      <c r="E2198" s="4">
        <v>21447887</v>
      </c>
      <c r="F2198" s="13">
        <v>416.1</v>
      </c>
      <c r="G2198" s="4">
        <v>47923631</v>
      </c>
      <c r="H2198" s="13">
        <v>829.08</v>
      </c>
      <c r="I2198" s="4">
        <v>2779501</v>
      </c>
      <c r="J2198" s="13">
        <v>109.03</v>
      </c>
      <c r="K2198" s="4">
        <v>11152050</v>
      </c>
      <c r="L2198" s="13">
        <v>206.43</v>
      </c>
      <c r="M2198" s="4">
        <v>3848593</v>
      </c>
      <c r="N2198" s="13">
        <v>96.2</v>
      </c>
      <c r="O2198" s="4">
        <v>52169395</v>
      </c>
      <c r="P2198" s="13">
        <v>512.9</v>
      </c>
      <c r="Q2198" s="4">
        <v>2702856</v>
      </c>
      <c r="R2198" s="13">
        <v>53.57</v>
      </c>
      <c r="S2198" s="4">
        <v>17870179</v>
      </c>
      <c r="T2198" s="13">
        <v>34.18</v>
      </c>
      <c r="U2198" s="4">
        <v>29241605</v>
      </c>
      <c r="V2198" s="13">
        <v>114.94</v>
      </c>
      <c r="W2198" s="4">
        <v>13200212</v>
      </c>
      <c r="X2198" s="13">
        <v>166.28</v>
      </c>
      <c r="Y2198" s="4">
        <v>5965497</v>
      </c>
      <c r="Z2198" s="13">
        <v>122.62</v>
      </c>
      <c r="AA2198" s="4">
        <v>3222742</v>
      </c>
      <c r="AB2198" s="13">
        <v>119.16</v>
      </c>
      <c r="AC2198" s="4">
        <v>3641227</v>
      </c>
      <c r="AD2198" s="13">
        <v>59.04</v>
      </c>
      <c r="AE2198" s="4">
        <v>5979124</v>
      </c>
      <c r="AF2198" s="13">
        <v>84.44</v>
      </c>
      <c r="AG2198" s="4">
        <v>1283050</v>
      </c>
      <c r="AH2198" s="13">
        <v>62.89</v>
      </c>
      <c r="AI2198" s="4">
        <v>7149549</v>
      </c>
      <c r="AJ2198" s="13">
        <v>118.58</v>
      </c>
      <c r="AK2198" s="4">
        <v>2427225</v>
      </c>
      <c r="AL2198" s="13">
        <v>16.600000000000001</v>
      </c>
      <c r="AM2198" s="4">
        <v>11579651</v>
      </c>
      <c r="AN2198" s="13">
        <v>153.46</v>
      </c>
      <c r="AO2198" s="4">
        <v>2809267</v>
      </c>
      <c r="AP2198" s="13">
        <v>129.12</v>
      </c>
      <c r="AQ2198" s="4">
        <v>59904348</v>
      </c>
      <c r="AR2198" s="13">
        <v>244.88</v>
      </c>
      <c r="AS2198" s="4">
        <v>127524083</v>
      </c>
      <c r="AT2198" s="13">
        <v>272.22000000000003</v>
      </c>
      <c r="AU2198" s="4">
        <v>1958486</v>
      </c>
      <c r="AV2198" s="13">
        <v>3062.54</v>
      </c>
      <c r="AW2198" s="4">
        <v>236320</v>
      </c>
      <c r="AX2198" s="13">
        <v>305.73</v>
      </c>
      <c r="AY2198" s="4">
        <v>2289219</v>
      </c>
      <c r="AZ2198" s="13">
        <v>210.49</v>
      </c>
      <c r="BA2198" s="4">
        <v>2940143</v>
      </c>
      <c r="BB2198" s="13">
        <v>43.13</v>
      </c>
      <c r="BC2198" s="4">
        <v>8278092</v>
      </c>
      <c r="BD2198" s="13">
        <v>93.68</v>
      </c>
      <c r="BE2198" s="4">
        <v>5119555</v>
      </c>
      <c r="BF2198" s="13">
        <v>194.36</v>
      </c>
      <c r="BG2198" s="4">
        <v>1374984</v>
      </c>
      <c r="BH2198" s="13">
        <v>90.85</v>
      </c>
      <c r="BI2198" s="4">
        <v>9292847</v>
      </c>
    </row>
    <row r="2199" spans="1:61" x14ac:dyDescent="0.35">
      <c r="A2199" s="1">
        <v>45194</v>
      </c>
      <c r="B2199" s="13">
        <v>176.08</v>
      </c>
      <c r="C2199" s="4">
        <v>46172740</v>
      </c>
      <c r="D2199" s="13">
        <v>317.54000000000002</v>
      </c>
      <c r="E2199" s="4">
        <v>17835964</v>
      </c>
      <c r="F2199" s="13">
        <v>422.22</v>
      </c>
      <c r="G2199" s="4">
        <v>41909096</v>
      </c>
      <c r="H2199" s="13">
        <v>833.89</v>
      </c>
      <c r="I2199" s="4">
        <v>1564758</v>
      </c>
      <c r="J2199" s="13">
        <v>108.3</v>
      </c>
      <c r="K2199" s="4">
        <v>8410012</v>
      </c>
      <c r="L2199" s="13">
        <v>206.34</v>
      </c>
      <c r="M2199" s="4">
        <v>4067309</v>
      </c>
      <c r="N2199" s="13">
        <v>97.38</v>
      </c>
      <c r="O2199" s="4">
        <v>43223749</v>
      </c>
      <c r="P2199" s="13">
        <v>511.6</v>
      </c>
      <c r="Q2199" s="4">
        <v>2219542</v>
      </c>
      <c r="R2199" s="13">
        <v>53.48</v>
      </c>
      <c r="S2199" s="4">
        <v>14224394</v>
      </c>
      <c r="T2199" s="13">
        <v>34.29</v>
      </c>
      <c r="U2199" s="4">
        <v>21729418</v>
      </c>
      <c r="V2199" s="13">
        <v>116.23</v>
      </c>
      <c r="W2199" s="4">
        <v>11316012</v>
      </c>
      <c r="X2199" s="13">
        <v>168.71</v>
      </c>
      <c r="Y2199" s="4">
        <v>5509956</v>
      </c>
      <c r="Z2199" s="13">
        <v>125.65</v>
      </c>
      <c r="AA2199" s="4">
        <v>2710593</v>
      </c>
      <c r="AB2199" s="13">
        <v>121.07</v>
      </c>
      <c r="AC2199" s="4">
        <v>3291260</v>
      </c>
      <c r="AD2199" s="13">
        <v>59.84</v>
      </c>
      <c r="AE2199" s="4">
        <v>6279295</v>
      </c>
      <c r="AF2199" s="13">
        <v>85.32</v>
      </c>
      <c r="AG2199" s="4">
        <v>1498711</v>
      </c>
      <c r="AH2199" s="13">
        <v>63.16</v>
      </c>
      <c r="AI2199" s="4">
        <v>6233963</v>
      </c>
      <c r="AJ2199" s="13">
        <v>120.26</v>
      </c>
      <c r="AK2199" s="4">
        <v>2499087</v>
      </c>
      <c r="AL2199" s="13">
        <v>16.75</v>
      </c>
      <c r="AM2199" s="4">
        <v>11773294</v>
      </c>
      <c r="AN2199" s="13">
        <v>154.19999999999999</v>
      </c>
      <c r="AO2199" s="4">
        <v>2123802</v>
      </c>
      <c r="AP2199" s="13">
        <v>131.27000000000001</v>
      </c>
      <c r="AQ2199" s="4">
        <v>46017825</v>
      </c>
      <c r="AR2199" s="13">
        <v>246.99</v>
      </c>
      <c r="AS2199" s="4">
        <v>104636557</v>
      </c>
      <c r="AT2199" s="13">
        <v>269.77999999999997</v>
      </c>
      <c r="AU2199" s="4">
        <v>1895538</v>
      </c>
      <c r="AV2199" s="13">
        <v>3097.91</v>
      </c>
      <c r="AW2199" s="4">
        <v>195268</v>
      </c>
      <c r="AX2199" s="13">
        <v>306.49</v>
      </c>
      <c r="AY2199" s="4">
        <v>1882366</v>
      </c>
      <c r="AZ2199" s="13">
        <v>212.5</v>
      </c>
      <c r="BA2199" s="4">
        <v>3971609</v>
      </c>
      <c r="BB2199" s="13">
        <v>43.82</v>
      </c>
      <c r="BC2199" s="4">
        <v>3948789</v>
      </c>
      <c r="BD2199" s="13">
        <v>92.74</v>
      </c>
      <c r="BE2199" s="4">
        <v>4818844</v>
      </c>
      <c r="BF2199" s="13">
        <v>192.93</v>
      </c>
      <c r="BG2199" s="4">
        <v>2141546</v>
      </c>
      <c r="BH2199" s="13">
        <v>90.6</v>
      </c>
      <c r="BI2199" s="4">
        <v>8291657</v>
      </c>
    </row>
    <row r="2200" spans="1:61" x14ac:dyDescent="0.35">
      <c r="A2200" s="1">
        <v>45195</v>
      </c>
      <c r="B2200" s="13">
        <v>171.96</v>
      </c>
      <c r="C2200" s="4">
        <v>64588945</v>
      </c>
      <c r="D2200" s="13">
        <v>312.14</v>
      </c>
      <c r="E2200" s="4">
        <v>26297573</v>
      </c>
      <c r="F2200" s="13">
        <v>419.11</v>
      </c>
      <c r="G2200" s="4">
        <v>40228209</v>
      </c>
      <c r="H2200" s="13">
        <v>816.19</v>
      </c>
      <c r="I2200" s="4">
        <v>1764138</v>
      </c>
      <c r="J2200" s="13">
        <v>104.88</v>
      </c>
      <c r="K2200" s="4">
        <v>13209049</v>
      </c>
      <c r="L2200" s="13">
        <v>202.49</v>
      </c>
      <c r="M2200" s="4">
        <v>5404503</v>
      </c>
      <c r="N2200" s="13">
        <v>95.96</v>
      </c>
      <c r="O2200" s="4">
        <v>42866460</v>
      </c>
      <c r="P2200" s="13">
        <v>506.3</v>
      </c>
      <c r="Q2200" s="4">
        <v>2375405</v>
      </c>
      <c r="R2200" s="13">
        <v>52.71</v>
      </c>
      <c r="S2200" s="4">
        <v>15618420</v>
      </c>
      <c r="T2200" s="13">
        <v>33.83</v>
      </c>
      <c r="U2200" s="4">
        <v>34198291</v>
      </c>
      <c r="V2200" s="13">
        <v>116.41</v>
      </c>
      <c r="W2200" s="4">
        <v>11805429</v>
      </c>
      <c r="X2200" s="13">
        <v>167.8</v>
      </c>
      <c r="Y2200" s="4">
        <v>5659200</v>
      </c>
      <c r="Z2200" s="13">
        <v>126.88</v>
      </c>
      <c r="AA2200" s="4">
        <v>3381979</v>
      </c>
      <c r="AB2200" s="13">
        <v>120.14</v>
      </c>
      <c r="AC2200" s="4">
        <v>5204548</v>
      </c>
      <c r="AD2200" s="13">
        <v>59.13</v>
      </c>
      <c r="AE2200" s="4">
        <v>5796278</v>
      </c>
      <c r="AF2200" s="13">
        <v>84.35</v>
      </c>
      <c r="AG2200" s="4">
        <v>1661736</v>
      </c>
      <c r="AH2200" s="13">
        <v>63.15</v>
      </c>
      <c r="AI2200" s="4">
        <v>6196263</v>
      </c>
      <c r="AJ2200" s="13">
        <v>119.42</v>
      </c>
      <c r="AK2200" s="4">
        <v>2350834</v>
      </c>
      <c r="AL2200" s="13">
        <v>16.47</v>
      </c>
      <c r="AM2200" s="4">
        <v>12834883</v>
      </c>
      <c r="AN2200" s="13">
        <v>151.02000000000001</v>
      </c>
      <c r="AO2200" s="4">
        <v>3004875</v>
      </c>
      <c r="AP2200" s="13">
        <v>125.98</v>
      </c>
      <c r="AQ2200" s="4">
        <v>73048207</v>
      </c>
      <c r="AR2200" s="13">
        <v>244.12</v>
      </c>
      <c r="AS2200" s="4">
        <v>101993631</v>
      </c>
      <c r="AT2200" s="13">
        <v>267.72000000000003</v>
      </c>
      <c r="AU2200" s="4">
        <v>2251605</v>
      </c>
      <c r="AV2200" s="13">
        <v>3060.58</v>
      </c>
      <c r="AW2200" s="4">
        <v>216908</v>
      </c>
      <c r="AX2200" s="13">
        <v>302.54000000000002</v>
      </c>
      <c r="AY2200" s="4">
        <v>2655576</v>
      </c>
      <c r="AZ2200" s="13">
        <v>208.54</v>
      </c>
      <c r="BA2200" s="4">
        <v>2782536</v>
      </c>
      <c r="BB2200" s="13">
        <v>43.49</v>
      </c>
      <c r="BC2200" s="4">
        <v>5353448</v>
      </c>
      <c r="BD2200" s="13">
        <v>92</v>
      </c>
      <c r="BE2200" s="4">
        <v>6086633</v>
      </c>
      <c r="BF2200" s="13">
        <v>191.76</v>
      </c>
      <c r="BG2200" s="4">
        <v>2188709</v>
      </c>
      <c r="BH2200" s="13">
        <v>90.17</v>
      </c>
      <c r="BI2200" s="4">
        <v>8060479</v>
      </c>
    </row>
    <row r="2201" spans="1:61" x14ac:dyDescent="0.35">
      <c r="A2201" s="1">
        <v>45196</v>
      </c>
      <c r="B2201" s="13">
        <v>170.43</v>
      </c>
      <c r="C2201" s="4">
        <v>66921808</v>
      </c>
      <c r="D2201" s="13">
        <v>312.79000000000002</v>
      </c>
      <c r="E2201" s="4">
        <v>19410082</v>
      </c>
      <c r="F2201" s="13">
        <v>424.68</v>
      </c>
      <c r="G2201" s="4">
        <v>44493520</v>
      </c>
      <c r="H2201" s="13">
        <v>816.81</v>
      </c>
      <c r="I2201" s="4">
        <v>1535268</v>
      </c>
      <c r="J2201" s="13">
        <v>104.62</v>
      </c>
      <c r="K2201" s="4">
        <v>8916439</v>
      </c>
      <c r="L2201" s="13">
        <v>202.73</v>
      </c>
      <c r="M2201" s="4">
        <v>4123766</v>
      </c>
      <c r="N2201" s="13">
        <v>98.07</v>
      </c>
      <c r="O2201" s="4">
        <v>51261502</v>
      </c>
      <c r="P2201" s="13">
        <v>502.6</v>
      </c>
      <c r="Q2201" s="4">
        <v>3311103</v>
      </c>
      <c r="R2201" s="13">
        <v>53.2</v>
      </c>
      <c r="S2201" s="4">
        <v>15845517</v>
      </c>
      <c r="T2201" s="13">
        <v>34.61</v>
      </c>
      <c r="U2201" s="4">
        <v>44369070</v>
      </c>
      <c r="V2201" s="13">
        <v>120.2</v>
      </c>
      <c r="W2201" s="4">
        <v>23976160</v>
      </c>
      <c r="X2201" s="13">
        <v>171.04</v>
      </c>
      <c r="Y2201" s="4">
        <v>9124395</v>
      </c>
      <c r="Z2201" s="13">
        <v>129.81</v>
      </c>
      <c r="AA2201" s="4">
        <v>2734982</v>
      </c>
      <c r="AB2201" s="13">
        <v>123.09</v>
      </c>
      <c r="AC2201" s="4">
        <v>5364088</v>
      </c>
      <c r="AD2201" s="13">
        <v>60.8</v>
      </c>
      <c r="AE2201" s="4">
        <v>7663112</v>
      </c>
      <c r="AF2201" s="13">
        <v>86.59</v>
      </c>
      <c r="AG2201" s="4">
        <v>1650399</v>
      </c>
      <c r="AH2201" s="13">
        <v>65.599999999999994</v>
      </c>
      <c r="AI2201" s="4">
        <v>11679075</v>
      </c>
      <c r="AJ2201" s="13">
        <v>120.8</v>
      </c>
      <c r="AK2201" s="4">
        <v>2793805</v>
      </c>
      <c r="AL2201" s="13">
        <v>16.66</v>
      </c>
      <c r="AM2201" s="4">
        <v>12837510</v>
      </c>
      <c r="AN2201" s="13">
        <v>152.43</v>
      </c>
      <c r="AO2201" s="4">
        <v>2709848</v>
      </c>
      <c r="AP2201" s="13">
        <v>125.98</v>
      </c>
      <c r="AQ2201" s="4">
        <v>66553449</v>
      </c>
      <c r="AR2201" s="13">
        <v>240.5</v>
      </c>
      <c r="AS2201" s="4">
        <v>136597184</v>
      </c>
      <c r="AT2201" s="13">
        <v>263.64</v>
      </c>
      <c r="AU2201" s="4">
        <v>2734864</v>
      </c>
      <c r="AV2201" s="13">
        <v>3082.66</v>
      </c>
      <c r="AW2201" s="4">
        <v>178404</v>
      </c>
      <c r="AX2201" s="13">
        <v>301.82</v>
      </c>
      <c r="AY2201" s="4">
        <v>2513914</v>
      </c>
      <c r="AZ2201" s="13">
        <v>206.96</v>
      </c>
      <c r="BA2201" s="4">
        <v>2860083</v>
      </c>
      <c r="BB2201" s="13">
        <v>42.89</v>
      </c>
      <c r="BC2201" s="4">
        <v>5225560</v>
      </c>
      <c r="BD2201" s="13">
        <v>91.17</v>
      </c>
      <c r="BE2201" s="4">
        <v>4731493</v>
      </c>
      <c r="BF2201" s="13">
        <v>193.88</v>
      </c>
      <c r="BG2201" s="4">
        <v>2283972</v>
      </c>
      <c r="BH2201" s="13">
        <v>89.42</v>
      </c>
      <c r="BI2201" s="4">
        <v>7631009</v>
      </c>
    </row>
    <row r="2202" spans="1:61" x14ac:dyDescent="0.35">
      <c r="A2202" s="1">
        <v>45197</v>
      </c>
      <c r="B2202" s="13">
        <v>170.69</v>
      </c>
      <c r="C2202" s="4">
        <v>56294419</v>
      </c>
      <c r="D2202" s="13">
        <v>313.64</v>
      </c>
      <c r="E2202" s="4">
        <v>19683564</v>
      </c>
      <c r="F2202" s="13">
        <v>430.89</v>
      </c>
      <c r="G2202" s="4">
        <v>42466279</v>
      </c>
      <c r="H2202" s="13">
        <v>832</v>
      </c>
      <c r="I2202" s="4">
        <v>1617994</v>
      </c>
      <c r="J2202" s="13">
        <v>106.15</v>
      </c>
      <c r="K2202" s="4">
        <v>7373621</v>
      </c>
      <c r="L2202" s="13">
        <v>203.2</v>
      </c>
      <c r="M2202" s="4">
        <v>4344035</v>
      </c>
      <c r="N2202" s="13">
        <v>102.76</v>
      </c>
      <c r="O2202" s="4">
        <v>72542056</v>
      </c>
      <c r="P2202" s="13">
        <v>504.67</v>
      </c>
      <c r="Q2202" s="4">
        <v>2720174</v>
      </c>
      <c r="R2202" s="13">
        <v>53.88</v>
      </c>
      <c r="S2202" s="4">
        <v>17204417</v>
      </c>
      <c r="T2202" s="13">
        <v>35.18</v>
      </c>
      <c r="U2202" s="4">
        <v>32265276</v>
      </c>
      <c r="V2202" s="13">
        <v>119.47</v>
      </c>
      <c r="W2202" s="4">
        <v>16808116</v>
      </c>
      <c r="X2202" s="13">
        <v>170.59</v>
      </c>
      <c r="Y2202" s="4">
        <v>7151760</v>
      </c>
      <c r="Z2202" s="13">
        <v>129.47</v>
      </c>
      <c r="AA2202" s="4">
        <v>2274358</v>
      </c>
      <c r="AB2202" s="13">
        <v>122.72</v>
      </c>
      <c r="AC2202" s="4">
        <v>3964642</v>
      </c>
      <c r="AD2202" s="13">
        <v>60.94</v>
      </c>
      <c r="AE2202" s="4">
        <v>7574170</v>
      </c>
      <c r="AF2202" s="13">
        <v>87.44</v>
      </c>
      <c r="AG2202" s="4">
        <v>1467235</v>
      </c>
      <c r="AH2202" s="13">
        <v>65.88</v>
      </c>
      <c r="AI2202" s="4">
        <v>9156750</v>
      </c>
      <c r="AJ2202" s="13">
        <v>123.38</v>
      </c>
      <c r="AK2202" s="4">
        <v>3294259</v>
      </c>
      <c r="AL2202" s="13">
        <v>16.670000000000002</v>
      </c>
      <c r="AM2202" s="4">
        <v>9576395</v>
      </c>
      <c r="AN2202" s="13">
        <v>154.43</v>
      </c>
      <c r="AO2202" s="4">
        <v>2994709</v>
      </c>
      <c r="AP2202" s="13">
        <v>125.98</v>
      </c>
      <c r="AQ2202" s="4">
        <v>54554968</v>
      </c>
      <c r="AR2202" s="13">
        <v>246.38</v>
      </c>
      <c r="AS2202" s="4">
        <v>117058870</v>
      </c>
      <c r="AT2202" s="13">
        <v>265.58999999999997</v>
      </c>
      <c r="AU2202" s="4">
        <v>2182553</v>
      </c>
      <c r="AV2202" s="13">
        <v>3104.83</v>
      </c>
      <c r="AW2202" s="4">
        <v>270458</v>
      </c>
      <c r="AX2202" s="13">
        <v>303.49</v>
      </c>
      <c r="AY2202" s="4">
        <v>2369593</v>
      </c>
      <c r="AZ2202" s="13">
        <v>207.78</v>
      </c>
      <c r="BA2202" s="4">
        <v>2379053</v>
      </c>
      <c r="BB2202" s="13">
        <v>43.65</v>
      </c>
      <c r="BC2202" s="4">
        <v>4114887</v>
      </c>
      <c r="BD2202" s="13">
        <v>91.08</v>
      </c>
      <c r="BE2202" s="4">
        <v>4736279</v>
      </c>
      <c r="BF2202" s="13">
        <v>199.55</v>
      </c>
      <c r="BG2202" s="4">
        <v>1786747</v>
      </c>
      <c r="BH2202" s="13">
        <v>89.63</v>
      </c>
      <c r="BI2202" s="4">
        <v>16315559</v>
      </c>
    </row>
    <row r="2203" spans="1:61" x14ac:dyDescent="0.35">
      <c r="A2203" s="1">
        <v>45198</v>
      </c>
      <c r="B2203" s="13">
        <v>171.21</v>
      </c>
      <c r="C2203" s="4">
        <v>51861083</v>
      </c>
      <c r="D2203" s="13">
        <v>315.75</v>
      </c>
      <c r="E2203" s="4">
        <v>24147298</v>
      </c>
      <c r="F2203" s="13">
        <v>434.99</v>
      </c>
      <c r="G2203" s="4">
        <v>39782993</v>
      </c>
      <c r="H2203" s="13">
        <v>830.58</v>
      </c>
      <c r="I2203" s="4">
        <v>1648104</v>
      </c>
      <c r="J2203" s="13">
        <v>105.92</v>
      </c>
      <c r="K2203" s="4">
        <v>7299109</v>
      </c>
      <c r="L2203" s="13">
        <v>202.78</v>
      </c>
      <c r="M2203" s="4">
        <v>4405143</v>
      </c>
      <c r="N2203" s="13">
        <v>102.82</v>
      </c>
      <c r="O2203" s="4">
        <v>56078641</v>
      </c>
      <c r="P2203" s="13">
        <v>509.9</v>
      </c>
      <c r="Q2203" s="4">
        <v>2796314</v>
      </c>
      <c r="R2203" s="13">
        <v>53.76</v>
      </c>
      <c r="S2203" s="4">
        <v>13951241</v>
      </c>
      <c r="T2203" s="13">
        <v>35.549999999999997</v>
      </c>
      <c r="U2203" s="4">
        <v>28763712</v>
      </c>
      <c r="V2203" s="13">
        <v>117.58</v>
      </c>
      <c r="W2203" s="4">
        <v>18813565</v>
      </c>
      <c r="X2203" s="13">
        <v>168.62</v>
      </c>
      <c r="Y2203" s="4">
        <v>7396096</v>
      </c>
      <c r="Z2203" s="13">
        <v>126.76</v>
      </c>
      <c r="AA2203" s="4">
        <v>3374668</v>
      </c>
      <c r="AB2203" s="13">
        <v>119.8</v>
      </c>
      <c r="AC2203" s="4">
        <v>5308920</v>
      </c>
      <c r="AD2203" s="13">
        <v>58.3</v>
      </c>
      <c r="AE2203" s="4">
        <v>11279242</v>
      </c>
      <c r="AF2203" s="13">
        <v>85.72</v>
      </c>
      <c r="AG2203" s="4">
        <v>1778490</v>
      </c>
      <c r="AH2203" s="13">
        <v>64.88</v>
      </c>
      <c r="AI2203" s="4">
        <v>10063323</v>
      </c>
      <c r="AJ2203" s="13">
        <v>120.15</v>
      </c>
      <c r="AK2203" s="4">
        <v>2841901</v>
      </c>
      <c r="AL2203" s="13">
        <v>16.579999999999998</v>
      </c>
      <c r="AM2203" s="4">
        <v>14575276</v>
      </c>
      <c r="AN2203" s="13">
        <v>151.34</v>
      </c>
      <c r="AO2203" s="4">
        <v>3331172</v>
      </c>
      <c r="AP2203" s="13">
        <v>127.12</v>
      </c>
      <c r="AQ2203" s="4">
        <v>62411730</v>
      </c>
      <c r="AR2203" s="13">
        <v>250.22</v>
      </c>
      <c r="AS2203" s="4">
        <v>128522729</v>
      </c>
      <c r="AT2203" s="13">
        <v>263.44</v>
      </c>
      <c r="AU2203" s="4">
        <v>3367111</v>
      </c>
      <c r="AV2203" s="13">
        <v>3083.95</v>
      </c>
      <c r="AW2203" s="4">
        <v>252390</v>
      </c>
      <c r="AX2203" s="13">
        <v>302.16000000000003</v>
      </c>
      <c r="AY2203" s="4">
        <v>3502578</v>
      </c>
      <c r="AZ2203" s="13">
        <v>207.84</v>
      </c>
      <c r="BA2203" s="4">
        <v>2304858</v>
      </c>
      <c r="BB2203" s="13">
        <v>44.09</v>
      </c>
      <c r="BC2203" s="4">
        <v>4798602</v>
      </c>
      <c r="BD2203" s="13">
        <v>91.27</v>
      </c>
      <c r="BE2203" s="4">
        <v>7700233</v>
      </c>
      <c r="BF2203" s="13">
        <v>196.56</v>
      </c>
      <c r="BG2203" s="4">
        <v>1764522</v>
      </c>
      <c r="BH2203" s="13">
        <v>95.62</v>
      </c>
      <c r="BI2203" s="4">
        <v>34935390</v>
      </c>
    </row>
    <row r="2204" spans="1:61" x14ac:dyDescent="0.35">
      <c r="A2204" s="1">
        <v>45201</v>
      </c>
      <c r="B2204" s="13">
        <v>173.75</v>
      </c>
      <c r="C2204" s="4">
        <v>52164535</v>
      </c>
      <c r="D2204" s="13">
        <v>321.8</v>
      </c>
      <c r="E2204" s="4">
        <v>20570006</v>
      </c>
      <c r="F2204" s="13">
        <v>447.82</v>
      </c>
      <c r="G2204" s="4">
        <v>43329821</v>
      </c>
      <c r="H2204" s="13">
        <v>834.95</v>
      </c>
      <c r="I2204" s="4">
        <v>1467578</v>
      </c>
      <c r="J2204" s="13">
        <v>106.71</v>
      </c>
      <c r="K2204" s="4">
        <v>5963457</v>
      </c>
      <c r="L2204" s="13">
        <v>203.71</v>
      </c>
      <c r="M2204" s="4">
        <v>3745684</v>
      </c>
      <c r="N2204" s="13">
        <v>103.27</v>
      </c>
      <c r="O2204" s="4">
        <v>45118574</v>
      </c>
      <c r="P2204" s="13">
        <v>521.13</v>
      </c>
      <c r="Q2204" s="4">
        <v>2411478</v>
      </c>
      <c r="R2204" s="13">
        <v>54.39</v>
      </c>
      <c r="S2204" s="4">
        <v>13934004</v>
      </c>
      <c r="T2204" s="13">
        <v>35.46</v>
      </c>
      <c r="U2204" s="4">
        <v>26086163</v>
      </c>
      <c r="V2204" s="13">
        <v>115.63</v>
      </c>
      <c r="W2204" s="4">
        <v>14394999</v>
      </c>
      <c r="X2204" s="13">
        <v>166.54</v>
      </c>
      <c r="Y2204" s="4">
        <v>6839611</v>
      </c>
      <c r="Z2204" s="13">
        <v>123.66</v>
      </c>
      <c r="AA2204" s="4">
        <v>2625095</v>
      </c>
      <c r="AB2204" s="13">
        <v>117.1</v>
      </c>
      <c r="AC2204" s="4">
        <v>4769473</v>
      </c>
      <c r="AD2204" s="13">
        <v>57.94</v>
      </c>
      <c r="AE2204" s="4">
        <v>7553627</v>
      </c>
      <c r="AF2204" s="13">
        <v>83.43</v>
      </c>
      <c r="AG2204" s="4">
        <v>1591207</v>
      </c>
      <c r="AH2204" s="13">
        <v>62.3</v>
      </c>
      <c r="AI2204" s="4">
        <v>10859859</v>
      </c>
      <c r="AJ2204" s="13">
        <v>119.02</v>
      </c>
      <c r="AK2204" s="4">
        <v>2445763</v>
      </c>
      <c r="AL2204" s="13">
        <v>16.16</v>
      </c>
      <c r="AM2204" s="4">
        <v>16619160</v>
      </c>
      <c r="AN2204" s="13">
        <v>150.02000000000001</v>
      </c>
      <c r="AO2204" s="4">
        <v>3986903</v>
      </c>
      <c r="AP2204" s="13">
        <v>129.46</v>
      </c>
      <c r="AQ2204" s="4">
        <v>48029744</v>
      </c>
      <c r="AR2204" s="13">
        <v>251.6</v>
      </c>
      <c r="AS2204" s="4">
        <v>123810402</v>
      </c>
      <c r="AT2204" s="13">
        <v>257.75</v>
      </c>
      <c r="AU2204" s="4">
        <v>4425045</v>
      </c>
      <c r="AV2204" s="13">
        <v>3093.76</v>
      </c>
      <c r="AW2204" s="4">
        <v>160725</v>
      </c>
      <c r="AX2204" s="13">
        <v>299.83</v>
      </c>
      <c r="AY2204" s="4">
        <v>2807021</v>
      </c>
      <c r="AZ2204" s="13">
        <v>205.74</v>
      </c>
      <c r="BA2204" s="4">
        <v>2265031</v>
      </c>
      <c r="BB2204" s="13">
        <v>43.55</v>
      </c>
      <c r="BC2204" s="4">
        <v>3622908</v>
      </c>
      <c r="BD2204" s="13">
        <v>91.13</v>
      </c>
      <c r="BE2204" s="4">
        <v>6430546</v>
      </c>
      <c r="BF2204" s="13">
        <v>193.75</v>
      </c>
      <c r="BG2204" s="4">
        <v>1640754</v>
      </c>
      <c r="BH2204" s="13">
        <v>94.56</v>
      </c>
      <c r="BI2204" s="4">
        <v>12776338</v>
      </c>
    </row>
    <row r="2205" spans="1:61" x14ac:dyDescent="0.35">
      <c r="A2205" s="1">
        <v>45202</v>
      </c>
      <c r="B2205" s="13">
        <v>172.4</v>
      </c>
      <c r="C2205" s="4">
        <v>49594613</v>
      </c>
      <c r="D2205" s="13">
        <v>313.39</v>
      </c>
      <c r="E2205" s="4">
        <v>21033492</v>
      </c>
      <c r="F2205" s="13">
        <v>435.17</v>
      </c>
      <c r="G2205" s="4">
        <v>47084954</v>
      </c>
      <c r="H2205" s="13">
        <v>814.83</v>
      </c>
      <c r="I2205" s="4">
        <v>1876086</v>
      </c>
      <c r="J2205" s="13">
        <v>104.52</v>
      </c>
      <c r="K2205" s="4">
        <v>8783327</v>
      </c>
      <c r="L2205" s="13">
        <v>199.83</v>
      </c>
      <c r="M2205" s="4">
        <v>4622359</v>
      </c>
      <c r="N2205" s="13">
        <v>100.08</v>
      </c>
      <c r="O2205" s="4">
        <v>48116980</v>
      </c>
      <c r="P2205" s="13">
        <v>507.03</v>
      </c>
      <c r="Q2205" s="4">
        <v>2004074</v>
      </c>
      <c r="R2205" s="13">
        <v>53.65</v>
      </c>
      <c r="S2205" s="4">
        <v>15700578</v>
      </c>
      <c r="T2205" s="13">
        <v>35.69</v>
      </c>
      <c r="U2205" s="4">
        <v>45292632</v>
      </c>
      <c r="V2205" s="13">
        <v>115.83</v>
      </c>
      <c r="W2205" s="4">
        <v>13297056</v>
      </c>
      <c r="X2205" s="13">
        <v>166.93</v>
      </c>
      <c r="Y2205" s="4">
        <v>6168626</v>
      </c>
      <c r="Z2205" s="13">
        <v>124.24</v>
      </c>
      <c r="AA2205" s="4">
        <v>1917994</v>
      </c>
      <c r="AB2205" s="13">
        <v>117.6</v>
      </c>
      <c r="AC2205" s="4">
        <v>4162818</v>
      </c>
      <c r="AD2205" s="13">
        <v>58.61</v>
      </c>
      <c r="AE2205" s="4">
        <v>8407882</v>
      </c>
      <c r="AF2205" s="13">
        <v>82.07</v>
      </c>
      <c r="AG2205" s="4">
        <v>2622147</v>
      </c>
      <c r="AH2205" s="13">
        <v>62.46</v>
      </c>
      <c r="AI2205" s="4">
        <v>7765906</v>
      </c>
      <c r="AJ2205" s="13">
        <v>115.63</v>
      </c>
      <c r="AK2205" s="4">
        <v>2988368</v>
      </c>
      <c r="AL2205" s="13">
        <v>16.100000000000001</v>
      </c>
      <c r="AM2205" s="4">
        <v>16607938</v>
      </c>
      <c r="AN2205" s="13">
        <v>147.27000000000001</v>
      </c>
      <c r="AO2205" s="4">
        <v>3734171</v>
      </c>
      <c r="AP2205" s="13">
        <v>124.72</v>
      </c>
      <c r="AQ2205" s="4">
        <v>51564991</v>
      </c>
      <c r="AR2205" s="13">
        <v>246.53</v>
      </c>
      <c r="AS2205" s="4">
        <v>101985305</v>
      </c>
      <c r="AT2205" s="13">
        <v>254.49</v>
      </c>
      <c r="AU2205" s="4">
        <v>3408128</v>
      </c>
      <c r="AV2205" s="13">
        <v>3010.79</v>
      </c>
      <c r="AW2205" s="4">
        <v>228288</v>
      </c>
      <c r="AX2205" s="13">
        <v>291.94</v>
      </c>
      <c r="AY2205" s="4">
        <v>3609222</v>
      </c>
      <c r="AZ2205" s="13">
        <v>200.16</v>
      </c>
      <c r="BA2205" s="4">
        <v>3532600</v>
      </c>
      <c r="BB2205" s="13">
        <v>42.51</v>
      </c>
      <c r="BC2205" s="4">
        <v>3673285</v>
      </c>
      <c r="BD2205" s="13">
        <v>89.48</v>
      </c>
      <c r="BE2205" s="4">
        <v>6666600</v>
      </c>
      <c r="BF2205" s="13">
        <v>190.39</v>
      </c>
      <c r="BG2205" s="4">
        <v>1650450</v>
      </c>
      <c r="BH2205" s="13">
        <v>95.09</v>
      </c>
      <c r="BI2205" s="4">
        <v>10964320</v>
      </c>
    </row>
    <row r="2206" spans="1:61" x14ac:dyDescent="0.35">
      <c r="A2206" s="1">
        <v>45203</v>
      </c>
      <c r="B2206" s="13">
        <v>173.66</v>
      </c>
      <c r="C2206" s="4">
        <v>53020286</v>
      </c>
      <c r="D2206" s="13">
        <v>318.95499999999998</v>
      </c>
      <c r="E2206" s="4">
        <v>20720144</v>
      </c>
      <c r="F2206" s="13">
        <v>440.41</v>
      </c>
      <c r="G2206" s="4">
        <v>36182086</v>
      </c>
      <c r="H2206" s="13">
        <v>823.81</v>
      </c>
      <c r="I2206" s="4">
        <v>1641706</v>
      </c>
      <c r="J2206" s="13">
        <v>107.08</v>
      </c>
      <c r="K2206" s="4">
        <v>8842650</v>
      </c>
      <c r="L2206" s="13">
        <v>201.87</v>
      </c>
      <c r="M2206" s="4">
        <v>3656350</v>
      </c>
      <c r="N2206" s="13">
        <v>104.07</v>
      </c>
      <c r="O2206" s="4">
        <v>51023246</v>
      </c>
      <c r="P2206" s="13">
        <v>518.41999999999996</v>
      </c>
      <c r="Q2206" s="4">
        <v>2027195</v>
      </c>
      <c r="R2206" s="13">
        <v>53.45</v>
      </c>
      <c r="S2206" s="4">
        <v>17008957</v>
      </c>
      <c r="T2206" s="13">
        <v>35.93</v>
      </c>
      <c r="U2206" s="4">
        <v>39842200</v>
      </c>
      <c r="V2206" s="13">
        <v>111.5</v>
      </c>
      <c r="W2206" s="4">
        <v>19622226</v>
      </c>
      <c r="X2206" s="13">
        <v>163.04</v>
      </c>
      <c r="Y2206" s="4">
        <v>9664693</v>
      </c>
      <c r="Z2206" s="13">
        <v>119.36</v>
      </c>
      <c r="AA2206" s="4">
        <v>2814302</v>
      </c>
      <c r="AB2206" s="13">
        <v>113.33</v>
      </c>
      <c r="AC2206" s="4">
        <v>7287593</v>
      </c>
      <c r="AD2206" s="13">
        <v>55.83</v>
      </c>
      <c r="AE2206" s="4">
        <v>10923306</v>
      </c>
      <c r="AF2206" s="13">
        <v>79.23</v>
      </c>
      <c r="AG2206" s="4">
        <v>2904893</v>
      </c>
      <c r="AH2206" s="13">
        <v>60.04</v>
      </c>
      <c r="AI2206" s="4">
        <v>15878836</v>
      </c>
      <c r="AJ2206" s="13">
        <v>110.49</v>
      </c>
      <c r="AK2206" s="4">
        <v>4464181</v>
      </c>
      <c r="AL2206" s="13">
        <v>16.03</v>
      </c>
      <c r="AM2206" s="4">
        <v>17504313</v>
      </c>
      <c r="AN2206" s="13">
        <v>141.88999999999999</v>
      </c>
      <c r="AO2206" s="4">
        <v>5777650</v>
      </c>
      <c r="AP2206" s="13">
        <v>127</v>
      </c>
      <c r="AQ2206" s="4">
        <v>44203870</v>
      </c>
      <c r="AR2206" s="13">
        <v>261.16000000000003</v>
      </c>
      <c r="AS2206" s="4">
        <v>129721567</v>
      </c>
      <c r="AT2206" s="13">
        <v>255.81</v>
      </c>
      <c r="AU2206" s="4">
        <v>2819983</v>
      </c>
      <c r="AV2206" s="13">
        <v>3046.47</v>
      </c>
      <c r="AW2206" s="4">
        <v>186235</v>
      </c>
      <c r="AX2206" s="13">
        <v>292.39</v>
      </c>
      <c r="AY2206" s="4">
        <v>2956313</v>
      </c>
      <c r="AZ2206" s="13">
        <v>199.59</v>
      </c>
      <c r="BA2206" s="4">
        <v>2569581</v>
      </c>
      <c r="BB2206" s="13">
        <v>42.94</v>
      </c>
      <c r="BC2206" s="4">
        <v>3875320</v>
      </c>
      <c r="BD2206" s="13">
        <v>91.15</v>
      </c>
      <c r="BE2206" s="4">
        <v>6166103</v>
      </c>
      <c r="BF2206" s="13">
        <v>194.82</v>
      </c>
      <c r="BG2206" s="4">
        <v>2282580</v>
      </c>
      <c r="BH2206" s="13">
        <v>95.89</v>
      </c>
      <c r="BI2206" s="4">
        <v>8045393</v>
      </c>
    </row>
    <row r="2207" spans="1:61" x14ac:dyDescent="0.35">
      <c r="A2207" s="1">
        <v>45204</v>
      </c>
      <c r="B2207" s="13">
        <v>174.91</v>
      </c>
      <c r="C2207" s="4">
        <v>48527918</v>
      </c>
      <c r="D2207" s="13">
        <v>319.36</v>
      </c>
      <c r="E2207" s="4">
        <v>16965629</v>
      </c>
      <c r="F2207" s="13">
        <v>446.88</v>
      </c>
      <c r="G2207" s="4">
        <v>39348309</v>
      </c>
      <c r="H2207" s="13">
        <v>823.86</v>
      </c>
      <c r="I2207" s="4">
        <v>1147424</v>
      </c>
      <c r="J2207" s="13">
        <v>108.35</v>
      </c>
      <c r="K2207" s="4">
        <v>7651479</v>
      </c>
      <c r="L2207" s="13">
        <v>202.01</v>
      </c>
      <c r="M2207" s="4">
        <v>3592613</v>
      </c>
      <c r="N2207" s="13">
        <v>102.91</v>
      </c>
      <c r="O2207" s="4">
        <v>51789731</v>
      </c>
      <c r="P2207" s="13">
        <v>516.44000000000005</v>
      </c>
      <c r="Q2207" s="4">
        <v>1818976</v>
      </c>
      <c r="R2207" s="13">
        <v>53.07</v>
      </c>
      <c r="S2207" s="4">
        <v>14929525</v>
      </c>
      <c r="T2207" s="13">
        <v>35.89</v>
      </c>
      <c r="U2207" s="4">
        <v>25771233</v>
      </c>
      <c r="V2207" s="13">
        <v>108.99</v>
      </c>
      <c r="W2207" s="4">
        <v>20128783</v>
      </c>
      <c r="X2207" s="13">
        <v>163.9</v>
      </c>
      <c r="Y2207" s="4">
        <v>8073048</v>
      </c>
      <c r="Z2207" s="13">
        <v>118.46</v>
      </c>
      <c r="AA2207" s="4">
        <v>2526408</v>
      </c>
      <c r="AB2207" s="13">
        <v>113.42</v>
      </c>
      <c r="AC2207" s="4">
        <v>4070087</v>
      </c>
      <c r="AD2207" s="13">
        <v>55.4</v>
      </c>
      <c r="AE2207" s="4">
        <v>7491821</v>
      </c>
      <c r="AF2207" s="13">
        <v>80.150000000000006</v>
      </c>
      <c r="AG2207" s="4">
        <v>2418274</v>
      </c>
      <c r="AH2207" s="13">
        <v>59.42</v>
      </c>
      <c r="AI2207" s="4">
        <v>10277962</v>
      </c>
      <c r="AJ2207" s="13">
        <v>109.48</v>
      </c>
      <c r="AK2207" s="4">
        <v>3206047</v>
      </c>
      <c r="AL2207" s="13">
        <v>16.16</v>
      </c>
      <c r="AM2207" s="4">
        <v>17519958</v>
      </c>
      <c r="AN2207" s="13">
        <v>142.28</v>
      </c>
      <c r="AO2207" s="4">
        <v>4003717</v>
      </c>
      <c r="AP2207" s="13">
        <v>125.96</v>
      </c>
      <c r="AQ2207" s="4">
        <v>39660643</v>
      </c>
      <c r="AR2207" s="13">
        <v>260.05</v>
      </c>
      <c r="AS2207" s="4">
        <v>119159214</v>
      </c>
      <c r="AT2207" s="13">
        <v>252.23</v>
      </c>
      <c r="AU2207" s="4">
        <v>3799645</v>
      </c>
      <c r="AV2207" s="13">
        <v>3018.76</v>
      </c>
      <c r="AW2207" s="4">
        <v>181981</v>
      </c>
      <c r="AX2207" s="13">
        <v>291.7</v>
      </c>
      <c r="AY2207" s="4">
        <v>2469265</v>
      </c>
      <c r="AZ2207" s="13">
        <v>199.8</v>
      </c>
      <c r="BA2207" s="4">
        <v>2233663</v>
      </c>
      <c r="BB2207" s="13">
        <v>42.61</v>
      </c>
      <c r="BC2207" s="4">
        <v>4116505</v>
      </c>
      <c r="BD2207" s="13">
        <v>92.37</v>
      </c>
      <c r="BE2207" s="4">
        <v>7548837</v>
      </c>
      <c r="BF2207" s="13">
        <v>194.77</v>
      </c>
      <c r="BG2207" s="4">
        <v>1582735</v>
      </c>
      <c r="BH2207" s="13">
        <v>95.79</v>
      </c>
      <c r="BI2207" s="4">
        <v>7429982</v>
      </c>
    </row>
    <row r="2208" spans="1:61" x14ac:dyDescent="0.35">
      <c r="A2208" s="1">
        <v>45205</v>
      </c>
      <c r="B2208" s="13">
        <v>177.49</v>
      </c>
      <c r="C2208" s="4">
        <v>57266675</v>
      </c>
      <c r="D2208" s="13">
        <v>327.26</v>
      </c>
      <c r="E2208" s="4">
        <v>25673630</v>
      </c>
      <c r="F2208" s="13">
        <v>457.62</v>
      </c>
      <c r="G2208" s="4">
        <v>43443602</v>
      </c>
      <c r="H2208" s="13">
        <v>845.26</v>
      </c>
      <c r="I2208" s="4">
        <v>2110319</v>
      </c>
      <c r="J2208" s="13">
        <v>109.96</v>
      </c>
      <c r="K2208" s="4">
        <v>8246950</v>
      </c>
      <c r="L2208" s="13">
        <v>207.36</v>
      </c>
      <c r="M2208" s="4">
        <v>4989189</v>
      </c>
      <c r="N2208" s="13">
        <v>107.24</v>
      </c>
      <c r="O2208" s="4">
        <v>64864077</v>
      </c>
      <c r="P2208" s="13">
        <v>526.67999999999995</v>
      </c>
      <c r="Q2208" s="4">
        <v>2526306</v>
      </c>
      <c r="R2208" s="13">
        <v>53.45</v>
      </c>
      <c r="S2208" s="4">
        <v>15665548</v>
      </c>
      <c r="T2208" s="13">
        <v>36.19</v>
      </c>
      <c r="U2208" s="4">
        <v>33262158</v>
      </c>
      <c r="V2208" s="13">
        <v>107.17</v>
      </c>
      <c r="W2208" s="4">
        <v>25367466</v>
      </c>
      <c r="X2208" s="13">
        <v>162.22999999999999</v>
      </c>
      <c r="Y2208" s="4">
        <v>10190409</v>
      </c>
      <c r="Z2208" s="13">
        <v>120.68</v>
      </c>
      <c r="AA2208" s="4">
        <v>3477860</v>
      </c>
      <c r="AB2208" s="13">
        <v>115.33</v>
      </c>
      <c r="AC2208" s="4">
        <v>4209663</v>
      </c>
      <c r="AD2208" s="13">
        <v>55.7</v>
      </c>
      <c r="AE2208" s="4">
        <v>8642782</v>
      </c>
      <c r="AF2208" s="13">
        <v>81.290000000000006</v>
      </c>
      <c r="AG2208" s="4">
        <v>1924647</v>
      </c>
      <c r="AH2208" s="13">
        <v>61.4</v>
      </c>
      <c r="AI2208" s="4">
        <v>12539412</v>
      </c>
      <c r="AJ2208" s="13">
        <v>109.19</v>
      </c>
      <c r="AK2208" s="4">
        <v>2625538</v>
      </c>
      <c r="AL2208" s="13">
        <v>16.260000000000002</v>
      </c>
      <c r="AM2208" s="4">
        <v>13027218</v>
      </c>
      <c r="AN2208" s="13">
        <v>143.18</v>
      </c>
      <c r="AO2208" s="4">
        <v>3372115</v>
      </c>
      <c r="AP2208" s="13">
        <v>127.96</v>
      </c>
      <c r="AQ2208" s="4">
        <v>46836698</v>
      </c>
      <c r="AR2208" s="13">
        <v>260.52999999999997</v>
      </c>
      <c r="AS2208" s="4">
        <v>118121812</v>
      </c>
      <c r="AT2208" s="13">
        <v>248.22</v>
      </c>
      <c r="AU2208" s="4">
        <v>5130674</v>
      </c>
      <c r="AV2208" s="13">
        <v>3049.44</v>
      </c>
      <c r="AW2208" s="4">
        <v>205638</v>
      </c>
      <c r="AX2208" s="13">
        <v>292.82</v>
      </c>
      <c r="AY2208" s="4">
        <v>2922456</v>
      </c>
      <c r="AZ2208" s="13">
        <v>199.54</v>
      </c>
      <c r="BA2208" s="4">
        <v>2251010</v>
      </c>
      <c r="BB2208" s="13">
        <v>43.01</v>
      </c>
      <c r="BC2208" s="4">
        <v>4459090</v>
      </c>
      <c r="BD2208" s="13">
        <v>92.85</v>
      </c>
      <c r="BE2208" s="4">
        <v>6979313</v>
      </c>
      <c r="BF2208" s="13">
        <v>195.98</v>
      </c>
      <c r="BG2208" s="4">
        <v>1735822</v>
      </c>
      <c r="BH2208" s="13">
        <v>97.11</v>
      </c>
      <c r="BI2208" s="4">
        <v>8532939</v>
      </c>
    </row>
    <row r="2209" spans="1:61" x14ac:dyDescent="0.35">
      <c r="A2209" s="1">
        <v>45208</v>
      </c>
      <c r="B2209" s="13">
        <v>178.99</v>
      </c>
      <c r="C2209" s="4">
        <v>42390772</v>
      </c>
      <c r="D2209" s="13">
        <v>329.82</v>
      </c>
      <c r="E2209" s="4">
        <v>19891180</v>
      </c>
      <c r="F2209" s="13">
        <v>452.73</v>
      </c>
      <c r="G2209" s="4">
        <v>40967472</v>
      </c>
      <c r="H2209" s="13">
        <v>855.88</v>
      </c>
      <c r="I2209" s="4">
        <v>1575985</v>
      </c>
      <c r="J2209" s="13">
        <v>110.32</v>
      </c>
      <c r="K2209" s="4">
        <v>6012363</v>
      </c>
      <c r="L2209" s="13">
        <v>207.22</v>
      </c>
      <c r="M2209" s="4">
        <v>2781322</v>
      </c>
      <c r="N2209" s="13">
        <v>106.97</v>
      </c>
      <c r="O2209" s="4">
        <v>39593192</v>
      </c>
      <c r="P2209" s="13">
        <v>529.29</v>
      </c>
      <c r="Q2209" s="4">
        <v>1713470</v>
      </c>
      <c r="R2209" s="13">
        <v>53.92</v>
      </c>
      <c r="S2209" s="4">
        <v>10163602</v>
      </c>
      <c r="T2209" s="13">
        <v>36.06</v>
      </c>
      <c r="U2209" s="4">
        <v>19376144</v>
      </c>
      <c r="V2209" s="13">
        <v>110.92</v>
      </c>
      <c r="W2209" s="4">
        <v>22369887</v>
      </c>
      <c r="X2209" s="13">
        <v>166.72</v>
      </c>
      <c r="Y2209" s="4">
        <v>8183490</v>
      </c>
      <c r="Z2209" s="13">
        <v>127.24</v>
      </c>
      <c r="AA2209" s="4">
        <v>3720025</v>
      </c>
      <c r="AB2209" s="13">
        <v>121.82</v>
      </c>
      <c r="AC2209" s="4">
        <v>6532807</v>
      </c>
      <c r="AD2209" s="13">
        <v>58.24</v>
      </c>
      <c r="AE2209" s="4">
        <v>6667664</v>
      </c>
      <c r="AF2209" s="13">
        <v>83.14</v>
      </c>
      <c r="AG2209" s="4">
        <v>1675647</v>
      </c>
      <c r="AH2209" s="13">
        <v>64.180000000000007</v>
      </c>
      <c r="AI2209" s="4">
        <v>17276631</v>
      </c>
      <c r="AJ2209" s="13">
        <v>111.21</v>
      </c>
      <c r="AK2209" s="4">
        <v>2769837</v>
      </c>
      <c r="AL2209" s="13">
        <v>16.760000000000002</v>
      </c>
      <c r="AM2209" s="4">
        <v>18370510</v>
      </c>
      <c r="AN2209" s="13">
        <v>146.57</v>
      </c>
      <c r="AO2209" s="4">
        <v>3353953</v>
      </c>
      <c r="AP2209" s="13">
        <v>128.26</v>
      </c>
      <c r="AQ2209" s="4">
        <v>38773738</v>
      </c>
      <c r="AR2209" s="13">
        <v>259.67</v>
      </c>
      <c r="AS2209" s="4">
        <v>101377947</v>
      </c>
      <c r="AT2209" s="13">
        <v>249.92</v>
      </c>
      <c r="AU2209" s="4">
        <v>2782286</v>
      </c>
      <c r="AV2209" s="13">
        <v>3009.72</v>
      </c>
      <c r="AW2209" s="4">
        <v>242519</v>
      </c>
      <c r="AX2209" s="13">
        <v>295.36</v>
      </c>
      <c r="AY2209" s="4">
        <v>1930103</v>
      </c>
      <c r="AZ2209" s="13">
        <v>200.74</v>
      </c>
      <c r="BA2209" s="4">
        <v>1649705</v>
      </c>
      <c r="BB2209" s="13">
        <v>43.35</v>
      </c>
      <c r="BC2209" s="4">
        <v>4220225</v>
      </c>
      <c r="BD2209" s="13">
        <v>92.68</v>
      </c>
      <c r="BE2209" s="4">
        <v>4120707</v>
      </c>
      <c r="BF2209" s="13">
        <v>194.43</v>
      </c>
      <c r="BG2209" s="4">
        <v>1615370</v>
      </c>
      <c r="BH2209" s="13">
        <v>96.88</v>
      </c>
      <c r="BI2209" s="4">
        <v>5964219</v>
      </c>
    </row>
    <row r="2210" spans="1:61" x14ac:dyDescent="0.35">
      <c r="A2210" s="1">
        <v>45209</v>
      </c>
      <c r="B2210" s="13">
        <v>178.39</v>
      </c>
      <c r="C2210" s="4">
        <v>43698019</v>
      </c>
      <c r="D2210" s="13">
        <v>328.39</v>
      </c>
      <c r="E2210" s="4">
        <v>20557094</v>
      </c>
      <c r="F2210" s="13">
        <v>457.98</v>
      </c>
      <c r="G2210" s="4">
        <v>36858208</v>
      </c>
      <c r="H2210" s="13">
        <v>858.41</v>
      </c>
      <c r="I2210" s="4">
        <v>1471807</v>
      </c>
      <c r="J2210" s="13">
        <v>109.71</v>
      </c>
      <c r="K2210" s="4">
        <v>6910436</v>
      </c>
      <c r="L2210" s="13">
        <v>206.88</v>
      </c>
      <c r="M2210" s="4">
        <v>4503470</v>
      </c>
      <c r="N2210" s="13">
        <v>109.01</v>
      </c>
      <c r="O2210" s="4">
        <v>57105529</v>
      </c>
      <c r="P2210" s="13">
        <v>532.72</v>
      </c>
      <c r="Q2210" s="4">
        <v>2090863</v>
      </c>
      <c r="R2210" s="13">
        <v>53.87</v>
      </c>
      <c r="S2210" s="4">
        <v>13105615</v>
      </c>
      <c r="T2210" s="13">
        <v>36.43</v>
      </c>
      <c r="U2210" s="4">
        <v>24044104</v>
      </c>
      <c r="V2210" s="13">
        <v>110.45</v>
      </c>
      <c r="W2210" s="4">
        <v>13891952</v>
      </c>
      <c r="X2210" s="13">
        <v>166.54</v>
      </c>
      <c r="Y2210" s="4">
        <v>6512874</v>
      </c>
      <c r="Z2210" s="13">
        <v>126.71</v>
      </c>
      <c r="AA2210" s="4">
        <v>2833719</v>
      </c>
      <c r="AB2210" s="13">
        <v>120.39</v>
      </c>
      <c r="AC2210" s="4">
        <v>5705550</v>
      </c>
      <c r="AD2210" s="13">
        <v>58.62</v>
      </c>
      <c r="AE2210" s="4">
        <v>6608973</v>
      </c>
      <c r="AF2210" s="13">
        <v>83.2</v>
      </c>
      <c r="AG2210" s="4">
        <v>1509951</v>
      </c>
      <c r="AH2210" s="13">
        <v>63.98</v>
      </c>
      <c r="AI2210" s="4">
        <v>7885621</v>
      </c>
      <c r="AJ2210" s="13">
        <v>112.39</v>
      </c>
      <c r="AK2210" s="4">
        <v>2662275</v>
      </c>
      <c r="AL2210" s="13">
        <v>16.82</v>
      </c>
      <c r="AM2210" s="4">
        <v>11827371</v>
      </c>
      <c r="AN2210" s="13">
        <v>148.91</v>
      </c>
      <c r="AO2210" s="4">
        <v>2946415</v>
      </c>
      <c r="AP2210" s="13">
        <v>129.47999999999999</v>
      </c>
      <c r="AQ2210" s="4">
        <v>42178619</v>
      </c>
      <c r="AR2210" s="13">
        <v>263.62</v>
      </c>
      <c r="AS2210" s="4">
        <v>122656030</v>
      </c>
      <c r="AT2210" s="13">
        <v>251.52</v>
      </c>
      <c r="AU2210" s="4">
        <v>3129625</v>
      </c>
      <c r="AV2210" s="13">
        <v>3060.4</v>
      </c>
      <c r="AW2210" s="4">
        <v>220471</v>
      </c>
      <c r="AX2210" s="13">
        <v>299.22000000000003</v>
      </c>
      <c r="AY2210" s="4">
        <v>3116433</v>
      </c>
      <c r="AZ2210" s="13">
        <v>202.75</v>
      </c>
      <c r="BA2210" s="4">
        <v>2209863</v>
      </c>
      <c r="BB2210" s="13">
        <v>43.52</v>
      </c>
      <c r="BC2210" s="4">
        <v>5264979</v>
      </c>
      <c r="BD2210" s="13">
        <v>93.18</v>
      </c>
      <c r="BE2210" s="4">
        <v>4974831</v>
      </c>
      <c r="BF2210" s="13">
        <v>198.46</v>
      </c>
      <c r="BG2210" s="4">
        <v>1691908</v>
      </c>
      <c r="BH2210" s="13">
        <v>97.62</v>
      </c>
      <c r="BI2210" s="4">
        <v>8499017</v>
      </c>
    </row>
    <row r="2211" spans="1:61" x14ac:dyDescent="0.35">
      <c r="A2211" s="1">
        <v>45210</v>
      </c>
      <c r="B2211" s="13">
        <v>179.8</v>
      </c>
      <c r="C2211" s="4">
        <v>47551098</v>
      </c>
      <c r="D2211" s="13">
        <v>332.42</v>
      </c>
      <c r="E2211" s="4">
        <v>20063246</v>
      </c>
      <c r="F2211" s="13">
        <v>468.06</v>
      </c>
      <c r="G2211" s="4">
        <v>37813689</v>
      </c>
      <c r="H2211" s="13">
        <v>874.56</v>
      </c>
      <c r="I2211" s="4">
        <v>1433412</v>
      </c>
      <c r="J2211" s="13">
        <v>109.64</v>
      </c>
      <c r="K2211" s="4">
        <v>5641686</v>
      </c>
      <c r="L2211" s="13">
        <v>206.85</v>
      </c>
      <c r="M2211" s="4">
        <v>3971001</v>
      </c>
      <c r="N2211" s="13">
        <v>108.31</v>
      </c>
      <c r="O2211" s="4">
        <v>51085635</v>
      </c>
      <c r="P2211" s="13">
        <v>549.91</v>
      </c>
      <c r="Q2211" s="4">
        <v>3307461</v>
      </c>
      <c r="R2211" s="13">
        <v>53.66</v>
      </c>
      <c r="S2211" s="4">
        <v>12658049</v>
      </c>
      <c r="T2211" s="13">
        <v>36.880000000000003</v>
      </c>
      <c r="U2211" s="4">
        <v>19262602</v>
      </c>
      <c r="V2211" s="13">
        <v>106.49</v>
      </c>
      <c r="W2211" s="4">
        <v>57939024</v>
      </c>
      <c r="X2211" s="13">
        <v>161.1</v>
      </c>
      <c r="Y2211" s="4">
        <v>12570718</v>
      </c>
      <c r="Z2211" s="13">
        <v>127.37</v>
      </c>
      <c r="AA2211" s="4">
        <v>2447413</v>
      </c>
      <c r="AB2211" s="13">
        <v>120.04</v>
      </c>
      <c r="AC2211" s="4">
        <v>7300713</v>
      </c>
      <c r="AD2211" s="13">
        <v>58.76</v>
      </c>
      <c r="AE2211" s="4">
        <v>5641057</v>
      </c>
      <c r="AF2211" s="13">
        <v>85.5</v>
      </c>
      <c r="AG2211" s="4">
        <v>1834162</v>
      </c>
      <c r="AH2211" s="13">
        <v>63.35</v>
      </c>
      <c r="AI2211" s="4">
        <v>11481195</v>
      </c>
      <c r="AJ2211" s="13">
        <v>112.13</v>
      </c>
      <c r="AK2211" s="4">
        <v>2035924</v>
      </c>
      <c r="AL2211" s="13">
        <v>16.850000000000001</v>
      </c>
      <c r="AM2211" s="4">
        <v>11583411</v>
      </c>
      <c r="AN2211" s="13">
        <v>148.52000000000001</v>
      </c>
      <c r="AO2211" s="4">
        <v>2825130</v>
      </c>
      <c r="AP2211" s="13">
        <v>131.83000000000001</v>
      </c>
      <c r="AQ2211" s="4">
        <v>40741842</v>
      </c>
      <c r="AR2211" s="13">
        <v>262.99</v>
      </c>
      <c r="AS2211" s="4">
        <v>103706266</v>
      </c>
      <c r="AT2211" s="13">
        <v>250.92</v>
      </c>
      <c r="AU2211" s="4">
        <v>2919421</v>
      </c>
      <c r="AV2211" s="13">
        <v>3071.95</v>
      </c>
      <c r="AW2211" s="4">
        <v>145206</v>
      </c>
      <c r="AX2211" s="13">
        <v>298.05</v>
      </c>
      <c r="AY2211" s="4">
        <v>2292761</v>
      </c>
      <c r="AZ2211" s="13">
        <v>203.29</v>
      </c>
      <c r="BA2211" s="4">
        <v>2178927</v>
      </c>
      <c r="BB2211" s="13">
        <v>43.05</v>
      </c>
      <c r="BC2211" s="4">
        <v>7473790</v>
      </c>
      <c r="BD2211" s="13">
        <v>91.95</v>
      </c>
      <c r="BE2211" s="4">
        <v>4499170</v>
      </c>
      <c r="BF2211" s="13">
        <v>198.27</v>
      </c>
      <c r="BG2211" s="4">
        <v>1379221</v>
      </c>
      <c r="BH2211" s="13">
        <v>98.65</v>
      </c>
      <c r="BI2211" s="4">
        <v>7642891</v>
      </c>
    </row>
    <row r="2212" spans="1:61" x14ac:dyDescent="0.35">
      <c r="A2212" s="1">
        <v>45211</v>
      </c>
      <c r="B2212" s="13">
        <v>180.71</v>
      </c>
      <c r="C2212" s="4">
        <v>56743119</v>
      </c>
      <c r="D2212" s="13">
        <v>331.16</v>
      </c>
      <c r="E2212" s="4">
        <v>19313098</v>
      </c>
      <c r="F2212" s="13">
        <v>469.45</v>
      </c>
      <c r="G2212" s="4">
        <v>48132500</v>
      </c>
      <c r="H2212" s="13">
        <v>905.6</v>
      </c>
      <c r="I2212" s="4">
        <v>4387055</v>
      </c>
      <c r="J2212" s="13">
        <v>109.11</v>
      </c>
      <c r="K2212" s="4">
        <v>6598533</v>
      </c>
      <c r="L2212" s="13">
        <v>205.68</v>
      </c>
      <c r="M2212" s="4">
        <v>3548635</v>
      </c>
      <c r="N2212" s="13">
        <v>108.79</v>
      </c>
      <c r="O2212" s="4">
        <v>60959430</v>
      </c>
      <c r="P2212" s="13">
        <v>559.63</v>
      </c>
      <c r="Q2212" s="4">
        <v>4624024</v>
      </c>
      <c r="R2212" s="13">
        <v>53.85</v>
      </c>
      <c r="S2212" s="4">
        <v>11846119</v>
      </c>
      <c r="T2212" s="13">
        <v>36.840000000000003</v>
      </c>
      <c r="U2212" s="4">
        <v>23639229</v>
      </c>
      <c r="V2212" s="13">
        <v>106.47</v>
      </c>
      <c r="W2212" s="4">
        <v>31182957</v>
      </c>
      <c r="X2212" s="13">
        <v>161.22999999999999</v>
      </c>
      <c r="Y2212" s="4">
        <v>7396969</v>
      </c>
      <c r="Z2212" s="13">
        <v>128.96</v>
      </c>
      <c r="AA2212" s="4">
        <v>3038990</v>
      </c>
      <c r="AB2212" s="13">
        <v>121.11</v>
      </c>
      <c r="AC2212" s="4">
        <v>3859459</v>
      </c>
      <c r="AD2212" s="13">
        <v>58.37</v>
      </c>
      <c r="AE2212" s="4">
        <v>5023070</v>
      </c>
      <c r="AF2212" s="13">
        <v>85.52</v>
      </c>
      <c r="AG2212" s="4">
        <v>1507824</v>
      </c>
      <c r="AH2212" s="13">
        <v>63.22</v>
      </c>
      <c r="AI2212" s="4">
        <v>8634633</v>
      </c>
      <c r="AJ2212" s="13">
        <v>110.75</v>
      </c>
      <c r="AK2212" s="4">
        <v>1976849</v>
      </c>
      <c r="AL2212" s="13">
        <v>16.91</v>
      </c>
      <c r="AM2212" s="4">
        <v>13901967</v>
      </c>
      <c r="AN2212" s="13">
        <v>147.59</v>
      </c>
      <c r="AO2212" s="4">
        <v>2773972</v>
      </c>
      <c r="AP2212" s="13">
        <v>132.33000000000001</v>
      </c>
      <c r="AQ2212" s="4">
        <v>55528581</v>
      </c>
      <c r="AR2212" s="13">
        <v>258.87</v>
      </c>
      <c r="AS2212" s="4">
        <v>111508114</v>
      </c>
      <c r="AT2212" s="13">
        <v>246.19</v>
      </c>
      <c r="AU2212" s="4">
        <v>3528336</v>
      </c>
      <c r="AV2212" s="13">
        <v>3049</v>
      </c>
      <c r="AW2212" s="4">
        <v>171676</v>
      </c>
      <c r="AX2212" s="13">
        <v>293.02</v>
      </c>
      <c r="AY2212" s="4">
        <v>2546429</v>
      </c>
      <c r="AZ2212" s="13">
        <v>196.9</v>
      </c>
      <c r="BA2212" s="4">
        <v>2488525</v>
      </c>
      <c r="BB2212" s="13">
        <v>42.63</v>
      </c>
      <c r="BC2212" s="4">
        <v>5200489</v>
      </c>
      <c r="BD2212" s="13">
        <v>91.42</v>
      </c>
      <c r="BE2212" s="4">
        <v>5485215</v>
      </c>
      <c r="BF2212" s="13">
        <v>197.8</v>
      </c>
      <c r="BG2212" s="4">
        <v>1397750</v>
      </c>
      <c r="BH2212" s="13">
        <v>99.25</v>
      </c>
      <c r="BI2212" s="4">
        <v>10705166</v>
      </c>
    </row>
    <row r="2213" spans="1:61" x14ac:dyDescent="0.35">
      <c r="A2213" s="1">
        <v>45212</v>
      </c>
      <c r="B2213" s="13">
        <v>178.85</v>
      </c>
      <c r="C2213" s="4">
        <v>51456082</v>
      </c>
      <c r="D2213" s="13">
        <v>327.73</v>
      </c>
      <c r="E2213" s="4">
        <v>21085695</v>
      </c>
      <c r="F2213" s="13">
        <v>454.61</v>
      </c>
      <c r="G2213" s="4">
        <v>47542599</v>
      </c>
      <c r="H2213" s="13">
        <v>883.18</v>
      </c>
      <c r="I2213" s="4">
        <v>2833352</v>
      </c>
      <c r="J2213" s="13">
        <v>108.25</v>
      </c>
      <c r="K2213" s="4">
        <v>5882175</v>
      </c>
      <c r="L2213" s="13">
        <v>204.59</v>
      </c>
      <c r="M2213" s="4">
        <v>3678409</v>
      </c>
      <c r="N2213" s="13">
        <v>105.09</v>
      </c>
      <c r="O2213" s="4">
        <v>52925932</v>
      </c>
      <c r="P2213" s="13">
        <v>548.76</v>
      </c>
      <c r="Q2213" s="4">
        <v>2834091</v>
      </c>
      <c r="R2213" s="13">
        <v>53.77</v>
      </c>
      <c r="S2213" s="4">
        <v>14413852</v>
      </c>
      <c r="T2213" s="13">
        <v>35.97</v>
      </c>
      <c r="U2213" s="4">
        <v>28408435</v>
      </c>
      <c r="V2213" s="13">
        <v>109.87</v>
      </c>
      <c r="W2213" s="4">
        <v>30290328</v>
      </c>
      <c r="X2213" s="13">
        <v>164.06</v>
      </c>
      <c r="Y2213" s="4">
        <v>8044677</v>
      </c>
      <c r="Z2213" s="13">
        <v>133.84</v>
      </c>
      <c r="AA2213" s="4">
        <v>3576296</v>
      </c>
      <c r="AB2213" s="13">
        <v>124.86</v>
      </c>
      <c r="AC2213" s="4">
        <v>5592376</v>
      </c>
      <c r="AD2213" s="13">
        <v>58.96</v>
      </c>
      <c r="AE2213" s="4">
        <v>6820791</v>
      </c>
      <c r="AF2213" s="13">
        <v>87.22</v>
      </c>
      <c r="AG2213" s="4">
        <v>1268307</v>
      </c>
      <c r="AH2213" s="13">
        <v>64.37</v>
      </c>
      <c r="AI2213" s="4">
        <v>15382280</v>
      </c>
      <c r="AJ2213" s="13">
        <v>110.6</v>
      </c>
      <c r="AK2213" s="4">
        <v>3393245</v>
      </c>
      <c r="AL2213" s="13">
        <v>17.11</v>
      </c>
      <c r="AM2213" s="4">
        <v>14081383</v>
      </c>
      <c r="AN2213" s="13">
        <v>148.19999999999999</v>
      </c>
      <c r="AO2213" s="4">
        <v>2568781</v>
      </c>
      <c r="AP2213" s="13">
        <v>129.79</v>
      </c>
      <c r="AQ2213" s="4">
        <v>45824685</v>
      </c>
      <c r="AR2213" s="13">
        <v>251.12</v>
      </c>
      <c r="AS2213" s="4">
        <v>102296786</v>
      </c>
      <c r="AT2213" s="13">
        <v>248.31</v>
      </c>
      <c r="AU2213" s="4">
        <v>2647124</v>
      </c>
      <c r="AV2213" s="13">
        <v>2950.08</v>
      </c>
      <c r="AW2213" s="4">
        <v>273205</v>
      </c>
      <c r="AX2213" s="13">
        <v>291.92</v>
      </c>
      <c r="AY2213" s="4">
        <v>2092894</v>
      </c>
      <c r="AZ2213" s="13">
        <v>195.75</v>
      </c>
      <c r="BA2213" s="4">
        <v>2220612</v>
      </c>
      <c r="BB2213" s="13">
        <v>41.79</v>
      </c>
      <c r="BC2213" s="4">
        <v>7025695</v>
      </c>
      <c r="BD2213" s="13">
        <v>91.48</v>
      </c>
      <c r="BE2213" s="4">
        <v>4780570</v>
      </c>
      <c r="BF2213" s="13">
        <v>192.93</v>
      </c>
      <c r="BG2213" s="4">
        <v>1531293</v>
      </c>
      <c r="BH2213" s="13">
        <v>99.91</v>
      </c>
      <c r="BI2213" s="4">
        <v>8784716</v>
      </c>
    </row>
    <row r="2214" spans="1:61" x14ac:dyDescent="0.35">
      <c r="A2214" s="1">
        <v>45215</v>
      </c>
      <c r="B2214" s="13">
        <v>178.72</v>
      </c>
      <c r="C2214" s="4">
        <v>52516984</v>
      </c>
      <c r="D2214" s="13">
        <v>332.64</v>
      </c>
      <c r="E2214" s="4">
        <v>22158048</v>
      </c>
      <c r="F2214" s="13">
        <v>460.95</v>
      </c>
      <c r="G2214" s="4">
        <v>37509924</v>
      </c>
      <c r="H2214" s="13">
        <v>902.57</v>
      </c>
      <c r="I2214" s="4">
        <v>2115048</v>
      </c>
      <c r="J2214" s="13">
        <v>108.71</v>
      </c>
      <c r="K2214" s="4">
        <v>5487985</v>
      </c>
      <c r="L2214" s="13">
        <v>208.53</v>
      </c>
      <c r="M2214" s="4">
        <v>3623223</v>
      </c>
      <c r="N2214" s="13">
        <v>106.46</v>
      </c>
      <c r="O2214" s="4">
        <v>42464511</v>
      </c>
      <c r="P2214" s="13">
        <v>550.74</v>
      </c>
      <c r="Q2214" s="4">
        <v>2179737</v>
      </c>
      <c r="R2214" s="13">
        <v>54.16</v>
      </c>
      <c r="S2214" s="4">
        <v>11736611</v>
      </c>
      <c r="T2214" s="13">
        <v>36.56</v>
      </c>
      <c r="U2214" s="4">
        <v>29555783</v>
      </c>
      <c r="V2214" s="13">
        <v>109.95</v>
      </c>
      <c r="W2214" s="4">
        <v>18451996</v>
      </c>
      <c r="X2214" s="13">
        <v>165.4</v>
      </c>
      <c r="Y2214" s="4">
        <v>5445954</v>
      </c>
      <c r="Z2214" s="13">
        <v>134.03</v>
      </c>
      <c r="AA2214" s="4">
        <v>1993560</v>
      </c>
      <c r="AB2214" s="13">
        <v>125.31</v>
      </c>
      <c r="AC2214" s="4">
        <v>3769643</v>
      </c>
      <c r="AD2214" s="13">
        <v>59.45</v>
      </c>
      <c r="AE2214" s="4">
        <v>5949888</v>
      </c>
      <c r="AF2214" s="13">
        <v>87.93</v>
      </c>
      <c r="AG2214" s="4">
        <v>1188142</v>
      </c>
      <c r="AH2214" s="13">
        <v>65.37</v>
      </c>
      <c r="AI2214" s="4">
        <v>8005631</v>
      </c>
      <c r="AJ2214" s="13">
        <v>111.78</v>
      </c>
      <c r="AK2214" s="4">
        <v>2750191</v>
      </c>
      <c r="AL2214" s="13">
        <v>17.28</v>
      </c>
      <c r="AM2214" s="4">
        <v>11369847</v>
      </c>
      <c r="AN2214" s="13">
        <v>150.75</v>
      </c>
      <c r="AO2214" s="4">
        <v>2406882</v>
      </c>
      <c r="AP2214" s="13">
        <v>132.55000000000001</v>
      </c>
      <c r="AQ2214" s="4">
        <v>42832918</v>
      </c>
      <c r="AR2214" s="13">
        <v>253.92</v>
      </c>
      <c r="AS2214" s="4">
        <v>88917176</v>
      </c>
      <c r="AT2214" s="13">
        <v>249.94</v>
      </c>
      <c r="AU2214" s="4">
        <v>2774674</v>
      </c>
      <c r="AV2214" s="13">
        <v>2966.47</v>
      </c>
      <c r="AW2214" s="4">
        <v>237769</v>
      </c>
      <c r="AX2214" s="13">
        <v>297.33</v>
      </c>
      <c r="AY2214" s="4">
        <v>2567037</v>
      </c>
      <c r="AZ2214" s="13">
        <v>198.25</v>
      </c>
      <c r="BA2214" s="4">
        <v>2139996</v>
      </c>
      <c r="BB2214" s="13">
        <v>42.47</v>
      </c>
      <c r="BC2214" s="4">
        <v>4359870</v>
      </c>
      <c r="BD2214" s="13">
        <v>93.65</v>
      </c>
      <c r="BE2214" s="4">
        <v>4595886</v>
      </c>
      <c r="BF2214" s="13">
        <v>197.04</v>
      </c>
      <c r="BG2214" s="4">
        <v>1382589</v>
      </c>
      <c r="BH2214" s="13">
        <v>102.04</v>
      </c>
      <c r="BI2214" s="4">
        <v>10845424</v>
      </c>
    </row>
    <row r="2215" spans="1:61" x14ac:dyDescent="0.35">
      <c r="A2215" s="1">
        <v>45216</v>
      </c>
      <c r="B2215" s="13">
        <v>177.15</v>
      </c>
      <c r="C2215" s="4">
        <v>57549350</v>
      </c>
      <c r="D2215" s="13">
        <v>332.06</v>
      </c>
      <c r="E2215" s="4">
        <v>18338523</v>
      </c>
      <c r="F2215" s="13">
        <v>439.38</v>
      </c>
      <c r="G2215" s="4">
        <v>81233267</v>
      </c>
      <c r="H2215" s="13">
        <v>884.4</v>
      </c>
      <c r="I2215" s="4">
        <v>3300834</v>
      </c>
      <c r="J2215" s="13">
        <v>109.04</v>
      </c>
      <c r="K2215" s="4">
        <v>5261788</v>
      </c>
      <c r="L2215" s="13">
        <v>209.84</v>
      </c>
      <c r="M2215" s="4">
        <v>4006090</v>
      </c>
      <c r="N2215" s="13">
        <v>105.14</v>
      </c>
      <c r="O2215" s="4">
        <v>49642114</v>
      </c>
      <c r="P2215" s="13">
        <v>560.09</v>
      </c>
      <c r="Q2215" s="4">
        <v>2355261</v>
      </c>
      <c r="R2215" s="13">
        <v>53.94</v>
      </c>
      <c r="S2215" s="4">
        <v>17105932</v>
      </c>
      <c r="T2215" s="13">
        <v>36.06</v>
      </c>
      <c r="U2215" s="4">
        <v>24993561</v>
      </c>
      <c r="V2215" s="13">
        <v>111.39</v>
      </c>
      <c r="W2215" s="4">
        <v>19775440</v>
      </c>
      <c r="X2215" s="13">
        <v>167.59</v>
      </c>
      <c r="Y2215" s="4">
        <v>7538316</v>
      </c>
      <c r="Z2215" s="13">
        <v>134.30000000000001</v>
      </c>
      <c r="AA2215" s="4">
        <v>2669993</v>
      </c>
      <c r="AB2215" s="13">
        <v>125.46</v>
      </c>
      <c r="AC2215" s="4">
        <v>4213810</v>
      </c>
      <c r="AD2215" s="13">
        <v>60.24</v>
      </c>
      <c r="AE2215" s="4">
        <v>6525017</v>
      </c>
      <c r="AF2215" s="13">
        <v>87.85</v>
      </c>
      <c r="AG2215" s="4">
        <v>1215101</v>
      </c>
      <c r="AH2215" s="13">
        <v>65.53</v>
      </c>
      <c r="AI2215" s="4">
        <v>7290612</v>
      </c>
      <c r="AJ2215" s="13">
        <v>113.91</v>
      </c>
      <c r="AK2215" s="4">
        <v>2471913</v>
      </c>
      <c r="AL2215" s="13">
        <v>17.329999999999998</v>
      </c>
      <c r="AM2215" s="4">
        <v>15252902</v>
      </c>
      <c r="AN2215" s="13">
        <v>151.34</v>
      </c>
      <c r="AO2215" s="4">
        <v>1991376</v>
      </c>
      <c r="AP2215" s="13">
        <v>131.47</v>
      </c>
      <c r="AQ2215" s="4">
        <v>49344550</v>
      </c>
      <c r="AR2215" s="13">
        <v>254.85</v>
      </c>
      <c r="AS2215" s="4">
        <v>93562909</v>
      </c>
      <c r="AT2215" s="13">
        <v>251.14</v>
      </c>
      <c r="AU2215" s="4">
        <v>2627508</v>
      </c>
      <c r="AV2215" s="13">
        <v>2978.4</v>
      </c>
      <c r="AW2215" s="4">
        <v>212408</v>
      </c>
      <c r="AX2215" s="13">
        <v>295.94</v>
      </c>
      <c r="AY2215" s="4">
        <v>2139844</v>
      </c>
      <c r="AZ2215" s="13">
        <v>198.15</v>
      </c>
      <c r="BA2215" s="4">
        <v>1698871</v>
      </c>
      <c r="BB2215" s="13">
        <v>42.56</v>
      </c>
      <c r="BC2215" s="4">
        <v>3584590</v>
      </c>
      <c r="BD2215" s="13">
        <v>94.18</v>
      </c>
      <c r="BE2215" s="4">
        <v>6086690</v>
      </c>
      <c r="BF2215" s="13">
        <v>197.51</v>
      </c>
      <c r="BG2215" s="4">
        <v>1230886</v>
      </c>
      <c r="BH2215" s="13">
        <v>103.01</v>
      </c>
      <c r="BI2215" s="4">
        <v>9253760</v>
      </c>
    </row>
    <row r="2216" spans="1:61" x14ac:dyDescent="0.35">
      <c r="A2216" s="1">
        <v>45217</v>
      </c>
      <c r="B2216" s="13">
        <v>175.84</v>
      </c>
      <c r="C2216" s="4">
        <v>54764375</v>
      </c>
      <c r="D2216" s="13">
        <v>330.11</v>
      </c>
      <c r="E2216" s="4">
        <v>23153602</v>
      </c>
      <c r="F2216" s="13">
        <v>421.96</v>
      </c>
      <c r="G2216" s="4">
        <v>62729434</v>
      </c>
      <c r="H2216" s="13">
        <v>887.03</v>
      </c>
      <c r="I2216" s="4">
        <v>2040434</v>
      </c>
      <c r="J2216" s="13">
        <v>108.25</v>
      </c>
      <c r="K2216" s="4">
        <v>5123946</v>
      </c>
      <c r="L2216" s="13">
        <v>204.83</v>
      </c>
      <c r="M2216" s="4">
        <v>3380758</v>
      </c>
      <c r="N2216" s="13">
        <v>102.17</v>
      </c>
      <c r="O2216" s="4">
        <v>50449952</v>
      </c>
      <c r="P2216" s="13">
        <v>557.87</v>
      </c>
      <c r="Q2216" s="4">
        <v>2614474</v>
      </c>
      <c r="R2216" s="13">
        <v>53.77</v>
      </c>
      <c r="S2216" s="4">
        <v>13087340</v>
      </c>
      <c r="T2216" s="13">
        <v>35.64</v>
      </c>
      <c r="U2216" s="4">
        <v>22085950</v>
      </c>
      <c r="V2216" s="13">
        <v>112.95</v>
      </c>
      <c r="W2216" s="4">
        <v>23380266</v>
      </c>
      <c r="X2216" s="13">
        <v>168.92</v>
      </c>
      <c r="Y2216" s="4">
        <v>6893452</v>
      </c>
      <c r="Z2216" s="13">
        <v>135.76</v>
      </c>
      <c r="AA2216" s="4">
        <v>2307800</v>
      </c>
      <c r="AB2216" s="13">
        <v>126.59</v>
      </c>
      <c r="AC2216" s="4">
        <v>4781897</v>
      </c>
      <c r="AD2216" s="13">
        <v>60.59</v>
      </c>
      <c r="AE2216" s="4">
        <v>6964052</v>
      </c>
      <c r="AF2216" s="13">
        <v>87.51</v>
      </c>
      <c r="AG2216" s="4">
        <v>1043207</v>
      </c>
      <c r="AH2216" s="13">
        <v>66.5</v>
      </c>
      <c r="AI2216" s="4">
        <v>8930455</v>
      </c>
      <c r="AJ2216" s="13">
        <v>116.25</v>
      </c>
      <c r="AK2216" s="4">
        <v>3249740</v>
      </c>
      <c r="AL2216" s="13">
        <v>17.14</v>
      </c>
      <c r="AM2216" s="4">
        <v>14679972</v>
      </c>
      <c r="AN2216" s="13">
        <v>153.99</v>
      </c>
      <c r="AO2216" s="4">
        <v>2215720</v>
      </c>
      <c r="AP2216" s="13">
        <v>128.13</v>
      </c>
      <c r="AQ2216" s="4">
        <v>42699479</v>
      </c>
      <c r="AR2216" s="13">
        <v>242.68</v>
      </c>
      <c r="AS2216" s="4">
        <v>125147846</v>
      </c>
      <c r="AT2216" s="13">
        <v>256.02999999999997</v>
      </c>
      <c r="AU2216" s="4">
        <v>4559192</v>
      </c>
      <c r="AV2216" s="13">
        <v>2850.24</v>
      </c>
      <c r="AW2216" s="4">
        <v>456464</v>
      </c>
      <c r="AX2216" s="13">
        <v>290.24</v>
      </c>
      <c r="AY2216" s="4">
        <v>2720098</v>
      </c>
      <c r="AZ2216" s="13">
        <v>193.46</v>
      </c>
      <c r="BA2216" s="4">
        <v>2694918</v>
      </c>
      <c r="BB2216" s="13">
        <v>41.89</v>
      </c>
      <c r="BC2216" s="4">
        <v>4796509</v>
      </c>
      <c r="BD2216" s="13">
        <v>93.75</v>
      </c>
      <c r="BE2216" s="4">
        <v>4110651</v>
      </c>
      <c r="BF2216" s="13">
        <v>194.4</v>
      </c>
      <c r="BG2216" s="4">
        <v>1255989</v>
      </c>
      <c r="BH2216" s="13">
        <v>103.77</v>
      </c>
      <c r="BI2216" s="4">
        <v>8757335</v>
      </c>
    </row>
    <row r="2217" spans="1:61" x14ac:dyDescent="0.35">
      <c r="A2217" s="1">
        <v>45218</v>
      </c>
      <c r="B2217" s="13">
        <v>175.46</v>
      </c>
      <c r="C2217" s="4">
        <v>59302863</v>
      </c>
      <c r="D2217" s="13">
        <v>331.32</v>
      </c>
      <c r="E2217" s="4">
        <v>25052071</v>
      </c>
      <c r="F2217" s="13">
        <v>421.01</v>
      </c>
      <c r="G2217" s="4">
        <v>50123308</v>
      </c>
      <c r="H2217" s="13">
        <v>867.83</v>
      </c>
      <c r="I2217" s="4">
        <v>2661970</v>
      </c>
      <c r="J2217" s="13">
        <v>108.34</v>
      </c>
      <c r="K2217" s="4">
        <v>7989244</v>
      </c>
      <c r="L2217" s="13">
        <v>208.32</v>
      </c>
      <c r="M2217" s="4">
        <v>4995930</v>
      </c>
      <c r="N2217" s="13">
        <v>102.4</v>
      </c>
      <c r="O2217" s="4">
        <v>52734201</v>
      </c>
      <c r="P2217" s="13">
        <v>555.74</v>
      </c>
      <c r="Q2217" s="4">
        <v>2809290</v>
      </c>
      <c r="R2217" s="13">
        <v>53.32</v>
      </c>
      <c r="S2217" s="4">
        <v>16325596</v>
      </c>
      <c r="T2217" s="13">
        <v>35.67</v>
      </c>
      <c r="U2217" s="4">
        <v>29201848</v>
      </c>
      <c r="V2217" s="13">
        <v>113.02</v>
      </c>
      <c r="W2217" s="4">
        <v>20972488</v>
      </c>
      <c r="X2217" s="13">
        <v>169.1</v>
      </c>
      <c r="Y2217" s="4">
        <v>6580157</v>
      </c>
      <c r="Z2217" s="13">
        <v>136.22999999999999</v>
      </c>
      <c r="AA2217" s="4">
        <v>2421289</v>
      </c>
      <c r="AB2217" s="13">
        <v>126.38</v>
      </c>
      <c r="AC2217" s="4">
        <v>4491345</v>
      </c>
      <c r="AD2217" s="13">
        <v>59.97</v>
      </c>
      <c r="AE2217" s="4">
        <v>7488350</v>
      </c>
      <c r="AF2217" s="13">
        <v>87.71</v>
      </c>
      <c r="AG2217" s="4">
        <v>938423</v>
      </c>
      <c r="AH2217" s="13">
        <v>66.459999999999994</v>
      </c>
      <c r="AI2217" s="4">
        <v>8545783</v>
      </c>
      <c r="AJ2217" s="13">
        <v>115.19</v>
      </c>
      <c r="AK2217" s="4">
        <v>2091534</v>
      </c>
      <c r="AL2217" s="13">
        <v>17.010000000000002</v>
      </c>
      <c r="AM2217" s="4">
        <v>17788761</v>
      </c>
      <c r="AN2217" s="13">
        <v>152.84</v>
      </c>
      <c r="AO2217" s="4">
        <v>1906622</v>
      </c>
      <c r="AP2217" s="13">
        <v>128.4</v>
      </c>
      <c r="AQ2217" s="4">
        <v>60961355</v>
      </c>
      <c r="AR2217" s="13">
        <v>220.11</v>
      </c>
      <c r="AS2217" s="4">
        <v>170772713</v>
      </c>
      <c r="AT2217" s="13">
        <v>258.38</v>
      </c>
      <c r="AU2217" s="4">
        <v>5646173</v>
      </c>
      <c r="AV2217" s="13">
        <v>2785.2</v>
      </c>
      <c r="AW2217" s="4">
        <v>436323</v>
      </c>
      <c r="AX2217" s="13">
        <v>286.77</v>
      </c>
      <c r="AY2217" s="4">
        <v>3028600</v>
      </c>
      <c r="AZ2217" s="13">
        <v>190.46</v>
      </c>
      <c r="BA2217" s="4">
        <v>2944234</v>
      </c>
      <c r="BB2217" s="13">
        <v>41.14</v>
      </c>
      <c r="BC2217" s="4">
        <v>4586163</v>
      </c>
      <c r="BD2217" s="13">
        <v>94.42</v>
      </c>
      <c r="BE2217" s="4">
        <v>5611009</v>
      </c>
      <c r="BF2217" s="13">
        <v>192.31</v>
      </c>
      <c r="BG2217" s="4">
        <v>1770813</v>
      </c>
      <c r="BH2217" s="13">
        <v>103.05</v>
      </c>
      <c r="BI2217" s="4">
        <v>8391080</v>
      </c>
    </row>
    <row r="2218" spans="1:61" x14ac:dyDescent="0.35">
      <c r="A2218" s="1">
        <v>45219</v>
      </c>
      <c r="B2218" s="13">
        <v>172.88</v>
      </c>
      <c r="C2218" s="4">
        <v>64244028</v>
      </c>
      <c r="D2218" s="13">
        <v>326.67</v>
      </c>
      <c r="E2218" s="4">
        <v>25027715</v>
      </c>
      <c r="F2218" s="13">
        <v>413.87</v>
      </c>
      <c r="G2218" s="4">
        <v>47726605</v>
      </c>
      <c r="H2218" s="13">
        <v>853.63</v>
      </c>
      <c r="I2218" s="4">
        <v>2695307</v>
      </c>
      <c r="J2218" s="13">
        <v>101.85</v>
      </c>
      <c r="K2218" s="4">
        <v>21831362</v>
      </c>
      <c r="L2218" s="13">
        <v>203.73</v>
      </c>
      <c r="M2218" s="4">
        <v>5539077</v>
      </c>
      <c r="N2218" s="13">
        <v>101.81</v>
      </c>
      <c r="O2218" s="4">
        <v>61317927</v>
      </c>
      <c r="P2218" s="13">
        <v>540.96</v>
      </c>
      <c r="Q2218" s="4">
        <v>2729190</v>
      </c>
      <c r="R2218" s="13">
        <v>52.93</v>
      </c>
      <c r="S2218" s="4">
        <v>23888735</v>
      </c>
      <c r="T2218" s="13">
        <v>34.92</v>
      </c>
      <c r="U2218" s="4">
        <v>32303325</v>
      </c>
      <c r="V2218" s="13">
        <v>111.08</v>
      </c>
      <c r="W2218" s="4">
        <v>22445269</v>
      </c>
      <c r="X2218" s="13">
        <v>166.83</v>
      </c>
      <c r="Y2218" s="4">
        <v>7458286</v>
      </c>
      <c r="Z2218" s="13">
        <v>133.22999999999999</v>
      </c>
      <c r="AA2218" s="4">
        <v>3425345</v>
      </c>
      <c r="AB2218" s="13">
        <v>124.06</v>
      </c>
      <c r="AC2218" s="4">
        <v>5289405</v>
      </c>
      <c r="AD2218" s="13">
        <v>58.21</v>
      </c>
      <c r="AE2218" s="4">
        <v>13102601</v>
      </c>
      <c r="AF2218" s="13">
        <v>86.69</v>
      </c>
      <c r="AG2218" s="4">
        <v>1486147</v>
      </c>
      <c r="AH2218" s="13">
        <v>65.180000000000007</v>
      </c>
      <c r="AI2218" s="4">
        <v>8296664</v>
      </c>
      <c r="AJ2218" s="13">
        <v>113.54</v>
      </c>
      <c r="AK2218" s="4">
        <v>2667169</v>
      </c>
      <c r="AL2218" s="13">
        <v>16.989999999999998</v>
      </c>
      <c r="AM2218" s="4">
        <v>16349700</v>
      </c>
      <c r="AN2218" s="13">
        <v>150.86000000000001</v>
      </c>
      <c r="AO2218" s="4">
        <v>2478896</v>
      </c>
      <c r="AP2218" s="13">
        <v>125.17</v>
      </c>
      <c r="AQ2218" s="4">
        <v>56406410</v>
      </c>
      <c r="AR2218" s="13">
        <v>211.99</v>
      </c>
      <c r="AS2218" s="4">
        <v>138010095</v>
      </c>
      <c r="AT2218" s="13">
        <v>258.11</v>
      </c>
      <c r="AU2218" s="4">
        <v>3779195</v>
      </c>
      <c r="AV2218" s="13">
        <v>2756.64</v>
      </c>
      <c r="AW2218" s="4">
        <v>313762</v>
      </c>
      <c r="AX2218" s="13">
        <v>286.41000000000003</v>
      </c>
      <c r="AY2218" s="4">
        <v>2885301</v>
      </c>
      <c r="AZ2218" s="13">
        <v>190.5</v>
      </c>
      <c r="BA2218" s="4">
        <v>2776180</v>
      </c>
      <c r="BB2218" s="13">
        <v>40.76</v>
      </c>
      <c r="BC2218" s="4">
        <v>4468918</v>
      </c>
      <c r="BD2218" s="13">
        <v>94.19</v>
      </c>
      <c r="BE2218" s="4">
        <v>4698978</v>
      </c>
      <c r="BF2218" s="13">
        <v>187.97</v>
      </c>
      <c r="BG2218" s="4">
        <v>2367811</v>
      </c>
      <c r="BH2218" s="13">
        <v>102.67</v>
      </c>
      <c r="BI2218" s="4">
        <v>7823499</v>
      </c>
    </row>
    <row r="2219" spans="1:61" x14ac:dyDescent="0.35">
      <c r="A2219" s="1">
        <v>45222</v>
      </c>
      <c r="B2219" s="13">
        <v>173</v>
      </c>
      <c r="C2219" s="4">
        <v>55980109</v>
      </c>
      <c r="D2219" s="13">
        <v>329.32</v>
      </c>
      <c r="E2219" s="4">
        <v>24374748</v>
      </c>
      <c r="F2219" s="13">
        <v>429.75</v>
      </c>
      <c r="G2219" s="4">
        <v>47853049</v>
      </c>
      <c r="H2219" s="13">
        <v>862.22</v>
      </c>
      <c r="I2219" s="4">
        <v>1645579</v>
      </c>
      <c r="J2219" s="13">
        <v>103.66</v>
      </c>
      <c r="K2219" s="4">
        <v>10722584</v>
      </c>
      <c r="L2219" s="13">
        <v>202</v>
      </c>
      <c r="M2219" s="4">
        <v>4564116</v>
      </c>
      <c r="N2219" s="13">
        <v>100.01</v>
      </c>
      <c r="O2219" s="4">
        <v>50817440</v>
      </c>
      <c r="P2219" s="13">
        <v>540.41</v>
      </c>
      <c r="Q2219" s="4">
        <v>2172607</v>
      </c>
      <c r="R2219" s="13">
        <v>52.2</v>
      </c>
      <c r="S2219" s="4">
        <v>17760041</v>
      </c>
      <c r="T2219" s="13">
        <v>33.85</v>
      </c>
      <c r="U2219" s="4">
        <v>53924661</v>
      </c>
      <c r="V2219" s="13">
        <v>109.45</v>
      </c>
      <c r="W2219" s="4">
        <v>18184950</v>
      </c>
      <c r="X2219" s="13">
        <v>160.68</v>
      </c>
      <c r="Y2219" s="4">
        <v>16232376</v>
      </c>
      <c r="Z2219" s="13">
        <v>131.63999999999999</v>
      </c>
      <c r="AA2219" s="4">
        <v>2281360</v>
      </c>
      <c r="AB2219" s="13">
        <v>121.34</v>
      </c>
      <c r="AC2219" s="4">
        <v>5969409</v>
      </c>
      <c r="AD2219" s="13">
        <v>58.84</v>
      </c>
      <c r="AE2219" s="4">
        <v>9655480</v>
      </c>
      <c r="AF2219" s="13">
        <v>86.4</v>
      </c>
      <c r="AG2219" s="4">
        <v>1656854</v>
      </c>
      <c r="AH2219" s="13">
        <v>62.82</v>
      </c>
      <c r="AI2219" s="4">
        <v>16032377</v>
      </c>
      <c r="AJ2219" s="13">
        <v>113.05</v>
      </c>
      <c r="AK2219" s="4">
        <v>2463535</v>
      </c>
      <c r="AL2219" s="13">
        <v>16.98</v>
      </c>
      <c r="AM2219" s="4">
        <v>12852386</v>
      </c>
      <c r="AN2219" s="13">
        <v>149.44999999999999</v>
      </c>
      <c r="AO2219" s="4">
        <v>2422736</v>
      </c>
      <c r="AP2219" s="13">
        <v>126.56</v>
      </c>
      <c r="AQ2219" s="4">
        <v>48259953</v>
      </c>
      <c r="AR2219" s="13">
        <v>212.08</v>
      </c>
      <c r="AS2219" s="4">
        <v>150683368</v>
      </c>
      <c r="AT2219" s="13">
        <v>254.75</v>
      </c>
      <c r="AU2219" s="4">
        <v>3409763</v>
      </c>
      <c r="AV2219" s="13">
        <v>2819.54</v>
      </c>
      <c r="AW2219" s="4">
        <v>266771</v>
      </c>
      <c r="AX2219" s="13">
        <v>285.07</v>
      </c>
      <c r="AY2219" s="4">
        <v>2591071</v>
      </c>
      <c r="AZ2219" s="13">
        <v>188.38</v>
      </c>
      <c r="BA2219" s="4">
        <v>2322199</v>
      </c>
      <c r="BB2219" s="13">
        <v>40.17</v>
      </c>
      <c r="BC2219" s="4">
        <v>4857582</v>
      </c>
      <c r="BD2219" s="13">
        <v>94.2</v>
      </c>
      <c r="BE2219" s="4">
        <v>4481004</v>
      </c>
      <c r="BF2219" s="13">
        <v>188.64</v>
      </c>
      <c r="BG2219" s="4">
        <v>1848318</v>
      </c>
      <c r="BH2219" s="13">
        <v>102.81</v>
      </c>
      <c r="BI2219" s="4">
        <v>5966147</v>
      </c>
    </row>
    <row r="2220" spans="1:61" x14ac:dyDescent="0.35">
      <c r="A2220" s="1">
        <v>45223</v>
      </c>
      <c r="B2220" s="13">
        <v>173.44</v>
      </c>
      <c r="C2220" s="4">
        <v>43816644</v>
      </c>
      <c r="D2220" s="13">
        <v>330.53</v>
      </c>
      <c r="E2220" s="4">
        <v>31153571</v>
      </c>
      <c r="F2220" s="13">
        <v>436.63</v>
      </c>
      <c r="G2220" s="4">
        <v>40146337</v>
      </c>
      <c r="H2220" s="13">
        <v>881.11</v>
      </c>
      <c r="I2220" s="4">
        <v>1497244</v>
      </c>
      <c r="J2220" s="13">
        <v>103.2</v>
      </c>
      <c r="K2220" s="4">
        <v>6173992</v>
      </c>
      <c r="L2220" s="13">
        <v>204.22</v>
      </c>
      <c r="M2220" s="4">
        <v>3959708</v>
      </c>
      <c r="N2220" s="13">
        <v>101.67</v>
      </c>
      <c r="O2220" s="4">
        <v>51982918</v>
      </c>
      <c r="P2220" s="13">
        <v>539.55999999999995</v>
      </c>
      <c r="Q2220" s="4">
        <v>2358082</v>
      </c>
      <c r="R2220" s="13">
        <v>53.01</v>
      </c>
      <c r="S2220" s="4">
        <v>14824177</v>
      </c>
      <c r="T2220" s="13">
        <v>34.590000000000003</v>
      </c>
      <c r="U2220" s="4">
        <v>52673857</v>
      </c>
      <c r="V2220" s="13">
        <v>108.39</v>
      </c>
      <c r="W2220" s="4">
        <v>16786108</v>
      </c>
      <c r="X2220" s="13">
        <v>156.65</v>
      </c>
      <c r="Y2220" s="4">
        <v>17689936</v>
      </c>
      <c r="Z2220" s="13">
        <v>129.94</v>
      </c>
      <c r="AA2220" s="4">
        <v>1813966</v>
      </c>
      <c r="AB2220" s="13">
        <v>119.95</v>
      </c>
      <c r="AC2220" s="4">
        <v>4664482</v>
      </c>
      <c r="AD2220" s="13">
        <v>57</v>
      </c>
      <c r="AE2220" s="4">
        <v>8407104</v>
      </c>
      <c r="AF2220" s="13">
        <v>85.49</v>
      </c>
      <c r="AG2220" s="4">
        <v>2111995</v>
      </c>
      <c r="AH2220" s="13">
        <v>62.53</v>
      </c>
      <c r="AI2220" s="4">
        <v>7462974</v>
      </c>
      <c r="AJ2220" s="13">
        <v>111.93</v>
      </c>
      <c r="AK2220" s="4">
        <v>2331660</v>
      </c>
      <c r="AL2220" s="13">
        <v>16.850000000000001</v>
      </c>
      <c r="AM2220" s="4">
        <v>12964216</v>
      </c>
      <c r="AN2220" s="13">
        <v>148.63</v>
      </c>
      <c r="AO2220" s="4">
        <v>1759134</v>
      </c>
      <c r="AP2220" s="13">
        <v>128.56</v>
      </c>
      <c r="AQ2220" s="4">
        <v>46477355</v>
      </c>
      <c r="AR2220" s="13">
        <v>216.52</v>
      </c>
      <c r="AS2220" s="4">
        <v>118231113</v>
      </c>
      <c r="AT2220" s="13">
        <v>257.27</v>
      </c>
      <c r="AU2220" s="4">
        <v>2467986</v>
      </c>
      <c r="AV2220" s="13">
        <v>2835.37</v>
      </c>
      <c r="AW2220" s="4">
        <v>188628</v>
      </c>
      <c r="AX2220" s="13">
        <v>283.31</v>
      </c>
      <c r="AY2220" s="4">
        <v>2705199</v>
      </c>
      <c r="AZ2220" s="13">
        <v>186.24</v>
      </c>
      <c r="BA2220" s="4">
        <v>2107639</v>
      </c>
      <c r="BB2220" s="13">
        <v>40.99</v>
      </c>
      <c r="BC2220" s="4">
        <v>4305424</v>
      </c>
      <c r="BD2220" s="13">
        <v>94.62</v>
      </c>
      <c r="BE2220" s="4">
        <v>3600227</v>
      </c>
      <c r="BF2220" s="13">
        <v>190.14</v>
      </c>
      <c r="BG2220" s="4">
        <v>1810178</v>
      </c>
      <c r="BH2220" s="13">
        <v>105.18</v>
      </c>
      <c r="BI2220" s="4">
        <v>9252448</v>
      </c>
    </row>
    <row r="2221" spans="1:61" x14ac:dyDescent="0.35">
      <c r="A2221" s="1">
        <v>45224</v>
      </c>
      <c r="B2221" s="13">
        <v>171.1</v>
      </c>
      <c r="C2221" s="4">
        <v>57156962</v>
      </c>
      <c r="D2221" s="13">
        <v>340.67</v>
      </c>
      <c r="E2221" s="4">
        <v>55053828</v>
      </c>
      <c r="F2221" s="13">
        <v>417.79</v>
      </c>
      <c r="G2221" s="4">
        <v>39837922</v>
      </c>
      <c r="H2221" s="13">
        <v>849.63</v>
      </c>
      <c r="I2221" s="4">
        <v>2143160</v>
      </c>
      <c r="J2221" s="13">
        <v>101.43</v>
      </c>
      <c r="K2221" s="4">
        <v>7081685</v>
      </c>
      <c r="L2221" s="13">
        <v>197.06</v>
      </c>
      <c r="M2221" s="4">
        <v>4489976</v>
      </c>
      <c r="N2221" s="13">
        <v>96.055000000000007</v>
      </c>
      <c r="O2221" s="4">
        <v>53424477</v>
      </c>
      <c r="P2221" s="13">
        <v>521.14</v>
      </c>
      <c r="Q2221" s="4">
        <v>2525960</v>
      </c>
      <c r="R2221" s="13">
        <v>52.4</v>
      </c>
      <c r="S2221" s="4">
        <v>14384690</v>
      </c>
      <c r="T2221" s="13">
        <v>32.83</v>
      </c>
      <c r="U2221" s="4">
        <v>44658462</v>
      </c>
      <c r="V2221" s="13">
        <v>108.59</v>
      </c>
      <c r="W2221" s="4">
        <v>22047319</v>
      </c>
      <c r="X2221" s="13">
        <v>155.87</v>
      </c>
      <c r="Y2221" s="4">
        <v>10502368</v>
      </c>
      <c r="Z2221" s="13">
        <v>129.72999999999999</v>
      </c>
      <c r="AA2221" s="4">
        <v>2421994</v>
      </c>
      <c r="AB2221" s="13">
        <v>120.41</v>
      </c>
      <c r="AC2221" s="4">
        <v>5010668</v>
      </c>
      <c r="AD2221" s="13">
        <v>56.62</v>
      </c>
      <c r="AE2221" s="4">
        <v>8571785</v>
      </c>
      <c r="AF2221" s="13">
        <v>85.35</v>
      </c>
      <c r="AG2221" s="4">
        <v>994068</v>
      </c>
      <c r="AH2221" s="13">
        <v>63.27</v>
      </c>
      <c r="AI2221" s="4">
        <v>6676070</v>
      </c>
      <c r="AJ2221" s="13">
        <v>110.74</v>
      </c>
      <c r="AK2221" s="4">
        <v>2581248</v>
      </c>
      <c r="AL2221" s="13">
        <v>16.79</v>
      </c>
      <c r="AM2221" s="4">
        <v>11215640</v>
      </c>
      <c r="AN2221" s="13">
        <v>147.35</v>
      </c>
      <c r="AO2221" s="4">
        <v>2479483</v>
      </c>
      <c r="AP2221" s="13">
        <v>121.39</v>
      </c>
      <c r="AQ2221" s="4">
        <v>74577544</v>
      </c>
      <c r="AR2221" s="13">
        <v>212.42</v>
      </c>
      <c r="AS2221" s="4">
        <v>107065087</v>
      </c>
      <c r="AT2221" s="13">
        <v>258.02999999999997</v>
      </c>
      <c r="AU2221" s="4">
        <v>2759053</v>
      </c>
      <c r="AV2221" s="13">
        <v>2812.92</v>
      </c>
      <c r="AW2221" s="4">
        <v>235478</v>
      </c>
      <c r="AX2221" s="13">
        <v>280.93</v>
      </c>
      <c r="AY2221" s="4">
        <v>2962761</v>
      </c>
      <c r="AZ2221" s="13">
        <v>186.09</v>
      </c>
      <c r="BA2221" s="4">
        <v>2406238</v>
      </c>
      <c r="BB2221" s="13">
        <v>39.299999999999997</v>
      </c>
      <c r="BC2221" s="4">
        <v>5471676</v>
      </c>
      <c r="BD2221" s="13">
        <v>94</v>
      </c>
      <c r="BE2221" s="4">
        <v>5497301</v>
      </c>
      <c r="BF2221" s="13">
        <v>188.43</v>
      </c>
      <c r="BG2221" s="4">
        <v>1784845</v>
      </c>
      <c r="BH2221" s="13">
        <v>103.54</v>
      </c>
      <c r="BI2221" s="4">
        <v>7054680</v>
      </c>
    </row>
    <row r="2222" spans="1:61" x14ac:dyDescent="0.35">
      <c r="A2222" s="1">
        <v>45225</v>
      </c>
      <c r="B2222" s="13">
        <v>166.89</v>
      </c>
      <c r="C2222" s="4">
        <v>70625258</v>
      </c>
      <c r="D2222" s="13">
        <v>327.89</v>
      </c>
      <c r="E2222" s="4">
        <v>37828543</v>
      </c>
      <c r="F2222" s="13">
        <v>403.26</v>
      </c>
      <c r="G2222" s="4">
        <v>54100132</v>
      </c>
      <c r="H2222" s="13">
        <v>826.75</v>
      </c>
      <c r="I2222" s="4">
        <v>2791656</v>
      </c>
      <c r="J2222" s="13">
        <v>100.4</v>
      </c>
      <c r="K2222" s="4">
        <v>7565581</v>
      </c>
      <c r="L2222" s="13">
        <v>196.25</v>
      </c>
      <c r="M2222" s="4">
        <v>5149060</v>
      </c>
      <c r="N2222" s="13">
        <v>93.67</v>
      </c>
      <c r="O2222" s="4">
        <v>49896360</v>
      </c>
      <c r="P2222" s="13">
        <v>514.28</v>
      </c>
      <c r="Q2222" s="4">
        <v>2876701</v>
      </c>
      <c r="R2222" s="13">
        <v>51.37</v>
      </c>
      <c r="S2222" s="4">
        <v>17594541</v>
      </c>
      <c r="T2222" s="13">
        <v>32.520000000000003</v>
      </c>
      <c r="U2222" s="4">
        <v>59142509</v>
      </c>
      <c r="V2222" s="13">
        <v>107.6</v>
      </c>
      <c r="W2222" s="4">
        <v>18768285</v>
      </c>
      <c r="X2222" s="13">
        <v>154.75</v>
      </c>
      <c r="Y2222" s="4">
        <v>10830422</v>
      </c>
      <c r="Z2222" s="13">
        <v>127.94</v>
      </c>
      <c r="AA2222" s="4">
        <v>2367498</v>
      </c>
      <c r="AB2222" s="13">
        <v>118.31</v>
      </c>
      <c r="AC2222" s="4">
        <v>6066469</v>
      </c>
      <c r="AD2222" s="13">
        <v>55.87</v>
      </c>
      <c r="AE2222" s="4">
        <v>8157522</v>
      </c>
      <c r="AF2222" s="13">
        <v>85.71</v>
      </c>
      <c r="AG2222" s="4">
        <v>1327363</v>
      </c>
      <c r="AH2222" s="13">
        <v>63.27</v>
      </c>
      <c r="AI2222" s="4">
        <v>8717533</v>
      </c>
      <c r="AJ2222" s="13">
        <v>110.1</v>
      </c>
      <c r="AK2222" s="4">
        <v>3517855</v>
      </c>
      <c r="AL2222" s="13">
        <v>16.7</v>
      </c>
      <c r="AM2222" s="4">
        <v>11306866</v>
      </c>
      <c r="AN2222" s="13">
        <v>148.06</v>
      </c>
      <c r="AO2222" s="4">
        <v>2929297</v>
      </c>
      <c r="AP2222" s="13">
        <v>119.57</v>
      </c>
      <c r="AQ2222" s="4">
        <v>100419516</v>
      </c>
      <c r="AR2222" s="13">
        <v>205.76</v>
      </c>
      <c r="AS2222" s="4">
        <v>115112635</v>
      </c>
      <c r="AT2222" s="13">
        <v>255.83</v>
      </c>
      <c r="AU2222" s="4">
        <v>2702639</v>
      </c>
      <c r="AV2222" s="13">
        <v>2742.69</v>
      </c>
      <c r="AW2222" s="4">
        <v>289158</v>
      </c>
      <c r="AX2222" s="13">
        <v>278</v>
      </c>
      <c r="AY2222" s="4">
        <v>3108175</v>
      </c>
      <c r="AZ2222" s="13">
        <v>184.73</v>
      </c>
      <c r="BA2222" s="4">
        <v>2855560</v>
      </c>
      <c r="BB2222" s="13">
        <v>38.36</v>
      </c>
      <c r="BC2222" s="4">
        <v>5881268</v>
      </c>
      <c r="BD2222" s="13">
        <v>92.67</v>
      </c>
      <c r="BE2222" s="4">
        <v>6201678</v>
      </c>
      <c r="BF2222" s="13">
        <v>186.45</v>
      </c>
      <c r="BG2222" s="4">
        <v>1528088</v>
      </c>
      <c r="BH2222" s="13">
        <v>100.02</v>
      </c>
      <c r="BI2222" s="4">
        <v>11222560</v>
      </c>
    </row>
    <row r="2223" spans="1:61" x14ac:dyDescent="0.35">
      <c r="A2223" s="1">
        <v>45226</v>
      </c>
      <c r="B2223" s="13">
        <v>168.22</v>
      </c>
      <c r="C2223" s="4">
        <v>58499129</v>
      </c>
      <c r="D2223" s="13">
        <v>329.81</v>
      </c>
      <c r="E2223" s="4">
        <v>29856522</v>
      </c>
      <c r="F2223" s="13">
        <v>405</v>
      </c>
      <c r="G2223" s="4">
        <v>41678441</v>
      </c>
      <c r="H2223" s="13">
        <v>838.36</v>
      </c>
      <c r="I2223" s="4">
        <v>1823628</v>
      </c>
      <c r="J2223" s="13">
        <v>100.99</v>
      </c>
      <c r="K2223" s="4">
        <v>5207854</v>
      </c>
      <c r="L2223" s="13">
        <v>196.57</v>
      </c>
      <c r="M2223" s="4">
        <v>3168554</v>
      </c>
      <c r="N2223" s="13">
        <v>96.43</v>
      </c>
      <c r="O2223" s="4">
        <v>52458653</v>
      </c>
      <c r="P2223" s="13">
        <v>508.12</v>
      </c>
      <c r="Q2223" s="4">
        <v>2985560</v>
      </c>
      <c r="R2223" s="13">
        <v>51.56</v>
      </c>
      <c r="S2223" s="4">
        <v>13333933</v>
      </c>
      <c r="T2223" s="13">
        <v>35.54</v>
      </c>
      <c r="U2223" s="4">
        <v>84128212</v>
      </c>
      <c r="V2223" s="13">
        <v>105.55</v>
      </c>
      <c r="W2223" s="4">
        <v>23092017</v>
      </c>
      <c r="X2223" s="13">
        <v>144.35</v>
      </c>
      <c r="Y2223" s="4">
        <v>24524341</v>
      </c>
      <c r="Z2223" s="13">
        <v>125.99</v>
      </c>
      <c r="AA2223" s="4">
        <v>2779016</v>
      </c>
      <c r="AB2223" s="13">
        <v>117.8</v>
      </c>
      <c r="AC2223" s="4">
        <v>5312460</v>
      </c>
      <c r="AD2223" s="13">
        <v>55.83</v>
      </c>
      <c r="AE2223" s="4">
        <v>6944530</v>
      </c>
      <c r="AF2223" s="13">
        <v>84.39</v>
      </c>
      <c r="AG2223" s="4">
        <v>1048852</v>
      </c>
      <c r="AH2223" s="13">
        <v>62.23</v>
      </c>
      <c r="AI2223" s="4">
        <v>9197888</v>
      </c>
      <c r="AJ2223" s="13">
        <v>110.93</v>
      </c>
      <c r="AK2223" s="4">
        <v>5214890</v>
      </c>
      <c r="AL2223" s="13">
        <v>16.37</v>
      </c>
      <c r="AM2223" s="4">
        <v>14657046</v>
      </c>
      <c r="AN2223" s="13">
        <v>146</v>
      </c>
      <c r="AO2223" s="4">
        <v>3524323</v>
      </c>
      <c r="AP2223" s="13">
        <v>127.74</v>
      </c>
      <c r="AQ2223" s="4">
        <v>125309313</v>
      </c>
      <c r="AR2223" s="13">
        <v>207.3</v>
      </c>
      <c r="AS2223" s="4">
        <v>94881173</v>
      </c>
      <c r="AT2223" s="13">
        <v>255.76</v>
      </c>
      <c r="AU2223" s="4">
        <v>3209027</v>
      </c>
      <c r="AV2223" s="13">
        <v>2746.16</v>
      </c>
      <c r="AW2223" s="4">
        <v>209810</v>
      </c>
      <c r="AX2223" s="13">
        <v>276.45999999999998</v>
      </c>
      <c r="AY2223" s="4">
        <v>2907338</v>
      </c>
      <c r="AZ2223" s="13">
        <v>183.62</v>
      </c>
      <c r="BA2223" s="4">
        <v>2371503</v>
      </c>
      <c r="BB2223" s="13">
        <v>37.99</v>
      </c>
      <c r="BC2223" s="4">
        <v>5112229</v>
      </c>
      <c r="BD2223" s="13">
        <v>92.02</v>
      </c>
      <c r="BE2223" s="4">
        <v>8293588</v>
      </c>
      <c r="BF2223" s="13">
        <v>185.26499999999999</v>
      </c>
      <c r="BG2223" s="4">
        <v>1282336</v>
      </c>
      <c r="BH2223" s="13">
        <v>97.98</v>
      </c>
      <c r="BI2223" s="4">
        <v>9602699</v>
      </c>
    </row>
    <row r="2224" spans="1:61" x14ac:dyDescent="0.35">
      <c r="A2224" s="1">
        <v>45229</v>
      </c>
      <c r="B2224" s="13">
        <v>170.29</v>
      </c>
      <c r="C2224" s="4">
        <v>51130955</v>
      </c>
      <c r="D2224" s="13">
        <v>337.31</v>
      </c>
      <c r="E2224" s="4">
        <v>22828082</v>
      </c>
      <c r="F2224" s="13">
        <v>411.61</v>
      </c>
      <c r="G2224" s="4">
        <v>38802814</v>
      </c>
      <c r="H2224" s="13">
        <v>841.25</v>
      </c>
      <c r="I2224" s="4">
        <v>2088946</v>
      </c>
      <c r="J2224" s="13">
        <v>101.65</v>
      </c>
      <c r="K2224" s="4">
        <v>5433719</v>
      </c>
      <c r="L2224" s="13">
        <v>199.27</v>
      </c>
      <c r="M2224" s="4">
        <v>3438456</v>
      </c>
      <c r="N2224" s="13">
        <v>96.18</v>
      </c>
      <c r="O2224" s="4">
        <v>43716642</v>
      </c>
      <c r="P2224" s="13">
        <v>526.94000000000005</v>
      </c>
      <c r="Q2224" s="4">
        <v>2806930</v>
      </c>
      <c r="R2224" s="13">
        <v>51.57</v>
      </c>
      <c r="S2224" s="4">
        <v>13322432</v>
      </c>
      <c r="T2224" s="13">
        <v>35.69</v>
      </c>
      <c r="U2224" s="4">
        <v>36656267</v>
      </c>
      <c r="V2224" s="13">
        <v>105.88</v>
      </c>
      <c r="W2224" s="4">
        <v>19379917</v>
      </c>
      <c r="X2224" s="13">
        <v>146.09</v>
      </c>
      <c r="Y2224" s="4">
        <v>13857148</v>
      </c>
      <c r="Z2224" s="13">
        <v>125.45</v>
      </c>
      <c r="AA2224" s="4">
        <v>2614646</v>
      </c>
      <c r="AB2224" s="13">
        <v>118.14</v>
      </c>
      <c r="AC2224" s="4">
        <v>5830549</v>
      </c>
      <c r="AD2224" s="13">
        <v>56.4</v>
      </c>
      <c r="AE2224" s="4">
        <v>6697956</v>
      </c>
      <c r="AF2224" s="13">
        <v>83.6</v>
      </c>
      <c r="AG2224" s="4">
        <v>1621603</v>
      </c>
      <c r="AH2224" s="13">
        <v>61.67</v>
      </c>
      <c r="AI2224" s="4">
        <v>7252613</v>
      </c>
      <c r="AJ2224" s="13">
        <v>112.44</v>
      </c>
      <c r="AK2224" s="4">
        <v>3194635</v>
      </c>
      <c r="AL2224" s="13">
        <v>16.13</v>
      </c>
      <c r="AM2224" s="4">
        <v>16123245</v>
      </c>
      <c r="AN2224" s="13">
        <v>146.86000000000001</v>
      </c>
      <c r="AO2224" s="4">
        <v>2949028</v>
      </c>
      <c r="AP2224" s="13">
        <v>132.71</v>
      </c>
      <c r="AQ2224" s="4">
        <v>72485542</v>
      </c>
      <c r="AR2224" s="13">
        <v>197.36</v>
      </c>
      <c r="AS2224" s="4">
        <v>136448167</v>
      </c>
      <c r="AT2224" s="13">
        <v>260.14999999999998</v>
      </c>
      <c r="AU2224" s="4">
        <v>6305078</v>
      </c>
      <c r="AV2224" s="13">
        <v>2788.25</v>
      </c>
      <c r="AW2224" s="4">
        <v>209891</v>
      </c>
      <c r="AX2224" s="13">
        <v>281.48</v>
      </c>
      <c r="AY2224" s="4">
        <v>3074607</v>
      </c>
      <c r="AZ2224" s="13">
        <v>187.72</v>
      </c>
      <c r="BA2224" s="4">
        <v>2683263</v>
      </c>
      <c r="BB2224" s="13">
        <v>38.64</v>
      </c>
      <c r="BC2224" s="4">
        <v>4715625</v>
      </c>
      <c r="BD2224" s="13">
        <v>93.15</v>
      </c>
      <c r="BE2224" s="4">
        <v>7852882</v>
      </c>
      <c r="BF2224" s="13">
        <v>188.09</v>
      </c>
      <c r="BG2224" s="4">
        <v>1485116</v>
      </c>
      <c r="BH2224" s="13">
        <v>101.8</v>
      </c>
      <c r="BI2224" s="4">
        <v>8206720</v>
      </c>
    </row>
    <row r="2225" spans="1:61" x14ac:dyDescent="0.35">
      <c r="A2225" s="1">
        <v>45230</v>
      </c>
      <c r="B2225" s="13">
        <v>170.77</v>
      </c>
      <c r="C2225" s="4">
        <v>44846017</v>
      </c>
      <c r="D2225" s="13">
        <v>338.11</v>
      </c>
      <c r="E2225" s="4">
        <v>20265282</v>
      </c>
      <c r="F2225" s="13">
        <v>407.8</v>
      </c>
      <c r="G2225" s="4">
        <v>51796870</v>
      </c>
      <c r="H2225" s="13">
        <v>841.37</v>
      </c>
      <c r="I2225" s="4">
        <v>1474720</v>
      </c>
      <c r="J2225" s="13">
        <v>103.4</v>
      </c>
      <c r="K2225" s="4">
        <v>6258385</v>
      </c>
      <c r="L2225" s="13">
        <v>200.83</v>
      </c>
      <c r="M2225" s="4">
        <v>3425426</v>
      </c>
      <c r="N2225" s="13">
        <v>98.5</v>
      </c>
      <c r="O2225" s="4">
        <v>79547126</v>
      </c>
      <c r="P2225" s="13">
        <v>532.05999999999995</v>
      </c>
      <c r="Q2225" s="4">
        <v>2052270</v>
      </c>
      <c r="R2225" s="13">
        <v>52.13</v>
      </c>
      <c r="S2225" s="4">
        <v>13509302</v>
      </c>
      <c r="T2225" s="13">
        <v>36.5</v>
      </c>
      <c r="U2225" s="4">
        <v>41185207</v>
      </c>
      <c r="V2225" s="13">
        <v>105.85</v>
      </c>
      <c r="W2225" s="4">
        <v>22185150</v>
      </c>
      <c r="X2225" s="13">
        <v>145.72999999999999</v>
      </c>
      <c r="Y2225" s="4">
        <v>14261264</v>
      </c>
      <c r="Z2225" s="13">
        <v>126.25</v>
      </c>
      <c r="AA2225" s="4">
        <v>2368412</v>
      </c>
      <c r="AB2225" s="13">
        <v>118.8</v>
      </c>
      <c r="AC2225" s="4">
        <v>4504952</v>
      </c>
      <c r="AD2225" s="13">
        <v>55.66</v>
      </c>
      <c r="AE2225" s="4">
        <v>8045879</v>
      </c>
      <c r="AF2225" s="13">
        <v>83.61</v>
      </c>
      <c r="AG2225" s="4">
        <v>1549351</v>
      </c>
      <c r="AH2225" s="13">
        <v>61.81</v>
      </c>
      <c r="AI2225" s="4">
        <v>5572716</v>
      </c>
      <c r="AJ2225" s="13">
        <v>114.07</v>
      </c>
      <c r="AK2225" s="4">
        <v>3618684</v>
      </c>
      <c r="AL2225" s="13">
        <v>16.2</v>
      </c>
      <c r="AM2225" s="4">
        <v>13132550</v>
      </c>
      <c r="AN2225" s="13">
        <v>151.25</v>
      </c>
      <c r="AO2225" s="4">
        <v>4139714</v>
      </c>
      <c r="AP2225" s="13">
        <v>133.09</v>
      </c>
      <c r="AQ2225" s="4">
        <v>51589380</v>
      </c>
      <c r="AR2225" s="13">
        <v>200.84</v>
      </c>
      <c r="AS2225" s="4">
        <v>118068273</v>
      </c>
      <c r="AT2225" s="13">
        <v>262.17</v>
      </c>
      <c r="AU2225" s="4">
        <v>3990553</v>
      </c>
      <c r="AV2225" s="13">
        <v>2789.56</v>
      </c>
      <c r="AW2225" s="4">
        <v>218323</v>
      </c>
      <c r="AX2225" s="13">
        <v>284.69</v>
      </c>
      <c r="AY2225" s="4">
        <v>3035976</v>
      </c>
      <c r="AZ2225" s="13">
        <v>190.57</v>
      </c>
      <c r="BA2225" s="4">
        <v>3181233</v>
      </c>
      <c r="BB2225" s="13">
        <v>39.229999999999997</v>
      </c>
      <c r="BC2225" s="4">
        <v>6287942</v>
      </c>
      <c r="BD2225" s="13">
        <v>92.24</v>
      </c>
      <c r="BE2225" s="4">
        <v>9308255</v>
      </c>
      <c r="BF2225" s="13">
        <v>188.56</v>
      </c>
      <c r="BG2225" s="4">
        <v>1233984</v>
      </c>
      <c r="BH2225" s="13">
        <v>102.77</v>
      </c>
      <c r="BI2225" s="4">
        <v>6558458</v>
      </c>
    </row>
    <row r="2226" spans="1:61" x14ac:dyDescent="0.35">
      <c r="A2226" s="1">
        <v>45231</v>
      </c>
      <c r="B2226" s="13">
        <v>173.97</v>
      </c>
      <c r="C2226" s="4">
        <v>56934906</v>
      </c>
      <c r="D2226" s="13">
        <v>346.07</v>
      </c>
      <c r="E2226" s="4">
        <v>28158819</v>
      </c>
      <c r="F2226" s="13">
        <v>423.25</v>
      </c>
      <c r="G2226" s="4">
        <v>43759290</v>
      </c>
      <c r="H2226" s="13">
        <v>852.94</v>
      </c>
      <c r="I2226" s="4">
        <v>1868391</v>
      </c>
      <c r="J2226" s="13">
        <v>105.75</v>
      </c>
      <c r="K2226" s="4">
        <v>8602440</v>
      </c>
      <c r="L2226" s="13">
        <v>203.91</v>
      </c>
      <c r="M2226" s="4">
        <v>3593561</v>
      </c>
      <c r="N2226" s="13">
        <v>108.04</v>
      </c>
      <c r="O2226" s="4">
        <v>138641522</v>
      </c>
      <c r="P2226" s="13">
        <v>544.5</v>
      </c>
      <c r="Q2226" s="4">
        <v>2644530</v>
      </c>
      <c r="R2226" s="13">
        <v>52.19</v>
      </c>
      <c r="S2226" s="4">
        <v>14300654</v>
      </c>
      <c r="T2226" s="13">
        <v>37.29</v>
      </c>
      <c r="U2226" s="4">
        <v>41710705</v>
      </c>
      <c r="V2226" s="13">
        <v>105.64</v>
      </c>
      <c r="W2226" s="4">
        <v>28984865</v>
      </c>
      <c r="X2226" s="13">
        <v>143.97999999999999</v>
      </c>
      <c r="Y2226" s="4">
        <v>10819561</v>
      </c>
      <c r="Z2226" s="13">
        <v>124.22</v>
      </c>
      <c r="AA2226" s="4">
        <v>3394556</v>
      </c>
      <c r="AB2226" s="13">
        <v>116.67</v>
      </c>
      <c r="AC2226" s="4">
        <v>8350870</v>
      </c>
      <c r="AD2226" s="13">
        <v>55.86</v>
      </c>
      <c r="AE2226" s="4">
        <v>6197309</v>
      </c>
      <c r="AF2226" s="13">
        <v>84.15</v>
      </c>
      <c r="AG2226" s="4">
        <v>2353563</v>
      </c>
      <c r="AH2226" s="13">
        <v>61.36</v>
      </c>
      <c r="AI2226" s="4">
        <v>6285062</v>
      </c>
      <c r="AJ2226" s="13">
        <v>116.09</v>
      </c>
      <c r="AK2226" s="4">
        <v>3343079</v>
      </c>
      <c r="AL2226" s="13">
        <v>16.350000000000001</v>
      </c>
      <c r="AM2226" s="4">
        <v>15920579</v>
      </c>
      <c r="AN2226" s="13">
        <v>155.21</v>
      </c>
      <c r="AO2226" s="4">
        <v>4023244</v>
      </c>
      <c r="AP2226" s="13">
        <v>137</v>
      </c>
      <c r="AQ2226" s="4">
        <v>61529409</v>
      </c>
      <c r="AR2226" s="13">
        <v>205.66</v>
      </c>
      <c r="AS2226" s="4">
        <v>121661656</v>
      </c>
      <c r="AT2226" s="13">
        <v>261.97000000000003</v>
      </c>
      <c r="AU2226" s="4">
        <v>3542997</v>
      </c>
      <c r="AV2226" s="13">
        <v>2766.23</v>
      </c>
      <c r="AW2226" s="4">
        <v>310640</v>
      </c>
      <c r="AX2226" s="13">
        <v>286.63</v>
      </c>
      <c r="AY2226" s="4">
        <v>2747346</v>
      </c>
      <c r="AZ2226" s="13">
        <v>191.29</v>
      </c>
      <c r="BA2226" s="4">
        <v>3070168</v>
      </c>
      <c r="BB2226" s="13">
        <v>38.71</v>
      </c>
      <c r="BC2226" s="4">
        <v>6530037</v>
      </c>
      <c r="BD2226" s="13">
        <v>91.35</v>
      </c>
      <c r="BE2226" s="4">
        <v>14292510</v>
      </c>
      <c r="BF2226" s="13">
        <v>188.8</v>
      </c>
      <c r="BG2226" s="4">
        <v>2313664</v>
      </c>
      <c r="BH2226" s="13">
        <v>100.88</v>
      </c>
      <c r="BI2226" s="4">
        <v>7272370</v>
      </c>
    </row>
    <row r="2227" spans="1:61" x14ac:dyDescent="0.35">
      <c r="A2227" s="1">
        <v>45232</v>
      </c>
      <c r="B2227" s="13">
        <v>177.57</v>
      </c>
      <c r="C2227" s="4">
        <v>77334752</v>
      </c>
      <c r="D2227" s="13">
        <v>348.32</v>
      </c>
      <c r="E2227" s="4">
        <v>24348072</v>
      </c>
      <c r="F2227" s="13">
        <v>435.06</v>
      </c>
      <c r="G2227" s="4">
        <v>40917187</v>
      </c>
      <c r="H2227" s="13">
        <v>871.3</v>
      </c>
      <c r="I2227" s="4">
        <v>1875945</v>
      </c>
      <c r="J2227" s="13">
        <v>106.87</v>
      </c>
      <c r="K2227" s="4">
        <v>5918301</v>
      </c>
      <c r="L2227" s="13">
        <v>208.11</v>
      </c>
      <c r="M2227" s="4">
        <v>4963628</v>
      </c>
      <c r="N2227" s="13">
        <v>107.83</v>
      </c>
      <c r="O2227" s="4">
        <v>71376954</v>
      </c>
      <c r="P2227" s="13">
        <v>558.71</v>
      </c>
      <c r="Q2227" s="4">
        <v>2634829</v>
      </c>
      <c r="R2227" s="13">
        <v>52.75</v>
      </c>
      <c r="S2227" s="4">
        <v>17459682</v>
      </c>
      <c r="T2227" s="13">
        <v>37.700000000000003</v>
      </c>
      <c r="U2227" s="4">
        <v>35439964</v>
      </c>
      <c r="V2227" s="13">
        <v>109.11</v>
      </c>
      <c r="W2227" s="4">
        <v>25212686</v>
      </c>
      <c r="X2227" s="13">
        <v>148.76</v>
      </c>
      <c r="Y2227" s="4">
        <v>11099076</v>
      </c>
      <c r="Z2227" s="13">
        <v>128.65</v>
      </c>
      <c r="AA2227" s="4">
        <v>4313633</v>
      </c>
      <c r="AB2227" s="13">
        <v>122.02</v>
      </c>
      <c r="AC2227" s="4">
        <v>9068754</v>
      </c>
      <c r="AD2227" s="13">
        <v>57.36</v>
      </c>
      <c r="AE2227" s="4">
        <v>5811794</v>
      </c>
      <c r="AF2227" s="13">
        <v>90.25</v>
      </c>
      <c r="AG2227" s="4">
        <v>4189978</v>
      </c>
      <c r="AH2227" s="13">
        <v>63.27</v>
      </c>
      <c r="AI2227" s="4">
        <v>7404211</v>
      </c>
      <c r="AJ2227" s="13">
        <v>118.12</v>
      </c>
      <c r="AK2227" s="4">
        <v>2566872</v>
      </c>
      <c r="AL2227" s="13">
        <v>16.899999999999999</v>
      </c>
      <c r="AM2227" s="4">
        <v>18525099</v>
      </c>
      <c r="AN2227" s="13">
        <v>155.77000000000001</v>
      </c>
      <c r="AO2227" s="4">
        <v>3828353</v>
      </c>
      <c r="AP2227" s="13">
        <v>138.07</v>
      </c>
      <c r="AQ2227" s="4">
        <v>52236693</v>
      </c>
      <c r="AR2227" s="13">
        <v>218.51</v>
      </c>
      <c r="AS2227" s="4">
        <v>125987621</v>
      </c>
      <c r="AT2227" s="13">
        <v>266.85000000000002</v>
      </c>
      <c r="AU2227" s="4">
        <v>4109728</v>
      </c>
      <c r="AV2227" s="13">
        <v>2838.62</v>
      </c>
      <c r="AW2227" s="4">
        <v>504922</v>
      </c>
      <c r="AX2227" s="13">
        <v>294.52999999999997</v>
      </c>
      <c r="AY2227" s="4">
        <v>3627985</v>
      </c>
      <c r="AZ2227" s="13">
        <v>194.32</v>
      </c>
      <c r="BA2227" s="4">
        <v>2220134</v>
      </c>
      <c r="BB2227" s="13">
        <v>38.99</v>
      </c>
      <c r="BC2227" s="4">
        <v>6534517</v>
      </c>
      <c r="BD2227" s="13">
        <v>100.01</v>
      </c>
      <c r="BE2227" s="4">
        <v>23396318</v>
      </c>
      <c r="BF2227" s="13">
        <v>185.7</v>
      </c>
      <c r="BG2227" s="4">
        <v>3054268</v>
      </c>
      <c r="BH2227" s="13">
        <v>105.08</v>
      </c>
      <c r="BI2227" s="4">
        <v>8135111</v>
      </c>
    </row>
    <row r="2228" spans="1:61" x14ac:dyDescent="0.35">
      <c r="A2228" s="1">
        <v>45233</v>
      </c>
      <c r="B2228" s="13">
        <v>176.65</v>
      </c>
      <c r="C2228" s="4">
        <v>79829246</v>
      </c>
      <c r="D2228" s="13">
        <v>352.8</v>
      </c>
      <c r="E2228" s="4">
        <v>23637673</v>
      </c>
      <c r="F2228" s="13">
        <v>450.05</v>
      </c>
      <c r="G2228" s="4">
        <v>42460959</v>
      </c>
      <c r="H2228" s="13">
        <v>882.68</v>
      </c>
      <c r="I2228" s="4">
        <v>1804129</v>
      </c>
      <c r="J2228" s="13">
        <v>108.05</v>
      </c>
      <c r="K2228" s="4">
        <v>7280025</v>
      </c>
      <c r="L2228" s="13">
        <v>207.47</v>
      </c>
      <c r="M2228" s="4">
        <v>3861880</v>
      </c>
      <c r="N2228" s="13">
        <v>112.25</v>
      </c>
      <c r="O2228" s="4">
        <v>65632202</v>
      </c>
      <c r="P2228" s="13">
        <v>563.66</v>
      </c>
      <c r="Q2228" s="4">
        <v>2066520</v>
      </c>
      <c r="R2228" s="13">
        <v>53.01</v>
      </c>
      <c r="S2228" s="4">
        <v>17645133</v>
      </c>
      <c r="T2228" s="13">
        <v>38.14</v>
      </c>
      <c r="U2228" s="4">
        <v>30502744</v>
      </c>
      <c r="V2228" s="13">
        <v>107.78</v>
      </c>
      <c r="W2228" s="4">
        <v>30555554</v>
      </c>
      <c r="X2228" s="13">
        <v>147.61000000000001</v>
      </c>
      <c r="Y2228" s="4">
        <v>13159994</v>
      </c>
      <c r="Z2228" s="13">
        <v>128.16</v>
      </c>
      <c r="AA2228" s="4">
        <v>5531615</v>
      </c>
      <c r="AB2228" s="13">
        <v>119.75</v>
      </c>
      <c r="AC2228" s="4">
        <v>5935585</v>
      </c>
      <c r="AD2228" s="13">
        <v>56.87</v>
      </c>
      <c r="AE2228" s="4">
        <v>5896899</v>
      </c>
      <c r="AF2228" s="13">
        <v>88.12</v>
      </c>
      <c r="AG2228" s="4">
        <v>3436838</v>
      </c>
      <c r="AH2228" s="13">
        <v>63.01</v>
      </c>
      <c r="AI2228" s="4">
        <v>8661696</v>
      </c>
      <c r="AJ2228" s="13">
        <v>116.79</v>
      </c>
      <c r="AK2228" s="4">
        <v>2524985</v>
      </c>
      <c r="AL2228" s="13">
        <v>16.87</v>
      </c>
      <c r="AM2228" s="4">
        <v>12819344</v>
      </c>
      <c r="AN2228" s="13">
        <v>150.78</v>
      </c>
      <c r="AO2228" s="4">
        <v>3275872</v>
      </c>
      <c r="AP2228" s="13">
        <v>138.6</v>
      </c>
      <c r="AQ2228" s="4">
        <v>44059805</v>
      </c>
      <c r="AR2228" s="13">
        <v>219.96</v>
      </c>
      <c r="AS2228" s="4">
        <v>119534790</v>
      </c>
      <c r="AT2228" s="13">
        <v>267.87</v>
      </c>
      <c r="AU2228" s="4">
        <v>3126467</v>
      </c>
      <c r="AV2228" s="13">
        <v>2858.75</v>
      </c>
      <c r="AW2228" s="4">
        <v>580484</v>
      </c>
      <c r="AX2228" s="13">
        <v>295.61</v>
      </c>
      <c r="AY2228" s="4">
        <v>3071885</v>
      </c>
      <c r="AZ2228" s="13">
        <v>194.94</v>
      </c>
      <c r="BA2228" s="4">
        <v>2755531</v>
      </c>
      <c r="BB2228" s="13">
        <v>40.54</v>
      </c>
      <c r="BC2228" s="4">
        <v>6422093</v>
      </c>
      <c r="BD2228" s="13">
        <v>102.65</v>
      </c>
      <c r="BE2228" s="4">
        <v>15995725</v>
      </c>
      <c r="BF2228" s="13">
        <v>191.3</v>
      </c>
      <c r="BG2228" s="4">
        <v>1746126</v>
      </c>
      <c r="BH2228" s="13">
        <v>107.06</v>
      </c>
      <c r="BI2228" s="4">
        <v>7567959</v>
      </c>
    </row>
    <row r="2229" spans="1:61" x14ac:dyDescent="0.35">
      <c r="A2229" s="1">
        <v>45236</v>
      </c>
      <c r="B2229" s="13">
        <v>179.23</v>
      </c>
      <c r="C2229" s="4">
        <v>63841310</v>
      </c>
      <c r="D2229" s="13">
        <v>356.53</v>
      </c>
      <c r="E2229" s="4">
        <v>23828301</v>
      </c>
      <c r="F2229" s="13">
        <v>457.51</v>
      </c>
      <c r="G2229" s="4">
        <v>40073335</v>
      </c>
      <c r="H2229" s="13">
        <v>880.83</v>
      </c>
      <c r="I2229" s="4">
        <v>1287148</v>
      </c>
      <c r="J2229" s="13">
        <v>109.11</v>
      </c>
      <c r="K2229" s="4">
        <v>6062799</v>
      </c>
      <c r="L2229" s="13">
        <v>207.42</v>
      </c>
      <c r="M2229" s="4">
        <v>3729658</v>
      </c>
      <c r="N2229" s="13">
        <v>111.75</v>
      </c>
      <c r="O2229" s="4">
        <v>49270370</v>
      </c>
      <c r="P2229" s="13">
        <v>565.45000000000005</v>
      </c>
      <c r="Q2229" s="4">
        <v>2593386</v>
      </c>
      <c r="R2229" s="13">
        <v>53.29</v>
      </c>
      <c r="S2229" s="4">
        <v>15429623</v>
      </c>
      <c r="T2229" s="13">
        <v>37.950000000000003</v>
      </c>
      <c r="U2229" s="4">
        <v>23877203</v>
      </c>
      <c r="V2229" s="13">
        <v>105.87</v>
      </c>
      <c r="W2229" s="4">
        <v>19097267</v>
      </c>
      <c r="X2229" s="13">
        <v>147</v>
      </c>
      <c r="Y2229" s="4">
        <v>10634159</v>
      </c>
      <c r="Z2229" s="13">
        <v>126.42</v>
      </c>
      <c r="AA2229" s="4">
        <v>4168337</v>
      </c>
      <c r="AB2229" s="13">
        <v>118.47</v>
      </c>
      <c r="AC2229" s="4">
        <v>4611040</v>
      </c>
      <c r="AD2229" s="13">
        <v>56.48</v>
      </c>
      <c r="AE2229" s="4">
        <v>5165599</v>
      </c>
      <c r="AF2229" s="13">
        <v>87.54</v>
      </c>
      <c r="AG2229" s="4">
        <v>2196551</v>
      </c>
      <c r="AH2229" s="13">
        <v>61.75</v>
      </c>
      <c r="AI2229" s="4">
        <v>8165888</v>
      </c>
      <c r="AJ2229" s="13">
        <v>116.85</v>
      </c>
      <c r="AK2229" s="4">
        <v>2484723</v>
      </c>
      <c r="AL2229" s="13">
        <v>16.670000000000002</v>
      </c>
      <c r="AM2229" s="4">
        <v>11851703</v>
      </c>
      <c r="AN2229" s="13">
        <v>149.91999999999999</v>
      </c>
      <c r="AO2229" s="4">
        <v>2427680</v>
      </c>
      <c r="AP2229" s="13">
        <v>139.74</v>
      </c>
      <c r="AQ2229" s="4">
        <v>44970417</v>
      </c>
      <c r="AR2229" s="13">
        <v>219.27</v>
      </c>
      <c r="AS2229" s="4">
        <v>117335820</v>
      </c>
      <c r="AT2229" s="13">
        <v>268.91000000000003</v>
      </c>
      <c r="AU2229" s="4">
        <v>3090714</v>
      </c>
      <c r="AV2229" s="13">
        <v>2971.43</v>
      </c>
      <c r="AW2229" s="4">
        <v>478995</v>
      </c>
      <c r="AX2229" s="13">
        <v>294.57</v>
      </c>
      <c r="AY2229" s="4">
        <v>2890444</v>
      </c>
      <c r="AZ2229" s="13">
        <v>194.23</v>
      </c>
      <c r="BA2229" s="4">
        <v>1913066</v>
      </c>
      <c r="BB2229" s="13">
        <v>40.36</v>
      </c>
      <c r="BC2229" s="4">
        <v>6439200</v>
      </c>
      <c r="BD2229" s="13">
        <v>104.03</v>
      </c>
      <c r="BE2229" s="4">
        <v>7532035</v>
      </c>
      <c r="BF2229" s="13">
        <v>191.16</v>
      </c>
      <c r="BG2229" s="4">
        <v>1543671</v>
      </c>
      <c r="BH2229" s="13">
        <v>107.25</v>
      </c>
      <c r="BI2229" s="4">
        <v>5231865</v>
      </c>
    </row>
    <row r="2230" spans="1:61" x14ac:dyDescent="0.35">
      <c r="A2230" s="1">
        <v>45237</v>
      </c>
      <c r="B2230" s="13">
        <v>181.82</v>
      </c>
      <c r="C2230" s="4">
        <v>70529966</v>
      </c>
      <c r="D2230" s="13">
        <v>360.53</v>
      </c>
      <c r="E2230" s="4">
        <v>25833931</v>
      </c>
      <c r="F2230" s="13">
        <v>459.55</v>
      </c>
      <c r="G2230" s="4">
        <v>34316547</v>
      </c>
      <c r="H2230" s="13">
        <v>897.82</v>
      </c>
      <c r="I2230" s="4">
        <v>1936665</v>
      </c>
      <c r="J2230" s="13">
        <v>108.99</v>
      </c>
      <c r="K2230" s="4">
        <v>7412638</v>
      </c>
      <c r="L2230" s="13">
        <v>211.84</v>
      </c>
      <c r="M2230" s="4">
        <v>5467113</v>
      </c>
      <c r="N2230" s="13">
        <v>113.45</v>
      </c>
      <c r="O2230" s="4">
        <v>50550151</v>
      </c>
      <c r="P2230" s="13">
        <v>585.20000000000005</v>
      </c>
      <c r="Q2230" s="4">
        <v>3993621</v>
      </c>
      <c r="R2230" s="13">
        <v>53.13</v>
      </c>
      <c r="S2230" s="4">
        <v>15153106</v>
      </c>
      <c r="T2230" s="13">
        <v>38.770000000000003</v>
      </c>
      <c r="U2230" s="4">
        <v>32052041</v>
      </c>
      <c r="V2230" s="13">
        <v>104.21</v>
      </c>
      <c r="W2230" s="4">
        <v>20272486</v>
      </c>
      <c r="X2230" s="13">
        <v>144.41</v>
      </c>
      <c r="Y2230" s="4">
        <v>15054584</v>
      </c>
      <c r="Z2230" s="13">
        <v>122.64</v>
      </c>
      <c r="AA2230" s="4">
        <v>3582097</v>
      </c>
      <c r="AB2230" s="13">
        <v>115.25</v>
      </c>
      <c r="AC2230" s="4">
        <v>5490996</v>
      </c>
      <c r="AD2230" s="13">
        <v>53.33</v>
      </c>
      <c r="AE2230" s="4">
        <v>17837958</v>
      </c>
      <c r="AF2230" s="13">
        <v>85.52</v>
      </c>
      <c r="AG2230" s="4">
        <v>2277423</v>
      </c>
      <c r="AH2230" s="13">
        <v>60.2</v>
      </c>
      <c r="AI2230" s="4">
        <v>13014695</v>
      </c>
      <c r="AJ2230" s="13">
        <v>113.86</v>
      </c>
      <c r="AK2230" s="4">
        <v>2180700</v>
      </c>
      <c r="AL2230" s="13">
        <v>16.55</v>
      </c>
      <c r="AM2230" s="4">
        <v>18310020</v>
      </c>
      <c r="AN2230" s="13">
        <v>146.16</v>
      </c>
      <c r="AO2230" s="4">
        <v>2843250</v>
      </c>
      <c r="AP2230" s="13">
        <v>142.71</v>
      </c>
      <c r="AQ2230" s="4">
        <v>53553537</v>
      </c>
      <c r="AR2230" s="13">
        <v>222.18</v>
      </c>
      <c r="AS2230" s="4">
        <v>116900130</v>
      </c>
      <c r="AT2230" s="13">
        <v>268.67</v>
      </c>
      <c r="AU2230" s="4">
        <v>2360790</v>
      </c>
      <c r="AV2230" s="13">
        <v>3011.9</v>
      </c>
      <c r="AW2230" s="4">
        <v>308446</v>
      </c>
      <c r="AX2230" s="13">
        <v>294.77</v>
      </c>
      <c r="AY2230" s="4">
        <v>2628960</v>
      </c>
      <c r="AZ2230" s="13">
        <v>194.58</v>
      </c>
      <c r="BA2230" s="4">
        <v>2150319</v>
      </c>
      <c r="BB2230" s="13">
        <v>40.770000000000003</v>
      </c>
      <c r="BC2230" s="4">
        <v>9193468</v>
      </c>
      <c r="BD2230" s="13">
        <v>103.68</v>
      </c>
      <c r="BE2230" s="4">
        <v>6239517</v>
      </c>
      <c r="BF2230" s="13">
        <v>194.5</v>
      </c>
      <c r="BG2230" s="4">
        <v>2057263</v>
      </c>
      <c r="BH2230" s="13">
        <v>109.36</v>
      </c>
      <c r="BI2230" s="4">
        <v>7745848</v>
      </c>
    </row>
    <row r="2231" spans="1:61" x14ac:dyDescent="0.35">
      <c r="A2231" s="1">
        <v>45238</v>
      </c>
      <c r="B2231" s="13">
        <v>182.89</v>
      </c>
      <c r="C2231" s="4">
        <v>49340282</v>
      </c>
      <c r="D2231" s="13">
        <v>363.2</v>
      </c>
      <c r="E2231" s="4">
        <v>26767828</v>
      </c>
      <c r="F2231" s="13">
        <v>465.74</v>
      </c>
      <c r="G2231" s="4">
        <v>34671894</v>
      </c>
      <c r="H2231" s="13">
        <v>911.13</v>
      </c>
      <c r="I2231" s="4">
        <v>1527994</v>
      </c>
      <c r="J2231" s="13">
        <v>112.33</v>
      </c>
      <c r="K2231" s="4">
        <v>10994910</v>
      </c>
      <c r="L2231" s="13">
        <v>211.47</v>
      </c>
      <c r="M2231" s="4">
        <v>3433465</v>
      </c>
      <c r="N2231" s="13">
        <v>113.59</v>
      </c>
      <c r="O2231" s="4">
        <v>41880606</v>
      </c>
      <c r="P2231" s="13">
        <v>585.30999999999995</v>
      </c>
      <c r="Q2231" s="4">
        <v>3079173</v>
      </c>
      <c r="R2231" s="13">
        <v>53</v>
      </c>
      <c r="S2231" s="4">
        <v>13633771</v>
      </c>
      <c r="T2231" s="13">
        <v>37.92</v>
      </c>
      <c r="U2231" s="4">
        <v>33483360</v>
      </c>
      <c r="V2231" s="13">
        <v>102.93</v>
      </c>
      <c r="W2231" s="4">
        <v>19184067</v>
      </c>
      <c r="X2231" s="13">
        <v>142.4</v>
      </c>
      <c r="Y2231" s="4">
        <v>12654140</v>
      </c>
      <c r="Z2231" s="13">
        <v>121.21</v>
      </c>
      <c r="AA2231" s="4">
        <v>3840576</v>
      </c>
      <c r="AB2231" s="13">
        <v>114.45</v>
      </c>
      <c r="AC2231" s="4">
        <v>5884491</v>
      </c>
      <c r="AD2231" s="13">
        <v>52.93</v>
      </c>
      <c r="AE2231" s="4">
        <v>13767056</v>
      </c>
      <c r="AF2231" s="13">
        <v>83.38</v>
      </c>
      <c r="AG2231" s="4">
        <v>2148869</v>
      </c>
      <c r="AH2231" s="13">
        <v>61.15</v>
      </c>
      <c r="AI2231" s="4">
        <v>11345097</v>
      </c>
      <c r="AJ2231" s="13">
        <v>111.81</v>
      </c>
      <c r="AK2231" s="4">
        <v>2898607</v>
      </c>
      <c r="AL2231" s="13">
        <v>16.34</v>
      </c>
      <c r="AM2231" s="4">
        <v>10910537</v>
      </c>
      <c r="AN2231" s="13">
        <v>143.5</v>
      </c>
      <c r="AO2231" s="4">
        <v>2949816</v>
      </c>
      <c r="AP2231" s="13">
        <v>142.08000000000001</v>
      </c>
      <c r="AQ2231" s="4">
        <v>44521658</v>
      </c>
      <c r="AR2231" s="13">
        <v>222.11</v>
      </c>
      <c r="AS2231" s="4">
        <v>106584841</v>
      </c>
      <c r="AT2231" s="13">
        <v>267.49</v>
      </c>
      <c r="AU2231" s="4">
        <v>2223517</v>
      </c>
      <c r="AV2231" s="13">
        <v>3020.34</v>
      </c>
      <c r="AW2231" s="4">
        <v>235112</v>
      </c>
      <c r="AX2231" s="13">
        <v>295.92</v>
      </c>
      <c r="AY2231" s="4">
        <v>2455045</v>
      </c>
      <c r="AZ2231" s="13">
        <v>194.68</v>
      </c>
      <c r="BA2231" s="4">
        <v>3077543</v>
      </c>
      <c r="BB2231" s="13">
        <v>39.950000000000003</v>
      </c>
      <c r="BC2231" s="4">
        <v>18084330</v>
      </c>
      <c r="BD2231" s="13">
        <v>104.3</v>
      </c>
      <c r="BE2231" s="4">
        <v>7452971</v>
      </c>
      <c r="BF2231" s="13">
        <v>192.58</v>
      </c>
      <c r="BG2231" s="4">
        <v>1511455</v>
      </c>
      <c r="BH2231" s="13">
        <v>109.39</v>
      </c>
      <c r="BI2231" s="4">
        <v>8639736</v>
      </c>
    </row>
    <row r="2232" spans="1:61" x14ac:dyDescent="0.35">
      <c r="A2232" s="1">
        <v>45239</v>
      </c>
      <c r="B2232" s="13">
        <v>182.41</v>
      </c>
      <c r="C2232" s="4">
        <v>53763540</v>
      </c>
      <c r="D2232" s="13">
        <v>360.69</v>
      </c>
      <c r="E2232" s="4">
        <v>24847331</v>
      </c>
      <c r="F2232" s="13">
        <v>469.5</v>
      </c>
      <c r="G2232" s="4">
        <v>54049597</v>
      </c>
      <c r="H2232" s="13">
        <v>911.38</v>
      </c>
      <c r="I2232" s="4">
        <v>2448621</v>
      </c>
      <c r="J2232" s="13">
        <v>112.18</v>
      </c>
      <c r="K2232" s="4">
        <v>6853941</v>
      </c>
      <c r="L2232" s="13">
        <v>210.01</v>
      </c>
      <c r="M2232" s="4">
        <v>4731434</v>
      </c>
      <c r="N2232" s="13">
        <v>113.49</v>
      </c>
      <c r="O2232" s="4">
        <v>61146862</v>
      </c>
      <c r="P2232" s="13">
        <v>577.74</v>
      </c>
      <c r="Q2232" s="4">
        <v>2336580</v>
      </c>
      <c r="R2232" s="13">
        <v>52</v>
      </c>
      <c r="S2232" s="4">
        <v>21039430</v>
      </c>
      <c r="T2232" s="13">
        <v>37.799999999999997</v>
      </c>
      <c r="U2232" s="4">
        <v>48955771</v>
      </c>
      <c r="V2232" s="13">
        <v>102.96</v>
      </c>
      <c r="W2232" s="4">
        <v>18380538</v>
      </c>
      <c r="X2232" s="13">
        <v>141.94</v>
      </c>
      <c r="Y2232" s="4">
        <v>10359504</v>
      </c>
      <c r="Z2232" s="13">
        <v>121.3</v>
      </c>
      <c r="AA2232" s="4">
        <v>1826975</v>
      </c>
      <c r="AB2232" s="13">
        <v>114.15</v>
      </c>
      <c r="AC2232" s="4">
        <v>4306290</v>
      </c>
      <c r="AD2232" s="13">
        <v>52.74</v>
      </c>
      <c r="AE2232" s="4">
        <v>9278555</v>
      </c>
      <c r="AF2232" s="13">
        <v>83.69</v>
      </c>
      <c r="AG2232" s="4">
        <v>1913215</v>
      </c>
      <c r="AH2232" s="13">
        <v>60.58</v>
      </c>
      <c r="AI2232" s="4">
        <v>7046624</v>
      </c>
      <c r="AJ2232" s="13">
        <v>110.63</v>
      </c>
      <c r="AK2232" s="4">
        <v>1802213</v>
      </c>
      <c r="AL2232" s="13">
        <v>16.21</v>
      </c>
      <c r="AM2232" s="4">
        <v>15076580</v>
      </c>
      <c r="AN2232" s="13">
        <v>141.80000000000001</v>
      </c>
      <c r="AO2232" s="4">
        <v>2297464</v>
      </c>
      <c r="AP2232" s="13">
        <v>140.6</v>
      </c>
      <c r="AQ2232" s="4">
        <v>36235367</v>
      </c>
      <c r="AR2232" s="13">
        <v>209.98</v>
      </c>
      <c r="AS2232" s="4">
        <v>142110454</v>
      </c>
      <c r="AT2232" s="13">
        <v>266.91000000000003</v>
      </c>
      <c r="AU2232" s="4">
        <v>2501652</v>
      </c>
      <c r="AV2232" s="13">
        <v>3010.26</v>
      </c>
      <c r="AW2232" s="4">
        <v>205973</v>
      </c>
      <c r="AX2232" s="13">
        <v>287.87</v>
      </c>
      <c r="AY2232" s="4">
        <v>4059121</v>
      </c>
      <c r="AZ2232" s="13">
        <v>190.49</v>
      </c>
      <c r="BA2232" s="4">
        <v>3270987</v>
      </c>
      <c r="BB2232" s="13">
        <v>39.93</v>
      </c>
      <c r="BC2232" s="4">
        <v>9425230</v>
      </c>
      <c r="BD2232" s="13">
        <v>102.23</v>
      </c>
      <c r="BE2232" s="4">
        <v>7607049</v>
      </c>
      <c r="BF2232" s="13">
        <v>194.39</v>
      </c>
      <c r="BG2232" s="4">
        <v>1490200</v>
      </c>
      <c r="BH2232" s="13">
        <v>107</v>
      </c>
      <c r="BI2232" s="4">
        <v>9154218</v>
      </c>
    </row>
    <row r="2233" spans="1:61" x14ac:dyDescent="0.35">
      <c r="A2233" s="1">
        <v>45240</v>
      </c>
      <c r="B2233" s="13">
        <v>186.4</v>
      </c>
      <c r="C2233" s="4">
        <v>66177922</v>
      </c>
      <c r="D2233" s="13">
        <v>369.67</v>
      </c>
      <c r="E2233" s="4">
        <v>28065164</v>
      </c>
      <c r="F2233" s="13">
        <v>483.35</v>
      </c>
      <c r="G2233" s="4">
        <v>42244156</v>
      </c>
      <c r="H2233" s="13">
        <v>957.52</v>
      </c>
      <c r="I2233" s="4">
        <v>3628792</v>
      </c>
      <c r="J2233" s="13">
        <v>113.07</v>
      </c>
      <c r="K2233" s="4">
        <v>5243795</v>
      </c>
      <c r="L2233" s="13">
        <v>213.63</v>
      </c>
      <c r="M2233" s="4">
        <v>4113413</v>
      </c>
      <c r="N2233" s="13">
        <v>118.59</v>
      </c>
      <c r="O2233" s="4">
        <v>75204072</v>
      </c>
      <c r="P2233" s="13">
        <v>597.22</v>
      </c>
      <c r="Q2233" s="4">
        <v>3064510</v>
      </c>
      <c r="R2233" s="13">
        <v>52.59</v>
      </c>
      <c r="S2233" s="4">
        <v>17373583</v>
      </c>
      <c r="T2233" s="13">
        <v>38.86</v>
      </c>
      <c r="U2233" s="4">
        <v>38871279</v>
      </c>
      <c r="V2233" s="13">
        <v>103.75</v>
      </c>
      <c r="W2233" s="4">
        <v>17831341</v>
      </c>
      <c r="X2233" s="13">
        <v>142.94999999999999</v>
      </c>
      <c r="Y2233" s="4">
        <v>11990412</v>
      </c>
      <c r="Z2233" s="13">
        <v>122.7</v>
      </c>
      <c r="AA2233" s="4">
        <v>1934596</v>
      </c>
      <c r="AB2233" s="13">
        <v>115.61</v>
      </c>
      <c r="AC2233" s="4">
        <v>4603092</v>
      </c>
      <c r="AD2233" s="13">
        <v>53.3</v>
      </c>
      <c r="AE2233" s="4">
        <v>9268914</v>
      </c>
      <c r="AF2233" s="13">
        <v>84.56</v>
      </c>
      <c r="AG2233" s="4">
        <v>1503849</v>
      </c>
      <c r="AH2233" s="13">
        <v>60.98</v>
      </c>
      <c r="AI2233" s="4">
        <v>7616762</v>
      </c>
      <c r="AJ2233" s="13">
        <v>113.44</v>
      </c>
      <c r="AK2233" s="4">
        <v>2429424</v>
      </c>
      <c r="AL2233" s="13">
        <v>16.440000000000001</v>
      </c>
      <c r="AM2233" s="4">
        <v>12670369</v>
      </c>
      <c r="AN2233" s="13">
        <v>145.13</v>
      </c>
      <c r="AO2233" s="4">
        <v>2377760</v>
      </c>
      <c r="AP2233" s="13">
        <v>143.56</v>
      </c>
      <c r="AQ2233" s="4">
        <v>49349937</v>
      </c>
      <c r="AR2233" s="13">
        <v>214.65</v>
      </c>
      <c r="AS2233" s="4">
        <v>131310128</v>
      </c>
      <c r="AT2233" s="13">
        <v>267.79000000000002</v>
      </c>
      <c r="AU2233" s="4">
        <v>2665049</v>
      </c>
      <c r="AV2233" s="13">
        <v>3074.23</v>
      </c>
      <c r="AW2233" s="4">
        <v>226374</v>
      </c>
      <c r="AX2233" s="13">
        <v>291.58999999999997</v>
      </c>
      <c r="AY2233" s="4">
        <v>3653772</v>
      </c>
      <c r="AZ2233" s="13">
        <v>194.6</v>
      </c>
      <c r="BA2233" s="4">
        <v>2381673</v>
      </c>
      <c r="BB2233" s="13">
        <v>39.85</v>
      </c>
      <c r="BC2233" s="4">
        <v>6278431</v>
      </c>
      <c r="BD2233" s="13">
        <v>104.33</v>
      </c>
      <c r="BE2233" s="4">
        <v>7340029</v>
      </c>
      <c r="BF2233" s="13">
        <v>197.6</v>
      </c>
      <c r="BG2233" s="4">
        <v>1165685</v>
      </c>
      <c r="BH2233" s="13">
        <v>106.11</v>
      </c>
      <c r="BI2233" s="4">
        <v>8897927</v>
      </c>
    </row>
    <row r="2234" spans="1:61" x14ac:dyDescent="0.35">
      <c r="A2234" s="1">
        <v>45243</v>
      </c>
      <c r="B2234" s="13">
        <v>184.8</v>
      </c>
      <c r="C2234" s="4">
        <v>43627519</v>
      </c>
      <c r="D2234" s="13">
        <v>366.68</v>
      </c>
      <c r="E2234" s="4">
        <v>19986506</v>
      </c>
      <c r="F2234" s="13">
        <v>486.2</v>
      </c>
      <c r="G2234" s="4">
        <v>38413570</v>
      </c>
      <c r="H2234" s="13">
        <v>946.93</v>
      </c>
      <c r="I2234" s="4">
        <v>1689297</v>
      </c>
      <c r="J2234" s="13">
        <v>114.15</v>
      </c>
      <c r="K2234" s="4">
        <v>5740466</v>
      </c>
      <c r="L2234" s="13">
        <v>215.28</v>
      </c>
      <c r="M2234" s="4">
        <v>3306626</v>
      </c>
      <c r="N2234" s="13">
        <v>116.79</v>
      </c>
      <c r="O2234" s="4">
        <v>46741889</v>
      </c>
      <c r="P2234" s="13">
        <v>590.34</v>
      </c>
      <c r="Q2234" s="4">
        <v>2505111</v>
      </c>
      <c r="R2234" s="13">
        <v>52.23</v>
      </c>
      <c r="S2234" s="4">
        <v>14931554</v>
      </c>
      <c r="T2234" s="13">
        <v>38.229999999999997</v>
      </c>
      <c r="U2234" s="4">
        <v>24558261</v>
      </c>
      <c r="V2234" s="13">
        <v>104.84</v>
      </c>
      <c r="W2234" s="4">
        <v>15308382</v>
      </c>
      <c r="X2234" s="13">
        <v>144</v>
      </c>
      <c r="Y2234" s="4">
        <v>8747672</v>
      </c>
      <c r="Z2234" s="13">
        <v>123.06</v>
      </c>
      <c r="AA2234" s="4">
        <v>2413693</v>
      </c>
      <c r="AB2234" s="13">
        <v>115.36</v>
      </c>
      <c r="AC2234" s="4">
        <v>3225900</v>
      </c>
      <c r="AD2234" s="13">
        <v>54</v>
      </c>
      <c r="AE2234" s="4">
        <v>6853615</v>
      </c>
      <c r="AF2234" s="13">
        <v>84.91</v>
      </c>
      <c r="AG2234" s="4">
        <v>1188760</v>
      </c>
      <c r="AH2234" s="13">
        <v>61.61</v>
      </c>
      <c r="AI2234" s="4">
        <v>6830593</v>
      </c>
      <c r="AJ2234" s="13">
        <v>114.15</v>
      </c>
      <c r="AK2234" s="4">
        <v>1487894</v>
      </c>
      <c r="AL2234" s="13">
        <v>16.52</v>
      </c>
      <c r="AM2234" s="4">
        <v>9358646</v>
      </c>
      <c r="AN2234" s="13">
        <v>146.76</v>
      </c>
      <c r="AO2234" s="4">
        <v>2400900</v>
      </c>
      <c r="AP2234" s="13">
        <v>142.59</v>
      </c>
      <c r="AQ2234" s="4">
        <v>35680570</v>
      </c>
      <c r="AR2234" s="13">
        <v>223.71</v>
      </c>
      <c r="AS2234" s="4">
        <v>140447569</v>
      </c>
      <c r="AT2234" s="13">
        <v>269.2</v>
      </c>
      <c r="AU2234" s="4">
        <v>2591880</v>
      </c>
      <c r="AV2234" s="13">
        <v>3119.21</v>
      </c>
      <c r="AW2234" s="4">
        <v>241458</v>
      </c>
      <c r="AX2234" s="13">
        <v>288.07</v>
      </c>
      <c r="AY2234" s="4">
        <v>4586705</v>
      </c>
      <c r="AZ2234" s="13">
        <v>193.84</v>
      </c>
      <c r="BA2234" s="4">
        <v>3155792</v>
      </c>
      <c r="BB2234" s="13">
        <v>38.729999999999997</v>
      </c>
      <c r="BC2234" s="4">
        <v>7650031</v>
      </c>
      <c r="BD2234" s="13">
        <v>103.51</v>
      </c>
      <c r="BE2234" s="4">
        <v>7120802</v>
      </c>
      <c r="BF2234" s="13">
        <v>197.71</v>
      </c>
      <c r="BG2234" s="4">
        <v>1075611</v>
      </c>
      <c r="BH2234" s="13">
        <v>104.2</v>
      </c>
      <c r="BI2234" s="4">
        <v>7055631</v>
      </c>
    </row>
    <row r="2235" spans="1:61" x14ac:dyDescent="0.35">
      <c r="A2235" s="1">
        <v>45244</v>
      </c>
      <c r="B2235" s="13">
        <v>187.44</v>
      </c>
      <c r="C2235" s="4">
        <v>60108378</v>
      </c>
      <c r="D2235" s="13">
        <v>370.27</v>
      </c>
      <c r="E2235" s="4">
        <v>27683862</v>
      </c>
      <c r="F2235" s="13">
        <v>496.56</v>
      </c>
      <c r="G2235" s="4">
        <v>41695387</v>
      </c>
      <c r="H2235" s="13">
        <v>972.96</v>
      </c>
      <c r="I2235" s="4">
        <v>2388558</v>
      </c>
      <c r="J2235" s="13">
        <v>116.1</v>
      </c>
      <c r="K2235" s="4">
        <v>6733655</v>
      </c>
      <c r="L2235" s="13">
        <v>221.18</v>
      </c>
      <c r="M2235" s="4">
        <v>4743828</v>
      </c>
      <c r="N2235" s="13">
        <v>119.88</v>
      </c>
      <c r="O2235" s="4">
        <v>61017449</v>
      </c>
      <c r="P2235" s="13">
        <v>604.33000000000004</v>
      </c>
      <c r="Q2235" s="4">
        <v>2884917</v>
      </c>
      <c r="R2235" s="13">
        <v>53.17</v>
      </c>
      <c r="S2235" s="4">
        <v>18330966</v>
      </c>
      <c r="T2235" s="13">
        <v>39.409999999999997</v>
      </c>
      <c r="U2235" s="4">
        <v>45457362</v>
      </c>
      <c r="V2235" s="13">
        <v>104.29</v>
      </c>
      <c r="W2235" s="4">
        <v>18260516</v>
      </c>
      <c r="X2235" s="13">
        <v>145.05000000000001</v>
      </c>
      <c r="Y2235" s="4">
        <v>11224352</v>
      </c>
      <c r="Z2235" s="13">
        <v>125.12</v>
      </c>
      <c r="AA2235" s="4">
        <v>2556087</v>
      </c>
      <c r="AB2235" s="13">
        <v>115.54</v>
      </c>
      <c r="AC2235" s="4">
        <v>5421704</v>
      </c>
      <c r="AD2235" s="13">
        <v>54.35</v>
      </c>
      <c r="AE2235" s="4">
        <v>6989737</v>
      </c>
      <c r="AF2235" s="13">
        <v>86.43</v>
      </c>
      <c r="AG2235" s="4">
        <v>1290834</v>
      </c>
      <c r="AH2235" s="13">
        <v>61.73</v>
      </c>
      <c r="AI2235" s="4">
        <v>6766886</v>
      </c>
      <c r="AJ2235" s="13">
        <v>115.02</v>
      </c>
      <c r="AK2235" s="4">
        <v>2407969</v>
      </c>
      <c r="AL2235" s="13">
        <v>16.8</v>
      </c>
      <c r="AM2235" s="4">
        <v>12593058</v>
      </c>
      <c r="AN2235" s="13">
        <v>150.66999999999999</v>
      </c>
      <c r="AO2235" s="4">
        <v>2986441</v>
      </c>
      <c r="AP2235" s="13">
        <v>145.80000000000001</v>
      </c>
      <c r="AQ2235" s="4">
        <v>56674551</v>
      </c>
      <c r="AR2235" s="13">
        <v>237.41</v>
      </c>
      <c r="AS2235" s="4">
        <v>149771642</v>
      </c>
      <c r="AT2235" s="13">
        <v>271.49</v>
      </c>
      <c r="AU2235" s="4">
        <v>2647793</v>
      </c>
      <c r="AV2235" s="13">
        <v>3173.5</v>
      </c>
      <c r="AW2235" s="4">
        <v>298794</v>
      </c>
      <c r="AX2235" s="13">
        <v>303.63</v>
      </c>
      <c r="AY2235" s="4">
        <v>7952845</v>
      </c>
      <c r="AZ2235" s="13">
        <v>202.24</v>
      </c>
      <c r="BA2235" s="4">
        <v>4237647</v>
      </c>
      <c r="BB2235" s="13">
        <v>40.340000000000003</v>
      </c>
      <c r="BC2235" s="4">
        <v>6885922</v>
      </c>
      <c r="BD2235" s="13">
        <v>105.6</v>
      </c>
      <c r="BE2235" s="4">
        <v>8322991</v>
      </c>
      <c r="BF2235" s="13">
        <v>202.36</v>
      </c>
      <c r="BG2235" s="4">
        <v>1853393</v>
      </c>
      <c r="BH2235" s="13">
        <v>105.75</v>
      </c>
      <c r="BI2235" s="4">
        <v>9674819</v>
      </c>
    </row>
    <row r="2236" spans="1:61" x14ac:dyDescent="0.35">
      <c r="A2236" s="1">
        <v>45245</v>
      </c>
      <c r="B2236" s="13">
        <v>188.01</v>
      </c>
      <c r="C2236" s="4">
        <v>53790499</v>
      </c>
      <c r="D2236" s="13">
        <v>369.67</v>
      </c>
      <c r="E2236" s="4">
        <v>26860095</v>
      </c>
      <c r="F2236" s="13">
        <v>488.88</v>
      </c>
      <c r="G2236" s="4">
        <v>47549735</v>
      </c>
      <c r="H2236" s="13">
        <v>975.4</v>
      </c>
      <c r="I2236" s="4">
        <v>1609948</v>
      </c>
      <c r="J2236" s="13">
        <v>114.06</v>
      </c>
      <c r="K2236" s="4">
        <v>7386240</v>
      </c>
      <c r="L2236" s="13">
        <v>219.42</v>
      </c>
      <c r="M2236" s="4">
        <v>4800679</v>
      </c>
      <c r="N2236" s="13">
        <v>118</v>
      </c>
      <c r="O2236" s="4">
        <v>59555593</v>
      </c>
      <c r="P2236" s="13">
        <v>595.30999999999995</v>
      </c>
      <c r="Q2236" s="4">
        <v>3088889</v>
      </c>
      <c r="R2236" s="13">
        <v>53.28</v>
      </c>
      <c r="S2236" s="4">
        <v>32188152</v>
      </c>
      <c r="T2236" s="13">
        <v>40.61</v>
      </c>
      <c r="U2236" s="4">
        <v>47392143</v>
      </c>
      <c r="V2236" s="13">
        <v>103.66</v>
      </c>
      <c r="W2236" s="4">
        <v>20137561</v>
      </c>
      <c r="X2236" s="13">
        <v>145.56</v>
      </c>
      <c r="Y2236" s="4">
        <v>10052077</v>
      </c>
      <c r="Z2236" s="13">
        <v>123.07</v>
      </c>
      <c r="AA2236" s="4">
        <v>3861968</v>
      </c>
      <c r="AB2236" s="13">
        <v>115.03</v>
      </c>
      <c r="AC2236" s="4">
        <v>4733260</v>
      </c>
      <c r="AD2236" s="13">
        <v>53.68</v>
      </c>
      <c r="AE2236" s="4">
        <v>8328208</v>
      </c>
      <c r="AF2236" s="13">
        <v>86.27</v>
      </c>
      <c r="AG2236" s="4">
        <v>3314319</v>
      </c>
      <c r="AH2236" s="13">
        <v>61.3</v>
      </c>
      <c r="AI2236" s="4">
        <v>6789560</v>
      </c>
      <c r="AJ2236" s="13">
        <v>115.49</v>
      </c>
      <c r="AK2236" s="4">
        <v>3203544</v>
      </c>
      <c r="AL2236" s="13">
        <v>16.920000000000002</v>
      </c>
      <c r="AM2236" s="4">
        <v>16813617</v>
      </c>
      <c r="AN2236" s="13">
        <v>150.33000000000001</v>
      </c>
      <c r="AO2236" s="4">
        <v>3226651</v>
      </c>
      <c r="AP2236" s="13">
        <v>143.19999999999999</v>
      </c>
      <c r="AQ2236" s="4">
        <v>63875720</v>
      </c>
      <c r="AR2236" s="13">
        <v>242.84</v>
      </c>
      <c r="AS2236" s="4">
        <v>150353975</v>
      </c>
      <c r="AT2236" s="13">
        <v>270.39</v>
      </c>
      <c r="AU2236" s="4">
        <v>2576075</v>
      </c>
      <c r="AV2236" s="13">
        <v>3120.82</v>
      </c>
      <c r="AW2236" s="4">
        <v>284319</v>
      </c>
      <c r="AX2236" s="13">
        <v>308.19</v>
      </c>
      <c r="AY2236" s="4">
        <v>3985937</v>
      </c>
      <c r="AZ2236" s="13">
        <v>204.85</v>
      </c>
      <c r="BA2236" s="4">
        <v>2848609</v>
      </c>
      <c r="BB2236" s="13">
        <v>40.619999999999997</v>
      </c>
      <c r="BC2236" s="4">
        <v>6825578</v>
      </c>
      <c r="BD2236" s="13">
        <v>106.03</v>
      </c>
      <c r="BE2236" s="4">
        <v>7980174</v>
      </c>
      <c r="BF2236" s="13">
        <v>201.17</v>
      </c>
      <c r="BG2236" s="4">
        <v>1516215</v>
      </c>
      <c r="BH2236" s="13">
        <v>107.82</v>
      </c>
      <c r="BI2236" s="4">
        <v>11140831</v>
      </c>
    </row>
    <row r="2237" spans="1:61" x14ac:dyDescent="0.35">
      <c r="A2237" s="1">
        <v>45246</v>
      </c>
      <c r="B2237" s="13">
        <v>189.71</v>
      </c>
      <c r="C2237" s="4">
        <v>54412915</v>
      </c>
      <c r="D2237" s="13">
        <v>376.17</v>
      </c>
      <c r="E2237" s="4">
        <v>27182315</v>
      </c>
      <c r="F2237" s="13">
        <v>494.8</v>
      </c>
      <c r="G2237" s="4">
        <v>33975624</v>
      </c>
      <c r="H2237" s="13">
        <v>959.55</v>
      </c>
      <c r="I2237" s="4">
        <v>2619803</v>
      </c>
      <c r="J2237" s="13">
        <v>114.67</v>
      </c>
      <c r="K2237" s="4">
        <v>7476084</v>
      </c>
      <c r="L2237" s="13">
        <v>221.45</v>
      </c>
      <c r="M2237" s="4">
        <v>3712533</v>
      </c>
      <c r="N2237" s="13">
        <v>119.83</v>
      </c>
      <c r="O2237" s="4">
        <v>49661870</v>
      </c>
      <c r="P2237" s="13">
        <v>602.05999999999995</v>
      </c>
      <c r="Q2237" s="4">
        <v>2040415</v>
      </c>
      <c r="R2237" s="13">
        <v>48.04</v>
      </c>
      <c r="S2237" s="4">
        <v>79057820</v>
      </c>
      <c r="T2237" s="13">
        <v>43.35</v>
      </c>
      <c r="U2237" s="4">
        <v>86405694</v>
      </c>
      <c r="V2237" s="13">
        <v>102.46</v>
      </c>
      <c r="W2237" s="4">
        <v>22469073</v>
      </c>
      <c r="X2237" s="13">
        <v>141.77000000000001</v>
      </c>
      <c r="Y2237" s="4">
        <v>14031345</v>
      </c>
      <c r="Z2237" s="13">
        <v>120.7</v>
      </c>
      <c r="AA2237" s="4">
        <v>4075135</v>
      </c>
      <c r="AB2237" s="13">
        <v>111.99</v>
      </c>
      <c r="AC2237" s="4">
        <v>6733326</v>
      </c>
      <c r="AD2237" s="13">
        <v>52.11</v>
      </c>
      <c r="AE2237" s="4">
        <v>11053283</v>
      </c>
      <c r="AF2237" s="13">
        <v>83.85</v>
      </c>
      <c r="AG2237" s="4">
        <v>1817706</v>
      </c>
      <c r="AH2237" s="13">
        <v>60.31</v>
      </c>
      <c r="AI2237" s="4">
        <v>10976561</v>
      </c>
      <c r="AJ2237" s="13">
        <v>113.53</v>
      </c>
      <c r="AK2237" s="4">
        <v>4559639</v>
      </c>
      <c r="AL2237" s="13">
        <v>16.82</v>
      </c>
      <c r="AM2237" s="4">
        <v>14554133</v>
      </c>
      <c r="AN2237" s="13">
        <v>145.1</v>
      </c>
      <c r="AO2237" s="4">
        <v>3494230</v>
      </c>
      <c r="AP2237" s="13">
        <v>142.83000000000001</v>
      </c>
      <c r="AQ2237" s="4">
        <v>49653512</v>
      </c>
      <c r="AR2237" s="13">
        <v>233.59</v>
      </c>
      <c r="AS2237" s="4">
        <v>136816819</v>
      </c>
      <c r="AT2237" s="13">
        <v>276.12</v>
      </c>
      <c r="AU2237" s="4">
        <v>3593676</v>
      </c>
      <c r="AV2237" s="13">
        <v>3128.85</v>
      </c>
      <c r="AW2237" s="4">
        <v>259015</v>
      </c>
      <c r="AX2237" s="13">
        <v>306.44</v>
      </c>
      <c r="AY2237" s="4">
        <v>3114150</v>
      </c>
      <c r="AZ2237" s="13">
        <v>202.28</v>
      </c>
      <c r="BA2237" s="4">
        <v>2705728</v>
      </c>
      <c r="BB2237" s="13">
        <v>40.18</v>
      </c>
      <c r="BC2237" s="4">
        <v>7486229</v>
      </c>
      <c r="BD2237" s="13">
        <v>107.21</v>
      </c>
      <c r="BE2237" s="4">
        <v>8037166</v>
      </c>
      <c r="BF2237" s="13">
        <v>203.68</v>
      </c>
      <c r="BG2237" s="4">
        <v>1284232</v>
      </c>
      <c r="BH2237" s="13">
        <v>107.61</v>
      </c>
      <c r="BI2237" s="4">
        <v>5386979</v>
      </c>
    </row>
    <row r="2238" spans="1:61" x14ac:dyDescent="0.35">
      <c r="A2238" s="1">
        <v>45247</v>
      </c>
      <c r="B2238" s="13">
        <v>189.69</v>
      </c>
      <c r="C2238" s="4">
        <v>50941404</v>
      </c>
      <c r="D2238" s="13">
        <v>369.85</v>
      </c>
      <c r="E2238" s="4">
        <v>40325371</v>
      </c>
      <c r="F2238" s="13">
        <v>492.98</v>
      </c>
      <c r="G2238" s="4">
        <v>32589691</v>
      </c>
      <c r="H2238" s="13">
        <v>977.73</v>
      </c>
      <c r="I2238" s="4">
        <v>1979461</v>
      </c>
      <c r="J2238" s="13">
        <v>115.36</v>
      </c>
      <c r="K2238" s="4">
        <v>4793121</v>
      </c>
      <c r="L2238" s="13">
        <v>221.22</v>
      </c>
      <c r="M2238" s="4">
        <v>3636397</v>
      </c>
      <c r="N2238" s="13">
        <v>120.62</v>
      </c>
      <c r="O2238" s="4">
        <v>38538695</v>
      </c>
      <c r="P2238" s="13">
        <v>602.66</v>
      </c>
      <c r="Q2238" s="4">
        <v>1969358</v>
      </c>
      <c r="R2238" s="13">
        <v>47.755000000000003</v>
      </c>
      <c r="S2238" s="4">
        <v>32337438</v>
      </c>
      <c r="T2238" s="13">
        <v>43.81</v>
      </c>
      <c r="U2238" s="4">
        <v>49749721</v>
      </c>
      <c r="V2238" s="13">
        <v>104.96</v>
      </c>
      <c r="W2238" s="4">
        <v>22991823</v>
      </c>
      <c r="X2238" s="13">
        <v>144.46</v>
      </c>
      <c r="Y2238" s="4">
        <v>11077904</v>
      </c>
      <c r="Z2238" s="13">
        <v>124</v>
      </c>
      <c r="AA2238" s="4">
        <v>3667551</v>
      </c>
      <c r="AB2238" s="13">
        <v>114.59</v>
      </c>
      <c r="AC2238" s="4">
        <v>5799107</v>
      </c>
      <c r="AD2238" s="13">
        <v>52.85</v>
      </c>
      <c r="AE2238" s="4">
        <v>14077470</v>
      </c>
      <c r="AF2238" s="13">
        <v>86.02</v>
      </c>
      <c r="AG2238" s="4">
        <v>1400669</v>
      </c>
      <c r="AH2238" s="13">
        <v>60.96</v>
      </c>
      <c r="AI2238" s="4">
        <v>9185996</v>
      </c>
      <c r="AJ2238" s="13">
        <v>116.37</v>
      </c>
      <c r="AK2238" s="4">
        <v>3354387</v>
      </c>
      <c r="AL2238" s="13">
        <v>16.96</v>
      </c>
      <c r="AM2238" s="4">
        <v>13708357</v>
      </c>
      <c r="AN2238" s="13">
        <v>147.9</v>
      </c>
      <c r="AO2238" s="4">
        <v>3453121</v>
      </c>
      <c r="AP2238" s="13">
        <v>145.18</v>
      </c>
      <c r="AQ2238" s="4">
        <v>49678437</v>
      </c>
      <c r="AR2238" s="13">
        <v>234.3</v>
      </c>
      <c r="AS2238" s="4">
        <v>142766234</v>
      </c>
      <c r="AT2238" s="13">
        <v>275.75</v>
      </c>
      <c r="AU2238" s="4">
        <v>2604865</v>
      </c>
      <c r="AV2238" s="13">
        <v>3135.25</v>
      </c>
      <c r="AW2238" s="4">
        <v>212387</v>
      </c>
      <c r="AX2238" s="13">
        <v>307.27</v>
      </c>
      <c r="AY2238" s="4">
        <v>2770460</v>
      </c>
      <c r="AZ2238" s="13">
        <v>203.7</v>
      </c>
      <c r="BA2238" s="4">
        <v>2217015</v>
      </c>
      <c r="BB2238" s="13">
        <v>40.14</v>
      </c>
      <c r="BC2238" s="4">
        <v>5165930</v>
      </c>
      <c r="BD2238" s="13">
        <v>105.57</v>
      </c>
      <c r="BE2238" s="4">
        <v>6343048</v>
      </c>
      <c r="BF2238" s="13">
        <v>205.77</v>
      </c>
      <c r="BG2238" s="4">
        <v>1295254</v>
      </c>
      <c r="BH2238" s="13">
        <v>105.96</v>
      </c>
      <c r="BI2238" s="4">
        <v>6353975</v>
      </c>
    </row>
    <row r="2239" spans="1:61" x14ac:dyDescent="0.35">
      <c r="A2239" s="1">
        <v>45250</v>
      </c>
      <c r="B2239" s="13">
        <v>191.45</v>
      </c>
      <c r="C2239" s="4">
        <v>46538614</v>
      </c>
      <c r="D2239" s="13">
        <v>377.44</v>
      </c>
      <c r="E2239" s="4">
        <v>52528964</v>
      </c>
      <c r="F2239" s="13">
        <v>504.09</v>
      </c>
      <c r="G2239" s="4">
        <v>41614260</v>
      </c>
      <c r="H2239" s="13">
        <v>995.71</v>
      </c>
      <c r="I2239" s="4">
        <v>1868034</v>
      </c>
      <c r="J2239" s="13">
        <v>116.92</v>
      </c>
      <c r="K2239" s="4">
        <v>5729247</v>
      </c>
      <c r="L2239" s="13">
        <v>225.13</v>
      </c>
      <c r="M2239" s="4">
        <v>4600980</v>
      </c>
      <c r="N2239" s="13">
        <v>121.53</v>
      </c>
      <c r="O2239" s="4">
        <v>43173925</v>
      </c>
      <c r="P2239" s="13">
        <v>612.70000000000005</v>
      </c>
      <c r="Q2239" s="4">
        <v>2394373</v>
      </c>
      <c r="R2239" s="13">
        <v>48.27</v>
      </c>
      <c r="S2239" s="4">
        <v>27425674</v>
      </c>
      <c r="T2239" s="13">
        <v>44.74</v>
      </c>
      <c r="U2239" s="4">
        <v>44596396</v>
      </c>
      <c r="V2239" s="13">
        <v>104.5</v>
      </c>
      <c r="W2239" s="4">
        <v>17464016</v>
      </c>
      <c r="X2239" s="13">
        <v>144.38</v>
      </c>
      <c r="Y2239" s="4">
        <v>8064012</v>
      </c>
      <c r="Z2239" s="13">
        <v>125.23</v>
      </c>
      <c r="AA2239" s="4">
        <v>3133807</v>
      </c>
      <c r="AB2239" s="13">
        <v>115.39</v>
      </c>
      <c r="AC2239" s="4">
        <v>4046639</v>
      </c>
      <c r="AD2239" s="13">
        <v>52.74</v>
      </c>
      <c r="AE2239" s="4">
        <v>8088626</v>
      </c>
      <c r="AF2239" s="13">
        <v>86.88</v>
      </c>
      <c r="AG2239" s="4">
        <v>1464579</v>
      </c>
      <c r="AH2239" s="13">
        <v>61.14</v>
      </c>
      <c r="AI2239" s="4">
        <v>6138304</v>
      </c>
      <c r="AJ2239" s="13">
        <v>118.11</v>
      </c>
      <c r="AK2239" s="4">
        <v>2877278</v>
      </c>
      <c r="AL2239" s="13">
        <v>16.940000000000001</v>
      </c>
      <c r="AM2239" s="4">
        <v>10062570</v>
      </c>
      <c r="AN2239" s="13">
        <v>148.99</v>
      </c>
      <c r="AO2239" s="4">
        <v>2387198</v>
      </c>
      <c r="AP2239" s="13">
        <v>146.13</v>
      </c>
      <c r="AQ2239" s="4">
        <v>41978766</v>
      </c>
      <c r="AR2239" s="13">
        <v>235.6</v>
      </c>
      <c r="AS2239" s="4">
        <v>116562402</v>
      </c>
      <c r="AT2239" s="13">
        <v>279.02999999999997</v>
      </c>
      <c r="AU2239" s="4">
        <v>3499648</v>
      </c>
      <c r="AV2239" s="13">
        <v>3157.94</v>
      </c>
      <c r="AW2239" s="4">
        <v>227127</v>
      </c>
      <c r="AX2239" s="13">
        <v>308.19</v>
      </c>
      <c r="AY2239" s="4">
        <v>3459474</v>
      </c>
      <c r="AZ2239" s="13">
        <v>204.44</v>
      </c>
      <c r="BA2239" s="4">
        <v>3170080</v>
      </c>
      <c r="BB2239" s="13">
        <v>39.450000000000003</v>
      </c>
      <c r="BC2239" s="4">
        <v>8484524</v>
      </c>
      <c r="BD2239" s="13">
        <v>104.3</v>
      </c>
      <c r="BE2239" s="4">
        <v>9800973</v>
      </c>
      <c r="BF2239" s="13">
        <v>206.96</v>
      </c>
      <c r="BG2239" s="4">
        <v>1292773</v>
      </c>
      <c r="BH2239" s="13">
        <v>106.32</v>
      </c>
      <c r="BI2239" s="4">
        <v>6198621</v>
      </c>
    </row>
    <row r="2240" spans="1:61" x14ac:dyDescent="0.35">
      <c r="A2240" s="1">
        <v>45251</v>
      </c>
      <c r="B2240" s="13">
        <v>190.64</v>
      </c>
      <c r="C2240" s="4">
        <v>38134485</v>
      </c>
      <c r="D2240" s="13">
        <v>373.07</v>
      </c>
      <c r="E2240" s="4">
        <v>28423145</v>
      </c>
      <c r="F2240" s="13">
        <v>499.44</v>
      </c>
      <c r="G2240" s="4">
        <v>56574687</v>
      </c>
      <c r="H2240" s="13">
        <v>981.2</v>
      </c>
      <c r="I2240" s="4">
        <v>4334384</v>
      </c>
      <c r="J2240" s="13">
        <v>116.08</v>
      </c>
      <c r="K2240" s="4">
        <v>5995308</v>
      </c>
      <c r="L2240" s="13">
        <v>224.32</v>
      </c>
      <c r="M2240" s="4">
        <v>3852324</v>
      </c>
      <c r="N2240" s="13">
        <v>119.16</v>
      </c>
      <c r="O2240" s="4">
        <v>41064750</v>
      </c>
      <c r="P2240" s="13">
        <v>610.99</v>
      </c>
      <c r="Q2240" s="4">
        <v>1906155</v>
      </c>
      <c r="R2240" s="13">
        <v>47.8</v>
      </c>
      <c r="S2240" s="4">
        <v>21510479</v>
      </c>
      <c r="T2240" s="13">
        <v>43.64</v>
      </c>
      <c r="U2240" s="4">
        <v>37252056</v>
      </c>
      <c r="V2240" s="13">
        <v>104.46</v>
      </c>
      <c r="W2240" s="4">
        <v>14988984</v>
      </c>
      <c r="X2240" s="13">
        <v>144.04</v>
      </c>
      <c r="Y2240" s="4">
        <v>6783311</v>
      </c>
      <c r="Z2240" s="13">
        <v>124.25</v>
      </c>
      <c r="AA2240" s="4">
        <v>2281159</v>
      </c>
      <c r="AB2240" s="13">
        <v>115.17</v>
      </c>
      <c r="AC2240" s="4">
        <v>3720155</v>
      </c>
      <c r="AD2240" s="13">
        <v>52.72</v>
      </c>
      <c r="AE2240" s="4">
        <v>6888838</v>
      </c>
      <c r="AF2240" s="13">
        <v>87.56</v>
      </c>
      <c r="AG2240" s="4">
        <v>1260383</v>
      </c>
      <c r="AH2240" s="13">
        <v>60.75</v>
      </c>
      <c r="AI2240" s="4">
        <v>6092568</v>
      </c>
      <c r="AJ2240" s="13">
        <v>117.41</v>
      </c>
      <c r="AK2240" s="4">
        <v>2039391</v>
      </c>
      <c r="AL2240" s="13">
        <v>17.12</v>
      </c>
      <c r="AM2240" s="4">
        <v>11961155</v>
      </c>
      <c r="AN2240" s="13">
        <v>147.63</v>
      </c>
      <c r="AO2240" s="4">
        <v>1926801</v>
      </c>
      <c r="AP2240" s="13">
        <v>143.9</v>
      </c>
      <c r="AQ2240" s="4">
        <v>71225992</v>
      </c>
      <c r="AR2240" s="13">
        <v>241.2</v>
      </c>
      <c r="AS2240" s="4">
        <v>122288000</v>
      </c>
      <c r="AT2240" s="13">
        <v>280.47000000000003</v>
      </c>
      <c r="AU2240" s="4">
        <v>2941040</v>
      </c>
      <c r="AV2240" s="13">
        <v>3145.05</v>
      </c>
      <c r="AW2240" s="4">
        <v>184245</v>
      </c>
      <c r="AX2240" s="13">
        <v>305.33999999999997</v>
      </c>
      <c r="AY2240" s="4">
        <v>2977410</v>
      </c>
      <c r="AZ2240" s="13">
        <v>198.06</v>
      </c>
      <c r="BA2240" s="4">
        <v>5880551</v>
      </c>
      <c r="BB2240" s="13">
        <v>40.39</v>
      </c>
      <c r="BC2240" s="4">
        <v>11049867</v>
      </c>
      <c r="BD2240" s="13">
        <v>103.69</v>
      </c>
      <c r="BE2240" s="4">
        <v>6148980</v>
      </c>
      <c r="BF2240" s="13">
        <v>207.19</v>
      </c>
      <c r="BG2240" s="4">
        <v>1109896</v>
      </c>
      <c r="BH2240" s="13">
        <v>106.55</v>
      </c>
      <c r="BI2240" s="4">
        <v>5803549</v>
      </c>
    </row>
    <row r="2241" spans="1:61" x14ac:dyDescent="0.35">
      <c r="A2241" s="1">
        <v>45252</v>
      </c>
      <c r="B2241" s="13">
        <v>191.31</v>
      </c>
      <c r="C2241" s="4">
        <v>39630011</v>
      </c>
      <c r="D2241" s="13">
        <v>377.85</v>
      </c>
      <c r="E2241" s="4">
        <v>23361184</v>
      </c>
      <c r="F2241" s="13">
        <v>487.16</v>
      </c>
      <c r="G2241" s="4">
        <v>90064233</v>
      </c>
      <c r="H2241" s="13">
        <v>972</v>
      </c>
      <c r="I2241" s="4">
        <v>3375092</v>
      </c>
      <c r="J2241" s="13">
        <v>116.24</v>
      </c>
      <c r="K2241" s="4">
        <v>4344743</v>
      </c>
      <c r="L2241" s="13">
        <v>223.84</v>
      </c>
      <c r="M2241" s="4">
        <v>3894413</v>
      </c>
      <c r="N2241" s="13">
        <v>122.51</v>
      </c>
      <c r="O2241" s="4">
        <v>56894486</v>
      </c>
      <c r="P2241" s="13">
        <v>619.72</v>
      </c>
      <c r="Q2241" s="4">
        <v>2064968</v>
      </c>
      <c r="R2241" s="13">
        <v>48.08</v>
      </c>
      <c r="S2241" s="4">
        <v>17311340</v>
      </c>
      <c r="T2241" s="13">
        <v>43.67</v>
      </c>
      <c r="U2241" s="4">
        <v>31490545</v>
      </c>
      <c r="V2241" s="13">
        <v>104.01</v>
      </c>
      <c r="W2241" s="4">
        <v>18073240</v>
      </c>
      <c r="X2241" s="13">
        <v>144.33000000000001</v>
      </c>
      <c r="Y2241" s="4">
        <v>7217065</v>
      </c>
      <c r="Z2241" s="13">
        <v>123.17</v>
      </c>
      <c r="AA2241" s="4">
        <v>3369570</v>
      </c>
      <c r="AB2241" s="13">
        <v>114.85</v>
      </c>
      <c r="AC2241" s="4">
        <v>4559075</v>
      </c>
      <c r="AD2241" s="13">
        <v>52.52</v>
      </c>
      <c r="AE2241" s="4">
        <v>7942067</v>
      </c>
      <c r="AF2241" s="13">
        <v>87.22</v>
      </c>
      <c r="AG2241" s="4">
        <v>1442025</v>
      </c>
      <c r="AH2241" s="13">
        <v>60.21</v>
      </c>
      <c r="AI2241" s="4">
        <v>10587348</v>
      </c>
      <c r="AJ2241" s="13">
        <v>118.01</v>
      </c>
      <c r="AK2241" s="4">
        <v>2211968</v>
      </c>
      <c r="AL2241" s="13">
        <v>17.29</v>
      </c>
      <c r="AM2241" s="4">
        <v>13233979</v>
      </c>
      <c r="AN2241" s="13">
        <v>149.21</v>
      </c>
      <c r="AO2241" s="4">
        <v>2422667</v>
      </c>
      <c r="AP2241" s="13">
        <v>146.71</v>
      </c>
      <c r="AQ2241" s="4">
        <v>45700002</v>
      </c>
      <c r="AR2241" s="13">
        <v>234.21</v>
      </c>
      <c r="AS2241" s="4">
        <v>118117078</v>
      </c>
      <c r="AT2241" s="13">
        <v>281.93</v>
      </c>
      <c r="AU2241" s="4">
        <v>2285961</v>
      </c>
      <c r="AV2241" s="13">
        <v>3130</v>
      </c>
      <c r="AW2241" s="4">
        <v>192671</v>
      </c>
      <c r="AX2241" s="13">
        <v>309.2</v>
      </c>
      <c r="AY2241" s="4">
        <v>2873635</v>
      </c>
      <c r="AZ2241" s="13">
        <v>198.48</v>
      </c>
      <c r="BA2241" s="4">
        <v>3232363</v>
      </c>
      <c r="BB2241" s="13">
        <v>41.64</v>
      </c>
      <c r="BC2241" s="4">
        <v>8620059</v>
      </c>
      <c r="BD2241" s="13">
        <v>103.44</v>
      </c>
      <c r="BE2241" s="4">
        <v>4831074</v>
      </c>
      <c r="BF2241" s="13">
        <v>209.95</v>
      </c>
      <c r="BG2241" s="4">
        <v>1241233</v>
      </c>
      <c r="BH2241" s="13">
        <v>107.92</v>
      </c>
      <c r="BI2241" s="4">
        <v>6280910</v>
      </c>
    </row>
    <row r="2242" spans="1:61" x14ac:dyDescent="0.35">
      <c r="A2242" s="1">
        <v>45254</v>
      </c>
      <c r="B2242" s="13">
        <v>189.97</v>
      </c>
      <c r="C2242" s="4">
        <v>24048344</v>
      </c>
      <c r="D2242" s="13">
        <v>377.43</v>
      </c>
      <c r="E2242" s="4">
        <v>10176649</v>
      </c>
      <c r="F2242" s="13">
        <v>477.76</v>
      </c>
      <c r="G2242" s="4">
        <v>29464464</v>
      </c>
      <c r="H2242" s="13">
        <v>978.87</v>
      </c>
      <c r="I2242" s="4">
        <v>2315789</v>
      </c>
      <c r="J2242" s="13">
        <v>116.25</v>
      </c>
      <c r="K2242" s="4">
        <v>2168187</v>
      </c>
      <c r="L2242" s="13">
        <v>224.38</v>
      </c>
      <c r="M2242" s="4">
        <v>1869111</v>
      </c>
      <c r="N2242" s="13">
        <v>122.31</v>
      </c>
      <c r="O2242" s="4">
        <v>19001007</v>
      </c>
      <c r="P2242" s="13">
        <v>619.42999999999995</v>
      </c>
      <c r="Q2242" s="4">
        <v>942673</v>
      </c>
      <c r="R2242" s="13">
        <v>48.36</v>
      </c>
      <c r="S2242" s="4">
        <v>8209530</v>
      </c>
      <c r="T2242" s="13">
        <v>43.96</v>
      </c>
      <c r="U2242" s="4">
        <v>13037105</v>
      </c>
      <c r="V2242" s="13">
        <v>104.57</v>
      </c>
      <c r="W2242" s="4">
        <v>9480768</v>
      </c>
      <c r="X2242" s="13">
        <v>144.9</v>
      </c>
      <c r="Y2242" s="4">
        <v>3861030</v>
      </c>
      <c r="Z2242" s="13">
        <v>123.5</v>
      </c>
      <c r="AA2242" s="4">
        <v>1318147</v>
      </c>
      <c r="AB2242" s="13">
        <v>115.49</v>
      </c>
      <c r="AC2242" s="4">
        <v>2159208</v>
      </c>
      <c r="AD2242" s="13">
        <v>52.6</v>
      </c>
      <c r="AE2242" s="4">
        <v>3077628</v>
      </c>
      <c r="AF2242" s="13">
        <v>87.84</v>
      </c>
      <c r="AG2242" s="4">
        <v>617083</v>
      </c>
      <c r="AH2242" s="13">
        <v>60.16</v>
      </c>
      <c r="AI2242" s="4">
        <v>4449192</v>
      </c>
      <c r="AJ2242" s="13">
        <v>118.63</v>
      </c>
      <c r="AK2242" s="4">
        <v>1173601</v>
      </c>
      <c r="AL2242" s="13">
        <v>17.350000000000001</v>
      </c>
      <c r="AM2242" s="4">
        <v>5988130</v>
      </c>
      <c r="AN2242" s="13">
        <v>149.5</v>
      </c>
      <c r="AO2242" s="4">
        <v>1264258</v>
      </c>
      <c r="AP2242" s="13">
        <v>146.74</v>
      </c>
      <c r="AQ2242" s="4">
        <v>22378379</v>
      </c>
      <c r="AR2242" s="13">
        <v>235.45</v>
      </c>
      <c r="AS2242" s="4">
        <v>65125203</v>
      </c>
      <c r="AT2242" s="13">
        <v>282.54000000000002</v>
      </c>
      <c r="AU2242" s="4">
        <v>1217950</v>
      </c>
      <c r="AV2242" s="13">
        <v>3115.59</v>
      </c>
      <c r="AW2242" s="4">
        <v>117019</v>
      </c>
      <c r="AX2242" s="13">
        <v>310.7</v>
      </c>
      <c r="AY2242" s="4">
        <v>1259937</v>
      </c>
      <c r="AZ2242" s="13">
        <v>199.07</v>
      </c>
      <c r="BA2242" s="4">
        <v>1322235</v>
      </c>
      <c r="BB2242" s="13">
        <v>41.48</v>
      </c>
      <c r="BC2242" s="4">
        <v>2606465</v>
      </c>
      <c r="BD2242" s="13">
        <v>102.78</v>
      </c>
      <c r="BE2242" s="4">
        <v>3206415</v>
      </c>
      <c r="BF2242" s="13">
        <v>208.93</v>
      </c>
      <c r="BG2242" s="4">
        <v>710232</v>
      </c>
      <c r="BH2242" s="13">
        <v>107.64</v>
      </c>
      <c r="BI2242" s="4">
        <v>2443610</v>
      </c>
    </row>
    <row r="2243" spans="1:61" x14ac:dyDescent="0.35">
      <c r="A2243" s="1">
        <v>45257</v>
      </c>
      <c r="B2243" s="13">
        <v>189.79</v>
      </c>
      <c r="C2243" s="4">
        <v>40552609</v>
      </c>
      <c r="D2243" s="13">
        <v>378.61</v>
      </c>
      <c r="E2243" s="4">
        <v>22179228</v>
      </c>
      <c r="F2243" s="13">
        <v>482.42</v>
      </c>
      <c r="G2243" s="4">
        <v>39566190</v>
      </c>
      <c r="H2243" s="13">
        <v>950.24</v>
      </c>
      <c r="I2243" s="4">
        <v>9696202</v>
      </c>
      <c r="J2243" s="13">
        <v>116.47</v>
      </c>
      <c r="K2243" s="4">
        <v>5165309</v>
      </c>
      <c r="L2243" s="13">
        <v>224.79</v>
      </c>
      <c r="M2243" s="4">
        <v>4885506</v>
      </c>
      <c r="N2243" s="13">
        <v>122.65</v>
      </c>
      <c r="O2243" s="4">
        <v>32743006</v>
      </c>
      <c r="P2243" s="13">
        <v>619.27</v>
      </c>
      <c r="Q2243" s="4">
        <v>1854409</v>
      </c>
      <c r="R2243" s="13">
        <v>47.93</v>
      </c>
      <c r="S2243" s="4">
        <v>17651621</v>
      </c>
      <c r="T2243" s="13">
        <v>44.08</v>
      </c>
      <c r="U2243" s="4">
        <v>33339937</v>
      </c>
      <c r="V2243" s="13">
        <v>103.96</v>
      </c>
      <c r="W2243" s="4">
        <v>18013518</v>
      </c>
      <c r="X2243" s="13">
        <v>144.36000000000001</v>
      </c>
      <c r="Y2243" s="4">
        <v>9850831</v>
      </c>
      <c r="Z2243" s="13">
        <v>123</v>
      </c>
      <c r="AA2243" s="4">
        <v>2384172</v>
      </c>
      <c r="AB2243" s="13">
        <v>114.8</v>
      </c>
      <c r="AC2243" s="4">
        <v>5289707</v>
      </c>
      <c r="AD2243" s="13">
        <v>52.55</v>
      </c>
      <c r="AE2243" s="4">
        <v>6371223</v>
      </c>
      <c r="AF2243" s="13">
        <v>87.97</v>
      </c>
      <c r="AG2243" s="4">
        <v>1206521</v>
      </c>
      <c r="AH2243" s="13">
        <v>59.87</v>
      </c>
      <c r="AI2243" s="4">
        <v>8319497</v>
      </c>
      <c r="AJ2243" s="13">
        <v>118.33</v>
      </c>
      <c r="AK2243" s="4">
        <v>2447213</v>
      </c>
      <c r="AL2243" s="13">
        <v>17.309999999999999</v>
      </c>
      <c r="AM2243" s="4">
        <v>10947035</v>
      </c>
      <c r="AN2243" s="13">
        <v>150.55000000000001</v>
      </c>
      <c r="AO2243" s="4">
        <v>2178824</v>
      </c>
      <c r="AP2243" s="13">
        <v>147.72999999999999</v>
      </c>
      <c r="AQ2243" s="4">
        <v>53762428</v>
      </c>
      <c r="AR2243" s="13">
        <v>236.08</v>
      </c>
      <c r="AS2243" s="4">
        <v>112031763</v>
      </c>
      <c r="AT2243" s="13">
        <v>281.83999999999997</v>
      </c>
      <c r="AU2243" s="4">
        <v>3703855</v>
      </c>
      <c r="AV2243" s="13">
        <v>3130.8</v>
      </c>
      <c r="AW2243" s="4">
        <v>253294</v>
      </c>
      <c r="AX2243" s="13">
        <v>310.92</v>
      </c>
      <c r="AY2243" s="4">
        <v>2992573</v>
      </c>
      <c r="AZ2243" s="13">
        <v>199.82</v>
      </c>
      <c r="BA2243" s="4">
        <v>2345824</v>
      </c>
      <c r="BB2243" s="13">
        <v>41.35</v>
      </c>
      <c r="BC2243" s="4">
        <v>4966874</v>
      </c>
      <c r="BD2243" s="13">
        <v>102.36</v>
      </c>
      <c r="BE2243" s="4">
        <v>7853572</v>
      </c>
      <c r="BF2243" s="13">
        <v>207.51</v>
      </c>
      <c r="BG2243" s="4">
        <v>1544543</v>
      </c>
      <c r="BH2243" s="13">
        <v>107.96</v>
      </c>
      <c r="BI2243" s="4">
        <v>5785038</v>
      </c>
    </row>
    <row r="2244" spans="1:61" x14ac:dyDescent="0.35">
      <c r="A2244" s="1">
        <v>45258</v>
      </c>
      <c r="B2244" s="13">
        <v>190.4</v>
      </c>
      <c r="C2244" s="4">
        <v>38415419</v>
      </c>
      <c r="D2244" s="13">
        <v>382.7</v>
      </c>
      <c r="E2244" s="4">
        <v>20453112</v>
      </c>
      <c r="F2244" s="13">
        <v>478.21</v>
      </c>
      <c r="G2244" s="4">
        <v>40149085</v>
      </c>
      <c r="H2244" s="13">
        <v>946.35</v>
      </c>
      <c r="I2244" s="4">
        <v>3902494</v>
      </c>
      <c r="J2244" s="13">
        <v>116.24</v>
      </c>
      <c r="K2244" s="4">
        <v>4892619</v>
      </c>
      <c r="L2244" s="13">
        <v>224.92</v>
      </c>
      <c r="M2244" s="4">
        <v>5535336</v>
      </c>
      <c r="N2244" s="13">
        <v>122.01</v>
      </c>
      <c r="O2244" s="4">
        <v>32047063</v>
      </c>
      <c r="P2244" s="13">
        <v>623.32000000000005</v>
      </c>
      <c r="Q2244" s="4">
        <v>2302913</v>
      </c>
      <c r="R2244" s="13">
        <v>47.85</v>
      </c>
      <c r="S2244" s="4">
        <v>16360857</v>
      </c>
      <c r="T2244" s="13">
        <v>44.23</v>
      </c>
      <c r="U2244" s="4">
        <v>24548874</v>
      </c>
      <c r="V2244" s="13">
        <v>103.9</v>
      </c>
      <c r="W2244" s="4">
        <v>20629512</v>
      </c>
      <c r="X2244" s="13">
        <v>145.51</v>
      </c>
      <c r="Y2244" s="4">
        <v>9746540</v>
      </c>
      <c r="Z2244" s="13">
        <v>123.64</v>
      </c>
      <c r="AA2244" s="4">
        <v>3381045</v>
      </c>
      <c r="AB2244" s="13">
        <v>114.98</v>
      </c>
      <c r="AC2244" s="4">
        <v>3469209</v>
      </c>
      <c r="AD2244" s="13">
        <v>52.31</v>
      </c>
      <c r="AE2244" s="4">
        <v>5620934</v>
      </c>
      <c r="AF2244" s="13">
        <v>87.5</v>
      </c>
      <c r="AG2244" s="4">
        <v>1136195</v>
      </c>
      <c r="AH2244" s="13">
        <v>60.06</v>
      </c>
      <c r="AI2244" s="4">
        <v>6972784</v>
      </c>
      <c r="AJ2244" s="13">
        <v>118</v>
      </c>
      <c r="AK2244" s="4">
        <v>1926431</v>
      </c>
      <c r="AL2244" s="13">
        <v>17.29</v>
      </c>
      <c r="AM2244" s="4">
        <v>10998481</v>
      </c>
      <c r="AN2244" s="13">
        <v>149.99</v>
      </c>
      <c r="AO2244" s="4">
        <v>2465065</v>
      </c>
      <c r="AP2244" s="13">
        <v>147.03</v>
      </c>
      <c r="AQ2244" s="4">
        <v>42711682</v>
      </c>
      <c r="AR2244" s="13">
        <v>246.72</v>
      </c>
      <c r="AS2244" s="4">
        <v>148549913</v>
      </c>
      <c r="AT2244" s="13">
        <v>282.08999999999997</v>
      </c>
      <c r="AU2244" s="4">
        <v>2199591</v>
      </c>
      <c r="AV2244" s="13">
        <v>3141.91</v>
      </c>
      <c r="AW2244" s="4">
        <v>180152</v>
      </c>
      <c r="AX2244" s="13">
        <v>313.33999999999997</v>
      </c>
      <c r="AY2244" s="4">
        <v>3116918</v>
      </c>
      <c r="AZ2244" s="13">
        <v>200.05</v>
      </c>
      <c r="BA2244" s="4">
        <v>2651067</v>
      </c>
      <c r="BB2244" s="13">
        <v>41.13</v>
      </c>
      <c r="BC2244" s="4">
        <v>6503547</v>
      </c>
      <c r="BD2244" s="13">
        <v>101.18</v>
      </c>
      <c r="BE2244" s="4">
        <v>6848126</v>
      </c>
      <c r="BF2244" s="13">
        <v>204.66</v>
      </c>
      <c r="BG2244" s="4">
        <v>1345388</v>
      </c>
      <c r="BH2244" s="13">
        <v>108.75</v>
      </c>
      <c r="BI2244" s="4">
        <v>7287568</v>
      </c>
    </row>
    <row r="2245" spans="1:61" x14ac:dyDescent="0.35">
      <c r="A2245" s="1">
        <v>45259</v>
      </c>
      <c r="B2245" s="13">
        <v>189.37</v>
      </c>
      <c r="C2245" s="4">
        <v>43014224</v>
      </c>
      <c r="D2245" s="13">
        <v>378.85</v>
      </c>
      <c r="E2245" s="4">
        <v>28963399</v>
      </c>
      <c r="F2245" s="13">
        <v>481.4</v>
      </c>
      <c r="G2245" s="4">
        <v>38200465</v>
      </c>
      <c r="H2245" s="13">
        <v>940.83</v>
      </c>
      <c r="I2245" s="4">
        <v>3484274</v>
      </c>
      <c r="J2245" s="13">
        <v>116.21</v>
      </c>
      <c r="K2245" s="4">
        <v>6127312</v>
      </c>
      <c r="L2245" s="13">
        <v>230.35</v>
      </c>
      <c r="M2245" s="4">
        <v>12327442</v>
      </c>
      <c r="N2245" s="13">
        <v>123.85</v>
      </c>
      <c r="O2245" s="4">
        <v>37876317</v>
      </c>
      <c r="P2245" s="13">
        <v>617.39</v>
      </c>
      <c r="Q2245" s="4">
        <v>2595632</v>
      </c>
      <c r="R2245" s="13">
        <v>48.05</v>
      </c>
      <c r="S2245" s="4">
        <v>16700489</v>
      </c>
      <c r="T2245" s="13">
        <v>44.94</v>
      </c>
      <c r="U2245" s="4">
        <v>38982026</v>
      </c>
      <c r="V2245" s="13">
        <v>102.34</v>
      </c>
      <c r="W2245" s="4">
        <v>26802092</v>
      </c>
      <c r="X2245" s="13">
        <v>143.91</v>
      </c>
      <c r="Y2245" s="4">
        <v>16417135</v>
      </c>
      <c r="Z2245" s="13">
        <v>123.24</v>
      </c>
      <c r="AA2245" s="4">
        <v>3000103</v>
      </c>
      <c r="AB2245" s="13">
        <v>113.97</v>
      </c>
      <c r="AC2245" s="4">
        <v>6065301</v>
      </c>
      <c r="AD2245" s="13">
        <v>51.87</v>
      </c>
      <c r="AE2245" s="4">
        <v>8002183</v>
      </c>
      <c r="AF2245" s="13">
        <v>88.01</v>
      </c>
      <c r="AG2245" s="4">
        <v>1352014</v>
      </c>
      <c r="AH2245" s="13">
        <v>60.33</v>
      </c>
      <c r="AI2245" s="4">
        <v>7542206</v>
      </c>
      <c r="AJ2245" s="13">
        <v>122.22</v>
      </c>
      <c r="AK2245" s="4">
        <v>6873919</v>
      </c>
      <c r="AL2245" s="13">
        <v>17.32</v>
      </c>
      <c r="AM2245" s="4">
        <v>13975753</v>
      </c>
      <c r="AN2245" s="13">
        <v>147.41999999999999</v>
      </c>
      <c r="AO2245" s="4">
        <v>2936142</v>
      </c>
      <c r="AP2245" s="13">
        <v>146.32</v>
      </c>
      <c r="AQ2245" s="4">
        <v>40610907</v>
      </c>
      <c r="AR2245" s="13">
        <v>244.14</v>
      </c>
      <c r="AS2245" s="4">
        <v>135401335</v>
      </c>
      <c r="AT2245" s="13">
        <v>280.38</v>
      </c>
      <c r="AU2245" s="4">
        <v>2433432</v>
      </c>
      <c r="AV2245" s="13">
        <v>3126.29</v>
      </c>
      <c r="AW2245" s="4">
        <v>155829</v>
      </c>
      <c r="AX2245" s="13">
        <v>311.02</v>
      </c>
      <c r="AY2245" s="4">
        <v>3084028</v>
      </c>
      <c r="AZ2245" s="13">
        <v>199.92</v>
      </c>
      <c r="BA2245" s="4">
        <v>2119035</v>
      </c>
      <c r="BB2245" s="13">
        <v>40.64</v>
      </c>
      <c r="BC2245" s="4">
        <v>7352727</v>
      </c>
      <c r="BD2245" s="13">
        <v>99.85</v>
      </c>
      <c r="BE2245" s="4">
        <v>8428536</v>
      </c>
      <c r="BF2245" s="13">
        <v>202.48</v>
      </c>
      <c r="BG2245" s="4">
        <v>1296077</v>
      </c>
      <c r="BH2245" s="13">
        <v>110.37</v>
      </c>
      <c r="BI2245" s="4">
        <v>9601810</v>
      </c>
    </row>
    <row r="2246" spans="1:61" x14ac:dyDescent="0.35">
      <c r="A2246" s="1">
        <v>45260</v>
      </c>
      <c r="B2246" s="13">
        <v>189.95</v>
      </c>
      <c r="C2246" s="4">
        <v>48794366</v>
      </c>
      <c r="D2246" s="13">
        <v>378.91</v>
      </c>
      <c r="E2246" s="4">
        <v>30554415</v>
      </c>
      <c r="F2246" s="13">
        <v>467.7</v>
      </c>
      <c r="G2246" s="4">
        <v>52624663</v>
      </c>
      <c r="H2246" s="13">
        <v>925.73</v>
      </c>
      <c r="I2246" s="4">
        <v>4957110</v>
      </c>
      <c r="J2246" s="13">
        <v>116.21</v>
      </c>
      <c r="K2246" s="4">
        <v>11075593</v>
      </c>
      <c r="L2246" s="13">
        <v>251.9</v>
      </c>
      <c r="M2246" s="4">
        <v>24425715</v>
      </c>
      <c r="N2246" s="13">
        <v>121.16</v>
      </c>
      <c r="O2246" s="4">
        <v>44494211</v>
      </c>
      <c r="P2246" s="13">
        <v>611.01</v>
      </c>
      <c r="Q2246" s="4">
        <v>3960309</v>
      </c>
      <c r="R2246" s="13">
        <v>48.38</v>
      </c>
      <c r="S2246" s="4">
        <v>37165011</v>
      </c>
      <c r="T2246" s="13">
        <v>44.7</v>
      </c>
      <c r="U2246" s="4">
        <v>46262971</v>
      </c>
      <c r="V2246" s="13">
        <v>102.74</v>
      </c>
      <c r="W2246" s="4">
        <v>29254687</v>
      </c>
      <c r="X2246" s="13">
        <v>143.6</v>
      </c>
      <c r="Y2246" s="4">
        <v>16275960</v>
      </c>
      <c r="Z2246" s="13">
        <v>123.07</v>
      </c>
      <c r="AA2246" s="4">
        <v>5597879</v>
      </c>
      <c r="AB2246" s="13">
        <v>115.57</v>
      </c>
      <c r="AC2246" s="4">
        <v>10242737</v>
      </c>
      <c r="AD2246" s="13">
        <v>52.04</v>
      </c>
      <c r="AE2246" s="4">
        <v>11520548</v>
      </c>
      <c r="AF2246" s="13">
        <v>90.45</v>
      </c>
      <c r="AG2246" s="4">
        <v>5103737</v>
      </c>
      <c r="AH2246" s="13">
        <v>59.15</v>
      </c>
      <c r="AI2246" s="4">
        <v>15858666</v>
      </c>
      <c r="AJ2246" s="13">
        <v>128.88999999999999</v>
      </c>
      <c r="AK2246" s="4">
        <v>9147416</v>
      </c>
      <c r="AL2246" s="13">
        <v>17.57</v>
      </c>
      <c r="AM2246" s="4">
        <v>23071348</v>
      </c>
      <c r="AN2246" s="13">
        <v>149.19</v>
      </c>
      <c r="AO2246" s="4">
        <v>5973467</v>
      </c>
      <c r="AP2246" s="13">
        <v>146.09</v>
      </c>
      <c r="AQ2246" s="4">
        <v>65814022</v>
      </c>
      <c r="AR2246" s="13">
        <v>240.08</v>
      </c>
      <c r="AS2246" s="4">
        <v>132353196</v>
      </c>
      <c r="AT2246" s="13">
        <v>281.83999999999997</v>
      </c>
      <c r="AU2246" s="4">
        <v>5030565</v>
      </c>
      <c r="AV2246" s="13">
        <v>3125.7</v>
      </c>
      <c r="AW2246" s="4">
        <v>255709</v>
      </c>
      <c r="AX2246" s="13">
        <v>313.49</v>
      </c>
      <c r="AY2246" s="4">
        <v>4493669</v>
      </c>
      <c r="AZ2246" s="13">
        <v>198.83</v>
      </c>
      <c r="BA2246" s="4">
        <v>3812156</v>
      </c>
      <c r="BB2246" s="13">
        <v>41.01</v>
      </c>
      <c r="BC2246" s="4">
        <v>11506776</v>
      </c>
      <c r="BD2246" s="13">
        <v>99.3</v>
      </c>
      <c r="BE2246" s="4">
        <v>11442606</v>
      </c>
      <c r="BF2246" s="13">
        <v>202.7</v>
      </c>
      <c r="BG2246" s="4">
        <v>1385737</v>
      </c>
      <c r="BH2246" s="13">
        <v>110.27</v>
      </c>
      <c r="BI2246" s="4">
        <v>8690871</v>
      </c>
    </row>
    <row r="2247" spans="1:61" x14ac:dyDescent="0.35">
      <c r="A2247" s="1">
        <v>45261</v>
      </c>
      <c r="B2247" s="13">
        <v>191.24</v>
      </c>
      <c r="C2247" s="4">
        <v>45704823</v>
      </c>
      <c r="D2247" s="13">
        <v>374.51</v>
      </c>
      <c r="E2247" s="4">
        <v>33040472</v>
      </c>
      <c r="F2247" s="13">
        <v>467.65</v>
      </c>
      <c r="G2247" s="4">
        <v>36931701</v>
      </c>
      <c r="H2247" s="13">
        <v>930</v>
      </c>
      <c r="I2247" s="4">
        <v>2961244</v>
      </c>
      <c r="J2247" s="13">
        <v>117.16</v>
      </c>
      <c r="K2247" s="4">
        <v>5739833</v>
      </c>
      <c r="L2247" s="13">
        <v>260</v>
      </c>
      <c r="M2247" s="4">
        <v>14538232</v>
      </c>
      <c r="N2247" s="13">
        <v>121.39</v>
      </c>
      <c r="O2247" s="4">
        <v>37048002</v>
      </c>
      <c r="P2247" s="13">
        <v>612.47</v>
      </c>
      <c r="Q2247" s="4">
        <v>2490500</v>
      </c>
      <c r="R2247" s="13">
        <v>48.47</v>
      </c>
      <c r="S2247" s="4">
        <v>18744694</v>
      </c>
      <c r="T2247" s="13">
        <v>43.74</v>
      </c>
      <c r="U2247" s="4">
        <v>43928371</v>
      </c>
      <c r="V2247" s="13">
        <v>102.99</v>
      </c>
      <c r="W2247" s="4">
        <v>17845276</v>
      </c>
      <c r="X2247" s="13">
        <v>144.81</v>
      </c>
      <c r="Y2247" s="4">
        <v>11906547</v>
      </c>
      <c r="Z2247" s="13">
        <v>123.6</v>
      </c>
      <c r="AA2247" s="4">
        <v>2990905</v>
      </c>
      <c r="AB2247" s="13">
        <v>115.23</v>
      </c>
      <c r="AC2247" s="4">
        <v>4675800</v>
      </c>
      <c r="AD2247" s="13">
        <v>52.39</v>
      </c>
      <c r="AE2247" s="4">
        <v>6377307</v>
      </c>
      <c r="AF2247" s="13">
        <v>90.16</v>
      </c>
      <c r="AG2247" s="4">
        <v>1288239</v>
      </c>
      <c r="AH2247" s="13">
        <v>58.83</v>
      </c>
      <c r="AI2247" s="4">
        <v>9722488</v>
      </c>
      <c r="AJ2247" s="13">
        <v>129.69999999999999</v>
      </c>
      <c r="AK2247" s="4">
        <v>4757297</v>
      </c>
      <c r="AL2247" s="13">
        <v>17.75</v>
      </c>
      <c r="AM2247" s="4">
        <v>12719080</v>
      </c>
      <c r="AN2247" s="13">
        <v>151.41999999999999</v>
      </c>
      <c r="AO2247" s="4">
        <v>3124568</v>
      </c>
      <c r="AP2247" s="13">
        <v>147.03</v>
      </c>
      <c r="AQ2247" s="4">
        <v>39951833</v>
      </c>
      <c r="AR2247" s="13">
        <v>238.83</v>
      </c>
      <c r="AS2247" s="4">
        <v>121331709</v>
      </c>
      <c r="AT2247" s="13">
        <v>285.95999999999998</v>
      </c>
      <c r="AU2247" s="4">
        <v>4967526</v>
      </c>
      <c r="AV2247" s="13">
        <v>3159.56</v>
      </c>
      <c r="AW2247" s="4">
        <v>205072</v>
      </c>
      <c r="AX2247" s="13">
        <v>319.62</v>
      </c>
      <c r="AY2247" s="4">
        <v>3613808</v>
      </c>
      <c r="AZ2247" s="13">
        <v>203.92</v>
      </c>
      <c r="BA2247" s="4">
        <v>2965668</v>
      </c>
      <c r="BB2247" s="13">
        <v>41.73</v>
      </c>
      <c r="BC2247" s="4">
        <v>6022413</v>
      </c>
      <c r="BD2247" s="13">
        <v>99.2</v>
      </c>
      <c r="BE2247" s="4">
        <v>12506513</v>
      </c>
      <c r="BF2247" s="13">
        <v>209.28</v>
      </c>
      <c r="BG2247" s="4">
        <v>1474990</v>
      </c>
      <c r="BH2247" s="13">
        <v>113.48</v>
      </c>
      <c r="BI2247" s="4">
        <v>8051815</v>
      </c>
    </row>
    <row r="2248" spans="1:61" x14ac:dyDescent="0.35">
      <c r="A2248" s="1">
        <v>45264</v>
      </c>
      <c r="B2248" s="13">
        <v>189.43</v>
      </c>
      <c r="C2248" s="4">
        <v>43389519</v>
      </c>
      <c r="D2248" s="13">
        <v>369.14</v>
      </c>
      <c r="E2248" s="4">
        <v>32063305</v>
      </c>
      <c r="F2248" s="13">
        <v>455.1</v>
      </c>
      <c r="G2248" s="4">
        <v>43754344</v>
      </c>
      <c r="H2248" s="13">
        <v>923.97</v>
      </c>
      <c r="I2248" s="4">
        <v>2500921</v>
      </c>
      <c r="J2248" s="13">
        <v>115.78</v>
      </c>
      <c r="K2248" s="4">
        <v>5587538</v>
      </c>
      <c r="L2248" s="13">
        <v>250.66</v>
      </c>
      <c r="M2248" s="4">
        <v>11429249</v>
      </c>
      <c r="N2248" s="13">
        <v>118.57</v>
      </c>
      <c r="O2248" s="4">
        <v>39854418</v>
      </c>
      <c r="P2248" s="13">
        <v>604.55999999999995</v>
      </c>
      <c r="Q2248" s="4">
        <v>2541501</v>
      </c>
      <c r="R2248" s="13">
        <v>48.05</v>
      </c>
      <c r="S2248" s="4">
        <v>17812934</v>
      </c>
      <c r="T2248" s="13">
        <v>42.35</v>
      </c>
      <c r="U2248" s="4">
        <v>50417587</v>
      </c>
      <c r="V2248" s="13">
        <v>102.43</v>
      </c>
      <c r="W2248" s="4">
        <v>21523942</v>
      </c>
      <c r="X2248" s="13">
        <v>144.87</v>
      </c>
      <c r="Y2248" s="4">
        <v>11842828</v>
      </c>
      <c r="Z2248" s="13">
        <v>123</v>
      </c>
      <c r="AA2248" s="4">
        <v>3000917</v>
      </c>
      <c r="AB2248" s="13">
        <v>114.53</v>
      </c>
      <c r="AC2248" s="4">
        <v>4824795</v>
      </c>
      <c r="AD2248" s="13">
        <v>52.03</v>
      </c>
      <c r="AE2248" s="4">
        <v>7772557</v>
      </c>
      <c r="AF2248" s="13">
        <v>89.31</v>
      </c>
      <c r="AG2248" s="4">
        <v>2168419</v>
      </c>
      <c r="AH2248" s="13">
        <v>57.86</v>
      </c>
      <c r="AI2248" s="4">
        <v>11467604</v>
      </c>
      <c r="AJ2248" s="13">
        <v>128.44</v>
      </c>
      <c r="AK2248" s="4">
        <v>4842966</v>
      </c>
      <c r="AL2248" s="13">
        <v>17.850000000000001</v>
      </c>
      <c r="AM2248" s="4">
        <v>11707981</v>
      </c>
      <c r="AN2248" s="13">
        <v>151.38999999999999</v>
      </c>
      <c r="AO2248" s="4">
        <v>3075239</v>
      </c>
      <c r="AP2248" s="13">
        <v>144.84</v>
      </c>
      <c r="AQ2248" s="4">
        <v>48294244</v>
      </c>
      <c r="AR2248" s="13">
        <v>235.58</v>
      </c>
      <c r="AS2248" s="4">
        <v>104099817</v>
      </c>
      <c r="AT2248" s="13">
        <v>286.13</v>
      </c>
      <c r="AU2248" s="4">
        <v>3522889</v>
      </c>
      <c r="AV2248" s="13">
        <v>3134.48</v>
      </c>
      <c r="AW2248" s="4">
        <v>235846</v>
      </c>
      <c r="AX2248" s="13">
        <v>324.02</v>
      </c>
      <c r="AY2248" s="4">
        <v>3827910</v>
      </c>
      <c r="AZ2248" s="13">
        <v>207.55</v>
      </c>
      <c r="BA2248" s="4">
        <v>3429689</v>
      </c>
      <c r="BB2248" s="13">
        <v>41.62</v>
      </c>
      <c r="BC2248" s="4">
        <v>5197587</v>
      </c>
      <c r="BD2248" s="13">
        <v>97.6</v>
      </c>
      <c r="BE2248" s="4">
        <v>11477383</v>
      </c>
      <c r="BF2248" s="13">
        <v>209.61</v>
      </c>
      <c r="BG2248" s="4">
        <v>1462675</v>
      </c>
      <c r="BH2248" s="13">
        <v>115.15</v>
      </c>
      <c r="BI2248" s="4">
        <v>10086580</v>
      </c>
    </row>
    <row r="2249" spans="1:61" x14ac:dyDescent="0.35">
      <c r="A2249" s="1">
        <v>45265</v>
      </c>
      <c r="B2249" s="13">
        <v>193.42</v>
      </c>
      <c r="C2249" s="4">
        <v>66628398</v>
      </c>
      <c r="D2249" s="13">
        <v>372.52</v>
      </c>
      <c r="E2249" s="4">
        <v>23065035</v>
      </c>
      <c r="F2249" s="13">
        <v>465.66</v>
      </c>
      <c r="G2249" s="4">
        <v>37171762</v>
      </c>
      <c r="H2249" s="13">
        <v>913.12</v>
      </c>
      <c r="I2249" s="4">
        <v>3706593</v>
      </c>
      <c r="J2249" s="13">
        <v>114.53</v>
      </c>
      <c r="K2249" s="4">
        <v>5913562</v>
      </c>
      <c r="L2249" s="13">
        <v>251.02</v>
      </c>
      <c r="M2249" s="4">
        <v>5771514</v>
      </c>
      <c r="N2249" s="13">
        <v>118.38</v>
      </c>
      <c r="O2249" s="4">
        <v>39191565</v>
      </c>
      <c r="P2249" s="13">
        <v>602.22</v>
      </c>
      <c r="Q2249" s="4">
        <v>2577716</v>
      </c>
      <c r="R2249" s="13">
        <v>47.93</v>
      </c>
      <c r="S2249" s="4">
        <v>20985036</v>
      </c>
      <c r="T2249" s="13">
        <v>41.92</v>
      </c>
      <c r="U2249" s="4">
        <v>31859318</v>
      </c>
      <c r="V2249" s="13">
        <v>100.44</v>
      </c>
      <c r="W2249" s="4">
        <v>22250251</v>
      </c>
      <c r="X2249" s="13">
        <v>142.86000000000001</v>
      </c>
      <c r="Y2249" s="4">
        <v>9597632</v>
      </c>
      <c r="Z2249" s="13">
        <v>121.95</v>
      </c>
      <c r="AA2249" s="4">
        <v>3478419</v>
      </c>
      <c r="AB2249" s="13">
        <v>113.14</v>
      </c>
      <c r="AC2249" s="4">
        <v>5821399</v>
      </c>
      <c r="AD2249" s="13">
        <v>50.61</v>
      </c>
      <c r="AE2249" s="4">
        <v>6902713</v>
      </c>
      <c r="AF2249" s="13">
        <v>87.75</v>
      </c>
      <c r="AG2249" s="4">
        <v>1436014</v>
      </c>
      <c r="AH2249" s="13">
        <v>57.28</v>
      </c>
      <c r="AI2249" s="4">
        <v>8243261</v>
      </c>
      <c r="AJ2249" s="13">
        <v>127.7</v>
      </c>
      <c r="AK2249" s="4">
        <v>3484550</v>
      </c>
      <c r="AL2249" s="13">
        <v>17.5</v>
      </c>
      <c r="AM2249" s="4">
        <v>17516893</v>
      </c>
      <c r="AN2249" s="13">
        <v>148.91999999999999</v>
      </c>
      <c r="AO2249" s="4">
        <v>2761282</v>
      </c>
      <c r="AP2249" s="13">
        <v>146.88</v>
      </c>
      <c r="AQ2249" s="4">
        <v>46822411</v>
      </c>
      <c r="AR2249" s="13">
        <v>238.72</v>
      </c>
      <c r="AS2249" s="4">
        <v>137971115</v>
      </c>
      <c r="AT2249" s="13">
        <v>286.54000000000002</v>
      </c>
      <c r="AU2249" s="4">
        <v>3005333</v>
      </c>
      <c r="AV2249" s="13">
        <v>3148.01</v>
      </c>
      <c r="AW2249" s="4">
        <v>183721</v>
      </c>
      <c r="AX2249" s="13">
        <v>323.5</v>
      </c>
      <c r="AY2249" s="4">
        <v>3269803</v>
      </c>
      <c r="AZ2249" s="13">
        <v>205.92</v>
      </c>
      <c r="BA2249" s="4">
        <v>2552139</v>
      </c>
      <c r="BB2249" s="13">
        <v>41.48</v>
      </c>
      <c r="BC2249" s="4">
        <v>4517899</v>
      </c>
      <c r="BD2249" s="13">
        <v>95.54</v>
      </c>
      <c r="BE2249" s="4">
        <v>16027345</v>
      </c>
      <c r="BF2249" s="13">
        <v>202.71</v>
      </c>
      <c r="BG2249" s="4">
        <v>1539500</v>
      </c>
      <c r="BH2249" s="13">
        <v>115.41</v>
      </c>
      <c r="BI2249" s="4">
        <v>6959966</v>
      </c>
    </row>
    <row r="2250" spans="1:61" x14ac:dyDescent="0.35">
      <c r="A2250" s="1">
        <v>45266</v>
      </c>
      <c r="B2250" s="13">
        <v>192.32</v>
      </c>
      <c r="C2250" s="4">
        <v>41089737</v>
      </c>
      <c r="D2250" s="13">
        <v>368.8</v>
      </c>
      <c r="E2250" s="4">
        <v>21182072</v>
      </c>
      <c r="F2250" s="13">
        <v>455.03</v>
      </c>
      <c r="G2250" s="4">
        <v>38058955</v>
      </c>
      <c r="H2250" s="13">
        <v>903.64</v>
      </c>
      <c r="I2250" s="4">
        <v>2481269</v>
      </c>
      <c r="J2250" s="13">
        <v>112.03</v>
      </c>
      <c r="K2250" s="4">
        <v>7815722</v>
      </c>
      <c r="L2250" s="13">
        <v>249.13</v>
      </c>
      <c r="M2250" s="4">
        <v>5374769</v>
      </c>
      <c r="N2250" s="13">
        <v>116.82</v>
      </c>
      <c r="O2250" s="4">
        <v>60599029</v>
      </c>
      <c r="P2250" s="13">
        <v>595.70000000000005</v>
      </c>
      <c r="Q2250" s="4">
        <v>2080429</v>
      </c>
      <c r="R2250" s="13">
        <v>47.7</v>
      </c>
      <c r="S2250" s="4">
        <v>19535528</v>
      </c>
      <c r="T2250" s="13">
        <v>41.27</v>
      </c>
      <c r="U2250" s="4">
        <v>31992262</v>
      </c>
      <c r="V2250" s="13">
        <v>99.11</v>
      </c>
      <c r="W2250" s="4">
        <v>31154792</v>
      </c>
      <c r="X2250" s="13">
        <v>142.53</v>
      </c>
      <c r="Y2250" s="4">
        <v>18079684</v>
      </c>
      <c r="Z2250" s="13">
        <v>119.75</v>
      </c>
      <c r="AA2250" s="4">
        <v>4613870</v>
      </c>
      <c r="AB2250" s="13">
        <v>110.52</v>
      </c>
      <c r="AC2250" s="4">
        <v>7489627</v>
      </c>
      <c r="AD2250" s="13">
        <v>49.13</v>
      </c>
      <c r="AE2250" s="4">
        <v>13575336</v>
      </c>
      <c r="AF2250" s="13">
        <v>85.63</v>
      </c>
      <c r="AG2250" s="4">
        <v>1915603</v>
      </c>
      <c r="AH2250" s="13">
        <v>56.48</v>
      </c>
      <c r="AI2250" s="4">
        <v>12915457</v>
      </c>
      <c r="AJ2250" s="13">
        <v>125</v>
      </c>
      <c r="AK2250" s="4">
        <v>2952137</v>
      </c>
      <c r="AL2250" s="13">
        <v>17.53</v>
      </c>
      <c r="AM2250" s="4">
        <v>17064672</v>
      </c>
      <c r="AN2250" s="13">
        <v>143.18</v>
      </c>
      <c r="AO2250" s="4">
        <v>4039855</v>
      </c>
      <c r="AP2250" s="13">
        <v>144.52000000000001</v>
      </c>
      <c r="AQ2250" s="4">
        <v>39678960</v>
      </c>
      <c r="AR2250" s="13">
        <v>239.37</v>
      </c>
      <c r="AS2250" s="4">
        <v>126436179</v>
      </c>
      <c r="AT2250" s="13">
        <v>286.86</v>
      </c>
      <c r="AU2250" s="4">
        <v>2765101</v>
      </c>
      <c r="AV2250" s="13">
        <v>3150</v>
      </c>
      <c r="AW2250" s="4">
        <v>189121</v>
      </c>
      <c r="AX2250" s="13">
        <v>326.11</v>
      </c>
      <c r="AY2250" s="4">
        <v>3030897</v>
      </c>
      <c r="AZ2250" s="13">
        <v>208.7</v>
      </c>
      <c r="BA2250" s="4">
        <v>2595419</v>
      </c>
      <c r="BB2250" s="13">
        <v>41.47</v>
      </c>
      <c r="BC2250" s="4">
        <v>4736817</v>
      </c>
      <c r="BD2250" s="13">
        <v>97.02</v>
      </c>
      <c r="BE2250" s="4">
        <v>12115003</v>
      </c>
      <c r="BF2250" s="13">
        <v>204.78</v>
      </c>
      <c r="BG2250" s="4">
        <v>1196505</v>
      </c>
      <c r="BH2250" s="13">
        <v>116.11</v>
      </c>
      <c r="BI2250" s="4">
        <v>6316960</v>
      </c>
    </row>
    <row r="2251" spans="1:61" x14ac:dyDescent="0.35">
      <c r="A2251" s="1">
        <v>45267</v>
      </c>
      <c r="B2251" s="13">
        <v>194.27</v>
      </c>
      <c r="C2251" s="4">
        <v>47477655</v>
      </c>
      <c r="D2251" s="13">
        <v>370.95</v>
      </c>
      <c r="E2251" s="4">
        <v>23118864</v>
      </c>
      <c r="F2251" s="13">
        <v>465.96</v>
      </c>
      <c r="G2251" s="4">
        <v>35082255</v>
      </c>
      <c r="H2251" s="13">
        <v>922.26</v>
      </c>
      <c r="I2251" s="4">
        <v>4351689</v>
      </c>
      <c r="J2251" s="13">
        <v>112.87</v>
      </c>
      <c r="K2251" s="4">
        <v>6772848</v>
      </c>
      <c r="L2251" s="13">
        <v>248.85</v>
      </c>
      <c r="M2251" s="4">
        <v>6568249</v>
      </c>
      <c r="N2251" s="13">
        <v>128.37</v>
      </c>
      <c r="O2251" s="4">
        <v>118579097</v>
      </c>
      <c r="P2251" s="13">
        <v>608.78</v>
      </c>
      <c r="Q2251" s="4">
        <v>2605210</v>
      </c>
      <c r="R2251" s="13">
        <v>48.26</v>
      </c>
      <c r="S2251" s="4">
        <v>20478483</v>
      </c>
      <c r="T2251" s="13">
        <v>42.15</v>
      </c>
      <c r="U2251" s="4">
        <v>29118697</v>
      </c>
      <c r="V2251" s="13">
        <v>98.42</v>
      </c>
      <c r="W2251" s="4">
        <v>29990727</v>
      </c>
      <c r="X2251" s="13">
        <v>142.41999999999999</v>
      </c>
      <c r="Y2251" s="4">
        <v>14786736</v>
      </c>
      <c r="Z2251" s="13">
        <v>118.35</v>
      </c>
      <c r="AA2251" s="4">
        <v>3524534</v>
      </c>
      <c r="AB2251" s="13">
        <v>110.85</v>
      </c>
      <c r="AC2251" s="4">
        <v>5816770</v>
      </c>
      <c r="AD2251" s="13">
        <v>48.46</v>
      </c>
      <c r="AE2251" s="4">
        <v>12955061</v>
      </c>
      <c r="AF2251" s="13">
        <v>84.72</v>
      </c>
      <c r="AG2251" s="4">
        <v>1607856</v>
      </c>
      <c r="AH2251" s="13">
        <v>56.4</v>
      </c>
      <c r="AI2251" s="4">
        <v>11624634</v>
      </c>
      <c r="AJ2251" s="13">
        <v>124.62</v>
      </c>
      <c r="AK2251" s="4">
        <v>3702197</v>
      </c>
      <c r="AL2251" s="13">
        <v>17.5</v>
      </c>
      <c r="AM2251" s="4">
        <v>16544828</v>
      </c>
      <c r="AN2251" s="13">
        <v>141.58000000000001</v>
      </c>
      <c r="AO2251" s="4">
        <v>3606635</v>
      </c>
      <c r="AP2251" s="13">
        <v>146.88</v>
      </c>
      <c r="AQ2251" s="4">
        <v>52352830</v>
      </c>
      <c r="AR2251" s="13">
        <v>242.64</v>
      </c>
      <c r="AS2251" s="4">
        <v>107142262</v>
      </c>
      <c r="AT2251" s="13">
        <v>286.79000000000002</v>
      </c>
      <c r="AU2251" s="4">
        <v>3131914</v>
      </c>
      <c r="AV2251" s="13">
        <v>3238.27</v>
      </c>
      <c r="AW2251" s="4">
        <v>279335</v>
      </c>
      <c r="AX2251" s="13">
        <v>326.17</v>
      </c>
      <c r="AY2251" s="4">
        <v>2742269</v>
      </c>
      <c r="AZ2251" s="13">
        <v>208.3</v>
      </c>
      <c r="BA2251" s="4">
        <v>3069321</v>
      </c>
      <c r="BB2251" s="13">
        <v>41.48</v>
      </c>
      <c r="BC2251" s="4">
        <v>3940289</v>
      </c>
      <c r="BD2251" s="13">
        <v>96.44</v>
      </c>
      <c r="BE2251" s="4">
        <v>7858295</v>
      </c>
      <c r="BF2251" s="13">
        <v>208.03</v>
      </c>
      <c r="BG2251" s="4">
        <v>1248676</v>
      </c>
      <c r="BH2251" s="13">
        <v>114.81</v>
      </c>
      <c r="BI2251" s="4">
        <v>7294460</v>
      </c>
    </row>
    <row r="2252" spans="1:61" x14ac:dyDescent="0.35">
      <c r="A2252" s="1">
        <v>45268</v>
      </c>
      <c r="B2252" s="13">
        <v>195.71</v>
      </c>
      <c r="C2252" s="4">
        <v>53406358</v>
      </c>
      <c r="D2252" s="13">
        <v>374.23</v>
      </c>
      <c r="E2252" s="4">
        <v>20154366</v>
      </c>
      <c r="F2252" s="13">
        <v>475.06</v>
      </c>
      <c r="G2252" s="4">
        <v>35922370</v>
      </c>
      <c r="H2252" s="13">
        <v>944.3</v>
      </c>
      <c r="I2252" s="4">
        <v>6966842</v>
      </c>
      <c r="J2252" s="13">
        <v>113.61</v>
      </c>
      <c r="K2252" s="4">
        <v>7765999</v>
      </c>
      <c r="L2252" s="13">
        <v>250.81</v>
      </c>
      <c r="M2252" s="4">
        <v>4605805</v>
      </c>
      <c r="N2252" s="13">
        <v>128.91999999999999</v>
      </c>
      <c r="O2252" s="4">
        <v>89341014</v>
      </c>
      <c r="P2252" s="13">
        <v>610.01</v>
      </c>
      <c r="Q2252" s="4">
        <v>2499653</v>
      </c>
      <c r="R2252" s="13">
        <v>48.38</v>
      </c>
      <c r="S2252" s="4">
        <v>16039943</v>
      </c>
      <c r="T2252" s="13">
        <v>42.7</v>
      </c>
      <c r="U2252" s="4">
        <v>42814959</v>
      </c>
      <c r="V2252" s="13">
        <v>99.55</v>
      </c>
      <c r="W2252" s="4">
        <v>22074945</v>
      </c>
      <c r="X2252" s="13">
        <v>144.31</v>
      </c>
      <c r="Y2252" s="4">
        <v>10821744</v>
      </c>
      <c r="Z2252" s="13">
        <v>118.96</v>
      </c>
      <c r="AA2252" s="4">
        <v>3858359</v>
      </c>
      <c r="AB2252" s="13">
        <v>112.07</v>
      </c>
      <c r="AC2252" s="4">
        <v>5713905</v>
      </c>
      <c r="AD2252" s="13">
        <v>48.8</v>
      </c>
      <c r="AE2252" s="4">
        <v>13211005</v>
      </c>
      <c r="AF2252" s="13">
        <v>86.56</v>
      </c>
      <c r="AG2252" s="4">
        <v>1204748</v>
      </c>
      <c r="AH2252" s="13">
        <v>56.47</v>
      </c>
      <c r="AI2252" s="4">
        <v>8209016</v>
      </c>
      <c r="AJ2252" s="13">
        <v>125.32</v>
      </c>
      <c r="AK2252" s="4">
        <v>4102731</v>
      </c>
      <c r="AL2252" s="13">
        <v>17.7</v>
      </c>
      <c r="AM2252" s="4">
        <v>11790035</v>
      </c>
      <c r="AN2252" s="13">
        <v>143.02000000000001</v>
      </c>
      <c r="AO2252" s="4">
        <v>3092155</v>
      </c>
      <c r="AP2252" s="13">
        <v>147.41999999999999</v>
      </c>
      <c r="AQ2252" s="4">
        <v>41905965</v>
      </c>
      <c r="AR2252" s="13">
        <v>243.84</v>
      </c>
      <c r="AS2252" s="4">
        <v>103126829</v>
      </c>
      <c r="AT2252" s="13">
        <v>285.52999999999997</v>
      </c>
      <c r="AU2252" s="4">
        <v>3623843</v>
      </c>
      <c r="AV2252" s="13">
        <v>3275</v>
      </c>
      <c r="AW2252" s="4">
        <v>244872</v>
      </c>
      <c r="AX2252" s="13">
        <v>326.47000000000003</v>
      </c>
      <c r="AY2252" s="4">
        <v>2889470</v>
      </c>
      <c r="AZ2252" s="13">
        <v>207.83</v>
      </c>
      <c r="BA2252" s="4">
        <v>2210351</v>
      </c>
      <c r="BB2252" s="13">
        <v>41.29</v>
      </c>
      <c r="BC2252" s="4">
        <v>7243404</v>
      </c>
      <c r="BD2252" s="13">
        <v>96.61</v>
      </c>
      <c r="BE2252" s="4">
        <v>7125234</v>
      </c>
      <c r="BF2252" s="13">
        <v>209.4</v>
      </c>
      <c r="BG2252" s="4">
        <v>1276280</v>
      </c>
      <c r="BH2252" s="13">
        <v>115.91</v>
      </c>
      <c r="BI2252" s="4">
        <v>6122150</v>
      </c>
    </row>
    <row r="2253" spans="1:61" x14ac:dyDescent="0.35">
      <c r="A2253" s="1">
        <v>45271</v>
      </c>
      <c r="B2253" s="13">
        <v>193.18</v>
      </c>
      <c r="C2253" s="4">
        <v>60943699</v>
      </c>
      <c r="D2253" s="13">
        <v>371.3</v>
      </c>
      <c r="E2253" s="4">
        <v>27708757</v>
      </c>
      <c r="F2253" s="13">
        <v>466.27</v>
      </c>
      <c r="G2253" s="4">
        <v>50972809</v>
      </c>
      <c r="H2253" s="13">
        <v>1029.24</v>
      </c>
      <c r="I2253" s="4">
        <v>10118369</v>
      </c>
      <c r="J2253" s="13">
        <v>115.13</v>
      </c>
      <c r="K2253" s="4">
        <v>19544239</v>
      </c>
      <c r="L2253" s="13">
        <v>252.1</v>
      </c>
      <c r="M2253" s="4">
        <v>4765980</v>
      </c>
      <c r="N2253" s="13">
        <v>134.41</v>
      </c>
      <c r="O2253" s="4">
        <v>98668281</v>
      </c>
      <c r="P2253" s="13">
        <v>625.20000000000005</v>
      </c>
      <c r="Q2253" s="4">
        <v>3270609</v>
      </c>
      <c r="R2253" s="13">
        <v>49.39</v>
      </c>
      <c r="S2253" s="4">
        <v>25618936</v>
      </c>
      <c r="T2253" s="13">
        <v>44.54</v>
      </c>
      <c r="U2253" s="4">
        <v>48288156</v>
      </c>
      <c r="V2253" s="13">
        <v>99.62</v>
      </c>
      <c r="W2253" s="4">
        <v>22252250</v>
      </c>
      <c r="X2253" s="13">
        <v>144.35</v>
      </c>
      <c r="Y2253" s="4">
        <v>9849572</v>
      </c>
      <c r="Z2253" s="13">
        <v>119.2</v>
      </c>
      <c r="AA2253" s="4">
        <v>5004141</v>
      </c>
      <c r="AB2253" s="13">
        <v>112.16</v>
      </c>
      <c r="AC2253" s="4">
        <v>7250110</v>
      </c>
      <c r="AD2253" s="13">
        <v>49.15</v>
      </c>
      <c r="AE2253" s="4">
        <v>8820896</v>
      </c>
      <c r="AF2253" s="13">
        <v>85.66</v>
      </c>
      <c r="AG2253" s="4">
        <v>1241345</v>
      </c>
      <c r="AH2253" s="13">
        <v>57.06</v>
      </c>
      <c r="AI2253" s="4">
        <v>15273758</v>
      </c>
      <c r="AJ2253" s="13">
        <v>126.41</v>
      </c>
      <c r="AK2253" s="4">
        <v>2976836</v>
      </c>
      <c r="AL2253" s="13">
        <v>17.57</v>
      </c>
      <c r="AM2253" s="4">
        <v>11457529</v>
      </c>
      <c r="AN2253" s="13">
        <v>143.85</v>
      </c>
      <c r="AO2253" s="4">
        <v>3017797</v>
      </c>
      <c r="AP2253" s="13">
        <v>145.88999999999999</v>
      </c>
      <c r="AQ2253" s="4">
        <v>50907288</v>
      </c>
      <c r="AR2253" s="13">
        <v>239.74</v>
      </c>
      <c r="AS2253" s="4">
        <v>97913888</v>
      </c>
      <c r="AT2253" s="13">
        <v>289.14999999999998</v>
      </c>
      <c r="AU2253" s="4">
        <v>3353037</v>
      </c>
      <c r="AV2253" s="13">
        <v>3346.71</v>
      </c>
      <c r="AW2253" s="4">
        <v>330680</v>
      </c>
      <c r="AX2253" s="13">
        <v>331.33</v>
      </c>
      <c r="AY2253" s="4">
        <v>3520718</v>
      </c>
      <c r="AZ2253" s="13">
        <v>206.34</v>
      </c>
      <c r="BA2253" s="4">
        <v>3390140</v>
      </c>
      <c r="BB2253" s="13">
        <v>41.76</v>
      </c>
      <c r="BC2253" s="4">
        <v>7045546</v>
      </c>
      <c r="BD2253" s="13">
        <v>98.12</v>
      </c>
      <c r="BE2253" s="4">
        <v>7639105</v>
      </c>
      <c r="BF2253" s="13">
        <v>216.48</v>
      </c>
      <c r="BG2253" s="4">
        <v>2065618</v>
      </c>
      <c r="BH2253" s="13">
        <v>118.61</v>
      </c>
      <c r="BI2253" s="4">
        <v>7972751</v>
      </c>
    </row>
    <row r="2254" spans="1:61" x14ac:dyDescent="0.35">
      <c r="A2254" s="1">
        <v>45272</v>
      </c>
      <c r="B2254" s="13">
        <v>194.71</v>
      </c>
      <c r="C2254" s="4">
        <v>52696900</v>
      </c>
      <c r="D2254" s="13">
        <v>374.38</v>
      </c>
      <c r="E2254" s="4">
        <v>24838253</v>
      </c>
      <c r="F2254" s="13">
        <v>476.57</v>
      </c>
      <c r="G2254" s="4">
        <v>37238686</v>
      </c>
      <c r="H2254" s="13">
        <v>1072.28</v>
      </c>
      <c r="I2254" s="4">
        <v>9024155</v>
      </c>
      <c r="J2254" s="13">
        <v>100.81</v>
      </c>
      <c r="K2254" s="4">
        <v>57666473</v>
      </c>
      <c r="L2254" s="13">
        <v>256.45</v>
      </c>
      <c r="M2254" s="4">
        <v>5827551</v>
      </c>
      <c r="N2254" s="13">
        <v>137.61000000000001</v>
      </c>
      <c r="O2254" s="4">
        <v>111677821</v>
      </c>
      <c r="P2254" s="13">
        <v>633.66</v>
      </c>
      <c r="Q2254" s="4">
        <v>2968858</v>
      </c>
      <c r="R2254" s="13">
        <v>49.33</v>
      </c>
      <c r="S2254" s="4">
        <v>18712241</v>
      </c>
      <c r="T2254" s="13">
        <v>44.04</v>
      </c>
      <c r="U2254" s="4">
        <v>31452163</v>
      </c>
      <c r="V2254" s="13">
        <v>98.05</v>
      </c>
      <c r="W2254" s="4">
        <v>26083964</v>
      </c>
      <c r="X2254" s="13">
        <v>142.5</v>
      </c>
      <c r="Y2254" s="4">
        <v>9863867</v>
      </c>
      <c r="Z2254" s="13">
        <v>117.67</v>
      </c>
      <c r="AA2254" s="4">
        <v>3447879</v>
      </c>
      <c r="AB2254" s="13">
        <v>111.06</v>
      </c>
      <c r="AC2254" s="4">
        <v>6888838</v>
      </c>
      <c r="AD2254" s="13">
        <v>49.04</v>
      </c>
      <c r="AE2254" s="4">
        <v>8871370</v>
      </c>
      <c r="AF2254" s="13">
        <v>84.44</v>
      </c>
      <c r="AG2254" s="4">
        <v>1564805</v>
      </c>
      <c r="AH2254" s="13">
        <v>55.55</v>
      </c>
      <c r="AI2254" s="4">
        <v>23323183</v>
      </c>
      <c r="AJ2254" s="13">
        <v>125.22</v>
      </c>
      <c r="AK2254" s="4">
        <v>3484854</v>
      </c>
      <c r="AL2254" s="13">
        <v>17.22</v>
      </c>
      <c r="AM2254" s="4">
        <v>16091546</v>
      </c>
      <c r="AN2254" s="13">
        <v>143.37</v>
      </c>
      <c r="AO2254" s="4">
        <v>2930267</v>
      </c>
      <c r="AP2254" s="13">
        <v>147.47999999999999</v>
      </c>
      <c r="AQ2254" s="4">
        <v>44944264</v>
      </c>
      <c r="AR2254" s="13">
        <v>237.01</v>
      </c>
      <c r="AS2254" s="4">
        <v>95328313</v>
      </c>
      <c r="AT2254" s="13">
        <v>291.42</v>
      </c>
      <c r="AU2254" s="4">
        <v>2252223</v>
      </c>
      <c r="AV2254" s="13">
        <v>3402.5</v>
      </c>
      <c r="AW2254" s="4">
        <v>242998</v>
      </c>
      <c r="AX2254" s="13">
        <v>333.2</v>
      </c>
      <c r="AY2254" s="4">
        <v>2893574</v>
      </c>
      <c r="AZ2254" s="13">
        <v>208.7</v>
      </c>
      <c r="BA2254" s="4">
        <v>3552247</v>
      </c>
      <c r="BB2254" s="13">
        <v>41.11</v>
      </c>
      <c r="BC2254" s="4">
        <v>5840088</v>
      </c>
      <c r="BD2254" s="13">
        <v>98.15</v>
      </c>
      <c r="BE2254" s="4">
        <v>6313820</v>
      </c>
      <c r="BF2254" s="13">
        <v>216.87</v>
      </c>
      <c r="BG2254" s="4">
        <v>1546341</v>
      </c>
      <c r="BH2254" s="13">
        <v>119.64</v>
      </c>
      <c r="BI2254" s="4">
        <v>7378379</v>
      </c>
    </row>
    <row r="2255" spans="1:61" x14ac:dyDescent="0.35">
      <c r="A2255" s="1">
        <v>45273</v>
      </c>
      <c r="B2255" s="13">
        <v>197.96</v>
      </c>
      <c r="C2255" s="4">
        <v>70404183</v>
      </c>
      <c r="D2255" s="13">
        <v>374.37</v>
      </c>
      <c r="E2255" s="4">
        <v>30955531</v>
      </c>
      <c r="F2255" s="13">
        <v>480.88</v>
      </c>
      <c r="G2255" s="4">
        <v>44779186</v>
      </c>
      <c r="H2255" s="13">
        <v>1089.69</v>
      </c>
      <c r="I2255" s="4">
        <v>7165375</v>
      </c>
      <c r="J2255" s="13">
        <v>102.99</v>
      </c>
      <c r="K2255" s="4">
        <v>29392208</v>
      </c>
      <c r="L2255" s="13">
        <v>257.32</v>
      </c>
      <c r="M2255" s="4">
        <v>6567630</v>
      </c>
      <c r="N2255" s="13">
        <v>138.19</v>
      </c>
      <c r="O2255" s="4">
        <v>70651603</v>
      </c>
      <c r="P2255" s="13">
        <v>624.26</v>
      </c>
      <c r="Q2255" s="4">
        <v>6188452</v>
      </c>
      <c r="R2255" s="13">
        <v>49.69</v>
      </c>
      <c r="S2255" s="4">
        <v>18689173</v>
      </c>
      <c r="T2255" s="13">
        <v>44.57</v>
      </c>
      <c r="U2255" s="4">
        <v>35216050</v>
      </c>
      <c r="V2255" s="13">
        <v>98.92</v>
      </c>
      <c r="W2255" s="4">
        <v>19915444</v>
      </c>
      <c r="X2255" s="13">
        <v>144.61000000000001</v>
      </c>
      <c r="Y2255" s="4">
        <v>10641316</v>
      </c>
      <c r="Z2255" s="13">
        <v>118.48</v>
      </c>
      <c r="AA2255" s="4">
        <v>5765760</v>
      </c>
      <c r="AB2255" s="13">
        <v>111.85</v>
      </c>
      <c r="AC2255" s="4">
        <v>8570114</v>
      </c>
      <c r="AD2255" s="13">
        <v>49.19</v>
      </c>
      <c r="AE2255" s="4">
        <v>10502417</v>
      </c>
      <c r="AF2255" s="13">
        <v>84.85</v>
      </c>
      <c r="AG2255" s="4">
        <v>1513151</v>
      </c>
      <c r="AH2255" s="13">
        <v>57.22</v>
      </c>
      <c r="AI2255" s="4">
        <v>15845664</v>
      </c>
      <c r="AJ2255" s="13">
        <v>127.16</v>
      </c>
      <c r="AK2255" s="4">
        <v>3054796</v>
      </c>
      <c r="AL2255" s="13">
        <v>17.48</v>
      </c>
      <c r="AM2255" s="4">
        <v>17197874</v>
      </c>
      <c r="AN2255" s="13">
        <v>146.66</v>
      </c>
      <c r="AO2255" s="4">
        <v>3457513</v>
      </c>
      <c r="AP2255" s="13">
        <v>148.84</v>
      </c>
      <c r="AQ2255" s="4">
        <v>52766196</v>
      </c>
      <c r="AR2255" s="13">
        <v>239.29</v>
      </c>
      <c r="AS2255" s="4">
        <v>146286348</v>
      </c>
      <c r="AT2255" s="13">
        <v>295.93</v>
      </c>
      <c r="AU2255" s="4">
        <v>3312275</v>
      </c>
      <c r="AV2255" s="13">
        <v>3424.22</v>
      </c>
      <c r="AW2255" s="4">
        <v>219981</v>
      </c>
      <c r="AX2255" s="13">
        <v>343.4</v>
      </c>
      <c r="AY2255" s="4">
        <v>5822699</v>
      </c>
      <c r="AZ2255" s="13">
        <v>215.45</v>
      </c>
      <c r="BA2255" s="4">
        <v>5170140</v>
      </c>
      <c r="BB2255" s="13">
        <v>41.96</v>
      </c>
      <c r="BC2255" s="4">
        <v>6610362</v>
      </c>
      <c r="BD2255" s="13">
        <v>98.11</v>
      </c>
      <c r="BE2255" s="4">
        <v>7741909</v>
      </c>
      <c r="BF2255" s="13">
        <v>218.07</v>
      </c>
      <c r="BG2255" s="4">
        <v>1556600</v>
      </c>
      <c r="BH2255" s="13">
        <v>121.17</v>
      </c>
      <c r="BI2255" s="4">
        <v>8182887</v>
      </c>
    </row>
    <row r="2256" spans="1:61" x14ac:dyDescent="0.35">
      <c r="A2256" s="1">
        <v>45274</v>
      </c>
      <c r="B2256" s="13">
        <v>198.11</v>
      </c>
      <c r="C2256" s="4">
        <v>66831572</v>
      </c>
      <c r="D2256" s="13">
        <v>365.93</v>
      </c>
      <c r="E2256" s="4">
        <v>43277461</v>
      </c>
      <c r="F2256" s="13">
        <v>483.5</v>
      </c>
      <c r="G2256" s="4">
        <v>39123174</v>
      </c>
      <c r="H2256" s="13">
        <v>1106.49</v>
      </c>
      <c r="I2256" s="4">
        <v>6696402</v>
      </c>
      <c r="J2256" s="13">
        <v>100.31</v>
      </c>
      <c r="K2256" s="4">
        <v>22865164</v>
      </c>
      <c r="L2256" s="13">
        <v>257.20999999999998</v>
      </c>
      <c r="M2256" s="4">
        <v>6613211</v>
      </c>
      <c r="N2256" s="13">
        <v>138</v>
      </c>
      <c r="O2256" s="4">
        <v>76115174</v>
      </c>
      <c r="P2256" s="13">
        <v>584.64</v>
      </c>
      <c r="Q2256" s="4">
        <v>11315347</v>
      </c>
      <c r="R2256" s="13">
        <v>49.44</v>
      </c>
      <c r="S2256" s="4">
        <v>28418721</v>
      </c>
      <c r="T2256" s="13">
        <v>45.18</v>
      </c>
      <c r="U2256" s="4">
        <v>70620765</v>
      </c>
      <c r="V2256" s="13">
        <v>101.58</v>
      </c>
      <c r="W2256" s="4">
        <v>26165653</v>
      </c>
      <c r="X2256" s="13">
        <v>149.93</v>
      </c>
      <c r="Y2256" s="4">
        <v>14960477</v>
      </c>
      <c r="Z2256" s="13">
        <v>120.6</v>
      </c>
      <c r="AA2256" s="4">
        <v>4842581</v>
      </c>
      <c r="AB2256" s="13">
        <v>114.95</v>
      </c>
      <c r="AC2256" s="4">
        <v>11490415</v>
      </c>
      <c r="AD2256" s="13">
        <v>52.42</v>
      </c>
      <c r="AE2256" s="4">
        <v>19567602</v>
      </c>
      <c r="AF2256" s="13">
        <v>86.28</v>
      </c>
      <c r="AG2256" s="4">
        <v>1525487</v>
      </c>
      <c r="AH2256" s="13">
        <v>58.76</v>
      </c>
      <c r="AI2256" s="4">
        <v>19890333</v>
      </c>
      <c r="AJ2256" s="13">
        <v>130.11000000000001</v>
      </c>
      <c r="AK2256" s="4">
        <v>4260304</v>
      </c>
      <c r="AL2256" s="13">
        <v>17.690000000000001</v>
      </c>
      <c r="AM2256" s="4">
        <v>17957748</v>
      </c>
      <c r="AN2256" s="13">
        <v>150.88999999999999</v>
      </c>
      <c r="AO2256" s="4">
        <v>3559776</v>
      </c>
      <c r="AP2256" s="13">
        <v>147.41999999999999</v>
      </c>
      <c r="AQ2256" s="4">
        <v>58400848</v>
      </c>
      <c r="AR2256" s="13">
        <v>251.05</v>
      </c>
      <c r="AS2256" s="4">
        <v>160829239</v>
      </c>
      <c r="AT2256" s="13">
        <v>290.02</v>
      </c>
      <c r="AU2256" s="4">
        <v>4626777</v>
      </c>
      <c r="AV2256" s="13">
        <v>3440.3</v>
      </c>
      <c r="AW2256" s="4">
        <v>275438</v>
      </c>
      <c r="AX2256" s="13">
        <v>351.81</v>
      </c>
      <c r="AY2256" s="4">
        <v>7594781</v>
      </c>
      <c r="AZ2256" s="13">
        <v>225.54</v>
      </c>
      <c r="BA2256" s="4">
        <v>7636601</v>
      </c>
      <c r="BB2256" s="13">
        <v>42.65</v>
      </c>
      <c r="BC2256" s="4">
        <v>9011447</v>
      </c>
      <c r="BD2256" s="13">
        <v>97.84</v>
      </c>
      <c r="BE2256" s="4">
        <v>9764843</v>
      </c>
      <c r="BF2256" s="13">
        <v>220.09</v>
      </c>
      <c r="BG2256" s="4">
        <v>1729192</v>
      </c>
      <c r="BH2256" s="13">
        <v>121.02</v>
      </c>
      <c r="BI2256" s="4">
        <v>9590510</v>
      </c>
    </row>
    <row r="2257" spans="1:61" x14ac:dyDescent="0.35">
      <c r="A2257" s="1">
        <v>45275</v>
      </c>
      <c r="B2257" s="13">
        <v>197.57</v>
      </c>
      <c r="C2257" s="4">
        <v>128538401</v>
      </c>
      <c r="D2257" s="13">
        <v>370.73</v>
      </c>
      <c r="E2257" s="4">
        <v>78502324</v>
      </c>
      <c r="F2257" s="13">
        <v>488.9</v>
      </c>
      <c r="G2257" s="4">
        <v>47994758</v>
      </c>
      <c r="H2257" s="13">
        <v>1129.74</v>
      </c>
      <c r="I2257" s="4">
        <v>11854371</v>
      </c>
      <c r="J2257" s="13">
        <v>103.32</v>
      </c>
      <c r="K2257" s="4">
        <v>30212316</v>
      </c>
      <c r="L2257" s="13">
        <v>261.60000000000002</v>
      </c>
      <c r="M2257" s="4">
        <v>13739532</v>
      </c>
      <c r="N2257" s="13">
        <v>139.15</v>
      </c>
      <c r="O2257" s="4">
        <v>70211795</v>
      </c>
      <c r="P2257" s="13">
        <v>584.67999999999995</v>
      </c>
      <c r="Q2257" s="4">
        <v>8666491</v>
      </c>
      <c r="R2257" s="13">
        <v>49.87</v>
      </c>
      <c r="S2257" s="4">
        <v>58860122</v>
      </c>
      <c r="T2257" s="13">
        <v>46.16</v>
      </c>
      <c r="U2257" s="4">
        <v>84583405</v>
      </c>
      <c r="V2257" s="13">
        <v>100.9</v>
      </c>
      <c r="W2257" s="4">
        <v>55527018</v>
      </c>
      <c r="X2257" s="13">
        <v>149.35</v>
      </c>
      <c r="Y2257" s="4">
        <v>30850872</v>
      </c>
      <c r="Z2257" s="13">
        <v>120.11</v>
      </c>
      <c r="AA2257" s="4">
        <v>7429081</v>
      </c>
      <c r="AB2257" s="13">
        <v>114.54</v>
      </c>
      <c r="AC2257" s="4">
        <v>30860370</v>
      </c>
      <c r="AD2257" s="13">
        <v>52.19</v>
      </c>
      <c r="AE2257" s="4">
        <v>21720551</v>
      </c>
      <c r="AF2257" s="13">
        <v>85.41</v>
      </c>
      <c r="AG2257" s="4">
        <v>3496577</v>
      </c>
      <c r="AH2257" s="13">
        <v>58.56</v>
      </c>
      <c r="AI2257" s="4">
        <v>17700585</v>
      </c>
      <c r="AJ2257" s="13">
        <v>129.87</v>
      </c>
      <c r="AK2257" s="4">
        <v>9648402</v>
      </c>
      <c r="AL2257" s="13">
        <v>17.489999999999998</v>
      </c>
      <c r="AM2257" s="4">
        <v>33040899</v>
      </c>
      <c r="AN2257" s="13">
        <v>148.38</v>
      </c>
      <c r="AO2257" s="4">
        <v>12266879</v>
      </c>
      <c r="AP2257" s="13">
        <v>149.97</v>
      </c>
      <c r="AQ2257" s="4">
        <v>110089342</v>
      </c>
      <c r="AR2257" s="13">
        <v>253.5</v>
      </c>
      <c r="AS2257" s="4">
        <v>135932762</v>
      </c>
      <c r="AT2257" s="13">
        <v>287.27</v>
      </c>
      <c r="AU2257" s="4">
        <v>6328510</v>
      </c>
      <c r="AV2257" s="13">
        <v>3479.12</v>
      </c>
      <c r="AW2257" s="4">
        <v>904470</v>
      </c>
      <c r="AX2257" s="13">
        <v>354</v>
      </c>
      <c r="AY2257" s="4">
        <v>11212928</v>
      </c>
      <c r="AZ2257" s="13">
        <v>225.59</v>
      </c>
      <c r="BA2257" s="4">
        <v>9581221</v>
      </c>
      <c r="BB2257" s="13">
        <v>41.75</v>
      </c>
      <c r="BC2257" s="4">
        <v>43483602</v>
      </c>
      <c r="BD2257" s="13">
        <v>96.75</v>
      </c>
      <c r="BE2257" s="4">
        <v>12466038</v>
      </c>
      <c r="BF2257" s="13">
        <v>221.14</v>
      </c>
      <c r="BG2257" s="4">
        <v>3845043</v>
      </c>
      <c r="BH2257" s="13">
        <v>121.55</v>
      </c>
      <c r="BI2257" s="4">
        <v>13633278</v>
      </c>
    </row>
    <row r="2258" spans="1:61" x14ac:dyDescent="0.35">
      <c r="A2258" s="1">
        <v>45278</v>
      </c>
      <c r="B2258" s="13">
        <v>195.89</v>
      </c>
      <c r="C2258" s="4">
        <v>55751861</v>
      </c>
      <c r="D2258" s="13">
        <v>372.65</v>
      </c>
      <c r="E2258" s="4">
        <v>21802878</v>
      </c>
      <c r="F2258" s="13">
        <v>500.77</v>
      </c>
      <c r="G2258" s="4">
        <v>41258717</v>
      </c>
      <c r="H2258" s="13">
        <v>1147</v>
      </c>
      <c r="I2258" s="4">
        <v>5474137</v>
      </c>
      <c r="J2258" s="13">
        <v>105</v>
      </c>
      <c r="K2258" s="4">
        <v>13473124</v>
      </c>
      <c r="L2258" s="13">
        <v>263.58999999999997</v>
      </c>
      <c r="M2258" s="4">
        <v>7498521</v>
      </c>
      <c r="N2258" s="13">
        <v>138.9</v>
      </c>
      <c r="O2258" s="4">
        <v>45199453</v>
      </c>
      <c r="P2258" s="13">
        <v>599.13</v>
      </c>
      <c r="Q2258" s="4">
        <v>5452047</v>
      </c>
      <c r="R2258" s="13">
        <v>50.24</v>
      </c>
      <c r="S2258" s="4">
        <v>20453075</v>
      </c>
      <c r="T2258" s="13">
        <v>45.69</v>
      </c>
      <c r="U2258" s="4">
        <v>27895652</v>
      </c>
      <c r="V2258" s="13">
        <v>101.65</v>
      </c>
      <c r="W2258" s="4">
        <v>21610428</v>
      </c>
      <c r="X2258" s="13">
        <v>149.68</v>
      </c>
      <c r="Y2258" s="4">
        <v>11561718</v>
      </c>
      <c r="Z2258" s="13">
        <v>121.62</v>
      </c>
      <c r="AA2258" s="4">
        <v>2875617</v>
      </c>
      <c r="AB2258" s="13">
        <v>114.9</v>
      </c>
      <c r="AC2258" s="4">
        <v>7000685</v>
      </c>
      <c r="AD2258" s="13">
        <v>52.28</v>
      </c>
      <c r="AE2258" s="4">
        <v>9356655</v>
      </c>
      <c r="AF2258" s="13">
        <v>85.98</v>
      </c>
      <c r="AG2258" s="4">
        <v>1181727</v>
      </c>
      <c r="AH2258" s="13">
        <v>58.97</v>
      </c>
      <c r="AI2258" s="4">
        <v>9284671</v>
      </c>
      <c r="AJ2258" s="13">
        <v>131.30000000000001</v>
      </c>
      <c r="AK2258" s="4">
        <v>2987703</v>
      </c>
      <c r="AL2258" s="13">
        <v>17.57</v>
      </c>
      <c r="AM2258" s="4">
        <v>13959712</v>
      </c>
      <c r="AN2258" s="13">
        <v>151.81</v>
      </c>
      <c r="AO2258" s="4">
        <v>3307387</v>
      </c>
      <c r="AP2258" s="13">
        <v>154.07</v>
      </c>
      <c r="AQ2258" s="4">
        <v>62512828</v>
      </c>
      <c r="AR2258" s="13">
        <v>252.08</v>
      </c>
      <c r="AS2258" s="4">
        <v>116416490</v>
      </c>
      <c r="AT2258" s="13">
        <v>290.23</v>
      </c>
      <c r="AU2258" s="4">
        <v>2490110</v>
      </c>
      <c r="AV2258" s="13">
        <v>3470.53</v>
      </c>
      <c r="AW2258" s="4">
        <v>202014</v>
      </c>
      <c r="AX2258" s="13">
        <v>350.81</v>
      </c>
      <c r="AY2258" s="4">
        <v>4420534</v>
      </c>
      <c r="AZ2258" s="13">
        <v>224.06</v>
      </c>
      <c r="BA2258" s="4">
        <v>3132449</v>
      </c>
      <c r="BB2258" s="13">
        <v>42.52</v>
      </c>
      <c r="BC2258" s="4">
        <v>6687286</v>
      </c>
      <c r="BD2258" s="13">
        <v>96.56</v>
      </c>
      <c r="BE2258" s="4">
        <v>6146426</v>
      </c>
      <c r="BF2258" s="13">
        <v>222.12</v>
      </c>
      <c r="BG2258" s="4">
        <v>1440185</v>
      </c>
      <c r="BH2258" s="13">
        <v>121.14</v>
      </c>
      <c r="BI2258" s="4">
        <v>6874837</v>
      </c>
    </row>
    <row r="2259" spans="1:61" x14ac:dyDescent="0.35">
      <c r="A2259" s="1">
        <v>45279</v>
      </c>
      <c r="B2259" s="13">
        <v>196.94</v>
      </c>
      <c r="C2259" s="4">
        <v>40714051</v>
      </c>
      <c r="D2259" s="13">
        <v>373.26</v>
      </c>
      <c r="E2259" s="4">
        <v>20603658</v>
      </c>
      <c r="F2259" s="13">
        <v>496.04</v>
      </c>
      <c r="G2259" s="4">
        <v>46444446</v>
      </c>
      <c r="H2259" s="13">
        <v>1139.58</v>
      </c>
      <c r="I2259" s="4">
        <v>3602040</v>
      </c>
      <c r="J2259" s="13">
        <v>106.25</v>
      </c>
      <c r="K2259" s="4">
        <v>10108507</v>
      </c>
      <c r="L2259" s="13">
        <v>264.33999999999997</v>
      </c>
      <c r="M2259" s="4">
        <v>4665500</v>
      </c>
      <c r="N2259" s="13">
        <v>140.15</v>
      </c>
      <c r="O2259" s="4">
        <v>63739781</v>
      </c>
      <c r="P2259" s="13">
        <v>604.64</v>
      </c>
      <c r="Q2259" s="4">
        <v>4150712</v>
      </c>
      <c r="R2259" s="13">
        <v>50.18</v>
      </c>
      <c r="S2259" s="4">
        <v>17035818</v>
      </c>
      <c r="T2259" s="13">
        <v>46.66</v>
      </c>
      <c r="U2259" s="4">
        <v>35358771</v>
      </c>
      <c r="V2259" s="13">
        <v>102.99</v>
      </c>
      <c r="W2259" s="4">
        <v>18904662</v>
      </c>
      <c r="X2259" s="13">
        <v>151.63999999999999</v>
      </c>
      <c r="Y2259" s="4">
        <v>8738146</v>
      </c>
      <c r="Z2259" s="13">
        <v>122.53</v>
      </c>
      <c r="AA2259" s="4">
        <v>3498875</v>
      </c>
      <c r="AB2259" s="13">
        <v>116.49</v>
      </c>
      <c r="AC2259" s="4">
        <v>6379264</v>
      </c>
      <c r="AD2259" s="13">
        <v>52.98</v>
      </c>
      <c r="AE2259" s="4">
        <v>7351191</v>
      </c>
      <c r="AF2259" s="13">
        <v>86.27</v>
      </c>
      <c r="AG2259" s="4">
        <v>1373376</v>
      </c>
      <c r="AH2259" s="13">
        <v>60.3</v>
      </c>
      <c r="AI2259" s="4">
        <v>11375144</v>
      </c>
      <c r="AJ2259" s="13">
        <v>133.80000000000001</v>
      </c>
      <c r="AK2259" s="4">
        <v>2873140</v>
      </c>
      <c r="AL2259" s="13">
        <v>17.64</v>
      </c>
      <c r="AM2259" s="4">
        <v>11375698</v>
      </c>
      <c r="AN2259" s="13">
        <v>153.77000000000001</v>
      </c>
      <c r="AO2259" s="4">
        <v>2584131</v>
      </c>
      <c r="AP2259" s="13">
        <v>153.79</v>
      </c>
      <c r="AQ2259" s="4">
        <v>43171292</v>
      </c>
      <c r="AR2259" s="13">
        <v>257.22000000000003</v>
      </c>
      <c r="AS2259" s="4">
        <v>106737369</v>
      </c>
      <c r="AT2259" s="13">
        <v>290.73</v>
      </c>
      <c r="AU2259" s="4">
        <v>2054430</v>
      </c>
      <c r="AV2259" s="13">
        <v>3515.29</v>
      </c>
      <c r="AW2259" s="4">
        <v>216374</v>
      </c>
      <c r="AX2259" s="13">
        <v>352.07</v>
      </c>
      <c r="AY2259" s="4">
        <v>4654836</v>
      </c>
      <c r="AZ2259" s="13">
        <v>225.42</v>
      </c>
      <c r="BA2259" s="4">
        <v>3101105</v>
      </c>
      <c r="BB2259" s="13">
        <v>43.67</v>
      </c>
      <c r="BC2259" s="4">
        <v>7351106</v>
      </c>
      <c r="BD2259" s="13">
        <v>97.72</v>
      </c>
      <c r="BE2259" s="4">
        <v>5992883</v>
      </c>
      <c r="BF2259" s="13">
        <v>221.39</v>
      </c>
      <c r="BG2259" s="4">
        <v>1525298</v>
      </c>
      <c r="BH2259" s="13">
        <v>122.64</v>
      </c>
      <c r="BI2259" s="4">
        <v>7697272</v>
      </c>
    </row>
    <row r="2260" spans="1:61" x14ac:dyDescent="0.35">
      <c r="A2260" s="1">
        <v>45280</v>
      </c>
      <c r="B2260" s="13">
        <v>194.83</v>
      </c>
      <c r="C2260" s="4">
        <v>52242815</v>
      </c>
      <c r="D2260" s="13">
        <v>370.62</v>
      </c>
      <c r="E2260" s="4">
        <v>26316650</v>
      </c>
      <c r="F2260" s="13">
        <v>481.11</v>
      </c>
      <c r="G2260" s="4">
        <v>39789439</v>
      </c>
      <c r="H2260" s="13">
        <v>1110.3800000000001</v>
      </c>
      <c r="I2260" s="4">
        <v>3452335</v>
      </c>
      <c r="J2260" s="13">
        <v>104.15</v>
      </c>
      <c r="K2260" s="4">
        <v>9241956</v>
      </c>
      <c r="L2260" s="13">
        <v>260.25</v>
      </c>
      <c r="M2260" s="4">
        <v>4510533</v>
      </c>
      <c r="N2260" s="13">
        <v>135.47</v>
      </c>
      <c r="O2260" s="4">
        <v>54671715</v>
      </c>
      <c r="P2260" s="13">
        <v>596.05999999999995</v>
      </c>
      <c r="Q2260" s="4">
        <v>2587339</v>
      </c>
      <c r="R2260" s="13">
        <v>49.8</v>
      </c>
      <c r="S2260" s="4">
        <v>17812182</v>
      </c>
      <c r="T2260" s="13">
        <v>45.76</v>
      </c>
      <c r="U2260" s="4">
        <v>38159137</v>
      </c>
      <c r="V2260" s="13">
        <v>101.27</v>
      </c>
      <c r="W2260" s="4">
        <v>20988863</v>
      </c>
      <c r="X2260" s="13">
        <v>150.25</v>
      </c>
      <c r="Y2260" s="4">
        <v>9369987</v>
      </c>
      <c r="Z2260" s="13">
        <v>121.43</v>
      </c>
      <c r="AA2260" s="4">
        <v>3671278</v>
      </c>
      <c r="AB2260" s="13">
        <v>116.69</v>
      </c>
      <c r="AC2260" s="4">
        <v>7767197</v>
      </c>
      <c r="AD2260" s="13">
        <v>52.55</v>
      </c>
      <c r="AE2260" s="4">
        <v>6480190</v>
      </c>
      <c r="AF2260" s="13">
        <v>85.78</v>
      </c>
      <c r="AG2260" s="4">
        <v>1146463</v>
      </c>
      <c r="AH2260" s="13">
        <v>60.17</v>
      </c>
      <c r="AI2260" s="4">
        <v>11445009</v>
      </c>
      <c r="AJ2260" s="13">
        <v>134.07</v>
      </c>
      <c r="AK2260" s="4">
        <v>3365745</v>
      </c>
      <c r="AL2260" s="13">
        <v>17.5</v>
      </c>
      <c r="AM2260" s="4">
        <v>16159168</v>
      </c>
      <c r="AN2260" s="13">
        <v>153.63</v>
      </c>
      <c r="AO2260" s="4">
        <v>3166098</v>
      </c>
      <c r="AP2260" s="13">
        <v>152.12</v>
      </c>
      <c r="AQ2260" s="4">
        <v>50322106</v>
      </c>
      <c r="AR2260" s="13">
        <v>247.14</v>
      </c>
      <c r="AS2260" s="4">
        <v>125096987</v>
      </c>
      <c r="AT2260" s="13">
        <v>288.99</v>
      </c>
      <c r="AU2260" s="4">
        <v>2398593</v>
      </c>
      <c r="AV2260" s="13">
        <v>3469.21</v>
      </c>
      <c r="AW2260" s="4">
        <v>315908</v>
      </c>
      <c r="AX2260" s="13">
        <v>348.66</v>
      </c>
      <c r="AY2260" s="4">
        <v>3259495</v>
      </c>
      <c r="AZ2260" s="13">
        <v>222.01</v>
      </c>
      <c r="BA2260" s="4">
        <v>3727327</v>
      </c>
      <c r="BB2260" s="13">
        <v>42.98</v>
      </c>
      <c r="BC2260" s="4">
        <v>5762136</v>
      </c>
      <c r="BD2260" s="13">
        <v>94.71</v>
      </c>
      <c r="BE2260" s="4">
        <v>10057368</v>
      </c>
      <c r="BF2260" s="13">
        <v>216.72</v>
      </c>
      <c r="BG2260" s="4">
        <v>1874575</v>
      </c>
      <c r="BH2260" s="13">
        <v>121.43</v>
      </c>
      <c r="BI2260" s="4">
        <v>9176621</v>
      </c>
    </row>
    <row r="2261" spans="1:61" x14ac:dyDescent="0.35">
      <c r="A2261" s="1">
        <v>45281</v>
      </c>
      <c r="B2261" s="13">
        <v>194.68</v>
      </c>
      <c r="C2261" s="4">
        <v>46482549</v>
      </c>
      <c r="D2261" s="13">
        <v>373.54</v>
      </c>
      <c r="E2261" s="4">
        <v>17708006</v>
      </c>
      <c r="F2261" s="13">
        <v>489.9</v>
      </c>
      <c r="G2261" s="4">
        <v>30042535</v>
      </c>
      <c r="H2261" s="13">
        <v>1127.29</v>
      </c>
      <c r="I2261" s="4">
        <v>2410561</v>
      </c>
      <c r="J2261" s="13">
        <v>105.86</v>
      </c>
      <c r="K2261" s="4">
        <v>8168010</v>
      </c>
      <c r="L2261" s="13">
        <v>267.25</v>
      </c>
      <c r="M2261" s="4">
        <v>5160697</v>
      </c>
      <c r="N2261" s="13">
        <v>139.91</v>
      </c>
      <c r="O2261" s="4">
        <v>47179362</v>
      </c>
      <c r="P2261" s="13">
        <v>600.14</v>
      </c>
      <c r="Q2261" s="4">
        <v>3192763</v>
      </c>
      <c r="R2261" s="13">
        <v>49.7</v>
      </c>
      <c r="S2261" s="4">
        <v>18772276</v>
      </c>
      <c r="T2261" s="13">
        <v>47.08</v>
      </c>
      <c r="U2261" s="4">
        <v>28320463</v>
      </c>
      <c r="V2261" s="13">
        <v>101.73</v>
      </c>
      <c r="W2261" s="4">
        <v>19250933</v>
      </c>
      <c r="X2261" s="13">
        <v>150.71</v>
      </c>
      <c r="Y2261" s="4">
        <v>7264662</v>
      </c>
      <c r="Z2261" s="13">
        <v>121.08</v>
      </c>
      <c r="AA2261" s="4">
        <v>3841692</v>
      </c>
      <c r="AB2261" s="13">
        <v>116.83</v>
      </c>
      <c r="AC2261" s="4">
        <v>4149328</v>
      </c>
      <c r="AD2261" s="13">
        <v>52.58</v>
      </c>
      <c r="AE2261" s="4">
        <v>7470873</v>
      </c>
      <c r="AF2261" s="13">
        <v>87.11</v>
      </c>
      <c r="AG2261" s="4">
        <v>1028621</v>
      </c>
      <c r="AH2261" s="13">
        <v>60.44</v>
      </c>
      <c r="AI2261" s="4">
        <v>9862957</v>
      </c>
      <c r="AJ2261" s="13">
        <v>134.29</v>
      </c>
      <c r="AK2261" s="4">
        <v>3235165</v>
      </c>
      <c r="AL2261" s="13">
        <v>17.64</v>
      </c>
      <c r="AM2261" s="4">
        <v>11332254</v>
      </c>
      <c r="AN2261" s="13">
        <v>152.66</v>
      </c>
      <c r="AO2261" s="4">
        <v>2064789</v>
      </c>
      <c r="AP2261" s="13">
        <v>153.84</v>
      </c>
      <c r="AQ2261" s="4">
        <v>36305733</v>
      </c>
      <c r="AR2261" s="13">
        <v>254.5</v>
      </c>
      <c r="AS2261" s="4">
        <v>109594227</v>
      </c>
      <c r="AT2261" s="13">
        <v>291.39</v>
      </c>
      <c r="AU2261" s="4">
        <v>2313127</v>
      </c>
      <c r="AV2261" s="13">
        <v>3519.55</v>
      </c>
      <c r="AW2261" s="4">
        <v>218060</v>
      </c>
      <c r="AX2261" s="13">
        <v>348.97</v>
      </c>
      <c r="AY2261" s="4">
        <v>2794221</v>
      </c>
      <c r="AZ2261" s="13">
        <v>223.55</v>
      </c>
      <c r="BA2261" s="4">
        <v>2640254</v>
      </c>
      <c r="BB2261" s="13">
        <v>43.73</v>
      </c>
      <c r="BC2261" s="4">
        <v>3238446</v>
      </c>
      <c r="BD2261" s="13">
        <v>95.33</v>
      </c>
      <c r="BE2261" s="4">
        <v>7097160</v>
      </c>
      <c r="BF2261" s="13">
        <v>221.84</v>
      </c>
      <c r="BG2261" s="4">
        <v>1214561</v>
      </c>
      <c r="BH2261" s="13">
        <v>122.53</v>
      </c>
      <c r="BI2261" s="4">
        <v>16533347</v>
      </c>
    </row>
    <row r="2262" spans="1:61" x14ac:dyDescent="0.35">
      <c r="A2262" s="1">
        <v>45282</v>
      </c>
      <c r="B2262" s="13">
        <v>193.6</v>
      </c>
      <c r="C2262" s="4">
        <v>37149570</v>
      </c>
      <c r="D2262" s="13">
        <v>374.58</v>
      </c>
      <c r="E2262" s="4">
        <v>17107484</v>
      </c>
      <c r="F2262" s="13">
        <v>488.3</v>
      </c>
      <c r="G2262" s="4">
        <v>25250676</v>
      </c>
      <c r="H2262" s="13">
        <v>1121.98</v>
      </c>
      <c r="I2262" s="4">
        <v>1908897</v>
      </c>
      <c r="J2262" s="13">
        <v>106.2</v>
      </c>
      <c r="K2262" s="4">
        <v>5680031</v>
      </c>
      <c r="L2262" s="13">
        <v>266.33999999999997</v>
      </c>
      <c r="M2262" s="4">
        <v>3110591</v>
      </c>
      <c r="N2262" s="13">
        <v>139.6</v>
      </c>
      <c r="O2262" s="4">
        <v>35396582</v>
      </c>
      <c r="P2262" s="13">
        <v>598.75</v>
      </c>
      <c r="Q2262" s="4">
        <v>1660631</v>
      </c>
      <c r="R2262" s="13">
        <v>50.09</v>
      </c>
      <c r="S2262" s="4">
        <v>12903828</v>
      </c>
      <c r="T2262" s="13">
        <v>48</v>
      </c>
      <c r="U2262" s="4">
        <v>30095727</v>
      </c>
      <c r="V2262" s="13">
        <v>101.91</v>
      </c>
      <c r="W2262" s="4">
        <v>12927831</v>
      </c>
      <c r="X2262" s="13">
        <v>151.05000000000001</v>
      </c>
      <c r="Y2262" s="4">
        <v>6396080</v>
      </c>
      <c r="Z2262" s="13">
        <v>122.27</v>
      </c>
      <c r="AA2262" s="4">
        <v>1742029</v>
      </c>
      <c r="AB2262" s="13">
        <v>117.66</v>
      </c>
      <c r="AC2262" s="4">
        <v>4299453</v>
      </c>
      <c r="AD2262" s="13">
        <v>53.08</v>
      </c>
      <c r="AE2262" s="4">
        <v>5115638</v>
      </c>
      <c r="AF2262" s="13">
        <v>86.71</v>
      </c>
      <c r="AG2262" s="4">
        <v>874189</v>
      </c>
      <c r="AH2262" s="13">
        <v>60.81</v>
      </c>
      <c r="AI2262" s="4">
        <v>10994163</v>
      </c>
      <c r="AJ2262" s="13">
        <v>134.06</v>
      </c>
      <c r="AK2262" s="4">
        <v>1402176</v>
      </c>
      <c r="AL2262" s="13">
        <v>17.72</v>
      </c>
      <c r="AM2262" s="4">
        <v>7534269</v>
      </c>
      <c r="AN2262" s="13">
        <v>150.87</v>
      </c>
      <c r="AO2262" s="4">
        <v>2121418</v>
      </c>
      <c r="AP2262" s="13">
        <v>153.41999999999999</v>
      </c>
      <c r="AQ2262" s="4">
        <v>29514093</v>
      </c>
      <c r="AR2262" s="13">
        <v>252.54</v>
      </c>
      <c r="AS2262" s="4">
        <v>93370094</v>
      </c>
      <c r="AT2262" s="13">
        <v>291.7</v>
      </c>
      <c r="AU2262" s="4">
        <v>1700320</v>
      </c>
      <c r="AV2262" s="13">
        <v>3535.7</v>
      </c>
      <c r="AW2262" s="4">
        <v>254953</v>
      </c>
      <c r="AX2262" s="13">
        <v>348.59</v>
      </c>
      <c r="AY2262" s="4">
        <v>2030139</v>
      </c>
      <c r="AZ2262" s="13">
        <v>223</v>
      </c>
      <c r="BA2262" s="4">
        <v>2368842</v>
      </c>
      <c r="BB2262" s="13">
        <v>43.82</v>
      </c>
      <c r="BC2262" s="4">
        <v>3330266</v>
      </c>
      <c r="BD2262" s="13">
        <v>95.28</v>
      </c>
      <c r="BE2262" s="4">
        <v>6361013</v>
      </c>
      <c r="BF2262" s="13">
        <v>222.62</v>
      </c>
      <c r="BG2262" s="4">
        <v>994960</v>
      </c>
      <c r="BH2262" s="13">
        <v>108.04</v>
      </c>
      <c r="BI2262" s="4">
        <v>46666188</v>
      </c>
    </row>
    <row r="2263" spans="1:61" x14ac:dyDescent="0.35">
      <c r="A2263" s="1">
        <v>45286</v>
      </c>
      <c r="B2263" s="13">
        <v>193.05</v>
      </c>
      <c r="C2263" s="4">
        <v>28919310</v>
      </c>
      <c r="D2263" s="13">
        <v>374.66</v>
      </c>
      <c r="E2263" s="4">
        <v>12673050</v>
      </c>
      <c r="F2263" s="13">
        <v>492.79</v>
      </c>
      <c r="G2263" s="4">
        <v>24419952</v>
      </c>
      <c r="H2263" s="13">
        <v>1131.8900000000001</v>
      </c>
      <c r="I2263" s="4">
        <v>1679327</v>
      </c>
      <c r="J2263" s="13">
        <v>106.19</v>
      </c>
      <c r="K2263" s="4">
        <v>5767415</v>
      </c>
      <c r="L2263" s="13">
        <v>266.22000000000003</v>
      </c>
      <c r="M2263" s="4">
        <v>3219024</v>
      </c>
      <c r="N2263" s="13">
        <v>143.41</v>
      </c>
      <c r="O2263" s="4">
        <v>47157430</v>
      </c>
      <c r="P2263" s="13">
        <v>598.26</v>
      </c>
      <c r="Q2263" s="4">
        <v>1595053</v>
      </c>
      <c r="R2263" s="13">
        <v>50.28</v>
      </c>
      <c r="S2263" s="4">
        <v>9721186</v>
      </c>
      <c r="T2263" s="13">
        <v>50.5</v>
      </c>
      <c r="U2263" s="4">
        <v>60287408</v>
      </c>
      <c r="V2263" s="13">
        <v>102.14</v>
      </c>
      <c r="W2263" s="4">
        <v>16835144</v>
      </c>
      <c r="X2263" s="13">
        <v>152.41</v>
      </c>
      <c r="Y2263" s="4">
        <v>5165588</v>
      </c>
      <c r="Z2263" s="13">
        <v>124.3</v>
      </c>
      <c r="AA2263" s="4">
        <v>1852159</v>
      </c>
      <c r="AB2263" s="13">
        <v>119.02</v>
      </c>
      <c r="AC2263" s="4">
        <v>2893651</v>
      </c>
      <c r="AD2263" s="13">
        <v>53.68</v>
      </c>
      <c r="AE2263" s="4">
        <v>5632438</v>
      </c>
      <c r="AF2263" s="13">
        <v>87.55</v>
      </c>
      <c r="AG2263" s="4">
        <v>658013</v>
      </c>
      <c r="AH2263" s="13">
        <v>61.44</v>
      </c>
      <c r="AI2263" s="4">
        <v>7126507</v>
      </c>
      <c r="AJ2263" s="13">
        <v>135.72</v>
      </c>
      <c r="AK2263" s="4">
        <v>1542454</v>
      </c>
      <c r="AL2263" s="13">
        <v>17.850000000000001</v>
      </c>
      <c r="AM2263" s="4">
        <v>7636696</v>
      </c>
      <c r="AN2263" s="13">
        <v>152.08000000000001</v>
      </c>
      <c r="AO2263" s="4">
        <v>1525456</v>
      </c>
      <c r="AP2263" s="13">
        <v>153.41</v>
      </c>
      <c r="AQ2263" s="4">
        <v>25067222</v>
      </c>
      <c r="AR2263" s="13">
        <v>256.61</v>
      </c>
      <c r="AS2263" s="4">
        <v>86892382</v>
      </c>
      <c r="AT2263" s="13">
        <v>292.86</v>
      </c>
      <c r="AU2263" s="4">
        <v>1381655</v>
      </c>
      <c r="AV2263" s="13">
        <v>3566.65</v>
      </c>
      <c r="AW2263" s="4">
        <v>197745</v>
      </c>
      <c r="AX2263" s="13">
        <v>349.31</v>
      </c>
      <c r="AY2263" s="4">
        <v>1585615</v>
      </c>
      <c r="AZ2263" s="13">
        <v>222.82</v>
      </c>
      <c r="BA2263" s="4">
        <v>1656417</v>
      </c>
      <c r="BB2263" s="13">
        <v>43.48</v>
      </c>
      <c r="BC2263" s="4">
        <v>3361211</v>
      </c>
      <c r="BD2263" s="13">
        <v>95.67</v>
      </c>
      <c r="BE2263" s="4">
        <v>3709492</v>
      </c>
      <c r="BF2263" s="13">
        <v>223.45</v>
      </c>
      <c r="BG2263" s="4">
        <v>1118569</v>
      </c>
      <c r="BH2263" s="13">
        <v>108.02</v>
      </c>
      <c r="BI2263" s="4">
        <v>12846721</v>
      </c>
    </row>
    <row r="2264" spans="1:61" x14ac:dyDescent="0.35">
      <c r="A2264" s="1">
        <v>45287</v>
      </c>
      <c r="B2264" s="13">
        <v>193.15</v>
      </c>
      <c r="C2264" s="4">
        <v>48087681</v>
      </c>
      <c r="D2264" s="13">
        <v>374.07</v>
      </c>
      <c r="E2264" s="4">
        <v>14905412</v>
      </c>
      <c r="F2264" s="13">
        <v>494.17</v>
      </c>
      <c r="G2264" s="4">
        <v>23364798</v>
      </c>
      <c r="H2264" s="13">
        <v>1126.17</v>
      </c>
      <c r="I2264" s="4">
        <v>2005523</v>
      </c>
      <c r="J2264" s="13">
        <v>105.94</v>
      </c>
      <c r="K2264" s="4">
        <v>5627364</v>
      </c>
      <c r="L2264" s="13">
        <v>266.72000000000003</v>
      </c>
      <c r="M2264" s="4">
        <v>3386951</v>
      </c>
      <c r="N2264" s="13">
        <v>146.07</v>
      </c>
      <c r="O2264" s="4">
        <v>49033420</v>
      </c>
      <c r="P2264" s="13">
        <v>596.08000000000004</v>
      </c>
      <c r="Q2264" s="4">
        <v>1394905</v>
      </c>
      <c r="R2264" s="13">
        <v>50.44</v>
      </c>
      <c r="S2264" s="4">
        <v>10414329</v>
      </c>
      <c r="T2264" s="13">
        <v>50.76</v>
      </c>
      <c r="U2264" s="4">
        <v>52148041</v>
      </c>
      <c r="V2264" s="13">
        <v>101.66</v>
      </c>
      <c r="W2264" s="4">
        <v>14558830</v>
      </c>
      <c r="X2264" s="13">
        <v>151.91</v>
      </c>
      <c r="Y2264" s="4">
        <v>5337244</v>
      </c>
      <c r="Z2264" s="13">
        <v>124.27</v>
      </c>
      <c r="AA2264" s="4">
        <v>2568378</v>
      </c>
      <c r="AB2264" s="13">
        <v>118.49</v>
      </c>
      <c r="AC2264" s="4">
        <v>3441412</v>
      </c>
      <c r="AD2264" s="13">
        <v>53.03</v>
      </c>
      <c r="AE2264" s="4">
        <v>7133046</v>
      </c>
      <c r="AF2264" s="13">
        <v>87.06</v>
      </c>
      <c r="AG2264" s="4">
        <v>695469</v>
      </c>
      <c r="AH2264" s="13">
        <v>61.04</v>
      </c>
      <c r="AI2264" s="4">
        <v>5456390</v>
      </c>
      <c r="AJ2264" s="13">
        <v>134.69999999999999</v>
      </c>
      <c r="AK2264" s="4">
        <v>1798972</v>
      </c>
      <c r="AL2264" s="13">
        <v>17.77</v>
      </c>
      <c r="AM2264" s="4">
        <v>7920543</v>
      </c>
      <c r="AN2264" s="13">
        <v>149.88</v>
      </c>
      <c r="AO2264" s="4">
        <v>1712705</v>
      </c>
      <c r="AP2264" s="13">
        <v>153.34</v>
      </c>
      <c r="AQ2264" s="4">
        <v>31434733</v>
      </c>
      <c r="AR2264" s="13">
        <v>261.44</v>
      </c>
      <c r="AS2264" s="4">
        <v>106494359</v>
      </c>
      <c r="AT2264" s="13">
        <v>294.55</v>
      </c>
      <c r="AU2264" s="4">
        <v>1892081</v>
      </c>
      <c r="AV2264" s="13">
        <v>3534.64</v>
      </c>
      <c r="AW2264" s="4">
        <v>168989</v>
      </c>
      <c r="AX2264" s="13">
        <v>348.53</v>
      </c>
      <c r="AY2264" s="4">
        <v>2764484</v>
      </c>
      <c r="AZ2264" s="13">
        <v>222.89</v>
      </c>
      <c r="BA2264" s="4">
        <v>1449441</v>
      </c>
      <c r="BB2264" s="13">
        <v>43.38</v>
      </c>
      <c r="BC2264" s="4">
        <v>2623182</v>
      </c>
      <c r="BD2264" s="13">
        <v>95.29</v>
      </c>
      <c r="BE2264" s="4">
        <v>4959279</v>
      </c>
      <c r="BF2264" s="13">
        <v>224.44</v>
      </c>
      <c r="BG2264" s="4">
        <v>1329742</v>
      </c>
      <c r="BH2264" s="13">
        <v>107.13</v>
      </c>
      <c r="BI2264" s="4">
        <v>10157852</v>
      </c>
    </row>
    <row r="2265" spans="1:61" x14ac:dyDescent="0.35">
      <c r="A2265" s="1">
        <v>45288</v>
      </c>
      <c r="B2265" s="13">
        <v>193.58</v>
      </c>
      <c r="C2265" s="4">
        <v>34049898</v>
      </c>
      <c r="D2265" s="13">
        <v>375.28</v>
      </c>
      <c r="E2265" s="4">
        <v>14327013</v>
      </c>
      <c r="F2265" s="13">
        <v>495.22</v>
      </c>
      <c r="G2265" s="4">
        <v>24658748</v>
      </c>
      <c r="H2265" s="13">
        <v>1122.4100000000001</v>
      </c>
      <c r="I2265" s="4">
        <v>2124925</v>
      </c>
      <c r="J2265" s="13">
        <v>106.25</v>
      </c>
      <c r="K2265" s="4">
        <v>5689057</v>
      </c>
      <c r="L2265" s="13">
        <v>265.58</v>
      </c>
      <c r="M2265" s="4">
        <v>2958714</v>
      </c>
      <c r="N2265" s="13">
        <v>148.76</v>
      </c>
      <c r="O2265" s="4">
        <v>63800680</v>
      </c>
      <c r="P2265" s="13">
        <v>595.52</v>
      </c>
      <c r="Q2265" s="4">
        <v>1702553</v>
      </c>
      <c r="R2265" s="13">
        <v>50.48</v>
      </c>
      <c r="S2265" s="4">
        <v>8549909</v>
      </c>
      <c r="T2265" s="13">
        <v>50.39</v>
      </c>
      <c r="U2265" s="4">
        <v>27705233</v>
      </c>
      <c r="V2265" s="13">
        <v>100.19</v>
      </c>
      <c r="W2265" s="4">
        <v>16329252</v>
      </c>
      <c r="X2265" s="13">
        <v>149.77000000000001</v>
      </c>
      <c r="Y2265" s="4">
        <v>8147993</v>
      </c>
      <c r="Z2265" s="13">
        <v>121.33</v>
      </c>
      <c r="AA2265" s="4">
        <v>2137211</v>
      </c>
      <c r="AB2265" s="13">
        <v>116.5</v>
      </c>
      <c r="AC2265" s="4">
        <v>3711359</v>
      </c>
      <c r="AD2265" s="13">
        <v>52.24</v>
      </c>
      <c r="AE2265" s="4">
        <v>6995282</v>
      </c>
      <c r="AF2265" s="13">
        <v>86.35</v>
      </c>
      <c r="AG2265" s="4">
        <v>917478</v>
      </c>
      <c r="AH2265" s="13">
        <v>59.97</v>
      </c>
      <c r="AI2265" s="4">
        <v>7957802</v>
      </c>
      <c r="AJ2265" s="13">
        <v>132.84</v>
      </c>
      <c r="AK2265" s="4">
        <v>1827485</v>
      </c>
      <c r="AL2265" s="13">
        <v>17.690000000000001</v>
      </c>
      <c r="AM2265" s="4">
        <v>7770033</v>
      </c>
      <c r="AN2265" s="13">
        <v>146.88</v>
      </c>
      <c r="AO2265" s="4">
        <v>2372470</v>
      </c>
      <c r="AP2265" s="13">
        <v>153.38</v>
      </c>
      <c r="AQ2265" s="4">
        <v>27057002</v>
      </c>
      <c r="AR2265" s="13">
        <v>253.18</v>
      </c>
      <c r="AS2265" s="4">
        <v>113619943</v>
      </c>
      <c r="AT2265" s="13">
        <v>295.83999999999997</v>
      </c>
      <c r="AU2265" s="4">
        <v>1907271</v>
      </c>
      <c r="AV2265" s="13">
        <v>3550.47</v>
      </c>
      <c r="AW2265" s="4">
        <v>139730</v>
      </c>
      <c r="AX2265" s="13">
        <v>347.36</v>
      </c>
      <c r="AY2265" s="4">
        <v>2859487</v>
      </c>
      <c r="AZ2265" s="13">
        <v>222.9</v>
      </c>
      <c r="BA2265" s="4">
        <v>1543404</v>
      </c>
      <c r="BB2265" s="13">
        <v>43.47</v>
      </c>
      <c r="BC2265" s="4">
        <v>2767636</v>
      </c>
      <c r="BD2265" s="13">
        <v>95.93</v>
      </c>
      <c r="BE2265" s="4">
        <v>4518319</v>
      </c>
      <c r="BF2265" s="13">
        <v>224.08</v>
      </c>
      <c r="BG2265" s="4">
        <v>970966</v>
      </c>
      <c r="BH2265" s="13">
        <v>108.82</v>
      </c>
      <c r="BI2265" s="4">
        <v>9352902</v>
      </c>
    </row>
    <row r="2266" spans="1:61" x14ac:dyDescent="0.35">
      <c r="A2266" s="1">
        <v>45289</v>
      </c>
      <c r="B2266" s="13">
        <v>192.53</v>
      </c>
      <c r="C2266" s="4">
        <v>42672148</v>
      </c>
      <c r="D2266" s="13">
        <v>376.04</v>
      </c>
      <c r="E2266" s="4">
        <v>18730838</v>
      </c>
      <c r="F2266" s="13">
        <v>495.22</v>
      </c>
      <c r="G2266" s="4">
        <v>38929330</v>
      </c>
      <c r="H2266" s="13">
        <v>1116.25</v>
      </c>
      <c r="I2266" s="4">
        <v>2055800</v>
      </c>
      <c r="J2266" s="13">
        <v>105.43</v>
      </c>
      <c r="K2266" s="4">
        <v>6899695</v>
      </c>
      <c r="L2266" s="13">
        <v>263.14</v>
      </c>
      <c r="M2266" s="4">
        <v>3706552</v>
      </c>
      <c r="N2266" s="13">
        <v>147.41</v>
      </c>
      <c r="O2266" s="4">
        <v>62079185</v>
      </c>
      <c r="P2266" s="13">
        <v>596.6</v>
      </c>
      <c r="Q2266" s="4">
        <v>1890231</v>
      </c>
      <c r="R2266" s="13">
        <v>50.52</v>
      </c>
      <c r="S2266" s="4">
        <v>12492881</v>
      </c>
      <c r="T2266" s="13">
        <v>50.25</v>
      </c>
      <c r="U2266" s="4">
        <v>29288707</v>
      </c>
      <c r="V2266" s="13">
        <v>99.98</v>
      </c>
      <c r="W2266" s="4">
        <v>17746408</v>
      </c>
      <c r="X2266" s="13">
        <v>149.16</v>
      </c>
      <c r="Y2266" s="4">
        <v>7658638</v>
      </c>
      <c r="Z2266" s="13">
        <v>120.95</v>
      </c>
      <c r="AA2266" s="4">
        <v>1756736</v>
      </c>
      <c r="AB2266" s="13">
        <v>116.07</v>
      </c>
      <c r="AC2266" s="4">
        <v>3643582</v>
      </c>
      <c r="AD2266" s="13">
        <v>52.04</v>
      </c>
      <c r="AE2266" s="4">
        <v>8641899</v>
      </c>
      <c r="AF2266" s="13">
        <v>86.87</v>
      </c>
      <c r="AG2266" s="4">
        <v>1256614</v>
      </c>
      <c r="AH2266" s="13">
        <v>59.71</v>
      </c>
      <c r="AI2266" s="4">
        <v>5926178</v>
      </c>
      <c r="AJ2266" s="13">
        <v>133.13999999999999</v>
      </c>
      <c r="AK2266" s="4">
        <v>2024084</v>
      </c>
      <c r="AL2266" s="13">
        <v>17.64</v>
      </c>
      <c r="AM2266" s="4">
        <v>9811256</v>
      </c>
      <c r="AN2266" s="13">
        <v>148.36000000000001</v>
      </c>
      <c r="AO2266" s="4">
        <v>2507120</v>
      </c>
      <c r="AP2266" s="13">
        <v>151.94</v>
      </c>
      <c r="AQ2266" s="4">
        <v>39823204</v>
      </c>
      <c r="AR2266" s="13">
        <v>248.48</v>
      </c>
      <c r="AS2266" s="4">
        <v>100891578</v>
      </c>
      <c r="AT2266" s="13">
        <v>296.51</v>
      </c>
      <c r="AU2266" s="4">
        <v>2227806</v>
      </c>
      <c r="AV2266" s="13">
        <v>3547.22</v>
      </c>
      <c r="AW2266" s="4">
        <v>164548</v>
      </c>
      <c r="AX2266" s="13">
        <v>346.55</v>
      </c>
      <c r="AY2266" s="4">
        <v>10325908</v>
      </c>
      <c r="AZ2266" s="13">
        <v>222.55</v>
      </c>
      <c r="BA2266" s="4">
        <v>2631431</v>
      </c>
      <c r="BB2266" s="13">
        <v>43.62</v>
      </c>
      <c r="BC2266" s="4">
        <v>4681777</v>
      </c>
      <c r="BD2266" s="13">
        <v>96.01</v>
      </c>
      <c r="BE2266" s="4">
        <v>6135654</v>
      </c>
      <c r="BF2266" s="13">
        <v>225.51</v>
      </c>
      <c r="BG2266" s="4">
        <v>2008659</v>
      </c>
      <c r="BH2266" s="13">
        <v>108.57</v>
      </c>
      <c r="BI2266" s="4">
        <v>7667522</v>
      </c>
    </row>
    <row r="2267" spans="1:61" x14ac:dyDescent="0.35">
      <c r="A2267" s="1">
        <v>45293</v>
      </c>
      <c r="B2267" s="13">
        <v>185.64</v>
      </c>
      <c r="C2267" s="4">
        <v>82488674</v>
      </c>
      <c r="D2267" s="13">
        <v>370.87</v>
      </c>
      <c r="E2267" s="4">
        <v>25258633</v>
      </c>
      <c r="F2267" s="13">
        <v>481.68</v>
      </c>
      <c r="G2267" s="4">
        <v>41125422</v>
      </c>
      <c r="H2267" s="13">
        <v>1085.3800000000001</v>
      </c>
      <c r="I2267" s="4">
        <v>2883102</v>
      </c>
      <c r="J2267" s="13">
        <v>104.06</v>
      </c>
      <c r="K2267" s="4">
        <v>9597500</v>
      </c>
      <c r="L2267" s="13">
        <v>256.13</v>
      </c>
      <c r="M2267" s="4">
        <v>4741418</v>
      </c>
      <c r="N2267" s="13">
        <v>138.58000000000001</v>
      </c>
      <c r="O2267" s="4">
        <v>64902029</v>
      </c>
      <c r="P2267" s="13">
        <v>580.07000000000005</v>
      </c>
      <c r="Q2267" s="4">
        <v>2840192</v>
      </c>
      <c r="R2267" s="13">
        <v>50.51</v>
      </c>
      <c r="S2267" s="4">
        <v>20242939</v>
      </c>
      <c r="T2267" s="13">
        <v>47.8</v>
      </c>
      <c r="U2267" s="4">
        <v>45905728</v>
      </c>
      <c r="V2267" s="13">
        <v>102.36</v>
      </c>
      <c r="W2267" s="4">
        <v>23483049</v>
      </c>
      <c r="X2267" s="13">
        <v>149.47999999999999</v>
      </c>
      <c r="Y2267" s="4">
        <v>8879710</v>
      </c>
      <c r="Z2267" s="13">
        <v>121.6</v>
      </c>
      <c r="AA2267" s="4">
        <v>3023003</v>
      </c>
      <c r="AB2267" s="13">
        <v>117.59</v>
      </c>
      <c r="AC2267" s="4">
        <v>4688408</v>
      </c>
      <c r="AD2267" s="13">
        <v>51.98</v>
      </c>
      <c r="AE2267" s="4">
        <v>12105363</v>
      </c>
      <c r="AF2267" s="13">
        <v>86.42</v>
      </c>
      <c r="AG2267" s="4">
        <v>1434457</v>
      </c>
      <c r="AH2267" s="13">
        <v>60.05</v>
      </c>
      <c r="AI2267" s="4">
        <v>7456179</v>
      </c>
      <c r="AJ2267" s="13">
        <v>134.29</v>
      </c>
      <c r="AK2267" s="4">
        <v>2500499</v>
      </c>
      <c r="AL2267" s="13">
        <v>17.829999999999998</v>
      </c>
      <c r="AM2267" s="4">
        <v>13141228</v>
      </c>
      <c r="AN2267" s="13">
        <v>152.36000000000001</v>
      </c>
      <c r="AO2267" s="4">
        <v>3187634</v>
      </c>
      <c r="AP2267" s="13">
        <v>149.93</v>
      </c>
      <c r="AQ2267" s="4">
        <v>47339424</v>
      </c>
      <c r="AR2267" s="13">
        <v>248.42</v>
      </c>
      <c r="AS2267" s="4">
        <v>104654163</v>
      </c>
      <c r="AT2267" s="13">
        <v>297.04000000000002</v>
      </c>
      <c r="AU2267" s="4">
        <v>4458519</v>
      </c>
      <c r="AV2267" s="13">
        <v>3480.56</v>
      </c>
      <c r="AW2267" s="4">
        <v>333416</v>
      </c>
      <c r="AX2267" s="13">
        <v>345.08</v>
      </c>
      <c r="AY2267" s="4">
        <v>2833794</v>
      </c>
      <c r="AZ2267" s="13">
        <v>218.65</v>
      </c>
      <c r="BA2267" s="4">
        <v>3277952</v>
      </c>
      <c r="BB2267" s="13">
        <v>43.87</v>
      </c>
      <c r="BC2267" s="4">
        <v>5369290</v>
      </c>
      <c r="BD2267" s="13">
        <v>93.67</v>
      </c>
      <c r="BE2267" s="4">
        <v>8859654</v>
      </c>
      <c r="BF2267" s="13">
        <v>221.84</v>
      </c>
      <c r="BG2267" s="4">
        <v>1524791</v>
      </c>
      <c r="BH2267" s="13">
        <v>106.55</v>
      </c>
      <c r="BI2267" s="4">
        <v>9326616</v>
      </c>
    </row>
    <row r="2268" spans="1:61" x14ac:dyDescent="0.35">
      <c r="A2268" s="1">
        <v>45294</v>
      </c>
      <c r="B2268" s="13">
        <v>184.25</v>
      </c>
      <c r="C2268" s="4">
        <v>58414460</v>
      </c>
      <c r="D2268" s="13">
        <v>370.6</v>
      </c>
      <c r="E2268" s="4">
        <v>23083465</v>
      </c>
      <c r="F2268" s="13">
        <v>475.69</v>
      </c>
      <c r="G2268" s="4">
        <v>32089617</v>
      </c>
      <c r="H2268" s="13">
        <v>1058.58</v>
      </c>
      <c r="I2268" s="4">
        <v>3473547</v>
      </c>
      <c r="J2268" s="13">
        <v>102.46</v>
      </c>
      <c r="K2268" s="4">
        <v>9455569</v>
      </c>
      <c r="L2268" s="13">
        <v>251.84</v>
      </c>
      <c r="M2268" s="4">
        <v>5097120</v>
      </c>
      <c r="N2268" s="13">
        <v>135.32</v>
      </c>
      <c r="O2268" s="4">
        <v>61988583</v>
      </c>
      <c r="P2268" s="13">
        <v>571.79</v>
      </c>
      <c r="Q2268" s="4">
        <v>2478008</v>
      </c>
      <c r="R2268" s="13">
        <v>50.51</v>
      </c>
      <c r="S2268" s="4">
        <v>20303875</v>
      </c>
      <c r="T2268" s="13">
        <v>47.05</v>
      </c>
      <c r="U2268" s="4">
        <v>35858434</v>
      </c>
      <c r="V2268" s="13">
        <v>103.22</v>
      </c>
      <c r="W2268" s="4">
        <v>23490779</v>
      </c>
      <c r="X2268" s="13">
        <v>152.33000000000001</v>
      </c>
      <c r="Y2268" s="4">
        <v>10255276</v>
      </c>
      <c r="Z2268" s="13">
        <v>124.98</v>
      </c>
      <c r="AA2268" s="4">
        <v>2794135</v>
      </c>
      <c r="AB2268" s="13">
        <v>119.93</v>
      </c>
      <c r="AC2268" s="4">
        <v>4882068</v>
      </c>
      <c r="AD2268" s="13">
        <v>52.65</v>
      </c>
      <c r="AE2268" s="4">
        <v>6572499</v>
      </c>
      <c r="AF2268" s="13">
        <v>87.75</v>
      </c>
      <c r="AG2268" s="4">
        <v>1461886</v>
      </c>
      <c r="AH2268" s="13">
        <v>60.61</v>
      </c>
      <c r="AI2268" s="4">
        <v>7269303</v>
      </c>
      <c r="AJ2268" s="13">
        <v>135.75</v>
      </c>
      <c r="AK2268" s="4">
        <v>3094793</v>
      </c>
      <c r="AL2268" s="13">
        <v>18.05</v>
      </c>
      <c r="AM2268" s="4">
        <v>14367052</v>
      </c>
      <c r="AN2268" s="13">
        <v>157.88999999999999</v>
      </c>
      <c r="AO2268" s="4">
        <v>4674164</v>
      </c>
      <c r="AP2268" s="13">
        <v>148.47</v>
      </c>
      <c r="AQ2268" s="4">
        <v>49425495</v>
      </c>
      <c r="AR2268" s="13">
        <v>238.45</v>
      </c>
      <c r="AS2268" s="4">
        <v>121082599</v>
      </c>
      <c r="AT2268" s="13">
        <v>294.39</v>
      </c>
      <c r="AU2268" s="4">
        <v>3114788</v>
      </c>
      <c r="AV2268" s="13">
        <v>3409.27</v>
      </c>
      <c r="AW2268" s="4">
        <v>327430</v>
      </c>
      <c r="AX2268" s="13">
        <v>338.26</v>
      </c>
      <c r="AY2268" s="4">
        <v>3309589</v>
      </c>
      <c r="AZ2268" s="13">
        <v>212.27</v>
      </c>
      <c r="BA2268" s="4">
        <v>3285533</v>
      </c>
      <c r="BB2268" s="13">
        <v>43.55</v>
      </c>
      <c r="BC2268" s="4">
        <v>6358112</v>
      </c>
      <c r="BD2268" s="13">
        <v>93.23</v>
      </c>
      <c r="BE2268" s="4">
        <v>7161677</v>
      </c>
      <c r="BF2268" s="13">
        <v>219.04</v>
      </c>
      <c r="BG2268" s="4">
        <v>1299881</v>
      </c>
      <c r="BH2268" s="13">
        <v>104.04</v>
      </c>
      <c r="BI2268" s="4">
        <v>10573744</v>
      </c>
    </row>
    <row r="2269" spans="1:61" x14ac:dyDescent="0.35">
      <c r="A2269" s="1">
        <v>45295</v>
      </c>
      <c r="B2269" s="13">
        <v>181.91</v>
      </c>
      <c r="C2269" s="4">
        <v>71983570</v>
      </c>
      <c r="D2269" s="13">
        <v>367.94</v>
      </c>
      <c r="E2269" s="4">
        <v>20901502</v>
      </c>
      <c r="F2269" s="13">
        <v>479.98</v>
      </c>
      <c r="G2269" s="4">
        <v>30653489</v>
      </c>
      <c r="H2269" s="13">
        <v>1049.01</v>
      </c>
      <c r="I2269" s="4">
        <v>2565803</v>
      </c>
      <c r="J2269" s="13">
        <v>102.59</v>
      </c>
      <c r="K2269" s="4">
        <v>6822299</v>
      </c>
      <c r="L2269" s="13">
        <v>251.24</v>
      </c>
      <c r="M2269" s="4">
        <v>4489773</v>
      </c>
      <c r="N2269" s="13">
        <v>136.01</v>
      </c>
      <c r="O2269" s="4">
        <v>58610286</v>
      </c>
      <c r="P2269" s="13">
        <v>567.04999999999995</v>
      </c>
      <c r="Q2269" s="4">
        <v>2092099</v>
      </c>
      <c r="R2269" s="13">
        <v>50.08</v>
      </c>
      <c r="S2269" s="4">
        <v>18134121</v>
      </c>
      <c r="T2269" s="13">
        <v>46.87</v>
      </c>
      <c r="U2269" s="4">
        <v>47797812</v>
      </c>
      <c r="V2269" s="13">
        <v>102.32</v>
      </c>
      <c r="W2269" s="4">
        <v>19395154</v>
      </c>
      <c r="X2269" s="13">
        <v>150.66</v>
      </c>
      <c r="Y2269" s="4">
        <v>8220280</v>
      </c>
      <c r="Z2269" s="13">
        <v>121.02</v>
      </c>
      <c r="AA2269" s="4">
        <v>2847481</v>
      </c>
      <c r="AB2269" s="13">
        <v>116.48</v>
      </c>
      <c r="AC2269" s="4">
        <v>5891538</v>
      </c>
      <c r="AD2269" s="13">
        <v>51.69</v>
      </c>
      <c r="AE2269" s="4">
        <v>8268762</v>
      </c>
      <c r="AF2269" s="13">
        <v>86.25</v>
      </c>
      <c r="AG2269" s="4">
        <v>1313786</v>
      </c>
      <c r="AH2269" s="13">
        <v>59.12</v>
      </c>
      <c r="AI2269" s="4">
        <v>9423316</v>
      </c>
      <c r="AJ2269" s="13">
        <v>135.28</v>
      </c>
      <c r="AK2269" s="4">
        <v>3125400</v>
      </c>
      <c r="AL2269" s="13">
        <v>17.95</v>
      </c>
      <c r="AM2269" s="4">
        <v>10839242</v>
      </c>
      <c r="AN2269" s="13">
        <v>153.4</v>
      </c>
      <c r="AO2269" s="4">
        <v>4495841</v>
      </c>
      <c r="AP2269" s="13">
        <v>144.57</v>
      </c>
      <c r="AQ2269" s="4">
        <v>56039807</v>
      </c>
      <c r="AR2269" s="13">
        <v>237.93</v>
      </c>
      <c r="AS2269" s="4">
        <v>102629283</v>
      </c>
      <c r="AT2269" s="13">
        <v>291.74</v>
      </c>
      <c r="AU2269" s="4">
        <v>4615370</v>
      </c>
      <c r="AV2269" s="13">
        <v>3419.94</v>
      </c>
      <c r="AW2269" s="4">
        <v>176663</v>
      </c>
      <c r="AX2269" s="13">
        <v>338.59</v>
      </c>
      <c r="AY2269" s="4">
        <v>3652356</v>
      </c>
      <c r="AZ2269" s="13">
        <v>211.22</v>
      </c>
      <c r="BA2269" s="4">
        <v>2487196</v>
      </c>
      <c r="BB2269" s="13">
        <v>42.53</v>
      </c>
      <c r="BC2269" s="4">
        <v>4778458</v>
      </c>
      <c r="BD2269" s="13">
        <v>93.55</v>
      </c>
      <c r="BE2269" s="4">
        <v>7118640</v>
      </c>
      <c r="BF2269" s="13">
        <v>220.02</v>
      </c>
      <c r="BG2269" s="4">
        <v>1238784</v>
      </c>
      <c r="BH2269" s="13">
        <v>102.3</v>
      </c>
      <c r="BI2269" s="4">
        <v>10420581</v>
      </c>
    </row>
    <row r="2270" spans="1:61" x14ac:dyDescent="0.35">
      <c r="A2270" s="1">
        <v>45296</v>
      </c>
      <c r="B2270" s="13">
        <v>181.18</v>
      </c>
      <c r="C2270" s="4">
        <v>62379661</v>
      </c>
      <c r="D2270" s="13">
        <v>367.75</v>
      </c>
      <c r="E2270" s="4">
        <v>21004575</v>
      </c>
      <c r="F2270" s="13">
        <v>490.97</v>
      </c>
      <c r="G2270" s="4">
        <v>41503927</v>
      </c>
      <c r="H2270" s="13">
        <v>1049.28</v>
      </c>
      <c r="I2270" s="4">
        <v>2247469</v>
      </c>
      <c r="J2270" s="13">
        <v>102.73</v>
      </c>
      <c r="K2270" s="4">
        <v>6133770</v>
      </c>
      <c r="L2270" s="13">
        <v>251.12</v>
      </c>
      <c r="M2270" s="4">
        <v>3675979</v>
      </c>
      <c r="N2270" s="13">
        <v>138.58000000000001</v>
      </c>
      <c r="O2270" s="4">
        <v>69657676</v>
      </c>
      <c r="P2270" s="13">
        <v>564.6</v>
      </c>
      <c r="Q2270" s="4">
        <v>1923240</v>
      </c>
      <c r="R2270" s="13">
        <v>50.09</v>
      </c>
      <c r="S2270" s="4">
        <v>13989287</v>
      </c>
      <c r="T2270" s="13">
        <v>46.89</v>
      </c>
      <c r="U2270" s="4">
        <v>34344031</v>
      </c>
      <c r="V2270" s="13">
        <v>102.63</v>
      </c>
      <c r="W2270" s="4">
        <v>15827392</v>
      </c>
      <c r="X2270" s="13">
        <v>150.4</v>
      </c>
      <c r="Y2270" s="4">
        <v>7455430</v>
      </c>
      <c r="Z2270" s="13">
        <v>120.38</v>
      </c>
      <c r="AA2270" s="4">
        <v>2157200</v>
      </c>
      <c r="AB2270" s="13">
        <v>116.53</v>
      </c>
      <c r="AC2270" s="4">
        <v>3984668</v>
      </c>
      <c r="AD2270" s="13">
        <v>51.86</v>
      </c>
      <c r="AE2270" s="4">
        <v>9827795</v>
      </c>
      <c r="AF2270" s="13">
        <v>85.79</v>
      </c>
      <c r="AG2270" s="4">
        <v>1476616</v>
      </c>
      <c r="AH2270" s="13">
        <v>58.94</v>
      </c>
      <c r="AI2270" s="4">
        <v>8016804</v>
      </c>
      <c r="AJ2270" s="13">
        <v>135.24</v>
      </c>
      <c r="AK2270" s="4">
        <v>3126499</v>
      </c>
      <c r="AL2270" s="13">
        <v>18.02</v>
      </c>
      <c r="AM2270" s="4">
        <v>12288802</v>
      </c>
      <c r="AN2270" s="13">
        <v>152.5</v>
      </c>
      <c r="AO2270" s="4">
        <v>3373870</v>
      </c>
      <c r="AP2270" s="13">
        <v>145.24</v>
      </c>
      <c r="AQ2270" s="4">
        <v>45153147</v>
      </c>
      <c r="AR2270" s="13">
        <v>237.49</v>
      </c>
      <c r="AS2270" s="4">
        <v>92488939</v>
      </c>
      <c r="AT2270" s="13">
        <v>288.99</v>
      </c>
      <c r="AU2270" s="4">
        <v>3407310</v>
      </c>
      <c r="AV2270" s="13">
        <v>3408.14</v>
      </c>
      <c r="AW2270" s="4">
        <v>321784</v>
      </c>
      <c r="AX2270" s="13">
        <v>342.94</v>
      </c>
      <c r="AY2270" s="4">
        <v>2664279</v>
      </c>
      <c r="AZ2270" s="13">
        <v>212.51</v>
      </c>
      <c r="BA2270" s="4">
        <v>2577946</v>
      </c>
      <c r="BB2270" s="13">
        <v>42.79</v>
      </c>
      <c r="BC2270" s="4">
        <v>3140460</v>
      </c>
      <c r="BD2270" s="13">
        <v>92.99</v>
      </c>
      <c r="BE2270" s="4">
        <v>7191023</v>
      </c>
      <c r="BF2270" s="13">
        <v>222.42</v>
      </c>
      <c r="BG2270" s="4">
        <v>1005249</v>
      </c>
      <c r="BH2270" s="13">
        <v>102.08</v>
      </c>
      <c r="BI2270" s="4">
        <v>8044543</v>
      </c>
    </row>
    <row r="2271" spans="1:61" x14ac:dyDescent="0.35">
      <c r="A2271" s="1">
        <v>45299</v>
      </c>
      <c r="B2271" s="13">
        <v>185.56</v>
      </c>
      <c r="C2271" s="4">
        <v>59144470</v>
      </c>
      <c r="D2271" s="13">
        <v>374.69</v>
      </c>
      <c r="E2271" s="4">
        <v>23133967</v>
      </c>
      <c r="F2271" s="13">
        <v>522.53</v>
      </c>
      <c r="G2271" s="4">
        <v>64250990</v>
      </c>
      <c r="H2271" s="13">
        <v>1074.8499999999999</v>
      </c>
      <c r="I2271" s="4">
        <v>3311029</v>
      </c>
      <c r="J2271" s="13">
        <v>104.66</v>
      </c>
      <c r="K2271" s="4">
        <v>7038658</v>
      </c>
      <c r="L2271" s="13">
        <v>260.87</v>
      </c>
      <c r="M2271" s="4">
        <v>6626012</v>
      </c>
      <c r="N2271" s="13">
        <v>146.18</v>
      </c>
      <c r="O2271" s="4">
        <v>71756913</v>
      </c>
      <c r="P2271" s="13">
        <v>580.54999999999995</v>
      </c>
      <c r="Q2271" s="4">
        <v>2829955</v>
      </c>
      <c r="R2271" s="13">
        <v>50.46</v>
      </c>
      <c r="S2271" s="4">
        <v>18070293</v>
      </c>
      <c r="T2271" s="13">
        <v>48.45</v>
      </c>
      <c r="U2271" s="4">
        <v>42135127</v>
      </c>
      <c r="V2271" s="13">
        <v>100.92</v>
      </c>
      <c r="W2271" s="4">
        <v>23370127</v>
      </c>
      <c r="X2271" s="13">
        <v>149.5</v>
      </c>
      <c r="Y2271" s="4">
        <v>10038193</v>
      </c>
      <c r="Z2271" s="13">
        <v>117.77</v>
      </c>
      <c r="AA2271" s="4">
        <v>4244560</v>
      </c>
      <c r="AB2271" s="13">
        <v>114.5</v>
      </c>
      <c r="AC2271" s="4">
        <v>6769837</v>
      </c>
      <c r="AD2271" s="13">
        <v>50.32</v>
      </c>
      <c r="AE2271" s="4">
        <v>16693562</v>
      </c>
      <c r="AF2271" s="13">
        <v>84.35</v>
      </c>
      <c r="AG2271" s="4">
        <v>2395120</v>
      </c>
      <c r="AH2271" s="13">
        <v>58.27</v>
      </c>
      <c r="AI2271" s="4">
        <v>10343480</v>
      </c>
      <c r="AJ2271" s="13">
        <v>133.85</v>
      </c>
      <c r="AK2271" s="4">
        <v>3636586</v>
      </c>
      <c r="AL2271" s="13">
        <v>18.11</v>
      </c>
      <c r="AM2271" s="4">
        <v>12962156</v>
      </c>
      <c r="AN2271" s="13">
        <v>156.26</v>
      </c>
      <c r="AO2271" s="4">
        <v>3108221</v>
      </c>
      <c r="AP2271" s="13">
        <v>149.1</v>
      </c>
      <c r="AQ2271" s="4">
        <v>46757053</v>
      </c>
      <c r="AR2271" s="13">
        <v>240.45</v>
      </c>
      <c r="AS2271" s="4">
        <v>85166580</v>
      </c>
      <c r="AT2271" s="13">
        <v>291.89999999999998</v>
      </c>
      <c r="AU2271" s="4">
        <v>3097218</v>
      </c>
      <c r="AV2271" s="13">
        <v>3462.84</v>
      </c>
      <c r="AW2271" s="4">
        <v>264743</v>
      </c>
      <c r="AX2271" s="13">
        <v>347.93</v>
      </c>
      <c r="AY2271" s="4">
        <v>2736244</v>
      </c>
      <c r="AZ2271" s="13">
        <v>217.14</v>
      </c>
      <c r="BA2271" s="4">
        <v>2462748</v>
      </c>
      <c r="BB2271" s="13">
        <v>42.84</v>
      </c>
      <c r="BC2271" s="4">
        <v>4109427</v>
      </c>
      <c r="BD2271" s="13">
        <v>94.19</v>
      </c>
      <c r="BE2271" s="4">
        <v>7536873</v>
      </c>
      <c r="BF2271" s="13">
        <v>228.23</v>
      </c>
      <c r="BG2271" s="4">
        <v>1690687</v>
      </c>
      <c r="BH2271" s="13">
        <v>103.62</v>
      </c>
      <c r="BI2271" s="4">
        <v>9414218</v>
      </c>
    </row>
    <row r="2272" spans="1:61" x14ac:dyDescent="0.35">
      <c r="A2272" s="1">
        <v>45300</v>
      </c>
      <c r="B2272" s="13">
        <v>185.14</v>
      </c>
      <c r="C2272" s="4">
        <v>42841809</v>
      </c>
      <c r="D2272" s="13">
        <v>375.79</v>
      </c>
      <c r="E2272" s="4">
        <v>20829953</v>
      </c>
      <c r="F2272" s="13">
        <v>531.4</v>
      </c>
      <c r="G2272" s="4">
        <v>77310006</v>
      </c>
      <c r="H2272" s="13">
        <v>1082.49</v>
      </c>
      <c r="I2272" s="4">
        <v>2322534</v>
      </c>
      <c r="J2272" s="13">
        <v>103.63</v>
      </c>
      <c r="K2272" s="4">
        <v>6725200</v>
      </c>
      <c r="L2272" s="13">
        <v>261.33999999999997</v>
      </c>
      <c r="M2272" s="4">
        <v>4571839</v>
      </c>
      <c r="N2272" s="13">
        <v>149.26</v>
      </c>
      <c r="O2272" s="4">
        <v>67875666</v>
      </c>
      <c r="P2272" s="13">
        <v>586.20000000000005</v>
      </c>
      <c r="Q2272" s="4">
        <v>1926919</v>
      </c>
      <c r="R2272" s="13">
        <v>49.91</v>
      </c>
      <c r="S2272" s="4">
        <v>20489210</v>
      </c>
      <c r="T2272" s="13">
        <v>48.05</v>
      </c>
      <c r="U2272" s="4">
        <v>30097005</v>
      </c>
      <c r="V2272" s="13">
        <v>99.67</v>
      </c>
      <c r="W2272" s="4">
        <v>19496647</v>
      </c>
      <c r="X2272" s="13">
        <v>145.69999999999999</v>
      </c>
      <c r="Y2272" s="4">
        <v>11784672</v>
      </c>
      <c r="Z2272" s="13">
        <v>116.07</v>
      </c>
      <c r="AA2272" s="4">
        <v>3043402</v>
      </c>
      <c r="AB2272" s="13">
        <v>112.76</v>
      </c>
      <c r="AC2272" s="4">
        <v>5935592</v>
      </c>
      <c r="AD2272" s="13">
        <v>48.56</v>
      </c>
      <c r="AE2272" s="4">
        <v>18420816</v>
      </c>
      <c r="AF2272" s="13">
        <v>83.6</v>
      </c>
      <c r="AG2272" s="4">
        <v>1935397</v>
      </c>
      <c r="AH2272" s="13">
        <v>57.46</v>
      </c>
      <c r="AI2272" s="4">
        <v>8531439</v>
      </c>
      <c r="AJ2272" s="13">
        <v>133.21</v>
      </c>
      <c r="AK2272" s="4">
        <v>2172650</v>
      </c>
      <c r="AL2272" s="13">
        <v>18.05</v>
      </c>
      <c r="AM2272" s="4">
        <v>15386346</v>
      </c>
      <c r="AN2272" s="13">
        <v>154.31</v>
      </c>
      <c r="AO2272" s="4">
        <v>2767893</v>
      </c>
      <c r="AP2272" s="13">
        <v>151.37</v>
      </c>
      <c r="AQ2272" s="4">
        <v>43812567</v>
      </c>
      <c r="AR2272" s="13">
        <v>234.96</v>
      </c>
      <c r="AS2272" s="4">
        <v>96705664</v>
      </c>
      <c r="AT2272" s="13">
        <v>290.87</v>
      </c>
      <c r="AU2272" s="4">
        <v>2176451</v>
      </c>
      <c r="AV2272" s="13">
        <v>3489.23</v>
      </c>
      <c r="AW2272" s="4">
        <v>224372</v>
      </c>
      <c r="AX2272" s="13">
        <v>346.19</v>
      </c>
      <c r="AY2272" s="4">
        <v>2338058</v>
      </c>
      <c r="AZ2272" s="13">
        <v>217.01</v>
      </c>
      <c r="BA2272" s="4">
        <v>2025015</v>
      </c>
      <c r="BB2272" s="13">
        <v>42.14</v>
      </c>
      <c r="BC2272" s="4">
        <v>4937428</v>
      </c>
      <c r="BD2272" s="13">
        <v>93.09</v>
      </c>
      <c r="BE2272" s="4">
        <v>6348458</v>
      </c>
      <c r="BF2272" s="13">
        <v>226.48</v>
      </c>
      <c r="BG2272" s="4">
        <v>1358349</v>
      </c>
      <c r="BH2272" s="13">
        <v>102.74</v>
      </c>
      <c r="BI2272" s="4">
        <v>7759476</v>
      </c>
    </row>
    <row r="2273" spans="1:61" x14ac:dyDescent="0.35">
      <c r="A2273" s="1">
        <v>45301</v>
      </c>
      <c r="B2273" s="13">
        <v>186.19</v>
      </c>
      <c r="C2273" s="4">
        <v>46792908</v>
      </c>
      <c r="D2273" s="13">
        <v>382.77</v>
      </c>
      <c r="E2273" s="4">
        <v>25514245</v>
      </c>
      <c r="F2273" s="13">
        <v>543.5</v>
      </c>
      <c r="G2273" s="4">
        <v>53379576</v>
      </c>
      <c r="H2273" s="13">
        <v>1080.57</v>
      </c>
      <c r="I2273" s="4">
        <v>1764345</v>
      </c>
      <c r="J2273" s="13">
        <v>103.92</v>
      </c>
      <c r="K2273" s="4">
        <v>7270545</v>
      </c>
      <c r="L2273" s="13">
        <v>264.13</v>
      </c>
      <c r="M2273" s="4">
        <v>5128300</v>
      </c>
      <c r="N2273" s="13">
        <v>148.54</v>
      </c>
      <c r="O2273" s="4">
        <v>56951243</v>
      </c>
      <c r="P2273" s="13">
        <v>591.03</v>
      </c>
      <c r="Q2273" s="4">
        <v>2135690</v>
      </c>
      <c r="R2273" s="13">
        <v>50.24</v>
      </c>
      <c r="S2273" s="4">
        <v>15174185</v>
      </c>
      <c r="T2273" s="13">
        <v>47.47</v>
      </c>
      <c r="U2273" s="4">
        <v>31480186</v>
      </c>
      <c r="V2273" s="13">
        <v>98.69</v>
      </c>
      <c r="W2273" s="4">
        <v>18206088</v>
      </c>
      <c r="X2273" s="13">
        <v>144.5</v>
      </c>
      <c r="Y2273" s="4">
        <v>8490407</v>
      </c>
      <c r="Z2273" s="13">
        <v>114.99</v>
      </c>
      <c r="AA2273" s="4">
        <v>3128922</v>
      </c>
      <c r="AB2273" s="13">
        <v>111.18</v>
      </c>
      <c r="AC2273" s="4">
        <v>4445207</v>
      </c>
      <c r="AD2273" s="13">
        <v>48.45</v>
      </c>
      <c r="AE2273" s="4">
        <v>17704903</v>
      </c>
      <c r="AF2273" s="13">
        <v>83.81</v>
      </c>
      <c r="AG2273" s="4">
        <v>1436717</v>
      </c>
      <c r="AH2273" s="13">
        <v>56.8</v>
      </c>
      <c r="AI2273" s="4">
        <v>10864195</v>
      </c>
      <c r="AJ2273" s="13">
        <v>129.41</v>
      </c>
      <c r="AK2273" s="4">
        <v>3619920</v>
      </c>
      <c r="AL2273" s="13">
        <v>17.95</v>
      </c>
      <c r="AM2273" s="4">
        <v>14113045</v>
      </c>
      <c r="AN2273" s="13">
        <v>152.84</v>
      </c>
      <c r="AO2273" s="4">
        <v>2327407</v>
      </c>
      <c r="AP2273" s="13">
        <v>153.72999999999999</v>
      </c>
      <c r="AQ2273" s="4">
        <v>44421830</v>
      </c>
      <c r="AR2273" s="13">
        <v>233.94</v>
      </c>
      <c r="AS2273" s="4">
        <v>91628502</v>
      </c>
      <c r="AT2273" s="13">
        <v>294.08999999999997</v>
      </c>
      <c r="AU2273" s="4">
        <v>2199689</v>
      </c>
      <c r="AV2273" s="13">
        <v>3521.15</v>
      </c>
      <c r="AW2273" s="4">
        <v>148586</v>
      </c>
      <c r="AX2273" s="13">
        <v>356.8</v>
      </c>
      <c r="AY2273" s="4">
        <v>4109255</v>
      </c>
      <c r="AZ2273" s="13">
        <v>220.21</v>
      </c>
      <c r="BA2273" s="4">
        <v>2311541</v>
      </c>
      <c r="BB2273" s="13">
        <v>42.56</v>
      </c>
      <c r="BC2273" s="4">
        <v>3755274</v>
      </c>
      <c r="BD2273" s="13">
        <v>93.5</v>
      </c>
      <c r="BE2273" s="4">
        <v>5847748</v>
      </c>
      <c r="BF2273" s="13">
        <v>226.77</v>
      </c>
      <c r="BG2273" s="4">
        <v>1225339</v>
      </c>
      <c r="BH2273" s="13">
        <v>103.77</v>
      </c>
      <c r="BI2273" s="4">
        <v>6784662</v>
      </c>
    </row>
    <row r="2274" spans="1:61" x14ac:dyDescent="0.35">
      <c r="A2274" s="1">
        <v>45302</v>
      </c>
      <c r="B2274" s="13">
        <v>185.59</v>
      </c>
      <c r="C2274" s="4">
        <v>49128408</v>
      </c>
      <c r="D2274" s="13">
        <v>384.63</v>
      </c>
      <c r="E2274" s="4">
        <v>27850846</v>
      </c>
      <c r="F2274" s="13">
        <v>548.22</v>
      </c>
      <c r="G2274" s="4">
        <v>59675877</v>
      </c>
      <c r="H2274" s="13">
        <v>1099.98</v>
      </c>
      <c r="I2274" s="4">
        <v>2575722</v>
      </c>
      <c r="J2274" s="13">
        <v>104.77</v>
      </c>
      <c r="K2274" s="4">
        <v>6118998</v>
      </c>
      <c r="L2274" s="13">
        <v>271.38</v>
      </c>
      <c r="M2274" s="4">
        <v>9012600</v>
      </c>
      <c r="N2274" s="13">
        <v>148.02000000000001</v>
      </c>
      <c r="O2274" s="4">
        <v>62764597</v>
      </c>
      <c r="P2274" s="13">
        <v>597.49</v>
      </c>
      <c r="Q2274" s="4">
        <v>2331830</v>
      </c>
      <c r="R2274" s="13">
        <v>50.44</v>
      </c>
      <c r="S2274" s="4">
        <v>16458252</v>
      </c>
      <c r="T2274" s="13">
        <v>47.64</v>
      </c>
      <c r="U2274" s="4">
        <v>31707881</v>
      </c>
      <c r="V2274" s="13">
        <v>98.67</v>
      </c>
      <c r="W2274" s="4">
        <v>15833360</v>
      </c>
      <c r="X2274" s="13">
        <v>145.28</v>
      </c>
      <c r="Y2274" s="4">
        <v>8612493</v>
      </c>
      <c r="Z2274" s="13">
        <v>114.98</v>
      </c>
      <c r="AA2274" s="4">
        <v>2133968</v>
      </c>
      <c r="AB2274" s="13">
        <v>111</v>
      </c>
      <c r="AC2274" s="4">
        <v>4212627</v>
      </c>
      <c r="AD2274" s="13">
        <v>48.8</v>
      </c>
      <c r="AE2274" s="4">
        <v>8783178</v>
      </c>
      <c r="AF2274" s="13">
        <v>83.23</v>
      </c>
      <c r="AG2274" s="4">
        <v>1436559</v>
      </c>
      <c r="AH2274" s="13">
        <v>57.13</v>
      </c>
      <c r="AI2274" s="4">
        <v>9455311</v>
      </c>
      <c r="AJ2274" s="13">
        <v>130.28</v>
      </c>
      <c r="AK2274" s="4">
        <v>3540003</v>
      </c>
      <c r="AL2274" s="13">
        <v>17.84</v>
      </c>
      <c r="AM2274" s="4">
        <v>16028801</v>
      </c>
      <c r="AN2274" s="13">
        <v>155.38999999999999</v>
      </c>
      <c r="AO2274" s="4">
        <v>2534121</v>
      </c>
      <c r="AP2274" s="13">
        <v>155.18</v>
      </c>
      <c r="AQ2274" s="4">
        <v>49072691</v>
      </c>
      <c r="AR2274" s="13">
        <v>227.22</v>
      </c>
      <c r="AS2274" s="4">
        <v>105873612</v>
      </c>
      <c r="AT2274" s="13">
        <v>294.14999999999998</v>
      </c>
      <c r="AU2274" s="4">
        <v>2047352</v>
      </c>
      <c r="AV2274" s="13">
        <v>3552.28</v>
      </c>
      <c r="AW2274" s="4">
        <v>167571</v>
      </c>
      <c r="AX2274" s="13">
        <v>356.53</v>
      </c>
      <c r="AY2274" s="4">
        <v>3530570</v>
      </c>
      <c r="AZ2274" s="13">
        <v>220.16</v>
      </c>
      <c r="BA2274" s="4">
        <v>1864818</v>
      </c>
      <c r="BB2274" s="13">
        <v>41.87</v>
      </c>
      <c r="BC2274" s="4">
        <v>4618643</v>
      </c>
      <c r="BD2274" s="13">
        <v>92.94</v>
      </c>
      <c r="BE2274" s="4">
        <v>6483610</v>
      </c>
      <c r="BF2274" s="13">
        <v>226.98</v>
      </c>
      <c r="BG2274" s="4">
        <v>1176052</v>
      </c>
      <c r="BH2274" s="13">
        <v>105.9</v>
      </c>
      <c r="BI2274" s="4">
        <v>9537701</v>
      </c>
    </row>
    <row r="2275" spans="1:61" x14ac:dyDescent="0.35">
      <c r="A2275" s="1">
        <v>45303</v>
      </c>
      <c r="B2275" s="13">
        <v>185.92</v>
      </c>
      <c r="C2275" s="4">
        <v>40477782</v>
      </c>
      <c r="D2275" s="13">
        <v>388.47</v>
      </c>
      <c r="E2275" s="4">
        <v>21661153</v>
      </c>
      <c r="F2275" s="13">
        <v>547.1</v>
      </c>
      <c r="G2275" s="4">
        <v>35299360</v>
      </c>
      <c r="H2275" s="13">
        <v>1107.68</v>
      </c>
      <c r="I2275" s="4">
        <v>2688196</v>
      </c>
      <c r="J2275" s="13">
        <v>106.6</v>
      </c>
      <c r="K2275" s="4">
        <v>9703848</v>
      </c>
      <c r="L2275" s="13">
        <v>271.93</v>
      </c>
      <c r="M2275" s="4">
        <v>4847604</v>
      </c>
      <c r="N2275" s="13">
        <v>146.56</v>
      </c>
      <c r="O2275" s="4">
        <v>48293089</v>
      </c>
      <c r="P2275" s="13">
        <v>596.54</v>
      </c>
      <c r="Q2275" s="4">
        <v>1472167</v>
      </c>
      <c r="R2275" s="13">
        <v>50.34</v>
      </c>
      <c r="S2275" s="4">
        <v>18785708</v>
      </c>
      <c r="T2275" s="13">
        <v>47.12</v>
      </c>
      <c r="U2275" s="4">
        <v>27587902</v>
      </c>
      <c r="V2275" s="13">
        <v>99.95</v>
      </c>
      <c r="W2275" s="4">
        <v>18041683</v>
      </c>
      <c r="X2275" s="13">
        <v>147.27000000000001</v>
      </c>
      <c r="Y2275" s="4">
        <v>9386923</v>
      </c>
      <c r="Z2275" s="13">
        <v>116.05</v>
      </c>
      <c r="AA2275" s="4">
        <v>3010827</v>
      </c>
      <c r="AB2275" s="13">
        <v>111.7</v>
      </c>
      <c r="AC2275" s="4">
        <v>5549817</v>
      </c>
      <c r="AD2275" s="13">
        <v>49.95</v>
      </c>
      <c r="AE2275" s="4">
        <v>12732772</v>
      </c>
      <c r="AF2275" s="13">
        <v>83.82</v>
      </c>
      <c r="AG2275" s="4">
        <v>909624</v>
      </c>
      <c r="AH2275" s="13">
        <v>58.06</v>
      </c>
      <c r="AI2275" s="4">
        <v>11245966</v>
      </c>
      <c r="AJ2275" s="13">
        <v>132.87</v>
      </c>
      <c r="AK2275" s="4">
        <v>2909875</v>
      </c>
      <c r="AL2275" s="13">
        <v>17.97</v>
      </c>
      <c r="AM2275" s="4">
        <v>10319043</v>
      </c>
      <c r="AN2275" s="13">
        <v>157.46</v>
      </c>
      <c r="AO2275" s="4">
        <v>2473635</v>
      </c>
      <c r="AP2275" s="13">
        <v>154.62</v>
      </c>
      <c r="AQ2275" s="4">
        <v>40484155</v>
      </c>
      <c r="AR2275" s="13">
        <v>218.89</v>
      </c>
      <c r="AS2275" s="4">
        <v>123043812</v>
      </c>
      <c r="AT2275" s="13">
        <v>293.47000000000003</v>
      </c>
      <c r="AU2275" s="4">
        <v>1714818</v>
      </c>
      <c r="AV2275" s="13">
        <v>3502.4</v>
      </c>
      <c r="AW2275" s="4">
        <v>167231</v>
      </c>
      <c r="AX2275" s="13">
        <v>355.71</v>
      </c>
      <c r="AY2275" s="4">
        <v>1956284</v>
      </c>
      <c r="AZ2275" s="13">
        <v>218.91</v>
      </c>
      <c r="BA2275" s="4">
        <v>1603978</v>
      </c>
      <c r="BB2275" s="13">
        <v>41.21</v>
      </c>
      <c r="BC2275" s="4">
        <v>5691049</v>
      </c>
      <c r="BD2275" s="13">
        <v>91.98</v>
      </c>
      <c r="BE2275" s="4">
        <v>5641163</v>
      </c>
      <c r="BF2275" s="13">
        <v>225.5</v>
      </c>
      <c r="BG2275" s="4">
        <v>758958</v>
      </c>
      <c r="BH2275" s="13">
        <v>105.06</v>
      </c>
      <c r="BI2275" s="4">
        <v>6680858</v>
      </c>
    </row>
    <row r="2276" spans="1:61" x14ac:dyDescent="0.35">
      <c r="A2276" s="1">
        <v>45307</v>
      </c>
      <c r="B2276" s="13">
        <v>183.63</v>
      </c>
      <c r="C2276" s="4">
        <v>65603041</v>
      </c>
      <c r="D2276" s="13">
        <v>390.27</v>
      </c>
      <c r="E2276" s="4">
        <v>27202268</v>
      </c>
      <c r="F2276" s="13">
        <v>563.82000000000005</v>
      </c>
      <c r="G2276" s="4">
        <v>44957973</v>
      </c>
      <c r="H2276" s="13">
        <v>1114.96</v>
      </c>
      <c r="I2276" s="4">
        <v>2614508</v>
      </c>
      <c r="J2276" s="13">
        <v>106.57</v>
      </c>
      <c r="K2276" s="4">
        <v>7547241</v>
      </c>
      <c r="L2276" s="13">
        <v>269.19</v>
      </c>
      <c r="M2276" s="4">
        <v>5858670</v>
      </c>
      <c r="N2276" s="13">
        <v>158.74</v>
      </c>
      <c r="O2276" s="4">
        <v>112711434</v>
      </c>
      <c r="P2276" s="13">
        <v>597.67999999999995</v>
      </c>
      <c r="Q2276" s="4">
        <v>2126096</v>
      </c>
      <c r="R2276" s="13">
        <v>50.59</v>
      </c>
      <c r="S2276" s="4">
        <v>17015925</v>
      </c>
      <c r="T2276" s="13">
        <v>47.06</v>
      </c>
      <c r="U2276" s="4">
        <v>43720666</v>
      </c>
      <c r="V2276" s="13">
        <v>97.69</v>
      </c>
      <c r="W2276" s="4">
        <v>20235699</v>
      </c>
      <c r="X2276" s="13">
        <v>143.69</v>
      </c>
      <c r="Y2276" s="4">
        <v>9380352</v>
      </c>
      <c r="Z2276" s="13">
        <v>112.14</v>
      </c>
      <c r="AA2276" s="4">
        <v>3420439</v>
      </c>
      <c r="AB2276" s="13">
        <v>108.64</v>
      </c>
      <c r="AC2276" s="4">
        <v>6677744</v>
      </c>
      <c r="AD2276" s="13">
        <v>48.3</v>
      </c>
      <c r="AE2276" s="4">
        <v>14966042</v>
      </c>
      <c r="AF2276" s="13">
        <v>82.53</v>
      </c>
      <c r="AG2276" s="4">
        <v>1386197</v>
      </c>
      <c r="AH2276" s="13">
        <v>56.62</v>
      </c>
      <c r="AI2276" s="4">
        <v>13323517</v>
      </c>
      <c r="AJ2276" s="13">
        <v>129.47</v>
      </c>
      <c r="AK2276" s="4">
        <v>3169591</v>
      </c>
      <c r="AL2276" s="13">
        <v>17.82</v>
      </c>
      <c r="AM2276" s="4">
        <v>12903265</v>
      </c>
      <c r="AN2276" s="13">
        <v>154.12</v>
      </c>
      <c r="AO2276" s="4">
        <v>3267961</v>
      </c>
      <c r="AP2276" s="13">
        <v>153.16</v>
      </c>
      <c r="AQ2276" s="4">
        <v>41384636</v>
      </c>
      <c r="AR2276" s="13">
        <v>219.91</v>
      </c>
      <c r="AS2276" s="4">
        <v>115355046</v>
      </c>
      <c r="AT2276" s="13">
        <v>291.08999999999997</v>
      </c>
      <c r="AU2276" s="4">
        <v>2859014</v>
      </c>
      <c r="AV2276" s="13">
        <v>3503.7</v>
      </c>
      <c r="AW2276" s="4">
        <v>173234</v>
      </c>
      <c r="AX2276" s="13">
        <v>358.43</v>
      </c>
      <c r="AY2276" s="4">
        <v>3669405</v>
      </c>
      <c r="AZ2276" s="13">
        <v>220.43</v>
      </c>
      <c r="BA2276" s="4">
        <v>2594522</v>
      </c>
      <c r="BB2276" s="13">
        <v>40.700000000000003</v>
      </c>
      <c r="BC2276" s="4">
        <v>6455492</v>
      </c>
      <c r="BD2276" s="13">
        <v>92.7</v>
      </c>
      <c r="BE2276" s="4">
        <v>7493443</v>
      </c>
      <c r="BF2276" s="13">
        <v>226.34</v>
      </c>
      <c r="BG2276" s="4">
        <v>1108052</v>
      </c>
      <c r="BH2276" s="13">
        <v>101.72</v>
      </c>
      <c r="BI2276" s="4">
        <v>10547901</v>
      </c>
    </row>
    <row r="2277" spans="1:61" x14ac:dyDescent="0.35">
      <c r="A2277" s="1">
        <v>45308</v>
      </c>
      <c r="B2277" s="13">
        <v>182.68</v>
      </c>
      <c r="C2277" s="4">
        <v>47317433</v>
      </c>
      <c r="D2277" s="13">
        <v>389.47</v>
      </c>
      <c r="E2277" s="4">
        <v>22234108</v>
      </c>
      <c r="F2277" s="13">
        <v>560.53</v>
      </c>
      <c r="G2277" s="4">
        <v>47439444</v>
      </c>
      <c r="H2277" s="13">
        <v>1103.67</v>
      </c>
      <c r="I2277" s="4">
        <v>1831405</v>
      </c>
      <c r="J2277" s="13">
        <v>106.43</v>
      </c>
      <c r="K2277" s="4">
        <v>7771460</v>
      </c>
      <c r="L2277" s="13">
        <v>271.44</v>
      </c>
      <c r="M2277" s="4">
        <v>4706498</v>
      </c>
      <c r="N2277" s="13">
        <v>160.16999999999999</v>
      </c>
      <c r="O2277" s="4">
        <v>104084985</v>
      </c>
      <c r="P2277" s="13">
        <v>596.1</v>
      </c>
      <c r="Q2277" s="4">
        <v>2588293</v>
      </c>
      <c r="R2277" s="13">
        <v>50.3</v>
      </c>
      <c r="S2277" s="4">
        <v>17370635</v>
      </c>
      <c r="T2277" s="13">
        <v>46.06</v>
      </c>
      <c r="U2277" s="4">
        <v>33488015</v>
      </c>
      <c r="V2277" s="13">
        <v>96.98</v>
      </c>
      <c r="W2277" s="4">
        <v>18384015</v>
      </c>
      <c r="X2277" s="13">
        <v>143.12</v>
      </c>
      <c r="Y2277" s="4">
        <v>8167002</v>
      </c>
      <c r="Z2277" s="13">
        <v>110.63</v>
      </c>
      <c r="AA2277" s="4">
        <v>3282375</v>
      </c>
      <c r="AB2277" s="13">
        <v>107.57</v>
      </c>
      <c r="AC2277" s="4">
        <v>4864060</v>
      </c>
      <c r="AD2277" s="13">
        <v>47.89</v>
      </c>
      <c r="AE2277" s="4">
        <v>12992656</v>
      </c>
      <c r="AF2277" s="13">
        <v>81.489999999999995</v>
      </c>
      <c r="AG2277" s="4">
        <v>1383198</v>
      </c>
      <c r="AH2277" s="13">
        <v>56.22</v>
      </c>
      <c r="AI2277" s="4">
        <v>9651221</v>
      </c>
      <c r="AJ2277" s="13">
        <v>128.27000000000001</v>
      </c>
      <c r="AK2277" s="4">
        <v>2437029</v>
      </c>
      <c r="AL2277" s="13">
        <v>17.559999999999999</v>
      </c>
      <c r="AM2277" s="4">
        <v>13926429</v>
      </c>
      <c r="AN2277" s="13">
        <v>152</v>
      </c>
      <c r="AO2277" s="4">
        <v>2691040</v>
      </c>
      <c r="AP2277" s="13">
        <v>151.71</v>
      </c>
      <c r="AQ2277" s="4">
        <v>34953363</v>
      </c>
      <c r="AR2277" s="13">
        <v>215.55</v>
      </c>
      <c r="AS2277" s="4">
        <v>103164400</v>
      </c>
      <c r="AT2277" s="13">
        <v>291.16000000000003</v>
      </c>
      <c r="AU2277" s="4">
        <v>2008289</v>
      </c>
      <c r="AV2277" s="13">
        <v>3489.9</v>
      </c>
      <c r="AW2277" s="4">
        <v>182434</v>
      </c>
      <c r="AX2277" s="13">
        <v>355.7</v>
      </c>
      <c r="AY2277" s="4">
        <v>2646225</v>
      </c>
      <c r="AZ2277" s="13">
        <v>218.05</v>
      </c>
      <c r="BA2277" s="4">
        <v>2824029</v>
      </c>
      <c r="BB2277" s="13">
        <v>40.67</v>
      </c>
      <c r="BC2277" s="4">
        <v>6416451</v>
      </c>
      <c r="BD2277" s="13">
        <v>91.77</v>
      </c>
      <c r="BE2277" s="4">
        <v>6672876</v>
      </c>
      <c r="BF2277" s="13">
        <v>227.7</v>
      </c>
      <c r="BG2277" s="4">
        <v>1248730</v>
      </c>
      <c r="BH2277" s="13">
        <v>100.82</v>
      </c>
      <c r="BI2277" s="4">
        <v>8226243</v>
      </c>
    </row>
    <row r="2278" spans="1:61" x14ac:dyDescent="0.35">
      <c r="A2278" s="1">
        <v>45309</v>
      </c>
      <c r="B2278" s="13">
        <v>188.63</v>
      </c>
      <c r="C2278" s="4">
        <v>78005754</v>
      </c>
      <c r="D2278" s="13">
        <v>393.87</v>
      </c>
      <c r="E2278" s="4">
        <v>23392068</v>
      </c>
      <c r="F2278" s="13">
        <v>571.07000000000005</v>
      </c>
      <c r="G2278" s="4">
        <v>49165036</v>
      </c>
      <c r="H2278" s="13">
        <v>1143.9100000000001</v>
      </c>
      <c r="I2278" s="4">
        <v>3222840</v>
      </c>
      <c r="J2278" s="13">
        <v>108.7</v>
      </c>
      <c r="K2278" s="4">
        <v>10362279</v>
      </c>
      <c r="L2278" s="13">
        <v>274.45999999999998</v>
      </c>
      <c r="M2278" s="4">
        <v>4752437</v>
      </c>
      <c r="N2278" s="13">
        <v>162.66999999999999</v>
      </c>
      <c r="O2278" s="4">
        <v>131864888</v>
      </c>
      <c r="P2278" s="13">
        <v>593.70000000000005</v>
      </c>
      <c r="Q2278" s="4">
        <v>2793610</v>
      </c>
      <c r="R2278" s="13">
        <v>50.75</v>
      </c>
      <c r="S2278" s="4">
        <v>18487542</v>
      </c>
      <c r="T2278" s="13">
        <v>46.74</v>
      </c>
      <c r="U2278" s="4">
        <v>46681348</v>
      </c>
      <c r="V2278" s="13">
        <v>96.8</v>
      </c>
      <c r="W2278" s="4">
        <v>20940275</v>
      </c>
      <c r="X2278" s="13">
        <v>141.82</v>
      </c>
      <c r="Y2278" s="4">
        <v>11187839</v>
      </c>
      <c r="Z2278" s="13">
        <v>110.09</v>
      </c>
      <c r="AA2278" s="4">
        <v>3378653</v>
      </c>
      <c r="AB2278" s="13">
        <v>106.93</v>
      </c>
      <c r="AC2278" s="4">
        <v>6150889</v>
      </c>
      <c r="AD2278" s="13">
        <v>48.56</v>
      </c>
      <c r="AE2278" s="4">
        <v>13695772</v>
      </c>
      <c r="AF2278" s="13">
        <v>82.59</v>
      </c>
      <c r="AG2278" s="4">
        <v>2369654</v>
      </c>
      <c r="AH2278" s="13">
        <v>56.47</v>
      </c>
      <c r="AI2278" s="4">
        <v>12283524</v>
      </c>
      <c r="AJ2278" s="13">
        <v>127.67</v>
      </c>
      <c r="AK2278" s="4">
        <v>2337343</v>
      </c>
      <c r="AL2278" s="13">
        <v>17.309999999999999</v>
      </c>
      <c r="AM2278" s="4">
        <v>31605626</v>
      </c>
      <c r="AN2278" s="13">
        <v>151.80000000000001</v>
      </c>
      <c r="AO2278" s="4">
        <v>2722134</v>
      </c>
      <c r="AP2278" s="13">
        <v>153.5</v>
      </c>
      <c r="AQ2278" s="4">
        <v>37850245</v>
      </c>
      <c r="AR2278" s="13">
        <v>211.88</v>
      </c>
      <c r="AS2278" s="4">
        <v>108595431</v>
      </c>
      <c r="AT2278" s="13">
        <v>294.36</v>
      </c>
      <c r="AU2278" s="4">
        <v>2221156</v>
      </c>
      <c r="AV2278" s="13">
        <v>3528.81</v>
      </c>
      <c r="AW2278" s="4">
        <v>223176</v>
      </c>
      <c r="AX2278" s="13">
        <v>357.9</v>
      </c>
      <c r="AY2278" s="4">
        <v>2510660</v>
      </c>
      <c r="AZ2278" s="13">
        <v>218.23</v>
      </c>
      <c r="BA2278" s="4">
        <v>3121889</v>
      </c>
      <c r="BB2278" s="13">
        <v>40.79</v>
      </c>
      <c r="BC2278" s="4">
        <v>5751405</v>
      </c>
      <c r="BD2278" s="13">
        <v>93.34</v>
      </c>
      <c r="BE2278" s="4">
        <v>7549528</v>
      </c>
      <c r="BF2278" s="13">
        <v>232.68</v>
      </c>
      <c r="BG2278" s="4">
        <v>2209810</v>
      </c>
      <c r="BH2278" s="13">
        <v>100.94</v>
      </c>
      <c r="BI2278" s="4">
        <v>8852439</v>
      </c>
    </row>
    <row r="2279" spans="1:61" x14ac:dyDescent="0.35">
      <c r="A2279" s="1">
        <v>45310</v>
      </c>
      <c r="B2279" s="13">
        <v>191.56</v>
      </c>
      <c r="C2279" s="4">
        <v>68902985</v>
      </c>
      <c r="D2279" s="13">
        <v>398.67</v>
      </c>
      <c r="E2279" s="4">
        <v>29331136</v>
      </c>
      <c r="F2279" s="13">
        <v>594.91</v>
      </c>
      <c r="G2279" s="4">
        <v>54350148</v>
      </c>
      <c r="H2279" s="13">
        <v>1211.2</v>
      </c>
      <c r="I2279" s="4">
        <v>5307712</v>
      </c>
      <c r="J2279" s="13">
        <v>109.67</v>
      </c>
      <c r="K2279" s="4">
        <v>11163772</v>
      </c>
      <c r="L2279" s="13">
        <v>280.88</v>
      </c>
      <c r="M2279" s="4">
        <v>7413577</v>
      </c>
      <c r="N2279" s="13">
        <v>174.23</v>
      </c>
      <c r="O2279" s="4">
        <v>140367915</v>
      </c>
      <c r="P2279" s="13">
        <v>611.54999999999995</v>
      </c>
      <c r="Q2279" s="4">
        <v>3755338</v>
      </c>
      <c r="R2279" s="13">
        <v>51.27</v>
      </c>
      <c r="S2279" s="4">
        <v>23015258</v>
      </c>
      <c r="T2279" s="13">
        <v>48.15</v>
      </c>
      <c r="U2279" s="4">
        <v>55979796</v>
      </c>
      <c r="V2279" s="13">
        <v>96.95</v>
      </c>
      <c r="W2279" s="4">
        <v>20088432</v>
      </c>
      <c r="X2279" s="13">
        <v>142.24</v>
      </c>
      <c r="Y2279" s="4">
        <v>11192463</v>
      </c>
      <c r="Z2279" s="13">
        <v>110.17</v>
      </c>
      <c r="AA2279" s="4">
        <v>2838373</v>
      </c>
      <c r="AB2279" s="13">
        <v>107.87</v>
      </c>
      <c r="AC2279" s="4">
        <v>5702183</v>
      </c>
      <c r="AD2279" s="13">
        <v>49.64</v>
      </c>
      <c r="AE2279" s="4">
        <v>20328385</v>
      </c>
      <c r="AF2279" s="13">
        <v>82.49</v>
      </c>
      <c r="AG2279" s="4">
        <v>1373085</v>
      </c>
      <c r="AH2279" s="13">
        <v>56.42</v>
      </c>
      <c r="AI2279" s="4">
        <v>9597273</v>
      </c>
      <c r="AJ2279" s="13">
        <v>129.09</v>
      </c>
      <c r="AK2279" s="4">
        <v>2880390</v>
      </c>
      <c r="AL2279" s="13">
        <v>17.2</v>
      </c>
      <c r="AM2279" s="4">
        <v>19017963</v>
      </c>
      <c r="AN2279" s="13">
        <v>152.97999999999999</v>
      </c>
      <c r="AO2279" s="4">
        <v>2492742</v>
      </c>
      <c r="AP2279" s="13">
        <v>155.34</v>
      </c>
      <c r="AQ2279" s="4">
        <v>51651628</v>
      </c>
      <c r="AR2279" s="13">
        <v>212.19</v>
      </c>
      <c r="AS2279" s="4">
        <v>102260343</v>
      </c>
      <c r="AT2279" s="13">
        <v>300.52999999999997</v>
      </c>
      <c r="AU2279" s="4">
        <v>4250885</v>
      </c>
      <c r="AV2279" s="13">
        <v>3616.51</v>
      </c>
      <c r="AW2279" s="4">
        <v>235099</v>
      </c>
      <c r="AX2279" s="13">
        <v>362.41</v>
      </c>
      <c r="AY2279" s="4">
        <v>3234572</v>
      </c>
      <c r="AZ2279" s="13">
        <v>220.01</v>
      </c>
      <c r="BA2279" s="4">
        <v>2851899</v>
      </c>
      <c r="BB2279" s="13">
        <v>41.13</v>
      </c>
      <c r="BC2279" s="4">
        <v>4361518</v>
      </c>
      <c r="BD2279" s="13">
        <v>93.86</v>
      </c>
      <c r="BE2279" s="4">
        <v>9565850</v>
      </c>
      <c r="BF2279" s="13">
        <v>233.67</v>
      </c>
      <c r="BG2279" s="4">
        <v>1885255</v>
      </c>
      <c r="BH2279" s="13">
        <v>101.78</v>
      </c>
      <c r="BI2279" s="4">
        <v>8517208</v>
      </c>
    </row>
    <row r="2280" spans="1:61" x14ac:dyDescent="0.35">
      <c r="A2280" s="1">
        <v>45313</v>
      </c>
      <c r="B2280" s="13">
        <v>193.89</v>
      </c>
      <c r="C2280" s="4">
        <v>60133852</v>
      </c>
      <c r="D2280" s="13">
        <v>396.51</v>
      </c>
      <c r="E2280" s="4">
        <v>27016902</v>
      </c>
      <c r="F2280" s="13">
        <v>596.54</v>
      </c>
      <c r="G2280" s="4">
        <v>45295463</v>
      </c>
      <c r="H2280" s="13">
        <v>1220.5</v>
      </c>
      <c r="I2280" s="4">
        <v>3122224</v>
      </c>
      <c r="J2280" s="13">
        <v>110.1</v>
      </c>
      <c r="K2280" s="4">
        <v>7485307</v>
      </c>
      <c r="L2280" s="13">
        <v>280.3</v>
      </c>
      <c r="M2280" s="4">
        <v>6735912</v>
      </c>
      <c r="N2280" s="13">
        <v>168.18</v>
      </c>
      <c r="O2280" s="4">
        <v>122973822</v>
      </c>
      <c r="P2280" s="13">
        <v>603.59</v>
      </c>
      <c r="Q2280" s="4">
        <v>4488000</v>
      </c>
      <c r="R2280" s="13">
        <v>51.57</v>
      </c>
      <c r="S2280" s="4">
        <v>20298721</v>
      </c>
      <c r="T2280" s="13">
        <v>48.22</v>
      </c>
      <c r="U2280" s="4">
        <v>45639521</v>
      </c>
      <c r="V2280" s="13">
        <v>96.82</v>
      </c>
      <c r="W2280" s="4">
        <v>19955946</v>
      </c>
      <c r="X2280" s="13">
        <v>142.49</v>
      </c>
      <c r="Y2280" s="4">
        <v>9184626</v>
      </c>
      <c r="Z2280" s="13">
        <v>110.64</v>
      </c>
      <c r="AA2280" s="4">
        <v>2482856</v>
      </c>
      <c r="AB2280" s="13">
        <v>108.06</v>
      </c>
      <c r="AC2280" s="4">
        <v>5740242</v>
      </c>
      <c r="AD2280" s="13">
        <v>50.68</v>
      </c>
      <c r="AE2280" s="4">
        <v>18491346</v>
      </c>
      <c r="AF2280" s="13">
        <v>83.81</v>
      </c>
      <c r="AG2280" s="4">
        <v>1630433</v>
      </c>
      <c r="AH2280" s="13">
        <v>56.74</v>
      </c>
      <c r="AI2280" s="4">
        <v>8047506</v>
      </c>
      <c r="AJ2280" s="13">
        <v>129.66</v>
      </c>
      <c r="AK2280" s="4">
        <v>2307871</v>
      </c>
      <c r="AL2280" s="13">
        <v>17.16</v>
      </c>
      <c r="AM2280" s="4">
        <v>13142413</v>
      </c>
      <c r="AN2280" s="13">
        <v>154.44</v>
      </c>
      <c r="AO2280" s="4">
        <v>2661292</v>
      </c>
      <c r="AP2280" s="13">
        <v>154.78</v>
      </c>
      <c r="AQ2280" s="4">
        <v>43687468</v>
      </c>
      <c r="AR2280" s="13">
        <v>208.8</v>
      </c>
      <c r="AS2280" s="4">
        <v>117952527</v>
      </c>
      <c r="AT2280" s="13">
        <v>298.41000000000003</v>
      </c>
      <c r="AU2280" s="4">
        <v>3250224</v>
      </c>
      <c r="AV2280" s="13">
        <v>3506.02</v>
      </c>
      <c r="AW2280" s="4">
        <v>456444</v>
      </c>
      <c r="AX2280" s="13">
        <v>356.69</v>
      </c>
      <c r="AY2280" s="4">
        <v>4003659</v>
      </c>
      <c r="AZ2280" s="13">
        <v>219.86</v>
      </c>
      <c r="BA2280" s="4">
        <v>2540988</v>
      </c>
      <c r="BB2280" s="13">
        <v>41.06</v>
      </c>
      <c r="BC2280" s="4">
        <v>5559434</v>
      </c>
      <c r="BD2280" s="13">
        <v>93.07</v>
      </c>
      <c r="BE2280" s="4">
        <v>9420979</v>
      </c>
      <c r="BF2280" s="13">
        <v>237.38</v>
      </c>
      <c r="BG2280" s="4">
        <v>1552297</v>
      </c>
      <c r="BH2280" s="13">
        <v>100.56</v>
      </c>
      <c r="BI2280" s="4">
        <v>9897443</v>
      </c>
    </row>
    <row r="2281" spans="1:61" x14ac:dyDescent="0.35">
      <c r="A2281" s="1">
        <v>45314</v>
      </c>
      <c r="B2281" s="13">
        <v>195.18</v>
      </c>
      <c r="C2281" s="4">
        <v>42355590</v>
      </c>
      <c r="D2281" s="13">
        <v>398.9</v>
      </c>
      <c r="E2281" s="4">
        <v>20525882</v>
      </c>
      <c r="F2281" s="13">
        <v>598.73</v>
      </c>
      <c r="G2281" s="4">
        <v>29465445</v>
      </c>
      <c r="H2281" s="13">
        <v>1226.31</v>
      </c>
      <c r="I2281" s="4">
        <v>1695211</v>
      </c>
      <c r="J2281" s="13">
        <v>111.83</v>
      </c>
      <c r="K2281" s="4">
        <v>9185921</v>
      </c>
      <c r="L2281" s="13">
        <v>276.77</v>
      </c>
      <c r="M2281" s="4">
        <v>6573810</v>
      </c>
      <c r="N2281" s="13">
        <v>168.42</v>
      </c>
      <c r="O2281" s="4">
        <v>76830455</v>
      </c>
      <c r="P2281" s="13">
        <v>597.17999999999995</v>
      </c>
      <c r="Q2281" s="4">
        <v>2723463</v>
      </c>
      <c r="R2281" s="13">
        <v>51.76</v>
      </c>
      <c r="S2281" s="4">
        <v>15044327</v>
      </c>
      <c r="T2281" s="13">
        <v>48.89</v>
      </c>
      <c r="U2281" s="4">
        <v>37224140</v>
      </c>
      <c r="V2281" s="13">
        <v>97.91</v>
      </c>
      <c r="W2281" s="4">
        <v>15863433</v>
      </c>
      <c r="X2281" s="13">
        <v>142.09</v>
      </c>
      <c r="Y2281" s="4">
        <v>6767179</v>
      </c>
      <c r="Z2281" s="13">
        <v>110.37</v>
      </c>
      <c r="AA2281" s="4">
        <v>2367815</v>
      </c>
      <c r="AB2281" s="13">
        <v>107.99</v>
      </c>
      <c r="AC2281" s="4">
        <v>3969624</v>
      </c>
      <c r="AD2281" s="13">
        <v>50.42</v>
      </c>
      <c r="AE2281" s="4">
        <v>11432948</v>
      </c>
      <c r="AF2281" s="13">
        <v>83.23</v>
      </c>
      <c r="AG2281" s="4">
        <v>1162865</v>
      </c>
      <c r="AH2281" s="13">
        <v>56.73</v>
      </c>
      <c r="AI2281" s="4">
        <v>6337459</v>
      </c>
      <c r="AJ2281" s="13">
        <v>131.11000000000001</v>
      </c>
      <c r="AK2281" s="4">
        <v>2309601</v>
      </c>
      <c r="AL2281" s="13">
        <v>17.079999999999998</v>
      </c>
      <c r="AM2281" s="4">
        <v>14416910</v>
      </c>
      <c r="AN2281" s="13">
        <v>153.97</v>
      </c>
      <c r="AO2281" s="4">
        <v>2601645</v>
      </c>
      <c r="AP2281" s="13">
        <v>156.02000000000001</v>
      </c>
      <c r="AQ2281" s="4">
        <v>37986039</v>
      </c>
      <c r="AR2281" s="13">
        <v>209.14</v>
      </c>
      <c r="AS2281" s="4">
        <v>106605946</v>
      </c>
      <c r="AT2281" s="13">
        <v>300.05</v>
      </c>
      <c r="AU2281" s="4">
        <v>1873976</v>
      </c>
      <c r="AV2281" s="13">
        <v>3490.62</v>
      </c>
      <c r="AW2281" s="4">
        <v>238177</v>
      </c>
      <c r="AX2281" s="13">
        <v>350.78</v>
      </c>
      <c r="AY2281" s="4">
        <v>3878445</v>
      </c>
      <c r="AZ2281" s="13">
        <v>214.47</v>
      </c>
      <c r="BA2281" s="4">
        <v>2375886</v>
      </c>
      <c r="BB2281" s="13">
        <v>41.41</v>
      </c>
      <c r="BC2281" s="4">
        <v>5059636</v>
      </c>
      <c r="BD2281" s="13">
        <v>91.97</v>
      </c>
      <c r="BE2281" s="4">
        <v>10227077</v>
      </c>
      <c r="BF2281" s="13">
        <v>237.1</v>
      </c>
      <c r="BG2281" s="4">
        <v>1268751</v>
      </c>
      <c r="BH2281" s="13">
        <v>101.9</v>
      </c>
      <c r="BI2281" s="4">
        <v>8208026</v>
      </c>
    </row>
    <row r="2282" spans="1:61" x14ac:dyDescent="0.35">
      <c r="A2282" s="1">
        <v>45315</v>
      </c>
      <c r="B2282" s="13">
        <v>194.5</v>
      </c>
      <c r="C2282" s="4">
        <v>53631316</v>
      </c>
      <c r="D2282" s="13">
        <v>402.56</v>
      </c>
      <c r="E2282" s="4">
        <v>24866953</v>
      </c>
      <c r="F2282" s="13">
        <v>613.62</v>
      </c>
      <c r="G2282" s="4">
        <v>56027076</v>
      </c>
      <c r="H2282" s="13">
        <v>1253.8699999999999</v>
      </c>
      <c r="I2282" s="4">
        <v>3480482</v>
      </c>
      <c r="J2282" s="13">
        <v>114.31</v>
      </c>
      <c r="K2282" s="4">
        <v>11702698</v>
      </c>
      <c r="L2282" s="13">
        <v>276.88</v>
      </c>
      <c r="M2282" s="4">
        <v>7037765</v>
      </c>
      <c r="N2282" s="13">
        <v>178.29</v>
      </c>
      <c r="O2282" s="4">
        <v>125516387</v>
      </c>
      <c r="P2282" s="13">
        <v>606.48</v>
      </c>
      <c r="Q2282" s="4">
        <v>2999032</v>
      </c>
      <c r="R2282" s="13">
        <v>51.31</v>
      </c>
      <c r="S2282" s="4">
        <v>19458515</v>
      </c>
      <c r="T2282" s="13">
        <v>49.09</v>
      </c>
      <c r="U2282" s="4">
        <v>49375834</v>
      </c>
      <c r="V2282" s="13">
        <v>99.6</v>
      </c>
      <c r="W2282" s="4">
        <v>17330646</v>
      </c>
      <c r="X2282" s="13">
        <v>144.91999999999999</v>
      </c>
      <c r="Y2282" s="4">
        <v>8100014</v>
      </c>
      <c r="Z2282" s="13">
        <v>112.09</v>
      </c>
      <c r="AA2282" s="4">
        <v>3527905</v>
      </c>
      <c r="AB2282" s="13">
        <v>109.67</v>
      </c>
      <c r="AC2282" s="4">
        <v>5331984</v>
      </c>
      <c r="AD2282" s="13">
        <v>51.67</v>
      </c>
      <c r="AE2282" s="4">
        <v>10497975</v>
      </c>
      <c r="AF2282" s="13">
        <v>83.98</v>
      </c>
      <c r="AG2282" s="4">
        <v>1141084</v>
      </c>
      <c r="AH2282" s="13">
        <v>57.31</v>
      </c>
      <c r="AI2282" s="4">
        <v>7615364</v>
      </c>
      <c r="AJ2282" s="13">
        <v>133.66999999999999</v>
      </c>
      <c r="AK2282" s="4">
        <v>2649203</v>
      </c>
      <c r="AL2282" s="13">
        <v>16.89</v>
      </c>
      <c r="AM2282" s="4">
        <v>25500494</v>
      </c>
      <c r="AN2282" s="13">
        <v>155.1</v>
      </c>
      <c r="AO2282" s="4">
        <v>1850979</v>
      </c>
      <c r="AP2282" s="13">
        <v>156.87</v>
      </c>
      <c r="AQ2282" s="4">
        <v>48547315</v>
      </c>
      <c r="AR2282" s="13">
        <v>207.83</v>
      </c>
      <c r="AS2282" s="4">
        <v>123369932</v>
      </c>
      <c r="AT2282" s="13">
        <v>300.44</v>
      </c>
      <c r="AU2282" s="4">
        <v>3209675</v>
      </c>
      <c r="AV2282" s="13">
        <v>3496.75</v>
      </c>
      <c r="AW2282" s="4">
        <v>260979</v>
      </c>
      <c r="AX2282" s="13">
        <v>347.27</v>
      </c>
      <c r="AY2282" s="4">
        <v>3474405</v>
      </c>
      <c r="AZ2282" s="13">
        <v>210.55</v>
      </c>
      <c r="BA2282" s="4">
        <v>3514766</v>
      </c>
      <c r="BB2282" s="13">
        <v>41.61</v>
      </c>
      <c r="BC2282" s="4">
        <v>8647108</v>
      </c>
      <c r="BD2282" s="13">
        <v>92.04</v>
      </c>
      <c r="BE2282" s="4">
        <v>7661364</v>
      </c>
      <c r="BF2282" s="13">
        <v>237.87</v>
      </c>
      <c r="BG2282" s="4">
        <v>1239403</v>
      </c>
      <c r="BH2282" s="13">
        <v>100.76</v>
      </c>
      <c r="BI2282" s="4">
        <v>7879315</v>
      </c>
    </row>
    <row r="2283" spans="1:61" x14ac:dyDescent="0.35">
      <c r="A2283" s="1">
        <v>45316</v>
      </c>
      <c r="B2283" s="13">
        <v>194.17</v>
      </c>
      <c r="C2283" s="4">
        <v>54822126</v>
      </c>
      <c r="D2283" s="13">
        <v>404.87</v>
      </c>
      <c r="E2283" s="4">
        <v>21021155</v>
      </c>
      <c r="F2283" s="13">
        <v>616.16999999999996</v>
      </c>
      <c r="G2283" s="4">
        <v>48277684</v>
      </c>
      <c r="H2283" s="13">
        <v>1230</v>
      </c>
      <c r="I2283" s="4">
        <v>3635610</v>
      </c>
      <c r="J2283" s="13">
        <v>115</v>
      </c>
      <c r="K2283" s="4">
        <v>8877205</v>
      </c>
      <c r="L2283" s="13">
        <v>279.02999999999997</v>
      </c>
      <c r="M2283" s="4">
        <v>4178020</v>
      </c>
      <c r="N2283" s="13">
        <v>180.33</v>
      </c>
      <c r="O2283" s="4">
        <v>127171448</v>
      </c>
      <c r="P2283" s="13">
        <v>622.58000000000004</v>
      </c>
      <c r="Q2283" s="4">
        <v>3806205</v>
      </c>
      <c r="R2283" s="13">
        <v>52.33</v>
      </c>
      <c r="S2283" s="4">
        <v>18936642</v>
      </c>
      <c r="T2283" s="13">
        <v>49.55</v>
      </c>
      <c r="U2283" s="4">
        <v>84845086</v>
      </c>
      <c r="V2283" s="13">
        <v>102.13</v>
      </c>
      <c r="W2283" s="4">
        <v>22089510</v>
      </c>
      <c r="X2283" s="13">
        <v>148.57</v>
      </c>
      <c r="Y2283" s="4">
        <v>9773620</v>
      </c>
      <c r="Z2283" s="13">
        <v>114.85</v>
      </c>
      <c r="AA2283" s="4">
        <v>2962508</v>
      </c>
      <c r="AB2283" s="13">
        <v>112.05</v>
      </c>
      <c r="AC2283" s="4">
        <v>5958806</v>
      </c>
      <c r="AD2283" s="13">
        <v>52.47</v>
      </c>
      <c r="AE2283" s="4">
        <v>11845348</v>
      </c>
      <c r="AF2283" s="13">
        <v>85.99</v>
      </c>
      <c r="AG2283" s="4">
        <v>1747877</v>
      </c>
      <c r="AH2283" s="13">
        <v>58.01</v>
      </c>
      <c r="AI2283" s="4">
        <v>9611691</v>
      </c>
      <c r="AJ2283" s="13">
        <v>137.65</v>
      </c>
      <c r="AK2283" s="4">
        <v>3167705</v>
      </c>
      <c r="AL2283" s="13">
        <v>17.329999999999998</v>
      </c>
      <c r="AM2283" s="4">
        <v>23723818</v>
      </c>
      <c r="AN2283" s="13">
        <v>157.27000000000001</v>
      </c>
      <c r="AO2283" s="4">
        <v>2912529</v>
      </c>
      <c r="AP2283" s="13">
        <v>157.75</v>
      </c>
      <c r="AQ2283" s="4">
        <v>43638592</v>
      </c>
      <c r="AR2283" s="13">
        <v>182.63</v>
      </c>
      <c r="AS2283" s="4">
        <v>198076787</v>
      </c>
      <c r="AT2283" s="13">
        <v>297.20999999999998</v>
      </c>
      <c r="AU2283" s="4">
        <v>3219625</v>
      </c>
      <c r="AV2283" s="13">
        <v>3503.25</v>
      </c>
      <c r="AW2283" s="4">
        <v>278187</v>
      </c>
      <c r="AX2283" s="13">
        <v>350.97</v>
      </c>
      <c r="AY2283" s="4">
        <v>3064197</v>
      </c>
      <c r="AZ2283" s="13">
        <v>212.08</v>
      </c>
      <c r="BA2283" s="4">
        <v>2892223</v>
      </c>
      <c r="BB2283" s="13">
        <v>42.16</v>
      </c>
      <c r="BC2283" s="4">
        <v>6080233</v>
      </c>
      <c r="BD2283" s="13">
        <v>92.61</v>
      </c>
      <c r="BE2283" s="4">
        <v>11991465</v>
      </c>
      <c r="BF2283" s="13">
        <v>242.52</v>
      </c>
      <c r="BG2283" s="4">
        <v>1594268</v>
      </c>
      <c r="BH2283" s="13">
        <v>100.77</v>
      </c>
      <c r="BI2283" s="4">
        <v>10063746</v>
      </c>
    </row>
    <row r="2284" spans="1:61" x14ac:dyDescent="0.35">
      <c r="A2284" s="1">
        <v>45317</v>
      </c>
      <c r="B2284" s="13">
        <v>192.42</v>
      </c>
      <c r="C2284" s="4">
        <v>44594011</v>
      </c>
      <c r="D2284" s="13">
        <v>403.93</v>
      </c>
      <c r="E2284" s="4">
        <v>17803271</v>
      </c>
      <c r="F2284" s="13">
        <v>610.30999999999995</v>
      </c>
      <c r="G2284" s="4">
        <v>39030859</v>
      </c>
      <c r="H2284" s="13">
        <v>1204.8800000000001</v>
      </c>
      <c r="I2284" s="4">
        <v>2581760</v>
      </c>
      <c r="J2284" s="13">
        <v>114.64</v>
      </c>
      <c r="K2284" s="4">
        <v>5541900</v>
      </c>
      <c r="L2284" s="13">
        <v>279.94</v>
      </c>
      <c r="M2284" s="4">
        <v>4877365</v>
      </c>
      <c r="N2284" s="13">
        <v>177.25</v>
      </c>
      <c r="O2284" s="4">
        <v>107381172</v>
      </c>
      <c r="P2284" s="13">
        <v>613.92999999999995</v>
      </c>
      <c r="Q2284" s="4">
        <v>2137831</v>
      </c>
      <c r="R2284" s="13">
        <v>52.14</v>
      </c>
      <c r="S2284" s="4">
        <v>13160315</v>
      </c>
      <c r="T2284" s="13">
        <v>43.65</v>
      </c>
      <c r="U2284" s="4">
        <v>127665287</v>
      </c>
      <c r="V2284" s="13">
        <v>103</v>
      </c>
      <c r="W2284" s="4">
        <v>20817240</v>
      </c>
      <c r="X2284" s="13">
        <v>149.13999999999999</v>
      </c>
      <c r="Y2284" s="4">
        <v>9151896</v>
      </c>
      <c r="Z2284" s="13">
        <v>115.54</v>
      </c>
      <c r="AA2284" s="4">
        <v>2683840</v>
      </c>
      <c r="AB2284" s="13">
        <v>112.23</v>
      </c>
      <c r="AC2284" s="4">
        <v>4155987</v>
      </c>
      <c r="AD2284" s="13">
        <v>52.92</v>
      </c>
      <c r="AE2284" s="4">
        <v>9172033</v>
      </c>
      <c r="AF2284" s="13">
        <v>86.81</v>
      </c>
      <c r="AG2284" s="4">
        <v>1216470</v>
      </c>
      <c r="AH2284" s="13">
        <v>58.4</v>
      </c>
      <c r="AI2284" s="4">
        <v>7102831</v>
      </c>
      <c r="AJ2284" s="13">
        <v>140.22</v>
      </c>
      <c r="AK2284" s="4">
        <v>3389088</v>
      </c>
      <c r="AL2284" s="13">
        <v>17.440000000000001</v>
      </c>
      <c r="AM2284" s="4">
        <v>14265381</v>
      </c>
      <c r="AN2284" s="13">
        <v>160.52000000000001</v>
      </c>
      <c r="AO2284" s="4">
        <v>3248630</v>
      </c>
      <c r="AP2284" s="13">
        <v>159.12</v>
      </c>
      <c r="AQ2284" s="4">
        <v>51047353</v>
      </c>
      <c r="AR2284" s="13">
        <v>183.25</v>
      </c>
      <c r="AS2284" s="4">
        <v>107343231</v>
      </c>
      <c r="AT2284" s="13">
        <v>292.26</v>
      </c>
      <c r="AU2284" s="4">
        <v>4210521</v>
      </c>
      <c r="AV2284" s="13">
        <v>3519.6</v>
      </c>
      <c r="AW2284" s="4">
        <v>209646</v>
      </c>
      <c r="AX2284" s="13">
        <v>355.3</v>
      </c>
      <c r="AY2284" s="4">
        <v>3177883</v>
      </c>
      <c r="AZ2284" s="13">
        <v>211.98</v>
      </c>
      <c r="BA2284" s="4">
        <v>1912592</v>
      </c>
      <c r="BB2284" s="13">
        <v>42.69</v>
      </c>
      <c r="BC2284" s="4">
        <v>5936609</v>
      </c>
      <c r="BD2284" s="13">
        <v>92.8</v>
      </c>
      <c r="BE2284" s="4">
        <v>9229443</v>
      </c>
      <c r="BF2284" s="13">
        <v>241.6</v>
      </c>
      <c r="BG2284" s="4">
        <v>1118996</v>
      </c>
      <c r="BH2284" s="13">
        <v>102.75</v>
      </c>
      <c r="BI2284" s="4">
        <v>9735779</v>
      </c>
    </row>
    <row r="2285" spans="1:61" x14ac:dyDescent="0.35">
      <c r="A2285" s="1">
        <v>45320</v>
      </c>
      <c r="B2285" s="13">
        <v>191.73</v>
      </c>
      <c r="C2285" s="4">
        <v>47145622</v>
      </c>
      <c r="D2285" s="13">
        <v>409.72</v>
      </c>
      <c r="E2285" s="4">
        <v>24510236</v>
      </c>
      <c r="F2285" s="13">
        <v>624.65</v>
      </c>
      <c r="G2285" s="4">
        <v>34873298</v>
      </c>
      <c r="H2285" s="13">
        <v>1217.77</v>
      </c>
      <c r="I2285" s="4">
        <v>2152647</v>
      </c>
      <c r="J2285" s="13">
        <v>113.75</v>
      </c>
      <c r="K2285" s="4">
        <v>7014424</v>
      </c>
      <c r="L2285" s="13">
        <v>287.86</v>
      </c>
      <c r="M2285" s="4">
        <v>5762263</v>
      </c>
      <c r="N2285" s="13">
        <v>177.83</v>
      </c>
      <c r="O2285" s="4">
        <v>89384452</v>
      </c>
      <c r="P2285" s="13">
        <v>630.23</v>
      </c>
      <c r="Q2285" s="4">
        <v>3212187</v>
      </c>
      <c r="R2285" s="13">
        <v>52.29</v>
      </c>
      <c r="S2285" s="4">
        <v>13492409</v>
      </c>
      <c r="T2285" s="13">
        <v>43.84</v>
      </c>
      <c r="U2285" s="4">
        <v>51790863</v>
      </c>
      <c r="V2285" s="13">
        <v>103.13</v>
      </c>
      <c r="W2285" s="4">
        <v>18317549</v>
      </c>
      <c r="X2285" s="13">
        <v>149.08000000000001</v>
      </c>
      <c r="Y2285" s="4">
        <v>10494818</v>
      </c>
      <c r="Z2285" s="13">
        <v>114.96</v>
      </c>
      <c r="AA2285" s="4">
        <v>2648511</v>
      </c>
      <c r="AB2285" s="13">
        <v>111.6</v>
      </c>
      <c r="AC2285" s="4">
        <v>4705884</v>
      </c>
      <c r="AD2285" s="13">
        <v>53.2</v>
      </c>
      <c r="AE2285" s="4">
        <v>10072556</v>
      </c>
      <c r="AF2285" s="13">
        <v>86.48</v>
      </c>
      <c r="AG2285" s="4">
        <v>1058663</v>
      </c>
      <c r="AH2285" s="13">
        <v>58.22</v>
      </c>
      <c r="AI2285" s="4">
        <v>7175765</v>
      </c>
      <c r="AJ2285" s="13">
        <v>139.09</v>
      </c>
      <c r="AK2285" s="4">
        <v>3099599</v>
      </c>
      <c r="AL2285" s="13">
        <v>17.37</v>
      </c>
      <c r="AM2285" s="4">
        <v>13665898</v>
      </c>
      <c r="AN2285" s="13">
        <v>160.13999999999999</v>
      </c>
      <c r="AO2285" s="4">
        <v>3124003</v>
      </c>
      <c r="AP2285" s="13">
        <v>161.26</v>
      </c>
      <c r="AQ2285" s="4">
        <v>45270385</v>
      </c>
      <c r="AR2285" s="13">
        <v>190.93</v>
      </c>
      <c r="AS2285" s="4">
        <v>125013148</v>
      </c>
      <c r="AT2285" s="13">
        <v>292.31</v>
      </c>
      <c r="AU2285" s="4">
        <v>3899706</v>
      </c>
      <c r="AV2285" s="13">
        <v>3553.88</v>
      </c>
      <c r="AW2285" s="4">
        <v>219530</v>
      </c>
      <c r="AX2285" s="13">
        <v>355.7</v>
      </c>
      <c r="AY2285" s="4">
        <v>2731986</v>
      </c>
      <c r="AZ2285" s="13">
        <v>211.84</v>
      </c>
      <c r="BA2285" s="4">
        <v>2194778</v>
      </c>
      <c r="BB2285" s="13">
        <v>42.62</v>
      </c>
      <c r="BC2285" s="4">
        <v>4687417</v>
      </c>
      <c r="BD2285" s="13">
        <v>93.8</v>
      </c>
      <c r="BE2285" s="4">
        <v>12728066</v>
      </c>
      <c r="BF2285" s="13">
        <v>242.13</v>
      </c>
      <c r="BG2285" s="4">
        <v>1302970</v>
      </c>
      <c r="BH2285" s="13">
        <v>103.88</v>
      </c>
      <c r="BI2285" s="4">
        <v>8860834</v>
      </c>
    </row>
    <row r="2286" spans="1:61" x14ac:dyDescent="0.35">
      <c r="A2286" s="1">
        <v>45321</v>
      </c>
      <c r="B2286" s="13">
        <v>188.04</v>
      </c>
      <c r="C2286" s="4">
        <v>55859370</v>
      </c>
      <c r="D2286" s="13">
        <v>408.59</v>
      </c>
      <c r="E2286" s="4">
        <v>33477610</v>
      </c>
      <c r="F2286" s="13">
        <v>627.74</v>
      </c>
      <c r="G2286" s="4">
        <v>41073530</v>
      </c>
      <c r="H2286" s="13">
        <v>1208.1600000000001</v>
      </c>
      <c r="I2286" s="4">
        <v>2068254</v>
      </c>
      <c r="J2286" s="13">
        <v>114.16</v>
      </c>
      <c r="K2286" s="4">
        <v>8231882</v>
      </c>
      <c r="L2286" s="13">
        <v>287.73</v>
      </c>
      <c r="M2286" s="4">
        <v>4810928</v>
      </c>
      <c r="N2286" s="13">
        <v>172.06</v>
      </c>
      <c r="O2286" s="4">
        <v>122265677</v>
      </c>
      <c r="P2286" s="13">
        <v>627.96</v>
      </c>
      <c r="Q2286" s="4">
        <v>2007432</v>
      </c>
      <c r="R2286" s="13">
        <v>52.24</v>
      </c>
      <c r="S2286" s="4">
        <v>14322137</v>
      </c>
      <c r="T2286" s="13">
        <v>42.92</v>
      </c>
      <c r="U2286" s="4">
        <v>47958762</v>
      </c>
      <c r="V2286" s="13">
        <v>104.85</v>
      </c>
      <c r="W2286" s="4">
        <v>19610934</v>
      </c>
      <c r="X2286" s="13">
        <v>150.12</v>
      </c>
      <c r="Y2286" s="4">
        <v>9902881</v>
      </c>
      <c r="Z2286" s="13">
        <v>116.78</v>
      </c>
      <c r="AA2286" s="4">
        <v>2947447</v>
      </c>
      <c r="AB2286" s="13">
        <v>114.05</v>
      </c>
      <c r="AC2286" s="4">
        <v>6206541</v>
      </c>
      <c r="AD2286" s="13">
        <v>49.35</v>
      </c>
      <c r="AE2286" s="4">
        <v>47358303</v>
      </c>
      <c r="AF2286" s="13">
        <v>87.04</v>
      </c>
      <c r="AG2286" s="4">
        <v>995399</v>
      </c>
      <c r="AH2286" s="13">
        <v>58.9</v>
      </c>
      <c r="AI2286" s="4">
        <v>8337535</v>
      </c>
      <c r="AJ2286" s="13">
        <v>142.41</v>
      </c>
      <c r="AK2286" s="4">
        <v>3664664</v>
      </c>
      <c r="AL2286" s="13">
        <v>17.21</v>
      </c>
      <c r="AM2286" s="4">
        <v>12446183</v>
      </c>
      <c r="AN2286" s="13">
        <v>169.89</v>
      </c>
      <c r="AO2286" s="4">
        <v>5858732</v>
      </c>
      <c r="AP2286" s="13">
        <v>159</v>
      </c>
      <c r="AQ2286" s="4">
        <v>45207430</v>
      </c>
      <c r="AR2286" s="13">
        <v>191.59</v>
      </c>
      <c r="AS2286" s="4">
        <v>109982327</v>
      </c>
      <c r="AT2286" s="13">
        <v>294.64999999999998</v>
      </c>
      <c r="AU2286" s="4">
        <v>2524205</v>
      </c>
      <c r="AV2286" s="13">
        <v>3555.15</v>
      </c>
      <c r="AW2286" s="4">
        <v>185602</v>
      </c>
      <c r="AX2286" s="13">
        <v>357.1</v>
      </c>
      <c r="AY2286" s="4">
        <v>2336454</v>
      </c>
      <c r="AZ2286" s="13">
        <v>214.52</v>
      </c>
      <c r="BA2286" s="4">
        <v>2742541</v>
      </c>
      <c r="BB2286" s="13">
        <v>41.95</v>
      </c>
      <c r="BC2286" s="4">
        <v>5073345</v>
      </c>
      <c r="BD2286" s="13">
        <v>94.08</v>
      </c>
      <c r="BE2286" s="4">
        <v>17625242</v>
      </c>
      <c r="BF2286" s="13">
        <v>243.19</v>
      </c>
      <c r="BG2286" s="4">
        <v>1059861</v>
      </c>
      <c r="BH2286" s="13">
        <v>104.18</v>
      </c>
      <c r="BI2286" s="4">
        <v>7542837</v>
      </c>
    </row>
    <row r="2287" spans="1:61" x14ac:dyDescent="0.35">
      <c r="A2287" s="1">
        <v>45322</v>
      </c>
      <c r="B2287" s="13">
        <v>184.4</v>
      </c>
      <c r="C2287" s="4">
        <v>55467803</v>
      </c>
      <c r="D2287" s="13">
        <v>397.58</v>
      </c>
      <c r="E2287" s="4">
        <v>47871097</v>
      </c>
      <c r="F2287" s="13">
        <v>615.27</v>
      </c>
      <c r="G2287" s="4">
        <v>45379487</v>
      </c>
      <c r="H2287" s="13">
        <v>1180</v>
      </c>
      <c r="I2287" s="4">
        <v>2740019</v>
      </c>
      <c r="J2287" s="13">
        <v>111.7</v>
      </c>
      <c r="K2287" s="4">
        <v>7386705</v>
      </c>
      <c r="L2287" s="13">
        <v>281.08999999999997</v>
      </c>
      <c r="M2287" s="4">
        <v>4557283</v>
      </c>
      <c r="N2287" s="13">
        <v>167.69</v>
      </c>
      <c r="O2287" s="4">
        <v>133157264</v>
      </c>
      <c r="P2287" s="13">
        <v>617.78</v>
      </c>
      <c r="Q2287" s="4">
        <v>2666775</v>
      </c>
      <c r="R2287" s="13">
        <v>50.18</v>
      </c>
      <c r="S2287" s="4">
        <v>29311787</v>
      </c>
      <c r="T2287" s="13">
        <v>43.08</v>
      </c>
      <c r="U2287" s="4">
        <v>51584247</v>
      </c>
      <c r="V2287" s="13">
        <v>102.81</v>
      </c>
      <c r="W2287" s="4">
        <v>22415291</v>
      </c>
      <c r="X2287" s="13">
        <v>147.43</v>
      </c>
      <c r="Y2287" s="4">
        <v>10427972</v>
      </c>
      <c r="Z2287" s="13">
        <v>113.79</v>
      </c>
      <c r="AA2287" s="4">
        <v>3281858</v>
      </c>
      <c r="AB2287" s="13">
        <v>111.87</v>
      </c>
      <c r="AC2287" s="4">
        <v>5501432</v>
      </c>
      <c r="AD2287" s="13">
        <v>48.7</v>
      </c>
      <c r="AE2287" s="4">
        <v>26286270</v>
      </c>
      <c r="AF2287" s="13">
        <v>84.96</v>
      </c>
      <c r="AG2287" s="4">
        <v>1088596</v>
      </c>
      <c r="AH2287" s="13">
        <v>57.57</v>
      </c>
      <c r="AI2287" s="4">
        <v>8941945</v>
      </c>
      <c r="AJ2287" s="13">
        <v>144.31</v>
      </c>
      <c r="AK2287" s="4">
        <v>8307882</v>
      </c>
      <c r="AL2287" s="13">
        <v>16.920000000000002</v>
      </c>
      <c r="AM2287" s="4">
        <v>16870613</v>
      </c>
      <c r="AN2287" s="13">
        <v>165.6</v>
      </c>
      <c r="AO2287" s="4">
        <v>4260362</v>
      </c>
      <c r="AP2287" s="13">
        <v>155.19999999999999</v>
      </c>
      <c r="AQ2287" s="4">
        <v>50284371</v>
      </c>
      <c r="AR2287" s="13">
        <v>187.29</v>
      </c>
      <c r="AS2287" s="4">
        <v>103221430</v>
      </c>
      <c r="AT2287" s="13">
        <v>292.72000000000003</v>
      </c>
      <c r="AU2287" s="4">
        <v>3476264</v>
      </c>
      <c r="AV2287" s="13">
        <v>3507.47</v>
      </c>
      <c r="AW2287" s="4">
        <v>186417</v>
      </c>
      <c r="AX2287" s="13">
        <v>352.96</v>
      </c>
      <c r="AY2287" s="4">
        <v>3377866</v>
      </c>
      <c r="AZ2287" s="13">
        <v>212.84</v>
      </c>
      <c r="BA2287" s="4">
        <v>3429347</v>
      </c>
      <c r="BB2287" s="13">
        <v>41.07</v>
      </c>
      <c r="BC2287" s="4">
        <v>5923714</v>
      </c>
      <c r="BD2287" s="13">
        <v>93.03</v>
      </c>
      <c r="BE2287" s="4">
        <v>26751776</v>
      </c>
      <c r="BF2287" s="13">
        <v>239.73</v>
      </c>
      <c r="BG2287" s="4">
        <v>1181240</v>
      </c>
      <c r="BH2287" s="13">
        <v>101.53</v>
      </c>
      <c r="BI2287" s="4">
        <v>11547638</v>
      </c>
    </row>
    <row r="2288" spans="1:61" x14ac:dyDescent="0.35">
      <c r="A2288" s="1">
        <v>45323</v>
      </c>
      <c r="B2288" s="13">
        <v>186.86</v>
      </c>
      <c r="C2288" s="4">
        <v>64885408</v>
      </c>
      <c r="D2288" s="13">
        <v>403.78</v>
      </c>
      <c r="E2288" s="4">
        <v>30657726</v>
      </c>
      <c r="F2288" s="13">
        <v>630.27</v>
      </c>
      <c r="G2288" s="4">
        <v>36914579</v>
      </c>
      <c r="H2288" s="13">
        <v>1200.01</v>
      </c>
      <c r="I2288" s="4">
        <v>1941128</v>
      </c>
      <c r="J2288" s="13">
        <v>115.53</v>
      </c>
      <c r="K2288" s="4">
        <v>7882168</v>
      </c>
      <c r="L2288" s="13">
        <v>283.8</v>
      </c>
      <c r="M2288" s="4">
        <v>3218346</v>
      </c>
      <c r="N2288" s="13">
        <v>170.48</v>
      </c>
      <c r="O2288" s="4">
        <v>91576685</v>
      </c>
      <c r="P2288" s="13">
        <v>627.91</v>
      </c>
      <c r="Q2288" s="4">
        <v>1687613</v>
      </c>
      <c r="R2288" s="13">
        <v>50.18</v>
      </c>
      <c r="S2288" s="4">
        <v>20635673</v>
      </c>
      <c r="T2288" s="13">
        <v>43.36</v>
      </c>
      <c r="U2288" s="4">
        <v>38819855</v>
      </c>
      <c r="V2288" s="13">
        <v>102.39</v>
      </c>
      <c r="W2288" s="4">
        <v>19240687</v>
      </c>
      <c r="X2288" s="13">
        <v>147.88999999999999</v>
      </c>
      <c r="Y2288" s="4">
        <v>8138669</v>
      </c>
      <c r="Z2288" s="13">
        <v>112.6</v>
      </c>
      <c r="AA2288" s="4">
        <v>2569554</v>
      </c>
      <c r="AB2288" s="13">
        <v>111.38</v>
      </c>
      <c r="AC2288" s="4">
        <v>5255188</v>
      </c>
      <c r="AD2288" s="13">
        <v>49</v>
      </c>
      <c r="AE2288" s="4">
        <v>18539673</v>
      </c>
      <c r="AF2288" s="13">
        <v>86.04</v>
      </c>
      <c r="AG2288" s="4">
        <v>1872508</v>
      </c>
      <c r="AH2288" s="13">
        <v>57.32</v>
      </c>
      <c r="AI2288" s="4">
        <v>11277684</v>
      </c>
      <c r="AJ2288" s="13">
        <v>145.55000000000001</v>
      </c>
      <c r="AK2288" s="4">
        <v>5090493</v>
      </c>
      <c r="AL2288" s="13">
        <v>17.03</v>
      </c>
      <c r="AM2288" s="4">
        <v>16473963</v>
      </c>
      <c r="AN2288" s="13">
        <v>167.53</v>
      </c>
      <c r="AO2288" s="4">
        <v>3203733</v>
      </c>
      <c r="AP2288" s="13">
        <v>159.28</v>
      </c>
      <c r="AQ2288" s="4">
        <v>76542419</v>
      </c>
      <c r="AR2288" s="13">
        <v>188.86</v>
      </c>
      <c r="AS2288" s="4">
        <v>91843275</v>
      </c>
      <c r="AT2288" s="13">
        <v>298.08</v>
      </c>
      <c r="AU2288" s="4">
        <v>3380568</v>
      </c>
      <c r="AV2288" s="13">
        <v>3558.45</v>
      </c>
      <c r="AW2288" s="4">
        <v>196495</v>
      </c>
      <c r="AX2288" s="13">
        <v>360.07</v>
      </c>
      <c r="AY2288" s="4">
        <v>2439201</v>
      </c>
      <c r="AZ2288" s="13">
        <v>220.23</v>
      </c>
      <c r="BA2288" s="4">
        <v>3265383</v>
      </c>
      <c r="BB2288" s="13">
        <v>41.7</v>
      </c>
      <c r="BC2288" s="4">
        <v>5670706</v>
      </c>
      <c r="BD2288" s="13">
        <v>93.37</v>
      </c>
      <c r="BE2288" s="4">
        <v>15001463</v>
      </c>
      <c r="BF2288" s="13">
        <v>243.67</v>
      </c>
      <c r="BG2288" s="4">
        <v>1191016</v>
      </c>
      <c r="BH2288" s="13">
        <v>101.76</v>
      </c>
      <c r="BI2288" s="4">
        <v>7666694</v>
      </c>
    </row>
    <row r="2289" spans="1:61" x14ac:dyDescent="0.35">
      <c r="A2289" s="1">
        <v>45324</v>
      </c>
      <c r="B2289" s="13">
        <v>185.85</v>
      </c>
      <c r="C2289" s="4">
        <v>102551680</v>
      </c>
      <c r="D2289" s="13">
        <v>411.22</v>
      </c>
      <c r="E2289" s="4">
        <v>28256670</v>
      </c>
      <c r="F2289" s="13">
        <v>661.6</v>
      </c>
      <c r="G2289" s="4">
        <v>47657765</v>
      </c>
      <c r="H2289" s="13">
        <v>1224.3399999999999</v>
      </c>
      <c r="I2289" s="4">
        <v>2668929</v>
      </c>
      <c r="J2289" s="13">
        <v>115.79</v>
      </c>
      <c r="K2289" s="4">
        <v>6499594</v>
      </c>
      <c r="L2289" s="13">
        <v>285.66000000000003</v>
      </c>
      <c r="M2289" s="4">
        <v>3629843</v>
      </c>
      <c r="N2289" s="13">
        <v>177.66</v>
      </c>
      <c r="O2289" s="4">
        <v>82134266</v>
      </c>
      <c r="P2289" s="13">
        <v>634.76</v>
      </c>
      <c r="Q2289" s="4">
        <v>2542763</v>
      </c>
      <c r="R2289" s="13">
        <v>50.18</v>
      </c>
      <c r="S2289" s="4">
        <v>20533102</v>
      </c>
      <c r="T2289" s="13">
        <v>42.6</v>
      </c>
      <c r="U2289" s="4">
        <v>53683500</v>
      </c>
      <c r="V2289" s="13">
        <v>101.97</v>
      </c>
      <c r="W2289" s="4">
        <v>21973405</v>
      </c>
      <c r="X2289" s="13">
        <v>152.24</v>
      </c>
      <c r="Y2289" s="4">
        <v>12839063</v>
      </c>
      <c r="Z2289" s="13">
        <v>110.85</v>
      </c>
      <c r="AA2289" s="4">
        <v>2927413</v>
      </c>
      <c r="AB2289" s="13">
        <v>110.63</v>
      </c>
      <c r="AC2289" s="4">
        <v>4610163</v>
      </c>
      <c r="AD2289" s="13">
        <v>49</v>
      </c>
      <c r="AE2289" s="4">
        <v>19020937</v>
      </c>
      <c r="AF2289" s="13">
        <v>85.98</v>
      </c>
      <c r="AG2289" s="4">
        <v>1703416</v>
      </c>
      <c r="AH2289" s="13">
        <v>57.04</v>
      </c>
      <c r="AI2289" s="4">
        <v>8412426</v>
      </c>
      <c r="AJ2289" s="13">
        <v>145.47</v>
      </c>
      <c r="AK2289" s="4">
        <v>3702262</v>
      </c>
      <c r="AL2289" s="13">
        <v>16.96</v>
      </c>
      <c r="AM2289" s="4">
        <v>20964522</v>
      </c>
      <c r="AN2289" s="13">
        <v>166.33</v>
      </c>
      <c r="AO2289" s="4">
        <v>2301106</v>
      </c>
      <c r="AP2289" s="13">
        <v>171.81</v>
      </c>
      <c r="AQ2289" s="4">
        <v>117218313</v>
      </c>
      <c r="AR2289" s="13">
        <v>187.91</v>
      </c>
      <c r="AS2289" s="4">
        <v>110612672</v>
      </c>
      <c r="AT2289" s="13">
        <v>297.05</v>
      </c>
      <c r="AU2289" s="4">
        <v>3971607</v>
      </c>
      <c r="AV2289" s="13">
        <v>3561.39</v>
      </c>
      <c r="AW2289" s="4">
        <v>197612</v>
      </c>
      <c r="AX2289" s="13">
        <v>357.23</v>
      </c>
      <c r="AY2289" s="4">
        <v>3697782</v>
      </c>
      <c r="AZ2289" s="13">
        <v>219.49</v>
      </c>
      <c r="BA2289" s="4">
        <v>3305043</v>
      </c>
      <c r="BB2289" s="13">
        <v>41.94</v>
      </c>
      <c r="BC2289" s="4">
        <v>6097538</v>
      </c>
      <c r="BD2289" s="13">
        <v>92.99</v>
      </c>
      <c r="BE2289" s="4">
        <v>11366586</v>
      </c>
      <c r="BF2289" s="13">
        <v>245.12</v>
      </c>
      <c r="BG2289" s="4">
        <v>1222339</v>
      </c>
      <c r="BH2289" s="13">
        <v>100.71</v>
      </c>
      <c r="BI2289" s="4">
        <v>8966927</v>
      </c>
    </row>
    <row r="2290" spans="1:61" x14ac:dyDescent="0.35">
      <c r="A2290" s="1">
        <v>45327</v>
      </c>
      <c r="B2290" s="13">
        <v>187.68</v>
      </c>
      <c r="C2290" s="4">
        <v>69668820</v>
      </c>
      <c r="D2290" s="13">
        <v>405.65</v>
      </c>
      <c r="E2290" s="4">
        <v>25352286</v>
      </c>
      <c r="F2290" s="13">
        <v>693.32</v>
      </c>
      <c r="G2290" s="4">
        <v>68007801</v>
      </c>
      <c r="H2290" s="13">
        <v>1243.0999999999999</v>
      </c>
      <c r="I2290" s="4">
        <v>2204452</v>
      </c>
      <c r="J2290" s="13">
        <v>116.39</v>
      </c>
      <c r="K2290" s="4">
        <v>8084508</v>
      </c>
      <c r="L2290" s="13">
        <v>288.11</v>
      </c>
      <c r="M2290" s="4">
        <v>5274790</v>
      </c>
      <c r="N2290" s="13">
        <v>174.23</v>
      </c>
      <c r="O2290" s="4">
        <v>76349244</v>
      </c>
      <c r="P2290" s="13">
        <v>630.5</v>
      </c>
      <c r="Q2290" s="4">
        <v>2131245</v>
      </c>
      <c r="R2290" s="13">
        <v>49.51</v>
      </c>
      <c r="S2290" s="4">
        <v>19601985</v>
      </c>
      <c r="T2290" s="13">
        <v>42.77</v>
      </c>
      <c r="U2290" s="4">
        <v>28890264</v>
      </c>
      <c r="V2290" s="13">
        <v>101.55</v>
      </c>
      <c r="W2290" s="4">
        <v>17190890</v>
      </c>
      <c r="X2290" s="13">
        <v>152.33000000000001</v>
      </c>
      <c r="Y2290" s="4">
        <v>8277776</v>
      </c>
      <c r="Z2290" s="13">
        <v>109.65</v>
      </c>
      <c r="AA2290" s="4">
        <v>2957160</v>
      </c>
      <c r="AB2290" s="13">
        <v>109.97</v>
      </c>
      <c r="AC2290" s="4">
        <v>4520460</v>
      </c>
      <c r="AD2290" s="13">
        <v>48.55</v>
      </c>
      <c r="AE2290" s="4">
        <v>18305793</v>
      </c>
      <c r="AF2290" s="13">
        <v>85.57</v>
      </c>
      <c r="AG2290" s="4">
        <v>1650301</v>
      </c>
      <c r="AH2290" s="13">
        <v>56.98</v>
      </c>
      <c r="AI2290" s="4">
        <v>10196943</v>
      </c>
      <c r="AJ2290" s="13">
        <v>147.24</v>
      </c>
      <c r="AK2290" s="4">
        <v>2899768</v>
      </c>
      <c r="AL2290" s="13">
        <v>16.670000000000002</v>
      </c>
      <c r="AM2290" s="4">
        <v>14057983</v>
      </c>
      <c r="AN2290" s="13">
        <v>171.12</v>
      </c>
      <c r="AO2290" s="4">
        <v>3430280</v>
      </c>
      <c r="AP2290" s="13">
        <v>170.31</v>
      </c>
      <c r="AQ2290" s="4">
        <v>55081297</v>
      </c>
      <c r="AR2290" s="13">
        <v>181.06</v>
      </c>
      <c r="AS2290" s="4">
        <v>134294447</v>
      </c>
      <c r="AT2290" s="13">
        <v>285.97000000000003</v>
      </c>
      <c r="AU2290" s="4">
        <v>7581895</v>
      </c>
      <c r="AV2290" s="13">
        <v>3625</v>
      </c>
      <c r="AW2290" s="4">
        <v>230877</v>
      </c>
      <c r="AX2290" s="13">
        <v>355.14</v>
      </c>
      <c r="AY2290" s="4">
        <v>2654040</v>
      </c>
      <c r="AZ2290" s="13">
        <v>218.01</v>
      </c>
      <c r="BA2290" s="4">
        <v>2303718</v>
      </c>
      <c r="BB2290" s="13">
        <v>41.33</v>
      </c>
      <c r="BC2290" s="4">
        <v>5907269</v>
      </c>
      <c r="BD2290" s="13">
        <v>92.51</v>
      </c>
      <c r="BE2290" s="4">
        <v>7335836</v>
      </c>
      <c r="BF2290" s="13">
        <v>244.23</v>
      </c>
      <c r="BG2290" s="4">
        <v>1338286</v>
      </c>
      <c r="BH2290" s="13">
        <v>99.68</v>
      </c>
      <c r="BI2290" s="4">
        <v>10097935</v>
      </c>
    </row>
    <row r="2291" spans="1:61" x14ac:dyDescent="0.35">
      <c r="A2291" s="1">
        <v>45328</v>
      </c>
      <c r="B2291" s="13">
        <v>189.3</v>
      </c>
      <c r="C2291" s="4">
        <v>43490759</v>
      </c>
      <c r="D2291" s="13">
        <v>405.49</v>
      </c>
      <c r="E2291" s="4">
        <v>18382624</v>
      </c>
      <c r="F2291" s="13">
        <v>682.23</v>
      </c>
      <c r="G2291" s="4">
        <v>68311136</v>
      </c>
      <c r="H2291" s="13">
        <v>1222.6500000000001</v>
      </c>
      <c r="I2291" s="4">
        <v>2535410</v>
      </c>
      <c r="J2291" s="13">
        <v>115.3</v>
      </c>
      <c r="K2291" s="4">
        <v>4639268</v>
      </c>
      <c r="L2291" s="13">
        <v>285.83</v>
      </c>
      <c r="M2291" s="4">
        <v>4207846</v>
      </c>
      <c r="N2291" s="13">
        <v>167.88</v>
      </c>
      <c r="O2291" s="4">
        <v>68854127</v>
      </c>
      <c r="P2291" s="13">
        <v>607.14</v>
      </c>
      <c r="Q2291" s="4">
        <v>3436244</v>
      </c>
      <c r="R2291" s="13">
        <v>49.98</v>
      </c>
      <c r="S2291" s="4">
        <v>19265797</v>
      </c>
      <c r="T2291" s="13">
        <v>42.74</v>
      </c>
      <c r="U2291" s="4">
        <v>34068216</v>
      </c>
      <c r="V2291" s="13">
        <v>102.25</v>
      </c>
      <c r="W2291" s="4">
        <v>13353286</v>
      </c>
      <c r="X2291" s="13">
        <v>152.35</v>
      </c>
      <c r="Y2291" s="4">
        <v>6198841</v>
      </c>
      <c r="Z2291" s="13">
        <v>111.88</v>
      </c>
      <c r="AA2291" s="4">
        <v>3506508</v>
      </c>
      <c r="AB2291" s="13">
        <v>111.52</v>
      </c>
      <c r="AC2291" s="4">
        <v>4777831</v>
      </c>
      <c r="AD2291" s="13">
        <v>48.01</v>
      </c>
      <c r="AE2291" s="4">
        <v>12808254</v>
      </c>
      <c r="AF2291" s="13">
        <v>86.22</v>
      </c>
      <c r="AG2291" s="4">
        <v>2364047</v>
      </c>
      <c r="AH2291" s="13">
        <v>57.57</v>
      </c>
      <c r="AI2291" s="4">
        <v>9089078</v>
      </c>
      <c r="AJ2291" s="13">
        <v>145.91</v>
      </c>
      <c r="AK2291" s="4">
        <v>3323376</v>
      </c>
      <c r="AL2291" s="13">
        <v>16.690000000000001</v>
      </c>
      <c r="AM2291" s="4">
        <v>12701655</v>
      </c>
      <c r="AN2291" s="13">
        <v>166.64</v>
      </c>
      <c r="AO2291" s="4">
        <v>2782990</v>
      </c>
      <c r="AP2291" s="13">
        <v>169.15</v>
      </c>
      <c r="AQ2291" s="4">
        <v>42505518</v>
      </c>
      <c r="AR2291" s="13">
        <v>185.1</v>
      </c>
      <c r="AS2291" s="4">
        <v>122675954</v>
      </c>
      <c r="AT2291" s="13">
        <v>284.64999999999998</v>
      </c>
      <c r="AU2291" s="4">
        <v>5928192</v>
      </c>
      <c r="AV2291" s="13">
        <v>3644.94</v>
      </c>
      <c r="AW2291" s="4">
        <v>277027</v>
      </c>
      <c r="AX2291" s="13">
        <v>356.25</v>
      </c>
      <c r="AY2291" s="4">
        <v>2045343</v>
      </c>
      <c r="AZ2291" s="13">
        <v>218.12</v>
      </c>
      <c r="BA2291" s="4">
        <v>2147574</v>
      </c>
      <c r="BB2291" s="13">
        <v>42.66</v>
      </c>
      <c r="BC2291" s="4">
        <v>5947039</v>
      </c>
      <c r="BD2291" s="13">
        <v>95.67</v>
      </c>
      <c r="BE2291" s="4">
        <v>11531490</v>
      </c>
      <c r="BF2291" s="13">
        <v>244.76</v>
      </c>
      <c r="BG2291" s="4">
        <v>1471497</v>
      </c>
      <c r="BH2291" s="13">
        <v>102.61</v>
      </c>
      <c r="BI2291" s="4">
        <v>11372407</v>
      </c>
    </row>
    <row r="2292" spans="1:61" x14ac:dyDescent="0.35">
      <c r="A2292" s="1">
        <v>45329</v>
      </c>
      <c r="B2292" s="13">
        <v>189.41</v>
      </c>
      <c r="C2292" s="4">
        <v>53438955</v>
      </c>
      <c r="D2292" s="13">
        <v>414.05</v>
      </c>
      <c r="E2292" s="4">
        <v>22340526</v>
      </c>
      <c r="F2292" s="13">
        <v>700.99</v>
      </c>
      <c r="G2292" s="4">
        <v>49557455</v>
      </c>
      <c r="H2292" s="13">
        <v>1257.06</v>
      </c>
      <c r="I2292" s="4">
        <v>2576775</v>
      </c>
      <c r="J2292" s="13">
        <v>117.27</v>
      </c>
      <c r="K2292" s="4">
        <v>7672882</v>
      </c>
      <c r="L2292" s="13">
        <v>288.83999999999997</v>
      </c>
      <c r="M2292" s="4">
        <v>3621376</v>
      </c>
      <c r="N2292" s="13">
        <v>170.94</v>
      </c>
      <c r="O2292" s="4">
        <v>53665418</v>
      </c>
      <c r="P2292" s="13">
        <v>615.85</v>
      </c>
      <c r="Q2292" s="4">
        <v>2313824</v>
      </c>
      <c r="R2292" s="13">
        <v>49.77</v>
      </c>
      <c r="S2292" s="4">
        <v>16794364</v>
      </c>
      <c r="T2292" s="13">
        <v>42.78</v>
      </c>
      <c r="U2292" s="4">
        <v>34269246</v>
      </c>
      <c r="V2292" s="13">
        <v>102.22</v>
      </c>
      <c r="W2292" s="4">
        <v>13826832</v>
      </c>
      <c r="X2292" s="13">
        <v>152.13</v>
      </c>
      <c r="Y2292" s="4">
        <v>6252041</v>
      </c>
      <c r="Z2292" s="13">
        <v>112.52</v>
      </c>
      <c r="AA2292" s="4">
        <v>2986437</v>
      </c>
      <c r="AB2292" s="13">
        <v>112.32</v>
      </c>
      <c r="AC2292" s="4">
        <v>6100714</v>
      </c>
      <c r="AD2292" s="13">
        <v>47.45</v>
      </c>
      <c r="AE2292" s="4">
        <v>11847974</v>
      </c>
      <c r="AF2292" s="13">
        <v>87.05</v>
      </c>
      <c r="AG2292" s="4">
        <v>1544810</v>
      </c>
      <c r="AH2292" s="13">
        <v>57.62</v>
      </c>
      <c r="AI2292" s="4">
        <v>8044992</v>
      </c>
      <c r="AJ2292" s="13">
        <v>146.53</v>
      </c>
      <c r="AK2292" s="4">
        <v>2607825</v>
      </c>
      <c r="AL2292" s="13">
        <v>16.649999999999999</v>
      </c>
      <c r="AM2292" s="4">
        <v>16670782</v>
      </c>
      <c r="AN2292" s="13">
        <v>169.59</v>
      </c>
      <c r="AO2292" s="4">
        <v>1952417</v>
      </c>
      <c r="AP2292" s="13">
        <v>170.53</v>
      </c>
      <c r="AQ2292" s="4">
        <v>47174060</v>
      </c>
      <c r="AR2292" s="13">
        <v>187.58</v>
      </c>
      <c r="AS2292" s="4">
        <v>111535217</v>
      </c>
      <c r="AT2292" s="13">
        <v>287.33</v>
      </c>
      <c r="AU2292" s="4">
        <v>3954659</v>
      </c>
      <c r="AV2292" s="13">
        <v>3708.92</v>
      </c>
      <c r="AW2292" s="4">
        <v>284887</v>
      </c>
      <c r="AX2292" s="13">
        <v>362.69</v>
      </c>
      <c r="AY2292" s="4">
        <v>3272379</v>
      </c>
      <c r="AZ2292" s="13">
        <v>221.69</v>
      </c>
      <c r="BA2292" s="4">
        <v>3303149</v>
      </c>
      <c r="BB2292" s="13">
        <v>42.34</v>
      </c>
      <c r="BC2292" s="4">
        <v>4005461</v>
      </c>
      <c r="BD2292" s="13">
        <v>95.31</v>
      </c>
      <c r="BE2292" s="4">
        <v>9077973</v>
      </c>
      <c r="BF2292" s="13">
        <v>247.94</v>
      </c>
      <c r="BG2292" s="4">
        <v>1046799</v>
      </c>
      <c r="BH2292" s="13">
        <v>103.79</v>
      </c>
      <c r="BI2292" s="4">
        <v>9447765</v>
      </c>
    </row>
    <row r="2293" spans="1:61" x14ac:dyDescent="0.35">
      <c r="A2293" s="1">
        <v>45330</v>
      </c>
      <c r="B2293" s="13">
        <v>188.32</v>
      </c>
      <c r="C2293" s="4">
        <v>40962046</v>
      </c>
      <c r="D2293" s="13">
        <v>414.11</v>
      </c>
      <c r="E2293" s="4">
        <v>21225257</v>
      </c>
      <c r="F2293" s="13">
        <v>696.41</v>
      </c>
      <c r="G2293" s="4">
        <v>41442211</v>
      </c>
      <c r="H2293" s="13">
        <v>1274.76</v>
      </c>
      <c r="I2293" s="4">
        <v>2932624</v>
      </c>
      <c r="J2293" s="13">
        <v>116.68</v>
      </c>
      <c r="K2293" s="4">
        <v>4472770</v>
      </c>
      <c r="L2293" s="13">
        <v>291.95</v>
      </c>
      <c r="M2293" s="4">
        <v>4488432</v>
      </c>
      <c r="N2293" s="13">
        <v>169.35</v>
      </c>
      <c r="O2293" s="4">
        <v>43385275</v>
      </c>
      <c r="P2293" s="13">
        <v>615.86</v>
      </c>
      <c r="Q2293" s="4">
        <v>1815682</v>
      </c>
      <c r="R2293" s="13">
        <v>49.95</v>
      </c>
      <c r="S2293" s="4">
        <v>19598985</v>
      </c>
      <c r="T2293" s="13">
        <v>42.5</v>
      </c>
      <c r="U2293" s="4">
        <v>33206470</v>
      </c>
      <c r="V2293" s="13">
        <v>103.97</v>
      </c>
      <c r="W2293" s="4">
        <v>19636898</v>
      </c>
      <c r="X2293" s="13">
        <v>154.06</v>
      </c>
      <c r="Y2293" s="4">
        <v>9236968</v>
      </c>
      <c r="Z2293" s="13">
        <v>113.06</v>
      </c>
      <c r="AA2293" s="4">
        <v>3159700</v>
      </c>
      <c r="AB2293" s="13">
        <v>113.9</v>
      </c>
      <c r="AC2293" s="4">
        <v>7715527</v>
      </c>
      <c r="AD2293" s="13">
        <v>47.79</v>
      </c>
      <c r="AE2293" s="4">
        <v>12157759</v>
      </c>
      <c r="AF2293" s="13">
        <v>87.9</v>
      </c>
      <c r="AG2293" s="4">
        <v>1382625</v>
      </c>
      <c r="AH2293" s="13">
        <v>58.05</v>
      </c>
      <c r="AI2293" s="4">
        <v>7706500</v>
      </c>
      <c r="AJ2293" s="13">
        <v>146.82</v>
      </c>
      <c r="AK2293" s="4">
        <v>4018737</v>
      </c>
      <c r="AL2293" s="13">
        <v>16.63</v>
      </c>
      <c r="AM2293" s="4">
        <v>17003992</v>
      </c>
      <c r="AN2293" s="13">
        <v>169.68</v>
      </c>
      <c r="AO2293" s="4">
        <v>1789584</v>
      </c>
      <c r="AP2293" s="13">
        <v>169.84</v>
      </c>
      <c r="AQ2293" s="4">
        <v>42316454</v>
      </c>
      <c r="AR2293" s="13">
        <v>189.56</v>
      </c>
      <c r="AS2293" s="4">
        <v>83034043</v>
      </c>
      <c r="AT2293" s="13">
        <v>291.93</v>
      </c>
      <c r="AU2293" s="4">
        <v>4605245</v>
      </c>
      <c r="AV2293" s="13">
        <v>3840.22</v>
      </c>
      <c r="AW2293" s="4">
        <v>376525</v>
      </c>
      <c r="AX2293" s="13">
        <v>363.72</v>
      </c>
      <c r="AY2293" s="4">
        <v>2521954</v>
      </c>
      <c r="AZ2293" s="13">
        <v>220.39</v>
      </c>
      <c r="BA2293" s="4">
        <v>1909727</v>
      </c>
      <c r="BB2293" s="13">
        <v>42.02</v>
      </c>
      <c r="BC2293" s="4">
        <v>3314453</v>
      </c>
      <c r="BD2293" s="13">
        <v>96.59</v>
      </c>
      <c r="BE2293" s="4">
        <v>9888133</v>
      </c>
      <c r="BF2293" s="13">
        <v>249.58</v>
      </c>
      <c r="BG2293" s="4">
        <v>1030919</v>
      </c>
      <c r="BH2293" s="13">
        <v>103.77</v>
      </c>
      <c r="BI2293" s="4">
        <v>6330409</v>
      </c>
    </row>
    <row r="2294" spans="1:61" x14ac:dyDescent="0.35">
      <c r="A2294" s="1">
        <v>45331</v>
      </c>
      <c r="B2294" s="13">
        <v>188.85</v>
      </c>
      <c r="C2294" s="4">
        <v>45155216</v>
      </c>
      <c r="D2294" s="13">
        <v>420.55</v>
      </c>
      <c r="E2294" s="4">
        <v>22032844</v>
      </c>
      <c r="F2294" s="13">
        <v>721.33</v>
      </c>
      <c r="G2294" s="4">
        <v>43663689</v>
      </c>
      <c r="H2294" s="13">
        <v>1283.44</v>
      </c>
      <c r="I2294" s="4">
        <v>2629289</v>
      </c>
      <c r="J2294" s="13">
        <v>116.64</v>
      </c>
      <c r="K2294" s="4">
        <v>5787142</v>
      </c>
      <c r="L2294" s="13">
        <v>291.3</v>
      </c>
      <c r="M2294" s="4">
        <v>4376347</v>
      </c>
      <c r="N2294" s="13">
        <v>172.48</v>
      </c>
      <c r="O2294" s="4">
        <v>56375713</v>
      </c>
      <c r="P2294" s="13">
        <v>627.21</v>
      </c>
      <c r="Q2294" s="4">
        <v>2091353</v>
      </c>
      <c r="R2294" s="13">
        <v>50.13</v>
      </c>
      <c r="S2294" s="4">
        <v>24076857</v>
      </c>
      <c r="T2294" s="13">
        <v>43.31</v>
      </c>
      <c r="U2294" s="4">
        <v>51192958</v>
      </c>
      <c r="V2294" s="13">
        <v>101.77</v>
      </c>
      <c r="W2294" s="4">
        <v>20410510</v>
      </c>
      <c r="X2294" s="13">
        <v>151.04</v>
      </c>
      <c r="Y2294" s="4">
        <v>9194458</v>
      </c>
      <c r="Z2294" s="13">
        <v>111.05</v>
      </c>
      <c r="AA2294" s="4">
        <v>2607522</v>
      </c>
      <c r="AB2294" s="13">
        <v>111.16</v>
      </c>
      <c r="AC2294" s="4">
        <v>5974069</v>
      </c>
      <c r="AD2294" s="13">
        <v>47.08</v>
      </c>
      <c r="AE2294" s="4">
        <v>8258276</v>
      </c>
      <c r="AF2294" s="13">
        <v>87.09</v>
      </c>
      <c r="AG2294" s="4">
        <v>1358128</v>
      </c>
      <c r="AH2294" s="13">
        <v>57.47</v>
      </c>
      <c r="AI2294" s="4">
        <v>8114632</v>
      </c>
      <c r="AJ2294" s="13">
        <v>145.66</v>
      </c>
      <c r="AK2294" s="4">
        <v>2889143</v>
      </c>
      <c r="AL2294" s="13">
        <v>16.61</v>
      </c>
      <c r="AM2294" s="4">
        <v>9323427</v>
      </c>
      <c r="AN2294" s="13">
        <v>169.97</v>
      </c>
      <c r="AO2294" s="4">
        <v>2185905</v>
      </c>
      <c r="AP2294" s="13">
        <v>174.45</v>
      </c>
      <c r="AQ2294" s="4">
        <v>56985986</v>
      </c>
      <c r="AR2294" s="13">
        <v>193.57</v>
      </c>
      <c r="AS2294" s="4">
        <v>84476347</v>
      </c>
      <c r="AT2294" s="13">
        <v>289.47000000000003</v>
      </c>
      <c r="AU2294" s="4">
        <v>3323000</v>
      </c>
      <c r="AV2294" s="13">
        <v>3758.18</v>
      </c>
      <c r="AW2294" s="4">
        <v>398963</v>
      </c>
      <c r="AX2294" s="13">
        <v>363.15</v>
      </c>
      <c r="AY2294" s="4">
        <v>2389992</v>
      </c>
      <c r="AZ2294" s="13">
        <v>222.26</v>
      </c>
      <c r="BA2294" s="4">
        <v>1359165</v>
      </c>
      <c r="BB2294" s="13">
        <v>42.43</v>
      </c>
      <c r="BC2294" s="4">
        <v>5099004</v>
      </c>
      <c r="BD2294" s="13">
        <v>97.3</v>
      </c>
      <c r="BE2294" s="4">
        <v>9385584</v>
      </c>
      <c r="BF2294" s="13">
        <v>247.02</v>
      </c>
      <c r="BG2294" s="4">
        <v>1479755</v>
      </c>
      <c r="BH2294" s="13">
        <v>104.5</v>
      </c>
      <c r="BI2294" s="4">
        <v>5449022</v>
      </c>
    </row>
    <row r="2295" spans="1:61" x14ac:dyDescent="0.35">
      <c r="A2295" s="1">
        <v>45334</v>
      </c>
      <c r="B2295" s="13">
        <v>187.15</v>
      </c>
      <c r="C2295" s="4">
        <v>41781934</v>
      </c>
      <c r="D2295" s="13">
        <v>415.26</v>
      </c>
      <c r="E2295" s="4">
        <v>21202921</v>
      </c>
      <c r="F2295" s="13">
        <v>722.48</v>
      </c>
      <c r="G2295" s="4">
        <v>61371018</v>
      </c>
      <c r="H2295" s="13">
        <v>1265</v>
      </c>
      <c r="I2295" s="4">
        <v>2477822</v>
      </c>
      <c r="J2295" s="13">
        <v>115.84</v>
      </c>
      <c r="K2295" s="4">
        <v>5439629</v>
      </c>
      <c r="L2295" s="13">
        <v>287.32</v>
      </c>
      <c r="M2295" s="4">
        <v>3750035</v>
      </c>
      <c r="N2295" s="13">
        <v>171.91</v>
      </c>
      <c r="O2295" s="4">
        <v>58177053</v>
      </c>
      <c r="P2295" s="13">
        <v>611.84</v>
      </c>
      <c r="Q2295" s="4">
        <v>2317239</v>
      </c>
      <c r="R2295" s="13">
        <v>49.99</v>
      </c>
      <c r="S2295" s="4">
        <v>19046333</v>
      </c>
      <c r="T2295" s="13">
        <v>44.03</v>
      </c>
      <c r="U2295" s="4">
        <v>51107349</v>
      </c>
      <c r="V2295" s="13">
        <v>103.17</v>
      </c>
      <c r="W2295" s="4">
        <v>18173061</v>
      </c>
      <c r="X2295" s="13">
        <v>152.08000000000001</v>
      </c>
      <c r="Y2295" s="4">
        <v>6713003</v>
      </c>
      <c r="Z2295" s="13">
        <v>112.85</v>
      </c>
      <c r="AA2295" s="4">
        <v>3786870</v>
      </c>
      <c r="AB2295" s="13">
        <v>111.1</v>
      </c>
      <c r="AC2295" s="4">
        <v>5802121</v>
      </c>
      <c r="AD2295" s="13">
        <v>48.14</v>
      </c>
      <c r="AE2295" s="4">
        <v>13460792</v>
      </c>
      <c r="AF2295" s="13">
        <v>88.51</v>
      </c>
      <c r="AG2295" s="4">
        <v>1448170</v>
      </c>
      <c r="AH2295" s="13">
        <v>58.03</v>
      </c>
      <c r="AI2295" s="4">
        <v>8878229</v>
      </c>
      <c r="AJ2295" s="13">
        <v>144.44999999999999</v>
      </c>
      <c r="AK2295" s="4">
        <v>3753922</v>
      </c>
      <c r="AL2295" s="13">
        <v>16.78</v>
      </c>
      <c r="AM2295" s="4">
        <v>11205608</v>
      </c>
      <c r="AN2295" s="13">
        <v>168.89</v>
      </c>
      <c r="AO2295" s="4">
        <v>2772276</v>
      </c>
      <c r="AP2295" s="13">
        <v>172.34</v>
      </c>
      <c r="AQ2295" s="4">
        <v>51050440</v>
      </c>
      <c r="AR2295" s="13">
        <v>188.13</v>
      </c>
      <c r="AS2295" s="4">
        <v>95498597</v>
      </c>
      <c r="AT2295" s="13">
        <v>289.44</v>
      </c>
      <c r="AU2295" s="4">
        <v>2392314</v>
      </c>
      <c r="AV2295" s="13">
        <v>3790.23</v>
      </c>
      <c r="AW2295" s="4">
        <v>247311</v>
      </c>
      <c r="AX2295" s="13">
        <v>365.45</v>
      </c>
      <c r="AY2295" s="4">
        <v>3119737</v>
      </c>
      <c r="AZ2295" s="13">
        <v>229.86</v>
      </c>
      <c r="BA2295" s="4">
        <v>3258428</v>
      </c>
      <c r="BB2295" s="13">
        <v>43.49</v>
      </c>
      <c r="BC2295" s="4">
        <v>5551062</v>
      </c>
      <c r="BD2295" s="13">
        <v>95.47</v>
      </c>
      <c r="BE2295" s="4">
        <v>9224370</v>
      </c>
      <c r="BF2295" s="13">
        <v>248.84</v>
      </c>
      <c r="BG2295" s="4">
        <v>1429926</v>
      </c>
      <c r="BH2295" s="13">
        <v>107.18</v>
      </c>
      <c r="BI2295" s="4">
        <v>7501946</v>
      </c>
    </row>
    <row r="2296" spans="1:61" x14ac:dyDescent="0.35">
      <c r="A2296" s="1">
        <v>45335</v>
      </c>
      <c r="B2296" s="13">
        <v>185.04</v>
      </c>
      <c r="C2296" s="4">
        <v>56529529</v>
      </c>
      <c r="D2296" s="13">
        <v>406.32</v>
      </c>
      <c r="E2296" s="4">
        <v>27824936</v>
      </c>
      <c r="F2296" s="13">
        <v>721.28</v>
      </c>
      <c r="G2296" s="4">
        <v>60258015</v>
      </c>
      <c r="H2296" s="13">
        <v>1251.6500000000001</v>
      </c>
      <c r="I2296" s="4">
        <v>3190652</v>
      </c>
      <c r="J2296" s="13">
        <v>113.68</v>
      </c>
      <c r="K2296" s="4">
        <v>8171722</v>
      </c>
      <c r="L2296" s="13">
        <v>281.14999999999998</v>
      </c>
      <c r="M2296" s="4">
        <v>4956553</v>
      </c>
      <c r="N2296" s="13">
        <v>171.54</v>
      </c>
      <c r="O2296" s="4">
        <v>63071311</v>
      </c>
      <c r="P2296" s="13">
        <v>601.89</v>
      </c>
      <c r="Q2296" s="4">
        <v>2985238</v>
      </c>
      <c r="R2296" s="13">
        <v>49.64</v>
      </c>
      <c r="S2296" s="4">
        <v>23633712</v>
      </c>
      <c r="T2296" s="13">
        <v>43.16</v>
      </c>
      <c r="U2296" s="4">
        <v>36622233</v>
      </c>
      <c r="V2296" s="13">
        <v>101.34</v>
      </c>
      <c r="W2296" s="4">
        <v>18917431</v>
      </c>
      <c r="X2296" s="13">
        <v>150.6</v>
      </c>
      <c r="Y2296" s="4">
        <v>6987058</v>
      </c>
      <c r="Z2296" s="13">
        <v>111.03</v>
      </c>
      <c r="AA2296" s="4">
        <v>3933578</v>
      </c>
      <c r="AB2296" s="13">
        <v>109.77</v>
      </c>
      <c r="AC2296" s="4">
        <v>6321089</v>
      </c>
      <c r="AD2296" s="13">
        <v>47.58</v>
      </c>
      <c r="AE2296" s="4">
        <v>11578823</v>
      </c>
      <c r="AF2296" s="13">
        <v>88.44</v>
      </c>
      <c r="AG2296" s="4">
        <v>1902795</v>
      </c>
      <c r="AH2296" s="13">
        <v>57.61</v>
      </c>
      <c r="AI2296" s="4">
        <v>10324721</v>
      </c>
      <c r="AJ2296" s="13">
        <v>145.16</v>
      </c>
      <c r="AK2296" s="4">
        <v>3226333</v>
      </c>
      <c r="AL2296" s="13">
        <v>16.57</v>
      </c>
      <c r="AM2296" s="4">
        <v>15183348</v>
      </c>
      <c r="AN2296" s="13">
        <v>169.88</v>
      </c>
      <c r="AO2296" s="4">
        <v>2367017</v>
      </c>
      <c r="AP2296" s="13">
        <v>168.64</v>
      </c>
      <c r="AQ2296" s="4">
        <v>56345122</v>
      </c>
      <c r="AR2296" s="13">
        <v>184.02</v>
      </c>
      <c r="AS2296" s="4">
        <v>86759478</v>
      </c>
      <c r="AT2296" s="13">
        <v>287.11</v>
      </c>
      <c r="AU2296" s="4">
        <v>2756190</v>
      </c>
      <c r="AV2296" s="13">
        <v>3747.61</v>
      </c>
      <c r="AW2296" s="4">
        <v>264129</v>
      </c>
      <c r="AX2296" s="13">
        <v>357.59</v>
      </c>
      <c r="AY2296" s="4">
        <v>3106506</v>
      </c>
      <c r="AZ2296" s="13">
        <v>225.43</v>
      </c>
      <c r="BA2296" s="4">
        <v>3388592</v>
      </c>
      <c r="BB2296" s="13">
        <v>41.13</v>
      </c>
      <c r="BC2296" s="4">
        <v>7188504</v>
      </c>
      <c r="BD2296" s="13">
        <v>93.87</v>
      </c>
      <c r="BE2296" s="4">
        <v>8138495</v>
      </c>
      <c r="BF2296" s="13">
        <v>234.94</v>
      </c>
      <c r="BG2296" s="4">
        <v>3110216</v>
      </c>
      <c r="BH2296" s="13">
        <v>105</v>
      </c>
      <c r="BI2296" s="4">
        <v>6180509</v>
      </c>
    </row>
    <row r="2297" spans="1:61" x14ac:dyDescent="0.35">
      <c r="A2297" s="1">
        <v>45336</v>
      </c>
      <c r="B2297" s="13">
        <v>184.15</v>
      </c>
      <c r="C2297" s="4">
        <v>54630517</v>
      </c>
      <c r="D2297" s="13">
        <v>409.49</v>
      </c>
      <c r="E2297" s="4">
        <v>20401190</v>
      </c>
      <c r="F2297" s="13">
        <v>739</v>
      </c>
      <c r="G2297" s="4">
        <v>50491742</v>
      </c>
      <c r="H2297" s="13">
        <v>1262.22</v>
      </c>
      <c r="I2297" s="4">
        <v>2730626</v>
      </c>
      <c r="J2297" s="13">
        <v>114.26</v>
      </c>
      <c r="K2297" s="4">
        <v>5946116</v>
      </c>
      <c r="L2297" s="13">
        <v>289.14999999999998</v>
      </c>
      <c r="M2297" s="4">
        <v>3850721</v>
      </c>
      <c r="N2297" s="13">
        <v>178.7</v>
      </c>
      <c r="O2297" s="4">
        <v>57402522</v>
      </c>
      <c r="P2297" s="13">
        <v>604.66</v>
      </c>
      <c r="Q2297" s="4">
        <v>1615119</v>
      </c>
      <c r="R2297" s="13">
        <v>50.28</v>
      </c>
      <c r="S2297" s="4">
        <v>31176442</v>
      </c>
      <c r="T2297" s="13">
        <v>44.19</v>
      </c>
      <c r="U2297" s="4">
        <v>36186233</v>
      </c>
      <c r="V2297" s="13">
        <v>100.84</v>
      </c>
      <c r="W2297" s="4">
        <v>17651253</v>
      </c>
      <c r="X2297" s="13">
        <v>151.01</v>
      </c>
      <c r="Y2297" s="4">
        <v>5995064</v>
      </c>
      <c r="Z2297" s="13">
        <v>111.01</v>
      </c>
      <c r="AA2297" s="4">
        <v>2567982</v>
      </c>
      <c r="AB2297" s="13">
        <v>110.12</v>
      </c>
      <c r="AC2297" s="4">
        <v>7248447</v>
      </c>
      <c r="AD2297" s="13">
        <v>47.75</v>
      </c>
      <c r="AE2297" s="4">
        <v>9389181</v>
      </c>
      <c r="AF2297" s="13">
        <v>88.34</v>
      </c>
      <c r="AG2297" s="4">
        <v>2358076</v>
      </c>
      <c r="AH2297" s="13">
        <v>57.3</v>
      </c>
      <c r="AI2297" s="4">
        <v>12516621</v>
      </c>
      <c r="AJ2297" s="13">
        <v>145.21</v>
      </c>
      <c r="AK2297" s="4">
        <v>3086691</v>
      </c>
      <c r="AL2297" s="13">
        <v>16.57</v>
      </c>
      <c r="AM2297" s="4">
        <v>14250206</v>
      </c>
      <c r="AN2297" s="13">
        <v>169.88</v>
      </c>
      <c r="AO2297" s="4">
        <v>2510050</v>
      </c>
      <c r="AP2297" s="13">
        <v>170.98</v>
      </c>
      <c r="AQ2297" s="4">
        <v>42815544</v>
      </c>
      <c r="AR2297" s="13">
        <v>188.71</v>
      </c>
      <c r="AS2297" s="4">
        <v>81202987</v>
      </c>
      <c r="AT2297" s="13">
        <v>288.17</v>
      </c>
      <c r="AU2297" s="4">
        <v>2139326</v>
      </c>
      <c r="AV2297" s="13">
        <v>3738.31</v>
      </c>
      <c r="AW2297" s="4">
        <v>253719</v>
      </c>
      <c r="AX2297" s="13">
        <v>358.23</v>
      </c>
      <c r="AY2297" s="4">
        <v>2998873</v>
      </c>
      <c r="AZ2297" s="13">
        <v>226.93</v>
      </c>
      <c r="BA2297" s="4">
        <v>2002276</v>
      </c>
      <c r="BB2297" s="13">
        <v>42.18</v>
      </c>
      <c r="BC2297" s="4">
        <v>5058294</v>
      </c>
      <c r="BD2297" s="13">
        <v>94.07</v>
      </c>
      <c r="BE2297" s="4">
        <v>5510631</v>
      </c>
      <c r="BF2297" s="13">
        <v>235.39</v>
      </c>
      <c r="BG2297" s="4">
        <v>2349732</v>
      </c>
      <c r="BH2297" s="13">
        <v>106.33</v>
      </c>
      <c r="BI2297" s="4">
        <v>5743277</v>
      </c>
    </row>
    <row r="2298" spans="1:61" x14ac:dyDescent="0.35">
      <c r="A2298" s="1">
        <v>45337</v>
      </c>
      <c r="B2298" s="13">
        <v>183.86</v>
      </c>
      <c r="C2298" s="4">
        <v>65434496</v>
      </c>
      <c r="D2298" s="13">
        <v>406.56</v>
      </c>
      <c r="E2298" s="4">
        <v>21825525</v>
      </c>
      <c r="F2298" s="13">
        <v>726.58</v>
      </c>
      <c r="G2298" s="4">
        <v>42012181</v>
      </c>
      <c r="H2298" s="13">
        <v>1265.07</v>
      </c>
      <c r="I2298" s="4">
        <v>2187344</v>
      </c>
      <c r="J2298" s="13">
        <v>112.78</v>
      </c>
      <c r="K2298" s="4">
        <v>8455623</v>
      </c>
      <c r="L2298" s="13">
        <v>291.94</v>
      </c>
      <c r="M2298" s="4">
        <v>3986522</v>
      </c>
      <c r="N2298" s="13">
        <v>176.76</v>
      </c>
      <c r="O2298" s="4">
        <v>51126437</v>
      </c>
      <c r="P2298" s="13">
        <v>590.44000000000005</v>
      </c>
      <c r="Q2298" s="4">
        <v>3677358</v>
      </c>
      <c r="R2298" s="13">
        <v>49.06</v>
      </c>
      <c r="S2298" s="4">
        <v>42766544</v>
      </c>
      <c r="T2298" s="13">
        <v>44.05</v>
      </c>
      <c r="U2298" s="4">
        <v>44024507</v>
      </c>
      <c r="V2298" s="13">
        <v>103.73</v>
      </c>
      <c r="W2298" s="4">
        <v>23196310</v>
      </c>
      <c r="X2298" s="13">
        <v>154.46</v>
      </c>
      <c r="Y2298" s="4">
        <v>8950304</v>
      </c>
      <c r="Z2298" s="13">
        <v>114.25</v>
      </c>
      <c r="AA2298" s="4">
        <v>3082441</v>
      </c>
      <c r="AB2298" s="13">
        <v>111</v>
      </c>
      <c r="AC2298" s="4">
        <v>9421885</v>
      </c>
      <c r="AD2298" s="13">
        <v>48.58</v>
      </c>
      <c r="AE2298" s="4">
        <v>9901858</v>
      </c>
      <c r="AF2298" s="13">
        <v>93.27</v>
      </c>
      <c r="AG2298" s="4">
        <v>5223618</v>
      </c>
      <c r="AH2298" s="13">
        <v>60.11</v>
      </c>
      <c r="AI2298" s="4">
        <v>21966024</v>
      </c>
      <c r="AJ2298" s="13">
        <v>146.37</v>
      </c>
      <c r="AK2298" s="4">
        <v>2810921</v>
      </c>
      <c r="AL2298" s="13">
        <v>16.97</v>
      </c>
      <c r="AM2298" s="4">
        <v>18223207</v>
      </c>
      <c r="AN2298" s="13">
        <v>171.31</v>
      </c>
      <c r="AO2298" s="4">
        <v>2094962</v>
      </c>
      <c r="AP2298" s="13">
        <v>169.8</v>
      </c>
      <c r="AQ2298" s="4">
        <v>49855196</v>
      </c>
      <c r="AR2298" s="13">
        <v>200.45</v>
      </c>
      <c r="AS2298" s="4">
        <v>120831762</v>
      </c>
      <c r="AT2298" s="13">
        <v>291.86</v>
      </c>
      <c r="AU2298" s="4">
        <v>2401617</v>
      </c>
      <c r="AV2298" s="13">
        <v>3750.66</v>
      </c>
      <c r="AW2298" s="4">
        <v>297468</v>
      </c>
      <c r="AX2298" s="13">
        <v>361.08</v>
      </c>
      <c r="AY2298" s="4">
        <v>2662754</v>
      </c>
      <c r="AZ2298" s="13">
        <v>228.33</v>
      </c>
      <c r="BA2298" s="4">
        <v>1925111</v>
      </c>
      <c r="BB2298" s="13">
        <v>42.62</v>
      </c>
      <c r="BC2298" s="4">
        <v>4873266</v>
      </c>
      <c r="BD2298" s="13">
        <v>93.22</v>
      </c>
      <c r="BE2298" s="4">
        <v>8877987</v>
      </c>
      <c r="BF2298" s="13">
        <v>240.49</v>
      </c>
      <c r="BG2298" s="4">
        <v>1521703</v>
      </c>
      <c r="BH2298" s="13">
        <v>106.05</v>
      </c>
      <c r="BI2298" s="4">
        <v>7201273</v>
      </c>
    </row>
    <row r="2299" spans="1:61" x14ac:dyDescent="0.35">
      <c r="A2299" s="1">
        <v>45338</v>
      </c>
      <c r="B2299" s="13">
        <v>182.31</v>
      </c>
      <c r="C2299" s="4">
        <v>49752465</v>
      </c>
      <c r="D2299" s="13">
        <v>404.06</v>
      </c>
      <c r="E2299" s="4">
        <v>22296495</v>
      </c>
      <c r="F2299" s="13">
        <v>726.13</v>
      </c>
      <c r="G2299" s="4">
        <v>49532662</v>
      </c>
      <c r="H2299" s="13">
        <v>1245.48</v>
      </c>
      <c r="I2299" s="4">
        <v>2126805</v>
      </c>
      <c r="J2299" s="13">
        <v>111.31</v>
      </c>
      <c r="K2299" s="4">
        <v>8936016</v>
      </c>
      <c r="L2299" s="13">
        <v>289.72000000000003</v>
      </c>
      <c r="M2299" s="4">
        <v>4159391</v>
      </c>
      <c r="N2299" s="13">
        <v>173.87</v>
      </c>
      <c r="O2299" s="4">
        <v>53940342</v>
      </c>
      <c r="P2299" s="13">
        <v>546.66</v>
      </c>
      <c r="Q2299" s="4">
        <v>10328353</v>
      </c>
      <c r="R2299" s="13">
        <v>48.44</v>
      </c>
      <c r="S2299" s="4">
        <v>24912312</v>
      </c>
      <c r="T2299" s="13">
        <v>43.51</v>
      </c>
      <c r="U2299" s="4">
        <v>29975301</v>
      </c>
      <c r="V2299" s="13">
        <v>103.73</v>
      </c>
      <c r="W2299" s="4">
        <v>20151426</v>
      </c>
      <c r="X2299" s="13">
        <v>154.63</v>
      </c>
      <c r="Y2299" s="4">
        <v>7570220</v>
      </c>
      <c r="Z2299" s="13">
        <v>113.56</v>
      </c>
      <c r="AA2299" s="4">
        <v>4151067</v>
      </c>
      <c r="AB2299" s="13">
        <v>110.57</v>
      </c>
      <c r="AC2299" s="4">
        <v>6967785</v>
      </c>
      <c r="AD2299" s="13">
        <v>48.57</v>
      </c>
      <c r="AE2299" s="4">
        <v>6365352</v>
      </c>
      <c r="AF2299" s="13">
        <v>96.94</v>
      </c>
      <c r="AG2299" s="4">
        <v>3841292</v>
      </c>
      <c r="AH2299" s="13">
        <v>60.52</v>
      </c>
      <c r="AI2299" s="4">
        <v>13471990</v>
      </c>
      <c r="AJ2299" s="13">
        <v>143.81</v>
      </c>
      <c r="AK2299" s="4">
        <v>2690099</v>
      </c>
      <c r="AL2299" s="13">
        <v>17.11</v>
      </c>
      <c r="AM2299" s="4">
        <v>17603888</v>
      </c>
      <c r="AN2299" s="13">
        <v>170.01</v>
      </c>
      <c r="AO2299" s="4">
        <v>1964333</v>
      </c>
      <c r="AP2299" s="13">
        <v>169.51</v>
      </c>
      <c r="AQ2299" s="4">
        <v>48107744</v>
      </c>
      <c r="AR2299" s="13">
        <v>199.95</v>
      </c>
      <c r="AS2299" s="4">
        <v>111346705</v>
      </c>
      <c r="AT2299" s="13">
        <v>292.02</v>
      </c>
      <c r="AU2299" s="4">
        <v>2837573</v>
      </c>
      <c r="AV2299" s="13">
        <v>3716.84</v>
      </c>
      <c r="AW2299" s="4">
        <v>209708</v>
      </c>
      <c r="AX2299" s="13">
        <v>362.35</v>
      </c>
      <c r="AY2299" s="4">
        <v>3899647</v>
      </c>
      <c r="AZ2299" s="13">
        <v>226.85</v>
      </c>
      <c r="BA2299" s="4">
        <v>2388390</v>
      </c>
      <c r="BB2299" s="13">
        <v>43.45</v>
      </c>
      <c r="BC2299" s="4">
        <v>7091121</v>
      </c>
      <c r="BD2299" s="13">
        <v>93.22</v>
      </c>
      <c r="BE2299" s="4">
        <v>5737486</v>
      </c>
      <c r="BF2299" s="13">
        <v>241.63</v>
      </c>
      <c r="BG2299" s="4">
        <v>2119841</v>
      </c>
      <c r="BH2299" s="13">
        <v>103.51</v>
      </c>
      <c r="BI2299" s="4">
        <v>14590128</v>
      </c>
    </row>
    <row r="2300" spans="1:61" x14ac:dyDescent="0.35">
      <c r="A2300" s="1">
        <v>45342</v>
      </c>
      <c r="B2300" s="13">
        <v>181.56</v>
      </c>
      <c r="C2300" s="4">
        <v>53665553</v>
      </c>
      <c r="D2300" s="13">
        <v>402.79</v>
      </c>
      <c r="E2300" s="4">
        <v>24307915</v>
      </c>
      <c r="F2300" s="13">
        <v>694.52</v>
      </c>
      <c r="G2300" s="4">
        <v>70483310</v>
      </c>
      <c r="H2300" s="13">
        <v>1226.55</v>
      </c>
      <c r="I2300" s="4">
        <v>2632919</v>
      </c>
      <c r="J2300" s="13">
        <v>108.45</v>
      </c>
      <c r="K2300" s="4">
        <v>10975638</v>
      </c>
      <c r="L2300" s="13">
        <v>286.39</v>
      </c>
      <c r="M2300" s="4">
        <v>4285328</v>
      </c>
      <c r="N2300" s="13">
        <v>165.69</v>
      </c>
      <c r="O2300" s="4">
        <v>66549992</v>
      </c>
      <c r="P2300" s="13">
        <v>541.91</v>
      </c>
      <c r="Q2300" s="4">
        <v>6567568</v>
      </c>
      <c r="R2300" s="13">
        <v>48.28</v>
      </c>
      <c r="S2300" s="4">
        <v>26402463</v>
      </c>
      <c r="T2300" s="13">
        <v>44.52</v>
      </c>
      <c r="U2300" s="4">
        <v>61514136</v>
      </c>
      <c r="V2300" s="13">
        <v>102.75</v>
      </c>
      <c r="W2300" s="4">
        <v>17650010</v>
      </c>
      <c r="X2300" s="13">
        <v>154</v>
      </c>
      <c r="Y2300" s="4">
        <v>6977945</v>
      </c>
      <c r="Z2300" s="13">
        <v>113.13</v>
      </c>
      <c r="AA2300" s="4">
        <v>3674656</v>
      </c>
      <c r="AB2300" s="13">
        <v>109.54</v>
      </c>
      <c r="AC2300" s="4">
        <v>6458274</v>
      </c>
      <c r="AD2300" s="13">
        <v>48.52</v>
      </c>
      <c r="AE2300" s="4">
        <v>10236408</v>
      </c>
      <c r="AF2300" s="13">
        <v>96.36</v>
      </c>
      <c r="AG2300" s="4">
        <v>3174102</v>
      </c>
      <c r="AH2300" s="13">
        <v>59.56</v>
      </c>
      <c r="AI2300" s="4">
        <v>16896771</v>
      </c>
      <c r="AJ2300" s="13">
        <v>141.13999999999999</v>
      </c>
      <c r="AK2300" s="4">
        <v>3483203</v>
      </c>
      <c r="AL2300" s="13">
        <v>17.059999999999999</v>
      </c>
      <c r="AM2300" s="4">
        <v>13300552</v>
      </c>
      <c r="AN2300" s="13">
        <v>164.29</v>
      </c>
      <c r="AO2300" s="4">
        <v>2896213</v>
      </c>
      <c r="AP2300" s="13">
        <v>167.08</v>
      </c>
      <c r="AQ2300" s="4">
        <v>41980326</v>
      </c>
      <c r="AR2300" s="13">
        <v>193.76</v>
      </c>
      <c r="AS2300" s="4">
        <v>104545762</v>
      </c>
      <c r="AT2300" s="13">
        <v>292.64999999999998</v>
      </c>
      <c r="AU2300" s="4">
        <v>2263994</v>
      </c>
      <c r="AV2300" s="13">
        <v>3700.86</v>
      </c>
      <c r="AW2300" s="4">
        <v>254940</v>
      </c>
      <c r="AX2300" s="13">
        <v>362.57</v>
      </c>
      <c r="AY2300" s="4">
        <v>4830046</v>
      </c>
      <c r="AZ2300" s="13">
        <v>225.51</v>
      </c>
      <c r="BA2300" s="4">
        <v>2580058</v>
      </c>
      <c r="BB2300" s="13">
        <v>43.59</v>
      </c>
      <c r="BC2300" s="4">
        <v>6398199</v>
      </c>
      <c r="BD2300" s="13">
        <v>93.46</v>
      </c>
      <c r="BE2300" s="4">
        <v>8844526</v>
      </c>
      <c r="BF2300" s="13">
        <v>242.94</v>
      </c>
      <c r="BG2300" s="4">
        <v>2162176</v>
      </c>
      <c r="BH2300" s="13">
        <v>103.3</v>
      </c>
      <c r="BI2300" s="4">
        <v>8759480</v>
      </c>
    </row>
    <row r="2301" spans="1:61" x14ac:dyDescent="0.35">
      <c r="A2301" s="1">
        <v>45343</v>
      </c>
      <c r="B2301" s="13">
        <v>182.32</v>
      </c>
      <c r="C2301" s="4">
        <v>41529674</v>
      </c>
      <c r="D2301" s="13">
        <v>402.18</v>
      </c>
      <c r="E2301" s="4">
        <v>18631072</v>
      </c>
      <c r="F2301" s="13">
        <v>674.72</v>
      </c>
      <c r="G2301" s="4">
        <v>69029813</v>
      </c>
      <c r="H2301" s="13">
        <v>1227.45</v>
      </c>
      <c r="I2301" s="4">
        <v>2063983</v>
      </c>
      <c r="J2301" s="13">
        <v>108.16</v>
      </c>
      <c r="K2301" s="4">
        <v>7867610</v>
      </c>
      <c r="L2301" s="13">
        <v>283.55</v>
      </c>
      <c r="M2301" s="4">
        <v>3799041</v>
      </c>
      <c r="N2301" s="13">
        <v>164.29</v>
      </c>
      <c r="O2301" s="4">
        <v>48774556</v>
      </c>
      <c r="P2301" s="13">
        <v>538.52</v>
      </c>
      <c r="Q2301" s="4">
        <v>4493535</v>
      </c>
      <c r="R2301" s="13">
        <v>48.48</v>
      </c>
      <c r="S2301" s="4">
        <v>15999174</v>
      </c>
      <c r="T2301" s="13">
        <v>43.47</v>
      </c>
      <c r="U2301" s="4">
        <v>57714970</v>
      </c>
      <c r="V2301" s="13">
        <v>104.85</v>
      </c>
      <c r="W2301" s="4">
        <v>20999189</v>
      </c>
      <c r="X2301" s="13">
        <v>155.44</v>
      </c>
      <c r="Y2301" s="4">
        <v>6630084</v>
      </c>
      <c r="Z2301" s="13">
        <v>116.36</v>
      </c>
      <c r="AA2301" s="4">
        <v>3111877</v>
      </c>
      <c r="AB2301" s="13">
        <v>112.87</v>
      </c>
      <c r="AC2301" s="4">
        <v>6927935</v>
      </c>
      <c r="AD2301" s="13">
        <v>49.21</v>
      </c>
      <c r="AE2301" s="4">
        <v>9695329</v>
      </c>
      <c r="AF2301" s="13">
        <v>97.47</v>
      </c>
      <c r="AG2301" s="4">
        <v>3338734</v>
      </c>
      <c r="AH2301" s="13">
        <v>60.47</v>
      </c>
      <c r="AI2301" s="4">
        <v>10314298</v>
      </c>
      <c r="AJ2301" s="13">
        <v>143.55000000000001</v>
      </c>
      <c r="AK2301" s="4">
        <v>2403109</v>
      </c>
      <c r="AL2301" s="13">
        <v>17.420000000000002</v>
      </c>
      <c r="AM2301" s="4">
        <v>10845606</v>
      </c>
      <c r="AN2301" s="13">
        <v>166.05</v>
      </c>
      <c r="AO2301" s="4">
        <v>2544250</v>
      </c>
      <c r="AP2301" s="13">
        <v>168.59</v>
      </c>
      <c r="AQ2301" s="4">
        <v>44575623</v>
      </c>
      <c r="AR2301" s="13">
        <v>194.77</v>
      </c>
      <c r="AS2301" s="4">
        <v>103844008</v>
      </c>
      <c r="AT2301" s="13">
        <v>293.91000000000003</v>
      </c>
      <c r="AU2301" s="4">
        <v>2076811</v>
      </c>
      <c r="AV2301" s="13">
        <v>3741.13</v>
      </c>
      <c r="AW2301" s="4">
        <v>229502</v>
      </c>
      <c r="AX2301" s="13">
        <v>364.13</v>
      </c>
      <c r="AY2301" s="4">
        <v>3278896</v>
      </c>
      <c r="AZ2301" s="13">
        <v>227.79</v>
      </c>
      <c r="BA2301" s="4">
        <v>1701034</v>
      </c>
      <c r="BB2301" s="13">
        <v>43.8</v>
      </c>
      <c r="BC2301" s="4">
        <v>6965168</v>
      </c>
      <c r="BD2301" s="13">
        <v>95.02</v>
      </c>
      <c r="BE2301" s="4">
        <v>8286281</v>
      </c>
      <c r="BF2301" s="13">
        <v>243.35</v>
      </c>
      <c r="BG2301" s="4">
        <v>1396478</v>
      </c>
      <c r="BH2301" s="13">
        <v>105.27</v>
      </c>
      <c r="BI2301" s="4">
        <v>8893514</v>
      </c>
    </row>
    <row r="2302" spans="1:61" x14ac:dyDescent="0.35">
      <c r="A2302" s="1">
        <v>45344</v>
      </c>
      <c r="B2302" s="13">
        <v>184.37</v>
      </c>
      <c r="C2302" s="4">
        <v>52292208</v>
      </c>
      <c r="D2302" s="13">
        <v>411.65</v>
      </c>
      <c r="E2302" s="4">
        <v>27009869</v>
      </c>
      <c r="F2302" s="13">
        <v>785.38</v>
      </c>
      <c r="G2302" s="4">
        <v>86509974</v>
      </c>
      <c r="H2302" s="13">
        <v>1304.9000000000001</v>
      </c>
      <c r="I2302" s="4">
        <v>4081926</v>
      </c>
      <c r="J2302" s="13">
        <v>111.01</v>
      </c>
      <c r="K2302" s="4">
        <v>8957789</v>
      </c>
      <c r="L2302" s="13">
        <v>293.64999999999998</v>
      </c>
      <c r="M2302" s="4">
        <v>5264297</v>
      </c>
      <c r="N2302" s="13">
        <v>181.86</v>
      </c>
      <c r="O2302" s="4">
        <v>100684733</v>
      </c>
      <c r="P2302" s="13">
        <v>537.57000000000005</v>
      </c>
      <c r="Q2302" s="4">
        <v>5023397</v>
      </c>
      <c r="R2302" s="13">
        <v>48.57</v>
      </c>
      <c r="S2302" s="4">
        <v>22020346</v>
      </c>
      <c r="T2302" s="13">
        <v>42.98</v>
      </c>
      <c r="U2302" s="4">
        <v>62809318</v>
      </c>
      <c r="V2302" s="13">
        <v>104.76</v>
      </c>
      <c r="W2302" s="4">
        <v>20470668</v>
      </c>
      <c r="X2302" s="13">
        <v>155.43</v>
      </c>
      <c r="Y2302" s="4">
        <v>8874924</v>
      </c>
      <c r="Z2302" s="13">
        <v>116.4</v>
      </c>
      <c r="AA2302" s="4">
        <v>4753383</v>
      </c>
      <c r="AB2302" s="13">
        <v>112.22</v>
      </c>
      <c r="AC2302" s="4">
        <v>5104996</v>
      </c>
      <c r="AD2302" s="13">
        <v>49.26</v>
      </c>
      <c r="AE2302" s="4">
        <v>8047879</v>
      </c>
      <c r="AF2302" s="13">
        <v>98.36</v>
      </c>
      <c r="AG2302" s="4">
        <v>3247626</v>
      </c>
      <c r="AH2302" s="13">
        <v>60.53</v>
      </c>
      <c r="AI2302" s="4">
        <v>9369267</v>
      </c>
      <c r="AJ2302" s="13">
        <v>146.62</v>
      </c>
      <c r="AK2302" s="4">
        <v>2633683</v>
      </c>
      <c r="AL2302" s="13">
        <v>17.260000000000002</v>
      </c>
      <c r="AM2302" s="4">
        <v>13092619</v>
      </c>
      <c r="AN2302" s="13">
        <v>167.75</v>
      </c>
      <c r="AO2302" s="4">
        <v>2561453</v>
      </c>
      <c r="AP2302" s="13">
        <v>174.58</v>
      </c>
      <c r="AQ2302" s="4">
        <v>55392354</v>
      </c>
      <c r="AR2302" s="13">
        <v>197.41</v>
      </c>
      <c r="AS2302" s="4">
        <v>92739461</v>
      </c>
      <c r="AT2302" s="13">
        <v>295.92</v>
      </c>
      <c r="AU2302" s="4">
        <v>3146598</v>
      </c>
      <c r="AV2302" s="13">
        <v>3901.99</v>
      </c>
      <c r="AW2302" s="4">
        <v>473969</v>
      </c>
      <c r="AX2302" s="13">
        <v>371.34</v>
      </c>
      <c r="AY2302" s="4">
        <v>3387455</v>
      </c>
      <c r="AZ2302" s="13">
        <v>230.51</v>
      </c>
      <c r="BA2302" s="4">
        <v>2115687</v>
      </c>
      <c r="BB2302" s="13">
        <v>44.28</v>
      </c>
      <c r="BC2302" s="4">
        <v>7552497</v>
      </c>
      <c r="BD2302" s="13">
        <v>95.78</v>
      </c>
      <c r="BE2302" s="4">
        <v>8124709</v>
      </c>
      <c r="BF2302" s="13">
        <v>249.31</v>
      </c>
      <c r="BG2302" s="4">
        <v>1383565</v>
      </c>
      <c r="BH2302" s="13">
        <v>105.08</v>
      </c>
      <c r="BI2302" s="4">
        <v>6705491</v>
      </c>
    </row>
    <row r="2303" spans="1:61" x14ac:dyDescent="0.35">
      <c r="A2303" s="1">
        <v>45345</v>
      </c>
      <c r="B2303" s="13">
        <v>182.52</v>
      </c>
      <c r="C2303" s="4">
        <v>45119677</v>
      </c>
      <c r="D2303" s="13">
        <v>410.34</v>
      </c>
      <c r="E2303" s="4">
        <v>16295879</v>
      </c>
      <c r="F2303" s="13">
        <v>788.17</v>
      </c>
      <c r="G2303" s="4">
        <v>82938837</v>
      </c>
      <c r="H2303" s="13">
        <v>1296.3699999999999</v>
      </c>
      <c r="I2303" s="4">
        <v>2311464</v>
      </c>
      <c r="J2303" s="13">
        <v>111.95</v>
      </c>
      <c r="K2303" s="4">
        <v>7504506</v>
      </c>
      <c r="L2303" s="13">
        <v>292.8</v>
      </c>
      <c r="M2303" s="4">
        <v>4416764</v>
      </c>
      <c r="N2303" s="13">
        <v>176.52</v>
      </c>
      <c r="O2303" s="4">
        <v>69207367</v>
      </c>
      <c r="P2303" s="13">
        <v>553.44000000000005</v>
      </c>
      <c r="Q2303" s="4">
        <v>4546484</v>
      </c>
      <c r="R2303" s="13">
        <v>48.86</v>
      </c>
      <c r="S2303" s="4">
        <v>13141857</v>
      </c>
      <c r="T2303" s="13">
        <v>42.99</v>
      </c>
      <c r="U2303" s="4">
        <v>33810714</v>
      </c>
      <c r="V2303" s="13">
        <v>103.84</v>
      </c>
      <c r="W2303" s="4">
        <v>15975888</v>
      </c>
      <c r="X2303" s="13">
        <v>154.66</v>
      </c>
      <c r="Y2303" s="4">
        <v>6561628</v>
      </c>
      <c r="Z2303" s="13">
        <v>111.86</v>
      </c>
      <c r="AA2303" s="4">
        <v>6200636</v>
      </c>
      <c r="AB2303" s="13">
        <v>111.51</v>
      </c>
      <c r="AC2303" s="4">
        <v>5206217</v>
      </c>
      <c r="AD2303" s="13">
        <v>48.82</v>
      </c>
      <c r="AE2303" s="4">
        <v>7420695</v>
      </c>
      <c r="AF2303" s="13">
        <v>97.03</v>
      </c>
      <c r="AG2303" s="4">
        <v>1944269</v>
      </c>
      <c r="AH2303" s="13">
        <v>60.02</v>
      </c>
      <c r="AI2303" s="4">
        <v>7789933</v>
      </c>
      <c r="AJ2303" s="13">
        <v>147.11000000000001</v>
      </c>
      <c r="AK2303" s="4">
        <v>2189678</v>
      </c>
      <c r="AL2303" s="13">
        <v>17.25</v>
      </c>
      <c r="AM2303" s="4">
        <v>9892674</v>
      </c>
      <c r="AN2303" s="13">
        <v>169.54</v>
      </c>
      <c r="AO2303" s="4">
        <v>1929247</v>
      </c>
      <c r="AP2303" s="13">
        <v>174.99</v>
      </c>
      <c r="AQ2303" s="4">
        <v>59715243</v>
      </c>
      <c r="AR2303" s="13">
        <v>191.97</v>
      </c>
      <c r="AS2303" s="4">
        <v>78841917</v>
      </c>
      <c r="AT2303" s="13">
        <v>297.75</v>
      </c>
      <c r="AU2303" s="4">
        <v>2199138</v>
      </c>
      <c r="AV2303" s="13">
        <v>3505.96</v>
      </c>
      <c r="AW2303" s="4">
        <v>958463</v>
      </c>
      <c r="AX2303" s="13">
        <v>371.96</v>
      </c>
      <c r="AY2303" s="4">
        <v>3398308</v>
      </c>
      <c r="AZ2303" s="13">
        <v>232.56</v>
      </c>
      <c r="BA2303" s="4">
        <v>2112698</v>
      </c>
      <c r="BB2303" s="13">
        <v>44.01</v>
      </c>
      <c r="BC2303" s="4">
        <v>7144887</v>
      </c>
      <c r="BD2303" s="13">
        <v>95.62</v>
      </c>
      <c r="BE2303" s="4">
        <v>6845440</v>
      </c>
      <c r="BF2303" s="13">
        <v>251.48</v>
      </c>
      <c r="BG2303" s="4">
        <v>1477347</v>
      </c>
      <c r="BH2303" s="13">
        <v>105.63</v>
      </c>
      <c r="BI2303" s="4">
        <v>6947285</v>
      </c>
    </row>
    <row r="2304" spans="1:61" x14ac:dyDescent="0.35">
      <c r="A2304" s="1">
        <v>45348</v>
      </c>
      <c r="B2304" s="13">
        <v>181.16</v>
      </c>
      <c r="C2304" s="4">
        <v>40867421</v>
      </c>
      <c r="D2304" s="13">
        <v>407.54</v>
      </c>
      <c r="E2304" s="4">
        <v>16193505</v>
      </c>
      <c r="F2304" s="13">
        <v>790.92</v>
      </c>
      <c r="G2304" s="4">
        <v>50397273</v>
      </c>
      <c r="H2304" s="13">
        <v>1309.1300000000001</v>
      </c>
      <c r="I2304" s="4">
        <v>1628248</v>
      </c>
      <c r="J2304" s="13">
        <v>110.97</v>
      </c>
      <c r="K2304" s="4">
        <v>6342943</v>
      </c>
      <c r="L2304" s="13">
        <v>300.39</v>
      </c>
      <c r="M2304" s="4">
        <v>8719272</v>
      </c>
      <c r="N2304" s="13">
        <v>176.01</v>
      </c>
      <c r="O2304" s="4">
        <v>45435093</v>
      </c>
      <c r="P2304" s="13">
        <v>560.48</v>
      </c>
      <c r="Q2304" s="4">
        <v>4251153</v>
      </c>
      <c r="R2304" s="13">
        <v>48.4</v>
      </c>
      <c r="S2304" s="4">
        <v>13018741</v>
      </c>
      <c r="T2304" s="13">
        <v>42.99</v>
      </c>
      <c r="U2304" s="4">
        <v>27035379</v>
      </c>
      <c r="V2304" s="13">
        <v>104.25</v>
      </c>
      <c r="W2304" s="4">
        <v>13360800</v>
      </c>
      <c r="X2304" s="13">
        <v>154.44999999999999</v>
      </c>
      <c r="Y2304" s="4">
        <v>6900801</v>
      </c>
      <c r="Z2304" s="13">
        <v>112.05</v>
      </c>
      <c r="AA2304" s="4">
        <v>4035303</v>
      </c>
      <c r="AB2304" s="13">
        <v>112.42</v>
      </c>
      <c r="AC2304" s="4">
        <v>5751167</v>
      </c>
      <c r="AD2304" s="13">
        <v>48.56</v>
      </c>
      <c r="AE2304" s="4">
        <v>5793772</v>
      </c>
      <c r="AF2304" s="13">
        <v>97.56</v>
      </c>
      <c r="AG2304" s="4">
        <v>1698669</v>
      </c>
      <c r="AH2304" s="13">
        <v>60.47</v>
      </c>
      <c r="AI2304" s="4">
        <v>8510033</v>
      </c>
      <c r="AJ2304" s="13">
        <v>148.31</v>
      </c>
      <c r="AK2304" s="4">
        <v>2584665</v>
      </c>
      <c r="AL2304" s="13">
        <v>17.13</v>
      </c>
      <c r="AM2304" s="4">
        <v>8172229</v>
      </c>
      <c r="AN2304" s="13">
        <v>172.44</v>
      </c>
      <c r="AO2304" s="4">
        <v>2736033</v>
      </c>
      <c r="AP2304" s="13">
        <v>174.73</v>
      </c>
      <c r="AQ2304" s="4">
        <v>44368614</v>
      </c>
      <c r="AR2304" s="13">
        <v>199.4</v>
      </c>
      <c r="AS2304" s="4">
        <v>111747116</v>
      </c>
      <c r="AT2304" s="13">
        <v>297.12</v>
      </c>
      <c r="AU2304" s="4">
        <v>2595344</v>
      </c>
      <c r="AV2304" s="13">
        <v>3499.75</v>
      </c>
      <c r="AW2304" s="4">
        <v>433414</v>
      </c>
      <c r="AX2304" s="13">
        <v>371.6</v>
      </c>
      <c r="AY2304" s="4">
        <v>2460960</v>
      </c>
      <c r="AZ2304" s="13">
        <v>231.32</v>
      </c>
      <c r="BA2304" s="4">
        <v>2928025</v>
      </c>
      <c r="BB2304" s="13">
        <v>43.88</v>
      </c>
      <c r="BC2304" s="4">
        <v>6007337</v>
      </c>
      <c r="BD2304" s="13">
        <v>94.28</v>
      </c>
      <c r="BE2304" s="4">
        <v>7043838</v>
      </c>
      <c r="BF2304" s="13">
        <v>249.22</v>
      </c>
      <c r="BG2304" s="4">
        <v>1475992</v>
      </c>
      <c r="BH2304" s="13">
        <v>104.54</v>
      </c>
      <c r="BI2304" s="4">
        <v>5831480</v>
      </c>
    </row>
    <row r="2305" spans="1:61" x14ac:dyDescent="0.35">
      <c r="A2305" s="1">
        <v>45349</v>
      </c>
      <c r="B2305" s="13">
        <v>182.63</v>
      </c>
      <c r="C2305" s="4">
        <v>54318851</v>
      </c>
      <c r="D2305" s="13">
        <v>407.48</v>
      </c>
      <c r="E2305" s="4">
        <v>14835827</v>
      </c>
      <c r="F2305" s="13">
        <v>787.01</v>
      </c>
      <c r="G2305" s="4">
        <v>39170524</v>
      </c>
      <c r="H2305" s="13">
        <v>1296.23</v>
      </c>
      <c r="I2305" s="4">
        <v>1212605</v>
      </c>
      <c r="J2305" s="13">
        <v>111.38</v>
      </c>
      <c r="K2305" s="4">
        <v>6593144</v>
      </c>
      <c r="L2305" s="13">
        <v>299.5</v>
      </c>
      <c r="M2305" s="4">
        <v>6178811</v>
      </c>
      <c r="N2305" s="13">
        <v>178</v>
      </c>
      <c r="O2305" s="4">
        <v>43665241</v>
      </c>
      <c r="P2305" s="13">
        <v>552.49</v>
      </c>
      <c r="Q2305" s="4">
        <v>3247572</v>
      </c>
      <c r="R2305" s="13">
        <v>48.31</v>
      </c>
      <c r="S2305" s="4">
        <v>12515381</v>
      </c>
      <c r="T2305" s="13">
        <v>42.73</v>
      </c>
      <c r="U2305" s="4">
        <v>25126372</v>
      </c>
      <c r="V2305" s="13">
        <v>104.03</v>
      </c>
      <c r="W2305" s="4">
        <v>16359978</v>
      </c>
      <c r="X2305" s="13">
        <v>152.16</v>
      </c>
      <c r="Y2305" s="4">
        <v>15093755</v>
      </c>
      <c r="Z2305" s="13">
        <v>113.94</v>
      </c>
      <c r="AA2305" s="4">
        <v>4337085</v>
      </c>
      <c r="AB2305" s="13">
        <v>111.61</v>
      </c>
      <c r="AC2305" s="4">
        <v>5060027</v>
      </c>
      <c r="AD2305" s="13">
        <v>48.46</v>
      </c>
      <c r="AE2305" s="4">
        <v>8009196</v>
      </c>
      <c r="AF2305" s="13">
        <v>97.08</v>
      </c>
      <c r="AG2305" s="4">
        <v>1269901</v>
      </c>
      <c r="AH2305" s="13">
        <v>60.6</v>
      </c>
      <c r="AI2305" s="4">
        <v>7051794</v>
      </c>
      <c r="AJ2305" s="13">
        <v>145.34</v>
      </c>
      <c r="AK2305" s="4">
        <v>2106185</v>
      </c>
      <c r="AL2305" s="13">
        <v>17.170000000000002</v>
      </c>
      <c r="AM2305" s="4">
        <v>12062783</v>
      </c>
      <c r="AN2305" s="13">
        <v>171.13</v>
      </c>
      <c r="AO2305" s="4">
        <v>2046218</v>
      </c>
      <c r="AP2305" s="13">
        <v>173.54</v>
      </c>
      <c r="AQ2305" s="4">
        <v>31141732</v>
      </c>
      <c r="AR2305" s="13">
        <v>199.73</v>
      </c>
      <c r="AS2305" s="4">
        <v>108645412</v>
      </c>
      <c r="AT2305" s="13">
        <v>293.76</v>
      </c>
      <c r="AU2305" s="4">
        <v>2811237</v>
      </c>
      <c r="AV2305" s="13">
        <v>3478.12</v>
      </c>
      <c r="AW2305" s="4">
        <v>393033</v>
      </c>
      <c r="AX2305" s="13">
        <v>375.56</v>
      </c>
      <c r="AY2305" s="4">
        <v>2802853</v>
      </c>
      <c r="AZ2305" s="13">
        <v>235.39</v>
      </c>
      <c r="BA2305" s="4">
        <v>5076660</v>
      </c>
      <c r="BB2305" s="13">
        <v>44.39</v>
      </c>
      <c r="BC2305" s="4">
        <v>12708120</v>
      </c>
      <c r="BD2305" s="13">
        <v>94.13</v>
      </c>
      <c r="BE2305" s="4">
        <v>5356076</v>
      </c>
      <c r="BF2305" s="13">
        <v>249.03</v>
      </c>
      <c r="BG2305" s="4">
        <v>1079289</v>
      </c>
      <c r="BH2305" s="13">
        <v>105.15</v>
      </c>
      <c r="BI2305" s="4">
        <v>5317417</v>
      </c>
    </row>
    <row r="2306" spans="1:61" x14ac:dyDescent="0.35">
      <c r="A2306" s="1">
        <v>45350</v>
      </c>
      <c r="B2306" s="13">
        <v>181.42</v>
      </c>
      <c r="C2306" s="4">
        <v>48953939</v>
      </c>
      <c r="D2306" s="13">
        <v>407.72</v>
      </c>
      <c r="E2306" s="4">
        <v>13183125</v>
      </c>
      <c r="F2306" s="13">
        <v>776.63</v>
      </c>
      <c r="G2306" s="4">
        <v>39311040</v>
      </c>
      <c r="H2306" s="13">
        <v>1289.42</v>
      </c>
      <c r="I2306" s="4">
        <v>1096718</v>
      </c>
      <c r="J2306" s="13">
        <v>111.68</v>
      </c>
      <c r="K2306" s="4">
        <v>5278179</v>
      </c>
      <c r="L2306" s="13">
        <v>299.77</v>
      </c>
      <c r="M2306" s="4">
        <v>12490784</v>
      </c>
      <c r="N2306" s="13">
        <v>176.54</v>
      </c>
      <c r="O2306" s="4">
        <v>35914414</v>
      </c>
      <c r="P2306" s="13">
        <v>551.82000000000005</v>
      </c>
      <c r="Q2306" s="4">
        <v>2313223</v>
      </c>
      <c r="R2306" s="13">
        <v>48.06</v>
      </c>
      <c r="S2306" s="4">
        <v>14635130</v>
      </c>
      <c r="T2306" s="13">
        <v>41.99</v>
      </c>
      <c r="U2306" s="4">
        <v>26928470</v>
      </c>
      <c r="V2306" s="13">
        <v>104.32</v>
      </c>
      <c r="W2306" s="4">
        <v>14810486</v>
      </c>
      <c r="X2306" s="13">
        <v>152.34</v>
      </c>
      <c r="Y2306" s="4">
        <v>6715861</v>
      </c>
      <c r="Z2306" s="13">
        <v>114.17</v>
      </c>
      <c r="AA2306" s="4">
        <v>3162450</v>
      </c>
      <c r="AB2306" s="13">
        <v>112.04</v>
      </c>
      <c r="AC2306" s="4">
        <v>4578996</v>
      </c>
      <c r="AD2306" s="13">
        <v>48.16</v>
      </c>
      <c r="AE2306" s="4">
        <v>6991638</v>
      </c>
      <c r="AF2306" s="13">
        <v>97.4</v>
      </c>
      <c r="AG2306" s="4">
        <v>886132</v>
      </c>
      <c r="AH2306" s="13">
        <v>60.26</v>
      </c>
      <c r="AI2306" s="4">
        <v>7838173</v>
      </c>
      <c r="AJ2306" s="13">
        <v>141.24</v>
      </c>
      <c r="AK2306" s="4">
        <v>2594715</v>
      </c>
      <c r="AL2306" s="13">
        <v>17.149999999999999</v>
      </c>
      <c r="AM2306" s="4">
        <v>11414814</v>
      </c>
      <c r="AN2306" s="13">
        <v>167.16</v>
      </c>
      <c r="AO2306" s="4">
        <v>2605248</v>
      </c>
      <c r="AP2306" s="13">
        <v>173.16</v>
      </c>
      <c r="AQ2306" s="4">
        <v>28180482</v>
      </c>
      <c r="AR2306" s="13">
        <v>202.04</v>
      </c>
      <c r="AS2306" s="4">
        <v>99806173</v>
      </c>
      <c r="AT2306" s="13">
        <v>295.19</v>
      </c>
      <c r="AU2306" s="4">
        <v>2507286</v>
      </c>
      <c r="AV2306" s="13">
        <v>3495.63</v>
      </c>
      <c r="AW2306" s="4">
        <v>339601</v>
      </c>
      <c r="AX2306" s="13">
        <v>377.61</v>
      </c>
      <c r="AY2306" s="4">
        <v>2282512</v>
      </c>
      <c r="AZ2306" s="13">
        <v>238.8</v>
      </c>
      <c r="BA2306" s="4">
        <v>3288573</v>
      </c>
      <c r="BB2306" s="13">
        <v>47.89</v>
      </c>
      <c r="BC2306" s="4">
        <v>23207925</v>
      </c>
      <c r="BD2306" s="13">
        <v>93</v>
      </c>
      <c r="BE2306" s="4">
        <v>5622420</v>
      </c>
      <c r="BF2306" s="13">
        <v>248.99</v>
      </c>
      <c r="BG2306" s="4">
        <v>953425</v>
      </c>
      <c r="BH2306" s="13">
        <v>104.35</v>
      </c>
      <c r="BI2306" s="4">
        <v>4219844</v>
      </c>
    </row>
    <row r="2307" spans="1:61" x14ac:dyDescent="0.35">
      <c r="A2307" s="1">
        <v>45351</v>
      </c>
      <c r="B2307" s="13">
        <v>180.75</v>
      </c>
      <c r="C2307" s="4">
        <v>136682597</v>
      </c>
      <c r="D2307" s="13">
        <v>413.64</v>
      </c>
      <c r="E2307" s="4">
        <v>31947263</v>
      </c>
      <c r="F2307" s="13">
        <v>791.12</v>
      </c>
      <c r="G2307" s="4">
        <v>50728898</v>
      </c>
      <c r="H2307" s="13">
        <v>1300.49</v>
      </c>
      <c r="I2307" s="4">
        <v>2753564</v>
      </c>
      <c r="J2307" s="13">
        <v>111.68</v>
      </c>
      <c r="K2307" s="4">
        <v>12193860</v>
      </c>
      <c r="L2307" s="13">
        <v>308.82</v>
      </c>
      <c r="M2307" s="4">
        <v>21737805</v>
      </c>
      <c r="N2307" s="13">
        <v>192.53</v>
      </c>
      <c r="O2307" s="4">
        <v>105538483</v>
      </c>
      <c r="P2307" s="13">
        <v>560.28</v>
      </c>
      <c r="Q2307" s="4">
        <v>3844366</v>
      </c>
      <c r="R2307" s="13">
        <v>48.37</v>
      </c>
      <c r="S2307" s="4">
        <v>22962460</v>
      </c>
      <c r="T2307" s="13">
        <v>43.05</v>
      </c>
      <c r="U2307" s="4">
        <v>48875120</v>
      </c>
      <c r="V2307" s="13">
        <v>104.52</v>
      </c>
      <c r="W2307" s="4">
        <v>17566066</v>
      </c>
      <c r="X2307" s="13">
        <v>152.01</v>
      </c>
      <c r="Y2307" s="4">
        <v>9334432</v>
      </c>
      <c r="Z2307" s="13">
        <v>114.46</v>
      </c>
      <c r="AA2307" s="4">
        <v>4341394</v>
      </c>
      <c r="AB2307" s="13">
        <v>112.54</v>
      </c>
      <c r="AC2307" s="4">
        <v>6623961</v>
      </c>
      <c r="AD2307" s="13">
        <v>48.33</v>
      </c>
      <c r="AE2307" s="4">
        <v>12542808</v>
      </c>
      <c r="AF2307" s="13">
        <v>98.24</v>
      </c>
      <c r="AG2307" s="4">
        <v>1645359</v>
      </c>
      <c r="AH2307" s="13">
        <v>60.61</v>
      </c>
      <c r="AI2307" s="4">
        <v>7574390</v>
      </c>
      <c r="AJ2307" s="13">
        <v>142.51</v>
      </c>
      <c r="AK2307" s="4">
        <v>3370261</v>
      </c>
      <c r="AL2307" s="13">
        <v>17.39</v>
      </c>
      <c r="AM2307" s="4">
        <v>15578910</v>
      </c>
      <c r="AN2307" s="13">
        <v>169.23</v>
      </c>
      <c r="AO2307" s="4">
        <v>4548312</v>
      </c>
      <c r="AP2307" s="13">
        <v>176.76</v>
      </c>
      <c r="AQ2307" s="4">
        <v>53805359</v>
      </c>
      <c r="AR2307" s="13">
        <v>201.88</v>
      </c>
      <c r="AS2307" s="4">
        <v>85906974</v>
      </c>
      <c r="AT2307" s="13">
        <v>292.27999999999997</v>
      </c>
      <c r="AU2307" s="4">
        <v>3601848</v>
      </c>
      <c r="AV2307" s="13">
        <v>3468.83</v>
      </c>
      <c r="AW2307" s="4">
        <v>480863</v>
      </c>
      <c r="AX2307" s="13">
        <v>380.61</v>
      </c>
      <c r="AY2307" s="4">
        <v>4382836</v>
      </c>
      <c r="AZ2307" s="13">
        <v>240.67</v>
      </c>
      <c r="BA2307" s="4">
        <v>3107636</v>
      </c>
      <c r="BB2307" s="13">
        <v>47.28</v>
      </c>
      <c r="BC2307" s="4">
        <v>16165174</v>
      </c>
      <c r="BD2307" s="13">
        <v>94.9</v>
      </c>
      <c r="BE2307" s="4">
        <v>11221058</v>
      </c>
      <c r="BF2307" s="13">
        <v>249.87</v>
      </c>
      <c r="BG2307" s="4">
        <v>1698183</v>
      </c>
      <c r="BH2307" s="13">
        <v>103.93</v>
      </c>
      <c r="BI2307" s="4">
        <v>10811634</v>
      </c>
    </row>
    <row r="2308" spans="1:61" x14ac:dyDescent="0.35">
      <c r="A2308" s="1">
        <v>45352</v>
      </c>
      <c r="B2308" s="13">
        <v>179.66</v>
      </c>
      <c r="C2308" s="4">
        <v>73563082</v>
      </c>
      <c r="D2308" s="13">
        <v>415.5</v>
      </c>
      <c r="E2308" s="4">
        <v>17823445</v>
      </c>
      <c r="F2308" s="13">
        <v>822.79</v>
      </c>
      <c r="G2308" s="4">
        <v>47913510</v>
      </c>
      <c r="H2308" s="13">
        <v>1399.17</v>
      </c>
      <c r="I2308" s="4">
        <v>4448772</v>
      </c>
      <c r="J2308" s="13">
        <v>113.78</v>
      </c>
      <c r="K2308" s="4">
        <v>7605145</v>
      </c>
      <c r="L2308" s="13">
        <v>316.88</v>
      </c>
      <c r="M2308" s="4">
        <v>9366647</v>
      </c>
      <c r="N2308" s="13">
        <v>202.64</v>
      </c>
      <c r="O2308" s="4">
        <v>103820773</v>
      </c>
      <c r="P2308" s="13">
        <v>570.92999999999995</v>
      </c>
      <c r="Q2308" s="4">
        <v>2968098</v>
      </c>
      <c r="R2308" s="13">
        <v>48.4</v>
      </c>
      <c r="S2308" s="4">
        <v>18508070</v>
      </c>
      <c r="T2308" s="13">
        <v>43.82</v>
      </c>
      <c r="U2308" s="4">
        <v>41426072</v>
      </c>
      <c r="V2308" s="13">
        <v>105.84</v>
      </c>
      <c r="W2308" s="4">
        <v>18460120</v>
      </c>
      <c r="X2308" s="13">
        <v>152.81</v>
      </c>
      <c r="Y2308" s="4">
        <v>7459056</v>
      </c>
      <c r="Z2308" s="13">
        <v>116.1</v>
      </c>
      <c r="AA2308" s="4">
        <v>2998396</v>
      </c>
      <c r="AB2308" s="13">
        <v>114.24</v>
      </c>
      <c r="AC2308" s="4">
        <v>5094400</v>
      </c>
      <c r="AD2308" s="13">
        <v>49.35</v>
      </c>
      <c r="AE2308" s="4">
        <v>8507726</v>
      </c>
      <c r="AF2308" s="13">
        <v>99.34</v>
      </c>
      <c r="AG2308" s="4">
        <v>1241918</v>
      </c>
      <c r="AH2308" s="13">
        <v>61.36</v>
      </c>
      <c r="AI2308" s="4">
        <v>7662004</v>
      </c>
      <c r="AJ2308" s="13">
        <v>144.19999999999999</v>
      </c>
      <c r="AK2308" s="4">
        <v>2063580</v>
      </c>
      <c r="AL2308" s="13">
        <v>17.46</v>
      </c>
      <c r="AM2308" s="4">
        <v>10955663</v>
      </c>
      <c r="AN2308" s="13">
        <v>173.21</v>
      </c>
      <c r="AO2308" s="4">
        <v>2763064</v>
      </c>
      <c r="AP2308" s="13">
        <v>178.22</v>
      </c>
      <c r="AQ2308" s="4">
        <v>31981152</v>
      </c>
      <c r="AR2308" s="13">
        <v>202.64</v>
      </c>
      <c r="AS2308" s="4">
        <v>82243119</v>
      </c>
      <c r="AT2308" s="13">
        <v>290.73</v>
      </c>
      <c r="AU2308" s="4">
        <v>3028869</v>
      </c>
      <c r="AV2308" s="13">
        <v>3499.73</v>
      </c>
      <c r="AW2308" s="4">
        <v>348526</v>
      </c>
      <c r="AX2308" s="13">
        <v>384.45</v>
      </c>
      <c r="AY2308" s="4">
        <v>2750902</v>
      </c>
      <c r="AZ2308" s="13">
        <v>244.69</v>
      </c>
      <c r="BA2308" s="4">
        <v>2712535</v>
      </c>
      <c r="BB2308" s="13">
        <v>48.05</v>
      </c>
      <c r="BC2308" s="4">
        <v>8668579</v>
      </c>
      <c r="BD2308" s="13">
        <v>93.16</v>
      </c>
      <c r="BE2308" s="4">
        <v>7995399</v>
      </c>
      <c r="BF2308" s="13">
        <v>250</v>
      </c>
      <c r="BG2308" s="4">
        <v>1096855</v>
      </c>
      <c r="BH2308" s="13">
        <v>101.88</v>
      </c>
      <c r="BI2308" s="4">
        <v>7349270</v>
      </c>
    </row>
    <row r="2309" spans="1:61" x14ac:dyDescent="0.35">
      <c r="A2309" s="1">
        <v>45355</v>
      </c>
      <c r="B2309" s="13">
        <v>175.1</v>
      </c>
      <c r="C2309" s="4">
        <v>81510101</v>
      </c>
      <c r="D2309" s="13">
        <v>414.92</v>
      </c>
      <c r="E2309" s="4">
        <v>17595956</v>
      </c>
      <c r="F2309" s="13">
        <v>852.37</v>
      </c>
      <c r="G2309" s="4">
        <v>61561645</v>
      </c>
      <c r="H2309" s="13">
        <v>1402.26</v>
      </c>
      <c r="I2309" s="4">
        <v>3485418</v>
      </c>
      <c r="J2309" s="13">
        <v>114.06</v>
      </c>
      <c r="K2309" s="4">
        <v>6588062</v>
      </c>
      <c r="L2309" s="13">
        <v>314.64</v>
      </c>
      <c r="M2309" s="4">
        <v>9349980</v>
      </c>
      <c r="N2309" s="13">
        <v>205.36</v>
      </c>
      <c r="O2309" s="4">
        <v>86835338</v>
      </c>
      <c r="P2309" s="13">
        <v>567.94000000000005</v>
      </c>
      <c r="Q2309" s="4">
        <v>2556419</v>
      </c>
      <c r="R2309" s="13">
        <v>49.13</v>
      </c>
      <c r="S2309" s="4">
        <v>25214521</v>
      </c>
      <c r="T2309" s="13">
        <v>45.61</v>
      </c>
      <c r="U2309" s="4">
        <v>59990811</v>
      </c>
      <c r="V2309" s="13">
        <v>104.36</v>
      </c>
      <c r="W2309" s="4">
        <v>18137989</v>
      </c>
      <c r="X2309" s="13">
        <v>148.88</v>
      </c>
      <c r="Y2309" s="4">
        <v>12503154</v>
      </c>
      <c r="Z2309" s="13">
        <v>115.83</v>
      </c>
      <c r="AA2309" s="4">
        <v>5192406</v>
      </c>
      <c r="AB2309" s="13">
        <v>111.64</v>
      </c>
      <c r="AC2309" s="4">
        <v>5877361</v>
      </c>
      <c r="AD2309" s="13">
        <v>49.42</v>
      </c>
      <c r="AE2309" s="4">
        <v>7684071</v>
      </c>
      <c r="AF2309" s="13">
        <v>100.99</v>
      </c>
      <c r="AG2309" s="4">
        <v>1450139</v>
      </c>
      <c r="AH2309" s="13">
        <v>60.68</v>
      </c>
      <c r="AI2309" s="4">
        <v>6359330</v>
      </c>
      <c r="AJ2309" s="13">
        <v>144.26</v>
      </c>
      <c r="AK2309" s="4">
        <v>3479248</v>
      </c>
      <c r="AL2309" s="13">
        <v>17.57</v>
      </c>
      <c r="AM2309" s="4">
        <v>10815763</v>
      </c>
      <c r="AN2309" s="13">
        <v>173.75</v>
      </c>
      <c r="AO2309" s="4">
        <v>3154656</v>
      </c>
      <c r="AP2309" s="13">
        <v>177.58</v>
      </c>
      <c r="AQ2309" s="4">
        <v>37381520</v>
      </c>
      <c r="AR2309" s="13">
        <v>188.14</v>
      </c>
      <c r="AS2309" s="4">
        <v>134334869</v>
      </c>
      <c r="AT2309" s="13">
        <v>290.94</v>
      </c>
      <c r="AU2309" s="4">
        <v>2832011</v>
      </c>
      <c r="AV2309" s="13">
        <v>3461.4</v>
      </c>
      <c r="AW2309" s="4">
        <v>270932</v>
      </c>
      <c r="AX2309" s="13">
        <v>380.37</v>
      </c>
      <c r="AY2309" s="4">
        <v>2619007</v>
      </c>
      <c r="AZ2309" s="13">
        <v>242.1</v>
      </c>
      <c r="BA2309" s="4">
        <v>2321570</v>
      </c>
      <c r="BB2309" s="13">
        <v>48.91</v>
      </c>
      <c r="BC2309" s="4">
        <v>8449975</v>
      </c>
      <c r="BD2309" s="13">
        <v>92.46</v>
      </c>
      <c r="BE2309" s="4">
        <v>7321004</v>
      </c>
      <c r="BF2309" s="13">
        <v>247.42</v>
      </c>
      <c r="BG2309" s="4">
        <v>1156253</v>
      </c>
      <c r="BH2309" s="13">
        <v>99.54</v>
      </c>
      <c r="BI2309" s="4">
        <v>11050914</v>
      </c>
    </row>
    <row r="2310" spans="1:61" x14ac:dyDescent="0.35">
      <c r="A2310" s="1">
        <v>45356</v>
      </c>
      <c r="B2310" s="13">
        <v>170.12</v>
      </c>
      <c r="C2310" s="4">
        <v>95132355</v>
      </c>
      <c r="D2310" s="13">
        <v>402.65</v>
      </c>
      <c r="E2310" s="4">
        <v>26919177</v>
      </c>
      <c r="F2310" s="13">
        <v>859.64</v>
      </c>
      <c r="G2310" s="4">
        <v>52063930</v>
      </c>
      <c r="H2310" s="13">
        <v>1342.75</v>
      </c>
      <c r="I2310" s="4">
        <v>3603975</v>
      </c>
      <c r="J2310" s="13">
        <v>110.94</v>
      </c>
      <c r="K2310" s="4">
        <v>8241978</v>
      </c>
      <c r="L2310" s="13">
        <v>298.75</v>
      </c>
      <c r="M2310" s="4">
        <v>9015308</v>
      </c>
      <c r="N2310" s="13">
        <v>205.13</v>
      </c>
      <c r="O2310" s="4">
        <v>65407112</v>
      </c>
      <c r="P2310" s="13">
        <v>544.84</v>
      </c>
      <c r="Q2310" s="4">
        <v>4286834</v>
      </c>
      <c r="R2310" s="13">
        <v>48.95</v>
      </c>
      <c r="S2310" s="4">
        <v>18101297</v>
      </c>
      <c r="T2310" s="13">
        <v>43.16</v>
      </c>
      <c r="U2310" s="4">
        <v>56655135</v>
      </c>
      <c r="V2310" s="13">
        <v>105.64</v>
      </c>
      <c r="W2310" s="4">
        <v>19952712</v>
      </c>
      <c r="X2310" s="13">
        <v>149.59</v>
      </c>
      <c r="Y2310" s="4">
        <v>6985516</v>
      </c>
      <c r="Z2310" s="13">
        <v>116.2</v>
      </c>
      <c r="AA2310" s="4">
        <v>4265052</v>
      </c>
      <c r="AB2310" s="13">
        <v>111.22</v>
      </c>
      <c r="AC2310" s="4">
        <v>6246956</v>
      </c>
      <c r="AD2310" s="13">
        <v>49.66</v>
      </c>
      <c r="AE2310" s="4">
        <v>6684318</v>
      </c>
      <c r="AF2310" s="13">
        <v>102.52</v>
      </c>
      <c r="AG2310" s="4">
        <v>2176640</v>
      </c>
      <c r="AH2310" s="13">
        <v>60.58</v>
      </c>
      <c r="AI2310" s="4">
        <v>6543015</v>
      </c>
      <c r="AJ2310" s="13">
        <v>146.1</v>
      </c>
      <c r="AK2310" s="4">
        <v>2886752</v>
      </c>
      <c r="AL2310" s="13">
        <v>17.72</v>
      </c>
      <c r="AM2310" s="4">
        <v>11811719</v>
      </c>
      <c r="AN2310" s="13">
        <v>175.17</v>
      </c>
      <c r="AO2310" s="4">
        <v>2777750</v>
      </c>
      <c r="AP2310" s="13">
        <v>174.12</v>
      </c>
      <c r="AQ2310" s="4">
        <v>37228343</v>
      </c>
      <c r="AR2310" s="13">
        <v>180.74</v>
      </c>
      <c r="AS2310" s="4">
        <v>119660758</v>
      </c>
      <c r="AT2310" s="13">
        <v>292.54000000000002</v>
      </c>
      <c r="AU2310" s="4">
        <v>2969609</v>
      </c>
      <c r="AV2310" s="13">
        <v>3430.25</v>
      </c>
      <c r="AW2310" s="4">
        <v>287508</v>
      </c>
      <c r="AX2310" s="13">
        <v>378.45</v>
      </c>
      <c r="AY2310" s="4">
        <v>3011731</v>
      </c>
      <c r="AZ2310" s="13">
        <v>240.82</v>
      </c>
      <c r="BA2310" s="4">
        <v>2514736</v>
      </c>
      <c r="BB2310" s="13">
        <v>50.09</v>
      </c>
      <c r="BC2310" s="4">
        <v>12659636</v>
      </c>
      <c r="BD2310" s="13">
        <v>91.22</v>
      </c>
      <c r="BE2310" s="4">
        <v>7137304</v>
      </c>
      <c r="BF2310" s="13">
        <v>247.88</v>
      </c>
      <c r="BG2310" s="4">
        <v>1083968</v>
      </c>
      <c r="BH2310" s="13">
        <v>98.31</v>
      </c>
      <c r="BI2310" s="4">
        <v>8670642</v>
      </c>
    </row>
    <row r="2311" spans="1:61" x14ac:dyDescent="0.35">
      <c r="A2311" s="1">
        <v>45357</v>
      </c>
      <c r="B2311" s="13">
        <v>169.12</v>
      </c>
      <c r="C2311" s="4">
        <v>68587707</v>
      </c>
      <c r="D2311" s="13">
        <v>402.09</v>
      </c>
      <c r="E2311" s="4">
        <v>22344149</v>
      </c>
      <c r="F2311" s="13">
        <v>887</v>
      </c>
      <c r="G2311" s="4">
        <v>58252030</v>
      </c>
      <c r="H2311" s="13">
        <v>1350</v>
      </c>
      <c r="I2311" s="4">
        <v>4319589</v>
      </c>
      <c r="J2311" s="13">
        <v>112.27</v>
      </c>
      <c r="K2311" s="4">
        <v>6706372</v>
      </c>
      <c r="L2311" s="13">
        <v>303.77</v>
      </c>
      <c r="M2311" s="4">
        <v>8270036</v>
      </c>
      <c r="N2311" s="13">
        <v>210.63</v>
      </c>
      <c r="O2311" s="4">
        <v>86686987</v>
      </c>
      <c r="P2311" s="13">
        <v>543.09</v>
      </c>
      <c r="Q2311" s="4">
        <v>3209766</v>
      </c>
      <c r="R2311" s="13">
        <v>49.17</v>
      </c>
      <c r="S2311" s="4">
        <v>20903553</v>
      </c>
      <c r="T2311" s="13">
        <v>44.51</v>
      </c>
      <c r="U2311" s="4">
        <v>52652045</v>
      </c>
      <c r="V2311" s="13">
        <v>106.77</v>
      </c>
      <c r="W2311" s="4">
        <v>20472790</v>
      </c>
      <c r="X2311" s="13">
        <v>148.33000000000001</v>
      </c>
      <c r="Y2311" s="4">
        <v>14692135</v>
      </c>
      <c r="Z2311" s="13">
        <v>116.49</v>
      </c>
      <c r="AA2311" s="4">
        <v>3762944</v>
      </c>
      <c r="AB2311" s="13">
        <v>111.99</v>
      </c>
      <c r="AC2311" s="4">
        <v>4888748</v>
      </c>
      <c r="AD2311" s="13">
        <v>50.03</v>
      </c>
      <c r="AE2311" s="4">
        <v>7861000</v>
      </c>
      <c r="AF2311" s="13">
        <v>104.29</v>
      </c>
      <c r="AG2311" s="4">
        <v>2224846</v>
      </c>
      <c r="AH2311" s="13">
        <v>61.09</v>
      </c>
      <c r="AI2311" s="4">
        <v>7919105</v>
      </c>
      <c r="AJ2311" s="13">
        <v>146.77000000000001</v>
      </c>
      <c r="AK2311" s="4">
        <v>3210224</v>
      </c>
      <c r="AL2311" s="13">
        <v>17.82</v>
      </c>
      <c r="AM2311" s="4">
        <v>10856515</v>
      </c>
      <c r="AN2311" s="13">
        <v>175.18</v>
      </c>
      <c r="AO2311" s="4">
        <v>2483971</v>
      </c>
      <c r="AP2311" s="13">
        <v>173.51</v>
      </c>
      <c r="AQ2311" s="4">
        <v>32090926</v>
      </c>
      <c r="AR2311" s="13">
        <v>176.54</v>
      </c>
      <c r="AS2311" s="4">
        <v>107920944</v>
      </c>
      <c r="AT2311" s="13">
        <v>292.93</v>
      </c>
      <c r="AU2311" s="4">
        <v>2347965</v>
      </c>
      <c r="AV2311" s="13">
        <v>3428.03</v>
      </c>
      <c r="AW2311" s="4">
        <v>236507</v>
      </c>
      <c r="AX2311" s="13">
        <v>377.44</v>
      </c>
      <c r="AY2311" s="4">
        <v>2496251</v>
      </c>
      <c r="AZ2311" s="13">
        <v>241.12</v>
      </c>
      <c r="BA2311" s="4">
        <v>2367655</v>
      </c>
      <c r="BB2311" s="13">
        <v>50.54</v>
      </c>
      <c r="BC2311" s="4">
        <v>9615623</v>
      </c>
      <c r="BD2311" s="13">
        <v>91.65</v>
      </c>
      <c r="BE2311" s="4">
        <v>4826947</v>
      </c>
      <c r="BF2311" s="13">
        <v>247.1</v>
      </c>
      <c r="BG2311" s="4">
        <v>1314748</v>
      </c>
      <c r="BH2311" s="13">
        <v>97.63</v>
      </c>
      <c r="BI2311" s="4">
        <v>10045284</v>
      </c>
    </row>
    <row r="2312" spans="1:61" x14ac:dyDescent="0.35">
      <c r="A2312" s="1">
        <v>45358</v>
      </c>
      <c r="B2312" s="13">
        <v>169</v>
      </c>
      <c r="C2312" s="4">
        <v>71765061</v>
      </c>
      <c r="D2312" s="13">
        <v>409.14</v>
      </c>
      <c r="E2312" s="4">
        <v>18718479</v>
      </c>
      <c r="F2312" s="13">
        <v>926.69</v>
      </c>
      <c r="G2312" s="4">
        <v>60811916</v>
      </c>
      <c r="H2312" s="13">
        <v>1407.01</v>
      </c>
      <c r="I2312" s="4">
        <v>6283177</v>
      </c>
      <c r="J2312" s="13">
        <v>114.54</v>
      </c>
      <c r="K2312" s="4">
        <v>7670135</v>
      </c>
      <c r="L2312" s="13">
        <v>302.42</v>
      </c>
      <c r="M2312" s="4">
        <v>6788862</v>
      </c>
      <c r="N2312" s="13">
        <v>211.38</v>
      </c>
      <c r="O2312" s="4">
        <v>63869038</v>
      </c>
      <c r="P2312" s="13">
        <v>556.04</v>
      </c>
      <c r="Q2312" s="4">
        <v>2660544</v>
      </c>
      <c r="R2312" s="13">
        <v>48.9</v>
      </c>
      <c r="S2312" s="4">
        <v>21224701</v>
      </c>
      <c r="T2312" s="13">
        <v>46.15</v>
      </c>
      <c r="U2312" s="4">
        <v>50378153</v>
      </c>
      <c r="V2312" s="13">
        <v>107.37</v>
      </c>
      <c r="W2312" s="4">
        <v>15195406</v>
      </c>
      <c r="X2312" s="13">
        <v>149.37</v>
      </c>
      <c r="Y2312" s="4">
        <v>8739348</v>
      </c>
      <c r="Z2312" s="13">
        <v>117.85</v>
      </c>
      <c r="AA2312" s="4">
        <v>3482085</v>
      </c>
      <c r="AB2312" s="13">
        <v>112.74</v>
      </c>
      <c r="AC2312" s="4">
        <v>5097325</v>
      </c>
      <c r="AD2312" s="13">
        <v>50.78</v>
      </c>
      <c r="AE2312" s="4">
        <v>8501444</v>
      </c>
      <c r="AF2312" s="13">
        <v>104.73</v>
      </c>
      <c r="AG2312" s="4">
        <v>1679580</v>
      </c>
      <c r="AH2312" s="13">
        <v>61.05</v>
      </c>
      <c r="AI2312" s="4">
        <v>7403258</v>
      </c>
      <c r="AJ2312" s="13">
        <v>149.21</v>
      </c>
      <c r="AK2312" s="4">
        <v>2947186</v>
      </c>
      <c r="AL2312" s="13">
        <v>17.87</v>
      </c>
      <c r="AM2312" s="4">
        <v>10735013</v>
      </c>
      <c r="AN2312" s="13">
        <v>178.97</v>
      </c>
      <c r="AO2312" s="4">
        <v>2726890</v>
      </c>
      <c r="AP2312" s="13">
        <v>176.82</v>
      </c>
      <c r="AQ2312" s="4">
        <v>34063283</v>
      </c>
      <c r="AR2312" s="13">
        <v>178.65</v>
      </c>
      <c r="AS2312" s="4">
        <v>102129004</v>
      </c>
      <c r="AT2312" s="13">
        <v>291.11</v>
      </c>
      <c r="AU2312" s="4">
        <v>2237730</v>
      </c>
      <c r="AV2312" s="13">
        <v>3477.76</v>
      </c>
      <c r="AW2312" s="4">
        <v>270750</v>
      </c>
      <c r="AX2312" s="13">
        <v>376.55</v>
      </c>
      <c r="AY2312" s="4">
        <v>2368480</v>
      </c>
      <c r="AZ2312" s="13">
        <v>241.72</v>
      </c>
      <c r="BA2312" s="4">
        <v>1792912</v>
      </c>
      <c r="BB2312" s="13">
        <v>50.78</v>
      </c>
      <c r="BC2312" s="4">
        <v>8912227</v>
      </c>
      <c r="BD2312" s="13">
        <v>90.95</v>
      </c>
      <c r="BE2312" s="4">
        <v>8792403</v>
      </c>
      <c r="BF2312" s="13">
        <v>246.91</v>
      </c>
      <c r="BG2312" s="4">
        <v>1197493</v>
      </c>
      <c r="BH2312" s="13">
        <v>98.19</v>
      </c>
      <c r="BI2312" s="4">
        <v>8133866</v>
      </c>
    </row>
    <row r="2313" spans="1:61" x14ac:dyDescent="0.35">
      <c r="A2313" s="1">
        <v>45359</v>
      </c>
      <c r="B2313" s="13">
        <v>170.73</v>
      </c>
      <c r="C2313" s="4">
        <v>76267041</v>
      </c>
      <c r="D2313" s="13">
        <v>406.22</v>
      </c>
      <c r="E2313" s="4">
        <v>18002186</v>
      </c>
      <c r="F2313" s="13">
        <v>875.28</v>
      </c>
      <c r="G2313" s="4">
        <v>114226906</v>
      </c>
      <c r="H2313" s="13">
        <v>1308.72</v>
      </c>
      <c r="I2313" s="4">
        <v>7402484</v>
      </c>
      <c r="J2313" s="13">
        <v>112.42</v>
      </c>
      <c r="K2313" s="4">
        <v>8312943</v>
      </c>
      <c r="L2313" s="13">
        <v>305.27999999999997</v>
      </c>
      <c r="M2313" s="4">
        <v>4851635</v>
      </c>
      <c r="N2313" s="13">
        <v>207.39</v>
      </c>
      <c r="O2313" s="4">
        <v>120815222</v>
      </c>
      <c r="P2313" s="13">
        <v>551.69000000000005</v>
      </c>
      <c r="Q2313" s="4">
        <v>2833180</v>
      </c>
      <c r="R2313" s="13">
        <v>49.5</v>
      </c>
      <c r="S2313" s="4">
        <v>19316209</v>
      </c>
      <c r="T2313" s="13">
        <v>44</v>
      </c>
      <c r="U2313" s="4">
        <v>54916599</v>
      </c>
      <c r="V2313" s="13">
        <v>108.38</v>
      </c>
      <c r="W2313" s="4">
        <v>16281468</v>
      </c>
      <c r="X2313" s="13">
        <v>149.88</v>
      </c>
      <c r="Y2313" s="4">
        <v>7528378</v>
      </c>
      <c r="Z2313" s="13">
        <v>118.72</v>
      </c>
      <c r="AA2313" s="4">
        <v>3141485</v>
      </c>
      <c r="AB2313" s="13">
        <v>113</v>
      </c>
      <c r="AC2313" s="4">
        <v>5227705</v>
      </c>
      <c r="AD2313" s="13">
        <v>50.4</v>
      </c>
      <c r="AE2313" s="4">
        <v>7026732</v>
      </c>
      <c r="AF2313" s="13">
        <v>103.83</v>
      </c>
      <c r="AG2313" s="4">
        <v>1329475</v>
      </c>
      <c r="AH2313" s="13">
        <v>60.8</v>
      </c>
      <c r="AI2313" s="4">
        <v>5288313</v>
      </c>
      <c r="AJ2313" s="13">
        <v>149.34</v>
      </c>
      <c r="AK2313" s="4">
        <v>2398568</v>
      </c>
      <c r="AL2313" s="13">
        <v>17.829999999999998</v>
      </c>
      <c r="AM2313" s="4">
        <v>11290692</v>
      </c>
      <c r="AN2313" s="13">
        <v>179.55</v>
      </c>
      <c r="AO2313" s="4">
        <v>2513081</v>
      </c>
      <c r="AP2313" s="13">
        <v>175.35</v>
      </c>
      <c r="AQ2313" s="4">
        <v>37893242</v>
      </c>
      <c r="AR2313" s="13">
        <v>175.34</v>
      </c>
      <c r="AS2313" s="4">
        <v>85544644</v>
      </c>
      <c r="AT2313" s="13">
        <v>292.55</v>
      </c>
      <c r="AU2313" s="4">
        <v>2482336</v>
      </c>
      <c r="AV2313" s="13">
        <v>3485.7</v>
      </c>
      <c r="AW2313" s="4">
        <v>305407</v>
      </c>
      <c r="AX2313" s="13">
        <v>373.35</v>
      </c>
      <c r="AY2313" s="4">
        <v>2162906</v>
      </c>
      <c r="AZ2313" s="13">
        <v>241.95</v>
      </c>
      <c r="BA2313" s="4">
        <v>1503062</v>
      </c>
      <c r="BB2313" s="13">
        <v>50.37</v>
      </c>
      <c r="BC2313" s="4">
        <v>8504823</v>
      </c>
      <c r="BD2313" s="13">
        <v>91.06</v>
      </c>
      <c r="BE2313" s="4">
        <v>7673306</v>
      </c>
      <c r="BF2313" s="13">
        <v>250.28</v>
      </c>
      <c r="BG2313" s="4">
        <v>1276756</v>
      </c>
      <c r="BH2313" s="13">
        <v>99.16</v>
      </c>
      <c r="BI2313" s="4">
        <v>9043458</v>
      </c>
    </row>
    <row r="2314" spans="1:61" x14ac:dyDescent="0.35">
      <c r="A2314" s="1">
        <v>45362</v>
      </c>
      <c r="B2314" s="13">
        <v>172.75</v>
      </c>
      <c r="C2314" s="4">
        <v>60139473</v>
      </c>
      <c r="D2314" s="13">
        <v>404.52</v>
      </c>
      <c r="E2314" s="4">
        <v>16120752</v>
      </c>
      <c r="F2314" s="13">
        <v>857.74</v>
      </c>
      <c r="G2314" s="4">
        <v>67836412</v>
      </c>
      <c r="H2314" s="13">
        <v>1293.1199999999999</v>
      </c>
      <c r="I2314" s="4">
        <v>3110512</v>
      </c>
      <c r="J2314" s="13">
        <v>114.13</v>
      </c>
      <c r="K2314" s="4">
        <v>20438335</v>
      </c>
      <c r="L2314" s="13">
        <v>306</v>
      </c>
      <c r="M2314" s="4">
        <v>4895493</v>
      </c>
      <c r="N2314" s="13">
        <v>198.39</v>
      </c>
      <c r="O2314" s="4">
        <v>73098616</v>
      </c>
      <c r="P2314" s="13">
        <v>560.41999999999996</v>
      </c>
      <c r="Q2314" s="4">
        <v>2857791</v>
      </c>
      <c r="R2314" s="13">
        <v>50.22</v>
      </c>
      <c r="S2314" s="4">
        <v>17715074</v>
      </c>
      <c r="T2314" s="13">
        <v>44.86</v>
      </c>
      <c r="U2314" s="4">
        <v>35050986</v>
      </c>
      <c r="V2314" s="13">
        <v>109.02</v>
      </c>
      <c r="W2314" s="4">
        <v>17577285</v>
      </c>
      <c r="X2314" s="13">
        <v>152</v>
      </c>
      <c r="Y2314" s="4">
        <v>7577064</v>
      </c>
      <c r="Z2314" s="13">
        <v>120.82</v>
      </c>
      <c r="AA2314" s="4">
        <v>3784254</v>
      </c>
      <c r="AB2314" s="13">
        <v>115.25</v>
      </c>
      <c r="AC2314" s="4">
        <v>5899335</v>
      </c>
      <c r="AD2314" s="13">
        <v>51.53</v>
      </c>
      <c r="AE2314" s="4">
        <v>10392697</v>
      </c>
      <c r="AF2314" s="13">
        <v>104.6</v>
      </c>
      <c r="AG2314" s="4">
        <v>1313658</v>
      </c>
      <c r="AH2314" s="13">
        <v>61.52</v>
      </c>
      <c r="AI2314" s="4">
        <v>6760641</v>
      </c>
      <c r="AJ2314" s="13">
        <v>149.49</v>
      </c>
      <c r="AK2314" s="4">
        <v>3230904</v>
      </c>
      <c r="AL2314" s="13">
        <v>17.97</v>
      </c>
      <c r="AM2314" s="4">
        <v>11397482</v>
      </c>
      <c r="AN2314" s="13">
        <v>181.41</v>
      </c>
      <c r="AO2314" s="4">
        <v>2467307</v>
      </c>
      <c r="AP2314" s="13">
        <v>171.96</v>
      </c>
      <c r="AQ2314" s="4">
        <v>28484777</v>
      </c>
      <c r="AR2314" s="13">
        <v>177.77</v>
      </c>
      <c r="AS2314" s="4">
        <v>85391528</v>
      </c>
      <c r="AT2314" s="13">
        <v>294.82</v>
      </c>
      <c r="AU2314" s="4">
        <v>2893336</v>
      </c>
      <c r="AV2314" s="13">
        <v>3502.74</v>
      </c>
      <c r="AW2314" s="4">
        <v>235480</v>
      </c>
      <c r="AX2314" s="13">
        <v>371.52</v>
      </c>
      <c r="AY2314" s="4">
        <v>2833804</v>
      </c>
      <c r="AZ2314" s="13">
        <v>240.96</v>
      </c>
      <c r="BA2314" s="4">
        <v>2058978</v>
      </c>
      <c r="BB2314" s="13">
        <v>51.55</v>
      </c>
      <c r="BC2314" s="4">
        <v>10113580</v>
      </c>
      <c r="BD2314" s="13">
        <v>92.07</v>
      </c>
      <c r="BE2314" s="4">
        <v>6702272</v>
      </c>
      <c r="BF2314" s="13">
        <v>248.47</v>
      </c>
      <c r="BG2314" s="4">
        <v>1176455</v>
      </c>
      <c r="BH2314" s="13">
        <v>101.08</v>
      </c>
      <c r="BI2314" s="4">
        <v>8537402</v>
      </c>
    </row>
    <row r="2315" spans="1:61" x14ac:dyDescent="0.35">
      <c r="A2315" s="1">
        <v>45363</v>
      </c>
      <c r="B2315" s="13">
        <v>173.23</v>
      </c>
      <c r="C2315" s="4">
        <v>59825372</v>
      </c>
      <c r="D2315" s="13">
        <v>415.28</v>
      </c>
      <c r="E2315" s="4">
        <v>22457003</v>
      </c>
      <c r="F2315" s="13">
        <v>919.13</v>
      </c>
      <c r="G2315" s="4">
        <v>66807515</v>
      </c>
      <c r="H2315" s="13">
        <v>1291.8800000000001</v>
      </c>
      <c r="I2315" s="4">
        <v>4278913</v>
      </c>
      <c r="J2315" s="13">
        <v>127.54</v>
      </c>
      <c r="K2315" s="4">
        <v>48536077</v>
      </c>
      <c r="L2315" s="13">
        <v>306.62</v>
      </c>
      <c r="M2315" s="4">
        <v>4831976</v>
      </c>
      <c r="N2315" s="13">
        <v>202.76</v>
      </c>
      <c r="O2315" s="4">
        <v>68951657</v>
      </c>
      <c r="P2315" s="13">
        <v>579.14</v>
      </c>
      <c r="Q2315" s="4">
        <v>3469161</v>
      </c>
      <c r="R2315" s="13">
        <v>50.07</v>
      </c>
      <c r="S2315" s="4">
        <v>17590415</v>
      </c>
      <c r="T2315" s="13">
        <v>45.24</v>
      </c>
      <c r="U2315" s="4">
        <v>31795832</v>
      </c>
      <c r="V2315" s="13">
        <v>108.32</v>
      </c>
      <c r="W2315" s="4">
        <v>14957247</v>
      </c>
      <c r="X2315" s="13">
        <v>151.88999999999999</v>
      </c>
      <c r="Y2315" s="4">
        <v>6432930</v>
      </c>
      <c r="Z2315" s="13">
        <v>120.84</v>
      </c>
      <c r="AA2315" s="4">
        <v>4069326</v>
      </c>
      <c r="AB2315" s="13">
        <v>115.02</v>
      </c>
      <c r="AC2315" s="4">
        <v>5652993</v>
      </c>
      <c r="AD2315" s="13">
        <v>51.57</v>
      </c>
      <c r="AE2315" s="4">
        <v>6986135</v>
      </c>
      <c r="AF2315" s="13">
        <v>105.55</v>
      </c>
      <c r="AG2315" s="4">
        <v>1006110</v>
      </c>
      <c r="AH2315" s="13">
        <v>61.14</v>
      </c>
      <c r="AI2315" s="4">
        <v>7124948</v>
      </c>
      <c r="AJ2315" s="13">
        <v>150.37</v>
      </c>
      <c r="AK2315" s="4">
        <v>2367873</v>
      </c>
      <c r="AL2315" s="13">
        <v>17.940000000000001</v>
      </c>
      <c r="AM2315" s="4">
        <v>8024651</v>
      </c>
      <c r="AN2315" s="13">
        <v>181.2</v>
      </c>
      <c r="AO2315" s="4">
        <v>2744106</v>
      </c>
      <c r="AP2315" s="13">
        <v>175.39</v>
      </c>
      <c r="AQ2315" s="4">
        <v>36610604</v>
      </c>
      <c r="AR2315" s="13">
        <v>177.54</v>
      </c>
      <c r="AS2315" s="4">
        <v>87391684</v>
      </c>
      <c r="AT2315" s="13">
        <v>294.31</v>
      </c>
      <c r="AU2315" s="4">
        <v>2233076</v>
      </c>
      <c r="AV2315" s="13">
        <v>3500</v>
      </c>
      <c r="AW2315" s="4">
        <v>188473</v>
      </c>
      <c r="AX2315" s="13">
        <v>374.54</v>
      </c>
      <c r="AY2315" s="4">
        <v>2843841</v>
      </c>
      <c r="AZ2315" s="13">
        <v>243.26</v>
      </c>
      <c r="BA2315" s="4">
        <v>2095414</v>
      </c>
      <c r="BB2315" s="13">
        <v>50.91</v>
      </c>
      <c r="BC2315" s="4">
        <v>7857026</v>
      </c>
      <c r="BD2315" s="13">
        <v>92.4</v>
      </c>
      <c r="BE2315" s="4">
        <v>9444933</v>
      </c>
      <c r="BF2315" s="13">
        <v>250.69</v>
      </c>
      <c r="BG2315" s="4">
        <v>1271141</v>
      </c>
      <c r="BH2315" s="13">
        <v>100.18</v>
      </c>
      <c r="BI2315" s="4">
        <v>7040889</v>
      </c>
    </row>
    <row r="2316" spans="1:61" x14ac:dyDescent="0.35">
      <c r="A2316" s="1">
        <v>45364</v>
      </c>
      <c r="B2316" s="13">
        <v>171.13</v>
      </c>
      <c r="C2316" s="4">
        <v>52488692</v>
      </c>
      <c r="D2316" s="13">
        <v>415.1</v>
      </c>
      <c r="E2316" s="4">
        <v>17115931</v>
      </c>
      <c r="F2316" s="13">
        <v>908.88</v>
      </c>
      <c r="G2316" s="4">
        <v>63571289</v>
      </c>
      <c r="H2316" s="13">
        <v>1257.8699999999999</v>
      </c>
      <c r="I2316" s="4">
        <v>3783848</v>
      </c>
      <c r="J2316" s="13">
        <v>125.52</v>
      </c>
      <c r="K2316" s="4">
        <v>15870346</v>
      </c>
      <c r="L2316" s="13">
        <v>304.68</v>
      </c>
      <c r="M2316" s="4">
        <v>5548843</v>
      </c>
      <c r="N2316" s="13">
        <v>194.79</v>
      </c>
      <c r="O2316" s="4">
        <v>70526879</v>
      </c>
      <c r="P2316" s="13">
        <v>573.54999999999995</v>
      </c>
      <c r="Q2316" s="4">
        <v>3466022</v>
      </c>
      <c r="R2316" s="13">
        <v>50.11</v>
      </c>
      <c r="S2316" s="4">
        <v>16669863</v>
      </c>
      <c r="T2316" s="13">
        <v>43.23</v>
      </c>
      <c r="U2316" s="4">
        <v>53195932</v>
      </c>
      <c r="V2316" s="13">
        <v>109.53</v>
      </c>
      <c r="W2316" s="4">
        <v>17122239</v>
      </c>
      <c r="X2316" s="13">
        <v>153.88999999999999</v>
      </c>
      <c r="Y2316" s="4">
        <v>8065649</v>
      </c>
      <c r="Z2316" s="13">
        <v>122.57</v>
      </c>
      <c r="AA2316" s="4">
        <v>2941821</v>
      </c>
      <c r="AB2316" s="13">
        <v>117.55</v>
      </c>
      <c r="AC2316" s="4">
        <v>7685432</v>
      </c>
      <c r="AD2316" s="13">
        <v>52.57</v>
      </c>
      <c r="AE2316" s="4">
        <v>8861041</v>
      </c>
      <c r="AF2316" s="13">
        <v>106.42</v>
      </c>
      <c r="AG2316" s="4">
        <v>1120212</v>
      </c>
      <c r="AH2316" s="13">
        <v>62.06</v>
      </c>
      <c r="AI2316" s="4">
        <v>8672366</v>
      </c>
      <c r="AJ2316" s="13">
        <v>154.47</v>
      </c>
      <c r="AK2316" s="4">
        <v>4028633</v>
      </c>
      <c r="AL2316" s="13">
        <v>17.89</v>
      </c>
      <c r="AM2316" s="4">
        <v>18206816</v>
      </c>
      <c r="AN2316" s="13">
        <v>188.89</v>
      </c>
      <c r="AO2316" s="4">
        <v>3510301</v>
      </c>
      <c r="AP2316" s="13">
        <v>176.55500000000001</v>
      </c>
      <c r="AQ2316" s="4">
        <v>30772600</v>
      </c>
      <c r="AR2316" s="13">
        <v>169.48</v>
      </c>
      <c r="AS2316" s="4">
        <v>106524518</v>
      </c>
      <c r="AT2316" s="13">
        <v>282.86</v>
      </c>
      <c r="AU2316" s="4">
        <v>5441262</v>
      </c>
      <c r="AV2316" s="13">
        <v>3500</v>
      </c>
      <c r="AW2316" s="4">
        <v>232567</v>
      </c>
      <c r="AX2316" s="13">
        <v>378.99</v>
      </c>
      <c r="AY2316" s="4">
        <v>3761407</v>
      </c>
      <c r="AZ2316" s="13">
        <v>247.41</v>
      </c>
      <c r="BA2316" s="4">
        <v>2238060</v>
      </c>
      <c r="BB2316" s="13">
        <v>52.41</v>
      </c>
      <c r="BC2316" s="4">
        <v>10333285</v>
      </c>
      <c r="BD2316" s="13">
        <v>91.61</v>
      </c>
      <c r="BE2316" s="4">
        <v>8254464</v>
      </c>
      <c r="BF2316" s="13">
        <v>251.41</v>
      </c>
      <c r="BG2316" s="4">
        <v>1804650</v>
      </c>
      <c r="BH2316" s="13">
        <v>101.36</v>
      </c>
      <c r="BI2316" s="4">
        <v>7326384</v>
      </c>
    </row>
    <row r="2317" spans="1:61" x14ac:dyDescent="0.35">
      <c r="A2317" s="1">
        <v>45365</v>
      </c>
      <c r="B2317" s="13">
        <v>173</v>
      </c>
      <c r="C2317" s="4">
        <v>72913507</v>
      </c>
      <c r="D2317" s="13">
        <v>425.22</v>
      </c>
      <c r="E2317" s="4">
        <v>34157299</v>
      </c>
      <c r="F2317" s="13">
        <v>879.44</v>
      </c>
      <c r="G2317" s="4">
        <v>60231816</v>
      </c>
      <c r="H2317" s="13">
        <v>1262.27</v>
      </c>
      <c r="I2317" s="4">
        <v>3802938</v>
      </c>
      <c r="J2317" s="13">
        <v>125.53</v>
      </c>
      <c r="K2317" s="4">
        <v>10965902</v>
      </c>
      <c r="L2317" s="13">
        <v>303.32</v>
      </c>
      <c r="M2317" s="4">
        <v>4828755</v>
      </c>
      <c r="N2317" s="13">
        <v>187.06</v>
      </c>
      <c r="O2317" s="4">
        <v>84490526</v>
      </c>
      <c r="P2317" s="13">
        <v>570.45000000000005</v>
      </c>
      <c r="Q2317" s="4">
        <v>5908117</v>
      </c>
      <c r="R2317" s="13">
        <v>49.79</v>
      </c>
      <c r="S2317" s="4">
        <v>17239397</v>
      </c>
      <c r="T2317" s="13">
        <v>42.75</v>
      </c>
      <c r="U2317" s="4">
        <v>38100016</v>
      </c>
      <c r="V2317" s="13">
        <v>111.47</v>
      </c>
      <c r="W2317" s="4">
        <v>22121014</v>
      </c>
      <c r="X2317" s="13">
        <v>155.69999999999999</v>
      </c>
      <c r="Y2317" s="4">
        <v>9047206</v>
      </c>
      <c r="Z2317" s="13">
        <v>123.79</v>
      </c>
      <c r="AA2317" s="4">
        <v>2970177</v>
      </c>
      <c r="AB2317" s="13">
        <v>119.78</v>
      </c>
      <c r="AC2317" s="4">
        <v>7800847</v>
      </c>
      <c r="AD2317" s="13">
        <v>53.23</v>
      </c>
      <c r="AE2317" s="4">
        <v>9387226</v>
      </c>
      <c r="AF2317" s="13">
        <v>105.64</v>
      </c>
      <c r="AG2317" s="4">
        <v>1234382</v>
      </c>
      <c r="AH2317" s="13">
        <v>62.58</v>
      </c>
      <c r="AI2317" s="4">
        <v>7433691</v>
      </c>
      <c r="AJ2317" s="13">
        <v>154.38</v>
      </c>
      <c r="AK2317" s="4">
        <v>3637336</v>
      </c>
      <c r="AL2317" s="13">
        <v>17.559999999999999</v>
      </c>
      <c r="AM2317" s="4">
        <v>20940805</v>
      </c>
      <c r="AN2317" s="13">
        <v>188.98</v>
      </c>
      <c r="AO2317" s="4">
        <v>3005088</v>
      </c>
      <c r="AP2317" s="13">
        <v>178.75</v>
      </c>
      <c r="AQ2317" s="4">
        <v>43705840</v>
      </c>
      <c r="AR2317" s="13">
        <v>162.5</v>
      </c>
      <c r="AS2317" s="4">
        <v>126325696</v>
      </c>
      <c r="AT2317" s="13">
        <v>281.73</v>
      </c>
      <c r="AU2317" s="4">
        <v>4659308</v>
      </c>
      <c r="AV2317" s="13">
        <v>3511.56</v>
      </c>
      <c r="AW2317" s="4">
        <v>347984</v>
      </c>
      <c r="AX2317" s="13">
        <v>375.27</v>
      </c>
      <c r="AY2317" s="4">
        <v>3877542</v>
      </c>
      <c r="AZ2317" s="13">
        <v>244.63</v>
      </c>
      <c r="BA2317" s="4">
        <v>2492732</v>
      </c>
      <c r="BB2317" s="13">
        <v>52.25</v>
      </c>
      <c r="BC2317" s="4">
        <v>7731527</v>
      </c>
      <c r="BD2317" s="13">
        <v>91.66</v>
      </c>
      <c r="BE2317" s="4">
        <v>8544799</v>
      </c>
      <c r="BF2317" s="13">
        <v>248</v>
      </c>
      <c r="BG2317" s="4">
        <v>1711041</v>
      </c>
      <c r="BH2317" s="13">
        <v>100.26</v>
      </c>
      <c r="BI2317" s="4">
        <v>8350939</v>
      </c>
    </row>
    <row r="2318" spans="1:61" x14ac:dyDescent="0.35">
      <c r="A2318" s="1">
        <v>45366</v>
      </c>
      <c r="B2318" s="13">
        <v>172.62</v>
      </c>
      <c r="C2318" s="4">
        <v>121752699</v>
      </c>
      <c r="D2318" s="13">
        <v>416.42</v>
      </c>
      <c r="E2318" s="4">
        <v>45079903</v>
      </c>
      <c r="F2318" s="13">
        <v>878.36500000000001</v>
      </c>
      <c r="G2318" s="4">
        <v>64208616</v>
      </c>
      <c r="H2318" s="13">
        <v>1235.5</v>
      </c>
      <c r="I2318" s="4">
        <v>8882251</v>
      </c>
      <c r="J2318" s="13">
        <v>125.54</v>
      </c>
      <c r="K2318" s="4">
        <v>17844884</v>
      </c>
      <c r="L2318" s="13">
        <v>294.33</v>
      </c>
      <c r="M2318" s="4">
        <v>11885105</v>
      </c>
      <c r="N2318" s="13">
        <v>191.06</v>
      </c>
      <c r="O2318" s="4">
        <v>95289509</v>
      </c>
      <c r="P2318" s="13">
        <v>492.46</v>
      </c>
      <c r="Q2318" s="4">
        <v>19580838</v>
      </c>
      <c r="R2318" s="13">
        <v>48.93</v>
      </c>
      <c r="S2318" s="4">
        <v>57049238</v>
      </c>
      <c r="T2318" s="13">
        <v>42.64</v>
      </c>
      <c r="U2318" s="4">
        <v>66952857</v>
      </c>
      <c r="V2318" s="13">
        <v>111.27</v>
      </c>
      <c r="W2318" s="4">
        <v>38264401</v>
      </c>
      <c r="X2318" s="13">
        <v>155.55000000000001</v>
      </c>
      <c r="Y2318" s="4">
        <v>20387157</v>
      </c>
      <c r="Z2318" s="13">
        <v>122.79</v>
      </c>
      <c r="AA2318" s="4">
        <v>16696741</v>
      </c>
      <c r="AB2318" s="13">
        <v>120.04</v>
      </c>
      <c r="AC2318" s="4">
        <v>17549004</v>
      </c>
      <c r="AD2318" s="13">
        <v>52.87</v>
      </c>
      <c r="AE2318" s="4">
        <v>16719717</v>
      </c>
      <c r="AF2318" s="13">
        <v>105.97</v>
      </c>
      <c r="AG2318" s="4">
        <v>1930160</v>
      </c>
      <c r="AH2318" s="13">
        <v>62.65</v>
      </c>
      <c r="AI2318" s="4">
        <v>9782647</v>
      </c>
      <c r="AJ2318" s="13">
        <v>159.03</v>
      </c>
      <c r="AK2318" s="4">
        <v>11725959</v>
      </c>
      <c r="AL2318" s="13">
        <v>17.600000000000001</v>
      </c>
      <c r="AM2318" s="4">
        <v>30086927</v>
      </c>
      <c r="AN2318" s="13">
        <v>193.84</v>
      </c>
      <c r="AO2318" s="4">
        <v>9044654</v>
      </c>
      <c r="AP2318" s="13">
        <v>174.42</v>
      </c>
      <c r="AQ2318" s="4">
        <v>72147390</v>
      </c>
      <c r="AR2318" s="13">
        <v>163.57</v>
      </c>
      <c r="AS2318" s="4">
        <v>97146832</v>
      </c>
      <c r="AT2318" s="13">
        <v>279.14</v>
      </c>
      <c r="AU2318" s="4">
        <v>5071675</v>
      </c>
      <c r="AV2318" s="13">
        <v>3413.98</v>
      </c>
      <c r="AW2318" s="4">
        <v>771176</v>
      </c>
      <c r="AX2318" s="13">
        <v>373.23</v>
      </c>
      <c r="AY2318" s="4">
        <v>9234905</v>
      </c>
      <c r="AZ2318" s="13">
        <v>244.73</v>
      </c>
      <c r="BA2318" s="4">
        <v>5692794</v>
      </c>
      <c r="BB2318" s="13">
        <v>52.2</v>
      </c>
      <c r="BC2318" s="4">
        <v>11456756</v>
      </c>
      <c r="BD2318" s="13">
        <v>90.12</v>
      </c>
      <c r="BE2318" s="4">
        <v>18136261</v>
      </c>
      <c r="BF2318" s="13">
        <v>244.07</v>
      </c>
      <c r="BG2318" s="4">
        <v>3709734</v>
      </c>
      <c r="BH2318" s="13">
        <v>99.64</v>
      </c>
      <c r="BI2318" s="4">
        <v>15208539</v>
      </c>
    </row>
    <row r="2319" spans="1:61" x14ac:dyDescent="0.35">
      <c r="A2319" s="1">
        <v>45369</v>
      </c>
      <c r="B2319" s="13">
        <v>173.72</v>
      </c>
      <c r="C2319" s="4">
        <v>75604184</v>
      </c>
      <c r="D2319" s="13">
        <v>417.32</v>
      </c>
      <c r="E2319" s="4">
        <v>20105977</v>
      </c>
      <c r="F2319" s="13">
        <v>884.55</v>
      </c>
      <c r="G2319" s="4">
        <v>66897593</v>
      </c>
      <c r="H2319" s="13">
        <v>1237.24</v>
      </c>
      <c r="I2319" s="4">
        <v>2573716</v>
      </c>
      <c r="J2319" s="13">
        <v>127.8</v>
      </c>
      <c r="K2319" s="4">
        <v>12231423</v>
      </c>
      <c r="L2319" s="13">
        <v>300.51</v>
      </c>
      <c r="M2319" s="4">
        <v>5240467</v>
      </c>
      <c r="N2319" s="13">
        <v>190.65</v>
      </c>
      <c r="O2319" s="4">
        <v>59306865</v>
      </c>
      <c r="P2319" s="13">
        <v>513.86</v>
      </c>
      <c r="Q2319" s="4">
        <v>7052677</v>
      </c>
      <c r="R2319" s="13">
        <v>49.27</v>
      </c>
      <c r="S2319" s="4">
        <v>17406663</v>
      </c>
      <c r="T2319" s="13">
        <v>42.71</v>
      </c>
      <c r="U2319" s="4">
        <v>27668282</v>
      </c>
      <c r="V2319" s="13">
        <v>112.3</v>
      </c>
      <c r="W2319" s="4">
        <v>16770462</v>
      </c>
      <c r="X2319" s="13">
        <v>155.41</v>
      </c>
      <c r="Y2319" s="4">
        <v>7242711</v>
      </c>
      <c r="Z2319" s="13">
        <v>123.57</v>
      </c>
      <c r="AA2319" s="4">
        <v>2269861</v>
      </c>
      <c r="AB2319" s="13">
        <v>120.26</v>
      </c>
      <c r="AC2319" s="4">
        <v>4828002</v>
      </c>
      <c r="AD2319" s="13">
        <v>53.43</v>
      </c>
      <c r="AE2319" s="4">
        <v>5667277</v>
      </c>
      <c r="AF2319" s="13">
        <v>107.36</v>
      </c>
      <c r="AG2319" s="4">
        <v>1016357</v>
      </c>
      <c r="AH2319" s="13">
        <v>63.2</v>
      </c>
      <c r="AI2319" s="4">
        <v>6797645</v>
      </c>
      <c r="AJ2319" s="13">
        <v>156.76</v>
      </c>
      <c r="AK2319" s="4">
        <v>3470618</v>
      </c>
      <c r="AL2319" s="13">
        <v>17.64</v>
      </c>
      <c r="AM2319" s="4">
        <v>16906787</v>
      </c>
      <c r="AN2319" s="13">
        <v>193.48</v>
      </c>
      <c r="AO2319" s="4">
        <v>2073495</v>
      </c>
      <c r="AP2319" s="13">
        <v>174.48</v>
      </c>
      <c r="AQ2319" s="4">
        <v>31250688</v>
      </c>
      <c r="AR2319" s="13">
        <v>173.8</v>
      </c>
      <c r="AS2319" s="4">
        <v>108214358</v>
      </c>
      <c r="AT2319" s="13">
        <v>278.58</v>
      </c>
      <c r="AU2319" s="4">
        <v>3319435</v>
      </c>
      <c r="AV2319" s="13">
        <v>3450.93</v>
      </c>
      <c r="AW2319" s="4">
        <v>230996</v>
      </c>
      <c r="AX2319" s="13">
        <v>371.91</v>
      </c>
      <c r="AY2319" s="4">
        <v>3455722</v>
      </c>
      <c r="AZ2319" s="13">
        <v>243.48</v>
      </c>
      <c r="BA2319" s="4">
        <v>2480954</v>
      </c>
      <c r="BB2319" s="13">
        <v>51.35</v>
      </c>
      <c r="BC2319" s="4">
        <v>6435133</v>
      </c>
      <c r="BD2319" s="13">
        <v>91.01</v>
      </c>
      <c r="BE2319" s="4">
        <v>7413915</v>
      </c>
      <c r="BF2319" s="13">
        <v>248.52</v>
      </c>
      <c r="BG2319" s="4">
        <v>1915491</v>
      </c>
      <c r="BH2319" s="13">
        <v>98.74</v>
      </c>
      <c r="BI2319" s="4">
        <v>7206957</v>
      </c>
    </row>
    <row r="2320" spans="1:61" x14ac:dyDescent="0.35">
      <c r="A2320" s="1">
        <v>45370</v>
      </c>
      <c r="B2320" s="13">
        <v>176.08</v>
      </c>
      <c r="C2320" s="4">
        <v>55215244</v>
      </c>
      <c r="D2320" s="13">
        <v>421.41</v>
      </c>
      <c r="E2320" s="4">
        <v>19837915</v>
      </c>
      <c r="F2320" s="13">
        <v>893.98</v>
      </c>
      <c r="G2320" s="4">
        <v>67217127</v>
      </c>
      <c r="H2320" s="13">
        <v>1238.01</v>
      </c>
      <c r="I2320" s="4">
        <v>2449087</v>
      </c>
      <c r="J2320" s="13">
        <v>129.19</v>
      </c>
      <c r="K2320" s="4">
        <v>10220950</v>
      </c>
      <c r="L2320" s="13">
        <v>301.45</v>
      </c>
      <c r="M2320" s="4">
        <v>3329873</v>
      </c>
      <c r="N2320" s="13">
        <v>181.42</v>
      </c>
      <c r="O2320" s="4">
        <v>83509459</v>
      </c>
      <c r="P2320" s="13">
        <v>521.19000000000005</v>
      </c>
      <c r="Q2320" s="4">
        <v>7081796</v>
      </c>
      <c r="R2320" s="13">
        <v>49.14</v>
      </c>
      <c r="S2320" s="4">
        <v>19601131</v>
      </c>
      <c r="T2320" s="13">
        <v>42.05</v>
      </c>
      <c r="U2320" s="4">
        <v>34672950</v>
      </c>
      <c r="V2320" s="13">
        <v>113.09</v>
      </c>
      <c r="W2320" s="4">
        <v>14878756</v>
      </c>
      <c r="X2320" s="13">
        <v>156.62</v>
      </c>
      <c r="Y2320" s="4">
        <v>7736723</v>
      </c>
      <c r="Z2320" s="13">
        <v>124.64</v>
      </c>
      <c r="AA2320" s="4">
        <v>3304075</v>
      </c>
      <c r="AB2320" s="13">
        <v>122.02</v>
      </c>
      <c r="AC2320" s="4">
        <v>4457939</v>
      </c>
      <c r="AD2320" s="13">
        <v>54.48</v>
      </c>
      <c r="AE2320" s="4">
        <v>7467634</v>
      </c>
      <c r="AF2320" s="13">
        <v>109.11</v>
      </c>
      <c r="AG2320" s="4">
        <v>1912268</v>
      </c>
      <c r="AH2320" s="13">
        <v>64.06</v>
      </c>
      <c r="AI2320" s="4">
        <v>6956018</v>
      </c>
      <c r="AJ2320" s="13">
        <v>156.99</v>
      </c>
      <c r="AK2320" s="4">
        <v>2877227</v>
      </c>
      <c r="AL2320" s="13">
        <v>17.93</v>
      </c>
      <c r="AM2320" s="4">
        <v>18142815</v>
      </c>
      <c r="AN2320" s="13">
        <v>196.57</v>
      </c>
      <c r="AO2320" s="4">
        <v>2509655</v>
      </c>
      <c r="AP2320" s="13">
        <v>175.9</v>
      </c>
      <c r="AQ2320" s="4">
        <v>26880893</v>
      </c>
      <c r="AR2320" s="13">
        <v>171.32</v>
      </c>
      <c r="AS2320" s="4">
        <v>77271428</v>
      </c>
      <c r="AT2320" s="13">
        <v>282.87</v>
      </c>
      <c r="AU2320" s="4">
        <v>4055380</v>
      </c>
      <c r="AV2320" s="13">
        <v>3505.98</v>
      </c>
      <c r="AW2320" s="4">
        <v>187748</v>
      </c>
      <c r="AX2320" s="13">
        <v>379.41</v>
      </c>
      <c r="AY2320" s="4">
        <v>3493781</v>
      </c>
      <c r="AZ2320" s="13">
        <v>248.02</v>
      </c>
      <c r="BA2320" s="4">
        <v>2408500</v>
      </c>
      <c r="BB2320" s="13">
        <v>51.82</v>
      </c>
      <c r="BC2320" s="4">
        <v>6863732</v>
      </c>
      <c r="BD2320" s="13">
        <v>91.59</v>
      </c>
      <c r="BE2320" s="4">
        <v>5676530</v>
      </c>
      <c r="BF2320" s="13">
        <v>249.82</v>
      </c>
      <c r="BG2320" s="4">
        <v>1164320</v>
      </c>
      <c r="BH2320" s="13">
        <v>99.96</v>
      </c>
      <c r="BI2320" s="4">
        <v>6168856</v>
      </c>
    </row>
    <row r="2321" spans="1:61" x14ac:dyDescent="0.35">
      <c r="A2321" s="1">
        <v>45371</v>
      </c>
      <c r="B2321" s="13">
        <v>178.67</v>
      </c>
      <c r="C2321" s="4">
        <v>53423102</v>
      </c>
      <c r="D2321" s="13">
        <v>425.23</v>
      </c>
      <c r="E2321" s="4">
        <v>17860085</v>
      </c>
      <c r="F2321" s="13">
        <v>903.72</v>
      </c>
      <c r="G2321" s="4">
        <v>47906279</v>
      </c>
      <c r="H2321" s="13">
        <v>1276</v>
      </c>
      <c r="I2321" s="4">
        <v>4094614</v>
      </c>
      <c r="J2321" s="13">
        <v>129.24</v>
      </c>
      <c r="K2321" s="4">
        <v>8373330</v>
      </c>
      <c r="L2321" s="13">
        <v>306.08</v>
      </c>
      <c r="M2321" s="4">
        <v>4946571</v>
      </c>
      <c r="N2321" s="13">
        <v>179.73</v>
      </c>
      <c r="O2321" s="4">
        <v>81773114</v>
      </c>
      <c r="P2321" s="13">
        <v>519.14</v>
      </c>
      <c r="Q2321" s="4">
        <v>4239557</v>
      </c>
      <c r="R2321" s="13">
        <v>49.55</v>
      </c>
      <c r="S2321" s="4">
        <v>18554114</v>
      </c>
      <c r="T2321" s="13">
        <v>42.2</v>
      </c>
      <c r="U2321" s="4">
        <v>74864992</v>
      </c>
      <c r="V2321" s="13">
        <v>112.99</v>
      </c>
      <c r="W2321" s="4">
        <v>16119703</v>
      </c>
      <c r="X2321" s="13">
        <v>154.55000000000001</v>
      </c>
      <c r="Y2321" s="4">
        <v>8449145</v>
      </c>
      <c r="Z2321" s="13">
        <v>125.7</v>
      </c>
      <c r="AA2321" s="4">
        <v>3139454</v>
      </c>
      <c r="AB2321" s="13">
        <v>121.91</v>
      </c>
      <c r="AC2321" s="4">
        <v>3596962</v>
      </c>
      <c r="AD2321" s="13">
        <v>54.4</v>
      </c>
      <c r="AE2321" s="4">
        <v>6819326</v>
      </c>
      <c r="AF2321" s="13">
        <v>109.08</v>
      </c>
      <c r="AG2321" s="4">
        <v>1538829</v>
      </c>
      <c r="AH2321" s="13">
        <v>63.79</v>
      </c>
      <c r="AI2321" s="4">
        <v>6313550</v>
      </c>
      <c r="AJ2321" s="13">
        <v>158.76</v>
      </c>
      <c r="AK2321" s="4">
        <v>2389137</v>
      </c>
      <c r="AL2321" s="13">
        <v>18.03</v>
      </c>
      <c r="AM2321" s="4">
        <v>11145342</v>
      </c>
      <c r="AN2321" s="13">
        <v>197.75</v>
      </c>
      <c r="AO2321" s="4">
        <v>1957295</v>
      </c>
      <c r="AP2321" s="13">
        <v>178.15</v>
      </c>
      <c r="AQ2321" s="4">
        <v>29947150</v>
      </c>
      <c r="AR2321" s="13">
        <v>175.66</v>
      </c>
      <c r="AS2321" s="4">
        <v>83846726</v>
      </c>
      <c r="AT2321" s="13">
        <v>284.45</v>
      </c>
      <c r="AU2321" s="4">
        <v>2867302</v>
      </c>
      <c r="AV2321" s="13">
        <v>3578.49</v>
      </c>
      <c r="AW2321" s="4">
        <v>430452</v>
      </c>
      <c r="AX2321" s="13">
        <v>384.41</v>
      </c>
      <c r="AY2321" s="4">
        <v>2750405</v>
      </c>
      <c r="AZ2321" s="13">
        <v>251.96</v>
      </c>
      <c r="BA2321" s="4">
        <v>1882575</v>
      </c>
      <c r="BB2321" s="13">
        <v>51.97</v>
      </c>
      <c r="BC2321" s="4">
        <v>6136334</v>
      </c>
      <c r="BD2321" s="13">
        <v>92.6</v>
      </c>
      <c r="BE2321" s="4">
        <v>5804396</v>
      </c>
      <c r="BF2321" s="13">
        <v>254.05</v>
      </c>
      <c r="BG2321" s="4">
        <v>1630410</v>
      </c>
      <c r="BH2321" s="13">
        <v>100.27</v>
      </c>
      <c r="BI2321" s="4">
        <v>7771693</v>
      </c>
    </row>
    <row r="2322" spans="1:61" x14ac:dyDescent="0.35">
      <c r="A2322" s="1">
        <v>45372</v>
      </c>
      <c r="B2322" s="13">
        <v>171.37</v>
      </c>
      <c r="C2322" s="4">
        <v>106181270</v>
      </c>
      <c r="D2322" s="13">
        <v>429.37</v>
      </c>
      <c r="E2322" s="4">
        <v>21296222</v>
      </c>
      <c r="F2322" s="13">
        <v>914.35</v>
      </c>
      <c r="G2322" s="4">
        <v>48037231</v>
      </c>
      <c r="H2322" s="13">
        <v>1348</v>
      </c>
      <c r="I2322" s="4">
        <v>7246773</v>
      </c>
      <c r="J2322" s="13">
        <v>129.01</v>
      </c>
      <c r="K2322" s="4">
        <v>17842357</v>
      </c>
      <c r="L2322" s="13">
        <v>308.39</v>
      </c>
      <c r="M2322" s="4">
        <v>6083853</v>
      </c>
      <c r="N2322" s="13">
        <v>178.68</v>
      </c>
      <c r="O2322" s="4">
        <v>75265596</v>
      </c>
      <c r="P2322" s="13">
        <v>511.25</v>
      </c>
      <c r="Q2322" s="4">
        <v>5206580</v>
      </c>
      <c r="R2322" s="13">
        <v>49.88</v>
      </c>
      <c r="S2322" s="4">
        <v>26102850</v>
      </c>
      <c r="T2322" s="13">
        <v>42.42</v>
      </c>
      <c r="U2322" s="4">
        <v>50807592</v>
      </c>
      <c r="V2322" s="13">
        <v>113.49</v>
      </c>
      <c r="W2322" s="4">
        <v>14878022</v>
      </c>
      <c r="X2322" s="13">
        <v>154.86000000000001</v>
      </c>
      <c r="Y2322" s="4">
        <v>7899084</v>
      </c>
      <c r="Z2322" s="13">
        <v>126.08</v>
      </c>
      <c r="AA2322" s="4">
        <v>2675058</v>
      </c>
      <c r="AB2322" s="13">
        <v>123.51</v>
      </c>
      <c r="AC2322" s="4">
        <v>4925649</v>
      </c>
      <c r="AD2322" s="13">
        <v>54.44</v>
      </c>
      <c r="AE2322" s="4">
        <v>6457155</v>
      </c>
      <c r="AF2322" s="13">
        <v>111.01</v>
      </c>
      <c r="AG2322" s="4">
        <v>1986501</v>
      </c>
      <c r="AH2322" s="13">
        <v>63.93</v>
      </c>
      <c r="AI2322" s="4">
        <v>5371058</v>
      </c>
      <c r="AJ2322" s="13">
        <v>159.08000000000001</v>
      </c>
      <c r="AK2322" s="4">
        <v>2488073</v>
      </c>
      <c r="AL2322" s="13">
        <v>18.11</v>
      </c>
      <c r="AM2322" s="4">
        <v>13742522</v>
      </c>
      <c r="AN2322" s="13">
        <v>199.21</v>
      </c>
      <c r="AO2322" s="4">
        <v>1681534</v>
      </c>
      <c r="AP2322" s="13">
        <v>178.15</v>
      </c>
      <c r="AQ2322" s="4">
        <v>32824320</v>
      </c>
      <c r="AR2322" s="13">
        <v>172.82</v>
      </c>
      <c r="AS2322" s="4">
        <v>73178014</v>
      </c>
      <c r="AT2322" s="13">
        <v>283.52999999999997</v>
      </c>
      <c r="AU2322" s="4">
        <v>3653332</v>
      </c>
      <c r="AV2322" s="13">
        <v>3647.81</v>
      </c>
      <c r="AW2322" s="4">
        <v>304480</v>
      </c>
      <c r="AX2322" s="13">
        <v>395.2</v>
      </c>
      <c r="AY2322" s="4">
        <v>4212248</v>
      </c>
      <c r="AZ2322" s="13">
        <v>261</v>
      </c>
      <c r="BA2322" s="4">
        <v>3418453</v>
      </c>
      <c r="BB2322" s="13">
        <v>52</v>
      </c>
      <c r="BC2322" s="4">
        <v>6756933</v>
      </c>
      <c r="BD2322" s="13">
        <v>91.66</v>
      </c>
      <c r="BE2322" s="4">
        <v>6287275</v>
      </c>
      <c r="BF2322" s="13">
        <v>255.27</v>
      </c>
      <c r="BG2322" s="4">
        <v>1530806</v>
      </c>
      <c r="BH2322" s="13">
        <v>100.82</v>
      </c>
      <c r="BI2322" s="4">
        <v>17176008</v>
      </c>
    </row>
    <row r="2323" spans="1:61" x14ac:dyDescent="0.35">
      <c r="A2323" s="1">
        <v>45373</v>
      </c>
      <c r="B2323" s="13">
        <v>172.28</v>
      </c>
      <c r="C2323" s="4">
        <v>71160138</v>
      </c>
      <c r="D2323" s="13">
        <v>428.74</v>
      </c>
      <c r="E2323" s="4">
        <v>17648473</v>
      </c>
      <c r="F2323" s="13">
        <v>942.89</v>
      </c>
      <c r="G2323" s="4">
        <v>58671936</v>
      </c>
      <c r="H2323" s="13">
        <v>1353.47</v>
      </c>
      <c r="I2323" s="4">
        <v>3862386</v>
      </c>
      <c r="J2323" s="13">
        <v>127.79</v>
      </c>
      <c r="K2323" s="4">
        <v>6659950</v>
      </c>
      <c r="L2323" s="13">
        <v>307.77</v>
      </c>
      <c r="M2323" s="4">
        <v>3779208</v>
      </c>
      <c r="N2323" s="13">
        <v>179.65</v>
      </c>
      <c r="O2323" s="4">
        <v>57899071</v>
      </c>
      <c r="P2323" s="13">
        <v>499.52</v>
      </c>
      <c r="Q2323" s="4">
        <v>5413647</v>
      </c>
      <c r="R2323" s="13">
        <v>49.78</v>
      </c>
      <c r="S2323" s="4">
        <v>15022861</v>
      </c>
      <c r="T2323" s="13">
        <v>42.57</v>
      </c>
      <c r="U2323" s="4">
        <v>28503057</v>
      </c>
      <c r="V2323" s="13">
        <v>113.49</v>
      </c>
      <c r="W2323" s="4">
        <v>14701933</v>
      </c>
      <c r="X2323" s="13">
        <v>154.66</v>
      </c>
      <c r="Y2323" s="4">
        <v>5974745</v>
      </c>
      <c r="Z2323" s="13">
        <v>124.84</v>
      </c>
      <c r="AA2323" s="4">
        <v>3152678</v>
      </c>
      <c r="AB2323" s="13">
        <v>123.03</v>
      </c>
      <c r="AC2323" s="4">
        <v>4976248</v>
      </c>
      <c r="AD2323" s="13">
        <v>53.99</v>
      </c>
      <c r="AE2323" s="4">
        <v>9009530</v>
      </c>
      <c r="AF2323" s="13">
        <v>110.9</v>
      </c>
      <c r="AG2323" s="4">
        <v>1828618</v>
      </c>
      <c r="AH2323" s="13">
        <v>63.81</v>
      </c>
      <c r="AI2323" s="4">
        <v>4927691</v>
      </c>
      <c r="AJ2323" s="13">
        <v>159.44999999999999</v>
      </c>
      <c r="AK2323" s="4">
        <v>2078481</v>
      </c>
      <c r="AL2323" s="13">
        <v>18.059999999999999</v>
      </c>
      <c r="AM2323" s="4">
        <v>10169282</v>
      </c>
      <c r="AN2323" s="13">
        <v>200.17</v>
      </c>
      <c r="AO2323" s="4">
        <v>2281392</v>
      </c>
      <c r="AP2323" s="13">
        <v>178.87</v>
      </c>
      <c r="AQ2323" s="4">
        <v>27995378</v>
      </c>
      <c r="AR2323" s="13">
        <v>170.83</v>
      </c>
      <c r="AS2323" s="4">
        <v>75580637</v>
      </c>
      <c r="AT2323" s="13">
        <v>282.63</v>
      </c>
      <c r="AU2323" s="4">
        <v>2556320</v>
      </c>
      <c r="AV2323" s="13">
        <v>3624.73</v>
      </c>
      <c r="AW2323" s="4">
        <v>205423</v>
      </c>
      <c r="AX2323" s="13">
        <v>390.28</v>
      </c>
      <c r="AY2323" s="4">
        <v>2911046</v>
      </c>
      <c r="AZ2323" s="13">
        <v>258.5</v>
      </c>
      <c r="BA2323" s="4">
        <v>2493244</v>
      </c>
      <c r="BB2323" s="13">
        <v>51.42</v>
      </c>
      <c r="BC2323" s="4">
        <v>5071948</v>
      </c>
      <c r="BD2323" s="13">
        <v>90.71</v>
      </c>
      <c r="BE2323" s="4">
        <v>6495018</v>
      </c>
      <c r="BF2323" s="13">
        <v>255.16</v>
      </c>
      <c r="BG2323" s="4">
        <v>1282881</v>
      </c>
      <c r="BH2323" s="13">
        <v>93.86</v>
      </c>
      <c r="BI2323" s="4">
        <v>41837410</v>
      </c>
    </row>
    <row r="2324" spans="1:61" x14ac:dyDescent="0.35">
      <c r="A2324" s="1">
        <v>45376</v>
      </c>
      <c r="B2324" s="13">
        <v>170.85</v>
      </c>
      <c r="C2324" s="4">
        <v>54288328</v>
      </c>
      <c r="D2324" s="13">
        <v>422.86</v>
      </c>
      <c r="E2324" s="4">
        <v>18060450</v>
      </c>
      <c r="F2324" s="13">
        <v>950.02</v>
      </c>
      <c r="G2324" s="4">
        <v>55213608</v>
      </c>
      <c r="H2324" s="13">
        <v>1351.58</v>
      </c>
      <c r="I2324" s="4">
        <v>2123660</v>
      </c>
      <c r="J2324" s="13">
        <v>126.08</v>
      </c>
      <c r="K2324" s="4">
        <v>7446068</v>
      </c>
      <c r="L2324" s="13">
        <v>306.06</v>
      </c>
      <c r="M2324" s="4">
        <v>4141223</v>
      </c>
      <c r="N2324" s="13">
        <v>178.63</v>
      </c>
      <c r="O2324" s="4">
        <v>71935313</v>
      </c>
      <c r="P2324" s="13">
        <v>507.23</v>
      </c>
      <c r="Q2324" s="4">
        <v>4277036</v>
      </c>
      <c r="R2324" s="13">
        <v>49.68</v>
      </c>
      <c r="S2324" s="4">
        <v>16191164</v>
      </c>
      <c r="T2324" s="13">
        <v>41.83</v>
      </c>
      <c r="U2324" s="4">
        <v>47276531</v>
      </c>
      <c r="V2324" s="13">
        <v>114.65</v>
      </c>
      <c r="W2324" s="4">
        <v>14011734</v>
      </c>
      <c r="X2324" s="13">
        <v>156.47</v>
      </c>
      <c r="Y2324" s="4">
        <v>6058745</v>
      </c>
      <c r="Z2324" s="13">
        <v>127.25</v>
      </c>
      <c r="AA2324" s="4">
        <v>3245977</v>
      </c>
      <c r="AB2324" s="13">
        <v>126.23</v>
      </c>
      <c r="AC2324" s="4">
        <v>7054378</v>
      </c>
      <c r="AD2324" s="13">
        <v>54.31</v>
      </c>
      <c r="AE2324" s="4">
        <v>7975317</v>
      </c>
      <c r="AF2324" s="13">
        <v>111.61</v>
      </c>
      <c r="AG2324" s="4">
        <v>1894781</v>
      </c>
      <c r="AH2324" s="13">
        <v>64.55</v>
      </c>
      <c r="AI2324" s="4">
        <v>6921295</v>
      </c>
      <c r="AJ2324" s="13">
        <v>156.46</v>
      </c>
      <c r="AK2324" s="4">
        <v>2306152</v>
      </c>
      <c r="AL2324" s="13">
        <v>17.97</v>
      </c>
      <c r="AM2324" s="4">
        <v>16549677</v>
      </c>
      <c r="AN2324" s="13">
        <v>199.83</v>
      </c>
      <c r="AO2324" s="4">
        <v>2042221</v>
      </c>
      <c r="AP2324" s="13">
        <v>179.71</v>
      </c>
      <c r="AQ2324" s="4">
        <v>29815464</v>
      </c>
      <c r="AR2324" s="13">
        <v>172.63</v>
      </c>
      <c r="AS2324" s="4">
        <v>74228615</v>
      </c>
      <c r="AT2324" s="13">
        <v>278.62</v>
      </c>
      <c r="AU2324" s="4">
        <v>2985467</v>
      </c>
      <c r="AV2324" s="13">
        <v>3626.94</v>
      </c>
      <c r="AW2324" s="4">
        <v>166649</v>
      </c>
      <c r="AX2324" s="13">
        <v>383.51</v>
      </c>
      <c r="AY2324" s="4">
        <v>2683928</v>
      </c>
      <c r="AZ2324" s="13">
        <v>254</v>
      </c>
      <c r="BA2324" s="4">
        <v>2024658</v>
      </c>
      <c r="BB2324" s="13">
        <v>51.23</v>
      </c>
      <c r="BC2324" s="4">
        <v>5621432</v>
      </c>
      <c r="BD2324" s="13">
        <v>90.67</v>
      </c>
      <c r="BE2324" s="4">
        <v>6902986</v>
      </c>
      <c r="BF2324" s="13">
        <v>252.11</v>
      </c>
      <c r="BG2324" s="4">
        <v>856014</v>
      </c>
      <c r="BH2324" s="13">
        <v>93.75</v>
      </c>
      <c r="BI2324" s="4">
        <v>14548768</v>
      </c>
    </row>
    <row r="2325" spans="1:61" x14ac:dyDescent="0.35">
      <c r="A2325" s="1">
        <v>45377</v>
      </c>
      <c r="B2325" s="13">
        <v>169.71</v>
      </c>
      <c r="C2325" s="4">
        <v>57388449</v>
      </c>
      <c r="D2325" s="13">
        <v>421.65</v>
      </c>
      <c r="E2325" s="4">
        <v>16725647</v>
      </c>
      <c r="F2325" s="13">
        <v>925.61</v>
      </c>
      <c r="G2325" s="4">
        <v>51364758</v>
      </c>
      <c r="H2325" s="13">
        <v>1331.49</v>
      </c>
      <c r="I2325" s="4">
        <v>2352218</v>
      </c>
      <c r="J2325" s="13">
        <v>126.47</v>
      </c>
      <c r="K2325" s="4">
        <v>7063930</v>
      </c>
      <c r="L2325" s="13">
        <v>305.83</v>
      </c>
      <c r="M2325" s="4">
        <v>3893853</v>
      </c>
      <c r="N2325" s="13">
        <v>177.87</v>
      </c>
      <c r="O2325" s="4">
        <v>65322445</v>
      </c>
      <c r="P2325" s="13">
        <v>507.6</v>
      </c>
      <c r="Q2325" s="4">
        <v>2813329</v>
      </c>
      <c r="R2325" s="13">
        <v>49.55</v>
      </c>
      <c r="S2325" s="4">
        <v>13842923</v>
      </c>
      <c r="T2325" s="13">
        <v>41.99</v>
      </c>
      <c r="U2325" s="4">
        <v>39109651</v>
      </c>
      <c r="V2325" s="13">
        <v>113.79</v>
      </c>
      <c r="W2325" s="4">
        <v>13152287</v>
      </c>
      <c r="X2325" s="13">
        <v>155.27000000000001</v>
      </c>
      <c r="Y2325" s="4">
        <v>6677938</v>
      </c>
      <c r="Z2325" s="13">
        <v>125.78</v>
      </c>
      <c r="AA2325" s="4">
        <v>2957064</v>
      </c>
      <c r="AB2325" s="13">
        <v>125.99</v>
      </c>
      <c r="AC2325" s="4">
        <v>5203426</v>
      </c>
      <c r="AD2325" s="13">
        <v>54.07</v>
      </c>
      <c r="AE2325" s="4">
        <v>5912551</v>
      </c>
      <c r="AF2325" s="13">
        <v>110.65</v>
      </c>
      <c r="AG2325" s="4">
        <v>1556388</v>
      </c>
      <c r="AH2325" s="13">
        <v>63.32</v>
      </c>
      <c r="AI2325" s="4">
        <v>6182668</v>
      </c>
      <c r="AJ2325" s="13">
        <v>156.6</v>
      </c>
      <c r="AK2325" s="4">
        <v>2351431</v>
      </c>
      <c r="AL2325" s="13">
        <v>17.91</v>
      </c>
      <c r="AM2325" s="4">
        <v>9156143</v>
      </c>
      <c r="AN2325" s="13">
        <v>197.38</v>
      </c>
      <c r="AO2325" s="4">
        <v>1673425</v>
      </c>
      <c r="AP2325" s="13">
        <v>178.3</v>
      </c>
      <c r="AQ2325" s="4">
        <v>29658982</v>
      </c>
      <c r="AR2325" s="13">
        <v>177.67</v>
      </c>
      <c r="AS2325" s="4">
        <v>113186227</v>
      </c>
      <c r="AT2325" s="13">
        <v>278.62</v>
      </c>
      <c r="AU2325" s="4">
        <v>2572061</v>
      </c>
      <c r="AV2325" s="13">
        <v>3661.08</v>
      </c>
      <c r="AW2325" s="4">
        <v>274874</v>
      </c>
      <c r="AX2325" s="13">
        <v>379.93</v>
      </c>
      <c r="AY2325" s="4">
        <v>2720409</v>
      </c>
      <c r="AZ2325" s="13">
        <v>251.42</v>
      </c>
      <c r="BA2325" s="4">
        <v>3048905</v>
      </c>
      <c r="BB2325" s="13">
        <v>51.08</v>
      </c>
      <c r="BC2325" s="4">
        <v>5995878</v>
      </c>
      <c r="BD2325" s="13">
        <v>90.36</v>
      </c>
      <c r="BE2325" s="4">
        <v>6216108</v>
      </c>
      <c r="BF2325" s="13">
        <v>252.18</v>
      </c>
      <c r="BG2325" s="4">
        <v>1351407</v>
      </c>
      <c r="BH2325" s="13">
        <v>92.58</v>
      </c>
      <c r="BI2325" s="4">
        <v>10816947</v>
      </c>
    </row>
    <row r="2326" spans="1:61" x14ac:dyDescent="0.35">
      <c r="A2326" s="1">
        <v>45378</v>
      </c>
      <c r="B2326" s="13">
        <v>173.31</v>
      </c>
      <c r="C2326" s="4">
        <v>60273265</v>
      </c>
      <c r="D2326" s="13">
        <v>421.43</v>
      </c>
      <c r="E2326" s="4">
        <v>16704978</v>
      </c>
      <c r="F2326" s="13">
        <v>902.5</v>
      </c>
      <c r="G2326" s="4">
        <v>58606723</v>
      </c>
      <c r="H2326" s="13">
        <v>1318.73</v>
      </c>
      <c r="I2326" s="4">
        <v>2558265</v>
      </c>
      <c r="J2326" s="13">
        <v>125.27</v>
      </c>
      <c r="K2326" s="4">
        <v>8115884</v>
      </c>
      <c r="L2326" s="13">
        <v>301.38</v>
      </c>
      <c r="M2326" s="4">
        <v>3859858</v>
      </c>
      <c r="N2326" s="13">
        <v>179.59</v>
      </c>
      <c r="O2326" s="4">
        <v>55685645</v>
      </c>
      <c r="P2326" s="13">
        <v>504.4</v>
      </c>
      <c r="Q2326" s="4">
        <v>4228415</v>
      </c>
      <c r="R2326" s="13">
        <v>49.77</v>
      </c>
      <c r="S2326" s="4">
        <v>17230958</v>
      </c>
      <c r="T2326" s="13">
        <v>43.77</v>
      </c>
      <c r="U2326" s="4">
        <v>51017828</v>
      </c>
      <c r="V2326" s="13">
        <v>114.97</v>
      </c>
      <c r="W2326" s="4">
        <v>12415674</v>
      </c>
      <c r="X2326" s="13">
        <v>156.35</v>
      </c>
      <c r="Y2326" s="4">
        <v>7416870</v>
      </c>
      <c r="Z2326" s="13">
        <v>126.39</v>
      </c>
      <c r="AA2326" s="4">
        <v>2197305</v>
      </c>
      <c r="AB2326" s="13">
        <v>126.84</v>
      </c>
      <c r="AC2326" s="4">
        <v>3847838</v>
      </c>
      <c r="AD2326" s="13">
        <v>54.9</v>
      </c>
      <c r="AE2326" s="4">
        <v>6995747</v>
      </c>
      <c r="AF2326" s="13">
        <v>111.05</v>
      </c>
      <c r="AG2326" s="4">
        <v>1335008</v>
      </c>
      <c r="AH2326" s="13">
        <v>64.2</v>
      </c>
      <c r="AI2326" s="4">
        <v>5725656</v>
      </c>
      <c r="AJ2326" s="13">
        <v>158.96</v>
      </c>
      <c r="AK2326" s="4">
        <v>2211378</v>
      </c>
      <c r="AL2326" s="13">
        <v>18.149999999999999</v>
      </c>
      <c r="AM2326" s="4">
        <v>8698995</v>
      </c>
      <c r="AN2326" s="13">
        <v>196.99</v>
      </c>
      <c r="AO2326" s="4">
        <v>1675007</v>
      </c>
      <c r="AP2326" s="13">
        <v>179.83</v>
      </c>
      <c r="AQ2326" s="4">
        <v>33272551</v>
      </c>
      <c r="AR2326" s="13">
        <v>179.83</v>
      </c>
      <c r="AS2326" s="4">
        <v>81804043</v>
      </c>
      <c r="AT2326" s="13">
        <v>282.02</v>
      </c>
      <c r="AU2326" s="4">
        <v>2604991</v>
      </c>
      <c r="AV2326" s="13">
        <v>3673.5</v>
      </c>
      <c r="AW2326" s="4">
        <v>209236</v>
      </c>
      <c r="AX2326" s="13">
        <v>385.89</v>
      </c>
      <c r="AY2326" s="4">
        <v>2536661</v>
      </c>
      <c r="AZ2326" s="13">
        <v>253.33</v>
      </c>
      <c r="BA2326" s="4">
        <v>2351859</v>
      </c>
      <c r="BB2326" s="13">
        <v>51.92</v>
      </c>
      <c r="BC2326" s="4">
        <v>4940768</v>
      </c>
      <c r="BD2326" s="13">
        <v>91.5</v>
      </c>
      <c r="BE2326" s="4">
        <v>5863683</v>
      </c>
      <c r="BF2326" s="13">
        <v>253.56</v>
      </c>
      <c r="BG2326" s="4">
        <v>1302306</v>
      </c>
      <c r="BH2326" s="13">
        <v>94.13</v>
      </c>
      <c r="BI2326" s="4">
        <v>11095675</v>
      </c>
    </row>
    <row r="2327" spans="1:61" x14ac:dyDescent="0.35">
      <c r="A2327" s="1">
        <v>45379</v>
      </c>
      <c r="B2327" s="13">
        <v>171.48</v>
      </c>
      <c r="C2327" s="4">
        <v>65672690</v>
      </c>
      <c r="D2327" s="13">
        <v>420.72</v>
      </c>
      <c r="E2327" s="4">
        <v>21871161</v>
      </c>
      <c r="F2327" s="13">
        <v>903.56</v>
      </c>
      <c r="G2327" s="4">
        <v>43521227</v>
      </c>
      <c r="H2327" s="13">
        <v>1325.41</v>
      </c>
      <c r="I2327" s="4">
        <v>1985552</v>
      </c>
      <c r="J2327" s="13">
        <v>125.61</v>
      </c>
      <c r="K2327" s="4">
        <v>6587431</v>
      </c>
      <c r="L2327" s="13">
        <v>301.18</v>
      </c>
      <c r="M2327" s="4">
        <v>4892275</v>
      </c>
      <c r="N2327" s="13">
        <v>180.49</v>
      </c>
      <c r="O2327" s="4">
        <v>57628614</v>
      </c>
      <c r="P2327" s="13">
        <v>504.6</v>
      </c>
      <c r="Q2327" s="4">
        <v>3897003</v>
      </c>
      <c r="R2327" s="13">
        <v>49.91</v>
      </c>
      <c r="S2327" s="4">
        <v>18139735</v>
      </c>
      <c r="T2327" s="13">
        <v>44.17</v>
      </c>
      <c r="U2327" s="4">
        <v>54204194</v>
      </c>
      <c r="V2327" s="13">
        <v>116.24</v>
      </c>
      <c r="W2327" s="4">
        <v>18482055</v>
      </c>
      <c r="X2327" s="13">
        <v>157.74</v>
      </c>
      <c r="Y2327" s="4">
        <v>8331627</v>
      </c>
      <c r="Z2327" s="13">
        <v>127.84</v>
      </c>
      <c r="AA2327" s="4">
        <v>3310524</v>
      </c>
      <c r="AB2327" s="13">
        <v>127.28</v>
      </c>
      <c r="AC2327" s="4">
        <v>4657970</v>
      </c>
      <c r="AD2327" s="13">
        <v>54.81</v>
      </c>
      <c r="AE2327" s="4">
        <v>8032377</v>
      </c>
      <c r="AF2327" s="13">
        <v>111.99</v>
      </c>
      <c r="AG2327" s="4">
        <v>1571188</v>
      </c>
      <c r="AH2327" s="13">
        <v>64.989999999999995</v>
      </c>
      <c r="AI2327" s="4">
        <v>7159609</v>
      </c>
      <c r="AJ2327" s="13">
        <v>163.34</v>
      </c>
      <c r="AK2327" s="4">
        <v>3177289</v>
      </c>
      <c r="AL2327" s="13">
        <v>18.34</v>
      </c>
      <c r="AM2327" s="4">
        <v>15939374</v>
      </c>
      <c r="AN2327" s="13">
        <v>201.5</v>
      </c>
      <c r="AO2327" s="4">
        <v>6064106</v>
      </c>
      <c r="AP2327" s="13">
        <v>180.38</v>
      </c>
      <c r="AQ2327" s="4">
        <v>38051588</v>
      </c>
      <c r="AR2327" s="13">
        <v>175.79</v>
      </c>
      <c r="AS2327" s="4">
        <v>77654838</v>
      </c>
      <c r="AT2327" s="13">
        <v>281.95</v>
      </c>
      <c r="AU2327" s="4">
        <v>3454073</v>
      </c>
      <c r="AV2327" s="13">
        <v>3627.88</v>
      </c>
      <c r="AW2327" s="4">
        <v>274096</v>
      </c>
      <c r="AX2327" s="13">
        <v>383.6</v>
      </c>
      <c r="AY2327" s="4">
        <v>4108328</v>
      </c>
      <c r="AZ2327" s="13">
        <v>254.73</v>
      </c>
      <c r="BA2327" s="4">
        <v>2631256</v>
      </c>
      <c r="BB2327" s="13">
        <v>52.78</v>
      </c>
      <c r="BC2327" s="4">
        <v>6816355</v>
      </c>
      <c r="BD2327" s="13">
        <v>91.39</v>
      </c>
      <c r="BE2327" s="4">
        <v>6784293</v>
      </c>
      <c r="BF2327" s="13">
        <v>252.31</v>
      </c>
      <c r="BG2327" s="4">
        <v>999237</v>
      </c>
      <c r="BH2327" s="13">
        <v>93.98</v>
      </c>
      <c r="BI2327" s="4">
        <v>11331676</v>
      </c>
    </row>
    <row r="2328" spans="1:61" x14ac:dyDescent="0.35">
      <c r="A2328" s="1">
        <v>45383</v>
      </c>
      <c r="B2328" s="13">
        <v>170.03</v>
      </c>
      <c r="C2328" s="4">
        <v>46240500</v>
      </c>
      <c r="D2328" s="13">
        <v>424.57</v>
      </c>
      <c r="E2328" s="4">
        <v>16315961</v>
      </c>
      <c r="F2328" s="13">
        <v>903.63</v>
      </c>
      <c r="G2328" s="4">
        <v>45244149</v>
      </c>
      <c r="H2328" s="13">
        <v>1350.26</v>
      </c>
      <c r="I2328" s="4">
        <v>1725196</v>
      </c>
      <c r="J2328" s="13">
        <v>125.48</v>
      </c>
      <c r="K2328" s="4">
        <v>4133571</v>
      </c>
      <c r="L2328" s="13">
        <v>302.26</v>
      </c>
      <c r="M2328" s="4">
        <v>2918140</v>
      </c>
      <c r="N2328" s="13">
        <v>183.34</v>
      </c>
      <c r="O2328" s="4">
        <v>74299905</v>
      </c>
      <c r="P2328" s="13">
        <v>502.09</v>
      </c>
      <c r="Q2328" s="4">
        <v>2056030</v>
      </c>
      <c r="R2328" s="13">
        <v>50.04</v>
      </c>
      <c r="S2328" s="4">
        <v>15138079</v>
      </c>
      <c r="T2328" s="13">
        <v>44.52</v>
      </c>
      <c r="U2328" s="4">
        <v>31712593</v>
      </c>
      <c r="V2328" s="13">
        <v>116.99</v>
      </c>
      <c r="W2328" s="4">
        <v>13816996</v>
      </c>
      <c r="X2328" s="13">
        <v>159.08000000000001</v>
      </c>
      <c r="Y2328" s="4">
        <v>6285717</v>
      </c>
      <c r="Z2328" s="13">
        <v>129.76</v>
      </c>
      <c r="AA2328" s="4">
        <v>2800574</v>
      </c>
      <c r="AB2328" s="13">
        <v>128.68</v>
      </c>
      <c r="AC2328" s="4">
        <v>3036214</v>
      </c>
      <c r="AD2328" s="13">
        <v>55.22</v>
      </c>
      <c r="AE2328" s="4">
        <v>4871599</v>
      </c>
      <c r="AF2328" s="13">
        <v>112.23</v>
      </c>
      <c r="AG2328" s="4">
        <v>1116117</v>
      </c>
      <c r="AH2328" s="13">
        <v>66.38</v>
      </c>
      <c r="AI2328" s="4">
        <v>8035345</v>
      </c>
      <c r="AJ2328" s="13">
        <v>163.34</v>
      </c>
      <c r="AK2328" s="4">
        <v>2214137</v>
      </c>
      <c r="AL2328" s="13">
        <v>18.41</v>
      </c>
      <c r="AM2328" s="4">
        <v>10873283</v>
      </c>
      <c r="AN2328" s="13">
        <v>204.41</v>
      </c>
      <c r="AO2328" s="4">
        <v>2201092</v>
      </c>
      <c r="AP2328" s="13">
        <v>180.97</v>
      </c>
      <c r="AQ2328" s="4">
        <v>29174521</v>
      </c>
      <c r="AR2328" s="13">
        <v>175.22</v>
      </c>
      <c r="AS2328" s="4">
        <v>81562127</v>
      </c>
      <c r="AT2328" s="13">
        <v>280.22000000000003</v>
      </c>
      <c r="AU2328" s="4">
        <v>2408799</v>
      </c>
      <c r="AV2328" s="13">
        <v>3568.87</v>
      </c>
      <c r="AW2328" s="4">
        <v>227670</v>
      </c>
      <c r="AX2328" s="13">
        <v>368.03</v>
      </c>
      <c r="AY2328" s="4">
        <v>4333231</v>
      </c>
      <c r="AZ2328" s="13">
        <v>249.28</v>
      </c>
      <c r="BA2328" s="4">
        <v>2362999</v>
      </c>
      <c r="BB2328" s="13">
        <v>52.27</v>
      </c>
      <c r="BC2328" s="4">
        <v>4646482</v>
      </c>
      <c r="BD2328" s="13">
        <v>91.53</v>
      </c>
      <c r="BE2328" s="4">
        <v>4990156</v>
      </c>
      <c r="BF2328" s="13">
        <v>251.33</v>
      </c>
      <c r="BG2328" s="4">
        <v>1178685</v>
      </c>
      <c r="BH2328" s="13">
        <v>92.56</v>
      </c>
      <c r="BI2328" s="4">
        <v>10360012</v>
      </c>
    </row>
    <row r="2329" spans="1:61" x14ac:dyDescent="0.35">
      <c r="A2329" s="1">
        <v>45384</v>
      </c>
      <c r="B2329" s="13">
        <v>168.84</v>
      </c>
      <c r="C2329" s="4">
        <v>49329481</v>
      </c>
      <c r="D2329" s="13">
        <v>421.44</v>
      </c>
      <c r="E2329" s="4">
        <v>17911992</v>
      </c>
      <c r="F2329" s="13">
        <v>894.52</v>
      </c>
      <c r="G2329" s="4">
        <v>43306355</v>
      </c>
      <c r="H2329" s="13">
        <v>1338.76</v>
      </c>
      <c r="I2329" s="4">
        <v>2469356</v>
      </c>
      <c r="J2329" s="13">
        <v>124.34</v>
      </c>
      <c r="K2329" s="4">
        <v>4862415</v>
      </c>
      <c r="L2329" s="13">
        <v>304</v>
      </c>
      <c r="M2329" s="4">
        <v>4746113</v>
      </c>
      <c r="N2329" s="13">
        <v>178.7</v>
      </c>
      <c r="O2329" s="4">
        <v>61598817</v>
      </c>
      <c r="P2329" s="13">
        <v>499.21</v>
      </c>
      <c r="Q2329" s="4">
        <v>3083273</v>
      </c>
      <c r="R2329" s="13">
        <v>49.36</v>
      </c>
      <c r="S2329" s="4">
        <v>16414408</v>
      </c>
      <c r="T2329" s="13">
        <v>43.94</v>
      </c>
      <c r="U2329" s="4">
        <v>32748360</v>
      </c>
      <c r="V2329" s="13">
        <v>119.28</v>
      </c>
      <c r="W2329" s="4">
        <v>19919643</v>
      </c>
      <c r="X2329" s="13">
        <v>159.78</v>
      </c>
      <c r="Y2329" s="4">
        <v>8815351</v>
      </c>
      <c r="Z2329" s="13">
        <v>132.24</v>
      </c>
      <c r="AA2329" s="4">
        <v>3598834</v>
      </c>
      <c r="AB2329" s="13">
        <v>130.66999999999999</v>
      </c>
      <c r="AC2329" s="4">
        <v>4969715</v>
      </c>
      <c r="AD2329" s="13">
        <v>54.68</v>
      </c>
      <c r="AE2329" s="4">
        <v>18540067</v>
      </c>
      <c r="AF2329" s="13">
        <v>113.29</v>
      </c>
      <c r="AG2329" s="4">
        <v>1240569</v>
      </c>
      <c r="AH2329" s="13">
        <v>67.260000000000005</v>
      </c>
      <c r="AI2329" s="4">
        <v>11722069</v>
      </c>
      <c r="AJ2329" s="13">
        <v>169.49</v>
      </c>
      <c r="AK2329" s="4">
        <v>2999389</v>
      </c>
      <c r="AL2329" s="13">
        <v>18.420000000000002</v>
      </c>
      <c r="AM2329" s="4">
        <v>10157828</v>
      </c>
      <c r="AN2329" s="13">
        <v>211.38</v>
      </c>
      <c r="AO2329" s="4">
        <v>3517268</v>
      </c>
      <c r="AP2329" s="13">
        <v>180.69</v>
      </c>
      <c r="AQ2329" s="4">
        <v>32611546</v>
      </c>
      <c r="AR2329" s="13">
        <v>166.63</v>
      </c>
      <c r="AS2329" s="4">
        <v>116650594</v>
      </c>
      <c r="AT2329" s="13">
        <v>277.74</v>
      </c>
      <c r="AU2329" s="4">
        <v>2907899</v>
      </c>
      <c r="AV2329" s="13">
        <v>3566.09</v>
      </c>
      <c r="AW2329" s="4">
        <v>257167</v>
      </c>
      <c r="AX2329" s="13">
        <v>363</v>
      </c>
      <c r="AY2329" s="4">
        <v>4650544</v>
      </c>
      <c r="AZ2329" s="13">
        <v>244.45</v>
      </c>
      <c r="BA2329" s="4">
        <v>2819734</v>
      </c>
      <c r="BB2329" s="13">
        <v>51.86</v>
      </c>
      <c r="BC2329" s="4">
        <v>4449506</v>
      </c>
      <c r="BD2329" s="13">
        <v>89.3</v>
      </c>
      <c r="BE2329" s="4">
        <v>8276754</v>
      </c>
      <c r="BF2329" s="13">
        <v>247.74</v>
      </c>
      <c r="BG2329" s="4">
        <v>1252386</v>
      </c>
      <c r="BH2329" s="13">
        <v>90.95</v>
      </c>
      <c r="BI2329" s="4">
        <v>11107332</v>
      </c>
    </row>
    <row r="2330" spans="1:61" x14ac:dyDescent="0.35">
      <c r="A2330" s="1">
        <v>45385</v>
      </c>
      <c r="B2330" s="13">
        <v>169.65</v>
      </c>
      <c r="C2330" s="4">
        <v>47691715</v>
      </c>
      <c r="D2330" s="13">
        <v>420.45</v>
      </c>
      <c r="E2330" s="4">
        <v>16502264</v>
      </c>
      <c r="F2330" s="13">
        <v>889.64</v>
      </c>
      <c r="G2330" s="4">
        <v>37006655</v>
      </c>
      <c r="H2330" s="13">
        <v>1363.21</v>
      </c>
      <c r="I2330" s="4">
        <v>2865042</v>
      </c>
      <c r="J2330" s="13">
        <v>126.24</v>
      </c>
      <c r="K2330" s="4">
        <v>7429977</v>
      </c>
      <c r="L2330" s="13">
        <v>304.74</v>
      </c>
      <c r="M2330" s="4">
        <v>3047382</v>
      </c>
      <c r="N2330" s="13">
        <v>180.77</v>
      </c>
      <c r="O2330" s="4">
        <v>49835064</v>
      </c>
      <c r="P2330" s="13">
        <v>497.01</v>
      </c>
      <c r="Q2330" s="4">
        <v>2604428</v>
      </c>
      <c r="R2330" s="13">
        <v>48.74</v>
      </c>
      <c r="S2330" s="4">
        <v>22210022</v>
      </c>
      <c r="T2330" s="13">
        <v>40.33</v>
      </c>
      <c r="U2330" s="4">
        <v>83717976</v>
      </c>
      <c r="V2330" s="13">
        <v>119.3</v>
      </c>
      <c r="W2330" s="4">
        <v>16504307</v>
      </c>
      <c r="X2330" s="13">
        <v>160.44</v>
      </c>
      <c r="Y2330" s="4">
        <v>7819734</v>
      </c>
      <c r="Z2330" s="13">
        <v>133.78</v>
      </c>
      <c r="AA2330" s="4">
        <v>3485913</v>
      </c>
      <c r="AB2330" s="13">
        <v>131.63</v>
      </c>
      <c r="AC2330" s="4">
        <v>3707331</v>
      </c>
      <c r="AD2330" s="13">
        <v>54.86</v>
      </c>
      <c r="AE2330" s="4">
        <v>13255940</v>
      </c>
      <c r="AF2330" s="13">
        <v>116</v>
      </c>
      <c r="AG2330" s="4">
        <v>1710627</v>
      </c>
      <c r="AH2330" s="13">
        <v>67.709999999999994</v>
      </c>
      <c r="AI2330" s="4">
        <v>8505861</v>
      </c>
      <c r="AJ2330" s="13">
        <v>172.71</v>
      </c>
      <c r="AK2330" s="4">
        <v>3210644</v>
      </c>
      <c r="AL2330" s="13">
        <v>18.55</v>
      </c>
      <c r="AM2330" s="4">
        <v>11384693</v>
      </c>
      <c r="AN2330" s="13">
        <v>214.96</v>
      </c>
      <c r="AO2330" s="4">
        <v>3902712</v>
      </c>
      <c r="AP2330" s="13">
        <v>182.41</v>
      </c>
      <c r="AQ2330" s="4">
        <v>31046638</v>
      </c>
      <c r="AR2330" s="13">
        <v>168.38</v>
      </c>
      <c r="AS2330" s="4">
        <v>82950141</v>
      </c>
      <c r="AT2330" s="13">
        <v>275.54000000000002</v>
      </c>
      <c r="AU2330" s="4">
        <v>2747979</v>
      </c>
      <c r="AV2330" s="13">
        <v>3632.38</v>
      </c>
      <c r="AW2330" s="4">
        <v>255038</v>
      </c>
      <c r="AX2330" s="13">
        <v>359.9</v>
      </c>
      <c r="AY2330" s="4">
        <v>4723245</v>
      </c>
      <c r="AZ2330" s="13">
        <v>240.7</v>
      </c>
      <c r="BA2330" s="4">
        <v>3144468</v>
      </c>
      <c r="BB2330" s="13">
        <v>51.85</v>
      </c>
      <c r="BC2330" s="4">
        <v>4458971</v>
      </c>
      <c r="BD2330" s="13">
        <v>88.7</v>
      </c>
      <c r="BE2330" s="4">
        <v>6316375</v>
      </c>
      <c r="BF2330" s="13">
        <v>250.59</v>
      </c>
      <c r="BG2330" s="4">
        <v>1071150</v>
      </c>
      <c r="BH2330" s="13">
        <v>90.33</v>
      </c>
      <c r="BI2330" s="4">
        <v>8876598</v>
      </c>
    </row>
    <row r="2331" spans="1:61" x14ac:dyDescent="0.35">
      <c r="A2331" s="1">
        <v>45386</v>
      </c>
      <c r="B2331" s="13">
        <v>168.82</v>
      </c>
      <c r="C2331" s="4">
        <v>53704386</v>
      </c>
      <c r="D2331" s="13">
        <v>417.88</v>
      </c>
      <c r="E2331" s="4">
        <v>19370875</v>
      </c>
      <c r="F2331" s="13">
        <v>859.05</v>
      </c>
      <c r="G2331" s="4">
        <v>43496492</v>
      </c>
      <c r="H2331" s="13">
        <v>1317.5</v>
      </c>
      <c r="I2331" s="4">
        <v>2701365</v>
      </c>
      <c r="J2331" s="13">
        <v>124.19</v>
      </c>
      <c r="K2331" s="4">
        <v>7588298</v>
      </c>
      <c r="L2331" s="13">
        <v>294.14</v>
      </c>
      <c r="M2331" s="4">
        <v>8351020</v>
      </c>
      <c r="N2331" s="13">
        <v>165.83</v>
      </c>
      <c r="O2331" s="4">
        <v>88279957</v>
      </c>
      <c r="P2331" s="13">
        <v>487.11</v>
      </c>
      <c r="Q2331" s="4">
        <v>3403327</v>
      </c>
      <c r="R2331" s="13">
        <v>48.11</v>
      </c>
      <c r="S2331" s="4">
        <v>17373966</v>
      </c>
      <c r="T2331" s="13">
        <v>39.729999999999997</v>
      </c>
      <c r="U2331" s="4">
        <v>57307233</v>
      </c>
      <c r="V2331" s="13">
        <v>119.72</v>
      </c>
      <c r="W2331" s="4">
        <v>18467362</v>
      </c>
      <c r="X2331" s="13">
        <v>160.69</v>
      </c>
      <c r="Y2331" s="4">
        <v>9269716</v>
      </c>
      <c r="Z2331" s="13">
        <v>134.03</v>
      </c>
      <c r="AA2331" s="4">
        <v>3354518</v>
      </c>
      <c r="AB2331" s="13">
        <v>131.75</v>
      </c>
      <c r="AC2331" s="4">
        <v>3908373</v>
      </c>
      <c r="AD2331" s="13">
        <v>54.27</v>
      </c>
      <c r="AE2331" s="4">
        <v>12040787</v>
      </c>
      <c r="AF2331" s="13">
        <v>114.36</v>
      </c>
      <c r="AG2331" s="4">
        <v>1628119</v>
      </c>
      <c r="AH2331" s="13">
        <v>67.63</v>
      </c>
      <c r="AI2331" s="4">
        <v>7475681</v>
      </c>
      <c r="AJ2331" s="13">
        <v>170.68</v>
      </c>
      <c r="AK2331" s="4">
        <v>2781083</v>
      </c>
      <c r="AL2331" s="13">
        <v>18.43</v>
      </c>
      <c r="AM2331" s="4">
        <v>8949612</v>
      </c>
      <c r="AN2331" s="13">
        <v>216.25</v>
      </c>
      <c r="AO2331" s="4">
        <v>3189724</v>
      </c>
      <c r="AP2331" s="13">
        <v>180</v>
      </c>
      <c r="AQ2331" s="4">
        <v>41624261</v>
      </c>
      <c r="AR2331" s="13">
        <v>171.11</v>
      </c>
      <c r="AS2331" s="4">
        <v>123161960</v>
      </c>
      <c r="AT2331" s="13">
        <v>270.08999999999997</v>
      </c>
      <c r="AU2331" s="4">
        <v>4095144</v>
      </c>
      <c r="AV2331" s="13">
        <v>3521.93</v>
      </c>
      <c r="AW2331" s="4">
        <v>322745</v>
      </c>
      <c r="AX2331" s="13">
        <v>357.68</v>
      </c>
      <c r="AY2331" s="4">
        <v>4381563</v>
      </c>
      <c r="AZ2331" s="13">
        <v>238.01</v>
      </c>
      <c r="BA2331" s="4">
        <v>2343670</v>
      </c>
      <c r="BB2331" s="13">
        <v>51.4</v>
      </c>
      <c r="BC2331" s="4">
        <v>4702915</v>
      </c>
      <c r="BD2331" s="13">
        <v>87.62</v>
      </c>
      <c r="BE2331" s="4">
        <v>8057591</v>
      </c>
      <c r="BF2331" s="13">
        <v>248.89</v>
      </c>
      <c r="BG2331" s="4">
        <v>1607501</v>
      </c>
      <c r="BH2331" s="13">
        <v>89.07</v>
      </c>
      <c r="BI2331" s="4">
        <v>12110259</v>
      </c>
    </row>
    <row r="2332" spans="1:61" x14ac:dyDescent="0.35">
      <c r="A2332" s="1">
        <v>45387</v>
      </c>
      <c r="B2332" s="13">
        <v>169.58</v>
      </c>
      <c r="C2332" s="4">
        <v>42104826</v>
      </c>
      <c r="D2332" s="13">
        <v>425.52</v>
      </c>
      <c r="E2332" s="4">
        <v>16554761</v>
      </c>
      <c r="F2332" s="13">
        <v>880.08</v>
      </c>
      <c r="G2332" s="4">
        <v>39967846</v>
      </c>
      <c r="H2332" s="13">
        <v>1339.43</v>
      </c>
      <c r="I2332" s="4">
        <v>1943828</v>
      </c>
      <c r="J2332" s="13">
        <v>124.9</v>
      </c>
      <c r="K2332" s="4">
        <v>4899499</v>
      </c>
      <c r="L2332" s="13">
        <v>301.91000000000003</v>
      </c>
      <c r="M2332" s="4">
        <v>4918179</v>
      </c>
      <c r="N2332" s="13">
        <v>170.42</v>
      </c>
      <c r="O2332" s="4">
        <v>66080261</v>
      </c>
      <c r="P2332" s="13">
        <v>485.12</v>
      </c>
      <c r="Q2332" s="4">
        <v>4972655</v>
      </c>
      <c r="R2332" s="13">
        <v>48.55</v>
      </c>
      <c r="S2332" s="4">
        <v>18661294</v>
      </c>
      <c r="T2332" s="13">
        <v>38.71</v>
      </c>
      <c r="U2332" s="4">
        <v>67263035</v>
      </c>
      <c r="V2332" s="13">
        <v>121.37</v>
      </c>
      <c r="W2332" s="4">
        <v>21720591</v>
      </c>
      <c r="X2332" s="13">
        <v>161.6</v>
      </c>
      <c r="Y2332" s="4">
        <v>7432807</v>
      </c>
      <c r="Z2332" s="13">
        <v>135.94</v>
      </c>
      <c r="AA2332" s="4">
        <v>3458839</v>
      </c>
      <c r="AB2332" s="13">
        <v>133.52000000000001</v>
      </c>
      <c r="AC2332" s="4">
        <v>3595473</v>
      </c>
      <c r="AD2332" s="13">
        <v>55.03</v>
      </c>
      <c r="AE2332" s="4">
        <v>10016124</v>
      </c>
      <c r="AF2332" s="13">
        <v>115.97</v>
      </c>
      <c r="AG2332" s="4">
        <v>1177416</v>
      </c>
      <c r="AH2332" s="13">
        <v>69.25</v>
      </c>
      <c r="AI2332" s="4">
        <v>12365326</v>
      </c>
      <c r="AJ2332" s="13">
        <v>170.75</v>
      </c>
      <c r="AK2332" s="4">
        <v>2182779</v>
      </c>
      <c r="AL2332" s="13">
        <v>18.46</v>
      </c>
      <c r="AM2332" s="4">
        <v>9872614</v>
      </c>
      <c r="AN2332" s="13">
        <v>219.13</v>
      </c>
      <c r="AO2332" s="4">
        <v>2689990</v>
      </c>
      <c r="AP2332" s="13">
        <v>185.07</v>
      </c>
      <c r="AQ2332" s="4">
        <v>42373992</v>
      </c>
      <c r="AR2332" s="13">
        <v>164.9</v>
      </c>
      <c r="AS2332" s="4">
        <v>143157603</v>
      </c>
      <c r="AT2332" s="13">
        <v>266.69</v>
      </c>
      <c r="AU2332" s="4">
        <v>6816035</v>
      </c>
      <c r="AV2332" s="13">
        <v>3601.9</v>
      </c>
      <c r="AW2332" s="4">
        <v>258504</v>
      </c>
      <c r="AX2332" s="13">
        <v>357.87</v>
      </c>
      <c r="AY2332" s="4">
        <v>3243488</v>
      </c>
      <c r="AZ2332" s="13">
        <v>239.32</v>
      </c>
      <c r="BA2332" s="4">
        <v>1680813</v>
      </c>
      <c r="BB2332" s="13">
        <v>52.06</v>
      </c>
      <c r="BC2332" s="4">
        <v>5326598</v>
      </c>
      <c r="BD2332" s="13">
        <v>86.85</v>
      </c>
      <c r="BE2332" s="4">
        <v>7161442</v>
      </c>
      <c r="BF2332" s="13">
        <v>253.93</v>
      </c>
      <c r="BG2332" s="4">
        <v>1293446</v>
      </c>
      <c r="BH2332" s="13">
        <v>88.84</v>
      </c>
      <c r="BI2332" s="4">
        <v>9716682</v>
      </c>
    </row>
    <row r="2333" spans="1:61" x14ac:dyDescent="0.35">
      <c r="A2333" s="1">
        <v>45390</v>
      </c>
      <c r="B2333" s="13">
        <v>168.45</v>
      </c>
      <c r="C2333" s="4">
        <v>37425513</v>
      </c>
      <c r="D2333" s="13">
        <v>424.59</v>
      </c>
      <c r="E2333" s="4">
        <v>14272387</v>
      </c>
      <c r="F2333" s="13">
        <v>871.33</v>
      </c>
      <c r="G2333" s="4">
        <v>28322000</v>
      </c>
      <c r="H2333" s="13">
        <v>1336.1</v>
      </c>
      <c r="I2333" s="4">
        <v>1713917</v>
      </c>
      <c r="J2333" s="13">
        <v>124.35</v>
      </c>
      <c r="K2333" s="4">
        <v>6119225</v>
      </c>
      <c r="L2333" s="13">
        <v>301.73</v>
      </c>
      <c r="M2333" s="4">
        <v>3142901</v>
      </c>
      <c r="N2333" s="13">
        <v>169.9</v>
      </c>
      <c r="O2333" s="4">
        <v>43997546</v>
      </c>
      <c r="P2333" s="13">
        <v>484.28</v>
      </c>
      <c r="Q2333" s="4">
        <v>3439211</v>
      </c>
      <c r="R2333" s="13">
        <v>48.24</v>
      </c>
      <c r="S2333" s="4">
        <v>15375698</v>
      </c>
      <c r="T2333" s="13">
        <v>37.979999999999997</v>
      </c>
      <c r="U2333" s="4">
        <v>56967788</v>
      </c>
      <c r="V2333" s="13">
        <v>120.55</v>
      </c>
      <c r="W2333" s="4">
        <v>17513939</v>
      </c>
      <c r="X2333" s="13">
        <v>161.27000000000001</v>
      </c>
      <c r="Y2333" s="4">
        <v>7253196</v>
      </c>
      <c r="Z2333" s="13">
        <v>135.44999999999999</v>
      </c>
      <c r="AA2333" s="4">
        <v>3837813</v>
      </c>
      <c r="AB2333" s="13">
        <v>132.41999999999999</v>
      </c>
      <c r="AC2333" s="4">
        <v>4481961</v>
      </c>
      <c r="AD2333" s="13">
        <v>54.04</v>
      </c>
      <c r="AE2333" s="4">
        <v>8975894</v>
      </c>
      <c r="AF2333" s="13">
        <v>115.97</v>
      </c>
      <c r="AG2333" s="4">
        <v>1893416</v>
      </c>
      <c r="AH2333" s="13">
        <v>68.73</v>
      </c>
      <c r="AI2333" s="4">
        <v>7830359</v>
      </c>
      <c r="AJ2333" s="13">
        <v>168.55</v>
      </c>
      <c r="AK2333" s="4">
        <v>2624346</v>
      </c>
      <c r="AL2333" s="13">
        <v>18.36</v>
      </c>
      <c r="AM2333" s="4">
        <v>11639741</v>
      </c>
      <c r="AN2333" s="13">
        <v>216.98</v>
      </c>
      <c r="AO2333" s="4">
        <v>2478364</v>
      </c>
      <c r="AP2333" s="13">
        <v>185.19</v>
      </c>
      <c r="AQ2333" s="4">
        <v>39221282</v>
      </c>
      <c r="AR2333" s="13">
        <v>172.98</v>
      </c>
      <c r="AS2333" s="4">
        <v>104423320</v>
      </c>
      <c r="AT2333" s="13">
        <v>267.56</v>
      </c>
      <c r="AU2333" s="4">
        <v>3753206</v>
      </c>
      <c r="AV2333" s="13">
        <v>3601.17</v>
      </c>
      <c r="AW2333" s="4">
        <v>165659</v>
      </c>
      <c r="AX2333" s="13">
        <v>362.05</v>
      </c>
      <c r="AY2333" s="4">
        <v>4339821</v>
      </c>
      <c r="AZ2333" s="13">
        <v>242.59</v>
      </c>
      <c r="BA2333" s="4">
        <v>2389245</v>
      </c>
      <c r="BB2333" s="13">
        <v>51.58</v>
      </c>
      <c r="BC2333" s="4">
        <v>3975589</v>
      </c>
      <c r="BD2333" s="13">
        <v>87.19</v>
      </c>
      <c r="BE2333" s="4">
        <v>6322904</v>
      </c>
      <c r="BF2333" s="13">
        <v>254.68</v>
      </c>
      <c r="BG2333" s="4">
        <v>1205693</v>
      </c>
      <c r="BH2333" s="13">
        <v>90</v>
      </c>
      <c r="BI2333" s="4">
        <v>8452543</v>
      </c>
    </row>
    <row r="2334" spans="1:61" x14ac:dyDescent="0.35">
      <c r="A2334" s="1">
        <v>45391</v>
      </c>
      <c r="B2334" s="13">
        <v>169.67</v>
      </c>
      <c r="C2334" s="4">
        <v>42451209</v>
      </c>
      <c r="D2334" s="13">
        <v>426.28</v>
      </c>
      <c r="E2334" s="4">
        <v>12512289</v>
      </c>
      <c r="F2334" s="13">
        <v>853.54</v>
      </c>
      <c r="G2334" s="4">
        <v>50354735</v>
      </c>
      <c r="H2334" s="13">
        <v>1334.08</v>
      </c>
      <c r="I2334" s="4">
        <v>1800794</v>
      </c>
      <c r="J2334" s="13">
        <v>123.23</v>
      </c>
      <c r="K2334" s="4">
        <v>5564905</v>
      </c>
      <c r="L2334" s="13">
        <v>302.37</v>
      </c>
      <c r="M2334" s="4">
        <v>2998100</v>
      </c>
      <c r="N2334" s="13">
        <v>170.78</v>
      </c>
      <c r="O2334" s="4">
        <v>42927985</v>
      </c>
      <c r="P2334" s="13">
        <v>492.55</v>
      </c>
      <c r="Q2334" s="4">
        <v>2548566</v>
      </c>
      <c r="R2334" s="13">
        <v>50.01</v>
      </c>
      <c r="S2334" s="4">
        <v>26697099</v>
      </c>
      <c r="T2334" s="13">
        <v>38.33</v>
      </c>
      <c r="U2334" s="4">
        <v>78782981</v>
      </c>
      <c r="V2334" s="13">
        <v>121.18</v>
      </c>
      <c r="W2334" s="4">
        <v>14135720</v>
      </c>
      <c r="X2334" s="13">
        <v>162</v>
      </c>
      <c r="Y2334" s="4">
        <v>6577437</v>
      </c>
      <c r="Z2334" s="13">
        <v>137.06</v>
      </c>
      <c r="AA2334" s="4">
        <v>2807577</v>
      </c>
      <c r="AB2334" s="13">
        <v>132.25</v>
      </c>
      <c r="AC2334" s="4">
        <v>3756123</v>
      </c>
      <c r="AD2334" s="13">
        <v>54.17</v>
      </c>
      <c r="AE2334" s="4">
        <v>6686490</v>
      </c>
      <c r="AF2334" s="13">
        <v>114.41</v>
      </c>
      <c r="AG2334" s="4">
        <v>2238600</v>
      </c>
      <c r="AH2334" s="13">
        <v>68.55</v>
      </c>
      <c r="AI2334" s="4">
        <v>4833478</v>
      </c>
      <c r="AJ2334" s="13">
        <v>165.41</v>
      </c>
      <c r="AK2334" s="4">
        <v>2358126</v>
      </c>
      <c r="AL2334" s="13">
        <v>18.48</v>
      </c>
      <c r="AM2334" s="4">
        <v>8291340</v>
      </c>
      <c r="AN2334" s="13">
        <v>212.12</v>
      </c>
      <c r="AO2334" s="4">
        <v>3052511</v>
      </c>
      <c r="AP2334" s="13">
        <v>185.67</v>
      </c>
      <c r="AQ2334" s="4">
        <v>36546946</v>
      </c>
      <c r="AR2334" s="13">
        <v>176.88</v>
      </c>
      <c r="AS2334" s="4">
        <v>103232675</v>
      </c>
      <c r="AT2334" s="13">
        <v>269.44</v>
      </c>
      <c r="AU2334" s="4">
        <v>3935142</v>
      </c>
      <c r="AV2334" s="13">
        <v>3581.48</v>
      </c>
      <c r="AW2334" s="4">
        <v>158055</v>
      </c>
      <c r="AX2334" s="13">
        <v>361.42</v>
      </c>
      <c r="AY2334" s="4">
        <v>3022807</v>
      </c>
      <c r="AZ2334" s="13">
        <v>244.39</v>
      </c>
      <c r="BA2334" s="4">
        <v>2126476</v>
      </c>
      <c r="BB2334" s="13">
        <v>51.96</v>
      </c>
      <c r="BC2334" s="4">
        <v>3566684</v>
      </c>
      <c r="BD2334" s="13">
        <v>87.13</v>
      </c>
      <c r="BE2334" s="4">
        <v>6242718</v>
      </c>
      <c r="BF2334" s="13">
        <v>254.94</v>
      </c>
      <c r="BG2334" s="4">
        <v>1152825</v>
      </c>
      <c r="BH2334" s="13">
        <v>91</v>
      </c>
      <c r="BI2334" s="4">
        <v>7194564</v>
      </c>
    </row>
    <row r="2335" spans="1:61" x14ac:dyDescent="0.35">
      <c r="A2335" s="1">
        <v>45392</v>
      </c>
      <c r="B2335" s="13">
        <v>167.78</v>
      </c>
      <c r="C2335" s="4">
        <v>49709336</v>
      </c>
      <c r="D2335" s="13">
        <v>423.26</v>
      </c>
      <c r="E2335" s="4">
        <v>16216581</v>
      </c>
      <c r="F2335" s="13">
        <v>870.39</v>
      </c>
      <c r="G2335" s="4">
        <v>43192853</v>
      </c>
      <c r="H2335" s="13">
        <v>1322.37</v>
      </c>
      <c r="I2335" s="4">
        <v>1746652</v>
      </c>
      <c r="J2335" s="13">
        <v>121.75</v>
      </c>
      <c r="K2335" s="4">
        <v>4509869</v>
      </c>
      <c r="L2335" s="13">
        <v>299.62</v>
      </c>
      <c r="M2335" s="4">
        <v>3036384</v>
      </c>
      <c r="N2335" s="13">
        <v>167.14</v>
      </c>
      <c r="O2335" s="4">
        <v>59599958</v>
      </c>
      <c r="P2335" s="13">
        <v>487.22</v>
      </c>
      <c r="Q2335" s="4">
        <v>2487870</v>
      </c>
      <c r="R2335" s="13">
        <v>49.21</v>
      </c>
      <c r="S2335" s="4">
        <v>20026353</v>
      </c>
      <c r="T2335" s="13">
        <v>37.200000000000003</v>
      </c>
      <c r="U2335" s="4">
        <v>51108380</v>
      </c>
      <c r="V2335" s="13">
        <v>122.2</v>
      </c>
      <c r="W2335" s="4">
        <v>17409184</v>
      </c>
      <c r="X2335" s="13">
        <v>162.66999999999999</v>
      </c>
      <c r="Y2335" s="4">
        <v>7525837</v>
      </c>
      <c r="Z2335" s="13">
        <v>137.94999999999999</v>
      </c>
      <c r="AA2335" s="4">
        <v>3397532</v>
      </c>
      <c r="AB2335" s="13">
        <v>132.82</v>
      </c>
      <c r="AC2335" s="4">
        <v>4402423</v>
      </c>
      <c r="AD2335" s="13">
        <v>54.2</v>
      </c>
      <c r="AE2335" s="4">
        <v>8179199</v>
      </c>
      <c r="AF2335" s="13">
        <v>114.68</v>
      </c>
      <c r="AG2335" s="4">
        <v>2481507</v>
      </c>
      <c r="AH2335" s="13">
        <v>68.94</v>
      </c>
      <c r="AI2335" s="4">
        <v>8136342</v>
      </c>
      <c r="AJ2335" s="13">
        <v>165.16</v>
      </c>
      <c r="AK2335" s="4">
        <v>1802354</v>
      </c>
      <c r="AL2335" s="13">
        <v>18.27</v>
      </c>
      <c r="AM2335" s="4">
        <v>10675646</v>
      </c>
      <c r="AN2335" s="13">
        <v>211.22</v>
      </c>
      <c r="AO2335" s="4">
        <v>2663899</v>
      </c>
      <c r="AP2335" s="13">
        <v>185.95</v>
      </c>
      <c r="AQ2335" s="4">
        <v>35879151</v>
      </c>
      <c r="AR2335" s="13">
        <v>171.76</v>
      </c>
      <c r="AS2335" s="4">
        <v>84532407</v>
      </c>
      <c r="AT2335" s="13">
        <v>268.67</v>
      </c>
      <c r="AU2335" s="4">
        <v>3817458</v>
      </c>
      <c r="AV2335" s="13">
        <v>3586.13</v>
      </c>
      <c r="AW2335" s="4">
        <v>180985</v>
      </c>
      <c r="AX2335" s="13">
        <v>350.56</v>
      </c>
      <c r="AY2335" s="4">
        <v>4805246</v>
      </c>
      <c r="AZ2335" s="13">
        <v>237.16</v>
      </c>
      <c r="BA2335" s="4">
        <v>2955194</v>
      </c>
      <c r="BB2335" s="13">
        <v>52.46</v>
      </c>
      <c r="BC2335" s="4">
        <v>4901305</v>
      </c>
      <c r="BD2335" s="13">
        <v>85.95</v>
      </c>
      <c r="BE2335" s="4">
        <v>7413858</v>
      </c>
      <c r="BF2335" s="13">
        <v>254.35</v>
      </c>
      <c r="BG2335" s="4">
        <v>1317494</v>
      </c>
      <c r="BH2335" s="13">
        <v>89</v>
      </c>
      <c r="BI2335" s="4">
        <v>7932933</v>
      </c>
    </row>
    <row r="2336" spans="1:61" x14ac:dyDescent="0.35">
      <c r="A2336" s="1">
        <v>45393</v>
      </c>
      <c r="B2336" s="13">
        <v>175.04</v>
      </c>
      <c r="C2336" s="4">
        <v>91070275</v>
      </c>
      <c r="D2336" s="13">
        <v>427.93</v>
      </c>
      <c r="E2336" s="4">
        <v>17966423</v>
      </c>
      <c r="F2336" s="13">
        <v>906.16</v>
      </c>
      <c r="G2336" s="4">
        <v>43163727</v>
      </c>
      <c r="H2336" s="13">
        <v>1382.46</v>
      </c>
      <c r="I2336" s="4">
        <v>3171331</v>
      </c>
      <c r="J2336" s="13">
        <v>123.24</v>
      </c>
      <c r="K2336" s="4">
        <v>7315241</v>
      </c>
      <c r="L2336" s="13">
        <v>299.14999999999998</v>
      </c>
      <c r="M2336" s="4">
        <v>3468596</v>
      </c>
      <c r="N2336" s="13">
        <v>170.5</v>
      </c>
      <c r="O2336" s="4">
        <v>48994531</v>
      </c>
      <c r="P2336" s="13">
        <v>484.28</v>
      </c>
      <c r="Q2336" s="4">
        <v>2978539</v>
      </c>
      <c r="R2336" s="13">
        <v>49.53</v>
      </c>
      <c r="S2336" s="4">
        <v>15703887</v>
      </c>
      <c r="T2336" s="13">
        <v>37.630000000000003</v>
      </c>
      <c r="U2336" s="4">
        <v>41909086</v>
      </c>
      <c r="V2336" s="13">
        <v>121.79</v>
      </c>
      <c r="W2336" s="4">
        <v>17555869</v>
      </c>
      <c r="X2336" s="13">
        <v>161.88999999999999</v>
      </c>
      <c r="Y2336" s="4">
        <v>7682512</v>
      </c>
      <c r="Z2336" s="13">
        <v>137.27000000000001</v>
      </c>
      <c r="AA2336" s="4">
        <v>3430222</v>
      </c>
      <c r="AB2336" s="13">
        <v>132.91999999999999</v>
      </c>
      <c r="AC2336" s="4">
        <v>4328801</v>
      </c>
      <c r="AD2336" s="13">
        <v>54</v>
      </c>
      <c r="AE2336" s="4">
        <v>7522323</v>
      </c>
      <c r="AF2336" s="13">
        <v>115.33</v>
      </c>
      <c r="AG2336" s="4">
        <v>2178898</v>
      </c>
      <c r="AH2336" s="13">
        <v>69.260000000000005</v>
      </c>
      <c r="AI2336" s="4">
        <v>7078421</v>
      </c>
      <c r="AJ2336" s="13">
        <v>165.41</v>
      </c>
      <c r="AK2336" s="4">
        <v>1997209</v>
      </c>
      <c r="AL2336" s="13">
        <v>18.350000000000001</v>
      </c>
      <c r="AM2336" s="4">
        <v>12520490</v>
      </c>
      <c r="AN2336" s="13">
        <v>212.27</v>
      </c>
      <c r="AO2336" s="4">
        <v>2208791</v>
      </c>
      <c r="AP2336" s="13">
        <v>189.05</v>
      </c>
      <c r="AQ2336" s="4">
        <v>40020742</v>
      </c>
      <c r="AR2336" s="13">
        <v>174.6</v>
      </c>
      <c r="AS2336" s="4">
        <v>94515987</v>
      </c>
      <c r="AT2336" s="13">
        <v>268.62</v>
      </c>
      <c r="AU2336" s="4">
        <v>2519172</v>
      </c>
      <c r="AV2336" s="13">
        <v>3637.87</v>
      </c>
      <c r="AW2336" s="4">
        <v>174495</v>
      </c>
      <c r="AX2336" s="13">
        <v>347.37</v>
      </c>
      <c r="AY2336" s="4">
        <v>4104715</v>
      </c>
      <c r="AZ2336" s="13">
        <v>235.44</v>
      </c>
      <c r="BA2336" s="4">
        <v>2494647</v>
      </c>
      <c r="BB2336" s="13">
        <v>51.89</v>
      </c>
      <c r="BC2336" s="4">
        <v>3650894</v>
      </c>
      <c r="BD2336" s="13">
        <v>85.9</v>
      </c>
      <c r="BE2336" s="4">
        <v>6841570</v>
      </c>
      <c r="BF2336" s="13">
        <v>258.55</v>
      </c>
      <c r="BG2336" s="4">
        <v>1545327</v>
      </c>
      <c r="BH2336" s="13">
        <v>92</v>
      </c>
      <c r="BI2336" s="4">
        <v>15330202</v>
      </c>
    </row>
    <row r="2337" spans="1:61" x14ac:dyDescent="0.35">
      <c r="A2337" s="1">
        <v>45394</v>
      </c>
      <c r="B2337" s="13">
        <v>176.55</v>
      </c>
      <c r="C2337" s="4">
        <v>101670886</v>
      </c>
      <c r="D2337" s="13">
        <v>421.9</v>
      </c>
      <c r="E2337" s="4">
        <v>19253750</v>
      </c>
      <c r="F2337" s="13">
        <v>881.86</v>
      </c>
      <c r="G2337" s="4">
        <v>42680479</v>
      </c>
      <c r="H2337" s="13">
        <v>1344.07</v>
      </c>
      <c r="I2337" s="4">
        <v>2782332</v>
      </c>
      <c r="J2337" s="13">
        <v>121.11</v>
      </c>
      <c r="K2337" s="4">
        <v>6196877</v>
      </c>
      <c r="L2337" s="13">
        <v>294.32</v>
      </c>
      <c r="M2337" s="4">
        <v>3819966</v>
      </c>
      <c r="N2337" s="13">
        <v>163.28</v>
      </c>
      <c r="O2337" s="4">
        <v>63519643</v>
      </c>
      <c r="P2337" s="13">
        <v>474.09</v>
      </c>
      <c r="Q2337" s="4">
        <v>5621945</v>
      </c>
      <c r="R2337" s="13">
        <v>48.49</v>
      </c>
      <c r="S2337" s="4">
        <v>16418052</v>
      </c>
      <c r="T2337" s="13">
        <v>35.69</v>
      </c>
      <c r="U2337" s="4">
        <v>80254789</v>
      </c>
      <c r="V2337" s="13">
        <v>120.37</v>
      </c>
      <c r="W2337" s="4">
        <v>21556218</v>
      </c>
      <c r="X2337" s="13">
        <v>158.96</v>
      </c>
      <c r="Y2337" s="4">
        <v>11071045</v>
      </c>
      <c r="Z2337" s="13">
        <v>135.29</v>
      </c>
      <c r="AA2337" s="4">
        <v>2656163</v>
      </c>
      <c r="AB2337" s="13">
        <v>131.19999999999999</v>
      </c>
      <c r="AC2337" s="4">
        <v>4955293</v>
      </c>
      <c r="AD2337" s="13">
        <v>52</v>
      </c>
      <c r="AE2337" s="4">
        <v>13006270</v>
      </c>
      <c r="AF2337" s="13">
        <v>114.69</v>
      </c>
      <c r="AG2337" s="4">
        <v>2138635</v>
      </c>
      <c r="AH2337" s="13">
        <v>69.010000000000005</v>
      </c>
      <c r="AI2337" s="4">
        <v>14699515</v>
      </c>
      <c r="AJ2337" s="13">
        <v>162.49</v>
      </c>
      <c r="AK2337" s="4">
        <v>2002433</v>
      </c>
      <c r="AL2337" s="13">
        <v>18.13</v>
      </c>
      <c r="AM2337" s="4">
        <v>15506257</v>
      </c>
      <c r="AN2337" s="13">
        <v>208.77</v>
      </c>
      <c r="AO2337" s="4">
        <v>2086940</v>
      </c>
      <c r="AP2337" s="13">
        <v>186.13</v>
      </c>
      <c r="AQ2337" s="4">
        <v>38608849</v>
      </c>
      <c r="AR2337" s="13">
        <v>171.05</v>
      </c>
      <c r="AS2337" s="4">
        <v>64722669</v>
      </c>
      <c r="AT2337" s="13">
        <v>267.39</v>
      </c>
      <c r="AU2337" s="4">
        <v>2708630</v>
      </c>
      <c r="AV2337" s="13">
        <v>3531.8</v>
      </c>
      <c r="AW2337" s="4">
        <v>240962</v>
      </c>
      <c r="AX2337" s="13">
        <v>342.87</v>
      </c>
      <c r="AY2337" s="4">
        <v>3550338</v>
      </c>
      <c r="AZ2337" s="13">
        <v>232.05</v>
      </c>
      <c r="BA2337" s="4">
        <v>2117498</v>
      </c>
      <c r="BB2337" s="13">
        <v>51.31</v>
      </c>
      <c r="BC2337" s="4">
        <v>4246782</v>
      </c>
      <c r="BD2337" s="13">
        <v>84.92</v>
      </c>
      <c r="BE2337" s="4">
        <v>8594849</v>
      </c>
      <c r="BF2337" s="13">
        <v>251.06</v>
      </c>
      <c r="BG2337" s="4">
        <v>1931880</v>
      </c>
      <c r="BH2337" s="13">
        <v>92</v>
      </c>
      <c r="BI2337" s="4">
        <v>10905919</v>
      </c>
    </row>
    <row r="2338" spans="1:61" x14ac:dyDescent="0.35">
      <c r="A2338" s="1">
        <v>45397</v>
      </c>
      <c r="B2338" s="13">
        <v>172.69</v>
      </c>
      <c r="C2338" s="4">
        <v>73531773</v>
      </c>
      <c r="D2338" s="13">
        <v>413.64</v>
      </c>
      <c r="E2338" s="4">
        <v>20273538</v>
      </c>
      <c r="F2338" s="13">
        <v>860.01</v>
      </c>
      <c r="G2338" s="4">
        <v>44307695</v>
      </c>
      <c r="H2338" s="13">
        <v>1310.69</v>
      </c>
      <c r="I2338" s="4">
        <v>2437045</v>
      </c>
      <c r="J2338" s="13">
        <v>119.88</v>
      </c>
      <c r="K2338" s="4">
        <v>5101455</v>
      </c>
      <c r="L2338" s="13">
        <v>272.89999999999998</v>
      </c>
      <c r="M2338" s="4">
        <v>18365087</v>
      </c>
      <c r="N2338" s="13">
        <v>160.32</v>
      </c>
      <c r="O2338" s="4">
        <v>61461150</v>
      </c>
      <c r="P2338" s="13">
        <v>470.1</v>
      </c>
      <c r="Q2338" s="4">
        <v>3353225</v>
      </c>
      <c r="R2338" s="13">
        <v>48.24</v>
      </c>
      <c r="S2338" s="4">
        <v>20310808</v>
      </c>
      <c r="T2338" s="13">
        <v>36.31</v>
      </c>
      <c r="U2338" s="4">
        <v>50751563</v>
      </c>
      <c r="V2338" s="13">
        <v>119.68</v>
      </c>
      <c r="W2338" s="4">
        <v>15029528</v>
      </c>
      <c r="X2338" s="13">
        <v>157.59</v>
      </c>
      <c r="Y2338" s="4">
        <v>7236857</v>
      </c>
      <c r="Z2338" s="13">
        <v>132.38999999999999</v>
      </c>
      <c r="AA2338" s="4">
        <v>2979236</v>
      </c>
      <c r="AB2338" s="13">
        <v>130.25</v>
      </c>
      <c r="AC2338" s="4">
        <v>4219317</v>
      </c>
      <c r="AD2338" s="13">
        <v>51.67</v>
      </c>
      <c r="AE2338" s="4">
        <v>9479950</v>
      </c>
      <c r="AF2338" s="13">
        <v>114.34</v>
      </c>
      <c r="AG2338" s="4">
        <v>1899229</v>
      </c>
      <c r="AH2338" s="13">
        <v>68.34</v>
      </c>
      <c r="AI2338" s="4">
        <v>9248606</v>
      </c>
      <c r="AJ2338" s="13">
        <v>160.82</v>
      </c>
      <c r="AK2338" s="4">
        <v>1589886</v>
      </c>
      <c r="AL2338" s="13">
        <v>17.97</v>
      </c>
      <c r="AM2338" s="4">
        <v>10025970</v>
      </c>
      <c r="AN2338" s="13">
        <v>207.02</v>
      </c>
      <c r="AO2338" s="4">
        <v>2586963</v>
      </c>
      <c r="AP2338" s="13">
        <v>183.62</v>
      </c>
      <c r="AQ2338" s="4">
        <v>48052395</v>
      </c>
      <c r="AR2338" s="13">
        <v>161.47999999999999</v>
      </c>
      <c r="AS2338" s="4">
        <v>100245310</v>
      </c>
      <c r="AT2338" s="13">
        <v>266.23</v>
      </c>
      <c r="AU2338" s="4">
        <v>3686881</v>
      </c>
      <c r="AV2338" s="13">
        <v>3485.63</v>
      </c>
      <c r="AW2338" s="4">
        <v>207636</v>
      </c>
      <c r="AX2338" s="13">
        <v>337.93</v>
      </c>
      <c r="AY2338" s="4">
        <v>4209165</v>
      </c>
      <c r="AZ2338" s="13">
        <v>230.01</v>
      </c>
      <c r="BA2338" s="4">
        <v>1933112</v>
      </c>
      <c r="BB2338" s="13">
        <v>50.89</v>
      </c>
      <c r="BC2338" s="4">
        <v>3878593</v>
      </c>
      <c r="BD2338" s="13">
        <v>85.17</v>
      </c>
      <c r="BE2338" s="4">
        <v>9676851</v>
      </c>
      <c r="BF2338" s="13">
        <v>248.41</v>
      </c>
      <c r="BG2338" s="4">
        <v>1433293</v>
      </c>
      <c r="BH2338" s="13">
        <v>93.1</v>
      </c>
      <c r="BI2338" s="4">
        <v>11597330</v>
      </c>
    </row>
    <row r="2339" spans="1:61" x14ac:dyDescent="0.35">
      <c r="A2339" s="1">
        <v>45398</v>
      </c>
      <c r="B2339" s="13">
        <v>169.38</v>
      </c>
      <c r="C2339" s="4">
        <v>73711235</v>
      </c>
      <c r="D2339" s="13">
        <v>414.58</v>
      </c>
      <c r="E2339" s="4">
        <v>16765616</v>
      </c>
      <c r="F2339" s="13">
        <v>874.15</v>
      </c>
      <c r="G2339" s="4">
        <v>37045302</v>
      </c>
      <c r="H2339" s="13">
        <v>1329.06</v>
      </c>
      <c r="I2339" s="4">
        <v>1892274</v>
      </c>
      <c r="J2339" s="13">
        <v>120.62</v>
      </c>
      <c r="K2339" s="4">
        <v>6999959</v>
      </c>
      <c r="L2339" s="13">
        <v>277.41000000000003</v>
      </c>
      <c r="M2339" s="4">
        <v>7624347</v>
      </c>
      <c r="N2339" s="13">
        <v>163.46</v>
      </c>
      <c r="O2339" s="4">
        <v>55302100</v>
      </c>
      <c r="P2339" s="13">
        <v>476.22</v>
      </c>
      <c r="Q2339" s="4">
        <v>2660097</v>
      </c>
      <c r="R2339" s="13">
        <v>47.92</v>
      </c>
      <c r="S2339" s="4">
        <v>14233427</v>
      </c>
      <c r="T2339" s="13">
        <v>36.26</v>
      </c>
      <c r="U2339" s="4">
        <v>30607502</v>
      </c>
      <c r="V2339" s="13">
        <v>118.69</v>
      </c>
      <c r="W2339" s="4">
        <v>18082228</v>
      </c>
      <c r="X2339" s="13">
        <v>156.28</v>
      </c>
      <c r="Y2339" s="4">
        <v>5541895</v>
      </c>
      <c r="Z2339" s="13">
        <v>132.96</v>
      </c>
      <c r="AA2339" s="4">
        <v>3483685</v>
      </c>
      <c r="AB2339" s="13">
        <v>129.53</v>
      </c>
      <c r="AC2339" s="4">
        <v>3878617</v>
      </c>
      <c r="AD2339" s="13">
        <v>51.41</v>
      </c>
      <c r="AE2339" s="4">
        <v>10349175</v>
      </c>
      <c r="AF2339" s="13">
        <v>114.07</v>
      </c>
      <c r="AG2339" s="4">
        <v>2175448</v>
      </c>
      <c r="AH2339" s="13">
        <v>66.819999999999993</v>
      </c>
      <c r="AI2339" s="4">
        <v>12447987</v>
      </c>
      <c r="AJ2339" s="13">
        <v>157.88</v>
      </c>
      <c r="AK2339" s="4">
        <v>1864189</v>
      </c>
      <c r="AL2339" s="13">
        <v>17.690000000000001</v>
      </c>
      <c r="AM2339" s="4">
        <v>16201568</v>
      </c>
      <c r="AN2339" s="13">
        <v>203.86</v>
      </c>
      <c r="AO2339" s="4">
        <v>1599848</v>
      </c>
      <c r="AP2339" s="13">
        <v>183.32</v>
      </c>
      <c r="AQ2339" s="4">
        <v>32891265</v>
      </c>
      <c r="AR2339" s="13">
        <v>157.11000000000001</v>
      </c>
      <c r="AS2339" s="4">
        <v>96999956</v>
      </c>
      <c r="AT2339" s="13">
        <v>265.43</v>
      </c>
      <c r="AU2339" s="4">
        <v>2912853</v>
      </c>
      <c r="AV2339" s="13">
        <v>3467.77</v>
      </c>
      <c r="AW2339" s="4">
        <v>223317</v>
      </c>
      <c r="AX2339" s="13">
        <v>334.83</v>
      </c>
      <c r="AY2339" s="4">
        <v>4525522</v>
      </c>
      <c r="AZ2339" s="13">
        <v>228.35</v>
      </c>
      <c r="BA2339" s="4">
        <v>2201031</v>
      </c>
      <c r="BB2339" s="13">
        <v>50.25</v>
      </c>
      <c r="BC2339" s="4">
        <v>5161534</v>
      </c>
      <c r="BD2339" s="13">
        <v>85.42</v>
      </c>
      <c r="BE2339" s="4">
        <v>8866801</v>
      </c>
      <c r="BF2339" s="13">
        <v>245.62</v>
      </c>
      <c r="BG2339" s="4">
        <v>1088930</v>
      </c>
      <c r="BH2339" s="13">
        <v>93.39</v>
      </c>
      <c r="BI2339" s="4">
        <v>10388153</v>
      </c>
    </row>
    <row r="2340" spans="1:61" x14ac:dyDescent="0.35">
      <c r="A2340" s="1">
        <v>45399</v>
      </c>
      <c r="B2340" s="13">
        <v>168</v>
      </c>
      <c r="C2340" s="4">
        <v>50901210</v>
      </c>
      <c r="D2340" s="13">
        <v>411.84</v>
      </c>
      <c r="E2340" s="4">
        <v>15855485</v>
      </c>
      <c r="F2340" s="13">
        <v>840.35</v>
      </c>
      <c r="G2340" s="4">
        <v>49539951</v>
      </c>
      <c r="H2340" s="13">
        <v>1282.6300000000001</v>
      </c>
      <c r="I2340" s="4">
        <v>2471780</v>
      </c>
      <c r="J2340" s="13">
        <v>118.67</v>
      </c>
      <c r="K2340" s="4">
        <v>5366587</v>
      </c>
      <c r="L2340" s="13">
        <v>276.32</v>
      </c>
      <c r="M2340" s="4">
        <v>4199384</v>
      </c>
      <c r="N2340" s="13">
        <v>154.02000000000001</v>
      </c>
      <c r="O2340" s="4">
        <v>75908969</v>
      </c>
      <c r="P2340" s="13">
        <v>474.45</v>
      </c>
      <c r="Q2340" s="4">
        <v>2034793</v>
      </c>
      <c r="R2340" s="13">
        <v>47.79</v>
      </c>
      <c r="S2340" s="4">
        <v>14407572</v>
      </c>
      <c r="T2340" s="13">
        <v>35.68</v>
      </c>
      <c r="U2340" s="4">
        <v>41173345</v>
      </c>
      <c r="V2340" s="13">
        <v>118.63</v>
      </c>
      <c r="W2340" s="4">
        <v>14538577</v>
      </c>
      <c r="X2340" s="13">
        <v>156.4</v>
      </c>
      <c r="Y2340" s="4">
        <v>6733879</v>
      </c>
      <c r="Z2340" s="13">
        <v>132.4</v>
      </c>
      <c r="AA2340" s="4">
        <v>2642930</v>
      </c>
      <c r="AB2340" s="13">
        <v>128.33000000000001</v>
      </c>
      <c r="AC2340" s="4">
        <v>3869900</v>
      </c>
      <c r="AD2340" s="13">
        <v>50.81</v>
      </c>
      <c r="AE2340" s="4">
        <v>7821637</v>
      </c>
      <c r="AF2340" s="13">
        <v>112.23</v>
      </c>
      <c r="AG2340" s="4">
        <v>2013188</v>
      </c>
      <c r="AH2340" s="13">
        <v>65.98</v>
      </c>
      <c r="AI2340" s="4">
        <v>7053844</v>
      </c>
      <c r="AJ2340" s="13">
        <v>157.25</v>
      </c>
      <c r="AK2340" s="4">
        <v>1946768</v>
      </c>
      <c r="AL2340" s="13">
        <v>17.760000000000002</v>
      </c>
      <c r="AM2340" s="4">
        <v>13072557</v>
      </c>
      <c r="AN2340" s="13">
        <v>202.46</v>
      </c>
      <c r="AO2340" s="4">
        <v>1816833</v>
      </c>
      <c r="AP2340" s="13">
        <v>181.28</v>
      </c>
      <c r="AQ2340" s="4">
        <v>31359673</v>
      </c>
      <c r="AR2340" s="13">
        <v>155.44999999999999</v>
      </c>
      <c r="AS2340" s="4">
        <v>82439718</v>
      </c>
      <c r="AT2340" s="13">
        <v>269.95</v>
      </c>
      <c r="AU2340" s="4">
        <v>3383099</v>
      </c>
      <c r="AV2340" s="13">
        <v>3443.91</v>
      </c>
      <c r="AW2340" s="4">
        <v>170865</v>
      </c>
      <c r="AX2340" s="13">
        <v>332.83</v>
      </c>
      <c r="AY2340" s="4">
        <v>4273837</v>
      </c>
      <c r="AZ2340" s="13">
        <v>228.86</v>
      </c>
      <c r="BA2340" s="4">
        <v>1982302</v>
      </c>
      <c r="BB2340" s="13">
        <v>49.45</v>
      </c>
      <c r="BC2340" s="4">
        <v>4319954</v>
      </c>
      <c r="BD2340" s="13">
        <v>86.21</v>
      </c>
      <c r="BE2340" s="4">
        <v>6870073</v>
      </c>
      <c r="BF2340" s="13">
        <v>238.46</v>
      </c>
      <c r="BG2340" s="4">
        <v>2684061</v>
      </c>
      <c r="BH2340" s="13">
        <v>94.84</v>
      </c>
      <c r="BI2340" s="4">
        <v>10181175</v>
      </c>
    </row>
    <row r="2341" spans="1:61" x14ac:dyDescent="0.35">
      <c r="A2341" s="1">
        <v>45400</v>
      </c>
      <c r="B2341" s="13">
        <v>167.04</v>
      </c>
      <c r="C2341" s="4">
        <v>43122903</v>
      </c>
      <c r="D2341" s="13">
        <v>404.27</v>
      </c>
      <c r="E2341" s="4">
        <v>21029917</v>
      </c>
      <c r="F2341" s="13">
        <v>846.71</v>
      </c>
      <c r="G2341" s="4">
        <v>44726034</v>
      </c>
      <c r="H2341" s="13">
        <v>1258.99</v>
      </c>
      <c r="I2341" s="4">
        <v>2488803</v>
      </c>
      <c r="J2341" s="13">
        <v>116</v>
      </c>
      <c r="K2341" s="4">
        <v>6662406</v>
      </c>
      <c r="L2341" s="13">
        <v>271.92</v>
      </c>
      <c r="M2341" s="4">
        <v>5918155</v>
      </c>
      <c r="N2341" s="13">
        <v>155.08000000000001</v>
      </c>
      <c r="O2341" s="4">
        <v>52669816</v>
      </c>
      <c r="P2341" s="13">
        <v>473.18</v>
      </c>
      <c r="Q2341" s="4">
        <v>2389742</v>
      </c>
      <c r="R2341" s="13">
        <v>48.11</v>
      </c>
      <c r="S2341" s="4">
        <v>13080916</v>
      </c>
      <c r="T2341" s="13">
        <v>35.04</v>
      </c>
      <c r="U2341" s="4">
        <v>42334395</v>
      </c>
      <c r="V2341" s="13">
        <v>118.52</v>
      </c>
      <c r="W2341" s="4">
        <v>13821356</v>
      </c>
      <c r="X2341" s="13">
        <v>157.57</v>
      </c>
      <c r="Y2341" s="4">
        <v>4979193</v>
      </c>
      <c r="Z2341" s="13">
        <v>131.76</v>
      </c>
      <c r="AA2341" s="4">
        <v>2035825</v>
      </c>
      <c r="AB2341" s="13">
        <v>127.81</v>
      </c>
      <c r="AC2341" s="4">
        <v>3588154</v>
      </c>
      <c r="AD2341" s="13">
        <v>50.94</v>
      </c>
      <c r="AE2341" s="4">
        <v>8422093</v>
      </c>
      <c r="AF2341" s="13">
        <v>111.78</v>
      </c>
      <c r="AG2341" s="4">
        <v>1756259</v>
      </c>
      <c r="AH2341" s="13">
        <v>66.040000000000006</v>
      </c>
      <c r="AI2341" s="4">
        <v>7017512</v>
      </c>
      <c r="AJ2341" s="13">
        <v>153.31</v>
      </c>
      <c r="AK2341" s="4">
        <v>2347141</v>
      </c>
      <c r="AL2341" s="13">
        <v>18.21</v>
      </c>
      <c r="AM2341" s="4">
        <v>26119477</v>
      </c>
      <c r="AN2341" s="13">
        <v>195.02</v>
      </c>
      <c r="AO2341" s="4">
        <v>2713552</v>
      </c>
      <c r="AP2341" s="13">
        <v>179.22</v>
      </c>
      <c r="AQ2341" s="4">
        <v>30723793</v>
      </c>
      <c r="AR2341" s="13">
        <v>149.93</v>
      </c>
      <c r="AS2341" s="4">
        <v>96098830</v>
      </c>
      <c r="AT2341" s="13">
        <v>270.98</v>
      </c>
      <c r="AU2341" s="4">
        <v>3402674</v>
      </c>
      <c r="AV2341" s="13">
        <v>3430.14</v>
      </c>
      <c r="AW2341" s="4">
        <v>156720</v>
      </c>
      <c r="AX2341" s="13">
        <v>332.89</v>
      </c>
      <c r="AY2341" s="4">
        <v>3717526</v>
      </c>
      <c r="AZ2341" s="13">
        <v>228.79</v>
      </c>
      <c r="BA2341" s="4">
        <v>1993307</v>
      </c>
      <c r="BB2341" s="13">
        <v>49.95</v>
      </c>
      <c r="BC2341" s="4">
        <v>7589968</v>
      </c>
      <c r="BD2341" s="13">
        <v>87.15</v>
      </c>
      <c r="BE2341" s="4">
        <v>11403306</v>
      </c>
      <c r="BF2341" s="13">
        <v>236.3</v>
      </c>
      <c r="BG2341" s="4">
        <v>1841224</v>
      </c>
      <c r="BH2341" s="13">
        <v>95.74</v>
      </c>
      <c r="BI2341" s="4">
        <v>10062904</v>
      </c>
    </row>
    <row r="2342" spans="1:61" x14ac:dyDescent="0.35">
      <c r="A2342" s="1">
        <v>45401</v>
      </c>
      <c r="B2342" s="13">
        <v>165</v>
      </c>
      <c r="C2342" s="4">
        <v>68149377</v>
      </c>
      <c r="D2342" s="13">
        <v>399.12</v>
      </c>
      <c r="E2342" s="4">
        <v>30565789</v>
      </c>
      <c r="F2342" s="13">
        <v>762</v>
      </c>
      <c r="G2342" s="4">
        <v>87519800</v>
      </c>
      <c r="H2342" s="13">
        <v>1204.71</v>
      </c>
      <c r="I2342" s="4">
        <v>4479658</v>
      </c>
      <c r="J2342" s="13">
        <v>114.88</v>
      </c>
      <c r="K2342" s="4">
        <v>8251495</v>
      </c>
      <c r="L2342" s="13">
        <v>270.37</v>
      </c>
      <c r="M2342" s="4">
        <v>4913553</v>
      </c>
      <c r="N2342" s="13">
        <v>146.63999999999999</v>
      </c>
      <c r="O2342" s="4">
        <v>71618197</v>
      </c>
      <c r="P2342" s="13">
        <v>465.02</v>
      </c>
      <c r="Q2342" s="4">
        <v>3282142</v>
      </c>
      <c r="R2342" s="13">
        <v>48.32</v>
      </c>
      <c r="S2342" s="4">
        <v>20964433</v>
      </c>
      <c r="T2342" s="13">
        <v>34.200000000000003</v>
      </c>
      <c r="U2342" s="4">
        <v>59070310</v>
      </c>
      <c r="V2342" s="13">
        <v>119.88</v>
      </c>
      <c r="W2342" s="4">
        <v>21572367</v>
      </c>
      <c r="X2342" s="13">
        <v>160</v>
      </c>
      <c r="Y2342" s="4">
        <v>7734654</v>
      </c>
      <c r="Z2342" s="13">
        <v>133.16999999999999</v>
      </c>
      <c r="AA2342" s="4">
        <v>2489274</v>
      </c>
      <c r="AB2342" s="13">
        <v>129.38</v>
      </c>
      <c r="AC2342" s="4">
        <v>3984807</v>
      </c>
      <c r="AD2342" s="13">
        <v>49.85</v>
      </c>
      <c r="AE2342" s="4">
        <v>16841598</v>
      </c>
      <c r="AF2342" s="13">
        <v>112.92</v>
      </c>
      <c r="AG2342" s="4">
        <v>1518526</v>
      </c>
      <c r="AH2342" s="13">
        <v>66.63</v>
      </c>
      <c r="AI2342" s="4">
        <v>9794542</v>
      </c>
      <c r="AJ2342" s="13">
        <v>154.71</v>
      </c>
      <c r="AK2342" s="4">
        <v>2760769</v>
      </c>
      <c r="AL2342" s="13">
        <v>18.84</v>
      </c>
      <c r="AM2342" s="4">
        <v>25698433</v>
      </c>
      <c r="AN2342" s="13">
        <v>196.38</v>
      </c>
      <c r="AO2342" s="4">
        <v>1748806</v>
      </c>
      <c r="AP2342" s="13">
        <v>174.63</v>
      </c>
      <c r="AQ2342" s="4">
        <v>56000729</v>
      </c>
      <c r="AR2342" s="13">
        <v>147.05000000000001</v>
      </c>
      <c r="AS2342" s="4">
        <v>87074500</v>
      </c>
      <c r="AT2342" s="13">
        <v>271.99</v>
      </c>
      <c r="AU2342" s="4">
        <v>3017097</v>
      </c>
      <c r="AV2342" s="13">
        <v>3414.82</v>
      </c>
      <c r="AW2342" s="4">
        <v>218821</v>
      </c>
      <c r="AX2342" s="13">
        <v>335.36</v>
      </c>
      <c r="AY2342" s="4">
        <v>3076576</v>
      </c>
      <c r="AZ2342" s="13">
        <v>230.24</v>
      </c>
      <c r="BA2342" s="4">
        <v>2112314</v>
      </c>
      <c r="BB2342" s="13">
        <v>50.39</v>
      </c>
      <c r="BC2342" s="4">
        <v>4296246</v>
      </c>
      <c r="BD2342" s="13">
        <v>87.61</v>
      </c>
      <c r="BE2342" s="4">
        <v>11899968</v>
      </c>
      <c r="BF2342" s="13">
        <v>236</v>
      </c>
      <c r="BG2342" s="4">
        <v>1842310</v>
      </c>
      <c r="BH2342" s="13">
        <v>94.53</v>
      </c>
      <c r="BI2342" s="4">
        <v>11241901</v>
      </c>
    </row>
    <row r="2343" spans="1:61" x14ac:dyDescent="0.35">
      <c r="A2343" s="1">
        <v>45404</v>
      </c>
      <c r="B2343" s="13">
        <v>165.84</v>
      </c>
      <c r="C2343" s="4">
        <v>48116443</v>
      </c>
      <c r="D2343" s="13">
        <v>400.96</v>
      </c>
      <c r="E2343" s="4">
        <v>20286875</v>
      </c>
      <c r="F2343" s="13">
        <v>795.18</v>
      </c>
      <c r="G2343" s="4">
        <v>59634051</v>
      </c>
      <c r="H2343" s="13">
        <v>1224.46</v>
      </c>
      <c r="I2343" s="4">
        <v>2516218</v>
      </c>
      <c r="J2343" s="13">
        <v>114.53</v>
      </c>
      <c r="K2343" s="4">
        <v>7125490</v>
      </c>
      <c r="L2343" s="13">
        <v>273.81</v>
      </c>
      <c r="M2343" s="4">
        <v>6747204</v>
      </c>
      <c r="N2343" s="13">
        <v>148.63999999999999</v>
      </c>
      <c r="O2343" s="4">
        <v>49397034</v>
      </c>
      <c r="P2343" s="13">
        <v>466.89</v>
      </c>
      <c r="Q2343" s="4">
        <v>2604256</v>
      </c>
      <c r="R2343" s="13">
        <v>48.14</v>
      </c>
      <c r="S2343" s="4">
        <v>20135728</v>
      </c>
      <c r="T2343" s="13">
        <v>34.409999999999997</v>
      </c>
      <c r="U2343" s="4">
        <v>39909927</v>
      </c>
      <c r="V2343" s="13">
        <v>120.56</v>
      </c>
      <c r="W2343" s="4">
        <v>16340694</v>
      </c>
      <c r="X2343" s="13">
        <v>161.91999999999999</v>
      </c>
      <c r="Y2343" s="4">
        <v>6779221</v>
      </c>
      <c r="Z2343" s="13">
        <v>133.9</v>
      </c>
      <c r="AA2343" s="4">
        <v>2576845</v>
      </c>
      <c r="AB2343" s="13">
        <v>129.33000000000001</v>
      </c>
      <c r="AC2343" s="4">
        <v>4195048</v>
      </c>
      <c r="AD2343" s="13">
        <v>49.51</v>
      </c>
      <c r="AE2343" s="4">
        <v>10879978</v>
      </c>
      <c r="AF2343" s="13">
        <v>113.81</v>
      </c>
      <c r="AG2343" s="4">
        <v>1584666</v>
      </c>
      <c r="AH2343" s="13">
        <v>67</v>
      </c>
      <c r="AI2343" s="4">
        <v>6274043</v>
      </c>
      <c r="AJ2343" s="13">
        <v>157.05000000000001</v>
      </c>
      <c r="AK2343" s="4">
        <v>1625543</v>
      </c>
      <c r="AL2343" s="13">
        <v>18.82</v>
      </c>
      <c r="AM2343" s="4">
        <v>16188156</v>
      </c>
      <c r="AN2343" s="13">
        <v>198.25</v>
      </c>
      <c r="AO2343" s="4">
        <v>1437223</v>
      </c>
      <c r="AP2343" s="13">
        <v>177.23</v>
      </c>
      <c r="AQ2343" s="4">
        <v>37924890</v>
      </c>
      <c r="AR2343" s="13">
        <v>142.05000000000001</v>
      </c>
      <c r="AS2343" s="4">
        <v>107097564</v>
      </c>
      <c r="AT2343" s="13">
        <v>275.58</v>
      </c>
      <c r="AU2343" s="4">
        <v>3129435</v>
      </c>
      <c r="AV2343" s="13">
        <v>3463</v>
      </c>
      <c r="AW2343" s="4">
        <v>202419</v>
      </c>
      <c r="AX2343" s="13">
        <v>336.11</v>
      </c>
      <c r="AY2343" s="4">
        <v>3112789</v>
      </c>
      <c r="AZ2343" s="13">
        <v>231.23</v>
      </c>
      <c r="BA2343" s="4">
        <v>1872903</v>
      </c>
      <c r="BB2343" s="13">
        <v>50.94</v>
      </c>
      <c r="BC2343" s="4">
        <v>4140792</v>
      </c>
      <c r="BD2343" s="13">
        <v>88.18</v>
      </c>
      <c r="BE2343" s="4">
        <v>8668988</v>
      </c>
      <c r="BF2343" s="13">
        <v>237.41</v>
      </c>
      <c r="BG2343" s="4">
        <v>1046353</v>
      </c>
      <c r="BH2343" s="13">
        <v>94.19</v>
      </c>
      <c r="BI2343" s="4">
        <v>8641953</v>
      </c>
    </row>
    <row r="2344" spans="1:61" x14ac:dyDescent="0.35">
      <c r="A2344" s="1">
        <v>45405</v>
      </c>
      <c r="B2344" s="13">
        <v>166.9</v>
      </c>
      <c r="C2344" s="4">
        <v>49537761</v>
      </c>
      <c r="D2344" s="13">
        <v>407.57</v>
      </c>
      <c r="E2344" s="4">
        <v>15734501</v>
      </c>
      <c r="F2344" s="13">
        <v>824.23</v>
      </c>
      <c r="G2344" s="4">
        <v>43855937</v>
      </c>
      <c r="H2344" s="13">
        <v>1249.19</v>
      </c>
      <c r="I2344" s="4">
        <v>2202513</v>
      </c>
      <c r="J2344" s="13">
        <v>115.09</v>
      </c>
      <c r="K2344" s="4">
        <v>5494823</v>
      </c>
      <c r="L2344" s="13">
        <v>276.68</v>
      </c>
      <c r="M2344" s="4">
        <v>6285237</v>
      </c>
      <c r="N2344" s="13">
        <v>152.27000000000001</v>
      </c>
      <c r="O2344" s="4">
        <v>46051911</v>
      </c>
      <c r="P2344" s="13">
        <v>472.9</v>
      </c>
      <c r="Q2344" s="4">
        <v>2205836</v>
      </c>
      <c r="R2344" s="13">
        <v>48.32</v>
      </c>
      <c r="S2344" s="4">
        <v>16261695</v>
      </c>
      <c r="T2344" s="13">
        <v>34.28</v>
      </c>
      <c r="U2344" s="4">
        <v>46834042</v>
      </c>
      <c r="V2344" s="13">
        <v>121.03</v>
      </c>
      <c r="W2344" s="4">
        <v>13929816</v>
      </c>
      <c r="X2344" s="13">
        <v>162.85</v>
      </c>
      <c r="Y2344" s="4">
        <v>5597617</v>
      </c>
      <c r="Z2344" s="13">
        <v>134.80000000000001</v>
      </c>
      <c r="AA2344" s="4">
        <v>2055309</v>
      </c>
      <c r="AB2344" s="13">
        <v>129.84</v>
      </c>
      <c r="AC2344" s="4">
        <v>3773647</v>
      </c>
      <c r="AD2344" s="13">
        <v>49.55</v>
      </c>
      <c r="AE2344" s="4">
        <v>11136330</v>
      </c>
      <c r="AF2344" s="13">
        <v>116.01</v>
      </c>
      <c r="AG2344" s="4">
        <v>1659509</v>
      </c>
      <c r="AH2344" s="13">
        <v>67.39</v>
      </c>
      <c r="AI2344" s="4">
        <v>5385774</v>
      </c>
      <c r="AJ2344" s="13">
        <v>158.84</v>
      </c>
      <c r="AK2344" s="4">
        <v>1756428</v>
      </c>
      <c r="AL2344" s="13">
        <v>18.760000000000002</v>
      </c>
      <c r="AM2344" s="4">
        <v>12914099</v>
      </c>
      <c r="AN2344" s="13">
        <v>199.65</v>
      </c>
      <c r="AO2344" s="4">
        <v>1703224</v>
      </c>
      <c r="AP2344" s="13">
        <v>179.54</v>
      </c>
      <c r="AQ2344" s="4">
        <v>37046519</v>
      </c>
      <c r="AR2344" s="13">
        <v>144.68</v>
      </c>
      <c r="AS2344" s="4">
        <v>124545104</v>
      </c>
      <c r="AT2344" s="13">
        <v>276.88</v>
      </c>
      <c r="AU2344" s="4">
        <v>3275678</v>
      </c>
      <c r="AV2344" s="13">
        <v>3533.99</v>
      </c>
      <c r="AW2344" s="4">
        <v>152220</v>
      </c>
      <c r="AX2344" s="13">
        <v>339</v>
      </c>
      <c r="AY2344" s="4">
        <v>3697424</v>
      </c>
      <c r="AZ2344" s="13">
        <v>233.56</v>
      </c>
      <c r="BA2344" s="4">
        <v>2189892</v>
      </c>
      <c r="BB2344" s="13">
        <v>51.25</v>
      </c>
      <c r="BC2344" s="4">
        <v>4522813</v>
      </c>
      <c r="BD2344" s="13">
        <v>87.87</v>
      </c>
      <c r="BE2344" s="4">
        <v>5670465</v>
      </c>
      <c r="BF2344" s="13">
        <v>239.69</v>
      </c>
      <c r="BG2344" s="4">
        <v>1196185</v>
      </c>
      <c r="BH2344" s="13">
        <v>94.02</v>
      </c>
      <c r="BI2344" s="4">
        <v>6582696</v>
      </c>
    </row>
    <row r="2345" spans="1:61" x14ac:dyDescent="0.35">
      <c r="A2345" s="1">
        <v>45406</v>
      </c>
      <c r="B2345" s="13">
        <v>169.02</v>
      </c>
      <c r="C2345" s="4">
        <v>48251835</v>
      </c>
      <c r="D2345" s="13">
        <v>409.06</v>
      </c>
      <c r="E2345" s="4">
        <v>15065330</v>
      </c>
      <c r="F2345" s="13">
        <v>796.77</v>
      </c>
      <c r="G2345" s="4">
        <v>51220753</v>
      </c>
      <c r="H2345" s="13">
        <v>1256.82</v>
      </c>
      <c r="I2345" s="4">
        <v>2010793</v>
      </c>
      <c r="J2345" s="13">
        <v>115.34</v>
      </c>
      <c r="K2345" s="4">
        <v>5791761</v>
      </c>
      <c r="L2345" s="13">
        <v>276.19</v>
      </c>
      <c r="M2345" s="4">
        <v>3938845</v>
      </c>
      <c r="N2345" s="13">
        <v>151.74</v>
      </c>
      <c r="O2345" s="4">
        <v>43412550</v>
      </c>
      <c r="P2345" s="13">
        <v>477.12</v>
      </c>
      <c r="Q2345" s="4">
        <v>2338044</v>
      </c>
      <c r="R2345" s="13">
        <v>48.35</v>
      </c>
      <c r="S2345" s="4">
        <v>14828461</v>
      </c>
      <c r="T2345" s="13">
        <v>34.5</v>
      </c>
      <c r="U2345" s="4">
        <v>53261096</v>
      </c>
      <c r="V2345" s="13">
        <v>121.05</v>
      </c>
      <c r="W2345" s="4">
        <v>12101161</v>
      </c>
      <c r="X2345" s="13">
        <v>163.57</v>
      </c>
      <c r="Y2345" s="4">
        <v>7610335</v>
      </c>
      <c r="Z2345" s="13">
        <v>135.6</v>
      </c>
      <c r="AA2345" s="4">
        <v>1968259</v>
      </c>
      <c r="AB2345" s="13">
        <v>129.28</v>
      </c>
      <c r="AC2345" s="4">
        <v>3846633</v>
      </c>
      <c r="AD2345" s="13">
        <v>49.11</v>
      </c>
      <c r="AE2345" s="4">
        <v>10180371</v>
      </c>
      <c r="AF2345" s="13">
        <v>116.9</v>
      </c>
      <c r="AG2345" s="4">
        <v>1367183</v>
      </c>
      <c r="AH2345" s="13">
        <v>67.33</v>
      </c>
      <c r="AI2345" s="4">
        <v>5285794</v>
      </c>
      <c r="AJ2345" s="13">
        <v>157.79</v>
      </c>
      <c r="AK2345" s="4">
        <v>1944972</v>
      </c>
      <c r="AL2345" s="13">
        <v>18.809999999999999</v>
      </c>
      <c r="AM2345" s="4">
        <v>12485683</v>
      </c>
      <c r="AN2345" s="13">
        <v>199.14</v>
      </c>
      <c r="AO2345" s="4">
        <v>1473294</v>
      </c>
      <c r="AP2345" s="13">
        <v>176.59</v>
      </c>
      <c r="AQ2345" s="4">
        <v>34185109</v>
      </c>
      <c r="AR2345" s="13">
        <v>162.13</v>
      </c>
      <c r="AS2345" s="4">
        <v>181178020</v>
      </c>
      <c r="AT2345" s="13">
        <v>276.75</v>
      </c>
      <c r="AU2345" s="4">
        <v>4071571</v>
      </c>
      <c r="AV2345" s="13">
        <v>3517.52</v>
      </c>
      <c r="AW2345" s="4">
        <v>155900</v>
      </c>
      <c r="AX2345" s="13">
        <v>333.01</v>
      </c>
      <c r="AY2345" s="4">
        <v>4029153</v>
      </c>
      <c r="AZ2345" s="13">
        <v>230.29</v>
      </c>
      <c r="BA2345" s="4">
        <v>1485099</v>
      </c>
      <c r="BB2345" s="13">
        <v>51.18</v>
      </c>
      <c r="BC2345" s="4">
        <v>5088303</v>
      </c>
      <c r="BD2345" s="13">
        <v>88.75</v>
      </c>
      <c r="BE2345" s="4">
        <v>7183882</v>
      </c>
      <c r="BF2345" s="13">
        <v>244.06</v>
      </c>
      <c r="BG2345" s="4">
        <v>2301316</v>
      </c>
      <c r="BH2345" s="13">
        <v>94.64</v>
      </c>
      <c r="BI2345" s="4">
        <v>6493208</v>
      </c>
    </row>
    <row r="2346" spans="1:61" x14ac:dyDescent="0.35">
      <c r="A2346" s="1">
        <v>45407</v>
      </c>
      <c r="B2346" s="13">
        <v>169.89</v>
      </c>
      <c r="C2346" s="4">
        <v>50558329</v>
      </c>
      <c r="D2346" s="13">
        <v>399.04</v>
      </c>
      <c r="E2346" s="4">
        <v>40586450</v>
      </c>
      <c r="F2346" s="13">
        <v>826.32</v>
      </c>
      <c r="G2346" s="4">
        <v>42464073</v>
      </c>
      <c r="H2346" s="13">
        <v>1294.42</v>
      </c>
      <c r="I2346" s="4">
        <v>3040967</v>
      </c>
      <c r="J2346" s="13">
        <v>114.89</v>
      </c>
      <c r="K2346" s="4">
        <v>6796627</v>
      </c>
      <c r="L2346" s="13">
        <v>273.14</v>
      </c>
      <c r="M2346" s="4">
        <v>4811919</v>
      </c>
      <c r="N2346" s="13">
        <v>153.76</v>
      </c>
      <c r="O2346" s="4">
        <v>41471423</v>
      </c>
      <c r="P2346" s="13">
        <v>473.44</v>
      </c>
      <c r="Q2346" s="4">
        <v>2250913</v>
      </c>
      <c r="R2346" s="13">
        <v>48.1</v>
      </c>
      <c r="S2346" s="4">
        <v>18790892</v>
      </c>
      <c r="T2346" s="13">
        <v>35.11</v>
      </c>
      <c r="U2346" s="4">
        <v>66549403</v>
      </c>
      <c r="V2346" s="13">
        <v>121.33</v>
      </c>
      <c r="W2346" s="4">
        <v>16041029</v>
      </c>
      <c r="X2346" s="13">
        <v>165.28</v>
      </c>
      <c r="Y2346" s="4">
        <v>9702581</v>
      </c>
      <c r="Z2346" s="13">
        <v>135.36000000000001</v>
      </c>
      <c r="AA2346" s="4">
        <v>3444596</v>
      </c>
      <c r="AB2346" s="13">
        <v>130.11000000000001</v>
      </c>
      <c r="AC2346" s="4">
        <v>3666362</v>
      </c>
      <c r="AD2346" s="13">
        <v>49.44</v>
      </c>
      <c r="AE2346" s="4">
        <v>7966876</v>
      </c>
      <c r="AF2346" s="13">
        <v>117.68</v>
      </c>
      <c r="AG2346" s="4">
        <v>1381425</v>
      </c>
      <c r="AH2346" s="13">
        <v>67.88</v>
      </c>
      <c r="AI2346" s="4">
        <v>5316654</v>
      </c>
      <c r="AJ2346" s="13">
        <v>157.24</v>
      </c>
      <c r="AK2346" s="4">
        <v>2617534</v>
      </c>
      <c r="AL2346" s="13">
        <v>18.8</v>
      </c>
      <c r="AM2346" s="4">
        <v>17447506</v>
      </c>
      <c r="AN2346" s="13">
        <v>199.51</v>
      </c>
      <c r="AO2346" s="4">
        <v>1295208</v>
      </c>
      <c r="AP2346" s="13">
        <v>173.67</v>
      </c>
      <c r="AQ2346" s="4">
        <v>49249390</v>
      </c>
      <c r="AR2346" s="13">
        <v>170.18</v>
      </c>
      <c r="AS2346" s="4">
        <v>126427521</v>
      </c>
      <c r="AT2346" s="13">
        <v>275.60000000000002</v>
      </c>
      <c r="AU2346" s="4">
        <v>4179755</v>
      </c>
      <c r="AV2346" s="13">
        <v>3502.48</v>
      </c>
      <c r="AW2346" s="4">
        <v>142949</v>
      </c>
      <c r="AX2346" s="13">
        <v>331.98</v>
      </c>
      <c r="AY2346" s="4">
        <v>3787752</v>
      </c>
      <c r="AZ2346" s="13">
        <v>229.96</v>
      </c>
      <c r="BA2346" s="4">
        <v>1996750</v>
      </c>
      <c r="BB2346" s="13">
        <v>51.34</v>
      </c>
      <c r="BC2346" s="4">
        <v>4461328</v>
      </c>
      <c r="BD2346" s="13">
        <v>87.84</v>
      </c>
      <c r="BE2346" s="4">
        <v>7284616</v>
      </c>
      <c r="BF2346" s="13">
        <v>241.94</v>
      </c>
      <c r="BG2346" s="4">
        <v>1207368</v>
      </c>
      <c r="BH2346" s="13">
        <v>93.94</v>
      </c>
      <c r="BI2346" s="4">
        <v>5317852</v>
      </c>
    </row>
    <row r="2347" spans="1:61" x14ac:dyDescent="0.35">
      <c r="A2347" s="1">
        <v>45408</v>
      </c>
      <c r="B2347" s="13">
        <v>169.3</v>
      </c>
      <c r="C2347" s="4">
        <v>44838354</v>
      </c>
      <c r="D2347" s="13">
        <v>406.32</v>
      </c>
      <c r="E2347" s="4">
        <v>29694654</v>
      </c>
      <c r="F2347" s="13">
        <v>877.35</v>
      </c>
      <c r="G2347" s="4">
        <v>55101078</v>
      </c>
      <c r="H2347" s="13">
        <v>1344.07</v>
      </c>
      <c r="I2347" s="4">
        <v>2409983</v>
      </c>
      <c r="J2347" s="13">
        <v>117.21</v>
      </c>
      <c r="K2347" s="4">
        <v>8355111</v>
      </c>
      <c r="L2347" s="13">
        <v>274.29000000000002</v>
      </c>
      <c r="M2347" s="4">
        <v>3754585</v>
      </c>
      <c r="N2347" s="13">
        <v>157.4</v>
      </c>
      <c r="O2347" s="4">
        <v>42510708</v>
      </c>
      <c r="P2347" s="13">
        <v>477.56</v>
      </c>
      <c r="Q2347" s="4">
        <v>2460261</v>
      </c>
      <c r="R2347" s="13">
        <v>47.86</v>
      </c>
      <c r="S2347" s="4">
        <v>14658910</v>
      </c>
      <c r="T2347" s="13">
        <v>31.88</v>
      </c>
      <c r="U2347" s="4">
        <v>119742494</v>
      </c>
      <c r="V2347" s="13">
        <v>117.96</v>
      </c>
      <c r="W2347" s="4">
        <v>27289468</v>
      </c>
      <c r="X2347" s="13">
        <v>165.89</v>
      </c>
      <c r="Y2347" s="4">
        <v>9736350</v>
      </c>
      <c r="Z2347" s="13">
        <v>135.69999999999999</v>
      </c>
      <c r="AA2347" s="4">
        <v>1841074</v>
      </c>
      <c r="AB2347" s="13">
        <v>130.24</v>
      </c>
      <c r="AC2347" s="4">
        <v>4823139</v>
      </c>
      <c r="AD2347" s="13">
        <v>49.2</v>
      </c>
      <c r="AE2347" s="4">
        <v>8250858</v>
      </c>
      <c r="AF2347" s="13">
        <v>116.86</v>
      </c>
      <c r="AG2347" s="4">
        <v>1602709</v>
      </c>
      <c r="AH2347" s="13">
        <v>67.78</v>
      </c>
      <c r="AI2347" s="4">
        <v>5426855</v>
      </c>
      <c r="AJ2347" s="13">
        <v>151.41</v>
      </c>
      <c r="AK2347" s="4">
        <v>4206800</v>
      </c>
      <c r="AL2347" s="13">
        <v>18.68</v>
      </c>
      <c r="AM2347" s="4">
        <v>9415524</v>
      </c>
      <c r="AN2347" s="13">
        <v>198.39</v>
      </c>
      <c r="AO2347" s="4">
        <v>1954070</v>
      </c>
      <c r="AP2347" s="13">
        <v>179.62</v>
      </c>
      <c r="AQ2347" s="4">
        <v>43919765</v>
      </c>
      <c r="AR2347" s="13">
        <v>168.29</v>
      </c>
      <c r="AS2347" s="4">
        <v>109815725</v>
      </c>
      <c r="AT2347" s="13">
        <v>273.08999999999997</v>
      </c>
      <c r="AU2347" s="4">
        <v>3636458</v>
      </c>
      <c r="AV2347" s="13">
        <v>3521.08</v>
      </c>
      <c r="AW2347" s="4">
        <v>146026</v>
      </c>
      <c r="AX2347" s="13">
        <v>335.09</v>
      </c>
      <c r="AY2347" s="4">
        <v>2465262</v>
      </c>
      <c r="AZ2347" s="13">
        <v>229.87</v>
      </c>
      <c r="BA2347" s="4">
        <v>2001196</v>
      </c>
      <c r="BB2347" s="13">
        <v>52.02</v>
      </c>
      <c r="BC2347" s="4">
        <v>4985631</v>
      </c>
      <c r="BD2347" s="13">
        <v>88.25</v>
      </c>
      <c r="BE2347" s="4">
        <v>7185257</v>
      </c>
      <c r="BF2347" s="13">
        <v>240.84</v>
      </c>
      <c r="BG2347" s="4">
        <v>1065547</v>
      </c>
      <c r="BH2347" s="13">
        <v>94.12</v>
      </c>
      <c r="BI2347" s="4">
        <v>6115744</v>
      </c>
    </row>
    <row r="2348" spans="1:61" x14ac:dyDescent="0.35">
      <c r="A2348" s="1">
        <v>45411</v>
      </c>
      <c r="B2348" s="13">
        <v>173.5</v>
      </c>
      <c r="C2348" s="4">
        <v>68169419</v>
      </c>
      <c r="D2348" s="13">
        <v>402.25</v>
      </c>
      <c r="E2348" s="4">
        <v>19582091</v>
      </c>
      <c r="F2348" s="13">
        <v>877.57</v>
      </c>
      <c r="G2348" s="4">
        <v>38897076</v>
      </c>
      <c r="H2348" s="13">
        <v>1338.62</v>
      </c>
      <c r="I2348" s="4">
        <v>1337179</v>
      </c>
      <c r="J2348" s="13">
        <v>116.49</v>
      </c>
      <c r="K2348" s="4">
        <v>5190565</v>
      </c>
      <c r="L2348" s="13">
        <v>275.74</v>
      </c>
      <c r="M2348" s="4">
        <v>3608840</v>
      </c>
      <c r="N2348" s="13">
        <v>160.19999999999999</v>
      </c>
      <c r="O2348" s="4">
        <v>43478221</v>
      </c>
      <c r="P2348" s="13">
        <v>473.07</v>
      </c>
      <c r="Q2348" s="4">
        <v>2954736</v>
      </c>
      <c r="R2348" s="13">
        <v>47.78</v>
      </c>
      <c r="S2348" s="4">
        <v>11599452</v>
      </c>
      <c r="T2348" s="13">
        <v>31.36</v>
      </c>
      <c r="U2348" s="4">
        <v>58533264</v>
      </c>
      <c r="V2348" s="13">
        <v>119.64</v>
      </c>
      <c r="W2348" s="4">
        <v>17343755</v>
      </c>
      <c r="X2348" s="13">
        <v>166.33</v>
      </c>
      <c r="Y2348" s="4">
        <v>6366752</v>
      </c>
      <c r="Z2348" s="13">
        <v>136.25</v>
      </c>
      <c r="AA2348" s="4">
        <v>2813135</v>
      </c>
      <c r="AB2348" s="13">
        <v>130.22</v>
      </c>
      <c r="AC2348" s="4">
        <v>3915236</v>
      </c>
      <c r="AD2348" s="13">
        <v>49.21</v>
      </c>
      <c r="AE2348" s="4">
        <v>9211602</v>
      </c>
      <c r="AF2348" s="13">
        <v>117.2</v>
      </c>
      <c r="AG2348" s="4">
        <v>1333795</v>
      </c>
      <c r="AH2348" s="13">
        <v>68.23</v>
      </c>
      <c r="AI2348" s="4">
        <v>5439026</v>
      </c>
      <c r="AJ2348" s="13">
        <v>151.54</v>
      </c>
      <c r="AK2348" s="4">
        <v>2823654</v>
      </c>
      <c r="AL2348" s="13">
        <v>18.600000000000001</v>
      </c>
      <c r="AM2348" s="4">
        <v>10295125</v>
      </c>
      <c r="AN2348" s="13">
        <v>200.51</v>
      </c>
      <c r="AO2348" s="4">
        <v>2051929</v>
      </c>
      <c r="AP2348" s="13">
        <v>180.96</v>
      </c>
      <c r="AQ2348" s="4">
        <v>54063937</v>
      </c>
      <c r="AR2348" s="13">
        <v>194.05</v>
      </c>
      <c r="AS2348" s="4">
        <v>243869678</v>
      </c>
      <c r="AT2348" s="13">
        <v>273.55</v>
      </c>
      <c r="AU2348" s="4">
        <v>3187813</v>
      </c>
      <c r="AV2348" s="13">
        <v>3514.8</v>
      </c>
      <c r="AW2348" s="4">
        <v>146490</v>
      </c>
      <c r="AX2348" s="13">
        <v>336.8</v>
      </c>
      <c r="AY2348" s="4">
        <v>2603866</v>
      </c>
      <c r="AZ2348" s="13">
        <v>230.94</v>
      </c>
      <c r="BA2348" s="4">
        <v>1540518</v>
      </c>
      <c r="BB2348" s="13">
        <v>52.75</v>
      </c>
      <c r="BC2348" s="4">
        <v>5977361</v>
      </c>
      <c r="BD2348" s="13">
        <v>88.33</v>
      </c>
      <c r="BE2348" s="4">
        <v>8522833</v>
      </c>
      <c r="BF2348" s="13">
        <v>240.49</v>
      </c>
      <c r="BG2348" s="4">
        <v>1209117</v>
      </c>
      <c r="BH2348" s="13">
        <v>94.06</v>
      </c>
      <c r="BI2348" s="4">
        <v>5034546</v>
      </c>
    </row>
    <row r="2349" spans="1:61" x14ac:dyDescent="0.35">
      <c r="A2349" s="1">
        <v>45412</v>
      </c>
      <c r="B2349" s="13">
        <v>170.33</v>
      </c>
      <c r="C2349" s="4">
        <v>65934776</v>
      </c>
      <c r="D2349" s="13">
        <v>389.33</v>
      </c>
      <c r="E2349" s="4">
        <v>28781374</v>
      </c>
      <c r="F2349" s="13">
        <v>864.02</v>
      </c>
      <c r="G2349" s="4">
        <v>36370870</v>
      </c>
      <c r="H2349" s="13">
        <v>1300.27</v>
      </c>
      <c r="I2349" s="4">
        <v>2211336</v>
      </c>
      <c r="J2349" s="13">
        <v>113.75</v>
      </c>
      <c r="K2349" s="4">
        <v>6234710</v>
      </c>
      <c r="L2349" s="13">
        <v>268.94</v>
      </c>
      <c r="M2349" s="4">
        <v>5217985</v>
      </c>
      <c r="N2349" s="13">
        <v>158.38</v>
      </c>
      <c r="O2349" s="4">
        <v>60742834</v>
      </c>
      <c r="P2349" s="13">
        <v>462.83</v>
      </c>
      <c r="Q2349" s="4">
        <v>3222618</v>
      </c>
      <c r="R2349" s="13">
        <v>46.98</v>
      </c>
      <c r="S2349" s="4">
        <v>18535441</v>
      </c>
      <c r="T2349" s="13">
        <v>30.47</v>
      </c>
      <c r="U2349" s="4">
        <v>72346359</v>
      </c>
      <c r="V2349" s="13">
        <v>118.27</v>
      </c>
      <c r="W2349" s="4">
        <v>21083294</v>
      </c>
      <c r="X2349" s="13">
        <v>161.27000000000001</v>
      </c>
      <c r="Y2349" s="4">
        <v>8457341</v>
      </c>
      <c r="Z2349" s="13">
        <v>132.13</v>
      </c>
      <c r="AA2349" s="4">
        <v>3554479</v>
      </c>
      <c r="AB2349" s="13">
        <v>125.62</v>
      </c>
      <c r="AC2349" s="4">
        <v>6296791</v>
      </c>
      <c r="AD2349" s="13">
        <v>47.48</v>
      </c>
      <c r="AE2349" s="4">
        <v>14143695</v>
      </c>
      <c r="AF2349" s="13">
        <v>114.06</v>
      </c>
      <c r="AG2349" s="4">
        <v>1809115</v>
      </c>
      <c r="AH2349" s="13">
        <v>66.14</v>
      </c>
      <c r="AI2349" s="4">
        <v>7386147</v>
      </c>
      <c r="AJ2349" s="13">
        <v>143.21</v>
      </c>
      <c r="AK2349" s="4">
        <v>3763934</v>
      </c>
      <c r="AL2349" s="13">
        <v>18.28</v>
      </c>
      <c r="AM2349" s="4">
        <v>16059151</v>
      </c>
      <c r="AN2349" s="13">
        <v>181.72</v>
      </c>
      <c r="AO2349" s="4">
        <v>5782073</v>
      </c>
      <c r="AP2349" s="13">
        <v>175</v>
      </c>
      <c r="AQ2349" s="4">
        <v>94639786</v>
      </c>
      <c r="AR2349" s="13">
        <v>183.28</v>
      </c>
      <c r="AS2349" s="4">
        <v>127031787</v>
      </c>
      <c r="AT2349" s="13">
        <v>273.04000000000002</v>
      </c>
      <c r="AU2349" s="4">
        <v>6894367</v>
      </c>
      <c r="AV2349" s="13">
        <v>3452.03</v>
      </c>
      <c r="AW2349" s="4">
        <v>232261</v>
      </c>
      <c r="AX2349" s="13">
        <v>334.22</v>
      </c>
      <c r="AY2349" s="4">
        <v>3089890</v>
      </c>
      <c r="AZ2349" s="13">
        <v>227.99</v>
      </c>
      <c r="BA2349" s="4">
        <v>2435401</v>
      </c>
      <c r="BB2349" s="13">
        <v>51.54</v>
      </c>
      <c r="BC2349" s="4">
        <v>6712817</v>
      </c>
      <c r="BD2349" s="13">
        <v>88.49</v>
      </c>
      <c r="BE2349" s="4">
        <v>14538433</v>
      </c>
      <c r="BF2349" s="13">
        <v>236.13</v>
      </c>
      <c r="BG2349" s="4">
        <v>1862918</v>
      </c>
      <c r="BH2349" s="13">
        <v>92.26</v>
      </c>
      <c r="BI2349" s="4">
        <v>6493259</v>
      </c>
    </row>
    <row r="2350" spans="1:61" x14ac:dyDescent="0.35">
      <c r="A2350" s="1">
        <v>45413</v>
      </c>
      <c r="B2350" s="13">
        <v>169.3</v>
      </c>
      <c r="C2350" s="4">
        <v>50383147</v>
      </c>
      <c r="D2350" s="13">
        <v>394.94</v>
      </c>
      <c r="E2350" s="4">
        <v>23562481</v>
      </c>
      <c r="F2350" s="13">
        <v>830.41</v>
      </c>
      <c r="G2350" s="4">
        <v>55986317</v>
      </c>
      <c r="H2350" s="13">
        <v>1242.8599999999999</v>
      </c>
      <c r="I2350" s="4">
        <v>3095783</v>
      </c>
      <c r="J2350" s="13">
        <v>114.63</v>
      </c>
      <c r="K2350" s="4">
        <v>5583638</v>
      </c>
      <c r="L2350" s="13">
        <v>268.69</v>
      </c>
      <c r="M2350" s="4">
        <v>3761619</v>
      </c>
      <c r="N2350" s="13">
        <v>144.27000000000001</v>
      </c>
      <c r="O2350" s="4">
        <v>89413168</v>
      </c>
      <c r="P2350" s="13">
        <v>469.39</v>
      </c>
      <c r="Q2350" s="4">
        <v>2490171</v>
      </c>
      <c r="R2350" s="13">
        <v>46.84</v>
      </c>
      <c r="S2350" s="4">
        <v>18266418</v>
      </c>
      <c r="T2350" s="13">
        <v>30.37</v>
      </c>
      <c r="U2350" s="4">
        <v>60654760</v>
      </c>
      <c r="V2350" s="13">
        <v>116.03</v>
      </c>
      <c r="W2350" s="4">
        <v>27789759</v>
      </c>
      <c r="X2350" s="13">
        <v>159.63</v>
      </c>
      <c r="Y2350" s="4">
        <v>7714962</v>
      </c>
      <c r="Z2350" s="13">
        <v>129.94999999999999</v>
      </c>
      <c r="AA2350" s="4">
        <v>3408109</v>
      </c>
      <c r="AB2350" s="13">
        <v>124.34</v>
      </c>
      <c r="AC2350" s="4">
        <v>5433051</v>
      </c>
      <c r="AD2350" s="13">
        <v>47.16</v>
      </c>
      <c r="AE2350" s="4">
        <v>11220379</v>
      </c>
      <c r="AF2350" s="13">
        <v>112.41</v>
      </c>
      <c r="AG2350" s="4">
        <v>2460736</v>
      </c>
      <c r="AH2350" s="13">
        <v>64.45</v>
      </c>
      <c r="AI2350" s="4">
        <v>8663371</v>
      </c>
      <c r="AJ2350" s="13">
        <v>140.21</v>
      </c>
      <c r="AK2350" s="4">
        <v>2537281</v>
      </c>
      <c r="AL2350" s="13">
        <v>18.23</v>
      </c>
      <c r="AM2350" s="4">
        <v>18135945</v>
      </c>
      <c r="AN2350" s="13">
        <v>178.97</v>
      </c>
      <c r="AO2350" s="4">
        <v>3856878</v>
      </c>
      <c r="AP2350" s="13">
        <v>179</v>
      </c>
      <c r="AQ2350" s="4">
        <v>94645148</v>
      </c>
      <c r="AR2350" s="13">
        <v>179.99</v>
      </c>
      <c r="AS2350" s="4">
        <v>92829719</v>
      </c>
      <c r="AT2350" s="13">
        <v>274.43</v>
      </c>
      <c r="AU2350" s="4">
        <v>4843553</v>
      </c>
      <c r="AV2350" s="13">
        <v>3415.64</v>
      </c>
      <c r="AW2350" s="4">
        <v>226212</v>
      </c>
      <c r="AX2350" s="13">
        <v>331.97</v>
      </c>
      <c r="AY2350" s="4">
        <v>3267852</v>
      </c>
      <c r="AZ2350" s="13">
        <v>227.52</v>
      </c>
      <c r="BA2350" s="4">
        <v>1713954</v>
      </c>
      <c r="BB2350" s="13">
        <v>51.06</v>
      </c>
      <c r="BC2350" s="4">
        <v>8328816</v>
      </c>
      <c r="BD2350" s="13">
        <v>74.44</v>
      </c>
      <c r="BE2350" s="4">
        <v>66610724</v>
      </c>
      <c r="BF2350" s="13">
        <v>233.86</v>
      </c>
      <c r="BG2350" s="4">
        <v>2157183</v>
      </c>
      <c r="BH2350" s="13">
        <v>90.34</v>
      </c>
      <c r="BI2350" s="4">
        <v>9784643</v>
      </c>
    </row>
    <row r="2351" spans="1:61" x14ac:dyDescent="0.35">
      <c r="A2351" s="1">
        <v>45414</v>
      </c>
      <c r="B2351" s="13">
        <v>173.03</v>
      </c>
      <c r="C2351" s="4">
        <v>94214915</v>
      </c>
      <c r="D2351" s="13">
        <v>397.84</v>
      </c>
      <c r="E2351" s="4">
        <v>17709364</v>
      </c>
      <c r="F2351" s="13">
        <v>858.17</v>
      </c>
      <c r="G2351" s="4">
        <v>37789754</v>
      </c>
      <c r="H2351" s="13">
        <v>1238.57</v>
      </c>
      <c r="I2351" s="4">
        <v>2947968</v>
      </c>
      <c r="J2351" s="13">
        <v>114.96</v>
      </c>
      <c r="K2351" s="4">
        <v>5001045</v>
      </c>
      <c r="L2351" s="13">
        <v>272.13</v>
      </c>
      <c r="M2351" s="4">
        <v>3859883</v>
      </c>
      <c r="N2351" s="13">
        <v>146.16</v>
      </c>
      <c r="O2351" s="4">
        <v>50034730</v>
      </c>
      <c r="P2351" s="13">
        <v>476.57</v>
      </c>
      <c r="Q2351" s="4">
        <v>2516422</v>
      </c>
      <c r="R2351" s="13">
        <v>46.79</v>
      </c>
      <c r="S2351" s="4">
        <v>15441652</v>
      </c>
      <c r="T2351" s="13">
        <v>30.51</v>
      </c>
      <c r="U2351" s="4">
        <v>50899442</v>
      </c>
      <c r="V2351" s="13">
        <v>116.24</v>
      </c>
      <c r="W2351" s="4">
        <v>25513648</v>
      </c>
      <c r="X2351" s="13">
        <v>160.72999999999999</v>
      </c>
      <c r="Y2351" s="4">
        <v>8597124</v>
      </c>
      <c r="Z2351" s="13">
        <v>131.80000000000001</v>
      </c>
      <c r="AA2351" s="4">
        <v>4181430</v>
      </c>
      <c r="AB2351" s="13">
        <v>122.25</v>
      </c>
      <c r="AC2351" s="4">
        <v>7685897</v>
      </c>
      <c r="AD2351" s="13">
        <v>47.58</v>
      </c>
      <c r="AE2351" s="4">
        <v>8933610</v>
      </c>
      <c r="AF2351" s="13">
        <v>112.99</v>
      </c>
      <c r="AG2351" s="4">
        <v>1874548</v>
      </c>
      <c r="AH2351" s="13">
        <v>64.66</v>
      </c>
      <c r="AI2351" s="4">
        <v>5504572</v>
      </c>
      <c r="AJ2351" s="13">
        <v>143.87</v>
      </c>
      <c r="AK2351" s="4">
        <v>2310273</v>
      </c>
      <c r="AL2351" s="13">
        <v>18.46</v>
      </c>
      <c r="AM2351" s="4">
        <v>14689915</v>
      </c>
      <c r="AN2351" s="13">
        <v>182.95</v>
      </c>
      <c r="AO2351" s="4">
        <v>2682721</v>
      </c>
      <c r="AP2351" s="13">
        <v>184.72</v>
      </c>
      <c r="AQ2351" s="4">
        <v>54303510</v>
      </c>
      <c r="AR2351" s="13">
        <v>180.01</v>
      </c>
      <c r="AS2351" s="4">
        <v>89148041</v>
      </c>
      <c r="AT2351" s="13">
        <v>273.27999999999997</v>
      </c>
      <c r="AU2351" s="4">
        <v>3083956</v>
      </c>
      <c r="AV2351" s="13">
        <v>3472.91</v>
      </c>
      <c r="AW2351" s="4">
        <v>454174</v>
      </c>
      <c r="AX2351" s="13">
        <v>335.53</v>
      </c>
      <c r="AY2351" s="4">
        <v>3213554</v>
      </c>
      <c r="AZ2351" s="13">
        <v>229.58</v>
      </c>
      <c r="BA2351" s="4">
        <v>1672867</v>
      </c>
      <c r="BB2351" s="13">
        <v>49.39</v>
      </c>
      <c r="BC2351" s="4">
        <v>10828809</v>
      </c>
      <c r="BD2351" s="13">
        <v>74.930000000000007</v>
      </c>
      <c r="BE2351" s="4">
        <v>23883371</v>
      </c>
      <c r="BF2351" s="13">
        <v>235.56</v>
      </c>
      <c r="BG2351" s="4">
        <v>1413317</v>
      </c>
      <c r="BH2351" s="13">
        <v>92.41</v>
      </c>
      <c r="BI2351" s="4">
        <v>7333343</v>
      </c>
    </row>
    <row r="2352" spans="1:61" x14ac:dyDescent="0.35">
      <c r="A2352" s="1">
        <v>45415</v>
      </c>
      <c r="B2352" s="13">
        <v>183.38</v>
      </c>
      <c r="C2352" s="4">
        <v>163224109</v>
      </c>
      <c r="D2352" s="13">
        <v>406.66</v>
      </c>
      <c r="E2352" s="4">
        <v>17446724</v>
      </c>
      <c r="F2352" s="13">
        <v>887.89</v>
      </c>
      <c r="G2352" s="4">
        <v>39834072</v>
      </c>
      <c r="H2352" s="13">
        <v>1278.1099999999999</v>
      </c>
      <c r="I2352" s="4">
        <v>2489755</v>
      </c>
      <c r="J2352" s="13">
        <v>115.8</v>
      </c>
      <c r="K2352" s="4">
        <v>4484976</v>
      </c>
      <c r="L2352" s="13">
        <v>273.66000000000003</v>
      </c>
      <c r="M2352" s="4">
        <v>4041636</v>
      </c>
      <c r="N2352" s="13">
        <v>150.6</v>
      </c>
      <c r="O2352" s="4">
        <v>49361081</v>
      </c>
      <c r="P2352" s="13">
        <v>486.18</v>
      </c>
      <c r="Q2352" s="4">
        <v>2833186</v>
      </c>
      <c r="R2352" s="13">
        <v>47.12</v>
      </c>
      <c r="S2352" s="4">
        <v>17935302</v>
      </c>
      <c r="T2352" s="13">
        <v>30.9</v>
      </c>
      <c r="U2352" s="4">
        <v>36794828</v>
      </c>
      <c r="V2352" s="13">
        <v>116</v>
      </c>
      <c r="W2352" s="4">
        <v>28023313</v>
      </c>
      <c r="X2352" s="13">
        <v>160.25</v>
      </c>
      <c r="Y2352" s="4">
        <v>11664505</v>
      </c>
      <c r="Z2352" s="13">
        <v>130.02000000000001</v>
      </c>
      <c r="AA2352" s="4">
        <v>5660840</v>
      </c>
      <c r="AB2352" s="13">
        <v>122.23</v>
      </c>
      <c r="AC2352" s="4">
        <v>5020657</v>
      </c>
      <c r="AD2352" s="13">
        <v>47.66</v>
      </c>
      <c r="AE2352" s="4">
        <v>11007407</v>
      </c>
      <c r="AF2352" s="13">
        <v>112.31</v>
      </c>
      <c r="AG2352" s="4">
        <v>1753022</v>
      </c>
      <c r="AH2352" s="13">
        <v>64.39</v>
      </c>
      <c r="AI2352" s="4">
        <v>6771518</v>
      </c>
      <c r="AJ2352" s="13">
        <v>143.61000000000001</v>
      </c>
      <c r="AK2352" s="4">
        <v>1806203</v>
      </c>
      <c r="AL2352" s="13">
        <v>18.57</v>
      </c>
      <c r="AM2352" s="4">
        <v>12409404</v>
      </c>
      <c r="AN2352" s="13">
        <v>182.55</v>
      </c>
      <c r="AO2352" s="4">
        <v>1868555</v>
      </c>
      <c r="AP2352" s="13">
        <v>186.21</v>
      </c>
      <c r="AQ2352" s="4">
        <v>39172004</v>
      </c>
      <c r="AR2352" s="13">
        <v>181.19</v>
      </c>
      <c r="AS2352" s="4">
        <v>75491539</v>
      </c>
      <c r="AT2352" s="13">
        <v>270.32</v>
      </c>
      <c r="AU2352" s="4">
        <v>2642344</v>
      </c>
      <c r="AV2352" s="13">
        <v>3577.38</v>
      </c>
      <c r="AW2352" s="4">
        <v>534715</v>
      </c>
      <c r="AX2352" s="13">
        <v>342.85</v>
      </c>
      <c r="AY2352" s="4">
        <v>4165054</v>
      </c>
      <c r="AZ2352" s="13">
        <v>232.13</v>
      </c>
      <c r="BA2352" s="4">
        <v>1834728</v>
      </c>
      <c r="BB2352" s="13">
        <v>49.65</v>
      </c>
      <c r="BC2352" s="4">
        <v>6896723</v>
      </c>
      <c r="BD2352" s="13">
        <v>73.11</v>
      </c>
      <c r="BE2352" s="4">
        <v>22153770</v>
      </c>
      <c r="BF2352" s="13">
        <v>234.59</v>
      </c>
      <c r="BG2352" s="4">
        <v>1572856</v>
      </c>
      <c r="BH2352" s="13">
        <v>92.15</v>
      </c>
      <c r="BI2352" s="4">
        <v>5736711</v>
      </c>
    </row>
    <row r="2353" spans="1:61" x14ac:dyDescent="0.35">
      <c r="A2353" s="1">
        <v>45418</v>
      </c>
      <c r="B2353" s="13">
        <v>181.71</v>
      </c>
      <c r="C2353" s="4">
        <v>78569667</v>
      </c>
      <c r="D2353" s="13">
        <v>413.54</v>
      </c>
      <c r="E2353" s="4">
        <v>16996639</v>
      </c>
      <c r="F2353" s="13">
        <v>921.4</v>
      </c>
      <c r="G2353" s="4">
        <v>37620255</v>
      </c>
      <c r="H2353" s="13">
        <v>1310.31</v>
      </c>
      <c r="I2353" s="4">
        <v>1628708</v>
      </c>
      <c r="J2353" s="13">
        <v>118.34</v>
      </c>
      <c r="K2353" s="4">
        <v>6052397</v>
      </c>
      <c r="L2353" s="13">
        <v>275.63</v>
      </c>
      <c r="M2353" s="4">
        <v>3744763</v>
      </c>
      <c r="N2353" s="13">
        <v>155.78</v>
      </c>
      <c r="O2353" s="4">
        <v>44624546</v>
      </c>
      <c r="P2353" s="13">
        <v>493.59</v>
      </c>
      <c r="Q2353" s="4">
        <v>2104030</v>
      </c>
      <c r="R2353" s="13">
        <v>47.11</v>
      </c>
      <c r="S2353" s="4">
        <v>14162953</v>
      </c>
      <c r="T2353" s="13">
        <v>30.97</v>
      </c>
      <c r="U2353" s="4">
        <v>36185572</v>
      </c>
      <c r="V2353" s="13">
        <v>116.75</v>
      </c>
      <c r="W2353" s="4">
        <v>31401260</v>
      </c>
      <c r="X2353" s="13">
        <v>162.30000000000001</v>
      </c>
      <c r="Y2353" s="4">
        <v>8430277</v>
      </c>
      <c r="Z2353" s="13">
        <v>130.47999999999999</v>
      </c>
      <c r="AA2353" s="4">
        <v>3691090</v>
      </c>
      <c r="AB2353" s="13">
        <v>123.55</v>
      </c>
      <c r="AC2353" s="4">
        <v>4848582</v>
      </c>
      <c r="AD2353" s="13">
        <v>47.96</v>
      </c>
      <c r="AE2353" s="4">
        <v>9857808</v>
      </c>
      <c r="AF2353" s="13">
        <v>112.8</v>
      </c>
      <c r="AG2353" s="4">
        <v>1346467</v>
      </c>
      <c r="AH2353" s="13">
        <v>65.02</v>
      </c>
      <c r="AI2353" s="4">
        <v>8382865</v>
      </c>
      <c r="AJ2353" s="13">
        <v>145.12</v>
      </c>
      <c r="AK2353" s="4">
        <v>2239088</v>
      </c>
      <c r="AL2353" s="13">
        <v>18.61</v>
      </c>
      <c r="AM2353" s="4">
        <v>11963244</v>
      </c>
      <c r="AN2353" s="13">
        <v>182.78</v>
      </c>
      <c r="AO2353" s="4">
        <v>1906330</v>
      </c>
      <c r="AP2353" s="13">
        <v>188.7</v>
      </c>
      <c r="AQ2353" s="4">
        <v>34725295</v>
      </c>
      <c r="AR2353" s="13">
        <v>184.76</v>
      </c>
      <c r="AS2353" s="4">
        <v>84390253</v>
      </c>
      <c r="AT2353" s="13">
        <v>269.3</v>
      </c>
      <c r="AU2353" s="4">
        <v>2481336</v>
      </c>
      <c r="AV2353" s="13">
        <v>3598.41</v>
      </c>
      <c r="AW2353" s="4">
        <v>349992</v>
      </c>
      <c r="AX2353" s="13">
        <v>342.29</v>
      </c>
      <c r="AY2353" s="4">
        <v>3366254</v>
      </c>
      <c r="AZ2353" s="13">
        <v>231.7</v>
      </c>
      <c r="BA2353" s="4">
        <v>1714000</v>
      </c>
      <c r="BB2353" s="13">
        <v>49.38</v>
      </c>
      <c r="BC2353" s="4">
        <v>5811201</v>
      </c>
      <c r="BD2353" s="13">
        <v>72.900000000000006</v>
      </c>
      <c r="BE2353" s="4">
        <v>18632225</v>
      </c>
      <c r="BF2353" s="13">
        <v>236.82</v>
      </c>
      <c r="BG2353" s="4">
        <v>1068009</v>
      </c>
      <c r="BH2353" s="13">
        <v>93.36</v>
      </c>
      <c r="BI2353" s="4">
        <v>6696303</v>
      </c>
    </row>
    <row r="2354" spans="1:61" x14ac:dyDescent="0.35">
      <c r="A2354" s="1">
        <v>45419</v>
      </c>
      <c r="B2354" s="13">
        <v>182.4</v>
      </c>
      <c r="C2354" s="4">
        <v>77305771</v>
      </c>
      <c r="D2354" s="13">
        <v>409.34</v>
      </c>
      <c r="E2354" s="4">
        <v>20018228</v>
      </c>
      <c r="F2354" s="13">
        <v>905.54</v>
      </c>
      <c r="G2354" s="4">
        <v>43734161</v>
      </c>
      <c r="H2354" s="13">
        <v>1303.1099999999999</v>
      </c>
      <c r="I2354" s="4">
        <v>1241283</v>
      </c>
      <c r="J2354" s="13">
        <v>117.93</v>
      </c>
      <c r="K2354" s="4">
        <v>6437743</v>
      </c>
      <c r="L2354" s="13">
        <v>277.18</v>
      </c>
      <c r="M2354" s="4">
        <v>3507733</v>
      </c>
      <c r="N2354" s="13">
        <v>154.43</v>
      </c>
      <c r="O2354" s="4">
        <v>37374906</v>
      </c>
      <c r="P2354" s="13">
        <v>492.27</v>
      </c>
      <c r="Q2354" s="4">
        <v>2518346</v>
      </c>
      <c r="R2354" s="13">
        <v>47.28</v>
      </c>
      <c r="S2354" s="4">
        <v>14308160</v>
      </c>
      <c r="T2354" s="13">
        <v>30.68</v>
      </c>
      <c r="U2354" s="4">
        <v>44683401</v>
      </c>
      <c r="V2354" s="13">
        <v>116.17</v>
      </c>
      <c r="W2354" s="4">
        <v>30121973</v>
      </c>
      <c r="X2354" s="13">
        <v>162.66999999999999</v>
      </c>
      <c r="Y2354" s="4">
        <v>6869948</v>
      </c>
      <c r="Z2354" s="13">
        <v>130.26</v>
      </c>
      <c r="AA2354" s="4">
        <v>3263641</v>
      </c>
      <c r="AB2354" s="13">
        <v>123.54</v>
      </c>
      <c r="AC2354" s="4">
        <v>5902236</v>
      </c>
      <c r="AD2354" s="13">
        <v>48.17</v>
      </c>
      <c r="AE2354" s="4">
        <v>8587171</v>
      </c>
      <c r="AF2354" s="13">
        <v>112.83</v>
      </c>
      <c r="AG2354" s="4">
        <v>1052974</v>
      </c>
      <c r="AH2354" s="13">
        <v>65.069999999999993</v>
      </c>
      <c r="AI2354" s="4">
        <v>6266332</v>
      </c>
      <c r="AJ2354" s="13">
        <v>145.21</v>
      </c>
      <c r="AK2354" s="4">
        <v>2212394</v>
      </c>
      <c r="AL2354" s="13">
        <v>18.77</v>
      </c>
      <c r="AM2354" s="4">
        <v>11863923</v>
      </c>
      <c r="AN2354" s="13">
        <v>180.92</v>
      </c>
      <c r="AO2354" s="4">
        <v>1706675</v>
      </c>
      <c r="AP2354" s="13">
        <v>188.76</v>
      </c>
      <c r="AQ2354" s="4">
        <v>34048902</v>
      </c>
      <c r="AR2354" s="13">
        <v>177.81</v>
      </c>
      <c r="AS2354" s="4">
        <v>75045854</v>
      </c>
      <c r="AT2354" s="13">
        <v>267.5</v>
      </c>
      <c r="AU2354" s="4">
        <v>3160026</v>
      </c>
      <c r="AV2354" s="13">
        <v>3605.41</v>
      </c>
      <c r="AW2354" s="4">
        <v>266371</v>
      </c>
      <c r="AX2354" s="13">
        <v>340.69</v>
      </c>
      <c r="AY2354" s="4">
        <v>2930715</v>
      </c>
      <c r="AZ2354" s="13">
        <v>231.46</v>
      </c>
      <c r="BA2354" s="4">
        <v>1912475</v>
      </c>
      <c r="BB2354" s="13">
        <v>50.07</v>
      </c>
      <c r="BC2354" s="4">
        <v>4695820</v>
      </c>
      <c r="BD2354" s="13">
        <v>72.5</v>
      </c>
      <c r="BE2354" s="4">
        <v>21901340</v>
      </c>
      <c r="BF2354" s="13">
        <v>235.99</v>
      </c>
      <c r="BG2354" s="4">
        <v>898005</v>
      </c>
      <c r="BH2354" s="13">
        <v>93.78</v>
      </c>
      <c r="BI2354" s="4">
        <v>7113455</v>
      </c>
    </row>
    <row r="2355" spans="1:61" x14ac:dyDescent="0.35">
      <c r="A2355" s="1">
        <v>45420</v>
      </c>
      <c r="B2355" s="13">
        <v>182.74</v>
      </c>
      <c r="C2355" s="4">
        <v>45057087</v>
      </c>
      <c r="D2355" s="13">
        <v>410.54</v>
      </c>
      <c r="E2355" s="4">
        <v>11792308</v>
      </c>
      <c r="F2355" s="13">
        <v>904.12</v>
      </c>
      <c r="G2355" s="4">
        <v>32572102</v>
      </c>
      <c r="H2355" s="13">
        <v>1325.37</v>
      </c>
      <c r="I2355" s="4">
        <v>1391764</v>
      </c>
      <c r="J2355" s="13">
        <v>117.39</v>
      </c>
      <c r="K2355" s="4">
        <v>4635960</v>
      </c>
      <c r="L2355" s="13">
        <v>278.97000000000003</v>
      </c>
      <c r="M2355" s="4">
        <v>3283270</v>
      </c>
      <c r="N2355" s="13">
        <v>153.62</v>
      </c>
      <c r="O2355" s="4">
        <v>28727963</v>
      </c>
      <c r="P2355" s="13">
        <v>488.1</v>
      </c>
      <c r="Q2355" s="4">
        <v>2165021</v>
      </c>
      <c r="R2355" s="13">
        <v>48</v>
      </c>
      <c r="S2355" s="4">
        <v>15130157</v>
      </c>
      <c r="T2355" s="13">
        <v>30</v>
      </c>
      <c r="U2355" s="4">
        <v>63734597</v>
      </c>
      <c r="V2355" s="13">
        <v>116.15</v>
      </c>
      <c r="W2355" s="4">
        <v>18957166</v>
      </c>
      <c r="X2355" s="13">
        <v>162.54</v>
      </c>
      <c r="Y2355" s="4">
        <v>6706361</v>
      </c>
      <c r="Z2355" s="13">
        <v>129.83000000000001</v>
      </c>
      <c r="AA2355" s="4">
        <v>2805312</v>
      </c>
      <c r="AB2355" s="13">
        <v>123.06</v>
      </c>
      <c r="AC2355" s="4">
        <v>4200328</v>
      </c>
      <c r="AD2355" s="13">
        <v>47.86</v>
      </c>
      <c r="AE2355" s="4">
        <v>6453396</v>
      </c>
      <c r="AF2355" s="13">
        <v>112.45</v>
      </c>
      <c r="AG2355" s="4">
        <v>1195190</v>
      </c>
      <c r="AH2355" s="13">
        <v>63.68</v>
      </c>
      <c r="AI2355" s="4">
        <v>9079816</v>
      </c>
      <c r="AJ2355" s="13">
        <v>146.94</v>
      </c>
      <c r="AK2355" s="4">
        <v>2918980</v>
      </c>
      <c r="AL2355" s="13">
        <v>18.809999999999999</v>
      </c>
      <c r="AM2355" s="4">
        <v>11640576</v>
      </c>
      <c r="AN2355" s="13">
        <v>180.93</v>
      </c>
      <c r="AO2355" s="4">
        <v>1844618</v>
      </c>
      <c r="AP2355" s="13">
        <v>188</v>
      </c>
      <c r="AQ2355" s="4">
        <v>26136350</v>
      </c>
      <c r="AR2355" s="13">
        <v>174.72</v>
      </c>
      <c r="AS2355" s="4">
        <v>79969488</v>
      </c>
      <c r="AT2355" s="13">
        <v>268.49</v>
      </c>
      <c r="AU2355" s="4">
        <v>3259842</v>
      </c>
      <c r="AV2355" s="13">
        <v>3660</v>
      </c>
      <c r="AW2355" s="4">
        <v>273358</v>
      </c>
      <c r="AX2355" s="13">
        <v>338.83</v>
      </c>
      <c r="AY2355" s="4">
        <v>3123197</v>
      </c>
      <c r="AZ2355" s="13">
        <v>232.07</v>
      </c>
      <c r="BA2355" s="4">
        <v>1689183</v>
      </c>
      <c r="BB2355" s="13">
        <v>49.69</v>
      </c>
      <c r="BC2355" s="4">
        <v>3847090</v>
      </c>
      <c r="BD2355" s="13">
        <v>73.5</v>
      </c>
      <c r="BE2355" s="4">
        <v>24482627</v>
      </c>
      <c r="BF2355" s="13">
        <v>235.35</v>
      </c>
      <c r="BG2355" s="4">
        <v>1194614</v>
      </c>
      <c r="BH2355" s="13">
        <v>93.59</v>
      </c>
      <c r="BI2355" s="4">
        <v>5372900</v>
      </c>
    </row>
    <row r="2356" spans="1:61" x14ac:dyDescent="0.35">
      <c r="A2356" s="1">
        <v>45421</v>
      </c>
      <c r="B2356" s="13">
        <v>184.57</v>
      </c>
      <c r="C2356" s="4">
        <v>48982972</v>
      </c>
      <c r="D2356" s="13">
        <v>412.32</v>
      </c>
      <c r="E2356" s="4">
        <v>14689727</v>
      </c>
      <c r="F2356" s="13">
        <v>887.47</v>
      </c>
      <c r="G2356" s="4">
        <v>37801268</v>
      </c>
      <c r="H2356" s="13">
        <v>1305.67</v>
      </c>
      <c r="I2356" s="4">
        <v>1216955</v>
      </c>
      <c r="J2356" s="13">
        <v>116.64</v>
      </c>
      <c r="K2356" s="4">
        <v>3236316</v>
      </c>
      <c r="L2356" s="13">
        <v>275.17</v>
      </c>
      <c r="M2356" s="4">
        <v>4709740</v>
      </c>
      <c r="N2356" s="13">
        <v>152.38999999999999</v>
      </c>
      <c r="O2356" s="4">
        <v>33017962</v>
      </c>
      <c r="P2356" s="13">
        <v>482.65</v>
      </c>
      <c r="Q2356" s="4">
        <v>2301635</v>
      </c>
      <c r="R2356" s="13">
        <v>47.79</v>
      </c>
      <c r="S2356" s="4">
        <v>12449345</v>
      </c>
      <c r="T2356" s="13">
        <v>30.09</v>
      </c>
      <c r="U2356" s="4">
        <v>45003402</v>
      </c>
      <c r="V2356" s="13">
        <v>118.44</v>
      </c>
      <c r="W2356" s="4">
        <v>17563975</v>
      </c>
      <c r="X2356" s="13">
        <v>165.45</v>
      </c>
      <c r="Y2356" s="4">
        <v>6683313</v>
      </c>
      <c r="Z2356" s="13">
        <v>130.56</v>
      </c>
      <c r="AA2356" s="4">
        <v>3663170</v>
      </c>
      <c r="AB2356" s="13">
        <v>123.39</v>
      </c>
      <c r="AC2356" s="4">
        <v>5430639</v>
      </c>
      <c r="AD2356" s="13">
        <v>48.48</v>
      </c>
      <c r="AE2356" s="4">
        <v>6367594</v>
      </c>
      <c r="AF2356" s="13">
        <v>113.59</v>
      </c>
      <c r="AG2356" s="4">
        <v>1246557</v>
      </c>
      <c r="AH2356" s="13">
        <v>64.239999999999995</v>
      </c>
      <c r="AI2356" s="4">
        <v>4983474</v>
      </c>
      <c r="AJ2356" s="13">
        <v>147.72</v>
      </c>
      <c r="AK2356" s="4">
        <v>2187108</v>
      </c>
      <c r="AL2356" s="13">
        <v>19.010000000000002</v>
      </c>
      <c r="AM2356" s="4">
        <v>8029021</v>
      </c>
      <c r="AN2356" s="13">
        <v>182.93</v>
      </c>
      <c r="AO2356" s="4">
        <v>1295908</v>
      </c>
      <c r="AP2356" s="13">
        <v>189.5</v>
      </c>
      <c r="AQ2356" s="4">
        <v>43368377</v>
      </c>
      <c r="AR2356" s="13">
        <v>171.97</v>
      </c>
      <c r="AS2356" s="4">
        <v>65950292</v>
      </c>
      <c r="AT2356" s="13">
        <v>267.95</v>
      </c>
      <c r="AU2356" s="4">
        <v>3139960</v>
      </c>
      <c r="AV2356" s="13">
        <v>3780.03</v>
      </c>
      <c r="AW2356" s="4">
        <v>437135</v>
      </c>
      <c r="AX2356" s="13">
        <v>347.44</v>
      </c>
      <c r="AY2356" s="4">
        <v>3801438</v>
      </c>
      <c r="AZ2356" s="13">
        <v>236.13</v>
      </c>
      <c r="BA2356" s="4">
        <v>1652674</v>
      </c>
      <c r="BB2356" s="13">
        <v>50.34</v>
      </c>
      <c r="BC2356" s="4">
        <v>3980537</v>
      </c>
      <c r="BD2356" s="13">
        <v>75.680000000000007</v>
      </c>
      <c r="BE2356" s="4">
        <v>18591499</v>
      </c>
      <c r="BF2356" s="13">
        <v>237.54</v>
      </c>
      <c r="BG2356" s="4">
        <v>1229719</v>
      </c>
      <c r="BH2356" s="13">
        <v>93.39</v>
      </c>
      <c r="BI2356" s="4">
        <v>6429824</v>
      </c>
    </row>
    <row r="2357" spans="1:61" x14ac:dyDescent="0.35">
      <c r="A2357" s="1">
        <v>45422</v>
      </c>
      <c r="B2357" s="13">
        <v>183.05</v>
      </c>
      <c r="C2357" s="4">
        <v>50759496</v>
      </c>
      <c r="D2357" s="13">
        <v>414.74</v>
      </c>
      <c r="E2357" s="4">
        <v>13402281</v>
      </c>
      <c r="F2357" s="13">
        <v>898.78</v>
      </c>
      <c r="G2357" s="4">
        <v>33532541</v>
      </c>
      <c r="H2357" s="13">
        <v>1332.8</v>
      </c>
      <c r="I2357" s="4">
        <v>1629953</v>
      </c>
      <c r="J2357" s="13">
        <v>116.67</v>
      </c>
      <c r="K2357" s="4">
        <v>4122531</v>
      </c>
      <c r="L2357" s="13">
        <v>276.67</v>
      </c>
      <c r="M2357" s="4">
        <v>2912308</v>
      </c>
      <c r="N2357" s="13">
        <v>151.91999999999999</v>
      </c>
      <c r="O2357" s="4">
        <v>37652770</v>
      </c>
      <c r="P2357" s="13">
        <v>482.29</v>
      </c>
      <c r="Q2357" s="4">
        <v>2741116</v>
      </c>
      <c r="R2357" s="13">
        <v>48.06</v>
      </c>
      <c r="S2357" s="4">
        <v>12096899</v>
      </c>
      <c r="T2357" s="13">
        <v>29.85</v>
      </c>
      <c r="U2357" s="4">
        <v>42931290</v>
      </c>
      <c r="V2357" s="13">
        <v>117.96</v>
      </c>
      <c r="W2357" s="4">
        <v>13648130</v>
      </c>
      <c r="X2357" s="13">
        <v>165.82</v>
      </c>
      <c r="Y2357" s="4">
        <v>5490944</v>
      </c>
      <c r="Z2357" s="13">
        <v>130.1</v>
      </c>
      <c r="AA2357" s="4">
        <v>2821161</v>
      </c>
      <c r="AB2357" s="13">
        <v>121.91</v>
      </c>
      <c r="AC2357" s="4">
        <v>4515911</v>
      </c>
      <c r="AD2357" s="13">
        <v>48.5</v>
      </c>
      <c r="AE2357" s="4">
        <v>9206569</v>
      </c>
      <c r="AF2357" s="13">
        <v>113.2</v>
      </c>
      <c r="AG2357" s="4">
        <v>1541059</v>
      </c>
      <c r="AH2357" s="13">
        <v>63.57</v>
      </c>
      <c r="AI2357" s="4">
        <v>6540351</v>
      </c>
      <c r="AJ2357" s="13">
        <v>145.6</v>
      </c>
      <c r="AK2357" s="4">
        <v>1808750</v>
      </c>
      <c r="AL2357" s="13">
        <v>19.079999999999998</v>
      </c>
      <c r="AM2357" s="4">
        <v>8141296</v>
      </c>
      <c r="AN2357" s="13">
        <v>179.56</v>
      </c>
      <c r="AO2357" s="4">
        <v>1584400</v>
      </c>
      <c r="AP2357" s="13">
        <v>187.48</v>
      </c>
      <c r="AQ2357" s="4">
        <v>34141771</v>
      </c>
      <c r="AR2357" s="13">
        <v>168.47</v>
      </c>
      <c r="AS2357" s="4">
        <v>72627178</v>
      </c>
      <c r="AT2357" s="13">
        <v>275</v>
      </c>
      <c r="AU2357" s="4">
        <v>4983501</v>
      </c>
      <c r="AV2357" s="13">
        <v>3805.75</v>
      </c>
      <c r="AW2357" s="4">
        <v>282987</v>
      </c>
      <c r="AX2357" s="13">
        <v>346.43</v>
      </c>
      <c r="AY2357" s="4">
        <v>3413895</v>
      </c>
      <c r="AZ2357" s="13">
        <v>235.03</v>
      </c>
      <c r="BA2357" s="4">
        <v>1336848</v>
      </c>
      <c r="BB2357" s="13">
        <v>51</v>
      </c>
      <c r="BC2357" s="4">
        <v>3873017</v>
      </c>
      <c r="BD2357" s="13">
        <v>76.11</v>
      </c>
      <c r="BE2357" s="4">
        <v>15761892</v>
      </c>
      <c r="BF2357" s="13">
        <v>240.46</v>
      </c>
      <c r="BG2357" s="4">
        <v>1145266</v>
      </c>
      <c r="BH2357" s="13">
        <v>90.94</v>
      </c>
      <c r="BI2357" s="4">
        <v>10548409</v>
      </c>
    </row>
    <row r="2358" spans="1:61" x14ac:dyDescent="0.35">
      <c r="A2358" s="1">
        <v>45425</v>
      </c>
      <c r="B2358" s="13">
        <v>186.28</v>
      </c>
      <c r="C2358" s="4">
        <v>72044809</v>
      </c>
      <c r="D2358" s="13">
        <v>413.72</v>
      </c>
      <c r="E2358" s="4">
        <v>15440226</v>
      </c>
      <c r="F2358" s="13">
        <v>903.99</v>
      </c>
      <c r="G2358" s="4">
        <v>28968017</v>
      </c>
      <c r="H2358" s="13">
        <v>1337.51</v>
      </c>
      <c r="I2358" s="4">
        <v>1850703</v>
      </c>
      <c r="J2358" s="13">
        <v>116.37</v>
      </c>
      <c r="K2358" s="4">
        <v>4139953</v>
      </c>
      <c r="L2358" s="13">
        <v>277.52</v>
      </c>
      <c r="M2358" s="4">
        <v>2998662</v>
      </c>
      <c r="N2358" s="13">
        <v>150.56</v>
      </c>
      <c r="O2358" s="4">
        <v>27859183</v>
      </c>
      <c r="P2358" s="13">
        <v>483.11</v>
      </c>
      <c r="Q2358" s="4">
        <v>2458192</v>
      </c>
      <c r="R2358" s="13">
        <v>48.68</v>
      </c>
      <c r="S2358" s="4">
        <v>15149097</v>
      </c>
      <c r="T2358" s="13">
        <v>30.51</v>
      </c>
      <c r="U2358" s="4">
        <v>51459143</v>
      </c>
      <c r="V2358" s="13">
        <v>117.91</v>
      </c>
      <c r="W2358" s="4">
        <v>15060619</v>
      </c>
      <c r="X2358" s="13">
        <v>164.53</v>
      </c>
      <c r="Y2358" s="4">
        <v>6848303</v>
      </c>
      <c r="Z2358" s="13">
        <v>129.4</v>
      </c>
      <c r="AA2358" s="4">
        <v>3006039</v>
      </c>
      <c r="AB2358" s="13">
        <v>121.59</v>
      </c>
      <c r="AC2358" s="4">
        <v>6421346</v>
      </c>
      <c r="AD2358" s="13">
        <v>48.75</v>
      </c>
      <c r="AE2358" s="4">
        <v>6556035</v>
      </c>
      <c r="AF2358" s="13">
        <v>112.91</v>
      </c>
      <c r="AG2358" s="4">
        <v>1065561</v>
      </c>
      <c r="AH2358" s="13">
        <v>62.91</v>
      </c>
      <c r="AI2358" s="4">
        <v>6419779</v>
      </c>
      <c r="AJ2358" s="13">
        <v>145.08000000000001</v>
      </c>
      <c r="AK2358" s="4">
        <v>1748028</v>
      </c>
      <c r="AL2358" s="13">
        <v>19.149999999999999</v>
      </c>
      <c r="AM2358" s="4">
        <v>12389175</v>
      </c>
      <c r="AN2358" s="13">
        <v>177.86</v>
      </c>
      <c r="AO2358" s="4">
        <v>1681005</v>
      </c>
      <c r="AP2358" s="13">
        <v>186.57</v>
      </c>
      <c r="AQ2358" s="4">
        <v>24898613</v>
      </c>
      <c r="AR2358" s="13">
        <v>171.89</v>
      </c>
      <c r="AS2358" s="4">
        <v>67018903</v>
      </c>
      <c r="AT2358" s="13">
        <v>271.32</v>
      </c>
      <c r="AU2358" s="4">
        <v>3840670</v>
      </c>
      <c r="AV2358" s="13">
        <v>3745</v>
      </c>
      <c r="AW2358" s="4">
        <v>238428</v>
      </c>
      <c r="AX2358" s="13">
        <v>340.96</v>
      </c>
      <c r="AY2358" s="4">
        <v>4055584</v>
      </c>
      <c r="AZ2358" s="13">
        <v>232.98</v>
      </c>
      <c r="BA2358" s="4">
        <v>1983692</v>
      </c>
      <c r="BB2358" s="13">
        <v>51.99</v>
      </c>
      <c r="BC2358" s="4">
        <v>5039653</v>
      </c>
      <c r="BD2358" s="13">
        <v>76.180000000000007</v>
      </c>
      <c r="BE2358" s="4">
        <v>10953587</v>
      </c>
      <c r="BF2358" s="13">
        <v>237.5</v>
      </c>
      <c r="BG2358" s="4">
        <v>1288816</v>
      </c>
      <c r="BH2358" s="13">
        <v>92.72</v>
      </c>
      <c r="BI2358" s="4">
        <v>8792060</v>
      </c>
    </row>
    <row r="2359" spans="1:61" x14ac:dyDescent="0.35">
      <c r="A2359" s="1">
        <v>45426</v>
      </c>
      <c r="B2359" s="13">
        <v>187.43</v>
      </c>
      <c r="C2359" s="4">
        <v>52393619</v>
      </c>
      <c r="D2359" s="13">
        <v>416.56</v>
      </c>
      <c r="E2359" s="4">
        <v>15109306</v>
      </c>
      <c r="F2359" s="13">
        <v>913.56</v>
      </c>
      <c r="G2359" s="4">
        <v>29650708</v>
      </c>
      <c r="H2359" s="13">
        <v>1380.03</v>
      </c>
      <c r="I2359" s="4">
        <v>1942029</v>
      </c>
      <c r="J2359" s="13">
        <v>120.87</v>
      </c>
      <c r="K2359" s="4">
        <v>17811221</v>
      </c>
      <c r="L2359" s="13">
        <v>276.8</v>
      </c>
      <c r="M2359" s="4">
        <v>3056843</v>
      </c>
      <c r="N2359" s="13">
        <v>153.16</v>
      </c>
      <c r="O2359" s="4">
        <v>31938277</v>
      </c>
      <c r="P2359" s="13">
        <v>475.95</v>
      </c>
      <c r="Q2359" s="4">
        <v>4287846</v>
      </c>
      <c r="R2359" s="13">
        <v>48.95</v>
      </c>
      <c r="S2359" s="4">
        <v>17379728</v>
      </c>
      <c r="T2359" s="13">
        <v>31.05</v>
      </c>
      <c r="U2359" s="4">
        <v>47759855</v>
      </c>
      <c r="V2359" s="13">
        <v>117.67</v>
      </c>
      <c r="W2359" s="4">
        <v>15079131</v>
      </c>
      <c r="X2359" s="13">
        <v>163.61000000000001</v>
      </c>
      <c r="Y2359" s="4">
        <v>4923968</v>
      </c>
      <c r="Z2359" s="13">
        <v>129.43</v>
      </c>
      <c r="AA2359" s="4">
        <v>2342331</v>
      </c>
      <c r="AB2359" s="13">
        <v>121.04</v>
      </c>
      <c r="AC2359" s="4">
        <v>6144949</v>
      </c>
      <c r="AD2359" s="13">
        <v>48.62</v>
      </c>
      <c r="AE2359" s="4">
        <v>8404915</v>
      </c>
      <c r="AF2359" s="13">
        <v>114.43</v>
      </c>
      <c r="AG2359" s="4">
        <v>1279365</v>
      </c>
      <c r="AH2359" s="13">
        <v>63.06</v>
      </c>
      <c r="AI2359" s="4">
        <v>4711024</v>
      </c>
      <c r="AJ2359" s="13">
        <v>144.85</v>
      </c>
      <c r="AK2359" s="4">
        <v>1836028</v>
      </c>
      <c r="AL2359" s="13">
        <v>19.41</v>
      </c>
      <c r="AM2359" s="4">
        <v>14640536</v>
      </c>
      <c r="AN2359" s="13">
        <v>174.51</v>
      </c>
      <c r="AO2359" s="4">
        <v>4660938</v>
      </c>
      <c r="AP2359" s="13">
        <v>187.07</v>
      </c>
      <c r="AQ2359" s="4">
        <v>38698155</v>
      </c>
      <c r="AR2359" s="13">
        <v>177.55</v>
      </c>
      <c r="AS2359" s="4">
        <v>86407422</v>
      </c>
      <c r="AT2359" s="13">
        <v>270.66000000000003</v>
      </c>
      <c r="AU2359" s="4">
        <v>3143235</v>
      </c>
      <c r="AV2359" s="13">
        <v>3772.85</v>
      </c>
      <c r="AW2359" s="4">
        <v>210776</v>
      </c>
      <c r="AX2359" s="13">
        <v>340.5</v>
      </c>
      <c r="AY2359" s="4">
        <v>5854302</v>
      </c>
      <c r="AZ2359" s="13">
        <v>231.58</v>
      </c>
      <c r="BA2359" s="4">
        <v>2763197</v>
      </c>
      <c r="BB2359" s="13">
        <v>52.1</v>
      </c>
      <c r="BC2359" s="4">
        <v>3472640</v>
      </c>
      <c r="BD2359" s="13">
        <v>75.63</v>
      </c>
      <c r="BE2359" s="4">
        <v>10961098</v>
      </c>
      <c r="BF2359" s="13">
        <v>235.87</v>
      </c>
      <c r="BG2359" s="4">
        <v>2105279</v>
      </c>
      <c r="BH2359" s="13">
        <v>92.79</v>
      </c>
      <c r="BI2359" s="4">
        <v>7810983</v>
      </c>
    </row>
    <row r="2360" spans="1:61" x14ac:dyDescent="0.35">
      <c r="A2360" s="1">
        <v>45427</v>
      </c>
      <c r="B2360" s="13">
        <v>189.72</v>
      </c>
      <c r="C2360" s="4">
        <v>70399988</v>
      </c>
      <c r="D2360" s="13">
        <v>423.08</v>
      </c>
      <c r="E2360" s="4">
        <v>22239533</v>
      </c>
      <c r="F2360" s="13">
        <v>946.3</v>
      </c>
      <c r="G2360" s="4">
        <v>41773545</v>
      </c>
      <c r="H2360" s="13">
        <v>1436.17</v>
      </c>
      <c r="I2360" s="4">
        <v>3275738</v>
      </c>
      <c r="J2360" s="13">
        <v>121.63</v>
      </c>
      <c r="K2360" s="4">
        <v>6604632</v>
      </c>
      <c r="L2360" s="13">
        <v>287.54000000000002</v>
      </c>
      <c r="M2360" s="4">
        <v>5828547</v>
      </c>
      <c r="N2360" s="13">
        <v>159.66999999999999</v>
      </c>
      <c r="O2360" s="4">
        <v>43195901</v>
      </c>
      <c r="P2360" s="13">
        <v>485.35</v>
      </c>
      <c r="Q2360" s="4">
        <v>3491638</v>
      </c>
      <c r="R2360" s="13">
        <v>49.67</v>
      </c>
      <c r="S2360" s="4">
        <v>37342052</v>
      </c>
      <c r="T2360" s="13">
        <v>31.27</v>
      </c>
      <c r="U2360" s="4">
        <v>36992927</v>
      </c>
      <c r="V2360" s="13">
        <v>118.58</v>
      </c>
      <c r="W2360" s="4">
        <v>18244303</v>
      </c>
      <c r="X2360" s="13">
        <v>163.05000000000001</v>
      </c>
      <c r="Y2360" s="4">
        <v>7603063</v>
      </c>
      <c r="Z2360" s="13">
        <v>129.09</v>
      </c>
      <c r="AA2360" s="4">
        <v>2561383</v>
      </c>
      <c r="AB2360" s="13">
        <v>120.7</v>
      </c>
      <c r="AC2360" s="4">
        <v>6138611</v>
      </c>
      <c r="AD2360" s="13">
        <v>48.31</v>
      </c>
      <c r="AE2360" s="4">
        <v>6939685</v>
      </c>
      <c r="AF2360" s="13">
        <v>115.58</v>
      </c>
      <c r="AG2360" s="4">
        <v>1523874</v>
      </c>
      <c r="AH2360" s="13">
        <v>63.38</v>
      </c>
      <c r="AI2360" s="4">
        <v>6410733</v>
      </c>
      <c r="AJ2360" s="13">
        <v>146.21</v>
      </c>
      <c r="AK2360" s="4">
        <v>1870392</v>
      </c>
      <c r="AL2360" s="13">
        <v>19.54</v>
      </c>
      <c r="AM2360" s="4">
        <v>13622659</v>
      </c>
      <c r="AN2360" s="13">
        <v>172.65</v>
      </c>
      <c r="AO2360" s="4">
        <v>2546599</v>
      </c>
      <c r="AP2360" s="13">
        <v>185.99</v>
      </c>
      <c r="AQ2360" s="4">
        <v>75459927</v>
      </c>
      <c r="AR2360" s="13">
        <v>173.99</v>
      </c>
      <c r="AS2360" s="4">
        <v>79662993</v>
      </c>
      <c r="AT2360" s="13">
        <v>273.87</v>
      </c>
      <c r="AU2360" s="4">
        <v>2982621</v>
      </c>
      <c r="AV2360" s="13">
        <v>3792.53</v>
      </c>
      <c r="AW2360" s="4">
        <v>192495</v>
      </c>
      <c r="AX2360" s="13">
        <v>348.67</v>
      </c>
      <c r="AY2360" s="4">
        <v>4151111</v>
      </c>
      <c r="AZ2360" s="13">
        <v>236.08</v>
      </c>
      <c r="BA2360" s="4">
        <v>2103795</v>
      </c>
      <c r="BB2360" s="13">
        <v>52.42</v>
      </c>
      <c r="BC2360" s="4">
        <v>3914873</v>
      </c>
      <c r="BD2360" s="13">
        <v>75.7</v>
      </c>
      <c r="BE2360" s="4">
        <v>8826471</v>
      </c>
      <c r="BF2360" s="13">
        <v>236</v>
      </c>
      <c r="BG2360" s="4">
        <v>1569035</v>
      </c>
      <c r="BH2360" s="13">
        <v>91.67</v>
      </c>
      <c r="BI2360" s="4">
        <v>15614447</v>
      </c>
    </row>
    <row r="2361" spans="1:61" x14ac:dyDescent="0.35">
      <c r="A2361" s="1">
        <v>45428</v>
      </c>
      <c r="B2361" s="13">
        <v>189.84</v>
      </c>
      <c r="C2361" s="4">
        <v>52845230</v>
      </c>
      <c r="D2361" s="13">
        <v>420.99</v>
      </c>
      <c r="E2361" s="4">
        <v>17530050</v>
      </c>
      <c r="F2361" s="13">
        <v>943.59</v>
      </c>
      <c r="G2361" s="4">
        <v>32395182</v>
      </c>
      <c r="H2361" s="13">
        <v>1412.13</v>
      </c>
      <c r="I2361" s="4">
        <v>2839503</v>
      </c>
      <c r="J2361" s="13">
        <v>122.16</v>
      </c>
      <c r="K2361" s="4">
        <v>5159256</v>
      </c>
      <c r="L2361" s="13">
        <v>284.68</v>
      </c>
      <c r="M2361" s="4">
        <v>3559188</v>
      </c>
      <c r="N2361" s="13">
        <v>162.62</v>
      </c>
      <c r="O2361" s="4">
        <v>76726728</v>
      </c>
      <c r="P2361" s="13">
        <v>482.88</v>
      </c>
      <c r="Q2361" s="4">
        <v>2562865</v>
      </c>
      <c r="R2361" s="13">
        <v>48.34</v>
      </c>
      <c r="S2361" s="4">
        <v>47829396</v>
      </c>
      <c r="T2361" s="13">
        <v>32.03</v>
      </c>
      <c r="U2361" s="4">
        <v>47752828</v>
      </c>
      <c r="V2361" s="13">
        <v>117.87</v>
      </c>
      <c r="W2361" s="4">
        <v>15745202</v>
      </c>
      <c r="X2361" s="13">
        <v>161.09</v>
      </c>
      <c r="Y2361" s="4">
        <v>6409418</v>
      </c>
      <c r="Z2361" s="13">
        <v>127.92</v>
      </c>
      <c r="AA2361" s="4">
        <v>2615545</v>
      </c>
      <c r="AB2361" s="13">
        <v>119.83</v>
      </c>
      <c r="AC2361" s="4">
        <v>5002908</v>
      </c>
      <c r="AD2361" s="13">
        <v>48.42</v>
      </c>
      <c r="AE2361" s="4">
        <v>7625079</v>
      </c>
      <c r="AF2361" s="13">
        <v>116.13</v>
      </c>
      <c r="AG2361" s="4">
        <v>1270177</v>
      </c>
      <c r="AH2361" s="13">
        <v>62.86</v>
      </c>
      <c r="AI2361" s="4">
        <v>5313451</v>
      </c>
      <c r="AJ2361" s="13">
        <v>145.85</v>
      </c>
      <c r="AK2361" s="4">
        <v>1630510</v>
      </c>
      <c r="AL2361" s="13">
        <v>19.600000000000001</v>
      </c>
      <c r="AM2361" s="4">
        <v>11483021</v>
      </c>
      <c r="AN2361" s="13">
        <v>174.77</v>
      </c>
      <c r="AO2361" s="4">
        <v>2788157</v>
      </c>
      <c r="AP2361" s="13">
        <v>183.63</v>
      </c>
      <c r="AQ2361" s="4">
        <v>38834450</v>
      </c>
      <c r="AR2361" s="13">
        <v>174.84</v>
      </c>
      <c r="AS2361" s="4">
        <v>59812220</v>
      </c>
      <c r="AT2361" s="13">
        <v>273.51</v>
      </c>
      <c r="AU2361" s="4">
        <v>2339864</v>
      </c>
      <c r="AV2361" s="13">
        <v>3735.01</v>
      </c>
      <c r="AW2361" s="4">
        <v>198351</v>
      </c>
      <c r="AX2361" s="13">
        <v>342.73</v>
      </c>
      <c r="AY2361" s="4">
        <v>3101626</v>
      </c>
      <c r="AZ2361" s="13">
        <v>232.26</v>
      </c>
      <c r="BA2361" s="4">
        <v>1847420</v>
      </c>
      <c r="BB2361" s="13">
        <v>52.7</v>
      </c>
      <c r="BC2361" s="4">
        <v>5236528</v>
      </c>
      <c r="BD2361" s="13">
        <v>75.28</v>
      </c>
      <c r="BE2361" s="4">
        <v>10758466</v>
      </c>
      <c r="BF2361" s="13">
        <v>238.96</v>
      </c>
      <c r="BG2361" s="4">
        <v>1280881</v>
      </c>
      <c r="BH2361" s="13">
        <v>91.77</v>
      </c>
      <c r="BI2361" s="4">
        <v>12711681</v>
      </c>
    </row>
    <row r="2362" spans="1:61" x14ac:dyDescent="0.35">
      <c r="A2362" s="1">
        <v>45429</v>
      </c>
      <c r="B2362" s="13">
        <v>189.87</v>
      </c>
      <c r="C2362" s="4">
        <v>41282925</v>
      </c>
      <c r="D2362" s="13">
        <v>420.21</v>
      </c>
      <c r="E2362" s="4">
        <v>15352239</v>
      </c>
      <c r="F2362" s="13">
        <v>924.79</v>
      </c>
      <c r="G2362" s="4">
        <v>35969103</v>
      </c>
      <c r="H2362" s="13">
        <v>1395.29</v>
      </c>
      <c r="I2362" s="4">
        <v>1817367</v>
      </c>
      <c r="J2362" s="13">
        <v>123.5</v>
      </c>
      <c r="K2362" s="4">
        <v>6179367</v>
      </c>
      <c r="L2362" s="13">
        <v>285.61</v>
      </c>
      <c r="M2362" s="4">
        <v>3478869</v>
      </c>
      <c r="N2362" s="13">
        <v>164.47</v>
      </c>
      <c r="O2362" s="4">
        <v>65944362</v>
      </c>
      <c r="P2362" s="13">
        <v>483.43</v>
      </c>
      <c r="Q2362" s="4">
        <v>2261147</v>
      </c>
      <c r="R2362" s="13">
        <v>48.17</v>
      </c>
      <c r="S2362" s="4">
        <v>22020305</v>
      </c>
      <c r="T2362" s="13">
        <v>31.83</v>
      </c>
      <c r="U2362" s="4">
        <v>41449777</v>
      </c>
      <c r="V2362" s="13">
        <v>119.64</v>
      </c>
      <c r="W2362" s="4">
        <v>15104469</v>
      </c>
      <c r="X2362" s="13">
        <v>162.66999999999999</v>
      </c>
      <c r="Y2362" s="4">
        <v>5497919</v>
      </c>
      <c r="Z2362" s="13">
        <v>129.94</v>
      </c>
      <c r="AA2362" s="4">
        <v>2340077</v>
      </c>
      <c r="AB2362" s="13">
        <v>121.71</v>
      </c>
      <c r="AC2362" s="4">
        <v>4450253</v>
      </c>
      <c r="AD2362" s="13">
        <v>48.59</v>
      </c>
      <c r="AE2362" s="4">
        <v>5534630</v>
      </c>
      <c r="AF2362" s="13">
        <v>117.67</v>
      </c>
      <c r="AG2362" s="4">
        <v>1102149</v>
      </c>
      <c r="AH2362" s="13">
        <v>63.41</v>
      </c>
      <c r="AI2362" s="4">
        <v>6602590</v>
      </c>
      <c r="AJ2362" s="13">
        <v>147.08000000000001</v>
      </c>
      <c r="AK2362" s="4">
        <v>1886265</v>
      </c>
      <c r="AL2362" s="13">
        <v>19.7</v>
      </c>
      <c r="AM2362" s="4">
        <v>12152839</v>
      </c>
      <c r="AN2362" s="13">
        <v>179.67</v>
      </c>
      <c r="AO2362" s="4">
        <v>3142696</v>
      </c>
      <c r="AP2362" s="13">
        <v>184.7</v>
      </c>
      <c r="AQ2362" s="4">
        <v>33175655</v>
      </c>
      <c r="AR2362" s="13">
        <v>177.46</v>
      </c>
      <c r="AS2362" s="4">
        <v>77445845</v>
      </c>
      <c r="AT2362" s="13">
        <v>272.38</v>
      </c>
      <c r="AU2362" s="4">
        <v>2454570</v>
      </c>
      <c r="AV2362" s="13">
        <v>3708.35</v>
      </c>
      <c r="AW2362" s="4">
        <v>198416</v>
      </c>
      <c r="AX2362" s="13">
        <v>344.21</v>
      </c>
      <c r="AY2362" s="4">
        <v>2739006</v>
      </c>
      <c r="AZ2362" s="13">
        <v>231.11</v>
      </c>
      <c r="BA2362" s="4">
        <v>1968856</v>
      </c>
      <c r="BB2362" s="13">
        <v>51.48</v>
      </c>
      <c r="BC2362" s="4">
        <v>4607241</v>
      </c>
      <c r="BD2362" s="13">
        <v>77.849999999999994</v>
      </c>
      <c r="BE2362" s="4">
        <v>14436465</v>
      </c>
      <c r="BF2362" s="13">
        <v>237.73</v>
      </c>
      <c r="BG2362" s="4">
        <v>1217046</v>
      </c>
      <c r="BH2362" s="13">
        <v>92.18</v>
      </c>
      <c r="BI2362" s="4">
        <v>12019568</v>
      </c>
    </row>
    <row r="2363" spans="1:61" x14ac:dyDescent="0.35">
      <c r="A2363" s="1">
        <v>45432</v>
      </c>
      <c r="B2363" s="13">
        <v>191.04</v>
      </c>
      <c r="C2363" s="4">
        <v>44361275</v>
      </c>
      <c r="D2363" s="13">
        <v>425.34</v>
      </c>
      <c r="E2363" s="4">
        <v>16272137</v>
      </c>
      <c r="F2363" s="13">
        <v>947.8</v>
      </c>
      <c r="G2363" s="4">
        <v>31876446</v>
      </c>
      <c r="H2363" s="13">
        <v>1414.03</v>
      </c>
      <c r="I2363" s="4">
        <v>2716995</v>
      </c>
      <c r="J2363" s="13">
        <v>124.52</v>
      </c>
      <c r="K2363" s="4">
        <v>5989022</v>
      </c>
      <c r="L2363" s="13">
        <v>287.07</v>
      </c>
      <c r="M2363" s="4">
        <v>2799272</v>
      </c>
      <c r="N2363" s="13">
        <v>166.33</v>
      </c>
      <c r="O2363" s="4">
        <v>45618044</v>
      </c>
      <c r="P2363" s="13">
        <v>484.69</v>
      </c>
      <c r="Q2363" s="4">
        <v>1881117</v>
      </c>
      <c r="R2363" s="13">
        <v>47.13</v>
      </c>
      <c r="S2363" s="4">
        <v>22040663</v>
      </c>
      <c r="T2363" s="13">
        <v>32.1</v>
      </c>
      <c r="U2363" s="4">
        <v>31989000</v>
      </c>
      <c r="V2363" s="13">
        <v>118.67</v>
      </c>
      <c r="W2363" s="4">
        <v>11551250</v>
      </c>
      <c r="X2363" s="13">
        <v>161.13999999999999</v>
      </c>
      <c r="Y2363" s="4">
        <v>4913820</v>
      </c>
      <c r="Z2363" s="13">
        <v>129.86000000000001</v>
      </c>
      <c r="AA2363" s="4">
        <v>1933798</v>
      </c>
      <c r="AB2363" s="13">
        <v>120.89</v>
      </c>
      <c r="AC2363" s="4">
        <v>2814786</v>
      </c>
      <c r="AD2363" s="13">
        <v>48.23</v>
      </c>
      <c r="AE2363" s="4">
        <v>6877394</v>
      </c>
      <c r="AF2363" s="13">
        <v>117.55</v>
      </c>
      <c r="AG2363" s="4">
        <v>867004</v>
      </c>
      <c r="AH2363" s="13">
        <v>63.57</v>
      </c>
      <c r="AI2363" s="4">
        <v>4840800</v>
      </c>
      <c r="AJ2363" s="13">
        <v>144.41999999999999</v>
      </c>
      <c r="AK2363" s="4">
        <v>1969301</v>
      </c>
      <c r="AL2363" s="13">
        <v>19.84</v>
      </c>
      <c r="AM2363" s="4">
        <v>10286338</v>
      </c>
      <c r="AN2363" s="13">
        <v>176.08</v>
      </c>
      <c r="AO2363" s="4">
        <v>2454906</v>
      </c>
      <c r="AP2363" s="13">
        <v>183.54</v>
      </c>
      <c r="AQ2363" s="4">
        <v>30511768</v>
      </c>
      <c r="AR2363" s="13">
        <v>174.95</v>
      </c>
      <c r="AS2363" s="4">
        <v>61727425</v>
      </c>
      <c r="AT2363" s="13">
        <v>267.87</v>
      </c>
      <c r="AU2363" s="4">
        <v>2651117</v>
      </c>
      <c r="AV2363" s="13">
        <v>3768.62</v>
      </c>
      <c r="AW2363" s="4">
        <v>219936</v>
      </c>
      <c r="AX2363" s="13">
        <v>337.82</v>
      </c>
      <c r="AY2363" s="4">
        <v>3237361</v>
      </c>
      <c r="AZ2363" s="13">
        <v>229.17</v>
      </c>
      <c r="BA2363" s="4">
        <v>2684427</v>
      </c>
      <c r="BB2363" s="13">
        <v>51.24</v>
      </c>
      <c r="BC2363" s="4">
        <v>3056720</v>
      </c>
      <c r="BD2363" s="13">
        <v>77.540000000000006</v>
      </c>
      <c r="BE2363" s="4">
        <v>11183767</v>
      </c>
      <c r="BF2363" s="13">
        <v>240.33</v>
      </c>
      <c r="BG2363" s="4">
        <v>954160</v>
      </c>
      <c r="BH2363" s="13">
        <v>91.77</v>
      </c>
      <c r="BI2363" s="4">
        <v>9701510</v>
      </c>
    </row>
    <row r="2364" spans="1:61" x14ac:dyDescent="0.35">
      <c r="A2364" s="1">
        <v>45433</v>
      </c>
      <c r="B2364" s="13">
        <v>192.35</v>
      </c>
      <c r="C2364" s="4">
        <v>42309401</v>
      </c>
      <c r="D2364" s="13">
        <v>429.04</v>
      </c>
      <c r="E2364" s="4">
        <v>21453255</v>
      </c>
      <c r="F2364" s="13">
        <v>953.86</v>
      </c>
      <c r="G2364" s="4">
        <v>32894646</v>
      </c>
      <c r="H2364" s="13">
        <v>1399.2</v>
      </c>
      <c r="I2364" s="4">
        <v>1533251</v>
      </c>
      <c r="J2364" s="13">
        <v>124.63</v>
      </c>
      <c r="K2364" s="4">
        <v>5549456</v>
      </c>
      <c r="L2364" s="13">
        <v>283.76</v>
      </c>
      <c r="M2364" s="4">
        <v>3492113</v>
      </c>
      <c r="N2364" s="13">
        <v>164.66</v>
      </c>
      <c r="O2364" s="4">
        <v>30005478</v>
      </c>
      <c r="P2364" s="13">
        <v>481.85</v>
      </c>
      <c r="Q2364" s="4">
        <v>1915797</v>
      </c>
      <c r="R2364" s="13">
        <v>46.94</v>
      </c>
      <c r="S2364" s="4">
        <v>25172249</v>
      </c>
      <c r="T2364" s="13">
        <v>31.74</v>
      </c>
      <c r="U2364" s="4">
        <v>42975363</v>
      </c>
      <c r="V2364" s="13">
        <v>117.85</v>
      </c>
      <c r="W2364" s="4">
        <v>14494980</v>
      </c>
      <c r="X2364" s="13">
        <v>159.97</v>
      </c>
      <c r="Y2364" s="4">
        <v>4783287</v>
      </c>
      <c r="Z2364" s="13">
        <v>128.9</v>
      </c>
      <c r="AA2364" s="4">
        <v>2210955</v>
      </c>
      <c r="AB2364" s="13">
        <v>120.41</v>
      </c>
      <c r="AC2364" s="4">
        <v>2756867</v>
      </c>
      <c r="AD2364" s="13">
        <v>48.29</v>
      </c>
      <c r="AE2364" s="4">
        <v>6926512</v>
      </c>
      <c r="AF2364" s="13">
        <v>118.2</v>
      </c>
      <c r="AG2364" s="4">
        <v>1112913</v>
      </c>
      <c r="AH2364" s="13">
        <v>63.35</v>
      </c>
      <c r="AI2364" s="4">
        <v>4089545</v>
      </c>
      <c r="AJ2364" s="13">
        <v>144.13999999999999</v>
      </c>
      <c r="AK2364" s="4">
        <v>1804347</v>
      </c>
      <c r="AL2364" s="13">
        <v>19.739999999999998</v>
      </c>
      <c r="AM2364" s="4">
        <v>10302933</v>
      </c>
      <c r="AN2364" s="13">
        <v>176.58</v>
      </c>
      <c r="AO2364" s="4">
        <v>2345371</v>
      </c>
      <c r="AP2364" s="13">
        <v>183.15</v>
      </c>
      <c r="AQ2364" s="4">
        <v>50839129</v>
      </c>
      <c r="AR2364" s="13">
        <v>186.6</v>
      </c>
      <c r="AS2364" s="4">
        <v>115266512</v>
      </c>
      <c r="AT2364" s="13">
        <v>265.87</v>
      </c>
      <c r="AU2364" s="4">
        <v>2362574</v>
      </c>
      <c r="AV2364" s="13">
        <v>3822.34</v>
      </c>
      <c r="AW2364" s="4">
        <v>224153</v>
      </c>
      <c r="AX2364" s="13">
        <v>336.15</v>
      </c>
      <c r="AY2364" s="4">
        <v>4275120</v>
      </c>
      <c r="AZ2364" s="13">
        <v>224.86</v>
      </c>
      <c r="BA2364" s="4">
        <v>5397725</v>
      </c>
      <c r="BB2364" s="13">
        <v>52.17</v>
      </c>
      <c r="BC2364" s="4">
        <v>3739649</v>
      </c>
      <c r="BD2364" s="13">
        <v>77.72</v>
      </c>
      <c r="BE2364" s="4">
        <v>8916627</v>
      </c>
      <c r="BF2364" s="13">
        <v>238.28</v>
      </c>
      <c r="BG2364" s="4">
        <v>839678</v>
      </c>
      <c r="BH2364" s="13">
        <v>92.82</v>
      </c>
      <c r="BI2364" s="4">
        <v>7809654</v>
      </c>
    </row>
    <row r="2365" spans="1:61" x14ac:dyDescent="0.35">
      <c r="A2365" s="1">
        <v>45434</v>
      </c>
      <c r="B2365" s="13">
        <v>190.9</v>
      </c>
      <c r="C2365" s="4">
        <v>34648547</v>
      </c>
      <c r="D2365" s="13">
        <v>430.52</v>
      </c>
      <c r="E2365" s="4">
        <v>18073698</v>
      </c>
      <c r="F2365" s="13">
        <v>949.5</v>
      </c>
      <c r="G2365" s="4">
        <v>54864799</v>
      </c>
      <c r="H2365" s="13">
        <v>1392.24</v>
      </c>
      <c r="I2365" s="4">
        <v>2100212</v>
      </c>
      <c r="J2365" s="13">
        <v>124.6</v>
      </c>
      <c r="K2365" s="4">
        <v>5705042</v>
      </c>
      <c r="L2365" s="13">
        <v>283.82</v>
      </c>
      <c r="M2365" s="4">
        <v>3309164</v>
      </c>
      <c r="N2365" s="13">
        <v>165.52</v>
      </c>
      <c r="O2365" s="4">
        <v>47426719</v>
      </c>
      <c r="P2365" s="13">
        <v>483.93</v>
      </c>
      <c r="Q2365" s="4">
        <v>1875835</v>
      </c>
      <c r="R2365" s="13">
        <v>47.43</v>
      </c>
      <c r="S2365" s="4">
        <v>19940627</v>
      </c>
      <c r="T2365" s="13">
        <v>31.42</v>
      </c>
      <c r="U2365" s="4">
        <v>36706435</v>
      </c>
      <c r="V2365" s="13">
        <v>115.48</v>
      </c>
      <c r="W2365" s="4">
        <v>17879252</v>
      </c>
      <c r="X2365" s="13">
        <v>157.57</v>
      </c>
      <c r="Y2365" s="4">
        <v>6260509</v>
      </c>
      <c r="Z2365" s="13">
        <v>126.05</v>
      </c>
      <c r="AA2365" s="4">
        <v>3617622</v>
      </c>
      <c r="AB2365" s="13">
        <v>118.19</v>
      </c>
      <c r="AC2365" s="4">
        <v>4468079</v>
      </c>
      <c r="AD2365" s="13">
        <v>46.48</v>
      </c>
      <c r="AE2365" s="4">
        <v>11801371</v>
      </c>
      <c r="AF2365" s="13">
        <v>114.92</v>
      </c>
      <c r="AG2365" s="4">
        <v>1379509</v>
      </c>
      <c r="AH2365" s="13">
        <v>62.66</v>
      </c>
      <c r="AI2365" s="4">
        <v>5747933</v>
      </c>
      <c r="AJ2365" s="13">
        <v>142.9</v>
      </c>
      <c r="AK2365" s="4">
        <v>2441760</v>
      </c>
      <c r="AL2365" s="13">
        <v>19.39</v>
      </c>
      <c r="AM2365" s="4">
        <v>11119993</v>
      </c>
      <c r="AN2365" s="13">
        <v>176.02</v>
      </c>
      <c r="AO2365" s="4">
        <v>2249980</v>
      </c>
      <c r="AP2365" s="13">
        <v>183.13</v>
      </c>
      <c r="AQ2365" s="4">
        <v>28148784</v>
      </c>
      <c r="AR2365" s="13">
        <v>180.11</v>
      </c>
      <c r="AS2365" s="4">
        <v>88313477</v>
      </c>
      <c r="AT2365" s="13">
        <v>265.77</v>
      </c>
      <c r="AU2365" s="4">
        <v>1906061</v>
      </c>
      <c r="AV2365" s="13">
        <v>3825.1</v>
      </c>
      <c r="AW2365" s="4">
        <v>203372</v>
      </c>
      <c r="AX2365" s="13">
        <v>330.59</v>
      </c>
      <c r="AY2365" s="4">
        <v>4024444</v>
      </c>
      <c r="AZ2365" s="13">
        <v>221.13</v>
      </c>
      <c r="BA2365" s="4">
        <v>2769766</v>
      </c>
      <c r="BB2365" s="13">
        <v>52.8</v>
      </c>
      <c r="BC2365" s="4">
        <v>4733946</v>
      </c>
      <c r="BD2365" s="13">
        <v>80.72</v>
      </c>
      <c r="BE2365" s="4">
        <v>22072213</v>
      </c>
      <c r="BF2365" s="13">
        <v>236.16</v>
      </c>
      <c r="BG2365" s="4">
        <v>1091592</v>
      </c>
      <c r="BH2365" s="13">
        <v>92.5</v>
      </c>
      <c r="BI2365" s="4">
        <v>7611906</v>
      </c>
    </row>
    <row r="2366" spans="1:61" x14ac:dyDescent="0.35">
      <c r="A2366" s="1">
        <v>45435</v>
      </c>
      <c r="B2366" s="13">
        <v>186.88</v>
      </c>
      <c r="C2366" s="4">
        <v>51005924</v>
      </c>
      <c r="D2366" s="13">
        <v>427</v>
      </c>
      <c r="E2366" s="4">
        <v>17211689</v>
      </c>
      <c r="F2366" s="13">
        <v>1037.99</v>
      </c>
      <c r="G2366" s="4">
        <v>83506528</v>
      </c>
      <c r="H2366" s="13">
        <v>1393.29</v>
      </c>
      <c r="I2366" s="4">
        <v>3103899</v>
      </c>
      <c r="J2366" s="13">
        <v>124.09</v>
      </c>
      <c r="K2366" s="4">
        <v>6108584</v>
      </c>
      <c r="L2366" s="13">
        <v>278.57</v>
      </c>
      <c r="M2366" s="4">
        <v>5456632</v>
      </c>
      <c r="N2366" s="13">
        <v>160.43</v>
      </c>
      <c r="O2366" s="4">
        <v>91888841</v>
      </c>
      <c r="P2366" s="13">
        <v>483.31</v>
      </c>
      <c r="Q2366" s="4">
        <v>2219854</v>
      </c>
      <c r="R2366" s="13">
        <v>46.6</v>
      </c>
      <c r="S2366" s="4">
        <v>18837547</v>
      </c>
      <c r="T2366" s="13">
        <v>30.08</v>
      </c>
      <c r="U2366" s="4">
        <v>62014547</v>
      </c>
      <c r="V2366" s="13">
        <v>113.51</v>
      </c>
      <c r="W2366" s="4">
        <v>15979835</v>
      </c>
      <c r="X2366" s="13">
        <v>156.94</v>
      </c>
      <c r="Y2366" s="4">
        <v>6718378</v>
      </c>
      <c r="Z2366" s="13">
        <v>124.03</v>
      </c>
      <c r="AA2366" s="4">
        <v>3373688</v>
      </c>
      <c r="AB2366" s="13">
        <v>117.65</v>
      </c>
      <c r="AC2366" s="4">
        <v>3757306</v>
      </c>
      <c r="AD2366" s="13">
        <v>46.32</v>
      </c>
      <c r="AE2366" s="4">
        <v>8766063</v>
      </c>
      <c r="AF2366" s="13">
        <v>113.85</v>
      </c>
      <c r="AG2366" s="4">
        <v>1136566</v>
      </c>
      <c r="AH2366" s="13">
        <v>61.96</v>
      </c>
      <c r="AI2366" s="4">
        <v>6609158</v>
      </c>
      <c r="AJ2366" s="13">
        <v>142.19</v>
      </c>
      <c r="AK2366" s="4">
        <v>1696843</v>
      </c>
      <c r="AL2366" s="13">
        <v>19.079999999999998</v>
      </c>
      <c r="AM2366" s="4">
        <v>11921480</v>
      </c>
      <c r="AN2366" s="13">
        <v>176.56</v>
      </c>
      <c r="AO2366" s="4">
        <v>2740747</v>
      </c>
      <c r="AP2366" s="13">
        <v>181.05</v>
      </c>
      <c r="AQ2366" s="4">
        <v>33670173</v>
      </c>
      <c r="AR2366" s="13">
        <v>173.74</v>
      </c>
      <c r="AS2366" s="4">
        <v>71975496</v>
      </c>
      <c r="AT2366" s="13">
        <v>257.93</v>
      </c>
      <c r="AU2366" s="4">
        <v>5636170</v>
      </c>
      <c r="AV2366" s="13">
        <v>3752.68</v>
      </c>
      <c r="AW2366" s="4">
        <v>218731</v>
      </c>
      <c r="AX2366" s="13">
        <v>326.89</v>
      </c>
      <c r="AY2366" s="4">
        <v>4021123</v>
      </c>
      <c r="AZ2366" s="13">
        <v>217.48</v>
      </c>
      <c r="BA2366" s="4">
        <v>2636560</v>
      </c>
      <c r="BB2366" s="13">
        <v>52.81</v>
      </c>
      <c r="BC2366" s="4">
        <v>4828929</v>
      </c>
      <c r="BD2366" s="13">
        <v>78.305000000000007</v>
      </c>
      <c r="BE2366" s="4">
        <v>15841333</v>
      </c>
      <c r="BF2366" s="13">
        <v>232.06</v>
      </c>
      <c r="BG2366" s="4">
        <v>1650396</v>
      </c>
      <c r="BH2366" s="13">
        <v>91.4</v>
      </c>
      <c r="BI2366" s="4">
        <v>7729024</v>
      </c>
    </row>
    <row r="2367" spans="1:61" x14ac:dyDescent="0.35">
      <c r="A2367" s="1">
        <v>45436</v>
      </c>
      <c r="B2367" s="13">
        <v>189.98</v>
      </c>
      <c r="C2367" s="4">
        <v>36326975</v>
      </c>
      <c r="D2367" s="13">
        <v>430.16</v>
      </c>
      <c r="E2367" s="4">
        <v>11855285</v>
      </c>
      <c r="F2367" s="13">
        <v>1064.69</v>
      </c>
      <c r="G2367" s="4">
        <v>42949367</v>
      </c>
      <c r="H2367" s="13">
        <v>1407.84</v>
      </c>
      <c r="I2367" s="4">
        <v>1672996</v>
      </c>
      <c r="J2367" s="13">
        <v>122.91</v>
      </c>
      <c r="K2367" s="4">
        <v>7173435</v>
      </c>
      <c r="L2367" s="13">
        <v>272.29000000000002</v>
      </c>
      <c r="M2367" s="4">
        <v>8325132</v>
      </c>
      <c r="N2367" s="13">
        <v>166.36</v>
      </c>
      <c r="O2367" s="4">
        <v>54868646</v>
      </c>
      <c r="P2367" s="13">
        <v>475.43</v>
      </c>
      <c r="Q2367" s="4">
        <v>3085605</v>
      </c>
      <c r="R2367" s="13">
        <v>46.42</v>
      </c>
      <c r="S2367" s="4">
        <v>11941076</v>
      </c>
      <c r="T2367" s="13">
        <v>30.72</v>
      </c>
      <c r="U2367" s="4">
        <v>42434488</v>
      </c>
      <c r="V2367" s="13">
        <v>113.42</v>
      </c>
      <c r="W2367" s="4">
        <v>12212949</v>
      </c>
      <c r="X2367" s="13">
        <v>157.75</v>
      </c>
      <c r="Y2367" s="4">
        <v>4477720</v>
      </c>
      <c r="Z2367" s="13">
        <v>123.27</v>
      </c>
      <c r="AA2367" s="4">
        <v>3730896</v>
      </c>
      <c r="AB2367" s="13">
        <v>117.25</v>
      </c>
      <c r="AC2367" s="4">
        <v>2851146</v>
      </c>
      <c r="AD2367" s="13">
        <v>46.24</v>
      </c>
      <c r="AE2367" s="4">
        <v>6800987</v>
      </c>
      <c r="AF2367" s="13">
        <v>114.28</v>
      </c>
      <c r="AG2367" s="4">
        <v>928756</v>
      </c>
      <c r="AH2367" s="13">
        <v>61.95</v>
      </c>
      <c r="AI2367" s="4">
        <v>4616691</v>
      </c>
      <c r="AJ2367" s="13">
        <v>142.68</v>
      </c>
      <c r="AK2367" s="4">
        <v>1250654</v>
      </c>
      <c r="AL2367" s="13">
        <v>19.07</v>
      </c>
      <c r="AM2367" s="4">
        <v>9614977</v>
      </c>
      <c r="AN2367" s="13">
        <v>177.8</v>
      </c>
      <c r="AO2367" s="4">
        <v>1805957</v>
      </c>
      <c r="AP2367" s="13">
        <v>180.75</v>
      </c>
      <c r="AQ2367" s="4">
        <v>27471640</v>
      </c>
      <c r="AR2367" s="13">
        <v>179.24</v>
      </c>
      <c r="AS2367" s="4">
        <v>65584478</v>
      </c>
      <c r="AT2367" s="13">
        <v>258.11</v>
      </c>
      <c r="AU2367" s="4">
        <v>3382879</v>
      </c>
      <c r="AV2367" s="13">
        <v>3795.35</v>
      </c>
      <c r="AW2367" s="4">
        <v>151814</v>
      </c>
      <c r="AX2367" s="13">
        <v>325.10000000000002</v>
      </c>
      <c r="AY2367" s="4">
        <v>2736871</v>
      </c>
      <c r="AZ2367" s="13">
        <v>215.21</v>
      </c>
      <c r="BA2367" s="4">
        <v>2632395</v>
      </c>
      <c r="BB2367" s="13">
        <v>54.41</v>
      </c>
      <c r="BC2367" s="4">
        <v>7773908</v>
      </c>
      <c r="BD2367" s="13">
        <v>78.87</v>
      </c>
      <c r="BE2367" s="4">
        <v>10746166</v>
      </c>
      <c r="BF2367" s="13">
        <v>236.59</v>
      </c>
      <c r="BG2367" s="4">
        <v>909514</v>
      </c>
      <c r="BH2367" s="13">
        <v>91.75</v>
      </c>
      <c r="BI2367" s="4">
        <v>6937118</v>
      </c>
    </row>
    <row r="2368" spans="1:61" x14ac:dyDescent="0.35">
      <c r="A2368" s="1">
        <v>45440</v>
      </c>
      <c r="B2368" s="13">
        <v>189.99</v>
      </c>
      <c r="C2368" s="4">
        <v>52280051</v>
      </c>
      <c r="D2368" s="13">
        <v>430.32</v>
      </c>
      <c r="E2368" s="4">
        <v>15718024</v>
      </c>
      <c r="F2368" s="13">
        <v>1139.01</v>
      </c>
      <c r="G2368" s="4">
        <v>65272789</v>
      </c>
      <c r="H2368" s="13">
        <v>1412.45</v>
      </c>
      <c r="I2368" s="4">
        <v>2291886</v>
      </c>
      <c r="J2368" s="13">
        <v>124.49</v>
      </c>
      <c r="K2368" s="4">
        <v>6911394</v>
      </c>
      <c r="L2368" s="13">
        <v>269.83</v>
      </c>
      <c r="M2368" s="4">
        <v>9294119</v>
      </c>
      <c r="N2368" s="13">
        <v>171.61</v>
      </c>
      <c r="O2368" s="4">
        <v>66495414</v>
      </c>
      <c r="P2368" s="13">
        <v>478.43</v>
      </c>
      <c r="Q2368" s="4">
        <v>2575270</v>
      </c>
      <c r="R2368" s="13">
        <v>46.28</v>
      </c>
      <c r="S2368" s="4">
        <v>18178769</v>
      </c>
      <c r="T2368" s="13">
        <v>31.06</v>
      </c>
      <c r="U2368" s="4">
        <v>36799147</v>
      </c>
      <c r="V2368" s="13">
        <v>114.86</v>
      </c>
      <c r="W2368" s="4">
        <v>13978305</v>
      </c>
      <c r="X2368" s="13">
        <v>159.04</v>
      </c>
      <c r="Y2368" s="4">
        <v>6928298</v>
      </c>
      <c r="Z2368" s="13">
        <v>125.85</v>
      </c>
      <c r="AA2368" s="4">
        <v>3800033</v>
      </c>
      <c r="AB2368" s="13">
        <v>118.96</v>
      </c>
      <c r="AC2368" s="4">
        <v>3830701</v>
      </c>
      <c r="AD2368" s="13">
        <v>46.53</v>
      </c>
      <c r="AE2368" s="4">
        <v>10387353</v>
      </c>
      <c r="AF2368" s="13">
        <v>115.51</v>
      </c>
      <c r="AG2368" s="4">
        <v>1458530</v>
      </c>
      <c r="AH2368" s="13">
        <v>62.21</v>
      </c>
      <c r="AI2368" s="4">
        <v>6271932</v>
      </c>
      <c r="AJ2368" s="13">
        <v>142.76</v>
      </c>
      <c r="AK2368" s="4">
        <v>1590188</v>
      </c>
      <c r="AL2368" s="13">
        <v>19.07</v>
      </c>
      <c r="AM2368" s="4">
        <v>11884813</v>
      </c>
      <c r="AN2368" s="13">
        <v>179.16</v>
      </c>
      <c r="AO2368" s="4">
        <v>2380997</v>
      </c>
      <c r="AP2368" s="13">
        <v>182.15</v>
      </c>
      <c r="AQ2368" s="4">
        <v>29926963</v>
      </c>
      <c r="AR2368" s="13">
        <v>176.75</v>
      </c>
      <c r="AS2368" s="4">
        <v>59736620</v>
      </c>
      <c r="AT2368" s="13">
        <v>253.54</v>
      </c>
      <c r="AU2368" s="4">
        <v>4324728</v>
      </c>
      <c r="AV2368" s="13">
        <v>3790.12</v>
      </c>
      <c r="AW2368" s="4">
        <v>170668</v>
      </c>
      <c r="AX2368" s="13">
        <v>328.7</v>
      </c>
      <c r="AY2368" s="4">
        <v>3807491</v>
      </c>
      <c r="AZ2368" s="13">
        <v>215.37</v>
      </c>
      <c r="BA2368" s="4">
        <v>3072477</v>
      </c>
      <c r="BB2368" s="13">
        <v>52.9</v>
      </c>
      <c r="BC2368" s="4">
        <v>7242958</v>
      </c>
      <c r="BD2368" s="13">
        <v>77.48</v>
      </c>
      <c r="BE2368" s="4">
        <v>8833325</v>
      </c>
      <c r="BF2368" s="13">
        <v>234.14</v>
      </c>
      <c r="BG2368" s="4">
        <v>993794</v>
      </c>
      <c r="BH2368" s="13">
        <v>92</v>
      </c>
      <c r="BI2368" s="4">
        <v>10834955</v>
      </c>
    </row>
    <row r="2369" spans="1:61" x14ac:dyDescent="0.35">
      <c r="A2369" s="1">
        <v>45441</v>
      </c>
      <c r="B2369" s="13">
        <v>190.29</v>
      </c>
      <c r="C2369" s="4">
        <v>53068016</v>
      </c>
      <c r="D2369" s="13">
        <v>429.17</v>
      </c>
      <c r="E2369" s="4">
        <v>15517130</v>
      </c>
      <c r="F2369" s="13">
        <v>1148.25</v>
      </c>
      <c r="G2369" s="4">
        <v>55744193</v>
      </c>
      <c r="H2369" s="13">
        <v>1390.67</v>
      </c>
      <c r="I2369" s="4">
        <v>2686055</v>
      </c>
      <c r="J2369" s="13">
        <v>123.74</v>
      </c>
      <c r="K2369" s="4">
        <v>4735091</v>
      </c>
      <c r="L2369" s="13">
        <v>271.62</v>
      </c>
      <c r="M2369" s="4">
        <v>13397852</v>
      </c>
      <c r="N2369" s="13">
        <v>165.14</v>
      </c>
      <c r="O2369" s="4">
        <v>56537503</v>
      </c>
      <c r="P2369" s="13">
        <v>477.6</v>
      </c>
      <c r="Q2369" s="4">
        <v>2214810</v>
      </c>
      <c r="R2369" s="13">
        <v>46.08</v>
      </c>
      <c r="S2369" s="4">
        <v>16001096</v>
      </c>
      <c r="T2369" s="13">
        <v>30.13</v>
      </c>
      <c r="U2369" s="4">
        <v>35848611</v>
      </c>
      <c r="V2369" s="13">
        <v>113.63</v>
      </c>
      <c r="W2369" s="4">
        <v>13902001</v>
      </c>
      <c r="X2369" s="13">
        <v>156.9</v>
      </c>
      <c r="Y2369" s="4">
        <v>5909632</v>
      </c>
      <c r="Z2369" s="13">
        <v>121.92</v>
      </c>
      <c r="AA2369" s="4">
        <v>5506273</v>
      </c>
      <c r="AB2369" s="13">
        <v>115.25</v>
      </c>
      <c r="AC2369" s="4">
        <v>14291213</v>
      </c>
      <c r="AD2369" s="13">
        <v>45.64</v>
      </c>
      <c r="AE2369" s="4">
        <v>13139102</v>
      </c>
      <c r="AF2369" s="13">
        <v>114.68</v>
      </c>
      <c r="AG2369" s="4">
        <v>990582</v>
      </c>
      <c r="AH2369" s="13">
        <v>61.12</v>
      </c>
      <c r="AI2369" s="4">
        <v>6714304</v>
      </c>
      <c r="AJ2369" s="13">
        <v>138.19</v>
      </c>
      <c r="AK2369" s="4">
        <v>2221036</v>
      </c>
      <c r="AL2369" s="13">
        <v>18.91</v>
      </c>
      <c r="AM2369" s="4">
        <v>9005846</v>
      </c>
      <c r="AN2369" s="13">
        <v>172.46</v>
      </c>
      <c r="AO2369" s="4">
        <v>2624477</v>
      </c>
      <c r="AP2369" s="13">
        <v>182.02</v>
      </c>
      <c r="AQ2369" s="4">
        <v>32009294</v>
      </c>
      <c r="AR2369" s="13">
        <v>176.19</v>
      </c>
      <c r="AS2369" s="4">
        <v>54782649</v>
      </c>
      <c r="AT2369" s="13">
        <v>249.37</v>
      </c>
      <c r="AU2369" s="4">
        <v>4029317</v>
      </c>
      <c r="AV2369" s="13">
        <v>3734.29</v>
      </c>
      <c r="AW2369" s="4">
        <v>255611</v>
      </c>
      <c r="AX2369" s="13">
        <v>325.91000000000003</v>
      </c>
      <c r="AY2369" s="4">
        <v>3506227</v>
      </c>
      <c r="AZ2369" s="13">
        <v>214.27</v>
      </c>
      <c r="BA2369" s="4">
        <v>2359893</v>
      </c>
      <c r="BB2369" s="13">
        <v>52.09</v>
      </c>
      <c r="BC2369" s="4">
        <v>6445473</v>
      </c>
      <c r="BD2369" s="13">
        <v>76.88</v>
      </c>
      <c r="BE2369" s="4">
        <v>9268066</v>
      </c>
      <c r="BF2369" s="13">
        <v>228.46</v>
      </c>
      <c r="BG2369" s="4">
        <v>1161711</v>
      </c>
      <c r="BH2369" s="13">
        <v>91.67</v>
      </c>
      <c r="BI2369" s="4">
        <v>7237340</v>
      </c>
    </row>
    <row r="2370" spans="1:61" x14ac:dyDescent="0.35">
      <c r="A2370" s="1">
        <v>45442</v>
      </c>
      <c r="B2370" s="13">
        <v>191.29</v>
      </c>
      <c r="C2370" s="4">
        <v>49947941</v>
      </c>
      <c r="D2370" s="13">
        <v>414.67</v>
      </c>
      <c r="E2370" s="4">
        <v>28424847</v>
      </c>
      <c r="F2370" s="13">
        <v>1105</v>
      </c>
      <c r="G2370" s="4">
        <v>48735033</v>
      </c>
      <c r="H2370" s="13">
        <v>1364.08</v>
      </c>
      <c r="I2370" s="4">
        <v>2172828</v>
      </c>
      <c r="J2370" s="13">
        <v>117.09</v>
      </c>
      <c r="K2370" s="4">
        <v>10851552</v>
      </c>
      <c r="L2370" s="13">
        <v>218.01</v>
      </c>
      <c r="M2370" s="4">
        <v>66860913</v>
      </c>
      <c r="N2370" s="13">
        <v>166.75</v>
      </c>
      <c r="O2370" s="4">
        <v>46479934</v>
      </c>
      <c r="P2370" s="13">
        <v>445.87</v>
      </c>
      <c r="Q2370" s="4">
        <v>5606896</v>
      </c>
      <c r="R2370" s="13">
        <v>46.12</v>
      </c>
      <c r="S2370" s="4">
        <v>19898124</v>
      </c>
      <c r="T2370" s="13">
        <v>30.19</v>
      </c>
      <c r="U2370" s="4">
        <v>33382756</v>
      </c>
      <c r="V2370" s="13">
        <v>113.99</v>
      </c>
      <c r="W2370" s="4">
        <v>14691976</v>
      </c>
      <c r="X2370" s="13">
        <v>158.26</v>
      </c>
      <c r="Y2370" s="4">
        <v>6371243</v>
      </c>
      <c r="Z2370" s="13">
        <v>122.25</v>
      </c>
      <c r="AA2370" s="4">
        <v>3005365</v>
      </c>
      <c r="AB2370" s="13">
        <v>113.58</v>
      </c>
      <c r="AC2370" s="4">
        <v>9917059</v>
      </c>
      <c r="AD2370" s="13">
        <v>45.59</v>
      </c>
      <c r="AE2370" s="4">
        <v>14337184</v>
      </c>
      <c r="AF2370" s="13">
        <v>116.58</v>
      </c>
      <c r="AG2370" s="4">
        <v>1436094</v>
      </c>
      <c r="AH2370" s="13">
        <v>61.21</v>
      </c>
      <c r="AI2370" s="4">
        <v>3790466</v>
      </c>
      <c r="AJ2370" s="13">
        <v>138.38999999999999</v>
      </c>
      <c r="AK2370" s="4">
        <v>1951202</v>
      </c>
      <c r="AL2370" s="13">
        <v>19</v>
      </c>
      <c r="AM2370" s="4">
        <v>9668538</v>
      </c>
      <c r="AN2370" s="13">
        <v>172.01</v>
      </c>
      <c r="AO2370" s="4">
        <v>2571753</v>
      </c>
      <c r="AP2370" s="13">
        <v>179.32</v>
      </c>
      <c r="AQ2370" s="4">
        <v>29249229</v>
      </c>
      <c r="AR2370" s="13">
        <v>178.79</v>
      </c>
      <c r="AS2370" s="4">
        <v>77784755</v>
      </c>
      <c r="AT2370" s="13">
        <v>252.07</v>
      </c>
      <c r="AU2370" s="4">
        <v>3599768</v>
      </c>
      <c r="AV2370" s="13">
        <v>3754.62</v>
      </c>
      <c r="AW2370" s="4">
        <v>210167</v>
      </c>
      <c r="AX2370" s="13">
        <v>329.18</v>
      </c>
      <c r="AY2370" s="4">
        <v>2922152</v>
      </c>
      <c r="AZ2370" s="13">
        <v>215.46</v>
      </c>
      <c r="BA2370" s="4">
        <v>2778340</v>
      </c>
      <c r="BB2370" s="13">
        <v>53.35</v>
      </c>
      <c r="BC2370" s="4">
        <v>5853037</v>
      </c>
      <c r="BD2370" s="13">
        <v>78.760000000000005</v>
      </c>
      <c r="BE2370" s="4">
        <v>9296635</v>
      </c>
      <c r="BF2370" s="13">
        <v>228.96</v>
      </c>
      <c r="BG2370" s="4">
        <v>934690</v>
      </c>
      <c r="BH2370" s="13">
        <v>93.45</v>
      </c>
      <c r="BI2370" s="4">
        <v>9310016</v>
      </c>
    </row>
    <row r="2371" spans="1:61" x14ac:dyDescent="0.35">
      <c r="A2371" s="1">
        <v>45443</v>
      </c>
      <c r="B2371" s="13">
        <v>192.25</v>
      </c>
      <c r="C2371" s="4">
        <v>75158277</v>
      </c>
      <c r="D2371" s="13">
        <v>415.13</v>
      </c>
      <c r="E2371" s="4">
        <v>47995250</v>
      </c>
      <c r="F2371" s="13">
        <v>1096.33</v>
      </c>
      <c r="G2371" s="4">
        <v>61326250</v>
      </c>
      <c r="H2371" s="13">
        <v>1328.55</v>
      </c>
      <c r="I2371" s="4">
        <v>7309132</v>
      </c>
      <c r="J2371" s="13">
        <v>117.19</v>
      </c>
      <c r="K2371" s="4">
        <v>12755639</v>
      </c>
      <c r="L2371" s="13">
        <v>234.44</v>
      </c>
      <c r="M2371" s="4">
        <v>36807425</v>
      </c>
      <c r="N2371" s="13">
        <v>166.9</v>
      </c>
      <c r="O2371" s="4">
        <v>64331946</v>
      </c>
      <c r="P2371" s="13">
        <v>444.76</v>
      </c>
      <c r="Q2371" s="4">
        <v>7487507</v>
      </c>
      <c r="R2371" s="13">
        <v>46.5</v>
      </c>
      <c r="S2371" s="4">
        <v>39269068</v>
      </c>
      <c r="T2371" s="13">
        <v>30.85</v>
      </c>
      <c r="U2371" s="4">
        <v>95797529</v>
      </c>
      <c r="V2371" s="13">
        <v>117.26</v>
      </c>
      <c r="W2371" s="4">
        <v>29037378</v>
      </c>
      <c r="X2371" s="13">
        <v>162.30000000000001</v>
      </c>
      <c r="Y2371" s="4">
        <v>10334227</v>
      </c>
      <c r="Z2371" s="13">
        <v>124.55</v>
      </c>
      <c r="AA2371" s="4">
        <v>4082404</v>
      </c>
      <c r="AB2371" s="13">
        <v>116.48</v>
      </c>
      <c r="AC2371" s="4">
        <v>13830213</v>
      </c>
      <c r="AD2371" s="13">
        <v>45.89</v>
      </c>
      <c r="AE2371" s="4">
        <v>41723598</v>
      </c>
      <c r="AF2371" s="13">
        <v>118.23</v>
      </c>
      <c r="AG2371" s="4">
        <v>1859015</v>
      </c>
      <c r="AH2371" s="13">
        <v>62.5</v>
      </c>
      <c r="AI2371" s="4">
        <v>7976893</v>
      </c>
      <c r="AJ2371" s="13">
        <v>142.11000000000001</v>
      </c>
      <c r="AK2371" s="4">
        <v>3669964</v>
      </c>
      <c r="AL2371" s="13">
        <v>19.489999999999998</v>
      </c>
      <c r="AM2371" s="4">
        <v>19745179</v>
      </c>
      <c r="AN2371" s="13">
        <v>176.61</v>
      </c>
      <c r="AO2371" s="4">
        <v>3935572</v>
      </c>
      <c r="AP2371" s="13">
        <v>176.44</v>
      </c>
      <c r="AQ2371" s="4">
        <v>58903939</v>
      </c>
      <c r="AR2371" s="13">
        <v>178.08</v>
      </c>
      <c r="AS2371" s="4">
        <v>67314602</v>
      </c>
      <c r="AT2371" s="13">
        <v>258.89</v>
      </c>
      <c r="AU2371" s="4">
        <v>6125399</v>
      </c>
      <c r="AV2371" s="13">
        <v>3776.35</v>
      </c>
      <c r="AW2371" s="4">
        <v>353098</v>
      </c>
      <c r="AX2371" s="13">
        <v>334.87</v>
      </c>
      <c r="AY2371" s="4">
        <v>5557767</v>
      </c>
      <c r="AZ2371" s="13">
        <v>221.29</v>
      </c>
      <c r="BA2371" s="4">
        <v>4598591</v>
      </c>
      <c r="BB2371" s="13">
        <v>54.22</v>
      </c>
      <c r="BC2371" s="4">
        <v>7405680</v>
      </c>
      <c r="BD2371" s="13">
        <v>80.22</v>
      </c>
      <c r="BE2371" s="4">
        <v>12669715</v>
      </c>
      <c r="BF2371" s="13">
        <v>231.17</v>
      </c>
      <c r="BG2371" s="4">
        <v>1660301</v>
      </c>
      <c r="BH2371" s="13">
        <v>95.05</v>
      </c>
      <c r="BI2371" s="4">
        <v>12565604</v>
      </c>
    </row>
    <row r="2372" spans="1:61" x14ac:dyDescent="0.35">
      <c r="A2372" s="1">
        <v>45446</v>
      </c>
      <c r="B2372" s="13">
        <v>194.03</v>
      </c>
      <c r="C2372" s="4">
        <v>50080539</v>
      </c>
      <c r="D2372" s="13">
        <v>413.52</v>
      </c>
      <c r="E2372" s="4">
        <v>17484675</v>
      </c>
      <c r="F2372" s="13">
        <v>1150</v>
      </c>
      <c r="G2372" s="4">
        <v>43839176</v>
      </c>
      <c r="H2372" s="13">
        <v>1321.9</v>
      </c>
      <c r="I2372" s="4">
        <v>2627847</v>
      </c>
      <c r="J2372" s="13">
        <v>119.28</v>
      </c>
      <c r="K2372" s="4">
        <v>7256308</v>
      </c>
      <c r="L2372" s="13">
        <v>236.62</v>
      </c>
      <c r="M2372" s="4">
        <v>19962737</v>
      </c>
      <c r="N2372" s="13">
        <v>163.55000000000001</v>
      </c>
      <c r="O2372" s="4">
        <v>59157590</v>
      </c>
      <c r="P2372" s="13">
        <v>439.02</v>
      </c>
      <c r="Q2372" s="4">
        <v>3967669</v>
      </c>
      <c r="R2372" s="13">
        <v>46.65</v>
      </c>
      <c r="S2372" s="4">
        <v>23294994</v>
      </c>
      <c r="T2372" s="13">
        <v>30.29</v>
      </c>
      <c r="U2372" s="4">
        <v>35544896</v>
      </c>
      <c r="V2372" s="13">
        <v>114.45</v>
      </c>
      <c r="W2372" s="4">
        <v>19589338</v>
      </c>
      <c r="X2372" s="13">
        <v>157.46</v>
      </c>
      <c r="Y2372" s="4">
        <v>9009935</v>
      </c>
      <c r="Z2372" s="13">
        <v>119.64</v>
      </c>
      <c r="AA2372" s="4">
        <v>3239567</v>
      </c>
      <c r="AB2372" s="13">
        <v>113.87</v>
      </c>
      <c r="AC2372" s="4">
        <v>7129476</v>
      </c>
      <c r="AD2372" s="13">
        <v>44.07</v>
      </c>
      <c r="AE2372" s="4">
        <v>15482148</v>
      </c>
      <c r="AF2372" s="13">
        <v>116.53</v>
      </c>
      <c r="AG2372" s="4">
        <v>1502036</v>
      </c>
      <c r="AH2372" s="13">
        <v>60.57</v>
      </c>
      <c r="AI2372" s="4">
        <v>7562919</v>
      </c>
      <c r="AJ2372" s="13">
        <v>138.93</v>
      </c>
      <c r="AK2372" s="4">
        <v>2345919</v>
      </c>
      <c r="AL2372" s="13">
        <v>19.5</v>
      </c>
      <c r="AM2372" s="4">
        <v>14348633</v>
      </c>
      <c r="AN2372" s="13">
        <v>174.75</v>
      </c>
      <c r="AO2372" s="4">
        <v>2513923</v>
      </c>
      <c r="AP2372" s="13">
        <v>178.34</v>
      </c>
      <c r="AQ2372" s="4">
        <v>30786640</v>
      </c>
      <c r="AR2372" s="13">
        <v>176.29</v>
      </c>
      <c r="AS2372" s="4">
        <v>68568920</v>
      </c>
      <c r="AT2372" s="13">
        <v>259.75</v>
      </c>
      <c r="AU2372" s="4">
        <v>4342771</v>
      </c>
      <c r="AV2372" s="13">
        <v>3763.64</v>
      </c>
      <c r="AW2372" s="4">
        <v>229912</v>
      </c>
      <c r="AX2372" s="13">
        <v>328.01</v>
      </c>
      <c r="AY2372" s="4">
        <v>3712785</v>
      </c>
      <c r="AZ2372" s="13">
        <v>216.73</v>
      </c>
      <c r="BA2372" s="4">
        <v>2480480</v>
      </c>
      <c r="BB2372" s="13">
        <v>53.61</v>
      </c>
      <c r="BC2372" s="4">
        <v>6043108</v>
      </c>
      <c r="BD2372" s="13">
        <v>82.08</v>
      </c>
      <c r="BE2372" s="4">
        <v>12443409</v>
      </c>
      <c r="BF2372" s="13">
        <v>228.38</v>
      </c>
      <c r="BG2372" s="4">
        <v>1644005</v>
      </c>
      <c r="BH2372" s="13">
        <v>94.4</v>
      </c>
      <c r="BI2372" s="4">
        <v>9668106</v>
      </c>
    </row>
    <row r="2373" spans="1:61" x14ac:dyDescent="0.35">
      <c r="A2373" s="1">
        <v>45447</v>
      </c>
      <c r="B2373" s="13">
        <v>194.35</v>
      </c>
      <c r="C2373" s="4">
        <v>47471445</v>
      </c>
      <c r="D2373" s="13">
        <v>416.07</v>
      </c>
      <c r="E2373" s="4">
        <v>14348917</v>
      </c>
      <c r="F2373" s="13">
        <v>1164.3699999999999</v>
      </c>
      <c r="G2373" s="4">
        <v>40332401</v>
      </c>
      <c r="H2373" s="13">
        <v>1330.82</v>
      </c>
      <c r="I2373" s="4">
        <v>2304814</v>
      </c>
      <c r="J2373" s="13">
        <v>120.07</v>
      </c>
      <c r="K2373" s="4">
        <v>7367975</v>
      </c>
      <c r="L2373" s="13">
        <v>234.86</v>
      </c>
      <c r="M2373" s="4">
        <v>11197479</v>
      </c>
      <c r="N2373" s="13">
        <v>159.99</v>
      </c>
      <c r="O2373" s="4">
        <v>48157209</v>
      </c>
      <c r="P2373" s="13">
        <v>448.37</v>
      </c>
      <c r="Q2373" s="4">
        <v>3183594</v>
      </c>
      <c r="R2373" s="13">
        <v>47.42</v>
      </c>
      <c r="S2373" s="4">
        <v>23330316</v>
      </c>
      <c r="T2373" s="13">
        <v>30.03</v>
      </c>
      <c r="U2373" s="4">
        <v>51027179</v>
      </c>
      <c r="V2373" s="13">
        <v>112.67</v>
      </c>
      <c r="W2373" s="4">
        <v>19412238</v>
      </c>
      <c r="X2373" s="13">
        <v>156.13</v>
      </c>
      <c r="Y2373" s="4">
        <v>6360542</v>
      </c>
      <c r="Z2373" s="13">
        <v>119.8</v>
      </c>
      <c r="AA2373" s="4">
        <v>4499201</v>
      </c>
      <c r="AB2373" s="13">
        <v>112.27</v>
      </c>
      <c r="AC2373" s="4">
        <v>7683582</v>
      </c>
      <c r="AD2373" s="13">
        <v>43.41</v>
      </c>
      <c r="AE2373" s="4">
        <v>15700929</v>
      </c>
      <c r="AF2373" s="13">
        <v>116.73</v>
      </c>
      <c r="AG2373" s="4">
        <v>1585218</v>
      </c>
      <c r="AH2373" s="13">
        <v>59.89</v>
      </c>
      <c r="AI2373" s="4">
        <v>6910088</v>
      </c>
      <c r="AJ2373" s="13">
        <v>136.99</v>
      </c>
      <c r="AK2373" s="4">
        <v>3146978</v>
      </c>
      <c r="AL2373" s="13">
        <v>19.66</v>
      </c>
      <c r="AM2373" s="4">
        <v>13990714</v>
      </c>
      <c r="AN2373" s="13">
        <v>175.26</v>
      </c>
      <c r="AO2373" s="4">
        <v>2318969</v>
      </c>
      <c r="AP2373" s="13">
        <v>179.34</v>
      </c>
      <c r="AQ2373" s="4">
        <v>27198388</v>
      </c>
      <c r="AR2373" s="13">
        <v>174.77</v>
      </c>
      <c r="AS2373" s="4">
        <v>60056340</v>
      </c>
      <c r="AT2373" s="13">
        <v>262.72000000000003</v>
      </c>
      <c r="AU2373" s="4">
        <v>4592727</v>
      </c>
      <c r="AV2373" s="13">
        <v>3801.36</v>
      </c>
      <c r="AW2373" s="4">
        <v>162694</v>
      </c>
      <c r="AX2373" s="13">
        <v>328.26</v>
      </c>
      <c r="AY2373" s="4">
        <v>4296831</v>
      </c>
      <c r="AZ2373" s="13">
        <v>216.53</v>
      </c>
      <c r="BA2373" s="4">
        <v>2291245</v>
      </c>
      <c r="BB2373" s="13">
        <v>53.75</v>
      </c>
      <c r="BC2373" s="4">
        <v>5010627</v>
      </c>
      <c r="BD2373" s="13">
        <v>82.79</v>
      </c>
      <c r="BE2373" s="4">
        <v>12369954</v>
      </c>
      <c r="BF2373" s="13">
        <v>230.51</v>
      </c>
      <c r="BG2373" s="4">
        <v>1100568</v>
      </c>
      <c r="BH2373" s="13">
        <v>94.74</v>
      </c>
      <c r="BI2373" s="4">
        <v>7838435</v>
      </c>
    </row>
    <row r="2374" spans="1:61" x14ac:dyDescent="0.35">
      <c r="A2374" s="1">
        <v>45448</v>
      </c>
      <c r="B2374" s="13">
        <v>195.87</v>
      </c>
      <c r="C2374" s="4">
        <v>54156785</v>
      </c>
      <c r="D2374" s="13">
        <v>424.01</v>
      </c>
      <c r="E2374" s="4">
        <v>16988038</v>
      </c>
      <c r="F2374" s="13">
        <v>1224.4000000000001</v>
      </c>
      <c r="G2374" s="4">
        <v>52840178</v>
      </c>
      <c r="H2374" s="13">
        <v>1413.09</v>
      </c>
      <c r="I2374" s="4">
        <v>3294656</v>
      </c>
      <c r="J2374" s="13">
        <v>122.63</v>
      </c>
      <c r="K2374" s="4">
        <v>5973706</v>
      </c>
      <c r="L2374" s="13">
        <v>236.53</v>
      </c>
      <c r="M2374" s="4">
        <v>10772093</v>
      </c>
      <c r="N2374" s="13">
        <v>166.17</v>
      </c>
      <c r="O2374" s="4">
        <v>60507494</v>
      </c>
      <c r="P2374" s="13">
        <v>455.8</v>
      </c>
      <c r="Q2374" s="4">
        <v>3295029</v>
      </c>
      <c r="R2374" s="13">
        <v>46.02</v>
      </c>
      <c r="S2374" s="4">
        <v>28746399</v>
      </c>
      <c r="T2374" s="13">
        <v>30.78</v>
      </c>
      <c r="U2374" s="4">
        <v>44161657</v>
      </c>
      <c r="V2374" s="13">
        <v>113.12</v>
      </c>
      <c r="W2374" s="4">
        <v>14863516</v>
      </c>
      <c r="X2374" s="13">
        <v>154.97999999999999</v>
      </c>
      <c r="Y2374" s="4">
        <v>7058506</v>
      </c>
      <c r="Z2374" s="13">
        <v>120.31</v>
      </c>
      <c r="AA2374" s="4">
        <v>3406698</v>
      </c>
      <c r="AB2374" s="13">
        <v>112.23</v>
      </c>
      <c r="AC2374" s="4">
        <v>5119098</v>
      </c>
      <c r="AD2374" s="13">
        <v>43.2</v>
      </c>
      <c r="AE2374" s="4">
        <v>10660549</v>
      </c>
      <c r="AF2374" s="13">
        <v>118.19</v>
      </c>
      <c r="AG2374" s="4">
        <v>1288692</v>
      </c>
      <c r="AH2374" s="13">
        <v>59.84</v>
      </c>
      <c r="AI2374" s="4">
        <v>4903049</v>
      </c>
      <c r="AJ2374" s="13">
        <v>137.38999999999999</v>
      </c>
      <c r="AK2374" s="4">
        <v>2190448</v>
      </c>
      <c r="AL2374" s="13">
        <v>19.79</v>
      </c>
      <c r="AM2374" s="4">
        <v>14730836</v>
      </c>
      <c r="AN2374" s="13">
        <v>173.92</v>
      </c>
      <c r="AO2374" s="4">
        <v>2148547</v>
      </c>
      <c r="AP2374" s="13">
        <v>181.28</v>
      </c>
      <c r="AQ2374" s="4">
        <v>32116394</v>
      </c>
      <c r="AR2374" s="13">
        <v>175</v>
      </c>
      <c r="AS2374" s="4">
        <v>57953756</v>
      </c>
      <c r="AT2374" s="13">
        <v>259.99</v>
      </c>
      <c r="AU2374" s="4">
        <v>4136828</v>
      </c>
      <c r="AV2374" s="13">
        <v>3831.04</v>
      </c>
      <c r="AW2374" s="4">
        <v>142583</v>
      </c>
      <c r="AX2374" s="13">
        <v>330.26</v>
      </c>
      <c r="AY2374" s="4">
        <v>2422380</v>
      </c>
      <c r="AZ2374" s="13">
        <v>219.47</v>
      </c>
      <c r="BA2374" s="4">
        <v>1727902</v>
      </c>
      <c r="BB2374" s="13">
        <v>53.01</v>
      </c>
      <c r="BC2374" s="4">
        <v>4851952</v>
      </c>
      <c r="BD2374" s="13">
        <v>81.16</v>
      </c>
      <c r="BE2374" s="4">
        <v>11275335</v>
      </c>
      <c r="BF2374" s="13">
        <v>232.77</v>
      </c>
      <c r="BG2374" s="4">
        <v>987840</v>
      </c>
      <c r="BH2374" s="13">
        <v>94.32</v>
      </c>
      <c r="BI2374" s="4">
        <v>7463299</v>
      </c>
    </row>
    <row r="2375" spans="1:61" x14ac:dyDescent="0.35">
      <c r="A2375" s="1">
        <v>45449</v>
      </c>
      <c r="B2375" s="13">
        <v>194.48</v>
      </c>
      <c r="C2375" s="4">
        <v>41181753</v>
      </c>
      <c r="D2375" s="13">
        <v>424.52</v>
      </c>
      <c r="E2375" s="4">
        <v>14861251</v>
      </c>
      <c r="F2375" s="13">
        <v>1209.98</v>
      </c>
      <c r="G2375" s="4">
        <v>66469619</v>
      </c>
      <c r="H2375" s="13">
        <v>1401.27</v>
      </c>
      <c r="I2375" s="4">
        <v>2017181</v>
      </c>
      <c r="J2375" s="13">
        <v>123.5</v>
      </c>
      <c r="K2375" s="4">
        <v>7347249</v>
      </c>
      <c r="L2375" s="13">
        <v>242.76</v>
      </c>
      <c r="M2375" s="4">
        <v>11693763</v>
      </c>
      <c r="N2375" s="13">
        <v>166.78</v>
      </c>
      <c r="O2375" s="4">
        <v>47153676</v>
      </c>
      <c r="P2375" s="13">
        <v>458.13</v>
      </c>
      <c r="Q2375" s="4">
        <v>3234970</v>
      </c>
      <c r="R2375" s="13">
        <v>46.23</v>
      </c>
      <c r="S2375" s="4">
        <v>15456061</v>
      </c>
      <c r="T2375" s="13">
        <v>30.42</v>
      </c>
      <c r="U2375" s="4">
        <v>34248118</v>
      </c>
      <c r="V2375" s="13">
        <v>113.97</v>
      </c>
      <c r="W2375" s="4">
        <v>13154094</v>
      </c>
      <c r="X2375" s="13">
        <v>155.93</v>
      </c>
      <c r="Y2375" s="4">
        <v>5215140</v>
      </c>
      <c r="Z2375" s="13">
        <v>121.21</v>
      </c>
      <c r="AA2375" s="4">
        <v>3399811</v>
      </c>
      <c r="AB2375" s="13">
        <v>112.2</v>
      </c>
      <c r="AC2375" s="4">
        <v>5355190</v>
      </c>
      <c r="AD2375" s="13">
        <v>43.66</v>
      </c>
      <c r="AE2375" s="4">
        <v>10522168</v>
      </c>
      <c r="AF2375" s="13">
        <v>117.98</v>
      </c>
      <c r="AG2375" s="4">
        <v>1250653</v>
      </c>
      <c r="AH2375" s="13">
        <v>60.08</v>
      </c>
      <c r="AI2375" s="4">
        <v>5026815</v>
      </c>
      <c r="AJ2375" s="13">
        <v>138.37</v>
      </c>
      <c r="AK2375" s="4">
        <v>1567550</v>
      </c>
      <c r="AL2375" s="13">
        <v>19.809999999999999</v>
      </c>
      <c r="AM2375" s="4">
        <v>11409477</v>
      </c>
      <c r="AN2375" s="13">
        <v>175.73</v>
      </c>
      <c r="AO2375" s="4">
        <v>2229137</v>
      </c>
      <c r="AP2375" s="13">
        <v>185</v>
      </c>
      <c r="AQ2375" s="4">
        <v>31371151</v>
      </c>
      <c r="AR2375" s="13">
        <v>177.94</v>
      </c>
      <c r="AS2375" s="4">
        <v>69887024</v>
      </c>
      <c r="AT2375" s="13">
        <v>260.72000000000003</v>
      </c>
      <c r="AU2375" s="4">
        <v>3354270</v>
      </c>
      <c r="AV2375" s="13">
        <v>3810.06</v>
      </c>
      <c r="AW2375" s="4">
        <v>146448</v>
      </c>
      <c r="AX2375" s="13">
        <v>331.1</v>
      </c>
      <c r="AY2375" s="4">
        <v>2979372</v>
      </c>
      <c r="AZ2375" s="13">
        <v>218.45</v>
      </c>
      <c r="BA2375" s="4">
        <v>2033971</v>
      </c>
      <c r="BB2375" s="13">
        <v>53.39</v>
      </c>
      <c r="BC2375" s="4">
        <v>4921633</v>
      </c>
      <c r="BD2375" s="13">
        <v>81.47</v>
      </c>
      <c r="BE2375" s="4">
        <v>9237764</v>
      </c>
      <c r="BF2375" s="13">
        <v>232.03</v>
      </c>
      <c r="BG2375" s="4">
        <v>1028049</v>
      </c>
      <c r="BH2375" s="13">
        <v>95.72</v>
      </c>
      <c r="BI2375" s="4">
        <v>9760077</v>
      </c>
    </row>
    <row r="2376" spans="1:61" x14ac:dyDescent="0.35">
      <c r="A2376" s="1">
        <v>45450</v>
      </c>
      <c r="B2376" s="13">
        <v>196.89</v>
      </c>
      <c r="C2376" s="4">
        <v>53103912</v>
      </c>
      <c r="D2376" s="13">
        <v>423.85</v>
      </c>
      <c r="E2376" s="4">
        <v>13621650</v>
      </c>
      <c r="F2376" s="13">
        <v>1208.8800000000001</v>
      </c>
      <c r="G2376" s="4">
        <v>41238580</v>
      </c>
      <c r="H2376" s="13">
        <v>1406.64</v>
      </c>
      <c r="I2376" s="4">
        <v>1785903</v>
      </c>
      <c r="J2376" s="13">
        <v>125.92</v>
      </c>
      <c r="K2376" s="4">
        <v>11544957</v>
      </c>
      <c r="L2376" s="13">
        <v>241.85</v>
      </c>
      <c r="M2376" s="4">
        <v>6883831</v>
      </c>
      <c r="N2376" s="13">
        <v>167.87</v>
      </c>
      <c r="O2376" s="4">
        <v>44795998</v>
      </c>
      <c r="P2376" s="13">
        <v>465.43</v>
      </c>
      <c r="Q2376" s="4">
        <v>2684170</v>
      </c>
      <c r="R2376" s="13">
        <v>45.84</v>
      </c>
      <c r="S2376" s="4">
        <v>15734605</v>
      </c>
      <c r="T2376" s="13">
        <v>30.74</v>
      </c>
      <c r="U2376" s="4">
        <v>34085530</v>
      </c>
      <c r="V2376" s="13">
        <v>112.75</v>
      </c>
      <c r="W2376" s="4">
        <v>13289196</v>
      </c>
      <c r="X2376" s="13">
        <v>156.08000000000001</v>
      </c>
      <c r="Y2376" s="4">
        <v>5887651</v>
      </c>
      <c r="Z2376" s="13">
        <v>120.19</v>
      </c>
      <c r="AA2376" s="4">
        <v>2494458</v>
      </c>
      <c r="AB2376" s="13">
        <v>112</v>
      </c>
      <c r="AC2376" s="4">
        <v>4375865</v>
      </c>
      <c r="AD2376" s="13">
        <v>44.55</v>
      </c>
      <c r="AE2376" s="4">
        <v>15023109</v>
      </c>
      <c r="AF2376" s="13">
        <v>118.01</v>
      </c>
      <c r="AG2376" s="4">
        <v>1043282</v>
      </c>
      <c r="AH2376" s="13">
        <v>59.48</v>
      </c>
      <c r="AI2376" s="4">
        <v>6964194</v>
      </c>
      <c r="AJ2376" s="13">
        <v>138.07</v>
      </c>
      <c r="AK2376" s="4">
        <v>1687292</v>
      </c>
      <c r="AL2376" s="13">
        <v>19.62</v>
      </c>
      <c r="AM2376" s="4">
        <v>9188943</v>
      </c>
      <c r="AN2376" s="13">
        <v>175.1</v>
      </c>
      <c r="AO2376" s="4">
        <v>1908971</v>
      </c>
      <c r="AP2376" s="13">
        <v>184.3</v>
      </c>
      <c r="AQ2376" s="4">
        <v>28021473</v>
      </c>
      <c r="AR2376" s="13">
        <v>177.48</v>
      </c>
      <c r="AS2376" s="4">
        <v>56244932</v>
      </c>
      <c r="AT2376" s="13">
        <v>256.20999999999998</v>
      </c>
      <c r="AU2376" s="4">
        <v>2290085</v>
      </c>
      <c r="AV2376" s="13">
        <v>3813.09</v>
      </c>
      <c r="AW2376" s="4">
        <v>161377</v>
      </c>
      <c r="AX2376" s="13">
        <v>327.02999999999997</v>
      </c>
      <c r="AY2376" s="4">
        <v>2583813</v>
      </c>
      <c r="AZ2376" s="13">
        <v>216.67</v>
      </c>
      <c r="BA2376" s="4">
        <v>1602454</v>
      </c>
      <c r="BB2376" s="13">
        <v>53.08</v>
      </c>
      <c r="BC2376" s="4">
        <v>4337360</v>
      </c>
      <c r="BD2376" s="13">
        <v>81.430000000000007</v>
      </c>
      <c r="BE2376" s="4">
        <v>10852600</v>
      </c>
      <c r="BF2376" s="13">
        <v>231.1</v>
      </c>
      <c r="BG2376" s="4">
        <v>2723430</v>
      </c>
      <c r="BH2376" s="13">
        <v>96.55</v>
      </c>
      <c r="BI2376" s="4">
        <v>9397364</v>
      </c>
    </row>
    <row r="2377" spans="1:61" x14ac:dyDescent="0.35">
      <c r="A2377" s="1">
        <v>45453</v>
      </c>
      <c r="B2377" s="13">
        <v>193.12</v>
      </c>
      <c r="C2377" s="4">
        <v>97262077</v>
      </c>
      <c r="D2377" s="13">
        <v>427.87</v>
      </c>
      <c r="E2377" s="4">
        <v>14003034</v>
      </c>
      <c r="F2377" s="13">
        <v>121.79</v>
      </c>
      <c r="G2377" s="4">
        <v>314160362</v>
      </c>
      <c r="H2377" s="13">
        <v>1440.47</v>
      </c>
      <c r="I2377" s="4">
        <v>3108171</v>
      </c>
      <c r="J2377" s="13">
        <v>124.5</v>
      </c>
      <c r="K2377" s="4">
        <v>10190447</v>
      </c>
      <c r="L2377" s="13">
        <v>241.84</v>
      </c>
      <c r="M2377" s="4">
        <v>7660118</v>
      </c>
      <c r="N2377" s="13">
        <v>160.34</v>
      </c>
      <c r="O2377" s="4">
        <v>67575627</v>
      </c>
      <c r="P2377" s="13">
        <v>459.94</v>
      </c>
      <c r="Q2377" s="4">
        <v>3212350</v>
      </c>
      <c r="R2377" s="13">
        <v>45.85</v>
      </c>
      <c r="S2377" s="4">
        <v>13404610</v>
      </c>
      <c r="T2377" s="13">
        <v>30.91</v>
      </c>
      <c r="U2377" s="4">
        <v>37445807</v>
      </c>
      <c r="V2377" s="13">
        <v>113.08</v>
      </c>
      <c r="W2377" s="4">
        <v>15245227</v>
      </c>
      <c r="X2377" s="13">
        <v>156.74</v>
      </c>
      <c r="Y2377" s="4">
        <v>7075943</v>
      </c>
      <c r="Z2377" s="13">
        <v>121.59</v>
      </c>
      <c r="AA2377" s="4">
        <v>1717489</v>
      </c>
      <c r="AB2377" s="13">
        <v>113.3</v>
      </c>
      <c r="AC2377" s="4">
        <v>5307542</v>
      </c>
      <c r="AD2377" s="13">
        <v>44.98</v>
      </c>
      <c r="AE2377" s="4">
        <v>12967848</v>
      </c>
      <c r="AF2377" s="13">
        <v>119.91</v>
      </c>
      <c r="AG2377" s="4">
        <v>1600085</v>
      </c>
      <c r="AH2377" s="13">
        <v>60.48</v>
      </c>
      <c r="AI2377" s="4">
        <v>7826980</v>
      </c>
      <c r="AJ2377" s="13">
        <v>138.12</v>
      </c>
      <c r="AK2377" s="4">
        <v>1861528</v>
      </c>
      <c r="AL2377" s="13">
        <v>19.8</v>
      </c>
      <c r="AM2377" s="4">
        <v>11567320</v>
      </c>
      <c r="AN2377" s="13">
        <v>174.34</v>
      </c>
      <c r="AO2377" s="4">
        <v>2526075</v>
      </c>
      <c r="AP2377" s="13">
        <v>187.06</v>
      </c>
      <c r="AQ2377" s="4">
        <v>34494498</v>
      </c>
      <c r="AR2377" s="13">
        <v>173.79</v>
      </c>
      <c r="AS2377" s="4">
        <v>50869682</v>
      </c>
      <c r="AT2377" s="13">
        <v>253.81</v>
      </c>
      <c r="AU2377" s="4">
        <v>2867127</v>
      </c>
      <c r="AV2377" s="13">
        <v>3788.72</v>
      </c>
      <c r="AW2377" s="4">
        <v>226783</v>
      </c>
      <c r="AX2377" s="13">
        <v>332.56</v>
      </c>
      <c r="AY2377" s="4">
        <v>2691369</v>
      </c>
      <c r="AZ2377" s="13">
        <v>218.1</v>
      </c>
      <c r="BA2377" s="4">
        <v>1851477</v>
      </c>
      <c r="BB2377" s="13">
        <v>53.15</v>
      </c>
      <c r="BC2377" s="4">
        <v>3595229</v>
      </c>
      <c r="BD2377" s="13">
        <v>81.599999999999994</v>
      </c>
      <c r="BE2377" s="4">
        <v>8700789</v>
      </c>
      <c r="BF2377" s="13">
        <v>232.76</v>
      </c>
      <c r="BG2377" s="4">
        <v>1219818</v>
      </c>
      <c r="BH2377" s="13">
        <v>96</v>
      </c>
      <c r="BI2377" s="4">
        <v>7035626</v>
      </c>
    </row>
    <row r="2378" spans="1:61" x14ac:dyDescent="0.35">
      <c r="A2378" s="1">
        <v>45454</v>
      </c>
      <c r="B2378" s="13">
        <v>207.15</v>
      </c>
      <c r="C2378" s="4">
        <v>172373296</v>
      </c>
      <c r="D2378" s="13">
        <v>432.68</v>
      </c>
      <c r="E2378" s="4">
        <v>14551101</v>
      </c>
      <c r="F2378" s="13">
        <v>120.91</v>
      </c>
      <c r="G2378" s="4">
        <v>222551158</v>
      </c>
      <c r="H2378" s="13">
        <v>1461.03</v>
      </c>
      <c r="I2378" s="4">
        <v>3484432</v>
      </c>
      <c r="J2378" s="13">
        <v>123.88</v>
      </c>
      <c r="K2378" s="4">
        <v>18373935</v>
      </c>
      <c r="L2378" s="13">
        <v>240.99</v>
      </c>
      <c r="M2378" s="4">
        <v>7264354</v>
      </c>
      <c r="N2378" s="13">
        <v>158.96</v>
      </c>
      <c r="O2378" s="4">
        <v>40497092</v>
      </c>
      <c r="P2378" s="13">
        <v>462.69</v>
      </c>
      <c r="Q2378" s="4">
        <v>2723659</v>
      </c>
      <c r="R2378" s="13">
        <v>45.77</v>
      </c>
      <c r="S2378" s="4">
        <v>17450742</v>
      </c>
      <c r="T2378" s="13">
        <v>30.92</v>
      </c>
      <c r="U2378" s="4">
        <v>25326850</v>
      </c>
      <c r="V2378" s="13">
        <v>112.17</v>
      </c>
      <c r="W2378" s="4">
        <v>12462403</v>
      </c>
      <c r="X2378" s="13">
        <v>156.49</v>
      </c>
      <c r="Y2378" s="4">
        <v>5132009</v>
      </c>
      <c r="Z2378" s="13">
        <v>122.03</v>
      </c>
      <c r="AA2378" s="4">
        <v>2063539</v>
      </c>
      <c r="AB2378" s="13">
        <v>113.63</v>
      </c>
      <c r="AC2378" s="4">
        <v>4181946</v>
      </c>
      <c r="AD2378" s="13">
        <v>44.96</v>
      </c>
      <c r="AE2378" s="4">
        <v>8300309</v>
      </c>
      <c r="AF2378" s="13">
        <v>121.1</v>
      </c>
      <c r="AG2378" s="4">
        <v>1178209</v>
      </c>
      <c r="AH2378" s="13">
        <v>60.61</v>
      </c>
      <c r="AI2378" s="4">
        <v>4899118</v>
      </c>
      <c r="AJ2378" s="13">
        <v>138.29</v>
      </c>
      <c r="AK2378" s="4">
        <v>1692571</v>
      </c>
      <c r="AL2378" s="13">
        <v>19.79</v>
      </c>
      <c r="AM2378" s="4">
        <v>9229844</v>
      </c>
      <c r="AN2378" s="13">
        <v>174.46</v>
      </c>
      <c r="AO2378" s="4">
        <v>2097809</v>
      </c>
      <c r="AP2378" s="13">
        <v>187.23</v>
      </c>
      <c r="AQ2378" s="4">
        <v>27265108</v>
      </c>
      <c r="AR2378" s="13">
        <v>170.66</v>
      </c>
      <c r="AS2378" s="4">
        <v>64761928</v>
      </c>
      <c r="AT2378" s="13">
        <v>254.28</v>
      </c>
      <c r="AU2378" s="4">
        <v>2729439</v>
      </c>
      <c r="AV2378" s="13">
        <v>3788.7</v>
      </c>
      <c r="AW2378" s="4">
        <v>219282</v>
      </c>
      <c r="AX2378" s="13">
        <v>335.72</v>
      </c>
      <c r="AY2378" s="4">
        <v>3250889</v>
      </c>
      <c r="AZ2378" s="13">
        <v>218.35</v>
      </c>
      <c r="BA2378" s="4">
        <v>1910339</v>
      </c>
      <c r="BB2378" s="13">
        <v>53</v>
      </c>
      <c r="BC2378" s="4">
        <v>4198241</v>
      </c>
      <c r="BD2378" s="13">
        <v>79.89</v>
      </c>
      <c r="BE2378" s="4">
        <v>9024288</v>
      </c>
      <c r="BF2378" s="13">
        <v>232.64</v>
      </c>
      <c r="BG2378" s="4">
        <v>1285070</v>
      </c>
      <c r="BH2378" s="13">
        <v>95.87</v>
      </c>
      <c r="BI2378" s="4">
        <v>7301545</v>
      </c>
    </row>
    <row r="2379" spans="1:61" x14ac:dyDescent="0.35">
      <c r="A2379" s="1">
        <v>45455</v>
      </c>
      <c r="B2379" s="13">
        <v>213.07</v>
      </c>
      <c r="C2379" s="4">
        <v>198134293</v>
      </c>
      <c r="D2379" s="13">
        <v>441.06</v>
      </c>
      <c r="E2379" s="4">
        <v>22366233</v>
      </c>
      <c r="F2379" s="13">
        <v>125.2</v>
      </c>
      <c r="G2379" s="4">
        <v>299595001</v>
      </c>
      <c r="H2379" s="13">
        <v>1495.51</v>
      </c>
      <c r="I2379" s="4">
        <v>5669737</v>
      </c>
      <c r="J2379" s="13">
        <v>140.38</v>
      </c>
      <c r="K2379" s="4">
        <v>40871317</v>
      </c>
      <c r="L2379" s="13">
        <v>235.8</v>
      </c>
      <c r="M2379" s="4">
        <v>10260116</v>
      </c>
      <c r="N2379" s="13">
        <v>160.24</v>
      </c>
      <c r="O2379" s="4">
        <v>48325813</v>
      </c>
      <c r="P2379" s="13">
        <v>459.87</v>
      </c>
      <c r="Q2379" s="4">
        <v>3647447</v>
      </c>
      <c r="R2379" s="13">
        <v>45.62</v>
      </c>
      <c r="S2379" s="4">
        <v>16803099</v>
      </c>
      <c r="T2379" s="13">
        <v>30.76</v>
      </c>
      <c r="U2379" s="4">
        <v>51323936</v>
      </c>
      <c r="V2379" s="13">
        <v>110.93</v>
      </c>
      <c r="W2379" s="4">
        <v>13606788</v>
      </c>
      <c r="X2379" s="13">
        <v>154.22</v>
      </c>
      <c r="Y2379" s="4">
        <v>10017421</v>
      </c>
      <c r="Z2379" s="13">
        <v>120.93</v>
      </c>
      <c r="AA2379" s="4">
        <v>2129581</v>
      </c>
      <c r="AB2379" s="13">
        <v>112.19</v>
      </c>
      <c r="AC2379" s="4">
        <v>8650055</v>
      </c>
      <c r="AD2379" s="13">
        <v>44.71</v>
      </c>
      <c r="AE2379" s="4">
        <v>8142143</v>
      </c>
      <c r="AF2379" s="13">
        <v>121.48</v>
      </c>
      <c r="AG2379" s="4">
        <v>1539780</v>
      </c>
      <c r="AH2379" s="13">
        <v>60.3</v>
      </c>
      <c r="AI2379" s="4">
        <v>7426142</v>
      </c>
      <c r="AJ2379" s="13">
        <v>136.01</v>
      </c>
      <c r="AK2379" s="4">
        <v>2217708</v>
      </c>
      <c r="AL2379" s="13">
        <v>19.88</v>
      </c>
      <c r="AM2379" s="4">
        <v>10083656</v>
      </c>
      <c r="AN2379" s="13">
        <v>168.76</v>
      </c>
      <c r="AO2379" s="4">
        <v>3080335</v>
      </c>
      <c r="AP2379" s="13">
        <v>186.89</v>
      </c>
      <c r="AQ2379" s="4">
        <v>33984216</v>
      </c>
      <c r="AR2379" s="13">
        <v>177.29</v>
      </c>
      <c r="AS2379" s="4">
        <v>90389446</v>
      </c>
      <c r="AT2379" s="13">
        <v>254.48</v>
      </c>
      <c r="AU2379" s="4">
        <v>3169566</v>
      </c>
      <c r="AV2379" s="13">
        <v>3876.41</v>
      </c>
      <c r="AW2379" s="4">
        <v>256520</v>
      </c>
      <c r="AX2379" s="13">
        <v>344.14</v>
      </c>
      <c r="AY2379" s="4">
        <v>4793021</v>
      </c>
      <c r="AZ2379" s="13">
        <v>225.02</v>
      </c>
      <c r="BA2379" s="4">
        <v>3609499</v>
      </c>
      <c r="BB2379" s="13">
        <v>53.19</v>
      </c>
      <c r="BC2379" s="4">
        <v>4573378</v>
      </c>
      <c r="BD2379" s="13">
        <v>79.38</v>
      </c>
      <c r="BE2379" s="4">
        <v>8873369</v>
      </c>
      <c r="BF2379" s="13">
        <v>236.56</v>
      </c>
      <c r="BG2379" s="4">
        <v>1477791</v>
      </c>
      <c r="BH2379" s="13">
        <v>93.68</v>
      </c>
      <c r="BI2379" s="4">
        <v>9861264</v>
      </c>
    </row>
    <row r="2380" spans="1:61" x14ac:dyDescent="0.35">
      <c r="A2380" s="1">
        <v>45456</v>
      </c>
      <c r="B2380" s="13">
        <v>214.24</v>
      </c>
      <c r="C2380" s="4">
        <v>97862729</v>
      </c>
      <c r="D2380" s="13">
        <v>441.58</v>
      </c>
      <c r="E2380" s="4">
        <v>15960565</v>
      </c>
      <c r="F2380" s="13">
        <v>129.61000000000001</v>
      </c>
      <c r="G2380" s="4">
        <v>260704537</v>
      </c>
      <c r="H2380" s="13">
        <v>1678.99</v>
      </c>
      <c r="I2380" s="4">
        <v>8906065</v>
      </c>
      <c r="J2380" s="13">
        <v>139.85</v>
      </c>
      <c r="K2380" s="4">
        <v>13733247</v>
      </c>
      <c r="L2380" s="13">
        <v>229.03</v>
      </c>
      <c r="M2380" s="4">
        <v>13566707</v>
      </c>
      <c r="N2380" s="13">
        <v>159.9</v>
      </c>
      <c r="O2380" s="4">
        <v>44442511</v>
      </c>
      <c r="P2380" s="13">
        <v>458.74</v>
      </c>
      <c r="Q2380" s="4">
        <v>8557963</v>
      </c>
      <c r="R2380" s="13">
        <v>45.52</v>
      </c>
      <c r="S2380" s="4">
        <v>16149013</v>
      </c>
      <c r="T2380" s="13">
        <v>30.46</v>
      </c>
      <c r="U2380" s="4">
        <v>33787162</v>
      </c>
      <c r="V2380" s="13">
        <v>110.04</v>
      </c>
      <c r="W2380" s="4">
        <v>14466868</v>
      </c>
      <c r="X2380" s="13">
        <v>152.84</v>
      </c>
      <c r="Y2380" s="4">
        <v>6163015</v>
      </c>
      <c r="Z2380" s="13">
        <v>119.1</v>
      </c>
      <c r="AA2380" s="4">
        <v>2253775</v>
      </c>
      <c r="AB2380" s="13">
        <v>110.89</v>
      </c>
      <c r="AC2380" s="4">
        <v>5939304</v>
      </c>
      <c r="AD2380" s="13">
        <v>43.81</v>
      </c>
      <c r="AE2380" s="4">
        <v>12180171</v>
      </c>
      <c r="AF2380" s="13">
        <v>120.24</v>
      </c>
      <c r="AG2380" s="4">
        <v>1273670</v>
      </c>
      <c r="AH2380" s="13">
        <v>59.8</v>
      </c>
      <c r="AI2380" s="4">
        <v>9185116</v>
      </c>
      <c r="AJ2380" s="13">
        <v>137.66999999999999</v>
      </c>
      <c r="AK2380" s="4">
        <v>3486365</v>
      </c>
      <c r="AL2380" s="13">
        <v>19.760000000000002</v>
      </c>
      <c r="AM2380" s="4">
        <v>7979404</v>
      </c>
      <c r="AN2380" s="13">
        <v>170.51</v>
      </c>
      <c r="AO2380" s="4">
        <v>3284135</v>
      </c>
      <c r="AP2380" s="13">
        <v>183.83</v>
      </c>
      <c r="AQ2380" s="4">
        <v>39721545</v>
      </c>
      <c r="AR2380" s="13">
        <v>182.47</v>
      </c>
      <c r="AS2380" s="4">
        <v>118984122</v>
      </c>
      <c r="AT2380" s="13">
        <v>253.7</v>
      </c>
      <c r="AU2380" s="4">
        <v>3152985</v>
      </c>
      <c r="AV2380" s="13">
        <v>3856.14</v>
      </c>
      <c r="AW2380" s="4">
        <v>153760</v>
      </c>
      <c r="AX2380" s="13">
        <v>347.88</v>
      </c>
      <c r="AY2380" s="4">
        <v>3380799</v>
      </c>
      <c r="AZ2380" s="13">
        <v>226.86</v>
      </c>
      <c r="BA2380" s="4">
        <v>2116751</v>
      </c>
      <c r="BB2380" s="13">
        <v>53.69</v>
      </c>
      <c r="BC2380" s="4">
        <v>4641754</v>
      </c>
      <c r="BD2380" s="13">
        <v>80.239999999999995</v>
      </c>
      <c r="BE2380" s="4">
        <v>13947317</v>
      </c>
      <c r="BF2380" s="13">
        <v>240.47</v>
      </c>
      <c r="BG2380" s="4">
        <v>1188728</v>
      </c>
      <c r="BH2380" s="13">
        <v>94.18</v>
      </c>
      <c r="BI2380" s="4">
        <v>8348214</v>
      </c>
    </row>
    <row r="2381" spans="1:61" x14ac:dyDescent="0.35">
      <c r="A2381" s="1">
        <v>45457</v>
      </c>
      <c r="B2381" s="13">
        <v>212.49</v>
      </c>
      <c r="C2381" s="4">
        <v>70122748</v>
      </c>
      <c r="D2381" s="13">
        <v>442.57</v>
      </c>
      <c r="E2381" s="4">
        <v>13581985</v>
      </c>
      <c r="F2381" s="13">
        <v>131.88</v>
      </c>
      <c r="G2381" s="4">
        <v>309320376</v>
      </c>
      <c r="H2381" s="13">
        <v>1735.04</v>
      </c>
      <c r="I2381" s="4">
        <v>6970471</v>
      </c>
      <c r="J2381" s="13">
        <v>138.13</v>
      </c>
      <c r="K2381" s="4">
        <v>11330789</v>
      </c>
      <c r="L2381" s="13">
        <v>231.94</v>
      </c>
      <c r="M2381" s="4">
        <v>8833734</v>
      </c>
      <c r="N2381" s="13">
        <v>159.63</v>
      </c>
      <c r="O2381" s="4">
        <v>34054023</v>
      </c>
      <c r="P2381" s="13">
        <v>525.30999999999995</v>
      </c>
      <c r="Q2381" s="4">
        <v>14846614</v>
      </c>
      <c r="R2381" s="13">
        <v>45.68</v>
      </c>
      <c r="S2381" s="4">
        <v>15274176</v>
      </c>
      <c r="T2381" s="13">
        <v>30.45</v>
      </c>
      <c r="U2381" s="4">
        <v>28125886</v>
      </c>
      <c r="V2381" s="13">
        <v>109.11</v>
      </c>
      <c r="W2381" s="4">
        <v>13313430</v>
      </c>
      <c r="X2381" s="13">
        <v>152.57</v>
      </c>
      <c r="Y2381" s="4">
        <v>6159138</v>
      </c>
      <c r="Z2381" s="13">
        <v>118.24</v>
      </c>
      <c r="AA2381" s="4">
        <v>2850281</v>
      </c>
      <c r="AB2381" s="13">
        <v>109.39</v>
      </c>
      <c r="AC2381" s="4">
        <v>5690366</v>
      </c>
      <c r="AD2381" s="13">
        <v>43</v>
      </c>
      <c r="AE2381" s="4">
        <v>12740544</v>
      </c>
      <c r="AF2381" s="13">
        <v>119</v>
      </c>
      <c r="AG2381" s="4">
        <v>1085787</v>
      </c>
      <c r="AH2381" s="13">
        <v>59.84</v>
      </c>
      <c r="AI2381" s="4">
        <v>8611084</v>
      </c>
      <c r="AJ2381" s="13">
        <v>136.76</v>
      </c>
      <c r="AK2381" s="4">
        <v>2107760</v>
      </c>
      <c r="AL2381" s="13">
        <v>19.59</v>
      </c>
      <c r="AM2381" s="4">
        <v>8446690</v>
      </c>
      <c r="AN2381" s="13">
        <v>170.07</v>
      </c>
      <c r="AO2381" s="4">
        <v>2933965</v>
      </c>
      <c r="AP2381" s="13">
        <v>183.66</v>
      </c>
      <c r="AQ2381" s="4">
        <v>25456410</v>
      </c>
      <c r="AR2381" s="13">
        <v>178.01</v>
      </c>
      <c r="AS2381" s="4">
        <v>82038194</v>
      </c>
      <c r="AT2381" s="13">
        <v>253.58</v>
      </c>
      <c r="AU2381" s="4">
        <v>2806560</v>
      </c>
      <c r="AV2381" s="13">
        <v>3859.1</v>
      </c>
      <c r="AW2381" s="4">
        <v>143721</v>
      </c>
      <c r="AX2381" s="13">
        <v>346.84</v>
      </c>
      <c r="AY2381" s="4">
        <v>2588960</v>
      </c>
      <c r="AZ2381" s="13">
        <v>223.35</v>
      </c>
      <c r="BA2381" s="4">
        <v>1936610</v>
      </c>
      <c r="BB2381" s="13">
        <v>52.13</v>
      </c>
      <c r="BC2381" s="4">
        <v>5737341</v>
      </c>
      <c r="BD2381" s="13">
        <v>79.650000000000006</v>
      </c>
      <c r="BE2381" s="4">
        <v>7192438</v>
      </c>
      <c r="BF2381" s="13">
        <v>239.45</v>
      </c>
      <c r="BG2381" s="4">
        <v>1566397</v>
      </c>
      <c r="BH2381" s="13">
        <v>93.39</v>
      </c>
      <c r="BI2381" s="4">
        <v>7426757</v>
      </c>
    </row>
    <row r="2382" spans="1:61" x14ac:dyDescent="0.35">
      <c r="A2382" s="1">
        <v>45460</v>
      </c>
      <c r="B2382" s="13">
        <v>216.67</v>
      </c>
      <c r="C2382" s="4">
        <v>93728300</v>
      </c>
      <c r="D2382" s="13">
        <v>448.37</v>
      </c>
      <c r="E2382" s="4">
        <v>20790030</v>
      </c>
      <c r="F2382" s="13">
        <v>130.97999999999999</v>
      </c>
      <c r="G2382" s="4">
        <v>288504444</v>
      </c>
      <c r="H2382" s="13">
        <v>1828.87</v>
      </c>
      <c r="I2382" s="4">
        <v>8752762</v>
      </c>
      <c r="J2382" s="13">
        <v>141.31</v>
      </c>
      <c r="K2382" s="4">
        <v>11232754</v>
      </c>
      <c r="L2382" s="13">
        <v>230.48</v>
      </c>
      <c r="M2382" s="4">
        <v>10563678</v>
      </c>
      <c r="N2382" s="13">
        <v>158.4</v>
      </c>
      <c r="O2382" s="4">
        <v>44507742</v>
      </c>
      <c r="P2382" s="13">
        <v>518.74</v>
      </c>
      <c r="Q2382" s="4">
        <v>7163820</v>
      </c>
      <c r="R2382" s="13">
        <v>45.69</v>
      </c>
      <c r="S2382" s="4">
        <v>16381952</v>
      </c>
      <c r="T2382" s="13">
        <v>30.98</v>
      </c>
      <c r="U2382" s="4">
        <v>36235315</v>
      </c>
      <c r="V2382" s="13">
        <v>108.36</v>
      </c>
      <c r="W2382" s="4">
        <v>21147943</v>
      </c>
      <c r="X2382" s="13">
        <v>153.19</v>
      </c>
      <c r="Y2382" s="4">
        <v>6321386</v>
      </c>
      <c r="Z2382" s="13">
        <v>119.08</v>
      </c>
      <c r="AA2382" s="4">
        <v>2388860</v>
      </c>
      <c r="AB2382" s="13">
        <v>109.54</v>
      </c>
      <c r="AC2382" s="4">
        <v>5754208</v>
      </c>
      <c r="AD2382" s="13">
        <v>43.63</v>
      </c>
      <c r="AE2382" s="4">
        <v>11065455</v>
      </c>
      <c r="AF2382" s="13">
        <v>121.6</v>
      </c>
      <c r="AG2382" s="4">
        <v>1582313</v>
      </c>
      <c r="AH2382" s="13">
        <v>60.2</v>
      </c>
      <c r="AI2382" s="4">
        <v>7717187</v>
      </c>
      <c r="AJ2382" s="13">
        <v>137.29</v>
      </c>
      <c r="AK2382" s="4">
        <v>1790833</v>
      </c>
      <c r="AL2382" s="13">
        <v>19.670000000000002</v>
      </c>
      <c r="AM2382" s="4">
        <v>11724252</v>
      </c>
      <c r="AN2382" s="13">
        <v>171.73</v>
      </c>
      <c r="AO2382" s="4">
        <v>3006493</v>
      </c>
      <c r="AP2382" s="13">
        <v>184.06</v>
      </c>
      <c r="AQ2382" s="4">
        <v>35601907</v>
      </c>
      <c r="AR2382" s="13">
        <v>187.44</v>
      </c>
      <c r="AS2382" s="4">
        <v>109786083</v>
      </c>
      <c r="AT2382" s="13">
        <v>253.51</v>
      </c>
      <c r="AU2382" s="4">
        <v>2532906</v>
      </c>
      <c r="AV2382" s="13">
        <v>3953.07</v>
      </c>
      <c r="AW2382" s="4">
        <v>180148</v>
      </c>
      <c r="AX2382" s="13">
        <v>349.5</v>
      </c>
      <c r="AY2382" s="4">
        <v>2680442</v>
      </c>
      <c r="AZ2382" s="13">
        <v>226.77</v>
      </c>
      <c r="BA2382" s="4">
        <v>1700868</v>
      </c>
      <c r="BB2382" s="13">
        <v>53.14</v>
      </c>
      <c r="BC2382" s="4">
        <v>4399926</v>
      </c>
      <c r="BD2382" s="13">
        <v>81.33</v>
      </c>
      <c r="BE2382" s="4">
        <v>9845911</v>
      </c>
      <c r="BF2382" s="13">
        <v>244.7</v>
      </c>
      <c r="BG2382" s="4">
        <v>1406883</v>
      </c>
      <c r="BH2382" s="13">
        <v>95</v>
      </c>
      <c r="BI2382" s="4">
        <v>6365370</v>
      </c>
    </row>
    <row r="2383" spans="1:61" x14ac:dyDescent="0.35">
      <c r="A2383" s="1">
        <v>45461</v>
      </c>
      <c r="B2383" s="13">
        <v>214.29</v>
      </c>
      <c r="C2383" s="4">
        <v>79943254</v>
      </c>
      <c r="D2383" s="13">
        <v>446.34</v>
      </c>
      <c r="E2383" s="4">
        <v>17112504</v>
      </c>
      <c r="F2383" s="13">
        <v>135.58000000000001</v>
      </c>
      <c r="G2383" s="4">
        <v>294335054</v>
      </c>
      <c r="H2383" s="13">
        <v>1802.52</v>
      </c>
      <c r="I2383" s="4">
        <v>8679674</v>
      </c>
      <c r="J2383" s="13">
        <v>144.63999999999999</v>
      </c>
      <c r="K2383" s="4">
        <v>11629395</v>
      </c>
      <c r="L2383" s="13">
        <v>231.81</v>
      </c>
      <c r="M2383" s="4">
        <v>7119770</v>
      </c>
      <c r="N2383" s="13">
        <v>154.63</v>
      </c>
      <c r="O2383" s="4">
        <v>51852033</v>
      </c>
      <c r="P2383" s="13">
        <v>522.25</v>
      </c>
      <c r="Q2383" s="4">
        <v>4225943</v>
      </c>
      <c r="R2383" s="13">
        <v>45.97</v>
      </c>
      <c r="S2383" s="4">
        <v>17627022</v>
      </c>
      <c r="T2383" s="13">
        <v>30.63</v>
      </c>
      <c r="U2383" s="4">
        <v>33294749</v>
      </c>
      <c r="V2383" s="13">
        <v>109.38</v>
      </c>
      <c r="W2383" s="4">
        <v>17762915</v>
      </c>
      <c r="X2383" s="13">
        <v>153.33000000000001</v>
      </c>
      <c r="Y2383" s="4">
        <v>6942882</v>
      </c>
      <c r="Z2383" s="13">
        <v>119.5</v>
      </c>
      <c r="AA2383" s="4">
        <v>2032355</v>
      </c>
      <c r="AB2383" s="13">
        <v>109.41</v>
      </c>
      <c r="AC2383" s="4">
        <v>5690191</v>
      </c>
      <c r="AD2383" s="13">
        <v>44.44</v>
      </c>
      <c r="AE2383" s="4">
        <v>13068909</v>
      </c>
      <c r="AF2383" s="13">
        <v>123.44</v>
      </c>
      <c r="AG2383" s="4">
        <v>1588785</v>
      </c>
      <c r="AH2383" s="13">
        <v>61.26</v>
      </c>
      <c r="AI2383" s="4">
        <v>10427081</v>
      </c>
      <c r="AJ2383" s="13">
        <v>135.85</v>
      </c>
      <c r="AK2383" s="4">
        <v>2588767</v>
      </c>
      <c r="AL2383" s="13">
        <v>19.739999999999998</v>
      </c>
      <c r="AM2383" s="4">
        <v>8880468</v>
      </c>
      <c r="AN2383" s="13">
        <v>172.45</v>
      </c>
      <c r="AO2383" s="4">
        <v>2558032</v>
      </c>
      <c r="AP2383" s="13">
        <v>182.81</v>
      </c>
      <c r="AQ2383" s="4">
        <v>36659157</v>
      </c>
      <c r="AR2383" s="13">
        <v>184.86</v>
      </c>
      <c r="AS2383" s="4">
        <v>68982265</v>
      </c>
      <c r="AT2383" s="13">
        <v>250.79</v>
      </c>
      <c r="AU2383" s="4">
        <v>2956314</v>
      </c>
      <c r="AV2383" s="13">
        <v>3973.18</v>
      </c>
      <c r="AW2383" s="4">
        <v>179880</v>
      </c>
      <c r="AX2383" s="13">
        <v>353.87</v>
      </c>
      <c r="AY2383" s="4">
        <v>3654970</v>
      </c>
      <c r="AZ2383" s="13">
        <v>227.77</v>
      </c>
      <c r="BA2383" s="4">
        <v>2073005</v>
      </c>
      <c r="BB2383" s="13">
        <v>54.55</v>
      </c>
      <c r="BC2383" s="4">
        <v>5615016</v>
      </c>
      <c r="BD2383" s="13">
        <v>80.2</v>
      </c>
      <c r="BE2383" s="4">
        <v>9664456</v>
      </c>
      <c r="BF2383" s="13">
        <v>243.05</v>
      </c>
      <c r="BG2383" s="4">
        <v>1320126</v>
      </c>
      <c r="BH2383" s="13">
        <v>94.78</v>
      </c>
      <c r="BI2383" s="4">
        <v>6712037</v>
      </c>
    </row>
    <row r="2384" spans="1:61" x14ac:dyDescent="0.35">
      <c r="A2384" s="1">
        <v>45463</v>
      </c>
      <c r="B2384" s="13">
        <v>209.68</v>
      </c>
      <c r="C2384" s="4">
        <v>86172451</v>
      </c>
      <c r="D2384" s="13">
        <v>445.7</v>
      </c>
      <c r="E2384" s="4">
        <v>19877378</v>
      </c>
      <c r="F2384" s="13">
        <v>130.78</v>
      </c>
      <c r="G2384" s="4">
        <v>517768425</v>
      </c>
      <c r="H2384" s="13">
        <v>1734.56</v>
      </c>
      <c r="I2384" s="4">
        <v>6815662</v>
      </c>
      <c r="J2384" s="13">
        <v>142.91</v>
      </c>
      <c r="K2384" s="4">
        <v>8940005</v>
      </c>
      <c r="L2384" s="13">
        <v>241.8</v>
      </c>
      <c r="M2384" s="4">
        <v>14809627</v>
      </c>
      <c r="N2384" s="13">
        <v>161.78</v>
      </c>
      <c r="O2384" s="4">
        <v>93245732</v>
      </c>
      <c r="P2384" s="13">
        <v>522.95000000000005</v>
      </c>
      <c r="Q2384" s="4">
        <v>5752373</v>
      </c>
      <c r="R2384" s="13">
        <v>46.72</v>
      </c>
      <c r="S2384" s="4">
        <v>25613165</v>
      </c>
      <c r="T2384" s="13">
        <v>30.62</v>
      </c>
      <c r="U2384" s="4">
        <v>43826322</v>
      </c>
      <c r="V2384" s="13">
        <v>111.74</v>
      </c>
      <c r="W2384" s="4">
        <v>17433192</v>
      </c>
      <c r="X2384" s="13">
        <v>156.63999999999999</v>
      </c>
      <c r="Y2384" s="4">
        <v>8336031</v>
      </c>
      <c r="Z2384" s="13">
        <v>121.99</v>
      </c>
      <c r="AA2384" s="4">
        <v>2469052</v>
      </c>
      <c r="AB2384" s="13">
        <v>111.33</v>
      </c>
      <c r="AC2384" s="4">
        <v>5442578</v>
      </c>
      <c r="AD2384" s="13">
        <v>45.46</v>
      </c>
      <c r="AE2384" s="4">
        <v>14612927</v>
      </c>
      <c r="AF2384" s="13">
        <v>126.32</v>
      </c>
      <c r="AG2384" s="4">
        <v>2152330</v>
      </c>
      <c r="AH2384" s="13">
        <v>62.44</v>
      </c>
      <c r="AI2384" s="4">
        <v>11219721</v>
      </c>
      <c r="AJ2384" s="13">
        <v>137.96</v>
      </c>
      <c r="AK2384" s="4">
        <v>2740482</v>
      </c>
      <c r="AL2384" s="13">
        <v>19.8</v>
      </c>
      <c r="AM2384" s="4">
        <v>10929996</v>
      </c>
      <c r="AN2384" s="13">
        <v>173.66</v>
      </c>
      <c r="AO2384" s="4">
        <v>3176698</v>
      </c>
      <c r="AP2384" s="13">
        <v>186.1</v>
      </c>
      <c r="AQ2384" s="4">
        <v>44726779</v>
      </c>
      <c r="AR2384" s="13">
        <v>181.57</v>
      </c>
      <c r="AS2384" s="4">
        <v>55893139</v>
      </c>
      <c r="AT2384" s="13">
        <v>253.8</v>
      </c>
      <c r="AU2384" s="4">
        <v>4046527</v>
      </c>
      <c r="AV2384" s="13">
        <v>3972.08</v>
      </c>
      <c r="AW2384" s="4">
        <v>212064</v>
      </c>
      <c r="AX2384" s="13">
        <v>353.44</v>
      </c>
      <c r="AY2384" s="4">
        <v>3661185</v>
      </c>
      <c r="AZ2384" s="13">
        <v>227.53</v>
      </c>
      <c r="BA2384" s="4">
        <v>2377813</v>
      </c>
      <c r="BB2384" s="13">
        <v>53.84</v>
      </c>
      <c r="BC2384" s="4">
        <v>4643052</v>
      </c>
      <c r="BD2384" s="13">
        <v>79.72</v>
      </c>
      <c r="BE2384" s="4">
        <v>10183867</v>
      </c>
      <c r="BF2384" s="13">
        <v>243.98</v>
      </c>
      <c r="BG2384" s="4">
        <v>1154434</v>
      </c>
      <c r="BH2384" s="13">
        <v>95.57</v>
      </c>
      <c r="BI2384" s="4">
        <v>9393767</v>
      </c>
    </row>
    <row r="2385" spans="1:61" x14ac:dyDescent="0.35">
      <c r="A2385" s="1">
        <v>45464</v>
      </c>
      <c r="B2385" s="13">
        <v>207.49</v>
      </c>
      <c r="C2385" s="4">
        <v>246421353</v>
      </c>
      <c r="D2385" s="13">
        <v>449.78</v>
      </c>
      <c r="E2385" s="4">
        <v>34486172</v>
      </c>
      <c r="F2385" s="13">
        <v>126.57</v>
      </c>
      <c r="G2385" s="4">
        <v>655484664</v>
      </c>
      <c r="H2385" s="13">
        <v>1658.63</v>
      </c>
      <c r="I2385" s="4">
        <v>9999861</v>
      </c>
      <c r="J2385" s="13">
        <v>141.5</v>
      </c>
      <c r="K2385" s="4">
        <v>14930875</v>
      </c>
      <c r="L2385" s="13">
        <v>245.06</v>
      </c>
      <c r="M2385" s="4">
        <v>15928785</v>
      </c>
      <c r="N2385" s="13">
        <v>161.22999999999999</v>
      </c>
      <c r="O2385" s="4">
        <v>61334699</v>
      </c>
      <c r="P2385" s="13">
        <v>533.44000000000005</v>
      </c>
      <c r="Q2385" s="4">
        <v>6614086</v>
      </c>
      <c r="R2385" s="13">
        <v>47.29</v>
      </c>
      <c r="S2385" s="4">
        <v>65576288</v>
      </c>
      <c r="T2385" s="13">
        <v>31.09</v>
      </c>
      <c r="U2385" s="4">
        <v>92549024</v>
      </c>
      <c r="V2385" s="13">
        <v>110.76</v>
      </c>
      <c r="W2385" s="4">
        <v>52220574</v>
      </c>
      <c r="X2385" s="13">
        <v>155.28</v>
      </c>
      <c r="Y2385" s="4">
        <v>21292090</v>
      </c>
      <c r="Z2385" s="13">
        <v>122.05</v>
      </c>
      <c r="AA2385" s="4">
        <v>7884598</v>
      </c>
      <c r="AB2385" s="13">
        <v>111.34</v>
      </c>
      <c r="AC2385" s="4">
        <v>27097211</v>
      </c>
      <c r="AD2385" s="13">
        <v>45.66</v>
      </c>
      <c r="AE2385" s="4">
        <v>26456959</v>
      </c>
      <c r="AF2385" s="13">
        <v>125.1</v>
      </c>
      <c r="AG2385" s="4">
        <v>3372550</v>
      </c>
      <c r="AH2385" s="13">
        <v>60.92</v>
      </c>
      <c r="AI2385" s="4">
        <v>21295011</v>
      </c>
      <c r="AJ2385" s="13">
        <v>138.09</v>
      </c>
      <c r="AK2385" s="4">
        <v>6463625</v>
      </c>
      <c r="AL2385" s="13">
        <v>19.71</v>
      </c>
      <c r="AM2385" s="4">
        <v>28997887</v>
      </c>
      <c r="AN2385" s="13">
        <v>172.67</v>
      </c>
      <c r="AO2385" s="4">
        <v>7346460</v>
      </c>
      <c r="AP2385" s="13">
        <v>189.08</v>
      </c>
      <c r="AQ2385" s="4">
        <v>72931754</v>
      </c>
      <c r="AR2385" s="13">
        <v>183.01</v>
      </c>
      <c r="AS2385" s="4">
        <v>63029482</v>
      </c>
      <c r="AT2385" s="13">
        <v>259.39</v>
      </c>
      <c r="AU2385" s="4">
        <v>8426647</v>
      </c>
      <c r="AV2385" s="13">
        <v>3989.1</v>
      </c>
      <c r="AW2385" s="4">
        <v>498275</v>
      </c>
      <c r="AX2385" s="13">
        <v>355.8</v>
      </c>
      <c r="AY2385" s="4">
        <v>6596539</v>
      </c>
      <c r="AZ2385" s="13">
        <v>228.59</v>
      </c>
      <c r="BA2385" s="4">
        <v>3627458</v>
      </c>
      <c r="BB2385" s="13">
        <v>54.15</v>
      </c>
      <c r="BC2385" s="4">
        <v>10478403</v>
      </c>
      <c r="BD2385" s="13">
        <v>79.91</v>
      </c>
      <c r="BE2385" s="4">
        <v>25650612</v>
      </c>
      <c r="BF2385" s="13">
        <v>243.53</v>
      </c>
      <c r="BG2385" s="4">
        <v>3299600</v>
      </c>
      <c r="BH2385" s="13">
        <v>97.18</v>
      </c>
      <c r="BI2385" s="4">
        <v>15569882</v>
      </c>
    </row>
    <row r="2386" spans="1:61" x14ac:dyDescent="0.35">
      <c r="A2386" s="1">
        <v>45467</v>
      </c>
      <c r="B2386" s="13">
        <v>208.14</v>
      </c>
      <c r="C2386" s="4">
        <v>80727006</v>
      </c>
      <c r="D2386" s="13">
        <v>447.67</v>
      </c>
      <c r="E2386" s="4">
        <v>15913719</v>
      </c>
      <c r="F2386" s="13">
        <v>118.11</v>
      </c>
      <c r="G2386" s="4">
        <v>476060866</v>
      </c>
      <c r="H2386" s="13">
        <v>1592.21</v>
      </c>
      <c r="I2386" s="4">
        <v>5857538</v>
      </c>
      <c r="J2386" s="13">
        <v>139.88999999999999</v>
      </c>
      <c r="K2386" s="4">
        <v>7793293</v>
      </c>
      <c r="L2386" s="13">
        <v>239.94</v>
      </c>
      <c r="M2386" s="4">
        <v>7545685</v>
      </c>
      <c r="N2386" s="13">
        <v>160.25</v>
      </c>
      <c r="O2386" s="4">
        <v>45954054</v>
      </c>
      <c r="P2386" s="13">
        <v>524.16999999999996</v>
      </c>
      <c r="Q2386" s="4">
        <v>3067824</v>
      </c>
      <c r="R2386" s="13">
        <v>47.28</v>
      </c>
      <c r="S2386" s="4">
        <v>19136152</v>
      </c>
      <c r="T2386" s="13">
        <v>30.57</v>
      </c>
      <c r="U2386" s="4">
        <v>40611793</v>
      </c>
      <c r="V2386" s="13">
        <v>114.05</v>
      </c>
      <c r="W2386" s="4">
        <v>16266688</v>
      </c>
      <c r="X2386" s="13">
        <v>159.31</v>
      </c>
      <c r="Y2386" s="4">
        <v>7971620</v>
      </c>
      <c r="Z2386" s="13">
        <v>125.3</v>
      </c>
      <c r="AA2386" s="4">
        <v>2784258</v>
      </c>
      <c r="AB2386" s="13">
        <v>115.17</v>
      </c>
      <c r="AC2386" s="4">
        <v>8802734</v>
      </c>
      <c r="AD2386" s="13">
        <v>47.48</v>
      </c>
      <c r="AE2386" s="4">
        <v>19090443</v>
      </c>
      <c r="AF2386" s="13">
        <v>128.6</v>
      </c>
      <c r="AG2386" s="4">
        <v>1439892</v>
      </c>
      <c r="AH2386" s="13">
        <v>63.25</v>
      </c>
      <c r="AI2386" s="4">
        <v>10315116</v>
      </c>
      <c r="AJ2386" s="13">
        <v>138.55000000000001</v>
      </c>
      <c r="AK2386" s="4">
        <v>1919236</v>
      </c>
      <c r="AL2386" s="13">
        <v>20.11</v>
      </c>
      <c r="AM2386" s="4">
        <v>11998501</v>
      </c>
      <c r="AN2386" s="13">
        <v>173.99</v>
      </c>
      <c r="AO2386" s="4">
        <v>2327773</v>
      </c>
      <c r="AP2386" s="13">
        <v>185.57</v>
      </c>
      <c r="AQ2386" s="4">
        <v>50610379</v>
      </c>
      <c r="AR2386" s="13">
        <v>182.58</v>
      </c>
      <c r="AS2386" s="4">
        <v>61992070</v>
      </c>
      <c r="AT2386" s="13">
        <v>260.38</v>
      </c>
      <c r="AU2386" s="4">
        <v>3901231</v>
      </c>
      <c r="AV2386" s="13">
        <v>3981.2</v>
      </c>
      <c r="AW2386" s="4">
        <v>161977</v>
      </c>
      <c r="AX2386" s="13">
        <v>350.88</v>
      </c>
      <c r="AY2386" s="4">
        <v>4278905</v>
      </c>
      <c r="AZ2386" s="13">
        <v>228.39</v>
      </c>
      <c r="BA2386" s="4">
        <v>3463050</v>
      </c>
      <c r="BB2386" s="13">
        <v>54.01</v>
      </c>
      <c r="BC2386" s="4">
        <v>5694787</v>
      </c>
      <c r="BD2386" s="13">
        <v>79.73</v>
      </c>
      <c r="BE2386" s="4">
        <v>7396623</v>
      </c>
      <c r="BF2386" s="13">
        <v>245.66</v>
      </c>
      <c r="BG2386" s="4">
        <v>1058551</v>
      </c>
      <c r="BH2386" s="13">
        <v>97.17</v>
      </c>
      <c r="BI2386" s="4">
        <v>9466888</v>
      </c>
    </row>
    <row r="2387" spans="1:61" x14ac:dyDescent="0.35">
      <c r="A2387" s="1">
        <v>45468</v>
      </c>
      <c r="B2387" s="13">
        <v>209.07</v>
      </c>
      <c r="C2387" s="4">
        <v>56713868</v>
      </c>
      <c r="D2387" s="13">
        <v>450.95</v>
      </c>
      <c r="E2387" s="4">
        <v>16747529</v>
      </c>
      <c r="F2387" s="13">
        <v>126.09</v>
      </c>
      <c r="G2387" s="4">
        <v>425787456</v>
      </c>
      <c r="H2387" s="13">
        <v>1580.79</v>
      </c>
      <c r="I2387" s="4">
        <v>5681045</v>
      </c>
      <c r="J2387" s="13">
        <v>139.16999999999999</v>
      </c>
      <c r="K2387" s="4">
        <v>8469641</v>
      </c>
      <c r="L2387" s="13">
        <v>241.76</v>
      </c>
      <c r="M2387" s="4">
        <v>6216627</v>
      </c>
      <c r="N2387" s="13">
        <v>160.25</v>
      </c>
      <c r="O2387" s="4">
        <v>40975277</v>
      </c>
      <c r="P2387" s="13">
        <v>526.88</v>
      </c>
      <c r="Q2387" s="4">
        <v>3144202</v>
      </c>
      <c r="R2387" s="13">
        <v>47.38</v>
      </c>
      <c r="S2387" s="4">
        <v>17793635</v>
      </c>
      <c r="T2387" s="13">
        <v>30.74</v>
      </c>
      <c r="U2387" s="4">
        <v>29498583</v>
      </c>
      <c r="V2387" s="13">
        <v>114.37</v>
      </c>
      <c r="W2387" s="4">
        <v>16213682</v>
      </c>
      <c r="X2387" s="13">
        <v>158.46</v>
      </c>
      <c r="Y2387" s="4">
        <v>6056711</v>
      </c>
      <c r="Z2387" s="13">
        <v>125.55</v>
      </c>
      <c r="AA2387" s="4">
        <v>1965319</v>
      </c>
      <c r="AB2387" s="13">
        <v>114.99</v>
      </c>
      <c r="AC2387" s="4">
        <v>4961491</v>
      </c>
      <c r="AD2387" s="13">
        <v>47.52</v>
      </c>
      <c r="AE2387" s="4">
        <v>14305011</v>
      </c>
      <c r="AF2387" s="13">
        <v>129.83000000000001</v>
      </c>
      <c r="AG2387" s="4">
        <v>1496883</v>
      </c>
      <c r="AH2387" s="13">
        <v>63.1</v>
      </c>
      <c r="AI2387" s="4">
        <v>6212550</v>
      </c>
      <c r="AJ2387" s="13">
        <v>140.24</v>
      </c>
      <c r="AK2387" s="4">
        <v>1935058</v>
      </c>
      <c r="AL2387" s="13">
        <v>20.100000000000001</v>
      </c>
      <c r="AM2387" s="4">
        <v>10026385</v>
      </c>
      <c r="AN2387" s="13">
        <v>175.19</v>
      </c>
      <c r="AO2387" s="4">
        <v>2149543</v>
      </c>
      <c r="AP2387" s="13">
        <v>186.34</v>
      </c>
      <c r="AQ2387" s="4">
        <v>45898475</v>
      </c>
      <c r="AR2387" s="13">
        <v>187.35</v>
      </c>
      <c r="AS2387" s="4">
        <v>63678265</v>
      </c>
      <c r="AT2387" s="13">
        <v>257.38</v>
      </c>
      <c r="AU2387" s="4">
        <v>4252250</v>
      </c>
      <c r="AV2387" s="13">
        <v>4014.38</v>
      </c>
      <c r="AW2387" s="4">
        <v>150104</v>
      </c>
      <c r="AX2387" s="13">
        <v>338.32</v>
      </c>
      <c r="AY2387" s="4">
        <v>4980465</v>
      </c>
      <c r="AZ2387" s="13">
        <v>217.25</v>
      </c>
      <c r="BA2387" s="4">
        <v>3906630</v>
      </c>
      <c r="BB2387" s="13">
        <v>53.95</v>
      </c>
      <c r="BC2387" s="4">
        <v>4369984</v>
      </c>
      <c r="BD2387" s="13">
        <v>79.28</v>
      </c>
      <c r="BE2387" s="4">
        <v>16177000</v>
      </c>
      <c r="BF2387" s="13">
        <v>244.83</v>
      </c>
      <c r="BG2387" s="4">
        <v>1283805</v>
      </c>
      <c r="BH2387" s="13">
        <v>94.75</v>
      </c>
      <c r="BI2387" s="4">
        <v>9036181</v>
      </c>
    </row>
    <row r="2388" spans="1:61" x14ac:dyDescent="0.35">
      <c r="A2388" s="1">
        <v>45469</v>
      </c>
      <c r="B2388" s="13">
        <v>213.25</v>
      </c>
      <c r="C2388" s="4">
        <v>66213186</v>
      </c>
      <c r="D2388" s="13">
        <v>452.16</v>
      </c>
      <c r="E2388" s="4">
        <v>16507030</v>
      </c>
      <c r="F2388" s="13">
        <v>126.4</v>
      </c>
      <c r="G2388" s="4">
        <v>362975918</v>
      </c>
      <c r="H2388" s="13">
        <v>1592</v>
      </c>
      <c r="I2388" s="4">
        <v>4647875</v>
      </c>
      <c r="J2388" s="13">
        <v>138.22999999999999</v>
      </c>
      <c r="K2388" s="4">
        <v>8036309</v>
      </c>
      <c r="L2388" s="13">
        <v>243.15</v>
      </c>
      <c r="M2388" s="4">
        <v>4524735</v>
      </c>
      <c r="N2388" s="13">
        <v>157.54</v>
      </c>
      <c r="O2388" s="4">
        <v>36973440</v>
      </c>
      <c r="P2388" s="13">
        <v>528.66</v>
      </c>
      <c r="Q2388" s="4">
        <v>2931667</v>
      </c>
      <c r="R2388" s="13">
        <v>46.86</v>
      </c>
      <c r="S2388" s="4">
        <v>13981318</v>
      </c>
      <c r="T2388" s="13">
        <v>30.54</v>
      </c>
      <c r="U2388" s="4">
        <v>30742984</v>
      </c>
      <c r="V2388" s="13">
        <v>114.41</v>
      </c>
      <c r="W2388" s="4">
        <v>15771751</v>
      </c>
      <c r="X2388" s="13">
        <v>155.94999999999999</v>
      </c>
      <c r="Y2388" s="4">
        <v>8637756</v>
      </c>
      <c r="Z2388" s="13">
        <v>124.58</v>
      </c>
      <c r="AA2388" s="4">
        <v>2297402</v>
      </c>
      <c r="AB2388" s="13">
        <v>113.61</v>
      </c>
      <c r="AC2388" s="4">
        <v>5366540</v>
      </c>
      <c r="AD2388" s="13">
        <v>46.23</v>
      </c>
      <c r="AE2388" s="4">
        <v>13501715</v>
      </c>
      <c r="AF2388" s="13">
        <v>127.5</v>
      </c>
      <c r="AG2388" s="4">
        <v>1617989</v>
      </c>
      <c r="AH2388" s="13">
        <v>62.87</v>
      </c>
      <c r="AI2388" s="4">
        <v>5259339</v>
      </c>
      <c r="AJ2388" s="13">
        <v>139.78</v>
      </c>
      <c r="AK2388" s="4">
        <v>1517679</v>
      </c>
      <c r="AL2388" s="13">
        <v>19.739999999999998</v>
      </c>
      <c r="AM2388" s="4">
        <v>13503360</v>
      </c>
      <c r="AN2388" s="13">
        <v>174.3</v>
      </c>
      <c r="AO2388" s="4">
        <v>1704099</v>
      </c>
      <c r="AP2388" s="13">
        <v>193.61</v>
      </c>
      <c r="AQ2388" s="4">
        <v>65103893</v>
      </c>
      <c r="AR2388" s="13">
        <v>196.37</v>
      </c>
      <c r="AS2388" s="4">
        <v>95737066</v>
      </c>
      <c r="AT2388" s="13">
        <v>257.83</v>
      </c>
      <c r="AU2388" s="4">
        <v>2796088</v>
      </c>
      <c r="AV2388" s="13">
        <v>3982.38</v>
      </c>
      <c r="AW2388" s="4">
        <v>175071</v>
      </c>
      <c r="AX2388" s="13">
        <v>341.82</v>
      </c>
      <c r="AY2388" s="4">
        <v>3365303</v>
      </c>
      <c r="AZ2388" s="13">
        <v>218.78</v>
      </c>
      <c r="BA2388" s="4">
        <v>2601170</v>
      </c>
      <c r="BB2388" s="13">
        <v>53.69</v>
      </c>
      <c r="BC2388" s="4">
        <v>3473325</v>
      </c>
      <c r="BD2388" s="13">
        <v>79.150000000000006</v>
      </c>
      <c r="BE2388" s="4">
        <v>10708143</v>
      </c>
      <c r="BF2388" s="13">
        <v>241.51</v>
      </c>
      <c r="BG2388" s="4">
        <v>1592636</v>
      </c>
      <c r="BH2388" s="13">
        <v>94.06</v>
      </c>
      <c r="BI2388" s="4">
        <v>10160426</v>
      </c>
    </row>
    <row r="2389" spans="1:61" x14ac:dyDescent="0.35">
      <c r="A2389" s="1">
        <v>45470</v>
      </c>
      <c r="B2389" s="13">
        <v>214.1</v>
      </c>
      <c r="C2389" s="4">
        <v>49772707</v>
      </c>
      <c r="D2389" s="13">
        <v>452.85</v>
      </c>
      <c r="E2389" s="4">
        <v>14806324</v>
      </c>
      <c r="F2389" s="13">
        <v>123.99</v>
      </c>
      <c r="G2389" s="4">
        <v>252571693</v>
      </c>
      <c r="H2389" s="13">
        <v>1586.66</v>
      </c>
      <c r="I2389" s="4">
        <v>3164906</v>
      </c>
      <c r="J2389" s="13">
        <v>140.18</v>
      </c>
      <c r="K2389" s="4">
        <v>7518199</v>
      </c>
      <c r="L2389" s="13">
        <v>252.85</v>
      </c>
      <c r="M2389" s="4">
        <v>12869018</v>
      </c>
      <c r="N2389" s="13">
        <v>159.47</v>
      </c>
      <c r="O2389" s="4">
        <v>34018216</v>
      </c>
      <c r="P2389" s="13">
        <v>546.76</v>
      </c>
      <c r="Q2389" s="4">
        <v>4734063</v>
      </c>
      <c r="R2389" s="13">
        <v>47.45</v>
      </c>
      <c r="S2389" s="4">
        <v>16541896</v>
      </c>
      <c r="T2389" s="13">
        <v>30.59</v>
      </c>
      <c r="U2389" s="4">
        <v>30184278</v>
      </c>
      <c r="V2389" s="13">
        <v>114.9</v>
      </c>
      <c r="W2389" s="4">
        <v>16812731</v>
      </c>
      <c r="X2389" s="13">
        <v>156.32</v>
      </c>
      <c r="Y2389" s="4">
        <v>5568733</v>
      </c>
      <c r="Z2389" s="13">
        <v>124.55</v>
      </c>
      <c r="AA2389" s="4">
        <v>1726714</v>
      </c>
      <c r="AB2389" s="13">
        <v>113.97</v>
      </c>
      <c r="AC2389" s="4">
        <v>3846595</v>
      </c>
      <c r="AD2389" s="13">
        <v>47.01</v>
      </c>
      <c r="AE2389" s="4">
        <v>9947984</v>
      </c>
      <c r="AF2389" s="13">
        <v>128.58000000000001</v>
      </c>
      <c r="AG2389" s="4">
        <v>2011230</v>
      </c>
      <c r="AH2389" s="13">
        <v>62.69</v>
      </c>
      <c r="AI2389" s="4">
        <v>4730917</v>
      </c>
      <c r="AJ2389" s="13">
        <v>139.4</v>
      </c>
      <c r="AK2389" s="4">
        <v>1847282</v>
      </c>
      <c r="AL2389" s="13">
        <v>19.760000000000002</v>
      </c>
      <c r="AM2389" s="4">
        <v>10531975</v>
      </c>
      <c r="AN2389" s="13">
        <v>172.91</v>
      </c>
      <c r="AO2389" s="4">
        <v>1648826</v>
      </c>
      <c r="AP2389" s="13">
        <v>197.85</v>
      </c>
      <c r="AQ2389" s="4">
        <v>74397491</v>
      </c>
      <c r="AR2389" s="13">
        <v>197.42</v>
      </c>
      <c r="AS2389" s="4">
        <v>72746521</v>
      </c>
      <c r="AT2389" s="13">
        <v>258.17</v>
      </c>
      <c r="AU2389" s="4">
        <v>2650996</v>
      </c>
      <c r="AV2389" s="13">
        <v>4009.4</v>
      </c>
      <c r="AW2389" s="4">
        <v>168456</v>
      </c>
      <c r="AX2389" s="13">
        <v>341.49</v>
      </c>
      <c r="AY2389" s="4">
        <v>2912566</v>
      </c>
      <c r="AZ2389" s="13">
        <v>219.8</v>
      </c>
      <c r="BA2389" s="4">
        <v>2654556</v>
      </c>
      <c r="BB2389" s="13">
        <v>53.05</v>
      </c>
      <c r="BC2389" s="4">
        <v>4167276</v>
      </c>
      <c r="BD2389" s="13">
        <v>79.234999999999999</v>
      </c>
      <c r="BE2389" s="4">
        <v>10289615</v>
      </c>
      <c r="BF2389" s="13">
        <v>242.25</v>
      </c>
      <c r="BG2389" s="4">
        <v>1153713</v>
      </c>
      <c r="BH2389" s="13">
        <v>94.19</v>
      </c>
      <c r="BI2389" s="4">
        <v>25772734</v>
      </c>
    </row>
    <row r="2390" spans="1:61" x14ac:dyDescent="0.35">
      <c r="A2390" s="1">
        <v>45471</v>
      </c>
      <c r="B2390" s="13">
        <v>210.62</v>
      </c>
      <c r="C2390" s="4">
        <v>82542718</v>
      </c>
      <c r="D2390" s="13">
        <v>446.95</v>
      </c>
      <c r="E2390" s="4">
        <v>28362271</v>
      </c>
      <c r="F2390" s="13">
        <v>123.54</v>
      </c>
      <c r="G2390" s="4">
        <v>315516740</v>
      </c>
      <c r="H2390" s="13">
        <v>1605.53</v>
      </c>
      <c r="I2390" s="4">
        <v>6937663</v>
      </c>
      <c r="J2390" s="13">
        <v>141.19999999999999</v>
      </c>
      <c r="K2390" s="4">
        <v>25814821</v>
      </c>
      <c r="L2390" s="13">
        <v>257.10000000000002</v>
      </c>
      <c r="M2390" s="4">
        <v>12619303</v>
      </c>
      <c r="N2390" s="13">
        <v>162.21</v>
      </c>
      <c r="O2390" s="4">
        <v>56204617</v>
      </c>
      <c r="P2390" s="13">
        <v>555.54</v>
      </c>
      <c r="Q2390" s="4">
        <v>5084543</v>
      </c>
      <c r="R2390" s="13">
        <v>47.51</v>
      </c>
      <c r="S2390" s="4">
        <v>23921057</v>
      </c>
      <c r="T2390" s="13">
        <v>30.97</v>
      </c>
      <c r="U2390" s="4">
        <v>41467675</v>
      </c>
      <c r="V2390" s="13">
        <v>115.12</v>
      </c>
      <c r="W2390" s="4">
        <v>24565910</v>
      </c>
      <c r="X2390" s="13">
        <v>156.41999999999999</v>
      </c>
      <c r="Y2390" s="4">
        <v>11283390</v>
      </c>
      <c r="Z2390" s="13">
        <v>125.87</v>
      </c>
      <c r="AA2390" s="4">
        <v>4029396</v>
      </c>
      <c r="AB2390" s="13">
        <v>114.38</v>
      </c>
      <c r="AC2390" s="4">
        <v>7191846</v>
      </c>
      <c r="AD2390" s="13">
        <v>47.18</v>
      </c>
      <c r="AE2390" s="4">
        <v>14139873</v>
      </c>
      <c r="AF2390" s="13">
        <v>128.78</v>
      </c>
      <c r="AG2390" s="4">
        <v>3430547</v>
      </c>
      <c r="AH2390" s="13">
        <v>63.03</v>
      </c>
      <c r="AI2390" s="4">
        <v>8396987</v>
      </c>
      <c r="AJ2390" s="13">
        <v>141.16999999999999</v>
      </c>
      <c r="AK2390" s="4">
        <v>10211532</v>
      </c>
      <c r="AL2390" s="13">
        <v>19.87</v>
      </c>
      <c r="AM2390" s="4">
        <v>42524227</v>
      </c>
      <c r="AN2390" s="13">
        <v>173.48</v>
      </c>
      <c r="AO2390" s="4">
        <v>3656319</v>
      </c>
      <c r="AP2390" s="13">
        <v>193.25</v>
      </c>
      <c r="AQ2390" s="4">
        <v>76930192</v>
      </c>
      <c r="AR2390" s="13">
        <v>197.88</v>
      </c>
      <c r="AS2390" s="4">
        <v>95438068</v>
      </c>
      <c r="AT2390" s="13">
        <v>254.84</v>
      </c>
      <c r="AU2390" s="4">
        <v>8958712</v>
      </c>
      <c r="AV2390" s="13">
        <v>3961.5</v>
      </c>
      <c r="AW2390" s="4">
        <v>321265</v>
      </c>
      <c r="AX2390" s="13">
        <v>344.24</v>
      </c>
      <c r="AY2390" s="4">
        <v>6344192</v>
      </c>
      <c r="AZ2390" s="13">
        <v>220.46</v>
      </c>
      <c r="BA2390" s="4">
        <v>12630451</v>
      </c>
      <c r="BB2390" s="13">
        <v>53.72</v>
      </c>
      <c r="BC2390" s="4">
        <v>7190988</v>
      </c>
      <c r="BD2390" s="13">
        <v>77.849999999999994</v>
      </c>
      <c r="BE2390" s="4">
        <v>13207542</v>
      </c>
      <c r="BF2390" s="13">
        <v>241.77</v>
      </c>
      <c r="BG2390" s="4">
        <v>6788860</v>
      </c>
      <c r="BH2390" s="13">
        <v>75.37</v>
      </c>
      <c r="BI2390" s="4">
        <v>129966982</v>
      </c>
    </row>
    <row r="2391" spans="1:61" x14ac:dyDescent="0.35">
      <c r="A2391" s="1">
        <v>45474</v>
      </c>
      <c r="B2391" s="13">
        <v>216.75</v>
      </c>
      <c r="C2391" s="4">
        <v>60402929</v>
      </c>
      <c r="D2391" s="13">
        <v>456.73</v>
      </c>
      <c r="E2391" s="4">
        <v>17662818</v>
      </c>
      <c r="F2391" s="13">
        <v>124.3</v>
      </c>
      <c r="G2391" s="4">
        <v>284885534</v>
      </c>
      <c r="H2391" s="13">
        <v>1640.8</v>
      </c>
      <c r="I2391" s="4">
        <v>4762344</v>
      </c>
      <c r="J2391" s="13">
        <v>143.09</v>
      </c>
      <c r="K2391" s="4">
        <v>6552353</v>
      </c>
      <c r="L2391" s="13">
        <v>256.20999999999998</v>
      </c>
      <c r="M2391" s="4">
        <v>5871685</v>
      </c>
      <c r="N2391" s="13">
        <v>157.69</v>
      </c>
      <c r="O2391" s="4">
        <v>50436691</v>
      </c>
      <c r="P2391" s="13">
        <v>560.01</v>
      </c>
      <c r="Q2391" s="4">
        <v>3070159</v>
      </c>
      <c r="R2391" s="13">
        <v>47.52</v>
      </c>
      <c r="S2391" s="4">
        <v>17776003</v>
      </c>
      <c r="T2391" s="13">
        <v>30.84</v>
      </c>
      <c r="U2391" s="4">
        <v>32401760</v>
      </c>
      <c r="V2391" s="13">
        <v>114.96</v>
      </c>
      <c r="W2391" s="4">
        <v>11972881</v>
      </c>
      <c r="X2391" s="13">
        <v>156.52000000000001</v>
      </c>
      <c r="Y2391" s="4">
        <v>5584116</v>
      </c>
      <c r="Z2391" s="13">
        <v>126.54</v>
      </c>
      <c r="AA2391" s="4">
        <v>2496129</v>
      </c>
      <c r="AB2391" s="13">
        <v>114.36</v>
      </c>
      <c r="AC2391" s="4">
        <v>3925186</v>
      </c>
      <c r="AD2391" s="13">
        <v>46.58</v>
      </c>
      <c r="AE2391" s="4">
        <v>8464128</v>
      </c>
      <c r="AF2391" s="13">
        <v>131.27000000000001</v>
      </c>
      <c r="AG2391" s="4">
        <v>1858132</v>
      </c>
      <c r="AH2391" s="13">
        <v>62.88</v>
      </c>
      <c r="AI2391" s="4">
        <v>5321642</v>
      </c>
      <c r="AJ2391" s="13">
        <v>140.93</v>
      </c>
      <c r="AK2391" s="4">
        <v>1422906</v>
      </c>
      <c r="AL2391" s="13">
        <v>19.79</v>
      </c>
      <c r="AM2391" s="4">
        <v>10789715</v>
      </c>
      <c r="AN2391" s="13">
        <v>174.79</v>
      </c>
      <c r="AO2391" s="4">
        <v>1705250</v>
      </c>
      <c r="AP2391" s="13">
        <v>197.2</v>
      </c>
      <c r="AQ2391" s="4">
        <v>41192011</v>
      </c>
      <c r="AR2391" s="13">
        <v>209.86</v>
      </c>
      <c r="AS2391" s="4">
        <v>135691395</v>
      </c>
      <c r="AT2391" s="13">
        <v>249.99</v>
      </c>
      <c r="AU2391" s="4">
        <v>3817576</v>
      </c>
      <c r="AV2391" s="13">
        <v>3884.88</v>
      </c>
      <c r="AW2391" s="4">
        <v>231238</v>
      </c>
      <c r="AX2391" s="13">
        <v>336.19</v>
      </c>
      <c r="AY2391" s="4">
        <v>2643576</v>
      </c>
      <c r="AZ2391" s="13">
        <v>213.56</v>
      </c>
      <c r="BA2391" s="4">
        <v>2569227</v>
      </c>
      <c r="BB2391" s="13">
        <v>52.68</v>
      </c>
      <c r="BC2391" s="4">
        <v>4501157</v>
      </c>
      <c r="BD2391" s="13">
        <v>77.13</v>
      </c>
      <c r="BE2391" s="4">
        <v>6767590</v>
      </c>
      <c r="BF2391" s="13">
        <v>239.51</v>
      </c>
      <c r="BG2391" s="4">
        <v>1475150</v>
      </c>
      <c r="BH2391" s="13">
        <v>76.83</v>
      </c>
      <c r="BI2391" s="4">
        <v>44369006</v>
      </c>
    </row>
    <row r="2392" spans="1:61" x14ac:dyDescent="0.35">
      <c r="A2392" s="1">
        <v>45475</v>
      </c>
      <c r="B2392" s="13">
        <v>220.27</v>
      </c>
      <c r="C2392" s="4">
        <v>58046178</v>
      </c>
      <c r="D2392" s="13">
        <v>459.28</v>
      </c>
      <c r="E2392" s="4">
        <v>13979779</v>
      </c>
      <c r="F2392" s="13">
        <v>122.67</v>
      </c>
      <c r="G2392" s="4">
        <v>218373969</v>
      </c>
      <c r="H2392" s="13">
        <v>1657.48</v>
      </c>
      <c r="I2392" s="4">
        <v>3253884</v>
      </c>
      <c r="J2392" s="13">
        <v>143.28</v>
      </c>
      <c r="K2392" s="4">
        <v>5920529</v>
      </c>
      <c r="L2392" s="13">
        <v>256.19</v>
      </c>
      <c r="M2392" s="4">
        <v>5130593</v>
      </c>
      <c r="N2392" s="13">
        <v>164.31</v>
      </c>
      <c r="O2392" s="4">
        <v>57838610</v>
      </c>
      <c r="P2392" s="13">
        <v>567.71</v>
      </c>
      <c r="Q2392" s="4">
        <v>3054491</v>
      </c>
      <c r="R2392" s="13">
        <v>47.28</v>
      </c>
      <c r="S2392" s="4">
        <v>19794236</v>
      </c>
      <c r="T2392" s="13">
        <v>31.07</v>
      </c>
      <c r="U2392" s="4">
        <v>35999280</v>
      </c>
      <c r="V2392" s="13">
        <v>114.18</v>
      </c>
      <c r="W2392" s="4">
        <v>13326703</v>
      </c>
      <c r="X2392" s="13">
        <v>156.75</v>
      </c>
      <c r="Y2392" s="4">
        <v>7216801</v>
      </c>
      <c r="Z2392" s="13">
        <v>126.65</v>
      </c>
      <c r="AA2392" s="4">
        <v>2274652</v>
      </c>
      <c r="AB2392" s="13">
        <v>114.12</v>
      </c>
      <c r="AC2392" s="4">
        <v>3836725</v>
      </c>
      <c r="AD2392" s="13">
        <v>46.69</v>
      </c>
      <c r="AE2392" s="4">
        <v>7927814</v>
      </c>
      <c r="AF2392" s="13">
        <v>131</v>
      </c>
      <c r="AG2392" s="4">
        <v>1238042</v>
      </c>
      <c r="AH2392" s="13">
        <v>62.36</v>
      </c>
      <c r="AI2392" s="4">
        <v>6662979</v>
      </c>
      <c r="AJ2392" s="13">
        <v>140.47</v>
      </c>
      <c r="AK2392" s="4">
        <v>2622108</v>
      </c>
      <c r="AL2392" s="13">
        <v>19.72</v>
      </c>
      <c r="AM2392" s="4">
        <v>12815464</v>
      </c>
      <c r="AN2392" s="13">
        <v>174.14</v>
      </c>
      <c r="AO2392" s="4">
        <v>2531590</v>
      </c>
      <c r="AP2392" s="13">
        <v>200</v>
      </c>
      <c r="AQ2392" s="4">
        <v>45600013</v>
      </c>
      <c r="AR2392" s="13">
        <v>231.26</v>
      </c>
      <c r="AS2392" s="4">
        <v>205047920</v>
      </c>
      <c r="AT2392" s="13">
        <v>247.79</v>
      </c>
      <c r="AU2392" s="4">
        <v>3944881</v>
      </c>
      <c r="AV2392" s="13">
        <v>3916.21</v>
      </c>
      <c r="AW2392" s="4">
        <v>196246</v>
      </c>
      <c r="AX2392" s="13">
        <v>334.97</v>
      </c>
      <c r="AY2392" s="4">
        <v>2995943</v>
      </c>
      <c r="AZ2392" s="13">
        <v>213.7</v>
      </c>
      <c r="BA2392" s="4">
        <v>2173766</v>
      </c>
      <c r="BB2392" s="13">
        <v>53.25</v>
      </c>
      <c r="BC2392" s="4">
        <v>4175108</v>
      </c>
      <c r="BD2392" s="13">
        <v>76.83</v>
      </c>
      <c r="BE2392" s="4">
        <v>8854084</v>
      </c>
      <c r="BF2392" s="13">
        <v>239.98</v>
      </c>
      <c r="BG2392" s="4">
        <v>1417325</v>
      </c>
      <c r="BH2392" s="13">
        <v>76.040000000000006</v>
      </c>
      <c r="BI2392" s="4">
        <v>26183350</v>
      </c>
    </row>
    <row r="2393" spans="1:61" x14ac:dyDescent="0.35">
      <c r="A2393" s="1">
        <v>45476</v>
      </c>
      <c r="B2393" s="13">
        <v>221.55</v>
      </c>
      <c r="C2393" s="4">
        <v>37369801</v>
      </c>
      <c r="D2393" s="13">
        <v>460.77</v>
      </c>
      <c r="E2393" s="4">
        <v>9932830</v>
      </c>
      <c r="F2393" s="13">
        <v>128.28</v>
      </c>
      <c r="G2393" s="4">
        <v>215748955</v>
      </c>
      <c r="H2393" s="13">
        <v>1729.22</v>
      </c>
      <c r="I2393" s="4">
        <v>3995382</v>
      </c>
      <c r="J2393" s="13">
        <v>144.38</v>
      </c>
      <c r="K2393" s="4">
        <v>3560778</v>
      </c>
      <c r="L2393" s="13">
        <v>260.95</v>
      </c>
      <c r="M2393" s="4">
        <v>4755729</v>
      </c>
      <c r="N2393" s="13">
        <v>163.9</v>
      </c>
      <c r="O2393" s="4">
        <v>26980906</v>
      </c>
      <c r="P2393" s="13">
        <v>570.15</v>
      </c>
      <c r="Q2393" s="4">
        <v>1664373</v>
      </c>
      <c r="R2393" s="13">
        <v>47.09</v>
      </c>
      <c r="S2393" s="4">
        <v>8118296</v>
      </c>
      <c r="T2393" s="13">
        <v>31.23</v>
      </c>
      <c r="U2393" s="4">
        <v>24065673</v>
      </c>
      <c r="V2393" s="13">
        <v>114.76</v>
      </c>
      <c r="W2393" s="4">
        <v>7732928</v>
      </c>
      <c r="X2393" s="13">
        <v>156.71</v>
      </c>
      <c r="Y2393" s="4">
        <v>3264196</v>
      </c>
      <c r="Z2393" s="13">
        <v>126.77</v>
      </c>
      <c r="AA2393" s="4">
        <v>1814117</v>
      </c>
      <c r="AB2393" s="13">
        <v>114.77</v>
      </c>
      <c r="AC2393" s="4">
        <v>2326248</v>
      </c>
      <c r="AD2393" s="13">
        <v>47.31</v>
      </c>
      <c r="AE2393" s="4">
        <v>6655483</v>
      </c>
      <c r="AF2393" s="13">
        <v>133.6</v>
      </c>
      <c r="AG2393" s="4">
        <v>892813</v>
      </c>
      <c r="AH2393" s="13">
        <v>62.32</v>
      </c>
      <c r="AI2393" s="4">
        <v>4119048</v>
      </c>
      <c r="AJ2393" s="13">
        <v>140.37</v>
      </c>
      <c r="AK2393" s="4">
        <v>1081569</v>
      </c>
      <c r="AL2393" s="13">
        <v>19.96</v>
      </c>
      <c r="AM2393" s="4">
        <v>11016115</v>
      </c>
      <c r="AN2393" s="13">
        <v>174.99</v>
      </c>
      <c r="AO2393" s="4">
        <v>1344597</v>
      </c>
      <c r="AP2393" s="13">
        <v>197.59</v>
      </c>
      <c r="AQ2393" s="4">
        <v>31597926</v>
      </c>
      <c r="AR2393" s="13">
        <v>246.39</v>
      </c>
      <c r="AS2393" s="4">
        <v>166561471</v>
      </c>
      <c r="AT2393" s="13">
        <v>250</v>
      </c>
      <c r="AU2393" s="4">
        <v>2026070</v>
      </c>
      <c r="AV2393" s="13">
        <v>3916.89</v>
      </c>
      <c r="AW2393" s="4">
        <v>79413</v>
      </c>
      <c r="AX2393" s="13">
        <v>333.64</v>
      </c>
      <c r="AY2393" s="4">
        <v>1732991</v>
      </c>
      <c r="AZ2393" s="13">
        <v>213.3</v>
      </c>
      <c r="BA2393" s="4">
        <v>1423518</v>
      </c>
      <c r="BB2393" s="13">
        <v>52.61</v>
      </c>
      <c r="BC2393" s="4">
        <v>2803038</v>
      </c>
      <c r="BD2393" s="13">
        <v>76.260000000000005</v>
      </c>
      <c r="BE2393" s="4">
        <v>4906747</v>
      </c>
      <c r="BF2393" s="13">
        <v>240.17</v>
      </c>
      <c r="BG2393" s="4">
        <v>866747</v>
      </c>
      <c r="BH2393" s="13">
        <v>75.239999999999995</v>
      </c>
      <c r="BI2393" s="4">
        <v>15952008</v>
      </c>
    </row>
    <row r="2394" spans="1:61" x14ac:dyDescent="0.35">
      <c r="A2394" s="1">
        <v>45478</v>
      </c>
      <c r="B2394" s="13">
        <v>226.34</v>
      </c>
      <c r="C2394" s="4">
        <v>60412408</v>
      </c>
      <c r="D2394" s="13">
        <v>467.56</v>
      </c>
      <c r="E2394" s="4">
        <v>16000290</v>
      </c>
      <c r="F2394" s="13">
        <v>125.83</v>
      </c>
      <c r="G2394" s="4">
        <v>214176689</v>
      </c>
      <c r="H2394" s="13">
        <v>1703.31</v>
      </c>
      <c r="I2394" s="4">
        <v>4524048</v>
      </c>
      <c r="J2394" s="13">
        <v>144.83000000000001</v>
      </c>
      <c r="K2394" s="4">
        <v>5365527</v>
      </c>
      <c r="L2394" s="13">
        <v>263.19</v>
      </c>
      <c r="M2394" s="4">
        <v>6562111</v>
      </c>
      <c r="N2394" s="13">
        <v>171.9</v>
      </c>
      <c r="O2394" s="4">
        <v>61857052</v>
      </c>
      <c r="P2394" s="13">
        <v>578.34</v>
      </c>
      <c r="Q2394" s="4">
        <v>2808635</v>
      </c>
      <c r="R2394" s="13">
        <v>46.65</v>
      </c>
      <c r="S2394" s="4">
        <v>14692599</v>
      </c>
      <c r="T2394" s="13">
        <v>32.020000000000003</v>
      </c>
      <c r="U2394" s="4">
        <v>45309446</v>
      </c>
      <c r="V2394" s="13">
        <v>113.37</v>
      </c>
      <c r="W2394" s="4">
        <v>12630986</v>
      </c>
      <c r="X2394" s="13">
        <v>154.31</v>
      </c>
      <c r="Y2394" s="4">
        <v>6183056</v>
      </c>
      <c r="Z2394" s="13">
        <v>124.94</v>
      </c>
      <c r="AA2394" s="4">
        <v>3354629</v>
      </c>
      <c r="AB2394" s="13">
        <v>112.55</v>
      </c>
      <c r="AC2394" s="4">
        <v>4188395</v>
      </c>
      <c r="AD2394" s="13">
        <v>46.14</v>
      </c>
      <c r="AE2394" s="4">
        <v>7917062</v>
      </c>
      <c r="AF2394" s="13">
        <v>132.49</v>
      </c>
      <c r="AG2394" s="4">
        <v>819053</v>
      </c>
      <c r="AH2394" s="13">
        <v>61.79</v>
      </c>
      <c r="AI2394" s="4">
        <v>4850650</v>
      </c>
      <c r="AJ2394" s="13">
        <v>138.4</v>
      </c>
      <c r="AK2394" s="4">
        <v>1605457</v>
      </c>
      <c r="AL2394" s="13">
        <v>19.89</v>
      </c>
      <c r="AM2394" s="4">
        <v>11916499</v>
      </c>
      <c r="AN2394" s="13">
        <v>170.74</v>
      </c>
      <c r="AO2394" s="4">
        <v>1587492</v>
      </c>
      <c r="AP2394" s="13">
        <v>200</v>
      </c>
      <c r="AQ2394" s="4">
        <v>39858885</v>
      </c>
      <c r="AR2394" s="13">
        <v>251.52</v>
      </c>
      <c r="AS2394" s="4">
        <v>154501152</v>
      </c>
      <c r="AT2394" s="13">
        <v>251.09</v>
      </c>
      <c r="AU2394" s="4">
        <v>2814312</v>
      </c>
      <c r="AV2394" s="13">
        <v>3930.15</v>
      </c>
      <c r="AW2394" s="4">
        <v>201774</v>
      </c>
      <c r="AX2394" s="13">
        <v>334.58</v>
      </c>
      <c r="AY2394" s="4">
        <v>3437489</v>
      </c>
      <c r="AZ2394" s="13">
        <v>213.89</v>
      </c>
      <c r="BA2394" s="4">
        <v>1907546</v>
      </c>
      <c r="BB2394" s="13">
        <v>52.87</v>
      </c>
      <c r="BC2394" s="4">
        <v>2686427</v>
      </c>
      <c r="BD2394" s="13">
        <v>76.05</v>
      </c>
      <c r="BE2394" s="4">
        <v>9663107</v>
      </c>
      <c r="BF2394" s="13">
        <v>240.98</v>
      </c>
      <c r="BG2394" s="4">
        <v>851934</v>
      </c>
      <c r="BH2394" s="13">
        <v>75.430000000000007</v>
      </c>
      <c r="BI2394" s="4">
        <v>19603685</v>
      </c>
    </row>
    <row r="2395" spans="1:61" x14ac:dyDescent="0.35">
      <c r="A2395" s="1">
        <v>45481</v>
      </c>
      <c r="B2395" s="13">
        <v>227.82</v>
      </c>
      <c r="C2395" s="4">
        <v>59085861</v>
      </c>
      <c r="D2395" s="13">
        <v>466.24</v>
      </c>
      <c r="E2395" s="4">
        <v>12962321</v>
      </c>
      <c r="F2395" s="13">
        <v>128.19999999999999</v>
      </c>
      <c r="G2395" s="4">
        <v>237677322</v>
      </c>
      <c r="H2395" s="13">
        <v>1745.86</v>
      </c>
      <c r="I2395" s="4">
        <v>3639846</v>
      </c>
      <c r="J2395" s="13">
        <v>145.03</v>
      </c>
      <c r="K2395" s="4">
        <v>8622633</v>
      </c>
      <c r="L2395" s="13">
        <v>257.37</v>
      </c>
      <c r="M2395" s="4">
        <v>6539287</v>
      </c>
      <c r="N2395" s="13">
        <v>178.69</v>
      </c>
      <c r="O2395" s="4">
        <v>60223422</v>
      </c>
      <c r="P2395" s="13">
        <v>575.4</v>
      </c>
      <c r="Q2395" s="4">
        <v>3007422</v>
      </c>
      <c r="R2395" s="13">
        <v>46.06</v>
      </c>
      <c r="S2395" s="4">
        <v>19320860</v>
      </c>
      <c r="T2395" s="13">
        <v>33.99</v>
      </c>
      <c r="U2395" s="4">
        <v>82315937</v>
      </c>
      <c r="V2395" s="13">
        <v>112.18</v>
      </c>
      <c r="W2395" s="4">
        <v>13350549</v>
      </c>
      <c r="X2395" s="13">
        <v>154.33000000000001</v>
      </c>
      <c r="Y2395" s="4">
        <v>4990726</v>
      </c>
      <c r="Z2395" s="13">
        <v>125.63</v>
      </c>
      <c r="AA2395" s="4">
        <v>2631981</v>
      </c>
      <c r="AB2395" s="13">
        <v>112.23</v>
      </c>
      <c r="AC2395" s="4">
        <v>4199597</v>
      </c>
      <c r="AD2395" s="13">
        <v>46.24</v>
      </c>
      <c r="AE2395" s="4">
        <v>5470372</v>
      </c>
      <c r="AF2395" s="13">
        <v>132.55000000000001</v>
      </c>
      <c r="AG2395" s="4">
        <v>1004807</v>
      </c>
      <c r="AH2395" s="13">
        <v>60.95</v>
      </c>
      <c r="AI2395" s="4">
        <v>6330865</v>
      </c>
      <c r="AJ2395" s="13">
        <v>135.94999999999999</v>
      </c>
      <c r="AK2395" s="4">
        <v>1646969</v>
      </c>
      <c r="AL2395" s="13">
        <v>19.91</v>
      </c>
      <c r="AM2395" s="4">
        <v>9640682</v>
      </c>
      <c r="AN2395" s="13">
        <v>167.47</v>
      </c>
      <c r="AO2395" s="4">
        <v>1897578</v>
      </c>
      <c r="AP2395" s="13">
        <v>199.29</v>
      </c>
      <c r="AQ2395" s="4">
        <v>34767261</v>
      </c>
      <c r="AR2395" s="13">
        <v>252.94</v>
      </c>
      <c r="AS2395" s="4">
        <v>157219580</v>
      </c>
      <c r="AT2395" s="13">
        <v>247.85</v>
      </c>
      <c r="AU2395" s="4">
        <v>3163853</v>
      </c>
      <c r="AV2395" s="13">
        <v>3984.63</v>
      </c>
      <c r="AW2395" s="4">
        <v>159576</v>
      </c>
      <c r="AX2395" s="13">
        <v>339.6</v>
      </c>
      <c r="AY2395" s="4">
        <v>3534519</v>
      </c>
      <c r="AZ2395" s="13">
        <v>217.15</v>
      </c>
      <c r="BA2395" s="4">
        <v>2947581</v>
      </c>
      <c r="BB2395" s="13">
        <v>52.79</v>
      </c>
      <c r="BC2395" s="4">
        <v>3875776</v>
      </c>
      <c r="BD2395" s="13">
        <v>74.569999999999993</v>
      </c>
      <c r="BE2395" s="4">
        <v>8871230</v>
      </c>
      <c r="BF2395" s="13">
        <v>239.86</v>
      </c>
      <c r="BG2395" s="4">
        <v>1040260</v>
      </c>
      <c r="BH2395" s="13">
        <v>73.05</v>
      </c>
      <c r="BI2395" s="4">
        <v>29905043</v>
      </c>
    </row>
    <row r="2396" spans="1:61" x14ac:dyDescent="0.35">
      <c r="A2396" s="1">
        <v>45482</v>
      </c>
      <c r="B2396" s="13">
        <v>228.68</v>
      </c>
      <c r="C2396" s="4">
        <v>48169822</v>
      </c>
      <c r="D2396" s="13">
        <v>459.54</v>
      </c>
      <c r="E2396" s="4">
        <v>17228507</v>
      </c>
      <c r="F2396" s="13">
        <v>131.38</v>
      </c>
      <c r="G2396" s="4">
        <v>287020820</v>
      </c>
      <c r="H2396" s="13">
        <v>1733.31</v>
      </c>
      <c r="I2396" s="4">
        <v>3791621</v>
      </c>
      <c r="J2396" s="13">
        <v>140.68</v>
      </c>
      <c r="K2396" s="4">
        <v>14340040</v>
      </c>
      <c r="L2396" s="13">
        <v>252.43</v>
      </c>
      <c r="M2396" s="4">
        <v>7017109</v>
      </c>
      <c r="N2396" s="13">
        <v>177.1</v>
      </c>
      <c r="O2396" s="4">
        <v>43471169</v>
      </c>
      <c r="P2396" s="13">
        <v>566.02</v>
      </c>
      <c r="Q2396" s="4">
        <v>2169020</v>
      </c>
      <c r="R2396" s="13">
        <v>45.8</v>
      </c>
      <c r="S2396" s="4">
        <v>17346619</v>
      </c>
      <c r="T2396" s="13">
        <v>34.590000000000003</v>
      </c>
      <c r="U2396" s="4">
        <v>97788840</v>
      </c>
      <c r="V2396" s="13">
        <v>110.94</v>
      </c>
      <c r="W2396" s="4">
        <v>11729085</v>
      </c>
      <c r="X2396" s="13">
        <v>152.97999999999999</v>
      </c>
      <c r="Y2396" s="4">
        <v>5303129</v>
      </c>
      <c r="Z2396" s="13">
        <v>125.67</v>
      </c>
      <c r="AA2396" s="4">
        <v>2860040</v>
      </c>
      <c r="AB2396" s="13">
        <v>111.19</v>
      </c>
      <c r="AC2396" s="4">
        <v>3461634</v>
      </c>
      <c r="AD2396" s="13">
        <v>45.2</v>
      </c>
      <c r="AE2396" s="4">
        <v>6740850</v>
      </c>
      <c r="AF2396" s="13">
        <v>132.41</v>
      </c>
      <c r="AG2396" s="4">
        <v>1149716</v>
      </c>
      <c r="AH2396" s="13">
        <v>61.02</v>
      </c>
      <c r="AI2396" s="4">
        <v>5509438</v>
      </c>
      <c r="AJ2396" s="13">
        <v>132.81</v>
      </c>
      <c r="AK2396" s="4">
        <v>2594614</v>
      </c>
      <c r="AL2396" s="13">
        <v>19.989999999999998</v>
      </c>
      <c r="AM2396" s="4">
        <v>14039981</v>
      </c>
      <c r="AN2396" s="13">
        <v>162.91999999999999</v>
      </c>
      <c r="AO2396" s="4">
        <v>3710051</v>
      </c>
      <c r="AP2396" s="13">
        <v>199.34</v>
      </c>
      <c r="AQ2396" s="4">
        <v>32756736</v>
      </c>
      <c r="AR2396" s="13">
        <v>262.33</v>
      </c>
      <c r="AS2396" s="4">
        <v>160742516</v>
      </c>
      <c r="AT2396" s="13">
        <v>245.82</v>
      </c>
      <c r="AU2396" s="4">
        <v>4930592</v>
      </c>
      <c r="AV2396" s="13">
        <v>3977.48</v>
      </c>
      <c r="AW2396" s="4">
        <v>150985</v>
      </c>
      <c r="AX2396" s="13">
        <v>337.09</v>
      </c>
      <c r="AY2396" s="4">
        <v>2255131</v>
      </c>
      <c r="AZ2396" s="13">
        <v>216.33</v>
      </c>
      <c r="BA2396" s="4">
        <v>2571702</v>
      </c>
      <c r="BB2396" s="13">
        <v>52.65</v>
      </c>
      <c r="BC2396" s="4">
        <v>3419492</v>
      </c>
      <c r="BD2396" s="13">
        <v>72.75</v>
      </c>
      <c r="BE2396" s="4">
        <v>11842211</v>
      </c>
      <c r="BF2396" s="13">
        <v>237.52</v>
      </c>
      <c r="BG2396" s="4">
        <v>1254901</v>
      </c>
      <c r="BH2396" s="13">
        <v>72.459999999999994</v>
      </c>
      <c r="BI2396" s="4">
        <v>23502451</v>
      </c>
    </row>
    <row r="2397" spans="1:61" x14ac:dyDescent="0.35">
      <c r="A2397" s="1">
        <v>45483</v>
      </c>
      <c r="B2397" s="13">
        <v>232.98</v>
      </c>
      <c r="C2397" s="4">
        <v>62627687</v>
      </c>
      <c r="D2397" s="13">
        <v>466.25</v>
      </c>
      <c r="E2397" s="4">
        <v>18196100</v>
      </c>
      <c r="F2397" s="13">
        <v>134.91</v>
      </c>
      <c r="G2397" s="4">
        <v>248978569</v>
      </c>
      <c r="H2397" s="13">
        <v>1744.69</v>
      </c>
      <c r="I2397" s="4">
        <v>4107420</v>
      </c>
      <c r="J2397" s="13">
        <v>142.07</v>
      </c>
      <c r="K2397" s="4">
        <v>6350258</v>
      </c>
      <c r="L2397" s="13">
        <v>252.59</v>
      </c>
      <c r="M2397" s="4">
        <v>8947679</v>
      </c>
      <c r="N2397" s="13">
        <v>183.96</v>
      </c>
      <c r="O2397" s="4">
        <v>90246965</v>
      </c>
      <c r="P2397" s="13">
        <v>564.54999999999995</v>
      </c>
      <c r="Q2397" s="4">
        <v>2368443</v>
      </c>
      <c r="R2397" s="13">
        <v>46.27</v>
      </c>
      <c r="S2397" s="4">
        <v>18737313</v>
      </c>
      <c r="T2397" s="13">
        <v>34.869999999999997</v>
      </c>
      <c r="U2397" s="4">
        <v>52256195</v>
      </c>
      <c r="V2397" s="13">
        <v>111.92</v>
      </c>
      <c r="W2397" s="4">
        <v>10004094</v>
      </c>
      <c r="X2397" s="13">
        <v>155.13</v>
      </c>
      <c r="Y2397" s="4">
        <v>5416594</v>
      </c>
      <c r="Z2397" s="13">
        <v>126.22</v>
      </c>
      <c r="AA2397" s="4">
        <v>1835337</v>
      </c>
      <c r="AB2397" s="13">
        <v>112.53</v>
      </c>
      <c r="AC2397" s="4">
        <v>3867878</v>
      </c>
      <c r="AD2397" s="13">
        <v>45.28</v>
      </c>
      <c r="AE2397" s="4">
        <v>8538315</v>
      </c>
      <c r="AF2397" s="13">
        <v>132.88999999999999</v>
      </c>
      <c r="AG2397" s="4">
        <v>728666</v>
      </c>
      <c r="AH2397" s="13">
        <v>61.41</v>
      </c>
      <c r="AI2397" s="4">
        <v>5217159</v>
      </c>
      <c r="AJ2397" s="13">
        <v>133.97</v>
      </c>
      <c r="AK2397" s="4">
        <v>2052311</v>
      </c>
      <c r="AL2397" s="13">
        <v>20.100000000000001</v>
      </c>
      <c r="AM2397" s="4">
        <v>9648466</v>
      </c>
      <c r="AN2397" s="13">
        <v>162.18</v>
      </c>
      <c r="AO2397" s="4">
        <v>2457599</v>
      </c>
      <c r="AP2397" s="13">
        <v>199.79</v>
      </c>
      <c r="AQ2397" s="4">
        <v>32883753</v>
      </c>
      <c r="AR2397" s="13">
        <v>263.26</v>
      </c>
      <c r="AS2397" s="4">
        <v>128519430</v>
      </c>
      <c r="AT2397" s="13">
        <v>250.49</v>
      </c>
      <c r="AU2397" s="4">
        <v>4092739</v>
      </c>
      <c r="AV2397" s="13">
        <v>3990.05</v>
      </c>
      <c r="AW2397" s="4">
        <v>159095</v>
      </c>
      <c r="AX2397" s="13">
        <v>344.18</v>
      </c>
      <c r="AY2397" s="4">
        <v>3263135</v>
      </c>
      <c r="AZ2397" s="13">
        <v>220.74</v>
      </c>
      <c r="BA2397" s="4">
        <v>2007164</v>
      </c>
      <c r="BB2397" s="13">
        <v>52.98</v>
      </c>
      <c r="BC2397" s="4">
        <v>2684115</v>
      </c>
      <c r="BD2397" s="13">
        <v>72.510000000000005</v>
      </c>
      <c r="BE2397" s="4">
        <v>11132452</v>
      </c>
      <c r="BF2397" s="13">
        <v>242.52</v>
      </c>
      <c r="BG2397" s="4">
        <v>1376220</v>
      </c>
      <c r="BH2397" s="13">
        <v>72.540000000000006</v>
      </c>
      <c r="BI2397" s="4">
        <v>21378214</v>
      </c>
    </row>
    <row r="2398" spans="1:61" x14ac:dyDescent="0.35">
      <c r="A2398" s="1">
        <v>45484</v>
      </c>
      <c r="B2398" s="13">
        <v>227.57</v>
      </c>
      <c r="C2398" s="4">
        <v>64710617</v>
      </c>
      <c r="D2398" s="13">
        <v>454.7</v>
      </c>
      <c r="E2398" s="4">
        <v>23111175</v>
      </c>
      <c r="F2398" s="13">
        <v>127.4</v>
      </c>
      <c r="G2398" s="4">
        <v>374782738</v>
      </c>
      <c r="H2398" s="13">
        <v>1705.95</v>
      </c>
      <c r="I2398" s="4">
        <v>5111168</v>
      </c>
      <c r="J2398" s="13">
        <v>142.76</v>
      </c>
      <c r="K2398" s="4">
        <v>5246402</v>
      </c>
      <c r="L2398" s="13">
        <v>251.12</v>
      </c>
      <c r="M2398" s="4">
        <v>5343727</v>
      </c>
      <c r="N2398" s="13">
        <v>181.94</v>
      </c>
      <c r="O2398" s="4">
        <v>59231412</v>
      </c>
      <c r="P2398" s="13">
        <v>557.63</v>
      </c>
      <c r="Q2398" s="4">
        <v>3191358</v>
      </c>
      <c r="R2398" s="13">
        <v>46.76</v>
      </c>
      <c r="S2398" s="4">
        <v>19748697</v>
      </c>
      <c r="T2398" s="13">
        <v>33.5</v>
      </c>
      <c r="U2398" s="4">
        <v>55213668</v>
      </c>
      <c r="V2398" s="13">
        <v>113.25</v>
      </c>
      <c r="W2398" s="4">
        <v>13084875</v>
      </c>
      <c r="X2398" s="13">
        <v>155.26</v>
      </c>
      <c r="Y2398" s="4">
        <v>8323125</v>
      </c>
      <c r="Z2398" s="13">
        <v>128.16999999999999</v>
      </c>
      <c r="AA2398" s="4">
        <v>2402858</v>
      </c>
      <c r="AB2398" s="13">
        <v>113.99</v>
      </c>
      <c r="AC2398" s="4">
        <v>5839484</v>
      </c>
      <c r="AD2398" s="13">
        <v>46.19</v>
      </c>
      <c r="AE2398" s="4">
        <v>6240889</v>
      </c>
      <c r="AF2398" s="13">
        <v>133.61000000000001</v>
      </c>
      <c r="AG2398" s="4">
        <v>879002</v>
      </c>
      <c r="AH2398" s="13">
        <v>61.48</v>
      </c>
      <c r="AI2398" s="4">
        <v>5160215</v>
      </c>
      <c r="AJ2398" s="13">
        <v>136.91999999999999</v>
      </c>
      <c r="AK2398" s="4">
        <v>1900212</v>
      </c>
      <c r="AL2398" s="13">
        <v>20.16</v>
      </c>
      <c r="AM2398" s="4">
        <v>15623526</v>
      </c>
      <c r="AN2398" s="13">
        <v>164.29</v>
      </c>
      <c r="AO2398" s="4">
        <v>2212458</v>
      </c>
      <c r="AP2398" s="13">
        <v>195.05</v>
      </c>
      <c r="AQ2398" s="4">
        <v>44565041</v>
      </c>
      <c r="AR2398" s="13">
        <v>241.03</v>
      </c>
      <c r="AS2398" s="4">
        <v>221707273</v>
      </c>
      <c r="AT2398" s="13">
        <v>254.8</v>
      </c>
      <c r="AU2398" s="4">
        <v>5548256</v>
      </c>
      <c r="AV2398" s="13">
        <v>3936.41</v>
      </c>
      <c r="AW2398" s="4">
        <v>229418</v>
      </c>
      <c r="AX2398" s="13">
        <v>353.79</v>
      </c>
      <c r="AY2398" s="4">
        <v>4147603</v>
      </c>
      <c r="AZ2398" s="13">
        <v>229.75</v>
      </c>
      <c r="BA2398" s="4">
        <v>3007619</v>
      </c>
      <c r="BB2398" s="13">
        <v>54.02</v>
      </c>
      <c r="BC2398" s="4">
        <v>3264969</v>
      </c>
      <c r="BD2398" s="13">
        <v>73.3</v>
      </c>
      <c r="BE2398" s="4">
        <v>12316134</v>
      </c>
      <c r="BF2398" s="13">
        <v>239.78</v>
      </c>
      <c r="BG2398" s="4">
        <v>1765451</v>
      </c>
      <c r="BH2398" s="13">
        <v>73.39</v>
      </c>
      <c r="BI2398" s="4">
        <v>15876666</v>
      </c>
    </row>
    <row r="2399" spans="1:61" x14ac:dyDescent="0.35">
      <c r="A2399" s="1">
        <v>45485</v>
      </c>
      <c r="B2399" s="13">
        <v>230.54</v>
      </c>
      <c r="C2399" s="4">
        <v>53046527</v>
      </c>
      <c r="D2399" s="13">
        <v>453.55</v>
      </c>
      <c r="E2399" s="4">
        <v>16324274</v>
      </c>
      <c r="F2399" s="13">
        <v>129.24</v>
      </c>
      <c r="G2399" s="4">
        <v>252680535</v>
      </c>
      <c r="H2399" s="13">
        <v>1700.67</v>
      </c>
      <c r="I2399" s="4">
        <v>3045300</v>
      </c>
      <c r="J2399" s="13">
        <v>144.77000000000001</v>
      </c>
      <c r="K2399" s="4">
        <v>7361770</v>
      </c>
      <c r="L2399" s="13">
        <v>253.97</v>
      </c>
      <c r="M2399" s="4">
        <v>4705492</v>
      </c>
      <c r="N2399" s="13">
        <v>181.61</v>
      </c>
      <c r="O2399" s="4">
        <v>50827368</v>
      </c>
      <c r="P2399" s="13">
        <v>559.04999999999995</v>
      </c>
      <c r="Q2399" s="4">
        <v>2013985</v>
      </c>
      <c r="R2399" s="13">
        <v>47.38</v>
      </c>
      <c r="S2399" s="4">
        <v>20936110</v>
      </c>
      <c r="T2399" s="13">
        <v>34.49</v>
      </c>
      <c r="U2399" s="4">
        <v>62792646</v>
      </c>
      <c r="V2399" s="13">
        <v>113.27</v>
      </c>
      <c r="W2399" s="4">
        <v>11684946</v>
      </c>
      <c r="X2399" s="13">
        <v>155.59</v>
      </c>
      <c r="Y2399" s="4">
        <v>6446316</v>
      </c>
      <c r="Z2399" s="13">
        <v>128.94999999999999</v>
      </c>
      <c r="AA2399" s="4">
        <v>2032077</v>
      </c>
      <c r="AB2399" s="13">
        <v>113.14</v>
      </c>
      <c r="AC2399" s="4">
        <v>4505875</v>
      </c>
      <c r="AD2399" s="13">
        <v>46.42</v>
      </c>
      <c r="AE2399" s="4">
        <v>6584010</v>
      </c>
      <c r="AF2399" s="13">
        <v>135.05000000000001</v>
      </c>
      <c r="AG2399" s="4">
        <v>990308</v>
      </c>
      <c r="AH2399" s="13">
        <v>61.2</v>
      </c>
      <c r="AI2399" s="4">
        <v>5098670</v>
      </c>
      <c r="AJ2399" s="13">
        <v>138.63999999999999</v>
      </c>
      <c r="AK2399" s="4">
        <v>1810122</v>
      </c>
      <c r="AL2399" s="13">
        <v>20.190000000000001</v>
      </c>
      <c r="AM2399" s="4">
        <v>18489425</v>
      </c>
      <c r="AN2399" s="13">
        <v>165.46</v>
      </c>
      <c r="AO2399" s="4">
        <v>2256566</v>
      </c>
      <c r="AP2399" s="13">
        <v>194.49</v>
      </c>
      <c r="AQ2399" s="4">
        <v>30598525</v>
      </c>
      <c r="AR2399" s="13">
        <v>248.23</v>
      </c>
      <c r="AS2399" s="4">
        <v>155955773</v>
      </c>
      <c r="AT2399" s="13">
        <v>253.9</v>
      </c>
      <c r="AU2399" s="4">
        <v>4543006</v>
      </c>
      <c r="AV2399" s="13">
        <v>4026.43</v>
      </c>
      <c r="AW2399" s="4">
        <v>197592</v>
      </c>
      <c r="AX2399" s="13">
        <v>359.77</v>
      </c>
      <c r="AY2399" s="4">
        <v>4019875</v>
      </c>
      <c r="AZ2399" s="13">
        <v>234.08</v>
      </c>
      <c r="BA2399" s="4">
        <v>3180752</v>
      </c>
      <c r="BB2399" s="13">
        <v>54.19</v>
      </c>
      <c r="BC2399" s="4">
        <v>3897360</v>
      </c>
      <c r="BD2399" s="13">
        <v>74.83</v>
      </c>
      <c r="BE2399" s="4">
        <v>10559272</v>
      </c>
      <c r="BF2399" s="13">
        <v>242.79</v>
      </c>
      <c r="BG2399" s="4">
        <v>1699285</v>
      </c>
      <c r="BH2399" s="13">
        <v>73.42</v>
      </c>
      <c r="BI2399" s="4">
        <v>14527522</v>
      </c>
    </row>
    <row r="2400" spans="1:61" x14ac:dyDescent="0.35">
      <c r="A2400" s="1">
        <v>45488</v>
      </c>
      <c r="B2400" s="13">
        <v>234.4</v>
      </c>
      <c r="C2400" s="4">
        <v>62631252</v>
      </c>
      <c r="D2400" s="13">
        <v>453.96</v>
      </c>
      <c r="E2400" s="4">
        <v>14429447</v>
      </c>
      <c r="F2400" s="13">
        <v>128.44</v>
      </c>
      <c r="G2400" s="4">
        <v>208326164</v>
      </c>
      <c r="H2400" s="13">
        <v>171.42</v>
      </c>
      <c r="I2400" s="4">
        <v>22999201</v>
      </c>
      <c r="J2400" s="13">
        <v>143.07</v>
      </c>
      <c r="K2400" s="4">
        <v>8687837</v>
      </c>
      <c r="L2400" s="13">
        <v>252.86</v>
      </c>
      <c r="M2400" s="4">
        <v>4404270</v>
      </c>
      <c r="N2400" s="13">
        <v>179.83</v>
      </c>
      <c r="O2400" s="4">
        <v>42202726</v>
      </c>
      <c r="P2400" s="13">
        <v>565.71</v>
      </c>
      <c r="Q2400" s="4">
        <v>1887763</v>
      </c>
      <c r="R2400" s="13">
        <v>47.4</v>
      </c>
      <c r="S2400" s="4">
        <v>15925934</v>
      </c>
      <c r="T2400" s="13">
        <v>34.46</v>
      </c>
      <c r="U2400" s="4">
        <v>39847917</v>
      </c>
      <c r="V2400" s="13">
        <v>115.21</v>
      </c>
      <c r="W2400" s="4">
        <v>13032503</v>
      </c>
      <c r="X2400" s="13">
        <v>158.04</v>
      </c>
      <c r="Y2400" s="4">
        <v>5661170</v>
      </c>
      <c r="Z2400" s="13">
        <v>132.65</v>
      </c>
      <c r="AA2400" s="4">
        <v>3532443</v>
      </c>
      <c r="AB2400" s="13">
        <v>114.57</v>
      </c>
      <c r="AC2400" s="4">
        <v>5118338</v>
      </c>
      <c r="AD2400" s="13">
        <v>47.96</v>
      </c>
      <c r="AE2400" s="4">
        <v>11441818</v>
      </c>
      <c r="AF2400" s="13">
        <v>134.34</v>
      </c>
      <c r="AG2400" s="4">
        <v>1150012</v>
      </c>
      <c r="AH2400" s="13">
        <v>62</v>
      </c>
      <c r="AI2400" s="4">
        <v>8332416</v>
      </c>
      <c r="AJ2400" s="13">
        <v>140.07</v>
      </c>
      <c r="AK2400" s="4">
        <v>1627444</v>
      </c>
      <c r="AL2400" s="13">
        <v>20.170000000000002</v>
      </c>
      <c r="AM2400" s="4">
        <v>13844593</v>
      </c>
      <c r="AN2400" s="13">
        <v>166.71</v>
      </c>
      <c r="AO2400" s="4">
        <v>2198834</v>
      </c>
      <c r="AP2400" s="13">
        <v>192.72</v>
      </c>
      <c r="AQ2400" s="4">
        <v>40683227</v>
      </c>
      <c r="AR2400" s="13">
        <v>252.64</v>
      </c>
      <c r="AS2400" s="4">
        <v>146912920</v>
      </c>
      <c r="AT2400" s="13">
        <v>251.53</v>
      </c>
      <c r="AU2400" s="4">
        <v>3393612</v>
      </c>
      <c r="AV2400" s="13">
        <v>4088</v>
      </c>
      <c r="AW2400" s="4">
        <v>145512</v>
      </c>
      <c r="AX2400" s="13">
        <v>358.46</v>
      </c>
      <c r="AY2400" s="4">
        <v>2884198</v>
      </c>
      <c r="AZ2400" s="13">
        <v>232.17</v>
      </c>
      <c r="BA2400" s="4">
        <v>2074765</v>
      </c>
      <c r="BB2400" s="13">
        <v>53.72</v>
      </c>
      <c r="BC2400" s="4">
        <v>3259182</v>
      </c>
      <c r="BD2400" s="13">
        <v>72.75</v>
      </c>
      <c r="BE2400" s="4">
        <v>9064379</v>
      </c>
      <c r="BF2400" s="13">
        <v>246.67</v>
      </c>
      <c r="BG2400" s="4">
        <v>1062332</v>
      </c>
      <c r="BH2400" s="13">
        <v>71.31</v>
      </c>
      <c r="BI2400" s="4">
        <v>20775809</v>
      </c>
    </row>
    <row r="2401" spans="1:61" x14ac:dyDescent="0.35">
      <c r="A2401" s="1">
        <v>45489</v>
      </c>
      <c r="B2401" s="13">
        <v>234.82</v>
      </c>
      <c r="C2401" s="4">
        <v>43234278</v>
      </c>
      <c r="D2401" s="13">
        <v>449.52</v>
      </c>
      <c r="E2401" s="4">
        <v>17175679</v>
      </c>
      <c r="F2401" s="13">
        <v>126.36</v>
      </c>
      <c r="G2401" s="4">
        <v>214769515</v>
      </c>
      <c r="H2401" s="13">
        <v>169.375</v>
      </c>
      <c r="I2401" s="4">
        <v>22244943</v>
      </c>
      <c r="J2401" s="13">
        <v>142.61000000000001</v>
      </c>
      <c r="K2401" s="4">
        <v>7181470</v>
      </c>
      <c r="L2401" s="13">
        <v>256.02999999999997</v>
      </c>
      <c r="M2401" s="4">
        <v>4780386</v>
      </c>
      <c r="N2401" s="13">
        <v>177.55</v>
      </c>
      <c r="O2401" s="4">
        <v>40633058</v>
      </c>
      <c r="P2401" s="13">
        <v>566.54</v>
      </c>
      <c r="Q2401" s="4">
        <v>1539875</v>
      </c>
      <c r="R2401" s="13">
        <v>47.42</v>
      </c>
      <c r="S2401" s="4">
        <v>17037334</v>
      </c>
      <c r="T2401" s="13">
        <v>34.340000000000003</v>
      </c>
      <c r="U2401" s="4">
        <v>28409906</v>
      </c>
      <c r="V2401" s="13">
        <v>116.04</v>
      </c>
      <c r="W2401" s="4">
        <v>13614050</v>
      </c>
      <c r="X2401" s="13">
        <v>157.77000000000001</v>
      </c>
      <c r="Y2401" s="4">
        <v>6924187</v>
      </c>
      <c r="Z2401" s="13">
        <v>131.52000000000001</v>
      </c>
      <c r="AA2401" s="4">
        <v>2925347</v>
      </c>
      <c r="AB2401" s="13">
        <v>115.19</v>
      </c>
      <c r="AC2401" s="4">
        <v>4633690</v>
      </c>
      <c r="AD2401" s="13">
        <v>48.72</v>
      </c>
      <c r="AE2401" s="4">
        <v>8220212</v>
      </c>
      <c r="AF2401" s="13">
        <v>134.82</v>
      </c>
      <c r="AG2401" s="4">
        <v>807573</v>
      </c>
      <c r="AH2401" s="13">
        <v>62.12</v>
      </c>
      <c r="AI2401" s="4">
        <v>5007221</v>
      </c>
      <c r="AJ2401" s="13">
        <v>139.78</v>
      </c>
      <c r="AK2401" s="4">
        <v>1570499</v>
      </c>
      <c r="AL2401" s="13">
        <v>20.239999999999998</v>
      </c>
      <c r="AM2401" s="4">
        <v>14691299</v>
      </c>
      <c r="AN2401" s="13">
        <v>167.67</v>
      </c>
      <c r="AO2401" s="4">
        <v>2271626</v>
      </c>
      <c r="AP2401" s="13">
        <v>193.02</v>
      </c>
      <c r="AQ2401" s="4">
        <v>33994714</v>
      </c>
      <c r="AR2401" s="13">
        <v>256.56</v>
      </c>
      <c r="AS2401" s="4">
        <v>126332470</v>
      </c>
      <c r="AT2401" s="13">
        <v>257.27</v>
      </c>
      <c r="AU2401" s="4">
        <v>4172974</v>
      </c>
      <c r="AV2401" s="13">
        <v>4119.09</v>
      </c>
      <c r="AW2401" s="4">
        <v>144394</v>
      </c>
      <c r="AX2401" s="13">
        <v>369.12</v>
      </c>
      <c r="AY2401" s="4">
        <v>3210362</v>
      </c>
      <c r="AZ2401" s="13">
        <v>240.97</v>
      </c>
      <c r="BA2401" s="4">
        <v>2356646</v>
      </c>
      <c r="BB2401" s="13">
        <v>55.42</v>
      </c>
      <c r="BC2401" s="4">
        <v>3995509</v>
      </c>
      <c r="BD2401" s="13">
        <v>75.510000000000005</v>
      </c>
      <c r="BE2401" s="4">
        <v>14968743</v>
      </c>
      <c r="BF2401" s="13">
        <v>255.11</v>
      </c>
      <c r="BG2401" s="4">
        <v>1562526</v>
      </c>
      <c r="BH2401" s="13">
        <v>72.81</v>
      </c>
      <c r="BI2401" s="4">
        <v>20980667</v>
      </c>
    </row>
    <row r="2402" spans="1:61" x14ac:dyDescent="0.35">
      <c r="A2402" s="1">
        <v>45490</v>
      </c>
      <c r="B2402" s="13">
        <v>228.88</v>
      </c>
      <c r="C2402" s="4">
        <v>57345884</v>
      </c>
      <c r="D2402" s="13">
        <v>443.52</v>
      </c>
      <c r="E2402" s="4">
        <v>21754021</v>
      </c>
      <c r="F2402" s="13">
        <v>117.99</v>
      </c>
      <c r="G2402" s="4">
        <v>390086189</v>
      </c>
      <c r="H2402" s="13">
        <v>155.97999999999999</v>
      </c>
      <c r="I2402" s="4">
        <v>43343355</v>
      </c>
      <c r="J2402" s="13">
        <v>139.26</v>
      </c>
      <c r="K2402" s="4">
        <v>9157003</v>
      </c>
      <c r="L2402" s="13">
        <v>251.22</v>
      </c>
      <c r="M2402" s="4">
        <v>5625254</v>
      </c>
      <c r="N2402" s="13">
        <v>159.43</v>
      </c>
      <c r="O2402" s="4">
        <v>76954198</v>
      </c>
      <c r="P2402" s="13">
        <v>563.09</v>
      </c>
      <c r="Q2402" s="4">
        <v>2316265</v>
      </c>
      <c r="R2402" s="13">
        <v>48.52</v>
      </c>
      <c r="S2402" s="4">
        <v>26638650</v>
      </c>
      <c r="T2402" s="13">
        <v>34.46</v>
      </c>
      <c r="U2402" s="4">
        <v>112304214</v>
      </c>
      <c r="V2402" s="13">
        <v>117.64</v>
      </c>
      <c r="W2402" s="4">
        <v>13602766</v>
      </c>
      <c r="X2402" s="13">
        <v>161.22999999999999</v>
      </c>
      <c r="Y2402" s="4">
        <v>7296622</v>
      </c>
      <c r="Z2402" s="13">
        <v>132.38</v>
      </c>
      <c r="AA2402" s="4">
        <v>2413519</v>
      </c>
      <c r="AB2402" s="13">
        <v>116.08</v>
      </c>
      <c r="AC2402" s="4">
        <v>6484037</v>
      </c>
      <c r="AD2402" s="13">
        <v>48.9</v>
      </c>
      <c r="AE2402" s="4">
        <v>8453279</v>
      </c>
      <c r="AF2402" s="13">
        <v>133.97</v>
      </c>
      <c r="AG2402" s="4">
        <v>994711</v>
      </c>
      <c r="AH2402" s="13">
        <v>63.15</v>
      </c>
      <c r="AI2402" s="4">
        <v>7923800</v>
      </c>
      <c r="AJ2402" s="13">
        <v>140.74</v>
      </c>
      <c r="AK2402" s="4">
        <v>2074767</v>
      </c>
      <c r="AL2402" s="13">
        <v>20.53</v>
      </c>
      <c r="AM2402" s="4">
        <v>23408463</v>
      </c>
      <c r="AN2402" s="13">
        <v>165.56</v>
      </c>
      <c r="AO2402" s="4">
        <v>3218719</v>
      </c>
      <c r="AP2402" s="13">
        <v>187.93</v>
      </c>
      <c r="AQ2402" s="4">
        <v>48076139</v>
      </c>
      <c r="AR2402" s="13">
        <v>248.5</v>
      </c>
      <c r="AS2402" s="4">
        <v>115584810</v>
      </c>
      <c r="AT2402" s="13">
        <v>261</v>
      </c>
      <c r="AU2402" s="4">
        <v>3711520</v>
      </c>
      <c r="AV2402" s="13">
        <v>3989.64</v>
      </c>
      <c r="AW2402" s="4">
        <v>226819</v>
      </c>
      <c r="AX2402" s="13">
        <v>371.89</v>
      </c>
      <c r="AY2402" s="4">
        <v>3991105</v>
      </c>
      <c r="AZ2402" s="13">
        <v>243.04</v>
      </c>
      <c r="BA2402" s="4">
        <v>3958797</v>
      </c>
      <c r="BB2402" s="13">
        <v>54.58</v>
      </c>
      <c r="BC2402" s="4">
        <v>3746533</v>
      </c>
      <c r="BD2402" s="13">
        <v>75.099999999999994</v>
      </c>
      <c r="BE2402" s="4">
        <v>11567825</v>
      </c>
      <c r="BF2402" s="13">
        <v>247.55</v>
      </c>
      <c r="BG2402" s="4">
        <v>1753015</v>
      </c>
      <c r="BH2402" s="13">
        <v>73.069999999999993</v>
      </c>
      <c r="BI2402" s="4">
        <v>11161563</v>
      </c>
    </row>
    <row r="2403" spans="1:61" x14ac:dyDescent="0.35">
      <c r="A2403" s="1">
        <v>45491</v>
      </c>
      <c r="B2403" s="13">
        <v>224.18</v>
      </c>
      <c r="C2403" s="4">
        <v>66034585</v>
      </c>
      <c r="D2403" s="13">
        <v>440.37</v>
      </c>
      <c r="E2403" s="4">
        <v>20794822</v>
      </c>
      <c r="F2403" s="13">
        <v>121.09</v>
      </c>
      <c r="G2403" s="4">
        <v>320979530</v>
      </c>
      <c r="H2403" s="13">
        <v>160.52000000000001</v>
      </c>
      <c r="I2403" s="4">
        <v>37973498</v>
      </c>
      <c r="J2403" s="13">
        <v>138.03</v>
      </c>
      <c r="K2403" s="4">
        <v>5998726</v>
      </c>
      <c r="L2403" s="13">
        <v>247.35</v>
      </c>
      <c r="M2403" s="4">
        <v>6351643</v>
      </c>
      <c r="N2403" s="13">
        <v>155.77000000000001</v>
      </c>
      <c r="O2403" s="4">
        <v>69420335</v>
      </c>
      <c r="P2403" s="13">
        <v>556.85</v>
      </c>
      <c r="Q2403" s="4">
        <v>2184657</v>
      </c>
      <c r="R2403" s="13">
        <v>48.04</v>
      </c>
      <c r="S2403" s="4">
        <v>18462469</v>
      </c>
      <c r="T2403" s="13">
        <v>34.869999999999997</v>
      </c>
      <c r="U2403" s="4">
        <v>84188608</v>
      </c>
      <c r="V2403" s="13">
        <v>118.8</v>
      </c>
      <c r="W2403" s="4">
        <v>13033563</v>
      </c>
      <c r="X2403" s="13">
        <v>161.97</v>
      </c>
      <c r="Y2403" s="4">
        <v>6577674</v>
      </c>
      <c r="Z2403" s="13">
        <v>132.22999999999999</v>
      </c>
      <c r="AA2403" s="4">
        <v>2155568</v>
      </c>
      <c r="AB2403" s="13">
        <v>116.61</v>
      </c>
      <c r="AC2403" s="4">
        <v>5957102</v>
      </c>
      <c r="AD2403" s="13">
        <v>48.72</v>
      </c>
      <c r="AE2403" s="4">
        <v>10758679</v>
      </c>
      <c r="AF2403" s="13">
        <v>136.16999999999999</v>
      </c>
      <c r="AG2403" s="4">
        <v>1618570</v>
      </c>
      <c r="AH2403" s="13">
        <v>63.73</v>
      </c>
      <c r="AI2403" s="4">
        <v>9040750</v>
      </c>
      <c r="AJ2403" s="13">
        <v>137.69999999999999</v>
      </c>
      <c r="AK2403" s="4">
        <v>2405653</v>
      </c>
      <c r="AL2403" s="13">
        <v>21.05</v>
      </c>
      <c r="AM2403" s="4">
        <v>42322383</v>
      </c>
      <c r="AN2403" s="13">
        <v>164.52</v>
      </c>
      <c r="AO2403" s="4">
        <v>3014605</v>
      </c>
      <c r="AP2403" s="13">
        <v>183.75</v>
      </c>
      <c r="AQ2403" s="4">
        <v>51043626</v>
      </c>
      <c r="AR2403" s="13">
        <v>249.23</v>
      </c>
      <c r="AS2403" s="4">
        <v>110869037</v>
      </c>
      <c r="AT2403" s="13">
        <v>259.52</v>
      </c>
      <c r="AU2403" s="4">
        <v>3421839</v>
      </c>
      <c r="AV2403" s="13">
        <v>3930.56</v>
      </c>
      <c r="AW2403" s="4">
        <v>189770</v>
      </c>
      <c r="AX2403" s="13">
        <v>366.08</v>
      </c>
      <c r="AY2403" s="4">
        <v>2394996</v>
      </c>
      <c r="AZ2403" s="13">
        <v>239.37</v>
      </c>
      <c r="BA2403" s="4">
        <v>2606757</v>
      </c>
      <c r="BB2403" s="13">
        <v>54.39</v>
      </c>
      <c r="BC2403" s="4">
        <v>3630695</v>
      </c>
      <c r="BD2403" s="13">
        <v>74.19</v>
      </c>
      <c r="BE2403" s="4">
        <v>10700989</v>
      </c>
      <c r="BF2403" s="13">
        <v>244.09</v>
      </c>
      <c r="BG2403" s="4">
        <v>1399758</v>
      </c>
      <c r="BH2403" s="13">
        <v>72.38</v>
      </c>
      <c r="BI2403" s="4">
        <v>14440125</v>
      </c>
    </row>
    <row r="2404" spans="1:61" x14ac:dyDescent="0.35">
      <c r="A2404" s="1">
        <v>45492</v>
      </c>
      <c r="B2404" s="13">
        <v>224.31</v>
      </c>
      <c r="C2404" s="4">
        <v>49151453</v>
      </c>
      <c r="D2404" s="13">
        <v>437.11</v>
      </c>
      <c r="E2404" s="4">
        <v>20940417</v>
      </c>
      <c r="F2404" s="13">
        <v>117.93</v>
      </c>
      <c r="G2404" s="4">
        <v>217223800</v>
      </c>
      <c r="H2404" s="13">
        <v>157.35</v>
      </c>
      <c r="I2404" s="4">
        <v>26309545</v>
      </c>
      <c r="J2404" s="13">
        <v>138.56</v>
      </c>
      <c r="K2404" s="4">
        <v>6111941</v>
      </c>
      <c r="L2404" s="13">
        <v>247.63</v>
      </c>
      <c r="M2404" s="4">
        <v>4468875</v>
      </c>
      <c r="N2404" s="13">
        <v>151.58000000000001</v>
      </c>
      <c r="O2404" s="4">
        <v>47513063</v>
      </c>
      <c r="P2404" s="13">
        <v>551</v>
      </c>
      <c r="Q2404" s="4">
        <v>2601942</v>
      </c>
      <c r="R2404" s="13">
        <v>47.32</v>
      </c>
      <c r="S2404" s="4">
        <v>18289179</v>
      </c>
      <c r="T2404" s="13">
        <v>32.979999999999997</v>
      </c>
      <c r="U2404" s="4">
        <v>69628654</v>
      </c>
      <c r="V2404" s="13">
        <v>116.07</v>
      </c>
      <c r="W2404" s="4">
        <v>16157707</v>
      </c>
      <c r="X2404" s="13">
        <v>159.15</v>
      </c>
      <c r="Y2404" s="4">
        <v>6427723</v>
      </c>
      <c r="Z2404" s="13">
        <v>129.25</v>
      </c>
      <c r="AA2404" s="4">
        <v>3215711</v>
      </c>
      <c r="AB2404" s="13">
        <v>114.35</v>
      </c>
      <c r="AC2404" s="4">
        <v>7559145</v>
      </c>
      <c r="AD2404" s="13">
        <v>49.67</v>
      </c>
      <c r="AE2404" s="4">
        <v>17680984</v>
      </c>
      <c r="AF2404" s="13">
        <v>136.37</v>
      </c>
      <c r="AG2404" s="4">
        <v>1552763</v>
      </c>
      <c r="AH2404" s="13">
        <v>63.13</v>
      </c>
      <c r="AI2404" s="4">
        <v>10018681</v>
      </c>
      <c r="AJ2404" s="13">
        <v>138.47</v>
      </c>
      <c r="AK2404" s="4">
        <v>1787005</v>
      </c>
      <c r="AL2404" s="13">
        <v>21.49</v>
      </c>
      <c r="AM2404" s="4">
        <v>26891116</v>
      </c>
      <c r="AN2404" s="13">
        <v>165.16</v>
      </c>
      <c r="AO2404" s="4">
        <v>3037126</v>
      </c>
      <c r="AP2404" s="13">
        <v>183.13</v>
      </c>
      <c r="AQ2404" s="4">
        <v>43081829</v>
      </c>
      <c r="AR2404" s="13">
        <v>239.2</v>
      </c>
      <c r="AS2404" s="4">
        <v>87403903</v>
      </c>
      <c r="AT2404" s="13">
        <v>257.27999999999997</v>
      </c>
      <c r="AU2404" s="4">
        <v>3470585</v>
      </c>
      <c r="AV2404" s="13">
        <v>3967.25</v>
      </c>
      <c r="AW2404" s="4">
        <v>160086</v>
      </c>
      <c r="AX2404" s="13">
        <v>363.36</v>
      </c>
      <c r="AY2404" s="4">
        <v>2474497</v>
      </c>
      <c r="AZ2404" s="13">
        <v>238.52</v>
      </c>
      <c r="BA2404" s="4">
        <v>2739484</v>
      </c>
      <c r="BB2404" s="13">
        <v>53.6</v>
      </c>
      <c r="BC2404" s="4">
        <v>3488819</v>
      </c>
      <c r="BD2404" s="13">
        <v>79.27</v>
      </c>
      <c r="BE2404" s="4">
        <v>32965919</v>
      </c>
      <c r="BF2404" s="13">
        <v>243.91</v>
      </c>
      <c r="BG2404" s="4">
        <v>1342586</v>
      </c>
      <c r="BH2404" s="13">
        <v>72.7</v>
      </c>
      <c r="BI2404" s="4">
        <v>11913319</v>
      </c>
    </row>
    <row r="2405" spans="1:61" x14ac:dyDescent="0.35">
      <c r="A2405" s="1">
        <v>45495</v>
      </c>
      <c r="B2405" s="13">
        <v>223.96</v>
      </c>
      <c r="C2405" s="4">
        <v>48201835</v>
      </c>
      <c r="D2405" s="13">
        <v>442.94</v>
      </c>
      <c r="E2405" s="4">
        <v>15808755</v>
      </c>
      <c r="F2405" s="13">
        <v>123.54</v>
      </c>
      <c r="G2405" s="4">
        <v>258068943</v>
      </c>
      <c r="H2405" s="13">
        <v>161.06</v>
      </c>
      <c r="I2405" s="4">
        <v>28813334</v>
      </c>
      <c r="J2405" s="13">
        <v>140.16999999999999</v>
      </c>
      <c r="K2405" s="4">
        <v>5387176</v>
      </c>
      <c r="L2405" s="13">
        <v>254.08</v>
      </c>
      <c r="M2405" s="4">
        <v>5647588</v>
      </c>
      <c r="N2405" s="13">
        <v>155.87</v>
      </c>
      <c r="O2405" s="4">
        <v>43912459</v>
      </c>
      <c r="P2405" s="13">
        <v>554.82000000000005</v>
      </c>
      <c r="Q2405" s="4">
        <v>2391696</v>
      </c>
      <c r="R2405" s="13">
        <v>46.82</v>
      </c>
      <c r="S2405" s="4">
        <v>19899394</v>
      </c>
      <c r="T2405" s="13">
        <v>33.369999999999997</v>
      </c>
      <c r="U2405" s="4">
        <v>48503749</v>
      </c>
      <c r="V2405" s="13">
        <v>115.27</v>
      </c>
      <c r="W2405" s="4">
        <v>12065877</v>
      </c>
      <c r="X2405" s="13">
        <v>156.99</v>
      </c>
      <c r="Y2405" s="4">
        <v>5577286</v>
      </c>
      <c r="Z2405" s="13">
        <v>126.92</v>
      </c>
      <c r="AA2405" s="4">
        <v>2088100</v>
      </c>
      <c r="AB2405" s="13">
        <v>112.32</v>
      </c>
      <c r="AC2405" s="4">
        <v>5172805</v>
      </c>
      <c r="AD2405" s="13">
        <v>49.44</v>
      </c>
      <c r="AE2405" s="4">
        <v>11212839</v>
      </c>
      <c r="AF2405" s="13">
        <v>137.76</v>
      </c>
      <c r="AG2405" s="4">
        <v>1399288</v>
      </c>
      <c r="AH2405" s="13">
        <v>61.21</v>
      </c>
      <c r="AI2405" s="4">
        <v>9944140</v>
      </c>
      <c r="AJ2405" s="13">
        <v>140.11000000000001</v>
      </c>
      <c r="AK2405" s="4">
        <v>1688581</v>
      </c>
      <c r="AL2405" s="13">
        <v>21.85</v>
      </c>
      <c r="AM2405" s="4">
        <v>15594803</v>
      </c>
      <c r="AN2405" s="13">
        <v>165.9</v>
      </c>
      <c r="AO2405" s="4">
        <v>2620859</v>
      </c>
      <c r="AP2405" s="13">
        <v>182.55</v>
      </c>
      <c r="AQ2405" s="4">
        <v>39931923</v>
      </c>
      <c r="AR2405" s="13">
        <v>251.51</v>
      </c>
      <c r="AS2405" s="4">
        <v>101225430</v>
      </c>
      <c r="AT2405" s="13">
        <v>259.54000000000002</v>
      </c>
      <c r="AU2405" s="4">
        <v>2759527</v>
      </c>
      <c r="AV2405" s="13">
        <v>3909.4</v>
      </c>
      <c r="AW2405" s="4">
        <v>254662</v>
      </c>
      <c r="AX2405" s="13">
        <v>363.25</v>
      </c>
      <c r="AY2405" s="4">
        <v>4049300</v>
      </c>
      <c r="AZ2405" s="13">
        <v>240.27</v>
      </c>
      <c r="BA2405" s="4">
        <v>2308501</v>
      </c>
      <c r="BB2405" s="13">
        <v>53.91</v>
      </c>
      <c r="BC2405" s="4">
        <v>3406522</v>
      </c>
      <c r="BD2405" s="13">
        <v>76.55</v>
      </c>
      <c r="BE2405" s="4">
        <v>18851541</v>
      </c>
      <c r="BF2405" s="13">
        <v>242.94</v>
      </c>
      <c r="BG2405" s="4">
        <v>1212752</v>
      </c>
      <c r="BH2405" s="13">
        <v>74.86</v>
      </c>
      <c r="BI2405" s="4">
        <v>19385485</v>
      </c>
    </row>
    <row r="2406" spans="1:61" x14ac:dyDescent="0.35">
      <c r="A2406" s="1">
        <v>45496</v>
      </c>
      <c r="B2406" s="13">
        <v>225.01</v>
      </c>
      <c r="C2406" s="4">
        <v>39960260</v>
      </c>
      <c r="D2406" s="13">
        <v>444.85</v>
      </c>
      <c r="E2406" s="4">
        <v>13107050</v>
      </c>
      <c r="F2406" s="13">
        <v>122.59</v>
      </c>
      <c r="G2406" s="4">
        <v>173910983</v>
      </c>
      <c r="H2406" s="13">
        <v>163.77000000000001</v>
      </c>
      <c r="I2406" s="4">
        <v>21570177</v>
      </c>
      <c r="J2406" s="13">
        <v>143.11000000000001</v>
      </c>
      <c r="K2406" s="4">
        <v>6697410</v>
      </c>
      <c r="L2406" s="13">
        <v>256.06</v>
      </c>
      <c r="M2406" s="4">
        <v>3905543</v>
      </c>
      <c r="N2406" s="13">
        <v>154</v>
      </c>
      <c r="O2406" s="4">
        <v>31950579</v>
      </c>
      <c r="P2406" s="13">
        <v>546.01</v>
      </c>
      <c r="Q2406" s="4">
        <v>2363881</v>
      </c>
      <c r="R2406" s="13">
        <v>46.36</v>
      </c>
      <c r="S2406" s="4">
        <v>16372011</v>
      </c>
      <c r="T2406" s="13">
        <v>32.950000000000003</v>
      </c>
      <c r="U2406" s="4">
        <v>29466374</v>
      </c>
      <c r="V2406" s="13">
        <v>113.41</v>
      </c>
      <c r="W2406" s="4">
        <v>11251733</v>
      </c>
      <c r="X2406" s="13">
        <v>154.09</v>
      </c>
      <c r="Y2406" s="4">
        <v>6238721</v>
      </c>
      <c r="Z2406" s="13">
        <v>124.9</v>
      </c>
      <c r="AA2406" s="4">
        <v>3676812</v>
      </c>
      <c r="AB2406" s="13">
        <v>110.83</v>
      </c>
      <c r="AC2406" s="4">
        <v>5714279</v>
      </c>
      <c r="AD2406" s="13">
        <v>49.05</v>
      </c>
      <c r="AE2406" s="4">
        <v>10098966</v>
      </c>
      <c r="AF2406" s="13">
        <v>135.93</v>
      </c>
      <c r="AG2406" s="4">
        <v>921512</v>
      </c>
      <c r="AH2406" s="13">
        <v>60.41</v>
      </c>
      <c r="AI2406" s="4">
        <v>8853099</v>
      </c>
      <c r="AJ2406" s="13">
        <v>137.07</v>
      </c>
      <c r="AK2406" s="4">
        <v>1745908</v>
      </c>
      <c r="AL2406" s="13">
        <v>21.62</v>
      </c>
      <c r="AM2406" s="4">
        <v>20814856</v>
      </c>
      <c r="AN2406" s="13">
        <v>163.97</v>
      </c>
      <c r="AO2406" s="4">
        <v>2018340</v>
      </c>
      <c r="AP2406" s="13">
        <v>186.41</v>
      </c>
      <c r="AQ2406" s="4">
        <v>47537670</v>
      </c>
      <c r="AR2406" s="13">
        <v>246.38</v>
      </c>
      <c r="AS2406" s="4">
        <v>111928192</v>
      </c>
      <c r="AT2406" s="13">
        <v>254.05</v>
      </c>
      <c r="AU2406" s="4">
        <v>2653141</v>
      </c>
      <c r="AV2406" s="13">
        <v>3919.2</v>
      </c>
      <c r="AW2406" s="4">
        <v>208683</v>
      </c>
      <c r="AX2406" s="13">
        <v>359.62</v>
      </c>
      <c r="AY2406" s="4">
        <v>2535667</v>
      </c>
      <c r="AZ2406" s="13">
        <v>238.31</v>
      </c>
      <c r="BA2406" s="4">
        <v>2211185</v>
      </c>
      <c r="BB2406" s="13">
        <v>53.24</v>
      </c>
      <c r="BC2406" s="4">
        <v>4678781</v>
      </c>
      <c r="BD2406" s="13">
        <v>76.260000000000005</v>
      </c>
      <c r="BE2406" s="4">
        <v>9592106</v>
      </c>
      <c r="BF2406" s="13">
        <v>242.31</v>
      </c>
      <c r="BG2406" s="4">
        <v>730968</v>
      </c>
      <c r="BH2406" s="13">
        <v>73.400000000000006</v>
      </c>
      <c r="BI2406" s="4">
        <v>11041791</v>
      </c>
    </row>
    <row r="2407" spans="1:61" x14ac:dyDescent="0.35">
      <c r="A2407" s="1">
        <v>45497</v>
      </c>
      <c r="B2407" s="13">
        <v>218.54</v>
      </c>
      <c r="C2407" s="4">
        <v>61777576</v>
      </c>
      <c r="D2407" s="13">
        <v>428.9</v>
      </c>
      <c r="E2407" s="4">
        <v>26805800</v>
      </c>
      <c r="F2407" s="13">
        <v>114.25</v>
      </c>
      <c r="G2407" s="4">
        <v>327776884</v>
      </c>
      <c r="H2407" s="13">
        <v>151.34</v>
      </c>
      <c r="I2407" s="4">
        <v>37162620</v>
      </c>
      <c r="J2407" s="13">
        <v>138.77000000000001</v>
      </c>
      <c r="K2407" s="4">
        <v>8018807</v>
      </c>
      <c r="L2407" s="13">
        <v>249.78</v>
      </c>
      <c r="M2407" s="4">
        <v>5204088</v>
      </c>
      <c r="N2407" s="13">
        <v>144.63</v>
      </c>
      <c r="O2407" s="4">
        <v>49203120</v>
      </c>
      <c r="P2407" s="13">
        <v>531.04</v>
      </c>
      <c r="Q2407" s="4">
        <v>2630081</v>
      </c>
      <c r="R2407" s="13">
        <v>46.85</v>
      </c>
      <c r="S2407" s="4">
        <v>25318239</v>
      </c>
      <c r="T2407" s="13">
        <v>31.7</v>
      </c>
      <c r="U2407" s="4">
        <v>62216669</v>
      </c>
      <c r="V2407" s="13">
        <v>115.01</v>
      </c>
      <c r="W2407" s="4">
        <v>14925184</v>
      </c>
      <c r="X2407" s="13">
        <v>155.07</v>
      </c>
      <c r="Y2407" s="4">
        <v>5971731</v>
      </c>
      <c r="Z2407" s="13">
        <v>125.1</v>
      </c>
      <c r="AA2407" s="4">
        <v>2209781</v>
      </c>
      <c r="AB2407" s="13">
        <v>111.1</v>
      </c>
      <c r="AC2407" s="4">
        <v>4808122</v>
      </c>
      <c r="AD2407" s="13">
        <v>48.03</v>
      </c>
      <c r="AE2407" s="4">
        <v>8552917</v>
      </c>
      <c r="AF2407" s="13">
        <v>131.62</v>
      </c>
      <c r="AG2407" s="4">
        <v>1557445</v>
      </c>
      <c r="AH2407" s="13">
        <v>60.07</v>
      </c>
      <c r="AI2407" s="4">
        <v>5568184</v>
      </c>
      <c r="AJ2407" s="13">
        <v>138.16999999999999</v>
      </c>
      <c r="AK2407" s="4">
        <v>1857631</v>
      </c>
      <c r="AL2407" s="13">
        <v>21.05</v>
      </c>
      <c r="AM2407" s="4">
        <v>20630700</v>
      </c>
      <c r="AN2407" s="13">
        <v>167.55</v>
      </c>
      <c r="AO2407" s="4">
        <v>2534886</v>
      </c>
      <c r="AP2407" s="13">
        <v>180.83</v>
      </c>
      <c r="AQ2407" s="4">
        <v>41532360</v>
      </c>
      <c r="AR2407" s="13">
        <v>215.99</v>
      </c>
      <c r="AS2407" s="4">
        <v>167942939</v>
      </c>
      <c r="AT2407" s="13">
        <v>253.37</v>
      </c>
      <c r="AU2407" s="4">
        <v>5983281</v>
      </c>
      <c r="AV2407" s="13">
        <v>3805.78</v>
      </c>
      <c r="AW2407" s="4">
        <v>322139</v>
      </c>
      <c r="AX2407" s="13">
        <v>350.31</v>
      </c>
      <c r="AY2407" s="4">
        <v>3508062</v>
      </c>
      <c r="AZ2407" s="13">
        <v>231.67</v>
      </c>
      <c r="BA2407" s="4">
        <v>2756937</v>
      </c>
      <c r="BB2407" s="13">
        <v>53.66</v>
      </c>
      <c r="BC2407" s="4">
        <v>5898425</v>
      </c>
      <c r="BD2407" s="13">
        <v>74.680000000000007</v>
      </c>
      <c r="BE2407" s="4">
        <v>10478214</v>
      </c>
      <c r="BF2407" s="13">
        <v>235.04</v>
      </c>
      <c r="BG2407" s="4">
        <v>1762579</v>
      </c>
      <c r="BH2407" s="13">
        <v>71.09</v>
      </c>
      <c r="BI2407" s="4">
        <v>18563315</v>
      </c>
    </row>
    <row r="2408" spans="1:61" x14ac:dyDescent="0.35">
      <c r="A2408" s="1">
        <v>45498</v>
      </c>
      <c r="B2408" s="13">
        <v>217.49</v>
      </c>
      <c r="C2408" s="4">
        <v>51391199</v>
      </c>
      <c r="D2408" s="13">
        <v>418.4</v>
      </c>
      <c r="E2408" s="4">
        <v>29943795</v>
      </c>
      <c r="F2408" s="13">
        <v>112.28</v>
      </c>
      <c r="G2408" s="4">
        <v>460067019</v>
      </c>
      <c r="H2408" s="13">
        <v>149.26</v>
      </c>
      <c r="I2408" s="4">
        <v>30872127</v>
      </c>
      <c r="J2408" s="13">
        <v>137.82</v>
      </c>
      <c r="K2408" s="4">
        <v>7654625</v>
      </c>
      <c r="L2408" s="13">
        <v>256.52</v>
      </c>
      <c r="M2408" s="4">
        <v>7155846</v>
      </c>
      <c r="N2408" s="13">
        <v>138.32</v>
      </c>
      <c r="O2408" s="4">
        <v>60578529</v>
      </c>
      <c r="P2408" s="13">
        <v>532.15</v>
      </c>
      <c r="Q2408" s="4">
        <v>2136496</v>
      </c>
      <c r="R2408" s="13">
        <v>47.24</v>
      </c>
      <c r="S2408" s="4">
        <v>20631194</v>
      </c>
      <c r="T2408" s="13">
        <v>31.1</v>
      </c>
      <c r="U2408" s="4">
        <v>49774032</v>
      </c>
      <c r="V2408" s="13">
        <v>117.43</v>
      </c>
      <c r="W2408" s="4">
        <v>17021698</v>
      </c>
      <c r="X2408" s="13">
        <v>157.54</v>
      </c>
      <c r="Y2408" s="4">
        <v>5432141</v>
      </c>
      <c r="Z2408" s="13">
        <v>127.04</v>
      </c>
      <c r="AA2408" s="4">
        <v>2258392</v>
      </c>
      <c r="AB2408" s="13">
        <v>111.03</v>
      </c>
      <c r="AC2408" s="4">
        <v>5492133</v>
      </c>
      <c r="AD2408" s="13">
        <v>48.23</v>
      </c>
      <c r="AE2408" s="4">
        <v>9608106</v>
      </c>
      <c r="AF2408" s="13">
        <v>131.97999999999999</v>
      </c>
      <c r="AG2408" s="4">
        <v>1588451</v>
      </c>
      <c r="AH2408" s="13">
        <v>60.53</v>
      </c>
      <c r="AI2408" s="4">
        <v>5711697</v>
      </c>
      <c r="AJ2408" s="13">
        <v>142.51</v>
      </c>
      <c r="AK2408" s="4">
        <v>2014812</v>
      </c>
      <c r="AL2408" s="13">
        <v>21.07</v>
      </c>
      <c r="AM2408" s="4">
        <v>20800325</v>
      </c>
      <c r="AN2408" s="13">
        <v>171.5</v>
      </c>
      <c r="AO2408" s="4">
        <v>2366500</v>
      </c>
      <c r="AP2408" s="13">
        <v>179.85</v>
      </c>
      <c r="AQ2408" s="4">
        <v>44464163</v>
      </c>
      <c r="AR2408" s="13">
        <v>220.25</v>
      </c>
      <c r="AS2408" s="4">
        <v>100636466</v>
      </c>
      <c r="AT2408" s="13">
        <v>251.46</v>
      </c>
      <c r="AU2408" s="4">
        <v>3323080</v>
      </c>
      <c r="AV2408" s="13">
        <v>3659.88</v>
      </c>
      <c r="AW2408" s="4">
        <v>482536</v>
      </c>
      <c r="AX2408" s="13">
        <v>353.29</v>
      </c>
      <c r="AY2408" s="4">
        <v>3297550</v>
      </c>
      <c r="AZ2408" s="13">
        <v>234.77</v>
      </c>
      <c r="BA2408" s="4">
        <v>2142842</v>
      </c>
      <c r="BB2408" s="13">
        <v>53.12</v>
      </c>
      <c r="BC2408" s="4">
        <v>4851992</v>
      </c>
      <c r="BD2408" s="13">
        <v>73.319999999999993</v>
      </c>
      <c r="BE2408" s="4">
        <v>18973613</v>
      </c>
      <c r="BF2408" s="13">
        <v>233.75</v>
      </c>
      <c r="BG2408" s="4">
        <v>1380149</v>
      </c>
      <c r="BH2408" s="13">
        <v>71.41</v>
      </c>
      <c r="BI2408" s="4">
        <v>13855387</v>
      </c>
    </row>
    <row r="2409" spans="1:61" x14ac:dyDescent="0.35">
      <c r="A2409" s="1">
        <v>45499</v>
      </c>
      <c r="B2409" s="13">
        <v>217.96</v>
      </c>
      <c r="C2409" s="4">
        <v>41601345</v>
      </c>
      <c r="D2409" s="13">
        <v>425.27</v>
      </c>
      <c r="E2409" s="4">
        <v>23583839</v>
      </c>
      <c r="F2409" s="13">
        <v>113.06</v>
      </c>
      <c r="G2409" s="4">
        <v>293399073</v>
      </c>
      <c r="H2409" s="13">
        <v>151.63</v>
      </c>
      <c r="I2409" s="4">
        <v>20839871</v>
      </c>
      <c r="J2409" s="13">
        <v>139.01</v>
      </c>
      <c r="K2409" s="4">
        <v>5139377</v>
      </c>
      <c r="L2409" s="13">
        <v>262.70999999999998</v>
      </c>
      <c r="M2409" s="4">
        <v>6127323</v>
      </c>
      <c r="N2409" s="13">
        <v>139.99</v>
      </c>
      <c r="O2409" s="4">
        <v>49435825</v>
      </c>
      <c r="P2409" s="13">
        <v>542.44000000000005</v>
      </c>
      <c r="Q2409" s="4">
        <v>2090007</v>
      </c>
      <c r="R2409" s="13">
        <v>47.88</v>
      </c>
      <c r="S2409" s="4">
        <v>16104858</v>
      </c>
      <c r="T2409" s="13">
        <v>31.35</v>
      </c>
      <c r="U2409" s="4">
        <v>38352543</v>
      </c>
      <c r="V2409" s="13">
        <v>117.33</v>
      </c>
      <c r="W2409" s="4">
        <v>11252479</v>
      </c>
      <c r="X2409" s="13">
        <v>157.84</v>
      </c>
      <c r="Y2409" s="4">
        <v>5232519</v>
      </c>
      <c r="Z2409" s="13">
        <v>127.15</v>
      </c>
      <c r="AA2409" s="4">
        <v>2214477</v>
      </c>
      <c r="AB2409" s="13">
        <v>110.86</v>
      </c>
      <c r="AC2409" s="4">
        <v>5199044</v>
      </c>
      <c r="AD2409" s="13">
        <v>48.83</v>
      </c>
      <c r="AE2409" s="4">
        <v>8231538</v>
      </c>
      <c r="AF2409" s="13">
        <v>131.57</v>
      </c>
      <c r="AG2409" s="4">
        <v>1364845</v>
      </c>
      <c r="AH2409" s="13">
        <v>60.54</v>
      </c>
      <c r="AI2409" s="4">
        <v>5189137</v>
      </c>
      <c r="AJ2409" s="13">
        <v>142.21</v>
      </c>
      <c r="AK2409" s="4">
        <v>1813784</v>
      </c>
      <c r="AL2409" s="13">
        <v>21.37</v>
      </c>
      <c r="AM2409" s="4">
        <v>12587936</v>
      </c>
      <c r="AN2409" s="13">
        <v>172.65</v>
      </c>
      <c r="AO2409" s="4">
        <v>1789399</v>
      </c>
      <c r="AP2409" s="13">
        <v>182.5</v>
      </c>
      <c r="AQ2409" s="4">
        <v>29505964</v>
      </c>
      <c r="AR2409" s="13">
        <v>219.8</v>
      </c>
      <c r="AS2409" s="4">
        <v>94604145</v>
      </c>
      <c r="AT2409" s="13">
        <v>252</v>
      </c>
      <c r="AU2409" s="4">
        <v>4002852</v>
      </c>
      <c r="AV2409" s="13">
        <v>3700.99</v>
      </c>
      <c r="AW2409" s="4">
        <v>233994</v>
      </c>
      <c r="AX2409" s="13">
        <v>359.51</v>
      </c>
      <c r="AY2409" s="4">
        <v>2439246</v>
      </c>
      <c r="AZ2409" s="13">
        <v>238.87</v>
      </c>
      <c r="BA2409" s="4">
        <v>1942530</v>
      </c>
      <c r="BB2409" s="13">
        <v>54.18</v>
      </c>
      <c r="BC2409" s="4">
        <v>4130189</v>
      </c>
      <c r="BD2409" s="13">
        <v>74.05</v>
      </c>
      <c r="BE2409" s="4">
        <v>12387111</v>
      </c>
      <c r="BF2409" s="13">
        <v>236.6</v>
      </c>
      <c r="BG2409" s="4">
        <v>929373</v>
      </c>
      <c r="BH2409" s="13">
        <v>72.56</v>
      </c>
      <c r="BI2409" s="4">
        <v>8891986</v>
      </c>
    </row>
    <row r="2410" spans="1:61" x14ac:dyDescent="0.35">
      <c r="A2410" s="1">
        <v>45502</v>
      </c>
      <c r="B2410" s="13">
        <v>218.24</v>
      </c>
      <c r="C2410" s="4">
        <v>36311778</v>
      </c>
      <c r="D2410" s="13">
        <v>426.73</v>
      </c>
      <c r="E2410" s="4">
        <v>15125836</v>
      </c>
      <c r="F2410" s="13">
        <v>111.59</v>
      </c>
      <c r="G2410" s="4">
        <v>248152068</v>
      </c>
      <c r="H2410" s="13">
        <v>150.22</v>
      </c>
      <c r="I2410" s="4">
        <v>16625762</v>
      </c>
      <c r="J2410" s="13">
        <v>138.31</v>
      </c>
      <c r="K2410" s="4">
        <v>4054647</v>
      </c>
      <c r="L2410" s="13">
        <v>258.58999999999997</v>
      </c>
      <c r="M2410" s="4">
        <v>5101425</v>
      </c>
      <c r="N2410" s="13">
        <v>139.75</v>
      </c>
      <c r="O2410" s="4">
        <v>47447194</v>
      </c>
      <c r="P2410" s="13">
        <v>536.61</v>
      </c>
      <c r="Q2410" s="4">
        <v>1590551</v>
      </c>
      <c r="R2410" s="13">
        <v>47.99</v>
      </c>
      <c r="S2410" s="4">
        <v>11475670</v>
      </c>
      <c r="T2410" s="13">
        <v>30.83</v>
      </c>
      <c r="U2410" s="4">
        <v>32342201</v>
      </c>
      <c r="V2410" s="13">
        <v>116.1</v>
      </c>
      <c r="W2410" s="4">
        <v>8861806</v>
      </c>
      <c r="X2410" s="13">
        <v>156.6</v>
      </c>
      <c r="Y2410" s="4">
        <v>5071988</v>
      </c>
      <c r="Z2410" s="13">
        <v>125.18</v>
      </c>
      <c r="AA2410" s="4">
        <v>2343632</v>
      </c>
      <c r="AB2410" s="13">
        <v>109.12</v>
      </c>
      <c r="AC2410" s="4">
        <v>4629531</v>
      </c>
      <c r="AD2410" s="13">
        <v>47.86</v>
      </c>
      <c r="AE2410" s="4">
        <v>9104446</v>
      </c>
      <c r="AF2410" s="13">
        <v>133.01</v>
      </c>
      <c r="AG2410" s="4">
        <v>1084440</v>
      </c>
      <c r="AH2410" s="13">
        <v>60.18</v>
      </c>
      <c r="AI2410" s="4">
        <v>6335322</v>
      </c>
      <c r="AJ2410" s="13">
        <v>140.41</v>
      </c>
      <c r="AK2410" s="4">
        <v>2124013</v>
      </c>
      <c r="AL2410" s="13">
        <v>21.29</v>
      </c>
      <c r="AM2410" s="4">
        <v>13805143</v>
      </c>
      <c r="AN2410" s="13">
        <v>171.96</v>
      </c>
      <c r="AO2410" s="4">
        <v>1744534</v>
      </c>
      <c r="AP2410" s="13">
        <v>183.2</v>
      </c>
      <c r="AQ2410" s="4">
        <v>33270123</v>
      </c>
      <c r="AR2410" s="13">
        <v>232.1</v>
      </c>
      <c r="AS2410" s="4">
        <v>129201789</v>
      </c>
      <c r="AT2410" s="13">
        <v>261.42</v>
      </c>
      <c r="AU2410" s="4">
        <v>9380960</v>
      </c>
      <c r="AV2410" s="13">
        <v>3755.13</v>
      </c>
      <c r="AW2410" s="4">
        <v>224697</v>
      </c>
      <c r="AX2410" s="13">
        <v>361.67</v>
      </c>
      <c r="AY2410" s="4">
        <v>2142243</v>
      </c>
      <c r="AZ2410" s="13">
        <v>239.8</v>
      </c>
      <c r="BA2410" s="4">
        <v>2082253</v>
      </c>
      <c r="BB2410" s="13">
        <v>54.61</v>
      </c>
      <c r="BC2410" s="4">
        <v>4469834</v>
      </c>
      <c r="BD2410" s="13">
        <v>75.2</v>
      </c>
      <c r="BE2410" s="4">
        <v>10864716</v>
      </c>
      <c r="BF2410" s="13">
        <v>238.45</v>
      </c>
      <c r="BG2410" s="4">
        <v>1335718</v>
      </c>
      <c r="BH2410" s="13">
        <v>73.55</v>
      </c>
      <c r="BI2410" s="4">
        <v>10471842</v>
      </c>
    </row>
    <row r="2411" spans="1:61" x14ac:dyDescent="0.35">
      <c r="A2411" s="1">
        <v>45503</v>
      </c>
      <c r="B2411" s="13">
        <v>218.8</v>
      </c>
      <c r="C2411" s="4">
        <v>41643840</v>
      </c>
      <c r="D2411" s="13">
        <v>422.92</v>
      </c>
      <c r="E2411" s="4">
        <v>32687578</v>
      </c>
      <c r="F2411" s="13">
        <v>103.73</v>
      </c>
      <c r="G2411" s="4">
        <v>486833274</v>
      </c>
      <c r="H2411" s="13">
        <v>143.52000000000001</v>
      </c>
      <c r="I2411" s="4">
        <v>31102341</v>
      </c>
      <c r="J2411" s="13">
        <v>135.66999999999999</v>
      </c>
      <c r="K2411" s="4">
        <v>6505701</v>
      </c>
      <c r="L2411" s="13">
        <v>257.93</v>
      </c>
      <c r="M2411" s="4">
        <v>3944295</v>
      </c>
      <c r="N2411" s="13">
        <v>138.44</v>
      </c>
      <c r="O2411" s="4">
        <v>68801709</v>
      </c>
      <c r="P2411" s="13">
        <v>538.71</v>
      </c>
      <c r="Q2411" s="4">
        <v>1566875</v>
      </c>
      <c r="R2411" s="13">
        <v>48.14</v>
      </c>
      <c r="S2411" s="4">
        <v>20165993</v>
      </c>
      <c r="T2411" s="13">
        <v>30.13</v>
      </c>
      <c r="U2411" s="4">
        <v>48256628</v>
      </c>
      <c r="V2411" s="13">
        <v>118.17</v>
      </c>
      <c r="W2411" s="4">
        <v>12483857</v>
      </c>
      <c r="X2411" s="13">
        <v>159.57</v>
      </c>
      <c r="Y2411" s="4">
        <v>5740861</v>
      </c>
      <c r="Z2411" s="13">
        <v>126.15</v>
      </c>
      <c r="AA2411" s="4">
        <v>2306456</v>
      </c>
      <c r="AB2411" s="13">
        <v>109.91</v>
      </c>
      <c r="AC2411" s="4">
        <v>9794242</v>
      </c>
      <c r="AD2411" s="13">
        <v>47.61</v>
      </c>
      <c r="AE2411" s="4">
        <v>9880369</v>
      </c>
      <c r="AF2411" s="13">
        <v>134.13999999999999</v>
      </c>
      <c r="AG2411" s="4">
        <v>1264119</v>
      </c>
      <c r="AH2411" s="13">
        <v>60.27</v>
      </c>
      <c r="AI2411" s="4">
        <v>5804181</v>
      </c>
      <c r="AJ2411" s="13">
        <v>147.16999999999999</v>
      </c>
      <c r="AK2411" s="4">
        <v>3978374</v>
      </c>
      <c r="AL2411" s="13">
        <v>21.72</v>
      </c>
      <c r="AM2411" s="4">
        <v>16671815</v>
      </c>
      <c r="AN2411" s="13">
        <v>178.29</v>
      </c>
      <c r="AO2411" s="4">
        <v>2357999</v>
      </c>
      <c r="AP2411" s="13">
        <v>181.71</v>
      </c>
      <c r="AQ2411" s="4">
        <v>39508574</v>
      </c>
      <c r="AR2411" s="13">
        <v>222.62</v>
      </c>
      <c r="AS2411" s="4">
        <v>100560334</v>
      </c>
      <c r="AT2411" s="13">
        <v>266.44</v>
      </c>
      <c r="AU2411" s="4">
        <v>4936596</v>
      </c>
      <c r="AV2411" s="13">
        <v>3720.99</v>
      </c>
      <c r="AW2411" s="4">
        <v>219838</v>
      </c>
      <c r="AX2411" s="13">
        <v>363.69</v>
      </c>
      <c r="AY2411" s="4">
        <v>2788755</v>
      </c>
      <c r="AZ2411" s="13">
        <v>241.4</v>
      </c>
      <c r="BA2411" s="4">
        <v>1782458</v>
      </c>
      <c r="BB2411" s="13">
        <v>55.4</v>
      </c>
      <c r="BC2411" s="4">
        <v>4410459</v>
      </c>
      <c r="BD2411" s="13">
        <v>75.94</v>
      </c>
      <c r="BE2411" s="4">
        <v>16163627</v>
      </c>
      <c r="BF2411" s="13">
        <v>238.77</v>
      </c>
      <c r="BG2411" s="4">
        <v>1752791</v>
      </c>
      <c r="BH2411" s="13">
        <v>74.319999999999993</v>
      </c>
      <c r="BI2411" s="4">
        <v>8515720</v>
      </c>
    </row>
    <row r="2412" spans="1:61" x14ac:dyDescent="0.35">
      <c r="A2412" s="1">
        <v>45504</v>
      </c>
      <c r="B2412" s="13">
        <v>222.08</v>
      </c>
      <c r="C2412" s="4">
        <v>50036262</v>
      </c>
      <c r="D2412" s="13">
        <v>418.35</v>
      </c>
      <c r="E2412" s="4">
        <v>42891366</v>
      </c>
      <c r="F2412" s="13">
        <v>117.02</v>
      </c>
      <c r="G2412" s="4">
        <v>473174182</v>
      </c>
      <c r="H2412" s="13">
        <v>160.68</v>
      </c>
      <c r="I2412" s="4">
        <v>45827511</v>
      </c>
      <c r="J2412" s="13">
        <v>139.44999999999999</v>
      </c>
      <c r="K2412" s="4">
        <v>7188043</v>
      </c>
      <c r="L2412" s="13">
        <v>258.8</v>
      </c>
      <c r="M2412" s="4">
        <v>4647690</v>
      </c>
      <c r="N2412" s="13">
        <v>144.47999999999999</v>
      </c>
      <c r="O2412" s="4">
        <v>114306763</v>
      </c>
      <c r="P2412" s="13">
        <v>551.65</v>
      </c>
      <c r="Q2412" s="4">
        <v>2776002</v>
      </c>
      <c r="R2412" s="13">
        <v>48.45</v>
      </c>
      <c r="S2412" s="4">
        <v>19953598</v>
      </c>
      <c r="T2412" s="13">
        <v>30.74</v>
      </c>
      <c r="U2412" s="4">
        <v>56110610</v>
      </c>
      <c r="V2412" s="13">
        <v>118.59</v>
      </c>
      <c r="W2412" s="4">
        <v>15137710</v>
      </c>
      <c r="X2412" s="13">
        <v>160.47</v>
      </c>
      <c r="Y2412" s="4">
        <v>6209200</v>
      </c>
      <c r="Z2412" s="13">
        <v>126.8</v>
      </c>
      <c r="AA2412" s="4">
        <v>3197296</v>
      </c>
      <c r="AB2412" s="13">
        <v>111.2</v>
      </c>
      <c r="AC2412" s="4">
        <v>7554556</v>
      </c>
      <c r="AD2412" s="13">
        <v>48.29</v>
      </c>
      <c r="AE2412" s="4">
        <v>6599755</v>
      </c>
      <c r="AF2412" s="13">
        <v>135.28</v>
      </c>
      <c r="AG2412" s="4">
        <v>1560571</v>
      </c>
      <c r="AH2412" s="13">
        <v>60.82</v>
      </c>
      <c r="AI2412" s="4">
        <v>5683145</v>
      </c>
      <c r="AJ2412" s="13">
        <v>145.47999999999999</v>
      </c>
      <c r="AK2412" s="4">
        <v>2273919</v>
      </c>
      <c r="AL2412" s="13">
        <v>21.13</v>
      </c>
      <c r="AM2412" s="4">
        <v>15294582</v>
      </c>
      <c r="AN2412" s="13">
        <v>177.02</v>
      </c>
      <c r="AO2412" s="4">
        <v>1852860</v>
      </c>
      <c r="AP2412" s="13">
        <v>186.98</v>
      </c>
      <c r="AQ2412" s="4">
        <v>41667326</v>
      </c>
      <c r="AR2412" s="13">
        <v>232.07</v>
      </c>
      <c r="AS2412" s="4">
        <v>67497011</v>
      </c>
      <c r="AT2412" s="13">
        <v>265.39999999999998</v>
      </c>
      <c r="AU2412" s="4">
        <v>4652053</v>
      </c>
      <c r="AV2412" s="13">
        <v>3715.01</v>
      </c>
      <c r="AW2412" s="4">
        <v>393184</v>
      </c>
      <c r="AX2412" s="13">
        <v>368.16</v>
      </c>
      <c r="AY2412" s="4">
        <v>3526126</v>
      </c>
      <c r="AZ2412" s="13">
        <v>245.51</v>
      </c>
      <c r="BA2412" s="4">
        <v>3054929</v>
      </c>
      <c r="BB2412" s="13">
        <v>55.61</v>
      </c>
      <c r="BC2412" s="4">
        <v>7601891</v>
      </c>
      <c r="BD2412" s="13">
        <v>77.95</v>
      </c>
      <c r="BE2412" s="4">
        <v>18901085</v>
      </c>
      <c r="BF2412" s="13">
        <v>227.3</v>
      </c>
      <c r="BG2412" s="4">
        <v>4316714</v>
      </c>
      <c r="BH2412" s="13">
        <v>74.86</v>
      </c>
      <c r="BI2412" s="4">
        <v>14632943</v>
      </c>
    </row>
    <row r="2413" spans="1:61" x14ac:dyDescent="0.35">
      <c r="A2413" s="1">
        <v>45505</v>
      </c>
      <c r="B2413" s="13">
        <v>218.36</v>
      </c>
      <c r="C2413" s="4">
        <v>62500996</v>
      </c>
      <c r="D2413" s="13">
        <v>417.11</v>
      </c>
      <c r="E2413" s="4">
        <v>30296400</v>
      </c>
      <c r="F2413" s="13">
        <v>109.21</v>
      </c>
      <c r="G2413" s="4">
        <v>523462326</v>
      </c>
      <c r="H2413" s="13">
        <v>147.02000000000001</v>
      </c>
      <c r="I2413" s="4">
        <v>40319955</v>
      </c>
      <c r="J2413" s="13">
        <v>137.51</v>
      </c>
      <c r="K2413" s="4">
        <v>5906808</v>
      </c>
      <c r="L2413" s="13">
        <v>253.06</v>
      </c>
      <c r="M2413" s="4">
        <v>5527395</v>
      </c>
      <c r="N2413" s="13">
        <v>132.54</v>
      </c>
      <c r="O2413" s="4">
        <v>94731931</v>
      </c>
      <c r="P2413" s="13">
        <v>546.41</v>
      </c>
      <c r="Q2413" s="4">
        <v>2075410</v>
      </c>
      <c r="R2413" s="13">
        <v>47.39</v>
      </c>
      <c r="S2413" s="4">
        <v>18837522</v>
      </c>
      <c r="T2413" s="13">
        <v>29.05</v>
      </c>
      <c r="U2413" s="4">
        <v>107672516</v>
      </c>
      <c r="V2413" s="13">
        <v>116.95</v>
      </c>
      <c r="W2413" s="4">
        <v>15051482</v>
      </c>
      <c r="X2413" s="13">
        <v>152.62</v>
      </c>
      <c r="Y2413" s="4">
        <v>16689945</v>
      </c>
      <c r="Z2413" s="13">
        <v>123.11</v>
      </c>
      <c r="AA2413" s="4">
        <v>3083613</v>
      </c>
      <c r="AB2413" s="13">
        <v>108.39</v>
      </c>
      <c r="AC2413" s="4">
        <v>9704569</v>
      </c>
      <c r="AD2413" s="13">
        <v>46.66</v>
      </c>
      <c r="AE2413" s="4">
        <v>8952085</v>
      </c>
      <c r="AF2413" s="13">
        <v>136.1</v>
      </c>
      <c r="AG2413" s="4">
        <v>2290379</v>
      </c>
      <c r="AH2413" s="13">
        <v>59.38</v>
      </c>
      <c r="AI2413" s="4">
        <v>9600084</v>
      </c>
      <c r="AJ2413" s="13">
        <v>140.94999999999999</v>
      </c>
      <c r="AK2413" s="4">
        <v>3315833</v>
      </c>
      <c r="AL2413" s="13">
        <v>21.07</v>
      </c>
      <c r="AM2413" s="4">
        <v>12092576</v>
      </c>
      <c r="AN2413" s="13">
        <v>173.18</v>
      </c>
      <c r="AO2413" s="4">
        <v>1363286</v>
      </c>
      <c r="AP2413" s="13">
        <v>184.07</v>
      </c>
      <c r="AQ2413" s="4">
        <v>70435635</v>
      </c>
      <c r="AR2413" s="13">
        <v>216.86</v>
      </c>
      <c r="AS2413" s="4">
        <v>83861898</v>
      </c>
      <c r="AT2413" s="13">
        <v>268.75</v>
      </c>
      <c r="AU2413" s="4">
        <v>4935952</v>
      </c>
      <c r="AV2413" s="13">
        <v>3664.18</v>
      </c>
      <c r="AW2413" s="4">
        <v>551914</v>
      </c>
      <c r="AX2413" s="13">
        <v>358.58</v>
      </c>
      <c r="AY2413" s="4">
        <v>3759024</v>
      </c>
      <c r="AZ2413" s="13">
        <v>241.36</v>
      </c>
      <c r="BA2413" s="4">
        <v>2022760</v>
      </c>
      <c r="BB2413" s="13">
        <v>56.23</v>
      </c>
      <c r="BC2413" s="4">
        <v>7876901</v>
      </c>
      <c r="BD2413" s="13">
        <v>75.11</v>
      </c>
      <c r="BE2413" s="4">
        <v>17307174</v>
      </c>
      <c r="BF2413" s="13">
        <v>218.78</v>
      </c>
      <c r="BG2413" s="4">
        <v>3067875</v>
      </c>
      <c r="BH2413" s="13">
        <v>73.849999999999994</v>
      </c>
      <c r="BI2413" s="4">
        <v>9563543</v>
      </c>
    </row>
    <row r="2414" spans="1:61" x14ac:dyDescent="0.35">
      <c r="A2414" s="1">
        <v>45506</v>
      </c>
      <c r="B2414" s="13">
        <v>219.86</v>
      </c>
      <c r="C2414" s="4">
        <v>105568560</v>
      </c>
      <c r="D2414" s="13">
        <v>408.49</v>
      </c>
      <c r="E2414" s="4">
        <v>29437900</v>
      </c>
      <c r="F2414" s="13">
        <v>107.27</v>
      </c>
      <c r="G2414" s="4">
        <v>482027464</v>
      </c>
      <c r="H2414" s="13">
        <v>143.82</v>
      </c>
      <c r="I2414" s="4">
        <v>33745843</v>
      </c>
      <c r="J2414" s="13">
        <v>133.28</v>
      </c>
      <c r="K2414" s="4">
        <v>8251585</v>
      </c>
      <c r="L2414" s="13">
        <v>243.97</v>
      </c>
      <c r="M2414" s="4">
        <v>6504544</v>
      </c>
      <c r="N2414" s="13">
        <v>132.5</v>
      </c>
      <c r="O2414" s="4">
        <v>78561997</v>
      </c>
      <c r="P2414" s="13">
        <v>526.16999999999996</v>
      </c>
      <c r="Q2414" s="4">
        <v>2729113</v>
      </c>
      <c r="R2414" s="13">
        <v>46.66</v>
      </c>
      <c r="S2414" s="4">
        <v>24000150</v>
      </c>
      <c r="T2414" s="13">
        <v>21.48</v>
      </c>
      <c r="U2414" s="4">
        <v>300895920</v>
      </c>
      <c r="V2414" s="13">
        <v>116.88</v>
      </c>
      <c r="W2414" s="4">
        <v>20403773</v>
      </c>
      <c r="X2414" s="13">
        <v>148.55000000000001</v>
      </c>
      <c r="Y2414" s="4">
        <v>13278618</v>
      </c>
      <c r="Z2414" s="13">
        <v>122.92</v>
      </c>
      <c r="AA2414" s="4">
        <v>6668943</v>
      </c>
      <c r="AB2414" s="13">
        <v>105.77</v>
      </c>
      <c r="AC2414" s="4">
        <v>7445068</v>
      </c>
      <c r="AD2414" s="13">
        <v>44.93</v>
      </c>
      <c r="AE2414" s="4">
        <v>11848368</v>
      </c>
      <c r="AF2414" s="13">
        <v>130.58000000000001</v>
      </c>
      <c r="AG2414" s="4">
        <v>1766901</v>
      </c>
      <c r="AH2414" s="13">
        <v>57.67</v>
      </c>
      <c r="AI2414" s="4">
        <v>16195896</v>
      </c>
      <c r="AJ2414" s="13">
        <v>133.76</v>
      </c>
      <c r="AK2414" s="4">
        <v>4078997</v>
      </c>
      <c r="AL2414" s="13">
        <v>20.68</v>
      </c>
      <c r="AM2414" s="4">
        <v>18941191</v>
      </c>
      <c r="AN2414" s="13">
        <v>164.64</v>
      </c>
      <c r="AO2414" s="4">
        <v>2599758</v>
      </c>
      <c r="AP2414" s="13">
        <v>167.9</v>
      </c>
      <c r="AQ2414" s="4">
        <v>141448365</v>
      </c>
      <c r="AR2414" s="13">
        <v>207.67</v>
      </c>
      <c r="AS2414" s="4">
        <v>82880120</v>
      </c>
      <c r="AT2414" s="13">
        <v>276.69</v>
      </c>
      <c r="AU2414" s="4">
        <v>9585900</v>
      </c>
      <c r="AV2414" s="13">
        <v>3328.13</v>
      </c>
      <c r="AW2414" s="4">
        <v>801623</v>
      </c>
      <c r="AX2414" s="13">
        <v>355.43</v>
      </c>
      <c r="AY2414" s="4">
        <v>3764790</v>
      </c>
      <c r="AZ2414" s="13">
        <v>240.42</v>
      </c>
      <c r="BA2414" s="4">
        <v>2258921</v>
      </c>
      <c r="BB2414" s="13">
        <v>56.2</v>
      </c>
      <c r="BC2414" s="4">
        <v>5578664</v>
      </c>
      <c r="BD2414" s="13">
        <v>75.88</v>
      </c>
      <c r="BE2414" s="4">
        <v>15185688</v>
      </c>
      <c r="BF2414" s="13">
        <v>213.67</v>
      </c>
      <c r="BG2414" s="4">
        <v>3679065</v>
      </c>
      <c r="BH2414" s="13">
        <v>74.010000000000005</v>
      </c>
      <c r="BI2414" s="4">
        <v>11526628</v>
      </c>
    </row>
    <row r="2415" spans="1:61" x14ac:dyDescent="0.35">
      <c r="A2415" s="1">
        <v>45509</v>
      </c>
      <c r="B2415" s="13">
        <v>209.27</v>
      </c>
      <c r="C2415" s="4">
        <v>119548589</v>
      </c>
      <c r="D2415" s="13">
        <v>395.15</v>
      </c>
      <c r="E2415" s="4">
        <v>40709238</v>
      </c>
      <c r="F2415" s="13">
        <v>100.45</v>
      </c>
      <c r="G2415" s="4">
        <v>552842375</v>
      </c>
      <c r="H2415" s="13">
        <v>142.08000000000001</v>
      </c>
      <c r="I2415" s="4">
        <v>41309257</v>
      </c>
      <c r="J2415" s="13">
        <v>127.86</v>
      </c>
      <c r="K2415" s="4">
        <v>10354987</v>
      </c>
      <c r="L2415" s="13">
        <v>239.01</v>
      </c>
      <c r="M2415" s="4">
        <v>6899342</v>
      </c>
      <c r="N2415" s="13">
        <v>134.82</v>
      </c>
      <c r="O2415" s="4">
        <v>76089361</v>
      </c>
      <c r="P2415" s="13">
        <v>509.32</v>
      </c>
      <c r="Q2415" s="4">
        <v>3432155</v>
      </c>
      <c r="R2415" s="13">
        <v>44.74</v>
      </c>
      <c r="S2415" s="4">
        <v>29669600</v>
      </c>
      <c r="T2415" s="13">
        <v>20.11</v>
      </c>
      <c r="U2415" s="4">
        <v>147385697</v>
      </c>
      <c r="V2415" s="13">
        <v>114.77</v>
      </c>
      <c r="W2415" s="4">
        <v>18025858</v>
      </c>
      <c r="X2415" s="13">
        <v>144.66</v>
      </c>
      <c r="Y2415" s="4">
        <v>13037190</v>
      </c>
      <c r="Z2415" s="13">
        <v>123.12</v>
      </c>
      <c r="AA2415" s="4">
        <v>5001733</v>
      </c>
      <c r="AB2415" s="13">
        <v>104.57</v>
      </c>
      <c r="AC2415" s="4">
        <v>8474984</v>
      </c>
      <c r="AD2415" s="13">
        <v>43.77</v>
      </c>
      <c r="AE2415" s="4">
        <v>13010755</v>
      </c>
      <c r="AF2415" s="13">
        <v>127.86</v>
      </c>
      <c r="AG2415" s="4">
        <v>2917066</v>
      </c>
      <c r="AH2415" s="13">
        <v>56.18</v>
      </c>
      <c r="AI2415" s="4">
        <v>13395766</v>
      </c>
      <c r="AJ2415" s="13">
        <v>131.63999999999999</v>
      </c>
      <c r="AK2415" s="4">
        <v>2323705</v>
      </c>
      <c r="AL2415" s="13">
        <v>20.079999999999998</v>
      </c>
      <c r="AM2415" s="4">
        <v>18837003</v>
      </c>
      <c r="AN2415" s="13">
        <v>162.05000000000001</v>
      </c>
      <c r="AO2415" s="4">
        <v>2702407</v>
      </c>
      <c r="AP2415" s="13">
        <v>161.02000000000001</v>
      </c>
      <c r="AQ2415" s="4">
        <v>83149437</v>
      </c>
      <c r="AR2415" s="13">
        <v>198.88</v>
      </c>
      <c r="AS2415" s="4">
        <v>100308836</v>
      </c>
      <c r="AT2415" s="13">
        <v>268.45</v>
      </c>
      <c r="AU2415" s="4">
        <v>6794876</v>
      </c>
      <c r="AV2415" s="13">
        <v>3383.43</v>
      </c>
      <c r="AW2415" s="4">
        <v>665353</v>
      </c>
      <c r="AX2415" s="13">
        <v>350.01</v>
      </c>
      <c r="AY2415" s="4">
        <v>3828080</v>
      </c>
      <c r="AZ2415" s="13">
        <v>237.02</v>
      </c>
      <c r="BA2415" s="4">
        <v>3058061</v>
      </c>
      <c r="BB2415" s="13">
        <v>54.66</v>
      </c>
      <c r="BC2415" s="4">
        <v>7416188</v>
      </c>
      <c r="BD2415" s="13">
        <v>73.86</v>
      </c>
      <c r="BE2415" s="4">
        <v>12372872</v>
      </c>
      <c r="BF2415" s="13">
        <v>211.35</v>
      </c>
      <c r="BG2415" s="4">
        <v>4057455</v>
      </c>
      <c r="BH2415" s="13">
        <v>71.42</v>
      </c>
      <c r="BI2415" s="4">
        <v>13191528</v>
      </c>
    </row>
    <row r="2416" spans="1:61" x14ac:dyDescent="0.35">
      <c r="A2416" s="1">
        <v>45510</v>
      </c>
      <c r="B2416" s="13">
        <v>207.23</v>
      </c>
      <c r="C2416" s="4">
        <v>69660488</v>
      </c>
      <c r="D2416" s="13">
        <v>399.61</v>
      </c>
      <c r="E2416" s="4">
        <v>24946525</v>
      </c>
      <c r="F2416" s="13">
        <v>104.25</v>
      </c>
      <c r="G2416" s="4">
        <v>409012089</v>
      </c>
      <c r="H2416" s="13">
        <v>143.91999999999999</v>
      </c>
      <c r="I2416" s="4">
        <v>24751290</v>
      </c>
      <c r="J2416" s="13">
        <v>128.21</v>
      </c>
      <c r="K2416" s="4">
        <v>8373891</v>
      </c>
      <c r="L2416" s="13">
        <v>238.42</v>
      </c>
      <c r="M2416" s="4">
        <v>5673889</v>
      </c>
      <c r="N2416" s="13">
        <v>130.18</v>
      </c>
      <c r="O2416" s="4">
        <v>64455613</v>
      </c>
      <c r="P2416" s="13">
        <v>514.20000000000005</v>
      </c>
      <c r="Q2416" s="4">
        <v>2076327</v>
      </c>
      <c r="R2416" s="13">
        <v>45.16</v>
      </c>
      <c r="S2416" s="4">
        <v>20524013</v>
      </c>
      <c r="T2416" s="13">
        <v>19.829999999999998</v>
      </c>
      <c r="U2416" s="4">
        <v>106670372</v>
      </c>
      <c r="V2416" s="13">
        <v>114.16</v>
      </c>
      <c r="W2416" s="4">
        <v>13647778</v>
      </c>
      <c r="X2416" s="13">
        <v>143.22999999999999</v>
      </c>
      <c r="Y2416" s="4">
        <v>9692659</v>
      </c>
      <c r="Z2416" s="13">
        <v>122.27</v>
      </c>
      <c r="AA2416" s="4">
        <v>3807686</v>
      </c>
      <c r="AB2416" s="13">
        <v>105.8</v>
      </c>
      <c r="AC2416" s="4">
        <v>8424866</v>
      </c>
      <c r="AD2416" s="13">
        <v>43.4</v>
      </c>
      <c r="AE2416" s="4">
        <v>8364003</v>
      </c>
      <c r="AF2416" s="13">
        <v>131.62</v>
      </c>
      <c r="AG2416" s="4">
        <v>3240363</v>
      </c>
      <c r="AH2416" s="13">
        <v>56.13</v>
      </c>
      <c r="AI2416" s="4">
        <v>8999055</v>
      </c>
      <c r="AJ2416" s="13">
        <v>133.08000000000001</v>
      </c>
      <c r="AK2416" s="4">
        <v>2082803</v>
      </c>
      <c r="AL2416" s="13">
        <v>20.66</v>
      </c>
      <c r="AM2416" s="4">
        <v>19934580</v>
      </c>
      <c r="AN2416" s="13">
        <v>170.89</v>
      </c>
      <c r="AO2416" s="4">
        <v>2467884</v>
      </c>
      <c r="AP2416" s="13">
        <v>161.93</v>
      </c>
      <c r="AQ2416" s="4">
        <v>59950830</v>
      </c>
      <c r="AR2416" s="13">
        <v>200.64</v>
      </c>
      <c r="AS2416" s="4">
        <v>73783942</v>
      </c>
      <c r="AT2416" s="13">
        <v>270.06</v>
      </c>
      <c r="AU2416" s="4">
        <v>3369337</v>
      </c>
      <c r="AV2416" s="13">
        <v>3417.08</v>
      </c>
      <c r="AW2416" s="4">
        <v>429256</v>
      </c>
      <c r="AX2416" s="13">
        <v>353.91</v>
      </c>
      <c r="AY2416" s="4">
        <v>2831088</v>
      </c>
      <c r="AZ2416" s="13">
        <v>240.65</v>
      </c>
      <c r="BA2416" s="4">
        <v>2319611</v>
      </c>
      <c r="BB2416" s="13">
        <v>55.92</v>
      </c>
      <c r="BC2416" s="4">
        <v>4492200</v>
      </c>
      <c r="BD2416" s="13">
        <v>75.37</v>
      </c>
      <c r="BE2416" s="4">
        <v>10525494</v>
      </c>
      <c r="BF2416" s="13">
        <v>215.25</v>
      </c>
      <c r="BG2416" s="4">
        <v>1911718</v>
      </c>
      <c r="BH2416" s="13">
        <v>72.5</v>
      </c>
      <c r="BI2416" s="4">
        <v>13469719</v>
      </c>
    </row>
    <row r="2417" spans="1:61" x14ac:dyDescent="0.35">
      <c r="A2417" s="1">
        <v>45511</v>
      </c>
      <c r="B2417" s="13">
        <v>209.82</v>
      </c>
      <c r="C2417" s="4">
        <v>63516417</v>
      </c>
      <c r="D2417" s="13">
        <v>398.43</v>
      </c>
      <c r="E2417" s="4">
        <v>20650906</v>
      </c>
      <c r="F2417" s="13">
        <v>98.91</v>
      </c>
      <c r="G2417" s="4">
        <v>411440423</v>
      </c>
      <c r="H2417" s="13">
        <v>136.27000000000001</v>
      </c>
      <c r="I2417" s="4">
        <v>29749755</v>
      </c>
      <c r="J2417" s="13">
        <v>125.9</v>
      </c>
      <c r="K2417" s="4">
        <v>8617652</v>
      </c>
      <c r="L2417" s="13">
        <v>240.04</v>
      </c>
      <c r="M2417" s="4">
        <v>4035549</v>
      </c>
      <c r="N2417" s="13">
        <v>128.66999999999999</v>
      </c>
      <c r="O2417" s="4">
        <v>54676492</v>
      </c>
      <c r="P2417" s="13">
        <v>513.62</v>
      </c>
      <c r="Q2417" s="4">
        <v>1663682</v>
      </c>
      <c r="R2417" s="13">
        <v>45.12</v>
      </c>
      <c r="S2417" s="4">
        <v>18301125</v>
      </c>
      <c r="T2417" s="13">
        <v>18.989999999999998</v>
      </c>
      <c r="U2417" s="4">
        <v>97972290</v>
      </c>
      <c r="V2417" s="13">
        <v>115.68</v>
      </c>
      <c r="W2417" s="4">
        <v>13660657</v>
      </c>
      <c r="X2417" s="13">
        <v>142.41</v>
      </c>
      <c r="Y2417" s="4">
        <v>8867862</v>
      </c>
      <c r="Z2417" s="13">
        <v>123.12</v>
      </c>
      <c r="AA2417" s="4">
        <v>2726898</v>
      </c>
      <c r="AB2417" s="13">
        <v>106.93</v>
      </c>
      <c r="AC2417" s="4">
        <v>7735376</v>
      </c>
      <c r="AD2417" s="13">
        <v>42.86</v>
      </c>
      <c r="AE2417" s="4">
        <v>9258997</v>
      </c>
      <c r="AF2417" s="13">
        <v>133.24</v>
      </c>
      <c r="AG2417" s="4">
        <v>3539331</v>
      </c>
      <c r="AH2417" s="13">
        <v>56.11</v>
      </c>
      <c r="AI2417" s="4">
        <v>9894974</v>
      </c>
      <c r="AJ2417" s="13">
        <v>132.9</v>
      </c>
      <c r="AK2417" s="4">
        <v>2146863</v>
      </c>
      <c r="AL2417" s="13">
        <v>20.8</v>
      </c>
      <c r="AM2417" s="4">
        <v>15593722</v>
      </c>
      <c r="AN2417" s="13">
        <v>169.35</v>
      </c>
      <c r="AO2417" s="4">
        <v>1753512</v>
      </c>
      <c r="AP2417" s="13">
        <v>162.77000000000001</v>
      </c>
      <c r="AQ2417" s="4">
        <v>48408240</v>
      </c>
      <c r="AR2417" s="13">
        <v>191.76</v>
      </c>
      <c r="AS2417" s="4">
        <v>71159778</v>
      </c>
      <c r="AT2417" s="13">
        <v>269.37</v>
      </c>
      <c r="AU2417" s="4">
        <v>3539980</v>
      </c>
      <c r="AV2417" s="13">
        <v>3305.62</v>
      </c>
      <c r="AW2417" s="4">
        <v>419914</v>
      </c>
      <c r="AX2417" s="13">
        <v>342.4</v>
      </c>
      <c r="AY2417" s="4">
        <v>3429059</v>
      </c>
      <c r="AZ2417" s="13">
        <v>231.59</v>
      </c>
      <c r="BA2417" s="4">
        <v>3355604</v>
      </c>
      <c r="BB2417" s="13">
        <v>55.11</v>
      </c>
      <c r="BC2417" s="4">
        <v>4871302</v>
      </c>
      <c r="BD2417" s="13">
        <v>75.290000000000006</v>
      </c>
      <c r="BE2417" s="4">
        <v>7297044</v>
      </c>
      <c r="BF2417" s="13">
        <v>214.77</v>
      </c>
      <c r="BG2417" s="4">
        <v>2854397</v>
      </c>
      <c r="BH2417" s="13">
        <v>72.62</v>
      </c>
      <c r="BI2417" s="4">
        <v>9571247</v>
      </c>
    </row>
    <row r="2418" spans="1:61" x14ac:dyDescent="0.35">
      <c r="A2418" s="1">
        <v>45512</v>
      </c>
      <c r="B2418" s="13">
        <v>213.31</v>
      </c>
      <c r="C2418" s="4">
        <v>47161149</v>
      </c>
      <c r="D2418" s="13">
        <v>402.69</v>
      </c>
      <c r="E2418" s="4">
        <v>20203030</v>
      </c>
      <c r="F2418" s="13">
        <v>104.97</v>
      </c>
      <c r="G2418" s="4">
        <v>391910023</v>
      </c>
      <c r="H2418" s="13">
        <v>145.74</v>
      </c>
      <c r="I2418" s="4">
        <v>27583199</v>
      </c>
      <c r="J2418" s="13">
        <v>128.96</v>
      </c>
      <c r="K2418" s="4">
        <v>6243219</v>
      </c>
      <c r="L2418" s="13">
        <v>249.12</v>
      </c>
      <c r="M2418" s="4">
        <v>4474252</v>
      </c>
      <c r="N2418" s="13">
        <v>136.32</v>
      </c>
      <c r="O2418" s="4">
        <v>49037454</v>
      </c>
      <c r="P2418" s="13">
        <v>530.24</v>
      </c>
      <c r="Q2418" s="4">
        <v>2155115</v>
      </c>
      <c r="R2418" s="13">
        <v>45.83</v>
      </c>
      <c r="S2418" s="4">
        <v>18369103</v>
      </c>
      <c r="T2418" s="13">
        <v>20.49</v>
      </c>
      <c r="U2418" s="4">
        <v>96836821</v>
      </c>
      <c r="V2418" s="13">
        <v>117.89</v>
      </c>
      <c r="W2418" s="4">
        <v>13850993</v>
      </c>
      <c r="X2418" s="13">
        <v>144.49</v>
      </c>
      <c r="Y2418" s="4">
        <v>7531112</v>
      </c>
      <c r="Z2418" s="13">
        <v>126.79</v>
      </c>
      <c r="AA2418" s="4">
        <v>2667216</v>
      </c>
      <c r="AB2418" s="13">
        <v>108.27</v>
      </c>
      <c r="AC2418" s="4">
        <v>5392929</v>
      </c>
      <c r="AD2418" s="13">
        <v>43.69</v>
      </c>
      <c r="AE2418" s="4">
        <v>6697408</v>
      </c>
      <c r="AF2418" s="13">
        <v>136.71</v>
      </c>
      <c r="AG2418" s="4">
        <v>1905375</v>
      </c>
      <c r="AH2418" s="13">
        <v>58.53</v>
      </c>
      <c r="AI2418" s="4">
        <v>13799520</v>
      </c>
      <c r="AJ2418" s="13">
        <v>135.41999999999999</v>
      </c>
      <c r="AK2418" s="4">
        <v>2546719</v>
      </c>
      <c r="AL2418" s="13">
        <v>21.07</v>
      </c>
      <c r="AM2418" s="4">
        <v>10592452</v>
      </c>
      <c r="AN2418" s="13">
        <v>174.15</v>
      </c>
      <c r="AO2418" s="4">
        <v>2373276</v>
      </c>
      <c r="AP2418" s="13">
        <v>165.8</v>
      </c>
      <c r="AQ2418" s="4">
        <v>44616206</v>
      </c>
      <c r="AR2418" s="13">
        <v>198.84</v>
      </c>
      <c r="AS2418" s="4">
        <v>65033874</v>
      </c>
      <c r="AT2418" s="13">
        <v>271.19</v>
      </c>
      <c r="AU2418" s="4">
        <v>3227234</v>
      </c>
      <c r="AV2418" s="13">
        <v>3394.85</v>
      </c>
      <c r="AW2418" s="4">
        <v>377345</v>
      </c>
      <c r="AX2418" s="13">
        <v>348.34</v>
      </c>
      <c r="AY2418" s="4">
        <v>3591145</v>
      </c>
      <c r="AZ2418" s="13">
        <v>236.33</v>
      </c>
      <c r="BA2418" s="4">
        <v>2084303</v>
      </c>
      <c r="BB2418" s="13">
        <v>55.94</v>
      </c>
      <c r="BC2418" s="4">
        <v>2640204</v>
      </c>
      <c r="BD2418" s="13">
        <v>75.75</v>
      </c>
      <c r="BE2418" s="4">
        <v>8988259</v>
      </c>
      <c r="BF2418" s="13">
        <v>215.8</v>
      </c>
      <c r="BG2418" s="4">
        <v>1369788</v>
      </c>
      <c r="BH2418" s="13">
        <v>74.19</v>
      </c>
      <c r="BI2418" s="4">
        <v>8828032</v>
      </c>
    </row>
    <row r="2419" spans="1:61" x14ac:dyDescent="0.35">
      <c r="A2419" s="1">
        <v>45513</v>
      </c>
      <c r="B2419" s="13">
        <v>216.24</v>
      </c>
      <c r="C2419" s="4">
        <v>42201646</v>
      </c>
      <c r="D2419" s="13">
        <v>406.02</v>
      </c>
      <c r="E2419" s="4">
        <v>19276666</v>
      </c>
      <c r="F2419" s="13">
        <v>104.75</v>
      </c>
      <c r="G2419" s="4">
        <v>290844157</v>
      </c>
      <c r="H2419" s="13">
        <v>148.26</v>
      </c>
      <c r="I2419" s="4">
        <v>18438655</v>
      </c>
      <c r="J2419" s="13">
        <v>132.06</v>
      </c>
      <c r="K2419" s="4">
        <v>5597278</v>
      </c>
      <c r="L2419" s="13">
        <v>252.53</v>
      </c>
      <c r="M2419" s="4">
        <v>2975285</v>
      </c>
      <c r="N2419" s="13">
        <v>134.27000000000001</v>
      </c>
      <c r="O2419" s="4">
        <v>40582992</v>
      </c>
      <c r="P2419" s="13">
        <v>536.29999999999995</v>
      </c>
      <c r="Q2419" s="4">
        <v>1272635</v>
      </c>
      <c r="R2419" s="13">
        <v>45.47</v>
      </c>
      <c r="S2419" s="4">
        <v>21217648</v>
      </c>
      <c r="T2419" s="13">
        <v>19.71</v>
      </c>
      <c r="U2419" s="4">
        <v>76394546</v>
      </c>
      <c r="V2419" s="13">
        <v>118.85</v>
      </c>
      <c r="W2419" s="4">
        <v>12151867</v>
      </c>
      <c r="X2419" s="13">
        <v>144.99</v>
      </c>
      <c r="Y2419" s="4">
        <v>7653053</v>
      </c>
      <c r="Z2419" s="13">
        <v>126.53</v>
      </c>
      <c r="AA2419" s="4">
        <v>3070708</v>
      </c>
      <c r="AB2419" s="13">
        <v>108.61</v>
      </c>
      <c r="AC2419" s="4">
        <v>5776222</v>
      </c>
      <c r="AD2419" s="13">
        <v>43.55</v>
      </c>
      <c r="AE2419" s="4">
        <v>5418010</v>
      </c>
      <c r="AF2419" s="13">
        <v>135.69</v>
      </c>
      <c r="AG2419" s="4">
        <v>1744611</v>
      </c>
      <c r="AH2419" s="13">
        <v>58.41</v>
      </c>
      <c r="AI2419" s="4">
        <v>7596926</v>
      </c>
      <c r="AJ2419" s="13">
        <v>135.41</v>
      </c>
      <c r="AK2419" s="4">
        <v>2056891</v>
      </c>
      <c r="AL2419" s="13">
        <v>21.02</v>
      </c>
      <c r="AM2419" s="4">
        <v>13464669</v>
      </c>
      <c r="AN2419" s="13">
        <v>175.83</v>
      </c>
      <c r="AO2419" s="4">
        <v>2321874</v>
      </c>
      <c r="AP2419" s="13">
        <v>166.94</v>
      </c>
      <c r="AQ2419" s="4">
        <v>36401049</v>
      </c>
      <c r="AR2419" s="13">
        <v>200</v>
      </c>
      <c r="AS2419" s="4">
        <v>58648274</v>
      </c>
      <c r="AT2419" s="13">
        <v>267.91000000000003</v>
      </c>
      <c r="AU2419" s="4">
        <v>2664877</v>
      </c>
      <c r="AV2419" s="13">
        <v>3443.05</v>
      </c>
      <c r="AW2419" s="4">
        <v>251858</v>
      </c>
      <c r="AX2419" s="13">
        <v>348.64</v>
      </c>
      <c r="AY2419" s="4">
        <v>2314771</v>
      </c>
      <c r="AZ2419" s="13">
        <v>235.83</v>
      </c>
      <c r="BA2419" s="4">
        <v>1675460</v>
      </c>
      <c r="BB2419" s="13">
        <v>56.52</v>
      </c>
      <c r="BC2419" s="4">
        <v>2952171</v>
      </c>
      <c r="BD2419" s="13">
        <v>75.09</v>
      </c>
      <c r="BE2419" s="4">
        <v>4683590</v>
      </c>
      <c r="BF2419" s="13">
        <v>217.97</v>
      </c>
      <c r="BG2419" s="4">
        <v>1214086</v>
      </c>
      <c r="BH2419" s="13">
        <v>74.34</v>
      </c>
      <c r="BI2419" s="4">
        <v>7186634</v>
      </c>
    </row>
    <row r="2420" spans="1:61" x14ac:dyDescent="0.35">
      <c r="A2420" s="1">
        <v>45516</v>
      </c>
      <c r="B2420" s="13">
        <v>217.53</v>
      </c>
      <c r="C2420" s="4">
        <v>38028092</v>
      </c>
      <c r="D2420" s="13">
        <v>406.81</v>
      </c>
      <c r="E2420" s="4">
        <v>16762883</v>
      </c>
      <c r="F2420" s="13">
        <v>109.02</v>
      </c>
      <c r="G2420" s="4">
        <v>325559870</v>
      </c>
      <c r="H2420" s="13">
        <v>148.62</v>
      </c>
      <c r="I2420" s="4">
        <v>17778473</v>
      </c>
      <c r="J2420" s="13">
        <v>132.58000000000001</v>
      </c>
      <c r="K2420" s="4">
        <v>5600826</v>
      </c>
      <c r="L2420" s="13">
        <v>251.31</v>
      </c>
      <c r="M2420" s="4">
        <v>3679904</v>
      </c>
      <c r="N2420" s="13">
        <v>136.77000000000001</v>
      </c>
      <c r="O2420" s="4">
        <v>39724343</v>
      </c>
      <c r="P2420" s="13">
        <v>530.92999999999995</v>
      </c>
      <c r="Q2420" s="4">
        <v>1450410</v>
      </c>
      <c r="R2420" s="13">
        <v>44.86</v>
      </c>
      <c r="S2420" s="4">
        <v>20289549</v>
      </c>
      <c r="T2420" s="13">
        <v>19.36</v>
      </c>
      <c r="U2420" s="4">
        <v>54677578</v>
      </c>
      <c r="V2420" s="13">
        <v>119</v>
      </c>
      <c r="W2420" s="4">
        <v>13228911</v>
      </c>
      <c r="X2420" s="13">
        <v>145.02000000000001</v>
      </c>
      <c r="Y2420" s="4">
        <v>8442174</v>
      </c>
      <c r="Z2420" s="13">
        <v>128.77000000000001</v>
      </c>
      <c r="AA2420" s="4">
        <v>2931832</v>
      </c>
      <c r="AB2420" s="13">
        <v>110.03</v>
      </c>
      <c r="AC2420" s="4">
        <v>5906943</v>
      </c>
      <c r="AD2420" s="13">
        <v>43.9</v>
      </c>
      <c r="AE2420" s="4">
        <v>6599215</v>
      </c>
      <c r="AF2420" s="13">
        <v>137.59</v>
      </c>
      <c r="AG2420" s="4">
        <v>1886719</v>
      </c>
      <c r="AH2420" s="13">
        <v>58.98</v>
      </c>
      <c r="AI2420" s="4">
        <v>6594432</v>
      </c>
      <c r="AJ2420" s="13">
        <v>135.88</v>
      </c>
      <c r="AK2420" s="4">
        <v>1576588</v>
      </c>
      <c r="AL2420" s="13">
        <v>20.92</v>
      </c>
      <c r="AM2420" s="4">
        <v>7603576</v>
      </c>
      <c r="AN2420" s="13">
        <v>176.38</v>
      </c>
      <c r="AO2420" s="4">
        <v>2970549</v>
      </c>
      <c r="AP2420" s="13">
        <v>166.8</v>
      </c>
      <c r="AQ2420" s="4">
        <v>30072788</v>
      </c>
      <c r="AR2420" s="13">
        <v>197.49</v>
      </c>
      <c r="AS2420" s="4">
        <v>64044903</v>
      </c>
      <c r="AT2420" s="13">
        <v>269.45999999999998</v>
      </c>
      <c r="AU2420" s="4">
        <v>3008100</v>
      </c>
      <c r="AV2420" s="13">
        <v>3439.18</v>
      </c>
      <c r="AW2420" s="4">
        <v>212829</v>
      </c>
      <c r="AX2420" s="13">
        <v>345.81</v>
      </c>
      <c r="AY2420" s="4">
        <v>3830237</v>
      </c>
      <c r="AZ2420" s="13">
        <v>231.07</v>
      </c>
      <c r="BA2420" s="4">
        <v>2592251</v>
      </c>
      <c r="BB2420" s="13">
        <v>55.81</v>
      </c>
      <c r="BC2420" s="4">
        <v>4194103</v>
      </c>
      <c r="BD2420" s="13">
        <v>77.03</v>
      </c>
      <c r="BE2420" s="4">
        <v>13123036</v>
      </c>
      <c r="BF2420" s="13">
        <v>214.68</v>
      </c>
      <c r="BG2420" s="4">
        <v>1075264</v>
      </c>
      <c r="BH2420" s="13">
        <v>74.64</v>
      </c>
      <c r="BI2420" s="4">
        <v>7067256</v>
      </c>
    </row>
    <row r="2421" spans="1:61" x14ac:dyDescent="0.35">
      <c r="A2421" s="1">
        <v>45517</v>
      </c>
      <c r="B2421" s="13">
        <v>221.27</v>
      </c>
      <c r="C2421" s="4">
        <v>44155331</v>
      </c>
      <c r="D2421" s="13">
        <v>414.01</v>
      </c>
      <c r="E2421" s="4">
        <v>19414271</v>
      </c>
      <c r="F2421" s="13">
        <v>116.14</v>
      </c>
      <c r="G2421" s="4">
        <v>312646660</v>
      </c>
      <c r="H2421" s="13">
        <v>156.16</v>
      </c>
      <c r="I2421" s="4">
        <v>22053604</v>
      </c>
      <c r="J2421" s="13">
        <v>134.26</v>
      </c>
      <c r="K2421" s="4">
        <v>4324038</v>
      </c>
      <c r="L2421" s="13">
        <v>254.6</v>
      </c>
      <c r="M2421" s="4">
        <v>4031818</v>
      </c>
      <c r="N2421" s="13">
        <v>141.13</v>
      </c>
      <c r="O2421" s="4">
        <v>42218019</v>
      </c>
      <c r="P2421" s="13">
        <v>535.22</v>
      </c>
      <c r="Q2421" s="4">
        <v>3063918</v>
      </c>
      <c r="R2421" s="13">
        <v>45.37</v>
      </c>
      <c r="S2421" s="4">
        <v>20976915</v>
      </c>
      <c r="T2421" s="13">
        <v>20.47</v>
      </c>
      <c r="U2421" s="4">
        <v>77511346</v>
      </c>
      <c r="V2421" s="13">
        <v>117.86</v>
      </c>
      <c r="W2421" s="4">
        <v>11585067</v>
      </c>
      <c r="X2421" s="13">
        <v>144.15</v>
      </c>
      <c r="Y2421" s="4">
        <v>7794816</v>
      </c>
      <c r="Z2421" s="13">
        <v>126.36</v>
      </c>
      <c r="AA2421" s="4">
        <v>2975935</v>
      </c>
      <c r="AB2421" s="13">
        <v>108.34</v>
      </c>
      <c r="AC2421" s="4">
        <v>5866836</v>
      </c>
      <c r="AD2421" s="13">
        <v>43.77</v>
      </c>
      <c r="AE2421" s="4">
        <v>5253394</v>
      </c>
      <c r="AF2421" s="13">
        <v>136.6</v>
      </c>
      <c r="AG2421" s="4">
        <v>2030005</v>
      </c>
      <c r="AH2421" s="13">
        <v>57.46</v>
      </c>
      <c r="AI2421" s="4">
        <v>22503594</v>
      </c>
      <c r="AJ2421" s="13">
        <v>134.66</v>
      </c>
      <c r="AK2421" s="4">
        <v>2463341</v>
      </c>
      <c r="AL2421" s="13">
        <v>20.92</v>
      </c>
      <c r="AM2421" s="4">
        <v>9484621</v>
      </c>
      <c r="AN2421" s="13">
        <v>175.75</v>
      </c>
      <c r="AO2421" s="4">
        <v>2087326</v>
      </c>
      <c r="AP2421" s="13">
        <v>170.23</v>
      </c>
      <c r="AQ2421" s="4">
        <v>39237915</v>
      </c>
      <c r="AR2421" s="13">
        <v>207.83</v>
      </c>
      <c r="AS2421" s="4">
        <v>76247387</v>
      </c>
      <c r="AT2421" s="13">
        <v>270.31</v>
      </c>
      <c r="AU2421" s="4">
        <v>2603592</v>
      </c>
      <c r="AV2421" s="13">
        <v>3567.76</v>
      </c>
      <c r="AW2421" s="4">
        <v>263282</v>
      </c>
      <c r="AX2421" s="13">
        <v>350.07</v>
      </c>
      <c r="AY2421" s="4">
        <v>6388596</v>
      </c>
      <c r="AZ2421" s="13">
        <v>236.19</v>
      </c>
      <c r="BA2421" s="4">
        <v>2860834</v>
      </c>
      <c r="BB2421" s="13">
        <v>55.7</v>
      </c>
      <c r="BC2421" s="4">
        <v>4889137</v>
      </c>
      <c r="BD2421" s="13">
        <v>95.9</v>
      </c>
      <c r="BE2421" s="4">
        <v>157215463</v>
      </c>
      <c r="BF2421" s="13">
        <v>216.43</v>
      </c>
      <c r="BG2421" s="4">
        <v>1081200</v>
      </c>
      <c r="BH2421" s="13">
        <v>78.5</v>
      </c>
      <c r="BI2421" s="4">
        <v>22114815</v>
      </c>
    </row>
    <row r="2422" spans="1:61" x14ac:dyDescent="0.35">
      <c r="A2422" s="1">
        <v>45518</v>
      </c>
      <c r="B2422" s="13">
        <v>221.72</v>
      </c>
      <c r="C2422" s="4">
        <v>41960574</v>
      </c>
      <c r="D2422" s="13">
        <v>416.86</v>
      </c>
      <c r="E2422" s="4">
        <v>18266980</v>
      </c>
      <c r="F2422" s="13">
        <v>118.08</v>
      </c>
      <c r="G2422" s="4">
        <v>339246407</v>
      </c>
      <c r="H2422" s="13">
        <v>157.69</v>
      </c>
      <c r="I2422" s="4">
        <v>20184199</v>
      </c>
      <c r="J2422" s="13">
        <v>135.6</v>
      </c>
      <c r="K2422" s="4">
        <v>4044630</v>
      </c>
      <c r="L2422" s="13">
        <v>255.32</v>
      </c>
      <c r="M2422" s="4">
        <v>4145248</v>
      </c>
      <c r="N2422" s="13">
        <v>140.75</v>
      </c>
      <c r="O2422" s="4">
        <v>35506434</v>
      </c>
      <c r="P2422" s="13">
        <v>539.79</v>
      </c>
      <c r="Q2422" s="4">
        <v>1915589</v>
      </c>
      <c r="R2422" s="13">
        <v>45.44</v>
      </c>
      <c r="S2422" s="4">
        <v>30675615</v>
      </c>
      <c r="T2422" s="13">
        <v>19.920000000000002</v>
      </c>
      <c r="U2422" s="4">
        <v>56758181</v>
      </c>
      <c r="V2422" s="13">
        <v>118.95</v>
      </c>
      <c r="W2422" s="4">
        <v>12194520</v>
      </c>
      <c r="X2422" s="13">
        <v>144.66999999999999</v>
      </c>
      <c r="Y2422" s="4">
        <v>5874216</v>
      </c>
      <c r="Z2422" s="13">
        <v>126.54</v>
      </c>
      <c r="AA2422" s="4">
        <v>2025730</v>
      </c>
      <c r="AB2422" s="13">
        <v>109.33</v>
      </c>
      <c r="AC2422" s="4">
        <v>6388043</v>
      </c>
      <c r="AD2422" s="13">
        <v>43.78</v>
      </c>
      <c r="AE2422" s="4">
        <v>6305307</v>
      </c>
      <c r="AF2422" s="13">
        <v>140.16</v>
      </c>
      <c r="AG2422" s="4">
        <v>2106645</v>
      </c>
      <c r="AH2422" s="13">
        <v>56.94</v>
      </c>
      <c r="AI2422" s="4">
        <v>18222249</v>
      </c>
      <c r="AJ2422" s="13">
        <v>137.69999999999999</v>
      </c>
      <c r="AK2422" s="4">
        <v>2134527</v>
      </c>
      <c r="AL2422" s="13">
        <v>20.96</v>
      </c>
      <c r="AM2422" s="4">
        <v>7947486</v>
      </c>
      <c r="AN2422" s="13">
        <v>179.05</v>
      </c>
      <c r="AO2422" s="4">
        <v>2968929</v>
      </c>
      <c r="AP2422" s="13">
        <v>170.1</v>
      </c>
      <c r="AQ2422" s="4">
        <v>28843804</v>
      </c>
      <c r="AR2422" s="13">
        <v>201.38</v>
      </c>
      <c r="AS2422" s="4">
        <v>70250014</v>
      </c>
      <c r="AT2422" s="13">
        <v>271.14999999999998</v>
      </c>
      <c r="AU2422" s="4">
        <v>2242138</v>
      </c>
      <c r="AV2422" s="13">
        <v>3572.58</v>
      </c>
      <c r="AW2422" s="4">
        <v>190043</v>
      </c>
      <c r="AX2422" s="13">
        <v>355.66</v>
      </c>
      <c r="AY2422" s="4">
        <v>4814780</v>
      </c>
      <c r="AZ2422" s="13">
        <v>237.64</v>
      </c>
      <c r="BA2422" s="4">
        <v>2098680</v>
      </c>
      <c r="BB2422" s="13">
        <v>55.76</v>
      </c>
      <c r="BC2422" s="4">
        <v>2992982</v>
      </c>
      <c r="BD2422" s="13">
        <v>93.9</v>
      </c>
      <c r="BE2422" s="4">
        <v>45737849</v>
      </c>
      <c r="BF2422" s="13">
        <v>217.1</v>
      </c>
      <c r="BG2422" s="4">
        <v>847405</v>
      </c>
      <c r="BH2422" s="13">
        <v>78.52</v>
      </c>
      <c r="BI2422" s="4">
        <v>13612961</v>
      </c>
    </row>
    <row r="2423" spans="1:61" x14ac:dyDescent="0.35">
      <c r="A2423" s="1">
        <v>45519</v>
      </c>
      <c r="B2423" s="13">
        <v>224.72</v>
      </c>
      <c r="C2423" s="4">
        <v>46414013</v>
      </c>
      <c r="D2423" s="13">
        <v>421.03</v>
      </c>
      <c r="E2423" s="4">
        <v>20752144</v>
      </c>
      <c r="F2423" s="13">
        <v>122.86</v>
      </c>
      <c r="G2423" s="4">
        <v>318086673</v>
      </c>
      <c r="H2423" s="13">
        <v>166.13</v>
      </c>
      <c r="I2423" s="4">
        <v>27944968</v>
      </c>
      <c r="J2423" s="13">
        <v>136.93</v>
      </c>
      <c r="K2423" s="4">
        <v>4698128</v>
      </c>
      <c r="L2423" s="13">
        <v>262.79000000000002</v>
      </c>
      <c r="M2423" s="4">
        <v>5167930</v>
      </c>
      <c r="N2423" s="13">
        <v>147.36000000000001</v>
      </c>
      <c r="O2423" s="4">
        <v>43582387</v>
      </c>
      <c r="P2423" s="13">
        <v>554.16</v>
      </c>
      <c r="Q2423" s="4">
        <v>2182382</v>
      </c>
      <c r="R2423" s="13">
        <v>48.53</v>
      </c>
      <c r="S2423" s="4">
        <v>45976376</v>
      </c>
      <c r="T2423" s="13">
        <v>20.69</v>
      </c>
      <c r="U2423" s="4">
        <v>84814880</v>
      </c>
      <c r="V2423" s="13">
        <v>118.73</v>
      </c>
      <c r="W2423" s="4">
        <v>11579432</v>
      </c>
      <c r="X2423" s="13">
        <v>146.80000000000001</v>
      </c>
      <c r="Y2423" s="4">
        <v>6304232</v>
      </c>
      <c r="Z2423" s="13">
        <v>128.12</v>
      </c>
      <c r="AA2423" s="4">
        <v>2037756</v>
      </c>
      <c r="AB2423" s="13">
        <v>111.23</v>
      </c>
      <c r="AC2423" s="4">
        <v>6307107</v>
      </c>
      <c r="AD2423" s="13">
        <v>45.04</v>
      </c>
      <c r="AE2423" s="4">
        <v>7940187</v>
      </c>
      <c r="AF2423" s="13">
        <v>142.83000000000001</v>
      </c>
      <c r="AG2423" s="4">
        <v>2235735</v>
      </c>
      <c r="AH2423" s="13">
        <v>57.81</v>
      </c>
      <c r="AI2423" s="4">
        <v>10305795</v>
      </c>
      <c r="AJ2423" s="13">
        <v>138.68</v>
      </c>
      <c r="AK2423" s="4">
        <v>1935102</v>
      </c>
      <c r="AL2423" s="13">
        <v>21.11</v>
      </c>
      <c r="AM2423" s="4">
        <v>12283098</v>
      </c>
      <c r="AN2423" s="13">
        <v>180.75</v>
      </c>
      <c r="AO2423" s="4">
        <v>2391395</v>
      </c>
      <c r="AP2423" s="13">
        <v>177.59</v>
      </c>
      <c r="AQ2423" s="4">
        <v>51698513</v>
      </c>
      <c r="AR2423" s="13">
        <v>214.14</v>
      </c>
      <c r="AS2423" s="4">
        <v>89848530</v>
      </c>
      <c r="AT2423" s="13">
        <v>274.87</v>
      </c>
      <c r="AU2423" s="4">
        <v>2445218</v>
      </c>
      <c r="AV2423" s="13">
        <v>3634.67</v>
      </c>
      <c r="AW2423" s="4">
        <v>201779</v>
      </c>
      <c r="AX2423" s="13">
        <v>360.07</v>
      </c>
      <c r="AY2423" s="4">
        <v>3575809</v>
      </c>
      <c r="AZ2423" s="13">
        <v>240.06</v>
      </c>
      <c r="BA2423" s="4">
        <v>3029526</v>
      </c>
      <c r="BB2423" s="13">
        <v>55.83</v>
      </c>
      <c r="BC2423" s="4">
        <v>4940092</v>
      </c>
      <c r="BD2423" s="13">
        <v>94.88</v>
      </c>
      <c r="BE2423" s="4">
        <v>21109805</v>
      </c>
      <c r="BF2423" s="13">
        <v>221.9</v>
      </c>
      <c r="BG2423" s="4">
        <v>1726691</v>
      </c>
      <c r="BH2423" s="13">
        <v>82.5</v>
      </c>
      <c r="BI2423" s="4">
        <v>23583642</v>
      </c>
    </row>
    <row r="2424" spans="1:61" x14ac:dyDescent="0.35">
      <c r="A2424" s="1">
        <v>45520</v>
      </c>
      <c r="B2424" s="13">
        <v>226.05</v>
      </c>
      <c r="C2424" s="4">
        <v>44340240</v>
      </c>
      <c r="D2424" s="13">
        <v>418.47</v>
      </c>
      <c r="E2424" s="4">
        <v>22775593</v>
      </c>
      <c r="F2424" s="13">
        <v>124.58</v>
      </c>
      <c r="G2424" s="4">
        <v>302589872</v>
      </c>
      <c r="H2424" s="13">
        <v>165.72</v>
      </c>
      <c r="I2424" s="4">
        <v>19296868</v>
      </c>
      <c r="J2424" s="13">
        <v>137.47</v>
      </c>
      <c r="K2424" s="4">
        <v>4893787</v>
      </c>
      <c r="L2424" s="13">
        <v>262.91000000000003</v>
      </c>
      <c r="M2424" s="4">
        <v>3494863</v>
      </c>
      <c r="N2424" s="13">
        <v>148.56</v>
      </c>
      <c r="O2424" s="4">
        <v>31123927</v>
      </c>
      <c r="P2424" s="13">
        <v>553.46</v>
      </c>
      <c r="Q2424" s="4">
        <v>1541726</v>
      </c>
      <c r="R2424" s="13">
        <v>49.46</v>
      </c>
      <c r="S2424" s="4">
        <v>27424886</v>
      </c>
      <c r="T2424" s="13">
        <v>20.87</v>
      </c>
      <c r="U2424" s="4">
        <v>48582663</v>
      </c>
      <c r="V2424" s="13">
        <v>118.17</v>
      </c>
      <c r="W2424" s="4">
        <v>10056024</v>
      </c>
      <c r="X2424" s="13">
        <v>147.27000000000001</v>
      </c>
      <c r="Y2424" s="4">
        <v>6874416</v>
      </c>
      <c r="Z2424" s="13">
        <v>128.06</v>
      </c>
      <c r="AA2424" s="4">
        <v>2340017</v>
      </c>
      <c r="AB2424" s="13">
        <v>111.18</v>
      </c>
      <c r="AC2424" s="4">
        <v>3819194</v>
      </c>
      <c r="AD2424" s="13">
        <v>44.78</v>
      </c>
      <c r="AE2424" s="4">
        <v>6013015</v>
      </c>
      <c r="AF2424" s="13">
        <v>142.46</v>
      </c>
      <c r="AG2424" s="4">
        <v>1530642</v>
      </c>
      <c r="AH2424" s="13">
        <v>57.61</v>
      </c>
      <c r="AI2424" s="4">
        <v>8914689</v>
      </c>
      <c r="AJ2424" s="13">
        <v>138.91999999999999</v>
      </c>
      <c r="AK2424" s="4">
        <v>1644456</v>
      </c>
      <c r="AL2424" s="13">
        <v>21.08</v>
      </c>
      <c r="AM2424" s="4">
        <v>8170525</v>
      </c>
      <c r="AN2424" s="13">
        <v>180.03</v>
      </c>
      <c r="AO2424" s="4">
        <v>2452592</v>
      </c>
      <c r="AP2424" s="13">
        <v>177.06</v>
      </c>
      <c r="AQ2424" s="4">
        <v>31489175</v>
      </c>
      <c r="AR2424" s="13">
        <v>216.12</v>
      </c>
      <c r="AS2424" s="4">
        <v>88765122</v>
      </c>
      <c r="AT2424" s="13">
        <v>278.49</v>
      </c>
      <c r="AU2424" s="4">
        <v>3286217</v>
      </c>
      <c r="AV2424" s="13">
        <v>3618.86</v>
      </c>
      <c r="AW2424" s="4">
        <v>196411</v>
      </c>
      <c r="AX2424" s="13">
        <v>362.06</v>
      </c>
      <c r="AY2424" s="4">
        <v>3308320</v>
      </c>
      <c r="AZ2424" s="13">
        <v>241.15</v>
      </c>
      <c r="BA2424" s="4">
        <v>1725785</v>
      </c>
      <c r="BB2424" s="13">
        <v>55.5</v>
      </c>
      <c r="BC2424" s="4">
        <v>4966889</v>
      </c>
      <c r="BD2424" s="13">
        <v>94.81</v>
      </c>
      <c r="BE2424" s="4">
        <v>16336331</v>
      </c>
      <c r="BF2424" s="13">
        <v>220.56</v>
      </c>
      <c r="BG2424" s="4">
        <v>1005775</v>
      </c>
      <c r="BH2424" s="13">
        <v>83.23</v>
      </c>
      <c r="BI2424" s="4">
        <v>13794181</v>
      </c>
    </row>
    <row r="2425" spans="1:61" x14ac:dyDescent="0.35">
      <c r="A2425" s="1">
        <v>45523</v>
      </c>
      <c r="B2425" s="13">
        <v>225.89</v>
      </c>
      <c r="C2425" s="4">
        <v>40687813</v>
      </c>
      <c r="D2425" s="13">
        <v>421.53</v>
      </c>
      <c r="E2425" s="4">
        <v>15233957</v>
      </c>
      <c r="F2425" s="13">
        <v>130</v>
      </c>
      <c r="G2425" s="4">
        <v>318333577</v>
      </c>
      <c r="H2425" s="13">
        <v>167.71</v>
      </c>
      <c r="I2425" s="4">
        <v>20441691</v>
      </c>
      <c r="J2425" s="13">
        <v>137.91999999999999</v>
      </c>
      <c r="K2425" s="4">
        <v>3641585</v>
      </c>
      <c r="L2425" s="13">
        <v>265.38</v>
      </c>
      <c r="M2425" s="4">
        <v>4501262</v>
      </c>
      <c r="N2425" s="13">
        <v>155.28</v>
      </c>
      <c r="O2425" s="4">
        <v>60766854</v>
      </c>
      <c r="P2425" s="13">
        <v>563.12</v>
      </c>
      <c r="Q2425" s="4">
        <v>1423293</v>
      </c>
      <c r="R2425" s="13">
        <v>49.98</v>
      </c>
      <c r="S2425" s="4">
        <v>16436577</v>
      </c>
      <c r="T2425" s="13">
        <v>21.52</v>
      </c>
      <c r="U2425" s="4">
        <v>65956303</v>
      </c>
      <c r="V2425" s="13">
        <v>118.53</v>
      </c>
      <c r="W2425" s="4">
        <v>12417467</v>
      </c>
      <c r="X2425" s="13">
        <v>146.83000000000001</v>
      </c>
      <c r="Y2425" s="4">
        <v>5967406</v>
      </c>
      <c r="Z2425" s="13">
        <v>128.24</v>
      </c>
      <c r="AA2425" s="4">
        <v>1985302</v>
      </c>
      <c r="AB2425" s="13">
        <v>111.74</v>
      </c>
      <c r="AC2425" s="4">
        <v>4335845</v>
      </c>
      <c r="AD2425" s="13">
        <v>45.36</v>
      </c>
      <c r="AE2425" s="4">
        <v>8046509</v>
      </c>
      <c r="AF2425" s="13">
        <v>144.49</v>
      </c>
      <c r="AG2425" s="4">
        <v>1413418</v>
      </c>
      <c r="AH2425" s="13">
        <v>57.39</v>
      </c>
      <c r="AI2425" s="4">
        <v>11056450</v>
      </c>
      <c r="AJ2425" s="13">
        <v>139.34</v>
      </c>
      <c r="AK2425" s="4">
        <v>1833946</v>
      </c>
      <c r="AL2425" s="13">
        <v>21.36</v>
      </c>
      <c r="AM2425" s="4">
        <v>10009973</v>
      </c>
      <c r="AN2425" s="13">
        <v>178.9</v>
      </c>
      <c r="AO2425" s="4">
        <v>2076635</v>
      </c>
      <c r="AP2425" s="13">
        <v>178.22</v>
      </c>
      <c r="AQ2425" s="4">
        <v>31129807</v>
      </c>
      <c r="AR2425" s="13">
        <v>222.72</v>
      </c>
      <c r="AS2425" s="4">
        <v>76435222</v>
      </c>
      <c r="AT2425" s="13">
        <v>287.55</v>
      </c>
      <c r="AU2425" s="4">
        <v>5268793</v>
      </c>
      <c r="AV2425" s="13">
        <v>3702.01</v>
      </c>
      <c r="AW2425" s="4">
        <v>198228</v>
      </c>
      <c r="AX2425" s="13">
        <v>363.07</v>
      </c>
      <c r="AY2425" s="4">
        <v>3634851</v>
      </c>
      <c r="AZ2425" s="13">
        <v>243.21</v>
      </c>
      <c r="BA2425" s="4">
        <v>2708565</v>
      </c>
      <c r="BB2425" s="13">
        <v>56.68</v>
      </c>
      <c r="BC2425" s="4">
        <v>3557384</v>
      </c>
      <c r="BD2425" s="13">
        <v>92.3</v>
      </c>
      <c r="BE2425" s="4">
        <v>14479022</v>
      </c>
      <c r="BF2425" s="13">
        <v>225.15</v>
      </c>
      <c r="BG2425" s="4">
        <v>1068580</v>
      </c>
      <c r="BH2425" s="13">
        <v>83.28</v>
      </c>
      <c r="BI2425" s="4">
        <v>9627253</v>
      </c>
    </row>
    <row r="2426" spans="1:61" x14ac:dyDescent="0.35">
      <c r="A2426" s="1">
        <v>45524</v>
      </c>
      <c r="B2426" s="13">
        <v>226.51</v>
      </c>
      <c r="C2426" s="4">
        <v>30299033</v>
      </c>
      <c r="D2426" s="13">
        <v>424.8</v>
      </c>
      <c r="E2426" s="4">
        <v>16387581</v>
      </c>
      <c r="F2426" s="13">
        <v>127.25</v>
      </c>
      <c r="G2426" s="4">
        <v>300087415</v>
      </c>
      <c r="H2426" s="13">
        <v>165.95</v>
      </c>
      <c r="I2426" s="4">
        <v>19417494</v>
      </c>
      <c r="J2426" s="13">
        <v>139.16999999999999</v>
      </c>
      <c r="K2426" s="4">
        <v>3738261</v>
      </c>
      <c r="L2426" s="13">
        <v>261.83999999999997</v>
      </c>
      <c r="M2426" s="4">
        <v>5731309</v>
      </c>
      <c r="N2426" s="13">
        <v>156.4</v>
      </c>
      <c r="O2426" s="4">
        <v>76851158</v>
      </c>
      <c r="P2426" s="13">
        <v>562.25</v>
      </c>
      <c r="Q2426" s="4">
        <v>1219609</v>
      </c>
      <c r="R2426" s="13">
        <v>50.24</v>
      </c>
      <c r="S2426" s="4">
        <v>18697264</v>
      </c>
      <c r="T2426" s="13">
        <v>20.99</v>
      </c>
      <c r="U2426" s="4">
        <v>84161270</v>
      </c>
      <c r="V2426" s="13">
        <v>114.58</v>
      </c>
      <c r="W2426" s="4">
        <v>15631967</v>
      </c>
      <c r="X2426" s="13">
        <v>144.69</v>
      </c>
      <c r="Y2426" s="4">
        <v>7497606</v>
      </c>
      <c r="Z2426" s="13">
        <v>125.25</v>
      </c>
      <c r="AA2426" s="4">
        <v>2867506</v>
      </c>
      <c r="AB2426" s="13">
        <v>109.85</v>
      </c>
      <c r="AC2426" s="4">
        <v>6783295</v>
      </c>
      <c r="AD2426" s="13">
        <v>44.03</v>
      </c>
      <c r="AE2426" s="4">
        <v>7409020</v>
      </c>
      <c r="AF2426" s="13">
        <v>141.6</v>
      </c>
      <c r="AG2426" s="4">
        <v>928400</v>
      </c>
      <c r="AH2426" s="13">
        <v>56.17</v>
      </c>
      <c r="AI2426" s="4">
        <v>14461103</v>
      </c>
      <c r="AJ2426" s="13">
        <v>132.38999999999999</v>
      </c>
      <c r="AK2426" s="4">
        <v>3026487</v>
      </c>
      <c r="AL2426" s="13">
        <v>21.03</v>
      </c>
      <c r="AM2426" s="4">
        <v>9770723</v>
      </c>
      <c r="AN2426" s="13">
        <v>171.61</v>
      </c>
      <c r="AO2426" s="4">
        <v>2701144</v>
      </c>
      <c r="AP2426" s="13">
        <v>178.88</v>
      </c>
      <c r="AQ2426" s="4">
        <v>26255204</v>
      </c>
      <c r="AR2426" s="13">
        <v>221.1</v>
      </c>
      <c r="AS2426" s="4">
        <v>74001182</v>
      </c>
      <c r="AT2426" s="13">
        <v>285.63</v>
      </c>
      <c r="AU2426" s="4">
        <v>3697631</v>
      </c>
      <c r="AV2426" s="13">
        <v>3702.5</v>
      </c>
      <c r="AW2426" s="4">
        <v>176127</v>
      </c>
      <c r="AX2426" s="13">
        <v>367.27</v>
      </c>
      <c r="AY2426" s="4">
        <v>3459401</v>
      </c>
      <c r="AZ2426" s="13">
        <v>240.33</v>
      </c>
      <c r="BA2426" s="4">
        <v>3910428</v>
      </c>
      <c r="BB2426" s="13">
        <v>56.94</v>
      </c>
      <c r="BC2426" s="4">
        <v>3137695</v>
      </c>
      <c r="BD2426" s="13">
        <v>93.01</v>
      </c>
      <c r="BE2426" s="4">
        <v>11536234</v>
      </c>
      <c r="BF2426" s="13">
        <v>223.13</v>
      </c>
      <c r="BG2426" s="4">
        <v>1069762</v>
      </c>
      <c r="BH2426" s="13">
        <v>83.56</v>
      </c>
      <c r="BI2426" s="4">
        <v>7863052</v>
      </c>
    </row>
    <row r="2427" spans="1:61" x14ac:dyDescent="0.35">
      <c r="A2427" s="1">
        <v>45525</v>
      </c>
      <c r="B2427" s="13">
        <v>226.4</v>
      </c>
      <c r="C2427" s="4">
        <v>34765480</v>
      </c>
      <c r="D2427" s="13">
        <v>424.14</v>
      </c>
      <c r="E2427" s="4">
        <v>16067298</v>
      </c>
      <c r="F2427" s="13">
        <v>128.5</v>
      </c>
      <c r="G2427" s="4">
        <v>257883572</v>
      </c>
      <c r="H2427" s="13">
        <v>165.78</v>
      </c>
      <c r="I2427" s="4">
        <v>16097693</v>
      </c>
      <c r="J2427" s="13">
        <v>140.19999999999999</v>
      </c>
      <c r="K2427" s="4">
        <v>3776768</v>
      </c>
      <c r="L2427" s="13">
        <v>261.08999999999997</v>
      </c>
      <c r="M2427" s="4">
        <v>4648204</v>
      </c>
      <c r="N2427" s="13">
        <v>157.81</v>
      </c>
      <c r="O2427" s="4">
        <v>42791246</v>
      </c>
      <c r="P2427" s="13">
        <v>565.79</v>
      </c>
      <c r="Q2427" s="4">
        <v>1401708</v>
      </c>
      <c r="R2427" s="13">
        <v>50.45</v>
      </c>
      <c r="S2427" s="4">
        <v>21177597</v>
      </c>
      <c r="T2427" s="13">
        <v>21.41</v>
      </c>
      <c r="U2427" s="4">
        <v>57028870</v>
      </c>
      <c r="V2427" s="13">
        <v>113.85</v>
      </c>
      <c r="W2427" s="4">
        <v>11752358</v>
      </c>
      <c r="X2427" s="13">
        <v>145.32</v>
      </c>
      <c r="Y2427" s="4">
        <v>5984993</v>
      </c>
      <c r="Z2427" s="13">
        <v>124.98</v>
      </c>
      <c r="AA2427" s="4">
        <v>2668768</v>
      </c>
      <c r="AB2427" s="13">
        <v>109.62</v>
      </c>
      <c r="AC2427" s="4">
        <v>4012061</v>
      </c>
      <c r="AD2427" s="13">
        <v>44.2</v>
      </c>
      <c r="AE2427" s="4">
        <v>5529940</v>
      </c>
      <c r="AF2427" s="13">
        <v>142.31</v>
      </c>
      <c r="AG2427" s="4">
        <v>1295122</v>
      </c>
      <c r="AH2427" s="13">
        <v>56.02</v>
      </c>
      <c r="AI2427" s="4">
        <v>13709710</v>
      </c>
      <c r="AJ2427" s="13">
        <v>133.88</v>
      </c>
      <c r="AK2427" s="4">
        <v>3332333</v>
      </c>
      <c r="AL2427" s="13">
        <v>20.97</v>
      </c>
      <c r="AM2427" s="4">
        <v>11349056</v>
      </c>
      <c r="AN2427" s="13">
        <v>171.97</v>
      </c>
      <c r="AO2427" s="4">
        <v>2088076</v>
      </c>
      <c r="AP2427" s="13">
        <v>180.11</v>
      </c>
      <c r="AQ2427" s="4">
        <v>35599120</v>
      </c>
      <c r="AR2427" s="13">
        <v>223.27</v>
      </c>
      <c r="AS2427" s="4">
        <v>70145964</v>
      </c>
      <c r="AT2427" s="13">
        <v>289.70999999999998</v>
      </c>
      <c r="AU2427" s="4">
        <v>2686435</v>
      </c>
      <c r="AV2427" s="13">
        <v>3738</v>
      </c>
      <c r="AW2427" s="4">
        <v>261612</v>
      </c>
      <c r="AX2427" s="13">
        <v>370.46</v>
      </c>
      <c r="AY2427" s="4">
        <v>4587568</v>
      </c>
      <c r="AZ2427" s="13">
        <v>242.37</v>
      </c>
      <c r="BA2427" s="4">
        <v>2676588</v>
      </c>
      <c r="BB2427" s="13">
        <v>58.68</v>
      </c>
      <c r="BC2427" s="4">
        <v>5541190</v>
      </c>
      <c r="BD2427" s="13">
        <v>92.78</v>
      </c>
      <c r="BE2427" s="4">
        <v>6769155</v>
      </c>
      <c r="BF2427" s="13">
        <v>224.51</v>
      </c>
      <c r="BG2427" s="4">
        <v>710527</v>
      </c>
      <c r="BH2427" s="13">
        <v>84</v>
      </c>
      <c r="BI2427" s="4">
        <v>6915865</v>
      </c>
    </row>
    <row r="2428" spans="1:61" x14ac:dyDescent="0.35">
      <c r="A2428" s="1">
        <v>45526</v>
      </c>
      <c r="B2428" s="13">
        <v>224.53</v>
      </c>
      <c r="C2428" s="4">
        <v>43695321</v>
      </c>
      <c r="D2428" s="13">
        <v>415.55</v>
      </c>
      <c r="E2428" s="4">
        <v>19361901</v>
      </c>
      <c r="F2428" s="13">
        <v>123.74</v>
      </c>
      <c r="G2428" s="4">
        <v>376189076</v>
      </c>
      <c r="H2428" s="13">
        <v>162.34</v>
      </c>
      <c r="I2428" s="4">
        <v>30044532</v>
      </c>
      <c r="J2428" s="13">
        <v>138.08000000000001</v>
      </c>
      <c r="K2428" s="4">
        <v>5162189</v>
      </c>
      <c r="L2428" s="13">
        <v>258.58999999999997</v>
      </c>
      <c r="M2428" s="4">
        <v>5111442</v>
      </c>
      <c r="N2428" s="13">
        <v>151.69999999999999</v>
      </c>
      <c r="O2428" s="4">
        <v>45737257</v>
      </c>
      <c r="P2428" s="13">
        <v>557.44000000000005</v>
      </c>
      <c r="Q2428" s="4">
        <v>1627658</v>
      </c>
      <c r="R2428" s="13">
        <v>50.22</v>
      </c>
      <c r="S2428" s="4">
        <v>19143128</v>
      </c>
      <c r="T2428" s="13">
        <v>20.100000000000001</v>
      </c>
      <c r="U2428" s="4">
        <v>81444673</v>
      </c>
      <c r="V2428" s="13">
        <v>114.73</v>
      </c>
      <c r="W2428" s="4">
        <v>10609501</v>
      </c>
      <c r="X2428" s="13">
        <v>145.72999999999999</v>
      </c>
      <c r="Y2428" s="4">
        <v>4026998</v>
      </c>
      <c r="Z2428" s="13">
        <v>125.22</v>
      </c>
      <c r="AA2428" s="4">
        <v>2216267</v>
      </c>
      <c r="AB2428" s="13">
        <v>109.97</v>
      </c>
      <c r="AC2428" s="4">
        <v>3644660</v>
      </c>
      <c r="AD2428" s="13">
        <v>44.12</v>
      </c>
      <c r="AE2428" s="4">
        <v>7164342</v>
      </c>
      <c r="AF2428" s="13">
        <v>142.85</v>
      </c>
      <c r="AG2428" s="4">
        <v>1363616</v>
      </c>
      <c r="AH2428" s="13">
        <v>56.1</v>
      </c>
      <c r="AI2428" s="4">
        <v>8677016</v>
      </c>
      <c r="AJ2428" s="13">
        <v>133.16</v>
      </c>
      <c r="AK2428" s="4">
        <v>1813468</v>
      </c>
      <c r="AL2428" s="13">
        <v>21</v>
      </c>
      <c r="AM2428" s="4">
        <v>7767163</v>
      </c>
      <c r="AN2428" s="13">
        <v>171.78</v>
      </c>
      <c r="AO2428" s="4">
        <v>2178855</v>
      </c>
      <c r="AP2428" s="13">
        <v>176.13</v>
      </c>
      <c r="AQ2428" s="4">
        <v>32047482</v>
      </c>
      <c r="AR2428" s="13">
        <v>210.66</v>
      </c>
      <c r="AS2428" s="4">
        <v>79514482</v>
      </c>
      <c r="AT2428" s="13">
        <v>289.20999999999998</v>
      </c>
      <c r="AU2428" s="4">
        <v>1746359</v>
      </c>
      <c r="AV2428" s="13">
        <v>3768.09</v>
      </c>
      <c r="AW2428" s="4">
        <v>173939</v>
      </c>
      <c r="AX2428" s="13">
        <v>365.36</v>
      </c>
      <c r="AY2428" s="4">
        <v>4097321</v>
      </c>
      <c r="AZ2428" s="13">
        <v>240.31</v>
      </c>
      <c r="BA2428" s="4">
        <v>1979879</v>
      </c>
      <c r="BB2428" s="13">
        <v>59.02</v>
      </c>
      <c r="BC2428" s="4">
        <v>3874957</v>
      </c>
      <c r="BD2428" s="13">
        <v>92.43</v>
      </c>
      <c r="BE2428" s="4">
        <v>10010284</v>
      </c>
      <c r="BF2428" s="13">
        <v>224.12</v>
      </c>
      <c r="BG2428" s="4">
        <v>991214</v>
      </c>
      <c r="BH2428" s="13">
        <v>83.41</v>
      </c>
      <c r="BI2428" s="4">
        <v>8485455</v>
      </c>
    </row>
    <row r="2429" spans="1:61" x14ac:dyDescent="0.35">
      <c r="A2429" s="1">
        <v>45527</v>
      </c>
      <c r="B2429" s="13">
        <v>226.84</v>
      </c>
      <c r="C2429" s="4">
        <v>38677250</v>
      </c>
      <c r="D2429" s="13">
        <v>416.79</v>
      </c>
      <c r="E2429" s="4">
        <v>18493784</v>
      </c>
      <c r="F2429" s="13">
        <v>129.37</v>
      </c>
      <c r="G2429" s="4">
        <v>323230332</v>
      </c>
      <c r="H2429" s="13">
        <v>166.36</v>
      </c>
      <c r="I2429" s="4">
        <v>18848022</v>
      </c>
      <c r="J2429" s="13">
        <v>139.19</v>
      </c>
      <c r="K2429" s="4">
        <v>4544571</v>
      </c>
      <c r="L2429" s="13">
        <v>264</v>
      </c>
      <c r="M2429" s="4">
        <v>4711326</v>
      </c>
      <c r="N2429" s="13">
        <v>154.97999999999999</v>
      </c>
      <c r="O2429" s="4">
        <v>43694642</v>
      </c>
      <c r="P2429" s="13">
        <v>558.29999999999995</v>
      </c>
      <c r="Q2429" s="4">
        <v>2023465</v>
      </c>
      <c r="R2429" s="13">
        <v>50.74</v>
      </c>
      <c r="S2429" s="4">
        <v>16474069</v>
      </c>
      <c r="T2429" s="13">
        <v>20.54</v>
      </c>
      <c r="U2429" s="4">
        <v>73398430</v>
      </c>
      <c r="V2429" s="13">
        <v>116.32</v>
      </c>
      <c r="W2429" s="4">
        <v>10381431</v>
      </c>
      <c r="X2429" s="13">
        <v>147.62</v>
      </c>
      <c r="Y2429" s="4">
        <v>4824078</v>
      </c>
      <c r="Z2429" s="13">
        <v>126.9</v>
      </c>
      <c r="AA2429" s="4">
        <v>1995815</v>
      </c>
      <c r="AB2429" s="13">
        <v>111.4</v>
      </c>
      <c r="AC2429" s="4">
        <v>4024190</v>
      </c>
      <c r="AD2429" s="13">
        <v>45.12</v>
      </c>
      <c r="AE2429" s="4">
        <v>6244495</v>
      </c>
      <c r="AF2429" s="13">
        <v>144.13</v>
      </c>
      <c r="AG2429" s="4">
        <v>869714</v>
      </c>
      <c r="AH2429" s="13">
        <v>57.24</v>
      </c>
      <c r="AI2429" s="4">
        <v>12116798</v>
      </c>
      <c r="AJ2429" s="13">
        <v>135.37</v>
      </c>
      <c r="AK2429" s="4">
        <v>1911904</v>
      </c>
      <c r="AL2429" s="13">
        <v>21.28</v>
      </c>
      <c r="AM2429" s="4">
        <v>11383964</v>
      </c>
      <c r="AN2429" s="13">
        <v>175.31</v>
      </c>
      <c r="AO2429" s="4">
        <v>1995981</v>
      </c>
      <c r="AP2429" s="13">
        <v>177.04</v>
      </c>
      <c r="AQ2429" s="4">
        <v>29150091</v>
      </c>
      <c r="AR2429" s="13">
        <v>220.32</v>
      </c>
      <c r="AS2429" s="4">
        <v>81525207</v>
      </c>
      <c r="AT2429" s="13">
        <v>289.52</v>
      </c>
      <c r="AU2429" s="4">
        <v>2145946</v>
      </c>
      <c r="AV2429" s="13">
        <v>3830.58</v>
      </c>
      <c r="AW2429" s="4">
        <v>223343</v>
      </c>
      <c r="AX2429" s="13">
        <v>375.59</v>
      </c>
      <c r="AY2429" s="4">
        <v>3426154</v>
      </c>
      <c r="AZ2429" s="13">
        <v>250.07</v>
      </c>
      <c r="BA2429" s="4">
        <v>2685374</v>
      </c>
      <c r="BB2429" s="13">
        <v>58.88</v>
      </c>
      <c r="BC2429" s="4">
        <v>2824281</v>
      </c>
      <c r="BD2429" s="13">
        <v>94.02</v>
      </c>
      <c r="BE2429" s="4">
        <v>11483711</v>
      </c>
      <c r="BF2429" s="13">
        <v>225.26</v>
      </c>
      <c r="BG2429" s="4">
        <v>958335</v>
      </c>
      <c r="BH2429" s="13">
        <v>84.05</v>
      </c>
      <c r="BI2429" s="4">
        <v>9219749</v>
      </c>
    </row>
    <row r="2430" spans="1:61" x14ac:dyDescent="0.35">
      <c r="A2430" s="1">
        <v>45530</v>
      </c>
      <c r="B2430" s="13">
        <v>227.18</v>
      </c>
      <c r="C2430" s="4">
        <v>30602208</v>
      </c>
      <c r="D2430" s="13">
        <v>413.49</v>
      </c>
      <c r="E2430" s="4">
        <v>13152830</v>
      </c>
      <c r="F2430" s="13">
        <v>126.46</v>
      </c>
      <c r="G2430" s="4">
        <v>331964672</v>
      </c>
      <c r="H2430" s="13">
        <v>159.62</v>
      </c>
      <c r="I2430" s="4">
        <v>18521153</v>
      </c>
      <c r="J2430" s="13">
        <v>138.9</v>
      </c>
      <c r="K2430" s="4">
        <v>2729605</v>
      </c>
      <c r="L2430" s="13">
        <v>265.27999999999997</v>
      </c>
      <c r="M2430" s="4">
        <v>3818271</v>
      </c>
      <c r="N2430" s="13">
        <v>149.99</v>
      </c>
      <c r="O2430" s="4">
        <v>49893259</v>
      </c>
      <c r="P2430" s="13">
        <v>559.44000000000005</v>
      </c>
      <c r="Q2430" s="4">
        <v>1387479</v>
      </c>
      <c r="R2430" s="13">
        <v>50.79</v>
      </c>
      <c r="S2430" s="4">
        <v>12016800</v>
      </c>
      <c r="T2430" s="13">
        <v>20.13</v>
      </c>
      <c r="U2430" s="4">
        <v>58534794</v>
      </c>
      <c r="V2430" s="13">
        <v>118.81</v>
      </c>
      <c r="W2430" s="4">
        <v>13671016</v>
      </c>
      <c r="X2430" s="13">
        <v>148.5</v>
      </c>
      <c r="Y2430" s="4">
        <v>5780289</v>
      </c>
      <c r="Z2430" s="13">
        <v>130.06</v>
      </c>
      <c r="AA2430" s="4">
        <v>2269970</v>
      </c>
      <c r="AB2430" s="13">
        <v>113.56</v>
      </c>
      <c r="AC2430" s="4">
        <v>6253903</v>
      </c>
      <c r="AD2430" s="13">
        <v>45.6</v>
      </c>
      <c r="AE2430" s="4">
        <v>6222096</v>
      </c>
      <c r="AF2430" s="13">
        <v>145.47</v>
      </c>
      <c r="AG2430" s="4">
        <v>1416473</v>
      </c>
      <c r="AH2430" s="13">
        <v>57.37</v>
      </c>
      <c r="AI2430" s="4">
        <v>11299571</v>
      </c>
      <c r="AJ2430" s="13">
        <v>135.22999999999999</v>
      </c>
      <c r="AK2430" s="4">
        <v>1923589</v>
      </c>
      <c r="AL2430" s="13">
        <v>21.42</v>
      </c>
      <c r="AM2430" s="4">
        <v>10758284</v>
      </c>
      <c r="AN2430" s="13">
        <v>173.2</v>
      </c>
      <c r="AO2430" s="4">
        <v>1903237</v>
      </c>
      <c r="AP2430" s="13">
        <v>175.5</v>
      </c>
      <c r="AQ2430" s="4">
        <v>22366236</v>
      </c>
      <c r="AR2430" s="13">
        <v>213.21</v>
      </c>
      <c r="AS2430" s="4">
        <v>59301187</v>
      </c>
      <c r="AT2430" s="13">
        <v>288.68</v>
      </c>
      <c r="AU2430" s="4">
        <v>2018540</v>
      </c>
      <c r="AV2430" s="13">
        <v>3797.89</v>
      </c>
      <c r="AW2430" s="4">
        <v>219260</v>
      </c>
      <c r="AX2430" s="13">
        <v>374.11</v>
      </c>
      <c r="AY2430" s="4">
        <v>2452134</v>
      </c>
      <c r="AZ2430" s="13">
        <v>250.5</v>
      </c>
      <c r="BA2430" s="4">
        <v>2790685</v>
      </c>
      <c r="BB2430" s="13">
        <v>59</v>
      </c>
      <c r="BC2430" s="4">
        <v>3196937</v>
      </c>
      <c r="BD2430" s="13">
        <v>95.63</v>
      </c>
      <c r="BE2430" s="4">
        <v>13882774</v>
      </c>
      <c r="BF2430" s="13">
        <v>224.67</v>
      </c>
      <c r="BG2430" s="4">
        <v>1105008</v>
      </c>
      <c r="BH2430" s="13">
        <v>84.28</v>
      </c>
      <c r="BI2430" s="4">
        <v>7853325</v>
      </c>
    </row>
    <row r="2431" spans="1:61" x14ac:dyDescent="0.35">
      <c r="A2431" s="1">
        <v>45531</v>
      </c>
      <c r="B2431" s="13">
        <v>228.03</v>
      </c>
      <c r="C2431" s="4">
        <v>35934559</v>
      </c>
      <c r="D2431" s="13">
        <v>413.84</v>
      </c>
      <c r="E2431" s="4">
        <v>13492911</v>
      </c>
      <c r="F2431" s="13">
        <v>128.30000000000001</v>
      </c>
      <c r="G2431" s="4">
        <v>303134573</v>
      </c>
      <c r="H2431" s="13">
        <v>161.38999999999999</v>
      </c>
      <c r="I2431" s="4">
        <v>16683106</v>
      </c>
      <c r="J2431" s="13">
        <v>138.47999999999999</v>
      </c>
      <c r="K2431" s="4">
        <v>3872342</v>
      </c>
      <c r="L2431" s="13">
        <v>264.2</v>
      </c>
      <c r="M2431" s="4">
        <v>5276384</v>
      </c>
      <c r="N2431" s="13">
        <v>150.5</v>
      </c>
      <c r="O2431" s="4">
        <v>35102650</v>
      </c>
      <c r="P2431" s="13">
        <v>567.82000000000005</v>
      </c>
      <c r="Q2431" s="4">
        <v>1404415</v>
      </c>
      <c r="R2431" s="13">
        <v>50.71</v>
      </c>
      <c r="S2431" s="4">
        <v>10243884</v>
      </c>
      <c r="T2431" s="13">
        <v>20.07</v>
      </c>
      <c r="U2431" s="4">
        <v>43862017</v>
      </c>
      <c r="V2431" s="13">
        <v>117.68</v>
      </c>
      <c r="W2431" s="4">
        <v>9991631</v>
      </c>
      <c r="X2431" s="13">
        <v>146.94999999999999</v>
      </c>
      <c r="Y2431" s="4">
        <v>5099956</v>
      </c>
      <c r="Z2431" s="13">
        <v>128.56</v>
      </c>
      <c r="AA2431" s="4">
        <v>2151028</v>
      </c>
      <c r="AB2431" s="13">
        <v>112.43</v>
      </c>
      <c r="AC2431" s="4">
        <v>3521682</v>
      </c>
      <c r="AD2431" s="13">
        <v>45.04</v>
      </c>
      <c r="AE2431" s="4">
        <v>5199381</v>
      </c>
      <c r="AF2431" s="13">
        <v>145.13</v>
      </c>
      <c r="AG2431" s="4">
        <v>1207944</v>
      </c>
      <c r="AH2431" s="13">
        <v>56.84</v>
      </c>
      <c r="AI2431" s="4">
        <v>8436250</v>
      </c>
      <c r="AJ2431" s="13">
        <v>134.38</v>
      </c>
      <c r="AK2431" s="4">
        <v>1505354</v>
      </c>
      <c r="AL2431" s="13">
        <v>21.39</v>
      </c>
      <c r="AM2431" s="4">
        <v>10979424</v>
      </c>
      <c r="AN2431" s="13">
        <v>169.89</v>
      </c>
      <c r="AO2431" s="4">
        <v>1657218</v>
      </c>
      <c r="AP2431" s="13">
        <v>173.12</v>
      </c>
      <c r="AQ2431" s="4">
        <v>29841979</v>
      </c>
      <c r="AR2431" s="13">
        <v>209.21</v>
      </c>
      <c r="AS2431" s="4">
        <v>62821390</v>
      </c>
      <c r="AT2431" s="13">
        <v>289.64</v>
      </c>
      <c r="AU2431" s="4">
        <v>2897582</v>
      </c>
      <c r="AV2431" s="13">
        <v>3881.45</v>
      </c>
      <c r="AW2431" s="4">
        <v>236426</v>
      </c>
      <c r="AX2431" s="13">
        <v>373.18</v>
      </c>
      <c r="AY2431" s="4">
        <v>1780282</v>
      </c>
      <c r="AZ2431" s="13">
        <v>248.57</v>
      </c>
      <c r="BA2431" s="4">
        <v>1772536</v>
      </c>
      <c r="BB2431" s="13">
        <v>59.37</v>
      </c>
      <c r="BC2431" s="4">
        <v>4134243</v>
      </c>
      <c r="BD2431" s="13">
        <v>98.6</v>
      </c>
      <c r="BE2431" s="4">
        <v>17456301</v>
      </c>
      <c r="BF2431" s="13">
        <v>227.62</v>
      </c>
      <c r="BG2431" s="4">
        <v>1017819</v>
      </c>
      <c r="BH2431" s="13">
        <v>85.29</v>
      </c>
      <c r="BI2431" s="4">
        <v>14953985</v>
      </c>
    </row>
    <row r="2432" spans="1:61" x14ac:dyDescent="0.35">
      <c r="A2432" s="1">
        <v>45532</v>
      </c>
      <c r="B2432" s="13">
        <v>226.49</v>
      </c>
      <c r="C2432" s="4">
        <v>38052167</v>
      </c>
      <c r="D2432" s="13">
        <v>410.6</v>
      </c>
      <c r="E2432" s="4">
        <v>14882660</v>
      </c>
      <c r="F2432" s="13">
        <v>125.61</v>
      </c>
      <c r="G2432" s="4">
        <v>448101115</v>
      </c>
      <c r="H2432" s="13">
        <v>158.18</v>
      </c>
      <c r="I2432" s="4">
        <v>18063622</v>
      </c>
      <c r="J2432" s="13">
        <v>137.88</v>
      </c>
      <c r="K2432" s="4">
        <v>3022639</v>
      </c>
      <c r="L2432" s="13">
        <v>258.89999999999998</v>
      </c>
      <c r="M2432" s="4">
        <v>10981901</v>
      </c>
      <c r="N2432" s="13">
        <v>146.36000000000001</v>
      </c>
      <c r="O2432" s="4">
        <v>34075823</v>
      </c>
      <c r="P2432" s="13">
        <v>560.54</v>
      </c>
      <c r="Q2432" s="4">
        <v>1289699</v>
      </c>
      <c r="R2432" s="13">
        <v>49.85</v>
      </c>
      <c r="S2432" s="4">
        <v>14571378</v>
      </c>
      <c r="T2432" s="13">
        <v>19.61</v>
      </c>
      <c r="U2432" s="4">
        <v>50144885</v>
      </c>
      <c r="V2432" s="13">
        <v>116.52</v>
      </c>
      <c r="W2432" s="4">
        <v>10742867</v>
      </c>
      <c r="X2432" s="13">
        <v>146</v>
      </c>
      <c r="Y2432" s="4">
        <v>5614416</v>
      </c>
      <c r="Z2432" s="13">
        <v>128.72</v>
      </c>
      <c r="AA2432" s="4">
        <v>1726245</v>
      </c>
      <c r="AB2432" s="13">
        <v>112.15</v>
      </c>
      <c r="AC2432" s="4">
        <v>4506609</v>
      </c>
      <c r="AD2432" s="13">
        <v>43.74</v>
      </c>
      <c r="AE2432" s="4">
        <v>9866391</v>
      </c>
      <c r="AF2432" s="13">
        <v>144.29</v>
      </c>
      <c r="AG2432" s="4">
        <v>1223156</v>
      </c>
      <c r="AH2432" s="13">
        <v>56.78</v>
      </c>
      <c r="AI2432" s="4">
        <v>7284362</v>
      </c>
      <c r="AJ2432" s="13">
        <v>134.97</v>
      </c>
      <c r="AK2432" s="4">
        <v>2070944</v>
      </c>
      <c r="AL2432" s="13">
        <v>21.33</v>
      </c>
      <c r="AM2432" s="4">
        <v>8327443</v>
      </c>
      <c r="AN2432" s="13">
        <v>169.93</v>
      </c>
      <c r="AO2432" s="4">
        <v>2143129</v>
      </c>
      <c r="AP2432" s="13">
        <v>170.8</v>
      </c>
      <c r="AQ2432" s="4">
        <v>29045025</v>
      </c>
      <c r="AR2432" s="13">
        <v>205.75</v>
      </c>
      <c r="AS2432" s="4">
        <v>64116350</v>
      </c>
      <c r="AT2432" s="13">
        <v>287.05</v>
      </c>
      <c r="AU2432" s="4">
        <v>2603793</v>
      </c>
      <c r="AV2432" s="13">
        <v>3898.24</v>
      </c>
      <c r="AW2432" s="4">
        <v>232243</v>
      </c>
      <c r="AX2432" s="13">
        <v>372.69</v>
      </c>
      <c r="AY2432" s="4">
        <v>2218430</v>
      </c>
      <c r="AZ2432" s="13">
        <v>248.94</v>
      </c>
      <c r="BA2432" s="4">
        <v>1372125</v>
      </c>
      <c r="BB2432" s="13">
        <v>57.78</v>
      </c>
      <c r="BC2432" s="4">
        <v>4002780</v>
      </c>
      <c r="BD2432" s="13">
        <v>95.3</v>
      </c>
      <c r="BE2432" s="4">
        <v>14866276</v>
      </c>
      <c r="BF2432" s="13">
        <v>227.32</v>
      </c>
      <c r="BG2432" s="4">
        <v>1026185</v>
      </c>
      <c r="BH2432" s="13">
        <v>82.79</v>
      </c>
      <c r="BI2432" s="4">
        <v>11088615</v>
      </c>
    </row>
    <row r="2433" spans="1:61" x14ac:dyDescent="0.35">
      <c r="A2433" s="1">
        <v>45533</v>
      </c>
      <c r="B2433" s="13">
        <v>229.79</v>
      </c>
      <c r="C2433" s="4">
        <v>51906297</v>
      </c>
      <c r="D2433" s="13">
        <v>413.12</v>
      </c>
      <c r="E2433" s="4">
        <v>17045241</v>
      </c>
      <c r="F2433" s="13">
        <v>117.59</v>
      </c>
      <c r="G2433" s="4">
        <v>453023305</v>
      </c>
      <c r="H2433" s="13">
        <v>156.93</v>
      </c>
      <c r="I2433" s="4">
        <v>23519286</v>
      </c>
      <c r="J2433" s="13">
        <v>139.41999999999999</v>
      </c>
      <c r="K2433" s="4">
        <v>4588361</v>
      </c>
      <c r="L2433" s="13">
        <v>257.01</v>
      </c>
      <c r="M2433" s="4">
        <v>14301691</v>
      </c>
      <c r="N2433" s="13">
        <v>145.49</v>
      </c>
      <c r="O2433" s="4">
        <v>31602113</v>
      </c>
      <c r="P2433" s="13">
        <v>569.63</v>
      </c>
      <c r="Q2433" s="4">
        <v>1955588</v>
      </c>
      <c r="R2433" s="13">
        <v>50.39</v>
      </c>
      <c r="S2433" s="4">
        <v>16324066</v>
      </c>
      <c r="T2433" s="13">
        <v>20.13</v>
      </c>
      <c r="U2433" s="4">
        <v>64529661</v>
      </c>
      <c r="V2433" s="13">
        <v>118.13</v>
      </c>
      <c r="W2433" s="4">
        <v>10753895</v>
      </c>
      <c r="X2433" s="13">
        <v>147.41999999999999</v>
      </c>
      <c r="Y2433" s="4">
        <v>4466696</v>
      </c>
      <c r="Z2433" s="13">
        <v>129.97999999999999</v>
      </c>
      <c r="AA2433" s="4">
        <v>3152084</v>
      </c>
      <c r="AB2433" s="13">
        <v>114.37</v>
      </c>
      <c r="AC2433" s="4">
        <v>5270355</v>
      </c>
      <c r="AD2433" s="13">
        <v>44.18</v>
      </c>
      <c r="AE2433" s="4">
        <v>8000835</v>
      </c>
      <c r="AF2433" s="13">
        <v>146.29</v>
      </c>
      <c r="AG2433" s="4">
        <v>894215</v>
      </c>
      <c r="AH2433" s="13">
        <v>57.21</v>
      </c>
      <c r="AI2433" s="4">
        <v>9452025</v>
      </c>
      <c r="AJ2433" s="13">
        <v>136.5</v>
      </c>
      <c r="AK2433" s="4">
        <v>1594193</v>
      </c>
      <c r="AL2433" s="13">
        <v>21.42</v>
      </c>
      <c r="AM2433" s="4">
        <v>8562887</v>
      </c>
      <c r="AN2433" s="13">
        <v>170.97</v>
      </c>
      <c r="AO2433" s="4">
        <v>2338712</v>
      </c>
      <c r="AP2433" s="13">
        <v>172.12</v>
      </c>
      <c r="AQ2433" s="4">
        <v>26407815</v>
      </c>
      <c r="AR2433" s="13">
        <v>206.28</v>
      </c>
      <c r="AS2433" s="4">
        <v>62308818</v>
      </c>
      <c r="AT2433" s="13">
        <v>287.86</v>
      </c>
      <c r="AU2433" s="4">
        <v>1797229</v>
      </c>
      <c r="AV2433" s="13">
        <v>3890.81</v>
      </c>
      <c r="AW2433" s="4">
        <v>224056</v>
      </c>
      <c r="AX2433" s="13">
        <v>367.06</v>
      </c>
      <c r="AY2433" s="4">
        <v>2698518</v>
      </c>
      <c r="AZ2433" s="13">
        <v>246.77</v>
      </c>
      <c r="BA2433" s="4">
        <v>1612885</v>
      </c>
      <c r="BB2433" s="13">
        <v>58.6</v>
      </c>
      <c r="BC2433" s="4">
        <v>3422089</v>
      </c>
      <c r="BD2433" s="13">
        <v>94.86</v>
      </c>
      <c r="BE2433" s="4">
        <v>8781338</v>
      </c>
      <c r="BF2433" s="13">
        <v>231.37</v>
      </c>
      <c r="BG2433" s="4">
        <v>1954464</v>
      </c>
      <c r="BH2433" s="13">
        <v>83.26</v>
      </c>
      <c r="BI2433" s="4">
        <v>7477205</v>
      </c>
    </row>
    <row r="2434" spans="1:61" x14ac:dyDescent="0.35">
      <c r="A2434" s="1">
        <v>45534</v>
      </c>
      <c r="B2434" s="13">
        <v>229</v>
      </c>
      <c r="C2434" s="4">
        <v>52990770</v>
      </c>
      <c r="D2434" s="13">
        <v>417.14</v>
      </c>
      <c r="E2434" s="4">
        <v>24308324</v>
      </c>
      <c r="F2434" s="13">
        <v>119.37</v>
      </c>
      <c r="G2434" s="4">
        <v>333751583</v>
      </c>
      <c r="H2434" s="13">
        <v>162.82</v>
      </c>
      <c r="I2434" s="4">
        <v>25158510</v>
      </c>
      <c r="J2434" s="13">
        <v>141.29</v>
      </c>
      <c r="K2434" s="4">
        <v>7980679</v>
      </c>
      <c r="L2434" s="13">
        <v>252.9</v>
      </c>
      <c r="M2434" s="4">
        <v>10507704</v>
      </c>
      <c r="N2434" s="13">
        <v>148.56</v>
      </c>
      <c r="O2434" s="4">
        <v>31169069</v>
      </c>
      <c r="P2434" s="13">
        <v>574.41</v>
      </c>
      <c r="Q2434" s="4">
        <v>1982970</v>
      </c>
      <c r="R2434" s="13">
        <v>50.54</v>
      </c>
      <c r="S2434" s="4">
        <v>15615756</v>
      </c>
      <c r="T2434" s="13">
        <v>22.04</v>
      </c>
      <c r="U2434" s="4">
        <v>177785378</v>
      </c>
      <c r="V2434" s="13">
        <v>117.94</v>
      </c>
      <c r="W2434" s="4">
        <v>13284689</v>
      </c>
      <c r="X2434" s="13">
        <v>147.94999999999999</v>
      </c>
      <c r="Y2434" s="4">
        <v>6414755</v>
      </c>
      <c r="Z2434" s="13">
        <v>128.82</v>
      </c>
      <c r="AA2434" s="4">
        <v>2820225</v>
      </c>
      <c r="AB2434" s="13">
        <v>113.79</v>
      </c>
      <c r="AC2434" s="4">
        <v>5559473</v>
      </c>
      <c r="AD2434" s="13">
        <v>43.99</v>
      </c>
      <c r="AE2434" s="4">
        <v>10174701</v>
      </c>
      <c r="AF2434" s="13">
        <v>146.9</v>
      </c>
      <c r="AG2434" s="4">
        <v>2325456</v>
      </c>
      <c r="AH2434" s="13">
        <v>56.98</v>
      </c>
      <c r="AI2434" s="4">
        <v>9622330</v>
      </c>
      <c r="AJ2434" s="13">
        <v>140.31</v>
      </c>
      <c r="AK2434" s="4">
        <v>3981538</v>
      </c>
      <c r="AL2434" s="13">
        <v>21.57</v>
      </c>
      <c r="AM2434" s="4">
        <v>26383340</v>
      </c>
      <c r="AN2434" s="13">
        <v>177.12</v>
      </c>
      <c r="AO2434" s="4">
        <v>3460905</v>
      </c>
      <c r="AP2434" s="13">
        <v>178.5</v>
      </c>
      <c r="AQ2434" s="4">
        <v>43429355</v>
      </c>
      <c r="AR2434" s="13">
        <v>214.11</v>
      </c>
      <c r="AS2434" s="4">
        <v>63370608</v>
      </c>
      <c r="AT2434" s="13">
        <v>288.66000000000003</v>
      </c>
      <c r="AU2434" s="4">
        <v>2528549</v>
      </c>
      <c r="AV2434" s="13">
        <v>3909.23</v>
      </c>
      <c r="AW2434" s="4">
        <v>239635</v>
      </c>
      <c r="AX2434" s="13">
        <v>368.5</v>
      </c>
      <c r="AY2434" s="4">
        <v>3216660</v>
      </c>
      <c r="AZ2434" s="13">
        <v>248.5</v>
      </c>
      <c r="BA2434" s="4">
        <v>2587136</v>
      </c>
      <c r="BB2434" s="13">
        <v>59.1</v>
      </c>
      <c r="BC2434" s="4">
        <v>5430169</v>
      </c>
      <c r="BD2434" s="13">
        <v>94.57</v>
      </c>
      <c r="BE2434" s="4">
        <v>7117159</v>
      </c>
      <c r="BF2434" s="13">
        <v>234.69</v>
      </c>
      <c r="BG2434" s="4">
        <v>2218129</v>
      </c>
      <c r="BH2434" s="13">
        <v>83.32</v>
      </c>
      <c r="BI2434" s="4">
        <v>13755265</v>
      </c>
    </row>
    <row r="2435" spans="1:61" x14ac:dyDescent="0.35">
      <c r="A2435" s="1">
        <v>45538</v>
      </c>
      <c r="B2435" s="13">
        <v>222.77</v>
      </c>
      <c r="C2435" s="4">
        <v>50190574</v>
      </c>
      <c r="D2435" s="13">
        <v>409.44</v>
      </c>
      <c r="E2435" s="4">
        <v>20313603</v>
      </c>
      <c r="F2435" s="13">
        <v>108</v>
      </c>
      <c r="G2435" s="4">
        <v>477155100</v>
      </c>
      <c r="H2435" s="13">
        <v>152.79</v>
      </c>
      <c r="I2435" s="4">
        <v>37179061</v>
      </c>
      <c r="J2435" s="13">
        <v>139.5</v>
      </c>
      <c r="K2435" s="4">
        <v>6831174</v>
      </c>
      <c r="L2435" s="13">
        <v>248.06</v>
      </c>
      <c r="M2435" s="4">
        <v>6190352</v>
      </c>
      <c r="N2435" s="13">
        <v>136.94</v>
      </c>
      <c r="O2435" s="4">
        <v>42172672</v>
      </c>
      <c r="P2435" s="13">
        <v>571.04</v>
      </c>
      <c r="Q2435" s="4">
        <v>2757929</v>
      </c>
      <c r="R2435" s="13">
        <v>50.06</v>
      </c>
      <c r="S2435" s="4">
        <v>14918584</v>
      </c>
      <c r="T2435" s="13">
        <v>20.100000000000001</v>
      </c>
      <c r="U2435" s="4">
        <v>115305533</v>
      </c>
      <c r="V2435" s="13">
        <v>115.47</v>
      </c>
      <c r="W2435" s="4">
        <v>15725139</v>
      </c>
      <c r="X2435" s="13">
        <v>144.66</v>
      </c>
      <c r="Y2435" s="4">
        <v>7944740</v>
      </c>
      <c r="Z2435" s="13">
        <v>123.63</v>
      </c>
      <c r="AA2435" s="4">
        <v>3830834</v>
      </c>
      <c r="AB2435" s="13">
        <v>109.85</v>
      </c>
      <c r="AC2435" s="4">
        <v>6369950</v>
      </c>
      <c r="AD2435" s="13">
        <v>42.29</v>
      </c>
      <c r="AE2435" s="4">
        <v>12684998</v>
      </c>
      <c r="AF2435" s="13">
        <v>149.88</v>
      </c>
      <c r="AG2435" s="4">
        <v>3130218</v>
      </c>
      <c r="AH2435" s="13">
        <v>55.4</v>
      </c>
      <c r="AI2435" s="4">
        <v>15361125</v>
      </c>
      <c r="AJ2435" s="13">
        <v>135</v>
      </c>
      <c r="AK2435" s="4">
        <v>2845478</v>
      </c>
      <c r="AL2435" s="13">
        <v>21.56</v>
      </c>
      <c r="AM2435" s="4">
        <v>11944992</v>
      </c>
      <c r="AN2435" s="13">
        <v>173.82</v>
      </c>
      <c r="AO2435" s="4">
        <v>3523796</v>
      </c>
      <c r="AP2435" s="13">
        <v>176.25</v>
      </c>
      <c r="AQ2435" s="4">
        <v>37817511</v>
      </c>
      <c r="AR2435" s="13">
        <v>210.6</v>
      </c>
      <c r="AS2435" s="4">
        <v>76714222</v>
      </c>
      <c r="AT2435" s="13">
        <v>285.52</v>
      </c>
      <c r="AU2435" s="4">
        <v>2902782</v>
      </c>
      <c r="AV2435" s="13">
        <v>3813.78</v>
      </c>
      <c r="AW2435" s="4">
        <v>276794</v>
      </c>
      <c r="AX2435" s="13">
        <v>364.74</v>
      </c>
      <c r="AY2435" s="4">
        <v>3598082</v>
      </c>
      <c r="AZ2435" s="13">
        <v>245.46</v>
      </c>
      <c r="BA2435" s="4">
        <v>2460263</v>
      </c>
      <c r="BB2435" s="13">
        <v>58.8</v>
      </c>
      <c r="BC2435" s="4">
        <v>4229074</v>
      </c>
      <c r="BD2435" s="13">
        <v>93.18</v>
      </c>
      <c r="BE2435" s="4">
        <v>11234031</v>
      </c>
      <c r="BF2435" s="13">
        <v>230.72</v>
      </c>
      <c r="BG2435" s="4">
        <v>1802666</v>
      </c>
      <c r="BH2435" s="13">
        <v>81.319999999999993</v>
      </c>
      <c r="BI2435" s="4">
        <v>10133705</v>
      </c>
    </row>
    <row r="2436" spans="1:61" x14ac:dyDescent="0.35">
      <c r="A2436" s="1">
        <v>45539</v>
      </c>
      <c r="B2436" s="13">
        <v>220.85</v>
      </c>
      <c r="C2436" s="4">
        <v>43840196</v>
      </c>
      <c r="D2436" s="13">
        <v>408.9</v>
      </c>
      <c r="E2436" s="4">
        <v>15135806</v>
      </c>
      <c r="F2436" s="13">
        <v>106.21</v>
      </c>
      <c r="G2436" s="4">
        <v>372470291</v>
      </c>
      <c r="H2436" s="13">
        <v>154.12</v>
      </c>
      <c r="I2436" s="4">
        <v>20324062</v>
      </c>
      <c r="J2436" s="13">
        <v>140.75</v>
      </c>
      <c r="K2436" s="4">
        <v>6243325</v>
      </c>
      <c r="L2436" s="13">
        <v>247.68</v>
      </c>
      <c r="M2436" s="4">
        <v>4706546</v>
      </c>
      <c r="N2436" s="13">
        <v>140.87</v>
      </c>
      <c r="O2436" s="4">
        <v>42130648</v>
      </c>
      <c r="P2436" s="13">
        <v>575.25</v>
      </c>
      <c r="Q2436" s="4">
        <v>1615787</v>
      </c>
      <c r="R2436" s="13">
        <v>49.7</v>
      </c>
      <c r="S2436" s="4">
        <v>16411747</v>
      </c>
      <c r="T2436" s="13">
        <v>19.43</v>
      </c>
      <c r="U2436" s="4">
        <v>85871887</v>
      </c>
      <c r="V2436" s="13">
        <v>114.06</v>
      </c>
      <c r="W2436" s="4">
        <v>12620584</v>
      </c>
      <c r="X2436" s="13">
        <v>142.07</v>
      </c>
      <c r="Y2436" s="4">
        <v>9820730</v>
      </c>
      <c r="Z2436" s="13">
        <v>122.78</v>
      </c>
      <c r="AA2436" s="4">
        <v>2732426</v>
      </c>
      <c r="AB2436" s="13">
        <v>108.56</v>
      </c>
      <c r="AC2436" s="4">
        <v>6251482</v>
      </c>
      <c r="AD2436" s="13">
        <v>41.32</v>
      </c>
      <c r="AE2436" s="4">
        <v>10048573</v>
      </c>
      <c r="AF2436" s="13">
        <v>147.15</v>
      </c>
      <c r="AG2436" s="4">
        <v>2327661</v>
      </c>
      <c r="AH2436" s="13">
        <v>54.63</v>
      </c>
      <c r="AI2436" s="4">
        <v>10359486</v>
      </c>
      <c r="AJ2436" s="13">
        <v>132.29</v>
      </c>
      <c r="AK2436" s="4">
        <v>1984375</v>
      </c>
      <c r="AL2436" s="13">
        <v>21.41</v>
      </c>
      <c r="AM2436" s="4">
        <v>14874962</v>
      </c>
      <c r="AN2436" s="13">
        <v>171.75</v>
      </c>
      <c r="AO2436" s="4">
        <v>2471382</v>
      </c>
      <c r="AP2436" s="13">
        <v>173.33</v>
      </c>
      <c r="AQ2436" s="4">
        <v>30309225</v>
      </c>
      <c r="AR2436" s="13">
        <v>219.41</v>
      </c>
      <c r="AS2436" s="4">
        <v>80651767</v>
      </c>
      <c r="AT2436" s="13">
        <v>288.02999999999997</v>
      </c>
      <c r="AU2436" s="4">
        <v>2558502</v>
      </c>
      <c r="AV2436" s="13">
        <v>3799.21</v>
      </c>
      <c r="AW2436" s="4">
        <v>219636</v>
      </c>
      <c r="AX2436" s="13">
        <v>364.67</v>
      </c>
      <c r="AY2436" s="4">
        <v>3221318</v>
      </c>
      <c r="AZ2436" s="13">
        <v>245.45</v>
      </c>
      <c r="BA2436" s="4">
        <v>2094745</v>
      </c>
      <c r="BB2436" s="13">
        <v>58.95</v>
      </c>
      <c r="BC2436" s="4">
        <v>3775268</v>
      </c>
      <c r="BD2436" s="13">
        <v>92.33</v>
      </c>
      <c r="BE2436" s="4">
        <v>7193465</v>
      </c>
      <c r="BF2436" s="13">
        <v>229.46</v>
      </c>
      <c r="BG2436" s="4">
        <v>1412173</v>
      </c>
      <c r="BH2436" s="13">
        <v>81.02</v>
      </c>
      <c r="BI2436" s="4">
        <v>12837372</v>
      </c>
    </row>
    <row r="2437" spans="1:61" x14ac:dyDescent="0.35">
      <c r="A2437" s="1">
        <v>45540</v>
      </c>
      <c r="B2437" s="13">
        <v>222.38</v>
      </c>
      <c r="C2437" s="4">
        <v>36615398</v>
      </c>
      <c r="D2437" s="13">
        <v>408.39</v>
      </c>
      <c r="E2437" s="4">
        <v>14195516</v>
      </c>
      <c r="F2437" s="13">
        <v>107.21</v>
      </c>
      <c r="G2437" s="4">
        <v>306850696</v>
      </c>
      <c r="H2437" s="13">
        <v>152.82</v>
      </c>
      <c r="I2437" s="4">
        <v>31548537</v>
      </c>
      <c r="J2437" s="13">
        <v>142.61000000000001</v>
      </c>
      <c r="K2437" s="4">
        <v>8733246</v>
      </c>
      <c r="L2437" s="13">
        <v>246.12</v>
      </c>
      <c r="M2437" s="4">
        <v>4083624</v>
      </c>
      <c r="N2437" s="13">
        <v>139.44</v>
      </c>
      <c r="O2437" s="4">
        <v>25023021</v>
      </c>
      <c r="P2437" s="13">
        <v>567.92999999999995</v>
      </c>
      <c r="Q2437" s="4">
        <v>1573571</v>
      </c>
      <c r="R2437" s="13">
        <v>49.13</v>
      </c>
      <c r="S2437" s="4">
        <v>16311956</v>
      </c>
      <c r="T2437" s="13">
        <v>19.399999999999999</v>
      </c>
      <c r="U2437" s="4">
        <v>65388789</v>
      </c>
      <c r="V2437" s="13">
        <v>113.17</v>
      </c>
      <c r="W2437" s="4">
        <v>17200770</v>
      </c>
      <c r="X2437" s="13">
        <v>140.93</v>
      </c>
      <c r="Y2437" s="4">
        <v>9371051</v>
      </c>
      <c r="Z2437" s="13">
        <v>121.55</v>
      </c>
      <c r="AA2437" s="4">
        <v>3124920</v>
      </c>
      <c r="AB2437" s="13">
        <v>107.45</v>
      </c>
      <c r="AC2437" s="4">
        <v>5582550</v>
      </c>
      <c r="AD2437" s="13">
        <v>41.22</v>
      </c>
      <c r="AE2437" s="4">
        <v>10621912</v>
      </c>
      <c r="AF2437" s="13">
        <v>149.78</v>
      </c>
      <c r="AG2437" s="4">
        <v>2139641</v>
      </c>
      <c r="AH2437" s="13">
        <v>53.74</v>
      </c>
      <c r="AI2437" s="4">
        <v>14145177</v>
      </c>
      <c r="AJ2437" s="13">
        <v>128.88999999999999</v>
      </c>
      <c r="AK2437" s="4">
        <v>3864573</v>
      </c>
      <c r="AL2437" s="13">
        <v>21.48</v>
      </c>
      <c r="AM2437" s="4">
        <v>9093113</v>
      </c>
      <c r="AN2437" s="13">
        <v>168.46</v>
      </c>
      <c r="AO2437" s="4">
        <v>2879312</v>
      </c>
      <c r="AP2437" s="13">
        <v>177.89</v>
      </c>
      <c r="AQ2437" s="4">
        <v>40170526</v>
      </c>
      <c r="AR2437" s="13">
        <v>230.17</v>
      </c>
      <c r="AS2437" s="4">
        <v>119355013</v>
      </c>
      <c r="AT2437" s="13">
        <v>287.97000000000003</v>
      </c>
      <c r="AU2437" s="4">
        <v>2412493</v>
      </c>
      <c r="AV2437" s="13">
        <v>3781.88</v>
      </c>
      <c r="AW2437" s="4">
        <v>212307</v>
      </c>
      <c r="AX2437" s="13">
        <v>361.85</v>
      </c>
      <c r="AY2437" s="4">
        <v>2789359</v>
      </c>
      <c r="AZ2437" s="13">
        <v>244.11</v>
      </c>
      <c r="BA2437" s="4">
        <v>2083344</v>
      </c>
      <c r="BB2437" s="13">
        <v>59.12</v>
      </c>
      <c r="BC2437" s="4">
        <v>4199828</v>
      </c>
      <c r="BD2437" s="13">
        <v>91.56</v>
      </c>
      <c r="BE2437" s="4">
        <v>8370064</v>
      </c>
      <c r="BF2437" s="13">
        <v>229.06</v>
      </c>
      <c r="BG2437" s="4">
        <v>1808762</v>
      </c>
      <c r="BH2437" s="13">
        <v>80.83</v>
      </c>
      <c r="BI2437" s="4">
        <v>7596293</v>
      </c>
    </row>
    <row r="2438" spans="1:61" x14ac:dyDescent="0.35">
      <c r="A2438" s="1">
        <v>45541</v>
      </c>
      <c r="B2438" s="13">
        <v>220.82</v>
      </c>
      <c r="C2438" s="4">
        <v>48423011</v>
      </c>
      <c r="D2438" s="13">
        <v>401.7</v>
      </c>
      <c r="E2438" s="4">
        <v>19609526</v>
      </c>
      <c r="F2438" s="13">
        <v>102.83</v>
      </c>
      <c r="G2438" s="4">
        <v>413638098</v>
      </c>
      <c r="H2438" s="13">
        <v>136.995</v>
      </c>
      <c r="I2438" s="4">
        <v>76634630</v>
      </c>
      <c r="J2438" s="13">
        <v>141.81</v>
      </c>
      <c r="K2438" s="4">
        <v>11154796</v>
      </c>
      <c r="L2438" s="13">
        <v>243.97</v>
      </c>
      <c r="M2438" s="4">
        <v>6259431</v>
      </c>
      <c r="N2438" s="13">
        <v>134.35</v>
      </c>
      <c r="O2438" s="4">
        <v>39993507</v>
      </c>
      <c r="P2438" s="13">
        <v>563.41</v>
      </c>
      <c r="Q2438" s="4">
        <v>2096790</v>
      </c>
      <c r="R2438" s="13">
        <v>48.5</v>
      </c>
      <c r="S2438" s="4">
        <v>21040496</v>
      </c>
      <c r="T2438" s="13">
        <v>18.89</v>
      </c>
      <c r="U2438" s="4">
        <v>92686460</v>
      </c>
      <c r="V2438" s="13">
        <v>112.64</v>
      </c>
      <c r="W2438" s="4">
        <v>13467747</v>
      </c>
      <c r="X2438" s="13">
        <v>138.56</v>
      </c>
      <c r="Y2438" s="4">
        <v>7836358</v>
      </c>
      <c r="Z2438" s="13">
        <v>120.35</v>
      </c>
      <c r="AA2438" s="4">
        <v>3144135</v>
      </c>
      <c r="AB2438" s="13">
        <v>106.02</v>
      </c>
      <c r="AC2438" s="4">
        <v>5229946</v>
      </c>
      <c r="AD2438" s="13">
        <v>40.619999999999997</v>
      </c>
      <c r="AE2438" s="4">
        <v>9864106</v>
      </c>
      <c r="AF2438" s="13">
        <v>146.75</v>
      </c>
      <c r="AG2438" s="4">
        <v>1612464</v>
      </c>
      <c r="AH2438" s="13">
        <v>52.03</v>
      </c>
      <c r="AI2438" s="4">
        <v>17188009</v>
      </c>
      <c r="AJ2438" s="13">
        <v>128.13999999999999</v>
      </c>
      <c r="AK2438" s="4">
        <v>4244613</v>
      </c>
      <c r="AL2438" s="13">
        <v>21.13</v>
      </c>
      <c r="AM2438" s="4">
        <v>11478546</v>
      </c>
      <c r="AN2438" s="13">
        <v>166</v>
      </c>
      <c r="AO2438" s="4">
        <v>2242556</v>
      </c>
      <c r="AP2438" s="13">
        <v>171.39</v>
      </c>
      <c r="AQ2438" s="4">
        <v>41466537</v>
      </c>
      <c r="AR2438" s="13">
        <v>210.73</v>
      </c>
      <c r="AS2438" s="4">
        <v>112177004</v>
      </c>
      <c r="AT2438" s="13">
        <v>289.51</v>
      </c>
      <c r="AU2438" s="4">
        <v>3863559</v>
      </c>
      <c r="AV2438" s="13">
        <v>3731.35</v>
      </c>
      <c r="AW2438" s="4">
        <v>283139</v>
      </c>
      <c r="AX2438" s="13">
        <v>360.05</v>
      </c>
      <c r="AY2438" s="4">
        <v>2228832</v>
      </c>
      <c r="AZ2438" s="13">
        <v>243.81</v>
      </c>
      <c r="BA2438" s="4">
        <v>1889727</v>
      </c>
      <c r="BB2438" s="13">
        <v>59.2</v>
      </c>
      <c r="BC2438" s="4">
        <v>5032137</v>
      </c>
      <c r="BD2438" s="13">
        <v>91.15</v>
      </c>
      <c r="BE2438" s="4">
        <v>9257004</v>
      </c>
      <c r="BF2438" s="13">
        <v>227.6</v>
      </c>
      <c r="BG2438" s="4">
        <v>3355319</v>
      </c>
      <c r="BH2438" s="13">
        <v>80.63</v>
      </c>
      <c r="BI2438" s="4">
        <v>8512173</v>
      </c>
    </row>
    <row r="2439" spans="1:61" x14ac:dyDescent="0.35">
      <c r="A2439" s="1">
        <v>45544</v>
      </c>
      <c r="B2439" s="13">
        <v>220.91</v>
      </c>
      <c r="C2439" s="4">
        <v>67179965</v>
      </c>
      <c r="D2439" s="13">
        <v>405.72</v>
      </c>
      <c r="E2439" s="4">
        <v>15295134</v>
      </c>
      <c r="F2439" s="13">
        <v>106.47</v>
      </c>
      <c r="G2439" s="4">
        <v>273912015</v>
      </c>
      <c r="H2439" s="13">
        <v>140.82</v>
      </c>
      <c r="I2439" s="4">
        <v>39516691</v>
      </c>
      <c r="J2439" s="13">
        <v>139.88999999999999</v>
      </c>
      <c r="K2439" s="4">
        <v>20233428</v>
      </c>
      <c r="L2439" s="13">
        <v>245.76</v>
      </c>
      <c r="M2439" s="4">
        <v>4588809</v>
      </c>
      <c r="N2439" s="13">
        <v>138.15</v>
      </c>
      <c r="O2439" s="4">
        <v>27194508</v>
      </c>
      <c r="P2439" s="13">
        <v>569.88</v>
      </c>
      <c r="Q2439" s="4">
        <v>1997121</v>
      </c>
      <c r="R2439" s="13">
        <v>48.7</v>
      </c>
      <c r="S2439" s="4">
        <v>18677582</v>
      </c>
      <c r="T2439" s="13">
        <v>19.07</v>
      </c>
      <c r="U2439" s="4">
        <v>64244126</v>
      </c>
      <c r="V2439" s="13">
        <v>115.01</v>
      </c>
      <c r="W2439" s="4">
        <v>21645325</v>
      </c>
      <c r="X2439" s="13">
        <v>140.30000000000001</v>
      </c>
      <c r="Y2439" s="4">
        <v>9892347</v>
      </c>
      <c r="Z2439" s="13">
        <v>120.5</v>
      </c>
      <c r="AA2439" s="4">
        <v>4999424</v>
      </c>
      <c r="AB2439" s="13">
        <v>105.6</v>
      </c>
      <c r="AC2439" s="4">
        <v>6477014</v>
      </c>
      <c r="AD2439" s="13">
        <v>40.409999999999997</v>
      </c>
      <c r="AE2439" s="4">
        <v>11082493</v>
      </c>
      <c r="AF2439" s="13">
        <v>143.93</v>
      </c>
      <c r="AG2439" s="4">
        <v>2859754</v>
      </c>
      <c r="AH2439" s="13">
        <v>52.18</v>
      </c>
      <c r="AI2439" s="4">
        <v>11129121</v>
      </c>
      <c r="AJ2439" s="13">
        <v>127.97</v>
      </c>
      <c r="AK2439" s="4">
        <v>4074618</v>
      </c>
      <c r="AL2439" s="13">
        <v>21.12</v>
      </c>
      <c r="AM2439" s="4">
        <v>11855297</v>
      </c>
      <c r="AN2439" s="13">
        <v>163.25</v>
      </c>
      <c r="AO2439" s="4">
        <v>3642879</v>
      </c>
      <c r="AP2439" s="13">
        <v>175.4</v>
      </c>
      <c r="AQ2439" s="4">
        <v>29037362</v>
      </c>
      <c r="AR2439" s="13">
        <v>216.27</v>
      </c>
      <c r="AS2439" s="4">
        <v>67443518</v>
      </c>
      <c r="AT2439" s="13">
        <v>291.29000000000002</v>
      </c>
      <c r="AU2439" s="4">
        <v>3208635</v>
      </c>
      <c r="AV2439" s="13">
        <v>3802.89</v>
      </c>
      <c r="AW2439" s="4">
        <v>241120</v>
      </c>
      <c r="AX2439" s="13">
        <v>365.52</v>
      </c>
      <c r="AY2439" s="4">
        <v>2747588</v>
      </c>
      <c r="AZ2439" s="13">
        <v>244.73</v>
      </c>
      <c r="BA2439" s="4">
        <v>1823006</v>
      </c>
      <c r="BB2439" s="13">
        <v>59.43</v>
      </c>
      <c r="BC2439" s="4">
        <v>4075041</v>
      </c>
      <c r="BD2439" s="13">
        <v>92.21</v>
      </c>
      <c r="BE2439" s="4">
        <v>10089686</v>
      </c>
      <c r="BF2439" s="13">
        <v>228.59</v>
      </c>
      <c r="BG2439" s="4">
        <v>1876853</v>
      </c>
      <c r="BH2439" s="13">
        <v>79.489999999999995</v>
      </c>
      <c r="BI2439" s="4">
        <v>8003349</v>
      </c>
    </row>
    <row r="2440" spans="1:61" x14ac:dyDescent="0.35">
      <c r="A2440" s="1">
        <v>45545</v>
      </c>
      <c r="B2440" s="13">
        <v>220.11</v>
      </c>
      <c r="C2440" s="4">
        <v>51591033</v>
      </c>
      <c r="D2440" s="13">
        <v>414.2</v>
      </c>
      <c r="E2440" s="4">
        <v>19594287</v>
      </c>
      <c r="F2440" s="13">
        <v>108.1</v>
      </c>
      <c r="G2440" s="4">
        <v>268283736</v>
      </c>
      <c r="H2440" s="13">
        <v>148.21</v>
      </c>
      <c r="I2440" s="4">
        <v>36067473</v>
      </c>
      <c r="J2440" s="13">
        <v>155.88999999999999</v>
      </c>
      <c r="K2440" s="4">
        <v>37374210</v>
      </c>
      <c r="L2440" s="13">
        <v>246.16</v>
      </c>
      <c r="M2440" s="4">
        <v>3544808</v>
      </c>
      <c r="N2440" s="13">
        <v>142.84</v>
      </c>
      <c r="O2440" s="4">
        <v>37217528</v>
      </c>
      <c r="P2440" s="13">
        <v>574.48</v>
      </c>
      <c r="Q2440" s="4">
        <v>2030076</v>
      </c>
      <c r="R2440" s="13">
        <v>48.79</v>
      </c>
      <c r="S2440" s="4">
        <v>11754935</v>
      </c>
      <c r="T2440" s="13">
        <v>18.98</v>
      </c>
      <c r="U2440" s="4">
        <v>55621273</v>
      </c>
      <c r="V2440" s="13">
        <v>110.82</v>
      </c>
      <c r="W2440" s="4">
        <v>20913405</v>
      </c>
      <c r="X2440" s="13">
        <v>138.22999999999999</v>
      </c>
      <c r="Y2440" s="4">
        <v>8202480</v>
      </c>
      <c r="Z2440" s="13">
        <v>118.97</v>
      </c>
      <c r="AA2440" s="4">
        <v>3929120</v>
      </c>
      <c r="AB2440" s="13">
        <v>104</v>
      </c>
      <c r="AC2440" s="4">
        <v>5611503</v>
      </c>
      <c r="AD2440" s="13">
        <v>39.590000000000003</v>
      </c>
      <c r="AE2440" s="4">
        <v>10782668</v>
      </c>
      <c r="AF2440" s="13">
        <v>144.18</v>
      </c>
      <c r="AG2440" s="4">
        <v>2167542</v>
      </c>
      <c r="AH2440" s="13">
        <v>51.39</v>
      </c>
      <c r="AI2440" s="4">
        <v>13685544</v>
      </c>
      <c r="AJ2440" s="13">
        <v>126.88</v>
      </c>
      <c r="AK2440" s="4">
        <v>4468959</v>
      </c>
      <c r="AL2440" s="13">
        <v>21.12</v>
      </c>
      <c r="AM2440" s="4">
        <v>9044106</v>
      </c>
      <c r="AN2440" s="13">
        <v>163.54</v>
      </c>
      <c r="AO2440" s="4">
        <v>2800505</v>
      </c>
      <c r="AP2440" s="13">
        <v>179.55</v>
      </c>
      <c r="AQ2440" s="4">
        <v>36233796</v>
      </c>
      <c r="AR2440" s="13">
        <v>226.17</v>
      </c>
      <c r="AS2440" s="4">
        <v>78891136</v>
      </c>
      <c r="AT2440" s="13">
        <v>291.27</v>
      </c>
      <c r="AU2440" s="4">
        <v>2497109</v>
      </c>
      <c r="AV2440" s="13">
        <v>3834.82</v>
      </c>
      <c r="AW2440" s="4">
        <v>174905</v>
      </c>
      <c r="AX2440" s="13">
        <v>370.87</v>
      </c>
      <c r="AY2440" s="4">
        <v>2787401</v>
      </c>
      <c r="AZ2440" s="13">
        <v>247.38</v>
      </c>
      <c r="BA2440" s="4">
        <v>2112914</v>
      </c>
      <c r="BB2440" s="13">
        <v>60.26</v>
      </c>
      <c r="BC2440" s="4">
        <v>4091494</v>
      </c>
      <c r="BD2440" s="13">
        <v>93.34</v>
      </c>
      <c r="BE2440" s="4">
        <v>7327008</v>
      </c>
      <c r="BF2440" s="13">
        <v>225.67</v>
      </c>
      <c r="BG2440" s="4">
        <v>1755184</v>
      </c>
      <c r="BH2440" s="13">
        <v>78.09</v>
      </c>
      <c r="BI2440" s="4">
        <v>9748356</v>
      </c>
    </row>
    <row r="2441" spans="1:61" x14ac:dyDescent="0.35">
      <c r="A2441" s="1">
        <v>45546</v>
      </c>
      <c r="B2441" s="13">
        <v>222.66</v>
      </c>
      <c r="C2441" s="4">
        <v>44587072</v>
      </c>
      <c r="D2441" s="13">
        <v>423.04</v>
      </c>
      <c r="E2441" s="4">
        <v>19266923</v>
      </c>
      <c r="F2441" s="13">
        <v>116.91</v>
      </c>
      <c r="G2441" s="4">
        <v>441422370</v>
      </c>
      <c r="H2441" s="13">
        <v>158.27000000000001</v>
      </c>
      <c r="I2441" s="4">
        <v>39700766</v>
      </c>
      <c r="J2441" s="13">
        <v>157.18</v>
      </c>
      <c r="K2441" s="4">
        <v>12630122</v>
      </c>
      <c r="L2441" s="13">
        <v>249.57</v>
      </c>
      <c r="M2441" s="4">
        <v>4822215</v>
      </c>
      <c r="N2441" s="13">
        <v>149.86000000000001</v>
      </c>
      <c r="O2441" s="4">
        <v>50935390</v>
      </c>
      <c r="P2441" s="13">
        <v>580.38</v>
      </c>
      <c r="Q2441" s="4">
        <v>2680977</v>
      </c>
      <c r="R2441" s="13">
        <v>49.11</v>
      </c>
      <c r="S2441" s="4">
        <v>15106553</v>
      </c>
      <c r="T2441" s="13">
        <v>19.64</v>
      </c>
      <c r="U2441" s="4">
        <v>71403141</v>
      </c>
      <c r="V2441" s="13">
        <v>109.72</v>
      </c>
      <c r="W2441" s="4">
        <v>19571945</v>
      </c>
      <c r="X2441" s="13">
        <v>137.88</v>
      </c>
      <c r="Y2441" s="4">
        <v>9534010</v>
      </c>
      <c r="Z2441" s="13">
        <v>117.9</v>
      </c>
      <c r="AA2441" s="4">
        <v>3419083</v>
      </c>
      <c r="AB2441" s="13">
        <v>102.57</v>
      </c>
      <c r="AC2441" s="4">
        <v>6803068</v>
      </c>
      <c r="AD2441" s="13">
        <v>39.57</v>
      </c>
      <c r="AE2441" s="4">
        <v>15568313</v>
      </c>
      <c r="AF2441" s="13">
        <v>144.72</v>
      </c>
      <c r="AG2441" s="4">
        <v>1650535</v>
      </c>
      <c r="AH2441" s="13">
        <v>50.66</v>
      </c>
      <c r="AI2441" s="4">
        <v>16988538</v>
      </c>
      <c r="AJ2441" s="13">
        <v>125</v>
      </c>
      <c r="AK2441" s="4">
        <v>4052789</v>
      </c>
      <c r="AL2441" s="13">
        <v>20.83</v>
      </c>
      <c r="AM2441" s="4">
        <v>10563053</v>
      </c>
      <c r="AN2441" s="13">
        <v>158.61000000000001</v>
      </c>
      <c r="AO2441" s="4">
        <v>3379576</v>
      </c>
      <c r="AP2441" s="13">
        <v>184.52</v>
      </c>
      <c r="AQ2441" s="4">
        <v>42564698</v>
      </c>
      <c r="AR2441" s="13">
        <v>228.13</v>
      </c>
      <c r="AS2441" s="4">
        <v>83548633</v>
      </c>
      <c r="AT2441" s="13">
        <v>290.23</v>
      </c>
      <c r="AU2441" s="4">
        <v>2747627</v>
      </c>
      <c r="AV2441" s="13">
        <v>3827.47</v>
      </c>
      <c r="AW2441" s="4">
        <v>245441</v>
      </c>
      <c r="AX2441" s="13">
        <v>370.49</v>
      </c>
      <c r="AY2441" s="4">
        <v>2937689</v>
      </c>
      <c r="AZ2441" s="13">
        <v>247.38</v>
      </c>
      <c r="BA2441" s="4">
        <v>1841498</v>
      </c>
      <c r="BB2441" s="13">
        <v>60.73</v>
      </c>
      <c r="BC2441" s="4">
        <v>5393757</v>
      </c>
      <c r="BD2441" s="13">
        <v>98.2</v>
      </c>
      <c r="BE2441" s="4">
        <v>19302885</v>
      </c>
      <c r="BF2441" s="13">
        <v>227.33</v>
      </c>
      <c r="BG2441" s="4">
        <v>1330936</v>
      </c>
      <c r="BH2441" s="13">
        <v>78.400000000000006</v>
      </c>
      <c r="BI2441" s="4">
        <v>8265542</v>
      </c>
    </row>
    <row r="2442" spans="1:61" x14ac:dyDescent="0.35">
      <c r="A2442" s="1">
        <v>45547</v>
      </c>
      <c r="B2442" s="13">
        <v>222.77</v>
      </c>
      <c r="C2442" s="4">
        <v>37498225</v>
      </c>
      <c r="D2442" s="13">
        <v>427</v>
      </c>
      <c r="E2442" s="4">
        <v>17418759</v>
      </c>
      <c r="F2442" s="13">
        <v>119.14</v>
      </c>
      <c r="G2442" s="4">
        <v>367100496</v>
      </c>
      <c r="H2442" s="13">
        <v>164.56</v>
      </c>
      <c r="I2442" s="4">
        <v>43581917</v>
      </c>
      <c r="J2442" s="13">
        <v>161.38</v>
      </c>
      <c r="K2442" s="4">
        <v>16352048</v>
      </c>
      <c r="L2442" s="13">
        <v>253.37</v>
      </c>
      <c r="M2442" s="4">
        <v>5221397</v>
      </c>
      <c r="N2442" s="13">
        <v>150.77000000000001</v>
      </c>
      <c r="O2442" s="4">
        <v>29286166</v>
      </c>
      <c r="P2442" s="13">
        <v>586.54999999999995</v>
      </c>
      <c r="Q2442" s="4">
        <v>5605338</v>
      </c>
      <c r="R2442" s="13">
        <v>49.61</v>
      </c>
      <c r="S2442" s="4">
        <v>13236852</v>
      </c>
      <c r="T2442" s="13">
        <v>19.36</v>
      </c>
      <c r="U2442" s="4">
        <v>51602918</v>
      </c>
      <c r="V2442" s="13">
        <v>111.23</v>
      </c>
      <c r="W2442" s="4">
        <v>15923318</v>
      </c>
      <c r="X2442" s="13">
        <v>139.21</v>
      </c>
      <c r="Y2442" s="4">
        <v>6593436</v>
      </c>
      <c r="Z2442" s="13">
        <v>118.22</v>
      </c>
      <c r="AA2442" s="4">
        <v>4709239</v>
      </c>
      <c r="AB2442" s="13">
        <v>102.9</v>
      </c>
      <c r="AC2442" s="4">
        <v>6775934</v>
      </c>
      <c r="AD2442" s="13">
        <v>39.799999999999997</v>
      </c>
      <c r="AE2442" s="4">
        <v>15405455</v>
      </c>
      <c r="AF2442" s="13">
        <v>146.72</v>
      </c>
      <c r="AG2442" s="4">
        <v>1305143</v>
      </c>
      <c r="AH2442" s="13">
        <v>50.99</v>
      </c>
      <c r="AI2442" s="4">
        <v>11900531</v>
      </c>
      <c r="AJ2442" s="13">
        <v>125.72</v>
      </c>
      <c r="AK2442" s="4">
        <v>3040951</v>
      </c>
      <c r="AL2442" s="13">
        <v>20.94</v>
      </c>
      <c r="AM2442" s="4">
        <v>9023113</v>
      </c>
      <c r="AN2442" s="13">
        <v>161.49</v>
      </c>
      <c r="AO2442" s="4">
        <v>2370629</v>
      </c>
      <c r="AP2442" s="13">
        <v>187</v>
      </c>
      <c r="AQ2442" s="4">
        <v>33622483</v>
      </c>
      <c r="AR2442" s="13">
        <v>229.81</v>
      </c>
      <c r="AS2442" s="4">
        <v>72020042</v>
      </c>
      <c r="AT2442" s="13">
        <v>292.35000000000002</v>
      </c>
      <c r="AU2442" s="4">
        <v>2274712</v>
      </c>
      <c r="AV2442" s="13">
        <v>3870.7</v>
      </c>
      <c r="AW2442" s="4">
        <v>186183</v>
      </c>
      <c r="AX2442" s="13">
        <v>374.43</v>
      </c>
      <c r="AY2442" s="4">
        <v>2368302</v>
      </c>
      <c r="AZ2442" s="13">
        <v>252.05</v>
      </c>
      <c r="BA2442" s="4">
        <v>2223687</v>
      </c>
      <c r="BB2442" s="13">
        <v>63.18</v>
      </c>
      <c r="BC2442" s="4">
        <v>8941811</v>
      </c>
      <c r="BD2442" s="13">
        <v>99.28</v>
      </c>
      <c r="BE2442" s="4">
        <v>14658704</v>
      </c>
      <c r="BF2442" s="13">
        <v>230.7</v>
      </c>
      <c r="BG2442" s="4">
        <v>1044702</v>
      </c>
      <c r="BH2442" s="13">
        <v>78.400000000000006</v>
      </c>
      <c r="BI2442" s="4">
        <v>7186114</v>
      </c>
    </row>
    <row r="2443" spans="1:61" x14ac:dyDescent="0.35">
      <c r="A2443" s="1">
        <v>45548</v>
      </c>
      <c r="B2443" s="13">
        <v>222.5</v>
      </c>
      <c r="C2443" s="4">
        <v>36766619</v>
      </c>
      <c r="D2443" s="13">
        <v>430.59</v>
      </c>
      <c r="E2443" s="4">
        <v>15874555</v>
      </c>
      <c r="F2443" s="13">
        <v>119.1</v>
      </c>
      <c r="G2443" s="4">
        <v>238358328</v>
      </c>
      <c r="H2443" s="13">
        <v>167.69</v>
      </c>
      <c r="I2443" s="4">
        <v>29850048</v>
      </c>
      <c r="J2443" s="13">
        <v>162.03</v>
      </c>
      <c r="K2443" s="4">
        <v>25727805</v>
      </c>
      <c r="L2443" s="13">
        <v>254.57</v>
      </c>
      <c r="M2443" s="4">
        <v>4998901</v>
      </c>
      <c r="N2443" s="13">
        <v>152.31</v>
      </c>
      <c r="O2443" s="4">
        <v>25117241</v>
      </c>
      <c r="P2443" s="13">
        <v>536.87</v>
      </c>
      <c r="Q2443" s="4">
        <v>10423510</v>
      </c>
      <c r="R2443" s="13">
        <v>49.8</v>
      </c>
      <c r="S2443" s="4">
        <v>10168934</v>
      </c>
      <c r="T2443" s="13">
        <v>19.66</v>
      </c>
      <c r="U2443" s="4">
        <v>44236271</v>
      </c>
      <c r="V2443" s="13">
        <v>111.15</v>
      </c>
      <c r="W2443" s="4">
        <v>10035392</v>
      </c>
      <c r="X2443" s="13">
        <v>140.61000000000001</v>
      </c>
      <c r="Y2443" s="4">
        <v>5900747</v>
      </c>
      <c r="Z2443" s="13">
        <v>119.37</v>
      </c>
      <c r="AA2443" s="4">
        <v>4428290</v>
      </c>
      <c r="AB2443" s="13">
        <v>103.5</v>
      </c>
      <c r="AC2443" s="4">
        <v>5441624</v>
      </c>
      <c r="AD2443" s="13">
        <v>39.96</v>
      </c>
      <c r="AE2443" s="4">
        <v>17481687</v>
      </c>
      <c r="AF2443" s="13">
        <v>148.19</v>
      </c>
      <c r="AG2443" s="4">
        <v>833577</v>
      </c>
      <c r="AH2443" s="13">
        <v>51.05</v>
      </c>
      <c r="AI2443" s="4">
        <v>12359220</v>
      </c>
      <c r="AJ2443" s="13">
        <v>126.7</v>
      </c>
      <c r="AK2443" s="4">
        <v>2614579</v>
      </c>
      <c r="AL2443" s="13">
        <v>21.14</v>
      </c>
      <c r="AM2443" s="4">
        <v>10036999</v>
      </c>
      <c r="AN2443" s="13">
        <v>163.58000000000001</v>
      </c>
      <c r="AO2443" s="4">
        <v>2563058</v>
      </c>
      <c r="AP2443" s="13">
        <v>186.49</v>
      </c>
      <c r="AQ2443" s="4">
        <v>26495351</v>
      </c>
      <c r="AR2443" s="13">
        <v>230.29</v>
      </c>
      <c r="AS2443" s="4">
        <v>59515114</v>
      </c>
      <c r="AT2443" s="13">
        <v>296.52999999999997</v>
      </c>
      <c r="AU2443" s="4">
        <v>2205535</v>
      </c>
      <c r="AV2443" s="13">
        <v>3932.59</v>
      </c>
      <c r="AW2443" s="4">
        <v>159697</v>
      </c>
      <c r="AX2443" s="13">
        <v>379.99</v>
      </c>
      <c r="AY2443" s="4">
        <v>2514699</v>
      </c>
      <c r="AZ2443" s="13">
        <v>255.41</v>
      </c>
      <c r="BA2443" s="4">
        <v>2118111</v>
      </c>
      <c r="BB2443" s="13">
        <v>63.44</v>
      </c>
      <c r="BC2443" s="4">
        <v>5556646</v>
      </c>
      <c r="BD2443" s="13">
        <v>98.57</v>
      </c>
      <c r="BE2443" s="4">
        <v>9899865</v>
      </c>
      <c r="BF2443" s="13">
        <v>231.74</v>
      </c>
      <c r="BG2443" s="4">
        <v>1034102</v>
      </c>
      <c r="BH2443" s="13">
        <v>79.010000000000005</v>
      </c>
      <c r="BI2443" s="4">
        <v>5814152</v>
      </c>
    </row>
    <row r="2444" spans="1:61" x14ac:dyDescent="0.35">
      <c r="A2444" s="1">
        <v>45551</v>
      </c>
      <c r="B2444" s="13">
        <v>216.32</v>
      </c>
      <c r="C2444" s="4">
        <v>59357427</v>
      </c>
      <c r="D2444" s="13">
        <v>431.34</v>
      </c>
      <c r="E2444" s="4">
        <v>13834697</v>
      </c>
      <c r="F2444" s="13">
        <v>116.78</v>
      </c>
      <c r="G2444" s="4">
        <v>248772308</v>
      </c>
      <c r="H2444" s="13">
        <v>164.02</v>
      </c>
      <c r="I2444" s="4">
        <v>26126934</v>
      </c>
      <c r="J2444" s="13">
        <v>170.33</v>
      </c>
      <c r="K2444" s="4">
        <v>27384374</v>
      </c>
      <c r="L2444" s="13">
        <v>256.91000000000003</v>
      </c>
      <c r="M2444" s="4">
        <v>5367024</v>
      </c>
      <c r="N2444" s="13">
        <v>152.08000000000001</v>
      </c>
      <c r="O2444" s="4">
        <v>27677761</v>
      </c>
      <c r="P2444" s="13">
        <v>521.5</v>
      </c>
      <c r="Q2444" s="4">
        <v>5248205</v>
      </c>
      <c r="R2444" s="13">
        <v>51.03</v>
      </c>
      <c r="S2444" s="4">
        <v>16668244</v>
      </c>
      <c r="T2444" s="13">
        <v>20.91</v>
      </c>
      <c r="U2444" s="4">
        <v>149337028</v>
      </c>
      <c r="V2444" s="13">
        <v>112.71</v>
      </c>
      <c r="W2444" s="4">
        <v>11729034</v>
      </c>
      <c r="X2444" s="13">
        <v>142.09</v>
      </c>
      <c r="Y2444" s="4">
        <v>6864275</v>
      </c>
      <c r="Z2444" s="13">
        <v>121.67</v>
      </c>
      <c r="AA2444" s="4">
        <v>4484767</v>
      </c>
      <c r="AB2444" s="13">
        <v>105.55</v>
      </c>
      <c r="AC2444" s="4">
        <v>9325463</v>
      </c>
      <c r="AD2444" s="13">
        <v>40.4</v>
      </c>
      <c r="AE2444" s="4">
        <v>24556093</v>
      </c>
      <c r="AF2444" s="13">
        <v>150.59</v>
      </c>
      <c r="AG2444" s="4">
        <v>1186475</v>
      </c>
      <c r="AH2444" s="13">
        <v>51.29</v>
      </c>
      <c r="AI2444" s="4">
        <v>9625524</v>
      </c>
      <c r="AJ2444" s="13">
        <v>127.34</v>
      </c>
      <c r="AK2444" s="4">
        <v>2908868</v>
      </c>
      <c r="AL2444" s="13">
        <v>21.47</v>
      </c>
      <c r="AM2444" s="4">
        <v>11136641</v>
      </c>
      <c r="AN2444" s="13">
        <v>161.01</v>
      </c>
      <c r="AO2444" s="4">
        <v>2152127</v>
      </c>
      <c r="AP2444" s="13">
        <v>184.89</v>
      </c>
      <c r="AQ2444" s="4">
        <v>26065485</v>
      </c>
      <c r="AR2444" s="13">
        <v>226.78</v>
      </c>
      <c r="AS2444" s="4">
        <v>54322995</v>
      </c>
      <c r="AT2444" s="13">
        <v>296.69</v>
      </c>
      <c r="AU2444" s="4">
        <v>2916205</v>
      </c>
      <c r="AV2444" s="13">
        <v>3979</v>
      </c>
      <c r="AW2444" s="4">
        <v>180490</v>
      </c>
      <c r="AX2444" s="13">
        <v>382.01</v>
      </c>
      <c r="AY2444" s="4">
        <v>2877932</v>
      </c>
      <c r="AZ2444" s="13">
        <v>256.64</v>
      </c>
      <c r="BA2444" s="4">
        <v>1591253</v>
      </c>
      <c r="BB2444" s="13">
        <v>64.36</v>
      </c>
      <c r="BC2444" s="4">
        <v>4526746</v>
      </c>
      <c r="BD2444" s="13">
        <v>96.31</v>
      </c>
      <c r="BE2444" s="4">
        <v>9263409</v>
      </c>
      <c r="BF2444" s="13">
        <v>232.46</v>
      </c>
      <c r="BG2444" s="4">
        <v>993122</v>
      </c>
      <c r="BH2444" s="13">
        <v>79.8</v>
      </c>
      <c r="BI2444" s="4">
        <v>9547660</v>
      </c>
    </row>
    <row r="2445" spans="1:61" x14ac:dyDescent="0.35">
      <c r="A2445" s="1">
        <v>45552</v>
      </c>
      <c r="B2445" s="13">
        <v>216.79</v>
      </c>
      <c r="C2445" s="4">
        <v>45519339</v>
      </c>
      <c r="D2445" s="13">
        <v>435.15</v>
      </c>
      <c r="E2445" s="4">
        <v>18874231</v>
      </c>
      <c r="F2445" s="13">
        <v>115.59</v>
      </c>
      <c r="G2445" s="4">
        <v>231925876</v>
      </c>
      <c r="H2445" s="13">
        <v>162.47</v>
      </c>
      <c r="I2445" s="4">
        <v>19844343</v>
      </c>
      <c r="J2445" s="13">
        <v>167.47</v>
      </c>
      <c r="K2445" s="4">
        <v>12580114</v>
      </c>
      <c r="L2445" s="13">
        <v>255.19</v>
      </c>
      <c r="M2445" s="4">
        <v>5423388</v>
      </c>
      <c r="N2445" s="13">
        <v>150.82</v>
      </c>
      <c r="O2445" s="4">
        <v>29888994</v>
      </c>
      <c r="P2445" s="13">
        <v>515.03</v>
      </c>
      <c r="Q2445" s="4">
        <v>5164089</v>
      </c>
      <c r="R2445" s="13">
        <v>50.61</v>
      </c>
      <c r="S2445" s="4">
        <v>13230265</v>
      </c>
      <c r="T2445" s="13">
        <v>21.47</v>
      </c>
      <c r="U2445" s="4">
        <v>196249783</v>
      </c>
      <c r="V2445" s="13">
        <v>114.18</v>
      </c>
      <c r="W2445" s="4">
        <v>12202556</v>
      </c>
      <c r="X2445" s="13">
        <v>143.41</v>
      </c>
      <c r="Y2445" s="4">
        <v>7338782</v>
      </c>
      <c r="Z2445" s="13">
        <v>123.19</v>
      </c>
      <c r="AA2445" s="4">
        <v>4010156</v>
      </c>
      <c r="AB2445" s="13">
        <v>108.29</v>
      </c>
      <c r="AC2445" s="4">
        <v>8661529</v>
      </c>
      <c r="AD2445" s="13">
        <v>41.5</v>
      </c>
      <c r="AE2445" s="4">
        <v>18400323</v>
      </c>
      <c r="AF2445" s="13">
        <v>152.02000000000001</v>
      </c>
      <c r="AG2445" s="4">
        <v>847410</v>
      </c>
      <c r="AH2445" s="13">
        <v>52.06</v>
      </c>
      <c r="AI2445" s="4">
        <v>11813992</v>
      </c>
      <c r="AJ2445" s="13">
        <v>128.30000000000001</v>
      </c>
      <c r="AK2445" s="4">
        <v>3693587</v>
      </c>
      <c r="AL2445" s="13">
        <v>21.56</v>
      </c>
      <c r="AM2445" s="4">
        <v>10256310</v>
      </c>
      <c r="AN2445" s="13">
        <v>163.87</v>
      </c>
      <c r="AO2445" s="4">
        <v>1520261</v>
      </c>
      <c r="AP2445" s="13">
        <v>186.88</v>
      </c>
      <c r="AQ2445" s="4">
        <v>26091682</v>
      </c>
      <c r="AR2445" s="13">
        <v>227.87</v>
      </c>
      <c r="AS2445" s="4">
        <v>66761636</v>
      </c>
      <c r="AT2445" s="13">
        <v>293.75</v>
      </c>
      <c r="AU2445" s="4">
        <v>2997493</v>
      </c>
      <c r="AV2445" s="13">
        <v>4042.43</v>
      </c>
      <c r="AW2445" s="4">
        <v>174046</v>
      </c>
      <c r="AX2445" s="13">
        <v>383.24</v>
      </c>
      <c r="AY2445" s="4">
        <v>2947574</v>
      </c>
      <c r="AZ2445" s="13">
        <v>256.72000000000003</v>
      </c>
      <c r="BA2445" s="4">
        <v>1343594</v>
      </c>
      <c r="BB2445" s="13">
        <v>64.88</v>
      </c>
      <c r="BC2445" s="4">
        <v>5917981</v>
      </c>
      <c r="BD2445" s="13">
        <v>96.44</v>
      </c>
      <c r="BE2445" s="4">
        <v>6281724</v>
      </c>
      <c r="BF2445" s="13">
        <v>235.61</v>
      </c>
      <c r="BG2445" s="4">
        <v>1005287</v>
      </c>
      <c r="BH2445" s="13">
        <v>80.64</v>
      </c>
      <c r="BI2445" s="4">
        <v>7580602</v>
      </c>
    </row>
    <row r="2446" spans="1:61" x14ac:dyDescent="0.35">
      <c r="A2446" s="1">
        <v>45553</v>
      </c>
      <c r="B2446" s="13">
        <v>220.69</v>
      </c>
      <c r="C2446" s="4">
        <v>59894928</v>
      </c>
      <c r="D2446" s="13">
        <v>430.81</v>
      </c>
      <c r="E2446" s="4">
        <v>18898042</v>
      </c>
      <c r="F2446" s="13">
        <v>113.37</v>
      </c>
      <c r="G2446" s="4">
        <v>310318937</v>
      </c>
      <c r="H2446" s="13">
        <v>161.66999999999999</v>
      </c>
      <c r="I2446" s="4">
        <v>26557560</v>
      </c>
      <c r="J2446" s="13">
        <v>164.53</v>
      </c>
      <c r="K2446" s="4">
        <v>12274414</v>
      </c>
      <c r="L2446" s="13">
        <v>252.43</v>
      </c>
      <c r="M2446" s="4">
        <v>4436734</v>
      </c>
      <c r="N2446" s="13">
        <v>148.29</v>
      </c>
      <c r="O2446" s="4">
        <v>26320083</v>
      </c>
      <c r="P2446" s="13">
        <v>508.13</v>
      </c>
      <c r="Q2446" s="4">
        <v>3997267</v>
      </c>
      <c r="R2446" s="13">
        <v>50.57</v>
      </c>
      <c r="S2446" s="4">
        <v>12697695</v>
      </c>
      <c r="T2446" s="13">
        <v>20.77</v>
      </c>
      <c r="U2446" s="4">
        <v>118727940</v>
      </c>
      <c r="V2446" s="13">
        <v>114.58</v>
      </c>
      <c r="W2446" s="4">
        <v>12569929</v>
      </c>
      <c r="X2446" s="13">
        <v>143.96</v>
      </c>
      <c r="Y2446" s="4">
        <v>6180252</v>
      </c>
      <c r="Z2446" s="13">
        <v>124.38</v>
      </c>
      <c r="AA2446" s="4">
        <v>3965943</v>
      </c>
      <c r="AB2446" s="13">
        <v>108.62</v>
      </c>
      <c r="AC2446" s="4">
        <v>7424108</v>
      </c>
      <c r="AD2446" s="13">
        <v>41.42</v>
      </c>
      <c r="AE2446" s="4">
        <v>12663559</v>
      </c>
      <c r="AF2446" s="13">
        <v>152.19</v>
      </c>
      <c r="AG2446" s="4">
        <v>1811887</v>
      </c>
      <c r="AH2446" s="13">
        <v>51.75</v>
      </c>
      <c r="AI2446" s="4">
        <v>9013517</v>
      </c>
      <c r="AJ2446" s="13">
        <v>130.31</v>
      </c>
      <c r="AK2446" s="4">
        <v>2884270</v>
      </c>
      <c r="AL2446" s="13">
        <v>21.61</v>
      </c>
      <c r="AM2446" s="4">
        <v>10153084</v>
      </c>
      <c r="AN2446" s="13">
        <v>164.67</v>
      </c>
      <c r="AO2446" s="4">
        <v>2688473</v>
      </c>
      <c r="AP2446" s="13">
        <v>186.43</v>
      </c>
      <c r="AQ2446" s="4">
        <v>34448130</v>
      </c>
      <c r="AR2446" s="13">
        <v>227.2</v>
      </c>
      <c r="AS2446" s="4">
        <v>78010204</v>
      </c>
      <c r="AT2446" s="13">
        <v>292.02999999999997</v>
      </c>
      <c r="AU2446" s="4">
        <v>1788384</v>
      </c>
      <c r="AV2446" s="13">
        <v>4028.3</v>
      </c>
      <c r="AW2446" s="4">
        <v>136051</v>
      </c>
      <c r="AX2446" s="13">
        <v>384.01</v>
      </c>
      <c r="AY2446" s="4">
        <v>3549367</v>
      </c>
      <c r="AZ2446" s="13">
        <v>256.63</v>
      </c>
      <c r="BA2446" s="4">
        <v>1625278</v>
      </c>
      <c r="BB2446" s="13">
        <v>63.17</v>
      </c>
      <c r="BC2446" s="4">
        <v>6414534</v>
      </c>
      <c r="BD2446" s="13">
        <v>96.12</v>
      </c>
      <c r="BE2446" s="4">
        <v>8793825</v>
      </c>
      <c r="BF2446" s="13">
        <v>238.74</v>
      </c>
      <c r="BG2446" s="4">
        <v>1539802</v>
      </c>
      <c r="BH2446" s="13">
        <v>80.900000000000006</v>
      </c>
      <c r="BI2446" s="4">
        <v>7637007</v>
      </c>
    </row>
    <row r="2447" spans="1:61" x14ac:dyDescent="0.35">
      <c r="A2447" s="1">
        <v>45554</v>
      </c>
      <c r="B2447" s="13">
        <v>228.87</v>
      </c>
      <c r="C2447" s="4">
        <v>66781315</v>
      </c>
      <c r="D2447" s="13">
        <v>438.69</v>
      </c>
      <c r="E2447" s="4">
        <v>21706559</v>
      </c>
      <c r="F2447" s="13">
        <v>117.87</v>
      </c>
      <c r="G2447" s="4">
        <v>293506438</v>
      </c>
      <c r="H2447" s="13">
        <v>167.42</v>
      </c>
      <c r="I2447" s="4">
        <v>32453057</v>
      </c>
      <c r="J2447" s="13">
        <v>167.59</v>
      </c>
      <c r="K2447" s="4">
        <v>10075884</v>
      </c>
      <c r="L2447" s="13">
        <v>265.99</v>
      </c>
      <c r="M2447" s="4">
        <v>11022830</v>
      </c>
      <c r="N2447" s="13">
        <v>156.74</v>
      </c>
      <c r="O2447" s="4">
        <v>44499983</v>
      </c>
      <c r="P2447" s="13">
        <v>526.44000000000005</v>
      </c>
      <c r="Q2447" s="4">
        <v>3582532</v>
      </c>
      <c r="R2447" s="13">
        <v>51.44</v>
      </c>
      <c r="S2447" s="4">
        <v>16273986</v>
      </c>
      <c r="T2447" s="13">
        <v>21.14</v>
      </c>
      <c r="U2447" s="4">
        <v>99829168</v>
      </c>
      <c r="V2447" s="13">
        <v>116</v>
      </c>
      <c r="W2447" s="4">
        <v>12660642</v>
      </c>
      <c r="X2447" s="13">
        <v>144.99</v>
      </c>
      <c r="Y2447" s="4">
        <v>7247416</v>
      </c>
      <c r="Z2447" s="13">
        <v>125.2</v>
      </c>
      <c r="AA2447" s="4">
        <v>4358224</v>
      </c>
      <c r="AB2447" s="13">
        <v>110.55</v>
      </c>
      <c r="AC2447" s="4">
        <v>7990658</v>
      </c>
      <c r="AD2447" s="13">
        <v>42.75</v>
      </c>
      <c r="AE2447" s="4">
        <v>17113276</v>
      </c>
      <c r="AF2447" s="13">
        <v>152.21</v>
      </c>
      <c r="AG2447" s="4">
        <v>1729607</v>
      </c>
      <c r="AH2447" s="13">
        <v>52.03</v>
      </c>
      <c r="AI2447" s="4">
        <v>10834365</v>
      </c>
      <c r="AJ2447" s="13">
        <v>132.55000000000001</v>
      </c>
      <c r="AK2447" s="4">
        <v>2744785</v>
      </c>
      <c r="AL2447" s="13">
        <v>21.59</v>
      </c>
      <c r="AM2447" s="4">
        <v>11860981</v>
      </c>
      <c r="AN2447" s="13">
        <v>166.35</v>
      </c>
      <c r="AO2447" s="4">
        <v>2132060</v>
      </c>
      <c r="AP2447" s="13">
        <v>189.87</v>
      </c>
      <c r="AQ2447" s="4">
        <v>39543168</v>
      </c>
      <c r="AR2447" s="13">
        <v>243.92</v>
      </c>
      <c r="AS2447" s="4">
        <v>102694576</v>
      </c>
      <c r="AT2447" s="13">
        <v>293.85000000000002</v>
      </c>
      <c r="AU2447" s="4">
        <v>2271388</v>
      </c>
      <c r="AV2447" s="13">
        <v>4017.51</v>
      </c>
      <c r="AW2447" s="4">
        <v>298654</v>
      </c>
      <c r="AX2447" s="13">
        <v>390.34</v>
      </c>
      <c r="AY2447" s="4">
        <v>3753549</v>
      </c>
      <c r="AZ2447" s="13">
        <v>261</v>
      </c>
      <c r="BA2447" s="4">
        <v>2261448</v>
      </c>
      <c r="BB2447" s="13">
        <v>63.22</v>
      </c>
      <c r="BC2447" s="4">
        <v>5348938</v>
      </c>
      <c r="BD2447" s="13">
        <v>96.9</v>
      </c>
      <c r="BE2447" s="4">
        <v>8752645</v>
      </c>
      <c r="BF2447" s="13">
        <v>244.46</v>
      </c>
      <c r="BG2447" s="4">
        <v>1676231</v>
      </c>
      <c r="BH2447" s="13">
        <v>80.98</v>
      </c>
      <c r="BI2447" s="4">
        <v>15067066</v>
      </c>
    </row>
    <row r="2448" spans="1:61" x14ac:dyDescent="0.35">
      <c r="A2448" s="1">
        <v>45555</v>
      </c>
      <c r="B2448" s="13">
        <v>228.2</v>
      </c>
      <c r="C2448" s="4">
        <v>318679888</v>
      </c>
      <c r="D2448" s="13">
        <v>435.27</v>
      </c>
      <c r="E2448" s="4">
        <v>55167106</v>
      </c>
      <c r="F2448" s="13">
        <v>116</v>
      </c>
      <c r="G2448" s="4">
        <v>382462428</v>
      </c>
      <c r="H2448" s="13">
        <v>171.1</v>
      </c>
      <c r="I2448" s="4">
        <v>91758507</v>
      </c>
      <c r="J2448" s="13">
        <v>168</v>
      </c>
      <c r="K2448" s="4">
        <v>12187736</v>
      </c>
      <c r="L2448" s="13">
        <v>266.8</v>
      </c>
      <c r="M2448" s="4">
        <v>11463169</v>
      </c>
      <c r="N2448" s="13">
        <v>155.94999999999999</v>
      </c>
      <c r="O2448" s="4">
        <v>40248201</v>
      </c>
      <c r="P2448" s="13">
        <v>522.29999999999995</v>
      </c>
      <c r="Q2448" s="4">
        <v>6100685</v>
      </c>
      <c r="R2448" s="13">
        <v>51.97</v>
      </c>
      <c r="S2448" s="4">
        <v>44096635</v>
      </c>
      <c r="T2448" s="13">
        <v>21.84</v>
      </c>
      <c r="U2448" s="4">
        <v>260377912</v>
      </c>
      <c r="V2448" s="13">
        <v>115.27</v>
      </c>
      <c r="W2448" s="4">
        <v>36206195</v>
      </c>
      <c r="X2448" s="13">
        <v>145.68</v>
      </c>
      <c r="Y2448" s="4">
        <v>23162864</v>
      </c>
      <c r="Z2448" s="13">
        <v>126.03</v>
      </c>
      <c r="AA2448" s="4">
        <v>9400839</v>
      </c>
      <c r="AB2448" s="13">
        <v>109.87</v>
      </c>
      <c r="AC2448" s="4">
        <v>33515146</v>
      </c>
      <c r="AD2448" s="13">
        <v>42.41</v>
      </c>
      <c r="AE2448" s="4">
        <v>22881596</v>
      </c>
      <c r="AF2448" s="13">
        <v>152.83000000000001</v>
      </c>
      <c r="AG2448" s="4">
        <v>4283722</v>
      </c>
      <c r="AH2448" s="13">
        <v>51.64</v>
      </c>
      <c r="AI2448" s="4">
        <v>11379114</v>
      </c>
      <c r="AJ2448" s="13">
        <v>129.97</v>
      </c>
      <c r="AK2448" s="4">
        <v>6418532</v>
      </c>
      <c r="AL2448" s="13">
        <v>21.79</v>
      </c>
      <c r="AM2448" s="4">
        <v>21988362</v>
      </c>
      <c r="AN2448" s="13">
        <v>164.39</v>
      </c>
      <c r="AO2448" s="4">
        <v>7789919</v>
      </c>
      <c r="AP2448" s="13">
        <v>191.6</v>
      </c>
      <c r="AQ2448" s="4">
        <v>100378553</v>
      </c>
      <c r="AR2448" s="13">
        <v>238.25</v>
      </c>
      <c r="AS2448" s="4">
        <v>99879070</v>
      </c>
      <c r="AT2448" s="13">
        <v>296.83</v>
      </c>
      <c r="AU2448" s="4">
        <v>5817302</v>
      </c>
      <c r="AV2448" s="13">
        <v>4064.01</v>
      </c>
      <c r="AW2448" s="4">
        <v>443926</v>
      </c>
      <c r="AX2448" s="13">
        <v>389.86</v>
      </c>
      <c r="AY2448" s="4">
        <v>6584408</v>
      </c>
      <c r="AZ2448" s="13">
        <v>260.14</v>
      </c>
      <c r="BA2448" s="4">
        <v>4470317</v>
      </c>
      <c r="BB2448" s="13">
        <v>62.72</v>
      </c>
      <c r="BC2448" s="4">
        <v>19791045</v>
      </c>
      <c r="BD2448" s="13">
        <v>96.05</v>
      </c>
      <c r="BE2448" s="4">
        <v>19541043</v>
      </c>
      <c r="BF2448" s="13">
        <v>244.39</v>
      </c>
      <c r="BG2448" s="4">
        <v>3663555</v>
      </c>
      <c r="BH2448" s="13">
        <v>86.52</v>
      </c>
      <c r="BI2448" s="4">
        <v>52039256</v>
      </c>
    </row>
    <row r="2449" spans="1:61" x14ac:dyDescent="0.35">
      <c r="A2449" s="1">
        <v>45558</v>
      </c>
      <c r="B2449" s="13">
        <v>226.47</v>
      </c>
      <c r="C2449" s="4">
        <v>54146023</v>
      </c>
      <c r="D2449" s="13">
        <v>433.51</v>
      </c>
      <c r="E2449" s="4">
        <v>15128891</v>
      </c>
      <c r="F2449" s="13">
        <v>116.26</v>
      </c>
      <c r="G2449" s="4">
        <v>206228490</v>
      </c>
      <c r="H2449" s="13">
        <v>172.94</v>
      </c>
      <c r="I2449" s="4">
        <v>29431112</v>
      </c>
      <c r="J2449" s="13">
        <v>165.95</v>
      </c>
      <c r="K2449" s="4">
        <v>7916081</v>
      </c>
      <c r="L2449" s="13">
        <v>264.20999999999998</v>
      </c>
      <c r="M2449" s="4">
        <v>6033986</v>
      </c>
      <c r="N2449" s="13">
        <v>156.75</v>
      </c>
      <c r="O2449" s="4">
        <v>21728542</v>
      </c>
      <c r="P2449" s="13">
        <v>527.87</v>
      </c>
      <c r="Q2449" s="4">
        <v>2106995</v>
      </c>
      <c r="R2449" s="13">
        <v>52.19</v>
      </c>
      <c r="S2449" s="4">
        <v>18343362</v>
      </c>
      <c r="T2449" s="13">
        <v>22.56</v>
      </c>
      <c r="U2449" s="4">
        <v>184439134</v>
      </c>
      <c r="V2449" s="13">
        <v>117.36</v>
      </c>
      <c r="W2449" s="4">
        <v>16066285</v>
      </c>
      <c r="X2449" s="13">
        <v>147.54</v>
      </c>
      <c r="Y2449" s="4">
        <v>6960639</v>
      </c>
      <c r="Z2449" s="13">
        <v>127.73</v>
      </c>
      <c r="AA2449" s="4">
        <v>3174956</v>
      </c>
      <c r="AB2449" s="13">
        <v>109.69</v>
      </c>
      <c r="AC2449" s="4">
        <v>8197582</v>
      </c>
      <c r="AD2449" s="13">
        <v>42.9</v>
      </c>
      <c r="AE2449" s="4">
        <v>12921061</v>
      </c>
      <c r="AF2449" s="13">
        <v>155.53</v>
      </c>
      <c r="AG2449" s="4">
        <v>2141596</v>
      </c>
      <c r="AH2449" s="13">
        <v>52.24</v>
      </c>
      <c r="AI2449" s="4">
        <v>9571974</v>
      </c>
      <c r="AJ2449" s="13">
        <v>131.11000000000001</v>
      </c>
      <c r="AK2449" s="4">
        <v>3613738</v>
      </c>
      <c r="AL2449" s="13">
        <v>22.18</v>
      </c>
      <c r="AM2449" s="4">
        <v>11610092</v>
      </c>
      <c r="AN2449" s="13">
        <v>164.22</v>
      </c>
      <c r="AO2449" s="4">
        <v>6479404</v>
      </c>
      <c r="AP2449" s="13">
        <v>193.88</v>
      </c>
      <c r="AQ2449" s="4">
        <v>36993111</v>
      </c>
      <c r="AR2449" s="13">
        <v>250</v>
      </c>
      <c r="AS2449" s="4">
        <v>86927194</v>
      </c>
      <c r="AT2449" s="13">
        <v>299.06</v>
      </c>
      <c r="AU2449" s="4">
        <v>2312365</v>
      </c>
      <c r="AV2449" s="13">
        <v>4097.08</v>
      </c>
      <c r="AW2449" s="4">
        <v>253726</v>
      </c>
      <c r="AX2449" s="13">
        <v>391.96</v>
      </c>
      <c r="AY2449" s="4">
        <v>2502469</v>
      </c>
      <c r="AZ2449" s="13">
        <v>262.29000000000002</v>
      </c>
      <c r="BA2449" s="4">
        <v>2131018</v>
      </c>
      <c r="BB2449" s="13">
        <v>63.45</v>
      </c>
      <c r="BC2449" s="4">
        <v>4806382</v>
      </c>
      <c r="BD2449" s="13">
        <v>95.48</v>
      </c>
      <c r="BE2449" s="4">
        <v>8382840</v>
      </c>
      <c r="BF2449" s="13">
        <v>241.67</v>
      </c>
      <c r="BG2449" s="4">
        <v>1393435</v>
      </c>
      <c r="BH2449" s="13">
        <v>86.2</v>
      </c>
      <c r="BI2449" s="4">
        <v>17712395</v>
      </c>
    </row>
    <row r="2450" spans="1:61" x14ac:dyDescent="0.35">
      <c r="A2450" s="1">
        <v>45559</v>
      </c>
      <c r="B2450" s="13">
        <v>227.37</v>
      </c>
      <c r="C2450" s="4">
        <v>43556068</v>
      </c>
      <c r="D2450" s="13">
        <v>429.17</v>
      </c>
      <c r="E2450" s="4">
        <v>17015754</v>
      </c>
      <c r="F2450" s="13">
        <v>120.87</v>
      </c>
      <c r="G2450" s="4">
        <v>354966772</v>
      </c>
      <c r="H2450" s="13">
        <v>174.84</v>
      </c>
      <c r="I2450" s="4">
        <v>34223405</v>
      </c>
      <c r="J2450" s="13">
        <v>165.8</v>
      </c>
      <c r="K2450" s="4">
        <v>6155076</v>
      </c>
      <c r="L2450" s="13">
        <v>270.44</v>
      </c>
      <c r="M2450" s="4">
        <v>7154459</v>
      </c>
      <c r="N2450" s="13">
        <v>158.32</v>
      </c>
      <c r="O2450" s="4">
        <v>27531200</v>
      </c>
      <c r="P2450" s="13">
        <v>524.07000000000005</v>
      </c>
      <c r="Q2450" s="4">
        <v>2842054</v>
      </c>
      <c r="R2450" s="13">
        <v>52.52</v>
      </c>
      <c r="S2450" s="4">
        <v>26479286</v>
      </c>
      <c r="T2450" s="13">
        <v>22.81</v>
      </c>
      <c r="U2450" s="4">
        <v>113082534</v>
      </c>
      <c r="V2450" s="13">
        <v>117.05</v>
      </c>
      <c r="W2450" s="4">
        <v>11984863</v>
      </c>
      <c r="X2450" s="13">
        <v>147.44999999999999</v>
      </c>
      <c r="Y2450" s="4">
        <v>6014208</v>
      </c>
      <c r="Z2450" s="13">
        <v>127.9</v>
      </c>
      <c r="AA2450" s="4">
        <v>2110299</v>
      </c>
      <c r="AB2450" s="13">
        <v>108.91</v>
      </c>
      <c r="AC2450" s="4">
        <v>7787402</v>
      </c>
      <c r="AD2450" s="13">
        <v>42.98</v>
      </c>
      <c r="AE2450" s="4">
        <v>12006214</v>
      </c>
      <c r="AF2450" s="13">
        <v>156.46</v>
      </c>
      <c r="AG2450" s="4">
        <v>1915379</v>
      </c>
      <c r="AH2450" s="13">
        <v>52.4</v>
      </c>
      <c r="AI2450" s="4">
        <v>9206785</v>
      </c>
      <c r="AJ2450" s="13">
        <v>129.47</v>
      </c>
      <c r="AK2450" s="4">
        <v>3661672</v>
      </c>
      <c r="AL2450" s="13">
        <v>22.22</v>
      </c>
      <c r="AM2450" s="4">
        <v>11105212</v>
      </c>
      <c r="AN2450" s="13">
        <v>162.44999999999999</v>
      </c>
      <c r="AO2450" s="4">
        <v>4663283</v>
      </c>
      <c r="AP2450" s="13">
        <v>193.96</v>
      </c>
      <c r="AQ2450" s="4">
        <v>43478926</v>
      </c>
      <c r="AR2450" s="13">
        <v>254.27</v>
      </c>
      <c r="AS2450" s="4">
        <v>88490999</v>
      </c>
      <c r="AT2450" s="13">
        <v>300.27</v>
      </c>
      <c r="AU2450" s="4">
        <v>2408175</v>
      </c>
      <c r="AV2450" s="13">
        <v>4177.5600000000004</v>
      </c>
      <c r="AW2450" s="4">
        <v>216040</v>
      </c>
      <c r="AX2450" s="13">
        <v>400.66</v>
      </c>
      <c r="AY2450" s="4">
        <v>4057692</v>
      </c>
      <c r="AZ2450" s="13">
        <v>266.04000000000002</v>
      </c>
      <c r="BA2450" s="4">
        <v>3414069</v>
      </c>
      <c r="BB2450" s="13">
        <v>65.44</v>
      </c>
      <c r="BC2450" s="4">
        <v>5275036</v>
      </c>
      <c r="BD2450" s="13">
        <v>94.45</v>
      </c>
      <c r="BE2450" s="4">
        <v>8606798</v>
      </c>
      <c r="BF2450" s="13">
        <v>247.38</v>
      </c>
      <c r="BG2450" s="4">
        <v>1225328</v>
      </c>
      <c r="BH2450" s="13">
        <v>87.46</v>
      </c>
      <c r="BI2450" s="4">
        <v>21123255</v>
      </c>
    </row>
    <row r="2451" spans="1:61" x14ac:dyDescent="0.35">
      <c r="A2451" s="1">
        <v>45560</v>
      </c>
      <c r="B2451" s="13">
        <v>226.37</v>
      </c>
      <c r="C2451" s="4">
        <v>42308715</v>
      </c>
      <c r="D2451" s="13">
        <v>432.11</v>
      </c>
      <c r="E2451" s="4">
        <v>13396364</v>
      </c>
      <c r="F2451" s="13">
        <v>123.51</v>
      </c>
      <c r="G2451" s="4">
        <v>284692948</v>
      </c>
      <c r="H2451" s="13">
        <v>175.52</v>
      </c>
      <c r="I2451" s="4">
        <v>16613795</v>
      </c>
      <c r="J2451" s="13">
        <v>166.28</v>
      </c>
      <c r="K2451" s="4">
        <v>7142437</v>
      </c>
      <c r="L2451" s="13">
        <v>274.08999999999997</v>
      </c>
      <c r="M2451" s="4">
        <v>7920044</v>
      </c>
      <c r="N2451" s="13">
        <v>162.02000000000001</v>
      </c>
      <c r="O2451" s="4">
        <v>35233264</v>
      </c>
      <c r="P2451" s="13">
        <v>517.9</v>
      </c>
      <c r="Q2451" s="4">
        <v>3211612</v>
      </c>
      <c r="R2451" s="13">
        <v>52.65</v>
      </c>
      <c r="S2451" s="4">
        <v>22422194</v>
      </c>
      <c r="T2451" s="13">
        <v>23.54</v>
      </c>
      <c r="U2451" s="4">
        <v>117013357</v>
      </c>
      <c r="V2451" s="13">
        <v>114.77</v>
      </c>
      <c r="W2451" s="4">
        <v>13816041</v>
      </c>
      <c r="X2451" s="13">
        <v>143.97</v>
      </c>
      <c r="Y2451" s="4">
        <v>7888444</v>
      </c>
      <c r="Z2451" s="13">
        <v>124.56</v>
      </c>
      <c r="AA2451" s="4">
        <v>3031887</v>
      </c>
      <c r="AB2451" s="13">
        <v>105.73</v>
      </c>
      <c r="AC2451" s="4">
        <v>6561430</v>
      </c>
      <c r="AD2451" s="13">
        <v>41.81</v>
      </c>
      <c r="AE2451" s="4">
        <v>12552376</v>
      </c>
      <c r="AF2451" s="13">
        <v>155.55000000000001</v>
      </c>
      <c r="AG2451" s="4">
        <v>941893</v>
      </c>
      <c r="AH2451" s="13">
        <v>51.12</v>
      </c>
      <c r="AI2451" s="4">
        <v>11819985</v>
      </c>
      <c r="AJ2451" s="13">
        <v>129.85</v>
      </c>
      <c r="AK2451" s="4">
        <v>8126658</v>
      </c>
      <c r="AL2451" s="13">
        <v>22.09</v>
      </c>
      <c r="AM2451" s="4">
        <v>12086234</v>
      </c>
      <c r="AN2451" s="13">
        <v>161.66</v>
      </c>
      <c r="AO2451" s="4">
        <v>2320668</v>
      </c>
      <c r="AP2451" s="13">
        <v>192.53</v>
      </c>
      <c r="AQ2451" s="4">
        <v>26391144</v>
      </c>
      <c r="AR2451" s="13">
        <v>257.02</v>
      </c>
      <c r="AS2451" s="4">
        <v>65034318</v>
      </c>
      <c r="AT2451" s="13">
        <v>300.47000000000003</v>
      </c>
      <c r="AU2451" s="4">
        <v>1986241</v>
      </c>
      <c r="AV2451" s="13">
        <v>4175.7</v>
      </c>
      <c r="AW2451" s="4">
        <v>196707</v>
      </c>
      <c r="AX2451" s="13">
        <v>396.93</v>
      </c>
      <c r="AY2451" s="4">
        <v>2787489</v>
      </c>
      <c r="AZ2451" s="13">
        <v>264.97000000000003</v>
      </c>
      <c r="BA2451" s="4">
        <v>1815547</v>
      </c>
      <c r="BB2451" s="13">
        <v>64.099999999999994</v>
      </c>
      <c r="BC2451" s="4">
        <v>5110742</v>
      </c>
      <c r="BD2451" s="13">
        <v>95.62</v>
      </c>
      <c r="BE2451" s="4">
        <v>8632888</v>
      </c>
      <c r="BF2451" s="13">
        <v>245.5</v>
      </c>
      <c r="BG2451" s="4">
        <v>951362</v>
      </c>
      <c r="BH2451" s="13">
        <v>88</v>
      </c>
      <c r="BI2451" s="4">
        <v>12392849</v>
      </c>
    </row>
    <row r="2452" spans="1:61" x14ac:dyDescent="0.35">
      <c r="A2452" s="1">
        <v>45561</v>
      </c>
      <c r="B2452" s="13">
        <v>227.52</v>
      </c>
      <c r="C2452" s="4">
        <v>36636707</v>
      </c>
      <c r="D2452" s="13">
        <v>431.31</v>
      </c>
      <c r="E2452" s="4">
        <v>14492044</v>
      </c>
      <c r="F2452" s="13">
        <v>124.04</v>
      </c>
      <c r="G2452" s="4">
        <v>302582868</v>
      </c>
      <c r="H2452" s="13">
        <v>178.09</v>
      </c>
      <c r="I2452" s="4">
        <v>24339996</v>
      </c>
      <c r="J2452" s="13">
        <v>168.1</v>
      </c>
      <c r="K2452" s="4">
        <v>7096842</v>
      </c>
      <c r="L2452" s="13">
        <v>275.76</v>
      </c>
      <c r="M2452" s="4">
        <v>5253376</v>
      </c>
      <c r="N2452" s="13">
        <v>167.49</v>
      </c>
      <c r="O2452" s="4">
        <v>38044919</v>
      </c>
      <c r="P2452" s="13">
        <v>515.38</v>
      </c>
      <c r="Q2452" s="4">
        <v>3282437</v>
      </c>
      <c r="R2452" s="13">
        <v>52.85</v>
      </c>
      <c r="S2452" s="4">
        <v>18374000</v>
      </c>
      <c r="T2452" s="13">
        <v>23.92</v>
      </c>
      <c r="U2452" s="4">
        <v>95416939</v>
      </c>
      <c r="V2452" s="13">
        <v>112.8</v>
      </c>
      <c r="W2452" s="4">
        <v>16887908</v>
      </c>
      <c r="X2452" s="13">
        <v>141.99</v>
      </c>
      <c r="Y2452" s="4">
        <v>8046171</v>
      </c>
      <c r="Z2452" s="13">
        <v>120.37</v>
      </c>
      <c r="AA2452" s="4">
        <v>4907385</v>
      </c>
      <c r="AB2452" s="13">
        <v>102.31</v>
      </c>
      <c r="AC2452" s="4">
        <v>9523996</v>
      </c>
      <c r="AD2452" s="13">
        <v>41.17</v>
      </c>
      <c r="AE2452" s="4">
        <v>20933289</v>
      </c>
      <c r="AF2452" s="13">
        <v>146.31</v>
      </c>
      <c r="AG2452" s="4">
        <v>2084363</v>
      </c>
      <c r="AH2452" s="13">
        <v>49.91</v>
      </c>
      <c r="AI2452" s="4">
        <v>22350682</v>
      </c>
      <c r="AJ2452" s="13">
        <v>130.68</v>
      </c>
      <c r="AK2452" s="4">
        <v>4192793</v>
      </c>
      <c r="AL2452" s="13">
        <v>21.68</v>
      </c>
      <c r="AM2452" s="4">
        <v>14574561</v>
      </c>
      <c r="AN2452" s="13">
        <v>163.44</v>
      </c>
      <c r="AO2452" s="4">
        <v>7205710</v>
      </c>
      <c r="AP2452" s="13">
        <v>191.16</v>
      </c>
      <c r="AQ2452" s="4">
        <v>36334854</v>
      </c>
      <c r="AR2452" s="13">
        <v>254.22</v>
      </c>
      <c r="AS2452" s="4">
        <v>67142193</v>
      </c>
      <c r="AT2452" s="13">
        <v>303.64999999999998</v>
      </c>
      <c r="AU2452" s="4">
        <v>1971134</v>
      </c>
      <c r="AV2452" s="13">
        <v>4268.9399999999996</v>
      </c>
      <c r="AW2452" s="4">
        <v>214007</v>
      </c>
      <c r="AX2452" s="13">
        <v>396.7</v>
      </c>
      <c r="AY2452" s="4">
        <v>2849536</v>
      </c>
      <c r="AZ2452" s="13">
        <v>265.61</v>
      </c>
      <c r="BA2452" s="4">
        <v>2254578</v>
      </c>
      <c r="BB2452" s="13">
        <v>63.94</v>
      </c>
      <c r="BC2452" s="4">
        <v>3726696</v>
      </c>
      <c r="BD2452" s="13">
        <v>97.47</v>
      </c>
      <c r="BE2452" s="4">
        <v>9876771</v>
      </c>
      <c r="BF2452" s="13">
        <v>250.71</v>
      </c>
      <c r="BG2452" s="4">
        <v>1431803</v>
      </c>
      <c r="BH2452" s="13">
        <v>89.39</v>
      </c>
      <c r="BI2452" s="4">
        <v>13592810</v>
      </c>
    </row>
    <row r="2453" spans="1:61" x14ac:dyDescent="0.35">
      <c r="A2453" s="1">
        <v>45562</v>
      </c>
      <c r="B2453" s="13">
        <v>227.79</v>
      </c>
      <c r="C2453" s="4">
        <v>34025967</v>
      </c>
      <c r="D2453" s="13">
        <v>428.02</v>
      </c>
      <c r="E2453" s="4">
        <v>14896131</v>
      </c>
      <c r="F2453" s="13">
        <v>121.4</v>
      </c>
      <c r="G2453" s="4">
        <v>271009175</v>
      </c>
      <c r="H2453" s="13">
        <v>172.69</v>
      </c>
      <c r="I2453" s="4">
        <v>20580905</v>
      </c>
      <c r="J2453" s="13">
        <v>168.74</v>
      </c>
      <c r="K2453" s="4">
        <v>8974377</v>
      </c>
      <c r="L2453" s="13">
        <v>276.64</v>
      </c>
      <c r="M2453" s="4">
        <v>5220075</v>
      </c>
      <c r="N2453" s="13">
        <v>164.35</v>
      </c>
      <c r="O2453" s="4">
        <v>27876037</v>
      </c>
      <c r="P2453" s="13">
        <v>515.48</v>
      </c>
      <c r="Q2453" s="4">
        <v>2718323</v>
      </c>
      <c r="R2453" s="13">
        <v>53.02</v>
      </c>
      <c r="S2453" s="4">
        <v>13868340</v>
      </c>
      <c r="T2453" s="13">
        <v>23.91</v>
      </c>
      <c r="U2453" s="4">
        <v>85883278</v>
      </c>
      <c r="V2453" s="13">
        <v>115.82</v>
      </c>
      <c r="W2453" s="4">
        <v>15963973</v>
      </c>
      <c r="X2453" s="13">
        <v>145.49</v>
      </c>
      <c r="Y2453" s="4">
        <v>8049155</v>
      </c>
      <c r="Z2453" s="13">
        <v>122.44</v>
      </c>
      <c r="AA2453" s="4">
        <v>3273020</v>
      </c>
      <c r="AB2453" s="13">
        <v>104.72</v>
      </c>
      <c r="AC2453" s="4">
        <v>5489511</v>
      </c>
      <c r="AD2453" s="13">
        <v>42.29</v>
      </c>
      <c r="AE2453" s="4">
        <v>14875752</v>
      </c>
      <c r="AF2453" s="13">
        <v>146.80000000000001</v>
      </c>
      <c r="AG2453" s="4">
        <v>2341546</v>
      </c>
      <c r="AH2453" s="13">
        <v>51.03</v>
      </c>
      <c r="AI2453" s="4">
        <v>15713890</v>
      </c>
      <c r="AJ2453" s="13">
        <v>131.05000000000001</v>
      </c>
      <c r="AK2453" s="4">
        <v>2564363</v>
      </c>
      <c r="AL2453" s="13">
        <v>21.79</v>
      </c>
      <c r="AM2453" s="4">
        <v>12662184</v>
      </c>
      <c r="AN2453" s="13">
        <v>163.65</v>
      </c>
      <c r="AO2453" s="4">
        <v>1557514</v>
      </c>
      <c r="AP2453" s="13">
        <v>187.97</v>
      </c>
      <c r="AQ2453" s="4">
        <v>36002316</v>
      </c>
      <c r="AR2453" s="13">
        <v>260.45999999999998</v>
      </c>
      <c r="AS2453" s="4">
        <v>70988067</v>
      </c>
      <c r="AT2453" s="13">
        <v>303.69</v>
      </c>
      <c r="AU2453" s="4">
        <v>3402999</v>
      </c>
      <c r="AV2453" s="13">
        <v>4248.1000000000004</v>
      </c>
      <c r="AW2453" s="4">
        <v>162713</v>
      </c>
      <c r="AX2453" s="13">
        <v>399.53</v>
      </c>
      <c r="AY2453" s="4">
        <v>2452254</v>
      </c>
      <c r="AZ2453" s="13">
        <v>267.14</v>
      </c>
      <c r="BA2453" s="4">
        <v>1852410</v>
      </c>
      <c r="BB2453" s="13">
        <v>64</v>
      </c>
      <c r="BC2453" s="4">
        <v>4479150</v>
      </c>
      <c r="BD2453" s="13">
        <v>97.36</v>
      </c>
      <c r="BE2453" s="4">
        <v>6320017</v>
      </c>
      <c r="BF2453" s="13">
        <v>253.04</v>
      </c>
      <c r="BG2453" s="4">
        <v>1238389</v>
      </c>
      <c r="BH2453" s="13">
        <v>89.44</v>
      </c>
      <c r="BI2453" s="4">
        <v>9181004</v>
      </c>
    </row>
    <row r="2454" spans="1:61" x14ac:dyDescent="0.35">
      <c r="A2454" s="1">
        <v>45565</v>
      </c>
      <c r="B2454" s="13">
        <v>233</v>
      </c>
      <c r="C2454" s="4">
        <v>54793391</v>
      </c>
      <c r="D2454" s="13">
        <v>430.3</v>
      </c>
      <c r="E2454" s="4">
        <v>16854606</v>
      </c>
      <c r="F2454" s="13">
        <v>121.44</v>
      </c>
      <c r="G2454" s="4">
        <v>227053651</v>
      </c>
      <c r="H2454" s="13">
        <v>172.5</v>
      </c>
      <c r="I2454" s="4">
        <v>16900033</v>
      </c>
      <c r="J2454" s="13">
        <v>170.4</v>
      </c>
      <c r="K2454" s="4">
        <v>10218973</v>
      </c>
      <c r="L2454" s="13">
        <v>273.70999999999998</v>
      </c>
      <c r="M2454" s="4">
        <v>5062226</v>
      </c>
      <c r="N2454" s="13">
        <v>164.08</v>
      </c>
      <c r="O2454" s="4">
        <v>21920300</v>
      </c>
      <c r="P2454" s="13">
        <v>517.78</v>
      </c>
      <c r="Q2454" s="4">
        <v>2588151</v>
      </c>
      <c r="R2454" s="13">
        <v>53.22</v>
      </c>
      <c r="S2454" s="4">
        <v>17807632</v>
      </c>
      <c r="T2454" s="13">
        <v>23.46</v>
      </c>
      <c r="U2454" s="4">
        <v>66460225</v>
      </c>
      <c r="V2454" s="13">
        <v>117.22</v>
      </c>
      <c r="W2454" s="4">
        <v>13250657</v>
      </c>
      <c r="X2454" s="13">
        <v>147.27000000000001</v>
      </c>
      <c r="Y2454" s="4">
        <v>7494608</v>
      </c>
      <c r="Z2454" s="13">
        <v>122.93</v>
      </c>
      <c r="AA2454" s="4">
        <v>3566661</v>
      </c>
      <c r="AB2454" s="13">
        <v>105.28</v>
      </c>
      <c r="AC2454" s="4">
        <v>6584319</v>
      </c>
      <c r="AD2454" s="13">
        <v>41.95</v>
      </c>
      <c r="AE2454" s="4">
        <v>12220867</v>
      </c>
      <c r="AF2454" s="13">
        <v>148.01</v>
      </c>
      <c r="AG2454" s="4">
        <v>2020182</v>
      </c>
      <c r="AH2454" s="13">
        <v>51.54</v>
      </c>
      <c r="AI2454" s="4">
        <v>20330668</v>
      </c>
      <c r="AJ2454" s="13">
        <v>131.44999999999999</v>
      </c>
      <c r="AK2454" s="4">
        <v>2137531</v>
      </c>
      <c r="AL2454" s="13">
        <v>22.09</v>
      </c>
      <c r="AM2454" s="4">
        <v>10365412</v>
      </c>
      <c r="AN2454" s="13">
        <v>162.91</v>
      </c>
      <c r="AO2454" s="4">
        <v>2312963</v>
      </c>
      <c r="AP2454" s="13">
        <v>186.33</v>
      </c>
      <c r="AQ2454" s="4">
        <v>41680400</v>
      </c>
      <c r="AR2454" s="13">
        <v>261.63</v>
      </c>
      <c r="AS2454" s="4">
        <v>80873381</v>
      </c>
      <c r="AT2454" s="13">
        <v>304.51</v>
      </c>
      <c r="AU2454" s="4">
        <v>2286978</v>
      </c>
      <c r="AV2454" s="13">
        <v>4212.12</v>
      </c>
      <c r="AW2454" s="4">
        <v>217846</v>
      </c>
      <c r="AX2454" s="13">
        <v>405.2</v>
      </c>
      <c r="AY2454" s="4">
        <v>3444362</v>
      </c>
      <c r="AZ2454" s="13">
        <v>270.85000000000002</v>
      </c>
      <c r="BA2454" s="4">
        <v>2033056</v>
      </c>
      <c r="BB2454" s="13">
        <v>65.11</v>
      </c>
      <c r="BC2454" s="4">
        <v>5394282</v>
      </c>
      <c r="BD2454" s="13">
        <v>97.49</v>
      </c>
      <c r="BE2454" s="4">
        <v>6439104</v>
      </c>
      <c r="BF2454" s="13">
        <v>248.6</v>
      </c>
      <c r="BG2454" s="4">
        <v>1646374</v>
      </c>
      <c r="BH2454" s="13">
        <v>88.4</v>
      </c>
      <c r="BI2454" s="4">
        <v>12036393</v>
      </c>
    </row>
    <row r="2455" spans="1:61" x14ac:dyDescent="0.35">
      <c r="A2455" s="1">
        <v>45566</v>
      </c>
      <c r="B2455" s="13">
        <v>226.21</v>
      </c>
      <c r="C2455" s="4">
        <v>63285048</v>
      </c>
      <c r="D2455" s="13">
        <v>420.69</v>
      </c>
      <c r="E2455" s="4">
        <v>19092945</v>
      </c>
      <c r="F2455" s="13">
        <v>117</v>
      </c>
      <c r="G2455" s="4">
        <v>302094485</v>
      </c>
      <c r="H2455" s="13">
        <v>167.47</v>
      </c>
      <c r="I2455" s="4">
        <v>23770416</v>
      </c>
      <c r="J2455" s="13">
        <v>167.16</v>
      </c>
      <c r="K2455" s="4">
        <v>7595053</v>
      </c>
      <c r="L2455" s="13">
        <v>270.87</v>
      </c>
      <c r="M2455" s="4">
        <v>4369918</v>
      </c>
      <c r="N2455" s="13">
        <v>159.75</v>
      </c>
      <c r="O2455" s="4">
        <v>31831860</v>
      </c>
      <c r="P2455" s="13">
        <v>502.8</v>
      </c>
      <c r="Q2455" s="4">
        <v>3730026</v>
      </c>
      <c r="R2455" s="13">
        <v>52.74</v>
      </c>
      <c r="S2455" s="4">
        <v>16621842</v>
      </c>
      <c r="T2455" s="13">
        <v>22.69</v>
      </c>
      <c r="U2455" s="4">
        <v>86344357</v>
      </c>
      <c r="V2455" s="13">
        <v>119.93</v>
      </c>
      <c r="W2455" s="4">
        <v>23235878</v>
      </c>
      <c r="X2455" s="13">
        <v>149.69999999999999</v>
      </c>
      <c r="Y2455" s="4">
        <v>9489121</v>
      </c>
      <c r="Z2455" s="13">
        <v>126.96</v>
      </c>
      <c r="AA2455" s="4">
        <v>3539894</v>
      </c>
      <c r="AB2455" s="13">
        <v>109.37</v>
      </c>
      <c r="AC2455" s="4">
        <v>8067607</v>
      </c>
      <c r="AD2455" s="13">
        <v>43.14</v>
      </c>
      <c r="AE2455" s="4">
        <v>14716531</v>
      </c>
      <c r="AF2455" s="13">
        <v>150.58000000000001</v>
      </c>
      <c r="AG2455" s="4">
        <v>1423041</v>
      </c>
      <c r="AH2455" s="13">
        <v>53.25</v>
      </c>
      <c r="AI2455" s="4">
        <v>27900433</v>
      </c>
      <c r="AJ2455" s="13">
        <v>132.99</v>
      </c>
      <c r="AK2455" s="4">
        <v>2071948</v>
      </c>
      <c r="AL2455" s="13">
        <v>22.59</v>
      </c>
      <c r="AM2455" s="4">
        <v>15698075</v>
      </c>
      <c r="AN2455" s="13">
        <v>165.82</v>
      </c>
      <c r="AO2455" s="4">
        <v>2556550</v>
      </c>
      <c r="AP2455" s="13">
        <v>185.13</v>
      </c>
      <c r="AQ2455" s="4">
        <v>36044906</v>
      </c>
      <c r="AR2455" s="13">
        <v>258.02</v>
      </c>
      <c r="AS2455" s="4">
        <v>87397613</v>
      </c>
      <c r="AT2455" s="13">
        <v>302.98</v>
      </c>
      <c r="AU2455" s="4">
        <v>3036208</v>
      </c>
      <c r="AV2455" s="13">
        <v>4100.99</v>
      </c>
      <c r="AW2455" s="4">
        <v>238540</v>
      </c>
      <c r="AX2455" s="13">
        <v>409.05</v>
      </c>
      <c r="AY2455" s="4">
        <v>3476191</v>
      </c>
      <c r="AZ2455" s="13">
        <v>272.64</v>
      </c>
      <c r="BA2455" s="4">
        <v>2552393</v>
      </c>
      <c r="BB2455" s="13">
        <v>65.83</v>
      </c>
      <c r="BC2455" s="4">
        <v>5298829</v>
      </c>
      <c r="BD2455" s="13">
        <v>97.43</v>
      </c>
      <c r="BE2455" s="4">
        <v>7171570</v>
      </c>
      <c r="BF2455" s="13">
        <v>246.08</v>
      </c>
      <c r="BG2455" s="4">
        <v>1382540</v>
      </c>
      <c r="BH2455" s="13">
        <v>89.13</v>
      </c>
      <c r="BI2455" s="4">
        <v>20623383</v>
      </c>
    </row>
    <row r="2456" spans="1:61" x14ac:dyDescent="0.35">
      <c r="A2456" s="1">
        <v>45567</v>
      </c>
      <c r="B2456" s="13">
        <v>226.78</v>
      </c>
      <c r="C2456" s="4">
        <v>32880605</v>
      </c>
      <c r="D2456" s="13">
        <v>417.13</v>
      </c>
      <c r="E2456" s="4">
        <v>16582257</v>
      </c>
      <c r="F2456" s="13">
        <v>118.85</v>
      </c>
      <c r="G2456" s="4">
        <v>221845887</v>
      </c>
      <c r="H2456" s="13">
        <v>170.66</v>
      </c>
      <c r="I2456" s="4">
        <v>14317834</v>
      </c>
      <c r="J2456" s="13">
        <v>167.71</v>
      </c>
      <c r="K2456" s="4">
        <v>7073025</v>
      </c>
      <c r="L2456" s="13">
        <v>279.48</v>
      </c>
      <c r="M2456" s="4">
        <v>8512272</v>
      </c>
      <c r="N2456" s="13">
        <v>159.78</v>
      </c>
      <c r="O2456" s="4">
        <v>24630431</v>
      </c>
      <c r="P2456" s="13">
        <v>505.81</v>
      </c>
      <c r="Q2456" s="4">
        <v>1981848</v>
      </c>
      <c r="R2456" s="13">
        <v>52.62</v>
      </c>
      <c r="S2456" s="4">
        <v>11071270</v>
      </c>
      <c r="T2456" s="13">
        <v>22.39</v>
      </c>
      <c r="U2456" s="4">
        <v>59033896</v>
      </c>
      <c r="V2456" s="13">
        <v>121.52</v>
      </c>
      <c r="W2456" s="4">
        <v>17129676</v>
      </c>
      <c r="X2456" s="13">
        <v>150.94999999999999</v>
      </c>
      <c r="Y2456" s="4">
        <v>8105420</v>
      </c>
      <c r="Z2456" s="13">
        <v>128.33000000000001</v>
      </c>
      <c r="AA2456" s="4">
        <v>2636674</v>
      </c>
      <c r="AB2456" s="13">
        <v>110.36</v>
      </c>
      <c r="AC2456" s="4">
        <v>7559883</v>
      </c>
      <c r="AD2456" s="13">
        <v>43.94</v>
      </c>
      <c r="AE2456" s="4">
        <v>14614601</v>
      </c>
      <c r="AF2456" s="13">
        <v>153.24</v>
      </c>
      <c r="AG2456" s="4">
        <v>1432382</v>
      </c>
      <c r="AH2456" s="13">
        <v>53.44</v>
      </c>
      <c r="AI2456" s="4">
        <v>22803281</v>
      </c>
      <c r="AJ2456" s="13">
        <v>134.47</v>
      </c>
      <c r="AK2456" s="4">
        <v>1925627</v>
      </c>
      <c r="AL2456" s="13">
        <v>22.94</v>
      </c>
      <c r="AM2456" s="4">
        <v>15220924</v>
      </c>
      <c r="AN2456" s="13">
        <v>165.38</v>
      </c>
      <c r="AO2456" s="4">
        <v>2847062</v>
      </c>
      <c r="AP2456" s="13">
        <v>184.76</v>
      </c>
      <c r="AQ2456" s="4">
        <v>23704056</v>
      </c>
      <c r="AR2456" s="13">
        <v>249.02</v>
      </c>
      <c r="AS2456" s="4">
        <v>93983930</v>
      </c>
      <c r="AT2456" s="13">
        <v>303.76</v>
      </c>
      <c r="AU2456" s="4">
        <v>2352436</v>
      </c>
      <c r="AV2456" s="13">
        <v>4125.01</v>
      </c>
      <c r="AW2456" s="4">
        <v>164551</v>
      </c>
      <c r="AX2456" s="13">
        <v>411.26</v>
      </c>
      <c r="AY2456" s="4">
        <v>3431264</v>
      </c>
      <c r="AZ2456" s="13">
        <v>271.86</v>
      </c>
      <c r="BA2456" s="4">
        <v>2244216</v>
      </c>
      <c r="BB2456" s="13">
        <v>65.2</v>
      </c>
      <c r="BC2456" s="4">
        <v>4937974</v>
      </c>
      <c r="BD2456" s="13">
        <v>96.5</v>
      </c>
      <c r="BE2456" s="4">
        <v>6345996</v>
      </c>
      <c r="BF2456" s="13">
        <v>248.82</v>
      </c>
      <c r="BG2456" s="4">
        <v>857615</v>
      </c>
      <c r="BH2456" s="13">
        <v>83.1</v>
      </c>
      <c r="BI2456" s="4">
        <v>33208794</v>
      </c>
    </row>
    <row r="2457" spans="1:61" x14ac:dyDescent="0.35">
      <c r="A2457" s="1">
        <v>45568</v>
      </c>
      <c r="B2457" s="13">
        <v>225.67</v>
      </c>
      <c r="C2457" s="4">
        <v>34044158</v>
      </c>
      <c r="D2457" s="13">
        <v>416.54</v>
      </c>
      <c r="E2457" s="4">
        <v>13686421</v>
      </c>
      <c r="F2457" s="13">
        <v>122.85</v>
      </c>
      <c r="G2457" s="4">
        <v>277117973</v>
      </c>
      <c r="H2457" s="13">
        <v>171.89</v>
      </c>
      <c r="I2457" s="4">
        <v>13072281</v>
      </c>
      <c r="J2457" s="13">
        <v>166.86</v>
      </c>
      <c r="K2457" s="4">
        <v>4735708</v>
      </c>
      <c r="L2457" s="13">
        <v>280.91000000000003</v>
      </c>
      <c r="M2457" s="4">
        <v>3868447</v>
      </c>
      <c r="N2457" s="13">
        <v>162.85</v>
      </c>
      <c r="O2457" s="4">
        <v>29598787</v>
      </c>
      <c r="P2457" s="13">
        <v>503.8</v>
      </c>
      <c r="Q2457" s="4">
        <v>1921604</v>
      </c>
      <c r="R2457" s="13">
        <v>52.43</v>
      </c>
      <c r="S2457" s="4">
        <v>11029127</v>
      </c>
      <c r="T2457" s="13">
        <v>22.26</v>
      </c>
      <c r="U2457" s="4">
        <v>49565931</v>
      </c>
      <c r="V2457" s="13">
        <v>122.58</v>
      </c>
      <c r="W2457" s="4">
        <v>16524334</v>
      </c>
      <c r="X2457" s="13">
        <v>151.25</v>
      </c>
      <c r="Y2457" s="4">
        <v>6553282</v>
      </c>
      <c r="Z2457" s="13">
        <v>130.79</v>
      </c>
      <c r="AA2457" s="4">
        <v>2606333</v>
      </c>
      <c r="AB2457" s="13">
        <v>112.42</v>
      </c>
      <c r="AC2457" s="4">
        <v>7397411</v>
      </c>
      <c r="AD2457" s="13">
        <v>44.89</v>
      </c>
      <c r="AE2457" s="4">
        <v>13775415</v>
      </c>
      <c r="AF2457" s="13">
        <v>155.5</v>
      </c>
      <c r="AG2457" s="4">
        <v>1026758</v>
      </c>
      <c r="AH2457" s="13">
        <v>54.79</v>
      </c>
      <c r="AI2457" s="4">
        <v>17561464</v>
      </c>
      <c r="AJ2457" s="13">
        <v>138.93</v>
      </c>
      <c r="AK2457" s="4">
        <v>2766819</v>
      </c>
      <c r="AL2457" s="13">
        <v>23.35</v>
      </c>
      <c r="AM2457" s="4">
        <v>17220647</v>
      </c>
      <c r="AN2457" s="13">
        <v>174.84</v>
      </c>
      <c r="AO2457" s="4">
        <v>3325776</v>
      </c>
      <c r="AP2457" s="13">
        <v>181.96</v>
      </c>
      <c r="AQ2457" s="4">
        <v>30204302</v>
      </c>
      <c r="AR2457" s="13">
        <v>240.66</v>
      </c>
      <c r="AS2457" s="4">
        <v>80729240</v>
      </c>
      <c r="AT2457" s="13">
        <v>303.45</v>
      </c>
      <c r="AU2457" s="4">
        <v>1802561</v>
      </c>
      <c r="AV2457" s="13">
        <v>4104.12</v>
      </c>
      <c r="AW2457" s="4">
        <v>120684</v>
      </c>
      <c r="AX2457" s="13">
        <v>411.58</v>
      </c>
      <c r="AY2457" s="4">
        <v>3320682</v>
      </c>
      <c r="AZ2457" s="13">
        <v>270.20999999999998</v>
      </c>
      <c r="BA2457" s="4">
        <v>1634627</v>
      </c>
      <c r="BB2457" s="13">
        <v>65.38</v>
      </c>
      <c r="BC2457" s="4">
        <v>3397628</v>
      </c>
      <c r="BD2457" s="13">
        <v>95.56</v>
      </c>
      <c r="BE2457" s="4">
        <v>5556383</v>
      </c>
      <c r="BF2457" s="13">
        <v>249.48</v>
      </c>
      <c r="BG2457" s="4">
        <v>935640</v>
      </c>
      <c r="BH2457" s="13">
        <v>82.1</v>
      </c>
      <c r="BI2457" s="4">
        <v>18143750</v>
      </c>
    </row>
    <row r="2458" spans="1:61" x14ac:dyDescent="0.35">
      <c r="A2458" s="1">
        <v>45569</v>
      </c>
      <c r="B2458" s="13">
        <v>226.8</v>
      </c>
      <c r="C2458" s="4">
        <v>37345098</v>
      </c>
      <c r="D2458" s="13">
        <v>416.06</v>
      </c>
      <c r="E2458" s="4">
        <v>19190913</v>
      </c>
      <c r="F2458" s="13">
        <v>124.92</v>
      </c>
      <c r="G2458" s="4">
        <v>244465552</v>
      </c>
      <c r="H2458" s="13">
        <v>176.64</v>
      </c>
      <c r="I2458" s="4">
        <v>17941387</v>
      </c>
      <c r="J2458" s="13">
        <v>170.86</v>
      </c>
      <c r="K2458" s="4">
        <v>6389504</v>
      </c>
      <c r="L2458" s="13">
        <v>287.75</v>
      </c>
      <c r="M2458" s="4">
        <v>6131284</v>
      </c>
      <c r="N2458" s="13">
        <v>170.9</v>
      </c>
      <c r="O2458" s="4">
        <v>44640296</v>
      </c>
      <c r="P2458" s="13">
        <v>507.22</v>
      </c>
      <c r="Q2458" s="4">
        <v>1949994</v>
      </c>
      <c r="R2458" s="13">
        <v>52.75</v>
      </c>
      <c r="S2458" s="4">
        <v>11728606</v>
      </c>
      <c r="T2458" s="13">
        <v>22.59</v>
      </c>
      <c r="U2458" s="4">
        <v>49966930</v>
      </c>
      <c r="V2458" s="13">
        <v>124.83</v>
      </c>
      <c r="W2458" s="4">
        <v>19759207</v>
      </c>
      <c r="X2458" s="13">
        <v>150.74</v>
      </c>
      <c r="Y2458" s="4">
        <v>7895285</v>
      </c>
      <c r="Z2458" s="13">
        <v>133.12</v>
      </c>
      <c r="AA2458" s="4">
        <v>2720440</v>
      </c>
      <c r="AB2458" s="13">
        <v>114.54</v>
      </c>
      <c r="AC2458" s="4">
        <v>7585770</v>
      </c>
      <c r="AD2458" s="13">
        <v>45.46</v>
      </c>
      <c r="AE2458" s="4">
        <v>11296550</v>
      </c>
      <c r="AF2458" s="13">
        <v>158.02000000000001</v>
      </c>
      <c r="AG2458" s="4">
        <v>1097144</v>
      </c>
      <c r="AH2458" s="13">
        <v>55.76</v>
      </c>
      <c r="AI2458" s="4">
        <v>14421458</v>
      </c>
      <c r="AJ2458" s="13">
        <v>138.62</v>
      </c>
      <c r="AK2458" s="4">
        <v>2468549</v>
      </c>
      <c r="AL2458" s="13">
        <v>23.62</v>
      </c>
      <c r="AM2458" s="4">
        <v>11027682</v>
      </c>
      <c r="AN2458" s="13">
        <v>171.98</v>
      </c>
      <c r="AO2458" s="4">
        <v>2241691</v>
      </c>
      <c r="AP2458" s="13">
        <v>186.51</v>
      </c>
      <c r="AQ2458" s="4">
        <v>41079011</v>
      </c>
      <c r="AR2458" s="13">
        <v>250.08</v>
      </c>
      <c r="AS2458" s="4">
        <v>86726285</v>
      </c>
      <c r="AT2458" s="13">
        <v>303.76</v>
      </c>
      <c r="AU2458" s="4">
        <v>2432634</v>
      </c>
      <c r="AV2458" s="13">
        <v>4187.7</v>
      </c>
      <c r="AW2458" s="4">
        <v>167629</v>
      </c>
      <c r="AX2458" s="13">
        <v>408.36</v>
      </c>
      <c r="AY2458" s="4">
        <v>3989606</v>
      </c>
      <c r="AZ2458" s="13">
        <v>267.76</v>
      </c>
      <c r="BA2458" s="4">
        <v>2245752</v>
      </c>
      <c r="BB2458" s="13">
        <v>66.290000000000006</v>
      </c>
      <c r="BC2458" s="4">
        <v>3065960</v>
      </c>
      <c r="BD2458" s="13">
        <v>96.58</v>
      </c>
      <c r="BE2458" s="4">
        <v>6819465</v>
      </c>
      <c r="BF2458" s="13">
        <v>254.61</v>
      </c>
      <c r="BG2458" s="4">
        <v>1129513</v>
      </c>
      <c r="BH2458" s="13">
        <v>82.25</v>
      </c>
      <c r="BI2458" s="4">
        <v>10342355</v>
      </c>
    </row>
    <row r="2459" spans="1:61" x14ac:dyDescent="0.35">
      <c r="A2459" s="1">
        <v>45572</v>
      </c>
      <c r="B2459" s="13">
        <v>221.69</v>
      </c>
      <c r="C2459" s="4">
        <v>39505354</v>
      </c>
      <c r="D2459" s="13">
        <v>409.54</v>
      </c>
      <c r="E2459" s="4">
        <v>20919761</v>
      </c>
      <c r="F2459" s="13">
        <v>127.72</v>
      </c>
      <c r="G2459" s="4">
        <v>346250233</v>
      </c>
      <c r="H2459" s="13">
        <v>175.08</v>
      </c>
      <c r="I2459" s="4">
        <v>15588333</v>
      </c>
      <c r="J2459" s="13">
        <v>169.97</v>
      </c>
      <c r="K2459" s="4">
        <v>6790956</v>
      </c>
      <c r="L2459" s="13">
        <v>284.57</v>
      </c>
      <c r="M2459" s="4">
        <v>4794652</v>
      </c>
      <c r="N2459" s="13">
        <v>170.97</v>
      </c>
      <c r="O2459" s="4">
        <v>38379930</v>
      </c>
      <c r="P2459" s="13">
        <v>487.3</v>
      </c>
      <c r="Q2459" s="4">
        <v>4870534</v>
      </c>
      <c r="R2459" s="13">
        <v>52.51</v>
      </c>
      <c r="S2459" s="4">
        <v>10941700</v>
      </c>
      <c r="T2459" s="13">
        <v>22.38</v>
      </c>
      <c r="U2459" s="4">
        <v>54928674</v>
      </c>
      <c r="V2459" s="13">
        <v>125.37</v>
      </c>
      <c r="W2459" s="4">
        <v>15714440</v>
      </c>
      <c r="X2459" s="13">
        <v>151.12</v>
      </c>
      <c r="Y2459" s="4">
        <v>5895852</v>
      </c>
      <c r="Z2459" s="13">
        <v>134.24</v>
      </c>
      <c r="AA2459" s="4">
        <v>2887667</v>
      </c>
      <c r="AB2459" s="13">
        <v>114.72</v>
      </c>
      <c r="AC2459" s="4">
        <v>4899753</v>
      </c>
      <c r="AD2459" s="13">
        <v>45.59</v>
      </c>
      <c r="AE2459" s="4">
        <v>8963646</v>
      </c>
      <c r="AF2459" s="13">
        <v>158.08000000000001</v>
      </c>
      <c r="AG2459" s="4">
        <v>1887201</v>
      </c>
      <c r="AH2459" s="13">
        <v>55.91</v>
      </c>
      <c r="AI2459" s="4">
        <v>16170053</v>
      </c>
      <c r="AJ2459" s="13">
        <v>138.5</v>
      </c>
      <c r="AK2459" s="4">
        <v>1813067</v>
      </c>
      <c r="AL2459" s="13">
        <v>23.58</v>
      </c>
      <c r="AM2459" s="4">
        <v>12242621</v>
      </c>
      <c r="AN2459" s="13">
        <v>173.27</v>
      </c>
      <c r="AO2459" s="4">
        <v>2201327</v>
      </c>
      <c r="AP2459" s="13">
        <v>180.8</v>
      </c>
      <c r="AQ2459" s="4">
        <v>42364201</v>
      </c>
      <c r="AR2459" s="13">
        <v>240.83</v>
      </c>
      <c r="AS2459" s="4">
        <v>68113270</v>
      </c>
      <c r="AT2459" s="13">
        <v>300.85000000000002</v>
      </c>
      <c r="AU2459" s="4">
        <v>2091776</v>
      </c>
      <c r="AV2459" s="13">
        <v>4169.82</v>
      </c>
      <c r="AW2459" s="4">
        <v>184450</v>
      </c>
      <c r="AX2459" s="13">
        <v>408.06</v>
      </c>
      <c r="AY2459" s="4">
        <v>3267812</v>
      </c>
      <c r="AZ2459" s="13">
        <v>268.54000000000002</v>
      </c>
      <c r="BA2459" s="4">
        <v>2302061</v>
      </c>
      <c r="BB2459" s="13">
        <v>66.77</v>
      </c>
      <c r="BC2459" s="4">
        <v>3752144</v>
      </c>
      <c r="BD2459" s="13">
        <v>96.09</v>
      </c>
      <c r="BE2459" s="4">
        <v>7478912</v>
      </c>
      <c r="BF2459" s="13">
        <v>255.16</v>
      </c>
      <c r="BG2459" s="4">
        <v>2406904</v>
      </c>
      <c r="BH2459" s="13">
        <v>80.83</v>
      </c>
      <c r="BI2459" s="4">
        <v>12767399</v>
      </c>
    </row>
    <row r="2460" spans="1:61" x14ac:dyDescent="0.35">
      <c r="A2460" s="1">
        <v>45573</v>
      </c>
      <c r="B2460" s="13">
        <v>225.77</v>
      </c>
      <c r="C2460" s="4">
        <v>31855693</v>
      </c>
      <c r="D2460" s="13">
        <v>414.71</v>
      </c>
      <c r="E2460" s="4">
        <v>19229261</v>
      </c>
      <c r="F2460" s="13">
        <v>132.88999999999999</v>
      </c>
      <c r="G2460" s="4">
        <v>285722485</v>
      </c>
      <c r="H2460" s="13">
        <v>180.73</v>
      </c>
      <c r="I2460" s="4">
        <v>20774189</v>
      </c>
      <c r="J2460" s="13">
        <v>174.37</v>
      </c>
      <c r="K2460" s="4">
        <v>7845377</v>
      </c>
      <c r="L2460" s="13">
        <v>291.57</v>
      </c>
      <c r="M2460" s="4">
        <v>5211209</v>
      </c>
      <c r="N2460" s="13">
        <v>172.8</v>
      </c>
      <c r="O2460" s="4">
        <v>34730152</v>
      </c>
      <c r="P2460" s="13">
        <v>496.24</v>
      </c>
      <c r="Q2460" s="4">
        <v>3551609</v>
      </c>
      <c r="R2460" s="13">
        <v>52.73</v>
      </c>
      <c r="S2460" s="4">
        <v>12365166</v>
      </c>
      <c r="T2460" s="13">
        <v>23.32</v>
      </c>
      <c r="U2460" s="4">
        <v>58650461</v>
      </c>
      <c r="V2460" s="13">
        <v>122.04</v>
      </c>
      <c r="W2460" s="4">
        <v>14818475</v>
      </c>
      <c r="X2460" s="13">
        <v>148.75</v>
      </c>
      <c r="Y2460" s="4">
        <v>5892739</v>
      </c>
      <c r="Z2460" s="13">
        <v>130.37</v>
      </c>
      <c r="AA2460" s="4">
        <v>2566524</v>
      </c>
      <c r="AB2460" s="13">
        <v>110.8</v>
      </c>
      <c r="AC2460" s="4">
        <v>5579751</v>
      </c>
      <c r="AD2460" s="13">
        <v>44.14</v>
      </c>
      <c r="AE2460" s="4">
        <v>13404657</v>
      </c>
      <c r="AF2460" s="13">
        <v>158.29</v>
      </c>
      <c r="AG2460" s="4">
        <v>1470128</v>
      </c>
      <c r="AH2460" s="13">
        <v>54.32</v>
      </c>
      <c r="AI2460" s="4">
        <v>13771561</v>
      </c>
      <c r="AJ2460" s="13">
        <v>132.33000000000001</v>
      </c>
      <c r="AK2460" s="4">
        <v>2528856</v>
      </c>
      <c r="AL2460" s="13">
        <v>23.32</v>
      </c>
      <c r="AM2460" s="4">
        <v>10575825</v>
      </c>
      <c r="AN2460" s="13">
        <v>159.99</v>
      </c>
      <c r="AO2460" s="4">
        <v>5060638</v>
      </c>
      <c r="AP2460" s="13">
        <v>182.72</v>
      </c>
      <c r="AQ2460" s="4">
        <v>26372086</v>
      </c>
      <c r="AR2460" s="13">
        <v>244.5</v>
      </c>
      <c r="AS2460" s="4">
        <v>56303160</v>
      </c>
      <c r="AT2460" s="13">
        <v>301.89999999999998</v>
      </c>
      <c r="AU2460" s="4">
        <v>2038348</v>
      </c>
      <c r="AV2460" s="13">
        <v>4233.18</v>
      </c>
      <c r="AW2460" s="4">
        <v>160898</v>
      </c>
      <c r="AX2460" s="13">
        <v>414.18</v>
      </c>
      <c r="AY2460" s="4">
        <v>3693887</v>
      </c>
      <c r="AZ2460" s="13">
        <v>273.27</v>
      </c>
      <c r="BA2460" s="4">
        <v>1947866</v>
      </c>
      <c r="BB2460" s="13">
        <v>67.17</v>
      </c>
      <c r="BC2460" s="4">
        <v>3563904</v>
      </c>
      <c r="BD2460" s="13">
        <v>96.21</v>
      </c>
      <c r="BE2460" s="4">
        <v>6595191</v>
      </c>
      <c r="BF2460" s="13">
        <v>256.58</v>
      </c>
      <c r="BG2460" s="4">
        <v>1207924</v>
      </c>
      <c r="BH2460" s="13">
        <v>80.77</v>
      </c>
      <c r="BI2460" s="4">
        <v>10569618</v>
      </c>
    </row>
    <row r="2461" spans="1:61" x14ac:dyDescent="0.35">
      <c r="A2461" s="1">
        <v>45574</v>
      </c>
      <c r="B2461" s="13">
        <v>229.54</v>
      </c>
      <c r="C2461" s="4">
        <v>33591091</v>
      </c>
      <c r="D2461" s="13">
        <v>417.46</v>
      </c>
      <c r="E2461" s="4">
        <v>14974257</v>
      </c>
      <c r="F2461" s="13">
        <v>132.65</v>
      </c>
      <c r="G2461" s="4">
        <v>246191612</v>
      </c>
      <c r="H2461" s="13">
        <v>185.95</v>
      </c>
      <c r="I2461" s="4">
        <v>25504058</v>
      </c>
      <c r="J2461" s="13">
        <v>178.29</v>
      </c>
      <c r="K2461" s="4">
        <v>8120894</v>
      </c>
      <c r="L2461" s="13">
        <v>287.92</v>
      </c>
      <c r="M2461" s="4">
        <v>4850952</v>
      </c>
      <c r="N2461" s="13">
        <v>171.02</v>
      </c>
      <c r="O2461" s="4">
        <v>33890735</v>
      </c>
      <c r="P2461" s="13">
        <v>494.08</v>
      </c>
      <c r="Q2461" s="4">
        <v>2869417</v>
      </c>
      <c r="R2461" s="13">
        <v>53.56</v>
      </c>
      <c r="S2461" s="4">
        <v>10586120</v>
      </c>
      <c r="T2461" s="13">
        <v>23.46</v>
      </c>
      <c r="U2461" s="4">
        <v>44759018</v>
      </c>
      <c r="V2461" s="13">
        <v>122.09</v>
      </c>
      <c r="W2461" s="4">
        <v>11144864</v>
      </c>
      <c r="X2461" s="13">
        <v>149.65</v>
      </c>
      <c r="Y2461" s="4">
        <v>4973453</v>
      </c>
      <c r="Z2461" s="13">
        <v>130.96</v>
      </c>
      <c r="AA2461" s="4">
        <v>2233884</v>
      </c>
      <c r="AB2461" s="13">
        <v>110.97</v>
      </c>
      <c r="AC2461" s="4">
        <v>4217323</v>
      </c>
      <c r="AD2461" s="13">
        <v>44.21</v>
      </c>
      <c r="AE2461" s="4">
        <v>9980713</v>
      </c>
      <c r="AF2461" s="13">
        <v>163.4</v>
      </c>
      <c r="AG2461" s="4">
        <v>2637173</v>
      </c>
      <c r="AH2461" s="13">
        <v>53.9</v>
      </c>
      <c r="AI2461" s="4">
        <v>8850050</v>
      </c>
      <c r="AJ2461" s="13">
        <v>134.72</v>
      </c>
      <c r="AK2461" s="4">
        <v>1494501</v>
      </c>
      <c r="AL2461" s="13">
        <v>23.48</v>
      </c>
      <c r="AM2461" s="4">
        <v>6730525</v>
      </c>
      <c r="AN2461" s="13">
        <v>162.61000000000001</v>
      </c>
      <c r="AO2461" s="4">
        <v>2243382</v>
      </c>
      <c r="AP2461" s="13">
        <v>185.17</v>
      </c>
      <c r="AQ2461" s="4">
        <v>26343117</v>
      </c>
      <c r="AR2461" s="13">
        <v>241.05</v>
      </c>
      <c r="AS2461" s="4">
        <v>66289529</v>
      </c>
      <c r="AT2461" s="13">
        <v>303.83</v>
      </c>
      <c r="AU2461" s="4">
        <v>1854155</v>
      </c>
      <c r="AV2461" s="13">
        <v>4292</v>
      </c>
      <c r="AW2461" s="4">
        <v>153941</v>
      </c>
      <c r="AX2461" s="13">
        <v>416.07</v>
      </c>
      <c r="AY2461" s="4">
        <v>3627800</v>
      </c>
      <c r="AZ2461" s="13">
        <v>277.18</v>
      </c>
      <c r="BA2461" s="4">
        <v>2431030</v>
      </c>
      <c r="BB2461" s="13">
        <v>66.95</v>
      </c>
      <c r="BC2461" s="4">
        <v>3645238</v>
      </c>
      <c r="BD2461" s="13">
        <v>95.88</v>
      </c>
      <c r="BE2461" s="4">
        <v>3344801</v>
      </c>
      <c r="BF2461" s="13">
        <v>261.88</v>
      </c>
      <c r="BG2461" s="4">
        <v>1442671</v>
      </c>
      <c r="BH2461" s="13">
        <v>82.45</v>
      </c>
      <c r="BI2461" s="4">
        <v>11750639</v>
      </c>
    </row>
    <row r="2462" spans="1:61" x14ac:dyDescent="0.35">
      <c r="A2462" s="1">
        <v>45575</v>
      </c>
      <c r="B2462" s="13">
        <v>229.04</v>
      </c>
      <c r="C2462" s="4">
        <v>28183544</v>
      </c>
      <c r="D2462" s="13">
        <v>415.84</v>
      </c>
      <c r="E2462" s="4">
        <v>13848376</v>
      </c>
      <c r="F2462" s="13">
        <v>134.81</v>
      </c>
      <c r="G2462" s="4">
        <v>242311337</v>
      </c>
      <c r="H2462" s="13">
        <v>185.69</v>
      </c>
      <c r="I2462" s="4">
        <v>16317969</v>
      </c>
      <c r="J2462" s="13">
        <v>175.41</v>
      </c>
      <c r="K2462" s="4">
        <v>7115887</v>
      </c>
      <c r="L2462" s="13">
        <v>290.17</v>
      </c>
      <c r="M2462" s="4">
        <v>3965512</v>
      </c>
      <c r="N2462" s="13">
        <v>164.18</v>
      </c>
      <c r="O2462" s="4">
        <v>75113590</v>
      </c>
      <c r="P2462" s="13">
        <v>503.57</v>
      </c>
      <c r="Q2462" s="4">
        <v>2775102</v>
      </c>
      <c r="R2462" s="13">
        <v>53.54</v>
      </c>
      <c r="S2462" s="4">
        <v>9377463</v>
      </c>
      <c r="T2462" s="13">
        <v>23.22</v>
      </c>
      <c r="U2462" s="4">
        <v>44874580</v>
      </c>
      <c r="V2462" s="13">
        <v>123.14</v>
      </c>
      <c r="W2462" s="4">
        <v>10243320</v>
      </c>
      <c r="X2462" s="13">
        <v>150.62</v>
      </c>
      <c r="Y2462" s="4">
        <v>4420891</v>
      </c>
      <c r="Z2462" s="13">
        <v>132.19</v>
      </c>
      <c r="AA2462" s="4">
        <v>1637397</v>
      </c>
      <c r="AB2462" s="13">
        <v>111.86</v>
      </c>
      <c r="AC2462" s="4">
        <v>3946412</v>
      </c>
      <c r="AD2462" s="13">
        <v>44.6</v>
      </c>
      <c r="AE2462" s="4">
        <v>9707420</v>
      </c>
      <c r="AF2462" s="13">
        <v>162.52000000000001</v>
      </c>
      <c r="AG2462" s="4">
        <v>1521398</v>
      </c>
      <c r="AH2462" s="13">
        <v>54.57</v>
      </c>
      <c r="AI2462" s="4">
        <v>7234168</v>
      </c>
      <c r="AJ2462" s="13">
        <v>136.41999999999999</v>
      </c>
      <c r="AK2462" s="4">
        <v>1416645</v>
      </c>
      <c r="AL2462" s="13">
        <v>23.72</v>
      </c>
      <c r="AM2462" s="4">
        <v>20257786</v>
      </c>
      <c r="AN2462" s="13">
        <v>164.85</v>
      </c>
      <c r="AO2462" s="4">
        <v>1990190</v>
      </c>
      <c r="AP2462" s="13">
        <v>186.65</v>
      </c>
      <c r="AQ2462" s="4">
        <v>27785043</v>
      </c>
      <c r="AR2462" s="13">
        <v>238.77</v>
      </c>
      <c r="AS2462" s="4">
        <v>83087063</v>
      </c>
      <c r="AT2462" s="13">
        <v>304.04000000000002</v>
      </c>
      <c r="AU2462" s="4">
        <v>1739458</v>
      </c>
      <c r="AV2462" s="13">
        <v>4288.22</v>
      </c>
      <c r="AW2462" s="4">
        <v>124446</v>
      </c>
      <c r="AX2462" s="13">
        <v>409.96</v>
      </c>
      <c r="AY2462" s="4">
        <v>3040794</v>
      </c>
      <c r="AZ2462" s="13">
        <v>273.20999999999998</v>
      </c>
      <c r="BA2462" s="4">
        <v>1714497</v>
      </c>
      <c r="BB2462" s="13">
        <v>66.05</v>
      </c>
      <c r="BC2462" s="4">
        <v>3656731</v>
      </c>
      <c r="BD2462" s="13">
        <v>93.88</v>
      </c>
      <c r="BE2462" s="4">
        <v>5459453</v>
      </c>
      <c r="BF2462" s="13">
        <v>260.54000000000002</v>
      </c>
      <c r="BG2462" s="4">
        <v>1038242</v>
      </c>
      <c r="BH2462" s="13">
        <v>82.1</v>
      </c>
      <c r="BI2462" s="4">
        <v>8370188</v>
      </c>
    </row>
    <row r="2463" spans="1:61" x14ac:dyDescent="0.35">
      <c r="A2463" s="1">
        <v>45576</v>
      </c>
      <c r="B2463" s="13">
        <v>227.55</v>
      </c>
      <c r="C2463" s="4">
        <v>31759188</v>
      </c>
      <c r="D2463" s="13">
        <v>416.32</v>
      </c>
      <c r="E2463" s="4">
        <v>14144944</v>
      </c>
      <c r="F2463" s="13">
        <v>134.80000000000001</v>
      </c>
      <c r="G2463" s="4">
        <v>170209474</v>
      </c>
      <c r="H2463" s="13">
        <v>181.48</v>
      </c>
      <c r="I2463" s="4">
        <v>23070023</v>
      </c>
      <c r="J2463" s="13">
        <v>175.77</v>
      </c>
      <c r="K2463" s="4">
        <v>5869413</v>
      </c>
      <c r="L2463" s="13">
        <v>288.10000000000002</v>
      </c>
      <c r="M2463" s="4">
        <v>3597035</v>
      </c>
      <c r="N2463" s="13">
        <v>167.89</v>
      </c>
      <c r="O2463" s="4">
        <v>42136175</v>
      </c>
      <c r="P2463" s="13">
        <v>495.42</v>
      </c>
      <c r="Q2463" s="4">
        <v>2992409</v>
      </c>
      <c r="R2463" s="13">
        <v>54.25</v>
      </c>
      <c r="S2463" s="4">
        <v>12704525</v>
      </c>
      <c r="T2463" s="13">
        <v>23.56</v>
      </c>
      <c r="U2463" s="4">
        <v>43585252</v>
      </c>
      <c r="V2463" s="13">
        <v>123.61</v>
      </c>
      <c r="W2463" s="4">
        <v>8294839</v>
      </c>
      <c r="X2463" s="13">
        <v>151.41999999999999</v>
      </c>
      <c r="Y2463" s="4">
        <v>5051314</v>
      </c>
      <c r="Z2463" s="13">
        <v>132.44999999999999</v>
      </c>
      <c r="AA2463" s="4">
        <v>1460830</v>
      </c>
      <c r="AB2463" s="13">
        <v>110.49</v>
      </c>
      <c r="AC2463" s="4">
        <v>6820341</v>
      </c>
      <c r="AD2463" s="13">
        <v>44.78</v>
      </c>
      <c r="AE2463" s="4">
        <v>8892291</v>
      </c>
      <c r="AF2463" s="13">
        <v>165.76</v>
      </c>
      <c r="AG2463" s="4">
        <v>2355097</v>
      </c>
      <c r="AH2463" s="13">
        <v>54.76</v>
      </c>
      <c r="AI2463" s="4">
        <v>9436822</v>
      </c>
      <c r="AJ2463" s="13">
        <v>136.35</v>
      </c>
      <c r="AK2463" s="4">
        <v>1460749</v>
      </c>
      <c r="AL2463" s="13">
        <v>24.7</v>
      </c>
      <c r="AM2463" s="4">
        <v>21490048</v>
      </c>
      <c r="AN2463" s="13">
        <v>164.26</v>
      </c>
      <c r="AO2463" s="4">
        <v>1839445</v>
      </c>
      <c r="AP2463" s="13">
        <v>188.82</v>
      </c>
      <c r="AQ2463" s="4">
        <v>25751557</v>
      </c>
      <c r="AR2463" s="13">
        <v>217.8</v>
      </c>
      <c r="AS2463" s="4">
        <v>142628874</v>
      </c>
      <c r="AT2463" s="13">
        <v>305.04000000000002</v>
      </c>
      <c r="AU2463" s="4">
        <v>1775710</v>
      </c>
      <c r="AV2463" s="13">
        <v>4284.7299999999996</v>
      </c>
      <c r="AW2463" s="4">
        <v>125027</v>
      </c>
      <c r="AX2463" s="13">
        <v>411.9</v>
      </c>
      <c r="AY2463" s="4">
        <v>2717431</v>
      </c>
      <c r="AZ2463" s="13">
        <v>275.76</v>
      </c>
      <c r="BA2463" s="4">
        <v>1303706</v>
      </c>
      <c r="BB2463" s="13">
        <v>66.33</v>
      </c>
      <c r="BC2463" s="4">
        <v>3223940</v>
      </c>
      <c r="BD2463" s="13">
        <v>95.55</v>
      </c>
      <c r="BE2463" s="4">
        <v>4834808</v>
      </c>
      <c r="BF2463" s="13">
        <v>262.63</v>
      </c>
      <c r="BG2463" s="4">
        <v>1084725</v>
      </c>
      <c r="BH2463" s="13">
        <v>82.15</v>
      </c>
      <c r="BI2463" s="4">
        <v>10171112</v>
      </c>
    </row>
    <row r="2464" spans="1:61" x14ac:dyDescent="0.35">
      <c r="A2464" s="1">
        <v>45579</v>
      </c>
      <c r="B2464" s="13">
        <v>231.3</v>
      </c>
      <c r="C2464" s="4">
        <v>39882085</v>
      </c>
      <c r="D2464" s="13">
        <v>419.14</v>
      </c>
      <c r="E2464" s="4">
        <v>16653086</v>
      </c>
      <c r="F2464" s="13">
        <v>138.07</v>
      </c>
      <c r="G2464" s="4">
        <v>232347668</v>
      </c>
      <c r="H2464" s="13">
        <v>182.31</v>
      </c>
      <c r="I2464" s="4">
        <v>17195824</v>
      </c>
      <c r="J2464" s="13">
        <v>176.12</v>
      </c>
      <c r="K2464" s="4">
        <v>4688662</v>
      </c>
      <c r="L2464" s="13">
        <v>291.64</v>
      </c>
      <c r="M2464" s="4">
        <v>3642540</v>
      </c>
      <c r="N2464" s="13">
        <v>165.27</v>
      </c>
      <c r="O2464" s="4">
        <v>31757205</v>
      </c>
      <c r="P2464" s="13">
        <v>509.65</v>
      </c>
      <c r="Q2464" s="4">
        <v>3411497</v>
      </c>
      <c r="R2464" s="13">
        <v>54.27</v>
      </c>
      <c r="S2464" s="4">
        <v>11428687</v>
      </c>
      <c r="T2464" s="13">
        <v>23.44</v>
      </c>
      <c r="U2464" s="4">
        <v>35403646</v>
      </c>
      <c r="V2464" s="13">
        <v>124.08</v>
      </c>
      <c r="W2464" s="4">
        <v>9808122</v>
      </c>
      <c r="X2464" s="13">
        <v>151.78</v>
      </c>
      <c r="Y2464" s="4">
        <v>4214721</v>
      </c>
      <c r="Z2464" s="13">
        <v>131.47</v>
      </c>
      <c r="AA2464" s="4">
        <v>1702098</v>
      </c>
      <c r="AB2464" s="13">
        <v>109.47</v>
      </c>
      <c r="AC2464" s="4">
        <v>5173958</v>
      </c>
      <c r="AD2464" s="13">
        <v>44.7</v>
      </c>
      <c r="AE2464" s="4">
        <v>7048069</v>
      </c>
      <c r="AF2464" s="13">
        <v>166.66</v>
      </c>
      <c r="AG2464" s="4">
        <v>1960725</v>
      </c>
      <c r="AH2464" s="13">
        <v>53.91</v>
      </c>
      <c r="AI2464" s="4">
        <v>10175788</v>
      </c>
      <c r="AJ2464" s="13">
        <v>135.41999999999999</v>
      </c>
      <c r="AK2464" s="4">
        <v>1445913</v>
      </c>
      <c r="AL2464" s="13">
        <v>24.88</v>
      </c>
      <c r="AM2464" s="4">
        <v>16198794</v>
      </c>
      <c r="AN2464" s="13">
        <v>162.5</v>
      </c>
      <c r="AO2464" s="4">
        <v>2086132</v>
      </c>
      <c r="AP2464" s="13">
        <v>187.54</v>
      </c>
      <c r="AQ2464" s="4">
        <v>22614407</v>
      </c>
      <c r="AR2464" s="13">
        <v>219.16</v>
      </c>
      <c r="AS2464" s="4">
        <v>86291923</v>
      </c>
      <c r="AT2464" s="13">
        <v>309.83999999999997</v>
      </c>
      <c r="AU2464" s="4">
        <v>2376310</v>
      </c>
      <c r="AV2464" s="13">
        <v>4297.72</v>
      </c>
      <c r="AW2464" s="4">
        <v>139769</v>
      </c>
      <c r="AX2464" s="13">
        <v>415.42</v>
      </c>
      <c r="AY2464" s="4">
        <v>2088681</v>
      </c>
      <c r="AZ2464" s="13">
        <v>280.73</v>
      </c>
      <c r="BA2464" s="4">
        <v>1760290</v>
      </c>
      <c r="BB2464" s="13">
        <v>66.88</v>
      </c>
      <c r="BC2464" s="4">
        <v>3404047</v>
      </c>
      <c r="BD2464" s="13">
        <v>94.76</v>
      </c>
      <c r="BE2464" s="4">
        <v>4124736</v>
      </c>
      <c r="BF2464" s="13">
        <v>261.56</v>
      </c>
      <c r="BG2464" s="4">
        <v>1139628</v>
      </c>
      <c r="BH2464" s="13">
        <v>81.599999999999994</v>
      </c>
      <c r="BI2464" s="4">
        <v>8177686</v>
      </c>
    </row>
    <row r="2465" spans="1:61" x14ac:dyDescent="0.35">
      <c r="A2465" s="1">
        <v>45580</v>
      </c>
      <c r="B2465" s="13">
        <v>233.85</v>
      </c>
      <c r="C2465" s="4">
        <v>64751367</v>
      </c>
      <c r="D2465" s="13">
        <v>418.74</v>
      </c>
      <c r="E2465" s="4">
        <v>18900201</v>
      </c>
      <c r="F2465" s="13">
        <v>131.6</v>
      </c>
      <c r="G2465" s="4">
        <v>377831021</v>
      </c>
      <c r="H2465" s="13">
        <v>175.98</v>
      </c>
      <c r="I2465" s="4">
        <v>27657529</v>
      </c>
      <c r="J2465" s="13">
        <v>174.09</v>
      </c>
      <c r="K2465" s="4">
        <v>5848630</v>
      </c>
      <c r="L2465" s="13">
        <v>288.35000000000002</v>
      </c>
      <c r="M2465" s="4">
        <v>3850782</v>
      </c>
      <c r="N2465" s="13">
        <v>156.63999999999999</v>
      </c>
      <c r="O2465" s="4">
        <v>50768024</v>
      </c>
      <c r="P2465" s="13">
        <v>508.03</v>
      </c>
      <c r="Q2465" s="4">
        <v>3605675</v>
      </c>
      <c r="R2465" s="13">
        <v>54.08</v>
      </c>
      <c r="S2465" s="4">
        <v>20066281</v>
      </c>
      <c r="T2465" s="13">
        <v>22.66</v>
      </c>
      <c r="U2465" s="4">
        <v>68900556</v>
      </c>
      <c r="V2465" s="13">
        <v>120.35</v>
      </c>
      <c r="W2465" s="4">
        <v>15771317</v>
      </c>
      <c r="X2465" s="13">
        <v>147.72999999999999</v>
      </c>
      <c r="Y2465" s="4">
        <v>6704610</v>
      </c>
      <c r="Z2465" s="13">
        <v>127.28</v>
      </c>
      <c r="AA2465" s="4">
        <v>2949248</v>
      </c>
      <c r="AB2465" s="13">
        <v>105.21</v>
      </c>
      <c r="AC2465" s="4">
        <v>6395653</v>
      </c>
      <c r="AD2465" s="13">
        <v>42.95</v>
      </c>
      <c r="AE2465" s="4">
        <v>10230881</v>
      </c>
      <c r="AF2465" s="13">
        <v>161.87</v>
      </c>
      <c r="AG2465" s="4">
        <v>1927955</v>
      </c>
      <c r="AH2465" s="13">
        <v>51.56</v>
      </c>
      <c r="AI2465" s="4">
        <v>14928787</v>
      </c>
      <c r="AJ2465" s="13">
        <v>131.4</v>
      </c>
      <c r="AK2465" s="4">
        <v>2338288</v>
      </c>
      <c r="AL2465" s="13">
        <v>24.76</v>
      </c>
      <c r="AM2465" s="4">
        <v>19919478</v>
      </c>
      <c r="AN2465" s="13">
        <v>157.02000000000001</v>
      </c>
      <c r="AO2465" s="4">
        <v>2557761</v>
      </c>
      <c r="AP2465" s="13">
        <v>187.69</v>
      </c>
      <c r="AQ2465" s="4">
        <v>32178925</v>
      </c>
      <c r="AR2465" s="13">
        <v>219.57</v>
      </c>
      <c r="AS2465" s="4">
        <v>62988787</v>
      </c>
      <c r="AT2465" s="13">
        <v>313.33999999999997</v>
      </c>
      <c r="AU2465" s="4">
        <v>3067090</v>
      </c>
      <c r="AV2465" s="13">
        <v>4307.7700000000004</v>
      </c>
      <c r="AW2465" s="4">
        <v>182771</v>
      </c>
      <c r="AX2465" s="13">
        <v>415.58</v>
      </c>
      <c r="AY2465" s="4">
        <v>3693034</v>
      </c>
      <c r="AZ2465" s="13">
        <v>281.83</v>
      </c>
      <c r="BA2465" s="4">
        <v>2369110</v>
      </c>
      <c r="BB2465" s="13">
        <v>66.989999999999995</v>
      </c>
      <c r="BC2465" s="4">
        <v>3955978</v>
      </c>
      <c r="BD2465" s="13">
        <v>95.04</v>
      </c>
      <c r="BE2465" s="4">
        <v>6264122</v>
      </c>
      <c r="BF2465" s="13">
        <v>260.58</v>
      </c>
      <c r="BG2465" s="4">
        <v>1252364</v>
      </c>
      <c r="BH2465" s="13">
        <v>82.12</v>
      </c>
      <c r="BI2465" s="4">
        <v>11804387</v>
      </c>
    </row>
    <row r="2466" spans="1:61" x14ac:dyDescent="0.35">
      <c r="A2466" s="1">
        <v>45581</v>
      </c>
      <c r="B2466" s="13">
        <v>231.78</v>
      </c>
      <c r="C2466" s="4">
        <v>34082240</v>
      </c>
      <c r="D2466" s="13">
        <v>416.12</v>
      </c>
      <c r="E2466" s="4">
        <v>15508932</v>
      </c>
      <c r="F2466" s="13">
        <v>135.72</v>
      </c>
      <c r="G2466" s="4">
        <v>264879720</v>
      </c>
      <c r="H2466" s="13">
        <v>176.82</v>
      </c>
      <c r="I2466" s="4">
        <v>15285054</v>
      </c>
      <c r="J2466" s="13">
        <v>174.77</v>
      </c>
      <c r="K2466" s="4">
        <v>6383034</v>
      </c>
      <c r="L2466" s="13">
        <v>290.86</v>
      </c>
      <c r="M2466" s="4">
        <v>3496969</v>
      </c>
      <c r="N2466" s="13">
        <v>156.13</v>
      </c>
      <c r="O2466" s="4">
        <v>30575773</v>
      </c>
      <c r="P2466" s="13">
        <v>502.54</v>
      </c>
      <c r="Q2466" s="4">
        <v>1859116</v>
      </c>
      <c r="R2466" s="13">
        <v>56.38</v>
      </c>
      <c r="S2466" s="4">
        <v>32382277</v>
      </c>
      <c r="T2466" s="13">
        <v>22.31</v>
      </c>
      <c r="U2466" s="4">
        <v>62151767</v>
      </c>
      <c r="V2466" s="13">
        <v>120.66</v>
      </c>
      <c r="W2466" s="4">
        <v>8426770</v>
      </c>
      <c r="X2466" s="13">
        <v>148.72999999999999</v>
      </c>
      <c r="Y2466" s="4">
        <v>4303737</v>
      </c>
      <c r="Z2466" s="13">
        <v>127.36</v>
      </c>
      <c r="AA2466" s="4">
        <v>1939414</v>
      </c>
      <c r="AB2466" s="13">
        <v>105.16</v>
      </c>
      <c r="AC2466" s="4">
        <v>4602918</v>
      </c>
      <c r="AD2466" s="13">
        <v>43.68</v>
      </c>
      <c r="AE2466" s="4">
        <v>8692885</v>
      </c>
      <c r="AF2466" s="13">
        <v>162.63</v>
      </c>
      <c r="AG2466" s="4">
        <v>776313</v>
      </c>
      <c r="AH2466" s="13">
        <v>51.26</v>
      </c>
      <c r="AI2466" s="4">
        <v>8507367</v>
      </c>
      <c r="AJ2466" s="13">
        <v>132.31</v>
      </c>
      <c r="AK2466" s="4">
        <v>1461788</v>
      </c>
      <c r="AL2466" s="13">
        <v>24.93</v>
      </c>
      <c r="AM2466" s="4">
        <v>17604045</v>
      </c>
      <c r="AN2466" s="13">
        <v>157.9</v>
      </c>
      <c r="AO2466" s="4">
        <v>1504950</v>
      </c>
      <c r="AP2466" s="13">
        <v>186.89</v>
      </c>
      <c r="AQ2466" s="4">
        <v>23456812</v>
      </c>
      <c r="AR2466" s="13">
        <v>221.33</v>
      </c>
      <c r="AS2466" s="4">
        <v>49632824</v>
      </c>
      <c r="AT2466" s="13">
        <v>312.92</v>
      </c>
      <c r="AU2466" s="4">
        <v>1821486</v>
      </c>
      <c r="AV2466" s="13">
        <v>4337.2700000000004</v>
      </c>
      <c r="AW2466" s="4">
        <v>124034</v>
      </c>
      <c r="AX2466" s="13">
        <v>418.61</v>
      </c>
      <c r="AY2466" s="4">
        <v>2429037</v>
      </c>
      <c r="AZ2466" s="13">
        <v>284.05</v>
      </c>
      <c r="BA2466" s="4">
        <v>1754965</v>
      </c>
      <c r="BB2466" s="13">
        <v>66.92</v>
      </c>
      <c r="BC2466" s="4">
        <v>2804474</v>
      </c>
      <c r="BD2466" s="13">
        <v>95.46</v>
      </c>
      <c r="BE2466" s="4">
        <v>7537064</v>
      </c>
      <c r="BF2466" s="13">
        <v>262.57</v>
      </c>
      <c r="BG2466" s="4">
        <v>709199</v>
      </c>
      <c r="BH2466" s="13">
        <v>83.94</v>
      </c>
      <c r="BI2466" s="4">
        <v>11220587</v>
      </c>
    </row>
    <row r="2467" spans="1:61" x14ac:dyDescent="0.35">
      <c r="A2467" s="1">
        <v>45582</v>
      </c>
      <c r="B2467" s="13">
        <v>232.15</v>
      </c>
      <c r="C2467" s="4">
        <v>32993810</v>
      </c>
      <c r="D2467" s="13">
        <v>416.72</v>
      </c>
      <c r="E2467" s="4">
        <v>14820004</v>
      </c>
      <c r="F2467" s="13">
        <v>136.93</v>
      </c>
      <c r="G2467" s="4">
        <v>306435921</v>
      </c>
      <c r="H2467" s="13">
        <v>181.53</v>
      </c>
      <c r="I2467" s="4">
        <v>25232427</v>
      </c>
      <c r="J2467" s="13">
        <v>175.68</v>
      </c>
      <c r="K2467" s="4">
        <v>5473951</v>
      </c>
      <c r="L2467" s="13">
        <v>291.11</v>
      </c>
      <c r="M2467" s="4">
        <v>2830025</v>
      </c>
      <c r="N2467" s="13">
        <v>156.25</v>
      </c>
      <c r="O2467" s="4">
        <v>29491853</v>
      </c>
      <c r="P2467" s="13">
        <v>496.83</v>
      </c>
      <c r="Q2467" s="4">
        <v>2769241</v>
      </c>
      <c r="R2467" s="13">
        <v>56.4</v>
      </c>
      <c r="S2467" s="4">
        <v>18383351</v>
      </c>
      <c r="T2467" s="13">
        <v>22.44</v>
      </c>
      <c r="U2467" s="4">
        <v>43807577</v>
      </c>
      <c r="V2467" s="13">
        <v>120.35</v>
      </c>
      <c r="W2467" s="4">
        <v>11204857</v>
      </c>
      <c r="X2467" s="13">
        <v>151.19999999999999</v>
      </c>
      <c r="Y2467" s="4">
        <v>6593136</v>
      </c>
      <c r="Z2467" s="13">
        <v>127.04</v>
      </c>
      <c r="AA2467" s="4">
        <v>2975622</v>
      </c>
      <c r="AB2467" s="13">
        <v>106.15</v>
      </c>
      <c r="AC2467" s="4">
        <v>5093494</v>
      </c>
      <c r="AD2467" s="13">
        <v>43.99</v>
      </c>
      <c r="AE2467" s="4">
        <v>14481312</v>
      </c>
      <c r="AF2467" s="13">
        <v>161.91999999999999</v>
      </c>
      <c r="AG2467" s="4">
        <v>1262387</v>
      </c>
      <c r="AH2467" s="13">
        <v>51.72</v>
      </c>
      <c r="AI2467" s="4">
        <v>7643960</v>
      </c>
      <c r="AJ2467" s="13">
        <v>133.35</v>
      </c>
      <c r="AK2467" s="4">
        <v>2219198</v>
      </c>
      <c r="AL2467" s="13">
        <v>24.82</v>
      </c>
      <c r="AM2467" s="4">
        <v>24172242</v>
      </c>
      <c r="AN2467" s="13">
        <v>158.31</v>
      </c>
      <c r="AO2467" s="4">
        <v>2409107</v>
      </c>
      <c r="AP2467" s="13">
        <v>187.53</v>
      </c>
      <c r="AQ2467" s="4">
        <v>25039414</v>
      </c>
      <c r="AR2467" s="13">
        <v>220.89</v>
      </c>
      <c r="AS2467" s="4">
        <v>50791784</v>
      </c>
      <c r="AT2467" s="13">
        <v>314.7</v>
      </c>
      <c r="AU2467" s="4">
        <v>3095192</v>
      </c>
      <c r="AV2467" s="13">
        <v>4370.7700000000004</v>
      </c>
      <c r="AW2467" s="4">
        <v>148699</v>
      </c>
      <c r="AX2467" s="13">
        <v>415.6</v>
      </c>
      <c r="AY2467" s="4">
        <v>2013819</v>
      </c>
      <c r="AZ2467" s="13">
        <v>281.31</v>
      </c>
      <c r="BA2467" s="4">
        <v>1574212</v>
      </c>
      <c r="BB2467" s="13">
        <v>65.36</v>
      </c>
      <c r="BC2467" s="4">
        <v>4987733</v>
      </c>
      <c r="BD2467" s="13">
        <v>95.27</v>
      </c>
      <c r="BE2467" s="4">
        <v>5577267</v>
      </c>
      <c r="BF2467" s="13">
        <v>264.57</v>
      </c>
      <c r="BG2467" s="4">
        <v>1163528</v>
      </c>
      <c r="BH2467" s="13">
        <v>83.4</v>
      </c>
      <c r="BI2467" s="4">
        <v>9204490</v>
      </c>
    </row>
    <row r="2468" spans="1:61" x14ac:dyDescent="0.35">
      <c r="A2468" s="1">
        <v>45583</v>
      </c>
      <c r="B2468" s="13">
        <v>235</v>
      </c>
      <c r="C2468" s="4">
        <v>46431472</v>
      </c>
      <c r="D2468" s="13">
        <v>418.16</v>
      </c>
      <c r="E2468" s="4">
        <v>17145317</v>
      </c>
      <c r="F2468" s="13">
        <v>138</v>
      </c>
      <c r="G2468" s="4">
        <v>176090184</v>
      </c>
      <c r="H2468" s="13">
        <v>179.89</v>
      </c>
      <c r="I2468" s="4">
        <v>17835247</v>
      </c>
      <c r="J2468" s="13">
        <v>174.69</v>
      </c>
      <c r="K2468" s="4">
        <v>5001257</v>
      </c>
      <c r="L2468" s="13">
        <v>292.94</v>
      </c>
      <c r="M2468" s="4">
        <v>3087902</v>
      </c>
      <c r="N2468" s="13">
        <v>155.97</v>
      </c>
      <c r="O2468" s="4">
        <v>23822985</v>
      </c>
      <c r="P2468" s="13">
        <v>494.9</v>
      </c>
      <c r="Q2468" s="4">
        <v>2011121</v>
      </c>
      <c r="R2468" s="13">
        <v>56.76</v>
      </c>
      <c r="S2468" s="4">
        <v>17679841</v>
      </c>
      <c r="T2468" s="13">
        <v>22.77</v>
      </c>
      <c r="U2468" s="4">
        <v>39971695</v>
      </c>
      <c r="V2468" s="13">
        <v>120.01</v>
      </c>
      <c r="W2468" s="4">
        <v>12898640</v>
      </c>
      <c r="X2468" s="13">
        <v>150.75</v>
      </c>
      <c r="Y2468" s="4">
        <v>5208202</v>
      </c>
      <c r="Z2468" s="13">
        <v>126.62</v>
      </c>
      <c r="AA2468" s="4">
        <v>2990804</v>
      </c>
      <c r="AB2468" s="13">
        <v>105.67</v>
      </c>
      <c r="AC2468" s="4">
        <v>4326673</v>
      </c>
      <c r="AD2468" s="13">
        <v>41.92</v>
      </c>
      <c r="AE2468" s="4">
        <v>21355938</v>
      </c>
      <c r="AF2468" s="13">
        <v>162.75</v>
      </c>
      <c r="AG2468" s="4">
        <v>843919</v>
      </c>
      <c r="AH2468" s="13">
        <v>51.66</v>
      </c>
      <c r="AI2468" s="4">
        <v>9433698</v>
      </c>
      <c r="AJ2468" s="13">
        <v>132.6</v>
      </c>
      <c r="AK2468" s="4">
        <v>1712431</v>
      </c>
      <c r="AL2468" s="13">
        <v>24.95</v>
      </c>
      <c r="AM2468" s="4">
        <v>13670561</v>
      </c>
      <c r="AN2468" s="13">
        <v>158.30000000000001</v>
      </c>
      <c r="AO2468" s="4">
        <v>2214886</v>
      </c>
      <c r="AP2468" s="13">
        <v>188.99</v>
      </c>
      <c r="AQ2468" s="4">
        <v>37417670</v>
      </c>
      <c r="AR2468" s="13">
        <v>220.7</v>
      </c>
      <c r="AS2468" s="4">
        <v>49611867</v>
      </c>
      <c r="AT2468" s="13">
        <v>316.56</v>
      </c>
      <c r="AU2468" s="4">
        <v>2531197</v>
      </c>
      <c r="AV2468" s="13">
        <v>4350.82</v>
      </c>
      <c r="AW2468" s="4">
        <v>146110</v>
      </c>
      <c r="AX2468" s="13">
        <v>415</v>
      </c>
      <c r="AY2468" s="4">
        <v>2436725</v>
      </c>
      <c r="AZ2468" s="13">
        <v>281.64</v>
      </c>
      <c r="BA2468" s="4">
        <v>2031301</v>
      </c>
      <c r="BB2468" s="13">
        <v>64.95</v>
      </c>
      <c r="BC2468" s="4">
        <v>5186499</v>
      </c>
      <c r="BD2468" s="13">
        <v>96.84</v>
      </c>
      <c r="BE2468" s="4">
        <v>6178250</v>
      </c>
      <c r="BF2468" s="13">
        <v>265.60000000000002</v>
      </c>
      <c r="BG2468" s="4">
        <v>886768</v>
      </c>
      <c r="BH2468" s="13">
        <v>82.92</v>
      </c>
      <c r="BI2468" s="4">
        <v>7214787</v>
      </c>
    </row>
    <row r="2469" spans="1:61" x14ac:dyDescent="0.35">
      <c r="A2469" s="1">
        <v>45586</v>
      </c>
      <c r="B2469" s="13">
        <v>236.48</v>
      </c>
      <c r="C2469" s="4">
        <v>36254470</v>
      </c>
      <c r="D2469" s="13">
        <v>418.78</v>
      </c>
      <c r="E2469" s="4">
        <v>14206115</v>
      </c>
      <c r="F2469" s="13">
        <v>143.71</v>
      </c>
      <c r="G2469" s="4">
        <v>264554514</v>
      </c>
      <c r="H2469" s="13">
        <v>179.99</v>
      </c>
      <c r="I2469" s="4">
        <v>13695149</v>
      </c>
      <c r="J2469" s="13">
        <v>173.76</v>
      </c>
      <c r="K2469" s="4">
        <v>4198362</v>
      </c>
      <c r="L2469" s="13">
        <v>291.29000000000002</v>
      </c>
      <c r="M2469" s="4">
        <v>2712571</v>
      </c>
      <c r="N2469" s="13">
        <v>157.9</v>
      </c>
      <c r="O2469" s="4">
        <v>25781212</v>
      </c>
      <c r="P2469" s="13">
        <v>497.71</v>
      </c>
      <c r="Q2469" s="4">
        <v>1679657</v>
      </c>
      <c r="R2469" s="13">
        <v>56.59</v>
      </c>
      <c r="S2469" s="4">
        <v>14083608</v>
      </c>
      <c r="T2469" s="13">
        <v>22.84</v>
      </c>
      <c r="U2469" s="4">
        <v>39726985</v>
      </c>
      <c r="V2469" s="13">
        <v>120.08</v>
      </c>
      <c r="W2469" s="4">
        <v>10177777</v>
      </c>
      <c r="X2469" s="13">
        <v>150.88</v>
      </c>
      <c r="Y2469" s="4">
        <v>5073999</v>
      </c>
      <c r="Z2469" s="13">
        <v>125.71</v>
      </c>
      <c r="AA2469" s="4">
        <v>2403001</v>
      </c>
      <c r="AB2469" s="13">
        <v>104.99</v>
      </c>
      <c r="AC2469" s="4">
        <v>4387062</v>
      </c>
      <c r="AD2469" s="13">
        <v>42.43</v>
      </c>
      <c r="AE2469" s="4">
        <v>13839414</v>
      </c>
      <c r="AF2469" s="13">
        <v>161.71</v>
      </c>
      <c r="AG2469" s="4">
        <v>1075041</v>
      </c>
      <c r="AH2469" s="13">
        <v>51.82</v>
      </c>
      <c r="AI2469" s="4">
        <v>8892324</v>
      </c>
      <c r="AJ2469" s="13">
        <v>131.32</v>
      </c>
      <c r="AK2469" s="4">
        <v>1289056</v>
      </c>
      <c r="AL2469" s="13">
        <v>24.74</v>
      </c>
      <c r="AM2469" s="4">
        <v>9920317</v>
      </c>
      <c r="AN2469" s="13">
        <v>156.91</v>
      </c>
      <c r="AO2469" s="4">
        <v>2203808</v>
      </c>
      <c r="AP2469" s="13">
        <v>189.07</v>
      </c>
      <c r="AQ2469" s="4">
        <v>24639393</v>
      </c>
      <c r="AR2469" s="13">
        <v>218.85</v>
      </c>
      <c r="AS2469" s="4">
        <v>47328988</v>
      </c>
      <c r="AT2469" s="13">
        <v>314.89</v>
      </c>
      <c r="AU2469" s="4">
        <v>2404056</v>
      </c>
      <c r="AV2469" s="13">
        <v>4363.72</v>
      </c>
      <c r="AW2469" s="4">
        <v>132309</v>
      </c>
      <c r="AX2469" s="13">
        <v>406.4</v>
      </c>
      <c r="AY2469" s="4">
        <v>3699527</v>
      </c>
      <c r="AZ2469" s="13">
        <v>276.83999999999997</v>
      </c>
      <c r="BA2469" s="4">
        <v>2438280</v>
      </c>
      <c r="BB2469" s="13">
        <v>64.16</v>
      </c>
      <c r="BC2469" s="4">
        <v>3385548</v>
      </c>
      <c r="BD2469" s="13">
        <v>96.45</v>
      </c>
      <c r="BE2469" s="4">
        <v>3994283</v>
      </c>
      <c r="BF2469" s="13">
        <v>264.97000000000003</v>
      </c>
      <c r="BG2469" s="4">
        <v>869066</v>
      </c>
      <c r="BH2469" s="13">
        <v>81.48</v>
      </c>
      <c r="BI2469" s="4">
        <v>7550197</v>
      </c>
    </row>
    <row r="2470" spans="1:61" x14ac:dyDescent="0.35">
      <c r="A2470" s="1">
        <v>45587</v>
      </c>
      <c r="B2470" s="13">
        <v>235.86</v>
      </c>
      <c r="C2470" s="4">
        <v>38846578</v>
      </c>
      <c r="D2470" s="13">
        <v>427.51</v>
      </c>
      <c r="E2470" s="4">
        <v>25482197</v>
      </c>
      <c r="F2470" s="13">
        <v>143.59</v>
      </c>
      <c r="G2470" s="4">
        <v>226311589</v>
      </c>
      <c r="H2470" s="13">
        <v>179.38</v>
      </c>
      <c r="I2470" s="4">
        <v>12062648</v>
      </c>
      <c r="J2470" s="13">
        <v>175.31</v>
      </c>
      <c r="K2470" s="4">
        <v>5510114</v>
      </c>
      <c r="L2470" s="13">
        <v>288.33</v>
      </c>
      <c r="M2470" s="4">
        <v>3100125</v>
      </c>
      <c r="N2470" s="13">
        <v>154.09</v>
      </c>
      <c r="O2470" s="4">
        <v>34997352</v>
      </c>
      <c r="P2470" s="13">
        <v>493.11</v>
      </c>
      <c r="Q2470" s="4">
        <v>2388721</v>
      </c>
      <c r="R2470" s="13">
        <v>56.6</v>
      </c>
      <c r="S2470" s="4">
        <v>14956301</v>
      </c>
      <c r="T2470" s="13">
        <v>22.4</v>
      </c>
      <c r="U2470" s="4">
        <v>50160378</v>
      </c>
      <c r="V2470" s="13">
        <v>120.7</v>
      </c>
      <c r="W2470" s="4">
        <v>9201408</v>
      </c>
      <c r="X2470" s="13">
        <v>150.91999999999999</v>
      </c>
      <c r="Y2470" s="4">
        <v>4416409</v>
      </c>
      <c r="Z2470" s="13">
        <v>125.07</v>
      </c>
      <c r="AA2470" s="4">
        <v>1709488</v>
      </c>
      <c r="AB2470" s="13">
        <v>105</v>
      </c>
      <c r="AC2470" s="4">
        <v>4711056</v>
      </c>
      <c r="AD2470" s="13">
        <v>41.93</v>
      </c>
      <c r="AE2470" s="4">
        <v>11377911</v>
      </c>
      <c r="AF2470" s="13">
        <v>165.12</v>
      </c>
      <c r="AG2470" s="4">
        <v>1012058</v>
      </c>
      <c r="AH2470" s="13">
        <v>52.1</v>
      </c>
      <c r="AI2470" s="4">
        <v>7730820</v>
      </c>
      <c r="AJ2470" s="13">
        <v>131.43</v>
      </c>
      <c r="AK2470" s="4">
        <v>1946243</v>
      </c>
      <c r="AL2470" s="13">
        <v>24.81</v>
      </c>
      <c r="AM2470" s="4">
        <v>7976741</v>
      </c>
      <c r="AN2470" s="13">
        <v>158.24</v>
      </c>
      <c r="AO2470" s="4">
        <v>1867192</v>
      </c>
      <c r="AP2470" s="13">
        <v>189.7</v>
      </c>
      <c r="AQ2470" s="4">
        <v>29650593</v>
      </c>
      <c r="AR2470" s="13">
        <v>217.97</v>
      </c>
      <c r="AS2470" s="4">
        <v>43268741</v>
      </c>
      <c r="AT2470" s="13">
        <v>314.69</v>
      </c>
      <c r="AU2470" s="4">
        <v>5889115</v>
      </c>
      <c r="AV2470" s="13">
        <v>4377.78</v>
      </c>
      <c r="AW2470" s="4">
        <v>124304</v>
      </c>
      <c r="AX2470" s="13">
        <v>401.85</v>
      </c>
      <c r="AY2470" s="4">
        <v>4486654</v>
      </c>
      <c r="AZ2470" s="13">
        <v>272.22000000000003</v>
      </c>
      <c r="BA2470" s="4">
        <v>3102498</v>
      </c>
      <c r="BB2470" s="13">
        <v>63.32</v>
      </c>
      <c r="BC2470" s="4">
        <v>4387624</v>
      </c>
      <c r="BD2470" s="13">
        <v>96.82</v>
      </c>
      <c r="BE2470" s="4">
        <v>6670917</v>
      </c>
      <c r="BF2470" s="13">
        <v>265.5</v>
      </c>
      <c r="BG2470" s="4">
        <v>1198254</v>
      </c>
      <c r="BH2470" s="13">
        <v>81.42</v>
      </c>
      <c r="BI2470" s="4">
        <v>7308823</v>
      </c>
    </row>
    <row r="2471" spans="1:61" x14ac:dyDescent="0.35">
      <c r="A2471" s="1">
        <v>45588</v>
      </c>
      <c r="B2471" s="13">
        <v>230.76</v>
      </c>
      <c r="C2471" s="4">
        <v>52286979</v>
      </c>
      <c r="D2471" s="13">
        <v>424.6</v>
      </c>
      <c r="E2471" s="4">
        <v>19654379</v>
      </c>
      <c r="F2471" s="13">
        <v>139.56</v>
      </c>
      <c r="G2471" s="4">
        <v>285930038</v>
      </c>
      <c r="H2471" s="13">
        <v>173.51</v>
      </c>
      <c r="I2471" s="4">
        <v>19513713</v>
      </c>
      <c r="J2471" s="13">
        <v>173.1</v>
      </c>
      <c r="K2471" s="4">
        <v>4830414</v>
      </c>
      <c r="L2471" s="13">
        <v>284.43</v>
      </c>
      <c r="M2471" s="4">
        <v>3227071</v>
      </c>
      <c r="N2471" s="13">
        <v>152.91</v>
      </c>
      <c r="O2471" s="4">
        <v>26095933</v>
      </c>
      <c r="P2471" s="13">
        <v>485.03</v>
      </c>
      <c r="Q2471" s="4">
        <v>2021316</v>
      </c>
      <c r="R2471" s="13">
        <v>56.28</v>
      </c>
      <c r="S2471" s="4">
        <v>18722973</v>
      </c>
      <c r="T2471" s="13">
        <v>21.98</v>
      </c>
      <c r="U2471" s="4">
        <v>45799051</v>
      </c>
      <c r="V2471" s="13">
        <v>120.27</v>
      </c>
      <c r="W2471" s="4">
        <v>8320330</v>
      </c>
      <c r="X2471" s="13">
        <v>150.47999999999999</v>
      </c>
      <c r="Y2471" s="4">
        <v>5248853</v>
      </c>
      <c r="Z2471" s="13">
        <v>124.73</v>
      </c>
      <c r="AA2471" s="4">
        <v>1639690</v>
      </c>
      <c r="AB2471" s="13">
        <v>104.51</v>
      </c>
      <c r="AC2471" s="4">
        <v>4541611</v>
      </c>
      <c r="AD2471" s="13">
        <v>42.13</v>
      </c>
      <c r="AE2471" s="4">
        <v>11117909</v>
      </c>
      <c r="AF2471" s="13">
        <v>165.84</v>
      </c>
      <c r="AG2471" s="4">
        <v>2730851</v>
      </c>
      <c r="AH2471" s="13">
        <v>51.32</v>
      </c>
      <c r="AI2471" s="4">
        <v>8185544</v>
      </c>
      <c r="AJ2471" s="13">
        <v>129.12</v>
      </c>
      <c r="AK2471" s="4">
        <v>1850616</v>
      </c>
      <c r="AL2471" s="13">
        <v>24.77</v>
      </c>
      <c r="AM2471" s="4">
        <v>9856544</v>
      </c>
      <c r="AN2471" s="13">
        <v>153.76</v>
      </c>
      <c r="AO2471" s="4">
        <v>3439062</v>
      </c>
      <c r="AP2471" s="13">
        <v>184.71</v>
      </c>
      <c r="AQ2471" s="4">
        <v>31937089</v>
      </c>
      <c r="AR2471" s="13">
        <v>213.65</v>
      </c>
      <c r="AS2471" s="4">
        <v>80938892</v>
      </c>
      <c r="AT2471" s="13">
        <v>298.57</v>
      </c>
      <c r="AU2471" s="4">
        <v>18791952</v>
      </c>
      <c r="AV2471" s="13">
        <v>4313.01</v>
      </c>
      <c r="AW2471" s="4">
        <v>177876</v>
      </c>
      <c r="AX2471" s="13">
        <v>399.64</v>
      </c>
      <c r="AY2471" s="4">
        <v>3159207</v>
      </c>
      <c r="AZ2471" s="13">
        <v>270.11</v>
      </c>
      <c r="BA2471" s="4">
        <v>2109433</v>
      </c>
      <c r="BB2471" s="13">
        <v>63.67</v>
      </c>
      <c r="BC2471" s="4">
        <v>3574154</v>
      </c>
      <c r="BD2471" s="13">
        <v>97.65</v>
      </c>
      <c r="BE2471" s="4">
        <v>18858761</v>
      </c>
      <c r="BF2471" s="13">
        <v>257.82</v>
      </c>
      <c r="BG2471" s="4">
        <v>1990316</v>
      </c>
      <c r="BH2471" s="13">
        <v>80.05</v>
      </c>
      <c r="BI2471" s="4">
        <v>7253085</v>
      </c>
    </row>
    <row r="2472" spans="1:61" x14ac:dyDescent="0.35">
      <c r="A2472" s="1">
        <v>45589</v>
      </c>
      <c r="B2472" s="13">
        <v>230.57</v>
      </c>
      <c r="C2472" s="4">
        <v>31109503</v>
      </c>
      <c r="D2472" s="13">
        <v>424.73</v>
      </c>
      <c r="E2472" s="4">
        <v>13581631</v>
      </c>
      <c r="F2472" s="13">
        <v>140.41</v>
      </c>
      <c r="G2472" s="4">
        <v>172354888</v>
      </c>
      <c r="H2472" s="13">
        <v>171.35</v>
      </c>
      <c r="I2472" s="4">
        <v>20485174</v>
      </c>
      <c r="J2472" s="13">
        <v>174.38</v>
      </c>
      <c r="K2472" s="4">
        <v>3488036</v>
      </c>
      <c r="L2472" s="13">
        <v>286.76</v>
      </c>
      <c r="M2472" s="4">
        <v>3210656</v>
      </c>
      <c r="N2472" s="13">
        <v>153.44</v>
      </c>
      <c r="O2472" s="4">
        <v>22877016</v>
      </c>
      <c r="P2472" s="13">
        <v>482.87</v>
      </c>
      <c r="Q2472" s="4">
        <v>2100308</v>
      </c>
      <c r="R2472" s="13">
        <v>55.96</v>
      </c>
      <c r="S2472" s="4">
        <v>14699588</v>
      </c>
      <c r="T2472" s="13">
        <v>22.34</v>
      </c>
      <c r="U2472" s="4">
        <v>40554417</v>
      </c>
      <c r="V2472" s="13">
        <v>119.59</v>
      </c>
      <c r="W2472" s="4">
        <v>9905556</v>
      </c>
      <c r="X2472" s="13">
        <v>150.44999999999999</v>
      </c>
      <c r="Y2472" s="4">
        <v>5474258</v>
      </c>
      <c r="Z2472" s="13">
        <v>124.44</v>
      </c>
      <c r="AA2472" s="4">
        <v>1927854</v>
      </c>
      <c r="AB2472" s="13">
        <v>104.37</v>
      </c>
      <c r="AC2472" s="4">
        <v>3504595</v>
      </c>
      <c r="AD2472" s="13">
        <v>41.25</v>
      </c>
      <c r="AE2472" s="4">
        <v>13897113</v>
      </c>
      <c r="AF2472" s="13">
        <v>168.57</v>
      </c>
      <c r="AG2472" s="4">
        <v>1856530</v>
      </c>
      <c r="AH2472" s="13">
        <v>51.35</v>
      </c>
      <c r="AI2472" s="4">
        <v>8926537</v>
      </c>
      <c r="AJ2472" s="13">
        <v>128.49</v>
      </c>
      <c r="AK2472" s="4">
        <v>3200004</v>
      </c>
      <c r="AL2472" s="13">
        <v>24.99</v>
      </c>
      <c r="AM2472" s="4">
        <v>15834494</v>
      </c>
      <c r="AN2472" s="13">
        <v>152.88</v>
      </c>
      <c r="AO2472" s="4">
        <v>1550664</v>
      </c>
      <c r="AP2472" s="13">
        <v>186.38</v>
      </c>
      <c r="AQ2472" s="4">
        <v>21647395</v>
      </c>
      <c r="AR2472" s="13">
        <v>260.48</v>
      </c>
      <c r="AS2472" s="4">
        <v>204491903</v>
      </c>
      <c r="AT2472" s="13">
        <v>301.58</v>
      </c>
      <c r="AU2472" s="4">
        <v>5522591</v>
      </c>
      <c r="AV2472" s="13">
        <v>4338.7299999999996</v>
      </c>
      <c r="AW2472" s="4">
        <v>159764</v>
      </c>
      <c r="AX2472" s="13">
        <v>402.68</v>
      </c>
      <c r="AY2472" s="4">
        <v>2550281</v>
      </c>
      <c r="AZ2472" s="13">
        <v>271.36</v>
      </c>
      <c r="BA2472" s="4">
        <v>2025982</v>
      </c>
      <c r="BB2472" s="13">
        <v>63.59</v>
      </c>
      <c r="BC2472" s="4">
        <v>4559624</v>
      </c>
      <c r="BD2472" s="13">
        <v>97.15</v>
      </c>
      <c r="BE2472" s="4">
        <v>9828604</v>
      </c>
      <c r="BF2472" s="13">
        <v>260.63</v>
      </c>
      <c r="BG2472" s="4">
        <v>1195081</v>
      </c>
      <c r="BH2472" s="13">
        <v>79.040000000000006</v>
      </c>
      <c r="BI2472" s="4">
        <v>7424459</v>
      </c>
    </row>
    <row r="2473" spans="1:61" x14ac:dyDescent="0.35">
      <c r="A2473" s="1">
        <v>45590</v>
      </c>
      <c r="B2473" s="13">
        <v>231.41</v>
      </c>
      <c r="C2473" s="4">
        <v>38802304</v>
      </c>
      <c r="D2473" s="13">
        <v>428.15</v>
      </c>
      <c r="E2473" s="4">
        <v>16899064</v>
      </c>
      <c r="F2473" s="13">
        <v>141.54</v>
      </c>
      <c r="G2473" s="4">
        <v>205122109</v>
      </c>
      <c r="H2473" s="13">
        <v>173</v>
      </c>
      <c r="I2473" s="4">
        <v>19977679</v>
      </c>
      <c r="J2473" s="13">
        <v>173.52</v>
      </c>
      <c r="K2473" s="4">
        <v>3674717</v>
      </c>
      <c r="L2473" s="13">
        <v>290.45999999999998</v>
      </c>
      <c r="M2473" s="4">
        <v>3351560</v>
      </c>
      <c r="N2473" s="13">
        <v>156.22999999999999</v>
      </c>
      <c r="O2473" s="4">
        <v>29758489</v>
      </c>
      <c r="P2473" s="13">
        <v>483.72</v>
      </c>
      <c r="Q2473" s="4">
        <v>2426769</v>
      </c>
      <c r="R2473" s="13">
        <v>55.74</v>
      </c>
      <c r="S2473" s="4">
        <v>14680466</v>
      </c>
      <c r="T2473" s="13">
        <v>22.68</v>
      </c>
      <c r="U2473" s="4">
        <v>67502984</v>
      </c>
      <c r="V2473" s="13">
        <v>119.49</v>
      </c>
      <c r="W2473" s="4">
        <v>10714583</v>
      </c>
      <c r="X2473" s="13">
        <v>150.81</v>
      </c>
      <c r="Y2473" s="4">
        <v>6839894</v>
      </c>
      <c r="Z2473" s="13">
        <v>123.17</v>
      </c>
      <c r="AA2473" s="4">
        <v>3050759</v>
      </c>
      <c r="AB2473" s="13">
        <v>104.56</v>
      </c>
      <c r="AC2473" s="4">
        <v>3823136</v>
      </c>
      <c r="AD2473" s="13">
        <v>41.74</v>
      </c>
      <c r="AE2473" s="4">
        <v>15345710</v>
      </c>
      <c r="AF2473" s="13">
        <v>165.96</v>
      </c>
      <c r="AG2473" s="4">
        <v>2454740</v>
      </c>
      <c r="AH2473" s="13">
        <v>51.58</v>
      </c>
      <c r="AI2473" s="4">
        <v>8825258</v>
      </c>
      <c r="AJ2473" s="13">
        <v>128.16999999999999</v>
      </c>
      <c r="AK2473" s="4">
        <v>1346869</v>
      </c>
      <c r="AL2473" s="13">
        <v>24.95</v>
      </c>
      <c r="AM2473" s="4">
        <v>16549827</v>
      </c>
      <c r="AN2473" s="13">
        <v>152.36000000000001</v>
      </c>
      <c r="AO2473" s="4">
        <v>1046293</v>
      </c>
      <c r="AP2473" s="13">
        <v>187.83</v>
      </c>
      <c r="AQ2473" s="4">
        <v>29362060</v>
      </c>
      <c r="AR2473" s="13">
        <v>269.19</v>
      </c>
      <c r="AS2473" s="4">
        <v>161611931</v>
      </c>
      <c r="AT2473" s="13">
        <v>292.61</v>
      </c>
      <c r="AU2473" s="4">
        <v>8863234</v>
      </c>
      <c r="AV2473" s="13">
        <v>4347.82</v>
      </c>
      <c r="AW2473" s="4">
        <v>149588</v>
      </c>
      <c r="AX2473" s="13">
        <v>398.91</v>
      </c>
      <c r="AY2473" s="4">
        <v>1941426</v>
      </c>
      <c r="AZ2473" s="13">
        <v>267.64</v>
      </c>
      <c r="BA2473" s="4">
        <v>1788117</v>
      </c>
      <c r="BB2473" s="13">
        <v>63.1</v>
      </c>
      <c r="BC2473" s="4">
        <v>3117256</v>
      </c>
      <c r="BD2473" s="13">
        <v>97.31</v>
      </c>
      <c r="BE2473" s="4">
        <v>9665550</v>
      </c>
      <c r="BF2473" s="13">
        <v>262.12</v>
      </c>
      <c r="BG2473" s="4">
        <v>1162123</v>
      </c>
      <c r="BH2473" s="13">
        <v>78.849999999999994</v>
      </c>
      <c r="BI2473" s="4">
        <v>9385379</v>
      </c>
    </row>
    <row r="2474" spans="1:61" x14ac:dyDescent="0.35">
      <c r="A2474" s="1">
        <v>45593</v>
      </c>
      <c r="B2474" s="13">
        <v>233.4</v>
      </c>
      <c r="C2474" s="4">
        <v>36087134</v>
      </c>
      <c r="D2474" s="13">
        <v>426.59</v>
      </c>
      <c r="E2474" s="4">
        <v>14882444</v>
      </c>
      <c r="F2474" s="13">
        <v>140.52000000000001</v>
      </c>
      <c r="G2474" s="4">
        <v>173586745</v>
      </c>
      <c r="H2474" s="13">
        <v>172.02</v>
      </c>
      <c r="I2474" s="4">
        <v>13195829</v>
      </c>
      <c r="J2474" s="13">
        <v>172.42</v>
      </c>
      <c r="K2474" s="4">
        <v>4329971</v>
      </c>
      <c r="L2474" s="13">
        <v>293.77</v>
      </c>
      <c r="M2474" s="4">
        <v>3867816</v>
      </c>
      <c r="N2474" s="13">
        <v>159.91999999999999</v>
      </c>
      <c r="O2474" s="4">
        <v>36010134</v>
      </c>
      <c r="P2474" s="13">
        <v>481.04</v>
      </c>
      <c r="Q2474" s="4">
        <v>2302255</v>
      </c>
      <c r="R2474" s="13">
        <v>55.28</v>
      </c>
      <c r="S2474" s="4">
        <v>12912311</v>
      </c>
      <c r="T2474" s="13">
        <v>22.92</v>
      </c>
      <c r="U2474" s="4">
        <v>41914966</v>
      </c>
      <c r="V2474" s="13">
        <v>118.9</v>
      </c>
      <c r="W2474" s="4">
        <v>11844545</v>
      </c>
      <c r="X2474" s="13">
        <v>150.54</v>
      </c>
      <c r="Y2474" s="4">
        <v>8892039</v>
      </c>
      <c r="Z2474" s="13">
        <v>122.07</v>
      </c>
      <c r="AA2474" s="4">
        <v>2390494</v>
      </c>
      <c r="AB2474" s="13">
        <v>103.26</v>
      </c>
      <c r="AC2474" s="4">
        <v>4439122</v>
      </c>
      <c r="AD2474" s="13">
        <v>41.39</v>
      </c>
      <c r="AE2474" s="4">
        <v>10589894</v>
      </c>
      <c r="AF2474" s="13">
        <v>164.72</v>
      </c>
      <c r="AG2474" s="4">
        <v>1990143</v>
      </c>
      <c r="AH2474" s="13">
        <v>50.63</v>
      </c>
      <c r="AI2474" s="4">
        <v>11747684</v>
      </c>
      <c r="AJ2474" s="13">
        <v>128.88999999999999</v>
      </c>
      <c r="AK2474" s="4">
        <v>2509793</v>
      </c>
      <c r="AL2474" s="13">
        <v>24.8</v>
      </c>
      <c r="AM2474" s="4">
        <v>10034796</v>
      </c>
      <c r="AN2474" s="13">
        <v>151.07</v>
      </c>
      <c r="AO2474" s="4">
        <v>3899330</v>
      </c>
      <c r="AP2474" s="13">
        <v>188.39</v>
      </c>
      <c r="AQ2474" s="4">
        <v>27930836</v>
      </c>
      <c r="AR2474" s="13">
        <v>262.51</v>
      </c>
      <c r="AS2474" s="4">
        <v>107653603</v>
      </c>
      <c r="AT2474" s="13">
        <v>296.79000000000002</v>
      </c>
      <c r="AU2474" s="4">
        <v>6655971</v>
      </c>
      <c r="AV2474" s="13">
        <v>4347.59</v>
      </c>
      <c r="AW2474" s="4">
        <v>215265</v>
      </c>
      <c r="AX2474" s="13">
        <v>402.89</v>
      </c>
      <c r="AY2474" s="4">
        <v>2586529</v>
      </c>
      <c r="AZ2474" s="13">
        <v>267.97000000000003</v>
      </c>
      <c r="BA2474" s="4">
        <v>2140445</v>
      </c>
      <c r="BB2474" s="13">
        <v>62.99</v>
      </c>
      <c r="BC2474" s="4">
        <v>3072157</v>
      </c>
      <c r="BD2474" s="13">
        <v>98.02</v>
      </c>
      <c r="BE2474" s="4">
        <v>6790945</v>
      </c>
      <c r="BF2474" s="13">
        <v>262.55</v>
      </c>
      <c r="BG2474" s="4">
        <v>1127532</v>
      </c>
      <c r="BH2474" s="13">
        <v>78.91</v>
      </c>
      <c r="BI2474" s="4">
        <v>6617243</v>
      </c>
    </row>
    <row r="2475" spans="1:61" x14ac:dyDescent="0.35">
      <c r="A2475" s="1">
        <v>45594</v>
      </c>
      <c r="B2475" s="13">
        <v>233.67</v>
      </c>
      <c r="C2475" s="4">
        <v>35417247</v>
      </c>
      <c r="D2475" s="13">
        <v>431.95</v>
      </c>
      <c r="E2475" s="4">
        <v>17644080</v>
      </c>
      <c r="F2475" s="13">
        <v>141.25</v>
      </c>
      <c r="G2475" s="4">
        <v>157593634</v>
      </c>
      <c r="H2475" s="13">
        <v>179.24</v>
      </c>
      <c r="I2475" s="4">
        <v>23702344</v>
      </c>
      <c r="J2475" s="13">
        <v>173.43</v>
      </c>
      <c r="K2475" s="4">
        <v>4122913</v>
      </c>
      <c r="L2475" s="13">
        <v>298.89</v>
      </c>
      <c r="M2475" s="4">
        <v>4280743</v>
      </c>
      <c r="N2475" s="13">
        <v>166.25</v>
      </c>
      <c r="O2475" s="4">
        <v>71896038</v>
      </c>
      <c r="P2475" s="13">
        <v>485.39</v>
      </c>
      <c r="Q2475" s="4">
        <v>2089505</v>
      </c>
      <c r="R2475" s="13">
        <v>55.68</v>
      </c>
      <c r="S2475" s="4">
        <v>18810078</v>
      </c>
      <c r="T2475" s="13">
        <v>22.9</v>
      </c>
      <c r="U2475" s="4">
        <v>83422242</v>
      </c>
      <c r="V2475" s="13">
        <v>117.28</v>
      </c>
      <c r="W2475" s="4">
        <v>14731024</v>
      </c>
      <c r="X2475" s="13">
        <v>148.52000000000001</v>
      </c>
      <c r="Y2475" s="4">
        <v>6014676</v>
      </c>
      <c r="Z2475" s="13">
        <v>120.49</v>
      </c>
      <c r="AA2475" s="4">
        <v>2207256</v>
      </c>
      <c r="AB2475" s="13">
        <v>102.32</v>
      </c>
      <c r="AC2475" s="4">
        <v>3809359</v>
      </c>
      <c r="AD2475" s="13">
        <v>40.43</v>
      </c>
      <c r="AE2475" s="4">
        <v>15895646</v>
      </c>
      <c r="AF2475" s="13">
        <v>164.41</v>
      </c>
      <c r="AG2475" s="4">
        <v>835771</v>
      </c>
      <c r="AH2475" s="13">
        <v>50.08</v>
      </c>
      <c r="AI2475" s="4">
        <v>8425615</v>
      </c>
      <c r="AJ2475" s="13">
        <v>123.27</v>
      </c>
      <c r="AK2475" s="4">
        <v>4171280</v>
      </c>
      <c r="AL2475" s="13">
        <v>24.63</v>
      </c>
      <c r="AM2475" s="4">
        <v>10089818</v>
      </c>
      <c r="AN2475" s="13">
        <v>145.28</v>
      </c>
      <c r="AO2475" s="4">
        <v>2827885</v>
      </c>
      <c r="AP2475" s="13">
        <v>190.83</v>
      </c>
      <c r="AQ2475" s="4">
        <v>35690158</v>
      </c>
      <c r="AR2475" s="13">
        <v>259.52</v>
      </c>
      <c r="AS2475" s="4">
        <v>80521751</v>
      </c>
      <c r="AT2475" s="13">
        <v>295</v>
      </c>
      <c r="AU2475" s="4">
        <v>9048877</v>
      </c>
      <c r="AV2475" s="13">
        <v>4427.54</v>
      </c>
      <c r="AW2475" s="4">
        <v>201922</v>
      </c>
      <c r="AX2475" s="13">
        <v>395.07</v>
      </c>
      <c r="AY2475" s="4">
        <v>3822679</v>
      </c>
      <c r="AZ2475" s="13">
        <v>262.97000000000003</v>
      </c>
      <c r="BA2475" s="4">
        <v>2311324</v>
      </c>
      <c r="BB2475" s="13">
        <v>62.77</v>
      </c>
      <c r="BC2475" s="4">
        <v>4675421</v>
      </c>
      <c r="BD2475" s="13">
        <v>97.39</v>
      </c>
      <c r="BE2475" s="4">
        <v>7664209</v>
      </c>
      <c r="BF2475" s="13">
        <v>263.89</v>
      </c>
      <c r="BG2475" s="4">
        <v>791538</v>
      </c>
      <c r="BH2475" s="13">
        <v>78.400000000000006</v>
      </c>
      <c r="BI2475" s="4">
        <v>7241111</v>
      </c>
    </row>
    <row r="2476" spans="1:61" x14ac:dyDescent="0.35">
      <c r="A2476" s="1">
        <v>45595</v>
      </c>
      <c r="B2476" s="13">
        <v>230.1</v>
      </c>
      <c r="C2476" s="4">
        <v>47070907</v>
      </c>
      <c r="D2476" s="13">
        <v>432.53</v>
      </c>
      <c r="E2476" s="4">
        <v>29749149</v>
      </c>
      <c r="F2476" s="13">
        <v>139.33500000000001</v>
      </c>
      <c r="G2476" s="4">
        <v>179418082</v>
      </c>
      <c r="H2476" s="13">
        <v>176.64</v>
      </c>
      <c r="I2476" s="4">
        <v>17911488</v>
      </c>
      <c r="J2476" s="13">
        <v>174.56</v>
      </c>
      <c r="K2476" s="4">
        <v>5822451</v>
      </c>
      <c r="L2476" s="13">
        <v>296.39999999999998</v>
      </c>
      <c r="M2476" s="4">
        <v>2826545</v>
      </c>
      <c r="N2476" s="13">
        <v>148.6</v>
      </c>
      <c r="O2476" s="4">
        <v>87701674</v>
      </c>
      <c r="P2476" s="13">
        <v>486.68</v>
      </c>
      <c r="Q2476" s="4">
        <v>2728573</v>
      </c>
      <c r="R2476" s="13">
        <v>55.59</v>
      </c>
      <c r="S2476" s="4">
        <v>13284261</v>
      </c>
      <c r="T2476" s="13">
        <v>22.3</v>
      </c>
      <c r="U2476" s="4">
        <v>50941231</v>
      </c>
      <c r="V2476" s="13">
        <v>116.69</v>
      </c>
      <c r="W2476" s="4">
        <v>12303738</v>
      </c>
      <c r="X2476" s="13">
        <v>148.05000000000001</v>
      </c>
      <c r="Y2476" s="4">
        <v>5784011</v>
      </c>
      <c r="Z2476" s="13">
        <v>120.52</v>
      </c>
      <c r="AA2476" s="4">
        <v>2467068</v>
      </c>
      <c r="AB2476" s="13">
        <v>102.98</v>
      </c>
      <c r="AC2476" s="4">
        <v>6413077</v>
      </c>
      <c r="AD2476" s="13">
        <v>40.15</v>
      </c>
      <c r="AE2476" s="4">
        <v>12252088</v>
      </c>
      <c r="AF2476" s="13">
        <v>166.63</v>
      </c>
      <c r="AG2476" s="4">
        <v>1438626</v>
      </c>
      <c r="AH2476" s="13">
        <v>50.17</v>
      </c>
      <c r="AI2476" s="4">
        <v>7022522</v>
      </c>
      <c r="AJ2476" s="13">
        <v>122.07</v>
      </c>
      <c r="AK2476" s="4">
        <v>3339463</v>
      </c>
      <c r="AL2476" s="13">
        <v>24.84</v>
      </c>
      <c r="AM2476" s="4">
        <v>14117310</v>
      </c>
      <c r="AN2476" s="13">
        <v>144.76</v>
      </c>
      <c r="AO2476" s="4">
        <v>2541191</v>
      </c>
      <c r="AP2476" s="13">
        <v>192.73</v>
      </c>
      <c r="AQ2476" s="4">
        <v>37707550</v>
      </c>
      <c r="AR2476" s="13">
        <v>257.55</v>
      </c>
      <c r="AS2476" s="4">
        <v>53993576</v>
      </c>
      <c r="AT2476" s="13">
        <v>291.52</v>
      </c>
      <c r="AU2476" s="4">
        <v>4924013</v>
      </c>
      <c r="AV2476" s="13">
        <v>4463.93</v>
      </c>
      <c r="AW2476" s="4">
        <v>320696</v>
      </c>
      <c r="AX2476" s="13">
        <v>392.52</v>
      </c>
      <c r="AY2476" s="4">
        <v>2795609</v>
      </c>
      <c r="AZ2476" s="13">
        <v>261.39</v>
      </c>
      <c r="BA2476" s="4">
        <v>2356532</v>
      </c>
      <c r="BB2476" s="13">
        <v>62.63</v>
      </c>
      <c r="BC2476" s="4">
        <v>7200329</v>
      </c>
      <c r="BD2476" s="13">
        <v>97.32</v>
      </c>
      <c r="BE2476" s="4">
        <v>9187206</v>
      </c>
      <c r="BF2476" s="13">
        <v>264.26</v>
      </c>
      <c r="BG2476" s="4">
        <v>897851</v>
      </c>
      <c r="BH2476" s="13">
        <v>76.45</v>
      </c>
      <c r="BI2476" s="4">
        <v>15691330</v>
      </c>
    </row>
    <row r="2477" spans="1:61" x14ac:dyDescent="0.35">
      <c r="A2477" s="1">
        <v>45596</v>
      </c>
      <c r="B2477" s="13">
        <v>225.91</v>
      </c>
      <c r="C2477" s="4">
        <v>64370086</v>
      </c>
      <c r="D2477" s="13">
        <v>406.35</v>
      </c>
      <c r="E2477" s="4">
        <v>53970981</v>
      </c>
      <c r="F2477" s="13">
        <v>132.76</v>
      </c>
      <c r="G2477" s="4">
        <v>270039641</v>
      </c>
      <c r="H2477" s="13">
        <v>169.77</v>
      </c>
      <c r="I2477" s="4">
        <v>26086587</v>
      </c>
      <c r="J2477" s="13">
        <v>167.84</v>
      </c>
      <c r="K2477" s="4">
        <v>9477476</v>
      </c>
      <c r="L2477" s="13">
        <v>291.37</v>
      </c>
      <c r="M2477" s="4">
        <v>4301838</v>
      </c>
      <c r="N2477" s="13">
        <v>144.07</v>
      </c>
      <c r="O2477" s="4">
        <v>44386597</v>
      </c>
      <c r="P2477" s="13">
        <v>478.08</v>
      </c>
      <c r="Q2477" s="4">
        <v>2978688</v>
      </c>
      <c r="R2477" s="13">
        <v>54.77</v>
      </c>
      <c r="S2477" s="4">
        <v>22023370</v>
      </c>
      <c r="T2477" s="13">
        <v>21.52</v>
      </c>
      <c r="U2477" s="4">
        <v>112485547</v>
      </c>
      <c r="V2477" s="13">
        <v>116.78</v>
      </c>
      <c r="W2477" s="4">
        <v>20511977</v>
      </c>
      <c r="X2477" s="13">
        <v>148.82</v>
      </c>
      <c r="Y2477" s="4">
        <v>8400855</v>
      </c>
      <c r="Z2477" s="13">
        <v>121.96</v>
      </c>
      <c r="AA2477" s="4">
        <v>2999232</v>
      </c>
      <c r="AB2477" s="13">
        <v>109.54</v>
      </c>
      <c r="AC2477" s="4">
        <v>11969396</v>
      </c>
      <c r="AD2477" s="13">
        <v>40.07</v>
      </c>
      <c r="AE2477" s="4">
        <v>14264857</v>
      </c>
      <c r="AF2477" s="13">
        <v>166.96</v>
      </c>
      <c r="AG2477" s="4">
        <v>1257610</v>
      </c>
      <c r="AH2477" s="13">
        <v>50.11</v>
      </c>
      <c r="AI2477" s="4">
        <v>10964060</v>
      </c>
      <c r="AJ2477" s="13">
        <v>121.82</v>
      </c>
      <c r="AK2477" s="4">
        <v>2700850</v>
      </c>
      <c r="AL2477" s="13">
        <v>24.51</v>
      </c>
      <c r="AM2477" s="4">
        <v>12806120</v>
      </c>
      <c r="AN2477" s="13">
        <v>145.47</v>
      </c>
      <c r="AO2477" s="4">
        <v>2316216</v>
      </c>
      <c r="AP2477" s="13">
        <v>186.4</v>
      </c>
      <c r="AQ2477" s="4">
        <v>75146759</v>
      </c>
      <c r="AR2477" s="13">
        <v>249.85</v>
      </c>
      <c r="AS2477" s="4">
        <v>66575292</v>
      </c>
      <c r="AT2477" s="13">
        <v>292.11</v>
      </c>
      <c r="AU2477" s="4">
        <v>4277428</v>
      </c>
      <c r="AV2477" s="13">
        <v>4676.25</v>
      </c>
      <c r="AW2477" s="4">
        <v>514024</v>
      </c>
      <c r="AX2477" s="13">
        <v>393.75</v>
      </c>
      <c r="AY2477" s="4">
        <v>2518637</v>
      </c>
      <c r="AZ2477" s="13">
        <v>261.83</v>
      </c>
      <c r="BA2477" s="4">
        <v>2950658</v>
      </c>
      <c r="BB2477" s="13">
        <v>57.51</v>
      </c>
      <c r="BC2477" s="4">
        <v>10499321</v>
      </c>
      <c r="BD2477" s="13">
        <v>97.7</v>
      </c>
      <c r="BE2477" s="4">
        <v>12011536</v>
      </c>
      <c r="BF2477" s="13">
        <v>260.02</v>
      </c>
      <c r="BG2477" s="4">
        <v>1308428</v>
      </c>
      <c r="BH2477" s="13">
        <v>77.13</v>
      </c>
      <c r="BI2477" s="4">
        <v>13990086</v>
      </c>
    </row>
    <row r="2478" spans="1:61" x14ac:dyDescent="0.35">
      <c r="A2478" s="1">
        <v>45597</v>
      </c>
      <c r="B2478" s="13">
        <v>222.91</v>
      </c>
      <c r="C2478" s="4">
        <v>65276741</v>
      </c>
      <c r="D2478" s="13">
        <v>410.37</v>
      </c>
      <c r="E2478" s="4">
        <v>24230442</v>
      </c>
      <c r="F2478" s="13">
        <v>135.4</v>
      </c>
      <c r="G2478" s="4">
        <v>207127838</v>
      </c>
      <c r="H2478" s="13">
        <v>168.92</v>
      </c>
      <c r="I2478" s="4">
        <v>17847038</v>
      </c>
      <c r="J2478" s="13">
        <v>170.02</v>
      </c>
      <c r="K2478" s="4">
        <v>5680595</v>
      </c>
      <c r="L2478" s="13">
        <v>294.72000000000003</v>
      </c>
      <c r="M2478" s="4">
        <v>3527502</v>
      </c>
      <c r="N2478" s="13">
        <v>141.86000000000001</v>
      </c>
      <c r="O2478" s="4">
        <v>39027430</v>
      </c>
      <c r="P2478" s="13">
        <v>482.8</v>
      </c>
      <c r="Q2478" s="4">
        <v>2852008</v>
      </c>
      <c r="R2478" s="13">
        <v>55.5</v>
      </c>
      <c r="S2478" s="4">
        <v>19235612</v>
      </c>
      <c r="T2478" s="13">
        <v>23.2</v>
      </c>
      <c r="U2478" s="4">
        <v>173471115</v>
      </c>
      <c r="V2478" s="13">
        <v>114.95</v>
      </c>
      <c r="W2478" s="4">
        <v>20939321</v>
      </c>
      <c r="X2478" s="13">
        <v>153.07</v>
      </c>
      <c r="Y2478" s="4">
        <v>11727977</v>
      </c>
      <c r="Z2478" s="13">
        <v>120.84</v>
      </c>
      <c r="AA2478" s="4">
        <v>2256118</v>
      </c>
      <c r="AB2478" s="13">
        <v>107.84</v>
      </c>
      <c r="AC2478" s="4">
        <v>7428060</v>
      </c>
      <c r="AD2478" s="13">
        <v>39.76</v>
      </c>
      <c r="AE2478" s="4">
        <v>12605858</v>
      </c>
      <c r="AF2478" s="13">
        <v>165.27</v>
      </c>
      <c r="AG2478" s="4">
        <v>1257957</v>
      </c>
      <c r="AH2478" s="13">
        <v>49.57</v>
      </c>
      <c r="AI2478" s="4">
        <v>13267235</v>
      </c>
      <c r="AJ2478" s="13">
        <v>120.01</v>
      </c>
      <c r="AK2478" s="4">
        <v>2064468</v>
      </c>
      <c r="AL2478" s="13">
        <v>24.18</v>
      </c>
      <c r="AM2478" s="4">
        <v>13274538</v>
      </c>
      <c r="AN2478" s="13">
        <v>143.13</v>
      </c>
      <c r="AO2478" s="4">
        <v>2149700</v>
      </c>
      <c r="AP2478" s="13">
        <v>197.93</v>
      </c>
      <c r="AQ2478" s="4">
        <v>99687847</v>
      </c>
      <c r="AR2478" s="13">
        <v>248.98</v>
      </c>
      <c r="AS2478" s="4">
        <v>57544757</v>
      </c>
      <c r="AT2478" s="13">
        <v>295.20999999999998</v>
      </c>
      <c r="AU2478" s="4">
        <v>4131804</v>
      </c>
      <c r="AV2478" s="13">
        <v>4749.1099999999997</v>
      </c>
      <c r="AW2478" s="4">
        <v>519752</v>
      </c>
      <c r="AX2478" s="13">
        <v>392.59</v>
      </c>
      <c r="AY2478" s="4">
        <v>3277974</v>
      </c>
      <c r="AZ2478" s="13">
        <v>261.94</v>
      </c>
      <c r="BA2478" s="4">
        <v>2262390</v>
      </c>
      <c r="BB2478" s="13">
        <v>58.11</v>
      </c>
      <c r="BC2478" s="4">
        <v>7848154</v>
      </c>
      <c r="BD2478" s="13">
        <v>98.87</v>
      </c>
      <c r="BE2478" s="4">
        <v>8860191</v>
      </c>
      <c r="BF2478" s="13">
        <v>260.57</v>
      </c>
      <c r="BG2478" s="4">
        <v>1481686</v>
      </c>
      <c r="BH2478" s="13">
        <v>78.06</v>
      </c>
      <c r="BI2478" s="4">
        <v>9623692</v>
      </c>
    </row>
    <row r="2479" spans="1:61" x14ac:dyDescent="0.35">
      <c r="A2479" s="1">
        <v>45600</v>
      </c>
      <c r="B2479" s="13">
        <v>222.01</v>
      </c>
      <c r="C2479" s="4">
        <v>44944468</v>
      </c>
      <c r="D2479" s="13">
        <v>408.46</v>
      </c>
      <c r="E2479" s="4">
        <v>19672286</v>
      </c>
      <c r="F2479" s="13">
        <v>136.05000000000001</v>
      </c>
      <c r="G2479" s="4">
        <v>187528173</v>
      </c>
      <c r="H2479" s="13">
        <v>168.55</v>
      </c>
      <c r="I2479" s="4">
        <v>13621310</v>
      </c>
      <c r="J2479" s="13">
        <v>169.59</v>
      </c>
      <c r="K2479" s="4">
        <v>4804405</v>
      </c>
      <c r="L2479" s="13">
        <v>298.01</v>
      </c>
      <c r="M2479" s="4">
        <v>5108329</v>
      </c>
      <c r="N2479" s="13">
        <v>140.71</v>
      </c>
      <c r="O2479" s="4">
        <v>29117421</v>
      </c>
      <c r="P2479" s="13">
        <v>481.35</v>
      </c>
      <c r="Q2479" s="4">
        <v>1955249</v>
      </c>
      <c r="R2479" s="13">
        <v>55.83</v>
      </c>
      <c r="S2479" s="4">
        <v>13269890</v>
      </c>
      <c r="T2479" s="13">
        <v>22.52</v>
      </c>
      <c r="U2479" s="4">
        <v>84616300</v>
      </c>
      <c r="V2479" s="13">
        <v>118.61</v>
      </c>
      <c r="W2479" s="4">
        <v>14965433</v>
      </c>
      <c r="X2479" s="13">
        <v>153.97</v>
      </c>
      <c r="Y2479" s="4">
        <v>6129961</v>
      </c>
      <c r="Z2479" s="13">
        <v>122.93</v>
      </c>
      <c r="AA2479" s="4">
        <v>1702083</v>
      </c>
      <c r="AB2479" s="13">
        <v>108.86</v>
      </c>
      <c r="AC2479" s="4">
        <v>5441897</v>
      </c>
      <c r="AD2479" s="13">
        <v>40.32</v>
      </c>
      <c r="AE2479" s="4">
        <v>11102954</v>
      </c>
      <c r="AF2479" s="13">
        <v>169.2</v>
      </c>
      <c r="AG2479" s="4">
        <v>1111894</v>
      </c>
      <c r="AH2479" s="13">
        <v>50.56</v>
      </c>
      <c r="AI2479" s="4">
        <v>9668465</v>
      </c>
      <c r="AJ2479" s="13">
        <v>121.03</v>
      </c>
      <c r="AK2479" s="4">
        <v>2185520</v>
      </c>
      <c r="AL2479" s="13">
        <v>24.49</v>
      </c>
      <c r="AM2479" s="4">
        <v>13273428</v>
      </c>
      <c r="AN2479" s="13">
        <v>144.94</v>
      </c>
      <c r="AO2479" s="4">
        <v>2377947</v>
      </c>
      <c r="AP2479" s="13">
        <v>195.78</v>
      </c>
      <c r="AQ2479" s="4">
        <v>38492062</v>
      </c>
      <c r="AR2479" s="13">
        <v>242.84</v>
      </c>
      <c r="AS2479" s="4">
        <v>68802354</v>
      </c>
      <c r="AT2479" s="13">
        <v>292.85000000000002</v>
      </c>
      <c r="AU2479" s="4">
        <v>2583053</v>
      </c>
      <c r="AV2479" s="13">
        <v>4776.46</v>
      </c>
      <c r="AW2479" s="4">
        <v>199990</v>
      </c>
      <c r="AX2479" s="13">
        <v>395.57</v>
      </c>
      <c r="AY2479" s="4">
        <v>2690877</v>
      </c>
      <c r="AZ2479" s="13">
        <v>264.98</v>
      </c>
      <c r="BA2479" s="4">
        <v>1741746</v>
      </c>
      <c r="BB2479" s="13">
        <v>60.23</v>
      </c>
      <c r="BC2479" s="4">
        <v>6351374</v>
      </c>
      <c r="BD2479" s="13">
        <v>97.03</v>
      </c>
      <c r="BE2479" s="4">
        <v>7049097</v>
      </c>
      <c r="BF2479" s="13">
        <v>256.43</v>
      </c>
      <c r="BG2479" s="4">
        <v>2222042</v>
      </c>
      <c r="BH2479" s="13">
        <v>77.19</v>
      </c>
      <c r="BI2479" s="4">
        <v>6593781</v>
      </c>
    </row>
    <row r="2480" spans="1:61" x14ac:dyDescent="0.35">
      <c r="A2480" s="1">
        <v>45601</v>
      </c>
      <c r="B2480" s="13">
        <v>223.45</v>
      </c>
      <c r="C2480" s="4">
        <v>28111338</v>
      </c>
      <c r="D2480" s="13">
        <v>411.46</v>
      </c>
      <c r="E2480" s="4">
        <v>17626011</v>
      </c>
      <c r="F2480" s="13">
        <v>139.91</v>
      </c>
      <c r="G2480" s="4">
        <v>160537373</v>
      </c>
      <c r="H2480" s="13">
        <v>173.9</v>
      </c>
      <c r="I2480" s="4">
        <v>13441752</v>
      </c>
      <c r="J2480" s="13">
        <v>171.78</v>
      </c>
      <c r="K2480" s="4">
        <v>5456754</v>
      </c>
      <c r="L2480" s="13">
        <v>297.49</v>
      </c>
      <c r="M2480" s="4">
        <v>4456064</v>
      </c>
      <c r="N2480" s="13">
        <v>141.66</v>
      </c>
      <c r="O2480" s="4">
        <v>27067330</v>
      </c>
      <c r="P2480" s="13">
        <v>486.42</v>
      </c>
      <c r="Q2480" s="4">
        <v>1588149</v>
      </c>
      <c r="R2480" s="13">
        <v>56.16</v>
      </c>
      <c r="S2480" s="4">
        <v>10183605</v>
      </c>
      <c r="T2480" s="13">
        <v>23.32</v>
      </c>
      <c r="U2480" s="4">
        <v>59153326</v>
      </c>
      <c r="V2480" s="13">
        <v>118.96</v>
      </c>
      <c r="W2480" s="4">
        <v>10436744</v>
      </c>
      <c r="X2480" s="13">
        <v>153.41</v>
      </c>
      <c r="Y2480" s="4">
        <v>5978897</v>
      </c>
      <c r="Z2480" s="13">
        <v>122.11</v>
      </c>
      <c r="AA2480" s="4">
        <v>3282306</v>
      </c>
      <c r="AB2480" s="13">
        <v>109.21</v>
      </c>
      <c r="AC2480" s="4">
        <v>6003071</v>
      </c>
      <c r="AD2480" s="13">
        <v>40.549999999999997</v>
      </c>
      <c r="AE2480" s="4">
        <v>10810852</v>
      </c>
      <c r="AF2480" s="13">
        <v>177.4</v>
      </c>
      <c r="AG2480" s="4">
        <v>2921699</v>
      </c>
      <c r="AH2480" s="13">
        <v>50.4</v>
      </c>
      <c r="AI2480" s="4">
        <v>7997904</v>
      </c>
      <c r="AJ2480" s="13">
        <v>121.84</v>
      </c>
      <c r="AK2480" s="4">
        <v>2078646</v>
      </c>
      <c r="AL2480" s="13">
        <v>24.71</v>
      </c>
      <c r="AM2480" s="4">
        <v>18874229</v>
      </c>
      <c r="AN2480" s="13">
        <v>149.56</v>
      </c>
      <c r="AO2480" s="4">
        <v>4008716</v>
      </c>
      <c r="AP2480" s="13">
        <v>199.5</v>
      </c>
      <c r="AQ2480" s="4">
        <v>30564784</v>
      </c>
      <c r="AR2480" s="13">
        <v>251.44</v>
      </c>
      <c r="AS2480" s="4">
        <v>69282505</v>
      </c>
      <c r="AT2480" s="13">
        <v>297.32</v>
      </c>
      <c r="AU2480" s="4">
        <v>3032122</v>
      </c>
      <c r="AV2480" s="13">
        <v>4914.9799999999996</v>
      </c>
      <c r="AW2480" s="4">
        <v>385379</v>
      </c>
      <c r="AX2480" s="13">
        <v>400.09</v>
      </c>
      <c r="AY2480" s="4">
        <v>2496489</v>
      </c>
      <c r="AZ2480" s="13">
        <v>269.18</v>
      </c>
      <c r="BA2480" s="4">
        <v>1562891</v>
      </c>
      <c r="BB2480" s="13">
        <v>61.51</v>
      </c>
      <c r="BC2480" s="4">
        <v>5236835</v>
      </c>
      <c r="BD2480" s="13">
        <v>97.09</v>
      </c>
      <c r="BE2480" s="4">
        <v>6348324</v>
      </c>
      <c r="BF2480" s="13">
        <v>259.66000000000003</v>
      </c>
      <c r="BG2480" s="4">
        <v>1604478</v>
      </c>
      <c r="BH2480" s="13">
        <v>77.98</v>
      </c>
      <c r="BI2480" s="4">
        <v>5629199</v>
      </c>
    </row>
    <row r="2481" spans="1:61" x14ac:dyDescent="0.35">
      <c r="A2481" s="1">
        <v>45602</v>
      </c>
      <c r="B2481" s="13">
        <v>222.72</v>
      </c>
      <c r="C2481" s="4">
        <v>54561121</v>
      </c>
      <c r="D2481" s="13">
        <v>420.18</v>
      </c>
      <c r="E2481" s="4">
        <v>26681842</v>
      </c>
      <c r="F2481" s="13">
        <v>145.61000000000001</v>
      </c>
      <c r="G2481" s="4">
        <v>242043945</v>
      </c>
      <c r="H2481" s="13">
        <v>179.55</v>
      </c>
      <c r="I2481" s="4">
        <v>24300758</v>
      </c>
      <c r="J2481" s="13">
        <v>181.24</v>
      </c>
      <c r="K2481" s="4">
        <v>11084987</v>
      </c>
      <c r="L2481" s="13">
        <v>306.89999999999998</v>
      </c>
      <c r="M2481" s="4">
        <v>5874885</v>
      </c>
      <c r="N2481" s="13">
        <v>145.1</v>
      </c>
      <c r="O2481" s="4">
        <v>32911499</v>
      </c>
      <c r="P2481" s="13">
        <v>504.83</v>
      </c>
      <c r="Q2481" s="4">
        <v>2969855</v>
      </c>
      <c r="R2481" s="13">
        <v>57.87</v>
      </c>
      <c r="S2481" s="4">
        <v>20506037</v>
      </c>
      <c r="T2481" s="13">
        <v>25.05</v>
      </c>
      <c r="U2481" s="4">
        <v>116760537</v>
      </c>
      <c r="V2481" s="13">
        <v>121</v>
      </c>
      <c r="W2481" s="4">
        <v>20807681</v>
      </c>
      <c r="X2481" s="13">
        <v>157.72</v>
      </c>
      <c r="Y2481" s="4">
        <v>12118908</v>
      </c>
      <c r="Z2481" s="13">
        <v>127.2</v>
      </c>
      <c r="AA2481" s="4">
        <v>3516659</v>
      </c>
      <c r="AB2481" s="13">
        <v>113.63</v>
      </c>
      <c r="AC2481" s="4">
        <v>7733605</v>
      </c>
      <c r="AD2481" s="13">
        <v>43.77</v>
      </c>
      <c r="AE2481" s="4">
        <v>25379253</v>
      </c>
      <c r="AF2481" s="13">
        <v>186.04</v>
      </c>
      <c r="AG2481" s="4">
        <v>2885554</v>
      </c>
      <c r="AH2481" s="13">
        <v>51.39</v>
      </c>
      <c r="AI2481" s="4">
        <v>20203729</v>
      </c>
      <c r="AJ2481" s="13">
        <v>127.9</v>
      </c>
      <c r="AK2481" s="4">
        <v>2626150</v>
      </c>
      <c r="AL2481" s="13">
        <v>26.35</v>
      </c>
      <c r="AM2481" s="4">
        <v>27282736</v>
      </c>
      <c r="AN2481" s="13">
        <v>155.25</v>
      </c>
      <c r="AO2481" s="4">
        <v>3094237</v>
      </c>
      <c r="AP2481" s="13">
        <v>207.09</v>
      </c>
      <c r="AQ2481" s="4">
        <v>72292167</v>
      </c>
      <c r="AR2481" s="13">
        <v>288.52999999999997</v>
      </c>
      <c r="AS2481" s="4">
        <v>165228710</v>
      </c>
      <c r="AT2481" s="13">
        <v>294</v>
      </c>
      <c r="AU2481" s="4">
        <v>4646422</v>
      </c>
      <c r="AV2481" s="13">
        <v>5001.1899999999996</v>
      </c>
      <c r="AW2481" s="4">
        <v>272538</v>
      </c>
      <c r="AX2481" s="13">
        <v>388.37</v>
      </c>
      <c r="AY2481" s="4">
        <v>7133367</v>
      </c>
      <c r="AZ2481" s="13">
        <v>261.73</v>
      </c>
      <c r="BA2481" s="4">
        <v>4439548</v>
      </c>
      <c r="BB2481" s="13">
        <v>61.08</v>
      </c>
      <c r="BC2481" s="4">
        <v>5512035</v>
      </c>
      <c r="BD2481" s="13">
        <v>96.08</v>
      </c>
      <c r="BE2481" s="4">
        <v>9708753</v>
      </c>
      <c r="BF2481" s="13">
        <v>276.26</v>
      </c>
      <c r="BG2481" s="4">
        <v>2148694</v>
      </c>
      <c r="BH2481" s="13">
        <v>75.319999999999993</v>
      </c>
      <c r="BI2481" s="4">
        <v>16193704</v>
      </c>
    </row>
    <row r="2482" spans="1:61" x14ac:dyDescent="0.35">
      <c r="A2482" s="1">
        <v>45603</v>
      </c>
      <c r="B2482" s="13">
        <v>227.48</v>
      </c>
      <c r="C2482" s="4">
        <v>42137691</v>
      </c>
      <c r="D2482" s="13">
        <v>425.43</v>
      </c>
      <c r="E2482" s="4">
        <v>19901782</v>
      </c>
      <c r="F2482" s="13">
        <v>148.88</v>
      </c>
      <c r="G2482" s="4">
        <v>207323303</v>
      </c>
      <c r="H2482" s="13">
        <v>183.81</v>
      </c>
      <c r="I2482" s="4">
        <v>18970581</v>
      </c>
      <c r="J2482" s="13">
        <v>186.37</v>
      </c>
      <c r="K2482" s="4">
        <v>7759399</v>
      </c>
      <c r="L2482" s="13">
        <v>310.77999999999997</v>
      </c>
      <c r="M2482" s="4">
        <v>5722636</v>
      </c>
      <c r="N2482" s="13">
        <v>149.82</v>
      </c>
      <c r="O2482" s="4">
        <v>30326430</v>
      </c>
      <c r="P2482" s="13">
        <v>500.92</v>
      </c>
      <c r="Q2482" s="4">
        <v>2640295</v>
      </c>
      <c r="R2482" s="13">
        <v>58.08</v>
      </c>
      <c r="S2482" s="4">
        <v>17880234</v>
      </c>
      <c r="T2482" s="13">
        <v>26.23</v>
      </c>
      <c r="U2482" s="4">
        <v>101489302</v>
      </c>
      <c r="V2482" s="13">
        <v>121.15</v>
      </c>
      <c r="W2482" s="4">
        <v>12184431</v>
      </c>
      <c r="X2482" s="13">
        <v>156.77000000000001</v>
      </c>
      <c r="Y2482" s="4">
        <v>8143245</v>
      </c>
      <c r="Z2482" s="13">
        <v>126.46</v>
      </c>
      <c r="AA2482" s="4">
        <v>2309345</v>
      </c>
      <c r="AB2482" s="13">
        <v>112.4</v>
      </c>
      <c r="AC2482" s="4">
        <v>5441982</v>
      </c>
      <c r="AD2482" s="13">
        <v>43.24</v>
      </c>
      <c r="AE2482" s="4">
        <v>15426716</v>
      </c>
      <c r="AF2482" s="13">
        <v>187.79</v>
      </c>
      <c r="AG2482" s="4">
        <v>1224161</v>
      </c>
      <c r="AH2482" s="13">
        <v>51.21</v>
      </c>
      <c r="AI2482" s="4">
        <v>12328151</v>
      </c>
      <c r="AJ2482" s="13">
        <v>126.68</v>
      </c>
      <c r="AK2482" s="4">
        <v>1630683</v>
      </c>
      <c r="AL2482" s="13">
        <v>26.41</v>
      </c>
      <c r="AM2482" s="4">
        <v>13260547</v>
      </c>
      <c r="AN2482" s="13">
        <v>154</v>
      </c>
      <c r="AO2482" s="4">
        <v>1772064</v>
      </c>
      <c r="AP2482" s="13">
        <v>210.05</v>
      </c>
      <c r="AQ2482" s="4">
        <v>52878383</v>
      </c>
      <c r="AR2482" s="13">
        <v>296.91000000000003</v>
      </c>
      <c r="AS2482" s="4">
        <v>117309232</v>
      </c>
      <c r="AT2482" s="13">
        <v>294.66000000000003</v>
      </c>
      <c r="AU2482" s="4">
        <v>3357377</v>
      </c>
      <c r="AV2482" s="13">
        <v>4920.87</v>
      </c>
      <c r="AW2482" s="4">
        <v>335260</v>
      </c>
      <c r="AX2482" s="13">
        <v>399.44</v>
      </c>
      <c r="AY2482" s="4">
        <v>4323070</v>
      </c>
      <c r="AZ2482" s="13">
        <v>266.3</v>
      </c>
      <c r="BA2482" s="4">
        <v>1972519</v>
      </c>
      <c r="BB2482" s="13">
        <v>62.02</v>
      </c>
      <c r="BC2482" s="4">
        <v>4975108</v>
      </c>
      <c r="BD2482" s="13">
        <v>96.12</v>
      </c>
      <c r="BE2482" s="4">
        <v>6195191</v>
      </c>
      <c r="BF2482" s="13">
        <v>277.68</v>
      </c>
      <c r="BG2482" s="4">
        <v>1472662</v>
      </c>
      <c r="BH2482" s="13">
        <v>75.92</v>
      </c>
      <c r="BI2482" s="4">
        <v>11831058</v>
      </c>
    </row>
    <row r="2483" spans="1:61" x14ac:dyDescent="0.35">
      <c r="A2483" s="1">
        <v>45604</v>
      </c>
      <c r="B2483" s="13">
        <v>226.96</v>
      </c>
      <c r="C2483" s="4">
        <v>38328824</v>
      </c>
      <c r="D2483" s="13">
        <v>422.54</v>
      </c>
      <c r="E2483" s="4">
        <v>16891414</v>
      </c>
      <c r="F2483" s="13">
        <v>147.63</v>
      </c>
      <c r="G2483" s="4">
        <v>175665830</v>
      </c>
      <c r="H2483" s="13">
        <v>183.64</v>
      </c>
      <c r="I2483" s="4">
        <v>13503154</v>
      </c>
      <c r="J2483" s="13">
        <v>189.25</v>
      </c>
      <c r="K2483" s="4">
        <v>8520419</v>
      </c>
      <c r="L2483" s="13">
        <v>321.95</v>
      </c>
      <c r="M2483" s="4">
        <v>8484970</v>
      </c>
      <c r="N2483" s="13">
        <v>147.94999999999999</v>
      </c>
      <c r="O2483" s="4">
        <v>27560342</v>
      </c>
      <c r="P2483" s="13">
        <v>494.68</v>
      </c>
      <c r="Q2483" s="4">
        <v>2856859</v>
      </c>
      <c r="R2483" s="13">
        <v>58.06</v>
      </c>
      <c r="S2483" s="4">
        <v>17517686</v>
      </c>
      <c r="T2483" s="13">
        <v>26.2</v>
      </c>
      <c r="U2483" s="4">
        <v>76427983</v>
      </c>
      <c r="V2483" s="13">
        <v>121.11</v>
      </c>
      <c r="W2483" s="4">
        <v>12835969</v>
      </c>
      <c r="X2483" s="13">
        <v>156.93</v>
      </c>
      <c r="Y2483" s="4">
        <v>6041457</v>
      </c>
      <c r="Z2483" s="13">
        <v>134.12</v>
      </c>
      <c r="AA2483" s="4">
        <v>5335478</v>
      </c>
      <c r="AB2483" s="13">
        <v>111.59</v>
      </c>
      <c r="AC2483" s="4">
        <v>5314319</v>
      </c>
      <c r="AD2483" s="13">
        <v>43.18</v>
      </c>
      <c r="AE2483" s="4">
        <v>13598067</v>
      </c>
      <c r="AF2483" s="13">
        <v>192.28</v>
      </c>
      <c r="AG2483" s="4">
        <v>2372731</v>
      </c>
      <c r="AH2483" s="13">
        <v>50.53</v>
      </c>
      <c r="AI2483" s="4">
        <v>13729906</v>
      </c>
      <c r="AJ2483" s="13">
        <v>126.45</v>
      </c>
      <c r="AK2483" s="4">
        <v>3126003</v>
      </c>
      <c r="AL2483" s="13">
        <v>26.88</v>
      </c>
      <c r="AM2483" s="4">
        <v>17402049</v>
      </c>
      <c r="AN2483" s="13">
        <v>153.75</v>
      </c>
      <c r="AO2483" s="4">
        <v>1718368</v>
      </c>
      <c r="AP2483" s="13">
        <v>208.18</v>
      </c>
      <c r="AQ2483" s="4">
        <v>36075846</v>
      </c>
      <c r="AR2483" s="13">
        <v>321.22000000000003</v>
      </c>
      <c r="AS2483" s="4">
        <v>204782763</v>
      </c>
      <c r="AT2483" s="13">
        <v>298.97000000000003</v>
      </c>
      <c r="AU2483" s="4">
        <v>3279284</v>
      </c>
      <c r="AV2483" s="13">
        <v>4943.2700000000004</v>
      </c>
      <c r="AW2483" s="4">
        <v>282361</v>
      </c>
      <c r="AX2483" s="13">
        <v>405.9</v>
      </c>
      <c r="AY2483" s="4">
        <v>3448699</v>
      </c>
      <c r="AZ2483" s="13">
        <v>271.10000000000002</v>
      </c>
      <c r="BA2483" s="4">
        <v>2102467</v>
      </c>
      <c r="BB2483" s="13">
        <v>61.89</v>
      </c>
      <c r="BC2483" s="4">
        <v>3260382</v>
      </c>
      <c r="BD2483" s="13">
        <v>97.55</v>
      </c>
      <c r="BE2483" s="4">
        <v>6118742</v>
      </c>
      <c r="BF2483" s="13">
        <v>280.8</v>
      </c>
      <c r="BG2483" s="4">
        <v>1516591</v>
      </c>
      <c r="BH2483" s="13">
        <v>75.88</v>
      </c>
      <c r="BI2483" s="4">
        <v>8140788</v>
      </c>
    </row>
    <row r="2484" spans="1:61" x14ac:dyDescent="0.35">
      <c r="A2484" s="1">
        <v>45607</v>
      </c>
      <c r="B2484" s="13">
        <v>224.23</v>
      </c>
      <c r="C2484" s="4">
        <v>42005602</v>
      </c>
      <c r="D2484" s="13">
        <v>418.01</v>
      </c>
      <c r="E2484" s="4">
        <v>24503321</v>
      </c>
      <c r="F2484" s="13">
        <v>145.26</v>
      </c>
      <c r="G2484" s="4">
        <v>182325620</v>
      </c>
      <c r="H2484" s="13">
        <v>178.91</v>
      </c>
      <c r="I2484" s="4">
        <v>17036660</v>
      </c>
      <c r="J2484" s="13">
        <v>189.13</v>
      </c>
      <c r="K2484" s="4">
        <v>5973638</v>
      </c>
      <c r="L2484" s="13">
        <v>341.73</v>
      </c>
      <c r="M2484" s="4">
        <v>13954199</v>
      </c>
      <c r="N2484" s="13">
        <v>147.35</v>
      </c>
      <c r="O2484" s="4">
        <v>29868125</v>
      </c>
      <c r="P2484" s="13">
        <v>504.48</v>
      </c>
      <c r="Q2484" s="4">
        <v>3536599</v>
      </c>
      <c r="R2484" s="13">
        <v>58.63</v>
      </c>
      <c r="S2484" s="4">
        <v>17826977</v>
      </c>
      <c r="T2484" s="13">
        <v>25.05</v>
      </c>
      <c r="U2484" s="4">
        <v>80185321</v>
      </c>
      <c r="V2484" s="13">
        <v>120.47</v>
      </c>
      <c r="W2484" s="4">
        <v>11969663</v>
      </c>
      <c r="X2484" s="13">
        <v>156.5</v>
      </c>
      <c r="Y2484" s="4">
        <v>7771691</v>
      </c>
      <c r="Z2484" s="13">
        <v>133.1</v>
      </c>
      <c r="AA2484" s="4">
        <v>2987686</v>
      </c>
      <c r="AB2484" s="13">
        <v>112.05</v>
      </c>
      <c r="AC2484" s="4">
        <v>3820476</v>
      </c>
      <c r="AD2484" s="13">
        <v>44.29</v>
      </c>
      <c r="AE2484" s="4">
        <v>12193717</v>
      </c>
      <c r="AF2484" s="13">
        <v>194.96</v>
      </c>
      <c r="AG2484" s="4">
        <v>1231867</v>
      </c>
      <c r="AH2484" s="13">
        <v>50.81</v>
      </c>
      <c r="AI2484" s="4">
        <v>10675983</v>
      </c>
      <c r="AJ2484" s="13">
        <v>127.94</v>
      </c>
      <c r="AK2484" s="4">
        <v>3010410</v>
      </c>
      <c r="AL2484" s="13">
        <v>27.27</v>
      </c>
      <c r="AM2484" s="4">
        <v>15876060</v>
      </c>
      <c r="AN2484" s="13">
        <v>156.06</v>
      </c>
      <c r="AO2484" s="4">
        <v>1992444</v>
      </c>
      <c r="AP2484" s="13">
        <v>206.84</v>
      </c>
      <c r="AQ2484" s="4">
        <v>35456012</v>
      </c>
      <c r="AR2484" s="13">
        <v>350</v>
      </c>
      <c r="AS2484" s="4">
        <v>210521625</v>
      </c>
      <c r="AT2484" s="13">
        <v>301.52999999999997</v>
      </c>
      <c r="AU2484" s="4">
        <v>2872440</v>
      </c>
      <c r="AV2484" s="13">
        <v>5065.3999999999996</v>
      </c>
      <c r="AW2484" s="4">
        <v>175473</v>
      </c>
      <c r="AX2484" s="13">
        <v>408.29</v>
      </c>
      <c r="AY2484" s="4">
        <v>4071533</v>
      </c>
      <c r="AZ2484" s="13">
        <v>274.51</v>
      </c>
      <c r="BA2484" s="4">
        <v>2252308</v>
      </c>
      <c r="BB2484" s="13">
        <v>62.43</v>
      </c>
      <c r="BC2484" s="4">
        <v>3432938</v>
      </c>
      <c r="BD2484" s="13">
        <v>100.31</v>
      </c>
      <c r="BE2484" s="4">
        <v>10313340</v>
      </c>
      <c r="BF2484" s="13">
        <v>285.91000000000003</v>
      </c>
      <c r="BG2484" s="4">
        <v>1895938</v>
      </c>
      <c r="BH2484" s="13">
        <v>76.599999999999994</v>
      </c>
      <c r="BI2484" s="4">
        <v>9877188</v>
      </c>
    </row>
    <row r="2485" spans="1:61" x14ac:dyDescent="0.35">
      <c r="A2485" s="1">
        <v>45608</v>
      </c>
      <c r="B2485" s="13">
        <v>224.23</v>
      </c>
      <c r="C2485" s="4">
        <v>40398299</v>
      </c>
      <c r="D2485" s="13">
        <v>423.03</v>
      </c>
      <c r="E2485" s="4">
        <v>19401204</v>
      </c>
      <c r="F2485" s="13">
        <v>148.29</v>
      </c>
      <c r="G2485" s="4">
        <v>198634738</v>
      </c>
      <c r="H2485" s="13">
        <v>176.22</v>
      </c>
      <c r="I2485" s="4">
        <v>15861981</v>
      </c>
      <c r="J2485" s="13">
        <v>189.58</v>
      </c>
      <c r="K2485" s="4">
        <v>6629891</v>
      </c>
      <c r="L2485" s="13">
        <v>341.15</v>
      </c>
      <c r="M2485" s="4">
        <v>7659675</v>
      </c>
      <c r="N2485" s="13">
        <v>143.63</v>
      </c>
      <c r="O2485" s="4">
        <v>33560287</v>
      </c>
      <c r="P2485" s="13">
        <v>526.41999999999996</v>
      </c>
      <c r="Q2485" s="4">
        <v>4125288</v>
      </c>
      <c r="R2485" s="13">
        <v>58.71</v>
      </c>
      <c r="S2485" s="4">
        <v>16609357</v>
      </c>
      <c r="T2485" s="13">
        <v>24.16</v>
      </c>
      <c r="U2485" s="4">
        <v>62539733</v>
      </c>
      <c r="V2485" s="13">
        <v>120.35</v>
      </c>
      <c r="W2485" s="4">
        <v>11972802</v>
      </c>
      <c r="X2485" s="13">
        <v>155.29</v>
      </c>
      <c r="Y2485" s="4">
        <v>5681869</v>
      </c>
      <c r="Z2485" s="13">
        <v>133.13</v>
      </c>
      <c r="AA2485" s="4">
        <v>2757713</v>
      </c>
      <c r="AB2485" s="13">
        <v>110.64</v>
      </c>
      <c r="AC2485" s="4">
        <v>5175841</v>
      </c>
      <c r="AD2485" s="13">
        <v>44.33</v>
      </c>
      <c r="AE2485" s="4">
        <v>13725772</v>
      </c>
      <c r="AF2485" s="13">
        <v>194.31</v>
      </c>
      <c r="AG2485" s="4">
        <v>1123251</v>
      </c>
      <c r="AH2485" s="13">
        <v>50.29</v>
      </c>
      <c r="AI2485" s="4">
        <v>12197449</v>
      </c>
      <c r="AJ2485" s="13">
        <v>127.7</v>
      </c>
      <c r="AK2485" s="4">
        <v>2719333</v>
      </c>
      <c r="AL2485" s="13">
        <v>27.18</v>
      </c>
      <c r="AM2485" s="4">
        <v>14748826</v>
      </c>
      <c r="AN2485" s="13">
        <v>155.21</v>
      </c>
      <c r="AO2485" s="4">
        <v>1785629</v>
      </c>
      <c r="AP2485" s="13">
        <v>208.91</v>
      </c>
      <c r="AQ2485" s="4">
        <v>38942918</v>
      </c>
      <c r="AR2485" s="13">
        <v>328.49</v>
      </c>
      <c r="AS2485" s="4">
        <v>155726016</v>
      </c>
      <c r="AT2485" s="13">
        <v>298.64999999999998</v>
      </c>
      <c r="AU2485" s="4">
        <v>2453194</v>
      </c>
      <c r="AV2485" s="13">
        <v>5022.92</v>
      </c>
      <c r="AW2485" s="4">
        <v>311502</v>
      </c>
      <c r="AX2485" s="13">
        <v>403.08</v>
      </c>
      <c r="AY2485" s="4">
        <v>5647107</v>
      </c>
      <c r="AZ2485" s="13">
        <v>269.89999999999998</v>
      </c>
      <c r="BA2485" s="4">
        <v>2634640</v>
      </c>
      <c r="BB2485" s="13">
        <v>61.5</v>
      </c>
      <c r="BC2485" s="4">
        <v>4008037</v>
      </c>
      <c r="BD2485" s="13">
        <v>98.8</v>
      </c>
      <c r="BE2485" s="4">
        <v>8438424</v>
      </c>
      <c r="BF2485" s="13">
        <v>286.02</v>
      </c>
      <c r="BG2485" s="4">
        <v>1143262</v>
      </c>
      <c r="BH2485" s="13">
        <v>76.66</v>
      </c>
      <c r="BI2485" s="4">
        <v>9013905</v>
      </c>
    </row>
    <row r="2486" spans="1:61" x14ac:dyDescent="0.35">
      <c r="A2486" s="1">
        <v>45609</v>
      </c>
      <c r="B2486" s="13">
        <v>225.12</v>
      </c>
      <c r="C2486" s="4">
        <v>48566217</v>
      </c>
      <c r="D2486" s="13">
        <v>425.2</v>
      </c>
      <c r="E2486" s="4">
        <v>21502185</v>
      </c>
      <c r="F2486" s="13">
        <v>146.27000000000001</v>
      </c>
      <c r="G2486" s="4">
        <v>191903267</v>
      </c>
      <c r="H2486" s="13">
        <v>173.58</v>
      </c>
      <c r="I2486" s="4">
        <v>17472513</v>
      </c>
      <c r="J2486" s="13">
        <v>189.63</v>
      </c>
      <c r="K2486" s="4">
        <v>5695426</v>
      </c>
      <c r="L2486" s="13">
        <v>341.72</v>
      </c>
      <c r="M2486" s="4">
        <v>6902936</v>
      </c>
      <c r="N2486" s="13">
        <v>139.30000000000001</v>
      </c>
      <c r="O2486" s="4">
        <v>35146648</v>
      </c>
      <c r="P2486" s="13">
        <v>532.5</v>
      </c>
      <c r="Q2486" s="4">
        <v>3470174</v>
      </c>
      <c r="R2486" s="13">
        <v>59.18</v>
      </c>
      <c r="S2486" s="4">
        <v>36350607</v>
      </c>
      <c r="T2486" s="13">
        <v>24.92</v>
      </c>
      <c r="U2486" s="4">
        <v>58201972</v>
      </c>
      <c r="V2486" s="13">
        <v>121.47</v>
      </c>
      <c r="W2486" s="4">
        <v>15127877</v>
      </c>
      <c r="X2486" s="13">
        <v>158.72</v>
      </c>
      <c r="Y2486" s="4">
        <v>8824013</v>
      </c>
      <c r="Z2486" s="13">
        <v>134.35</v>
      </c>
      <c r="AA2486" s="4">
        <v>3578916</v>
      </c>
      <c r="AB2486" s="13">
        <v>111.82</v>
      </c>
      <c r="AC2486" s="4">
        <v>5961567</v>
      </c>
      <c r="AD2486" s="13">
        <v>43.59</v>
      </c>
      <c r="AE2486" s="4">
        <v>9900430</v>
      </c>
      <c r="AF2486" s="13">
        <v>193</v>
      </c>
      <c r="AG2486" s="4">
        <v>1469775</v>
      </c>
      <c r="AH2486" s="13">
        <v>51.12</v>
      </c>
      <c r="AI2486" s="4">
        <v>24172206</v>
      </c>
      <c r="AJ2486" s="13">
        <v>129.91</v>
      </c>
      <c r="AK2486" s="4">
        <v>1962131</v>
      </c>
      <c r="AL2486" s="13">
        <v>26.8</v>
      </c>
      <c r="AM2486" s="4">
        <v>11759794</v>
      </c>
      <c r="AN2486" s="13">
        <v>159.11000000000001</v>
      </c>
      <c r="AO2486" s="4">
        <v>2448115</v>
      </c>
      <c r="AP2486" s="13">
        <v>214.1</v>
      </c>
      <c r="AQ2486" s="4">
        <v>46212943</v>
      </c>
      <c r="AR2486" s="13">
        <v>330.24</v>
      </c>
      <c r="AS2486" s="4">
        <v>125405599</v>
      </c>
      <c r="AT2486" s="13">
        <v>297.35000000000002</v>
      </c>
      <c r="AU2486" s="4">
        <v>2327101</v>
      </c>
      <c r="AV2486" s="13">
        <v>4987.4399999999996</v>
      </c>
      <c r="AW2486" s="4">
        <v>199335</v>
      </c>
      <c r="AX2486" s="13">
        <v>410.19</v>
      </c>
      <c r="AY2486" s="4">
        <v>3083105</v>
      </c>
      <c r="AZ2486" s="13">
        <v>272.32</v>
      </c>
      <c r="BA2486" s="4">
        <v>1820019</v>
      </c>
      <c r="BB2486" s="13">
        <v>61.89</v>
      </c>
      <c r="BC2486" s="4">
        <v>4251483</v>
      </c>
      <c r="BD2486" s="13">
        <v>99.8</v>
      </c>
      <c r="BE2486" s="4">
        <v>8816282</v>
      </c>
      <c r="BF2486" s="13">
        <v>286.47000000000003</v>
      </c>
      <c r="BG2486" s="4">
        <v>1274029</v>
      </c>
      <c r="BH2486" s="13">
        <v>76.52</v>
      </c>
      <c r="BI2486" s="4">
        <v>6835348</v>
      </c>
    </row>
    <row r="2487" spans="1:61" x14ac:dyDescent="0.35">
      <c r="A2487" s="1">
        <v>45610</v>
      </c>
      <c r="B2487" s="13">
        <v>228.22</v>
      </c>
      <c r="C2487" s="4">
        <v>44923941</v>
      </c>
      <c r="D2487" s="13">
        <v>426.89</v>
      </c>
      <c r="E2487" s="4">
        <v>30246881</v>
      </c>
      <c r="F2487" s="13">
        <v>146.76</v>
      </c>
      <c r="G2487" s="4">
        <v>194463301</v>
      </c>
      <c r="H2487" s="13">
        <v>170.38</v>
      </c>
      <c r="I2487" s="4">
        <v>20638855</v>
      </c>
      <c r="J2487" s="13">
        <v>187.05</v>
      </c>
      <c r="K2487" s="4">
        <v>7804318</v>
      </c>
      <c r="L2487" s="13">
        <v>331.65</v>
      </c>
      <c r="M2487" s="4">
        <v>7630619</v>
      </c>
      <c r="N2487" s="13">
        <v>138.84</v>
      </c>
      <c r="O2487" s="4">
        <v>31681410</v>
      </c>
      <c r="P2487" s="13">
        <v>529.87</v>
      </c>
      <c r="Q2487" s="4">
        <v>3098800</v>
      </c>
      <c r="R2487" s="13">
        <v>57.92</v>
      </c>
      <c r="S2487" s="4">
        <v>33747654</v>
      </c>
      <c r="T2487" s="13">
        <v>25.03</v>
      </c>
      <c r="U2487" s="4">
        <v>49252121</v>
      </c>
      <c r="V2487" s="13">
        <v>120.56</v>
      </c>
      <c r="W2487" s="4">
        <v>13041845</v>
      </c>
      <c r="X2487" s="13">
        <v>161.80000000000001</v>
      </c>
      <c r="Y2487" s="4">
        <v>10111234</v>
      </c>
      <c r="Z2487" s="13">
        <v>135.19</v>
      </c>
      <c r="AA2487" s="4">
        <v>2545833</v>
      </c>
      <c r="AB2487" s="13">
        <v>112.92</v>
      </c>
      <c r="AC2487" s="4">
        <v>4389852</v>
      </c>
      <c r="AD2487" s="13">
        <v>43.45</v>
      </c>
      <c r="AE2487" s="4">
        <v>10061513</v>
      </c>
      <c r="AF2487" s="13">
        <v>191.57</v>
      </c>
      <c r="AG2487" s="4">
        <v>1536681</v>
      </c>
      <c r="AH2487" s="13">
        <v>50.67</v>
      </c>
      <c r="AI2487" s="4">
        <v>13340725</v>
      </c>
      <c r="AJ2487" s="13">
        <v>129.76</v>
      </c>
      <c r="AK2487" s="4">
        <v>2257239</v>
      </c>
      <c r="AL2487" s="13">
        <v>26.76</v>
      </c>
      <c r="AM2487" s="4">
        <v>9870157</v>
      </c>
      <c r="AN2487" s="13">
        <v>158.13999999999999</v>
      </c>
      <c r="AO2487" s="4">
        <v>1863206</v>
      </c>
      <c r="AP2487" s="13">
        <v>211.48</v>
      </c>
      <c r="AQ2487" s="4">
        <v>42620309</v>
      </c>
      <c r="AR2487" s="13">
        <v>311.18</v>
      </c>
      <c r="AS2487" s="4">
        <v>120726109</v>
      </c>
      <c r="AT2487" s="13">
        <v>298.56</v>
      </c>
      <c r="AU2487" s="4">
        <v>1932557</v>
      </c>
      <c r="AV2487" s="13">
        <v>4970.9799999999996</v>
      </c>
      <c r="AW2487" s="4">
        <v>242072</v>
      </c>
      <c r="AX2487" s="13">
        <v>405.72</v>
      </c>
      <c r="AY2487" s="4">
        <v>3348056</v>
      </c>
      <c r="AZ2487" s="13">
        <v>270.35000000000002</v>
      </c>
      <c r="BA2487" s="4">
        <v>2324168</v>
      </c>
      <c r="BB2487" s="13">
        <v>62.3</v>
      </c>
      <c r="BC2487" s="4">
        <v>4195571</v>
      </c>
      <c r="BD2487" s="13">
        <v>99.23</v>
      </c>
      <c r="BE2487" s="4">
        <v>6441497</v>
      </c>
      <c r="BF2487" s="13">
        <v>282.02</v>
      </c>
      <c r="BG2487" s="4">
        <v>1396808</v>
      </c>
      <c r="BH2487" s="13">
        <v>75.680000000000007</v>
      </c>
      <c r="BI2487" s="4">
        <v>6991574</v>
      </c>
    </row>
    <row r="2488" spans="1:61" x14ac:dyDescent="0.35">
      <c r="A2488" s="1">
        <v>45611</v>
      </c>
      <c r="B2488" s="13">
        <v>225</v>
      </c>
      <c r="C2488" s="4">
        <v>47923696</v>
      </c>
      <c r="D2488" s="13">
        <v>415</v>
      </c>
      <c r="E2488" s="4">
        <v>28247644</v>
      </c>
      <c r="F2488" s="13">
        <v>141.97999999999999</v>
      </c>
      <c r="G2488" s="4">
        <v>250132869</v>
      </c>
      <c r="H2488" s="13">
        <v>164.84</v>
      </c>
      <c r="I2488" s="4">
        <v>20836160</v>
      </c>
      <c r="J2488" s="13">
        <v>183.74</v>
      </c>
      <c r="K2488" s="4">
        <v>8986276</v>
      </c>
      <c r="L2488" s="13">
        <v>325.26</v>
      </c>
      <c r="M2488" s="4">
        <v>7093003</v>
      </c>
      <c r="N2488" s="13">
        <v>134.9</v>
      </c>
      <c r="O2488" s="4">
        <v>44217530</v>
      </c>
      <c r="P2488" s="13">
        <v>503.37</v>
      </c>
      <c r="Q2488" s="4">
        <v>4612417</v>
      </c>
      <c r="R2488" s="13">
        <v>57.46</v>
      </c>
      <c r="S2488" s="4">
        <v>28173705</v>
      </c>
      <c r="T2488" s="13">
        <v>24.35</v>
      </c>
      <c r="U2488" s="4">
        <v>55104875</v>
      </c>
      <c r="V2488" s="13">
        <v>119.31</v>
      </c>
      <c r="W2488" s="4">
        <v>19051713</v>
      </c>
      <c r="X2488" s="13">
        <v>161.41999999999999</v>
      </c>
      <c r="Y2488" s="4">
        <v>9022753</v>
      </c>
      <c r="Z2488" s="13">
        <v>134.56</v>
      </c>
      <c r="AA2488" s="4">
        <v>2279909</v>
      </c>
      <c r="AB2488" s="13">
        <v>112.32</v>
      </c>
      <c r="AC2488" s="4">
        <v>4124037</v>
      </c>
      <c r="AD2488" s="13">
        <v>43.18</v>
      </c>
      <c r="AE2488" s="4">
        <v>9632621</v>
      </c>
      <c r="AF2488" s="13">
        <v>196.04</v>
      </c>
      <c r="AG2488" s="4">
        <v>1376500</v>
      </c>
      <c r="AH2488" s="13">
        <v>49.97</v>
      </c>
      <c r="AI2488" s="4">
        <v>15043328</v>
      </c>
      <c r="AJ2488" s="13">
        <v>130.91</v>
      </c>
      <c r="AK2488" s="4">
        <v>2275131</v>
      </c>
      <c r="AL2488" s="13">
        <v>27.27</v>
      </c>
      <c r="AM2488" s="4">
        <v>12426307</v>
      </c>
      <c r="AN2488" s="13">
        <v>157.52000000000001</v>
      </c>
      <c r="AO2488" s="4">
        <v>2258883</v>
      </c>
      <c r="AP2488" s="13">
        <v>202.61</v>
      </c>
      <c r="AQ2488" s="4">
        <v>86591144</v>
      </c>
      <c r="AR2488" s="13">
        <v>320.72000000000003</v>
      </c>
      <c r="AS2488" s="4">
        <v>114440286</v>
      </c>
      <c r="AT2488" s="13">
        <v>292.63</v>
      </c>
      <c r="AU2488" s="4">
        <v>4039432</v>
      </c>
      <c r="AV2488" s="13">
        <v>4975.1899999999996</v>
      </c>
      <c r="AW2488" s="4">
        <v>235745</v>
      </c>
      <c r="AX2488" s="13">
        <v>408.18</v>
      </c>
      <c r="AY2488" s="4">
        <v>3239545</v>
      </c>
      <c r="AZ2488" s="13">
        <v>269.39999999999998</v>
      </c>
      <c r="BA2488" s="4">
        <v>2264979</v>
      </c>
      <c r="BB2488" s="13">
        <v>61.43</v>
      </c>
      <c r="BC2488" s="4">
        <v>5167624</v>
      </c>
      <c r="BD2488" s="13">
        <v>98.42</v>
      </c>
      <c r="BE2488" s="4">
        <v>8119864</v>
      </c>
      <c r="BF2488" s="13">
        <v>278.77999999999997</v>
      </c>
      <c r="BG2488" s="4">
        <v>1751074</v>
      </c>
      <c r="BH2488" s="13">
        <v>76.66</v>
      </c>
      <c r="BI2488" s="4">
        <v>13584939</v>
      </c>
    </row>
    <row r="2489" spans="1:61" x14ac:dyDescent="0.35">
      <c r="A2489" s="1">
        <v>45614</v>
      </c>
      <c r="B2489" s="13">
        <v>228.02</v>
      </c>
      <c r="C2489" s="4">
        <v>44686020</v>
      </c>
      <c r="D2489" s="13">
        <v>415.76</v>
      </c>
      <c r="E2489" s="4">
        <v>24742013</v>
      </c>
      <c r="F2489" s="13">
        <v>140.15</v>
      </c>
      <c r="G2489" s="4">
        <v>221865993</v>
      </c>
      <c r="H2489" s="13">
        <v>165.67</v>
      </c>
      <c r="I2489" s="4">
        <v>17870329</v>
      </c>
      <c r="J2489" s="13">
        <v>185.73</v>
      </c>
      <c r="K2489" s="4">
        <v>6291406</v>
      </c>
      <c r="L2489" s="13">
        <v>322.25</v>
      </c>
      <c r="M2489" s="4">
        <v>4251074</v>
      </c>
      <c r="N2489" s="13">
        <v>138.93</v>
      </c>
      <c r="O2489" s="4">
        <v>38782434</v>
      </c>
      <c r="P2489" s="13">
        <v>499.51</v>
      </c>
      <c r="Q2489" s="4">
        <v>2259651</v>
      </c>
      <c r="R2489" s="13">
        <v>57.31</v>
      </c>
      <c r="S2489" s="4">
        <v>23770462</v>
      </c>
      <c r="T2489" s="13">
        <v>24.84</v>
      </c>
      <c r="U2489" s="4">
        <v>59667333</v>
      </c>
      <c r="V2489" s="13">
        <v>120.31</v>
      </c>
      <c r="W2489" s="4">
        <v>14243701</v>
      </c>
      <c r="X2489" s="13">
        <v>160.76</v>
      </c>
      <c r="Y2489" s="4">
        <v>6092141</v>
      </c>
      <c r="Z2489" s="13">
        <v>136.54</v>
      </c>
      <c r="AA2489" s="4">
        <v>3060757</v>
      </c>
      <c r="AB2489" s="13">
        <v>113.76</v>
      </c>
      <c r="AC2489" s="4">
        <v>5089153</v>
      </c>
      <c r="AD2489" s="13">
        <v>43.49</v>
      </c>
      <c r="AE2489" s="4">
        <v>6955883</v>
      </c>
      <c r="AF2489" s="13">
        <v>199</v>
      </c>
      <c r="AG2489" s="4">
        <v>1758488</v>
      </c>
      <c r="AH2489" s="13">
        <v>50.91</v>
      </c>
      <c r="AI2489" s="4">
        <v>12004843</v>
      </c>
      <c r="AJ2489" s="13">
        <v>131.32</v>
      </c>
      <c r="AK2489" s="4">
        <v>2357512</v>
      </c>
      <c r="AL2489" s="13">
        <v>27.78</v>
      </c>
      <c r="AM2489" s="4">
        <v>15943093</v>
      </c>
      <c r="AN2489" s="13">
        <v>159.91999999999999</v>
      </c>
      <c r="AO2489" s="4">
        <v>2099671</v>
      </c>
      <c r="AP2489" s="13">
        <v>201.7</v>
      </c>
      <c r="AQ2489" s="4">
        <v>36512465</v>
      </c>
      <c r="AR2489" s="13">
        <v>338.74</v>
      </c>
      <c r="AS2489" s="4">
        <v>126547455</v>
      </c>
      <c r="AT2489" s="13">
        <v>291.10000000000002</v>
      </c>
      <c r="AU2489" s="4">
        <v>2866132</v>
      </c>
      <c r="AV2489" s="13">
        <v>5017.78</v>
      </c>
      <c r="AW2489" s="4">
        <v>229261</v>
      </c>
      <c r="AX2489" s="13">
        <v>410.44</v>
      </c>
      <c r="AY2489" s="4">
        <v>3394375</v>
      </c>
      <c r="AZ2489" s="13">
        <v>271.77</v>
      </c>
      <c r="BA2489" s="4">
        <v>2603906</v>
      </c>
      <c r="BB2489" s="13">
        <v>61.41</v>
      </c>
      <c r="BC2489" s="4">
        <v>2731302</v>
      </c>
      <c r="BD2489" s="13">
        <v>100.4</v>
      </c>
      <c r="BE2489" s="4">
        <v>7044677</v>
      </c>
      <c r="BF2489" s="13">
        <v>281.45</v>
      </c>
      <c r="BG2489" s="4">
        <v>1734237</v>
      </c>
      <c r="BH2489" s="13">
        <v>74.89</v>
      </c>
      <c r="BI2489" s="4">
        <v>12609186</v>
      </c>
    </row>
    <row r="2490" spans="1:61" x14ac:dyDescent="0.35">
      <c r="A2490" s="1">
        <v>45615</v>
      </c>
      <c r="B2490" s="13">
        <v>228.28</v>
      </c>
      <c r="C2490" s="4">
        <v>36211774</v>
      </c>
      <c r="D2490" s="13">
        <v>417.79</v>
      </c>
      <c r="E2490" s="4">
        <v>18133529</v>
      </c>
      <c r="F2490" s="13">
        <v>147.01</v>
      </c>
      <c r="G2490" s="4">
        <v>227834912</v>
      </c>
      <c r="H2490" s="13">
        <v>165.35</v>
      </c>
      <c r="I2490" s="4">
        <v>18003401</v>
      </c>
      <c r="J2490" s="13">
        <v>188.9</v>
      </c>
      <c r="K2490" s="4">
        <v>8116958</v>
      </c>
      <c r="L2490" s="13">
        <v>323.43</v>
      </c>
      <c r="M2490" s="4">
        <v>5469892</v>
      </c>
      <c r="N2490" s="13">
        <v>139.38999999999999</v>
      </c>
      <c r="O2490" s="4">
        <v>23131352</v>
      </c>
      <c r="P2490" s="13">
        <v>499.61</v>
      </c>
      <c r="Q2490" s="4">
        <v>1961731</v>
      </c>
      <c r="R2490" s="13">
        <v>57.01</v>
      </c>
      <c r="S2490" s="4">
        <v>17476186</v>
      </c>
      <c r="T2490" s="13">
        <v>24.2</v>
      </c>
      <c r="U2490" s="4">
        <v>61190859</v>
      </c>
      <c r="V2490" s="13">
        <v>118.63</v>
      </c>
      <c r="W2490" s="4">
        <v>11584382</v>
      </c>
      <c r="X2490" s="13">
        <v>159.6</v>
      </c>
      <c r="Y2490" s="4">
        <v>4657409</v>
      </c>
      <c r="Z2490" s="13">
        <v>135.18</v>
      </c>
      <c r="AA2490" s="4">
        <v>2903442</v>
      </c>
      <c r="AB2490" s="13">
        <v>113.09</v>
      </c>
      <c r="AC2490" s="4">
        <v>5100327</v>
      </c>
      <c r="AD2490" s="13">
        <v>43.1</v>
      </c>
      <c r="AE2490" s="4">
        <v>8178352</v>
      </c>
      <c r="AF2490" s="13">
        <v>203.57</v>
      </c>
      <c r="AG2490" s="4">
        <v>2402650</v>
      </c>
      <c r="AH2490" s="13">
        <v>50.5</v>
      </c>
      <c r="AI2490" s="4">
        <v>8065513</v>
      </c>
      <c r="AJ2490" s="13">
        <v>130.94</v>
      </c>
      <c r="AK2490" s="4">
        <v>2448689</v>
      </c>
      <c r="AL2490" s="13">
        <v>28.08</v>
      </c>
      <c r="AM2490" s="4">
        <v>16420721</v>
      </c>
      <c r="AN2490" s="13">
        <v>158.80000000000001</v>
      </c>
      <c r="AO2490" s="4">
        <v>1637077</v>
      </c>
      <c r="AP2490" s="13">
        <v>204.61</v>
      </c>
      <c r="AQ2490" s="4">
        <v>31197867</v>
      </c>
      <c r="AR2490" s="13">
        <v>346</v>
      </c>
      <c r="AS2490" s="4">
        <v>88852452</v>
      </c>
      <c r="AT2490" s="13">
        <v>290.73</v>
      </c>
      <c r="AU2490" s="4">
        <v>2353251</v>
      </c>
      <c r="AV2490" s="13">
        <v>4976.99</v>
      </c>
      <c r="AW2490" s="4">
        <v>204580</v>
      </c>
      <c r="AX2490" s="13">
        <v>406.8</v>
      </c>
      <c r="AY2490" s="4">
        <v>3239356</v>
      </c>
      <c r="AZ2490" s="13">
        <v>259.26</v>
      </c>
      <c r="BA2490" s="4">
        <v>4214007</v>
      </c>
      <c r="BB2490" s="13">
        <v>61.1</v>
      </c>
      <c r="BC2490" s="4">
        <v>3654664</v>
      </c>
      <c r="BD2490" s="13">
        <v>98.35</v>
      </c>
      <c r="BE2490" s="4">
        <v>9176224</v>
      </c>
      <c r="BF2490" s="13">
        <v>279.27</v>
      </c>
      <c r="BG2490" s="4">
        <v>890495</v>
      </c>
      <c r="BH2490" s="13">
        <v>73.91</v>
      </c>
      <c r="BI2490" s="4">
        <v>12028443</v>
      </c>
    </row>
    <row r="2491" spans="1:61" x14ac:dyDescent="0.35">
      <c r="A2491" s="1">
        <v>45616</v>
      </c>
      <c r="B2491" s="13">
        <v>229</v>
      </c>
      <c r="C2491" s="4">
        <v>35169566</v>
      </c>
      <c r="D2491" s="13">
        <v>415.49</v>
      </c>
      <c r="E2491" s="4">
        <v>19191655</v>
      </c>
      <c r="F2491" s="13">
        <v>145.88999999999999</v>
      </c>
      <c r="G2491" s="4">
        <v>309871654</v>
      </c>
      <c r="H2491" s="13">
        <v>163.25</v>
      </c>
      <c r="I2491" s="4">
        <v>17196728</v>
      </c>
      <c r="J2491" s="13">
        <v>190.75</v>
      </c>
      <c r="K2491" s="4">
        <v>4860222</v>
      </c>
      <c r="L2491" s="13">
        <v>325.7</v>
      </c>
      <c r="M2491" s="4">
        <v>3763500</v>
      </c>
      <c r="N2491" s="13">
        <v>137.6</v>
      </c>
      <c r="O2491" s="4">
        <v>28843065</v>
      </c>
      <c r="P2491" s="13">
        <v>499.5</v>
      </c>
      <c r="Q2491" s="4">
        <v>1874910</v>
      </c>
      <c r="R2491" s="13">
        <v>57.5</v>
      </c>
      <c r="S2491" s="4">
        <v>15344952</v>
      </c>
      <c r="T2491" s="13">
        <v>24.01</v>
      </c>
      <c r="U2491" s="4">
        <v>50191510</v>
      </c>
      <c r="V2491" s="13">
        <v>120.32</v>
      </c>
      <c r="W2491" s="4">
        <v>11360932</v>
      </c>
      <c r="X2491" s="13">
        <v>161.33000000000001</v>
      </c>
      <c r="Y2491" s="4">
        <v>6391252</v>
      </c>
      <c r="Z2491" s="13">
        <v>136.22999999999999</v>
      </c>
      <c r="AA2491" s="4">
        <v>2063051</v>
      </c>
      <c r="AB2491" s="13">
        <v>113.43</v>
      </c>
      <c r="AC2491" s="4">
        <v>4092747</v>
      </c>
      <c r="AD2491" s="13">
        <v>43.53</v>
      </c>
      <c r="AE2491" s="4">
        <v>8329596</v>
      </c>
      <c r="AF2491" s="13">
        <v>202.84</v>
      </c>
      <c r="AG2491" s="4">
        <v>1370639</v>
      </c>
      <c r="AH2491" s="13">
        <v>50.91</v>
      </c>
      <c r="AI2491" s="4">
        <v>7554093</v>
      </c>
      <c r="AJ2491" s="13">
        <v>131.44999999999999</v>
      </c>
      <c r="AK2491" s="4">
        <v>2502719</v>
      </c>
      <c r="AL2491" s="13">
        <v>28</v>
      </c>
      <c r="AM2491" s="4">
        <v>11950247</v>
      </c>
      <c r="AN2491" s="13">
        <v>159.38</v>
      </c>
      <c r="AO2491" s="4">
        <v>1606792</v>
      </c>
      <c r="AP2491" s="13">
        <v>202.88</v>
      </c>
      <c r="AQ2491" s="4">
        <v>32768989</v>
      </c>
      <c r="AR2491" s="13">
        <v>342.03</v>
      </c>
      <c r="AS2491" s="4">
        <v>66340650</v>
      </c>
      <c r="AT2491" s="13">
        <v>290.91000000000003</v>
      </c>
      <c r="AU2491" s="4">
        <v>2525012</v>
      </c>
      <c r="AV2491" s="13">
        <v>5016.43</v>
      </c>
      <c r="AW2491" s="4">
        <v>167502</v>
      </c>
      <c r="AX2491" s="13">
        <v>400</v>
      </c>
      <c r="AY2491" s="4">
        <v>4732195</v>
      </c>
      <c r="AZ2491" s="13">
        <v>263.02999999999997</v>
      </c>
      <c r="BA2491" s="4">
        <v>2864500</v>
      </c>
      <c r="BB2491" s="13">
        <v>60.82</v>
      </c>
      <c r="BC2491" s="4">
        <v>3980985</v>
      </c>
      <c r="BD2491" s="13">
        <v>98.26</v>
      </c>
      <c r="BE2491" s="4">
        <v>7527665</v>
      </c>
      <c r="BF2491" s="13">
        <v>280.18</v>
      </c>
      <c r="BG2491" s="4">
        <v>938554</v>
      </c>
      <c r="BH2491" s="13">
        <v>73.36</v>
      </c>
      <c r="BI2491" s="4">
        <v>12290317</v>
      </c>
    </row>
    <row r="2492" spans="1:61" x14ac:dyDescent="0.35">
      <c r="A2492" s="1">
        <v>45617</v>
      </c>
      <c r="B2492" s="13">
        <v>228.52</v>
      </c>
      <c r="C2492" s="4">
        <v>42108327</v>
      </c>
      <c r="D2492" s="13">
        <v>412.87</v>
      </c>
      <c r="E2492" s="4">
        <v>20780162</v>
      </c>
      <c r="F2492" s="13">
        <v>146.66999999999999</v>
      </c>
      <c r="G2492" s="4">
        <v>400946570</v>
      </c>
      <c r="H2492" s="13">
        <v>163.94</v>
      </c>
      <c r="I2492" s="4">
        <v>24835252</v>
      </c>
      <c r="J2492" s="13">
        <v>192.43</v>
      </c>
      <c r="K2492" s="4">
        <v>11394263</v>
      </c>
      <c r="L2492" s="13">
        <v>335.78</v>
      </c>
      <c r="M2492" s="4">
        <v>8364165</v>
      </c>
      <c r="N2492" s="13">
        <v>137.49</v>
      </c>
      <c r="O2492" s="4">
        <v>29311442</v>
      </c>
      <c r="P2492" s="13">
        <v>504.44</v>
      </c>
      <c r="Q2492" s="4">
        <v>2002094</v>
      </c>
      <c r="R2492" s="13">
        <v>57.56</v>
      </c>
      <c r="S2492" s="4">
        <v>16162444</v>
      </c>
      <c r="T2492" s="13">
        <v>24.44</v>
      </c>
      <c r="U2492" s="4">
        <v>58928410</v>
      </c>
      <c r="V2492" s="13">
        <v>121.93</v>
      </c>
      <c r="W2492" s="4">
        <v>14675422</v>
      </c>
      <c r="X2492" s="13">
        <v>161.63</v>
      </c>
      <c r="Y2492" s="4">
        <v>7945531</v>
      </c>
      <c r="Z2492" s="13">
        <v>135.5</v>
      </c>
      <c r="AA2492" s="4">
        <v>2875444</v>
      </c>
      <c r="AB2492" s="13">
        <v>111.9</v>
      </c>
      <c r="AC2492" s="4">
        <v>12535797</v>
      </c>
      <c r="AD2492" s="13">
        <v>44.06</v>
      </c>
      <c r="AE2492" s="4">
        <v>11529016</v>
      </c>
      <c r="AF2492" s="13">
        <v>207.69</v>
      </c>
      <c r="AG2492" s="4">
        <v>1175548</v>
      </c>
      <c r="AH2492" s="13">
        <v>51.54</v>
      </c>
      <c r="AI2492" s="4">
        <v>8156055</v>
      </c>
      <c r="AJ2492" s="13">
        <v>131.41</v>
      </c>
      <c r="AK2492" s="4">
        <v>2218846</v>
      </c>
      <c r="AL2492" s="13">
        <v>28.54</v>
      </c>
      <c r="AM2492" s="4">
        <v>14617977</v>
      </c>
      <c r="AN2492" s="13">
        <v>159.29</v>
      </c>
      <c r="AO2492" s="4">
        <v>1505501</v>
      </c>
      <c r="AP2492" s="13">
        <v>198.38</v>
      </c>
      <c r="AQ2492" s="4">
        <v>58800042</v>
      </c>
      <c r="AR2492" s="13">
        <v>339.64</v>
      </c>
      <c r="AS2492" s="4">
        <v>58011719</v>
      </c>
      <c r="AT2492" s="13">
        <v>288.47000000000003</v>
      </c>
      <c r="AU2492" s="4">
        <v>4475662</v>
      </c>
      <c r="AV2492" s="13">
        <v>5210.92</v>
      </c>
      <c r="AW2492" s="4">
        <v>242884</v>
      </c>
      <c r="AX2492" s="13">
        <v>410.45</v>
      </c>
      <c r="AY2492" s="4">
        <v>3722586</v>
      </c>
      <c r="AZ2492" s="13">
        <v>265.22000000000003</v>
      </c>
      <c r="BA2492" s="4">
        <v>1844990</v>
      </c>
      <c r="BB2492" s="13">
        <v>61.41</v>
      </c>
      <c r="BC2492" s="4">
        <v>3527778</v>
      </c>
      <c r="BD2492" s="13">
        <v>100.06</v>
      </c>
      <c r="BE2492" s="4">
        <v>6760622</v>
      </c>
      <c r="BF2492" s="13">
        <v>283.44</v>
      </c>
      <c r="BG2492" s="4">
        <v>944564</v>
      </c>
      <c r="BH2492" s="13">
        <v>75.099999999999994</v>
      </c>
      <c r="BI2492" s="4">
        <v>12818637</v>
      </c>
    </row>
    <row r="2493" spans="1:61" x14ac:dyDescent="0.35">
      <c r="A2493" s="1">
        <v>45618</v>
      </c>
      <c r="B2493" s="13">
        <v>229.87</v>
      </c>
      <c r="C2493" s="4">
        <v>38168252</v>
      </c>
      <c r="D2493" s="13">
        <v>417</v>
      </c>
      <c r="E2493" s="4">
        <v>24814626</v>
      </c>
      <c r="F2493" s="13">
        <v>141.94999999999999</v>
      </c>
      <c r="G2493" s="4">
        <v>236406154</v>
      </c>
      <c r="H2493" s="13">
        <v>164.23</v>
      </c>
      <c r="I2493" s="4">
        <v>17332473</v>
      </c>
      <c r="J2493" s="13">
        <v>192.29</v>
      </c>
      <c r="K2493" s="4">
        <v>6879447</v>
      </c>
      <c r="L2493" s="13">
        <v>342.02</v>
      </c>
      <c r="M2493" s="4">
        <v>5649365</v>
      </c>
      <c r="N2493" s="13">
        <v>138.35</v>
      </c>
      <c r="O2493" s="4">
        <v>21784728</v>
      </c>
      <c r="P2493" s="13">
        <v>512.15</v>
      </c>
      <c r="Q2493" s="4">
        <v>2287614</v>
      </c>
      <c r="R2493" s="13">
        <v>58.55</v>
      </c>
      <c r="S2493" s="4">
        <v>14952324</v>
      </c>
      <c r="T2493" s="13">
        <v>24.5</v>
      </c>
      <c r="U2493" s="4">
        <v>36784715</v>
      </c>
      <c r="V2493" s="13">
        <v>121.79</v>
      </c>
      <c r="W2493" s="4">
        <v>13323431</v>
      </c>
      <c r="X2493" s="13">
        <v>162.36000000000001</v>
      </c>
      <c r="Y2493" s="4">
        <v>7006293</v>
      </c>
      <c r="Z2493" s="13">
        <v>136.35</v>
      </c>
      <c r="AA2493" s="4">
        <v>2545809</v>
      </c>
      <c r="AB2493" s="13">
        <v>111.75</v>
      </c>
      <c r="AC2493" s="4">
        <v>7516628</v>
      </c>
      <c r="AD2493" s="13">
        <v>44.23</v>
      </c>
      <c r="AE2493" s="4">
        <v>9015450</v>
      </c>
      <c r="AF2493" s="13">
        <v>207.31</v>
      </c>
      <c r="AG2493" s="4">
        <v>1267090</v>
      </c>
      <c r="AH2493" s="13">
        <v>51.93</v>
      </c>
      <c r="AI2493" s="4">
        <v>7431813</v>
      </c>
      <c r="AJ2493" s="13">
        <v>133.27000000000001</v>
      </c>
      <c r="AK2493" s="4">
        <v>2480779</v>
      </c>
      <c r="AL2493" s="13">
        <v>28.49</v>
      </c>
      <c r="AM2493" s="4">
        <v>12382233</v>
      </c>
      <c r="AN2493" s="13">
        <v>158.47999999999999</v>
      </c>
      <c r="AO2493" s="4">
        <v>1421230</v>
      </c>
      <c r="AP2493" s="13">
        <v>197.12</v>
      </c>
      <c r="AQ2493" s="4">
        <v>31530844</v>
      </c>
      <c r="AR2493" s="13">
        <v>352.56</v>
      </c>
      <c r="AS2493" s="4">
        <v>89140722</v>
      </c>
      <c r="AT2493" s="13">
        <v>290.27999999999997</v>
      </c>
      <c r="AU2493" s="4">
        <v>2879063</v>
      </c>
      <c r="AV2493" s="13">
        <v>5177.1499999999996</v>
      </c>
      <c r="AW2493" s="4">
        <v>246741</v>
      </c>
      <c r="AX2493" s="13">
        <v>420</v>
      </c>
      <c r="AY2493" s="4">
        <v>4932501</v>
      </c>
      <c r="AZ2493" s="13">
        <v>264.68</v>
      </c>
      <c r="BA2493" s="4">
        <v>2411086</v>
      </c>
      <c r="BB2493" s="13">
        <v>63.24</v>
      </c>
      <c r="BC2493" s="4">
        <v>3104477</v>
      </c>
      <c r="BD2493" s="13">
        <v>102.5</v>
      </c>
      <c r="BE2493" s="4">
        <v>6563290</v>
      </c>
      <c r="BF2493" s="13">
        <v>284.29000000000002</v>
      </c>
      <c r="BG2493" s="4">
        <v>990343</v>
      </c>
      <c r="BH2493" s="13">
        <v>77.400000000000006</v>
      </c>
      <c r="BI2493" s="4">
        <v>12248575</v>
      </c>
    </row>
    <row r="2494" spans="1:61" x14ac:dyDescent="0.35">
      <c r="A2494" s="1">
        <v>45621</v>
      </c>
      <c r="B2494" s="13">
        <v>232.87</v>
      </c>
      <c r="C2494" s="4">
        <v>90152832</v>
      </c>
      <c r="D2494" s="13">
        <v>418.79</v>
      </c>
      <c r="E2494" s="4">
        <v>27691090</v>
      </c>
      <c r="F2494" s="13">
        <v>136.02000000000001</v>
      </c>
      <c r="G2494" s="4">
        <v>344941875</v>
      </c>
      <c r="H2494" s="13">
        <v>164.82</v>
      </c>
      <c r="I2494" s="4">
        <v>26850591</v>
      </c>
      <c r="J2494" s="13">
        <v>187.99</v>
      </c>
      <c r="K2494" s="4">
        <v>15138474</v>
      </c>
      <c r="L2494" s="13">
        <v>339.11</v>
      </c>
      <c r="M2494" s="4">
        <v>7117192</v>
      </c>
      <c r="N2494" s="13">
        <v>141.13</v>
      </c>
      <c r="O2494" s="4">
        <v>30923110</v>
      </c>
      <c r="P2494" s="13">
        <v>518.73</v>
      </c>
      <c r="Q2494" s="4">
        <v>3319992</v>
      </c>
      <c r="R2494" s="13">
        <v>58.74</v>
      </c>
      <c r="S2494" s="4">
        <v>52408187</v>
      </c>
      <c r="T2494" s="13">
        <v>24.87</v>
      </c>
      <c r="U2494" s="4">
        <v>91128387</v>
      </c>
      <c r="V2494" s="13">
        <v>119.97</v>
      </c>
      <c r="W2494" s="4">
        <v>26580295</v>
      </c>
      <c r="X2494" s="13">
        <v>160.36000000000001</v>
      </c>
      <c r="Y2494" s="4">
        <v>10702395</v>
      </c>
      <c r="Z2494" s="13">
        <v>131.97999999999999</v>
      </c>
      <c r="AA2494" s="4">
        <v>5440294</v>
      </c>
      <c r="AB2494" s="13">
        <v>106.1</v>
      </c>
      <c r="AC2494" s="4">
        <v>23447383</v>
      </c>
      <c r="AD2494" s="13">
        <v>43.75</v>
      </c>
      <c r="AE2494" s="4">
        <v>14173172</v>
      </c>
      <c r="AF2494" s="13">
        <v>201.06</v>
      </c>
      <c r="AG2494" s="4">
        <v>3926880</v>
      </c>
      <c r="AH2494" s="13">
        <v>50.44</v>
      </c>
      <c r="AI2494" s="4">
        <v>13813046</v>
      </c>
      <c r="AJ2494" s="13">
        <v>133.28</v>
      </c>
      <c r="AK2494" s="4">
        <v>4455887</v>
      </c>
      <c r="AL2494" s="13">
        <v>27.85</v>
      </c>
      <c r="AM2494" s="4">
        <v>26211108</v>
      </c>
      <c r="AN2494" s="13">
        <v>156.5</v>
      </c>
      <c r="AO2494" s="4">
        <v>3721225</v>
      </c>
      <c r="AP2494" s="13">
        <v>201.45</v>
      </c>
      <c r="AQ2494" s="4">
        <v>40685672</v>
      </c>
      <c r="AR2494" s="13">
        <v>338.59</v>
      </c>
      <c r="AS2494" s="4">
        <v>95890899</v>
      </c>
      <c r="AT2494" s="13">
        <v>296.19</v>
      </c>
      <c r="AU2494" s="4">
        <v>5021843</v>
      </c>
      <c r="AV2494" s="13">
        <v>5108.83</v>
      </c>
      <c r="AW2494" s="4">
        <v>444458</v>
      </c>
      <c r="AX2494" s="13">
        <v>428.67</v>
      </c>
      <c r="AY2494" s="4">
        <v>4544233</v>
      </c>
      <c r="AZ2494" s="13">
        <v>275.32</v>
      </c>
      <c r="BA2494" s="4">
        <v>3691744</v>
      </c>
      <c r="BB2494" s="13">
        <v>64.989999999999995</v>
      </c>
      <c r="BC2494" s="4">
        <v>7571805</v>
      </c>
      <c r="BD2494" s="13">
        <v>101.84</v>
      </c>
      <c r="BE2494" s="4">
        <v>8839592</v>
      </c>
      <c r="BF2494" s="13">
        <v>288</v>
      </c>
      <c r="BG2494" s="4">
        <v>1808427</v>
      </c>
      <c r="BH2494" s="13">
        <v>79.260000000000005</v>
      </c>
      <c r="BI2494" s="4">
        <v>18328919</v>
      </c>
    </row>
    <row r="2495" spans="1:61" x14ac:dyDescent="0.35">
      <c r="A2495" s="1">
        <v>45622</v>
      </c>
      <c r="B2495" s="13">
        <v>235.06</v>
      </c>
      <c r="C2495" s="4">
        <v>45986189</v>
      </c>
      <c r="D2495" s="13">
        <v>427.99</v>
      </c>
      <c r="E2495" s="4">
        <v>23458889</v>
      </c>
      <c r="F2495" s="13">
        <v>136.91999999999999</v>
      </c>
      <c r="G2495" s="4">
        <v>190287654</v>
      </c>
      <c r="H2495" s="13">
        <v>164.74</v>
      </c>
      <c r="I2495" s="4">
        <v>16308772</v>
      </c>
      <c r="J2495" s="13">
        <v>190.37</v>
      </c>
      <c r="K2495" s="4">
        <v>6427210</v>
      </c>
      <c r="L2495" s="13">
        <v>343.18</v>
      </c>
      <c r="M2495" s="4">
        <v>4492772</v>
      </c>
      <c r="N2495" s="13">
        <v>137.72</v>
      </c>
      <c r="O2495" s="4">
        <v>32092378</v>
      </c>
      <c r="P2495" s="13">
        <v>525.29999999999995</v>
      </c>
      <c r="Q2495" s="4">
        <v>2415735</v>
      </c>
      <c r="R2495" s="13">
        <v>59.59</v>
      </c>
      <c r="S2495" s="4">
        <v>14209693</v>
      </c>
      <c r="T2495" s="13">
        <v>24.05</v>
      </c>
      <c r="U2495" s="4">
        <v>69613557</v>
      </c>
      <c r="V2495" s="13">
        <v>117.97</v>
      </c>
      <c r="W2495" s="4">
        <v>14827327</v>
      </c>
      <c r="X2495" s="13">
        <v>162.53</v>
      </c>
      <c r="Y2495" s="4">
        <v>7369944</v>
      </c>
      <c r="Z2495" s="13">
        <v>132.54</v>
      </c>
      <c r="AA2495" s="4">
        <v>3129891</v>
      </c>
      <c r="AB2495" s="13">
        <v>106.78</v>
      </c>
      <c r="AC2495" s="4">
        <v>12073684</v>
      </c>
      <c r="AD2495" s="13">
        <v>43.48</v>
      </c>
      <c r="AE2495" s="4">
        <v>11192579</v>
      </c>
      <c r="AF2495" s="13">
        <v>203.41</v>
      </c>
      <c r="AG2495" s="4">
        <v>1733799</v>
      </c>
      <c r="AH2495" s="13">
        <v>49.85</v>
      </c>
      <c r="AI2495" s="4">
        <v>12284564</v>
      </c>
      <c r="AJ2495" s="13">
        <v>134.25</v>
      </c>
      <c r="AK2495" s="4">
        <v>2705557</v>
      </c>
      <c r="AL2495" s="13">
        <v>28.09</v>
      </c>
      <c r="AM2495" s="4">
        <v>11272793</v>
      </c>
      <c r="AN2495" s="13">
        <v>157.13999999999999</v>
      </c>
      <c r="AO2495" s="4">
        <v>2072299</v>
      </c>
      <c r="AP2495" s="13">
        <v>207.86</v>
      </c>
      <c r="AQ2495" s="4">
        <v>41673737</v>
      </c>
      <c r="AR2495" s="13">
        <v>338.23</v>
      </c>
      <c r="AS2495" s="4">
        <v>62295857</v>
      </c>
      <c r="AT2495" s="13">
        <v>296.33</v>
      </c>
      <c r="AU2495" s="4">
        <v>2254326</v>
      </c>
      <c r="AV2495" s="13">
        <v>5214.72</v>
      </c>
      <c r="AW2495" s="4">
        <v>162702</v>
      </c>
      <c r="AX2495" s="13">
        <v>429.52</v>
      </c>
      <c r="AY2495" s="4">
        <v>2758597</v>
      </c>
      <c r="AZ2495" s="13">
        <v>274.47000000000003</v>
      </c>
      <c r="BA2495" s="4">
        <v>2422271</v>
      </c>
      <c r="BB2495" s="13">
        <v>65.09</v>
      </c>
      <c r="BC2495" s="4">
        <v>3192727</v>
      </c>
      <c r="BD2495" s="13">
        <v>100.68</v>
      </c>
      <c r="BE2495" s="4">
        <v>6558260</v>
      </c>
      <c r="BF2495" s="13">
        <v>288.18</v>
      </c>
      <c r="BG2495" s="4">
        <v>1459095</v>
      </c>
      <c r="BH2495" s="13">
        <v>77.61</v>
      </c>
      <c r="BI2495" s="4">
        <v>9495649</v>
      </c>
    </row>
    <row r="2496" spans="1:61" x14ac:dyDescent="0.35">
      <c r="A2496" s="1">
        <v>45623</v>
      </c>
      <c r="B2496" s="13">
        <v>234.93</v>
      </c>
      <c r="C2496" s="4">
        <v>33498439</v>
      </c>
      <c r="D2496" s="13">
        <v>422.99</v>
      </c>
      <c r="E2496" s="4">
        <v>18332444</v>
      </c>
      <c r="F2496" s="13">
        <v>135.34</v>
      </c>
      <c r="G2496" s="4">
        <v>226370912</v>
      </c>
      <c r="H2496" s="13">
        <v>159.66999999999999</v>
      </c>
      <c r="I2496" s="4">
        <v>19722723</v>
      </c>
      <c r="J2496" s="13">
        <v>182.7</v>
      </c>
      <c r="K2496" s="4">
        <v>8368797</v>
      </c>
      <c r="L2496" s="13">
        <v>330.01</v>
      </c>
      <c r="M2496" s="4">
        <v>7471475</v>
      </c>
      <c r="N2496" s="13">
        <v>136.24</v>
      </c>
      <c r="O2496" s="4">
        <v>30175287</v>
      </c>
      <c r="P2496" s="13">
        <v>513.67999999999995</v>
      </c>
      <c r="Q2496" s="4">
        <v>2324217</v>
      </c>
      <c r="R2496" s="13">
        <v>59.29</v>
      </c>
      <c r="S2496" s="4">
        <v>12703322</v>
      </c>
      <c r="T2496" s="13">
        <v>23.65</v>
      </c>
      <c r="U2496" s="4">
        <v>53992319</v>
      </c>
      <c r="V2496" s="13">
        <v>117.66</v>
      </c>
      <c r="W2496" s="4">
        <v>11079122</v>
      </c>
      <c r="X2496" s="13">
        <v>162.11000000000001</v>
      </c>
      <c r="Y2496" s="4">
        <v>7674474</v>
      </c>
      <c r="Z2496" s="13">
        <v>133.09</v>
      </c>
      <c r="AA2496" s="4">
        <v>2004145</v>
      </c>
      <c r="AB2496" s="13">
        <v>107.39</v>
      </c>
      <c r="AC2496" s="4">
        <v>6237819</v>
      </c>
      <c r="AD2496" s="13">
        <v>43.66</v>
      </c>
      <c r="AE2496" s="4">
        <v>8297153</v>
      </c>
      <c r="AF2496" s="13">
        <v>201.39</v>
      </c>
      <c r="AG2496" s="4">
        <v>1506355</v>
      </c>
      <c r="AH2496" s="13">
        <v>50.32</v>
      </c>
      <c r="AI2496" s="4">
        <v>6828027</v>
      </c>
      <c r="AJ2496" s="13">
        <v>133.35</v>
      </c>
      <c r="AK2496" s="4">
        <v>2151868</v>
      </c>
      <c r="AL2496" s="13">
        <v>28.07</v>
      </c>
      <c r="AM2496" s="4">
        <v>8127177</v>
      </c>
      <c r="AN2496" s="13">
        <v>155.36000000000001</v>
      </c>
      <c r="AO2496" s="4">
        <v>1286082</v>
      </c>
      <c r="AP2496" s="13">
        <v>205.74</v>
      </c>
      <c r="AQ2496" s="4">
        <v>28061638</v>
      </c>
      <c r="AR2496" s="13">
        <v>332.89</v>
      </c>
      <c r="AS2496" s="4">
        <v>57896439</v>
      </c>
      <c r="AT2496" s="13">
        <v>295.08</v>
      </c>
      <c r="AU2496" s="4">
        <v>2240280</v>
      </c>
      <c r="AV2496" s="13">
        <v>5223.1499999999996</v>
      </c>
      <c r="AW2496" s="4">
        <v>171143</v>
      </c>
      <c r="AX2496" s="13">
        <v>427.19</v>
      </c>
      <c r="AY2496" s="4">
        <v>2293453</v>
      </c>
      <c r="AZ2496" s="13">
        <v>273.19</v>
      </c>
      <c r="BA2496" s="4">
        <v>2263842</v>
      </c>
      <c r="BB2496" s="13">
        <v>64.31</v>
      </c>
      <c r="BC2496" s="4">
        <v>2818597</v>
      </c>
      <c r="BD2496" s="13">
        <v>101.51</v>
      </c>
      <c r="BE2496" s="4">
        <v>4857843</v>
      </c>
      <c r="BF2496" s="13">
        <v>285.60000000000002</v>
      </c>
      <c r="BG2496" s="4">
        <v>1112890</v>
      </c>
      <c r="BH2496" s="13">
        <v>78.34</v>
      </c>
      <c r="BI2496" s="4">
        <v>8713504</v>
      </c>
    </row>
    <row r="2497" spans="1:61" x14ac:dyDescent="0.35">
      <c r="A2497" s="1">
        <v>45625</v>
      </c>
      <c r="B2497" s="13">
        <v>237.33</v>
      </c>
      <c r="C2497" s="4">
        <v>28481377</v>
      </c>
      <c r="D2497" s="13">
        <v>423.46</v>
      </c>
      <c r="E2497" s="4">
        <v>16271921</v>
      </c>
      <c r="F2497" s="13">
        <v>138.25</v>
      </c>
      <c r="G2497" s="4">
        <v>141863156</v>
      </c>
      <c r="H2497" s="13">
        <v>162.08000000000001</v>
      </c>
      <c r="I2497" s="4">
        <v>11024005</v>
      </c>
      <c r="J2497" s="13">
        <v>184.84</v>
      </c>
      <c r="K2497" s="4">
        <v>4628044</v>
      </c>
      <c r="L2497" s="13">
        <v>329.99</v>
      </c>
      <c r="M2497" s="4">
        <v>3517586</v>
      </c>
      <c r="N2497" s="13">
        <v>137.17500000000001</v>
      </c>
      <c r="O2497" s="4">
        <v>16085714</v>
      </c>
      <c r="P2497" s="13">
        <v>515.92999999999995</v>
      </c>
      <c r="Q2497" s="4">
        <v>1450247</v>
      </c>
      <c r="R2497" s="13">
        <v>59.21</v>
      </c>
      <c r="S2497" s="4">
        <v>11618360</v>
      </c>
      <c r="T2497" s="13">
        <v>24.05</v>
      </c>
      <c r="U2497" s="4">
        <v>36616750</v>
      </c>
      <c r="V2497" s="13">
        <v>117.96</v>
      </c>
      <c r="W2497" s="4">
        <v>9426499</v>
      </c>
      <c r="X2497" s="13">
        <v>161.93</v>
      </c>
      <c r="Y2497" s="4">
        <v>5076953</v>
      </c>
      <c r="Z2497" s="13">
        <v>133.26</v>
      </c>
      <c r="AA2497" s="4">
        <v>1837737</v>
      </c>
      <c r="AB2497" s="13">
        <v>108.34</v>
      </c>
      <c r="AC2497" s="4">
        <v>3918669</v>
      </c>
      <c r="AD2497" s="13">
        <v>43.94</v>
      </c>
      <c r="AE2497" s="4">
        <v>4143333</v>
      </c>
      <c r="AF2497" s="13">
        <v>204.3</v>
      </c>
      <c r="AG2497" s="4">
        <v>826795</v>
      </c>
      <c r="AH2497" s="13">
        <v>50.58</v>
      </c>
      <c r="AI2497" s="4">
        <v>3820275</v>
      </c>
      <c r="AJ2497" s="13">
        <v>133.97999999999999</v>
      </c>
      <c r="AK2497" s="4">
        <v>1402352</v>
      </c>
      <c r="AL2497" s="13">
        <v>28.27</v>
      </c>
      <c r="AM2497" s="4">
        <v>6268173</v>
      </c>
      <c r="AN2497" s="13">
        <v>156.15</v>
      </c>
      <c r="AO2497" s="4">
        <v>965504</v>
      </c>
      <c r="AP2497" s="13">
        <v>207.89</v>
      </c>
      <c r="AQ2497" s="4">
        <v>24892447</v>
      </c>
      <c r="AR2497" s="13">
        <v>345.16</v>
      </c>
      <c r="AS2497" s="4">
        <v>37167621</v>
      </c>
      <c r="AT2497" s="13">
        <v>296.01</v>
      </c>
      <c r="AU2497" s="4">
        <v>1655907</v>
      </c>
      <c r="AV2497" s="13">
        <v>5201.9799999999996</v>
      </c>
      <c r="AW2497" s="4">
        <v>132706</v>
      </c>
      <c r="AX2497" s="13">
        <v>429.13</v>
      </c>
      <c r="AY2497" s="4">
        <v>2028714</v>
      </c>
      <c r="AZ2497" s="13">
        <v>272.43</v>
      </c>
      <c r="BA2497" s="4">
        <v>1526387</v>
      </c>
      <c r="BB2497" s="13">
        <v>63.29</v>
      </c>
      <c r="BC2497" s="4">
        <v>3266358</v>
      </c>
      <c r="BD2497" s="13">
        <v>102.46</v>
      </c>
      <c r="BE2497" s="4">
        <v>3419300</v>
      </c>
      <c r="BF2497" s="13">
        <v>289.08999999999997</v>
      </c>
      <c r="BG2497" s="4">
        <v>702422</v>
      </c>
      <c r="BH2497" s="13">
        <v>78.77</v>
      </c>
      <c r="BI2497" s="4">
        <v>7123471</v>
      </c>
    </row>
    <row r="2498" spans="1:61" x14ac:dyDescent="0.35">
      <c r="A2498" s="1">
        <v>45628</v>
      </c>
      <c r="B2498" s="13">
        <v>239.59</v>
      </c>
      <c r="C2498" s="4">
        <v>48137103</v>
      </c>
      <c r="D2498" s="13">
        <v>430.98</v>
      </c>
      <c r="E2498" s="4">
        <v>20207223</v>
      </c>
      <c r="F2498" s="13">
        <v>138.63</v>
      </c>
      <c r="G2498" s="4">
        <v>171682777</v>
      </c>
      <c r="H2498" s="13">
        <v>166.51</v>
      </c>
      <c r="I2498" s="4">
        <v>21472442</v>
      </c>
      <c r="J2498" s="13">
        <v>181.41</v>
      </c>
      <c r="K2498" s="4">
        <v>8859696</v>
      </c>
      <c r="L2498" s="13">
        <v>331.01</v>
      </c>
      <c r="M2498" s="4">
        <v>6063387</v>
      </c>
      <c r="N2498" s="13">
        <v>142.06</v>
      </c>
      <c r="O2498" s="4">
        <v>33102438</v>
      </c>
      <c r="P2498" s="13">
        <v>516.20000000000005</v>
      </c>
      <c r="Q2498" s="4">
        <v>2007213</v>
      </c>
      <c r="R2498" s="13">
        <v>59.43</v>
      </c>
      <c r="S2498" s="4">
        <v>15977739</v>
      </c>
      <c r="T2498" s="13">
        <v>23.93</v>
      </c>
      <c r="U2498" s="4">
        <v>150497884</v>
      </c>
      <c r="V2498" s="13">
        <v>117.85</v>
      </c>
      <c r="W2498" s="4">
        <v>12687317</v>
      </c>
      <c r="X2498" s="13">
        <v>162.21</v>
      </c>
      <c r="Y2498" s="4">
        <v>6229596</v>
      </c>
      <c r="Z2498" s="13">
        <v>131.24</v>
      </c>
      <c r="AA2498" s="4">
        <v>2835137</v>
      </c>
      <c r="AB2498" s="13">
        <v>106.14</v>
      </c>
      <c r="AC2498" s="4">
        <v>5939700</v>
      </c>
      <c r="AD2498" s="13">
        <v>43.63</v>
      </c>
      <c r="AE2498" s="4">
        <v>8511384</v>
      </c>
      <c r="AF2498" s="13">
        <v>194.54</v>
      </c>
      <c r="AG2498" s="4">
        <v>2137585</v>
      </c>
      <c r="AH2498" s="13">
        <v>50.42</v>
      </c>
      <c r="AI2498" s="4">
        <v>8008074</v>
      </c>
      <c r="AJ2498" s="13">
        <v>136.43</v>
      </c>
      <c r="AK2498" s="4">
        <v>3319769</v>
      </c>
      <c r="AL2498" s="13">
        <v>27.44</v>
      </c>
      <c r="AM2498" s="4">
        <v>9652417</v>
      </c>
      <c r="AN2498" s="13">
        <v>157.41</v>
      </c>
      <c r="AO2498" s="4">
        <v>2267112</v>
      </c>
      <c r="AP2498" s="13">
        <v>210.71</v>
      </c>
      <c r="AQ2498" s="4">
        <v>39523185</v>
      </c>
      <c r="AR2498" s="13">
        <v>357.09</v>
      </c>
      <c r="AS2498" s="4">
        <v>77986478</v>
      </c>
      <c r="AT2498" s="13">
        <v>292.44</v>
      </c>
      <c r="AU2498" s="4">
        <v>3150151</v>
      </c>
      <c r="AV2498" s="13">
        <v>5224.28</v>
      </c>
      <c r="AW2498" s="4">
        <v>205863</v>
      </c>
      <c r="AX2498" s="13">
        <v>426.96</v>
      </c>
      <c r="AY2498" s="4">
        <v>2617198</v>
      </c>
      <c r="AZ2498" s="13">
        <v>272.05</v>
      </c>
      <c r="BA2498" s="4">
        <v>2202719</v>
      </c>
      <c r="BB2498" s="13">
        <v>63.17</v>
      </c>
      <c r="BC2498" s="4">
        <v>4655688</v>
      </c>
      <c r="BD2498" s="13">
        <v>101.51</v>
      </c>
      <c r="BE2498" s="4">
        <v>6103624</v>
      </c>
      <c r="BF2498" s="13">
        <v>286.24</v>
      </c>
      <c r="BG2498" s="4">
        <v>1574285</v>
      </c>
      <c r="BH2498" s="13">
        <v>79.09</v>
      </c>
      <c r="BI2498" s="4">
        <v>11221029</v>
      </c>
    </row>
    <row r="2499" spans="1:61" x14ac:dyDescent="0.35">
      <c r="A2499" s="1">
        <v>45629</v>
      </c>
      <c r="B2499" s="13">
        <v>242.65</v>
      </c>
      <c r="C2499" s="4">
        <v>38861017</v>
      </c>
      <c r="D2499" s="13">
        <v>431.2</v>
      </c>
      <c r="E2499" s="4">
        <v>18301987</v>
      </c>
      <c r="F2499" s="13">
        <v>140.26</v>
      </c>
      <c r="G2499" s="4">
        <v>164413965</v>
      </c>
      <c r="H2499" s="13">
        <v>168.15</v>
      </c>
      <c r="I2499" s="4">
        <v>17024434</v>
      </c>
      <c r="J2499" s="13">
        <v>182.89</v>
      </c>
      <c r="K2499" s="4">
        <v>8917062</v>
      </c>
      <c r="L2499" s="13">
        <v>331.43</v>
      </c>
      <c r="M2499" s="4">
        <v>12632360</v>
      </c>
      <c r="N2499" s="13">
        <v>141.97999999999999</v>
      </c>
      <c r="O2499" s="4">
        <v>22665348</v>
      </c>
      <c r="P2499" s="13">
        <v>516.26</v>
      </c>
      <c r="Q2499" s="4">
        <v>2119254</v>
      </c>
      <c r="R2499" s="13">
        <v>59.48</v>
      </c>
      <c r="S2499" s="4">
        <v>11746006</v>
      </c>
      <c r="T2499" s="13">
        <v>22.47</v>
      </c>
      <c r="U2499" s="4">
        <v>138160493</v>
      </c>
      <c r="V2499" s="13">
        <v>117.67</v>
      </c>
      <c r="W2499" s="4">
        <v>11756566</v>
      </c>
      <c r="X2499" s="13">
        <v>161.91999999999999</v>
      </c>
      <c r="Y2499" s="4">
        <v>5900066</v>
      </c>
      <c r="Z2499" s="13">
        <v>131.80000000000001</v>
      </c>
      <c r="AA2499" s="4">
        <v>2362149</v>
      </c>
      <c r="AB2499" s="13">
        <v>106.05</v>
      </c>
      <c r="AC2499" s="4">
        <v>5862557</v>
      </c>
      <c r="AD2499" s="13">
        <v>43.65</v>
      </c>
      <c r="AE2499" s="4">
        <v>7429598</v>
      </c>
      <c r="AF2499" s="13">
        <v>197.13</v>
      </c>
      <c r="AG2499" s="4">
        <v>1474785</v>
      </c>
      <c r="AH2499" s="13">
        <v>50.4</v>
      </c>
      <c r="AI2499" s="4">
        <v>6351349</v>
      </c>
      <c r="AJ2499" s="13">
        <v>134.47999999999999</v>
      </c>
      <c r="AK2499" s="4">
        <v>2313642</v>
      </c>
      <c r="AL2499" s="13">
        <v>27.42</v>
      </c>
      <c r="AM2499" s="4">
        <v>12491542</v>
      </c>
      <c r="AN2499" s="13">
        <v>155.49</v>
      </c>
      <c r="AO2499" s="4">
        <v>2035763</v>
      </c>
      <c r="AP2499" s="13">
        <v>213.44</v>
      </c>
      <c r="AQ2499" s="4">
        <v>32214828</v>
      </c>
      <c r="AR2499" s="13">
        <v>351.42</v>
      </c>
      <c r="AS2499" s="4">
        <v>58267196</v>
      </c>
      <c r="AT2499" s="13">
        <v>294.5</v>
      </c>
      <c r="AU2499" s="4">
        <v>3030992</v>
      </c>
      <c r="AV2499" s="13">
        <v>5214.38</v>
      </c>
      <c r="AW2499" s="4">
        <v>195876</v>
      </c>
      <c r="AX2499" s="13">
        <v>429.35</v>
      </c>
      <c r="AY2499" s="4">
        <v>2713985</v>
      </c>
      <c r="AZ2499" s="13">
        <v>274.39</v>
      </c>
      <c r="BA2499" s="4">
        <v>2459327</v>
      </c>
      <c r="BB2499" s="13">
        <v>62.94</v>
      </c>
      <c r="BC2499" s="4">
        <v>2982859</v>
      </c>
      <c r="BD2499" s="13">
        <v>101.57</v>
      </c>
      <c r="BE2499" s="4">
        <v>7101505</v>
      </c>
      <c r="BF2499" s="13">
        <v>284.93</v>
      </c>
      <c r="BG2499" s="4">
        <v>929039</v>
      </c>
      <c r="BH2499" s="13">
        <v>78.86</v>
      </c>
      <c r="BI2499" s="4">
        <v>9414505</v>
      </c>
    </row>
    <row r="2500" spans="1:61" x14ac:dyDescent="0.35">
      <c r="A2500" s="1">
        <v>45630</v>
      </c>
      <c r="B2500" s="13">
        <v>243.01</v>
      </c>
      <c r="C2500" s="4">
        <v>44383935</v>
      </c>
      <c r="D2500" s="13">
        <v>437.42</v>
      </c>
      <c r="E2500" s="4">
        <v>26009429</v>
      </c>
      <c r="F2500" s="13">
        <v>145.13999999999999</v>
      </c>
      <c r="G2500" s="4">
        <v>231224295</v>
      </c>
      <c r="H2500" s="13">
        <v>170.56</v>
      </c>
      <c r="I2500" s="4">
        <v>32748246</v>
      </c>
      <c r="J2500" s="13">
        <v>188.19</v>
      </c>
      <c r="K2500" s="4">
        <v>8906283</v>
      </c>
      <c r="L2500" s="13">
        <v>367.87</v>
      </c>
      <c r="M2500" s="4">
        <v>24733140</v>
      </c>
      <c r="N2500" s="13">
        <v>143.99</v>
      </c>
      <c r="O2500" s="4">
        <v>25942650</v>
      </c>
      <c r="P2500" s="13">
        <v>536.49</v>
      </c>
      <c r="Q2500" s="4">
        <v>3307041</v>
      </c>
      <c r="R2500" s="13">
        <v>59.62</v>
      </c>
      <c r="S2500" s="4">
        <v>16872103</v>
      </c>
      <c r="T2500" s="13">
        <v>21.96</v>
      </c>
      <c r="U2500" s="4">
        <v>104648976</v>
      </c>
      <c r="V2500" s="13">
        <v>114.28</v>
      </c>
      <c r="W2500" s="4">
        <v>19520583</v>
      </c>
      <c r="X2500" s="13">
        <v>158.32</v>
      </c>
      <c r="Y2500" s="4">
        <v>7862728</v>
      </c>
      <c r="Z2500" s="13">
        <v>129.53</v>
      </c>
      <c r="AA2500" s="4">
        <v>3222456</v>
      </c>
      <c r="AB2500" s="13">
        <v>103.51</v>
      </c>
      <c r="AC2500" s="4">
        <v>7291015</v>
      </c>
      <c r="AD2500" s="13">
        <v>42.74</v>
      </c>
      <c r="AE2500" s="4">
        <v>10231072</v>
      </c>
      <c r="AF2500" s="13">
        <v>195.45</v>
      </c>
      <c r="AG2500" s="4">
        <v>1490009</v>
      </c>
      <c r="AH2500" s="13">
        <v>48.9</v>
      </c>
      <c r="AI2500" s="4">
        <v>14729163</v>
      </c>
      <c r="AJ2500" s="13">
        <v>130.6</v>
      </c>
      <c r="AK2500" s="4">
        <v>2594907</v>
      </c>
      <c r="AL2500" s="13">
        <v>27.39</v>
      </c>
      <c r="AM2500" s="4">
        <v>9852902</v>
      </c>
      <c r="AN2500" s="13">
        <v>150.4</v>
      </c>
      <c r="AO2500" s="4">
        <v>2240921</v>
      </c>
      <c r="AP2500" s="13">
        <v>218.16</v>
      </c>
      <c r="AQ2500" s="4">
        <v>48745716</v>
      </c>
      <c r="AR2500" s="13">
        <v>357.93</v>
      </c>
      <c r="AS2500" s="4">
        <v>50810874</v>
      </c>
      <c r="AT2500" s="13">
        <v>295.08999999999997</v>
      </c>
      <c r="AU2500" s="4">
        <v>3742938</v>
      </c>
      <c r="AV2500" s="13">
        <v>5243.16</v>
      </c>
      <c r="AW2500" s="4">
        <v>203182</v>
      </c>
      <c r="AX2500" s="13">
        <v>427.92</v>
      </c>
      <c r="AY2500" s="4">
        <v>1969019</v>
      </c>
      <c r="AZ2500" s="13">
        <v>272.27</v>
      </c>
      <c r="BA2500" s="4">
        <v>2081231</v>
      </c>
      <c r="BB2500" s="13">
        <v>63.32</v>
      </c>
      <c r="BC2500" s="4">
        <v>3406954</v>
      </c>
      <c r="BD2500" s="13">
        <v>100.7</v>
      </c>
      <c r="BE2500" s="4">
        <v>6151143</v>
      </c>
      <c r="BF2500" s="13">
        <v>289.63</v>
      </c>
      <c r="BG2500" s="4">
        <v>1115419</v>
      </c>
      <c r="BH2500" s="13">
        <v>78.37</v>
      </c>
      <c r="BI2500" s="4">
        <v>15042588</v>
      </c>
    </row>
    <row r="2501" spans="1:61" x14ac:dyDescent="0.35">
      <c r="A2501" s="1">
        <v>45631</v>
      </c>
      <c r="B2501" s="13">
        <v>243.04</v>
      </c>
      <c r="C2501" s="4">
        <v>40033878</v>
      </c>
      <c r="D2501" s="13">
        <v>442.62</v>
      </c>
      <c r="E2501" s="4">
        <v>21697775</v>
      </c>
      <c r="F2501" s="13">
        <v>145.06</v>
      </c>
      <c r="G2501" s="4">
        <v>172621180</v>
      </c>
      <c r="H2501" s="13">
        <v>170.47</v>
      </c>
      <c r="I2501" s="4">
        <v>18489993</v>
      </c>
      <c r="J2501" s="13">
        <v>186.24</v>
      </c>
      <c r="K2501" s="4">
        <v>6398073</v>
      </c>
      <c r="L2501" s="13">
        <v>361.38</v>
      </c>
      <c r="M2501" s="4">
        <v>10942124</v>
      </c>
      <c r="N2501" s="13">
        <v>141.36000000000001</v>
      </c>
      <c r="O2501" s="4">
        <v>29576925</v>
      </c>
      <c r="P2501" s="13">
        <v>538.22</v>
      </c>
      <c r="Q2501" s="4">
        <v>2629119</v>
      </c>
      <c r="R2501" s="13">
        <v>60.02</v>
      </c>
      <c r="S2501" s="4">
        <v>19121697</v>
      </c>
      <c r="T2501" s="13">
        <v>20.8</v>
      </c>
      <c r="U2501" s="4">
        <v>167993483</v>
      </c>
      <c r="V2501" s="13">
        <v>114.78</v>
      </c>
      <c r="W2501" s="4">
        <v>15751204</v>
      </c>
      <c r="X2501" s="13">
        <v>159.33000000000001</v>
      </c>
      <c r="Y2501" s="4">
        <v>6358358</v>
      </c>
      <c r="Z2501" s="13">
        <v>130.02000000000001</v>
      </c>
      <c r="AA2501" s="4">
        <v>2623872</v>
      </c>
      <c r="AB2501" s="13">
        <v>104.44</v>
      </c>
      <c r="AC2501" s="4">
        <v>7074715</v>
      </c>
      <c r="AD2501" s="13">
        <v>42.02</v>
      </c>
      <c r="AE2501" s="4">
        <v>8466530</v>
      </c>
      <c r="AF2501" s="13">
        <v>198.33</v>
      </c>
      <c r="AG2501" s="4">
        <v>1263607</v>
      </c>
      <c r="AH2501" s="13">
        <v>48.48</v>
      </c>
      <c r="AI2501" s="4">
        <v>9937755</v>
      </c>
      <c r="AJ2501" s="13">
        <v>129.83000000000001</v>
      </c>
      <c r="AK2501" s="4">
        <v>2928320</v>
      </c>
      <c r="AL2501" s="13">
        <v>27.97</v>
      </c>
      <c r="AM2501" s="4">
        <v>13451757</v>
      </c>
      <c r="AN2501" s="13">
        <v>150.1</v>
      </c>
      <c r="AO2501" s="4">
        <v>2199233</v>
      </c>
      <c r="AP2501" s="13">
        <v>220.55</v>
      </c>
      <c r="AQ2501" s="4">
        <v>41140220</v>
      </c>
      <c r="AR2501" s="13">
        <v>369.49</v>
      </c>
      <c r="AS2501" s="4">
        <v>81403569</v>
      </c>
      <c r="AT2501" s="13">
        <v>299.47000000000003</v>
      </c>
      <c r="AU2501" s="4">
        <v>2594816</v>
      </c>
      <c r="AV2501" s="13">
        <v>5287.94</v>
      </c>
      <c r="AW2501" s="4">
        <v>183769</v>
      </c>
      <c r="AX2501" s="13">
        <v>426.54</v>
      </c>
      <c r="AY2501" s="4">
        <v>2523528</v>
      </c>
      <c r="AZ2501" s="13">
        <v>270.07</v>
      </c>
      <c r="BA2501" s="4">
        <v>1959856</v>
      </c>
      <c r="BB2501" s="13">
        <v>63.62</v>
      </c>
      <c r="BC2501" s="4">
        <v>2373524</v>
      </c>
      <c r="BD2501" s="13">
        <v>99.23</v>
      </c>
      <c r="BE2501" s="4">
        <v>7194768</v>
      </c>
      <c r="BF2501" s="13">
        <v>292.48</v>
      </c>
      <c r="BG2501" s="4">
        <v>1307416</v>
      </c>
      <c r="BH2501" s="13">
        <v>78.58</v>
      </c>
      <c r="BI2501" s="4">
        <v>8316548</v>
      </c>
    </row>
    <row r="2502" spans="1:61" x14ac:dyDescent="0.35">
      <c r="A2502" s="1">
        <v>45632</v>
      </c>
      <c r="B2502" s="13">
        <v>242.84</v>
      </c>
      <c r="C2502" s="4">
        <v>36870619</v>
      </c>
      <c r="D2502" s="13">
        <v>443.57</v>
      </c>
      <c r="E2502" s="4">
        <v>18821002</v>
      </c>
      <c r="F2502" s="13">
        <v>142.44</v>
      </c>
      <c r="G2502" s="4">
        <v>188505573</v>
      </c>
      <c r="H2502" s="13">
        <v>179.53</v>
      </c>
      <c r="I2502" s="4">
        <v>27830828</v>
      </c>
      <c r="J2502" s="13">
        <v>191.69</v>
      </c>
      <c r="K2502" s="4">
        <v>10503383</v>
      </c>
      <c r="L2502" s="13">
        <v>361.99</v>
      </c>
      <c r="M2502" s="4">
        <v>5738864</v>
      </c>
      <c r="N2502" s="13">
        <v>138.59</v>
      </c>
      <c r="O2502" s="4">
        <v>33576839</v>
      </c>
      <c r="P2502" s="13">
        <v>552.96</v>
      </c>
      <c r="Q2502" s="4">
        <v>2964064</v>
      </c>
      <c r="R2502" s="13">
        <v>59.89</v>
      </c>
      <c r="S2502" s="4">
        <v>14623064</v>
      </c>
      <c r="T2502" s="13">
        <v>20.92</v>
      </c>
      <c r="U2502" s="4">
        <v>78539132</v>
      </c>
      <c r="V2502" s="13">
        <v>113.57</v>
      </c>
      <c r="W2502" s="4">
        <v>16171066</v>
      </c>
      <c r="X2502" s="13">
        <v>155.24</v>
      </c>
      <c r="Y2502" s="4">
        <v>9701694</v>
      </c>
      <c r="Z2502" s="13">
        <v>127.81</v>
      </c>
      <c r="AA2502" s="4">
        <v>2928012</v>
      </c>
      <c r="AB2502" s="13">
        <v>103.22</v>
      </c>
      <c r="AC2502" s="4">
        <v>5365601</v>
      </c>
      <c r="AD2502" s="13">
        <v>40.96</v>
      </c>
      <c r="AE2502" s="4">
        <v>15727493</v>
      </c>
      <c r="AF2502" s="13">
        <v>194.34</v>
      </c>
      <c r="AG2502" s="4">
        <v>1497397</v>
      </c>
      <c r="AH2502" s="13">
        <v>47.54</v>
      </c>
      <c r="AI2502" s="4">
        <v>16583822</v>
      </c>
      <c r="AJ2502" s="13">
        <v>128.68</v>
      </c>
      <c r="AK2502" s="4">
        <v>1926127</v>
      </c>
      <c r="AL2502" s="13">
        <v>27.77</v>
      </c>
      <c r="AM2502" s="4">
        <v>11530725</v>
      </c>
      <c r="AN2502" s="13">
        <v>150.94</v>
      </c>
      <c r="AO2502" s="4">
        <v>2684444</v>
      </c>
      <c r="AP2502" s="13">
        <v>227.03</v>
      </c>
      <c r="AQ2502" s="4">
        <v>44178069</v>
      </c>
      <c r="AR2502" s="13">
        <v>389.22</v>
      </c>
      <c r="AS2502" s="4">
        <v>81455834</v>
      </c>
      <c r="AT2502" s="13">
        <v>298.98</v>
      </c>
      <c r="AU2502" s="4">
        <v>4158690</v>
      </c>
      <c r="AV2502" s="13">
        <v>5300.34</v>
      </c>
      <c r="AW2502" s="4">
        <v>188318</v>
      </c>
      <c r="AX2502" s="13">
        <v>431.37</v>
      </c>
      <c r="AY2502" s="4">
        <v>3161705</v>
      </c>
      <c r="AZ2502" s="13">
        <v>273.43</v>
      </c>
      <c r="BA2502" s="4">
        <v>1746084</v>
      </c>
      <c r="BB2502" s="13">
        <v>63.62</v>
      </c>
      <c r="BC2502" s="4">
        <v>2871330</v>
      </c>
      <c r="BD2502" s="13">
        <v>100.11</v>
      </c>
      <c r="BE2502" s="4">
        <v>6297011</v>
      </c>
      <c r="BF2502" s="13">
        <v>292.58999999999997</v>
      </c>
      <c r="BG2502" s="4">
        <v>1013086</v>
      </c>
      <c r="BH2502" s="13">
        <v>78.89</v>
      </c>
      <c r="BI2502" s="4">
        <v>13931061</v>
      </c>
    </row>
    <row r="2503" spans="1:61" x14ac:dyDescent="0.35">
      <c r="A2503" s="1">
        <v>45635</v>
      </c>
      <c r="B2503" s="13">
        <v>246.75</v>
      </c>
      <c r="C2503" s="4">
        <v>44649232</v>
      </c>
      <c r="D2503" s="13">
        <v>446.02</v>
      </c>
      <c r="E2503" s="4">
        <v>19144388</v>
      </c>
      <c r="F2503" s="13">
        <v>138.81</v>
      </c>
      <c r="G2503" s="4">
        <v>189308625</v>
      </c>
      <c r="H2503" s="13">
        <v>178.94</v>
      </c>
      <c r="I2503" s="4">
        <v>20886305</v>
      </c>
      <c r="J2503" s="13">
        <v>190.45</v>
      </c>
      <c r="K2503" s="4">
        <v>20157957</v>
      </c>
      <c r="L2503" s="13">
        <v>351.57</v>
      </c>
      <c r="M2503" s="4">
        <v>6475001</v>
      </c>
      <c r="N2503" s="13">
        <v>130.87</v>
      </c>
      <c r="O2503" s="4">
        <v>57055558</v>
      </c>
      <c r="P2503" s="13">
        <v>547.92999999999995</v>
      </c>
      <c r="Q2503" s="4">
        <v>3588653</v>
      </c>
      <c r="R2503" s="13">
        <v>58.95</v>
      </c>
      <c r="S2503" s="4">
        <v>16517459</v>
      </c>
      <c r="T2503" s="13">
        <v>20.81</v>
      </c>
      <c r="U2503" s="4">
        <v>68818217</v>
      </c>
      <c r="V2503" s="13">
        <v>112.9</v>
      </c>
      <c r="W2503" s="4">
        <v>17412565</v>
      </c>
      <c r="X2503" s="13">
        <v>157.08000000000001</v>
      </c>
      <c r="Y2503" s="4">
        <v>9404473</v>
      </c>
      <c r="Z2503" s="13">
        <v>127.85</v>
      </c>
      <c r="AA2503" s="4">
        <v>3046982</v>
      </c>
      <c r="AB2503" s="13">
        <v>103.16</v>
      </c>
      <c r="AC2503" s="4">
        <v>6526514</v>
      </c>
      <c r="AD2503" s="13">
        <v>41.17</v>
      </c>
      <c r="AE2503" s="4">
        <v>10657295</v>
      </c>
      <c r="AF2503" s="13">
        <v>186.93</v>
      </c>
      <c r="AG2503" s="4">
        <v>2305023</v>
      </c>
      <c r="AH2503" s="13">
        <v>48.72</v>
      </c>
      <c r="AI2503" s="4">
        <v>12216264</v>
      </c>
      <c r="AJ2503" s="13">
        <v>130.08000000000001</v>
      </c>
      <c r="AK2503" s="4">
        <v>3475680</v>
      </c>
      <c r="AL2503" s="13">
        <v>27.1</v>
      </c>
      <c r="AM2503" s="4">
        <v>12138711</v>
      </c>
      <c r="AN2503" s="13">
        <v>152.97999999999999</v>
      </c>
      <c r="AO2503" s="4">
        <v>2527970</v>
      </c>
      <c r="AP2503" s="13">
        <v>226.09</v>
      </c>
      <c r="AQ2503" s="4">
        <v>46819363</v>
      </c>
      <c r="AR2503" s="13">
        <v>389.79</v>
      </c>
      <c r="AS2503" s="4">
        <v>96359173</v>
      </c>
      <c r="AT2503" s="13">
        <v>301.37</v>
      </c>
      <c r="AU2503" s="4">
        <v>2391898</v>
      </c>
      <c r="AV2503" s="13">
        <v>5149.6000000000004</v>
      </c>
      <c r="AW2503" s="4">
        <v>272999</v>
      </c>
      <c r="AX2503" s="13">
        <v>429.18</v>
      </c>
      <c r="AY2503" s="4">
        <v>3425988</v>
      </c>
      <c r="AZ2503" s="13">
        <v>274.14999999999998</v>
      </c>
      <c r="BA2503" s="4">
        <v>2647022</v>
      </c>
      <c r="BB2503" s="13">
        <v>65.14</v>
      </c>
      <c r="BC2503" s="4">
        <v>5440285</v>
      </c>
      <c r="BD2503" s="13">
        <v>99.31</v>
      </c>
      <c r="BE2503" s="4">
        <v>7271601</v>
      </c>
      <c r="BF2503" s="13">
        <v>286.97000000000003</v>
      </c>
      <c r="BG2503" s="4">
        <v>1064793</v>
      </c>
      <c r="BH2503" s="13">
        <v>77.64</v>
      </c>
      <c r="BI2503" s="4">
        <v>12043377</v>
      </c>
    </row>
    <row r="2504" spans="1:61" x14ac:dyDescent="0.35">
      <c r="A2504" s="1">
        <v>45636</v>
      </c>
      <c r="B2504" s="13">
        <v>247.77</v>
      </c>
      <c r="C2504" s="4">
        <v>36914806</v>
      </c>
      <c r="D2504" s="13">
        <v>443.33</v>
      </c>
      <c r="E2504" s="4">
        <v>18469459</v>
      </c>
      <c r="F2504" s="13">
        <v>135.07</v>
      </c>
      <c r="G2504" s="4">
        <v>210020888</v>
      </c>
      <c r="H2504" s="13">
        <v>171.81</v>
      </c>
      <c r="I2504" s="4">
        <v>27762632</v>
      </c>
      <c r="J2504" s="13">
        <v>177.74</v>
      </c>
      <c r="K2504" s="4">
        <v>26502016</v>
      </c>
      <c r="L2504" s="13">
        <v>348.82</v>
      </c>
      <c r="M2504" s="4">
        <v>6032962</v>
      </c>
      <c r="N2504" s="13">
        <v>127.74</v>
      </c>
      <c r="O2504" s="4">
        <v>38907198</v>
      </c>
      <c r="P2504" s="13">
        <v>547.04999999999995</v>
      </c>
      <c r="Q2504" s="4">
        <v>2762875</v>
      </c>
      <c r="R2504" s="13">
        <v>58.72</v>
      </c>
      <c r="S2504" s="4">
        <v>14480185</v>
      </c>
      <c r="T2504" s="13">
        <v>20.16</v>
      </c>
      <c r="U2504" s="4">
        <v>90004833</v>
      </c>
      <c r="V2504" s="13">
        <v>112.67</v>
      </c>
      <c r="W2504" s="4">
        <v>20990943</v>
      </c>
      <c r="X2504" s="13">
        <v>157</v>
      </c>
      <c r="Y2504" s="4">
        <v>9126158</v>
      </c>
      <c r="Z2504" s="13">
        <v>126.61</v>
      </c>
      <c r="AA2504" s="4">
        <v>3440491</v>
      </c>
      <c r="AB2504" s="13">
        <v>102.36</v>
      </c>
      <c r="AC2504" s="4">
        <v>5861215</v>
      </c>
      <c r="AD2504" s="13">
        <v>40.869999999999997</v>
      </c>
      <c r="AE2504" s="4">
        <v>10075785</v>
      </c>
      <c r="AF2504" s="13">
        <v>185.34</v>
      </c>
      <c r="AG2504" s="4">
        <v>1489494</v>
      </c>
      <c r="AH2504" s="13">
        <v>48.05</v>
      </c>
      <c r="AI2504" s="4">
        <v>10053961</v>
      </c>
      <c r="AJ2504" s="13">
        <v>125.62</v>
      </c>
      <c r="AK2504" s="4">
        <v>3124134</v>
      </c>
      <c r="AL2504" s="13">
        <v>26.89</v>
      </c>
      <c r="AM2504" s="4">
        <v>15516798</v>
      </c>
      <c r="AN2504" s="13">
        <v>151.06</v>
      </c>
      <c r="AO2504" s="4">
        <v>3431484</v>
      </c>
      <c r="AP2504" s="13">
        <v>225.04</v>
      </c>
      <c r="AQ2504" s="4">
        <v>31199864</v>
      </c>
      <c r="AR2504" s="13">
        <v>400.99</v>
      </c>
      <c r="AS2504" s="4">
        <v>97563578</v>
      </c>
      <c r="AT2504" s="13">
        <v>300.70999999999998</v>
      </c>
      <c r="AU2504" s="4">
        <v>3522974</v>
      </c>
      <c r="AV2504" s="13">
        <v>5185.33</v>
      </c>
      <c r="AW2504" s="4">
        <v>254854</v>
      </c>
      <c r="AX2504" s="13">
        <v>422.59</v>
      </c>
      <c r="AY2504" s="4">
        <v>3354873</v>
      </c>
      <c r="AZ2504" s="13">
        <v>270.11</v>
      </c>
      <c r="BA2504" s="4">
        <v>2214706</v>
      </c>
      <c r="BB2504" s="13">
        <v>63.23</v>
      </c>
      <c r="BC2504" s="4">
        <v>5171371</v>
      </c>
      <c r="BD2504" s="13">
        <v>98.16</v>
      </c>
      <c r="BE2504" s="4">
        <v>8192465</v>
      </c>
      <c r="BF2504" s="13">
        <v>287.67</v>
      </c>
      <c r="BG2504" s="4">
        <v>866960</v>
      </c>
      <c r="BH2504" s="13">
        <v>76.739999999999995</v>
      </c>
      <c r="BI2504" s="4">
        <v>12193110</v>
      </c>
    </row>
    <row r="2505" spans="1:61" x14ac:dyDescent="0.35">
      <c r="A2505" s="1">
        <v>45637</v>
      </c>
      <c r="B2505" s="13">
        <v>246.49</v>
      </c>
      <c r="C2505" s="4">
        <v>45205814</v>
      </c>
      <c r="D2505" s="13">
        <v>448.99</v>
      </c>
      <c r="E2505" s="4">
        <v>19200208</v>
      </c>
      <c r="F2505" s="13">
        <v>139.31</v>
      </c>
      <c r="G2505" s="4">
        <v>184905192</v>
      </c>
      <c r="H2505" s="13">
        <v>183.2</v>
      </c>
      <c r="I2505" s="4">
        <v>41295179</v>
      </c>
      <c r="J2505" s="13">
        <v>178.58</v>
      </c>
      <c r="K2505" s="4">
        <v>13188714</v>
      </c>
      <c r="L2505" s="13">
        <v>354.85</v>
      </c>
      <c r="M2505" s="4">
        <v>7546604</v>
      </c>
      <c r="N2505" s="13">
        <v>130.15</v>
      </c>
      <c r="O2505" s="4">
        <v>45588138</v>
      </c>
      <c r="P2505" s="13">
        <v>549.92999999999995</v>
      </c>
      <c r="Q2505" s="4">
        <v>6690565</v>
      </c>
      <c r="R2505" s="13">
        <v>58.59</v>
      </c>
      <c r="S2505" s="4">
        <v>26842940</v>
      </c>
      <c r="T2505" s="13">
        <v>20.12</v>
      </c>
      <c r="U2505" s="4">
        <v>75209342</v>
      </c>
      <c r="V2505" s="13">
        <v>111.92</v>
      </c>
      <c r="W2505" s="4">
        <v>32392238</v>
      </c>
      <c r="X2505" s="13">
        <v>156.21</v>
      </c>
      <c r="Y2505" s="4">
        <v>13764742</v>
      </c>
      <c r="Z2505" s="13">
        <v>127.56</v>
      </c>
      <c r="AA2505" s="4">
        <v>5778576</v>
      </c>
      <c r="AB2505" s="13">
        <v>102.19</v>
      </c>
      <c r="AC2505" s="4">
        <v>8195505</v>
      </c>
      <c r="AD2505" s="13">
        <v>41.56</v>
      </c>
      <c r="AE2505" s="4">
        <v>9958341</v>
      </c>
      <c r="AF2505" s="13">
        <v>186.28</v>
      </c>
      <c r="AG2505" s="4">
        <v>1707581</v>
      </c>
      <c r="AH2505" s="13">
        <v>48.47</v>
      </c>
      <c r="AI2505" s="4">
        <v>9617308</v>
      </c>
      <c r="AJ2505" s="13">
        <v>125.33</v>
      </c>
      <c r="AK2505" s="4">
        <v>2596835</v>
      </c>
      <c r="AL2505" s="13">
        <v>26.95</v>
      </c>
      <c r="AM2505" s="4">
        <v>15058612</v>
      </c>
      <c r="AN2505" s="13">
        <v>151.97</v>
      </c>
      <c r="AO2505" s="4">
        <v>2796187</v>
      </c>
      <c r="AP2505" s="13">
        <v>230.26</v>
      </c>
      <c r="AQ2505" s="4">
        <v>35385785</v>
      </c>
      <c r="AR2505" s="13">
        <v>424.77</v>
      </c>
      <c r="AS2505" s="4">
        <v>104287559</v>
      </c>
      <c r="AT2505" s="13">
        <v>296.10000000000002</v>
      </c>
      <c r="AU2505" s="4">
        <v>3037616</v>
      </c>
      <c r="AV2505" s="13">
        <v>5293</v>
      </c>
      <c r="AW2505" s="4">
        <v>196440</v>
      </c>
      <c r="AX2505" s="13">
        <v>421.38</v>
      </c>
      <c r="AY2505" s="4">
        <v>4211198</v>
      </c>
      <c r="AZ2505" s="13">
        <v>267.89999999999998</v>
      </c>
      <c r="BA2505" s="4">
        <v>3297336</v>
      </c>
      <c r="BB2505" s="13">
        <v>63.17</v>
      </c>
      <c r="BC2505" s="4">
        <v>4688957</v>
      </c>
      <c r="BD2505" s="13">
        <v>98.42</v>
      </c>
      <c r="BE2505" s="4">
        <v>8007330</v>
      </c>
      <c r="BF2505" s="13">
        <v>291.73</v>
      </c>
      <c r="BG2505" s="4">
        <v>876856</v>
      </c>
      <c r="BH2505" s="13">
        <v>78.849999999999994</v>
      </c>
      <c r="BI2505" s="4">
        <v>12033172</v>
      </c>
    </row>
    <row r="2506" spans="1:61" x14ac:dyDescent="0.35">
      <c r="A2506" s="1">
        <v>45638</v>
      </c>
      <c r="B2506" s="13">
        <v>247.96</v>
      </c>
      <c r="C2506" s="4">
        <v>32777532</v>
      </c>
      <c r="D2506" s="13">
        <v>449.56</v>
      </c>
      <c r="E2506" s="4">
        <v>20834779</v>
      </c>
      <c r="F2506" s="13">
        <v>137.34</v>
      </c>
      <c r="G2506" s="4">
        <v>159211393</v>
      </c>
      <c r="H2506" s="13">
        <v>180.66</v>
      </c>
      <c r="I2506" s="4">
        <v>46967170</v>
      </c>
      <c r="J2506" s="13">
        <v>175.32</v>
      </c>
      <c r="K2506" s="4">
        <v>8154218</v>
      </c>
      <c r="L2506" s="13">
        <v>358.03</v>
      </c>
      <c r="M2506" s="4">
        <v>5422002</v>
      </c>
      <c r="N2506" s="13">
        <v>130.6</v>
      </c>
      <c r="O2506" s="4">
        <v>34267091</v>
      </c>
      <c r="P2506" s="13">
        <v>474.63</v>
      </c>
      <c r="Q2506" s="4">
        <v>17344864</v>
      </c>
      <c r="R2506" s="13">
        <v>58.85</v>
      </c>
      <c r="S2506" s="4">
        <v>17704609</v>
      </c>
      <c r="T2506" s="13">
        <v>20.78</v>
      </c>
      <c r="U2506" s="4">
        <v>77695010</v>
      </c>
      <c r="V2506" s="13">
        <v>111.82</v>
      </c>
      <c r="W2506" s="4">
        <v>14543256</v>
      </c>
      <c r="X2506" s="13">
        <v>154.71</v>
      </c>
      <c r="Y2506" s="4">
        <v>7621522</v>
      </c>
      <c r="Z2506" s="13">
        <v>126.57</v>
      </c>
      <c r="AA2506" s="4">
        <v>2169587</v>
      </c>
      <c r="AB2506" s="13">
        <v>100.91</v>
      </c>
      <c r="AC2506" s="4">
        <v>5908601</v>
      </c>
      <c r="AD2506" s="13">
        <v>41.1</v>
      </c>
      <c r="AE2506" s="4">
        <v>7309784</v>
      </c>
      <c r="AF2506" s="13">
        <v>185.57</v>
      </c>
      <c r="AG2506" s="4">
        <v>1222809</v>
      </c>
      <c r="AH2506" s="13">
        <v>48.19</v>
      </c>
      <c r="AI2506" s="4">
        <v>7557726</v>
      </c>
      <c r="AJ2506" s="13">
        <v>123.99</v>
      </c>
      <c r="AK2506" s="4">
        <v>2646018</v>
      </c>
      <c r="AL2506" s="13">
        <v>26.9</v>
      </c>
      <c r="AM2506" s="4">
        <v>10795660</v>
      </c>
      <c r="AN2506" s="13">
        <v>146.28</v>
      </c>
      <c r="AO2506" s="4">
        <v>2723225</v>
      </c>
      <c r="AP2506" s="13">
        <v>228.97</v>
      </c>
      <c r="AQ2506" s="4">
        <v>28204084</v>
      </c>
      <c r="AR2506" s="13">
        <v>418.1</v>
      </c>
      <c r="AS2506" s="4">
        <v>87752225</v>
      </c>
      <c r="AT2506" s="13">
        <v>296.63</v>
      </c>
      <c r="AU2506" s="4">
        <v>2040653</v>
      </c>
      <c r="AV2506" s="13">
        <v>5268.93</v>
      </c>
      <c r="AW2506" s="4">
        <v>147903</v>
      </c>
      <c r="AX2506" s="13">
        <v>414.42</v>
      </c>
      <c r="AY2506" s="4">
        <v>3673612</v>
      </c>
      <c r="AZ2506" s="13">
        <v>263.5</v>
      </c>
      <c r="BA2506" s="4">
        <v>2391562</v>
      </c>
      <c r="BB2506" s="13">
        <v>63.9</v>
      </c>
      <c r="BC2506" s="4">
        <v>3771126</v>
      </c>
      <c r="BD2506" s="13">
        <v>97.82</v>
      </c>
      <c r="BE2506" s="4">
        <v>6375869</v>
      </c>
      <c r="BF2506" s="13">
        <v>289.99</v>
      </c>
      <c r="BG2506" s="4">
        <v>1168265</v>
      </c>
      <c r="BH2506" s="13">
        <v>77.959999999999994</v>
      </c>
      <c r="BI2506" s="4">
        <v>6983241</v>
      </c>
    </row>
    <row r="2507" spans="1:61" x14ac:dyDescent="0.35">
      <c r="A2507" s="1">
        <v>45639</v>
      </c>
      <c r="B2507" s="13">
        <v>248.13</v>
      </c>
      <c r="C2507" s="4">
        <v>33155290</v>
      </c>
      <c r="D2507" s="13">
        <v>447.27</v>
      </c>
      <c r="E2507" s="4">
        <v>20177833</v>
      </c>
      <c r="F2507" s="13">
        <v>134.25</v>
      </c>
      <c r="G2507" s="4">
        <v>231514881</v>
      </c>
      <c r="H2507" s="13">
        <v>224.8</v>
      </c>
      <c r="I2507" s="4">
        <v>121336628</v>
      </c>
      <c r="J2507" s="13">
        <v>173.39</v>
      </c>
      <c r="K2507" s="4">
        <v>8351106</v>
      </c>
      <c r="L2507" s="13">
        <v>354.31</v>
      </c>
      <c r="M2507" s="4">
        <v>5538020</v>
      </c>
      <c r="N2507" s="13">
        <v>126.91</v>
      </c>
      <c r="O2507" s="4">
        <v>67544738</v>
      </c>
      <c r="P2507" s="13">
        <v>465.69</v>
      </c>
      <c r="Q2507" s="4">
        <v>11395512</v>
      </c>
      <c r="R2507" s="13">
        <v>58.62</v>
      </c>
      <c r="S2507" s="4">
        <v>14129777</v>
      </c>
      <c r="T2507" s="13">
        <v>20.34</v>
      </c>
      <c r="U2507" s="4">
        <v>55104079</v>
      </c>
      <c r="V2507" s="13">
        <v>110.84</v>
      </c>
      <c r="W2507" s="4">
        <v>13106079</v>
      </c>
      <c r="X2507" s="13">
        <v>153.87</v>
      </c>
      <c r="Y2507" s="4">
        <v>5816180</v>
      </c>
      <c r="Z2507" s="13">
        <v>126.77</v>
      </c>
      <c r="AA2507" s="4">
        <v>1878838</v>
      </c>
      <c r="AB2507" s="13">
        <v>101.02</v>
      </c>
      <c r="AC2507" s="4">
        <v>6887814</v>
      </c>
      <c r="AD2507" s="13">
        <v>40.22</v>
      </c>
      <c r="AE2507" s="4">
        <v>10763107</v>
      </c>
      <c r="AF2507" s="13">
        <v>184.62</v>
      </c>
      <c r="AG2507" s="4">
        <v>996896</v>
      </c>
      <c r="AH2507" s="13">
        <v>47.64</v>
      </c>
      <c r="AI2507" s="4">
        <v>10414890</v>
      </c>
      <c r="AJ2507" s="13">
        <v>122.72</v>
      </c>
      <c r="AK2507" s="4">
        <v>1825767</v>
      </c>
      <c r="AL2507" s="13">
        <v>26.88</v>
      </c>
      <c r="AM2507" s="4">
        <v>8284762</v>
      </c>
      <c r="AN2507" s="13">
        <v>145.56</v>
      </c>
      <c r="AO2507" s="4">
        <v>2014740</v>
      </c>
      <c r="AP2507" s="13">
        <v>227.46</v>
      </c>
      <c r="AQ2507" s="4">
        <v>28768080</v>
      </c>
      <c r="AR2507" s="13">
        <v>436.23</v>
      </c>
      <c r="AS2507" s="4">
        <v>89000158</v>
      </c>
      <c r="AT2507" s="13">
        <v>296.60000000000002</v>
      </c>
      <c r="AU2507" s="4">
        <v>2547703</v>
      </c>
      <c r="AV2507" s="13">
        <v>5227.6099999999997</v>
      </c>
      <c r="AW2507" s="4">
        <v>164062</v>
      </c>
      <c r="AX2507" s="13">
        <v>416.98</v>
      </c>
      <c r="AY2507" s="4">
        <v>2649853</v>
      </c>
      <c r="AZ2507" s="13">
        <v>262.39</v>
      </c>
      <c r="BA2507" s="4">
        <v>1999384</v>
      </c>
      <c r="BB2507" s="13">
        <v>63.84</v>
      </c>
      <c r="BC2507" s="4">
        <v>4278640</v>
      </c>
      <c r="BD2507" s="13">
        <v>97.42</v>
      </c>
      <c r="BE2507" s="4">
        <v>5910905</v>
      </c>
      <c r="BF2507" s="13">
        <v>287.08</v>
      </c>
      <c r="BG2507" s="4">
        <v>797449</v>
      </c>
      <c r="BH2507" s="13">
        <v>77.25</v>
      </c>
      <c r="BI2507" s="4">
        <v>8037339</v>
      </c>
    </row>
    <row r="2508" spans="1:61" x14ac:dyDescent="0.35">
      <c r="A2508" s="1">
        <v>45642</v>
      </c>
      <c r="B2508" s="13">
        <v>251.04</v>
      </c>
      <c r="C2508" s="4">
        <v>51694753</v>
      </c>
      <c r="D2508" s="13">
        <v>451.59</v>
      </c>
      <c r="E2508" s="4">
        <v>23598834</v>
      </c>
      <c r="F2508" s="13">
        <v>132</v>
      </c>
      <c r="G2508" s="4">
        <v>237951130</v>
      </c>
      <c r="H2508" s="13">
        <v>250</v>
      </c>
      <c r="I2508" s="4">
        <v>111623166</v>
      </c>
      <c r="J2508" s="13">
        <v>171.23</v>
      </c>
      <c r="K2508" s="4">
        <v>9571955</v>
      </c>
      <c r="L2508" s="13">
        <v>357.23</v>
      </c>
      <c r="M2508" s="4">
        <v>5482323</v>
      </c>
      <c r="N2508" s="13">
        <v>126.69</v>
      </c>
      <c r="O2508" s="4">
        <v>42090277</v>
      </c>
      <c r="P2508" s="13">
        <v>461.53</v>
      </c>
      <c r="Q2508" s="4">
        <v>5807021</v>
      </c>
      <c r="R2508" s="13">
        <v>58.35</v>
      </c>
      <c r="S2508" s="4">
        <v>26883236</v>
      </c>
      <c r="T2508" s="13">
        <v>20.83</v>
      </c>
      <c r="U2508" s="4">
        <v>73832891</v>
      </c>
      <c r="V2508" s="13">
        <v>108.47</v>
      </c>
      <c r="W2508" s="4">
        <v>20256088</v>
      </c>
      <c r="X2508" s="13">
        <v>149.36000000000001</v>
      </c>
      <c r="Y2508" s="4">
        <v>11961219</v>
      </c>
      <c r="Z2508" s="13">
        <v>124.62</v>
      </c>
      <c r="AA2508" s="4">
        <v>2898651</v>
      </c>
      <c r="AB2508" s="13">
        <v>99.57</v>
      </c>
      <c r="AC2508" s="4">
        <v>7441806</v>
      </c>
      <c r="AD2508" s="13">
        <v>39.880000000000003</v>
      </c>
      <c r="AE2508" s="4">
        <v>14900670</v>
      </c>
      <c r="AF2508" s="13">
        <v>183.4</v>
      </c>
      <c r="AG2508" s="4">
        <v>2537444</v>
      </c>
      <c r="AH2508" s="13">
        <v>46.6</v>
      </c>
      <c r="AI2508" s="4">
        <v>14145517</v>
      </c>
      <c r="AJ2508" s="13">
        <v>116.29</v>
      </c>
      <c r="AK2508" s="4">
        <v>3653325</v>
      </c>
      <c r="AL2508" s="13">
        <v>26.56</v>
      </c>
      <c r="AM2508" s="4">
        <v>11582317</v>
      </c>
      <c r="AN2508" s="13">
        <v>138.19</v>
      </c>
      <c r="AO2508" s="4">
        <v>3518542</v>
      </c>
      <c r="AP2508" s="13">
        <v>232.93</v>
      </c>
      <c r="AQ2508" s="4">
        <v>37552096</v>
      </c>
      <c r="AR2508" s="13">
        <v>463.02</v>
      </c>
      <c r="AS2508" s="4">
        <v>114083811</v>
      </c>
      <c r="AT2508" s="13">
        <v>297.70999999999998</v>
      </c>
      <c r="AU2508" s="4">
        <v>3180071</v>
      </c>
      <c r="AV2508" s="13">
        <v>5152.13</v>
      </c>
      <c r="AW2508" s="4">
        <v>342533</v>
      </c>
      <c r="AX2508" s="13">
        <v>410.71</v>
      </c>
      <c r="AY2508" s="4">
        <v>2879619</v>
      </c>
      <c r="AZ2508" s="13">
        <v>260.10000000000002</v>
      </c>
      <c r="BA2508" s="4">
        <v>1964717</v>
      </c>
      <c r="BB2508" s="13">
        <v>63.64</v>
      </c>
      <c r="BC2508" s="4">
        <v>4414189</v>
      </c>
      <c r="BD2508" s="13">
        <v>93.12</v>
      </c>
      <c r="BE2508" s="4">
        <v>12395854</v>
      </c>
      <c r="BF2508" s="13">
        <v>290.39999999999998</v>
      </c>
      <c r="BG2508" s="4">
        <v>977268</v>
      </c>
      <c r="BH2508" s="13">
        <v>77.2</v>
      </c>
      <c r="BI2508" s="4">
        <v>13034009</v>
      </c>
    </row>
    <row r="2509" spans="1:61" x14ac:dyDescent="0.35">
      <c r="A2509" s="1">
        <v>45643</v>
      </c>
      <c r="B2509" s="13">
        <v>253.48</v>
      </c>
      <c r="C2509" s="4">
        <v>51356360</v>
      </c>
      <c r="D2509" s="13">
        <v>454.46</v>
      </c>
      <c r="E2509" s="4">
        <v>22733494</v>
      </c>
      <c r="F2509" s="13">
        <v>130.38999999999999</v>
      </c>
      <c r="G2509" s="4">
        <v>259410263</v>
      </c>
      <c r="H2509" s="13">
        <v>240.23</v>
      </c>
      <c r="I2509" s="4">
        <v>70382134</v>
      </c>
      <c r="J2509" s="13">
        <v>169.71</v>
      </c>
      <c r="K2509" s="4">
        <v>8940204</v>
      </c>
      <c r="L2509" s="13">
        <v>350.97</v>
      </c>
      <c r="M2509" s="4">
        <v>6910983</v>
      </c>
      <c r="N2509" s="13">
        <v>125.02</v>
      </c>
      <c r="O2509" s="4">
        <v>43314939</v>
      </c>
      <c r="P2509" s="13">
        <v>455.23</v>
      </c>
      <c r="Q2509" s="4">
        <v>7514489</v>
      </c>
      <c r="R2509" s="13">
        <v>58.52</v>
      </c>
      <c r="S2509" s="4">
        <v>24912522</v>
      </c>
      <c r="T2509" s="13">
        <v>20.440000000000001</v>
      </c>
      <c r="U2509" s="4">
        <v>51767153</v>
      </c>
      <c r="V2509" s="13">
        <v>108.01</v>
      </c>
      <c r="W2509" s="4">
        <v>17553995</v>
      </c>
      <c r="X2509" s="13">
        <v>148.11000000000001</v>
      </c>
      <c r="Y2509" s="4">
        <v>11909333</v>
      </c>
      <c r="Z2509" s="13">
        <v>123.15</v>
      </c>
      <c r="AA2509" s="4">
        <v>3820108</v>
      </c>
      <c r="AB2509" s="13">
        <v>98.26</v>
      </c>
      <c r="AC2509" s="4">
        <v>8737833</v>
      </c>
      <c r="AD2509" s="13">
        <v>38.93</v>
      </c>
      <c r="AE2509" s="4">
        <v>18705267</v>
      </c>
      <c r="AF2509" s="13">
        <v>181.22</v>
      </c>
      <c r="AG2509" s="4">
        <v>2433624</v>
      </c>
      <c r="AH2509" s="13">
        <v>46.56</v>
      </c>
      <c r="AI2509" s="4">
        <v>16866558</v>
      </c>
      <c r="AJ2509" s="13">
        <v>115.83</v>
      </c>
      <c r="AK2509" s="4">
        <v>3608816</v>
      </c>
      <c r="AL2509" s="13">
        <v>26.61</v>
      </c>
      <c r="AM2509" s="4">
        <v>14320246</v>
      </c>
      <c r="AN2509" s="13">
        <v>137.99</v>
      </c>
      <c r="AO2509" s="4">
        <v>4076676</v>
      </c>
      <c r="AP2509" s="13">
        <v>231.15</v>
      </c>
      <c r="AQ2509" s="4">
        <v>35948131</v>
      </c>
      <c r="AR2509" s="13">
        <v>479.86</v>
      </c>
      <c r="AS2509" s="4">
        <v>131222978</v>
      </c>
      <c r="AT2509" s="13">
        <v>296.08</v>
      </c>
      <c r="AU2509" s="4">
        <v>3295881</v>
      </c>
      <c r="AV2509" s="13">
        <v>5154.96</v>
      </c>
      <c r="AW2509" s="4">
        <v>220549</v>
      </c>
      <c r="AX2509" s="13">
        <v>408.47</v>
      </c>
      <c r="AY2509" s="4">
        <v>3726820</v>
      </c>
      <c r="AZ2509" s="13">
        <v>257.75</v>
      </c>
      <c r="BA2509" s="4">
        <v>2402264</v>
      </c>
      <c r="BB2509" s="13">
        <v>64.23</v>
      </c>
      <c r="BC2509" s="4">
        <v>4507261</v>
      </c>
      <c r="BD2509" s="13">
        <v>92.09</v>
      </c>
      <c r="BE2509" s="4">
        <v>8536091</v>
      </c>
      <c r="BF2509" s="13">
        <v>289.44</v>
      </c>
      <c r="BG2509" s="4">
        <v>1310619</v>
      </c>
      <c r="BH2509" s="13">
        <v>78</v>
      </c>
      <c r="BI2509" s="4">
        <v>12452416</v>
      </c>
    </row>
    <row r="2510" spans="1:61" x14ac:dyDescent="0.35">
      <c r="A2510" s="1">
        <v>45644</v>
      </c>
      <c r="B2510" s="13">
        <v>248.05</v>
      </c>
      <c r="C2510" s="4">
        <v>56774101</v>
      </c>
      <c r="D2510" s="13">
        <v>437.39</v>
      </c>
      <c r="E2510" s="4">
        <v>24444545</v>
      </c>
      <c r="F2510" s="13">
        <v>128.91</v>
      </c>
      <c r="G2510" s="4">
        <v>277444533</v>
      </c>
      <c r="H2510" s="13">
        <v>223.62</v>
      </c>
      <c r="I2510" s="4">
        <v>53960103</v>
      </c>
      <c r="J2510" s="13">
        <v>165.41</v>
      </c>
      <c r="K2510" s="4">
        <v>8817934</v>
      </c>
      <c r="L2510" s="13">
        <v>337.23</v>
      </c>
      <c r="M2510" s="4">
        <v>8400030</v>
      </c>
      <c r="N2510" s="13">
        <v>121.41</v>
      </c>
      <c r="O2510" s="4">
        <v>49724442</v>
      </c>
      <c r="P2510" s="13">
        <v>441.31</v>
      </c>
      <c r="Q2510" s="4">
        <v>6511105</v>
      </c>
      <c r="R2510" s="13">
        <v>57.53</v>
      </c>
      <c r="S2510" s="4">
        <v>24195146</v>
      </c>
      <c r="T2510" s="13">
        <v>19.3</v>
      </c>
      <c r="U2510" s="4">
        <v>86041243</v>
      </c>
      <c r="V2510" s="13">
        <v>106.42</v>
      </c>
      <c r="W2510" s="4">
        <v>17114542</v>
      </c>
      <c r="X2510" s="13">
        <v>144.08000000000001</v>
      </c>
      <c r="Y2510" s="4">
        <v>10174494</v>
      </c>
      <c r="Z2510" s="13">
        <v>119.63</v>
      </c>
      <c r="AA2510" s="4">
        <v>4507103</v>
      </c>
      <c r="AB2510" s="13">
        <v>95.85</v>
      </c>
      <c r="AC2510" s="4">
        <v>8466527</v>
      </c>
      <c r="AD2510" s="13">
        <v>37.33</v>
      </c>
      <c r="AE2510" s="4">
        <v>15657397</v>
      </c>
      <c r="AF2510" s="13">
        <v>171.94</v>
      </c>
      <c r="AG2510" s="4">
        <v>3150446</v>
      </c>
      <c r="AH2510" s="13">
        <v>46.02</v>
      </c>
      <c r="AI2510" s="4">
        <v>16405632</v>
      </c>
      <c r="AJ2510" s="13">
        <v>111.86</v>
      </c>
      <c r="AK2510" s="4">
        <v>4211648</v>
      </c>
      <c r="AL2510" s="13">
        <v>25.83</v>
      </c>
      <c r="AM2510" s="4">
        <v>12764508</v>
      </c>
      <c r="AN2510" s="13">
        <v>135.06</v>
      </c>
      <c r="AO2510" s="4">
        <v>3959547</v>
      </c>
      <c r="AP2510" s="13">
        <v>220.52</v>
      </c>
      <c r="AQ2510" s="4">
        <v>43281443</v>
      </c>
      <c r="AR2510" s="13">
        <v>440.13</v>
      </c>
      <c r="AS2510" s="4">
        <v>149340788</v>
      </c>
      <c r="AT2510" s="13">
        <v>290.88</v>
      </c>
      <c r="AU2510" s="4">
        <v>3800945</v>
      </c>
      <c r="AV2510" s="13">
        <v>4943.3500000000004</v>
      </c>
      <c r="AW2510" s="4">
        <v>316288</v>
      </c>
      <c r="AX2510" s="13">
        <v>393.82</v>
      </c>
      <c r="AY2510" s="4">
        <v>4225524</v>
      </c>
      <c r="AZ2510" s="13">
        <v>249.81</v>
      </c>
      <c r="BA2510" s="4">
        <v>3084382</v>
      </c>
      <c r="BB2510" s="13">
        <v>64.11</v>
      </c>
      <c r="BC2510" s="4">
        <v>7134743</v>
      </c>
      <c r="BD2510" s="13">
        <v>89.9</v>
      </c>
      <c r="BE2510" s="4">
        <v>10886556</v>
      </c>
      <c r="BF2510" s="13">
        <v>277.64999999999998</v>
      </c>
      <c r="BG2510" s="4">
        <v>1861454</v>
      </c>
      <c r="BH2510" s="13">
        <v>76.900000000000006</v>
      </c>
      <c r="BI2510" s="4">
        <v>14376890</v>
      </c>
    </row>
    <row r="2511" spans="1:61" x14ac:dyDescent="0.35">
      <c r="A2511" s="1">
        <v>45645</v>
      </c>
      <c r="B2511" s="13">
        <v>249.79</v>
      </c>
      <c r="C2511" s="4">
        <v>60882264</v>
      </c>
      <c r="D2511" s="13">
        <v>437.03</v>
      </c>
      <c r="E2511" s="4">
        <v>22963681</v>
      </c>
      <c r="F2511" s="13">
        <v>130.68</v>
      </c>
      <c r="G2511" s="4">
        <v>209719210</v>
      </c>
      <c r="H2511" s="13">
        <v>218.32</v>
      </c>
      <c r="I2511" s="4">
        <v>40845167</v>
      </c>
      <c r="J2511" s="13">
        <v>168.79</v>
      </c>
      <c r="K2511" s="4">
        <v>8386394</v>
      </c>
      <c r="L2511" s="13">
        <v>336.23</v>
      </c>
      <c r="M2511" s="4">
        <v>7423351</v>
      </c>
      <c r="N2511" s="13">
        <v>118.88</v>
      </c>
      <c r="O2511" s="4">
        <v>46160667</v>
      </c>
      <c r="P2511" s="13">
        <v>437.39</v>
      </c>
      <c r="Q2511" s="4">
        <v>6479517</v>
      </c>
      <c r="R2511" s="13">
        <v>57.63</v>
      </c>
      <c r="S2511" s="4">
        <v>21947824</v>
      </c>
      <c r="T2511" s="13">
        <v>19.059999999999999</v>
      </c>
      <c r="U2511" s="4">
        <v>69117805</v>
      </c>
      <c r="V2511" s="13">
        <v>105.51</v>
      </c>
      <c r="W2511" s="4">
        <v>20565557</v>
      </c>
      <c r="X2511" s="13">
        <v>141.15</v>
      </c>
      <c r="Y2511" s="4">
        <v>16544329</v>
      </c>
      <c r="Z2511" s="13">
        <v>118.22</v>
      </c>
      <c r="AA2511" s="4">
        <v>3589764</v>
      </c>
      <c r="AB2511" s="13">
        <v>95.18</v>
      </c>
      <c r="AC2511" s="4">
        <v>9953878</v>
      </c>
      <c r="AD2511" s="13">
        <v>36.909999999999997</v>
      </c>
      <c r="AE2511" s="4">
        <v>16162342</v>
      </c>
      <c r="AF2511" s="13">
        <v>172.53</v>
      </c>
      <c r="AG2511" s="4">
        <v>3305905</v>
      </c>
      <c r="AH2511" s="13">
        <v>45.36</v>
      </c>
      <c r="AI2511" s="4">
        <v>18592074</v>
      </c>
      <c r="AJ2511" s="13">
        <v>110.35</v>
      </c>
      <c r="AK2511" s="4">
        <v>4445032</v>
      </c>
      <c r="AL2511" s="13">
        <v>26.24</v>
      </c>
      <c r="AM2511" s="4">
        <v>20250868</v>
      </c>
      <c r="AN2511" s="13">
        <v>131.65</v>
      </c>
      <c r="AO2511" s="4">
        <v>3897329</v>
      </c>
      <c r="AP2511" s="13">
        <v>223.29</v>
      </c>
      <c r="AQ2511" s="4">
        <v>39918739</v>
      </c>
      <c r="AR2511" s="13">
        <v>436.17</v>
      </c>
      <c r="AS2511" s="4">
        <v>118566146</v>
      </c>
      <c r="AT2511" s="13">
        <v>290.23</v>
      </c>
      <c r="AU2511" s="4">
        <v>3438533</v>
      </c>
      <c r="AV2511" s="13">
        <v>4980.3999999999996</v>
      </c>
      <c r="AW2511" s="4">
        <v>278277</v>
      </c>
      <c r="AX2511" s="13">
        <v>385.02</v>
      </c>
      <c r="AY2511" s="4">
        <v>4576147</v>
      </c>
      <c r="AZ2511" s="13">
        <v>244.52</v>
      </c>
      <c r="BA2511" s="4">
        <v>4159534</v>
      </c>
      <c r="BB2511" s="13">
        <v>63.95</v>
      </c>
      <c r="BC2511" s="4">
        <v>5237989</v>
      </c>
      <c r="BD2511" s="13">
        <v>88.76</v>
      </c>
      <c r="BE2511" s="4">
        <v>14628408</v>
      </c>
      <c r="BF2511" s="13">
        <v>279.02</v>
      </c>
      <c r="BG2511" s="4">
        <v>1490454</v>
      </c>
      <c r="BH2511" s="13">
        <v>77.099999999999994</v>
      </c>
      <c r="BI2511" s="4">
        <v>27067579</v>
      </c>
    </row>
    <row r="2512" spans="1:61" x14ac:dyDescent="0.35">
      <c r="A2512" s="1">
        <v>45646</v>
      </c>
      <c r="B2512" s="13">
        <v>254.49</v>
      </c>
      <c r="C2512" s="4">
        <v>147495267</v>
      </c>
      <c r="D2512" s="13">
        <v>436.6</v>
      </c>
      <c r="E2512" s="4">
        <v>64263694</v>
      </c>
      <c r="F2512" s="13">
        <v>134.69999999999999</v>
      </c>
      <c r="G2512" s="4">
        <v>306528553</v>
      </c>
      <c r="H2512" s="13">
        <v>220.79</v>
      </c>
      <c r="I2512" s="4">
        <v>131910354</v>
      </c>
      <c r="J2512" s="13">
        <v>169.66</v>
      </c>
      <c r="K2512" s="4">
        <v>13810525</v>
      </c>
      <c r="L2512" s="13">
        <v>343.65</v>
      </c>
      <c r="M2512" s="4">
        <v>14932307</v>
      </c>
      <c r="N2512" s="13">
        <v>119.21</v>
      </c>
      <c r="O2512" s="4">
        <v>53591212</v>
      </c>
      <c r="P2512" s="13">
        <v>447.17</v>
      </c>
      <c r="Q2512" s="4">
        <v>8220033</v>
      </c>
      <c r="R2512" s="13">
        <v>58.52</v>
      </c>
      <c r="S2512" s="4">
        <v>69544629</v>
      </c>
      <c r="T2512" s="13">
        <v>19.52</v>
      </c>
      <c r="U2512" s="4">
        <v>108453667</v>
      </c>
      <c r="V2512" s="13">
        <v>105.87</v>
      </c>
      <c r="W2512" s="4">
        <v>40141153</v>
      </c>
      <c r="X2512" s="13">
        <v>142.85</v>
      </c>
      <c r="Y2512" s="4">
        <v>32209195</v>
      </c>
      <c r="Z2512" s="13">
        <v>119.04</v>
      </c>
      <c r="AA2512" s="4">
        <v>10044350</v>
      </c>
      <c r="AB2512" s="13">
        <v>95.12</v>
      </c>
      <c r="AC2512" s="4">
        <v>29542161</v>
      </c>
      <c r="AD2512" s="13">
        <v>36.83</v>
      </c>
      <c r="AE2512" s="4">
        <v>36468332</v>
      </c>
      <c r="AF2512" s="13">
        <v>176.79</v>
      </c>
      <c r="AG2512" s="4">
        <v>5128696</v>
      </c>
      <c r="AH2512" s="13">
        <v>47.13</v>
      </c>
      <c r="AI2512" s="4">
        <v>29108344</v>
      </c>
      <c r="AJ2512" s="13">
        <v>110.37</v>
      </c>
      <c r="AK2512" s="4">
        <v>8178658</v>
      </c>
      <c r="AL2512" s="13">
        <v>26.85</v>
      </c>
      <c r="AM2512" s="4">
        <v>28504699</v>
      </c>
      <c r="AN2512" s="13">
        <v>133.38</v>
      </c>
      <c r="AO2512" s="4">
        <v>11493714</v>
      </c>
      <c r="AP2512" s="13">
        <v>224.92</v>
      </c>
      <c r="AQ2512" s="4">
        <v>88279184</v>
      </c>
      <c r="AR2512" s="13">
        <v>421.06</v>
      </c>
      <c r="AS2512" s="4">
        <v>132216176</v>
      </c>
      <c r="AT2512" s="13">
        <v>292.68</v>
      </c>
      <c r="AU2512" s="4">
        <v>7677952</v>
      </c>
      <c r="AV2512" s="13">
        <v>5048.59</v>
      </c>
      <c r="AW2512" s="4">
        <v>463938</v>
      </c>
      <c r="AX2512" s="13">
        <v>392.6</v>
      </c>
      <c r="AY2512" s="4">
        <v>8046363</v>
      </c>
      <c r="AZ2512" s="13">
        <v>247.72</v>
      </c>
      <c r="BA2512" s="4">
        <v>5693222</v>
      </c>
      <c r="BB2512" s="13">
        <v>65.010000000000005</v>
      </c>
      <c r="BC2512" s="4">
        <v>12499951</v>
      </c>
      <c r="BD2512" s="13">
        <v>87.97</v>
      </c>
      <c r="BE2512" s="4">
        <v>26477494</v>
      </c>
      <c r="BF2512" s="13">
        <v>283.95999999999998</v>
      </c>
      <c r="BG2512" s="4">
        <v>2619126</v>
      </c>
      <c r="BH2512" s="13">
        <v>76.94</v>
      </c>
      <c r="BI2512" s="4">
        <v>49883417</v>
      </c>
    </row>
    <row r="2513" spans="1:61" x14ac:dyDescent="0.35">
      <c r="A2513" s="1">
        <v>45649</v>
      </c>
      <c r="B2513" s="13">
        <v>255.27</v>
      </c>
      <c r="C2513" s="4">
        <v>40858774</v>
      </c>
      <c r="D2513" s="13">
        <v>435.25</v>
      </c>
      <c r="E2513" s="4">
        <v>19152519</v>
      </c>
      <c r="F2513" s="13">
        <v>139.66999999999999</v>
      </c>
      <c r="G2513" s="4">
        <v>176053506</v>
      </c>
      <c r="H2513" s="13">
        <v>232.35</v>
      </c>
      <c r="I2513" s="4">
        <v>40643778</v>
      </c>
      <c r="J2513" s="13">
        <v>169.14</v>
      </c>
      <c r="K2513" s="4">
        <v>6518229</v>
      </c>
      <c r="L2513" s="13">
        <v>342.9</v>
      </c>
      <c r="M2513" s="4">
        <v>5330267</v>
      </c>
      <c r="N2513" s="13">
        <v>124.6</v>
      </c>
      <c r="O2513" s="4">
        <v>47777898</v>
      </c>
      <c r="P2513" s="13">
        <v>446.74</v>
      </c>
      <c r="Q2513" s="4">
        <v>3781194</v>
      </c>
      <c r="R2513" s="13">
        <v>58.98</v>
      </c>
      <c r="S2513" s="4">
        <v>18671217</v>
      </c>
      <c r="T2513" s="13">
        <v>20.2</v>
      </c>
      <c r="U2513" s="4">
        <v>57988375</v>
      </c>
      <c r="V2513" s="13">
        <v>106.3</v>
      </c>
      <c r="W2513" s="4">
        <v>12285078</v>
      </c>
      <c r="X2513" s="13">
        <v>142.97</v>
      </c>
      <c r="Y2513" s="4">
        <v>8156466</v>
      </c>
      <c r="Z2513" s="13">
        <v>119.85</v>
      </c>
      <c r="AA2513" s="4">
        <v>2554632</v>
      </c>
      <c r="AB2513" s="13">
        <v>96.38</v>
      </c>
      <c r="AC2513" s="4">
        <v>7892584</v>
      </c>
      <c r="AD2513" s="13">
        <v>37.26</v>
      </c>
      <c r="AE2513" s="4">
        <v>10833928</v>
      </c>
      <c r="AF2513" s="13">
        <v>178.37</v>
      </c>
      <c r="AG2513" s="4">
        <v>1577970</v>
      </c>
      <c r="AH2513" s="13">
        <v>47.84</v>
      </c>
      <c r="AI2513" s="4">
        <v>16857599</v>
      </c>
      <c r="AJ2513" s="13">
        <v>110.48</v>
      </c>
      <c r="AK2513" s="4">
        <v>3365124</v>
      </c>
      <c r="AL2513" s="13">
        <v>27.05</v>
      </c>
      <c r="AM2513" s="4">
        <v>10863263</v>
      </c>
      <c r="AN2513" s="13">
        <v>133.97999999999999</v>
      </c>
      <c r="AO2513" s="4">
        <v>3509363</v>
      </c>
      <c r="AP2513" s="13">
        <v>225.06</v>
      </c>
      <c r="AQ2513" s="4">
        <v>28070007</v>
      </c>
      <c r="AR2513" s="13">
        <v>430.6</v>
      </c>
      <c r="AS2513" s="4">
        <v>72698055</v>
      </c>
      <c r="AT2513" s="13">
        <v>291.29000000000002</v>
      </c>
      <c r="AU2513" s="4">
        <v>2492226</v>
      </c>
      <c r="AV2513" s="13">
        <v>5063.12</v>
      </c>
      <c r="AW2513" s="4">
        <v>165233</v>
      </c>
      <c r="AX2513" s="13">
        <v>392.45</v>
      </c>
      <c r="AY2513" s="4">
        <v>2434007</v>
      </c>
      <c r="AZ2513" s="13">
        <v>247.37</v>
      </c>
      <c r="BA2513" s="4">
        <v>2079337</v>
      </c>
      <c r="BB2513" s="13">
        <v>63.63</v>
      </c>
      <c r="BC2513" s="4">
        <v>4131253</v>
      </c>
      <c r="BD2513" s="13">
        <v>87.44</v>
      </c>
      <c r="BE2513" s="4">
        <v>11203734</v>
      </c>
      <c r="BF2513" s="13">
        <v>283.63</v>
      </c>
      <c r="BG2513" s="4">
        <v>907991</v>
      </c>
      <c r="BH2513" s="13">
        <v>76.760000000000005</v>
      </c>
      <c r="BI2513" s="4">
        <v>14203772</v>
      </c>
    </row>
    <row r="2514" spans="1:61" x14ac:dyDescent="0.35">
      <c r="A2514" s="1">
        <v>45650</v>
      </c>
      <c r="B2514" s="13">
        <v>258.2</v>
      </c>
      <c r="C2514" s="4">
        <v>23234705</v>
      </c>
      <c r="D2514" s="13">
        <v>439.33</v>
      </c>
      <c r="E2514" s="4">
        <v>7164543</v>
      </c>
      <c r="F2514" s="13">
        <v>140.22</v>
      </c>
      <c r="G2514" s="4">
        <v>105156989</v>
      </c>
      <c r="H2514" s="13">
        <v>239.68</v>
      </c>
      <c r="I2514" s="4">
        <v>22827188</v>
      </c>
      <c r="J2514" s="13">
        <v>171.41</v>
      </c>
      <c r="K2514" s="4">
        <v>2451547</v>
      </c>
      <c r="L2514" s="13">
        <v>344.43</v>
      </c>
      <c r="M2514" s="4">
        <v>1810961</v>
      </c>
      <c r="N2514" s="13">
        <v>126.29</v>
      </c>
      <c r="O2514" s="4">
        <v>24829564</v>
      </c>
      <c r="P2514" s="13">
        <v>447.94</v>
      </c>
      <c r="Q2514" s="4">
        <v>1685003</v>
      </c>
      <c r="R2514" s="13">
        <v>59.85</v>
      </c>
      <c r="S2514" s="4">
        <v>9922346</v>
      </c>
      <c r="T2514" s="13">
        <v>20.399999999999999</v>
      </c>
      <c r="U2514" s="4">
        <v>29884026</v>
      </c>
      <c r="V2514" s="13">
        <v>106.4</v>
      </c>
      <c r="W2514" s="4">
        <v>7806997</v>
      </c>
      <c r="X2514" s="13">
        <v>143.84</v>
      </c>
      <c r="Y2514" s="4">
        <v>3556081</v>
      </c>
      <c r="Z2514" s="13">
        <v>120.83</v>
      </c>
      <c r="AA2514" s="4">
        <v>1325818</v>
      </c>
      <c r="AB2514" s="13">
        <v>97.11</v>
      </c>
      <c r="AC2514" s="4">
        <v>2677353</v>
      </c>
      <c r="AD2514" s="13">
        <v>37.729999999999997</v>
      </c>
      <c r="AE2514" s="4">
        <v>4555397</v>
      </c>
      <c r="AF2514" s="13">
        <v>180.72</v>
      </c>
      <c r="AG2514" s="4">
        <v>675592</v>
      </c>
      <c r="AH2514" s="13">
        <v>48.12</v>
      </c>
      <c r="AI2514" s="4">
        <v>5786870</v>
      </c>
      <c r="AJ2514" s="13">
        <v>111.58</v>
      </c>
      <c r="AK2514" s="4">
        <v>1448581</v>
      </c>
      <c r="AL2514" s="13">
        <v>27.33</v>
      </c>
      <c r="AM2514" s="4">
        <v>4702835</v>
      </c>
      <c r="AN2514" s="13">
        <v>135.35</v>
      </c>
      <c r="AO2514" s="4">
        <v>1419547</v>
      </c>
      <c r="AP2514" s="13">
        <v>229.05</v>
      </c>
      <c r="AQ2514" s="4">
        <v>15007497</v>
      </c>
      <c r="AR2514" s="13">
        <v>462.28</v>
      </c>
      <c r="AS2514" s="4">
        <v>59551750</v>
      </c>
      <c r="AT2514" s="13">
        <v>293.99</v>
      </c>
      <c r="AU2514" s="4">
        <v>1460985</v>
      </c>
      <c r="AV2514" s="13">
        <v>5122.9399999999996</v>
      </c>
      <c r="AW2514" s="4">
        <v>78635</v>
      </c>
      <c r="AX2514" s="13">
        <v>396.14</v>
      </c>
      <c r="AY2514" s="4">
        <v>1392629</v>
      </c>
      <c r="AZ2514" s="13">
        <v>250.22</v>
      </c>
      <c r="BA2514" s="4">
        <v>992143</v>
      </c>
      <c r="BB2514" s="13">
        <v>63.78</v>
      </c>
      <c r="BC2514" s="4">
        <v>1471910</v>
      </c>
      <c r="BD2514" s="13">
        <v>89.91</v>
      </c>
      <c r="BE2514" s="4">
        <v>5422008</v>
      </c>
      <c r="BF2514" s="13">
        <v>286.39</v>
      </c>
      <c r="BG2514" s="4">
        <v>424024</v>
      </c>
      <c r="BH2514" s="13">
        <v>76.790000000000006</v>
      </c>
      <c r="BI2514" s="4">
        <v>4919075</v>
      </c>
    </row>
    <row r="2515" spans="1:61" x14ac:dyDescent="0.35">
      <c r="A2515" s="1">
        <v>45652</v>
      </c>
      <c r="B2515" s="13">
        <v>259.02</v>
      </c>
      <c r="C2515" s="4">
        <v>27262983</v>
      </c>
      <c r="D2515" s="13">
        <v>438.11</v>
      </c>
      <c r="E2515" s="4">
        <v>8199927</v>
      </c>
      <c r="F2515" s="13">
        <v>139.93</v>
      </c>
      <c r="G2515" s="4">
        <v>116519090</v>
      </c>
      <c r="H2515" s="13">
        <v>245.36</v>
      </c>
      <c r="I2515" s="4">
        <v>28537540</v>
      </c>
      <c r="J2515" s="13">
        <v>171.68</v>
      </c>
      <c r="K2515" s="4">
        <v>4103882</v>
      </c>
      <c r="L2515" s="13">
        <v>341.72</v>
      </c>
      <c r="M2515" s="4">
        <v>3484545</v>
      </c>
      <c r="N2515" s="13">
        <v>125.06</v>
      </c>
      <c r="O2515" s="4">
        <v>25139138</v>
      </c>
      <c r="P2515" s="13">
        <v>450.16</v>
      </c>
      <c r="Q2515" s="4">
        <v>2134310</v>
      </c>
      <c r="R2515" s="13">
        <v>59.98</v>
      </c>
      <c r="S2515" s="4">
        <v>8526942</v>
      </c>
      <c r="T2515" s="13">
        <v>20.440000000000001</v>
      </c>
      <c r="U2515" s="4">
        <v>39950380</v>
      </c>
      <c r="V2515" s="13">
        <v>106.49</v>
      </c>
      <c r="W2515" s="4">
        <v>9653408</v>
      </c>
      <c r="X2515" s="13">
        <v>143.97999999999999</v>
      </c>
      <c r="Y2515" s="4">
        <v>4494424</v>
      </c>
      <c r="Z2515" s="13">
        <v>120.41</v>
      </c>
      <c r="AA2515" s="4">
        <v>2104006</v>
      </c>
      <c r="AB2515" s="13">
        <v>96.89</v>
      </c>
      <c r="AC2515" s="4">
        <v>4325685</v>
      </c>
      <c r="AD2515" s="13">
        <v>37.729999999999997</v>
      </c>
      <c r="AE2515" s="4">
        <v>8145977</v>
      </c>
      <c r="AF2515" s="13">
        <v>177.9</v>
      </c>
      <c r="AG2515" s="4">
        <v>982261</v>
      </c>
      <c r="AH2515" s="13">
        <v>48.2</v>
      </c>
      <c r="AI2515" s="4">
        <v>11254646</v>
      </c>
      <c r="AJ2515" s="13">
        <v>112.2</v>
      </c>
      <c r="AK2515" s="4">
        <v>1794792</v>
      </c>
      <c r="AL2515" s="13">
        <v>27.25</v>
      </c>
      <c r="AM2515" s="4">
        <v>8173206</v>
      </c>
      <c r="AN2515" s="13">
        <v>135.38999999999999</v>
      </c>
      <c r="AO2515" s="4">
        <v>1566545</v>
      </c>
      <c r="AP2515" s="13">
        <v>227.05</v>
      </c>
      <c r="AQ2515" s="4">
        <v>16174500</v>
      </c>
      <c r="AR2515" s="13">
        <v>454.13</v>
      </c>
      <c r="AS2515" s="4">
        <v>76651210</v>
      </c>
      <c r="AT2515" s="13">
        <v>294.8</v>
      </c>
      <c r="AU2515" s="4">
        <v>1434337</v>
      </c>
      <c r="AV2515" s="13">
        <v>5096.04</v>
      </c>
      <c r="AW2515" s="4">
        <v>68666</v>
      </c>
      <c r="AX2515" s="13">
        <v>395.14</v>
      </c>
      <c r="AY2515" s="4">
        <v>1321218</v>
      </c>
      <c r="AZ2515" s="13">
        <v>249.43</v>
      </c>
      <c r="BA2515" s="4">
        <v>1435255</v>
      </c>
      <c r="BB2515" s="13">
        <v>63.81</v>
      </c>
      <c r="BC2515" s="4">
        <v>1840641</v>
      </c>
      <c r="BD2515" s="13">
        <v>91.86</v>
      </c>
      <c r="BE2515" s="4">
        <v>7542683</v>
      </c>
      <c r="BF2515" s="13">
        <v>286.56</v>
      </c>
      <c r="BG2515" s="4">
        <v>473766</v>
      </c>
      <c r="BH2515" s="13">
        <v>76.94</v>
      </c>
      <c r="BI2515" s="4">
        <v>6367057</v>
      </c>
    </row>
    <row r="2516" spans="1:61" x14ac:dyDescent="0.35">
      <c r="A2516" s="1">
        <v>45653</v>
      </c>
      <c r="B2516" s="13">
        <v>255.59</v>
      </c>
      <c r="C2516" s="4">
        <v>42355321</v>
      </c>
      <c r="D2516" s="13">
        <v>430.53</v>
      </c>
      <c r="E2516" s="4">
        <v>18117713</v>
      </c>
      <c r="F2516" s="13">
        <v>137.01</v>
      </c>
      <c r="G2516" s="4">
        <v>170582603</v>
      </c>
      <c r="H2516" s="13">
        <v>241.75</v>
      </c>
      <c r="I2516" s="4">
        <v>29282230</v>
      </c>
      <c r="J2516" s="13">
        <v>168.96</v>
      </c>
      <c r="K2516" s="4">
        <v>4344287</v>
      </c>
      <c r="L2516" s="13">
        <v>338.45</v>
      </c>
      <c r="M2516" s="4">
        <v>3220402</v>
      </c>
      <c r="N2516" s="13">
        <v>125.19</v>
      </c>
      <c r="O2516" s="4">
        <v>32924011</v>
      </c>
      <c r="P2516" s="13">
        <v>446.48</v>
      </c>
      <c r="Q2516" s="4">
        <v>2947179</v>
      </c>
      <c r="R2516" s="13">
        <v>59.61</v>
      </c>
      <c r="S2516" s="4">
        <v>13021411</v>
      </c>
      <c r="T2516" s="13">
        <v>20.3</v>
      </c>
      <c r="U2516" s="4">
        <v>48260830</v>
      </c>
      <c r="V2516" s="13">
        <v>106.48</v>
      </c>
      <c r="W2516" s="4">
        <v>11943906</v>
      </c>
      <c r="X2516" s="13">
        <v>144</v>
      </c>
      <c r="Y2516" s="4">
        <v>5296875</v>
      </c>
      <c r="Z2516" s="13">
        <v>120.4</v>
      </c>
      <c r="AA2516" s="4">
        <v>2048392</v>
      </c>
      <c r="AB2516" s="13">
        <v>96.92</v>
      </c>
      <c r="AC2516" s="4">
        <v>5889944</v>
      </c>
      <c r="AD2516" s="13">
        <v>37.799999999999997</v>
      </c>
      <c r="AE2516" s="4">
        <v>9493692</v>
      </c>
      <c r="AF2516" s="13">
        <v>177.36</v>
      </c>
      <c r="AG2516" s="4">
        <v>1017183</v>
      </c>
      <c r="AH2516" s="13">
        <v>48.56</v>
      </c>
      <c r="AI2516" s="4">
        <v>11712095</v>
      </c>
      <c r="AJ2516" s="13">
        <v>112.59</v>
      </c>
      <c r="AK2516" s="4">
        <v>2615029</v>
      </c>
      <c r="AL2516" s="13">
        <v>27.18</v>
      </c>
      <c r="AM2516" s="4">
        <v>6755828</v>
      </c>
      <c r="AN2516" s="13">
        <v>135.66999999999999</v>
      </c>
      <c r="AO2516" s="4">
        <v>1770112</v>
      </c>
      <c r="AP2516" s="13">
        <v>223.75</v>
      </c>
      <c r="AQ2516" s="4">
        <v>27367147</v>
      </c>
      <c r="AR2516" s="13">
        <v>431.66</v>
      </c>
      <c r="AS2516" s="4">
        <v>82666821</v>
      </c>
      <c r="AT2516" s="13">
        <v>293.62</v>
      </c>
      <c r="AU2516" s="4">
        <v>1617399</v>
      </c>
      <c r="AV2516" s="13">
        <v>5037.3900000000003</v>
      </c>
      <c r="AW2516" s="4">
        <v>116457</v>
      </c>
      <c r="AX2516" s="13">
        <v>392.86</v>
      </c>
      <c r="AY2516" s="4">
        <v>1942681</v>
      </c>
      <c r="AZ2516" s="13">
        <v>248.34</v>
      </c>
      <c r="BA2516" s="4">
        <v>1581279</v>
      </c>
      <c r="BB2516" s="13">
        <v>62.81</v>
      </c>
      <c r="BC2516" s="4">
        <v>1997479</v>
      </c>
      <c r="BD2516" s="13">
        <v>92.25</v>
      </c>
      <c r="BE2516" s="4">
        <v>8200370</v>
      </c>
      <c r="BF2516" s="13">
        <v>283.66000000000003</v>
      </c>
      <c r="BG2516" s="4">
        <v>717608</v>
      </c>
      <c r="BH2516" s="13">
        <v>76.42</v>
      </c>
      <c r="BI2516" s="4">
        <v>6334415</v>
      </c>
    </row>
    <row r="2517" spans="1:61" x14ac:dyDescent="0.35">
      <c r="A2517" s="1">
        <v>45656</v>
      </c>
      <c r="B2517" s="13">
        <v>252.2</v>
      </c>
      <c r="C2517" s="4">
        <v>35557542</v>
      </c>
      <c r="D2517" s="13">
        <v>424.83</v>
      </c>
      <c r="E2517" s="4">
        <v>13158703</v>
      </c>
      <c r="F2517" s="13">
        <v>137.49</v>
      </c>
      <c r="G2517" s="4">
        <v>167734700</v>
      </c>
      <c r="H2517" s="13">
        <v>235.58</v>
      </c>
      <c r="I2517" s="4">
        <v>27316797</v>
      </c>
      <c r="J2517" s="13">
        <v>166.91</v>
      </c>
      <c r="K2517" s="4">
        <v>5254833</v>
      </c>
      <c r="L2517" s="13">
        <v>335.74</v>
      </c>
      <c r="M2517" s="4">
        <v>3411528</v>
      </c>
      <c r="N2517" s="13">
        <v>122.44</v>
      </c>
      <c r="O2517" s="4">
        <v>30501637</v>
      </c>
      <c r="P2517" s="13">
        <v>445.8</v>
      </c>
      <c r="Q2517" s="4">
        <v>3473172</v>
      </c>
      <c r="R2517" s="13">
        <v>59.19</v>
      </c>
      <c r="S2517" s="4">
        <v>12948052</v>
      </c>
      <c r="T2517" s="13">
        <v>19.82</v>
      </c>
      <c r="U2517" s="4">
        <v>59608126</v>
      </c>
      <c r="V2517" s="13">
        <v>105.76</v>
      </c>
      <c r="W2517" s="4">
        <v>11080770</v>
      </c>
      <c r="X2517" s="13">
        <v>143.07</v>
      </c>
      <c r="Y2517" s="4">
        <v>6194835</v>
      </c>
      <c r="Z2517" s="13">
        <v>120.58</v>
      </c>
      <c r="AA2517" s="4">
        <v>3197082</v>
      </c>
      <c r="AB2517" s="13">
        <v>97.09</v>
      </c>
      <c r="AC2517" s="4">
        <v>5238836</v>
      </c>
      <c r="AD2517" s="13">
        <v>37.81</v>
      </c>
      <c r="AE2517" s="4">
        <v>10994981</v>
      </c>
      <c r="AF2517" s="13">
        <v>177.76</v>
      </c>
      <c r="AG2517" s="4">
        <v>1068699</v>
      </c>
      <c r="AH2517" s="13">
        <v>48.46</v>
      </c>
      <c r="AI2517" s="4">
        <v>10123489</v>
      </c>
      <c r="AJ2517" s="13">
        <v>111.99</v>
      </c>
      <c r="AK2517" s="4">
        <v>2567496</v>
      </c>
      <c r="AL2517" s="13">
        <v>27.36</v>
      </c>
      <c r="AM2517" s="4">
        <v>7953936</v>
      </c>
      <c r="AN2517" s="13">
        <v>135.6</v>
      </c>
      <c r="AO2517" s="4">
        <v>2010943</v>
      </c>
      <c r="AP2517" s="13">
        <v>221.3</v>
      </c>
      <c r="AQ2517" s="4">
        <v>28321240</v>
      </c>
      <c r="AR2517" s="13">
        <v>417.41</v>
      </c>
      <c r="AS2517" s="4">
        <v>64941012</v>
      </c>
      <c r="AT2517" s="13">
        <v>289.60000000000002</v>
      </c>
      <c r="AU2517" s="4">
        <v>1936678</v>
      </c>
      <c r="AV2517" s="13">
        <v>4990.87</v>
      </c>
      <c r="AW2517" s="4">
        <v>147735</v>
      </c>
      <c r="AX2517" s="13">
        <v>389.43</v>
      </c>
      <c r="AY2517" s="4">
        <v>2444858</v>
      </c>
      <c r="AZ2517" s="13">
        <v>246.73</v>
      </c>
      <c r="BA2517" s="4">
        <v>1622871</v>
      </c>
      <c r="BB2517" s="13">
        <v>62.06</v>
      </c>
      <c r="BC2517" s="4">
        <v>3293847</v>
      </c>
      <c r="BD2517" s="13">
        <v>90.58</v>
      </c>
      <c r="BE2517" s="4">
        <v>8404474</v>
      </c>
      <c r="BF2517" s="13">
        <v>280.31</v>
      </c>
      <c r="BG2517" s="4">
        <v>1021016</v>
      </c>
      <c r="BH2517" s="13">
        <v>74.650000000000006</v>
      </c>
      <c r="BI2517" s="4">
        <v>9042879</v>
      </c>
    </row>
    <row r="2518" spans="1:61" x14ac:dyDescent="0.35">
      <c r="A2518" s="1">
        <v>45657</v>
      </c>
      <c r="B2518" s="13">
        <v>250.42</v>
      </c>
      <c r="C2518" s="4">
        <v>39480718</v>
      </c>
      <c r="D2518" s="13">
        <v>421.5</v>
      </c>
      <c r="E2518" s="4">
        <v>13246509</v>
      </c>
      <c r="F2518" s="13">
        <v>134.29</v>
      </c>
      <c r="G2518" s="4">
        <v>155659211</v>
      </c>
      <c r="H2518" s="13">
        <v>231.84</v>
      </c>
      <c r="I2518" s="4">
        <v>17927719</v>
      </c>
      <c r="J2518" s="13">
        <v>166.64</v>
      </c>
      <c r="K2518" s="4">
        <v>4307524</v>
      </c>
      <c r="L2518" s="13">
        <v>334.33</v>
      </c>
      <c r="M2518" s="4">
        <v>3026017</v>
      </c>
      <c r="N2518" s="13">
        <v>120.79</v>
      </c>
      <c r="O2518" s="4">
        <v>30203428</v>
      </c>
      <c r="P2518" s="13">
        <v>444.68</v>
      </c>
      <c r="Q2518" s="4">
        <v>2285132</v>
      </c>
      <c r="R2518" s="13">
        <v>59.2</v>
      </c>
      <c r="S2518" s="4">
        <v>14173022</v>
      </c>
      <c r="T2518" s="13">
        <v>20.05</v>
      </c>
      <c r="U2518" s="4">
        <v>49846656</v>
      </c>
      <c r="V2518" s="13">
        <v>107.57</v>
      </c>
      <c r="W2518" s="4">
        <v>12387756</v>
      </c>
      <c r="X2518" s="13">
        <v>144.84</v>
      </c>
      <c r="Y2518" s="4">
        <v>6137843</v>
      </c>
      <c r="Z2518" s="13">
        <v>122.58</v>
      </c>
      <c r="AA2518" s="4">
        <v>3302510</v>
      </c>
      <c r="AB2518" s="13">
        <v>99.17</v>
      </c>
      <c r="AC2518" s="4">
        <v>5556515</v>
      </c>
      <c r="AD2518" s="13">
        <v>38.340000000000003</v>
      </c>
      <c r="AE2518" s="4">
        <v>7817097</v>
      </c>
      <c r="AF2518" s="13">
        <v>178.5</v>
      </c>
      <c r="AG2518" s="4">
        <v>1254830</v>
      </c>
      <c r="AH2518" s="13">
        <v>49.41</v>
      </c>
      <c r="AI2518" s="4">
        <v>10556393</v>
      </c>
      <c r="AJ2518" s="13">
        <v>113.93</v>
      </c>
      <c r="AK2518" s="4">
        <v>2988969</v>
      </c>
      <c r="AL2518" s="13">
        <v>27.4</v>
      </c>
      <c r="AM2518" s="4">
        <v>7862384</v>
      </c>
      <c r="AN2518" s="13">
        <v>139.5</v>
      </c>
      <c r="AO2518" s="4">
        <v>2179421</v>
      </c>
      <c r="AP2518" s="13">
        <v>219.39</v>
      </c>
      <c r="AQ2518" s="4">
        <v>24819655</v>
      </c>
      <c r="AR2518" s="13">
        <v>403.84</v>
      </c>
      <c r="AS2518" s="4">
        <v>76825121</v>
      </c>
      <c r="AT2518" s="13">
        <v>289.89</v>
      </c>
      <c r="AU2518" s="4">
        <v>1915847</v>
      </c>
      <c r="AV2518" s="13">
        <v>4968.42</v>
      </c>
      <c r="AW2518" s="4">
        <v>105291</v>
      </c>
      <c r="AX2518" s="13">
        <v>388.99</v>
      </c>
      <c r="AY2518" s="4">
        <v>2179671</v>
      </c>
      <c r="AZ2518" s="13">
        <v>246.8</v>
      </c>
      <c r="BA2518" s="4">
        <v>1397897</v>
      </c>
      <c r="BB2518" s="13">
        <v>61.95</v>
      </c>
      <c r="BC2518" s="4">
        <v>2131378</v>
      </c>
      <c r="BD2518" s="13">
        <v>91.25</v>
      </c>
      <c r="BE2518" s="4">
        <v>4220716</v>
      </c>
      <c r="BF2518" s="13">
        <v>278.94</v>
      </c>
      <c r="BG2518" s="4">
        <v>740243</v>
      </c>
      <c r="BH2518" s="13">
        <v>75.67</v>
      </c>
      <c r="BI2518" s="4">
        <v>9425602</v>
      </c>
    </row>
    <row r="2519" spans="1:61" x14ac:dyDescent="0.35">
      <c r="A2519" s="1">
        <v>45659</v>
      </c>
      <c r="B2519" s="13">
        <v>243.85</v>
      </c>
      <c r="C2519" s="4">
        <v>55740731</v>
      </c>
      <c r="D2519" s="13">
        <v>418.58</v>
      </c>
      <c r="E2519" s="4">
        <v>16896469</v>
      </c>
      <c r="F2519" s="13">
        <v>138.31</v>
      </c>
      <c r="G2519" s="4">
        <v>198247166</v>
      </c>
      <c r="H2519" s="13">
        <v>231.98</v>
      </c>
      <c r="I2519" s="4">
        <v>31525830</v>
      </c>
      <c r="J2519" s="13">
        <v>166.03</v>
      </c>
      <c r="K2519" s="4">
        <v>5365667</v>
      </c>
      <c r="L2519" s="13">
        <v>330.66</v>
      </c>
      <c r="M2519" s="4">
        <v>4807138</v>
      </c>
      <c r="N2519" s="13">
        <v>120.63</v>
      </c>
      <c r="O2519" s="4">
        <v>34256182</v>
      </c>
      <c r="P2519" s="13">
        <v>441</v>
      </c>
      <c r="Q2519" s="4">
        <v>2507887</v>
      </c>
      <c r="R2519" s="13">
        <v>59.1</v>
      </c>
      <c r="S2519" s="4">
        <v>16144281</v>
      </c>
      <c r="T2519" s="13">
        <v>20.22</v>
      </c>
      <c r="U2519" s="4">
        <v>46438529</v>
      </c>
      <c r="V2519" s="13">
        <v>107.31</v>
      </c>
      <c r="W2519" s="4">
        <v>12685447</v>
      </c>
      <c r="X2519" s="13">
        <v>146.71</v>
      </c>
      <c r="Y2519" s="4">
        <v>7170257</v>
      </c>
      <c r="Z2519" s="13">
        <v>124.71</v>
      </c>
      <c r="AA2519" s="4">
        <v>2920565</v>
      </c>
      <c r="AB2519" s="13">
        <v>100.08</v>
      </c>
      <c r="AC2519" s="4">
        <v>5080848</v>
      </c>
      <c r="AD2519" s="13">
        <v>38.4</v>
      </c>
      <c r="AE2519" s="4">
        <v>11559356</v>
      </c>
      <c r="AF2519" s="13">
        <v>183.06</v>
      </c>
      <c r="AG2519" s="4">
        <v>1148081</v>
      </c>
      <c r="AH2519" s="13">
        <v>49.81</v>
      </c>
      <c r="AI2519" s="4">
        <v>11808248</v>
      </c>
      <c r="AJ2519" s="13">
        <v>114.41</v>
      </c>
      <c r="AK2519" s="4">
        <v>2538219</v>
      </c>
      <c r="AL2519" s="13">
        <v>28.11</v>
      </c>
      <c r="AM2519" s="4">
        <v>13893103</v>
      </c>
      <c r="AN2519" s="13">
        <v>141.49</v>
      </c>
      <c r="AO2519" s="4">
        <v>2586798</v>
      </c>
      <c r="AP2519" s="13">
        <v>220.22</v>
      </c>
      <c r="AQ2519" s="4">
        <v>33956579</v>
      </c>
      <c r="AR2519" s="13">
        <v>379.28</v>
      </c>
      <c r="AS2519" s="4">
        <v>109710749</v>
      </c>
      <c r="AT2519" s="13">
        <v>292.51</v>
      </c>
      <c r="AU2519" s="4">
        <v>3118262</v>
      </c>
      <c r="AV2519" s="13">
        <v>4925.29</v>
      </c>
      <c r="AW2519" s="4">
        <v>141300</v>
      </c>
      <c r="AX2519" s="13">
        <v>388.46</v>
      </c>
      <c r="AY2519" s="4">
        <v>2418343</v>
      </c>
      <c r="AZ2519" s="13">
        <v>246.98</v>
      </c>
      <c r="BA2519" s="4">
        <v>2740993</v>
      </c>
      <c r="BB2519" s="13">
        <v>62.27</v>
      </c>
      <c r="BC2519" s="4">
        <v>2572596</v>
      </c>
      <c r="BD2519" s="13">
        <v>92.17</v>
      </c>
      <c r="BE2519" s="4">
        <v>8642734</v>
      </c>
      <c r="BF2519" s="13">
        <v>274.45</v>
      </c>
      <c r="BG2519" s="4">
        <v>1212083</v>
      </c>
      <c r="BH2519" s="13">
        <v>73.67</v>
      </c>
      <c r="BI2519" s="4">
        <v>10883418</v>
      </c>
    </row>
    <row r="2520" spans="1:61" x14ac:dyDescent="0.35">
      <c r="A2520" s="1">
        <v>45660</v>
      </c>
      <c r="B2520" s="13">
        <v>243.36</v>
      </c>
      <c r="C2520" s="4">
        <v>40244114</v>
      </c>
      <c r="D2520" s="13">
        <v>423.35</v>
      </c>
      <c r="E2520" s="4">
        <v>16662943</v>
      </c>
      <c r="F2520" s="13">
        <v>144.47</v>
      </c>
      <c r="G2520" s="4">
        <v>229322478</v>
      </c>
      <c r="H2520" s="13">
        <v>232.55</v>
      </c>
      <c r="I2520" s="4">
        <v>24973192</v>
      </c>
      <c r="J2520" s="13">
        <v>166.32</v>
      </c>
      <c r="K2520" s="4">
        <v>5878052</v>
      </c>
      <c r="L2520" s="13">
        <v>332.9</v>
      </c>
      <c r="M2520" s="4">
        <v>4102503</v>
      </c>
      <c r="N2520" s="13">
        <v>125.37</v>
      </c>
      <c r="O2520" s="4">
        <v>36785299</v>
      </c>
      <c r="P2520" s="13">
        <v>430.57</v>
      </c>
      <c r="Q2520" s="4">
        <v>5619372</v>
      </c>
      <c r="R2520" s="13">
        <v>58.86</v>
      </c>
      <c r="S2520" s="4">
        <v>18859541</v>
      </c>
      <c r="T2520" s="13">
        <v>20.56</v>
      </c>
      <c r="U2520" s="4">
        <v>48983942</v>
      </c>
      <c r="V2520" s="13">
        <v>107.86</v>
      </c>
      <c r="W2520" s="4">
        <v>14237885</v>
      </c>
      <c r="X2520" s="13">
        <v>147.85</v>
      </c>
      <c r="Y2520" s="4">
        <v>5813935</v>
      </c>
      <c r="Z2520" s="13">
        <v>126.57</v>
      </c>
      <c r="AA2520" s="4">
        <v>3012049</v>
      </c>
      <c r="AB2520" s="13">
        <v>101.09</v>
      </c>
      <c r="AC2520" s="4">
        <v>5759562</v>
      </c>
      <c r="AD2520" s="13">
        <v>38.590000000000003</v>
      </c>
      <c r="AE2520" s="4">
        <v>10313694</v>
      </c>
      <c r="AF2520" s="13">
        <v>186.17</v>
      </c>
      <c r="AG2520" s="4">
        <v>1156208</v>
      </c>
      <c r="AH2520" s="13">
        <v>50.51</v>
      </c>
      <c r="AI2520" s="4">
        <v>10633345</v>
      </c>
      <c r="AJ2520" s="13">
        <v>116.09</v>
      </c>
      <c r="AK2520" s="4">
        <v>2046020</v>
      </c>
      <c r="AL2520" s="13">
        <v>28.27</v>
      </c>
      <c r="AM2520" s="4">
        <v>9878840</v>
      </c>
      <c r="AN2520" s="13">
        <v>142.74</v>
      </c>
      <c r="AO2520" s="4">
        <v>2531130</v>
      </c>
      <c r="AP2520" s="13">
        <v>224.19</v>
      </c>
      <c r="AQ2520" s="4">
        <v>27515606</v>
      </c>
      <c r="AR2520" s="13">
        <v>410.44</v>
      </c>
      <c r="AS2520" s="4">
        <v>95423329</v>
      </c>
      <c r="AT2520" s="13">
        <v>294.77999999999997</v>
      </c>
      <c r="AU2520" s="4">
        <v>2240254</v>
      </c>
      <c r="AV2520" s="13">
        <v>4903.8500000000004</v>
      </c>
      <c r="AW2520" s="4">
        <v>165555</v>
      </c>
      <c r="AX2520" s="13">
        <v>389.18</v>
      </c>
      <c r="AY2520" s="4">
        <v>2232389</v>
      </c>
      <c r="AZ2520" s="13">
        <v>248.48</v>
      </c>
      <c r="BA2520" s="4">
        <v>1889257</v>
      </c>
      <c r="BB2520" s="13">
        <v>61.61</v>
      </c>
      <c r="BC2520" s="4">
        <v>4665088</v>
      </c>
      <c r="BD2520" s="13">
        <v>92.58</v>
      </c>
      <c r="BE2520" s="4">
        <v>4966947</v>
      </c>
      <c r="BF2520" s="13">
        <v>275.27999999999997</v>
      </c>
      <c r="BG2520" s="4">
        <v>1772997</v>
      </c>
      <c r="BH2520" s="13">
        <v>73.31</v>
      </c>
      <c r="BI2520" s="4">
        <v>10083479</v>
      </c>
    </row>
    <row r="2521" spans="1:61" x14ac:dyDescent="0.35">
      <c r="A2521" s="1">
        <v>45663</v>
      </c>
      <c r="B2521" s="13">
        <v>245</v>
      </c>
      <c r="C2521" s="4">
        <v>45045571</v>
      </c>
      <c r="D2521" s="13">
        <v>427.85</v>
      </c>
      <c r="E2521" s="4">
        <v>20573648</v>
      </c>
      <c r="F2521" s="13">
        <v>149.43</v>
      </c>
      <c r="G2521" s="4">
        <v>265377359</v>
      </c>
      <c r="H2521" s="13">
        <v>236.41</v>
      </c>
      <c r="I2521" s="4">
        <v>34028377</v>
      </c>
      <c r="J2521" s="13">
        <v>165.69</v>
      </c>
      <c r="K2521" s="4">
        <v>6845373</v>
      </c>
      <c r="L2521" s="13">
        <v>330.53</v>
      </c>
      <c r="M2521" s="4">
        <v>5785333</v>
      </c>
      <c r="N2521" s="13">
        <v>129.55000000000001</v>
      </c>
      <c r="O2521" s="4">
        <v>48020190</v>
      </c>
      <c r="P2521" s="13">
        <v>431.18</v>
      </c>
      <c r="Q2521" s="4">
        <v>3994400</v>
      </c>
      <c r="R2521" s="13">
        <v>58.77</v>
      </c>
      <c r="S2521" s="4">
        <v>18543298</v>
      </c>
      <c r="T2521" s="13">
        <v>19.87</v>
      </c>
      <c r="U2521" s="4">
        <v>83270990</v>
      </c>
      <c r="V2521" s="13">
        <v>107.74</v>
      </c>
      <c r="W2521" s="4">
        <v>15623677</v>
      </c>
      <c r="X2521" s="13">
        <v>147.26</v>
      </c>
      <c r="Y2521" s="4">
        <v>5888731</v>
      </c>
      <c r="Z2521" s="13">
        <v>126.39</v>
      </c>
      <c r="AA2521" s="4">
        <v>2678483</v>
      </c>
      <c r="AB2521" s="13">
        <v>99.99</v>
      </c>
      <c r="AC2521" s="4">
        <v>5935524</v>
      </c>
      <c r="AD2521" s="13">
        <v>38.76</v>
      </c>
      <c r="AE2521" s="4">
        <v>8366562</v>
      </c>
      <c r="AF2521" s="13">
        <v>186.16</v>
      </c>
      <c r="AG2521" s="4">
        <v>1911379</v>
      </c>
      <c r="AH2521" s="13">
        <v>50.77</v>
      </c>
      <c r="AI2521" s="4">
        <v>10215482</v>
      </c>
      <c r="AJ2521" s="13">
        <v>115.17</v>
      </c>
      <c r="AK2521" s="4">
        <v>2324818</v>
      </c>
      <c r="AL2521" s="13">
        <v>27.83</v>
      </c>
      <c r="AM2521" s="4">
        <v>14420788</v>
      </c>
      <c r="AN2521" s="13">
        <v>140.53</v>
      </c>
      <c r="AO2521" s="4">
        <v>3757679</v>
      </c>
      <c r="AP2521" s="13">
        <v>227.61</v>
      </c>
      <c r="AQ2521" s="4">
        <v>31849831</v>
      </c>
      <c r="AR2521" s="13">
        <v>411.05</v>
      </c>
      <c r="AS2521" s="4">
        <v>85516534</v>
      </c>
      <c r="AT2521" s="13">
        <v>292.18</v>
      </c>
      <c r="AU2521" s="4">
        <v>2838933</v>
      </c>
      <c r="AV2521" s="13">
        <v>4909.79</v>
      </c>
      <c r="AW2521" s="4">
        <v>278226</v>
      </c>
      <c r="AX2521" s="13">
        <v>389.37</v>
      </c>
      <c r="AY2521" s="4">
        <v>3274669</v>
      </c>
      <c r="AZ2521" s="13">
        <v>249.74</v>
      </c>
      <c r="BA2521" s="4">
        <v>2573514</v>
      </c>
      <c r="BB2521" s="13">
        <v>62.94</v>
      </c>
      <c r="BC2521" s="4">
        <v>5520633</v>
      </c>
      <c r="BD2521" s="13">
        <v>93.13</v>
      </c>
      <c r="BE2521" s="4">
        <v>8768050</v>
      </c>
      <c r="BF2521" s="13">
        <v>272.62</v>
      </c>
      <c r="BG2521" s="4">
        <v>1260366</v>
      </c>
      <c r="BH2521" s="13">
        <v>72</v>
      </c>
      <c r="BI2521" s="4">
        <v>14947258</v>
      </c>
    </row>
    <row r="2522" spans="1:61" x14ac:dyDescent="0.35">
      <c r="A2522" s="1">
        <v>45664</v>
      </c>
      <c r="B2522" s="13">
        <v>242.21</v>
      </c>
      <c r="C2522" s="4">
        <v>40855960</v>
      </c>
      <c r="D2522" s="13">
        <v>422.37</v>
      </c>
      <c r="E2522" s="4">
        <v>18139065</v>
      </c>
      <c r="F2522" s="13">
        <v>140.13999999999999</v>
      </c>
      <c r="G2522" s="4">
        <v>351782174</v>
      </c>
      <c r="H2522" s="13">
        <v>228.64</v>
      </c>
      <c r="I2522" s="4">
        <v>25928606</v>
      </c>
      <c r="J2522" s="13">
        <v>162.03</v>
      </c>
      <c r="K2522" s="4">
        <v>7712222</v>
      </c>
      <c r="L2522" s="13">
        <v>324.93</v>
      </c>
      <c r="M2522" s="4">
        <v>4643133</v>
      </c>
      <c r="N2522" s="13">
        <v>127.33</v>
      </c>
      <c r="O2522" s="4">
        <v>39220408</v>
      </c>
      <c r="P2522" s="13">
        <v>422.63</v>
      </c>
      <c r="Q2522" s="4">
        <v>4181405</v>
      </c>
      <c r="R2522" s="13">
        <v>58.93</v>
      </c>
      <c r="S2522" s="4">
        <v>16863781</v>
      </c>
      <c r="T2522" s="13">
        <v>20.010000000000002</v>
      </c>
      <c r="U2522" s="4">
        <v>61726060</v>
      </c>
      <c r="V2522" s="13">
        <v>108.75</v>
      </c>
      <c r="W2522" s="4">
        <v>12625890</v>
      </c>
      <c r="X2522" s="13">
        <v>149.59</v>
      </c>
      <c r="Y2522" s="4">
        <v>7735997</v>
      </c>
      <c r="Z2522" s="13">
        <v>127.56</v>
      </c>
      <c r="AA2522" s="4">
        <v>2766949</v>
      </c>
      <c r="AB2522" s="13">
        <v>101.67</v>
      </c>
      <c r="AC2522" s="4">
        <v>5074668</v>
      </c>
      <c r="AD2522" s="13">
        <v>39.369999999999997</v>
      </c>
      <c r="AE2522" s="4">
        <v>9350070</v>
      </c>
      <c r="AF2522" s="13">
        <v>187.82</v>
      </c>
      <c r="AG2522" s="4">
        <v>1588578</v>
      </c>
      <c r="AH2522" s="13">
        <v>51.55</v>
      </c>
      <c r="AI2522" s="4">
        <v>9785295</v>
      </c>
      <c r="AJ2522" s="13">
        <v>115.19</v>
      </c>
      <c r="AK2522" s="4">
        <v>2526254</v>
      </c>
      <c r="AL2522" s="13">
        <v>27.81</v>
      </c>
      <c r="AM2522" s="4">
        <v>9703906</v>
      </c>
      <c r="AN2522" s="13">
        <v>141.66</v>
      </c>
      <c r="AO2522" s="4">
        <v>3064944</v>
      </c>
      <c r="AP2522" s="13">
        <v>222.11</v>
      </c>
      <c r="AQ2522" s="4">
        <v>28084164</v>
      </c>
      <c r="AR2522" s="13">
        <v>394.36</v>
      </c>
      <c r="AS2522" s="4">
        <v>75699525</v>
      </c>
      <c r="AT2522" s="13">
        <v>289.33999999999997</v>
      </c>
      <c r="AU2522" s="4">
        <v>3419450</v>
      </c>
      <c r="AV2522" s="13">
        <v>4796.1000000000004</v>
      </c>
      <c r="AW2522" s="4">
        <v>220331</v>
      </c>
      <c r="AX2522" s="13">
        <v>384.23</v>
      </c>
      <c r="AY2522" s="4">
        <v>2274312</v>
      </c>
      <c r="AZ2522" s="13">
        <v>246.57</v>
      </c>
      <c r="BA2522" s="4">
        <v>1803534</v>
      </c>
      <c r="BB2522" s="13">
        <v>63.17</v>
      </c>
      <c r="BC2522" s="4">
        <v>3867301</v>
      </c>
      <c r="BD2522" s="13">
        <v>92.84</v>
      </c>
      <c r="BE2522" s="4">
        <v>6638267</v>
      </c>
      <c r="BF2522" s="13">
        <v>269.77999999999997</v>
      </c>
      <c r="BG2522" s="4">
        <v>1132144</v>
      </c>
      <c r="BH2522" s="13">
        <v>72.09</v>
      </c>
      <c r="BI2522" s="4">
        <v>10463514</v>
      </c>
    </row>
    <row r="2523" spans="1:61" x14ac:dyDescent="0.35">
      <c r="A2523" s="1">
        <v>45665</v>
      </c>
      <c r="B2523" s="13">
        <v>242.7</v>
      </c>
      <c r="C2523" s="4">
        <v>37628940</v>
      </c>
      <c r="D2523" s="13">
        <v>424.56</v>
      </c>
      <c r="E2523" s="4">
        <v>15054575</v>
      </c>
      <c r="F2523" s="13">
        <v>140.11000000000001</v>
      </c>
      <c r="G2523" s="4">
        <v>227349948</v>
      </c>
      <c r="H2523" s="13">
        <v>229.31</v>
      </c>
      <c r="I2523" s="4">
        <v>18756487</v>
      </c>
      <c r="J2523" s="13">
        <v>163.13999999999999</v>
      </c>
      <c r="K2523" s="4">
        <v>7596214</v>
      </c>
      <c r="L2523" s="13">
        <v>326.89999999999998</v>
      </c>
      <c r="M2523" s="4">
        <v>3788206</v>
      </c>
      <c r="N2523" s="13">
        <v>121.84</v>
      </c>
      <c r="O2523" s="4">
        <v>46723136</v>
      </c>
      <c r="P2523" s="13">
        <v>419.58</v>
      </c>
      <c r="Q2523" s="4">
        <v>3508786</v>
      </c>
      <c r="R2523" s="13">
        <v>59.2</v>
      </c>
      <c r="S2523" s="4">
        <v>14400335</v>
      </c>
      <c r="T2523" s="13">
        <v>19.88</v>
      </c>
      <c r="U2523" s="4">
        <v>47897071</v>
      </c>
      <c r="V2523" s="13">
        <v>106.93</v>
      </c>
      <c r="W2523" s="4">
        <v>17858110</v>
      </c>
      <c r="X2523" s="13">
        <v>150.30000000000001</v>
      </c>
      <c r="Y2523" s="4">
        <v>7640885</v>
      </c>
      <c r="Z2523" s="13">
        <v>128.46</v>
      </c>
      <c r="AA2523" s="4">
        <v>3052946</v>
      </c>
      <c r="AB2523" s="13">
        <v>101.62</v>
      </c>
      <c r="AC2523" s="4">
        <v>5119883</v>
      </c>
      <c r="AD2523" s="13">
        <v>38.81</v>
      </c>
      <c r="AE2523" s="4">
        <v>11319653</v>
      </c>
      <c r="AF2523" s="13">
        <v>191.98</v>
      </c>
      <c r="AG2523" s="4">
        <v>1225605</v>
      </c>
      <c r="AH2523" s="13">
        <v>51.19</v>
      </c>
      <c r="AI2523" s="4">
        <v>7460472</v>
      </c>
      <c r="AJ2523" s="13">
        <v>116.25</v>
      </c>
      <c r="AK2523" s="4">
        <v>3037168</v>
      </c>
      <c r="AL2523" s="13">
        <v>28.29</v>
      </c>
      <c r="AM2523" s="4">
        <v>11148958</v>
      </c>
      <c r="AN2523" s="13">
        <v>142.33000000000001</v>
      </c>
      <c r="AO2523" s="4">
        <v>2691945</v>
      </c>
      <c r="AP2523" s="13">
        <v>222.13</v>
      </c>
      <c r="AQ2523" s="4">
        <v>25033292</v>
      </c>
      <c r="AR2523" s="13">
        <v>394.94</v>
      </c>
      <c r="AS2523" s="4">
        <v>73038805</v>
      </c>
      <c r="AT2523" s="13">
        <v>286.89999999999998</v>
      </c>
      <c r="AU2523" s="4">
        <v>2724217</v>
      </c>
      <c r="AV2523" s="13">
        <v>4872.42</v>
      </c>
      <c r="AW2523" s="4">
        <v>266310</v>
      </c>
      <c r="AX2523" s="13">
        <v>387.2</v>
      </c>
      <c r="AY2523" s="4">
        <v>2848462</v>
      </c>
      <c r="AZ2523" s="13">
        <v>246.89</v>
      </c>
      <c r="BA2523" s="4">
        <v>2364932</v>
      </c>
      <c r="BB2523" s="13">
        <v>69.400000000000006</v>
      </c>
      <c r="BC2523" s="4">
        <v>22044714</v>
      </c>
      <c r="BD2523" s="13">
        <v>92.6</v>
      </c>
      <c r="BE2523" s="4">
        <v>6243744</v>
      </c>
      <c r="BF2523" s="13">
        <v>273.52999999999997</v>
      </c>
      <c r="BG2523" s="4">
        <v>1172271</v>
      </c>
      <c r="BH2523" s="13">
        <v>71.290000000000006</v>
      </c>
      <c r="BI2523" s="4">
        <v>11854967</v>
      </c>
    </row>
    <row r="2524" spans="1:61" x14ac:dyDescent="0.35">
      <c r="A2524" s="1">
        <v>45667</v>
      </c>
      <c r="B2524" s="13">
        <v>236.85</v>
      </c>
      <c r="C2524" s="4">
        <v>61710856</v>
      </c>
      <c r="D2524" s="13">
        <v>418.95</v>
      </c>
      <c r="E2524" s="4">
        <v>20201132</v>
      </c>
      <c r="F2524" s="13">
        <v>135.91</v>
      </c>
      <c r="G2524" s="4">
        <v>207602514</v>
      </c>
      <c r="H2524" s="13">
        <v>224.31</v>
      </c>
      <c r="I2524" s="4">
        <v>23864005</v>
      </c>
      <c r="J2524" s="13">
        <v>154.5</v>
      </c>
      <c r="K2524" s="4">
        <v>13593882</v>
      </c>
      <c r="L2524" s="13">
        <v>317.85000000000002</v>
      </c>
      <c r="M2524" s="4">
        <v>6539973</v>
      </c>
      <c r="N2524" s="13">
        <v>116.04</v>
      </c>
      <c r="O2524" s="4">
        <v>59415614</v>
      </c>
      <c r="P2524" s="13">
        <v>405.92</v>
      </c>
      <c r="Q2524" s="4">
        <v>5564262</v>
      </c>
      <c r="R2524" s="13">
        <v>58.74</v>
      </c>
      <c r="S2524" s="4">
        <v>17274459</v>
      </c>
      <c r="T2524" s="13">
        <v>19.149999999999999</v>
      </c>
      <c r="U2524" s="4">
        <v>71244581</v>
      </c>
      <c r="V2524" s="13">
        <v>106.54</v>
      </c>
      <c r="W2524" s="4">
        <v>19304499</v>
      </c>
      <c r="X2524" s="13">
        <v>153.13999999999999</v>
      </c>
      <c r="Y2524" s="4">
        <v>11074716</v>
      </c>
      <c r="Z2524" s="13">
        <v>131.41</v>
      </c>
      <c r="AA2524" s="4">
        <v>4882870</v>
      </c>
      <c r="AB2524" s="13">
        <v>101.92</v>
      </c>
      <c r="AC2524" s="4">
        <v>7013460</v>
      </c>
      <c r="AD2524" s="13">
        <v>38.619999999999997</v>
      </c>
      <c r="AE2524" s="4">
        <v>15273648</v>
      </c>
      <c r="AF2524" s="13">
        <v>193.3</v>
      </c>
      <c r="AG2524" s="4">
        <v>1800609</v>
      </c>
      <c r="AH2524" s="13">
        <v>51.3</v>
      </c>
      <c r="AI2524" s="4">
        <v>10917154</v>
      </c>
      <c r="AJ2524" s="13">
        <v>113.93</v>
      </c>
      <c r="AK2524" s="4">
        <v>4525937</v>
      </c>
      <c r="AL2524" s="13">
        <v>28.16</v>
      </c>
      <c r="AM2524" s="4">
        <v>11912509</v>
      </c>
      <c r="AN2524" s="13">
        <v>142.27000000000001</v>
      </c>
      <c r="AO2524" s="4">
        <v>3593076</v>
      </c>
      <c r="AP2524" s="13">
        <v>218.94</v>
      </c>
      <c r="AQ2524" s="4">
        <v>36811525</v>
      </c>
      <c r="AR2524" s="13">
        <v>394.74</v>
      </c>
      <c r="AS2524" s="4">
        <v>62287333</v>
      </c>
      <c r="AT2524" s="13">
        <v>282.31</v>
      </c>
      <c r="AU2524" s="4">
        <v>3946002</v>
      </c>
      <c r="AV2524" s="13">
        <v>4739.55</v>
      </c>
      <c r="AW2524" s="4">
        <v>306303</v>
      </c>
      <c r="AX2524" s="13">
        <v>389.89</v>
      </c>
      <c r="AY2524" s="4">
        <v>5323431</v>
      </c>
      <c r="AZ2524" s="13">
        <v>247.9</v>
      </c>
      <c r="BA2524" s="4">
        <v>2537988</v>
      </c>
      <c r="BB2524" s="13">
        <v>65.900000000000006</v>
      </c>
      <c r="BC2524" s="4">
        <v>8234580</v>
      </c>
      <c r="BD2524" s="13">
        <v>92.25</v>
      </c>
      <c r="BE2524" s="4">
        <v>6550328</v>
      </c>
      <c r="BF2524" s="13">
        <v>270.76</v>
      </c>
      <c r="BG2524" s="4">
        <v>1317643</v>
      </c>
      <c r="BH2524" s="13">
        <v>71.2</v>
      </c>
      <c r="BI2524" s="4">
        <v>15677383</v>
      </c>
    </row>
    <row r="2525" spans="1:61" x14ac:dyDescent="0.35">
      <c r="A2525" s="1">
        <v>45670</v>
      </c>
      <c r="B2525" s="13">
        <v>234.4</v>
      </c>
      <c r="C2525" s="4">
        <v>49630725</v>
      </c>
      <c r="D2525" s="13">
        <v>417.19</v>
      </c>
      <c r="E2525" s="4">
        <v>17604780</v>
      </c>
      <c r="F2525" s="13">
        <v>133.22999999999999</v>
      </c>
      <c r="G2525" s="4">
        <v>204808914</v>
      </c>
      <c r="H2525" s="13">
        <v>225.29</v>
      </c>
      <c r="I2525" s="4">
        <v>23772091</v>
      </c>
      <c r="J2525" s="13">
        <v>153.91999999999999</v>
      </c>
      <c r="K2525" s="4">
        <v>8828492</v>
      </c>
      <c r="L2525" s="13">
        <v>319.07</v>
      </c>
      <c r="M2525" s="4">
        <v>4583023</v>
      </c>
      <c r="N2525" s="13">
        <v>117.32</v>
      </c>
      <c r="O2525" s="4">
        <v>39128897</v>
      </c>
      <c r="P2525" s="13">
        <v>408.5</v>
      </c>
      <c r="Q2525" s="4">
        <v>4558780</v>
      </c>
      <c r="R2525" s="13">
        <v>58.76</v>
      </c>
      <c r="S2525" s="4">
        <v>19340695</v>
      </c>
      <c r="T2525" s="13">
        <v>19.2</v>
      </c>
      <c r="U2525" s="4">
        <v>50668970</v>
      </c>
      <c r="V2525" s="13">
        <v>109.29</v>
      </c>
      <c r="W2525" s="4">
        <v>17073395</v>
      </c>
      <c r="X2525" s="13">
        <v>155.35</v>
      </c>
      <c r="Y2525" s="4">
        <v>11774073</v>
      </c>
      <c r="Z2525" s="13">
        <v>134.49</v>
      </c>
      <c r="AA2525" s="4">
        <v>5523612</v>
      </c>
      <c r="AB2525" s="13">
        <v>104.23</v>
      </c>
      <c r="AC2525" s="4">
        <v>7342078</v>
      </c>
      <c r="AD2525" s="13">
        <v>39.85</v>
      </c>
      <c r="AE2525" s="4">
        <v>15963997</v>
      </c>
      <c r="AF2525" s="13">
        <v>197.47</v>
      </c>
      <c r="AG2525" s="4">
        <v>1435844</v>
      </c>
      <c r="AH2525" s="13">
        <v>52.68</v>
      </c>
      <c r="AI2525" s="4">
        <v>13921629</v>
      </c>
      <c r="AJ2525" s="13">
        <v>115.98</v>
      </c>
      <c r="AK2525" s="4">
        <v>4153787</v>
      </c>
      <c r="AL2525" s="13">
        <v>28.52</v>
      </c>
      <c r="AM2525" s="4">
        <v>12018977</v>
      </c>
      <c r="AN2525" s="13">
        <v>146.75</v>
      </c>
      <c r="AO2525" s="4">
        <v>3673313</v>
      </c>
      <c r="AP2525" s="13">
        <v>218.46</v>
      </c>
      <c r="AQ2525" s="4">
        <v>27262655</v>
      </c>
      <c r="AR2525" s="13">
        <v>403.31</v>
      </c>
      <c r="AS2525" s="4">
        <v>67580494</v>
      </c>
      <c r="AT2525" s="13">
        <v>283.63</v>
      </c>
      <c r="AU2525" s="4">
        <v>3394291</v>
      </c>
      <c r="AV2525" s="13">
        <v>4763.8999999999996</v>
      </c>
      <c r="AW2525" s="4">
        <v>209926</v>
      </c>
      <c r="AX2525" s="13">
        <v>389.18</v>
      </c>
      <c r="AY2525" s="4">
        <v>3512936</v>
      </c>
      <c r="AZ2525" s="13">
        <v>248.66</v>
      </c>
      <c r="BA2525" s="4">
        <v>2689830</v>
      </c>
      <c r="BB2525" s="13">
        <v>65.72</v>
      </c>
      <c r="BC2525" s="4">
        <v>4122218</v>
      </c>
      <c r="BD2525" s="13">
        <v>93.51</v>
      </c>
      <c r="BE2525" s="4">
        <v>6912144</v>
      </c>
      <c r="BF2525" s="13">
        <v>272.29000000000002</v>
      </c>
      <c r="BG2525" s="4">
        <v>935768</v>
      </c>
      <c r="BH2525" s="13">
        <v>72.08</v>
      </c>
      <c r="BI2525" s="4">
        <v>14584312</v>
      </c>
    </row>
    <row r="2526" spans="1:61" x14ac:dyDescent="0.35">
      <c r="A2526" s="1">
        <v>45671</v>
      </c>
      <c r="B2526" s="13">
        <v>233.28</v>
      </c>
      <c r="C2526" s="4">
        <v>39435294</v>
      </c>
      <c r="D2526" s="13">
        <v>415.67</v>
      </c>
      <c r="E2526" s="4">
        <v>16935856</v>
      </c>
      <c r="F2526" s="13">
        <v>131.76</v>
      </c>
      <c r="G2526" s="4">
        <v>195590485</v>
      </c>
      <c r="H2526" s="13">
        <v>224.7</v>
      </c>
      <c r="I2526" s="4">
        <v>18143124</v>
      </c>
      <c r="J2526" s="13">
        <v>156.31</v>
      </c>
      <c r="K2526" s="4">
        <v>7410242</v>
      </c>
      <c r="L2526" s="13">
        <v>323.54000000000002</v>
      </c>
      <c r="M2526" s="4">
        <v>5935221</v>
      </c>
      <c r="N2526" s="13">
        <v>116.09</v>
      </c>
      <c r="O2526" s="4">
        <v>37005279</v>
      </c>
      <c r="P2526" s="13">
        <v>412.71</v>
      </c>
      <c r="Q2526" s="4">
        <v>3577116</v>
      </c>
      <c r="R2526" s="13">
        <v>59.33</v>
      </c>
      <c r="S2526" s="4">
        <v>16715456</v>
      </c>
      <c r="T2526" s="13">
        <v>19.2</v>
      </c>
      <c r="U2526" s="4">
        <v>47147526</v>
      </c>
      <c r="V2526" s="13">
        <v>109.72</v>
      </c>
      <c r="W2526" s="4">
        <v>11191175</v>
      </c>
      <c r="X2526" s="13">
        <v>156.9</v>
      </c>
      <c r="Y2526" s="4">
        <v>6830219</v>
      </c>
      <c r="Z2526" s="13">
        <v>135.77000000000001</v>
      </c>
      <c r="AA2526" s="4">
        <v>3223814</v>
      </c>
      <c r="AB2526" s="13">
        <v>104.88</v>
      </c>
      <c r="AC2526" s="4">
        <v>4808477</v>
      </c>
      <c r="AD2526" s="13">
        <v>39.869999999999997</v>
      </c>
      <c r="AE2526" s="4">
        <v>12119720</v>
      </c>
      <c r="AF2526" s="13">
        <v>201.38</v>
      </c>
      <c r="AG2526" s="4">
        <v>1625353</v>
      </c>
      <c r="AH2526" s="13">
        <v>52.08</v>
      </c>
      <c r="AI2526" s="4">
        <v>8000303</v>
      </c>
      <c r="AJ2526" s="13">
        <v>117.27</v>
      </c>
      <c r="AK2526" s="4">
        <v>3284040</v>
      </c>
      <c r="AL2526" s="13">
        <v>29.12</v>
      </c>
      <c r="AM2526" s="4">
        <v>14599883</v>
      </c>
      <c r="AN2526" s="13">
        <v>149.41999999999999</v>
      </c>
      <c r="AO2526" s="4">
        <v>2511227</v>
      </c>
      <c r="AP2526" s="13">
        <v>217.76</v>
      </c>
      <c r="AQ2526" s="4">
        <v>24711650</v>
      </c>
      <c r="AR2526" s="13">
        <v>396.36</v>
      </c>
      <c r="AS2526" s="4">
        <v>84565022</v>
      </c>
      <c r="AT2526" s="13">
        <v>281.58</v>
      </c>
      <c r="AU2526" s="4">
        <v>2238889</v>
      </c>
      <c r="AV2526" s="13">
        <v>4778.8100000000004</v>
      </c>
      <c r="AW2526" s="4">
        <v>206092</v>
      </c>
      <c r="AX2526" s="13">
        <v>392.78</v>
      </c>
      <c r="AY2526" s="4">
        <v>3405174</v>
      </c>
      <c r="AZ2526" s="13">
        <v>251.19</v>
      </c>
      <c r="BA2526" s="4">
        <v>2055084</v>
      </c>
      <c r="BB2526" s="13">
        <v>64.41</v>
      </c>
      <c r="BC2526" s="4">
        <v>4513876</v>
      </c>
      <c r="BD2526" s="13">
        <v>93.07</v>
      </c>
      <c r="BE2526" s="4">
        <v>6406229</v>
      </c>
      <c r="BF2526" s="13">
        <v>276.43</v>
      </c>
      <c r="BG2526" s="4">
        <v>1106098</v>
      </c>
      <c r="BH2526" s="13">
        <v>71.17</v>
      </c>
      <c r="BI2526" s="4">
        <v>16732893</v>
      </c>
    </row>
    <row r="2527" spans="1:61" x14ac:dyDescent="0.35">
      <c r="A2527" s="1">
        <v>45672</v>
      </c>
      <c r="B2527" s="13">
        <v>237.87</v>
      </c>
      <c r="C2527" s="4">
        <v>39831969</v>
      </c>
      <c r="D2527" s="13">
        <v>426.31</v>
      </c>
      <c r="E2527" s="4">
        <v>19637838</v>
      </c>
      <c r="F2527" s="13">
        <v>136.24</v>
      </c>
      <c r="G2527" s="4">
        <v>185217338</v>
      </c>
      <c r="H2527" s="13">
        <v>228</v>
      </c>
      <c r="I2527" s="4">
        <v>21745616</v>
      </c>
      <c r="J2527" s="13">
        <v>158.31</v>
      </c>
      <c r="K2527" s="4">
        <v>10701234</v>
      </c>
      <c r="L2527" s="13">
        <v>321.16000000000003</v>
      </c>
      <c r="M2527" s="4">
        <v>6042674</v>
      </c>
      <c r="N2527" s="13">
        <v>119.96</v>
      </c>
      <c r="O2527" s="4">
        <v>38185819</v>
      </c>
      <c r="P2527" s="13">
        <v>417.28</v>
      </c>
      <c r="Q2527" s="4">
        <v>4345781</v>
      </c>
      <c r="R2527" s="13">
        <v>59.98</v>
      </c>
      <c r="S2527" s="4">
        <v>19185137</v>
      </c>
      <c r="T2527" s="13">
        <v>19.72</v>
      </c>
      <c r="U2527" s="4">
        <v>56305989</v>
      </c>
      <c r="V2527" s="13">
        <v>111.51</v>
      </c>
      <c r="W2527" s="4">
        <v>14521095</v>
      </c>
      <c r="X2527" s="13">
        <v>158.33000000000001</v>
      </c>
      <c r="Y2527" s="4">
        <v>7899997</v>
      </c>
      <c r="Z2527" s="13">
        <v>137.06</v>
      </c>
      <c r="AA2527" s="4">
        <v>2530010</v>
      </c>
      <c r="AB2527" s="13">
        <v>105.48</v>
      </c>
      <c r="AC2527" s="4">
        <v>4566904</v>
      </c>
      <c r="AD2527" s="13">
        <v>40.64</v>
      </c>
      <c r="AE2527" s="4">
        <v>11877357</v>
      </c>
      <c r="AF2527" s="13">
        <v>205.5</v>
      </c>
      <c r="AG2527" s="4">
        <v>1444795</v>
      </c>
      <c r="AH2527" s="13">
        <v>52.7</v>
      </c>
      <c r="AI2527" s="4">
        <v>11068303</v>
      </c>
      <c r="AJ2527" s="13">
        <v>119</v>
      </c>
      <c r="AK2527" s="4">
        <v>2643023</v>
      </c>
      <c r="AL2527" s="13">
        <v>29.44</v>
      </c>
      <c r="AM2527" s="4">
        <v>12104185</v>
      </c>
      <c r="AN2527" s="13">
        <v>151.94999999999999</v>
      </c>
      <c r="AO2527" s="4">
        <v>2456265</v>
      </c>
      <c r="AP2527" s="13">
        <v>223.35</v>
      </c>
      <c r="AQ2527" s="4">
        <v>31291257</v>
      </c>
      <c r="AR2527" s="13">
        <v>428.22</v>
      </c>
      <c r="AS2527" s="4">
        <v>81375460</v>
      </c>
      <c r="AT2527" s="13">
        <v>282.3</v>
      </c>
      <c r="AU2527" s="4">
        <v>2867781</v>
      </c>
      <c r="AV2527" s="13">
        <v>4829.6400000000003</v>
      </c>
      <c r="AW2527" s="4">
        <v>230379</v>
      </c>
      <c r="AX2527" s="13">
        <v>406.09</v>
      </c>
      <c r="AY2527" s="4">
        <v>4584769</v>
      </c>
      <c r="AZ2527" s="13">
        <v>256.72000000000003</v>
      </c>
      <c r="BA2527" s="4">
        <v>2880607</v>
      </c>
      <c r="BB2527" s="13">
        <v>65.11</v>
      </c>
      <c r="BC2527" s="4">
        <v>4351432</v>
      </c>
      <c r="BD2527" s="13">
        <v>93.08</v>
      </c>
      <c r="BE2527" s="4">
        <v>4554743</v>
      </c>
      <c r="BF2527" s="13">
        <v>276.05</v>
      </c>
      <c r="BG2527" s="4">
        <v>1513463</v>
      </c>
      <c r="BH2527" s="13">
        <v>71.069999999999993</v>
      </c>
      <c r="BI2527" s="4">
        <v>13468081</v>
      </c>
    </row>
    <row r="2528" spans="1:61" x14ac:dyDescent="0.35">
      <c r="A2528" s="1">
        <v>45673</v>
      </c>
      <c r="B2528" s="13">
        <v>228.26</v>
      </c>
      <c r="C2528" s="4">
        <v>71759052</v>
      </c>
      <c r="D2528" s="13">
        <v>424.58</v>
      </c>
      <c r="E2528" s="4">
        <v>15300023</v>
      </c>
      <c r="F2528" s="13">
        <v>133.57</v>
      </c>
      <c r="G2528" s="4">
        <v>209235583</v>
      </c>
      <c r="H2528" s="13">
        <v>229.41</v>
      </c>
      <c r="I2528" s="4">
        <v>23471871</v>
      </c>
      <c r="J2528" s="13">
        <v>159.54</v>
      </c>
      <c r="K2528" s="4">
        <v>9210555</v>
      </c>
      <c r="L2528" s="13">
        <v>320</v>
      </c>
      <c r="M2528" s="4">
        <v>5051487</v>
      </c>
      <c r="N2528" s="13">
        <v>118.44</v>
      </c>
      <c r="O2528" s="4">
        <v>29414126</v>
      </c>
      <c r="P2528" s="13">
        <v>426.93</v>
      </c>
      <c r="Q2528" s="4">
        <v>4185552</v>
      </c>
      <c r="R2528" s="13">
        <v>59.82</v>
      </c>
      <c r="S2528" s="4">
        <v>18445709</v>
      </c>
      <c r="T2528" s="13">
        <v>19.670000000000002</v>
      </c>
      <c r="U2528" s="4">
        <v>44898059</v>
      </c>
      <c r="V2528" s="13">
        <v>111.32</v>
      </c>
      <c r="W2528" s="4">
        <v>10366585</v>
      </c>
      <c r="X2528" s="13">
        <v>159.38</v>
      </c>
      <c r="Y2528" s="4">
        <v>5578902</v>
      </c>
      <c r="Z2528" s="13">
        <v>138.05000000000001</v>
      </c>
      <c r="AA2528" s="4">
        <v>2730697</v>
      </c>
      <c r="AB2528" s="13">
        <v>105.61</v>
      </c>
      <c r="AC2528" s="4">
        <v>5273472</v>
      </c>
      <c r="AD2528" s="13">
        <v>41.09</v>
      </c>
      <c r="AE2528" s="4">
        <v>16148813</v>
      </c>
      <c r="AF2528" s="13">
        <v>212.95</v>
      </c>
      <c r="AG2528" s="4">
        <v>1908884</v>
      </c>
      <c r="AH2528" s="13">
        <v>52.3</v>
      </c>
      <c r="AI2528" s="4">
        <v>6188123</v>
      </c>
      <c r="AJ2528" s="13">
        <v>119.63</v>
      </c>
      <c r="AK2528" s="4">
        <v>1985905</v>
      </c>
      <c r="AL2528" s="13">
        <v>30.06</v>
      </c>
      <c r="AM2528" s="4">
        <v>21219053</v>
      </c>
      <c r="AN2528" s="13">
        <v>151.69999999999999</v>
      </c>
      <c r="AO2528" s="4">
        <v>1862238</v>
      </c>
      <c r="AP2528" s="13">
        <v>220.66</v>
      </c>
      <c r="AQ2528" s="4">
        <v>24757276</v>
      </c>
      <c r="AR2528" s="13">
        <v>413.82</v>
      </c>
      <c r="AS2528" s="4">
        <v>68335151</v>
      </c>
      <c r="AT2528" s="13">
        <v>279.74</v>
      </c>
      <c r="AU2528" s="4">
        <v>3403681</v>
      </c>
      <c r="AV2528" s="13">
        <v>4865</v>
      </c>
      <c r="AW2528" s="4">
        <v>188438</v>
      </c>
      <c r="AX2528" s="13">
        <v>409.33</v>
      </c>
      <c r="AY2528" s="4">
        <v>2305938</v>
      </c>
      <c r="AZ2528" s="13">
        <v>258.77999999999997</v>
      </c>
      <c r="BA2528" s="4">
        <v>1882336</v>
      </c>
      <c r="BB2528" s="13">
        <v>65.06</v>
      </c>
      <c r="BC2528" s="4">
        <v>2945396</v>
      </c>
      <c r="BD2528" s="13">
        <v>94.43</v>
      </c>
      <c r="BE2528" s="4">
        <v>6548184</v>
      </c>
      <c r="BF2528" s="13">
        <v>276</v>
      </c>
      <c r="BG2528" s="4">
        <v>1588213</v>
      </c>
      <c r="BH2528" s="13">
        <v>71.11</v>
      </c>
      <c r="BI2528" s="4">
        <v>13694629</v>
      </c>
    </row>
    <row r="2529" spans="1:61" x14ac:dyDescent="0.35">
      <c r="A2529" s="1">
        <v>45674</v>
      </c>
      <c r="B2529" s="13">
        <v>229.98</v>
      </c>
      <c r="C2529" s="4">
        <v>68488301</v>
      </c>
      <c r="D2529" s="13">
        <v>429.03</v>
      </c>
      <c r="E2529" s="4">
        <v>26197507</v>
      </c>
      <c r="F2529" s="13">
        <v>137.71</v>
      </c>
      <c r="G2529" s="4">
        <v>201188760</v>
      </c>
      <c r="H2529" s="13">
        <v>237.44</v>
      </c>
      <c r="I2529" s="4">
        <v>31196642</v>
      </c>
      <c r="J2529" s="13">
        <v>161.03</v>
      </c>
      <c r="K2529" s="4">
        <v>11618283</v>
      </c>
      <c r="L2529" s="13">
        <v>324.56</v>
      </c>
      <c r="M2529" s="4">
        <v>6303558</v>
      </c>
      <c r="N2529" s="13">
        <v>121.46</v>
      </c>
      <c r="O2529" s="4">
        <v>35765924</v>
      </c>
      <c r="P2529" s="13">
        <v>429.99</v>
      </c>
      <c r="Q2529" s="4">
        <v>4012745</v>
      </c>
      <c r="R2529" s="13">
        <v>60.23</v>
      </c>
      <c r="S2529" s="4">
        <v>23876379</v>
      </c>
      <c r="T2529" s="13">
        <v>21.49</v>
      </c>
      <c r="U2529" s="4">
        <v>166483914</v>
      </c>
      <c r="V2529" s="13">
        <v>112.32</v>
      </c>
      <c r="W2529" s="4">
        <v>19298504</v>
      </c>
      <c r="X2529" s="13">
        <v>161.47</v>
      </c>
      <c r="Y2529" s="4">
        <v>9260428</v>
      </c>
      <c r="Z2529" s="13">
        <v>136.58000000000001</v>
      </c>
      <c r="AA2529" s="4">
        <v>2839004</v>
      </c>
      <c r="AB2529" s="13">
        <v>105.85</v>
      </c>
      <c r="AC2529" s="4">
        <v>8559268</v>
      </c>
      <c r="AD2529" s="13">
        <v>43.58</v>
      </c>
      <c r="AE2529" s="4">
        <v>30731332</v>
      </c>
      <c r="AF2529" s="13">
        <v>215.72</v>
      </c>
      <c r="AG2529" s="4">
        <v>1851610</v>
      </c>
      <c r="AH2529" s="13">
        <v>51.97</v>
      </c>
      <c r="AI2529" s="4">
        <v>7852680</v>
      </c>
      <c r="AJ2529" s="13">
        <v>120.53</v>
      </c>
      <c r="AK2529" s="4">
        <v>2722263</v>
      </c>
      <c r="AL2529" s="13">
        <v>30.31</v>
      </c>
      <c r="AM2529" s="4">
        <v>16062366</v>
      </c>
      <c r="AN2529" s="13">
        <v>152.69999999999999</v>
      </c>
      <c r="AO2529" s="4">
        <v>2486506</v>
      </c>
      <c r="AP2529" s="13">
        <v>225.94</v>
      </c>
      <c r="AQ2529" s="4">
        <v>42370123</v>
      </c>
      <c r="AR2529" s="13">
        <v>426.5</v>
      </c>
      <c r="AS2529" s="4">
        <v>94991429</v>
      </c>
      <c r="AT2529" s="13">
        <v>280.95</v>
      </c>
      <c r="AU2529" s="4">
        <v>3312793</v>
      </c>
      <c r="AV2529" s="13">
        <v>4926.8</v>
      </c>
      <c r="AW2529" s="4">
        <v>260454</v>
      </c>
      <c r="AX2529" s="13">
        <v>409.38</v>
      </c>
      <c r="AY2529" s="4">
        <v>3228960</v>
      </c>
      <c r="AZ2529" s="13">
        <v>261.06</v>
      </c>
      <c r="BA2529" s="4">
        <v>2758748</v>
      </c>
      <c r="BB2529" s="13">
        <v>66.19</v>
      </c>
      <c r="BC2529" s="4">
        <v>3719096</v>
      </c>
      <c r="BD2529" s="13">
        <v>95.13</v>
      </c>
      <c r="BE2529" s="4">
        <v>8362145</v>
      </c>
      <c r="BF2529" s="13">
        <v>277.18</v>
      </c>
      <c r="BG2529" s="4">
        <v>1805205</v>
      </c>
      <c r="BH2529" s="13">
        <v>70.84</v>
      </c>
      <c r="BI2529" s="4">
        <v>9711265</v>
      </c>
    </row>
    <row r="2530" spans="1:61" x14ac:dyDescent="0.35">
      <c r="A2530" s="1">
        <v>45678</v>
      </c>
      <c r="B2530" s="13">
        <v>222.64</v>
      </c>
      <c r="C2530" s="4">
        <v>98070429</v>
      </c>
      <c r="D2530" s="13">
        <v>428.5</v>
      </c>
      <c r="E2530" s="4">
        <v>26085703</v>
      </c>
      <c r="F2530" s="13">
        <v>140.83000000000001</v>
      </c>
      <c r="G2530" s="4">
        <v>197748985</v>
      </c>
      <c r="H2530" s="13">
        <v>240.31</v>
      </c>
      <c r="I2530" s="4">
        <v>30903186</v>
      </c>
      <c r="J2530" s="13">
        <v>172.57</v>
      </c>
      <c r="K2530" s="4">
        <v>30232048</v>
      </c>
      <c r="L2530" s="13">
        <v>326.83999999999997</v>
      </c>
      <c r="M2530" s="4">
        <v>6397166</v>
      </c>
      <c r="N2530" s="13">
        <v>122.28</v>
      </c>
      <c r="O2530" s="4">
        <v>31578832</v>
      </c>
      <c r="P2530" s="13">
        <v>436.36</v>
      </c>
      <c r="Q2530" s="4">
        <v>3833294</v>
      </c>
      <c r="R2530" s="13">
        <v>61.03</v>
      </c>
      <c r="S2530" s="4">
        <v>18623768</v>
      </c>
      <c r="T2530" s="13">
        <v>21.77</v>
      </c>
      <c r="U2530" s="4">
        <v>96262179</v>
      </c>
      <c r="V2530" s="13">
        <v>111.47</v>
      </c>
      <c r="W2530" s="4">
        <v>20416286</v>
      </c>
      <c r="X2530" s="13">
        <v>158.24</v>
      </c>
      <c r="Y2530" s="4">
        <v>10131372</v>
      </c>
      <c r="Z2530" s="13">
        <v>136.04</v>
      </c>
      <c r="AA2530" s="4">
        <v>3706217</v>
      </c>
      <c r="AB2530" s="13">
        <v>104.28</v>
      </c>
      <c r="AC2530" s="4">
        <v>7144716</v>
      </c>
      <c r="AD2530" s="13">
        <v>43.74</v>
      </c>
      <c r="AE2530" s="4">
        <v>22986855</v>
      </c>
      <c r="AF2530" s="13">
        <v>217.22</v>
      </c>
      <c r="AG2530" s="4">
        <v>2239403</v>
      </c>
      <c r="AH2530" s="13">
        <v>50.55</v>
      </c>
      <c r="AI2530" s="4">
        <v>13416682</v>
      </c>
      <c r="AJ2530" s="13">
        <v>120.49</v>
      </c>
      <c r="AK2530" s="4">
        <v>3605909</v>
      </c>
      <c r="AL2530" s="13">
        <v>31.22</v>
      </c>
      <c r="AM2530" s="4">
        <v>22826567</v>
      </c>
      <c r="AN2530" s="13">
        <v>150.82</v>
      </c>
      <c r="AO2530" s="4">
        <v>2669412</v>
      </c>
      <c r="AP2530" s="13">
        <v>230.71</v>
      </c>
      <c r="AQ2530" s="4">
        <v>39951456</v>
      </c>
      <c r="AR2530" s="13">
        <v>424.07</v>
      </c>
      <c r="AS2530" s="4">
        <v>87320894</v>
      </c>
      <c r="AT2530" s="13">
        <v>282.61</v>
      </c>
      <c r="AU2530" s="4">
        <v>3858590</v>
      </c>
      <c r="AV2530" s="13">
        <v>4686.41</v>
      </c>
      <c r="AW2530" s="4">
        <v>406126</v>
      </c>
      <c r="AX2530" s="13">
        <v>418.43</v>
      </c>
      <c r="AY2530" s="4">
        <v>3568089</v>
      </c>
      <c r="AZ2530" s="13">
        <v>264.35000000000002</v>
      </c>
      <c r="BA2530" s="4">
        <v>2804420</v>
      </c>
      <c r="BB2530" s="13">
        <v>64.63</v>
      </c>
      <c r="BC2530" s="4">
        <v>3863911</v>
      </c>
      <c r="BD2530" s="13">
        <v>97.98</v>
      </c>
      <c r="BE2530" s="4">
        <v>8803122</v>
      </c>
      <c r="BF2530" s="13">
        <v>277.72000000000003</v>
      </c>
      <c r="BG2530" s="4">
        <v>2772936</v>
      </c>
      <c r="BH2530" s="13">
        <v>73.17</v>
      </c>
      <c r="BI2530" s="4">
        <v>14199943</v>
      </c>
    </row>
    <row r="2531" spans="1:61" x14ac:dyDescent="0.35">
      <c r="A2531" s="1">
        <v>45679</v>
      </c>
      <c r="B2531" s="13">
        <v>223.83</v>
      </c>
      <c r="C2531" s="4">
        <v>64126500</v>
      </c>
      <c r="D2531" s="13">
        <v>446.2</v>
      </c>
      <c r="E2531" s="4">
        <v>27803811</v>
      </c>
      <c r="F2531" s="13">
        <v>147.07</v>
      </c>
      <c r="G2531" s="4">
        <v>237651395</v>
      </c>
      <c r="H2531" s="13">
        <v>240.91</v>
      </c>
      <c r="I2531" s="4">
        <v>29610501</v>
      </c>
      <c r="J2531" s="13">
        <v>184.22</v>
      </c>
      <c r="K2531" s="4">
        <v>48028518</v>
      </c>
      <c r="L2531" s="13">
        <v>332.62</v>
      </c>
      <c r="M2531" s="4">
        <v>7259285</v>
      </c>
      <c r="N2531" s="13">
        <v>123.75</v>
      </c>
      <c r="O2531" s="4">
        <v>35023842</v>
      </c>
      <c r="P2531" s="13">
        <v>437.32</v>
      </c>
      <c r="Q2531" s="4">
        <v>3391642</v>
      </c>
      <c r="R2531" s="13">
        <v>61.63</v>
      </c>
      <c r="S2531" s="4">
        <v>19436629</v>
      </c>
      <c r="T2531" s="13">
        <v>21.86</v>
      </c>
      <c r="U2531" s="4">
        <v>60972578</v>
      </c>
      <c r="V2531" s="13">
        <v>109.53</v>
      </c>
      <c r="W2531" s="4">
        <v>15718012</v>
      </c>
      <c r="X2531" s="13">
        <v>156.41</v>
      </c>
      <c r="Y2531" s="4">
        <v>7232227</v>
      </c>
      <c r="Z2531" s="13">
        <v>134.02000000000001</v>
      </c>
      <c r="AA2531" s="4">
        <v>3376691</v>
      </c>
      <c r="AB2531" s="13">
        <v>103.06</v>
      </c>
      <c r="AC2531" s="4">
        <v>4839050</v>
      </c>
      <c r="AD2531" s="13">
        <v>41.63</v>
      </c>
      <c r="AE2531" s="4">
        <v>23719208</v>
      </c>
      <c r="AF2531" s="13">
        <v>211.27</v>
      </c>
      <c r="AG2531" s="4">
        <v>1554582</v>
      </c>
      <c r="AH2531" s="13">
        <v>50.2</v>
      </c>
      <c r="AI2531" s="4">
        <v>9095238</v>
      </c>
      <c r="AJ2531" s="13">
        <v>118.55</v>
      </c>
      <c r="AK2531" s="4">
        <v>2166339</v>
      </c>
      <c r="AL2531" s="13">
        <v>30.78</v>
      </c>
      <c r="AM2531" s="4">
        <v>20361193</v>
      </c>
      <c r="AN2531" s="13">
        <v>147.61000000000001</v>
      </c>
      <c r="AO2531" s="4">
        <v>3310183</v>
      </c>
      <c r="AP2531" s="13">
        <v>235.01</v>
      </c>
      <c r="AQ2531" s="4">
        <v>41448217</v>
      </c>
      <c r="AR2531" s="13">
        <v>415.11</v>
      </c>
      <c r="AS2531" s="4">
        <v>60963342</v>
      </c>
      <c r="AT2531" s="13">
        <v>281.35000000000002</v>
      </c>
      <c r="AU2531" s="4">
        <v>3660600</v>
      </c>
      <c r="AV2531" s="13">
        <v>4619.21</v>
      </c>
      <c r="AW2531" s="4">
        <v>372921</v>
      </c>
      <c r="AX2531" s="13">
        <v>410.1</v>
      </c>
      <c r="AY2531" s="4">
        <v>3581351</v>
      </c>
      <c r="AZ2531" s="13">
        <v>258</v>
      </c>
      <c r="BA2531" s="4">
        <v>2074468</v>
      </c>
      <c r="BB2531" s="13">
        <v>63.88</v>
      </c>
      <c r="BC2531" s="4">
        <v>3875810</v>
      </c>
      <c r="BD2531" s="13">
        <v>97.73</v>
      </c>
      <c r="BE2531" s="4">
        <v>7678895</v>
      </c>
      <c r="BF2531" s="13">
        <v>280.41000000000003</v>
      </c>
      <c r="BG2531" s="4">
        <v>1412397</v>
      </c>
      <c r="BH2531" s="13">
        <v>74.040000000000006</v>
      </c>
      <c r="BI2531" s="4">
        <v>13029273</v>
      </c>
    </row>
    <row r="2532" spans="1:61" x14ac:dyDescent="0.35">
      <c r="A2532" s="1">
        <v>45680</v>
      </c>
      <c r="B2532" s="13">
        <v>223.66</v>
      </c>
      <c r="C2532" s="4">
        <v>60234760</v>
      </c>
      <c r="D2532" s="13">
        <v>446.71</v>
      </c>
      <c r="E2532" s="4">
        <v>18389270</v>
      </c>
      <c r="F2532" s="13">
        <v>147.22</v>
      </c>
      <c r="G2532" s="4">
        <v>155915549</v>
      </c>
      <c r="H2532" s="13">
        <v>240.28</v>
      </c>
      <c r="I2532" s="4">
        <v>17653942</v>
      </c>
      <c r="J2532" s="13">
        <v>186.47</v>
      </c>
      <c r="K2532" s="4">
        <v>17314645</v>
      </c>
      <c r="L2532" s="13">
        <v>334.66</v>
      </c>
      <c r="M2532" s="4">
        <v>4355877</v>
      </c>
      <c r="N2532" s="13">
        <v>123.04</v>
      </c>
      <c r="O2532" s="4">
        <v>24921108</v>
      </c>
      <c r="P2532" s="13">
        <v>437.28</v>
      </c>
      <c r="Q2532" s="4">
        <v>2716742</v>
      </c>
      <c r="R2532" s="13">
        <v>62.23</v>
      </c>
      <c r="S2532" s="4">
        <v>14212046</v>
      </c>
      <c r="T2532" s="13">
        <v>21.57</v>
      </c>
      <c r="U2532" s="4">
        <v>55778156</v>
      </c>
      <c r="V2532" s="13">
        <v>110.15</v>
      </c>
      <c r="W2532" s="4">
        <v>13726784</v>
      </c>
      <c r="X2532" s="13">
        <v>156.01</v>
      </c>
      <c r="Y2532" s="4">
        <v>5979808</v>
      </c>
      <c r="Z2532" s="13">
        <v>133.97999999999999</v>
      </c>
      <c r="AA2532" s="4">
        <v>3003172</v>
      </c>
      <c r="AB2532" s="13">
        <v>103.99</v>
      </c>
      <c r="AC2532" s="4">
        <v>5734192</v>
      </c>
      <c r="AD2532" s="13">
        <v>42.03</v>
      </c>
      <c r="AE2532" s="4">
        <v>19071455</v>
      </c>
      <c r="AF2532" s="13">
        <v>211.39</v>
      </c>
      <c r="AG2532" s="4">
        <v>1042743</v>
      </c>
      <c r="AH2532" s="13">
        <v>50.34</v>
      </c>
      <c r="AI2532" s="4">
        <v>8269151</v>
      </c>
      <c r="AJ2532" s="13">
        <v>122.62</v>
      </c>
      <c r="AK2532" s="4">
        <v>2233073</v>
      </c>
      <c r="AL2532" s="13">
        <v>30.48</v>
      </c>
      <c r="AM2532" s="4">
        <v>22002762</v>
      </c>
      <c r="AN2532" s="13">
        <v>154.31</v>
      </c>
      <c r="AO2532" s="4">
        <v>2949561</v>
      </c>
      <c r="AP2532" s="13">
        <v>235.42</v>
      </c>
      <c r="AQ2532" s="4">
        <v>26404364</v>
      </c>
      <c r="AR2532" s="13">
        <v>412.38</v>
      </c>
      <c r="AS2532" s="4">
        <v>50690592</v>
      </c>
      <c r="AT2532" s="13">
        <v>284.43</v>
      </c>
      <c r="AU2532" s="4">
        <v>2279408</v>
      </c>
      <c r="AV2532" s="13">
        <v>4818.1400000000003</v>
      </c>
      <c r="AW2532" s="4">
        <v>402327</v>
      </c>
      <c r="AX2532" s="13">
        <v>414.39</v>
      </c>
      <c r="AY2532" s="4">
        <v>3840275</v>
      </c>
      <c r="AZ2532" s="13">
        <v>261.32</v>
      </c>
      <c r="BA2532" s="4">
        <v>2614254</v>
      </c>
      <c r="BB2532" s="13">
        <v>64.75</v>
      </c>
      <c r="BC2532" s="4">
        <v>5689771</v>
      </c>
      <c r="BD2532" s="13">
        <v>97.99</v>
      </c>
      <c r="BE2532" s="4">
        <v>7901763</v>
      </c>
      <c r="BF2532" s="13">
        <v>285.07</v>
      </c>
      <c r="BG2532" s="4">
        <v>1694373</v>
      </c>
      <c r="BH2532" s="13">
        <v>74.290000000000006</v>
      </c>
      <c r="BI2532" s="4">
        <v>10677448</v>
      </c>
    </row>
    <row r="2533" spans="1:61" x14ac:dyDescent="0.35">
      <c r="A2533" s="1">
        <v>45681</v>
      </c>
      <c r="B2533" s="13">
        <v>222.78</v>
      </c>
      <c r="C2533" s="4">
        <v>54697907</v>
      </c>
      <c r="D2533" s="13">
        <v>444.06</v>
      </c>
      <c r="E2533" s="4">
        <v>15549453</v>
      </c>
      <c r="F2533" s="13">
        <v>142.62</v>
      </c>
      <c r="G2533" s="4">
        <v>234657635</v>
      </c>
      <c r="H2533" s="13">
        <v>244.7</v>
      </c>
      <c r="I2533" s="4">
        <v>25387825</v>
      </c>
      <c r="J2533" s="13">
        <v>183.6</v>
      </c>
      <c r="K2533" s="4">
        <v>12147180</v>
      </c>
      <c r="L2533" s="13">
        <v>333.88</v>
      </c>
      <c r="M2533" s="4">
        <v>3299074</v>
      </c>
      <c r="N2533" s="13">
        <v>122.84</v>
      </c>
      <c r="O2533" s="4">
        <v>31570300</v>
      </c>
      <c r="P2533" s="13">
        <v>435.38</v>
      </c>
      <c r="Q2533" s="4">
        <v>2631804</v>
      </c>
      <c r="R2533" s="13">
        <v>62.23</v>
      </c>
      <c r="S2533" s="4">
        <v>17232945</v>
      </c>
      <c r="T2533" s="13">
        <v>20.83</v>
      </c>
      <c r="U2533" s="4">
        <v>66300614</v>
      </c>
      <c r="V2533" s="13">
        <v>108.66</v>
      </c>
      <c r="W2533" s="4">
        <v>14235885</v>
      </c>
      <c r="X2533" s="13">
        <v>155.65</v>
      </c>
      <c r="Y2533" s="4">
        <v>8003778</v>
      </c>
      <c r="Z2533" s="13">
        <v>131.82</v>
      </c>
      <c r="AA2533" s="4">
        <v>3178833</v>
      </c>
      <c r="AB2533" s="13">
        <v>101.83</v>
      </c>
      <c r="AC2533" s="4">
        <v>5962078</v>
      </c>
      <c r="AD2533" s="13">
        <v>42.25</v>
      </c>
      <c r="AE2533" s="4">
        <v>19431069</v>
      </c>
      <c r="AF2533" s="13">
        <v>209.07</v>
      </c>
      <c r="AG2533" s="4">
        <v>1066086</v>
      </c>
      <c r="AH2533" s="13">
        <v>49.29</v>
      </c>
      <c r="AI2533" s="4">
        <v>12603818</v>
      </c>
      <c r="AJ2533" s="13">
        <v>121.86</v>
      </c>
      <c r="AK2533" s="4">
        <v>2196689</v>
      </c>
      <c r="AL2533" s="13">
        <v>30.27</v>
      </c>
      <c r="AM2533" s="4">
        <v>12773813</v>
      </c>
      <c r="AN2533" s="13">
        <v>151.61000000000001</v>
      </c>
      <c r="AO2533" s="4">
        <v>4319391</v>
      </c>
      <c r="AP2533" s="13">
        <v>234.85</v>
      </c>
      <c r="AQ2533" s="4">
        <v>25890738</v>
      </c>
      <c r="AR2533" s="13">
        <v>406.58</v>
      </c>
      <c r="AS2533" s="4">
        <v>56427149</v>
      </c>
      <c r="AT2533" s="13">
        <v>285.45999999999998</v>
      </c>
      <c r="AU2533" s="4">
        <v>2523397</v>
      </c>
      <c r="AV2533" s="13">
        <v>4764.8900000000003</v>
      </c>
      <c r="AW2533" s="4">
        <v>240050</v>
      </c>
      <c r="AX2533" s="13">
        <v>414.5</v>
      </c>
      <c r="AY2533" s="4">
        <v>2370116</v>
      </c>
      <c r="AZ2533" s="13">
        <v>262.2</v>
      </c>
      <c r="BA2533" s="4">
        <v>2021679</v>
      </c>
      <c r="BB2533" s="13">
        <v>64.81</v>
      </c>
      <c r="BC2533" s="4">
        <v>2522610</v>
      </c>
      <c r="BD2533" s="13">
        <v>98.81</v>
      </c>
      <c r="BE2533" s="4">
        <v>6957146</v>
      </c>
      <c r="BF2533" s="13">
        <v>284.11</v>
      </c>
      <c r="BG2533" s="4">
        <v>1339808</v>
      </c>
      <c r="BH2533" s="13">
        <v>73.569999999999993</v>
      </c>
      <c r="BI2533" s="4">
        <v>8106651</v>
      </c>
    </row>
    <row r="2534" spans="1:61" x14ac:dyDescent="0.35">
      <c r="A2534" s="1">
        <v>45684</v>
      </c>
      <c r="B2534" s="13">
        <v>229.86</v>
      </c>
      <c r="C2534" s="4">
        <v>94863418</v>
      </c>
      <c r="D2534" s="13">
        <v>434.56</v>
      </c>
      <c r="E2534" s="4">
        <v>35647805</v>
      </c>
      <c r="F2534" s="13">
        <v>118.42</v>
      </c>
      <c r="G2534" s="4">
        <v>818830895</v>
      </c>
      <c r="H2534" s="13">
        <v>202.13</v>
      </c>
      <c r="I2534" s="4">
        <v>90569376</v>
      </c>
      <c r="J2534" s="13">
        <v>158.28</v>
      </c>
      <c r="K2534" s="4">
        <v>42201592</v>
      </c>
      <c r="L2534" s="13">
        <v>347.1</v>
      </c>
      <c r="M2534" s="4">
        <v>15661109</v>
      </c>
      <c r="N2534" s="13">
        <v>115.01</v>
      </c>
      <c r="O2534" s="4">
        <v>61067888</v>
      </c>
      <c r="P2534" s="13">
        <v>438.6</v>
      </c>
      <c r="Q2534" s="4">
        <v>5086254</v>
      </c>
      <c r="R2534" s="13">
        <v>59.08</v>
      </c>
      <c r="S2534" s="4">
        <v>33730340</v>
      </c>
      <c r="T2534" s="13">
        <v>20.29</v>
      </c>
      <c r="U2534" s="4">
        <v>83582097</v>
      </c>
      <c r="V2534" s="13">
        <v>110.17</v>
      </c>
      <c r="W2534" s="4">
        <v>15926670</v>
      </c>
      <c r="X2534" s="13">
        <v>157.22999999999999</v>
      </c>
      <c r="Y2534" s="4">
        <v>7140991</v>
      </c>
      <c r="Z2534" s="13">
        <v>131.96</v>
      </c>
      <c r="AA2534" s="4">
        <v>3187389</v>
      </c>
      <c r="AB2534" s="13">
        <v>102.69</v>
      </c>
      <c r="AC2534" s="4">
        <v>6830959</v>
      </c>
      <c r="AD2534" s="13">
        <v>42.54</v>
      </c>
      <c r="AE2534" s="4">
        <v>15306162</v>
      </c>
      <c r="AF2534" s="13">
        <v>199.24</v>
      </c>
      <c r="AG2534" s="4">
        <v>2002424</v>
      </c>
      <c r="AH2534" s="13">
        <v>49.56</v>
      </c>
      <c r="AI2534" s="4">
        <v>9337355</v>
      </c>
      <c r="AJ2534" s="13">
        <v>123.08</v>
      </c>
      <c r="AK2534" s="4">
        <v>3030023</v>
      </c>
      <c r="AL2534" s="13">
        <v>27.46</v>
      </c>
      <c r="AM2534" s="4">
        <v>37477213</v>
      </c>
      <c r="AN2534" s="13">
        <v>152.6</v>
      </c>
      <c r="AO2534" s="4">
        <v>2291902</v>
      </c>
      <c r="AP2534" s="13">
        <v>235.42</v>
      </c>
      <c r="AQ2534" s="4">
        <v>49428332</v>
      </c>
      <c r="AR2534" s="13">
        <v>397.15</v>
      </c>
      <c r="AS2534" s="4">
        <v>58125510</v>
      </c>
      <c r="AT2534" s="13">
        <v>293.08999999999997</v>
      </c>
      <c r="AU2534" s="4">
        <v>4343019</v>
      </c>
      <c r="AV2534" s="13">
        <v>4675.3599999999997</v>
      </c>
      <c r="AW2534" s="4">
        <v>299730</v>
      </c>
      <c r="AX2534" s="13">
        <v>424.87</v>
      </c>
      <c r="AY2534" s="4">
        <v>3699202</v>
      </c>
      <c r="AZ2534" s="13">
        <v>268.42</v>
      </c>
      <c r="BA2534" s="4">
        <v>2179059</v>
      </c>
      <c r="BB2534" s="13">
        <v>66.84</v>
      </c>
      <c r="BC2534" s="4">
        <v>4402865</v>
      </c>
      <c r="BD2534" s="13">
        <v>100.02</v>
      </c>
      <c r="BE2534" s="4">
        <v>9654891</v>
      </c>
      <c r="BF2534" s="13">
        <v>288.05</v>
      </c>
      <c r="BG2534" s="4">
        <v>1569869</v>
      </c>
      <c r="BH2534" s="13">
        <v>75.58</v>
      </c>
      <c r="BI2534" s="4">
        <v>11665384</v>
      </c>
    </row>
    <row r="2535" spans="1:61" x14ac:dyDescent="0.35">
      <c r="A2535" s="1">
        <v>45685</v>
      </c>
      <c r="B2535" s="13">
        <v>238.26</v>
      </c>
      <c r="C2535" s="4">
        <v>75707569</v>
      </c>
      <c r="D2535" s="13">
        <v>447.2</v>
      </c>
      <c r="E2535" s="4">
        <v>23491703</v>
      </c>
      <c r="F2535" s="13">
        <v>128.99</v>
      </c>
      <c r="G2535" s="4">
        <v>579666350</v>
      </c>
      <c r="H2535" s="13">
        <v>207.36</v>
      </c>
      <c r="I2535" s="4">
        <v>50315987</v>
      </c>
      <c r="J2535" s="13">
        <v>164</v>
      </c>
      <c r="K2535" s="4">
        <v>20319300</v>
      </c>
      <c r="L2535" s="13">
        <v>359.95</v>
      </c>
      <c r="M2535" s="4">
        <v>12099293</v>
      </c>
      <c r="N2535" s="13">
        <v>114.17</v>
      </c>
      <c r="O2535" s="4">
        <v>40554760</v>
      </c>
      <c r="P2535" s="13">
        <v>442.84</v>
      </c>
      <c r="Q2535" s="4">
        <v>5376392</v>
      </c>
      <c r="R2535" s="13">
        <v>59.43</v>
      </c>
      <c r="S2535" s="4">
        <v>25473316</v>
      </c>
      <c r="T2535" s="13">
        <v>19.8</v>
      </c>
      <c r="U2535" s="4">
        <v>73411385</v>
      </c>
      <c r="V2535" s="13">
        <v>108.04</v>
      </c>
      <c r="W2535" s="4">
        <v>15862029</v>
      </c>
      <c r="X2535" s="13">
        <v>156.21</v>
      </c>
      <c r="Y2535" s="4">
        <v>6425353</v>
      </c>
      <c r="Z2535" s="13">
        <v>130.25</v>
      </c>
      <c r="AA2535" s="4">
        <v>2386458</v>
      </c>
      <c r="AB2535" s="13">
        <v>101.38</v>
      </c>
      <c r="AC2535" s="4">
        <v>4742316</v>
      </c>
      <c r="AD2535" s="13">
        <v>41.32</v>
      </c>
      <c r="AE2535" s="4">
        <v>16077531</v>
      </c>
      <c r="AF2535" s="13">
        <v>202.37</v>
      </c>
      <c r="AG2535" s="4">
        <v>1610878</v>
      </c>
      <c r="AH2535" s="13">
        <v>49</v>
      </c>
      <c r="AI2535" s="4">
        <v>7280625</v>
      </c>
      <c r="AJ2535" s="13">
        <v>121.18</v>
      </c>
      <c r="AK2535" s="4">
        <v>3025444</v>
      </c>
      <c r="AL2535" s="13">
        <v>27.46</v>
      </c>
      <c r="AM2535" s="4">
        <v>23941360</v>
      </c>
      <c r="AN2535" s="13">
        <v>150.63999999999999</v>
      </c>
      <c r="AO2535" s="4">
        <v>2204692</v>
      </c>
      <c r="AP2535" s="13">
        <v>238.15</v>
      </c>
      <c r="AQ2535" s="4">
        <v>41587188</v>
      </c>
      <c r="AR2535" s="13">
        <v>398.09</v>
      </c>
      <c r="AS2535" s="4">
        <v>48910676</v>
      </c>
      <c r="AT2535" s="13">
        <v>291.14999999999998</v>
      </c>
      <c r="AU2535" s="4">
        <v>3180370</v>
      </c>
      <c r="AV2535" s="13">
        <v>4684.68</v>
      </c>
      <c r="AW2535" s="4">
        <v>331058</v>
      </c>
      <c r="AX2535" s="13">
        <v>418.83</v>
      </c>
      <c r="AY2535" s="4">
        <v>2818648</v>
      </c>
      <c r="AZ2535" s="13">
        <v>264.41000000000003</v>
      </c>
      <c r="BA2535" s="4">
        <v>1459359</v>
      </c>
      <c r="BB2535" s="13">
        <v>67.19</v>
      </c>
      <c r="BC2535" s="4">
        <v>3202394</v>
      </c>
      <c r="BD2535" s="13">
        <v>100.41</v>
      </c>
      <c r="BE2535" s="4">
        <v>14736485</v>
      </c>
      <c r="BF2535" s="13">
        <v>288.64</v>
      </c>
      <c r="BG2535" s="4">
        <v>1403425</v>
      </c>
      <c r="BH2535" s="13">
        <v>74.39</v>
      </c>
      <c r="BI2535" s="4">
        <v>8694418</v>
      </c>
    </row>
    <row r="2536" spans="1:61" x14ac:dyDescent="0.35">
      <c r="A2536" s="1">
        <v>45686</v>
      </c>
      <c r="B2536" s="13">
        <v>239.36</v>
      </c>
      <c r="C2536" s="4">
        <v>45486100</v>
      </c>
      <c r="D2536" s="13">
        <v>442.33</v>
      </c>
      <c r="E2536" s="4">
        <v>23581370</v>
      </c>
      <c r="F2536" s="13">
        <v>123.7</v>
      </c>
      <c r="G2536" s="4">
        <v>467120640</v>
      </c>
      <c r="H2536" s="13">
        <v>206.35</v>
      </c>
      <c r="I2536" s="4">
        <v>32533735</v>
      </c>
      <c r="J2536" s="13">
        <v>162.02000000000001</v>
      </c>
      <c r="K2536" s="4">
        <v>9866583</v>
      </c>
      <c r="L2536" s="13">
        <v>354</v>
      </c>
      <c r="M2536" s="4">
        <v>6266724</v>
      </c>
      <c r="N2536" s="13">
        <v>117.35</v>
      </c>
      <c r="O2536" s="4">
        <v>40199052</v>
      </c>
      <c r="P2536" s="13">
        <v>441.68</v>
      </c>
      <c r="Q2536" s="4">
        <v>2997604</v>
      </c>
      <c r="R2536" s="13">
        <v>59.55</v>
      </c>
      <c r="S2536" s="4">
        <v>17925289</v>
      </c>
      <c r="T2536" s="13">
        <v>19.75</v>
      </c>
      <c r="U2536" s="4">
        <v>86506821</v>
      </c>
      <c r="V2536" s="13">
        <v>108.67</v>
      </c>
      <c r="W2536" s="4">
        <v>12345523</v>
      </c>
      <c r="X2536" s="13">
        <v>155.69</v>
      </c>
      <c r="Y2536" s="4">
        <v>5630563</v>
      </c>
      <c r="Z2536" s="13">
        <v>130.22999999999999</v>
      </c>
      <c r="AA2536" s="4">
        <v>1852945</v>
      </c>
      <c r="AB2536" s="13">
        <v>101.56</v>
      </c>
      <c r="AC2536" s="4">
        <v>4130613</v>
      </c>
      <c r="AD2536" s="13">
        <v>40.94</v>
      </c>
      <c r="AE2536" s="4">
        <v>12734801</v>
      </c>
      <c r="AF2536" s="13">
        <v>202.86</v>
      </c>
      <c r="AG2536" s="4">
        <v>925872</v>
      </c>
      <c r="AH2536" s="13">
        <v>48.83</v>
      </c>
      <c r="AI2536" s="4">
        <v>5732780</v>
      </c>
      <c r="AJ2536" s="13">
        <v>122.16</v>
      </c>
      <c r="AK2536" s="4">
        <v>1720303</v>
      </c>
      <c r="AL2536" s="13">
        <v>27.3</v>
      </c>
      <c r="AM2536" s="4">
        <v>14620648</v>
      </c>
      <c r="AN2536" s="13">
        <v>151.38999999999999</v>
      </c>
      <c r="AO2536" s="4">
        <v>1785432</v>
      </c>
      <c r="AP2536" s="13">
        <v>237.07</v>
      </c>
      <c r="AQ2536" s="4">
        <v>26091716</v>
      </c>
      <c r="AR2536" s="13">
        <v>389.1</v>
      </c>
      <c r="AS2536" s="4">
        <v>68033648</v>
      </c>
      <c r="AT2536" s="13">
        <v>290.11</v>
      </c>
      <c r="AU2536" s="4">
        <v>2358272</v>
      </c>
      <c r="AV2536" s="13">
        <v>4721.8599999999997</v>
      </c>
      <c r="AW2536" s="4">
        <v>179124</v>
      </c>
      <c r="AX2536" s="13">
        <v>413.42</v>
      </c>
      <c r="AY2536" s="4">
        <v>2385201</v>
      </c>
      <c r="AZ2536" s="13">
        <v>261.73</v>
      </c>
      <c r="BA2536" s="4">
        <v>2092380</v>
      </c>
      <c r="BB2536" s="13">
        <v>66</v>
      </c>
      <c r="BC2536" s="4">
        <v>3537542</v>
      </c>
      <c r="BD2536" s="13">
        <v>108.58</v>
      </c>
      <c r="BE2536" s="4">
        <v>40769321</v>
      </c>
      <c r="BF2536" s="13">
        <v>289.66000000000003</v>
      </c>
      <c r="BG2536" s="4">
        <v>1302188</v>
      </c>
      <c r="BH2536" s="13">
        <v>76.58</v>
      </c>
      <c r="BI2536" s="4">
        <v>11764839</v>
      </c>
    </row>
    <row r="2537" spans="1:61" x14ac:dyDescent="0.35">
      <c r="A2537" s="1">
        <v>45687</v>
      </c>
      <c r="B2537" s="13">
        <v>237.59</v>
      </c>
      <c r="C2537" s="4">
        <v>55658279</v>
      </c>
      <c r="D2537" s="13">
        <v>414.99</v>
      </c>
      <c r="E2537" s="4">
        <v>54586260</v>
      </c>
      <c r="F2537" s="13">
        <v>124.65</v>
      </c>
      <c r="G2537" s="4">
        <v>392925469</v>
      </c>
      <c r="H2537" s="13">
        <v>215.66</v>
      </c>
      <c r="I2537" s="4">
        <v>42449478</v>
      </c>
      <c r="J2537" s="13">
        <v>170.38</v>
      </c>
      <c r="K2537" s="4">
        <v>14981706</v>
      </c>
      <c r="L2537" s="13">
        <v>343.57</v>
      </c>
      <c r="M2537" s="4">
        <v>7591129</v>
      </c>
      <c r="N2537" s="13">
        <v>118.86</v>
      </c>
      <c r="O2537" s="4">
        <v>29788383</v>
      </c>
      <c r="P2537" s="13">
        <v>446</v>
      </c>
      <c r="Q2537" s="4">
        <v>3290128</v>
      </c>
      <c r="R2537" s="13">
        <v>60.47</v>
      </c>
      <c r="S2537" s="4">
        <v>17079036</v>
      </c>
      <c r="T2537" s="13">
        <v>20.010000000000002</v>
      </c>
      <c r="U2537" s="4">
        <v>108166983</v>
      </c>
      <c r="V2537" s="13">
        <v>109.57</v>
      </c>
      <c r="W2537" s="4">
        <v>14346335</v>
      </c>
      <c r="X2537" s="13">
        <v>156.32</v>
      </c>
      <c r="Y2537" s="4">
        <v>6931918</v>
      </c>
      <c r="Z2537" s="13">
        <v>129.78</v>
      </c>
      <c r="AA2537" s="4">
        <v>2025340</v>
      </c>
      <c r="AB2537" s="13">
        <v>101.46</v>
      </c>
      <c r="AC2537" s="4">
        <v>4047118</v>
      </c>
      <c r="AD2537" s="13">
        <v>41.02</v>
      </c>
      <c r="AE2537" s="4">
        <v>10171120</v>
      </c>
      <c r="AF2537" s="13">
        <v>205.21</v>
      </c>
      <c r="AG2537" s="4">
        <v>1022667</v>
      </c>
      <c r="AH2537" s="13">
        <v>48.92</v>
      </c>
      <c r="AI2537" s="4">
        <v>6061116</v>
      </c>
      <c r="AJ2537" s="13">
        <v>120.84</v>
      </c>
      <c r="AK2537" s="4">
        <v>3878923</v>
      </c>
      <c r="AL2537" s="13">
        <v>28.1</v>
      </c>
      <c r="AM2537" s="4">
        <v>16858915</v>
      </c>
      <c r="AN2537" s="13">
        <v>149.96</v>
      </c>
      <c r="AO2537" s="4">
        <v>2084474</v>
      </c>
      <c r="AP2537" s="13">
        <v>234.64</v>
      </c>
      <c r="AQ2537" s="4">
        <v>32020728</v>
      </c>
      <c r="AR2537" s="13">
        <v>400.28</v>
      </c>
      <c r="AS2537" s="4">
        <v>98092879</v>
      </c>
      <c r="AT2537" s="13">
        <v>290.32</v>
      </c>
      <c r="AU2537" s="4">
        <v>2125150</v>
      </c>
      <c r="AV2537" s="13">
        <v>4774.33</v>
      </c>
      <c r="AW2537" s="4">
        <v>237078</v>
      </c>
      <c r="AX2537" s="13">
        <v>414.5</v>
      </c>
      <c r="AY2537" s="4">
        <v>3081304</v>
      </c>
      <c r="AZ2537" s="13">
        <v>264</v>
      </c>
      <c r="BA2537" s="4">
        <v>1630364</v>
      </c>
      <c r="BB2537" s="13">
        <v>67.52</v>
      </c>
      <c r="BC2537" s="4">
        <v>2973282</v>
      </c>
      <c r="BD2537" s="13">
        <v>109</v>
      </c>
      <c r="BE2537" s="4">
        <v>15023027</v>
      </c>
      <c r="BF2537" s="13">
        <v>292.54000000000002</v>
      </c>
      <c r="BG2537" s="4">
        <v>1030707</v>
      </c>
      <c r="BH2537" s="13">
        <v>78.33</v>
      </c>
      <c r="BI2537" s="4">
        <v>10902071</v>
      </c>
    </row>
    <row r="2538" spans="1:61" x14ac:dyDescent="0.35">
      <c r="A2538" s="1">
        <v>45688</v>
      </c>
      <c r="B2538" s="13">
        <v>236</v>
      </c>
      <c r="C2538" s="4">
        <v>101075128</v>
      </c>
      <c r="D2538" s="13">
        <v>415.06</v>
      </c>
      <c r="E2538" s="4">
        <v>34223388</v>
      </c>
      <c r="F2538" s="13">
        <v>120.07</v>
      </c>
      <c r="G2538" s="4">
        <v>390372899</v>
      </c>
      <c r="H2538" s="13">
        <v>221.27</v>
      </c>
      <c r="I2538" s="4">
        <v>41150975</v>
      </c>
      <c r="J2538" s="13">
        <v>170.06</v>
      </c>
      <c r="K2538" s="4">
        <v>8722470</v>
      </c>
      <c r="L2538" s="13">
        <v>341.7</v>
      </c>
      <c r="M2538" s="4">
        <v>5781541</v>
      </c>
      <c r="N2538" s="13">
        <v>115.95</v>
      </c>
      <c r="O2538" s="4">
        <v>40533565</v>
      </c>
      <c r="P2538" s="13">
        <v>437.45</v>
      </c>
      <c r="Q2538" s="4">
        <v>4689083</v>
      </c>
      <c r="R2538" s="13">
        <v>60.6</v>
      </c>
      <c r="S2538" s="4">
        <v>16555695</v>
      </c>
      <c r="T2538" s="13">
        <v>19.43</v>
      </c>
      <c r="U2538" s="4">
        <v>117474899</v>
      </c>
      <c r="V2538" s="13">
        <v>106.83</v>
      </c>
      <c r="W2538" s="4">
        <v>20381446</v>
      </c>
      <c r="X2538" s="13">
        <v>149.19</v>
      </c>
      <c r="Y2538" s="4">
        <v>16731592</v>
      </c>
      <c r="Z2538" s="13">
        <v>125.79</v>
      </c>
      <c r="AA2538" s="4">
        <v>3427868</v>
      </c>
      <c r="AB2538" s="13">
        <v>98.83</v>
      </c>
      <c r="AC2538" s="4">
        <v>6267053</v>
      </c>
      <c r="AD2538" s="13">
        <v>40.28</v>
      </c>
      <c r="AE2538" s="4">
        <v>13110779</v>
      </c>
      <c r="AF2538" s="13">
        <v>196.8</v>
      </c>
      <c r="AG2538" s="4">
        <v>1722319</v>
      </c>
      <c r="AH2538" s="13">
        <v>46.65</v>
      </c>
      <c r="AI2538" s="4">
        <v>18133610</v>
      </c>
      <c r="AJ2538" s="13">
        <v>117.87</v>
      </c>
      <c r="AK2538" s="4">
        <v>7254055</v>
      </c>
      <c r="AL2538" s="13">
        <v>27.48</v>
      </c>
      <c r="AM2538" s="4">
        <v>21420790</v>
      </c>
      <c r="AN2538" s="13">
        <v>145.71</v>
      </c>
      <c r="AO2538" s="4">
        <v>2721088</v>
      </c>
      <c r="AP2538" s="13">
        <v>237.68</v>
      </c>
      <c r="AQ2538" s="4">
        <v>36162377</v>
      </c>
      <c r="AR2538" s="13">
        <v>404.6</v>
      </c>
      <c r="AS2538" s="4">
        <v>83568219</v>
      </c>
      <c r="AT2538" s="13">
        <v>288.7</v>
      </c>
      <c r="AU2538" s="4">
        <v>2557033</v>
      </c>
      <c r="AV2538" s="13">
        <v>4737.5600000000004</v>
      </c>
      <c r="AW2538" s="4">
        <v>245373</v>
      </c>
      <c r="AX2538" s="13">
        <v>411.98</v>
      </c>
      <c r="AY2538" s="4">
        <v>2761798</v>
      </c>
      <c r="AZ2538" s="13">
        <v>260.04000000000002</v>
      </c>
      <c r="BA2538" s="4">
        <v>1735528</v>
      </c>
      <c r="BB2538" s="13">
        <v>67.48</v>
      </c>
      <c r="BC2538" s="4">
        <v>3347209</v>
      </c>
      <c r="BD2538" s="13">
        <v>107.68</v>
      </c>
      <c r="BE2538" s="4">
        <v>19142472</v>
      </c>
      <c r="BF2538" s="13">
        <v>290.58999999999997</v>
      </c>
      <c r="BG2538" s="4">
        <v>1293170</v>
      </c>
      <c r="BH2538" s="13">
        <v>76.900000000000006</v>
      </c>
      <c r="BI2538" s="4">
        <v>13105920</v>
      </c>
    </row>
    <row r="2539" spans="1:61" x14ac:dyDescent="0.35">
      <c r="A2539" s="1">
        <v>45691</v>
      </c>
      <c r="B2539" s="13">
        <v>228.01</v>
      </c>
      <c r="C2539" s="4">
        <v>73063301</v>
      </c>
      <c r="D2539" s="13">
        <v>410.92</v>
      </c>
      <c r="E2539" s="4">
        <v>25679149</v>
      </c>
      <c r="F2539" s="13">
        <v>116.66</v>
      </c>
      <c r="G2539" s="4">
        <v>371235677</v>
      </c>
      <c r="H2539" s="13">
        <v>217.73</v>
      </c>
      <c r="I2539" s="4">
        <v>24507274</v>
      </c>
      <c r="J2539" s="13">
        <v>168.6</v>
      </c>
      <c r="K2539" s="4">
        <v>8250588</v>
      </c>
      <c r="L2539" s="13">
        <v>339.24</v>
      </c>
      <c r="M2539" s="4">
        <v>4549415</v>
      </c>
      <c r="N2539" s="13">
        <v>114.27</v>
      </c>
      <c r="O2539" s="4">
        <v>34586051</v>
      </c>
      <c r="P2539" s="13">
        <v>438.6</v>
      </c>
      <c r="Q2539" s="4">
        <v>3348717</v>
      </c>
      <c r="R2539" s="13">
        <v>61.04</v>
      </c>
      <c r="S2539" s="4">
        <v>20375707</v>
      </c>
      <c r="T2539" s="13">
        <v>19.38</v>
      </c>
      <c r="U2539" s="4">
        <v>77523142</v>
      </c>
      <c r="V2539" s="13">
        <v>107.09</v>
      </c>
      <c r="W2539" s="4">
        <v>14623197</v>
      </c>
      <c r="X2539" s="13">
        <v>149.34</v>
      </c>
      <c r="Y2539" s="4">
        <v>7604961</v>
      </c>
      <c r="Z2539" s="13">
        <v>126.4</v>
      </c>
      <c r="AA2539" s="4">
        <v>2871685</v>
      </c>
      <c r="AB2539" s="13">
        <v>98.48</v>
      </c>
      <c r="AC2539" s="4">
        <v>5949006</v>
      </c>
      <c r="AD2539" s="13">
        <v>40.159999999999997</v>
      </c>
      <c r="AE2539" s="4">
        <v>12507614</v>
      </c>
      <c r="AF2539" s="13">
        <v>201.73</v>
      </c>
      <c r="AG2539" s="4">
        <v>1432308</v>
      </c>
      <c r="AH2539" s="13">
        <v>46.37</v>
      </c>
      <c r="AI2539" s="4">
        <v>13459520</v>
      </c>
      <c r="AJ2539" s="13">
        <v>117.86</v>
      </c>
      <c r="AK2539" s="4">
        <v>5210067</v>
      </c>
      <c r="AL2539" s="13">
        <v>27.58</v>
      </c>
      <c r="AM2539" s="4">
        <v>12768265</v>
      </c>
      <c r="AN2539" s="13">
        <v>147</v>
      </c>
      <c r="AO2539" s="4">
        <v>3176089</v>
      </c>
      <c r="AP2539" s="13">
        <v>237.42</v>
      </c>
      <c r="AQ2539" s="4">
        <v>37285868</v>
      </c>
      <c r="AR2539" s="13">
        <v>383.68</v>
      </c>
      <c r="AS2539" s="4">
        <v>93732122</v>
      </c>
      <c r="AT2539" s="13">
        <v>290.05</v>
      </c>
      <c r="AU2539" s="4">
        <v>3049143</v>
      </c>
      <c r="AV2539" s="13">
        <v>4692.8999999999996</v>
      </c>
      <c r="AW2539" s="4">
        <v>251836</v>
      </c>
      <c r="AX2539" s="13">
        <v>408.76</v>
      </c>
      <c r="AY2539" s="4">
        <v>2896444</v>
      </c>
      <c r="AZ2539" s="13">
        <v>256.5</v>
      </c>
      <c r="BA2539" s="4">
        <v>1862407</v>
      </c>
      <c r="BB2539" s="13">
        <v>67.180000000000007</v>
      </c>
      <c r="BC2539" s="4">
        <v>3541437</v>
      </c>
      <c r="BD2539" s="13">
        <v>108.16</v>
      </c>
      <c r="BE2539" s="4">
        <v>8894092</v>
      </c>
      <c r="BF2539" s="13">
        <v>290.45999999999998</v>
      </c>
      <c r="BG2539" s="4">
        <v>1217955</v>
      </c>
      <c r="BH2539" s="13">
        <v>76.59</v>
      </c>
      <c r="BI2539" s="4">
        <v>18539220</v>
      </c>
    </row>
    <row r="2540" spans="1:61" x14ac:dyDescent="0.35">
      <c r="A2540" s="1">
        <v>45692</v>
      </c>
      <c r="B2540" s="13">
        <v>232.8</v>
      </c>
      <c r="C2540" s="4">
        <v>45067301</v>
      </c>
      <c r="D2540" s="13">
        <v>412.37</v>
      </c>
      <c r="E2540" s="4">
        <v>20532096</v>
      </c>
      <c r="F2540" s="13">
        <v>118.65</v>
      </c>
      <c r="G2540" s="4">
        <v>256550040</v>
      </c>
      <c r="H2540" s="13">
        <v>222.43</v>
      </c>
      <c r="I2540" s="4">
        <v>23768517</v>
      </c>
      <c r="J2540" s="13">
        <v>167.89</v>
      </c>
      <c r="K2540" s="4">
        <v>6776982</v>
      </c>
      <c r="L2540" s="13">
        <v>344.14</v>
      </c>
      <c r="M2540" s="4">
        <v>4965602</v>
      </c>
      <c r="N2540" s="13">
        <v>119.5</v>
      </c>
      <c r="O2540" s="4">
        <v>69412094</v>
      </c>
      <c r="P2540" s="13">
        <v>440.23</v>
      </c>
      <c r="Q2540" s="4">
        <v>2647701</v>
      </c>
      <c r="R2540" s="13">
        <v>61.34</v>
      </c>
      <c r="S2540" s="4">
        <v>12742713</v>
      </c>
      <c r="T2540" s="13">
        <v>19.29</v>
      </c>
      <c r="U2540" s="4">
        <v>54098200</v>
      </c>
      <c r="V2540" s="13">
        <v>109.96</v>
      </c>
      <c r="W2540" s="4">
        <v>14835692</v>
      </c>
      <c r="X2540" s="13">
        <v>153.22</v>
      </c>
      <c r="Y2540" s="4">
        <v>8458070</v>
      </c>
      <c r="Z2540" s="13">
        <v>128.12</v>
      </c>
      <c r="AA2540" s="4">
        <v>2162042</v>
      </c>
      <c r="AB2540" s="13">
        <v>100.58</v>
      </c>
      <c r="AC2540" s="4">
        <v>5310997</v>
      </c>
      <c r="AD2540" s="13">
        <v>41.22</v>
      </c>
      <c r="AE2540" s="4">
        <v>12752012</v>
      </c>
      <c r="AF2540" s="13">
        <v>199.81</v>
      </c>
      <c r="AG2540" s="4">
        <v>1129214</v>
      </c>
      <c r="AH2540" s="13">
        <v>47.59</v>
      </c>
      <c r="AI2540" s="4">
        <v>10976867</v>
      </c>
      <c r="AJ2540" s="13">
        <v>123.61</v>
      </c>
      <c r="AK2540" s="4">
        <v>3756045</v>
      </c>
      <c r="AL2540" s="13">
        <v>27.5</v>
      </c>
      <c r="AM2540" s="4">
        <v>12009169</v>
      </c>
      <c r="AN2540" s="13">
        <v>156.91</v>
      </c>
      <c r="AO2540" s="4">
        <v>5832782</v>
      </c>
      <c r="AP2540" s="13">
        <v>242.06</v>
      </c>
      <c r="AQ2540" s="4">
        <v>29713812</v>
      </c>
      <c r="AR2540" s="13">
        <v>392.21</v>
      </c>
      <c r="AS2540" s="4">
        <v>57072235</v>
      </c>
      <c r="AT2540" s="13">
        <v>289.77</v>
      </c>
      <c r="AU2540" s="4">
        <v>2977102</v>
      </c>
      <c r="AV2540" s="13">
        <v>4678.9399999999996</v>
      </c>
      <c r="AW2540" s="4">
        <v>261879</v>
      </c>
      <c r="AX2540" s="13">
        <v>411.49</v>
      </c>
      <c r="AY2540" s="4">
        <v>2150773</v>
      </c>
      <c r="AZ2540" s="13">
        <v>257.23</v>
      </c>
      <c r="BA2540" s="4">
        <v>1976333</v>
      </c>
      <c r="BB2540" s="13">
        <v>66.95</v>
      </c>
      <c r="BC2540" s="4">
        <v>3035146</v>
      </c>
      <c r="BD2540" s="13">
        <v>110.6</v>
      </c>
      <c r="BE2540" s="4">
        <v>11123739</v>
      </c>
      <c r="BF2540" s="13">
        <v>290.75</v>
      </c>
      <c r="BG2540" s="4">
        <v>1402064</v>
      </c>
      <c r="BH2540" s="13">
        <v>76.72</v>
      </c>
      <c r="BI2540" s="4">
        <v>11943725</v>
      </c>
    </row>
    <row r="2541" spans="1:61" x14ac:dyDescent="0.35">
      <c r="A2541" s="1">
        <v>45693</v>
      </c>
      <c r="B2541" s="13">
        <v>232.47</v>
      </c>
      <c r="C2541" s="4">
        <v>39664989</v>
      </c>
      <c r="D2541" s="13">
        <v>413.29</v>
      </c>
      <c r="E2541" s="4">
        <v>16336188</v>
      </c>
      <c r="F2541" s="13">
        <v>124.83</v>
      </c>
      <c r="G2541" s="4">
        <v>263110629</v>
      </c>
      <c r="H2541" s="13">
        <v>232</v>
      </c>
      <c r="I2541" s="4">
        <v>29250582</v>
      </c>
      <c r="J2541" s="13">
        <v>171.66</v>
      </c>
      <c r="K2541" s="4">
        <v>7866650</v>
      </c>
      <c r="L2541" s="13">
        <v>347.93</v>
      </c>
      <c r="M2541" s="4">
        <v>4521009</v>
      </c>
      <c r="N2541" s="13">
        <v>112.01</v>
      </c>
      <c r="O2541" s="4">
        <v>110609343</v>
      </c>
      <c r="P2541" s="13">
        <v>437.63</v>
      </c>
      <c r="Q2541" s="4">
        <v>2938540</v>
      </c>
      <c r="R2541" s="13">
        <v>62.57</v>
      </c>
      <c r="S2541" s="4">
        <v>19008323</v>
      </c>
      <c r="T2541" s="13">
        <v>19.649999999999999</v>
      </c>
      <c r="U2541" s="4">
        <v>66250254</v>
      </c>
      <c r="V2541" s="13">
        <v>109.88</v>
      </c>
      <c r="W2541" s="4">
        <v>13364387</v>
      </c>
      <c r="X2541" s="13">
        <v>152.99</v>
      </c>
      <c r="Y2541" s="4">
        <v>6533680</v>
      </c>
      <c r="Z2541" s="13">
        <v>127.7</v>
      </c>
      <c r="AA2541" s="4">
        <v>1913390</v>
      </c>
      <c r="AB2541" s="13">
        <v>100.21</v>
      </c>
      <c r="AC2541" s="4">
        <v>6961064</v>
      </c>
      <c r="AD2541" s="13">
        <v>40.81</v>
      </c>
      <c r="AE2541" s="4">
        <v>15186140</v>
      </c>
      <c r="AF2541" s="13">
        <v>204.44</v>
      </c>
      <c r="AG2541" s="4">
        <v>1160078</v>
      </c>
      <c r="AH2541" s="13">
        <v>47.36</v>
      </c>
      <c r="AI2541" s="4">
        <v>8233247</v>
      </c>
      <c r="AJ2541" s="13">
        <v>123.32</v>
      </c>
      <c r="AK2541" s="4">
        <v>2495329</v>
      </c>
      <c r="AL2541" s="13">
        <v>27.64</v>
      </c>
      <c r="AM2541" s="4">
        <v>12067772</v>
      </c>
      <c r="AN2541" s="13">
        <v>157.31</v>
      </c>
      <c r="AO2541" s="4">
        <v>3314068</v>
      </c>
      <c r="AP2541" s="13">
        <v>236.17</v>
      </c>
      <c r="AQ2541" s="4">
        <v>38832042</v>
      </c>
      <c r="AR2541" s="13">
        <v>378.17</v>
      </c>
      <c r="AS2541" s="4">
        <v>57614721</v>
      </c>
      <c r="AT2541" s="13">
        <v>288.83</v>
      </c>
      <c r="AU2541" s="4">
        <v>2363168</v>
      </c>
      <c r="AV2541" s="13">
        <v>4699.3900000000003</v>
      </c>
      <c r="AW2541" s="4">
        <v>218672</v>
      </c>
      <c r="AX2541" s="13">
        <v>413.82</v>
      </c>
      <c r="AY2541" s="4">
        <v>2212115</v>
      </c>
      <c r="AZ2541" s="13">
        <v>258.47000000000003</v>
      </c>
      <c r="BA2541" s="4">
        <v>1693310</v>
      </c>
      <c r="BB2541" s="13">
        <v>67.39</v>
      </c>
      <c r="BC2541" s="4">
        <v>4622919</v>
      </c>
      <c r="BD2541" s="13">
        <v>112.25</v>
      </c>
      <c r="BE2541" s="4">
        <v>12830989</v>
      </c>
      <c r="BF2541" s="13">
        <v>292.39</v>
      </c>
      <c r="BG2541" s="4">
        <v>1329864</v>
      </c>
      <c r="BH2541" s="13">
        <v>74.569999999999993</v>
      </c>
      <c r="BI2541" s="4">
        <v>9807401</v>
      </c>
    </row>
    <row r="2542" spans="1:61" x14ac:dyDescent="0.35">
      <c r="A2542" s="1">
        <v>45694</v>
      </c>
      <c r="B2542" s="13">
        <v>233.22</v>
      </c>
      <c r="C2542" s="4">
        <v>29925349</v>
      </c>
      <c r="D2542" s="13">
        <v>415.82</v>
      </c>
      <c r="E2542" s="4">
        <v>16309755</v>
      </c>
      <c r="F2542" s="13">
        <v>128.68</v>
      </c>
      <c r="G2542" s="4">
        <v>251483574</v>
      </c>
      <c r="H2542" s="13">
        <v>231.36</v>
      </c>
      <c r="I2542" s="4">
        <v>21169529</v>
      </c>
      <c r="J2542" s="13">
        <v>172.35</v>
      </c>
      <c r="K2542" s="4">
        <v>7036908</v>
      </c>
      <c r="L2542" s="13">
        <v>330.81</v>
      </c>
      <c r="M2542" s="4">
        <v>13240635</v>
      </c>
      <c r="N2542" s="13">
        <v>110.16</v>
      </c>
      <c r="O2542" s="4">
        <v>50426590</v>
      </c>
      <c r="P2542" s="13">
        <v>435.4</v>
      </c>
      <c r="Q2542" s="4">
        <v>2568120</v>
      </c>
      <c r="R2542" s="13">
        <v>62.27</v>
      </c>
      <c r="S2542" s="4">
        <v>15521841</v>
      </c>
      <c r="T2542" s="13">
        <v>19.38</v>
      </c>
      <c r="U2542" s="4">
        <v>45553771</v>
      </c>
      <c r="V2542" s="13">
        <v>108.43</v>
      </c>
      <c r="W2542" s="4">
        <v>13411401</v>
      </c>
      <c r="X2542" s="13">
        <v>151.9</v>
      </c>
      <c r="Y2542" s="4">
        <v>6420525</v>
      </c>
      <c r="Z2542" s="13">
        <v>126.68</v>
      </c>
      <c r="AA2542" s="4">
        <v>2772282</v>
      </c>
      <c r="AB2542" s="13">
        <v>99.94</v>
      </c>
      <c r="AC2542" s="4">
        <v>8543441</v>
      </c>
      <c r="AD2542" s="13">
        <v>40.049999999999997</v>
      </c>
      <c r="AE2542" s="4">
        <v>13112679</v>
      </c>
      <c r="AF2542" s="13">
        <v>198.98</v>
      </c>
      <c r="AG2542" s="4">
        <v>1280651</v>
      </c>
      <c r="AH2542" s="13">
        <v>46.98</v>
      </c>
      <c r="AI2542" s="4">
        <v>9155670</v>
      </c>
      <c r="AJ2542" s="13">
        <v>120.82</v>
      </c>
      <c r="AK2542" s="4">
        <v>3107208</v>
      </c>
      <c r="AL2542" s="13">
        <v>26.78</v>
      </c>
      <c r="AM2542" s="4">
        <v>15741056</v>
      </c>
      <c r="AN2542" s="13">
        <v>151.93</v>
      </c>
      <c r="AO2542" s="4">
        <v>2389162</v>
      </c>
      <c r="AP2542" s="13">
        <v>238.83</v>
      </c>
      <c r="AQ2542" s="4">
        <v>60897095</v>
      </c>
      <c r="AR2542" s="13">
        <v>374.32</v>
      </c>
      <c r="AS2542" s="4">
        <v>77918230</v>
      </c>
      <c r="AT2542" s="13">
        <v>294.36</v>
      </c>
      <c r="AU2542" s="4">
        <v>3589988</v>
      </c>
      <c r="AV2542" s="13">
        <v>4779.71</v>
      </c>
      <c r="AW2542" s="4">
        <v>428097</v>
      </c>
      <c r="AX2542" s="13">
        <v>414.16</v>
      </c>
      <c r="AY2542" s="4">
        <v>2023667</v>
      </c>
      <c r="AZ2542" s="13">
        <v>256.95</v>
      </c>
      <c r="BA2542" s="4">
        <v>2397540</v>
      </c>
      <c r="BB2542" s="13">
        <v>67.5</v>
      </c>
      <c r="BC2542" s="4">
        <v>2641092</v>
      </c>
      <c r="BD2542" s="13">
        <v>111.7</v>
      </c>
      <c r="BE2542" s="4">
        <v>11967307</v>
      </c>
      <c r="BF2542" s="13">
        <v>302.95</v>
      </c>
      <c r="BG2542" s="4">
        <v>1826892</v>
      </c>
      <c r="BH2542" s="13">
        <v>71.739999999999995</v>
      </c>
      <c r="BI2542" s="4">
        <v>16059367</v>
      </c>
    </row>
    <row r="2543" spans="1:61" x14ac:dyDescent="0.35">
      <c r="A2543" s="1">
        <v>45695</v>
      </c>
      <c r="B2543" s="13">
        <v>227.63</v>
      </c>
      <c r="C2543" s="4">
        <v>39707224</v>
      </c>
      <c r="D2543" s="13">
        <v>409.75</v>
      </c>
      <c r="E2543" s="4">
        <v>22886844</v>
      </c>
      <c r="F2543" s="13">
        <v>129.84</v>
      </c>
      <c r="G2543" s="4">
        <v>228186298</v>
      </c>
      <c r="H2543" s="13">
        <v>224.87</v>
      </c>
      <c r="I2543" s="4">
        <v>22117468</v>
      </c>
      <c r="J2543" s="13">
        <v>174.46</v>
      </c>
      <c r="K2543" s="4">
        <v>9991297</v>
      </c>
      <c r="L2543" s="13">
        <v>325.83</v>
      </c>
      <c r="M2543" s="4">
        <v>7626090</v>
      </c>
      <c r="N2543" s="13">
        <v>107.56</v>
      </c>
      <c r="O2543" s="4">
        <v>46082499</v>
      </c>
      <c r="P2543" s="13">
        <v>433.07</v>
      </c>
      <c r="Q2543" s="4">
        <v>2693470</v>
      </c>
      <c r="R2543" s="13">
        <v>62.27</v>
      </c>
      <c r="S2543" s="4">
        <v>23861029</v>
      </c>
      <c r="T2543" s="13">
        <v>19.100000000000001</v>
      </c>
      <c r="U2543" s="4">
        <v>58277917</v>
      </c>
      <c r="V2543" s="13">
        <v>108.89</v>
      </c>
      <c r="W2543" s="4">
        <v>10051626</v>
      </c>
      <c r="X2543" s="13">
        <v>152.62</v>
      </c>
      <c r="Y2543" s="4">
        <v>4724947</v>
      </c>
      <c r="Z2543" s="13">
        <v>126.5</v>
      </c>
      <c r="AA2543" s="4">
        <v>2006150</v>
      </c>
      <c r="AB2543" s="13">
        <v>98.36</v>
      </c>
      <c r="AC2543" s="4">
        <v>12121721</v>
      </c>
      <c r="AD2543" s="13">
        <v>40.159999999999997</v>
      </c>
      <c r="AE2543" s="4">
        <v>11776393</v>
      </c>
      <c r="AF2543" s="13">
        <v>201.42</v>
      </c>
      <c r="AG2543" s="4">
        <v>822034</v>
      </c>
      <c r="AH2543" s="13">
        <v>46.78</v>
      </c>
      <c r="AI2543" s="4">
        <v>6735541</v>
      </c>
      <c r="AJ2543" s="13">
        <v>120.3</v>
      </c>
      <c r="AK2543" s="4">
        <v>2262983</v>
      </c>
      <c r="AL2543" s="13">
        <v>27.04</v>
      </c>
      <c r="AM2543" s="4">
        <v>12992725</v>
      </c>
      <c r="AN2543" s="13">
        <v>150.12</v>
      </c>
      <c r="AO2543" s="4">
        <v>2377528</v>
      </c>
      <c r="AP2543" s="13">
        <v>229.15</v>
      </c>
      <c r="AQ2543" s="4">
        <v>77539276</v>
      </c>
      <c r="AR2543" s="13">
        <v>361.62</v>
      </c>
      <c r="AS2543" s="4">
        <v>70298258</v>
      </c>
      <c r="AT2543" s="13">
        <v>294.3</v>
      </c>
      <c r="AU2543" s="4">
        <v>2858016</v>
      </c>
      <c r="AV2543" s="13">
        <v>4887.47</v>
      </c>
      <c r="AW2543" s="4">
        <v>430834</v>
      </c>
      <c r="AX2543" s="13">
        <v>407.37</v>
      </c>
      <c r="AY2543" s="4">
        <v>2530505</v>
      </c>
      <c r="AZ2543" s="13">
        <v>251.94</v>
      </c>
      <c r="BA2543" s="4">
        <v>2163802</v>
      </c>
      <c r="BB2543" s="13">
        <v>67.83</v>
      </c>
      <c r="BC2543" s="4">
        <v>2608014</v>
      </c>
      <c r="BD2543" s="13">
        <v>112.2</v>
      </c>
      <c r="BE2543" s="4">
        <v>11502398</v>
      </c>
      <c r="BF2543" s="13">
        <v>303.97000000000003</v>
      </c>
      <c r="BG2543" s="4">
        <v>1662594</v>
      </c>
      <c r="BH2543" s="13">
        <v>68.680000000000007</v>
      </c>
      <c r="BI2543" s="4">
        <v>27428698</v>
      </c>
    </row>
    <row r="2544" spans="1:61" x14ac:dyDescent="0.35">
      <c r="A2544" s="1">
        <v>45698</v>
      </c>
      <c r="B2544" s="13">
        <v>227.65</v>
      </c>
      <c r="C2544" s="4">
        <v>33115645</v>
      </c>
      <c r="D2544" s="13">
        <v>412.22</v>
      </c>
      <c r="E2544" s="4">
        <v>20817919</v>
      </c>
      <c r="F2544" s="13">
        <v>133.57</v>
      </c>
      <c r="G2544" s="4">
        <v>216989086</v>
      </c>
      <c r="H2544" s="13">
        <v>235.04</v>
      </c>
      <c r="I2544" s="4">
        <v>23901643</v>
      </c>
      <c r="J2544" s="13">
        <v>178.92</v>
      </c>
      <c r="K2544" s="4">
        <v>7625900</v>
      </c>
      <c r="L2544" s="13">
        <v>327.2</v>
      </c>
      <c r="M2544" s="4">
        <v>5981915</v>
      </c>
      <c r="N2544" s="13">
        <v>110.48</v>
      </c>
      <c r="O2544" s="4">
        <v>34905359</v>
      </c>
      <c r="P2544" s="13">
        <v>451.1</v>
      </c>
      <c r="Q2544" s="4">
        <v>3946729</v>
      </c>
      <c r="R2544" s="13">
        <v>62.81</v>
      </c>
      <c r="S2544" s="4">
        <v>15816237</v>
      </c>
      <c r="T2544" s="13">
        <v>19.77</v>
      </c>
      <c r="U2544" s="4">
        <v>73007266</v>
      </c>
      <c r="V2544" s="13">
        <v>110.97</v>
      </c>
      <c r="W2544" s="4">
        <v>12142197</v>
      </c>
      <c r="X2544" s="13">
        <v>155.77000000000001</v>
      </c>
      <c r="Y2544" s="4">
        <v>5653770</v>
      </c>
      <c r="Z2544" s="13">
        <v>130.56</v>
      </c>
      <c r="AA2544" s="4">
        <v>2723181</v>
      </c>
      <c r="AB2544" s="13">
        <v>99.48</v>
      </c>
      <c r="AC2544" s="4">
        <v>10338489</v>
      </c>
      <c r="AD2544" s="13">
        <v>41.21</v>
      </c>
      <c r="AE2544" s="4">
        <v>9388096</v>
      </c>
      <c r="AF2544" s="13">
        <v>205.97</v>
      </c>
      <c r="AG2544" s="4">
        <v>1394146</v>
      </c>
      <c r="AH2544" s="13">
        <v>48.38</v>
      </c>
      <c r="AI2544" s="4">
        <v>11064898</v>
      </c>
      <c r="AJ2544" s="13">
        <v>123.71</v>
      </c>
      <c r="AK2544" s="4">
        <v>2465214</v>
      </c>
      <c r="AL2544" s="13">
        <v>27.07</v>
      </c>
      <c r="AM2544" s="4">
        <v>16680646</v>
      </c>
      <c r="AN2544" s="13">
        <v>153.78</v>
      </c>
      <c r="AO2544" s="4">
        <v>2221276</v>
      </c>
      <c r="AP2544" s="13">
        <v>233.14</v>
      </c>
      <c r="AQ2544" s="4">
        <v>35419926</v>
      </c>
      <c r="AR2544" s="13">
        <v>350.73</v>
      </c>
      <c r="AS2544" s="4">
        <v>77514903</v>
      </c>
      <c r="AT2544" s="13">
        <v>308.42</v>
      </c>
      <c r="AU2544" s="4">
        <v>8051997</v>
      </c>
      <c r="AV2544" s="13">
        <v>4913.4799999999996</v>
      </c>
      <c r="AW2544" s="4">
        <v>191860</v>
      </c>
      <c r="AX2544" s="13">
        <v>413.99</v>
      </c>
      <c r="AY2544" s="4">
        <v>2617582</v>
      </c>
      <c r="AZ2544" s="13">
        <v>256.44</v>
      </c>
      <c r="BA2544" s="4">
        <v>1980690</v>
      </c>
      <c r="BB2544" s="13">
        <v>68.260000000000005</v>
      </c>
      <c r="BC2544" s="4">
        <v>2847338</v>
      </c>
      <c r="BD2544" s="13">
        <v>111.45</v>
      </c>
      <c r="BE2544" s="4">
        <v>8348363</v>
      </c>
      <c r="BF2544" s="13">
        <v>304.45</v>
      </c>
      <c r="BG2544" s="4">
        <v>1770750</v>
      </c>
      <c r="BH2544" s="13">
        <v>70.94</v>
      </c>
      <c r="BI2544" s="4">
        <v>16201329</v>
      </c>
    </row>
    <row r="2545" spans="1:61" x14ac:dyDescent="0.35">
      <c r="A2545" s="1">
        <v>45699</v>
      </c>
      <c r="B2545" s="13">
        <v>232.62</v>
      </c>
      <c r="C2545" s="4">
        <v>53718362</v>
      </c>
      <c r="D2545" s="13">
        <v>411.44</v>
      </c>
      <c r="E2545" s="4">
        <v>18140592</v>
      </c>
      <c r="F2545" s="13">
        <v>132.80000000000001</v>
      </c>
      <c r="G2545" s="4">
        <v>178902379</v>
      </c>
      <c r="H2545" s="13">
        <v>235.04</v>
      </c>
      <c r="I2545" s="4">
        <v>18476200</v>
      </c>
      <c r="J2545" s="13">
        <v>177.19</v>
      </c>
      <c r="K2545" s="4">
        <v>6528766</v>
      </c>
      <c r="L2545" s="13">
        <v>324.39999999999998</v>
      </c>
      <c r="M2545" s="4">
        <v>5455939</v>
      </c>
      <c r="N2545" s="13">
        <v>111.1</v>
      </c>
      <c r="O2545" s="4">
        <v>35033759</v>
      </c>
      <c r="P2545" s="13">
        <v>458.82</v>
      </c>
      <c r="Q2545" s="4">
        <v>3256999</v>
      </c>
      <c r="R2545" s="13">
        <v>62.43</v>
      </c>
      <c r="S2545" s="4">
        <v>17702464</v>
      </c>
      <c r="T2545" s="13">
        <v>20.97</v>
      </c>
      <c r="U2545" s="4">
        <v>150960704</v>
      </c>
      <c r="V2545" s="13">
        <v>111.67</v>
      </c>
      <c r="W2545" s="4">
        <v>12713127</v>
      </c>
      <c r="X2545" s="13">
        <v>157.44</v>
      </c>
      <c r="Y2545" s="4">
        <v>6011842</v>
      </c>
      <c r="Z2545" s="13">
        <v>132.29</v>
      </c>
      <c r="AA2545" s="4">
        <v>2381434</v>
      </c>
      <c r="AB2545" s="13">
        <v>101.71</v>
      </c>
      <c r="AC2545" s="4">
        <v>8063670</v>
      </c>
      <c r="AD2545" s="13">
        <v>41.78</v>
      </c>
      <c r="AE2545" s="4">
        <v>11266706</v>
      </c>
      <c r="AF2545" s="13">
        <v>203.17</v>
      </c>
      <c r="AG2545" s="4">
        <v>1477042</v>
      </c>
      <c r="AH2545" s="13">
        <v>48.61</v>
      </c>
      <c r="AI2545" s="4">
        <v>8143072</v>
      </c>
      <c r="AJ2545" s="13">
        <v>129.55000000000001</v>
      </c>
      <c r="AK2545" s="4">
        <v>7531287</v>
      </c>
      <c r="AL2545" s="13">
        <v>26.79</v>
      </c>
      <c r="AM2545" s="4">
        <v>16879101</v>
      </c>
      <c r="AN2545" s="13">
        <v>155.30000000000001</v>
      </c>
      <c r="AO2545" s="4">
        <v>3666944</v>
      </c>
      <c r="AP2545" s="13">
        <v>232.76</v>
      </c>
      <c r="AQ2545" s="4">
        <v>23713726</v>
      </c>
      <c r="AR2545" s="13">
        <v>328.5</v>
      </c>
      <c r="AS2545" s="4">
        <v>118543400</v>
      </c>
      <c r="AT2545" s="13">
        <v>310.20999999999998</v>
      </c>
      <c r="AU2545" s="4">
        <v>4180762</v>
      </c>
      <c r="AV2545" s="13">
        <v>4897.32</v>
      </c>
      <c r="AW2545" s="4">
        <v>177417</v>
      </c>
      <c r="AX2545" s="13">
        <v>416.36</v>
      </c>
      <c r="AY2545" s="4">
        <v>1442188</v>
      </c>
      <c r="AZ2545" s="13">
        <v>257.02999999999997</v>
      </c>
      <c r="BA2545" s="4">
        <v>1549889</v>
      </c>
      <c r="BB2545" s="13">
        <v>68.459999999999994</v>
      </c>
      <c r="BC2545" s="4">
        <v>3615543</v>
      </c>
      <c r="BD2545" s="13">
        <v>111.03</v>
      </c>
      <c r="BE2545" s="4">
        <v>4683518</v>
      </c>
      <c r="BF2545" s="13">
        <v>288</v>
      </c>
      <c r="BG2545" s="4">
        <v>3055616</v>
      </c>
      <c r="BH2545" s="13">
        <v>71.34</v>
      </c>
      <c r="BI2545" s="4">
        <v>9636623</v>
      </c>
    </row>
    <row r="2546" spans="1:61" x14ac:dyDescent="0.35">
      <c r="A2546" s="1">
        <v>45700</v>
      </c>
      <c r="B2546" s="13">
        <v>236.87</v>
      </c>
      <c r="C2546" s="4">
        <v>45243292</v>
      </c>
      <c r="D2546" s="13">
        <v>409.04</v>
      </c>
      <c r="E2546" s="4">
        <v>19121734</v>
      </c>
      <c r="F2546" s="13">
        <v>131.13999999999999</v>
      </c>
      <c r="G2546" s="4">
        <v>160278552</v>
      </c>
      <c r="H2546" s="13">
        <v>236.35</v>
      </c>
      <c r="I2546" s="4">
        <v>16397336</v>
      </c>
      <c r="J2546" s="13">
        <v>172.22</v>
      </c>
      <c r="K2546" s="4">
        <v>7454841</v>
      </c>
      <c r="L2546" s="13">
        <v>326.12</v>
      </c>
      <c r="M2546" s="4">
        <v>5643373</v>
      </c>
      <c r="N2546" s="13">
        <v>111.72</v>
      </c>
      <c r="O2546" s="4">
        <v>25319729</v>
      </c>
      <c r="P2546" s="13">
        <v>462.76</v>
      </c>
      <c r="Q2546" s="4">
        <v>3308534</v>
      </c>
      <c r="R2546" s="13">
        <v>62.53</v>
      </c>
      <c r="S2546" s="4">
        <v>30116284</v>
      </c>
      <c r="T2546" s="13">
        <v>22.48</v>
      </c>
      <c r="U2546" s="4">
        <v>162631182</v>
      </c>
      <c r="V2546" s="13">
        <v>107.35</v>
      </c>
      <c r="W2546" s="4">
        <v>18244122</v>
      </c>
      <c r="X2546" s="13">
        <v>154.9</v>
      </c>
      <c r="Y2546" s="4">
        <v>6693461</v>
      </c>
      <c r="Z2546" s="13">
        <v>128.84</v>
      </c>
      <c r="AA2546" s="4">
        <v>3133025</v>
      </c>
      <c r="AB2546" s="13">
        <v>98.4</v>
      </c>
      <c r="AC2546" s="4">
        <v>7585846</v>
      </c>
      <c r="AD2546" s="13">
        <v>41.45</v>
      </c>
      <c r="AE2546" s="4">
        <v>14649395</v>
      </c>
      <c r="AF2546" s="13">
        <v>200.59</v>
      </c>
      <c r="AG2546" s="4">
        <v>1425794</v>
      </c>
      <c r="AH2546" s="13">
        <v>47.83</v>
      </c>
      <c r="AI2546" s="4">
        <v>10600443</v>
      </c>
      <c r="AJ2546" s="13">
        <v>125.04</v>
      </c>
      <c r="AK2546" s="4">
        <v>3896017</v>
      </c>
      <c r="AL2546" s="13">
        <v>26.28</v>
      </c>
      <c r="AM2546" s="4">
        <v>15356954</v>
      </c>
      <c r="AN2546" s="13">
        <v>149.21</v>
      </c>
      <c r="AO2546" s="4">
        <v>2510544</v>
      </c>
      <c r="AP2546" s="13">
        <v>228.93</v>
      </c>
      <c r="AQ2546" s="4">
        <v>32285249</v>
      </c>
      <c r="AR2546" s="13">
        <v>336.51</v>
      </c>
      <c r="AS2546" s="4">
        <v>105382729</v>
      </c>
      <c r="AT2546" s="13">
        <v>307.60000000000002</v>
      </c>
      <c r="AU2546" s="4">
        <v>3110228</v>
      </c>
      <c r="AV2546" s="13">
        <v>5018.1099999999997</v>
      </c>
      <c r="AW2546" s="4">
        <v>199108</v>
      </c>
      <c r="AX2546" s="13">
        <v>407.14</v>
      </c>
      <c r="AY2546" s="4">
        <v>3387401</v>
      </c>
      <c r="AZ2546" s="13">
        <v>250.26</v>
      </c>
      <c r="BA2546" s="4">
        <v>2634154</v>
      </c>
      <c r="BB2546" s="13">
        <v>67.94</v>
      </c>
      <c r="BC2546" s="4">
        <v>3090849</v>
      </c>
      <c r="BD2546" s="13">
        <v>113.04</v>
      </c>
      <c r="BE2546" s="4">
        <v>7269396</v>
      </c>
      <c r="BF2546" s="13">
        <v>290.45</v>
      </c>
      <c r="BG2546" s="4">
        <v>2692619</v>
      </c>
      <c r="BH2546" s="13">
        <v>72.260000000000005</v>
      </c>
      <c r="BI2546" s="4">
        <v>10810858</v>
      </c>
    </row>
    <row r="2547" spans="1:61" x14ac:dyDescent="0.35">
      <c r="A2547" s="1">
        <v>45701</v>
      </c>
      <c r="B2547" s="13">
        <v>241.53</v>
      </c>
      <c r="C2547" s="4">
        <v>53614054</v>
      </c>
      <c r="D2547" s="13">
        <v>410.54</v>
      </c>
      <c r="E2547" s="4">
        <v>23891731</v>
      </c>
      <c r="F2547" s="13">
        <v>135.29</v>
      </c>
      <c r="G2547" s="4">
        <v>197429975</v>
      </c>
      <c r="H2547" s="13">
        <v>235.8</v>
      </c>
      <c r="I2547" s="4">
        <v>20962031</v>
      </c>
      <c r="J2547" s="13">
        <v>173.86</v>
      </c>
      <c r="K2547" s="4">
        <v>6421673</v>
      </c>
      <c r="L2547" s="13">
        <v>329.85</v>
      </c>
      <c r="M2547" s="4">
        <v>4312066</v>
      </c>
      <c r="N2547" s="13">
        <v>111.81</v>
      </c>
      <c r="O2547" s="4">
        <v>40911804</v>
      </c>
      <c r="P2547" s="13">
        <v>459.22</v>
      </c>
      <c r="Q2547" s="4">
        <v>2794395</v>
      </c>
      <c r="R2547" s="13">
        <v>63.84</v>
      </c>
      <c r="S2547" s="4">
        <v>43257663</v>
      </c>
      <c r="T2547" s="13">
        <v>24.13</v>
      </c>
      <c r="U2547" s="4">
        <v>248661333</v>
      </c>
      <c r="V2547" s="13">
        <v>108.13</v>
      </c>
      <c r="W2547" s="4">
        <v>15459952</v>
      </c>
      <c r="X2547" s="13">
        <v>155.88</v>
      </c>
      <c r="Y2547" s="4">
        <v>7836362</v>
      </c>
      <c r="Z2547" s="13">
        <v>129.02000000000001</v>
      </c>
      <c r="AA2547" s="4">
        <v>1950174</v>
      </c>
      <c r="AB2547" s="13">
        <v>96.9</v>
      </c>
      <c r="AC2547" s="4">
        <v>9329145</v>
      </c>
      <c r="AD2547" s="13">
        <v>42.08</v>
      </c>
      <c r="AE2547" s="4">
        <v>12098967</v>
      </c>
      <c r="AF2547" s="13">
        <v>204.42</v>
      </c>
      <c r="AG2547" s="4">
        <v>1166166</v>
      </c>
      <c r="AH2547" s="13">
        <v>47.88</v>
      </c>
      <c r="AI2547" s="4">
        <v>8550079</v>
      </c>
      <c r="AJ2547" s="13">
        <v>125.54</v>
      </c>
      <c r="AK2547" s="4">
        <v>2990327</v>
      </c>
      <c r="AL2547" s="13">
        <v>26.56</v>
      </c>
      <c r="AM2547" s="4">
        <v>14668501</v>
      </c>
      <c r="AN2547" s="13">
        <v>154.09</v>
      </c>
      <c r="AO2547" s="4">
        <v>3179247</v>
      </c>
      <c r="AP2547" s="13">
        <v>230.37</v>
      </c>
      <c r="AQ2547" s="4">
        <v>31346512</v>
      </c>
      <c r="AR2547" s="13">
        <v>355.94</v>
      </c>
      <c r="AS2547" s="4">
        <v>89441519</v>
      </c>
      <c r="AT2547" s="13">
        <v>310.02</v>
      </c>
      <c r="AU2547" s="4">
        <v>3097175</v>
      </c>
      <c r="AV2547" s="13">
        <v>5008.7</v>
      </c>
      <c r="AW2547" s="4">
        <v>224593</v>
      </c>
      <c r="AX2547" s="13">
        <v>412.43</v>
      </c>
      <c r="AY2547" s="4">
        <v>3067859</v>
      </c>
      <c r="AZ2547" s="13">
        <v>252.66</v>
      </c>
      <c r="BA2547" s="4">
        <v>1832103</v>
      </c>
      <c r="BB2547" s="13">
        <v>69.260000000000005</v>
      </c>
      <c r="BC2547" s="4">
        <v>3782441</v>
      </c>
      <c r="BD2547" s="13">
        <v>113</v>
      </c>
      <c r="BE2547" s="4">
        <v>10046267</v>
      </c>
      <c r="BF2547" s="13">
        <v>288.24</v>
      </c>
      <c r="BG2547" s="4">
        <v>1899461</v>
      </c>
      <c r="BH2547" s="13">
        <v>73.209999999999994</v>
      </c>
      <c r="BI2547" s="4">
        <v>9739567</v>
      </c>
    </row>
    <row r="2548" spans="1:61" x14ac:dyDescent="0.35">
      <c r="A2548" s="1">
        <v>45702</v>
      </c>
      <c r="B2548" s="13">
        <v>244.6</v>
      </c>
      <c r="C2548" s="4">
        <v>40896227</v>
      </c>
      <c r="D2548" s="13">
        <v>408.43</v>
      </c>
      <c r="E2548" s="4">
        <v>22758464</v>
      </c>
      <c r="F2548" s="13">
        <v>138.85</v>
      </c>
      <c r="G2548" s="4">
        <v>195479557</v>
      </c>
      <c r="H2548" s="13">
        <v>233.04</v>
      </c>
      <c r="I2548" s="4">
        <v>16988777</v>
      </c>
      <c r="J2548" s="13">
        <v>174.16</v>
      </c>
      <c r="K2548" s="4">
        <v>7260851</v>
      </c>
      <c r="L2548" s="13">
        <v>326.54000000000002</v>
      </c>
      <c r="M2548" s="4">
        <v>5879716</v>
      </c>
      <c r="N2548" s="13">
        <v>113.1</v>
      </c>
      <c r="O2548" s="4">
        <v>32477159</v>
      </c>
      <c r="P2548" s="13">
        <v>460.16</v>
      </c>
      <c r="Q2548" s="4">
        <v>2622973</v>
      </c>
      <c r="R2548" s="13">
        <v>64.87</v>
      </c>
      <c r="S2548" s="4">
        <v>23693320</v>
      </c>
      <c r="T2548" s="13">
        <v>23.6</v>
      </c>
      <c r="U2548" s="4">
        <v>230254092</v>
      </c>
      <c r="V2548" s="13">
        <v>108.24</v>
      </c>
      <c r="W2548" s="4">
        <v>15733529</v>
      </c>
      <c r="X2548" s="13">
        <v>155.34</v>
      </c>
      <c r="Y2548" s="4">
        <v>5828805</v>
      </c>
      <c r="Z2548" s="13">
        <v>129.31</v>
      </c>
      <c r="AA2548" s="4">
        <v>2220581</v>
      </c>
      <c r="AB2548" s="13">
        <v>96.26</v>
      </c>
      <c r="AC2548" s="4">
        <v>7960820</v>
      </c>
      <c r="AD2548" s="13">
        <v>41.75</v>
      </c>
      <c r="AE2548" s="4">
        <v>12225052</v>
      </c>
      <c r="AF2548" s="13">
        <v>205.36</v>
      </c>
      <c r="AG2548" s="4">
        <v>1181743</v>
      </c>
      <c r="AH2548" s="13">
        <v>48.06</v>
      </c>
      <c r="AI2548" s="4">
        <v>10436054</v>
      </c>
      <c r="AJ2548" s="13">
        <v>128.04</v>
      </c>
      <c r="AK2548" s="4">
        <v>3285926</v>
      </c>
      <c r="AL2548" s="13">
        <v>26.55</v>
      </c>
      <c r="AM2548" s="4">
        <v>12565378</v>
      </c>
      <c r="AN2548" s="13">
        <v>156.06</v>
      </c>
      <c r="AO2548" s="4">
        <v>2411873</v>
      </c>
      <c r="AP2548" s="13">
        <v>228.68</v>
      </c>
      <c r="AQ2548" s="4">
        <v>27031084</v>
      </c>
      <c r="AR2548" s="13">
        <v>355.84</v>
      </c>
      <c r="AS2548" s="4">
        <v>68277279</v>
      </c>
      <c r="AT2548" s="13">
        <v>308.55</v>
      </c>
      <c r="AU2548" s="4">
        <v>2674354</v>
      </c>
      <c r="AV2548" s="13">
        <v>5044.3999999999996</v>
      </c>
      <c r="AW2548" s="4">
        <v>202555</v>
      </c>
      <c r="AX2548" s="13">
        <v>409.5</v>
      </c>
      <c r="AY2548" s="4">
        <v>3004396</v>
      </c>
      <c r="AZ2548" s="13">
        <v>251.79</v>
      </c>
      <c r="BA2548" s="4">
        <v>1805890</v>
      </c>
      <c r="BB2548" s="13">
        <v>69.900000000000006</v>
      </c>
      <c r="BC2548" s="4">
        <v>3501987</v>
      </c>
      <c r="BD2548" s="13">
        <v>112.55</v>
      </c>
      <c r="BE2548" s="4">
        <v>9115007</v>
      </c>
      <c r="BF2548" s="13">
        <v>283.52</v>
      </c>
      <c r="BG2548" s="4">
        <v>1660212</v>
      </c>
      <c r="BH2548" s="13">
        <v>73.040000000000006</v>
      </c>
      <c r="BI2548" s="4">
        <v>9254379</v>
      </c>
    </row>
    <row r="2549" spans="1:61" x14ac:dyDescent="0.35">
      <c r="A2549" s="1">
        <v>45706</v>
      </c>
      <c r="B2549" s="13">
        <v>244.47</v>
      </c>
      <c r="C2549" s="4">
        <v>48822491</v>
      </c>
      <c r="D2549" s="13">
        <v>409.64</v>
      </c>
      <c r="E2549" s="4">
        <v>21423051</v>
      </c>
      <c r="F2549" s="13">
        <v>139.4</v>
      </c>
      <c r="G2549" s="4">
        <v>219176627</v>
      </c>
      <c r="H2549" s="13">
        <v>228.53</v>
      </c>
      <c r="I2549" s="4">
        <v>26080547</v>
      </c>
      <c r="J2549" s="13">
        <v>179.8</v>
      </c>
      <c r="K2549" s="4">
        <v>11430497</v>
      </c>
      <c r="L2549" s="13">
        <v>328.96</v>
      </c>
      <c r="M2549" s="4">
        <v>5262109</v>
      </c>
      <c r="N2549" s="13">
        <v>114.28</v>
      </c>
      <c r="O2549" s="4">
        <v>31720307</v>
      </c>
      <c r="P2549" s="13">
        <v>464.11</v>
      </c>
      <c r="Q2549" s="4">
        <v>2973775</v>
      </c>
      <c r="R2549" s="13">
        <v>64.59</v>
      </c>
      <c r="S2549" s="4">
        <v>22047470</v>
      </c>
      <c r="T2549" s="13">
        <v>27.39</v>
      </c>
      <c r="U2549" s="4">
        <v>284292210</v>
      </c>
      <c r="V2549" s="13">
        <v>110.14</v>
      </c>
      <c r="W2549" s="4">
        <v>20060298</v>
      </c>
      <c r="X2549" s="13">
        <v>156.16</v>
      </c>
      <c r="Y2549" s="4">
        <v>5981480</v>
      </c>
      <c r="Z2549" s="13">
        <v>130.94</v>
      </c>
      <c r="AA2549" s="4">
        <v>2393146</v>
      </c>
      <c r="AB2549" s="13">
        <v>97.45</v>
      </c>
      <c r="AC2549" s="4">
        <v>11777661</v>
      </c>
      <c r="AD2549" s="13">
        <v>42.65</v>
      </c>
      <c r="AE2549" s="4">
        <v>14315745</v>
      </c>
      <c r="AF2549" s="13">
        <v>209.45</v>
      </c>
      <c r="AG2549" s="4">
        <v>1338430</v>
      </c>
      <c r="AH2549" s="13">
        <v>48.84</v>
      </c>
      <c r="AI2549" s="4">
        <v>15377520</v>
      </c>
      <c r="AJ2549" s="13">
        <v>130.28</v>
      </c>
      <c r="AK2549" s="4">
        <v>4402667</v>
      </c>
      <c r="AL2549" s="13">
        <v>26.75</v>
      </c>
      <c r="AM2549" s="4">
        <v>12601939</v>
      </c>
      <c r="AN2549" s="13">
        <v>159.03</v>
      </c>
      <c r="AO2549" s="4">
        <v>2859136</v>
      </c>
      <c r="AP2549" s="13">
        <v>226.65</v>
      </c>
      <c r="AQ2549" s="4">
        <v>42975133</v>
      </c>
      <c r="AR2549" s="13">
        <v>354.11</v>
      </c>
      <c r="AS2549" s="4">
        <v>51631702</v>
      </c>
      <c r="AT2549" s="13">
        <v>304.83</v>
      </c>
      <c r="AU2549" s="4">
        <v>3368090</v>
      </c>
      <c r="AV2549" s="13">
        <v>5141.88</v>
      </c>
      <c r="AW2549" s="4">
        <v>278015</v>
      </c>
      <c r="AX2549" s="13">
        <v>403.31</v>
      </c>
      <c r="AY2549" s="4">
        <v>3994025</v>
      </c>
      <c r="AZ2549" s="13">
        <v>250.71</v>
      </c>
      <c r="BA2549" s="4">
        <v>1989472</v>
      </c>
      <c r="BB2549" s="13">
        <v>69.790000000000006</v>
      </c>
      <c r="BC2549" s="4">
        <v>3784349</v>
      </c>
      <c r="BD2549" s="13">
        <v>113.03</v>
      </c>
      <c r="BE2549" s="4">
        <v>7574072</v>
      </c>
      <c r="BF2549" s="13">
        <v>288.42</v>
      </c>
      <c r="BG2549" s="4">
        <v>1601951</v>
      </c>
      <c r="BH2549" s="13">
        <v>77.59</v>
      </c>
      <c r="BI2549" s="4">
        <v>28252376</v>
      </c>
    </row>
    <row r="2550" spans="1:61" x14ac:dyDescent="0.35">
      <c r="A2550" s="1">
        <v>45707</v>
      </c>
      <c r="B2550" s="13">
        <v>244.87</v>
      </c>
      <c r="C2550" s="4">
        <v>32204215</v>
      </c>
      <c r="D2550" s="13">
        <v>414.77</v>
      </c>
      <c r="E2550" s="4">
        <v>24114197</v>
      </c>
      <c r="F2550" s="13">
        <v>139.22999999999999</v>
      </c>
      <c r="G2550" s="4">
        <v>167536006</v>
      </c>
      <c r="H2550" s="13">
        <v>228.73</v>
      </c>
      <c r="I2550" s="4">
        <v>16375487</v>
      </c>
      <c r="J2550" s="13">
        <v>181.52</v>
      </c>
      <c r="K2550" s="4">
        <v>8688500</v>
      </c>
      <c r="L2550" s="13">
        <v>324.52999999999997</v>
      </c>
      <c r="M2550" s="4">
        <v>5012019</v>
      </c>
      <c r="N2550" s="13">
        <v>114.69</v>
      </c>
      <c r="O2550" s="4">
        <v>28807709</v>
      </c>
      <c r="P2550" s="13">
        <v>456.99</v>
      </c>
      <c r="Q2550" s="4">
        <v>2965546</v>
      </c>
      <c r="R2550" s="13">
        <v>64.84</v>
      </c>
      <c r="S2550" s="4">
        <v>14164064</v>
      </c>
      <c r="T2550" s="13">
        <v>25.72</v>
      </c>
      <c r="U2550" s="4">
        <v>151881727</v>
      </c>
      <c r="V2550" s="13">
        <v>110.3</v>
      </c>
      <c r="W2550" s="4">
        <v>10964698</v>
      </c>
      <c r="X2550" s="13">
        <v>157.22999999999999</v>
      </c>
      <c r="Y2550" s="4">
        <v>4945813</v>
      </c>
      <c r="Z2550" s="13">
        <v>134.53</v>
      </c>
      <c r="AA2550" s="4">
        <v>2305963</v>
      </c>
      <c r="AB2550" s="13">
        <v>99.57</v>
      </c>
      <c r="AC2550" s="4">
        <v>7515131</v>
      </c>
      <c r="AD2550" s="13">
        <v>42.18</v>
      </c>
      <c r="AE2550" s="4">
        <v>12752504</v>
      </c>
      <c r="AF2550" s="13">
        <v>210.29</v>
      </c>
      <c r="AG2550" s="4">
        <v>1842754</v>
      </c>
      <c r="AH2550" s="13">
        <v>50.99</v>
      </c>
      <c r="AI2550" s="4">
        <v>27240598</v>
      </c>
      <c r="AJ2550" s="13">
        <v>129.96</v>
      </c>
      <c r="AK2550" s="4">
        <v>3631196</v>
      </c>
      <c r="AL2550" s="13">
        <v>26.89</v>
      </c>
      <c r="AM2550" s="4">
        <v>12193665</v>
      </c>
      <c r="AN2550" s="13">
        <v>156.63999999999999</v>
      </c>
      <c r="AO2550" s="4">
        <v>2549755</v>
      </c>
      <c r="AP2550" s="13">
        <v>226.63</v>
      </c>
      <c r="AQ2550" s="4">
        <v>28566709</v>
      </c>
      <c r="AR2550" s="13">
        <v>360.56</v>
      </c>
      <c r="AS2550" s="4">
        <v>67094374</v>
      </c>
      <c r="AT2550" s="13">
        <v>301.94</v>
      </c>
      <c r="AU2550" s="4">
        <v>2990851</v>
      </c>
      <c r="AV2550" s="13">
        <v>5110.6000000000004</v>
      </c>
      <c r="AW2550" s="4">
        <v>187216</v>
      </c>
      <c r="AX2550" s="13">
        <v>395.43</v>
      </c>
      <c r="AY2550" s="4">
        <v>3780014</v>
      </c>
      <c r="AZ2550" s="13">
        <v>246.68</v>
      </c>
      <c r="BA2550" s="4">
        <v>2513461</v>
      </c>
      <c r="BB2550" s="13">
        <v>69.319999999999993</v>
      </c>
      <c r="BC2550" s="4">
        <v>3441187</v>
      </c>
      <c r="BD2550" s="13">
        <v>112.49</v>
      </c>
      <c r="BE2550" s="4">
        <v>8268899</v>
      </c>
      <c r="BF2550" s="13">
        <v>287.56</v>
      </c>
      <c r="BG2550" s="4">
        <v>1414412</v>
      </c>
      <c r="BH2550" s="13">
        <v>76.78</v>
      </c>
      <c r="BI2550" s="4">
        <v>14184097</v>
      </c>
    </row>
    <row r="2551" spans="1:61" x14ac:dyDescent="0.35">
      <c r="A2551" s="1">
        <v>45708</v>
      </c>
      <c r="B2551" s="13">
        <v>245.83</v>
      </c>
      <c r="C2551" s="4">
        <v>32316907</v>
      </c>
      <c r="D2551" s="13">
        <v>416.13</v>
      </c>
      <c r="E2551" s="4">
        <v>23508728</v>
      </c>
      <c r="F2551" s="13">
        <v>140.11000000000001</v>
      </c>
      <c r="G2551" s="4">
        <v>143903583</v>
      </c>
      <c r="H2551" s="13">
        <v>226.74</v>
      </c>
      <c r="I2551" s="4">
        <v>16103996</v>
      </c>
      <c r="J2551" s="13">
        <v>176</v>
      </c>
      <c r="K2551" s="4">
        <v>8737035</v>
      </c>
      <c r="L2551" s="13">
        <v>318.43</v>
      </c>
      <c r="M2551" s="4">
        <v>6393050</v>
      </c>
      <c r="N2551" s="13">
        <v>114.17</v>
      </c>
      <c r="O2551" s="4">
        <v>27219565</v>
      </c>
      <c r="P2551" s="13">
        <v>454.69</v>
      </c>
      <c r="Q2551" s="4">
        <v>2337598</v>
      </c>
      <c r="R2551" s="13">
        <v>64.67</v>
      </c>
      <c r="S2551" s="4">
        <v>14836588</v>
      </c>
      <c r="T2551" s="13">
        <v>26.09</v>
      </c>
      <c r="U2551" s="4">
        <v>144939566</v>
      </c>
      <c r="V2551" s="13">
        <v>112</v>
      </c>
      <c r="W2551" s="4">
        <v>16325803</v>
      </c>
      <c r="X2551" s="13">
        <v>158.79</v>
      </c>
      <c r="Y2551" s="4">
        <v>6256154</v>
      </c>
      <c r="Z2551" s="13">
        <v>135.66999999999999</v>
      </c>
      <c r="AA2551" s="4">
        <v>2837383</v>
      </c>
      <c r="AB2551" s="13">
        <v>102</v>
      </c>
      <c r="AC2551" s="4">
        <v>6309218</v>
      </c>
      <c r="AD2551" s="13">
        <v>42.6</v>
      </c>
      <c r="AE2551" s="4">
        <v>9999057</v>
      </c>
      <c r="AF2551" s="13">
        <v>204.7</v>
      </c>
      <c r="AG2551" s="4">
        <v>2812380</v>
      </c>
      <c r="AH2551" s="13">
        <v>52.09</v>
      </c>
      <c r="AI2551" s="4">
        <v>14179369</v>
      </c>
      <c r="AJ2551" s="13">
        <v>131.55000000000001</v>
      </c>
      <c r="AK2551" s="4">
        <v>3154369</v>
      </c>
      <c r="AL2551" s="13">
        <v>26.59</v>
      </c>
      <c r="AM2551" s="4">
        <v>12513917</v>
      </c>
      <c r="AN2551" s="13">
        <v>158.27000000000001</v>
      </c>
      <c r="AO2551" s="4">
        <v>2464682</v>
      </c>
      <c r="AP2551" s="13">
        <v>222.88</v>
      </c>
      <c r="AQ2551" s="4">
        <v>30001665</v>
      </c>
      <c r="AR2551" s="13">
        <v>354.4</v>
      </c>
      <c r="AS2551" s="4">
        <v>45965354</v>
      </c>
      <c r="AT2551" s="13">
        <v>303.05</v>
      </c>
      <c r="AU2551" s="4">
        <v>3020024</v>
      </c>
      <c r="AV2551" s="13">
        <v>5018.2299999999996</v>
      </c>
      <c r="AW2551" s="4">
        <v>301618</v>
      </c>
      <c r="AX2551" s="13">
        <v>394.64</v>
      </c>
      <c r="AY2551" s="4">
        <v>2703526</v>
      </c>
      <c r="AZ2551" s="13">
        <v>246.42</v>
      </c>
      <c r="BA2551" s="4">
        <v>2025714</v>
      </c>
      <c r="BB2551" s="13">
        <v>69.459999999999994</v>
      </c>
      <c r="BC2551" s="4">
        <v>2910642</v>
      </c>
      <c r="BD2551" s="13">
        <v>113.34</v>
      </c>
      <c r="BE2551" s="4">
        <v>6343805</v>
      </c>
      <c r="BF2551" s="13">
        <v>287.2</v>
      </c>
      <c r="BG2551" s="4">
        <v>1153114</v>
      </c>
      <c r="BH2551" s="13">
        <v>77.23</v>
      </c>
      <c r="BI2551" s="4">
        <v>10689581</v>
      </c>
    </row>
    <row r="2552" spans="1:61" x14ac:dyDescent="0.35">
      <c r="A2552" s="1">
        <v>45709</v>
      </c>
      <c r="B2552" s="13">
        <v>245.55</v>
      </c>
      <c r="C2552" s="4">
        <v>53197431</v>
      </c>
      <c r="D2552" s="13">
        <v>408.21</v>
      </c>
      <c r="E2552" s="4">
        <v>27524799</v>
      </c>
      <c r="F2552" s="13">
        <v>134.43</v>
      </c>
      <c r="G2552" s="4">
        <v>228217585</v>
      </c>
      <c r="H2552" s="13">
        <v>218.66</v>
      </c>
      <c r="I2552" s="4">
        <v>24883556</v>
      </c>
      <c r="J2552" s="13">
        <v>167.81</v>
      </c>
      <c r="K2552" s="4">
        <v>9713871</v>
      </c>
      <c r="L2552" s="13">
        <v>309.8</v>
      </c>
      <c r="M2552" s="4">
        <v>7353214</v>
      </c>
      <c r="N2552" s="13">
        <v>110.84</v>
      </c>
      <c r="O2552" s="4">
        <v>41353683</v>
      </c>
      <c r="P2552" s="13">
        <v>444.32</v>
      </c>
      <c r="Q2552" s="4">
        <v>3375996</v>
      </c>
      <c r="R2552" s="13">
        <v>63.98</v>
      </c>
      <c r="S2552" s="4">
        <v>18905792</v>
      </c>
      <c r="T2552" s="13">
        <v>24.87</v>
      </c>
      <c r="U2552" s="4">
        <v>111630859</v>
      </c>
      <c r="V2552" s="13">
        <v>110.69</v>
      </c>
      <c r="W2552" s="4">
        <v>14709985</v>
      </c>
      <c r="X2552" s="13">
        <v>156.91999999999999</v>
      </c>
      <c r="Y2552" s="4">
        <v>6689815</v>
      </c>
      <c r="Z2552" s="13">
        <v>133.08000000000001</v>
      </c>
      <c r="AA2552" s="4">
        <v>3456999</v>
      </c>
      <c r="AB2552" s="13">
        <v>97.94</v>
      </c>
      <c r="AC2552" s="4">
        <v>8562255</v>
      </c>
      <c r="AD2552" s="13">
        <v>41.74</v>
      </c>
      <c r="AE2552" s="4">
        <v>13671578</v>
      </c>
      <c r="AF2552" s="13">
        <v>200.36</v>
      </c>
      <c r="AG2552" s="4">
        <v>2760258</v>
      </c>
      <c r="AH2552" s="13">
        <v>50.42</v>
      </c>
      <c r="AI2552" s="4">
        <v>13892939</v>
      </c>
      <c r="AJ2552" s="13">
        <v>128.78</v>
      </c>
      <c r="AK2552" s="4">
        <v>12517469</v>
      </c>
      <c r="AL2552" s="13">
        <v>26.41</v>
      </c>
      <c r="AM2552" s="4">
        <v>21468901</v>
      </c>
      <c r="AN2552" s="13">
        <v>153.74</v>
      </c>
      <c r="AO2552" s="4">
        <v>1996323</v>
      </c>
      <c r="AP2552" s="13">
        <v>216.58</v>
      </c>
      <c r="AQ2552" s="4">
        <v>55323850</v>
      </c>
      <c r="AR2552" s="13">
        <v>337.8</v>
      </c>
      <c r="AS2552" s="4">
        <v>74058648</v>
      </c>
      <c r="AT2552" s="13">
        <v>304.81</v>
      </c>
      <c r="AU2552" s="4">
        <v>3036654</v>
      </c>
      <c r="AV2552" s="13">
        <v>4990.6400000000003</v>
      </c>
      <c r="AW2552" s="4">
        <v>724538</v>
      </c>
      <c r="AX2552" s="13">
        <v>385.3</v>
      </c>
      <c r="AY2552" s="4">
        <v>5286976</v>
      </c>
      <c r="AZ2552" s="13">
        <v>239.17</v>
      </c>
      <c r="BA2552" s="4">
        <v>3164990</v>
      </c>
      <c r="BB2552" s="13">
        <v>69.39</v>
      </c>
      <c r="BC2552" s="4">
        <v>4012648</v>
      </c>
      <c r="BD2552" s="13">
        <v>111.75</v>
      </c>
      <c r="BE2552" s="4">
        <v>9664734</v>
      </c>
      <c r="BF2552" s="13">
        <v>277.47000000000003</v>
      </c>
      <c r="BG2552" s="4">
        <v>1983281</v>
      </c>
      <c r="BH2552" s="13">
        <v>76.5</v>
      </c>
      <c r="BI2552" s="4">
        <v>12823389</v>
      </c>
    </row>
    <row r="2553" spans="1:61" x14ac:dyDescent="0.35">
      <c r="A2553" s="1">
        <v>45712</v>
      </c>
      <c r="B2553" s="13">
        <v>247.1</v>
      </c>
      <c r="C2553" s="4">
        <v>51326396</v>
      </c>
      <c r="D2553" s="13">
        <v>404</v>
      </c>
      <c r="E2553" s="4">
        <v>26443656</v>
      </c>
      <c r="F2553" s="13">
        <v>130.28</v>
      </c>
      <c r="G2553" s="4">
        <v>251381137</v>
      </c>
      <c r="H2553" s="13">
        <v>207.93</v>
      </c>
      <c r="I2553" s="4">
        <v>33050425</v>
      </c>
      <c r="J2553" s="13">
        <v>169.96</v>
      </c>
      <c r="K2553" s="4">
        <v>10639053</v>
      </c>
      <c r="L2553" s="13">
        <v>308.32</v>
      </c>
      <c r="M2553" s="4">
        <v>6652863</v>
      </c>
      <c r="N2553" s="13">
        <v>108.11</v>
      </c>
      <c r="O2553" s="4">
        <v>29072208</v>
      </c>
      <c r="P2553" s="13">
        <v>444.42</v>
      </c>
      <c r="Q2553" s="4">
        <v>2807937</v>
      </c>
      <c r="R2553" s="13">
        <v>63.24</v>
      </c>
      <c r="S2553" s="4">
        <v>17287523</v>
      </c>
      <c r="T2553" s="13">
        <v>24.27</v>
      </c>
      <c r="U2553" s="4">
        <v>91358071</v>
      </c>
      <c r="V2553" s="13">
        <v>111.27</v>
      </c>
      <c r="W2553" s="4">
        <v>13153471</v>
      </c>
      <c r="X2553" s="13">
        <v>157.88999999999999</v>
      </c>
      <c r="Y2553" s="4">
        <v>5925047</v>
      </c>
      <c r="Z2553" s="13">
        <v>133.63</v>
      </c>
      <c r="AA2553" s="4">
        <v>2233328</v>
      </c>
      <c r="AB2553" s="13">
        <v>98.82</v>
      </c>
      <c r="AC2553" s="4">
        <v>6277733</v>
      </c>
      <c r="AD2553" s="13">
        <v>41.53</v>
      </c>
      <c r="AE2553" s="4">
        <v>12990249</v>
      </c>
      <c r="AF2553" s="13">
        <v>198.47</v>
      </c>
      <c r="AG2553" s="4">
        <v>1481765</v>
      </c>
      <c r="AH2553" s="13">
        <v>49.86</v>
      </c>
      <c r="AI2553" s="4">
        <v>11141716</v>
      </c>
      <c r="AJ2553" s="13">
        <v>127.08</v>
      </c>
      <c r="AK2553" s="4">
        <v>5831162</v>
      </c>
      <c r="AL2553" s="13">
        <v>26.47</v>
      </c>
      <c r="AM2553" s="4">
        <v>15017329</v>
      </c>
      <c r="AN2553" s="13">
        <v>152.69999999999999</v>
      </c>
      <c r="AO2553" s="4">
        <v>3688749</v>
      </c>
      <c r="AP2553" s="13">
        <v>212.71</v>
      </c>
      <c r="AQ2553" s="4">
        <v>42387585</v>
      </c>
      <c r="AR2553" s="13">
        <v>330.53</v>
      </c>
      <c r="AS2553" s="4">
        <v>76052321</v>
      </c>
      <c r="AT2553" s="13">
        <v>307.57</v>
      </c>
      <c r="AU2553" s="4">
        <v>3397553</v>
      </c>
      <c r="AV2553" s="13">
        <v>5049.08</v>
      </c>
      <c r="AW2553" s="4">
        <v>350210</v>
      </c>
      <c r="AX2553" s="13">
        <v>382.42</v>
      </c>
      <c r="AY2553" s="4">
        <v>5722039</v>
      </c>
      <c r="AZ2553" s="13">
        <v>237.08</v>
      </c>
      <c r="BA2553" s="4">
        <v>4871363</v>
      </c>
      <c r="BB2553" s="13">
        <v>69.989999999999995</v>
      </c>
      <c r="BC2553" s="4">
        <v>6287156</v>
      </c>
      <c r="BD2553" s="13">
        <v>113.19</v>
      </c>
      <c r="BE2553" s="4">
        <v>13120475</v>
      </c>
      <c r="BF2553" s="13">
        <v>276.76</v>
      </c>
      <c r="BG2553" s="4">
        <v>2058251</v>
      </c>
      <c r="BH2553" s="13">
        <v>80.28</v>
      </c>
      <c r="BI2553" s="4">
        <v>24553494</v>
      </c>
    </row>
    <row r="2554" spans="1:61" x14ac:dyDescent="0.35">
      <c r="A2554" s="1">
        <v>45713</v>
      </c>
      <c r="B2554" s="13">
        <v>247.04</v>
      </c>
      <c r="C2554" s="4">
        <v>48013272</v>
      </c>
      <c r="D2554" s="13">
        <v>397.9</v>
      </c>
      <c r="E2554" s="4">
        <v>29387402</v>
      </c>
      <c r="F2554" s="13">
        <v>126.63</v>
      </c>
      <c r="G2554" s="4">
        <v>271428711</v>
      </c>
      <c r="H2554" s="13">
        <v>202.54</v>
      </c>
      <c r="I2554" s="4">
        <v>33100814</v>
      </c>
      <c r="J2554" s="13">
        <v>168.54</v>
      </c>
      <c r="K2554" s="4">
        <v>8316085</v>
      </c>
      <c r="L2554" s="13">
        <v>305.88</v>
      </c>
      <c r="M2554" s="4">
        <v>7360070</v>
      </c>
      <c r="N2554" s="13">
        <v>103.96</v>
      </c>
      <c r="O2554" s="4">
        <v>39169161</v>
      </c>
      <c r="P2554" s="13">
        <v>443.41</v>
      </c>
      <c r="Q2554" s="4">
        <v>2612652</v>
      </c>
      <c r="R2554" s="13">
        <v>64.27</v>
      </c>
      <c r="S2554" s="4">
        <v>22100075</v>
      </c>
      <c r="T2554" s="13">
        <v>22.99</v>
      </c>
      <c r="U2554" s="4">
        <v>88886469</v>
      </c>
      <c r="V2554" s="13">
        <v>109.73</v>
      </c>
      <c r="W2554" s="4">
        <v>14496964</v>
      </c>
      <c r="X2554" s="13">
        <v>156.41999999999999</v>
      </c>
      <c r="Y2554" s="4">
        <v>6811293</v>
      </c>
      <c r="Z2554" s="13">
        <v>131.32</v>
      </c>
      <c r="AA2554" s="4">
        <v>2367131</v>
      </c>
      <c r="AB2554" s="13">
        <v>97.08</v>
      </c>
      <c r="AC2554" s="4">
        <v>5822238</v>
      </c>
      <c r="AD2554" s="13">
        <v>41.01</v>
      </c>
      <c r="AE2554" s="4">
        <v>14474061</v>
      </c>
      <c r="AF2554" s="13">
        <v>194.92</v>
      </c>
      <c r="AG2554" s="4">
        <v>2206733</v>
      </c>
      <c r="AH2554" s="13">
        <v>48.89</v>
      </c>
      <c r="AI2554" s="4">
        <v>11145328</v>
      </c>
      <c r="AJ2554" s="13">
        <v>126.26</v>
      </c>
      <c r="AK2554" s="4">
        <v>2689516</v>
      </c>
      <c r="AL2554" s="13">
        <v>26.1</v>
      </c>
      <c r="AM2554" s="4">
        <v>15350108</v>
      </c>
      <c r="AN2554" s="13">
        <v>150.59</v>
      </c>
      <c r="AO2554" s="4">
        <v>2435705</v>
      </c>
      <c r="AP2554" s="13">
        <v>212.8</v>
      </c>
      <c r="AQ2554" s="4">
        <v>58957977</v>
      </c>
      <c r="AR2554" s="13">
        <v>302.8</v>
      </c>
      <c r="AS2554" s="4">
        <v>134228777</v>
      </c>
      <c r="AT2554" s="13">
        <v>310.72000000000003</v>
      </c>
      <c r="AU2554" s="4">
        <v>3891555</v>
      </c>
      <c r="AV2554" s="13">
        <v>5033.83</v>
      </c>
      <c r="AW2554" s="4">
        <v>359047</v>
      </c>
      <c r="AX2554" s="13">
        <v>393.29</v>
      </c>
      <c r="AY2554" s="4">
        <v>6823898</v>
      </c>
      <c r="AZ2554" s="13">
        <v>242.39</v>
      </c>
      <c r="BA2554" s="4">
        <v>4380914</v>
      </c>
      <c r="BB2554" s="13">
        <v>70.930000000000007</v>
      </c>
      <c r="BC2554" s="4">
        <v>6185130</v>
      </c>
      <c r="BD2554" s="13">
        <v>114.59</v>
      </c>
      <c r="BE2554" s="4">
        <v>11001782</v>
      </c>
      <c r="BF2554" s="13">
        <v>277.45999999999998</v>
      </c>
      <c r="BG2554" s="4">
        <v>1807907</v>
      </c>
      <c r="BH2554" s="13">
        <v>81.72</v>
      </c>
      <c r="BI2554" s="4">
        <v>15522509</v>
      </c>
    </row>
    <row r="2555" spans="1:61" x14ac:dyDescent="0.35">
      <c r="A2555" s="1">
        <v>45714</v>
      </c>
      <c r="B2555" s="13">
        <v>240.36</v>
      </c>
      <c r="C2555" s="4">
        <v>44433564</v>
      </c>
      <c r="D2555" s="13">
        <v>399.73</v>
      </c>
      <c r="E2555" s="4">
        <v>19618954</v>
      </c>
      <c r="F2555" s="13">
        <v>131.28</v>
      </c>
      <c r="G2555" s="4">
        <v>322553814</v>
      </c>
      <c r="H2555" s="13">
        <v>212.94</v>
      </c>
      <c r="I2555" s="4">
        <v>21368302</v>
      </c>
      <c r="J2555" s="13">
        <v>172.47</v>
      </c>
      <c r="K2555" s="4">
        <v>6915115</v>
      </c>
      <c r="L2555" s="13">
        <v>307.33</v>
      </c>
      <c r="M2555" s="4">
        <v>12638452</v>
      </c>
      <c r="N2555" s="13">
        <v>104.74</v>
      </c>
      <c r="O2555" s="4">
        <v>29178213</v>
      </c>
      <c r="P2555" s="13">
        <v>441.5</v>
      </c>
      <c r="Q2555" s="4">
        <v>1947626</v>
      </c>
      <c r="R2555" s="13">
        <v>64.08</v>
      </c>
      <c r="S2555" s="4">
        <v>13452344</v>
      </c>
      <c r="T2555" s="13">
        <v>23.52</v>
      </c>
      <c r="U2555" s="4">
        <v>67449304</v>
      </c>
      <c r="V2555" s="13">
        <v>109.46</v>
      </c>
      <c r="W2555" s="4">
        <v>10446405</v>
      </c>
      <c r="X2555" s="13">
        <v>155.13999999999999</v>
      </c>
      <c r="Y2555" s="4">
        <v>6005232</v>
      </c>
      <c r="Z2555" s="13">
        <v>129.84</v>
      </c>
      <c r="AA2555" s="4">
        <v>2524059</v>
      </c>
      <c r="AB2555" s="13">
        <v>96.13</v>
      </c>
      <c r="AC2555" s="4">
        <v>6292478</v>
      </c>
      <c r="AD2555" s="13">
        <v>40.6</v>
      </c>
      <c r="AE2555" s="4">
        <v>11607347</v>
      </c>
      <c r="AF2555" s="13">
        <v>198.57</v>
      </c>
      <c r="AG2555" s="4">
        <v>1470818</v>
      </c>
      <c r="AH2555" s="13">
        <v>48.55</v>
      </c>
      <c r="AI2555" s="4">
        <v>7218786</v>
      </c>
      <c r="AJ2555" s="13">
        <v>125.44</v>
      </c>
      <c r="AK2555" s="4">
        <v>3947158</v>
      </c>
      <c r="AL2555" s="13">
        <v>26.17</v>
      </c>
      <c r="AM2555" s="4">
        <v>12330847</v>
      </c>
      <c r="AN2555" s="13">
        <v>146.30000000000001</v>
      </c>
      <c r="AO2555" s="4">
        <v>2281569</v>
      </c>
      <c r="AP2555" s="13">
        <v>214.35</v>
      </c>
      <c r="AQ2555" s="4">
        <v>39120603</v>
      </c>
      <c r="AR2555" s="13">
        <v>290.8</v>
      </c>
      <c r="AS2555" s="4">
        <v>100118276</v>
      </c>
      <c r="AT2555" s="13">
        <v>304.27</v>
      </c>
      <c r="AU2555" s="4">
        <v>4140908</v>
      </c>
      <c r="AV2555" s="13">
        <v>5034.55</v>
      </c>
      <c r="AW2555" s="4">
        <v>257308</v>
      </c>
      <c r="AX2555" s="13">
        <v>390.48</v>
      </c>
      <c r="AY2555" s="4">
        <v>3871549</v>
      </c>
      <c r="AZ2555" s="13">
        <v>247.07</v>
      </c>
      <c r="BA2555" s="4">
        <v>4664256</v>
      </c>
      <c r="BB2555" s="13">
        <v>69.14</v>
      </c>
      <c r="BC2555" s="4">
        <v>8935593</v>
      </c>
      <c r="BD2555" s="13">
        <v>113</v>
      </c>
      <c r="BE2555" s="4">
        <v>7466760</v>
      </c>
      <c r="BF2555" s="13">
        <v>282.16000000000003</v>
      </c>
      <c r="BG2555" s="4">
        <v>1607596</v>
      </c>
      <c r="BH2555" s="13">
        <v>81.17</v>
      </c>
      <c r="BI2555" s="4">
        <v>16058139</v>
      </c>
    </row>
    <row r="2556" spans="1:61" x14ac:dyDescent="0.35">
      <c r="A2556" s="1">
        <v>45715</v>
      </c>
      <c r="B2556" s="13">
        <v>237.3</v>
      </c>
      <c r="C2556" s="4">
        <v>41153639</v>
      </c>
      <c r="D2556" s="13">
        <v>392.53</v>
      </c>
      <c r="E2556" s="4">
        <v>21127406</v>
      </c>
      <c r="F2556" s="13">
        <v>120.15</v>
      </c>
      <c r="G2556" s="4">
        <v>443175846</v>
      </c>
      <c r="H2556" s="13">
        <v>197.8</v>
      </c>
      <c r="I2556" s="4">
        <v>27572887</v>
      </c>
      <c r="J2556" s="13">
        <v>164.76</v>
      </c>
      <c r="K2556" s="4">
        <v>7436810</v>
      </c>
      <c r="L2556" s="13">
        <v>294.89999999999998</v>
      </c>
      <c r="M2556" s="4">
        <v>16691436</v>
      </c>
      <c r="N2556" s="13">
        <v>99.51</v>
      </c>
      <c r="O2556" s="4">
        <v>47263727</v>
      </c>
      <c r="P2556" s="13">
        <v>437.19</v>
      </c>
      <c r="Q2556" s="4">
        <v>2340232</v>
      </c>
      <c r="R2556" s="13">
        <v>63.81</v>
      </c>
      <c r="S2556" s="4">
        <v>24695609</v>
      </c>
      <c r="T2556" s="13">
        <v>23.09</v>
      </c>
      <c r="U2556" s="4">
        <v>97871945</v>
      </c>
      <c r="V2556" s="13">
        <v>110.15</v>
      </c>
      <c r="W2556" s="4">
        <v>15293173</v>
      </c>
      <c r="X2556" s="13">
        <v>156.66999999999999</v>
      </c>
      <c r="Y2556" s="4">
        <v>7517237</v>
      </c>
      <c r="Z2556" s="13">
        <v>130.61000000000001</v>
      </c>
      <c r="AA2556" s="4">
        <v>2704787</v>
      </c>
      <c r="AB2556" s="13">
        <v>97.37</v>
      </c>
      <c r="AC2556" s="4">
        <v>6306413</v>
      </c>
      <c r="AD2556" s="13">
        <v>40.909999999999997</v>
      </c>
      <c r="AE2556" s="4">
        <v>15135941</v>
      </c>
      <c r="AF2556" s="13">
        <v>195.54</v>
      </c>
      <c r="AG2556" s="4">
        <v>1483227</v>
      </c>
      <c r="AH2556" s="13">
        <v>48.65</v>
      </c>
      <c r="AI2556" s="4">
        <v>10408426</v>
      </c>
      <c r="AJ2556" s="13">
        <v>127.41</v>
      </c>
      <c r="AK2556" s="4">
        <v>2702003</v>
      </c>
      <c r="AL2556" s="13">
        <v>26.21</v>
      </c>
      <c r="AM2556" s="4">
        <v>15315669</v>
      </c>
      <c r="AN2556" s="13">
        <v>147.97999999999999</v>
      </c>
      <c r="AO2556" s="4">
        <v>2422056</v>
      </c>
      <c r="AP2556" s="13">
        <v>208.74</v>
      </c>
      <c r="AQ2556" s="4">
        <v>40548571</v>
      </c>
      <c r="AR2556" s="13">
        <v>281.95</v>
      </c>
      <c r="AS2556" s="4">
        <v>101748197</v>
      </c>
      <c r="AT2556" s="13">
        <v>309.95</v>
      </c>
      <c r="AU2556" s="4">
        <v>3350723</v>
      </c>
      <c r="AV2556" s="13">
        <v>4918.13</v>
      </c>
      <c r="AW2556" s="4">
        <v>209644</v>
      </c>
      <c r="AX2556" s="13">
        <v>390.27</v>
      </c>
      <c r="AY2556" s="4">
        <v>2825142</v>
      </c>
      <c r="AZ2556" s="13">
        <v>245.5</v>
      </c>
      <c r="BA2556" s="4">
        <v>2702063</v>
      </c>
      <c r="BB2556" s="13">
        <v>63.48</v>
      </c>
      <c r="BC2556" s="4">
        <v>17663375</v>
      </c>
      <c r="BD2556" s="13">
        <v>114.49</v>
      </c>
      <c r="BE2556" s="4">
        <v>9013720</v>
      </c>
      <c r="BF2556" s="13">
        <v>277.20999999999998</v>
      </c>
      <c r="BG2556" s="4">
        <v>1571315</v>
      </c>
      <c r="BH2556" s="13">
        <v>80.02</v>
      </c>
      <c r="BI2556" s="4">
        <v>11651915</v>
      </c>
    </row>
    <row r="2557" spans="1:61" x14ac:dyDescent="0.35">
      <c r="A2557" s="1">
        <v>45716</v>
      </c>
      <c r="B2557" s="13">
        <v>241.84</v>
      </c>
      <c r="C2557" s="4">
        <v>56833360</v>
      </c>
      <c r="D2557" s="13">
        <v>396.99</v>
      </c>
      <c r="E2557" s="4">
        <v>32845658</v>
      </c>
      <c r="F2557" s="13">
        <v>124.92</v>
      </c>
      <c r="G2557" s="4">
        <v>389091145</v>
      </c>
      <c r="H2557" s="13">
        <v>199.43</v>
      </c>
      <c r="I2557" s="4">
        <v>39747248</v>
      </c>
      <c r="J2557" s="13">
        <v>166.06</v>
      </c>
      <c r="K2557" s="4">
        <v>12843286</v>
      </c>
      <c r="L2557" s="13">
        <v>297.85000000000002</v>
      </c>
      <c r="M2557" s="4">
        <v>10863109</v>
      </c>
      <c r="N2557" s="13">
        <v>99.86</v>
      </c>
      <c r="O2557" s="4">
        <v>45194576</v>
      </c>
      <c r="P2557" s="13">
        <v>438.56</v>
      </c>
      <c r="Q2557" s="4">
        <v>3936914</v>
      </c>
      <c r="R2557" s="13">
        <v>64.11</v>
      </c>
      <c r="S2557" s="4">
        <v>26711832</v>
      </c>
      <c r="T2557" s="13">
        <v>23.73</v>
      </c>
      <c r="U2557" s="4">
        <v>104133777</v>
      </c>
      <c r="V2557" s="13">
        <v>111.33</v>
      </c>
      <c r="W2557" s="4">
        <v>18821665</v>
      </c>
      <c r="X2557" s="13">
        <v>158.62</v>
      </c>
      <c r="Y2557" s="4">
        <v>8828547</v>
      </c>
      <c r="Z2557" s="13">
        <v>126.94</v>
      </c>
      <c r="AA2557" s="4">
        <v>6868754</v>
      </c>
      <c r="AB2557" s="13">
        <v>99.15</v>
      </c>
      <c r="AC2557" s="4">
        <v>9002606</v>
      </c>
      <c r="AD2557" s="13">
        <v>41.66</v>
      </c>
      <c r="AE2557" s="4">
        <v>17747826</v>
      </c>
      <c r="AF2557" s="13">
        <v>201.72</v>
      </c>
      <c r="AG2557" s="4">
        <v>3502888</v>
      </c>
      <c r="AH2557" s="13">
        <v>48.84</v>
      </c>
      <c r="AI2557" s="4">
        <v>12687888</v>
      </c>
      <c r="AJ2557" s="13">
        <v>129.69</v>
      </c>
      <c r="AK2557" s="4">
        <v>5739902</v>
      </c>
      <c r="AL2557" s="13">
        <v>27.1</v>
      </c>
      <c r="AM2557" s="4">
        <v>16400588</v>
      </c>
      <c r="AN2557" s="13">
        <v>150.18</v>
      </c>
      <c r="AO2557" s="4">
        <v>3007810</v>
      </c>
      <c r="AP2557" s="13">
        <v>212.28</v>
      </c>
      <c r="AQ2557" s="4">
        <v>51771737</v>
      </c>
      <c r="AR2557" s="13">
        <v>292.98</v>
      </c>
      <c r="AS2557" s="4">
        <v>115696968</v>
      </c>
      <c r="AT2557" s="13">
        <v>308.33</v>
      </c>
      <c r="AU2557" s="4">
        <v>4972872</v>
      </c>
      <c r="AV2557" s="13">
        <v>5016.01</v>
      </c>
      <c r="AW2557" s="4">
        <v>305454</v>
      </c>
      <c r="AX2557" s="13">
        <v>396.6</v>
      </c>
      <c r="AY2557" s="4">
        <v>4263916</v>
      </c>
      <c r="AZ2557" s="13">
        <v>248.64</v>
      </c>
      <c r="BA2557" s="4">
        <v>3011114</v>
      </c>
      <c r="BB2557" s="13">
        <v>64.739999999999995</v>
      </c>
      <c r="BC2557" s="4">
        <v>8587679</v>
      </c>
      <c r="BD2557" s="13">
        <v>115.81</v>
      </c>
      <c r="BE2557" s="4">
        <v>11466019</v>
      </c>
      <c r="BF2557" s="13">
        <v>280.45</v>
      </c>
      <c r="BG2557" s="4">
        <v>2269813</v>
      </c>
      <c r="BH2557" s="13">
        <v>79.430000000000007</v>
      </c>
      <c r="BI2557" s="4">
        <v>14113830</v>
      </c>
    </row>
    <row r="2558" spans="1:61" x14ac:dyDescent="0.35">
      <c r="A2558" s="1">
        <v>45719</v>
      </c>
      <c r="B2558" s="13">
        <v>238.03</v>
      </c>
      <c r="C2558" s="4">
        <v>47183985</v>
      </c>
      <c r="D2558" s="13">
        <v>388.49</v>
      </c>
      <c r="E2558" s="4">
        <v>23007726</v>
      </c>
      <c r="F2558" s="13">
        <v>114.06</v>
      </c>
      <c r="G2558" s="4">
        <v>411381373</v>
      </c>
      <c r="H2558" s="13">
        <v>187.37</v>
      </c>
      <c r="I2558" s="4">
        <v>37435603</v>
      </c>
      <c r="J2558" s="13">
        <v>162.02000000000001</v>
      </c>
      <c r="K2558" s="4">
        <v>8081840</v>
      </c>
      <c r="L2558" s="13">
        <v>293.06</v>
      </c>
      <c r="M2558" s="4">
        <v>6298208</v>
      </c>
      <c r="N2558" s="13">
        <v>98.23</v>
      </c>
      <c r="O2558" s="4">
        <v>38957988</v>
      </c>
      <c r="P2558" s="13">
        <v>440.72</v>
      </c>
      <c r="Q2558" s="4">
        <v>2607694</v>
      </c>
      <c r="R2558" s="13">
        <v>63.48</v>
      </c>
      <c r="S2558" s="4">
        <v>21810686</v>
      </c>
      <c r="T2558" s="13">
        <v>22.74</v>
      </c>
      <c r="U2558" s="4">
        <v>141348692</v>
      </c>
      <c r="V2558" s="13">
        <v>107.76</v>
      </c>
      <c r="W2558" s="4">
        <v>18706879</v>
      </c>
      <c r="X2558" s="13">
        <v>153.09</v>
      </c>
      <c r="Y2558" s="4">
        <v>9059814</v>
      </c>
      <c r="Z2558" s="13">
        <v>120.54</v>
      </c>
      <c r="AA2558" s="4">
        <v>7432288</v>
      </c>
      <c r="AB2558" s="13">
        <v>92.63</v>
      </c>
      <c r="AC2558" s="4">
        <v>12640207</v>
      </c>
      <c r="AD2558" s="13">
        <v>39.82</v>
      </c>
      <c r="AE2558" s="4">
        <v>18379034</v>
      </c>
      <c r="AF2558" s="13">
        <v>195.68</v>
      </c>
      <c r="AG2558" s="4">
        <v>1968671</v>
      </c>
      <c r="AH2558" s="13">
        <v>46.45</v>
      </c>
      <c r="AI2558" s="4">
        <v>24994053</v>
      </c>
      <c r="AJ2558" s="13">
        <v>124.99</v>
      </c>
      <c r="AK2558" s="4">
        <v>6055300</v>
      </c>
      <c r="AL2558" s="13">
        <v>27.14</v>
      </c>
      <c r="AM2558" s="4">
        <v>16312178</v>
      </c>
      <c r="AN2558" s="13">
        <v>145.82</v>
      </c>
      <c r="AO2558" s="4">
        <v>2714547</v>
      </c>
      <c r="AP2558" s="13">
        <v>205.02</v>
      </c>
      <c r="AQ2558" s="4">
        <v>42948447</v>
      </c>
      <c r="AR2558" s="13">
        <v>284.64999999999998</v>
      </c>
      <c r="AS2558" s="4">
        <v>115551414</v>
      </c>
      <c r="AT2558" s="13">
        <v>304.29000000000002</v>
      </c>
      <c r="AU2558" s="4">
        <v>4371634</v>
      </c>
      <c r="AV2558" s="13">
        <v>4946.1499999999996</v>
      </c>
      <c r="AW2558" s="4">
        <v>351984</v>
      </c>
      <c r="AX2558" s="13">
        <v>389.69</v>
      </c>
      <c r="AY2558" s="4">
        <v>3397551</v>
      </c>
      <c r="AZ2558" s="13">
        <v>246.16</v>
      </c>
      <c r="BA2558" s="4">
        <v>2741104</v>
      </c>
      <c r="BB2558" s="13">
        <v>65.22</v>
      </c>
      <c r="BC2558" s="4">
        <v>5689032</v>
      </c>
      <c r="BD2558" s="13">
        <v>115.41</v>
      </c>
      <c r="BE2558" s="4">
        <v>9225548</v>
      </c>
      <c r="BF2558" s="13">
        <v>277.72000000000003</v>
      </c>
      <c r="BG2558" s="4">
        <v>1635223</v>
      </c>
      <c r="BH2558" s="13">
        <v>78.41</v>
      </c>
      <c r="BI2558" s="4">
        <v>8628754</v>
      </c>
    </row>
    <row r="2559" spans="1:61" x14ac:dyDescent="0.35">
      <c r="A2559" s="1">
        <v>45720</v>
      </c>
      <c r="B2559" s="13">
        <v>235.93</v>
      </c>
      <c r="C2559" s="4">
        <v>53798062</v>
      </c>
      <c r="D2559" s="13">
        <v>388.61</v>
      </c>
      <c r="E2559" s="4">
        <v>29342923</v>
      </c>
      <c r="F2559" s="13">
        <v>115.99</v>
      </c>
      <c r="G2559" s="4">
        <v>398163305</v>
      </c>
      <c r="H2559" s="13">
        <v>187.48</v>
      </c>
      <c r="I2559" s="4">
        <v>37910477</v>
      </c>
      <c r="J2559" s="13">
        <v>157.47</v>
      </c>
      <c r="K2559" s="4">
        <v>13171897</v>
      </c>
      <c r="L2559" s="13">
        <v>287.33999999999997</v>
      </c>
      <c r="M2559" s="4">
        <v>9096260</v>
      </c>
      <c r="N2559" s="13">
        <v>100.75</v>
      </c>
      <c r="O2559" s="4">
        <v>54156941</v>
      </c>
      <c r="P2559" s="13">
        <v>446.03</v>
      </c>
      <c r="Q2559" s="4">
        <v>2942168</v>
      </c>
      <c r="R2559" s="13">
        <v>63.26</v>
      </c>
      <c r="S2559" s="4">
        <v>24588330</v>
      </c>
      <c r="T2559" s="13">
        <v>21.33</v>
      </c>
      <c r="U2559" s="4">
        <v>152182200</v>
      </c>
      <c r="V2559" s="13">
        <v>107.54</v>
      </c>
      <c r="W2559" s="4">
        <v>19394905</v>
      </c>
      <c r="X2559" s="13">
        <v>152</v>
      </c>
      <c r="Y2559" s="4">
        <v>8826344</v>
      </c>
      <c r="Z2559" s="13">
        <v>122.11</v>
      </c>
      <c r="AA2559" s="4">
        <v>6657605</v>
      </c>
      <c r="AB2559" s="13">
        <v>90.64</v>
      </c>
      <c r="AC2559" s="4">
        <v>14000537</v>
      </c>
      <c r="AD2559" s="13">
        <v>39.08</v>
      </c>
      <c r="AE2559" s="4">
        <v>18236168</v>
      </c>
      <c r="AF2559" s="13">
        <v>190.01</v>
      </c>
      <c r="AG2559" s="4">
        <v>2695092</v>
      </c>
      <c r="AH2559" s="13">
        <v>46.53</v>
      </c>
      <c r="AI2559" s="4">
        <v>15597960</v>
      </c>
      <c r="AJ2559" s="13">
        <v>122.29</v>
      </c>
      <c r="AK2559" s="4">
        <v>4322558</v>
      </c>
      <c r="AL2559" s="13">
        <v>26.99</v>
      </c>
      <c r="AM2559" s="4">
        <v>16430316</v>
      </c>
      <c r="AN2559" s="13">
        <v>142.62</v>
      </c>
      <c r="AO2559" s="4">
        <v>3298136</v>
      </c>
      <c r="AP2559" s="13">
        <v>203.8</v>
      </c>
      <c r="AQ2559" s="4">
        <v>60853084</v>
      </c>
      <c r="AR2559" s="13">
        <v>272.04000000000002</v>
      </c>
      <c r="AS2559" s="4">
        <v>126706623</v>
      </c>
      <c r="AT2559" s="13">
        <v>305.77</v>
      </c>
      <c r="AU2559" s="4">
        <v>3954691</v>
      </c>
      <c r="AV2559" s="13">
        <v>4898.3999999999996</v>
      </c>
      <c r="AW2559" s="4">
        <v>389716</v>
      </c>
      <c r="AX2559" s="13">
        <v>381.68</v>
      </c>
      <c r="AY2559" s="4">
        <v>4384823</v>
      </c>
      <c r="AZ2559" s="13">
        <v>239.85</v>
      </c>
      <c r="BA2559" s="4">
        <v>2791892</v>
      </c>
      <c r="BB2559" s="13">
        <v>66.67</v>
      </c>
      <c r="BC2559" s="4">
        <v>9032222</v>
      </c>
      <c r="BD2559" s="13">
        <v>112.06</v>
      </c>
      <c r="BE2559" s="4">
        <v>12482363</v>
      </c>
      <c r="BF2559" s="13">
        <v>270.8</v>
      </c>
      <c r="BG2559" s="4">
        <v>2390183</v>
      </c>
      <c r="BH2559" s="13">
        <v>77.319999999999993</v>
      </c>
      <c r="BI2559" s="4">
        <v>10034126</v>
      </c>
    </row>
    <row r="2560" spans="1:61" x14ac:dyDescent="0.35">
      <c r="A2560" s="1">
        <v>45721</v>
      </c>
      <c r="B2560" s="13">
        <v>235.74</v>
      </c>
      <c r="C2560" s="4">
        <v>47227643</v>
      </c>
      <c r="D2560" s="13">
        <v>401.02</v>
      </c>
      <c r="E2560" s="4">
        <v>23433132</v>
      </c>
      <c r="F2560" s="13">
        <v>117.3</v>
      </c>
      <c r="G2560" s="4">
        <v>284337886</v>
      </c>
      <c r="H2560" s="13">
        <v>191.58</v>
      </c>
      <c r="I2560" s="4">
        <v>25644540</v>
      </c>
      <c r="J2560" s="13">
        <v>161.56</v>
      </c>
      <c r="K2560" s="4">
        <v>7140996</v>
      </c>
      <c r="L2560" s="13">
        <v>291.97000000000003</v>
      </c>
      <c r="M2560" s="4">
        <v>6612561</v>
      </c>
      <c r="N2560" s="13">
        <v>101.67</v>
      </c>
      <c r="O2560" s="4">
        <v>27855488</v>
      </c>
      <c r="P2560" s="13">
        <v>451.24</v>
      </c>
      <c r="Q2560" s="4">
        <v>2406219</v>
      </c>
      <c r="R2560" s="13">
        <v>63.96</v>
      </c>
      <c r="S2560" s="4">
        <v>14931472</v>
      </c>
      <c r="T2560" s="13">
        <v>20.81</v>
      </c>
      <c r="U2560" s="4">
        <v>127219259</v>
      </c>
      <c r="V2560" s="13">
        <v>105.44</v>
      </c>
      <c r="W2560" s="4">
        <v>24822245</v>
      </c>
      <c r="X2560" s="13">
        <v>150.81</v>
      </c>
      <c r="Y2560" s="4">
        <v>9288538</v>
      </c>
      <c r="Z2560" s="13">
        <v>121.85</v>
      </c>
      <c r="AA2560" s="4">
        <v>5336578</v>
      </c>
      <c r="AB2560" s="13">
        <v>88.88</v>
      </c>
      <c r="AC2560" s="4">
        <v>12081063</v>
      </c>
      <c r="AD2560" s="13">
        <v>39.43</v>
      </c>
      <c r="AE2560" s="4">
        <v>13651450</v>
      </c>
      <c r="AF2560" s="13">
        <v>186.81</v>
      </c>
      <c r="AG2560" s="4">
        <v>2375763</v>
      </c>
      <c r="AH2560" s="13">
        <v>45.51</v>
      </c>
      <c r="AI2560" s="4">
        <v>18198659</v>
      </c>
      <c r="AJ2560" s="13">
        <v>119.74</v>
      </c>
      <c r="AK2560" s="4">
        <v>4202841</v>
      </c>
      <c r="AL2560" s="13">
        <v>26.73</v>
      </c>
      <c r="AM2560" s="4">
        <v>12418161</v>
      </c>
      <c r="AN2560" s="13">
        <v>135.12</v>
      </c>
      <c r="AO2560" s="4">
        <v>4745227</v>
      </c>
      <c r="AP2560" s="13">
        <v>208.36</v>
      </c>
      <c r="AQ2560" s="4">
        <v>38610085</v>
      </c>
      <c r="AR2560" s="13">
        <v>279.10000000000002</v>
      </c>
      <c r="AS2560" s="4">
        <v>94042913</v>
      </c>
      <c r="AT2560" s="13">
        <v>307.45</v>
      </c>
      <c r="AU2560" s="4">
        <v>2327472</v>
      </c>
      <c r="AV2560" s="13">
        <v>4917.46</v>
      </c>
      <c r="AW2560" s="4">
        <v>213170</v>
      </c>
      <c r="AX2560" s="13">
        <v>386.35</v>
      </c>
      <c r="AY2560" s="4">
        <v>2780317</v>
      </c>
      <c r="AZ2560" s="13">
        <v>242.96</v>
      </c>
      <c r="BA2560" s="4">
        <v>3176013</v>
      </c>
      <c r="BB2560" s="13">
        <v>66.55</v>
      </c>
      <c r="BC2560" s="4">
        <v>4965913</v>
      </c>
      <c r="BD2560" s="13">
        <v>111.69</v>
      </c>
      <c r="BE2560" s="4">
        <v>11926817</v>
      </c>
      <c r="BF2560" s="13">
        <v>271.10000000000002</v>
      </c>
      <c r="BG2560" s="4">
        <v>1456005</v>
      </c>
      <c r="BH2560" s="13">
        <v>77.81</v>
      </c>
      <c r="BI2560" s="4">
        <v>9853600</v>
      </c>
    </row>
    <row r="2561" spans="1:61" x14ac:dyDescent="0.35">
      <c r="A2561" s="1">
        <v>45722</v>
      </c>
      <c r="B2561" s="13">
        <v>235.33</v>
      </c>
      <c r="C2561" s="4">
        <v>45170419</v>
      </c>
      <c r="D2561" s="13">
        <v>396.89</v>
      </c>
      <c r="E2561" s="4">
        <v>23304625</v>
      </c>
      <c r="F2561" s="13">
        <v>110.57</v>
      </c>
      <c r="G2561" s="4">
        <v>321181861</v>
      </c>
      <c r="H2561" s="13">
        <v>179.45</v>
      </c>
      <c r="I2561" s="4">
        <v>56864099</v>
      </c>
      <c r="J2561" s="13">
        <v>150.94</v>
      </c>
      <c r="K2561" s="4">
        <v>12321246</v>
      </c>
      <c r="L2561" s="13">
        <v>286.05</v>
      </c>
      <c r="M2561" s="4">
        <v>10396805</v>
      </c>
      <c r="N2561" s="13">
        <v>98.85</v>
      </c>
      <c r="O2561" s="4">
        <v>28984978</v>
      </c>
      <c r="P2561" s="13">
        <v>444.78</v>
      </c>
      <c r="Q2561" s="4">
        <v>2732076</v>
      </c>
      <c r="R2561" s="13">
        <v>63.41</v>
      </c>
      <c r="S2561" s="4">
        <v>23155124</v>
      </c>
      <c r="T2561" s="13">
        <v>20.75</v>
      </c>
      <c r="U2561" s="4">
        <v>96466381</v>
      </c>
      <c r="V2561" s="13">
        <v>107.62</v>
      </c>
      <c r="W2561" s="4">
        <v>17150233</v>
      </c>
      <c r="X2561" s="13">
        <v>152.94999999999999</v>
      </c>
      <c r="Y2561" s="4">
        <v>7314687</v>
      </c>
      <c r="Z2561" s="13">
        <v>122.19</v>
      </c>
      <c r="AA2561" s="4">
        <v>3956797</v>
      </c>
      <c r="AB2561" s="13">
        <v>88.6</v>
      </c>
      <c r="AC2561" s="4">
        <v>8679383</v>
      </c>
      <c r="AD2561" s="13">
        <v>39.76</v>
      </c>
      <c r="AE2561" s="4">
        <v>12348553</v>
      </c>
      <c r="AF2561" s="13">
        <v>181.98</v>
      </c>
      <c r="AG2561" s="4">
        <v>1681983</v>
      </c>
      <c r="AH2561" s="13">
        <v>45.71</v>
      </c>
      <c r="AI2561" s="4">
        <v>10782874</v>
      </c>
      <c r="AJ2561" s="13">
        <v>122.79</v>
      </c>
      <c r="AK2561" s="4">
        <v>3058550</v>
      </c>
      <c r="AL2561" s="13">
        <v>26.31</v>
      </c>
      <c r="AM2561" s="4">
        <v>13529980</v>
      </c>
      <c r="AN2561" s="13">
        <v>137.56</v>
      </c>
      <c r="AO2561" s="4">
        <v>2462946</v>
      </c>
      <c r="AP2561" s="13">
        <v>200.7</v>
      </c>
      <c r="AQ2561" s="4">
        <v>49863755</v>
      </c>
      <c r="AR2561" s="13">
        <v>263.45</v>
      </c>
      <c r="AS2561" s="4">
        <v>98451566</v>
      </c>
      <c r="AT2561" s="13">
        <v>310.37</v>
      </c>
      <c r="AU2561" s="4">
        <v>2954920</v>
      </c>
      <c r="AV2561" s="13">
        <v>4695.97</v>
      </c>
      <c r="AW2561" s="4">
        <v>305762</v>
      </c>
      <c r="AX2561" s="13">
        <v>381.73</v>
      </c>
      <c r="AY2561" s="4">
        <v>4221975</v>
      </c>
      <c r="AZ2561" s="13">
        <v>243.5</v>
      </c>
      <c r="BA2561" s="4">
        <v>2596562</v>
      </c>
      <c r="BB2561" s="13">
        <v>67.87</v>
      </c>
      <c r="BC2561" s="4">
        <v>5342909</v>
      </c>
      <c r="BD2561" s="13">
        <v>105.47</v>
      </c>
      <c r="BE2561" s="4">
        <v>16321746</v>
      </c>
      <c r="BF2561" s="13">
        <v>262.63</v>
      </c>
      <c r="BG2561" s="4">
        <v>1663205</v>
      </c>
      <c r="BH2561" s="13">
        <v>77.709999999999994</v>
      </c>
      <c r="BI2561" s="4">
        <v>9623722</v>
      </c>
    </row>
    <row r="2562" spans="1:61" x14ac:dyDescent="0.35">
      <c r="A2562" s="1">
        <v>45723</v>
      </c>
      <c r="B2562" s="13">
        <v>239.07</v>
      </c>
      <c r="C2562" s="4">
        <v>46273565</v>
      </c>
      <c r="D2562" s="13">
        <v>393.31</v>
      </c>
      <c r="E2562" s="4">
        <v>22034087</v>
      </c>
      <c r="F2562" s="13">
        <v>112.69</v>
      </c>
      <c r="G2562" s="4">
        <v>341755468</v>
      </c>
      <c r="H2562" s="13">
        <v>194.96</v>
      </c>
      <c r="I2562" s="4">
        <v>74528855</v>
      </c>
      <c r="J2562" s="13">
        <v>155.16</v>
      </c>
      <c r="K2562" s="4">
        <v>12646488</v>
      </c>
      <c r="L2562" s="13">
        <v>282.89</v>
      </c>
      <c r="M2562" s="4">
        <v>8248082</v>
      </c>
      <c r="N2562" s="13">
        <v>100.31</v>
      </c>
      <c r="O2562" s="4">
        <v>33254367</v>
      </c>
      <c r="P2562" s="13">
        <v>449.4</v>
      </c>
      <c r="Q2562" s="4">
        <v>3039466</v>
      </c>
      <c r="R2562" s="13">
        <v>63.94</v>
      </c>
      <c r="S2562" s="4">
        <v>21154785</v>
      </c>
      <c r="T2562" s="13">
        <v>20.64</v>
      </c>
      <c r="U2562" s="4">
        <v>81099646</v>
      </c>
      <c r="V2562" s="13">
        <v>109.02</v>
      </c>
      <c r="W2562" s="4">
        <v>19624965</v>
      </c>
      <c r="X2562" s="13">
        <v>156.34</v>
      </c>
      <c r="Y2562" s="4">
        <v>8562635</v>
      </c>
      <c r="Z2562" s="13">
        <v>125.26</v>
      </c>
      <c r="AA2562" s="4">
        <v>4767190</v>
      </c>
      <c r="AB2562" s="13">
        <v>90.63</v>
      </c>
      <c r="AC2562" s="4">
        <v>8603746</v>
      </c>
      <c r="AD2562" s="13">
        <v>41.37</v>
      </c>
      <c r="AE2562" s="4">
        <v>19615791</v>
      </c>
      <c r="AF2562" s="13">
        <v>181.91</v>
      </c>
      <c r="AG2562" s="4">
        <v>2635125</v>
      </c>
      <c r="AH2562" s="13">
        <v>47.24</v>
      </c>
      <c r="AI2562" s="4">
        <v>11347781</v>
      </c>
      <c r="AJ2562" s="13">
        <v>126.18</v>
      </c>
      <c r="AK2562" s="4">
        <v>3463709</v>
      </c>
      <c r="AL2562" s="13">
        <v>26.14</v>
      </c>
      <c r="AM2562" s="4">
        <v>12813582</v>
      </c>
      <c r="AN2562" s="13">
        <v>137.55000000000001</v>
      </c>
      <c r="AO2562" s="4">
        <v>2832650</v>
      </c>
      <c r="AP2562" s="13">
        <v>199.25</v>
      </c>
      <c r="AQ2562" s="4">
        <v>59802821</v>
      </c>
      <c r="AR2562" s="13">
        <v>262.67</v>
      </c>
      <c r="AS2562" s="4">
        <v>102369640</v>
      </c>
      <c r="AT2562" s="13">
        <v>321.29000000000002</v>
      </c>
      <c r="AU2562" s="4">
        <v>7607616</v>
      </c>
      <c r="AV2562" s="13">
        <v>4673.38</v>
      </c>
      <c r="AW2562" s="4">
        <v>296953</v>
      </c>
      <c r="AX2562" s="13">
        <v>376.8</v>
      </c>
      <c r="AY2562" s="4">
        <v>4574277</v>
      </c>
      <c r="AZ2562" s="13">
        <v>242.66</v>
      </c>
      <c r="BA2562" s="4">
        <v>2570621</v>
      </c>
      <c r="BB2562" s="13">
        <v>70.510000000000005</v>
      </c>
      <c r="BC2562" s="4">
        <v>7389610</v>
      </c>
      <c r="BD2562" s="13">
        <v>106.48</v>
      </c>
      <c r="BE2562" s="4">
        <v>11637376</v>
      </c>
      <c r="BF2562" s="13">
        <v>262.75</v>
      </c>
      <c r="BG2562" s="4">
        <v>2337385</v>
      </c>
      <c r="BH2562" s="13">
        <v>78.59</v>
      </c>
      <c r="BI2562" s="4">
        <v>9294295</v>
      </c>
    </row>
    <row r="2563" spans="1:61" x14ac:dyDescent="0.35">
      <c r="A2563" s="1">
        <v>45726</v>
      </c>
      <c r="B2563" s="13">
        <v>227.48</v>
      </c>
      <c r="C2563" s="4">
        <v>72071197</v>
      </c>
      <c r="D2563" s="13">
        <v>380.16</v>
      </c>
      <c r="E2563" s="4">
        <v>32840134</v>
      </c>
      <c r="F2563" s="13">
        <v>106.98</v>
      </c>
      <c r="G2563" s="4">
        <v>366487363</v>
      </c>
      <c r="H2563" s="13">
        <v>184.45</v>
      </c>
      <c r="I2563" s="4">
        <v>44217115</v>
      </c>
      <c r="J2563" s="13">
        <v>148.79</v>
      </c>
      <c r="K2563" s="4">
        <v>21486052</v>
      </c>
      <c r="L2563" s="13">
        <v>272.89999999999998</v>
      </c>
      <c r="M2563" s="4">
        <v>10040220</v>
      </c>
      <c r="N2563" s="13">
        <v>96.63</v>
      </c>
      <c r="O2563" s="4">
        <v>38733186</v>
      </c>
      <c r="P2563" s="13">
        <v>435.08</v>
      </c>
      <c r="Q2563" s="4">
        <v>4001634</v>
      </c>
      <c r="R2563" s="13">
        <v>62.06</v>
      </c>
      <c r="S2563" s="4">
        <v>27417648</v>
      </c>
      <c r="T2563" s="13">
        <v>19.93</v>
      </c>
      <c r="U2563" s="4">
        <v>82760577</v>
      </c>
      <c r="V2563" s="13">
        <v>111.8</v>
      </c>
      <c r="W2563" s="4">
        <v>22749073</v>
      </c>
      <c r="X2563" s="13">
        <v>157.57</v>
      </c>
      <c r="Y2563" s="4">
        <v>11750302</v>
      </c>
      <c r="Z2563" s="13">
        <v>125.89</v>
      </c>
      <c r="AA2563" s="4">
        <v>3172907</v>
      </c>
      <c r="AB2563" s="13">
        <v>92.9</v>
      </c>
      <c r="AC2563" s="4">
        <v>12086735</v>
      </c>
      <c r="AD2563" s="13">
        <v>41.14</v>
      </c>
      <c r="AE2563" s="4">
        <v>18761539</v>
      </c>
      <c r="AF2563" s="13">
        <v>178.44</v>
      </c>
      <c r="AG2563" s="4">
        <v>3016914</v>
      </c>
      <c r="AH2563" s="13">
        <v>47.36</v>
      </c>
      <c r="AI2563" s="4">
        <v>12525934</v>
      </c>
      <c r="AJ2563" s="13">
        <v>126.13</v>
      </c>
      <c r="AK2563" s="4">
        <v>3571758</v>
      </c>
      <c r="AL2563" s="13">
        <v>26.14</v>
      </c>
      <c r="AM2563" s="4">
        <v>14227441</v>
      </c>
      <c r="AN2563" s="13">
        <v>136.26</v>
      </c>
      <c r="AO2563" s="4">
        <v>2799294</v>
      </c>
      <c r="AP2563" s="13">
        <v>194.54</v>
      </c>
      <c r="AQ2563" s="4">
        <v>62350926</v>
      </c>
      <c r="AR2563" s="13">
        <v>222.15</v>
      </c>
      <c r="AS2563" s="4">
        <v>189076948</v>
      </c>
      <c r="AT2563" s="13">
        <v>317.25</v>
      </c>
      <c r="AU2563" s="4">
        <v>4707592</v>
      </c>
      <c r="AV2563" s="13">
        <v>4451.03</v>
      </c>
      <c r="AW2563" s="4">
        <v>361196</v>
      </c>
      <c r="AX2563" s="13">
        <v>374.65</v>
      </c>
      <c r="AY2563" s="4">
        <v>3710542</v>
      </c>
      <c r="AZ2563" s="13">
        <v>242.38</v>
      </c>
      <c r="BA2563" s="4">
        <v>2497539</v>
      </c>
      <c r="BB2563" s="13">
        <v>68.19</v>
      </c>
      <c r="BC2563" s="4">
        <v>9351992</v>
      </c>
      <c r="BD2563" s="13">
        <v>101.125</v>
      </c>
      <c r="BE2563" s="4">
        <v>15823316</v>
      </c>
      <c r="BF2563" s="13">
        <v>257.22000000000003</v>
      </c>
      <c r="BG2563" s="4">
        <v>2447348</v>
      </c>
      <c r="BH2563" s="13">
        <v>76.400000000000006</v>
      </c>
      <c r="BI2563" s="4">
        <v>15822629</v>
      </c>
    </row>
    <row r="2564" spans="1:61" x14ac:dyDescent="0.35">
      <c r="A2564" s="1">
        <v>45727</v>
      </c>
      <c r="B2564" s="13">
        <v>220.84</v>
      </c>
      <c r="C2564" s="4">
        <v>76137410</v>
      </c>
      <c r="D2564" s="13">
        <v>380.45</v>
      </c>
      <c r="E2564" s="4">
        <v>30380177</v>
      </c>
      <c r="F2564" s="13">
        <v>108.76</v>
      </c>
      <c r="G2564" s="4">
        <v>354865692</v>
      </c>
      <c r="H2564" s="13">
        <v>190.09</v>
      </c>
      <c r="I2564" s="4">
        <v>42153248</v>
      </c>
      <c r="J2564" s="13">
        <v>144.18</v>
      </c>
      <c r="K2564" s="4">
        <v>27200233</v>
      </c>
      <c r="L2564" s="13">
        <v>277.05</v>
      </c>
      <c r="M2564" s="4">
        <v>8313375</v>
      </c>
      <c r="N2564" s="13">
        <v>96.76</v>
      </c>
      <c r="O2564" s="4">
        <v>34078300</v>
      </c>
      <c r="P2564" s="13">
        <v>433.66</v>
      </c>
      <c r="Q2564" s="4">
        <v>3145227</v>
      </c>
      <c r="R2564" s="13">
        <v>60.67</v>
      </c>
      <c r="S2564" s="4">
        <v>25787410</v>
      </c>
      <c r="T2564" s="13">
        <v>19.78</v>
      </c>
      <c r="U2564" s="4">
        <v>80788985</v>
      </c>
      <c r="V2564" s="13">
        <v>109.16</v>
      </c>
      <c r="W2564" s="4">
        <v>19904735</v>
      </c>
      <c r="X2564" s="13">
        <v>154.08000000000001</v>
      </c>
      <c r="Y2564" s="4">
        <v>10466294</v>
      </c>
      <c r="Z2564" s="13">
        <v>124.49</v>
      </c>
      <c r="AA2564" s="4">
        <v>4408915</v>
      </c>
      <c r="AB2564" s="13">
        <v>95.41</v>
      </c>
      <c r="AC2564" s="4">
        <v>14544284</v>
      </c>
      <c r="AD2564" s="13">
        <v>40.08</v>
      </c>
      <c r="AE2564" s="4">
        <v>16397374</v>
      </c>
      <c r="AF2564" s="13">
        <v>181.19</v>
      </c>
      <c r="AG2564" s="4">
        <v>2097680</v>
      </c>
      <c r="AH2564" s="13">
        <v>46.28</v>
      </c>
      <c r="AI2564" s="4">
        <v>11418719</v>
      </c>
      <c r="AJ2564" s="13">
        <v>123.55</v>
      </c>
      <c r="AK2564" s="4">
        <v>4125185</v>
      </c>
      <c r="AL2564" s="13">
        <v>26.41</v>
      </c>
      <c r="AM2564" s="4">
        <v>14035803</v>
      </c>
      <c r="AN2564" s="13">
        <v>134.72</v>
      </c>
      <c r="AO2564" s="4">
        <v>2750643</v>
      </c>
      <c r="AP2564" s="13">
        <v>196.59</v>
      </c>
      <c r="AQ2564" s="4">
        <v>54002880</v>
      </c>
      <c r="AR2564" s="13">
        <v>230.58</v>
      </c>
      <c r="AS2564" s="4">
        <v>174896415</v>
      </c>
      <c r="AT2564" s="13">
        <v>306.76</v>
      </c>
      <c r="AU2564" s="4">
        <v>4513135</v>
      </c>
      <c r="AV2564" s="13">
        <v>4353.41</v>
      </c>
      <c r="AW2564" s="4">
        <v>403438</v>
      </c>
      <c r="AX2564" s="13">
        <v>368.16</v>
      </c>
      <c r="AY2564" s="4">
        <v>4013320</v>
      </c>
      <c r="AZ2564" s="13">
        <v>232.67</v>
      </c>
      <c r="BA2564" s="4">
        <v>3294820</v>
      </c>
      <c r="BB2564" s="13">
        <v>65.22</v>
      </c>
      <c r="BC2564" s="4">
        <v>7255463</v>
      </c>
      <c r="BD2564" s="13">
        <v>99.58</v>
      </c>
      <c r="BE2564" s="4">
        <v>10663530</v>
      </c>
      <c r="BF2564" s="13">
        <v>246.31</v>
      </c>
      <c r="BG2564" s="4">
        <v>3143002</v>
      </c>
      <c r="BH2564" s="13">
        <v>74.17</v>
      </c>
      <c r="BI2564" s="4">
        <v>12836967</v>
      </c>
    </row>
    <row r="2565" spans="1:61" x14ac:dyDescent="0.35">
      <c r="A2565" s="1">
        <v>45728</v>
      </c>
      <c r="B2565" s="13">
        <v>216.98</v>
      </c>
      <c r="C2565" s="4">
        <v>62547467</v>
      </c>
      <c r="D2565" s="13">
        <v>383.27</v>
      </c>
      <c r="E2565" s="4">
        <v>24253567</v>
      </c>
      <c r="F2565" s="13">
        <v>115.74</v>
      </c>
      <c r="G2565" s="4">
        <v>323857454</v>
      </c>
      <c r="H2565" s="13">
        <v>194.23</v>
      </c>
      <c r="I2565" s="4">
        <v>30409728</v>
      </c>
      <c r="J2565" s="13">
        <v>150.88999999999999</v>
      </c>
      <c r="K2565" s="4">
        <v>15373853</v>
      </c>
      <c r="L2565" s="13">
        <v>284.58</v>
      </c>
      <c r="M2565" s="4">
        <v>7463894</v>
      </c>
      <c r="N2565" s="13">
        <v>100.79</v>
      </c>
      <c r="O2565" s="4">
        <v>34241287</v>
      </c>
      <c r="P2565" s="13">
        <v>438.6</v>
      </c>
      <c r="Q2565" s="4">
        <v>5515858</v>
      </c>
      <c r="R2565" s="13">
        <v>60.46</v>
      </c>
      <c r="S2565" s="4">
        <v>18935337</v>
      </c>
      <c r="T2565" s="13">
        <v>20.68</v>
      </c>
      <c r="U2565" s="4">
        <v>128671089</v>
      </c>
      <c r="V2565" s="13">
        <v>109.13</v>
      </c>
      <c r="W2565" s="4">
        <v>14051500</v>
      </c>
      <c r="X2565" s="13">
        <v>152.66999999999999</v>
      </c>
      <c r="Y2565" s="4">
        <v>9710223</v>
      </c>
      <c r="Z2565" s="13">
        <v>124.27</v>
      </c>
      <c r="AA2565" s="4">
        <v>3428671</v>
      </c>
      <c r="AB2565" s="13">
        <v>97.75</v>
      </c>
      <c r="AC2565" s="4">
        <v>10147276</v>
      </c>
      <c r="AD2565" s="13">
        <v>40.049999999999997</v>
      </c>
      <c r="AE2565" s="4">
        <v>10562177</v>
      </c>
      <c r="AF2565" s="13">
        <v>187.04</v>
      </c>
      <c r="AG2565" s="4">
        <v>1586672</v>
      </c>
      <c r="AH2565" s="13">
        <v>46.1</v>
      </c>
      <c r="AI2565" s="4">
        <v>8700007</v>
      </c>
      <c r="AJ2565" s="13">
        <v>123.98</v>
      </c>
      <c r="AK2565" s="4">
        <v>3194510</v>
      </c>
      <c r="AL2565" s="13">
        <v>26.52</v>
      </c>
      <c r="AM2565" s="4">
        <v>11236242</v>
      </c>
      <c r="AN2565" s="13">
        <v>137.12</v>
      </c>
      <c r="AO2565" s="4">
        <v>2426199</v>
      </c>
      <c r="AP2565" s="13">
        <v>198.89</v>
      </c>
      <c r="AQ2565" s="4">
        <v>43679284</v>
      </c>
      <c r="AR2565" s="13">
        <v>248.09</v>
      </c>
      <c r="AS2565" s="4">
        <v>142215681</v>
      </c>
      <c r="AT2565" s="13">
        <v>299.39999999999998</v>
      </c>
      <c r="AU2565" s="4">
        <v>4546240</v>
      </c>
      <c r="AV2565" s="13">
        <v>4400.5200000000004</v>
      </c>
      <c r="AW2565" s="4">
        <v>305766</v>
      </c>
      <c r="AX2565" s="13">
        <v>364.73</v>
      </c>
      <c r="AY2565" s="4">
        <v>3368038</v>
      </c>
      <c r="AZ2565" s="13">
        <v>228.33</v>
      </c>
      <c r="BA2565" s="4">
        <v>2825523</v>
      </c>
      <c r="BB2565" s="13">
        <v>65.13</v>
      </c>
      <c r="BC2565" s="4">
        <v>5012573</v>
      </c>
      <c r="BD2565" s="13">
        <v>98.69</v>
      </c>
      <c r="BE2565" s="4">
        <v>9461159</v>
      </c>
      <c r="BF2565" s="13">
        <v>243.81</v>
      </c>
      <c r="BG2565" s="4">
        <v>2349839</v>
      </c>
      <c r="BH2565" s="13">
        <v>73.58</v>
      </c>
      <c r="BI2565" s="4">
        <v>12304889</v>
      </c>
    </row>
    <row r="2566" spans="1:61" x14ac:dyDescent="0.35">
      <c r="A2566" s="1">
        <v>45729</v>
      </c>
      <c r="B2566" s="13">
        <v>209.68</v>
      </c>
      <c r="C2566" s="4">
        <v>61368330</v>
      </c>
      <c r="D2566" s="13">
        <v>378.77</v>
      </c>
      <c r="E2566" s="4">
        <v>20473017</v>
      </c>
      <c r="F2566" s="13">
        <v>115.58</v>
      </c>
      <c r="G2566" s="4">
        <v>299033131</v>
      </c>
      <c r="H2566" s="13">
        <v>191.36</v>
      </c>
      <c r="I2566" s="4">
        <v>27236137</v>
      </c>
      <c r="J2566" s="13">
        <v>147.66</v>
      </c>
      <c r="K2566" s="4">
        <v>14187662</v>
      </c>
      <c r="L2566" s="13">
        <v>271.74</v>
      </c>
      <c r="M2566" s="4">
        <v>9494522</v>
      </c>
      <c r="N2566" s="13">
        <v>98.11</v>
      </c>
      <c r="O2566" s="4">
        <v>28575150</v>
      </c>
      <c r="P2566" s="13">
        <v>377.84</v>
      </c>
      <c r="Q2566" s="4">
        <v>14386637</v>
      </c>
      <c r="R2566" s="13">
        <v>59.67</v>
      </c>
      <c r="S2566" s="4">
        <v>16463327</v>
      </c>
      <c r="T2566" s="13">
        <v>23.7</v>
      </c>
      <c r="U2566" s="4">
        <v>243260993</v>
      </c>
      <c r="V2566" s="13">
        <v>108.67</v>
      </c>
      <c r="W2566" s="4">
        <v>17767836</v>
      </c>
      <c r="X2566" s="13">
        <v>153.61000000000001</v>
      </c>
      <c r="Y2566" s="4">
        <v>9022758</v>
      </c>
      <c r="Z2566" s="13">
        <v>121.09</v>
      </c>
      <c r="AA2566" s="4">
        <v>3549626</v>
      </c>
      <c r="AB2566" s="13">
        <v>96.19</v>
      </c>
      <c r="AC2566" s="4">
        <v>11354768</v>
      </c>
      <c r="AD2566" s="13">
        <v>39.93</v>
      </c>
      <c r="AE2566" s="4">
        <v>13912845</v>
      </c>
      <c r="AF2566" s="13">
        <v>182.86</v>
      </c>
      <c r="AG2566" s="4">
        <v>1552913</v>
      </c>
      <c r="AH2566" s="13">
        <v>45.45</v>
      </c>
      <c r="AI2566" s="4">
        <v>11483309</v>
      </c>
      <c r="AJ2566" s="13">
        <v>122.5</v>
      </c>
      <c r="AK2566" s="4">
        <v>5283080</v>
      </c>
      <c r="AL2566" s="13">
        <v>26.54</v>
      </c>
      <c r="AM2566" s="4">
        <v>10449196</v>
      </c>
      <c r="AN2566" s="13">
        <v>137.02000000000001</v>
      </c>
      <c r="AO2566" s="4">
        <v>1885377</v>
      </c>
      <c r="AP2566" s="13">
        <v>193.89</v>
      </c>
      <c r="AQ2566" s="4">
        <v>41270761</v>
      </c>
      <c r="AR2566" s="13">
        <v>240.68</v>
      </c>
      <c r="AS2566" s="4">
        <v>114813525</v>
      </c>
      <c r="AT2566" s="13">
        <v>297.5</v>
      </c>
      <c r="AU2566" s="4">
        <v>4178882</v>
      </c>
      <c r="AV2566" s="13">
        <v>4295.3999999999996</v>
      </c>
      <c r="AW2566" s="4">
        <v>319112</v>
      </c>
      <c r="AX2566" s="13">
        <v>347.25</v>
      </c>
      <c r="AY2566" s="4">
        <v>7062396</v>
      </c>
      <c r="AZ2566" s="13">
        <v>222.66</v>
      </c>
      <c r="BA2566" s="4">
        <v>3193636</v>
      </c>
      <c r="BB2566" s="13">
        <v>64.25</v>
      </c>
      <c r="BC2566" s="4">
        <v>3471128</v>
      </c>
      <c r="BD2566" s="13">
        <v>96.04</v>
      </c>
      <c r="BE2566" s="4">
        <v>9274347</v>
      </c>
      <c r="BF2566" s="13">
        <v>237.29</v>
      </c>
      <c r="BG2566" s="4">
        <v>2026705</v>
      </c>
      <c r="BH2566" s="13">
        <v>72.64</v>
      </c>
      <c r="BI2566" s="4">
        <v>10195919</v>
      </c>
    </row>
    <row r="2567" spans="1:61" x14ac:dyDescent="0.35">
      <c r="A2567" s="1">
        <v>45730</v>
      </c>
      <c r="B2567" s="13">
        <v>213.49</v>
      </c>
      <c r="C2567" s="4">
        <v>60107582</v>
      </c>
      <c r="D2567" s="13">
        <v>388.56</v>
      </c>
      <c r="E2567" s="4">
        <v>19952846</v>
      </c>
      <c r="F2567" s="13">
        <v>121.67</v>
      </c>
      <c r="G2567" s="4">
        <v>277593455</v>
      </c>
      <c r="H2567" s="13">
        <v>195.54</v>
      </c>
      <c r="I2567" s="4">
        <v>25900939</v>
      </c>
      <c r="J2567" s="13">
        <v>149.27000000000001</v>
      </c>
      <c r="K2567" s="4">
        <v>9329964</v>
      </c>
      <c r="L2567" s="13">
        <v>279.39999999999998</v>
      </c>
      <c r="M2567" s="4">
        <v>6976916</v>
      </c>
      <c r="N2567" s="13">
        <v>100.97</v>
      </c>
      <c r="O2567" s="4">
        <v>24715265</v>
      </c>
      <c r="P2567" s="13">
        <v>394.74</v>
      </c>
      <c r="Q2567" s="4">
        <v>6134775</v>
      </c>
      <c r="R2567" s="13">
        <v>60.5</v>
      </c>
      <c r="S2567" s="4">
        <v>16250727</v>
      </c>
      <c r="T2567" s="13">
        <v>24.05</v>
      </c>
      <c r="U2567" s="4">
        <v>116901643</v>
      </c>
      <c r="V2567" s="13">
        <v>111.9</v>
      </c>
      <c r="W2567" s="4">
        <v>15890063</v>
      </c>
      <c r="X2567" s="13">
        <v>157.02000000000001</v>
      </c>
      <c r="Y2567" s="4">
        <v>6671549</v>
      </c>
      <c r="Z2567" s="13">
        <v>123.92</v>
      </c>
      <c r="AA2567" s="4">
        <v>3266819</v>
      </c>
      <c r="AB2567" s="13">
        <v>98.95</v>
      </c>
      <c r="AC2567" s="4">
        <v>7626002</v>
      </c>
      <c r="AD2567" s="13">
        <v>41.1</v>
      </c>
      <c r="AE2567" s="4">
        <v>13049426</v>
      </c>
      <c r="AF2567" s="13">
        <v>190.3</v>
      </c>
      <c r="AG2567" s="4">
        <v>1728525</v>
      </c>
      <c r="AH2567" s="13">
        <v>46.53</v>
      </c>
      <c r="AI2567" s="4">
        <v>12177350</v>
      </c>
      <c r="AJ2567" s="13">
        <v>126.73</v>
      </c>
      <c r="AK2567" s="4">
        <v>3469834</v>
      </c>
      <c r="AL2567" s="13">
        <v>27.1</v>
      </c>
      <c r="AM2567" s="4">
        <v>8635014</v>
      </c>
      <c r="AN2567" s="13">
        <v>141.15</v>
      </c>
      <c r="AO2567" s="4">
        <v>1708284</v>
      </c>
      <c r="AP2567" s="13">
        <v>197.95</v>
      </c>
      <c r="AQ2567" s="4">
        <v>38096663</v>
      </c>
      <c r="AR2567" s="13">
        <v>249.98</v>
      </c>
      <c r="AS2567" s="4">
        <v>100242264</v>
      </c>
      <c r="AT2567" s="13">
        <v>299.83</v>
      </c>
      <c r="AU2567" s="4">
        <v>2696979</v>
      </c>
      <c r="AV2567" s="13">
        <v>4465.4799999999996</v>
      </c>
      <c r="AW2567" s="4">
        <v>252893</v>
      </c>
      <c r="AX2567" s="13">
        <v>351.31</v>
      </c>
      <c r="AY2567" s="4">
        <v>5510696</v>
      </c>
      <c r="AZ2567" s="13">
        <v>224.44</v>
      </c>
      <c r="BA2567" s="4">
        <v>2672429</v>
      </c>
      <c r="BB2567" s="13">
        <v>65.28</v>
      </c>
      <c r="BC2567" s="4">
        <v>3257982</v>
      </c>
      <c r="BD2567" s="13">
        <v>98.11</v>
      </c>
      <c r="BE2567" s="4">
        <v>8240921</v>
      </c>
      <c r="BF2567" s="13">
        <v>243.11</v>
      </c>
      <c r="BG2567" s="4">
        <v>1414070</v>
      </c>
      <c r="BH2567" s="13">
        <v>71.66</v>
      </c>
      <c r="BI2567" s="4">
        <v>12182970</v>
      </c>
    </row>
    <row r="2568" spans="1:61" x14ac:dyDescent="0.35">
      <c r="A2568" s="1">
        <v>45733</v>
      </c>
      <c r="B2568" s="13">
        <v>214</v>
      </c>
      <c r="C2568" s="4">
        <v>48073426</v>
      </c>
      <c r="D2568" s="13">
        <v>388.7</v>
      </c>
      <c r="E2568" s="4">
        <v>22474272</v>
      </c>
      <c r="F2568" s="13">
        <v>119.53</v>
      </c>
      <c r="G2568" s="4">
        <v>255501481</v>
      </c>
      <c r="H2568" s="13">
        <v>194.5</v>
      </c>
      <c r="I2568" s="4">
        <v>26830624</v>
      </c>
      <c r="J2568" s="13">
        <v>154.01</v>
      </c>
      <c r="K2568" s="4">
        <v>9884994</v>
      </c>
      <c r="L2568" s="13">
        <v>280.75</v>
      </c>
      <c r="M2568" s="4">
        <v>4484727</v>
      </c>
      <c r="N2568" s="13">
        <v>104.59</v>
      </c>
      <c r="O2568" s="4">
        <v>43689523</v>
      </c>
      <c r="P2568" s="13">
        <v>399.34</v>
      </c>
      <c r="Q2568" s="4">
        <v>4258533</v>
      </c>
      <c r="R2568" s="13">
        <v>60.89</v>
      </c>
      <c r="S2568" s="4">
        <v>15335820</v>
      </c>
      <c r="T2568" s="13">
        <v>25.69</v>
      </c>
      <c r="U2568" s="4">
        <v>160723633</v>
      </c>
      <c r="V2568" s="13">
        <v>113.76</v>
      </c>
      <c r="W2568" s="4">
        <v>19908789</v>
      </c>
      <c r="X2568" s="13">
        <v>158.72</v>
      </c>
      <c r="Y2568" s="4">
        <v>7615153</v>
      </c>
      <c r="Z2568" s="13">
        <v>123.58</v>
      </c>
      <c r="AA2568" s="4">
        <v>3695791</v>
      </c>
      <c r="AB2568" s="13">
        <v>99.36</v>
      </c>
      <c r="AC2568" s="4">
        <v>8031086</v>
      </c>
      <c r="AD2568" s="13">
        <v>41.43</v>
      </c>
      <c r="AE2568" s="4">
        <v>11825555</v>
      </c>
      <c r="AF2568" s="13">
        <v>196.6</v>
      </c>
      <c r="AG2568" s="4">
        <v>1472541</v>
      </c>
      <c r="AH2568" s="13">
        <v>47.26</v>
      </c>
      <c r="AI2568" s="4">
        <v>10750940</v>
      </c>
      <c r="AJ2568" s="13">
        <v>129.19</v>
      </c>
      <c r="AK2568" s="4">
        <v>3865474</v>
      </c>
      <c r="AL2568" s="13">
        <v>27.79</v>
      </c>
      <c r="AM2568" s="4">
        <v>10623719</v>
      </c>
      <c r="AN2568" s="13">
        <v>146.16</v>
      </c>
      <c r="AO2568" s="4">
        <v>2324027</v>
      </c>
      <c r="AP2568" s="13">
        <v>195.74</v>
      </c>
      <c r="AQ2568" s="4">
        <v>47341752</v>
      </c>
      <c r="AR2568" s="13">
        <v>238.01</v>
      </c>
      <c r="AS2568" s="4">
        <v>111900565</v>
      </c>
      <c r="AT2568" s="13">
        <v>303.97000000000003</v>
      </c>
      <c r="AU2568" s="4">
        <v>2758628</v>
      </c>
      <c r="AV2568" s="13">
        <v>4563.3900000000003</v>
      </c>
      <c r="AW2568" s="4">
        <v>284233</v>
      </c>
      <c r="AX2568" s="13">
        <v>354.13</v>
      </c>
      <c r="AY2568" s="4">
        <v>3681459</v>
      </c>
      <c r="AZ2568" s="13">
        <v>225.85</v>
      </c>
      <c r="BA2568" s="4">
        <v>2821389</v>
      </c>
      <c r="BB2568" s="13">
        <v>67.44</v>
      </c>
      <c r="BC2568" s="4">
        <v>4344933</v>
      </c>
      <c r="BD2568" s="13">
        <v>99.08</v>
      </c>
      <c r="BE2568" s="4">
        <v>10132105</v>
      </c>
      <c r="BF2568" s="13">
        <v>248.11</v>
      </c>
      <c r="BG2568" s="4">
        <v>1971967</v>
      </c>
      <c r="BH2568" s="13">
        <v>73.7</v>
      </c>
      <c r="BI2568" s="4">
        <v>15996906</v>
      </c>
    </row>
    <row r="2569" spans="1:61" x14ac:dyDescent="0.35">
      <c r="A2569" s="1">
        <v>45734</v>
      </c>
      <c r="B2569" s="13">
        <v>212.69</v>
      </c>
      <c r="C2569" s="4">
        <v>42432426</v>
      </c>
      <c r="D2569" s="13">
        <v>383.52</v>
      </c>
      <c r="E2569" s="4">
        <v>19486850</v>
      </c>
      <c r="F2569" s="13">
        <v>115.43</v>
      </c>
      <c r="G2569" s="4">
        <v>299686944</v>
      </c>
      <c r="H2569" s="13">
        <v>188.67</v>
      </c>
      <c r="I2569" s="4">
        <v>24951025</v>
      </c>
      <c r="J2569" s="13">
        <v>149.44999999999999</v>
      </c>
      <c r="K2569" s="4">
        <v>9402508</v>
      </c>
      <c r="L2569" s="13">
        <v>278.73</v>
      </c>
      <c r="M2569" s="4">
        <v>5882123</v>
      </c>
      <c r="N2569" s="13">
        <v>103.51</v>
      </c>
      <c r="O2569" s="4">
        <v>27152827</v>
      </c>
      <c r="P2569" s="13">
        <v>391.37</v>
      </c>
      <c r="Q2569" s="4">
        <v>4297269</v>
      </c>
      <c r="R2569" s="13">
        <v>60.3</v>
      </c>
      <c r="S2569" s="4">
        <v>16668982</v>
      </c>
      <c r="T2569" s="13">
        <v>25.92</v>
      </c>
      <c r="U2569" s="4">
        <v>132488822</v>
      </c>
      <c r="V2569" s="13">
        <v>113.64</v>
      </c>
      <c r="W2569" s="4">
        <v>15998713</v>
      </c>
      <c r="X2569" s="13">
        <v>160.81</v>
      </c>
      <c r="Y2569" s="4">
        <v>9289469</v>
      </c>
      <c r="Z2569" s="13">
        <v>122.57</v>
      </c>
      <c r="AA2569" s="4">
        <v>3028590</v>
      </c>
      <c r="AB2569" s="13">
        <v>100.53</v>
      </c>
      <c r="AC2569" s="4">
        <v>7861631</v>
      </c>
      <c r="AD2569" s="13">
        <v>41.13</v>
      </c>
      <c r="AE2569" s="4">
        <v>14406363</v>
      </c>
      <c r="AF2569" s="13">
        <v>194.27</v>
      </c>
      <c r="AG2569" s="4">
        <v>1201909</v>
      </c>
      <c r="AH2569" s="13">
        <v>47.65</v>
      </c>
      <c r="AI2569" s="4">
        <v>8347383</v>
      </c>
      <c r="AJ2569" s="13">
        <v>128.41</v>
      </c>
      <c r="AK2569" s="4">
        <v>2627850</v>
      </c>
      <c r="AL2569" s="13">
        <v>27.52</v>
      </c>
      <c r="AM2569" s="4">
        <v>12056545</v>
      </c>
      <c r="AN2569" s="13">
        <v>146</v>
      </c>
      <c r="AO2569" s="4">
        <v>2797877</v>
      </c>
      <c r="AP2569" s="13">
        <v>192.82</v>
      </c>
      <c r="AQ2569" s="4">
        <v>40414867</v>
      </c>
      <c r="AR2569" s="13">
        <v>225.31</v>
      </c>
      <c r="AS2569" s="4">
        <v>111477636</v>
      </c>
      <c r="AT2569" s="13">
        <v>303.60000000000002</v>
      </c>
      <c r="AU2569" s="4">
        <v>2435418</v>
      </c>
      <c r="AV2569" s="13">
        <v>4471.51</v>
      </c>
      <c r="AW2569" s="4">
        <v>286176</v>
      </c>
      <c r="AX2569" s="13">
        <v>349.57</v>
      </c>
      <c r="AY2569" s="4">
        <v>3008238</v>
      </c>
      <c r="AZ2569" s="13">
        <v>222.95</v>
      </c>
      <c r="BA2569" s="4">
        <v>1811857</v>
      </c>
      <c r="BB2569" s="13">
        <v>65.239999999999995</v>
      </c>
      <c r="BC2569" s="4">
        <v>4625178</v>
      </c>
      <c r="BD2569" s="13">
        <v>98.28</v>
      </c>
      <c r="BE2569" s="4">
        <v>7423375</v>
      </c>
      <c r="BF2569" s="13">
        <v>240.39</v>
      </c>
      <c r="BG2569" s="4">
        <v>1253670</v>
      </c>
      <c r="BH2569" s="13">
        <v>73.31</v>
      </c>
      <c r="BI2569" s="4">
        <v>8972330</v>
      </c>
    </row>
    <row r="2570" spans="1:61" x14ac:dyDescent="0.35">
      <c r="A2570" s="1">
        <v>45735</v>
      </c>
      <c r="B2570" s="13">
        <v>215.24</v>
      </c>
      <c r="C2570" s="4">
        <v>54385391</v>
      </c>
      <c r="D2570" s="13">
        <v>387.82</v>
      </c>
      <c r="E2570" s="4">
        <v>19185532</v>
      </c>
      <c r="F2570" s="13">
        <v>117.52</v>
      </c>
      <c r="G2570" s="4">
        <v>273426225</v>
      </c>
      <c r="H2570" s="13">
        <v>195.57</v>
      </c>
      <c r="I2570" s="4">
        <v>37962698</v>
      </c>
      <c r="J2570" s="13">
        <v>152.44999999999999</v>
      </c>
      <c r="K2570" s="4">
        <v>6909504</v>
      </c>
      <c r="L2570" s="13">
        <v>279.39</v>
      </c>
      <c r="M2570" s="4">
        <v>5245412</v>
      </c>
      <c r="N2570" s="13">
        <v>106.23</v>
      </c>
      <c r="O2570" s="4">
        <v>32287496</v>
      </c>
      <c r="P2570" s="13">
        <v>387.89</v>
      </c>
      <c r="Q2570" s="4">
        <v>4349931</v>
      </c>
      <c r="R2570" s="13">
        <v>61.12</v>
      </c>
      <c r="S2570" s="4">
        <v>15488782</v>
      </c>
      <c r="T2570" s="13">
        <v>24.12</v>
      </c>
      <c r="U2570" s="4">
        <v>135491427</v>
      </c>
      <c r="V2570" s="13">
        <v>115.41</v>
      </c>
      <c r="W2570" s="4">
        <v>17315001</v>
      </c>
      <c r="X2570" s="13">
        <v>164.05</v>
      </c>
      <c r="Y2570" s="4">
        <v>11503859</v>
      </c>
      <c r="Z2570" s="13">
        <v>124.94</v>
      </c>
      <c r="AA2570" s="4">
        <v>3479280</v>
      </c>
      <c r="AB2570" s="13">
        <v>101.33</v>
      </c>
      <c r="AC2570" s="4">
        <v>8784655</v>
      </c>
      <c r="AD2570" s="13">
        <v>41.08</v>
      </c>
      <c r="AE2570" s="4">
        <v>19553862</v>
      </c>
      <c r="AF2570" s="13">
        <v>198.96</v>
      </c>
      <c r="AG2570" s="4">
        <v>1026084</v>
      </c>
      <c r="AH2570" s="13">
        <v>47.96</v>
      </c>
      <c r="AI2570" s="4">
        <v>9812668</v>
      </c>
      <c r="AJ2570" s="13">
        <v>129</v>
      </c>
      <c r="AK2570" s="4">
        <v>2194244</v>
      </c>
      <c r="AL2570" s="13">
        <v>27.85</v>
      </c>
      <c r="AM2570" s="4">
        <v>11477999</v>
      </c>
      <c r="AN2570" s="13">
        <v>149.57</v>
      </c>
      <c r="AO2570" s="4">
        <v>3591362</v>
      </c>
      <c r="AP2570" s="13">
        <v>195.54</v>
      </c>
      <c r="AQ2570" s="4">
        <v>39442878</v>
      </c>
      <c r="AR2570" s="13">
        <v>235.86</v>
      </c>
      <c r="AS2570" s="4">
        <v>111993753</v>
      </c>
      <c r="AT2570" s="13">
        <v>306.92</v>
      </c>
      <c r="AU2570" s="4">
        <v>2812212</v>
      </c>
      <c r="AV2570" s="13">
        <v>4591.8900000000003</v>
      </c>
      <c r="AW2570" s="4">
        <v>278433</v>
      </c>
      <c r="AX2570" s="13">
        <v>353.42</v>
      </c>
      <c r="AY2570" s="4">
        <v>2990191</v>
      </c>
      <c r="AZ2570" s="13">
        <v>225.51</v>
      </c>
      <c r="BA2570" s="4">
        <v>1944280</v>
      </c>
      <c r="BB2570" s="13">
        <v>67.2</v>
      </c>
      <c r="BC2570" s="4">
        <v>5934897</v>
      </c>
      <c r="BD2570" s="13">
        <v>99.19</v>
      </c>
      <c r="BE2570" s="4">
        <v>4982672</v>
      </c>
      <c r="BF2570" s="13">
        <v>247.62</v>
      </c>
      <c r="BG2570" s="4">
        <v>1373564</v>
      </c>
      <c r="BH2570" s="13">
        <v>72.989999999999995</v>
      </c>
      <c r="BI2570" s="4">
        <v>10830529</v>
      </c>
    </row>
    <row r="2571" spans="1:61" x14ac:dyDescent="0.35">
      <c r="A2571" s="1">
        <v>45736</v>
      </c>
      <c r="B2571" s="13">
        <v>214.1</v>
      </c>
      <c r="C2571" s="4">
        <v>48862947</v>
      </c>
      <c r="D2571" s="13">
        <v>386.84</v>
      </c>
      <c r="E2571" s="4">
        <v>18470542</v>
      </c>
      <c r="F2571" s="13">
        <v>118.53</v>
      </c>
      <c r="G2571" s="4">
        <v>248829749</v>
      </c>
      <c r="H2571" s="13">
        <v>190.54</v>
      </c>
      <c r="I2571" s="4">
        <v>31430022</v>
      </c>
      <c r="J2571" s="13">
        <v>152.72</v>
      </c>
      <c r="K2571" s="4">
        <v>7051615</v>
      </c>
      <c r="L2571" s="13">
        <v>279.02999999999997</v>
      </c>
      <c r="M2571" s="4">
        <v>5504720</v>
      </c>
      <c r="N2571" s="13">
        <v>107.14</v>
      </c>
      <c r="O2571" s="4">
        <v>26871839</v>
      </c>
      <c r="P2571" s="13">
        <v>389.61</v>
      </c>
      <c r="Q2571" s="4">
        <v>4009500</v>
      </c>
      <c r="R2571" s="13">
        <v>60.62</v>
      </c>
      <c r="S2571" s="4">
        <v>16528566</v>
      </c>
      <c r="T2571" s="13">
        <v>23.96</v>
      </c>
      <c r="U2571" s="4">
        <v>68937584</v>
      </c>
      <c r="V2571" s="13">
        <v>115.9</v>
      </c>
      <c r="W2571" s="4">
        <v>16230772</v>
      </c>
      <c r="X2571" s="13">
        <v>164.77</v>
      </c>
      <c r="Y2571" s="4">
        <v>9545886</v>
      </c>
      <c r="Z2571" s="13">
        <v>124.3</v>
      </c>
      <c r="AA2571" s="4">
        <v>4074876</v>
      </c>
      <c r="AB2571" s="13">
        <v>102.31</v>
      </c>
      <c r="AC2571" s="4">
        <v>11577818</v>
      </c>
      <c r="AD2571" s="13">
        <v>41.28</v>
      </c>
      <c r="AE2571" s="4">
        <v>12753109</v>
      </c>
      <c r="AF2571" s="13">
        <v>199.52</v>
      </c>
      <c r="AG2571" s="4">
        <v>1321139</v>
      </c>
      <c r="AH2571" s="13">
        <v>47.96</v>
      </c>
      <c r="AI2571" s="4">
        <v>9062264</v>
      </c>
      <c r="AJ2571" s="13">
        <v>128.82</v>
      </c>
      <c r="AK2571" s="4">
        <v>2134235</v>
      </c>
      <c r="AL2571" s="13">
        <v>28.06</v>
      </c>
      <c r="AM2571" s="4">
        <v>8205546</v>
      </c>
      <c r="AN2571" s="13">
        <v>151.94999999999999</v>
      </c>
      <c r="AO2571" s="4">
        <v>3638827</v>
      </c>
      <c r="AP2571" s="13">
        <v>194.95</v>
      </c>
      <c r="AQ2571" s="4">
        <v>38921113</v>
      </c>
      <c r="AR2571" s="13">
        <v>236.26</v>
      </c>
      <c r="AS2571" s="4">
        <v>99028270</v>
      </c>
      <c r="AT2571" s="13">
        <v>307</v>
      </c>
      <c r="AU2571" s="4">
        <v>2723487</v>
      </c>
      <c r="AV2571" s="13">
        <v>4589.03</v>
      </c>
      <c r="AW2571" s="4">
        <v>239284</v>
      </c>
      <c r="AX2571" s="13">
        <v>355.52</v>
      </c>
      <c r="AY2571" s="4">
        <v>3391223</v>
      </c>
      <c r="AZ2571" s="13">
        <v>226.26</v>
      </c>
      <c r="BA2571" s="4">
        <v>1924206</v>
      </c>
      <c r="BB2571" s="13">
        <v>66.34</v>
      </c>
      <c r="BC2571" s="4">
        <v>4143886</v>
      </c>
      <c r="BD2571" s="13">
        <v>99.28</v>
      </c>
      <c r="BE2571" s="4">
        <v>5952759</v>
      </c>
      <c r="BF2571" s="13">
        <v>244.84</v>
      </c>
      <c r="BG2571" s="4">
        <v>922654</v>
      </c>
      <c r="BH2571" s="13">
        <v>71.86</v>
      </c>
      <c r="BI2571" s="4">
        <v>25202340</v>
      </c>
    </row>
    <row r="2572" spans="1:61" x14ac:dyDescent="0.35">
      <c r="A2572" s="1">
        <v>45737</v>
      </c>
      <c r="B2572" s="13">
        <v>218.27</v>
      </c>
      <c r="C2572" s="4">
        <v>94127768</v>
      </c>
      <c r="D2572" s="13">
        <v>391.26</v>
      </c>
      <c r="E2572" s="4">
        <v>39675928</v>
      </c>
      <c r="F2572" s="13">
        <v>117.7</v>
      </c>
      <c r="G2572" s="4">
        <v>266498528</v>
      </c>
      <c r="H2572" s="13">
        <v>191.66</v>
      </c>
      <c r="I2572" s="4">
        <v>43086517</v>
      </c>
      <c r="J2572" s="13">
        <v>152.22999999999999</v>
      </c>
      <c r="K2572" s="4">
        <v>17620224</v>
      </c>
      <c r="L2572" s="13">
        <v>280.62</v>
      </c>
      <c r="M2572" s="4">
        <v>9804132</v>
      </c>
      <c r="N2572" s="13">
        <v>106.44</v>
      </c>
      <c r="O2572" s="4">
        <v>30767938</v>
      </c>
      <c r="P2572" s="13">
        <v>387.26</v>
      </c>
      <c r="Q2572" s="4">
        <v>7607266</v>
      </c>
      <c r="R2572" s="13">
        <v>60.3</v>
      </c>
      <c r="S2572" s="4">
        <v>65935195</v>
      </c>
      <c r="T2572" s="13">
        <v>24.26</v>
      </c>
      <c r="U2572" s="4">
        <v>94110710</v>
      </c>
      <c r="V2572" s="13">
        <v>115.5</v>
      </c>
      <c r="W2572" s="4">
        <v>41102795</v>
      </c>
      <c r="X2572" s="13">
        <v>164.75</v>
      </c>
      <c r="Y2572" s="4">
        <v>21625460</v>
      </c>
      <c r="Z2572" s="13">
        <v>125.17</v>
      </c>
      <c r="AA2572" s="4">
        <v>9750401</v>
      </c>
      <c r="AB2572" s="13">
        <v>101.92</v>
      </c>
      <c r="AC2572" s="4">
        <v>55090759</v>
      </c>
      <c r="AD2572" s="13">
        <v>40.99</v>
      </c>
      <c r="AE2572" s="4">
        <v>73470363</v>
      </c>
      <c r="AF2572" s="13">
        <v>197.4</v>
      </c>
      <c r="AG2572" s="4">
        <v>2054811</v>
      </c>
      <c r="AH2572" s="13">
        <v>47.94</v>
      </c>
      <c r="AI2572" s="4">
        <v>23304423</v>
      </c>
      <c r="AJ2572" s="13">
        <v>125.49</v>
      </c>
      <c r="AK2572" s="4">
        <v>4624731</v>
      </c>
      <c r="AL2572" s="13">
        <v>27.93</v>
      </c>
      <c r="AM2572" s="4">
        <v>19506438</v>
      </c>
      <c r="AN2572" s="13">
        <v>149.96</v>
      </c>
      <c r="AO2572" s="4">
        <v>6814264</v>
      </c>
      <c r="AP2572" s="13">
        <v>196.21</v>
      </c>
      <c r="AQ2572" s="4">
        <v>60056917</v>
      </c>
      <c r="AR2572" s="13">
        <v>248.71</v>
      </c>
      <c r="AS2572" s="4">
        <v>132728684</v>
      </c>
      <c r="AT2572" s="13">
        <v>305.44</v>
      </c>
      <c r="AU2572" s="4">
        <v>6016138</v>
      </c>
      <c r="AV2572" s="13">
        <v>4617.26</v>
      </c>
      <c r="AW2572" s="4">
        <v>574396</v>
      </c>
      <c r="AX2572" s="13">
        <v>351.15</v>
      </c>
      <c r="AY2572" s="4">
        <v>8205413</v>
      </c>
      <c r="AZ2572" s="13">
        <v>227.07</v>
      </c>
      <c r="BA2572" s="4">
        <v>6353432</v>
      </c>
      <c r="BB2572" s="13">
        <v>65.78</v>
      </c>
      <c r="BC2572" s="4">
        <v>15353952</v>
      </c>
      <c r="BD2572" s="13">
        <v>97.07</v>
      </c>
      <c r="BE2572" s="4">
        <v>11366025</v>
      </c>
      <c r="BF2572" s="13">
        <v>237.49</v>
      </c>
      <c r="BG2572" s="4">
        <v>4301171</v>
      </c>
      <c r="BH2572" s="13">
        <v>67.94</v>
      </c>
      <c r="BI2572" s="4">
        <v>77286988</v>
      </c>
    </row>
    <row r="2573" spans="1:61" x14ac:dyDescent="0.35">
      <c r="A2573" s="1">
        <v>45740</v>
      </c>
      <c r="B2573" s="13">
        <v>220.73</v>
      </c>
      <c r="C2573" s="4">
        <v>44299483</v>
      </c>
      <c r="D2573" s="13">
        <v>393.08</v>
      </c>
      <c r="E2573" s="4">
        <v>21004548</v>
      </c>
      <c r="F2573" s="13">
        <v>121.41</v>
      </c>
      <c r="G2573" s="4">
        <v>228452534</v>
      </c>
      <c r="H2573" s="13">
        <v>191.25</v>
      </c>
      <c r="I2573" s="4">
        <v>33180280</v>
      </c>
      <c r="J2573" s="13">
        <v>154.87</v>
      </c>
      <c r="K2573" s="4">
        <v>7848332</v>
      </c>
      <c r="L2573" s="13">
        <v>285.95999999999998</v>
      </c>
      <c r="M2573" s="4">
        <v>6763802</v>
      </c>
      <c r="N2573" s="13">
        <v>113.85</v>
      </c>
      <c r="O2573" s="4">
        <v>53342002</v>
      </c>
      <c r="P2573" s="13">
        <v>394.47</v>
      </c>
      <c r="Q2573" s="4">
        <v>5223006</v>
      </c>
      <c r="R2573" s="13">
        <v>60.97</v>
      </c>
      <c r="S2573" s="4">
        <v>28335642</v>
      </c>
      <c r="T2573" s="13">
        <v>24.22</v>
      </c>
      <c r="U2573" s="4">
        <v>69169028</v>
      </c>
      <c r="V2573" s="13">
        <v>115.8</v>
      </c>
      <c r="W2573" s="4">
        <v>14207469</v>
      </c>
      <c r="X2573" s="13">
        <v>165.02</v>
      </c>
      <c r="Y2573" s="4">
        <v>8068002</v>
      </c>
      <c r="Z2573" s="13">
        <v>128.27000000000001</v>
      </c>
      <c r="AA2573" s="4">
        <v>3236224</v>
      </c>
      <c r="AB2573" s="13">
        <v>102.19</v>
      </c>
      <c r="AC2573" s="4">
        <v>6768289</v>
      </c>
      <c r="AD2573" s="13">
        <v>41.7</v>
      </c>
      <c r="AE2573" s="4">
        <v>10438915</v>
      </c>
      <c r="AF2573" s="13">
        <v>204.96</v>
      </c>
      <c r="AG2573" s="4">
        <v>1259542</v>
      </c>
      <c r="AH2573" s="13">
        <v>47.92</v>
      </c>
      <c r="AI2573" s="4">
        <v>10159535</v>
      </c>
      <c r="AJ2573" s="13">
        <v>126.47</v>
      </c>
      <c r="AK2573" s="4">
        <v>4032787</v>
      </c>
      <c r="AL2573" s="13">
        <v>28.71</v>
      </c>
      <c r="AM2573" s="4">
        <v>12508517</v>
      </c>
      <c r="AN2573" s="13">
        <v>148.68</v>
      </c>
      <c r="AO2573" s="4">
        <v>3087676</v>
      </c>
      <c r="AP2573" s="13">
        <v>203.26</v>
      </c>
      <c r="AQ2573" s="4">
        <v>41625365</v>
      </c>
      <c r="AR2573" s="13">
        <v>278.39</v>
      </c>
      <c r="AS2573" s="4">
        <v>169079865</v>
      </c>
      <c r="AT2573" s="13">
        <v>305.67</v>
      </c>
      <c r="AU2573" s="4">
        <v>3443511</v>
      </c>
      <c r="AV2573" s="13">
        <v>4709.72</v>
      </c>
      <c r="AW2573" s="4">
        <v>232067</v>
      </c>
      <c r="AX2573" s="13">
        <v>363.77</v>
      </c>
      <c r="AY2573" s="4">
        <v>4023527</v>
      </c>
      <c r="AZ2573" s="13">
        <v>232.89</v>
      </c>
      <c r="BA2573" s="4">
        <v>2485260</v>
      </c>
      <c r="BB2573" s="13">
        <v>66.540000000000006</v>
      </c>
      <c r="BC2573" s="4">
        <v>4209000</v>
      </c>
      <c r="BD2573" s="13">
        <v>95.72</v>
      </c>
      <c r="BE2573" s="4">
        <v>8264970</v>
      </c>
      <c r="BF2573" s="13">
        <v>242.92</v>
      </c>
      <c r="BG2573" s="4">
        <v>1935633</v>
      </c>
      <c r="BH2573" s="13">
        <v>67.39</v>
      </c>
      <c r="BI2573" s="4">
        <v>26552536</v>
      </c>
    </row>
    <row r="2574" spans="1:61" x14ac:dyDescent="0.35">
      <c r="A2574" s="1">
        <v>45741</v>
      </c>
      <c r="B2574" s="13">
        <v>223.75</v>
      </c>
      <c r="C2574" s="4">
        <v>34493583</v>
      </c>
      <c r="D2574" s="13">
        <v>395.16</v>
      </c>
      <c r="E2574" s="4">
        <v>15774968</v>
      </c>
      <c r="F2574" s="13">
        <v>120.69</v>
      </c>
      <c r="G2574" s="4">
        <v>167447198</v>
      </c>
      <c r="H2574" s="13">
        <v>188.26</v>
      </c>
      <c r="I2574" s="4">
        <v>23417250</v>
      </c>
      <c r="J2574" s="13">
        <v>153.93</v>
      </c>
      <c r="K2574" s="4">
        <v>8521249</v>
      </c>
      <c r="L2574" s="13">
        <v>288.61</v>
      </c>
      <c r="M2574" s="4">
        <v>4301704</v>
      </c>
      <c r="N2574" s="13">
        <v>114.81</v>
      </c>
      <c r="O2574" s="4">
        <v>29077507</v>
      </c>
      <c r="P2574" s="13">
        <v>403.64</v>
      </c>
      <c r="Q2574" s="4">
        <v>3648552</v>
      </c>
      <c r="R2574" s="13">
        <v>60.99</v>
      </c>
      <c r="S2574" s="4">
        <v>20877635</v>
      </c>
      <c r="T2574" s="13">
        <v>24.2</v>
      </c>
      <c r="U2574" s="4">
        <v>51743281</v>
      </c>
      <c r="V2574" s="13">
        <v>116.59</v>
      </c>
      <c r="W2574" s="4">
        <v>12081795</v>
      </c>
      <c r="X2574" s="13">
        <v>165.94</v>
      </c>
      <c r="Y2574" s="4">
        <v>7869159</v>
      </c>
      <c r="Z2574" s="13">
        <v>127.38</v>
      </c>
      <c r="AA2574" s="4">
        <v>3337169</v>
      </c>
      <c r="AB2574" s="13">
        <v>102.55</v>
      </c>
      <c r="AC2574" s="4">
        <v>6556474</v>
      </c>
      <c r="AD2574" s="13">
        <v>42.28</v>
      </c>
      <c r="AE2574" s="4">
        <v>12757827</v>
      </c>
      <c r="AF2574" s="13">
        <v>205.57</v>
      </c>
      <c r="AG2574" s="4">
        <v>1428310</v>
      </c>
      <c r="AH2574" s="13">
        <v>49.01</v>
      </c>
      <c r="AI2574" s="4">
        <v>11109250</v>
      </c>
      <c r="AJ2574" s="13">
        <v>125.49</v>
      </c>
      <c r="AK2574" s="4">
        <v>2331859</v>
      </c>
      <c r="AL2574" s="13">
        <v>28.83</v>
      </c>
      <c r="AM2574" s="4">
        <v>11393868</v>
      </c>
      <c r="AN2574" s="13">
        <v>149.09</v>
      </c>
      <c r="AO2574" s="4">
        <v>3562062</v>
      </c>
      <c r="AP2574" s="13">
        <v>205.71</v>
      </c>
      <c r="AQ2574" s="4">
        <v>31171161</v>
      </c>
      <c r="AR2574" s="13">
        <v>288.14</v>
      </c>
      <c r="AS2574" s="4">
        <v>150361538</v>
      </c>
      <c r="AT2574" s="13">
        <v>306.92</v>
      </c>
      <c r="AU2574" s="4">
        <v>2657170</v>
      </c>
      <c r="AV2574" s="13">
        <v>4777.91</v>
      </c>
      <c r="AW2574" s="4">
        <v>264935</v>
      </c>
      <c r="AX2574" s="13">
        <v>360.99</v>
      </c>
      <c r="AY2574" s="4">
        <v>2799657</v>
      </c>
      <c r="AZ2574" s="13">
        <v>230.69</v>
      </c>
      <c r="BA2574" s="4">
        <v>2476805</v>
      </c>
      <c r="BB2574" s="13">
        <v>66.3</v>
      </c>
      <c r="BC2574" s="4">
        <v>4084578</v>
      </c>
      <c r="BD2574" s="13">
        <v>95.88</v>
      </c>
      <c r="BE2574" s="4">
        <v>6984820</v>
      </c>
      <c r="BF2574" s="13">
        <v>246.48</v>
      </c>
      <c r="BG2574" s="4">
        <v>1401122</v>
      </c>
      <c r="BH2574" s="13">
        <v>66.540000000000006</v>
      </c>
      <c r="BI2574" s="4">
        <v>17394137</v>
      </c>
    </row>
    <row r="2575" spans="1:61" x14ac:dyDescent="0.35">
      <c r="A2575" s="1">
        <v>45742</v>
      </c>
      <c r="B2575" s="13">
        <v>221.53</v>
      </c>
      <c r="C2575" s="4">
        <v>34532656</v>
      </c>
      <c r="D2575" s="13">
        <v>389.97</v>
      </c>
      <c r="E2575" s="4">
        <v>16132906</v>
      </c>
      <c r="F2575" s="13">
        <v>113.76</v>
      </c>
      <c r="G2575" s="4">
        <v>296431667</v>
      </c>
      <c r="H2575" s="13">
        <v>179.27</v>
      </c>
      <c r="I2575" s="4">
        <v>30670536</v>
      </c>
      <c r="J2575" s="13">
        <v>147.80000000000001</v>
      </c>
      <c r="K2575" s="4">
        <v>13222521</v>
      </c>
      <c r="L2575" s="13">
        <v>280.99</v>
      </c>
      <c r="M2575" s="4">
        <v>5073391</v>
      </c>
      <c r="N2575" s="13">
        <v>110.19</v>
      </c>
      <c r="O2575" s="4">
        <v>39976485</v>
      </c>
      <c r="P2575" s="13">
        <v>397.81</v>
      </c>
      <c r="Q2575" s="4">
        <v>3426315</v>
      </c>
      <c r="R2575" s="13">
        <v>61.8</v>
      </c>
      <c r="S2575" s="4">
        <v>30628526</v>
      </c>
      <c r="T2575" s="13">
        <v>23.42</v>
      </c>
      <c r="U2575" s="4">
        <v>59678008</v>
      </c>
      <c r="V2575" s="13">
        <v>118.27</v>
      </c>
      <c r="W2575" s="4">
        <v>14112756</v>
      </c>
      <c r="X2575" s="13">
        <v>167.97</v>
      </c>
      <c r="Y2575" s="4">
        <v>10077764</v>
      </c>
      <c r="Z2575" s="13">
        <v>129.18</v>
      </c>
      <c r="AA2575" s="4">
        <v>2716776</v>
      </c>
      <c r="AB2575" s="13">
        <v>103.2</v>
      </c>
      <c r="AC2575" s="4">
        <v>7170916</v>
      </c>
      <c r="AD2575" s="13">
        <v>42.42</v>
      </c>
      <c r="AE2575" s="4">
        <v>11753128</v>
      </c>
      <c r="AF2575" s="13">
        <v>202.04</v>
      </c>
      <c r="AG2575" s="4">
        <v>1281337</v>
      </c>
      <c r="AH2575" s="13">
        <v>49.75</v>
      </c>
      <c r="AI2575" s="4">
        <v>11294883</v>
      </c>
      <c r="AJ2575" s="13">
        <v>126.57</v>
      </c>
      <c r="AK2575" s="4">
        <v>1714766</v>
      </c>
      <c r="AL2575" s="13">
        <v>28.48</v>
      </c>
      <c r="AM2575" s="4">
        <v>11928476</v>
      </c>
      <c r="AN2575" s="13">
        <v>149.81</v>
      </c>
      <c r="AO2575" s="4">
        <v>1981201</v>
      </c>
      <c r="AP2575" s="13">
        <v>201.13</v>
      </c>
      <c r="AQ2575" s="4">
        <v>32990973</v>
      </c>
      <c r="AR2575" s="13">
        <v>272.06</v>
      </c>
      <c r="AS2575" s="4">
        <v>156254441</v>
      </c>
      <c r="AT2575" s="13">
        <v>313.58</v>
      </c>
      <c r="AU2575" s="4">
        <v>2624998</v>
      </c>
      <c r="AV2575" s="13">
        <v>4764.16</v>
      </c>
      <c r="AW2575" s="4">
        <v>179370</v>
      </c>
      <c r="AX2575" s="13">
        <v>362.13</v>
      </c>
      <c r="AY2575" s="4">
        <v>3141372</v>
      </c>
      <c r="AZ2575" s="13">
        <v>232.05</v>
      </c>
      <c r="BA2575" s="4">
        <v>1790641</v>
      </c>
      <c r="BB2575" s="13">
        <v>65.58</v>
      </c>
      <c r="BC2575" s="4">
        <v>4241247</v>
      </c>
      <c r="BD2575" s="13">
        <v>97.97</v>
      </c>
      <c r="BE2575" s="4">
        <v>9567221</v>
      </c>
      <c r="BF2575" s="13">
        <v>246.72</v>
      </c>
      <c r="BG2575" s="4">
        <v>1842222</v>
      </c>
      <c r="BH2575" s="13">
        <v>65.739999999999995</v>
      </c>
      <c r="BI2575" s="4">
        <v>18715879</v>
      </c>
    </row>
    <row r="2576" spans="1:61" x14ac:dyDescent="0.35">
      <c r="A2576" s="1">
        <v>45743</v>
      </c>
      <c r="B2576" s="13">
        <v>223.85</v>
      </c>
      <c r="C2576" s="4">
        <v>37094774</v>
      </c>
      <c r="D2576" s="13">
        <v>390.58</v>
      </c>
      <c r="E2576" s="4">
        <v>13766761</v>
      </c>
      <c r="F2576" s="13">
        <v>111.43</v>
      </c>
      <c r="G2576" s="4">
        <v>236902055</v>
      </c>
      <c r="H2576" s="13">
        <v>171.99</v>
      </c>
      <c r="I2576" s="4">
        <v>32151667</v>
      </c>
      <c r="J2576" s="13">
        <v>145.78</v>
      </c>
      <c r="K2576" s="4">
        <v>9148321</v>
      </c>
      <c r="L2576" s="13">
        <v>277.81</v>
      </c>
      <c r="M2576" s="4">
        <v>3757245</v>
      </c>
      <c r="N2576" s="13">
        <v>106.65</v>
      </c>
      <c r="O2576" s="4">
        <v>32773714</v>
      </c>
      <c r="P2576" s="13">
        <v>396.15</v>
      </c>
      <c r="Q2576" s="4">
        <v>2729696</v>
      </c>
      <c r="R2576" s="13">
        <v>61.4</v>
      </c>
      <c r="S2576" s="4">
        <v>25720164</v>
      </c>
      <c r="T2576" s="13">
        <v>23.62</v>
      </c>
      <c r="U2576" s="4">
        <v>57720584</v>
      </c>
      <c r="V2576" s="13">
        <v>117.89</v>
      </c>
      <c r="W2576" s="4">
        <v>12740786</v>
      </c>
      <c r="X2576" s="13">
        <v>166.65</v>
      </c>
      <c r="Y2576" s="4">
        <v>6862691</v>
      </c>
      <c r="Z2576" s="13">
        <v>126.73</v>
      </c>
      <c r="AA2576" s="4">
        <v>2367009</v>
      </c>
      <c r="AB2576" s="13">
        <v>102.82</v>
      </c>
      <c r="AC2576" s="4">
        <v>4712025</v>
      </c>
      <c r="AD2576" s="13">
        <v>42.1</v>
      </c>
      <c r="AE2576" s="4">
        <v>23868456</v>
      </c>
      <c r="AF2576" s="13">
        <v>199.01</v>
      </c>
      <c r="AG2576" s="4">
        <v>1267514</v>
      </c>
      <c r="AH2576" s="13">
        <v>49.51</v>
      </c>
      <c r="AI2576" s="4">
        <v>10818036</v>
      </c>
      <c r="AJ2576" s="13">
        <v>124.72</v>
      </c>
      <c r="AK2576" s="4">
        <v>1762268</v>
      </c>
      <c r="AL2576" s="13">
        <v>28.23</v>
      </c>
      <c r="AM2576" s="4">
        <v>8885233</v>
      </c>
      <c r="AN2576" s="13">
        <v>147.35</v>
      </c>
      <c r="AO2576" s="4">
        <v>1579095</v>
      </c>
      <c r="AP2576" s="13">
        <v>201.36</v>
      </c>
      <c r="AQ2576" s="4">
        <v>27317661</v>
      </c>
      <c r="AR2576" s="13">
        <v>273.13</v>
      </c>
      <c r="AS2576" s="4">
        <v>162572146</v>
      </c>
      <c r="AT2576" s="13">
        <v>312.69</v>
      </c>
      <c r="AU2576" s="4">
        <v>3119455</v>
      </c>
      <c r="AV2576" s="13">
        <v>4752.8</v>
      </c>
      <c r="AW2576" s="4">
        <v>194035</v>
      </c>
      <c r="AX2576" s="13">
        <v>362.73</v>
      </c>
      <c r="AY2576" s="4">
        <v>3036580</v>
      </c>
      <c r="AZ2576" s="13">
        <v>232.17</v>
      </c>
      <c r="BA2576" s="4">
        <v>2425105</v>
      </c>
      <c r="BB2576" s="13">
        <v>66.81</v>
      </c>
      <c r="BC2576" s="4">
        <v>3592401</v>
      </c>
      <c r="BD2576" s="13">
        <v>98.85</v>
      </c>
      <c r="BE2576" s="4">
        <v>9140963</v>
      </c>
      <c r="BF2576" s="13">
        <v>244.45</v>
      </c>
      <c r="BG2576" s="4">
        <v>1953054</v>
      </c>
      <c r="BH2576" s="13">
        <v>65.8</v>
      </c>
      <c r="BI2576" s="4">
        <v>16435817</v>
      </c>
    </row>
    <row r="2577" spans="1:61" x14ac:dyDescent="0.35">
      <c r="A2577" s="1">
        <v>45744</v>
      </c>
      <c r="B2577" s="13">
        <v>217.9</v>
      </c>
      <c r="C2577" s="4">
        <v>39818617</v>
      </c>
      <c r="D2577" s="13">
        <v>378.8</v>
      </c>
      <c r="E2577" s="4">
        <v>21632016</v>
      </c>
      <c r="F2577" s="13">
        <v>109.67</v>
      </c>
      <c r="G2577" s="4">
        <v>229872549</v>
      </c>
      <c r="H2577" s="13">
        <v>169.12</v>
      </c>
      <c r="I2577" s="4">
        <v>30391479</v>
      </c>
      <c r="J2577" s="13">
        <v>140.87</v>
      </c>
      <c r="K2577" s="4">
        <v>13144486</v>
      </c>
      <c r="L2577" s="13">
        <v>269.97000000000003</v>
      </c>
      <c r="M2577" s="4">
        <v>4973419</v>
      </c>
      <c r="N2577" s="13">
        <v>103.22</v>
      </c>
      <c r="O2577" s="4">
        <v>31069114</v>
      </c>
      <c r="P2577" s="13">
        <v>385.71</v>
      </c>
      <c r="Q2577" s="4">
        <v>3830307</v>
      </c>
      <c r="R2577" s="13">
        <v>60.86</v>
      </c>
      <c r="S2577" s="4">
        <v>24931721</v>
      </c>
      <c r="T2577" s="13">
        <v>22.71</v>
      </c>
      <c r="U2577" s="4">
        <v>58365257</v>
      </c>
      <c r="V2577" s="13">
        <v>117.73</v>
      </c>
      <c r="W2577" s="4">
        <v>10233433</v>
      </c>
      <c r="X2577" s="13">
        <v>166.09</v>
      </c>
      <c r="Y2577" s="4">
        <v>4923025</v>
      </c>
      <c r="Z2577" s="13">
        <v>126.59</v>
      </c>
      <c r="AA2577" s="4">
        <v>2354274</v>
      </c>
      <c r="AB2577" s="13">
        <v>102.37</v>
      </c>
      <c r="AC2577" s="4">
        <v>3745397</v>
      </c>
      <c r="AD2577" s="13">
        <v>41.88</v>
      </c>
      <c r="AE2577" s="4">
        <v>12888622</v>
      </c>
      <c r="AF2577" s="13">
        <v>197.82</v>
      </c>
      <c r="AG2577" s="4">
        <v>1307042</v>
      </c>
      <c r="AH2577" s="13">
        <v>48.83</v>
      </c>
      <c r="AI2577" s="4">
        <v>7897846</v>
      </c>
      <c r="AJ2577" s="13">
        <v>121.76</v>
      </c>
      <c r="AK2577" s="4">
        <v>2433213</v>
      </c>
      <c r="AL2577" s="13">
        <v>28.37</v>
      </c>
      <c r="AM2577" s="4">
        <v>8357277</v>
      </c>
      <c r="AN2577" s="13">
        <v>144.1</v>
      </c>
      <c r="AO2577" s="4">
        <v>1689098</v>
      </c>
      <c r="AP2577" s="13">
        <v>192.72</v>
      </c>
      <c r="AQ2577" s="4">
        <v>52548226</v>
      </c>
      <c r="AR2577" s="13">
        <v>263.55</v>
      </c>
      <c r="AS2577" s="4">
        <v>123809389</v>
      </c>
      <c r="AT2577" s="13">
        <v>307.08999999999997</v>
      </c>
      <c r="AU2577" s="4">
        <v>3211862</v>
      </c>
      <c r="AV2577" s="13">
        <v>4634.24</v>
      </c>
      <c r="AW2577" s="4">
        <v>185473</v>
      </c>
      <c r="AX2577" s="13">
        <v>358.15</v>
      </c>
      <c r="AY2577" s="4">
        <v>2980206</v>
      </c>
      <c r="AZ2577" s="13">
        <v>228.42</v>
      </c>
      <c r="BA2577" s="4">
        <v>2118307</v>
      </c>
      <c r="BB2577" s="13">
        <v>67.16</v>
      </c>
      <c r="BC2577" s="4">
        <v>5705517</v>
      </c>
      <c r="BD2577" s="13">
        <v>97.73</v>
      </c>
      <c r="BE2577" s="4">
        <v>8066627</v>
      </c>
      <c r="BF2577" s="13">
        <v>237.01</v>
      </c>
      <c r="BG2577" s="4">
        <v>1570780</v>
      </c>
      <c r="BH2577" s="13">
        <v>63.29</v>
      </c>
      <c r="BI2577" s="4">
        <v>19600295</v>
      </c>
    </row>
    <row r="2578" spans="1:61" x14ac:dyDescent="0.35">
      <c r="A2578" s="1">
        <v>45747</v>
      </c>
      <c r="B2578" s="13">
        <v>222.13</v>
      </c>
      <c r="C2578" s="4">
        <v>65299321</v>
      </c>
      <c r="D2578" s="13">
        <v>375.39</v>
      </c>
      <c r="E2578" s="4">
        <v>35184676</v>
      </c>
      <c r="F2578" s="13">
        <v>108.38</v>
      </c>
      <c r="G2578" s="4">
        <v>299212653</v>
      </c>
      <c r="H2578" s="13">
        <v>167.43</v>
      </c>
      <c r="I2578" s="4">
        <v>35656449</v>
      </c>
      <c r="J2578" s="13">
        <v>139.81</v>
      </c>
      <c r="K2578" s="4">
        <v>15509923</v>
      </c>
      <c r="L2578" s="13">
        <v>268.36</v>
      </c>
      <c r="M2578" s="4">
        <v>7585804</v>
      </c>
      <c r="N2578" s="13">
        <v>102.74</v>
      </c>
      <c r="O2578" s="4">
        <v>30865342</v>
      </c>
      <c r="P2578" s="13">
        <v>383.53</v>
      </c>
      <c r="Q2578" s="4">
        <v>3960737</v>
      </c>
      <c r="R2578" s="13">
        <v>61.71</v>
      </c>
      <c r="S2578" s="4">
        <v>29335721</v>
      </c>
      <c r="T2578" s="13">
        <v>22.71</v>
      </c>
      <c r="U2578" s="4">
        <v>65832019</v>
      </c>
      <c r="V2578" s="13">
        <v>118.93</v>
      </c>
      <c r="W2578" s="4">
        <v>21652345</v>
      </c>
      <c r="X2578" s="13">
        <v>167.29</v>
      </c>
      <c r="Y2578" s="4">
        <v>10675731</v>
      </c>
      <c r="Z2578" s="13">
        <v>128.24</v>
      </c>
      <c r="AA2578" s="4">
        <v>3149140</v>
      </c>
      <c r="AB2578" s="13">
        <v>105.02</v>
      </c>
      <c r="AC2578" s="4">
        <v>7906112</v>
      </c>
      <c r="AD2578" s="13">
        <v>41.8</v>
      </c>
      <c r="AE2578" s="4">
        <v>13596472</v>
      </c>
      <c r="AF2578" s="13">
        <v>200.47</v>
      </c>
      <c r="AG2578" s="4">
        <v>1734801</v>
      </c>
      <c r="AH2578" s="13">
        <v>49.36</v>
      </c>
      <c r="AI2578" s="4">
        <v>8510537</v>
      </c>
      <c r="AJ2578" s="13">
        <v>123.48</v>
      </c>
      <c r="AK2578" s="4">
        <v>2179305</v>
      </c>
      <c r="AL2578" s="13">
        <v>28.53</v>
      </c>
      <c r="AM2578" s="4">
        <v>13867916</v>
      </c>
      <c r="AN2578" s="13">
        <v>145.69</v>
      </c>
      <c r="AO2578" s="4">
        <v>2483365</v>
      </c>
      <c r="AP2578" s="13">
        <v>190.26</v>
      </c>
      <c r="AQ2578" s="4">
        <v>63547558</v>
      </c>
      <c r="AR2578" s="13">
        <v>259.16000000000003</v>
      </c>
      <c r="AS2578" s="4">
        <v>134008936</v>
      </c>
      <c r="AT2578" s="13">
        <v>312.37</v>
      </c>
      <c r="AU2578" s="4">
        <v>4418823</v>
      </c>
      <c r="AV2578" s="13">
        <v>4606.91</v>
      </c>
      <c r="AW2578" s="4">
        <v>359397</v>
      </c>
      <c r="AX2578" s="13">
        <v>366.49</v>
      </c>
      <c r="AY2578" s="4">
        <v>4498842</v>
      </c>
      <c r="AZ2578" s="13">
        <v>233.23</v>
      </c>
      <c r="BA2578" s="4">
        <v>3465666</v>
      </c>
      <c r="BB2578" s="13">
        <v>67.73</v>
      </c>
      <c r="BC2578" s="4">
        <v>5533694</v>
      </c>
      <c r="BD2578" s="13">
        <v>98.09</v>
      </c>
      <c r="BE2578" s="4">
        <v>11302851</v>
      </c>
      <c r="BF2578" s="13">
        <v>238.2</v>
      </c>
      <c r="BG2578" s="4">
        <v>1948856</v>
      </c>
      <c r="BH2578" s="13">
        <v>63.48</v>
      </c>
      <c r="BI2578" s="4">
        <v>17400033</v>
      </c>
    </row>
    <row r="2579" spans="1:61" x14ac:dyDescent="0.35">
      <c r="A2579" s="1">
        <v>45748</v>
      </c>
      <c r="B2579" s="13">
        <v>223.19</v>
      </c>
      <c r="C2579" s="4">
        <v>36412740</v>
      </c>
      <c r="D2579" s="13">
        <v>382.19</v>
      </c>
      <c r="E2579" s="4">
        <v>19689503</v>
      </c>
      <c r="F2579" s="13">
        <v>110.15</v>
      </c>
      <c r="G2579" s="4">
        <v>222614034</v>
      </c>
      <c r="H2579" s="13">
        <v>168.52</v>
      </c>
      <c r="I2579" s="4">
        <v>20472443</v>
      </c>
      <c r="J2579" s="13">
        <v>141.94</v>
      </c>
      <c r="K2579" s="4">
        <v>9518457</v>
      </c>
      <c r="L2579" s="13">
        <v>270.2</v>
      </c>
      <c r="M2579" s="4">
        <v>4598153</v>
      </c>
      <c r="N2579" s="13">
        <v>102.78</v>
      </c>
      <c r="O2579" s="4">
        <v>23523230</v>
      </c>
      <c r="P2579" s="13">
        <v>383.2</v>
      </c>
      <c r="Q2579" s="4">
        <v>3847766</v>
      </c>
      <c r="R2579" s="13">
        <v>61.8</v>
      </c>
      <c r="S2579" s="4">
        <v>17381449</v>
      </c>
      <c r="T2579" s="13">
        <v>22.05</v>
      </c>
      <c r="U2579" s="4">
        <v>64060355</v>
      </c>
      <c r="V2579" s="13">
        <v>119.04</v>
      </c>
      <c r="W2579" s="4">
        <v>12425434</v>
      </c>
      <c r="X2579" s="13">
        <v>168.51</v>
      </c>
      <c r="Y2579" s="4">
        <v>6378587</v>
      </c>
      <c r="Z2579" s="13">
        <v>129.30000000000001</v>
      </c>
      <c r="AA2579" s="4">
        <v>1926719</v>
      </c>
      <c r="AB2579" s="13">
        <v>105.39</v>
      </c>
      <c r="AC2579" s="4">
        <v>6809745</v>
      </c>
      <c r="AD2579" s="13">
        <v>42.2</v>
      </c>
      <c r="AE2579" s="4">
        <v>13547384</v>
      </c>
      <c r="AF2579" s="13">
        <v>203.07</v>
      </c>
      <c r="AG2579" s="4">
        <v>1476145</v>
      </c>
      <c r="AH2579" s="13">
        <v>49.19</v>
      </c>
      <c r="AI2579" s="4">
        <v>5909184</v>
      </c>
      <c r="AJ2579" s="13">
        <v>124.35</v>
      </c>
      <c r="AK2579" s="4">
        <v>2000927</v>
      </c>
      <c r="AL2579" s="13">
        <v>28.63</v>
      </c>
      <c r="AM2579" s="4">
        <v>8692076</v>
      </c>
      <c r="AN2579" s="13">
        <v>146.63</v>
      </c>
      <c r="AO2579" s="4">
        <v>1898805</v>
      </c>
      <c r="AP2579" s="13">
        <v>192.17</v>
      </c>
      <c r="AQ2579" s="4">
        <v>41267315</v>
      </c>
      <c r="AR2579" s="13">
        <v>268.45999999999998</v>
      </c>
      <c r="AS2579" s="4">
        <v>146486911</v>
      </c>
      <c r="AT2579" s="13">
        <v>313.63</v>
      </c>
      <c r="AU2579" s="4">
        <v>2411454</v>
      </c>
      <c r="AV2579" s="13">
        <v>4685.75</v>
      </c>
      <c r="AW2579" s="4">
        <v>222040</v>
      </c>
      <c r="AX2579" s="13">
        <v>365.52</v>
      </c>
      <c r="AY2579" s="4">
        <v>2801979</v>
      </c>
      <c r="AZ2579" s="13">
        <v>234.01</v>
      </c>
      <c r="BA2579" s="4">
        <v>2212787</v>
      </c>
      <c r="BB2579" s="13">
        <v>67.8</v>
      </c>
      <c r="BC2579" s="4">
        <v>5340449</v>
      </c>
      <c r="BD2579" s="13">
        <v>98.23</v>
      </c>
      <c r="BE2579" s="4">
        <v>5868429</v>
      </c>
      <c r="BF2579" s="13">
        <v>238.24</v>
      </c>
      <c r="BG2579" s="4">
        <v>1451291</v>
      </c>
      <c r="BH2579" s="13">
        <v>64.760000000000005</v>
      </c>
      <c r="BI2579" s="4">
        <v>13489490</v>
      </c>
    </row>
    <row r="2580" spans="1:61" x14ac:dyDescent="0.35">
      <c r="A2580" s="1">
        <v>45749</v>
      </c>
      <c r="B2580" s="13">
        <v>223.89</v>
      </c>
      <c r="C2580" s="4">
        <v>35905904</v>
      </c>
      <c r="D2580" s="13">
        <v>382.14</v>
      </c>
      <c r="E2580" s="4">
        <v>16092555</v>
      </c>
      <c r="F2580" s="13">
        <v>110.42</v>
      </c>
      <c r="G2580" s="4">
        <v>220601243</v>
      </c>
      <c r="H2580" s="13">
        <v>172.09</v>
      </c>
      <c r="I2580" s="4">
        <v>19523663</v>
      </c>
      <c r="J2580" s="13">
        <v>145.86000000000001</v>
      </c>
      <c r="K2580" s="4">
        <v>11594432</v>
      </c>
      <c r="L2580" s="13">
        <v>271.54000000000002</v>
      </c>
      <c r="M2580" s="4">
        <v>5396853</v>
      </c>
      <c r="N2580" s="13">
        <v>102.96</v>
      </c>
      <c r="O2580" s="4">
        <v>20793989</v>
      </c>
      <c r="P2580" s="13">
        <v>385.78</v>
      </c>
      <c r="Q2580" s="4">
        <v>2859064</v>
      </c>
      <c r="R2580" s="13">
        <v>61.82</v>
      </c>
      <c r="S2580" s="4">
        <v>18610686</v>
      </c>
      <c r="T2580" s="13">
        <v>21.98</v>
      </c>
      <c r="U2580" s="4">
        <v>58878848</v>
      </c>
      <c r="V2580" s="13">
        <v>118.67</v>
      </c>
      <c r="W2580" s="4">
        <v>12614605</v>
      </c>
      <c r="X2580" s="13">
        <v>166.47</v>
      </c>
      <c r="Y2580" s="4">
        <v>7044869</v>
      </c>
      <c r="Z2580" s="13">
        <v>129.97</v>
      </c>
      <c r="AA2580" s="4">
        <v>1827430</v>
      </c>
      <c r="AB2580" s="13">
        <v>106.1</v>
      </c>
      <c r="AC2580" s="4">
        <v>6527497</v>
      </c>
      <c r="AD2580" s="13">
        <v>42.19</v>
      </c>
      <c r="AE2580" s="4">
        <v>16509291</v>
      </c>
      <c r="AF2580" s="13">
        <v>205.72</v>
      </c>
      <c r="AG2580" s="4">
        <v>972382</v>
      </c>
      <c r="AH2580" s="13">
        <v>49.33</v>
      </c>
      <c r="AI2580" s="4">
        <v>6164727</v>
      </c>
      <c r="AJ2580" s="13">
        <v>124.06</v>
      </c>
      <c r="AK2580" s="4">
        <v>2216637</v>
      </c>
      <c r="AL2580" s="13">
        <v>28.92</v>
      </c>
      <c r="AM2580" s="4">
        <v>8662502</v>
      </c>
      <c r="AN2580" s="13">
        <v>147.9</v>
      </c>
      <c r="AO2580" s="4">
        <v>1654752</v>
      </c>
      <c r="AP2580" s="13">
        <v>196.01</v>
      </c>
      <c r="AQ2580" s="4">
        <v>53679198</v>
      </c>
      <c r="AR2580" s="13">
        <v>282.76</v>
      </c>
      <c r="AS2580" s="4">
        <v>212787817</v>
      </c>
      <c r="AT2580" s="13">
        <v>311.58</v>
      </c>
      <c r="AU2580" s="4">
        <v>2776755</v>
      </c>
      <c r="AV2580" s="13">
        <v>4689.3</v>
      </c>
      <c r="AW2580" s="4">
        <v>193542</v>
      </c>
      <c r="AX2580" s="13">
        <v>370.89</v>
      </c>
      <c r="AY2580" s="4">
        <v>3189508</v>
      </c>
      <c r="AZ2580" s="13">
        <v>235.28</v>
      </c>
      <c r="BA2580" s="4">
        <v>2534399</v>
      </c>
      <c r="BB2580" s="13">
        <v>67.42</v>
      </c>
      <c r="BC2580" s="4">
        <v>4153264</v>
      </c>
      <c r="BD2580" s="13">
        <v>99.41</v>
      </c>
      <c r="BE2580" s="4">
        <v>6043292</v>
      </c>
      <c r="BF2580" s="13">
        <v>242.56</v>
      </c>
      <c r="BG2580" s="4">
        <v>1718845</v>
      </c>
      <c r="BH2580" s="13">
        <v>64.959999999999994</v>
      </c>
      <c r="BI2580" s="4">
        <v>11161370</v>
      </c>
    </row>
    <row r="2581" spans="1:61" x14ac:dyDescent="0.35">
      <c r="A2581" s="1">
        <v>45750</v>
      </c>
      <c r="B2581" s="13">
        <v>203.19</v>
      </c>
      <c r="C2581" s="4">
        <v>103419006</v>
      </c>
      <c r="D2581" s="13">
        <v>373.11</v>
      </c>
      <c r="E2581" s="4">
        <v>30197997</v>
      </c>
      <c r="F2581" s="13">
        <v>101.8</v>
      </c>
      <c r="G2581" s="4">
        <v>338769412</v>
      </c>
      <c r="H2581" s="13">
        <v>154.01</v>
      </c>
      <c r="I2581" s="4">
        <v>44354859</v>
      </c>
      <c r="J2581" s="13">
        <v>137.22999999999999</v>
      </c>
      <c r="K2581" s="4">
        <v>14433768</v>
      </c>
      <c r="L2581" s="13">
        <v>255.23</v>
      </c>
      <c r="M2581" s="4">
        <v>8872602</v>
      </c>
      <c r="N2581" s="13">
        <v>93.8</v>
      </c>
      <c r="O2581" s="4">
        <v>50472542</v>
      </c>
      <c r="P2581" s="13">
        <v>367.25</v>
      </c>
      <c r="Q2581" s="4">
        <v>5324421</v>
      </c>
      <c r="R2581" s="13">
        <v>57.31</v>
      </c>
      <c r="S2581" s="4">
        <v>40006321</v>
      </c>
      <c r="T2581" s="13">
        <v>22.43</v>
      </c>
      <c r="U2581" s="4">
        <v>242972129</v>
      </c>
      <c r="V2581" s="13">
        <v>112.43</v>
      </c>
      <c r="W2581" s="4">
        <v>21204636</v>
      </c>
      <c r="X2581" s="13">
        <v>156.12</v>
      </c>
      <c r="Y2581" s="4">
        <v>15500988</v>
      </c>
      <c r="Z2581" s="13">
        <v>119.89</v>
      </c>
      <c r="AA2581" s="4">
        <v>5530585</v>
      </c>
      <c r="AB2581" s="13">
        <v>95.25</v>
      </c>
      <c r="AC2581" s="4">
        <v>13870885</v>
      </c>
      <c r="AD2581" s="13">
        <v>39.21</v>
      </c>
      <c r="AE2581" s="4">
        <v>40728763</v>
      </c>
      <c r="AF2581" s="13">
        <v>180.72</v>
      </c>
      <c r="AG2581" s="4">
        <v>4023423</v>
      </c>
      <c r="AH2581" s="13">
        <v>43.9</v>
      </c>
      <c r="AI2581" s="4">
        <v>24998799</v>
      </c>
      <c r="AJ2581" s="13">
        <v>107.18</v>
      </c>
      <c r="AK2581" s="4">
        <v>6785499</v>
      </c>
      <c r="AL2581" s="13">
        <v>27.72</v>
      </c>
      <c r="AM2581" s="4">
        <v>16703977</v>
      </c>
      <c r="AN2581" s="13">
        <v>128.59</v>
      </c>
      <c r="AO2581" s="4">
        <v>5076207</v>
      </c>
      <c r="AP2581" s="13">
        <v>178.41</v>
      </c>
      <c r="AQ2581" s="4">
        <v>95553617</v>
      </c>
      <c r="AR2581" s="13">
        <v>267.27999999999997</v>
      </c>
      <c r="AS2581" s="4">
        <v>136174291</v>
      </c>
      <c r="AT2581" s="13">
        <v>318.27</v>
      </c>
      <c r="AU2581" s="4">
        <v>7023851</v>
      </c>
      <c r="AV2581" s="13">
        <v>4450.53</v>
      </c>
      <c r="AW2581" s="4">
        <v>394399</v>
      </c>
      <c r="AX2581" s="13">
        <v>355.91</v>
      </c>
      <c r="AY2581" s="4">
        <v>5407124</v>
      </c>
      <c r="AZ2581" s="13">
        <v>222.52</v>
      </c>
      <c r="BA2581" s="4">
        <v>4475436</v>
      </c>
      <c r="BB2581" s="13">
        <v>66.36</v>
      </c>
      <c r="BC2581" s="4">
        <v>5972557</v>
      </c>
      <c r="BD2581" s="13">
        <v>88.26</v>
      </c>
      <c r="BE2581" s="4">
        <v>20490055</v>
      </c>
      <c r="BF2581" s="13">
        <v>224.62</v>
      </c>
      <c r="BG2581" s="4">
        <v>3460349</v>
      </c>
      <c r="BH2581" s="13">
        <v>55.58</v>
      </c>
      <c r="BI2581" s="4">
        <v>71499470</v>
      </c>
    </row>
    <row r="2582" spans="1:61" x14ac:dyDescent="0.35">
      <c r="A2582" s="1">
        <v>45751</v>
      </c>
      <c r="B2582" s="13">
        <v>188.38</v>
      </c>
      <c r="C2582" s="4">
        <v>125910913</v>
      </c>
      <c r="D2582" s="13">
        <v>359.84</v>
      </c>
      <c r="E2582" s="4">
        <v>49209854</v>
      </c>
      <c r="F2582" s="13">
        <v>94.31</v>
      </c>
      <c r="G2582" s="4">
        <v>532273810</v>
      </c>
      <c r="H2582" s="13">
        <v>146.29</v>
      </c>
      <c r="I2582" s="4">
        <v>72302229</v>
      </c>
      <c r="J2582" s="13">
        <v>128.27000000000001</v>
      </c>
      <c r="K2582" s="4">
        <v>14986861</v>
      </c>
      <c r="L2582" s="13">
        <v>240.76</v>
      </c>
      <c r="M2582" s="4">
        <v>9704996</v>
      </c>
      <c r="N2582" s="13">
        <v>85.76</v>
      </c>
      <c r="O2582" s="4">
        <v>65847021</v>
      </c>
      <c r="P2582" s="13">
        <v>349.07</v>
      </c>
      <c r="Q2582" s="4">
        <v>5867564</v>
      </c>
      <c r="R2582" s="13">
        <v>54.54</v>
      </c>
      <c r="S2582" s="4">
        <v>42924448</v>
      </c>
      <c r="T2582" s="13">
        <v>19.850000000000001</v>
      </c>
      <c r="U2582" s="4">
        <v>175014739</v>
      </c>
      <c r="V2582" s="13">
        <v>104.34</v>
      </c>
      <c r="W2582" s="4">
        <v>30841318</v>
      </c>
      <c r="X2582" s="13">
        <v>143.28</v>
      </c>
      <c r="Y2582" s="4">
        <v>20374716</v>
      </c>
      <c r="Z2582" s="13">
        <v>110.55</v>
      </c>
      <c r="AA2582" s="4">
        <v>8834855</v>
      </c>
      <c r="AB2582" s="13">
        <v>86.29</v>
      </c>
      <c r="AC2582" s="4">
        <v>15158357</v>
      </c>
      <c r="AD2582" s="13">
        <v>34.78</v>
      </c>
      <c r="AE2582" s="4">
        <v>49175034</v>
      </c>
      <c r="AF2582" s="13">
        <v>161.19</v>
      </c>
      <c r="AG2582" s="4">
        <v>7805936</v>
      </c>
      <c r="AH2582" s="13">
        <v>40.54</v>
      </c>
      <c r="AI2582" s="4">
        <v>44692206</v>
      </c>
      <c r="AJ2582" s="13">
        <v>98.81</v>
      </c>
      <c r="AK2582" s="4">
        <v>6421249</v>
      </c>
      <c r="AL2582" s="13">
        <v>25.29</v>
      </c>
      <c r="AM2582" s="4">
        <v>29083901</v>
      </c>
      <c r="AN2582" s="13">
        <v>121.07</v>
      </c>
      <c r="AO2582" s="4">
        <v>5833219</v>
      </c>
      <c r="AP2582" s="13">
        <v>171</v>
      </c>
      <c r="AQ2582" s="4">
        <v>123159359</v>
      </c>
      <c r="AR2582" s="13">
        <v>239.43</v>
      </c>
      <c r="AS2582" s="4">
        <v>181229353</v>
      </c>
      <c r="AT2582" s="13">
        <v>300.11</v>
      </c>
      <c r="AU2582" s="4">
        <v>8831090</v>
      </c>
      <c r="AV2582" s="13">
        <v>4284.0200000000004</v>
      </c>
      <c r="AW2582" s="4">
        <v>508520</v>
      </c>
      <c r="AX2582" s="13">
        <v>353.9</v>
      </c>
      <c r="AY2582" s="4">
        <v>7531133</v>
      </c>
      <c r="AZ2582" s="13">
        <v>223.29</v>
      </c>
      <c r="BA2582" s="4">
        <v>4830075</v>
      </c>
      <c r="BB2582" s="13">
        <v>62.4</v>
      </c>
      <c r="BC2582" s="4">
        <v>8339059</v>
      </c>
      <c r="BD2582" s="13">
        <v>82.1</v>
      </c>
      <c r="BE2582" s="4">
        <v>19700142</v>
      </c>
      <c r="BF2582" s="13">
        <v>214.58</v>
      </c>
      <c r="BG2582" s="4">
        <v>3573939</v>
      </c>
      <c r="BH2582" s="13">
        <v>57.25</v>
      </c>
      <c r="BI2582" s="4">
        <v>67775713</v>
      </c>
    </row>
    <row r="2583" spans="1:61" x14ac:dyDescent="0.35">
      <c r="A2583" s="1">
        <v>45754</v>
      </c>
      <c r="B2583" s="13">
        <v>181.46</v>
      </c>
      <c r="C2583" s="4">
        <v>160466286</v>
      </c>
      <c r="D2583" s="13">
        <v>357.86</v>
      </c>
      <c r="E2583" s="4">
        <v>50424998</v>
      </c>
      <c r="F2583" s="13">
        <v>97.64</v>
      </c>
      <c r="G2583" s="4">
        <v>611041347</v>
      </c>
      <c r="H2583" s="13">
        <v>154.13999999999999</v>
      </c>
      <c r="I2583" s="4">
        <v>68503505</v>
      </c>
      <c r="J2583" s="13">
        <v>127.16</v>
      </c>
      <c r="K2583" s="4">
        <v>19482652</v>
      </c>
      <c r="L2583" s="13">
        <v>244.21</v>
      </c>
      <c r="M2583" s="4">
        <v>11965180</v>
      </c>
      <c r="N2583" s="13">
        <v>83.64</v>
      </c>
      <c r="O2583" s="4">
        <v>70515429</v>
      </c>
      <c r="P2583" s="13">
        <v>340.7</v>
      </c>
      <c r="Q2583" s="4">
        <v>7690909</v>
      </c>
      <c r="R2583" s="13">
        <v>54.41</v>
      </c>
      <c r="S2583" s="4">
        <v>46816197</v>
      </c>
      <c r="T2583" s="13">
        <v>19.57</v>
      </c>
      <c r="U2583" s="4">
        <v>142491152</v>
      </c>
      <c r="V2583" s="13">
        <v>102.94</v>
      </c>
      <c r="W2583" s="4">
        <v>35068450</v>
      </c>
      <c r="X2583" s="13">
        <v>140.15</v>
      </c>
      <c r="Y2583" s="4">
        <v>17816954</v>
      </c>
      <c r="Z2583" s="13">
        <v>109.03</v>
      </c>
      <c r="AA2583" s="4">
        <v>8269748</v>
      </c>
      <c r="AB2583" s="13">
        <v>85.67</v>
      </c>
      <c r="AC2583" s="4">
        <v>12870244</v>
      </c>
      <c r="AD2583" s="13">
        <v>33.14</v>
      </c>
      <c r="AE2583" s="4">
        <v>36020370</v>
      </c>
      <c r="AF2583" s="13">
        <v>165.28</v>
      </c>
      <c r="AG2583" s="4">
        <v>4884688</v>
      </c>
      <c r="AH2583" s="13">
        <v>38.75</v>
      </c>
      <c r="AI2583" s="4">
        <v>26817826</v>
      </c>
      <c r="AJ2583" s="13">
        <v>96.59</v>
      </c>
      <c r="AK2583" s="4">
        <v>5958672</v>
      </c>
      <c r="AL2583" s="13">
        <v>25.37</v>
      </c>
      <c r="AM2583" s="4">
        <v>23814418</v>
      </c>
      <c r="AN2583" s="13">
        <v>121.66</v>
      </c>
      <c r="AO2583" s="4">
        <v>4922844</v>
      </c>
      <c r="AP2583" s="13">
        <v>175.26</v>
      </c>
      <c r="AQ2583" s="4">
        <v>109327115</v>
      </c>
      <c r="AR2583" s="13">
        <v>233.29</v>
      </c>
      <c r="AS2583" s="4">
        <v>183453776</v>
      </c>
      <c r="AT2583" s="13">
        <v>299.89</v>
      </c>
      <c r="AU2583" s="4">
        <v>7725857</v>
      </c>
      <c r="AV2583" s="13">
        <v>4244.68</v>
      </c>
      <c r="AW2583" s="4">
        <v>558398</v>
      </c>
      <c r="AX2583" s="13">
        <v>341.51</v>
      </c>
      <c r="AY2583" s="4">
        <v>6950486</v>
      </c>
      <c r="AZ2583" s="13">
        <v>216.94</v>
      </c>
      <c r="BA2583" s="4">
        <v>4478135</v>
      </c>
      <c r="BB2583" s="13">
        <v>61.19</v>
      </c>
      <c r="BC2583" s="4">
        <v>9851124</v>
      </c>
      <c r="BD2583" s="13">
        <v>80</v>
      </c>
      <c r="BE2583" s="4">
        <v>26099353</v>
      </c>
      <c r="BF2583" s="13">
        <v>213.36</v>
      </c>
      <c r="BG2583" s="4">
        <v>3900249</v>
      </c>
      <c r="BH2583" s="13">
        <v>55.61</v>
      </c>
      <c r="BI2583" s="4">
        <v>45374363</v>
      </c>
    </row>
    <row r="2584" spans="1:61" x14ac:dyDescent="0.35">
      <c r="A2584" s="1">
        <v>45755</v>
      </c>
      <c r="B2584" s="13">
        <v>172.42</v>
      </c>
      <c r="C2584" s="4">
        <v>120859491</v>
      </c>
      <c r="D2584" s="13">
        <v>354.56</v>
      </c>
      <c r="E2584" s="4">
        <v>35868918</v>
      </c>
      <c r="F2584" s="13">
        <v>96.3</v>
      </c>
      <c r="G2584" s="4">
        <v>476243392</v>
      </c>
      <c r="H2584" s="13">
        <v>156.03</v>
      </c>
      <c r="I2584" s="4">
        <v>58888228</v>
      </c>
      <c r="J2584" s="13">
        <v>124.5</v>
      </c>
      <c r="K2584" s="4">
        <v>11950277</v>
      </c>
      <c r="L2584" s="13">
        <v>243.99</v>
      </c>
      <c r="M2584" s="4">
        <v>9340310</v>
      </c>
      <c r="N2584" s="13">
        <v>78.209999999999994</v>
      </c>
      <c r="O2584" s="4">
        <v>69910233</v>
      </c>
      <c r="P2584" s="13">
        <v>340</v>
      </c>
      <c r="Q2584" s="4">
        <v>6650815</v>
      </c>
      <c r="R2584" s="13">
        <v>53.19</v>
      </c>
      <c r="S2584" s="4">
        <v>37376985</v>
      </c>
      <c r="T2584" s="13">
        <v>18.13</v>
      </c>
      <c r="U2584" s="4">
        <v>163982681</v>
      </c>
      <c r="V2584" s="13">
        <v>100.77</v>
      </c>
      <c r="W2584" s="4">
        <v>27147750</v>
      </c>
      <c r="X2584" s="13">
        <v>136.93</v>
      </c>
      <c r="Y2584" s="4">
        <v>12904424</v>
      </c>
      <c r="Z2584" s="13">
        <v>104.96</v>
      </c>
      <c r="AA2584" s="4">
        <v>5531837</v>
      </c>
      <c r="AB2584" s="13">
        <v>82.66</v>
      </c>
      <c r="AC2584" s="4">
        <v>11509792</v>
      </c>
      <c r="AD2584" s="13">
        <v>31.95</v>
      </c>
      <c r="AE2584" s="4">
        <v>31415997</v>
      </c>
      <c r="AF2584" s="13">
        <v>160.57</v>
      </c>
      <c r="AG2584" s="4">
        <v>3564138</v>
      </c>
      <c r="AH2584" s="13">
        <v>36.11</v>
      </c>
      <c r="AI2584" s="4">
        <v>24882071</v>
      </c>
      <c r="AJ2584" s="13">
        <v>92.87</v>
      </c>
      <c r="AK2584" s="4">
        <v>4682421</v>
      </c>
      <c r="AL2584" s="13">
        <v>25.21</v>
      </c>
      <c r="AM2584" s="4">
        <v>16547017</v>
      </c>
      <c r="AN2584" s="13">
        <v>118.55</v>
      </c>
      <c r="AO2584" s="4">
        <v>4459670</v>
      </c>
      <c r="AP2584" s="13">
        <v>170.66</v>
      </c>
      <c r="AQ2584" s="4">
        <v>87710360</v>
      </c>
      <c r="AR2584" s="13">
        <v>221.86</v>
      </c>
      <c r="AS2584" s="4">
        <v>171603472</v>
      </c>
      <c r="AT2584" s="13">
        <v>299.83</v>
      </c>
      <c r="AU2584" s="4">
        <v>5562462</v>
      </c>
      <c r="AV2584" s="13">
        <v>4164.1499999999996</v>
      </c>
      <c r="AW2584" s="4">
        <v>351108</v>
      </c>
      <c r="AX2584" s="13">
        <v>335.24</v>
      </c>
      <c r="AY2584" s="4">
        <v>4868020</v>
      </c>
      <c r="AZ2584" s="13">
        <v>211.69</v>
      </c>
      <c r="BA2584" s="4">
        <v>3294379</v>
      </c>
      <c r="BB2584" s="13">
        <v>59.52</v>
      </c>
      <c r="BC2584" s="4">
        <v>7270572</v>
      </c>
      <c r="BD2584" s="13">
        <v>79.69</v>
      </c>
      <c r="BE2584" s="4">
        <v>20534593</v>
      </c>
      <c r="BF2584" s="13">
        <v>211.12</v>
      </c>
      <c r="BG2584" s="4">
        <v>3721898</v>
      </c>
      <c r="BH2584" s="13">
        <v>53.27</v>
      </c>
      <c r="BI2584" s="4">
        <v>30404286</v>
      </c>
    </row>
    <row r="2585" spans="1:61" x14ac:dyDescent="0.35">
      <c r="A2585" s="1">
        <v>45756</v>
      </c>
      <c r="B2585" s="13">
        <v>198.85</v>
      </c>
      <c r="C2585" s="4">
        <v>184395885</v>
      </c>
      <c r="D2585" s="13">
        <v>390.49</v>
      </c>
      <c r="E2585" s="4">
        <v>50199696</v>
      </c>
      <c r="F2585" s="13">
        <v>114.33</v>
      </c>
      <c r="G2585" s="4">
        <v>612918336</v>
      </c>
      <c r="H2585" s="13">
        <v>185.15</v>
      </c>
      <c r="I2585" s="4">
        <v>72708307</v>
      </c>
      <c r="J2585" s="13">
        <v>139.69</v>
      </c>
      <c r="K2585" s="4">
        <v>17761994</v>
      </c>
      <c r="L2585" s="13">
        <v>265.17</v>
      </c>
      <c r="M2585" s="4">
        <v>12491148</v>
      </c>
      <c r="N2585" s="13">
        <v>96.84</v>
      </c>
      <c r="O2585" s="4">
        <v>97827352</v>
      </c>
      <c r="P2585" s="13">
        <v>364.64</v>
      </c>
      <c r="Q2585" s="4">
        <v>7186274</v>
      </c>
      <c r="R2585" s="13">
        <v>58.13</v>
      </c>
      <c r="S2585" s="4">
        <v>53380792</v>
      </c>
      <c r="T2585" s="13">
        <v>21.53</v>
      </c>
      <c r="U2585" s="4">
        <v>224183490</v>
      </c>
      <c r="V2585" s="13">
        <v>105.8</v>
      </c>
      <c r="W2585" s="4">
        <v>30063287</v>
      </c>
      <c r="X2585" s="13">
        <v>146.03</v>
      </c>
      <c r="Y2585" s="4">
        <v>16846839</v>
      </c>
      <c r="Z2585" s="13">
        <v>114.05</v>
      </c>
      <c r="AA2585" s="4">
        <v>9991792</v>
      </c>
      <c r="AB2585" s="13">
        <v>91.51</v>
      </c>
      <c r="AC2585" s="4">
        <v>17841878</v>
      </c>
      <c r="AD2585" s="13">
        <v>35.979999999999997</v>
      </c>
      <c r="AE2585" s="4">
        <v>45400857</v>
      </c>
      <c r="AF2585" s="13">
        <v>173.65</v>
      </c>
      <c r="AG2585" s="4">
        <v>5629074</v>
      </c>
      <c r="AH2585" s="13">
        <v>40.229999999999997</v>
      </c>
      <c r="AI2585" s="4">
        <v>40101195</v>
      </c>
      <c r="AJ2585" s="13">
        <v>103.13</v>
      </c>
      <c r="AK2585" s="4">
        <v>11450700</v>
      </c>
      <c r="AL2585" s="13">
        <v>26.25</v>
      </c>
      <c r="AM2585" s="4">
        <v>26281170</v>
      </c>
      <c r="AN2585" s="13">
        <v>131.41999999999999</v>
      </c>
      <c r="AO2585" s="4">
        <v>5604411</v>
      </c>
      <c r="AP2585" s="13">
        <v>191.1</v>
      </c>
      <c r="AQ2585" s="4">
        <v>116804328</v>
      </c>
      <c r="AR2585" s="13">
        <v>272.2</v>
      </c>
      <c r="AS2585" s="4">
        <v>219433373</v>
      </c>
      <c r="AT2585" s="13">
        <v>303.95999999999998</v>
      </c>
      <c r="AU2585" s="4">
        <v>8265701</v>
      </c>
      <c r="AV2585" s="13">
        <v>4616.32</v>
      </c>
      <c r="AW2585" s="4">
        <v>602835</v>
      </c>
      <c r="AX2585" s="13">
        <v>355.39</v>
      </c>
      <c r="AY2585" s="4">
        <v>6792988</v>
      </c>
      <c r="AZ2585" s="13">
        <v>223.2</v>
      </c>
      <c r="BA2585" s="4">
        <v>4106221</v>
      </c>
      <c r="BB2585" s="13">
        <v>61.96</v>
      </c>
      <c r="BC2585" s="4">
        <v>10104665</v>
      </c>
      <c r="BD2585" s="13">
        <v>88.68</v>
      </c>
      <c r="BE2585" s="4">
        <v>26668104</v>
      </c>
      <c r="BF2585" s="13">
        <v>233.39</v>
      </c>
      <c r="BG2585" s="4">
        <v>4482470</v>
      </c>
      <c r="BH2585" s="13">
        <v>59.32</v>
      </c>
      <c r="BI2585" s="4">
        <v>44732546</v>
      </c>
    </row>
    <row r="2586" spans="1:61" x14ac:dyDescent="0.35">
      <c r="A2586" s="1">
        <v>45757</v>
      </c>
      <c r="B2586" s="13">
        <v>190.42</v>
      </c>
      <c r="C2586" s="4">
        <v>121879981</v>
      </c>
      <c r="D2586" s="13">
        <v>381.35</v>
      </c>
      <c r="E2586" s="4">
        <v>38024368</v>
      </c>
      <c r="F2586" s="13">
        <v>107.57</v>
      </c>
      <c r="G2586" s="4">
        <v>437812353</v>
      </c>
      <c r="H2586" s="13">
        <v>172.3</v>
      </c>
      <c r="I2586" s="4">
        <v>51212217</v>
      </c>
      <c r="J2586" s="13">
        <v>133.35</v>
      </c>
      <c r="K2586" s="4">
        <v>12401562</v>
      </c>
      <c r="L2586" s="13">
        <v>255.12</v>
      </c>
      <c r="M2586" s="4">
        <v>9692344</v>
      </c>
      <c r="N2586" s="13">
        <v>88.7</v>
      </c>
      <c r="O2586" s="4">
        <v>65210565</v>
      </c>
      <c r="P2586" s="13">
        <v>350.05</v>
      </c>
      <c r="Q2586" s="4">
        <v>5694976</v>
      </c>
      <c r="R2586" s="13">
        <v>56.59</v>
      </c>
      <c r="S2586" s="4">
        <v>31964574</v>
      </c>
      <c r="T2586" s="13">
        <v>19.88</v>
      </c>
      <c r="U2586" s="4">
        <v>129064855</v>
      </c>
      <c r="V2586" s="13">
        <v>99.93</v>
      </c>
      <c r="W2586" s="4">
        <v>33999317</v>
      </c>
      <c r="X2586" s="13">
        <v>134.97999999999999</v>
      </c>
      <c r="Y2586" s="4">
        <v>20991216</v>
      </c>
      <c r="Z2586" s="13">
        <v>104.61</v>
      </c>
      <c r="AA2586" s="4">
        <v>8314469</v>
      </c>
      <c r="AB2586" s="13">
        <v>83.29</v>
      </c>
      <c r="AC2586" s="4">
        <v>15621870</v>
      </c>
      <c r="AD2586" s="13">
        <v>32.54</v>
      </c>
      <c r="AE2586" s="4">
        <v>37839006</v>
      </c>
      <c r="AF2586" s="13">
        <v>162.43</v>
      </c>
      <c r="AG2586" s="4">
        <v>3555470</v>
      </c>
      <c r="AH2586" s="13">
        <v>36.47</v>
      </c>
      <c r="AI2586" s="4">
        <v>26434133</v>
      </c>
      <c r="AJ2586" s="13">
        <v>96.99</v>
      </c>
      <c r="AK2586" s="4">
        <v>4512489</v>
      </c>
      <c r="AL2586" s="13">
        <v>25.79</v>
      </c>
      <c r="AM2586" s="4">
        <v>17628520</v>
      </c>
      <c r="AN2586" s="13">
        <v>121.53</v>
      </c>
      <c r="AO2586" s="4">
        <v>3970634</v>
      </c>
      <c r="AP2586" s="13">
        <v>181.22</v>
      </c>
      <c r="AQ2586" s="4">
        <v>68302045</v>
      </c>
      <c r="AR2586" s="13">
        <v>252.4</v>
      </c>
      <c r="AS2586" s="4">
        <v>181722604</v>
      </c>
      <c r="AT2586" s="13">
        <v>306.77999999999997</v>
      </c>
      <c r="AU2586" s="4">
        <v>6049543</v>
      </c>
      <c r="AV2586" s="13">
        <v>4494.6400000000003</v>
      </c>
      <c r="AW2586" s="4">
        <v>423261</v>
      </c>
      <c r="AX2586" s="13">
        <v>353.62</v>
      </c>
      <c r="AY2586" s="4">
        <v>5574797</v>
      </c>
      <c r="AZ2586" s="13">
        <v>221.2</v>
      </c>
      <c r="BA2586" s="4">
        <v>3482549</v>
      </c>
      <c r="BB2586" s="13">
        <v>62.47</v>
      </c>
      <c r="BC2586" s="4">
        <v>6577582</v>
      </c>
      <c r="BD2586" s="13">
        <v>84.6</v>
      </c>
      <c r="BE2586" s="4">
        <v>16209251</v>
      </c>
      <c r="BF2586" s="13">
        <v>222.92</v>
      </c>
      <c r="BG2586" s="4">
        <v>3603193</v>
      </c>
      <c r="BH2586" s="13">
        <v>54.4</v>
      </c>
      <c r="BI2586" s="4">
        <v>53919806</v>
      </c>
    </row>
    <row r="2587" spans="1:61" x14ac:dyDescent="0.35">
      <c r="A2587" s="1">
        <v>45758</v>
      </c>
      <c r="B2587" s="13">
        <v>198.15</v>
      </c>
      <c r="C2587" s="4">
        <v>87435915</v>
      </c>
      <c r="D2587" s="13">
        <v>388.45</v>
      </c>
      <c r="E2587" s="4">
        <v>23839220</v>
      </c>
      <c r="F2587" s="13">
        <v>110.93</v>
      </c>
      <c r="G2587" s="4">
        <v>313417265</v>
      </c>
      <c r="H2587" s="13">
        <v>181.94</v>
      </c>
      <c r="I2587" s="4">
        <v>33964143</v>
      </c>
      <c r="J2587" s="13">
        <v>132.35</v>
      </c>
      <c r="K2587" s="4">
        <v>10190175</v>
      </c>
      <c r="L2587" s="13">
        <v>255</v>
      </c>
      <c r="M2587" s="4">
        <v>6089003</v>
      </c>
      <c r="N2587" s="13">
        <v>93.4</v>
      </c>
      <c r="O2587" s="4">
        <v>57892600</v>
      </c>
      <c r="P2587" s="13">
        <v>352.47</v>
      </c>
      <c r="Q2587" s="4">
        <v>3941817</v>
      </c>
      <c r="R2587" s="13">
        <v>57.33</v>
      </c>
      <c r="S2587" s="4">
        <v>23036936</v>
      </c>
      <c r="T2587" s="13">
        <v>19.739999999999998</v>
      </c>
      <c r="U2587" s="4">
        <v>128425810</v>
      </c>
      <c r="V2587" s="13">
        <v>103.14</v>
      </c>
      <c r="W2587" s="4">
        <v>22884628</v>
      </c>
      <c r="X2587" s="13">
        <v>135.63</v>
      </c>
      <c r="Y2587" s="4">
        <v>17224405</v>
      </c>
      <c r="Z2587" s="13">
        <v>108.54</v>
      </c>
      <c r="AA2587" s="4">
        <v>4992134</v>
      </c>
      <c r="AB2587" s="13">
        <v>86.39</v>
      </c>
      <c r="AC2587" s="4">
        <v>9233806</v>
      </c>
      <c r="AD2587" s="13">
        <v>33.96</v>
      </c>
      <c r="AE2587" s="4">
        <v>20884416</v>
      </c>
      <c r="AF2587" s="13">
        <v>163.56</v>
      </c>
      <c r="AG2587" s="4">
        <v>2758749</v>
      </c>
      <c r="AH2587" s="13">
        <v>37.67</v>
      </c>
      <c r="AI2587" s="4">
        <v>17827080</v>
      </c>
      <c r="AJ2587" s="13">
        <v>97.38</v>
      </c>
      <c r="AK2587" s="4">
        <v>3572100</v>
      </c>
      <c r="AL2587" s="13">
        <v>26.47</v>
      </c>
      <c r="AM2587" s="4">
        <v>15769117</v>
      </c>
      <c r="AN2587" s="13">
        <v>123.43</v>
      </c>
      <c r="AO2587" s="4">
        <v>2901225</v>
      </c>
      <c r="AP2587" s="13">
        <v>184.87</v>
      </c>
      <c r="AQ2587" s="4">
        <v>50594339</v>
      </c>
      <c r="AR2587" s="13">
        <v>252.31</v>
      </c>
      <c r="AS2587" s="4">
        <v>128948085</v>
      </c>
      <c r="AT2587" s="13">
        <v>309.89999999999998</v>
      </c>
      <c r="AU2587" s="4">
        <v>4440059</v>
      </c>
      <c r="AV2587" s="13">
        <v>4586.53</v>
      </c>
      <c r="AW2587" s="4">
        <v>304992</v>
      </c>
      <c r="AX2587" s="13">
        <v>353.86</v>
      </c>
      <c r="AY2587" s="4">
        <v>3576408</v>
      </c>
      <c r="AZ2587" s="13">
        <v>220.35</v>
      </c>
      <c r="BA2587" s="4">
        <v>2903959</v>
      </c>
      <c r="BB2587" s="13">
        <v>64.58</v>
      </c>
      <c r="BC2587" s="4">
        <v>5546179</v>
      </c>
      <c r="BD2587" s="13">
        <v>85.43</v>
      </c>
      <c r="BE2587" s="4">
        <v>10059728</v>
      </c>
      <c r="BF2587" s="13">
        <v>225.22</v>
      </c>
      <c r="BG2587" s="4">
        <v>2013997</v>
      </c>
      <c r="BH2587" s="13">
        <v>54.39</v>
      </c>
      <c r="BI2587" s="4">
        <v>22617097</v>
      </c>
    </row>
    <row r="2588" spans="1:61" x14ac:dyDescent="0.35">
      <c r="A2588" s="1">
        <v>45761</v>
      </c>
      <c r="B2588" s="13">
        <v>202.52</v>
      </c>
      <c r="C2588" s="4">
        <v>101352911</v>
      </c>
      <c r="D2588" s="13">
        <v>387.81</v>
      </c>
      <c r="E2588" s="4">
        <v>19251172</v>
      </c>
      <c r="F2588" s="13">
        <v>110.71</v>
      </c>
      <c r="G2588" s="4">
        <v>264705049</v>
      </c>
      <c r="H2588" s="13">
        <v>178.36</v>
      </c>
      <c r="I2588" s="4">
        <v>25748301</v>
      </c>
      <c r="J2588" s="13">
        <v>134.63999999999999</v>
      </c>
      <c r="K2588" s="4">
        <v>8217740</v>
      </c>
      <c r="L2588" s="13">
        <v>254.55</v>
      </c>
      <c r="M2588" s="4">
        <v>6038546</v>
      </c>
      <c r="N2588" s="13">
        <v>94.5</v>
      </c>
      <c r="O2588" s="4">
        <v>36002970</v>
      </c>
      <c r="P2588" s="13">
        <v>350.91</v>
      </c>
      <c r="Q2588" s="4">
        <v>3285950</v>
      </c>
      <c r="R2588" s="13">
        <v>57.41</v>
      </c>
      <c r="S2588" s="4">
        <v>15657742</v>
      </c>
      <c r="T2588" s="13">
        <v>20.309999999999999</v>
      </c>
      <c r="U2588" s="4">
        <v>101964371</v>
      </c>
      <c r="V2588" s="13">
        <v>103.39</v>
      </c>
      <c r="W2588" s="4">
        <v>18019969</v>
      </c>
      <c r="X2588" s="13">
        <v>135.32</v>
      </c>
      <c r="Y2588" s="4">
        <v>9628152</v>
      </c>
      <c r="Z2588" s="13">
        <v>107.64</v>
      </c>
      <c r="AA2588" s="4">
        <v>4030261</v>
      </c>
      <c r="AB2588" s="13">
        <v>86.45</v>
      </c>
      <c r="AC2588" s="4">
        <v>6537159</v>
      </c>
      <c r="AD2588" s="13">
        <v>33.92</v>
      </c>
      <c r="AE2588" s="4">
        <v>15477083</v>
      </c>
      <c r="AF2588" s="13">
        <v>164.73</v>
      </c>
      <c r="AG2588" s="4">
        <v>2482392</v>
      </c>
      <c r="AH2588" s="13">
        <v>37.9</v>
      </c>
      <c r="AI2588" s="4">
        <v>12666749</v>
      </c>
      <c r="AJ2588" s="13">
        <v>97.82</v>
      </c>
      <c r="AK2588" s="4">
        <v>2523995</v>
      </c>
      <c r="AL2588" s="13">
        <v>26.8</v>
      </c>
      <c r="AM2588" s="4">
        <v>11119645</v>
      </c>
      <c r="AN2588" s="13">
        <v>124.85</v>
      </c>
      <c r="AO2588" s="4">
        <v>2709609</v>
      </c>
      <c r="AP2588" s="13">
        <v>182.12</v>
      </c>
      <c r="AQ2588" s="4">
        <v>48002540</v>
      </c>
      <c r="AR2588" s="13">
        <v>252.35</v>
      </c>
      <c r="AS2588" s="4">
        <v>100135241</v>
      </c>
      <c r="AT2588" s="13">
        <v>316.07</v>
      </c>
      <c r="AU2588" s="4">
        <v>4068713</v>
      </c>
      <c r="AV2588" s="13">
        <v>4556.84</v>
      </c>
      <c r="AW2588" s="4">
        <v>288071</v>
      </c>
      <c r="AX2588" s="13">
        <v>357.2</v>
      </c>
      <c r="AY2588" s="4">
        <v>2842090</v>
      </c>
      <c r="AZ2588" s="13">
        <v>224.14</v>
      </c>
      <c r="BA2588" s="4">
        <v>2766285</v>
      </c>
      <c r="BB2588" s="13">
        <v>66.069999999999993</v>
      </c>
      <c r="BC2588" s="4">
        <v>5278813</v>
      </c>
      <c r="BD2588" s="13">
        <v>85.49</v>
      </c>
      <c r="BE2588" s="4">
        <v>8880494</v>
      </c>
      <c r="BF2588" s="13">
        <v>223.49</v>
      </c>
      <c r="BG2588" s="4">
        <v>1875711</v>
      </c>
      <c r="BH2588" s="13">
        <v>55.41</v>
      </c>
      <c r="BI2588" s="4">
        <v>28346563</v>
      </c>
    </row>
    <row r="2589" spans="1:61" x14ac:dyDescent="0.35">
      <c r="A2589" s="1">
        <v>45762</v>
      </c>
      <c r="B2589" s="13">
        <v>202.14</v>
      </c>
      <c r="C2589" s="4">
        <v>51343872</v>
      </c>
      <c r="D2589" s="13">
        <v>385.73</v>
      </c>
      <c r="E2589" s="4">
        <v>17199890</v>
      </c>
      <c r="F2589" s="13">
        <v>112.2</v>
      </c>
      <c r="G2589" s="4">
        <v>228966900</v>
      </c>
      <c r="H2589" s="13">
        <v>178.95</v>
      </c>
      <c r="I2589" s="4">
        <v>17242350</v>
      </c>
      <c r="J2589" s="13">
        <v>133.94</v>
      </c>
      <c r="K2589" s="4">
        <v>8629959</v>
      </c>
      <c r="L2589" s="13">
        <v>254.93</v>
      </c>
      <c r="M2589" s="4">
        <v>5227671</v>
      </c>
      <c r="N2589" s="13">
        <v>95.29</v>
      </c>
      <c r="O2589" s="4">
        <v>28116536</v>
      </c>
      <c r="P2589" s="13">
        <v>350.38</v>
      </c>
      <c r="Q2589" s="4">
        <v>3030407</v>
      </c>
      <c r="R2589" s="13">
        <v>57.2</v>
      </c>
      <c r="S2589" s="4">
        <v>18543575</v>
      </c>
      <c r="T2589" s="13">
        <v>19.850000000000001</v>
      </c>
      <c r="U2589" s="4">
        <v>64056895</v>
      </c>
      <c r="V2589" s="13">
        <v>103.1</v>
      </c>
      <c r="W2589" s="4">
        <v>13164863</v>
      </c>
      <c r="X2589" s="13">
        <v>134.54</v>
      </c>
      <c r="Y2589" s="4">
        <v>9334825</v>
      </c>
      <c r="Z2589" s="13">
        <v>107.48</v>
      </c>
      <c r="AA2589" s="4">
        <v>3192474</v>
      </c>
      <c r="AB2589" s="13">
        <v>85.72</v>
      </c>
      <c r="AC2589" s="4">
        <v>5739945</v>
      </c>
      <c r="AD2589" s="13">
        <v>33.76</v>
      </c>
      <c r="AE2589" s="4">
        <v>11618864</v>
      </c>
      <c r="AF2589" s="13">
        <v>168.04</v>
      </c>
      <c r="AG2589" s="4">
        <v>1387392</v>
      </c>
      <c r="AH2589" s="13">
        <v>37.799999999999997</v>
      </c>
      <c r="AI2589" s="4">
        <v>9350335</v>
      </c>
      <c r="AJ2589" s="13">
        <v>96.21</v>
      </c>
      <c r="AK2589" s="4">
        <v>2347825</v>
      </c>
      <c r="AL2589" s="13">
        <v>27.22</v>
      </c>
      <c r="AM2589" s="4">
        <v>12974832</v>
      </c>
      <c r="AN2589" s="13">
        <v>122.23</v>
      </c>
      <c r="AO2589" s="4">
        <v>2416189</v>
      </c>
      <c r="AP2589" s="13">
        <v>179.59</v>
      </c>
      <c r="AQ2589" s="4">
        <v>43641952</v>
      </c>
      <c r="AR2589" s="13">
        <v>254.11</v>
      </c>
      <c r="AS2589" s="4">
        <v>79594318</v>
      </c>
      <c r="AT2589" s="13">
        <v>312.48</v>
      </c>
      <c r="AU2589" s="4">
        <v>2901367</v>
      </c>
      <c r="AV2589" s="13">
        <v>4612.4399999999996</v>
      </c>
      <c r="AW2589" s="4">
        <v>215774</v>
      </c>
      <c r="AX2589" s="13">
        <v>354.11</v>
      </c>
      <c r="AY2589" s="4">
        <v>2883120</v>
      </c>
      <c r="AZ2589" s="13">
        <v>220.51</v>
      </c>
      <c r="BA2589" s="4">
        <v>2805296</v>
      </c>
      <c r="BB2589" s="13">
        <v>65.5</v>
      </c>
      <c r="BC2589" s="4">
        <v>3519283</v>
      </c>
      <c r="BD2589" s="13">
        <v>83.71</v>
      </c>
      <c r="BE2589" s="4">
        <v>7088577</v>
      </c>
      <c r="BF2589" s="13">
        <v>222.58</v>
      </c>
      <c r="BG2589" s="4">
        <v>1205378</v>
      </c>
      <c r="BH2589" s="13">
        <v>54.83</v>
      </c>
      <c r="BI2589" s="4">
        <v>15977116</v>
      </c>
    </row>
    <row r="2590" spans="1:61" x14ac:dyDescent="0.35">
      <c r="A2590" s="1">
        <v>45763</v>
      </c>
      <c r="B2590" s="13">
        <v>194.27</v>
      </c>
      <c r="C2590" s="4">
        <v>59732423</v>
      </c>
      <c r="D2590" s="13">
        <v>371.61</v>
      </c>
      <c r="E2590" s="4">
        <v>21967826</v>
      </c>
      <c r="F2590" s="13">
        <v>104.49</v>
      </c>
      <c r="G2590" s="4">
        <v>397016870</v>
      </c>
      <c r="H2590" s="13">
        <v>174.61</v>
      </c>
      <c r="I2590" s="4">
        <v>34638639</v>
      </c>
      <c r="J2590" s="13">
        <v>129.76</v>
      </c>
      <c r="K2590" s="4">
        <v>8295176</v>
      </c>
      <c r="L2590" s="13">
        <v>249.84</v>
      </c>
      <c r="M2590" s="4">
        <v>7190940</v>
      </c>
      <c r="N2590" s="13">
        <v>88.29</v>
      </c>
      <c r="O2590" s="4">
        <v>62109016</v>
      </c>
      <c r="P2590" s="13">
        <v>344.19</v>
      </c>
      <c r="Q2590" s="4">
        <v>3687874</v>
      </c>
      <c r="R2590" s="13">
        <v>55.76</v>
      </c>
      <c r="S2590" s="4">
        <v>20551318</v>
      </c>
      <c r="T2590" s="13">
        <v>19.23</v>
      </c>
      <c r="U2590" s="4">
        <v>89469703</v>
      </c>
      <c r="V2590" s="13">
        <v>104.19</v>
      </c>
      <c r="W2590" s="4">
        <v>13607024</v>
      </c>
      <c r="X2590" s="13">
        <v>135.36000000000001</v>
      </c>
      <c r="Y2590" s="4">
        <v>8637220</v>
      </c>
      <c r="Z2590" s="13">
        <v>108.24</v>
      </c>
      <c r="AA2590" s="4">
        <v>4270816</v>
      </c>
      <c r="AB2590" s="13">
        <v>86.36</v>
      </c>
      <c r="AC2590" s="4">
        <v>6093265</v>
      </c>
      <c r="AD2590" s="13">
        <v>34.15</v>
      </c>
      <c r="AE2590" s="4">
        <v>13094248</v>
      </c>
      <c r="AF2590" s="13">
        <v>172.68</v>
      </c>
      <c r="AG2590" s="4">
        <v>2711423</v>
      </c>
      <c r="AH2590" s="13">
        <v>38.450000000000003</v>
      </c>
      <c r="AI2590" s="4">
        <v>11399444</v>
      </c>
      <c r="AJ2590" s="13">
        <v>96.57</v>
      </c>
      <c r="AK2590" s="4">
        <v>1951934</v>
      </c>
      <c r="AL2590" s="13">
        <v>26.95</v>
      </c>
      <c r="AM2590" s="4">
        <v>11724158</v>
      </c>
      <c r="AN2590" s="13">
        <v>124.07</v>
      </c>
      <c r="AO2590" s="4">
        <v>2897300</v>
      </c>
      <c r="AP2590" s="13">
        <v>174.33</v>
      </c>
      <c r="AQ2590" s="4">
        <v>51875316</v>
      </c>
      <c r="AR2590" s="13">
        <v>241.55</v>
      </c>
      <c r="AS2590" s="4">
        <v>112378737</v>
      </c>
      <c r="AT2590" s="13">
        <v>309.10000000000002</v>
      </c>
      <c r="AU2590" s="4">
        <v>3099078</v>
      </c>
      <c r="AV2590" s="13">
        <v>4540.84</v>
      </c>
      <c r="AW2590" s="4">
        <v>248774</v>
      </c>
      <c r="AX2590" s="13">
        <v>345.99</v>
      </c>
      <c r="AY2590" s="4">
        <v>2637577</v>
      </c>
      <c r="AZ2590" s="13">
        <v>214.41</v>
      </c>
      <c r="BA2590" s="4">
        <v>1916389</v>
      </c>
      <c r="BB2590" s="13">
        <v>65.47</v>
      </c>
      <c r="BC2590" s="4">
        <v>7165674</v>
      </c>
      <c r="BD2590" s="13">
        <v>80.760000000000005</v>
      </c>
      <c r="BE2590" s="4">
        <v>13080847</v>
      </c>
      <c r="BF2590" s="13">
        <v>218.79</v>
      </c>
      <c r="BG2590" s="4">
        <v>1671307</v>
      </c>
      <c r="BH2590" s="13">
        <v>53.55</v>
      </c>
      <c r="BI2590" s="4">
        <v>19094887</v>
      </c>
    </row>
    <row r="2591" spans="1:61" x14ac:dyDescent="0.35">
      <c r="A2591" s="1">
        <v>45764</v>
      </c>
      <c r="B2591" s="13">
        <v>196.98</v>
      </c>
      <c r="C2591" s="4">
        <v>52164675</v>
      </c>
      <c r="D2591" s="13">
        <v>367.78</v>
      </c>
      <c r="E2591" s="4">
        <v>21120192</v>
      </c>
      <c r="F2591" s="13">
        <v>101.49</v>
      </c>
      <c r="G2591" s="4">
        <v>292517465</v>
      </c>
      <c r="H2591" s="13">
        <v>170.99</v>
      </c>
      <c r="I2591" s="4">
        <v>22501785</v>
      </c>
      <c r="J2591" s="13">
        <v>128.62</v>
      </c>
      <c r="K2591" s="4">
        <v>8925522</v>
      </c>
      <c r="L2591" s="13">
        <v>247.26</v>
      </c>
      <c r="M2591" s="4">
        <v>5566857</v>
      </c>
      <c r="N2591" s="13">
        <v>87.5</v>
      </c>
      <c r="O2591" s="4">
        <v>34801437</v>
      </c>
      <c r="P2591" s="13">
        <v>348.8</v>
      </c>
      <c r="Q2591" s="4">
        <v>5229675</v>
      </c>
      <c r="R2591" s="13">
        <v>55.76</v>
      </c>
      <c r="S2591" s="4">
        <v>15910364</v>
      </c>
      <c r="T2591" s="13">
        <v>18.93</v>
      </c>
      <c r="U2591" s="4">
        <v>85646667</v>
      </c>
      <c r="V2591" s="13">
        <v>106.92</v>
      </c>
      <c r="W2591" s="4">
        <v>17916471</v>
      </c>
      <c r="X2591" s="13">
        <v>137.87</v>
      </c>
      <c r="Y2591" s="4">
        <v>8434434</v>
      </c>
      <c r="Z2591" s="13">
        <v>110.5</v>
      </c>
      <c r="AA2591" s="4">
        <v>5905456</v>
      </c>
      <c r="AB2591" s="13">
        <v>88.98</v>
      </c>
      <c r="AC2591" s="4">
        <v>7804562</v>
      </c>
      <c r="AD2591" s="13">
        <v>35.11</v>
      </c>
      <c r="AE2591" s="4">
        <v>15923026</v>
      </c>
      <c r="AF2591" s="13">
        <v>174.57</v>
      </c>
      <c r="AG2591" s="4">
        <v>1975797</v>
      </c>
      <c r="AH2591" s="13">
        <v>39.71</v>
      </c>
      <c r="AI2591" s="4">
        <v>13297471</v>
      </c>
      <c r="AJ2591" s="13">
        <v>99.1</v>
      </c>
      <c r="AK2591" s="4">
        <v>2437257</v>
      </c>
      <c r="AL2591" s="13">
        <v>27.1</v>
      </c>
      <c r="AM2591" s="4">
        <v>22874119</v>
      </c>
      <c r="AN2591" s="13">
        <v>127.72</v>
      </c>
      <c r="AO2591" s="4">
        <v>2387715</v>
      </c>
      <c r="AP2591" s="13">
        <v>172.61</v>
      </c>
      <c r="AQ2591" s="4">
        <v>44726453</v>
      </c>
      <c r="AR2591" s="13">
        <v>241.37</v>
      </c>
      <c r="AS2591" s="4">
        <v>83404775</v>
      </c>
      <c r="AT2591" s="13">
        <v>311.3</v>
      </c>
      <c r="AU2591" s="4">
        <v>2728460</v>
      </c>
      <c r="AV2591" s="13">
        <v>4573.3100000000004</v>
      </c>
      <c r="AW2591" s="4">
        <v>216793</v>
      </c>
      <c r="AX2591" s="13">
        <v>355.06</v>
      </c>
      <c r="AY2591" s="4">
        <v>3232397</v>
      </c>
      <c r="AZ2591" s="13">
        <v>219</v>
      </c>
      <c r="BA2591" s="4">
        <v>2166915</v>
      </c>
      <c r="BB2591" s="13">
        <v>66.260000000000005</v>
      </c>
      <c r="BC2591" s="4">
        <v>3338579</v>
      </c>
      <c r="BD2591" s="13">
        <v>81.5</v>
      </c>
      <c r="BE2591" s="4">
        <v>9787506</v>
      </c>
      <c r="BF2591" s="13">
        <v>220.41</v>
      </c>
      <c r="BG2591" s="4">
        <v>1523469</v>
      </c>
      <c r="BH2591" s="13">
        <v>55.76</v>
      </c>
      <c r="BI2591" s="4">
        <v>18935084</v>
      </c>
    </row>
    <row r="2592" spans="1:61" x14ac:dyDescent="0.35">
      <c r="A2592" s="1">
        <v>45768</v>
      </c>
      <c r="B2592" s="13">
        <v>193.16</v>
      </c>
      <c r="C2592" s="4">
        <v>46742537</v>
      </c>
      <c r="D2592" s="13">
        <v>359.12</v>
      </c>
      <c r="E2592" s="4">
        <v>20807279</v>
      </c>
      <c r="F2592" s="13">
        <v>96.91</v>
      </c>
      <c r="G2592" s="4">
        <v>288501136</v>
      </c>
      <c r="H2592" s="13">
        <v>166.21</v>
      </c>
      <c r="I2592" s="4">
        <v>23469794</v>
      </c>
      <c r="J2592" s="13">
        <v>122.82</v>
      </c>
      <c r="K2592" s="4">
        <v>12201231</v>
      </c>
      <c r="L2592" s="13">
        <v>236.26</v>
      </c>
      <c r="M2592" s="4">
        <v>9240009</v>
      </c>
      <c r="N2592" s="13">
        <v>85.56</v>
      </c>
      <c r="O2592" s="4">
        <v>33855392</v>
      </c>
      <c r="P2592" s="13">
        <v>343.22</v>
      </c>
      <c r="Q2592" s="4">
        <v>3691241</v>
      </c>
      <c r="R2592" s="13">
        <v>54.37</v>
      </c>
      <c r="S2592" s="4">
        <v>15578781</v>
      </c>
      <c r="T2592" s="13">
        <v>18.84</v>
      </c>
      <c r="U2592" s="4">
        <v>72409946</v>
      </c>
      <c r="V2592" s="13">
        <v>105.35</v>
      </c>
      <c r="W2592" s="4">
        <v>16926493</v>
      </c>
      <c r="X2592" s="13">
        <v>133.72999999999999</v>
      </c>
      <c r="Y2592" s="4">
        <v>9967487</v>
      </c>
      <c r="Z2592" s="13">
        <v>109.11</v>
      </c>
      <c r="AA2592" s="4">
        <v>3001801</v>
      </c>
      <c r="AB2592" s="13">
        <v>87.55</v>
      </c>
      <c r="AC2592" s="4">
        <v>6213528</v>
      </c>
      <c r="AD2592" s="13">
        <v>34.619999999999997</v>
      </c>
      <c r="AE2592" s="4">
        <v>10698698</v>
      </c>
      <c r="AF2592" s="13">
        <v>164.54</v>
      </c>
      <c r="AG2592" s="4">
        <v>2009160</v>
      </c>
      <c r="AH2592" s="13">
        <v>39.020000000000003</v>
      </c>
      <c r="AI2592" s="4">
        <v>8489087</v>
      </c>
      <c r="AJ2592" s="13">
        <v>97.01</v>
      </c>
      <c r="AK2592" s="4">
        <v>2326663</v>
      </c>
      <c r="AL2592" s="13">
        <v>25.79</v>
      </c>
      <c r="AM2592" s="4">
        <v>19053182</v>
      </c>
      <c r="AN2592" s="13">
        <v>126.72</v>
      </c>
      <c r="AO2592" s="4">
        <v>2425136</v>
      </c>
      <c r="AP2592" s="13">
        <v>167.32</v>
      </c>
      <c r="AQ2592" s="4">
        <v>48126111</v>
      </c>
      <c r="AR2592" s="13">
        <v>227.5</v>
      </c>
      <c r="AS2592" s="4">
        <v>97768007</v>
      </c>
      <c r="AT2592" s="13">
        <v>308.72000000000003</v>
      </c>
      <c r="AU2592" s="4">
        <v>2669905</v>
      </c>
      <c r="AV2592" s="13">
        <v>4437.63</v>
      </c>
      <c r="AW2592" s="4">
        <v>235527</v>
      </c>
      <c r="AX2592" s="13">
        <v>346.9</v>
      </c>
      <c r="AY2592" s="4">
        <v>4015242</v>
      </c>
      <c r="AZ2592" s="13">
        <v>212.77</v>
      </c>
      <c r="BA2592" s="4">
        <v>2769651</v>
      </c>
      <c r="BB2592" s="13">
        <v>65.63</v>
      </c>
      <c r="BC2592" s="4">
        <v>5056629</v>
      </c>
      <c r="BD2592" s="13">
        <v>80.680000000000007</v>
      </c>
      <c r="BE2592" s="4">
        <v>10595620</v>
      </c>
      <c r="BF2592" s="13">
        <v>215.69</v>
      </c>
      <c r="BG2592" s="4">
        <v>1543023</v>
      </c>
      <c r="BH2592" s="13">
        <v>56.12</v>
      </c>
      <c r="BI2592" s="4">
        <v>17280931</v>
      </c>
    </row>
    <row r="2593" spans="1:61" x14ac:dyDescent="0.35">
      <c r="A2593" s="1">
        <v>45769</v>
      </c>
      <c r="B2593" s="13">
        <v>199.74</v>
      </c>
      <c r="C2593" s="4">
        <v>52976371</v>
      </c>
      <c r="D2593" s="13">
        <v>366.82</v>
      </c>
      <c r="E2593" s="4">
        <v>19484993</v>
      </c>
      <c r="F2593" s="13">
        <v>98.89</v>
      </c>
      <c r="G2593" s="4">
        <v>241004784</v>
      </c>
      <c r="H2593" s="13">
        <v>169.58</v>
      </c>
      <c r="I2593" s="4">
        <v>18504860</v>
      </c>
      <c r="J2593" s="13">
        <v>127.24</v>
      </c>
      <c r="K2593" s="4">
        <v>11233702</v>
      </c>
      <c r="L2593" s="13">
        <v>243.39</v>
      </c>
      <c r="M2593" s="4">
        <v>7145288</v>
      </c>
      <c r="N2593" s="13">
        <v>86.26</v>
      </c>
      <c r="O2593" s="4">
        <v>35236735</v>
      </c>
      <c r="P2593" s="13">
        <v>349.91</v>
      </c>
      <c r="Q2593" s="4">
        <v>3250424</v>
      </c>
      <c r="R2593" s="13">
        <v>55.04</v>
      </c>
      <c r="S2593" s="4">
        <v>19961797</v>
      </c>
      <c r="T2593" s="13">
        <v>19.510000000000002</v>
      </c>
      <c r="U2593" s="4">
        <v>83365634</v>
      </c>
      <c r="V2593" s="13">
        <v>108.3</v>
      </c>
      <c r="W2593" s="4">
        <v>13147049</v>
      </c>
      <c r="X2593" s="13">
        <v>137.30000000000001</v>
      </c>
      <c r="Y2593" s="4">
        <v>7984676</v>
      </c>
      <c r="Z2593" s="13">
        <v>111.32</v>
      </c>
      <c r="AA2593" s="4">
        <v>2947640</v>
      </c>
      <c r="AB2593" s="13">
        <v>89.76</v>
      </c>
      <c r="AC2593" s="4">
        <v>5556799</v>
      </c>
      <c r="AD2593" s="13">
        <v>34.61</v>
      </c>
      <c r="AE2593" s="4">
        <v>18894097</v>
      </c>
      <c r="AF2593" s="13">
        <v>170.9</v>
      </c>
      <c r="AG2593" s="4">
        <v>1750893</v>
      </c>
      <c r="AH2593" s="13">
        <v>39.97</v>
      </c>
      <c r="AI2593" s="4">
        <v>7442120</v>
      </c>
      <c r="AJ2593" s="13">
        <v>100.9</v>
      </c>
      <c r="AK2593" s="4">
        <v>2908627</v>
      </c>
      <c r="AL2593" s="13">
        <v>26.6</v>
      </c>
      <c r="AM2593" s="4">
        <v>18212105</v>
      </c>
      <c r="AN2593" s="13">
        <v>131.38999999999999</v>
      </c>
      <c r="AO2593" s="4">
        <v>1736236</v>
      </c>
      <c r="AP2593" s="13">
        <v>173.18</v>
      </c>
      <c r="AQ2593" s="4">
        <v>56607202</v>
      </c>
      <c r="AR2593" s="13">
        <v>237.97</v>
      </c>
      <c r="AS2593" s="4">
        <v>120858452</v>
      </c>
      <c r="AT2593" s="13">
        <v>319.08</v>
      </c>
      <c r="AU2593" s="4">
        <v>4200708</v>
      </c>
      <c r="AV2593" s="13">
        <v>4598.08</v>
      </c>
      <c r="AW2593" s="4">
        <v>236449</v>
      </c>
      <c r="AX2593" s="13">
        <v>354.43</v>
      </c>
      <c r="AY2593" s="4">
        <v>2802374</v>
      </c>
      <c r="AZ2593" s="13">
        <v>219.07</v>
      </c>
      <c r="BA2593" s="4">
        <v>2223981</v>
      </c>
      <c r="BB2593" s="13">
        <v>67.05</v>
      </c>
      <c r="BC2593" s="4">
        <v>5133696</v>
      </c>
      <c r="BD2593" s="13">
        <v>81.75</v>
      </c>
      <c r="BE2593" s="4">
        <v>10408576</v>
      </c>
      <c r="BF2593" s="13">
        <v>220.59</v>
      </c>
      <c r="BG2593" s="4">
        <v>1476546</v>
      </c>
      <c r="BH2593" s="13">
        <v>57.06</v>
      </c>
      <c r="BI2593" s="4">
        <v>16852242</v>
      </c>
    </row>
    <row r="2594" spans="1:61" x14ac:dyDescent="0.35">
      <c r="A2594" s="1">
        <v>45770</v>
      </c>
      <c r="B2594" s="13">
        <v>204.6</v>
      </c>
      <c r="C2594" s="4">
        <v>52929165</v>
      </c>
      <c r="D2594" s="13">
        <v>374.39</v>
      </c>
      <c r="E2594" s="4">
        <v>20545526</v>
      </c>
      <c r="F2594" s="13">
        <v>102.71</v>
      </c>
      <c r="G2594" s="4">
        <v>247525971</v>
      </c>
      <c r="H2594" s="13">
        <v>176.91</v>
      </c>
      <c r="I2594" s="4">
        <v>24380470</v>
      </c>
      <c r="J2594" s="13">
        <v>131.4</v>
      </c>
      <c r="K2594" s="4">
        <v>9528873</v>
      </c>
      <c r="L2594" s="13">
        <v>250.48</v>
      </c>
      <c r="M2594" s="4">
        <v>5818895</v>
      </c>
      <c r="N2594" s="13">
        <v>90.39</v>
      </c>
      <c r="O2594" s="4">
        <v>41102589</v>
      </c>
      <c r="P2594" s="13">
        <v>351.96</v>
      </c>
      <c r="Q2594" s="4">
        <v>3167958</v>
      </c>
      <c r="R2594" s="13">
        <v>55.63</v>
      </c>
      <c r="S2594" s="4">
        <v>30231456</v>
      </c>
      <c r="T2594" s="13">
        <v>20.59</v>
      </c>
      <c r="U2594" s="4">
        <v>97188101</v>
      </c>
      <c r="V2594" s="13">
        <v>107.37</v>
      </c>
      <c r="W2594" s="4">
        <v>14235710</v>
      </c>
      <c r="X2594" s="13">
        <v>136.68</v>
      </c>
      <c r="Y2594" s="4">
        <v>10001966</v>
      </c>
      <c r="Z2594" s="13">
        <v>111.57</v>
      </c>
      <c r="AA2594" s="4">
        <v>3037950</v>
      </c>
      <c r="AB2594" s="13">
        <v>89.93</v>
      </c>
      <c r="AC2594" s="4">
        <v>7699684</v>
      </c>
      <c r="AD2594" s="13">
        <v>34.03</v>
      </c>
      <c r="AE2594" s="4">
        <v>17255860</v>
      </c>
      <c r="AF2594" s="13">
        <v>172.35</v>
      </c>
      <c r="AG2594" s="4">
        <v>2833758</v>
      </c>
      <c r="AH2594" s="13">
        <v>39.83</v>
      </c>
      <c r="AI2594" s="4">
        <v>10980014</v>
      </c>
      <c r="AJ2594" s="13">
        <v>102.78</v>
      </c>
      <c r="AK2594" s="4">
        <v>3055122</v>
      </c>
      <c r="AL2594" s="13">
        <v>26.6</v>
      </c>
      <c r="AM2594" s="4">
        <v>19540380</v>
      </c>
      <c r="AN2594" s="13">
        <v>134.30000000000001</v>
      </c>
      <c r="AO2594" s="4">
        <v>2996333</v>
      </c>
      <c r="AP2594" s="13">
        <v>180.6</v>
      </c>
      <c r="AQ2594" s="4">
        <v>63470149</v>
      </c>
      <c r="AR2594" s="13">
        <v>250.74</v>
      </c>
      <c r="AS2594" s="4">
        <v>150381903</v>
      </c>
      <c r="AT2594" s="13">
        <v>318.48</v>
      </c>
      <c r="AU2594" s="4">
        <v>3210134</v>
      </c>
      <c r="AV2594" s="13">
        <v>4731.03</v>
      </c>
      <c r="AW2594" s="4">
        <v>237875</v>
      </c>
      <c r="AX2594" s="13">
        <v>356.42</v>
      </c>
      <c r="AY2594" s="4">
        <v>3283290</v>
      </c>
      <c r="AZ2594" s="13">
        <v>217.76</v>
      </c>
      <c r="BA2594" s="4">
        <v>2382524</v>
      </c>
      <c r="BB2594" s="13">
        <v>66.63</v>
      </c>
      <c r="BC2594" s="4">
        <v>5290234</v>
      </c>
      <c r="BD2594" s="13">
        <v>82.81</v>
      </c>
      <c r="BE2594" s="4">
        <v>9114434</v>
      </c>
      <c r="BF2594" s="13">
        <v>229.79</v>
      </c>
      <c r="BG2594" s="4">
        <v>3492933</v>
      </c>
      <c r="BH2594" s="13">
        <v>57.39</v>
      </c>
      <c r="BI2594" s="4">
        <v>21660323</v>
      </c>
    </row>
    <row r="2595" spans="1:61" x14ac:dyDescent="0.35">
      <c r="A2595" s="1">
        <v>45771</v>
      </c>
      <c r="B2595" s="13">
        <v>208.37</v>
      </c>
      <c r="C2595" s="4">
        <v>47310989</v>
      </c>
      <c r="D2595" s="13">
        <v>387.3</v>
      </c>
      <c r="E2595" s="4">
        <v>22232289</v>
      </c>
      <c r="F2595" s="13">
        <v>106.43</v>
      </c>
      <c r="G2595" s="4">
        <v>220815041</v>
      </c>
      <c r="H2595" s="13">
        <v>188.15</v>
      </c>
      <c r="I2595" s="4">
        <v>27576900</v>
      </c>
      <c r="J2595" s="13">
        <v>137.51</v>
      </c>
      <c r="K2595" s="4">
        <v>7305887</v>
      </c>
      <c r="L2595" s="13">
        <v>264.7</v>
      </c>
      <c r="M2595" s="4">
        <v>7857563</v>
      </c>
      <c r="N2595" s="13">
        <v>94.47</v>
      </c>
      <c r="O2595" s="4">
        <v>33681919</v>
      </c>
      <c r="P2595" s="13">
        <v>360.91</v>
      </c>
      <c r="Q2595" s="4">
        <v>3085149</v>
      </c>
      <c r="R2595" s="13">
        <v>56.29</v>
      </c>
      <c r="S2595" s="4">
        <v>22782315</v>
      </c>
      <c r="T2595" s="13">
        <v>21.49</v>
      </c>
      <c r="U2595" s="4">
        <v>117086220</v>
      </c>
      <c r="V2595" s="13">
        <v>108.63</v>
      </c>
      <c r="W2595" s="4">
        <v>9849553</v>
      </c>
      <c r="X2595" s="13">
        <v>139.07</v>
      </c>
      <c r="Y2595" s="4">
        <v>7745778</v>
      </c>
      <c r="Z2595" s="13">
        <v>113.46</v>
      </c>
      <c r="AA2595" s="4">
        <v>2075633</v>
      </c>
      <c r="AB2595" s="13">
        <v>91.8</v>
      </c>
      <c r="AC2595" s="4">
        <v>6520274</v>
      </c>
      <c r="AD2595" s="13">
        <v>34.93</v>
      </c>
      <c r="AE2595" s="4">
        <v>15197190</v>
      </c>
      <c r="AF2595" s="13">
        <v>177</v>
      </c>
      <c r="AG2595" s="4">
        <v>1330729</v>
      </c>
      <c r="AH2595" s="13">
        <v>40.369999999999997</v>
      </c>
      <c r="AI2595" s="4">
        <v>7860621</v>
      </c>
      <c r="AJ2595" s="13">
        <v>104.69</v>
      </c>
      <c r="AK2595" s="4">
        <v>2536839</v>
      </c>
      <c r="AL2595" s="13">
        <v>26.87</v>
      </c>
      <c r="AM2595" s="4">
        <v>10988217</v>
      </c>
      <c r="AN2595" s="13">
        <v>137.54</v>
      </c>
      <c r="AO2595" s="4">
        <v>3061566</v>
      </c>
      <c r="AP2595" s="13">
        <v>186.54</v>
      </c>
      <c r="AQ2595" s="4">
        <v>43763196</v>
      </c>
      <c r="AR2595" s="13">
        <v>259.51</v>
      </c>
      <c r="AS2595" s="4">
        <v>94464195</v>
      </c>
      <c r="AT2595" s="13">
        <v>316.22000000000003</v>
      </c>
      <c r="AU2595" s="4">
        <v>2479485</v>
      </c>
      <c r="AV2595" s="13">
        <v>4827.97</v>
      </c>
      <c r="AW2595" s="4">
        <v>238063</v>
      </c>
      <c r="AX2595" s="13">
        <v>359.64</v>
      </c>
      <c r="AY2595" s="4">
        <v>2749485</v>
      </c>
      <c r="AZ2595" s="13">
        <v>222.05</v>
      </c>
      <c r="BA2595" s="4">
        <v>2243202</v>
      </c>
      <c r="BB2595" s="13">
        <v>67.2</v>
      </c>
      <c r="BC2595" s="4">
        <v>4760018</v>
      </c>
      <c r="BD2595" s="13">
        <v>83.86</v>
      </c>
      <c r="BE2595" s="4">
        <v>6798096</v>
      </c>
      <c r="BF2595" s="13">
        <v>236.26</v>
      </c>
      <c r="BG2595" s="4">
        <v>2329901</v>
      </c>
      <c r="BH2595" s="13">
        <v>58.48</v>
      </c>
      <c r="BI2595" s="4">
        <v>14508545</v>
      </c>
    </row>
    <row r="2596" spans="1:61" x14ac:dyDescent="0.35">
      <c r="A2596" s="1">
        <v>45772</v>
      </c>
      <c r="B2596" s="13">
        <v>209.28</v>
      </c>
      <c r="C2596" s="4">
        <v>38222258</v>
      </c>
      <c r="D2596" s="13">
        <v>391.85</v>
      </c>
      <c r="E2596" s="4">
        <v>18973165</v>
      </c>
      <c r="F2596" s="13">
        <v>111.01</v>
      </c>
      <c r="G2596" s="4">
        <v>251064672</v>
      </c>
      <c r="H2596" s="13">
        <v>192.31</v>
      </c>
      <c r="I2596" s="4">
        <v>21242342</v>
      </c>
      <c r="J2596" s="13">
        <v>138.49</v>
      </c>
      <c r="K2596" s="4">
        <v>5476378</v>
      </c>
      <c r="L2596" s="13">
        <v>267.85000000000002</v>
      </c>
      <c r="M2596" s="4">
        <v>5651651</v>
      </c>
      <c r="N2596" s="13">
        <v>96.644999999999996</v>
      </c>
      <c r="O2596" s="4">
        <v>28575343</v>
      </c>
      <c r="P2596" s="13">
        <v>367.72</v>
      </c>
      <c r="Q2596" s="4">
        <v>3499345</v>
      </c>
      <c r="R2596" s="13">
        <v>56.71</v>
      </c>
      <c r="S2596" s="4">
        <v>16493787</v>
      </c>
      <c r="T2596" s="13">
        <v>20.05</v>
      </c>
      <c r="U2596" s="4">
        <v>147711174</v>
      </c>
      <c r="V2596" s="13">
        <v>108.57</v>
      </c>
      <c r="W2596" s="4">
        <v>11245793</v>
      </c>
      <c r="X2596" s="13">
        <v>138.72999999999999</v>
      </c>
      <c r="Y2596" s="4">
        <v>6878491</v>
      </c>
      <c r="Z2596" s="13">
        <v>113.07</v>
      </c>
      <c r="AA2596" s="4">
        <v>2093425</v>
      </c>
      <c r="AB2596" s="13">
        <v>91.72</v>
      </c>
      <c r="AC2596" s="4">
        <v>4736947</v>
      </c>
      <c r="AD2596" s="13">
        <v>34.520000000000003</v>
      </c>
      <c r="AE2596" s="4">
        <v>23936451</v>
      </c>
      <c r="AF2596" s="13">
        <v>177.62</v>
      </c>
      <c r="AG2596" s="4">
        <v>1591367</v>
      </c>
      <c r="AH2596" s="13">
        <v>40.36</v>
      </c>
      <c r="AI2596" s="4">
        <v>6409349</v>
      </c>
      <c r="AJ2596" s="13">
        <v>103.97</v>
      </c>
      <c r="AK2596" s="4">
        <v>3056426</v>
      </c>
      <c r="AL2596" s="13">
        <v>26.85</v>
      </c>
      <c r="AM2596" s="4">
        <v>9267333</v>
      </c>
      <c r="AN2596" s="13">
        <v>137.44</v>
      </c>
      <c r="AO2596" s="4">
        <v>1681151</v>
      </c>
      <c r="AP2596" s="13">
        <v>188.99</v>
      </c>
      <c r="AQ2596" s="4">
        <v>36414330</v>
      </c>
      <c r="AR2596" s="13">
        <v>284.95</v>
      </c>
      <c r="AS2596" s="4">
        <v>167560688</v>
      </c>
      <c r="AT2596" s="13">
        <v>316.74</v>
      </c>
      <c r="AU2596" s="4">
        <v>2283147</v>
      </c>
      <c r="AV2596" s="13">
        <v>4838.4399999999996</v>
      </c>
      <c r="AW2596" s="4">
        <v>189621</v>
      </c>
      <c r="AX2596" s="13">
        <v>357.58</v>
      </c>
      <c r="AY2596" s="4">
        <v>2811278</v>
      </c>
      <c r="AZ2596" s="13">
        <v>220.91</v>
      </c>
      <c r="BA2596" s="4">
        <v>1493759</v>
      </c>
      <c r="BB2596" s="13">
        <v>67.83</v>
      </c>
      <c r="BC2596" s="4">
        <v>4200839</v>
      </c>
      <c r="BD2596" s="13">
        <v>83.81</v>
      </c>
      <c r="BE2596" s="4">
        <v>5799429</v>
      </c>
      <c r="BF2596" s="13">
        <v>236.2</v>
      </c>
      <c r="BG2596" s="4">
        <v>1989937</v>
      </c>
      <c r="BH2596" s="13">
        <v>57.62</v>
      </c>
      <c r="BI2596" s="4">
        <v>17156010</v>
      </c>
    </row>
    <row r="2597" spans="1:61" x14ac:dyDescent="0.35">
      <c r="A2597" s="1">
        <v>45775</v>
      </c>
      <c r="B2597" s="13">
        <v>210.14</v>
      </c>
      <c r="C2597" s="4">
        <v>38743074</v>
      </c>
      <c r="D2597" s="13">
        <v>391.16</v>
      </c>
      <c r="E2597" s="4">
        <v>16579430</v>
      </c>
      <c r="F2597" s="13">
        <v>108.73</v>
      </c>
      <c r="G2597" s="4">
        <v>207708479</v>
      </c>
      <c r="H2597" s="13">
        <v>192.47</v>
      </c>
      <c r="I2597" s="4">
        <v>16385846</v>
      </c>
      <c r="J2597" s="13">
        <v>140.13999999999999</v>
      </c>
      <c r="K2597" s="4">
        <v>6985102</v>
      </c>
      <c r="L2597" s="13">
        <v>265.64</v>
      </c>
      <c r="M2597" s="4">
        <v>4977724</v>
      </c>
      <c r="N2597" s="13">
        <v>96.39</v>
      </c>
      <c r="O2597" s="4">
        <v>30456683</v>
      </c>
      <c r="P2597" s="13">
        <v>368.62</v>
      </c>
      <c r="Q2597" s="4">
        <v>3163425</v>
      </c>
      <c r="R2597" s="13">
        <v>56.84</v>
      </c>
      <c r="S2597" s="4">
        <v>23140581</v>
      </c>
      <c r="T2597" s="13">
        <v>20.51</v>
      </c>
      <c r="U2597" s="4">
        <v>96624416</v>
      </c>
      <c r="V2597" s="13">
        <v>108.63</v>
      </c>
      <c r="W2597" s="4">
        <v>13890869</v>
      </c>
      <c r="X2597" s="13">
        <v>140.1</v>
      </c>
      <c r="Y2597" s="4">
        <v>6715539</v>
      </c>
      <c r="Z2597" s="13">
        <v>114.14</v>
      </c>
      <c r="AA2597" s="4">
        <v>1908486</v>
      </c>
      <c r="AB2597" s="13">
        <v>92.93</v>
      </c>
      <c r="AC2597" s="4">
        <v>4667605</v>
      </c>
      <c r="AD2597" s="13">
        <v>34.1</v>
      </c>
      <c r="AE2597" s="4">
        <v>13252839</v>
      </c>
      <c r="AF2597" s="13">
        <v>179.25</v>
      </c>
      <c r="AG2597" s="4">
        <v>1363176</v>
      </c>
      <c r="AH2597" s="13">
        <v>40.51</v>
      </c>
      <c r="AI2597" s="4">
        <v>5504046</v>
      </c>
      <c r="AJ2597" s="13">
        <v>105.78</v>
      </c>
      <c r="AK2597" s="4">
        <v>2295516</v>
      </c>
      <c r="AL2597" s="13">
        <v>27.07</v>
      </c>
      <c r="AM2597" s="4">
        <v>11939338</v>
      </c>
      <c r="AN2597" s="13">
        <v>137.58000000000001</v>
      </c>
      <c r="AO2597" s="4">
        <v>1868397</v>
      </c>
      <c r="AP2597" s="13">
        <v>187.7</v>
      </c>
      <c r="AQ2597" s="4">
        <v>33224732</v>
      </c>
      <c r="AR2597" s="13">
        <v>285.88</v>
      </c>
      <c r="AS2597" s="4">
        <v>151731771</v>
      </c>
      <c r="AT2597" s="13">
        <v>316.81</v>
      </c>
      <c r="AU2597" s="4">
        <v>2578256</v>
      </c>
      <c r="AV2597" s="13">
        <v>4889.95</v>
      </c>
      <c r="AW2597" s="4">
        <v>233008</v>
      </c>
      <c r="AX2597" s="13">
        <v>356.92</v>
      </c>
      <c r="AY2597" s="4">
        <v>2412991</v>
      </c>
      <c r="AZ2597" s="13">
        <v>221.15</v>
      </c>
      <c r="BA2597" s="4">
        <v>2046830</v>
      </c>
      <c r="BB2597" s="13">
        <v>66.319999999999993</v>
      </c>
      <c r="BC2597" s="4">
        <v>8160124</v>
      </c>
      <c r="BD2597" s="13">
        <v>83.9</v>
      </c>
      <c r="BE2597" s="4">
        <v>7091355</v>
      </c>
      <c r="BF2597" s="13">
        <v>236.93</v>
      </c>
      <c r="BG2597" s="4">
        <v>2418262</v>
      </c>
      <c r="BH2597" s="13">
        <v>57.31</v>
      </c>
      <c r="BI2597" s="4">
        <v>13321243</v>
      </c>
    </row>
    <row r="2598" spans="1:61" x14ac:dyDescent="0.35">
      <c r="A2598" s="1">
        <v>45776</v>
      </c>
      <c r="B2598" s="13">
        <v>211.21</v>
      </c>
      <c r="C2598" s="4">
        <v>36827633</v>
      </c>
      <c r="D2598" s="13">
        <v>394.04</v>
      </c>
      <c r="E2598" s="4">
        <v>14973976</v>
      </c>
      <c r="F2598" s="13">
        <v>109.02</v>
      </c>
      <c r="G2598" s="4">
        <v>170444263</v>
      </c>
      <c r="H2598" s="13">
        <v>191.17</v>
      </c>
      <c r="I2598" s="4">
        <v>14630015</v>
      </c>
      <c r="J2598" s="13">
        <v>140.79</v>
      </c>
      <c r="K2598" s="4">
        <v>4851458</v>
      </c>
      <c r="L2598" s="13">
        <v>267.76</v>
      </c>
      <c r="M2598" s="4">
        <v>3140601</v>
      </c>
      <c r="N2598" s="13">
        <v>96.06</v>
      </c>
      <c r="O2598" s="4">
        <v>20700637</v>
      </c>
      <c r="P2598" s="13">
        <v>370.98</v>
      </c>
      <c r="Q2598" s="4">
        <v>2198291</v>
      </c>
      <c r="R2598" s="13">
        <v>57.34</v>
      </c>
      <c r="S2598" s="4">
        <v>13466087</v>
      </c>
      <c r="T2598" s="13">
        <v>20.34</v>
      </c>
      <c r="U2598" s="4">
        <v>70031864</v>
      </c>
      <c r="V2598" s="13">
        <v>108.36</v>
      </c>
      <c r="W2598" s="4">
        <v>9483135</v>
      </c>
      <c r="X2598" s="13">
        <v>139.30000000000001</v>
      </c>
      <c r="Y2598" s="4">
        <v>7343820</v>
      </c>
      <c r="Z2598" s="13">
        <v>112.93</v>
      </c>
      <c r="AA2598" s="4">
        <v>2323709</v>
      </c>
      <c r="AB2598" s="13">
        <v>91.88</v>
      </c>
      <c r="AC2598" s="4">
        <v>4828811</v>
      </c>
      <c r="AD2598" s="13">
        <v>34.11</v>
      </c>
      <c r="AE2598" s="4">
        <v>14629830</v>
      </c>
      <c r="AF2598" s="13">
        <v>178.11</v>
      </c>
      <c r="AG2598" s="4">
        <v>1810011</v>
      </c>
      <c r="AH2598" s="13">
        <v>40.35</v>
      </c>
      <c r="AI2598" s="4">
        <v>6906813</v>
      </c>
      <c r="AJ2598" s="13">
        <v>106</v>
      </c>
      <c r="AK2598" s="4">
        <v>1564445</v>
      </c>
      <c r="AL2598" s="13">
        <v>27.21</v>
      </c>
      <c r="AM2598" s="4">
        <v>10926980</v>
      </c>
      <c r="AN2598" s="13">
        <v>138.31</v>
      </c>
      <c r="AO2598" s="4">
        <v>1747586</v>
      </c>
      <c r="AP2598" s="13">
        <v>187.39</v>
      </c>
      <c r="AQ2598" s="4">
        <v>41667255</v>
      </c>
      <c r="AR2598" s="13">
        <v>292.02999999999997</v>
      </c>
      <c r="AS2598" s="4">
        <v>108906553</v>
      </c>
      <c r="AT2598" s="13">
        <v>314.5</v>
      </c>
      <c r="AU2598" s="4">
        <v>3164531</v>
      </c>
      <c r="AV2598" s="13">
        <v>4909.2299999999996</v>
      </c>
      <c r="AW2598" s="4">
        <v>372276</v>
      </c>
      <c r="AX2598" s="13">
        <v>359</v>
      </c>
      <c r="AY2598" s="4">
        <v>2837019</v>
      </c>
      <c r="AZ2598" s="13">
        <v>223.27</v>
      </c>
      <c r="BA2598" s="4">
        <v>1604037</v>
      </c>
      <c r="BB2598" s="13">
        <v>67.2</v>
      </c>
      <c r="BC2598" s="4">
        <v>7765260</v>
      </c>
      <c r="BD2598" s="13">
        <v>84.85</v>
      </c>
      <c r="BE2598" s="4">
        <v>16356940</v>
      </c>
      <c r="BF2598" s="13">
        <v>239.67</v>
      </c>
      <c r="BG2598" s="4">
        <v>2255183</v>
      </c>
      <c r="BH2598" s="13">
        <v>57.54</v>
      </c>
      <c r="BI2598" s="4">
        <v>12967953</v>
      </c>
    </row>
    <row r="2599" spans="1:61" x14ac:dyDescent="0.35">
      <c r="A2599" s="1">
        <v>45777</v>
      </c>
      <c r="B2599" s="13">
        <v>212.5</v>
      </c>
      <c r="C2599" s="4">
        <v>52286454</v>
      </c>
      <c r="D2599" s="13">
        <v>395.26</v>
      </c>
      <c r="E2599" s="4">
        <v>36461075</v>
      </c>
      <c r="F2599" s="13">
        <v>108.92</v>
      </c>
      <c r="G2599" s="4">
        <v>235044611</v>
      </c>
      <c r="H2599" s="13">
        <v>192.47</v>
      </c>
      <c r="I2599" s="4">
        <v>22768862</v>
      </c>
      <c r="J2599" s="13">
        <v>140.72</v>
      </c>
      <c r="K2599" s="4">
        <v>9443538</v>
      </c>
      <c r="L2599" s="13">
        <v>268.70999999999998</v>
      </c>
      <c r="M2599" s="4">
        <v>4624088</v>
      </c>
      <c r="N2599" s="13">
        <v>97.35</v>
      </c>
      <c r="O2599" s="4">
        <v>29730729</v>
      </c>
      <c r="P2599" s="13">
        <v>374.98</v>
      </c>
      <c r="Q2599" s="4">
        <v>3305481</v>
      </c>
      <c r="R2599" s="13">
        <v>57.73</v>
      </c>
      <c r="S2599" s="4">
        <v>19921236</v>
      </c>
      <c r="T2599" s="13">
        <v>20.100000000000001</v>
      </c>
      <c r="U2599" s="4">
        <v>68297323</v>
      </c>
      <c r="V2599" s="13">
        <v>105.63</v>
      </c>
      <c r="W2599" s="4">
        <v>20379282</v>
      </c>
      <c r="X2599" s="13">
        <v>136.06</v>
      </c>
      <c r="Y2599" s="4">
        <v>13858040</v>
      </c>
      <c r="Z2599" s="13">
        <v>110.33</v>
      </c>
      <c r="AA2599" s="4">
        <v>5383379</v>
      </c>
      <c r="AB2599" s="13">
        <v>89.12</v>
      </c>
      <c r="AC2599" s="4">
        <v>8415290</v>
      </c>
      <c r="AD2599" s="13">
        <v>33.25</v>
      </c>
      <c r="AE2599" s="4">
        <v>21855736</v>
      </c>
      <c r="AF2599" s="13">
        <v>170.9</v>
      </c>
      <c r="AG2599" s="4">
        <v>3170450</v>
      </c>
      <c r="AH2599" s="13">
        <v>39.409999999999997</v>
      </c>
      <c r="AI2599" s="4">
        <v>11058010</v>
      </c>
      <c r="AJ2599" s="13">
        <v>104.06</v>
      </c>
      <c r="AK2599" s="4">
        <v>3211245</v>
      </c>
      <c r="AL2599" s="13">
        <v>26.3</v>
      </c>
      <c r="AM2599" s="4">
        <v>15398226</v>
      </c>
      <c r="AN2599" s="13">
        <v>137.41</v>
      </c>
      <c r="AO2599" s="4">
        <v>2549276</v>
      </c>
      <c r="AP2599" s="13">
        <v>184.42</v>
      </c>
      <c r="AQ2599" s="4">
        <v>55176543</v>
      </c>
      <c r="AR2599" s="13">
        <v>282.16000000000003</v>
      </c>
      <c r="AS2599" s="4">
        <v>128961057</v>
      </c>
      <c r="AT2599" s="13">
        <v>319.64999999999998</v>
      </c>
      <c r="AU2599" s="4">
        <v>5564594</v>
      </c>
      <c r="AV2599" s="13">
        <v>5099.28</v>
      </c>
      <c r="AW2599" s="4">
        <v>458080</v>
      </c>
      <c r="AX2599" s="13">
        <v>360.49</v>
      </c>
      <c r="AY2599" s="4">
        <v>3741474</v>
      </c>
      <c r="AZ2599" s="13">
        <v>223.56</v>
      </c>
      <c r="BA2599" s="4">
        <v>3455615</v>
      </c>
      <c r="BB2599" s="13">
        <v>68.16</v>
      </c>
      <c r="BC2599" s="4">
        <v>9872777</v>
      </c>
      <c r="BD2599" s="13">
        <v>80.05</v>
      </c>
      <c r="BE2599" s="4">
        <v>41297025</v>
      </c>
      <c r="BF2599" s="13">
        <v>238.58</v>
      </c>
      <c r="BG2599" s="4">
        <v>2246386</v>
      </c>
      <c r="BH2599" s="13">
        <v>56.4</v>
      </c>
      <c r="BI2599" s="4">
        <v>17205857</v>
      </c>
    </row>
    <row r="2600" spans="1:61" x14ac:dyDescent="0.35">
      <c r="A2600" s="1">
        <v>45778</v>
      </c>
      <c r="B2600" s="13">
        <v>213.32</v>
      </c>
      <c r="C2600" s="4">
        <v>57365675</v>
      </c>
      <c r="D2600" s="13">
        <v>425.4</v>
      </c>
      <c r="E2600" s="4">
        <v>58938100</v>
      </c>
      <c r="F2600" s="13">
        <v>111.61</v>
      </c>
      <c r="G2600" s="4">
        <v>236121507</v>
      </c>
      <c r="H2600" s="13">
        <v>197.33</v>
      </c>
      <c r="I2600" s="4">
        <v>24939695</v>
      </c>
      <c r="J2600" s="13">
        <v>145.49</v>
      </c>
      <c r="K2600" s="4">
        <v>11525751</v>
      </c>
      <c r="L2600" s="13">
        <v>269.33</v>
      </c>
      <c r="M2600" s="4">
        <v>5208927</v>
      </c>
      <c r="N2600" s="13">
        <v>96.65</v>
      </c>
      <c r="O2600" s="4">
        <v>29591507</v>
      </c>
      <c r="P2600" s="13">
        <v>374.63</v>
      </c>
      <c r="Q2600" s="4">
        <v>2848778</v>
      </c>
      <c r="R2600" s="13">
        <v>58.12</v>
      </c>
      <c r="S2600" s="4">
        <v>16420751</v>
      </c>
      <c r="T2600" s="13">
        <v>19.98</v>
      </c>
      <c r="U2600" s="4">
        <v>72607511</v>
      </c>
      <c r="V2600" s="13">
        <v>105.78</v>
      </c>
      <c r="W2600" s="4">
        <v>18610256</v>
      </c>
      <c r="X2600" s="13">
        <v>136.26</v>
      </c>
      <c r="Y2600" s="4">
        <v>10199849</v>
      </c>
      <c r="Z2600" s="13">
        <v>111.68</v>
      </c>
      <c r="AA2600" s="4">
        <v>4603751</v>
      </c>
      <c r="AB2600" s="13">
        <v>90.65</v>
      </c>
      <c r="AC2600" s="4">
        <v>8027689</v>
      </c>
      <c r="AD2600" s="13">
        <v>33.74</v>
      </c>
      <c r="AE2600" s="4">
        <v>18079864</v>
      </c>
      <c r="AF2600" s="13">
        <v>162.34</v>
      </c>
      <c r="AG2600" s="4">
        <v>3153189</v>
      </c>
      <c r="AH2600" s="13">
        <v>40.44</v>
      </c>
      <c r="AI2600" s="4">
        <v>10678163</v>
      </c>
      <c r="AJ2600" s="13">
        <v>103.46</v>
      </c>
      <c r="AK2600" s="4">
        <v>2608634</v>
      </c>
      <c r="AL2600" s="13">
        <v>26.3</v>
      </c>
      <c r="AM2600" s="4">
        <v>13555137</v>
      </c>
      <c r="AN2600" s="13">
        <v>137.72</v>
      </c>
      <c r="AO2600" s="4">
        <v>2053477</v>
      </c>
      <c r="AP2600" s="13">
        <v>190.2</v>
      </c>
      <c r="AQ2600" s="4">
        <v>74265963</v>
      </c>
      <c r="AR2600" s="13">
        <v>280.52</v>
      </c>
      <c r="AS2600" s="4">
        <v>99658974</v>
      </c>
      <c r="AT2600" s="13">
        <v>313.64</v>
      </c>
      <c r="AU2600" s="4">
        <v>5186858</v>
      </c>
      <c r="AV2600" s="13">
        <v>5101.43</v>
      </c>
      <c r="AW2600" s="4">
        <v>311817</v>
      </c>
      <c r="AX2600" s="13">
        <v>358.3</v>
      </c>
      <c r="AY2600" s="4">
        <v>3210084</v>
      </c>
      <c r="AZ2600" s="13">
        <v>222.32</v>
      </c>
      <c r="BA2600" s="4">
        <v>2067991</v>
      </c>
      <c r="BB2600" s="13">
        <v>67.67</v>
      </c>
      <c r="BC2600" s="4">
        <v>9927432</v>
      </c>
      <c r="BD2600" s="13">
        <v>82.01</v>
      </c>
      <c r="BE2600" s="4">
        <v>18326734</v>
      </c>
      <c r="BF2600" s="13">
        <v>243.95</v>
      </c>
      <c r="BG2600" s="4">
        <v>1818154</v>
      </c>
      <c r="BH2600" s="13">
        <v>56.76</v>
      </c>
      <c r="BI2600" s="4">
        <v>10526985</v>
      </c>
    </row>
    <row r="2601" spans="1:61" x14ac:dyDescent="0.35">
      <c r="A2601" s="1">
        <v>45779</v>
      </c>
      <c r="B2601" s="13">
        <v>205.35</v>
      </c>
      <c r="C2601" s="4">
        <v>101010621</v>
      </c>
      <c r="D2601" s="13">
        <v>435.28</v>
      </c>
      <c r="E2601" s="4">
        <v>30757434</v>
      </c>
      <c r="F2601" s="13">
        <v>114.5</v>
      </c>
      <c r="G2601" s="4">
        <v>190194778</v>
      </c>
      <c r="H2601" s="13">
        <v>203.64</v>
      </c>
      <c r="I2601" s="4">
        <v>17766751</v>
      </c>
      <c r="J2601" s="13">
        <v>150.72999999999999</v>
      </c>
      <c r="K2601" s="4">
        <v>11345977</v>
      </c>
      <c r="L2601" s="13">
        <v>275.08</v>
      </c>
      <c r="M2601" s="4">
        <v>4323760</v>
      </c>
      <c r="N2601" s="13">
        <v>98.8</v>
      </c>
      <c r="O2601" s="4">
        <v>29957888</v>
      </c>
      <c r="P2601" s="13">
        <v>380.87</v>
      </c>
      <c r="Q2601" s="4">
        <v>2340739</v>
      </c>
      <c r="R2601" s="13">
        <v>59.33</v>
      </c>
      <c r="S2601" s="4">
        <v>18753540</v>
      </c>
      <c r="T2601" s="13">
        <v>20.62</v>
      </c>
      <c r="U2601" s="4">
        <v>63298512</v>
      </c>
      <c r="V2601" s="13">
        <v>106.21</v>
      </c>
      <c r="W2601" s="4">
        <v>16581870</v>
      </c>
      <c r="X2601" s="13">
        <v>138.5</v>
      </c>
      <c r="Y2601" s="4">
        <v>12393235</v>
      </c>
      <c r="Z2601" s="13">
        <v>110.86</v>
      </c>
      <c r="AA2601" s="4">
        <v>6415038</v>
      </c>
      <c r="AB2601" s="13">
        <v>91.41</v>
      </c>
      <c r="AC2601" s="4">
        <v>6895606</v>
      </c>
      <c r="AD2601" s="13">
        <v>34.729999999999997</v>
      </c>
      <c r="AE2601" s="4">
        <v>13305027</v>
      </c>
      <c r="AF2601" s="13">
        <v>161.87</v>
      </c>
      <c r="AG2601" s="4">
        <v>3157523</v>
      </c>
      <c r="AH2601" s="13">
        <v>40.61</v>
      </c>
      <c r="AI2601" s="4">
        <v>10594792</v>
      </c>
      <c r="AJ2601" s="13">
        <v>107.15</v>
      </c>
      <c r="AK2601" s="4">
        <v>2588739</v>
      </c>
      <c r="AL2601" s="13">
        <v>26.83</v>
      </c>
      <c r="AM2601" s="4">
        <v>10497860</v>
      </c>
      <c r="AN2601" s="13">
        <v>141.55000000000001</v>
      </c>
      <c r="AO2601" s="4">
        <v>1944833</v>
      </c>
      <c r="AP2601" s="13">
        <v>189.98</v>
      </c>
      <c r="AQ2601" s="4">
        <v>77903487</v>
      </c>
      <c r="AR2601" s="13">
        <v>287.20999999999998</v>
      </c>
      <c r="AS2601" s="4">
        <v>114454683</v>
      </c>
      <c r="AT2601" s="13">
        <v>311.95999999999998</v>
      </c>
      <c r="AU2601" s="4">
        <v>3994578</v>
      </c>
      <c r="AV2601" s="13">
        <v>5202.8</v>
      </c>
      <c r="AW2601" s="4">
        <v>271025</v>
      </c>
      <c r="AX2601" s="13">
        <v>364.52</v>
      </c>
      <c r="AY2601" s="4">
        <v>2283261</v>
      </c>
      <c r="AZ2601" s="13">
        <v>227.19</v>
      </c>
      <c r="BA2601" s="4">
        <v>2318855</v>
      </c>
      <c r="BB2601" s="13">
        <v>68.599999999999994</v>
      </c>
      <c r="BC2601" s="4">
        <v>5894132</v>
      </c>
      <c r="BD2601" s="13">
        <v>84.69</v>
      </c>
      <c r="BE2601" s="4">
        <v>13512926</v>
      </c>
      <c r="BF2601" s="13">
        <v>249.47</v>
      </c>
      <c r="BG2601" s="4">
        <v>1302164</v>
      </c>
      <c r="BH2601" s="13">
        <v>58.59</v>
      </c>
      <c r="BI2601" s="4">
        <v>14723858</v>
      </c>
    </row>
    <row r="2602" spans="1:61" x14ac:dyDescent="0.35">
      <c r="A2602" s="1">
        <v>45782</v>
      </c>
      <c r="B2602" s="13">
        <v>198.89</v>
      </c>
      <c r="C2602" s="4">
        <v>69018452</v>
      </c>
      <c r="D2602" s="13">
        <v>436.17</v>
      </c>
      <c r="E2602" s="4">
        <v>20136053</v>
      </c>
      <c r="F2602" s="13">
        <v>113.82</v>
      </c>
      <c r="G2602" s="4">
        <v>133163241</v>
      </c>
      <c r="H2602" s="13">
        <v>200.72</v>
      </c>
      <c r="I2602" s="4">
        <v>14025425</v>
      </c>
      <c r="J2602" s="13">
        <v>149.29</v>
      </c>
      <c r="K2602" s="4">
        <v>5187449</v>
      </c>
      <c r="L2602" s="13">
        <v>272.63</v>
      </c>
      <c r="M2602" s="4">
        <v>4219639</v>
      </c>
      <c r="N2602" s="13">
        <v>100.59</v>
      </c>
      <c r="O2602" s="4">
        <v>41268886</v>
      </c>
      <c r="P2602" s="13">
        <v>381.06</v>
      </c>
      <c r="Q2602" s="4">
        <v>2095559</v>
      </c>
      <c r="R2602" s="13">
        <v>59.32</v>
      </c>
      <c r="S2602" s="4">
        <v>14758504</v>
      </c>
      <c r="T2602" s="13">
        <v>20.27</v>
      </c>
      <c r="U2602" s="4">
        <v>44236981</v>
      </c>
      <c r="V2602" s="13">
        <v>103.27</v>
      </c>
      <c r="W2602" s="4">
        <v>19623970</v>
      </c>
      <c r="X2602" s="13">
        <v>135.5</v>
      </c>
      <c r="Y2602" s="4">
        <v>9664980</v>
      </c>
      <c r="Z2602" s="13">
        <v>108.52</v>
      </c>
      <c r="AA2602" s="4">
        <v>5226327</v>
      </c>
      <c r="AB2602" s="13">
        <v>87.61</v>
      </c>
      <c r="AC2602" s="4">
        <v>9274977</v>
      </c>
      <c r="AD2602" s="13">
        <v>33.76</v>
      </c>
      <c r="AE2602" s="4">
        <v>17270680</v>
      </c>
      <c r="AF2602" s="13">
        <v>158.25</v>
      </c>
      <c r="AG2602" s="4">
        <v>3276107</v>
      </c>
      <c r="AH2602" s="13">
        <v>38.81</v>
      </c>
      <c r="AI2602" s="4">
        <v>15394617</v>
      </c>
      <c r="AJ2602" s="13">
        <v>106.9</v>
      </c>
      <c r="AK2602" s="4">
        <v>2710993</v>
      </c>
      <c r="AL2602" s="13">
        <v>26.87</v>
      </c>
      <c r="AM2602" s="4">
        <v>17724055</v>
      </c>
      <c r="AN2602" s="13">
        <v>143.33000000000001</v>
      </c>
      <c r="AO2602" s="4">
        <v>3427400</v>
      </c>
      <c r="AP2602" s="13">
        <v>186.35</v>
      </c>
      <c r="AQ2602" s="4">
        <v>35217469</v>
      </c>
      <c r="AR2602" s="13">
        <v>280.26</v>
      </c>
      <c r="AS2602" s="4">
        <v>94618882</v>
      </c>
      <c r="AT2602" s="13">
        <v>315.72000000000003</v>
      </c>
      <c r="AU2602" s="4">
        <v>3534301</v>
      </c>
      <c r="AV2602" s="13">
        <v>5191.12</v>
      </c>
      <c r="AW2602" s="4">
        <v>192562</v>
      </c>
      <c r="AX2602" s="13">
        <v>361.73</v>
      </c>
      <c r="AY2602" s="4">
        <v>2563500</v>
      </c>
      <c r="AZ2602" s="13">
        <v>225.19</v>
      </c>
      <c r="BA2602" s="4">
        <v>1878347</v>
      </c>
      <c r="BB2602" s="13">
        <v>70.31</v>
      </c>
      <c r="BC2602" s="4">
        <v>5164341</v>
      </c>
      <c r="BD2602" s="13">
        <v>81.66</v>
      </c>
      <c r="BE2602" s="4">
        <v>13361872</v>
      </c>
      <c r="BF2602" s="13">
        <v>247.27</v>
      </c>
      <c r="BG2602" s="4">
        <v>1894389</v>
      </c>
      <c r="BH2602" s="13">
        <v>57.35</v>
      </c>
      <c r="BI2602" s="4">
        <v>15971029</v>
      </c>
    </row>
    <row r="2603" spans="1:61" x14ac:dyDescent="0.35">
      <c r="A2603" s="1">
        <v>45783</v>
      </c>
      <c r="B2603" s="13">
        <v>198.51</v>
      </c>
      <c r="C2603" s="4">
        <v>51216482</v>
      </c>
      <c r="D2603" s="13">
        <v>433.31</v>
      </c>
      <c r="E2603" s="4">
        <v>15104204</v>
      </c>
      <c r="F2603" s="13">
        <v>113.54</v>
      </c>
      <c r="G2603" s="4">
        <v>158525621</v>
      </c>
      <c r="H2603" s="13">
        <v>200.09</v>
      </c>
      <c r="I2603" s="4">
        <v>16348806</v>
      </c>
      <c r="J2603" s="13">
        <v>147.69999999999999</v>
      </c>
      <c r="K2603" s="4">
        <v>5108595</v>
      </c>
      <c r="L2603" s="13">
        <v>273.36</v>
      </c>
      <c r="M2603" s="4">
        <v>4681552</v>
      </c>
      <c r="N2603" s="13">
        <v>98.62</v>
      </c>
      <c r="O2603" s="4">
        <v>54264254</v>
      </c>
      <c r="P2603" s="13">
        <v>382.98</v>
      </c>
      <c r="Q2603" s="4">
        <v>2970086</v>
      </c>
      <c r="R2603" s="13">
        <v>59.22</v>
      </c>
      <c r="S2603" s="4">
        <v>13766484</v>
      </c>
      <c r="T2603" s="13">
        <v>19.940000000000001</v>
      </c>
      <c r="U2603" s="4">
        <v>51330772</v>
      </c>
      <c r="V2603" s="13">
        <v>104.71</v>
      </c>
      <c r="W2603" s="4">
        <v>16303449</v>
      </c>
      <c r="X2603" s="13">
        <v>135.6</v>
      </c>
      <c r="Y2603" s="4">
        <v>9916241</v>
      </c>
      <c r="Z2603" s="13">
        <v>108.72</v>
      </c>
      <c r="AA2603" s="4">
        <v>4504985</v>
      </c>
      <c r="AB2603" s="13">
        <v>87.63</v>
      </c>
      <c r="AC2603" s="4">
        <v>8902397</v>
      </c>
      <c r="AD2603" s="13">
        <v>33.58</v>
      </c>
      <c r="AE2603" s="4">
        <v>17481523</v>
      </c>
      <c r="AF2603" s="13">
        <v>157.32</v>
      </c>
      <c r="AG2603" s="4">
        <v>2927319</v>
      </c>
      <c r="AH2603" s="13">
        <v>39.28</v>
      </c>
      <c r="AI2603" s="4">
        <v>9333604</v>
      </c>
      <c r="AJ2603" s="13">
        <v>105.39</v>
      </c>
      <c r="AK2603" s="4">
        <v>2348535</v>
      </c>
      <c r="AL2603" s="13">
        <v>27.21</v>
      </c>
      <c r="AM2603" s="4">
        <v>19004712</v>
      </c>
      <c r="AN2603" s="13">
        <v>144.55000000000001</v>
      </c>
      <c r="AO2603" s="4">
        <v>3304165</v>
      </c>
      <c r="AP2603" s="13">
        <v>185.01</v>
      </c>
      <c r="AQ2603" s="4">
        <v>29314055</v>
      </c>
      <c r="AR2603" s="13">
        <v>275.35000000000002</v>
      </c>
      <c r="AS2603" s="4">
        <v>76715792</v>
      </c>
      <c r="AT2603" s="13">
        <v>316.79000000000002</v>
      </c>
      <c r="AU2603" s="4">
        <v>2691660</v>
      </c>
      <c r="AV2603" s="13">
        <v>5162.37</v>
      </c>
      <c r="AW2603" s="4">
        <v>182788</v>
      </c>
      <c r="AX2603" s="13">
        <v>359.38</v>
      </c>
      <c r="AY2603" s="4">
        <v>2299714</v>
      </c>
      <c r="AZ2603" s="13">
        <v>223.01</v>
      </c>
      <c r="BA2603" s="4">
        <v>2175713</v>
      </c>
      <c r="BB2603" s="13">
        <v>70.36</v>
      </c>
      <c r="BC2603" s="4">
        <v>3734907</v>
      </c>
      <c r="BD2603" s="13">
        <v>82.78</v>
      </c>
      <c r="BE2603" s="4">
        <v>10709518</v>
      </c>
      <c r="BF2603" s="13">
        <v>251.96</v>
      </c>
      <c r="BG2603" s="4">
        <v>2527732</v>
      </c>
      <c r="BH2603" s="13">
        <v>57.04</v>
      </c>
      <c r="BI2603" s="4">
        <v>11440326</v>
      </c>
    </row>
    <row r="2604" spans="1:61" x14ac:dyDescent="0.35">
      <c r="A2604" s="1">
        <v>45784</v>
      </c>
      <c r="B2604" s="13">
        <v>196.25</v>
      </c>
      <c r="C2604" s="4">
        <v>68616943</v>
      </c>
      <c r="D2604" s="13">
        <v>433.35</v>
      </c>
      <c r="E2604" s="4">
        <v>23307241</v>
      </c>
      <c r="F2604" s="13">
        <v>117.06</v>
      </c>
      <c r="G2604" s="4">
        <v>207827821</v>
      </c>
      <c r="H2604" s="13">
        <v>204.81</v>
      </c>
      <c r="I2604" s="4">
        <v>20277825</v>
      </c>
      <c r="J2604" s="13">
        <v>149.37</v>
      </c>
      <c r="K2604" s="4">
        <v>6051937</v>
      </c>
      <c r="L2604" s="13">
        <v>278.23</v>
      </c>
      <c r="M2604" s="4">
        <v>4268307</v>
      </c>
      <c r="N2604" s="13">
        <v>100.36</v>
      </c>
      <c r="O2604" s="4">
        <v>86648749</v>
      </c>
      <c r="P2604" s="13">
        <v>384.97</v>
      </c>
      <c r="Q2604" s="4">
        <v>2153771</v>
      </c>
      <c r="R2604" s="13">
        <v>59.57</v>
      </c>
      <c r="S2604" s="4">
        <v>14081022</v>
      </c>
      <c r="T2604" s="13">
        <v>20.309999999999999</v>
      </c>
      <c r="U2604" s="4">
        <v>61134293</v>
      </c>
      <c r="V2604" s="13">
        <v>104.61</v>
      </c>
      <c r="W2604" s="4">
        <v>12335924</v>
      </c>
      <c r="X2604" s="13">
        <v>135.79</v>
      </c>
      <c r="Y2604" s="4">
        <v>8423485</v>
      </c>
      <c r="Z2604" s="13">
        <v>107.97</v>
      </c>
      <c r="AA2604" s="4">
        <v>4013510</v>
      </c>
      <c r="AB2604" s="13">
        <v>87.71</v>
      </c>
      <c r="AC2604" s="4">
        <v>9202605</v>
      </c>
      <c r="AD2604" s="13">
        <v>33.5</v>
      </c>
      <c r="AE2604" s="4">
        <v>12126086</v>
      </c>
      <c r="AF2604" s="13">
        <v>158.88999999999999</v>
      </c>
      <c r="AG2604" s="4">
        <v>2235951</v>
      </c>
      <c r="AH2604" s="13">
        <v>39.01</v>
      </c>
      <c r="AI2604" s="4">
        <v>12673146</v>
      </c>
      <c r="AJ2604" s="13">
        <v>105.55</v>
      </c>
      <c r="AK2604" s="4">
        <v>1748025</v>
      </c>
      <c r="AL2604" s="13">
        <v>27.62</v>
      </c>
      <c r="AM2604" s="4">
        <v>13833704</v>
      </c>
      <c r="AN2604" s="13">
        <v>144.69</v>
      </c>
      <c r="AO2604" s="4">
        <v>3135366</v>
      </c>
      <c r="AP2604" s="13">
        <v>188.71</v>
      </c>
      <c r="AQ2604" s="4">
        <v>44002926</v>
      </c>
      <c r="AR2604" s="13">
        <v>276.22000000000003</v>
      </c>
      <c r="AS2604" s="4">
        <v>71882408</v>
      </c>
      <c r="AT2604" s="13">
        <v>318.13</v>
      </c>
      <c r="AU2604" s="4">
        <v>2726245</v>
      </c>
      <c r="AV2604" s="13">
        <v>5196.24</v>
      </c>
      <c r="AW2604" s="4">
        <v>157416</v>
      </c>
      <c r="AX2604" s="13">
        <v>362.75</v>
      </c>
      <c r="AY2604" s="4">
        <v>2657494</v>
      </c>
      <c r="AZ2604" s="13">
        <v>223.51</v>
      </c>
      <c r="BA2604" s="4">
        <v>2924153</v>
      </c>
      <c r="BB2604" s="13">
        <v>69.760000000000005</v>
      </c>
      <c r="BC2604" s="4">
        <v>4200967</v>
      </c>
      <c r="BD2604" s="13">
        <v>82.71</v>
      </c>
      <c r="BE2604" s="4">
        <v>8227253</v>
      </c>
      <c r="BF2604" s="13">
        <v>255.99</v>
      </c>
      <c r="BG2604" s="4">
        <v>1866604</v>
      </c>
      <c r="BH2604" s="13">
        <v>58.62</v>
      </c>
      <c r="BI2604" s="4">
        <v>11901142</v>
      </c>
    </row>
    <row r="2605" spans="1:61" x14ac:dyDescent="0.35">
      <c r="A2605" s="1">
        <v>45785</v>
      </c>
      <c r="B2605" s="13">
        <v>197.49</v>
      </c>
      <c r="C2605" s="4">
        <v>50478872</v>
      </c>
      <c r="D2605" s="13">
        <v>438.17</v>
      </c>
      <c r="E2605" s="4">
        <v>23491330</v>
      </c>
      <c r="F2605" s="13">
        <v>117.37</v>
      </c>
      <c r="G2605" s="4">
        <v>198428122</v>
      </c>
      <c r="H2605" s="13">
        <v>207.77</v>
      </c>
      <c r="I2605" s="4">
        <v>18460929</v>
      </c>
      <c r="J2605" s="13">
        <v>150.30000000000001</v>
      </c>
      <c r="K2605" s="4">
        <v>6113612</v>
      </c>
      <c r="L2605" s="13">
        <v>279.74</v>
      </c>
      <c r="M2605" s="4">
        <v>4789858</v>
      </c>
      <c r="N2605" s="13">
        <v>101.7</v>
      </c>
      <c r="O2605" s="4">
        <v>54231362</v>
      </c>
      <c r="P2605" s="13">
        <v>383.99</v>
      </c>
      <c r="Q2605" s="4">
        <v>3383867</v>
      </c>
      <c r="R2605" s="13">
        <v>59.71</v>
      </c>
      <c r="S2605" s="4">
        <v>16196656</v>
      </c>
      <c r="T2605" s="13">
        <v>21</v>
      </c>
      <c r="U2605" s="4">
        <v>71651698</v>
      </c>
      <c r="V2605" s="13">
        <v>106.07</v>
      </c>
      <c r="W2605" s="4">
        <v>19196548</v>
      </c>
      <c r="X2605" s="13">
        <v>137.04</v>
      </c>
      <c r="Y2605" s="4">
        <v>8669305</v>
      </c>
      <c r="Z2605" s="13">
        <v>109.71</v>
      </c>
      <c r="AA2605" s="4">
        <v>6135469</v>
      </c>
      <c r="AB2605" s="13">
        <v>88.82</v>
      </c>
      <c r="AC2605" s="4">
        <v>15884530</v>
      </c>
      <c r="AD2605" s="13">
        <v>34.32</v>
      </c>
      <c r="AE2605" s="4">
        <v>14025416</v>
      </c>
      <c r="AF2605" s="13">
        <v>160.05000000000001</v>
      </c>
      <c r="AG2605" s="4">
        <v>2755454</v>
      </c>
      <c r="AH2605" s="13">
        <v>41.44</v>
      </c>
      <c r="AI2605" s="4">
        <v>22520541</v>
      </c>
      <c r="AJ2605" s="13">
        <v>109.19</v>
      </c>
      <c r="AK2605" s="4">
        <v>2679822</v>
      </c>
      <c r="AL2605" s="13">
        <v>27.04</v>
      </c>
      <c r="AM2605" s="4">
        <v>14765191</v>
      </c>
      <c r="AN2605" s="13">
        <v>149.97</v>
      </c>
      <c r="AO2605" s="4">
        <v>2643939</v>
      </c>
      <c r="AP2605" s="13">
        <v>192.08</v>
      </c>
      <c r="AQ2605" s="4">
        <v>41043620</v>
      </c>
      <c r="AR2605" s="13">
        <v>284.82</v>
      </c>
      <c r="AS2605" s="4">
        <v>97539448</v>
      </c>
      <c r="AT2605" s="13">
        <v>313.49</v>
      </c>
      <c r="AU2605" s="4">
        <v>2131496</v>
      </c>
      <c r="AV2605" s="13">
        <v>5165.2700000000004</v>
      </c>
      <c r="AW2605" s="4">
        <v>209144</v>
      </c>
      <c r="AX2605" s="13">
        <v>364.86</v>
      </c>
      <c r="AY2605" s="4">
        <v>3035784</v>
      </c>
      <c r="AZ2605" s="13">
        <v>224.48</v>
      </c>
      <c r="BA2605" s="4">
        <v>2405726</v>
      </c>
      <c r="BB2605" s="13">
        <v>70.56</v>
      </c>
      <c r="BC2605" s="4">
        <v>5813723</v>
      </c>
      <c r="BD2605" s="13">
        <v>82.19</v>
      </c>
      <c r="BE2605" s="4">
        <v>8759817</v>
      </c>
      <c r="BF2605" s="13">
        <v>259.3</v>
      </c>
      <c r="BG2605" s="4">
        <v>1787666</v>
      </c>
      <c r="BH2605" s="13">
        <v>58.91</v>
      </c>
      <c r="BI2605" s="4">
        <v>19008999</v>
      </c>
    </row>
    <row r="2606" spans="1:61" x14ac:dyDescent="0.35">
      <c r="A2606" s="1">
        <v>45786</v>
      </c>
      <c r="B2606" s="13">
        <v>198.53</v>
      </c>
      <c r="C2606" s="4">
        <v>36453923</v>
      </c>
      <c r="D2606" s="13">
        <v>438.73</v>
      </c>
      <c r="E2606" s="4">
        <v>15324233</v>
      </c>
      <c r="F2606" s="13">
        <v>116.65</v>
      </c>
      <c r="G2606" s="4">
        <v>132972189</v>
      </c>
      <c r="H2606" s="13">
        <v>208.2</v>
      </c>
      <c r="I2606" s="4">
        <v>13289174</v>
      </c>
      <c r="J2606" s="13">
        <v>150.34</v>
      </c>
      <c r="K2606" s="4">
        <v>4707130</v>
      </c>
      <c r="L2606" s="13">
        <v>275.42</v>
      </c>
      <c r="M2606" s="4">
        <v>4324188</v>
      </c>
      <c r="N2606" s="13">
        <v>102.84</v>
      </c>
      <c r="O2606" s="4">
        <v>31704261</v>
      </c>
      <c r="P2606" s="13">
        <v>383.28</v>
      </c>
      <c r="Q2606" s="4">
        <v>2031324</v>
      </c>
      <c r="R2606" s="13">
        <v>59.77</v>
      </c>
      <c r="S2606" s="4">
        <v>17480669</v>
      </c>
      <c r="T2606" s="13">
        <v>21.42</v>
      </c>
      <c r="U2606" s="4">
        <v>51768565</v>
      </c>
      <c r="V2606" s="13">
        <v>107.31</v>
      </c>
      <c r="W2606" s="4">
        <v>10992080</v>
      </c>
      <c r="X2606" s="13">
        <v>138.49</v>
      </c>
      <c r="Y2606" s="4">
        <v>5965723</v>
      </c>
      <c r="Z2606" s="13">
        <v>111.12</v>
      </c>
      <c r="AA2606" s="4">
        <v>4080006</v>
      </c>
      <c r="AB2606" s="13">
        <v>88.59</v>
      </c>
      <c r="AC2606" s="4">
        <v>7569266</v>
      </c>
      <c r="AD2606" s="13">
        <v>34.549999999999997</v>
      </c>
      <c r="AE2606" s="4">
        <v>7407363</v>
      </c>
      <c r="AF2606" s="13">
        <v>159.56</v>
      </c>
      <c r="AG2606" s="4">
        <v>1653466</v>
      </c>
      <c r="AH2606" s="13">
        <v>42.16</v>
      </c>
      <c r="AI2606" s="4">
        <v>11651259</v>
      </c>
      <c r="AJ2606" s="13">
        <v>110.92</v>
      </c>
      <c r="AK2606" s="4">
        <v>2396924</v>
      </c>
      <c r="AL2606" s="13">
        <v>27.31</v>
      </c>
      <c r="AM2606" s="4">
        <v>8832713</v>
      </c>
      <c r="AN2606" s="13">
        <v>150.88999999999999</v>
      </c>
      <c r="AO2606" s="4">
        <v>1567501</v>
      </c>
      <c r="AP2606" s="13">
        <v>193.06</v>
      </c>
      <c r="AQ2606" s="4">
        <v>29663143</v>
      </c>
      <c r="AR2606" s="13">
        <v>298.26</v>
      </c>
      <c r="AS2606" s="4">
        <v>132387835</v>
      </c>
      <c r="AT2606" s="13">
        <v>313.68</v>
      </c>
      <c r="AU2606" s="4">
        <v>1917830</v>
      </c>
      <c r="AV2606" s="13">
        <v>5072.54</v>
      </c>
      <c r="AW2606" s="4">
        <v>228447</v>
      </c>
      <c r="AX2606" s="13">
        <v>362.71</v>
      </c>
      <c r="AY2606" s="4">
        <v>1970880</v>
      </c>
      <c r="AZ2606" s="13">
        <v>222.26</v>
      </c>
      <c r="BA2606" s="4">
        <v>2054235</v>
      </c>
      <c r="BB2606" s="13">
        <v>69.510000000000005</v>
      </c>
      <c r="BC2606" s="4">
        <v>3476490</v>
      </c>
      <c r="BD2606" s="13">
        <v>80.3</v>
      </c>
      <c r="BE2606" s="4">
        <v>8210711</v>
      </c>
      <c r="BF2606" s="13">
        <v>257.97000000000003</v>
      </c>
      <c r="BG2606" s="4">
        <v>1489136</v>
      </c>
      <c r="BH2606" s="13">
        <v>58.3</v>
      </c>
      <c r="BI2606" s="4">
        <v>13954390</v>
      </c>
    </row>
    <row r="2607" spans="1:61" x14ac:dyDescent="0.35">
      <c r="A2607" s="1">
        <v>45789</v>
      </c>
      <c r="B2607" s="13">
        <v>210.79</v>
      </c>
      <c r="C2607" s="4">
        <v>63775814</v>
      </c>
      <c r="D2607" s="13">
        <v>449.26</v>
      </c>
      <c r="E2607" s="4">
        <v>22821935</v>
      </c>
      <c r="F2607" s="13">
        <v>123</v>
      </c>
      <c r="G2607" s="4">
        <v>225023345</v>
      </c>
      <c r="H2607" s="13">
        <v>221.58</v>
      </c>
      <c r="I2607" s="4">
        <v>25437672</v>
      </c>
      <c r="J2607" s="13">
        <v>157.22</v>
      </c>
      <c r="K2607" s="4">
        <v>7875461</v>
      </c>
      <c r="L2607" s="13">
        <v>288.82</v>
      </c>
      <c r="M2607" s="4">
        <v>5937370</v>
      </c>
      <c r="N2607" s="13">
        <v>108.12</v>
      </c>
      <c r="O2607" s="4">
        <v>50543396</v>
      </c>
      <c r="P2607" s="13">
        <v>395.94</v>
      </c>
      <c r="Q2607" s="4">
        <v>3157670</v>
      </c>
      <c r="R2607" s="13">
        <v>61.67</v>
      </c>
      <c r="S2607" s="4">
        <v>23699990</v>
      </c>
      <c r="T2607" s="13">
        <v>22.18</v>
      </c>
      <c r="U2607" s="4">
        <v>94578691</v>
      </c>
      <c r="V2607" s="13">
        <v>109.16</v>
      </c>
      <c r="W2607" s="4">
        <v>14244559</v>
      </c>
      <c r="X2607" s="13">
        <v>141.62</v>
      </c>
      <c r="Y2607" s="4">
        <v>8028200</v>
      </c>
      <c r="Z2607" s="13">
        <v>114.06</v>
      </c>
      <c r="AA2607" s="4">
        <v>3983571</v>
      </c>
      <c r="AB2607" s="13">
        <v>92.27</v>
      </c>
      <c r="AC2607" s="4">
        <v>8799567</v>
      </c>
      <c r="AD2607" s="13">
        <v>35.85</v>
      </c>
      <c r="AE2607" s="4">
        <v>12104265</v>
      </c>
      <c r="AF2607" s="13">
        <v>166.19</v>
      </c>
      <c r="AG2607" s="4">
        <v>2520115</v>
      </c>
      <c r="AH2607" s="13">
        <v>43.86</v>
      </c>
      <c r="AI2607" s="4">
        <v>17874190</v>
      </c>
      <c r="AJ2607" s="13">
        <v>118.68</v>
      </c>
      <c r="AK2607" s="4">
        <v>4530008</v>
      </c>
      <c r="AL2607" s="13">
        <v>27.31</v>
      </c>
      <c r="AM2607" s="4">
        <v>13049856</v>
      </c>
      <c r="AN2607" s="13">
        <v>158.13999999999999</v>
      </c>
      <c r="AO2607" s="4">
        <v>3419190</v>
      </c>
      <c r="AP2607" s="13">
        <v>208.64</v>
      </c>
      <c r="AQ2607" s="4">
        <v>75205042</v>
      </c>
      <c r="AR2607" s="13">
        <v>318.38</v>
      </c>
      <c r="AS2607" s="4">
        <v>112826661</v>
      </c>
      <c r="AT2607" s="13">
        <v>311.92</v>
      </c>
      <c r="AU2607" s="4">
        <v>4137861</v>
      </c>
      <c r="AV2607" s="13">
        <v>5194.99</v>
      </c>
      <c r="AW2607" s="4">
        <v>293837</v>
      </c>
      <c r="AX2607" s="13">
        <v>376.59</v>
      </c>
      <c r="AY2607" s="4">
        <v>3831670</v>
      </c>
      <c r="AZ2607" s="13">
        <v>232.78</v>
      </c>
      <c r="BA2607" s="4">
        <v>3496589</v>
      </c>
      <c r="BB2607" s="13">
        <v>69.16</v>
      </c>
      <c r="BC2607" s="4">
        <v>7539237</v>
      </c>
      <c r="BD2607" s="13">
        <v>85.67</v>
      </c>
      <c r="BE2607" s="4">
        <v>17241549</v>
      </c>
      <c r="BF2607" s="13">
        <v>271.95999999999998</v>
      </c>
      <c r="BG2607" s="4">
        <v>2551069</v>
      </c>
      <c r="BH2607" s="13">
        <v>62.58</v>
      </c>
      <c r="BI2607" s="4">
        <v>29776643</v>
      </c>
    </row>
    <row r="2608" spans="1:61" x14ac:dyDescent="0.35">
      <c r="A2608" s="1">
        <v>45790</v>
      </c>
      <c r="B2608" s="13">
        <v>212.93</v>
      </c>
      <c r="C2608" s="4">
        <v>51909332</v>
      </c>
      <c r="D2608" s="13">
        <v>449.14</v>
      </c>
      <c r="E2608" s="4">
        <v>23618819</v>
      </c>
      <c r="F2608" s="13">
        <v>129.93</v>
      </c>
      <c r="G2608" s="4">
        <v>330430105</v>
      </c>
      <c r="H2608" s="13">
        <v>232.42</v>
      </c>
      <c r="I2608" s="4">
        <v>28790536</v>
      </c>
      <c r="J2608" s="13">
        <v>162.27000000000001</v>
      </c>
      <c r="K2608" s="4">
        <v>11955157</v>
      </c>
      <c r="L2608" s="13">
        <v>289.17</v>
      </c>
      <c r="M2608" s="4">
        <v>6711550</v>
      </c>
      <c r="N2608" s="13">
        <v>112.46</v>
      </c>
      <c r="O2608" s="4">
        <v>55659513</v>
      </c>
      <c r="P2608" s="13">
        <v>397.4</v>
      </c>
      <c r="Q2608" s="4">
        <v>2664142</v>
      </c>
      <c r="R2608" s="13">
        <v>61.78</v>
      </c>
      <c r="S2608" s="4">
        <v>18591168</v>
      </c>
      <c r="T2608" s="13">
        <v>22.56</v>
      </c>
      <c r="U2608" s="4">
        <v>76850385</v>
      </c>
      <c r="V2608" s="13">
        <v>109.46</v>
      </c>
      <c r="W2608" s="4">
        <v>13350836</v>
      </c>
      <c r="X2608" s="13">
        <v>142.35</v>
      </c>
      <c r="Y2608" s="4">
        <v>8536797</v>
      </c>
      <c r="Z2608" s="13">
        <v>116.65</v>
      </c>
      <c r="AA2608" s="4">
        <v>4113071</v>
      </c>
      <c r="AB2608" s="13">
        <v>94.17</v>
      </c>
      <c r="AC2608" s="4">
        <v>8293827</v>
      </c>
      <c r="AD2608" s="13">
        <v>36.11</v>
      </c>
      <c r="AE2608" s="4">
        <v>9218242</v>
      </c>
      <c r="AF2608" s="13">
        <v>169.5</v>
      </c>
      <c r="AG2608" s="4">
        <v>2111443</v>
      </c>
      <c r="AH2608" s="13">
        <v>44.39</v>
      </c>
      <c r="AI2608" s="4">
        <v>12907891</v>
      </c>
      <c r="AJ2608" s="13">
        <v>125.57</v>
      </c>
      <c r="AK2608" s="4">
        <v>11117297</v>
      </c>
      <c r="AL2608" s="13">
        <v>27.5</v>
      </c>
      <c r="AM2608" s="4">
        <v>13914395</v>
      </c>
      <c r="AN2608" s="13">
        <v>162.84</v>
      </c>
      <c r="AO2608" s="4">
        <v>4014902</v>
      </c>
      <c r="AP2608" s="13">
        <v>211.37</v>
      </c>
      <c r="AQ2608" s="4">
        <v>56193682</v>
      </c>
      <c r="AR2608" s="13">
        <v>334.07</v>
      </c>
      <c r="AS2608" s="4">
        <v>136992574</v>
      </c>
      <c r="AT2608" s="13">
        <v>308.69</v>
      </c>
      <c r="AU2608" s="4">
        <v>3018600</v>
      </c>
      <c r="AV2608" s="13">
        <v>5262.42</v>
      </c>
      <c r="AW2608" s="4">
        <v>253615</v>
      </c>
      <c r="AX2608" s="13">
        <v>373.6</v>
      </c>
      <c r="AY2608" s="4">
        <v>2726798</v>
      </c>
      <c r="AZ2608" s="13">
        <v>230.77</v>
      </c>
      <c r="BA2608" s="4">
        <v>2963449</v>
      </c>
      <c r="BB2608" s="13">
        <v>69.17</v>
      </c>
      <c r="BC2608" s="4">
        <v>4900139</v>
      </c>
      <c r="BD2608" s="13">
        <v>86.88</v>
      </c>
      <c r="BE2608" s="4">
        <v>11533703</v>
      </c>
      <c r="BF2608" s="13">
        <v>274.14</v>
      </c>
      <c r="BG2608" s="4">
        <v>1690372</v>
      </c>
      <c r="BH2608" s="13">
        <v>62.39</v>
      </c>
      <c r="BI2608" s="4">
        <v>17003133</v>
      </c>
    </row>
    <row r="2609" spans="1:61" x14ac:dyDescent="0.35">
      <c r="A2609" s="1">
        <v>45791</v>
      </c>
      <c r="B2609" s="13">
        <v>212.33</v>
      </c>
      <c r="C2609" s="4">
        <v>49325825</v>
      </c>
      <c r="D2609" s="13">
        <v>452.94</v>
      </c>
      <c r="E2609" s="4">
        <v>19902796</v>
      </c>
      <c r="F2609" s="13">
        <v>135.34</v>
      </c>
      <c r="G2609" s="4">
        <v>281180830</v>
      </c>
      <c r="H2609" s="13">
        <v>232.12</v>
      </c>
      <c r="I2609" s="4">
        <v>19751445</v>
      </c>
      <c r="J2609" s="13">
        <v>162.94999999999999</v>
      </c>
      <c r="K2609" s="4">
        <v>7499392</v>
      </c>
      <c r="L2609" s="13">
        <v>290.74</v>
      </c>
      <c r="M2609" s="4">
        <v>7926186</v>
      </c>
      <c r="N2609" s="13">
        <v>117.72</v>
      </c>
      <c r="O2609" s="4">
        <v>86743700</v>
      </c>
      <c r="P2609" s="13">
        <v>399.47</v>
      </c>
      <c r="Q2609" s="4">
        <v>2409217</v>
      </c>
      <c r="R2609" s="13">
        <v>61.29</v>
      </c>
      <c r="S2609" s="4">
        <v>34509182</v>
      </c>
      <c r="T2609" s="13">
        <v>21.52</v>
      </c>
      <c r="U2609" s="4">
        <v>91584827</v>
      </c>
      <c r="V2609" s="13">
        <v>108.48</v>
      </c>
      <c r="W2609" s="4">
        <v>15494932</v>
      </c>
      <c r="X2609" s="13">
        <v>141.66999999999999</v>
      </c>
      <c r="Y2609" s="4">
        <v>6453620</v>
      </c>
      <c r="Z2609" s="13">
        <v>115.59</v>
      </c>
      <c r="AA2609" s="4">
        <v>3878579</v>
      </c>
      <c r="AB2609" s="13">
        <v>92.57</v>
      </c>
      <c r="AC2609" s="4">
        <v>7605184</v>
      </c>
      <c r="AD2609" s="13">
        <v>36.01</v>
      </c>
      <c r="AE2609" s="4">
        <v>10519499</v>
      </c>
      <c r="AF2609" s="13">
        <v>168.58</v>
      </c>
      <c r="AG2609" s="4">
        <v>1810108</v>
      </c>
      <c r="AH2609" s="13">
        <v>43.82</v>
      </c>
      <c r="AI2609" s="4">
        <v>8668092</v>
      </c>
      <c r="AJ2609" s="13">
        <v>124.7</v>
      </c>
      <c r="AK2609" s="4">
        <v>3215898</v>
      </c>
      <c r="AL2609" s="13">
        <v>27.46</v>
      </c>
      <c r="AM2609" s="4">
        <v>10651704</v>
      </c>
      <c r="AN2609" s="13">
        <v>163.52000000000001</v>
      </c>
      <c r="AO2609" s="4">
        <v>2291227</v>
      </c>
      <c r="AP2609" s="13">
        <v>210.25</v>
      </c>
      <c r="AQ2609" s="4">
        <v>38492128</v>
      </c>
      <c r="AR2609" s="13">
        <v>347.68</v>
      </c>
      <c r="AS2609" s="4">
        <v>136997264</v>
      </c>
      <c r="AT2609" s="13">
        <v>307.5</v>
      </c>
      <c r="AU2609" s="4">
        <v>2657043</v>
      </c>
      <c r="AV2609" s="13">
        <v>5216.55</v>
      </c>
      <c r="AW2609" s="4">
        <v>195583</v>
      </c>
      <c r="AX2609" s="13">
        <v>372.81</v>
      </c>
      <c r="AY2609" s="4">
        <v>2587687</v>
      </c>
      <c r="AZ2609" s="13">
        <v>228.51</v>
      </c>
      <c r="BA2609" s="4">
        <v>2291184</v>
      </c>
      <c r="BB2609" s="13">
        <v>69.150000000000006</v>
      </c>
      <c r="BC2609" s="4">
        <v>3683759</v>
      </c>
      <c r="BD2609" s="13">
        <v>86.534999999999997</v>
      </c>
      <c r="BE2609" s="4">
        <v>12741545</v>
      </c>
      <c r="BF2609" s="13">
        <v>272.58999999999997</v>
      </c>
      <c r="BG2609" s="4">
        <v>1520773</v>
      </c>
      <c r="BH2609" s="13">
        <v>61.73</v>
      </c>
      <c r="BI2609" s="4">
        <v>13736271</v>
      </c>
    </row>
    <row r="2610" spans="1:61" x14ac:dyDescent="0.35">
      <c r="A2610" s="1">
        <v>45792</v>
      </c>
      <c r="B2610" s="13">
        <v>211.45</v>
      </c>
      <c r="C2610" s="4">
        <v>45029473</v>
      </c>
      <c r="D2610" s="13">
        <v>453.13</v>
      </c>
      <c r="E2610" s="4">
        <v>21992323</v>
      </c>
      <c r="F2610" s="13">
        <v>134.83000000000001</v>
      </c>
      <c r="G2610" s="4">
        <v>226632563</v>
      </c>
      <c r="H2610" s="13">
        <v>232.64</v>
      </c>
      <c r="I2610" s="4">
        <v>18803678</v>
      </c>
      <c r="J2610" s="13">
        <v>159.4</v>
      </c>
      <c r="K2610" s="4">
        <v>10169217</v>
      </c>
      <c r="L2610" s="13">
        <v>290.76</v>
      </c>
      <c r="M2610" s="4">
        <v>4635862</v>
      </c>
      <c r="N2610" s="13">
        <v>114.99</v>
      </c>
      <c r="O2610" s="4">
        <v>43843235</v>
      </c>
      <c r="P2610" s="13">
        <v>404.69</v>
      </c>
      <c r="Q2610" s="4">
        <v>2763813</v>
      </c>
      <c r="R2610" s="13">
        <v>64.260000000000005</v>
      </c>
      <c r="S2610" s="4">
        <v>60718026</v>
      </c>
      <c r="T2610" s="13">
        <v>21.55</v>
      </c>
      <c r="U2610" s="4">
        <v>66705457</v>
      </c>
      <c r="V2610" s="13">
        <v>108.58</v>
      </c>
      <c r="W2610" s="4">
        <v>15004291</v>
      </c>
      <c r="X2610" s="13">
        <v>142.26</v>
      </c>
      <c r="Y2610" s="4">
        <v>7545407</v>
      </c>
      <c r="Z2610" s="13">
        <v>115.86</v>
      </c>
      <c r="AA2610" s="4">
        <v>3243833</v>
      </c>
      <c r="AB2610" s="13">
        <v>92.96</v>
      </c>
      <c r="AC2610" s="4">
        <v>6696217</v>
      </c>
      <c r="AD2610" s="13">
        <v>35.72</v>
      </c>
      <c r="AE2610" s="4">
        <v>11998591</v>
      </c>
      <c r="AF2610" s="13">
        <v>166.45</v>
      </c>
      <c r="AG2610" s="4">
        <v>1905321</v>
      </c>
      <c r="AH2610" s="13">
        <v>43.37</v>
      </c>
      <c r="AI2610" s="4">
        <v>10017111</v>
      </c>
      <c r="AJ2610" s="13">
        <v>124.77</v>
      </c>
      <c r="AK2610" s="4">
        <v>2372101</v>
      </c>
      <c r="AL2610" s="13">
        <v>28</v>
      </c>
      <c r="AM2610" s="4">
        <v>11996795</v>
      </c>
      <c r="AN2610" s="13">
        <v>165.29</v>
      </c>
      <c r="AO2610" s="4">
        <v>2300052</v>
      </c>
      <c r="AP2610" s="13">
        <v>205.17</v>
      </c>
      <c r="AQ2610" s="4">
        <v>64347317</v>
      </c>
      <c r="AR2610" s="13">
        <v>342.82</v>
      </c>
      <c r="AS2610" s="4">
        <v>97882596</v>
      </c>
      <c r="AT2610" s="13">
        <v>314.48</v>
      </c>
      <c r="AU2610" s="4">
        <v>2928718</v>
      </c>
      <c r="AV2610" s="13">
        <v>5237.74</v>
      </c>
      <c r="AW2610" s="4">
        <v>155632</v>
      </c>
      <c r="AX2610" s="13">
        <v>378.63</v>
      </c>
      <c r="AY2610" s="4">
        <v>2830697</v>
      </c>
      <c r="AZ2610" s="13">
        <v>232.45</v>
      </c>
      <c r="BA2610" s="4">
        <v>2489195</v>
      </c>
      <c r="BB2610" s="13">
        <v>70.599999999999994</v>
      </c>
      <c r="BC2610" s="4">
        <v>5585308</v>
      </c>
      <c r="BD2610" s="13">
        <v>87.26</v>
      </c>
      <c r="BE2610" s="4">
        <v>13721889</v>
      </c>
      <c r="BF2610" s="13">
        <v>271.47000000000003</v>
      </c>
      <c r="BG2610" s="4">
        <v>1483535</v>
      </c>
      <c r="BH2610" s="13">
        <v>62.4</v>
      </c>
      <c r="BI2610" s="4">
        <v>14371124</v>
      </c>
    </row>
    <row r="2611" spans="1:61" x14ac:dyDescent="0.35">
      <c r="A2611" s="1">
        <v>45793</v>
      </c>
      <c r="B2611" s="13">
        <v>211.26</v>
      </c>
      <c r="C2611" s="4">
        <v>54737850</v>
      </c>
      <c r="D2611" s="13">
        <v>454.27</v>
      </c>
      <c r="E2611" s="4">
        <v>23849781</v>
      </c>
      <c r="F2611" s="13">
        <v>135.4</v>
      </c>
      <c r="G2611" s="4">
        <v>226542451</v>
      </c>
      <c r="H2611" s="13">
        <v>228.61</v>
      </c>
      <c r="I2611" s="4">
        <v>23094606</v>
      </c>
      <c r="J2611" s="13">
        <v>160.49</v>
      </c>
      <c r="K2611" s="4">
        <v>8515458</v>
      </c>
      <c r="L2611" s="13">
        <v>291.14999999999998</v>
      </c>
      <c r="M2611" s="4">
        <v>3845977</v>
      </c>
      <c r="N2611" s="13">
        <v>117.17</v>
      </c>
      <c r="O2611" s="4">
        <v>43419695</v>
      </c>
      <c r="P2611" s="13">
        <v>417.125</v>
      </c>
      <c r="Q2611" s="4">
        <v>5391532</v>
      </c>
      <c r="R2611" s="13">
        <v>63.62</v>
      </c>
      <c r="S2611" s="4">
        <v>30289903</v>
      </c>
      <c r="T2611" s="13">
        <v>21.66</v>
      </c>
      <c r="U2611" s="4">
        <v>55795144</v>
      </c>
      <c r="V2611" s="13">
        <v>108.19</v>
      </c>
      <c r="W2611" s="4">
        <v>14042535</v>
      </c>
      <c r="X2611" s="13">
        <v>142.1</v>
      </c>
      <c r="Y2611" s="4">
        <v>8200079</v>
      </c>
      <c r="Z2611" s="13">
        <v>115.5</v>
      </c>
      <c r="AA2611" s="4">
        <v>3406061</v>
      </c>
      <c r="AB2611" s="13">
        <v>92.43</v>
      </c>
      <c r="AC2611" s="4">
        <v>6696225</v>
      </c>
      <c r="AD2611" s="13">
        <v>35.770000000000003</v>
      </c>
      <c r="AE2611" s="4">
        <v>12627015</v>
      </c>
      <c r="AF2611" s="13">
        <v>165.69</v>
      </c>
      <c r="AG2611" s="4">
        <v>2084977</v>
      </c>
      <c r="AH2611" s="13">
        <v>43.04</v>
      </c>
      <c r="AI2611" s="4">
        <v>7578976</v>
      </c>
      <c r="AJ2611" s="13">
        <v>125.73</v>
      </c>
      <c r="AK2611" s="4">
        <v>3242938</v>
      </c>
      <c r="AL2611" s="13">
        <v>28.09</v>
      </c>
      <c r="AM2611" s="4">
        <v>12400008</v>
      </c>
      <c r="AN2611" s="13">
        <v>164.12</v>
      </c>
      <c r="AO2611" s="4">
        <v>2836148</v>
      </c>
      <c r="AP2611" s="13">
        <v>205.59</v>
      </c>
      <c r="AQ2611" s="4">
        <v>43318478</v>
      </c>
      <c r="AR2611" s="13">
        <v>349.98</v>
      </c>
      <c r="AS2611" s="4">
        <v>95895665</v>
      </c>
      <c r="AT2611" s="13">
        <v>318.61</v>
      </c>
      <c r="AU2611" s="4">
        <v>2637287</v>
      </c>
      <c r="AV2611" s="13">
        <v>5317.07</v>
      </c>
      <c r="AW2611" s="4">
        <v>200481</v>
      </c>
      <c r="AX2611" s="13">
        <v>380.78</v>
      </c>
      <c r="AY2611" s="4">
        <v>3129062</v>
      </c>
      <c r="AZ2611" s="13">
        <v>234.23</v>
      </c>
      <c r="BA2611" s="4">
        <v>1818413</v>
      </c>
      <c r="BB2611" s="13">
        <v>71.84</v>
      </c>
      <c r="BC2611" s="4">
        <v>5575074</v>
      </c>
      <c r="BD2611" s="13">
        <v>85.57</v>
      </c>
      <c r="BE2611" s="4">
        <v>13109490</v>
      </c>
      <c r="BF2611" s="13">
        <v>273.23</v>
      </c>
      <c r="BG2611" s="4">
        <v>1235055</v>
      </c>
      <c r="BH2611" s="13">
        <v>63.11</v>
      </c>
      <c r="BI2611" s="4">
        <v>12950561</v>
      </c>
    </row>
    <row r="2612" spans="1:61" x14ac:dyDescent="0.35">
      <c r="A2612" s="1">
        <v>45796</v>
      </c>
      <c r="B2612" s="13">
        <v>208.78</v>
      </c>
      <c r="C2612" s="4">
        <v>46140527</v>
      </c>
      <c r="D2612" s="13">
        <v>458.87</v>
      </c>
      <c r="E2612" s="4">
        <v>21336509</v>
      </c>
      <c r="F2612" s="13">
        <v>135.57</v>
      </c>
      <c r="G2612" s="4">
        <v>193154571</v>
      </c>
      <c r="H2612" s="13">
        <v>230.63</v>
      </c>
      <c r="I2612" s="4">
        <v>15355450</v>
      </c>
      <c r="J2612" s="13">
        <v>159.63999999999999</v>
      </c>
      <c r="K2612" s="4">
        <v>10268917</v>
      </c>
      <c r="L2612" s="13">
        <v>287.63</v>
      </c>
      <c r="M2612" s="4">
        <v>5781196</v>
      </c>
      <c r="N2612" s="13">
        <v>114.74</v>
      </c>
      <c r="O2612" s="4">
        <v>37737373</v>
      </c>
      <c r="P2612" s="13">
        <v>420.68</v>
      </c>
      <c r="Q2612" s="4">
        <v>3007984</v>
      </c>
      <c r="R2612" s="13">
        <v>63.92</v>
      </c>
      <c r="S2612" s="4">
        <v>16249009</v>
      </c>
      <c r="T2612" s="13">
        <v>21.38</v>
      </c>
      <c r="U2612" s="4">
        <v>64279077</v>
      </c>
      <c r="V2612" s="13">
        <v>106.47</v>
      </c>
      <c r="W2612" s="4">
        <v>16802719</v>
      </c>
      <c r="X2612" s="13">
        <v>138.49</v>
      </c>
      <c r="Y2612" s="4">
        <v>7713568</v>
      </c>
      <c r="Z2612" s="13">
        <v>113.95</v>
      </c>
      <c r="AA2612" s="4">
        <v>2864014</v>
      </c>
      <c r="AB2612" s="13">
        <v>90.41</v>
      </c>
      <c r="AC2612" s="4">
        <v>7190245</v>
      </c>
      <c r="AD2612" s="13">
        <v>35.11</v>
      </c>
      <c r="AE2612" s="4">
        <v>10077256</v>
      </c>
      <c r="AF2612" s="13">
        <v>164.63</v>
      </c>
      <c r="AG2612" s="4">
        <v>1202743</v>
      </c>
      <c r="AH2612" s="13">
        <v>42.31</v>
      </c>
      <c r="AI2612" s="4">
        <v>8309818</v>
      </c>
      <c r="AJ2612" s="13">
        <v>122.18</v>
      </c>
      <c r="AK2612" s="4">
        <v>3770026</v>
      </c>
      <c r="AL2612" s="13">
        <v>28</v>
      </c>
      <c r="AM2612" s="4">
        <v>7841468</v>
      </c>
      <c r="AN2612" s="13">
        <v>162.27000000000001</v>
      </c>
      <c r="AO2612" s="4">
        <v>1987756</v>
      </c>
      <c r="AP2612" s="13">
        <v>206.16</v>
      </c>
      <c r="AQ2612" s="4">
        <v>34314810</v>
      </c>
      <c r="AR2612" s="13">
        <v>342.09</v>
      </c>
      <c r="AS2612" s="4">
        <v>88869853</v>
      </c>
      <c r="AT2612" s="13">
        <v>321.23</v>
      </c>
      <c r="AU2612" s="4">
        <v>2749002</v>
      </c>
      <c r="AV2612" s="13">
        <v>5378</v>
      </c>
      <c r="AW2612" s="4">
        <v>158785</v>
      </c>
      <c r="AX2612" s="13">
        <v>379.38</v>
      </c>
      <c r="AY2612" s="4">
        <v>4428247</v>
      </c>
      <c r="AZ2612" s="13">
        <v>234.43</v>
      </c>
      <c r="BA2612" s="4">
        <v>3386956</v>
      </c>
      <c r="BB2612" s="13">
        <v>72.430000000000007</v>
      </c>
      <c r="BC2612" s="4">
        <v>4096752</v>
      </c>
      <c r="BD2612" s="13">
        <v>84.61</v>
      </c>
      <c r="BE2612" s="4">
        <v>9568067</v>
      </c>
      <c r="BF2612" s="13">
        <v>273.19</v>
      </c>
      <c r="BG2612" s="4">
        <v>1099182</v>
      </c>
      <c r="BH2612" s="13">
        <v>62.08</v>
      </c>
      <c r="BI2612" s="4">
        <v>15105322</v>
      </c>
    </row>
    <row r="2613" spans="1:61" x14ac:dyDescent="0.35">
      <c r="A2613" s="1">
        <v>45797</v>
      </c>
      <c r="B2613" s="13">
        <v>206.86</v>
      </c>
      <c r="C2613" s="4">
        <v>42496635</v>
      </c>
      <c r="D2613" s="13">
        <v>458.17</v>
      </c>
      <c r="E2613" s="4">
        <v>15441808</v>
      </c>
      <c r="F2613" s="13">
        <v>134.38</v>
      </c>
      <c r="G2613" s="4">
        <v>161514247</v>
      </c>
      <c r="H2613" s="13">
        <v>231.68</v>
      </c>
      <c r="I2613" s="4">
        <v>11787156</v>
      </c>
      <c r="J2613" s="13">
        <v>160.31</v>
      </c>
      <c r="K2613" s="4">
        <v>7576418</v>
      </c>
      <c r="L2613" s="13">
        <v>288.06</v>
      </c>
      <c r="M2613" s="4">
        <v>4032283</v>
      </c>
      <c r="N2613" s="13">
        <v>113.51</v>
      </c>
      <c r="O2613" s="4">
        <v>29030815</v>
      </c>
      <c r="P2613" s="13">
        <v>417.61</v>
      </c>
      <c r="Q2613" s="4">
        <v>2453377</v>
      </c>
      <c r="R2613" s="13">
        <v>63.42</v>
      </c>
      <c r="S2613" s="4">
        <v>14995178</v>
      </c>
      <c r="T2613" s="13">
        <v>21.27</v>
      </c>
      <c r="U2613" s="4">
        <v>48497384</v>
      </c>
      <c r="V2613" s="13">
        <v>104.95</v>
      </c>
      <c r="W2613" s="4">
        <v>12429321</v>
      </c>
      <c r="X2613" s="13">
        <v>137.27000000000001</v>
      </c>
      <c r="Y2613" s="4">
        <v>6503930</v>
      </c>
      <c r="Z2613" s="13">
        <v>112.58</v>
      </c>
      <c r="AA2613" s="4">
        <v>2336476</v>
      </c>
      <c r="AB2613" s="13">
        <v>89.69</v>
      </c>
      <c r="AC2613" s="4">
        <v>5313223</v>
      </c>
      <c r="AD2613" s="13">
        <v>34.57</v>
      </c>
      <c r="AE2613" s="4">
        <v>13192072</v>
      </c>
      <c r="AF2613" s="13">
        <v>161.93</v>
      </c>
      <c r="AG2613" s="4">
        <v>2133632</v>
      </c>
      <c r="AH2613" s="13">
        <v>41.9</v>
      </c>
      <c r="AI2613" s="4">
        <v>5922230</v>
      </c>
      <c r="AJ2613" s="13">
        <v>120.9</v>
      </c>
      <c r="AK2613" s="4">
        <v>2831654</v>
      </c>
      <c r="AL2613" s="13">
        <v>27.98</v>
      </c>
      <c r="AM2613" s="4">
        <v>7644465</v>
      </c>
      <c r="AN2613" s="13">
        <v>161.53</v>
      </c>
      <c r="AO2613" s="4">
        <v>1431726</v>
      </c>
      <c r="AP2613" s="13">
        <v>204.07</v>
      </c>
      <c r="AQ2613" s="4">
        <v>29470373</v>
      </c>
      <c r="AR2613" s="13">
        <v>343.82</v>
      </c>
      <c r="AS2613" s="4">
        <v>131715548</v>
      </c>
      <c r="AT2613" s="13">
        <v>319.8</v>
      </c>
      <c r="AU2613" s="4">
        <v>2034967</v>
      </c>
      <c r="AV2613" s="13">
        <v>5310.68</v>
      </c>
      <c r="AW2613" s="4">
        <v>178492</v>
      </c>
      <c r="AX2613" s="13">
        <v>377.05</v>
      </c>
      <c r="AY2613" s="4">
        <v>6287395</v>
      </c>
      <c r="AZ2613" s="13">
        <v>231.25</v>
      </c>
      <c r="BA2613" s="4">
        <v>3459469</v>
      </c>
      <c r="BB2613" s="13">
        <v>72.59</v>
      </c>
      <c r="BC2613" s="4">
        <v>5081289</v>
      </c>
      <c r="BD2613" s="13">
        <v>85.59</v>
      </c>
      <c r="BE2613" s="4">
        <v>9310599</v>
      </c>
      <c r="BF2613" s="13">
        <v>267.33999999999997</v>
      </c>
      <c r="BG2613" s="4">
        <v>1500733</v>
      </c>
      <c r="BH2613" s="13">
        <v>62.56</v>
      </c>
      <c r="BI2613" s="4">
        <v>10771754</v>
      </c>
    </row>
    <row r="2614" spans="1:61" x14ac:dyDescent="0.35">
      <c r="A2614" s="1">
        <v>45798</v>
      </c>
      <c r="B2614" s="13">
        <v>202.09</v>
      </c>
      <c r="C2614" s="4">
        <v>59211774</v>
      </c>
      <c r="D2614" s="13">
        <v>452.57</v>
      </c>
      <c r="E2614" s="4">
        <v>19216906</v>
      </c>
      <c r="F2614" s="13">
        <v>131.80000000000001</v>
      </c>
      <c r="G2614" s="4">
        <v>270608738</v>
      </c>
      <c r="H2614" s="13">
        <v>229.73</v>
      </c>
      <c r="I2614" s="4">
        <v>17642941</v>
      </c>
      <c r="J2614" s="13">
        <v>157.18</v>
      </c>
      <c r="K2614" s="4">
        <v>6011038</v>
      </c>
      <c r="L2614" s="13">
        <v>282.27999999999997</v>
      </c>
      <c r="M2614" s="4">
        <v>5689839</v>
      </c>
      <c r="N2614" s="13">
        <v>112.06</v>
      </c>
      <c r="O2614" s="4">
        <v>43594606</v>
      </c>
      <c r="P2614" s="13">
        <v>414.03</v>
      </c>
      <c r="Q2614" s="4">
        <v>2495783</v>
      </c>
      <c r="R2614" s="13">
        <v>63.2</v>
      </c>
      <c r="S2614" s="4">
        <v>15595941</v>
      </c>
      <c r="T2614" s="13">
        <v>20.69</v>
      </c>
      <c r="U2614" s="4">
        <v>62904697</v>
      </c>
      <c r="V2614" s="13">
        <v>103.66</v>
      </c>
      <c r="W2614" s="4">
        <v>16716079</v>
      </c>
      <c r="X2614" s="13">
        <v>135.56</v>
      </c>
      <c r="Y2614" s="4">
        <v>9073206</v>
      </c>
      <c r="Z2614" s="13">
        <v>111.38</v>
      </c>
      <c r="AA2614" s="4">
        <v>3198507</v>
      </c>
      <c r="AB2614" s="13">
        <v>87.15</v>
      </c>
      <c r="AC2614" s="4">
        <v>8639053</v>
      </c>
      <c r="AD2614" s="13">
        <v>33.869999999999997</v>
      </c>
      <c r="AE2614" s="4">
        <v>12564523</v>
      </c>
      <c r="AF2614" s="13">
        <v>160.37</v>
      </c>
      <c r="AG2614" s="4">
        <v>2399752</v>
      </c>
      <c r="AH2614" s="13">
        <v>41.13</v>
      </c>
      <c r="AI2614" s="4">
        <v>11243006</v>
      </c>
      <c r="AJ2614" s="13">
        <v>111.78</v>
      </c>
      <c r="AK2614" s="4">
        <v>7211870</v>
      </c>
      <c r="AL2614" s="13">
        <v>27.47</v>
      </c>
      <c r="AM2614" s="4">
        <v>11807671</v>
      </c>
      <c r="AN2614" s="13">
        <v>156.69999999999999</v>
      </c>
      <c r="AO2614" s="4">
        <v>2832246</v>
      </c>
      <c r="AP2614" s="13">
        <v>201.12</v>
      </c>
      <c r="AQ2614" s="4">
        <v>42460924</v>
      </c>
      <c r="AR2614" s="13">
        <v>334.62</v>
      </c>
      <c r="AS2614" s="4">
        <v>102354844</v>
      </c>
      <c r="AT2614" s="13">
        <v>316.44</v>
      </c>
      <c r="AU2614" s="4">
        <v>2386740</v>
      </c>
      <c r="AV2614" s="13">
        <v>5293.31</v>
      </c>
      <c r="AW2614" s="4">
        <v>130923</v>
      </c>
      <c r="AX2614" s="13">
        <v>370.84</v>
      </c>
      <c r="AY2614" s="4">
        <v>3966046</v>
      </c>
      <c r="AZ2614" s="13">
        <v>227.37</v>
      </c>
      <c r="BA2614" s="4">
        <v>4541950</v>
      </c>
      <c r="BB2614" s="13">
        <v>71.58</v>
      </c>
      <c r="BC2614" s="4">
        <v>3949907</v>
      </c>
      <c r="BD2614" s="13">
        <v>82.98</v>
      </c>
      <c r="BE2614" s="4">
        <v>10875431</v>
      </c>
      <c r="BF2614" s="13">
        <v>260.69</v>
      </c>
      <c r="BG2614" s="4">
        <v>1271790</v>
      </c>
      <c r="BH2614" s="13">
        <v>59.98</v>
      </c>
      <c r="BI2614" s="4">
        <v>17354732</v>
      </c>
    </row>
    <row r="2615" spans="1:61" x14ac:dyDescent="0.35">
      <c r="A2615" s="1">
        <v>45799</v>
      </c>
      <c r="B2615" s="13">
        <v>201.36</v>
      </c>
      <c r="C2615" s="4">
        <v>46742407</v>
      </c>
      <c r="D2615" s="13">
        <v>454.86</v>
      </c>
      <c r="E2615" s="4">
        <v>18025612</v>
      </c>
      <c r="F2615" s="13">
        <v>132.83000000000001</v>
      </c>
      <c r="G2615" s="4">
        <v>187343954</v>
      </c>
      <c r="H2615" s="13">
        <v>230.53</v>
      </c>
      <c r="I2615" s="4">
        <v>14340230</v>
      </c>
      <c r="J2615" s="13">
        <v>157.31</v>
      </c>
      <c r="K2615" s="4">
        <v>7603261</v>
      </c>
      <c r="L2615" s="13">
        <v>283.42</v>
      </c>
      <c r="M2615" s="4">
        <v>6642690</v>
      </c>
      <c r="N2615" s="13">
        <v>110.71</v>
      </c>
      <c r="O2615" s="4">
        <v>29251957</v>
      </c>
      <c r="P2615" s="13">
        <v>414.33</v>
      </c>
      <c r="Q2615" s="4">
        <v>1889487</v>
      </c>
      <c r="R2615" s="13">
        <v>63.36</v>
      </c>
      <c r="S2615" s="4">
        <v>15641088</v>
      </c>
      <c r="T2615" s="13">
        <v>20.55</v>
      </c>
      <c r="U2615" s="4">
        <v>56077473</v>
      </c>
      <c r="V2615" s="13">
        <v>102.97</v>
      </c>
      <c r="W2615" s="4">
        <v>13417378</v>
      </c>
      <c r="X2615" s="13">
        <v>135.29</v>
      </c>
      <c r="Y2615" s="4">
        <v>8877579</v>
      </c>
      <c r="Z2615" s="13">
        <v>110.79</v>
      </c>
      <c r="AA2615" s="4">
        <v>3050877</v>
      </c>
      <c r="AB2615" s="13">
        <v>86.13</v>
      </c>
      <c r="AC2615" s="4">
        <v>6587207</v>
      </c>
      <c r="AD2615" s="13">
        <v>33.75</v>
      </c>
      <c r="AE2615" s="4">
        <v>11507748</v>
      </c>
      <c r="AF2615" s="13">
        <v>159.09</v>
      </c>
      <c r="AG2615" s="4">
        <v>1340766</v>
      </c>
      <c r="AH2615" s="13">
        <v>41.08</v>
      </c>
      <c r="AI2615" s="4">
        <v>8588484</v>
      </c>
      <c r="AJ2615" s="13">
        <v>112.98</v>
      </c>
      <c r="AK2615" s="4">
        <v>3588339</v>
      </c>
      <c r="AL2615" s="13">
        <v>27.34</v>
      </c>
      <c r="AM2615" s="4">
        <v>10493156</v>
      </c>
      <c r="AN2615" s="13">
        <v>158.88999999999999</v>
      </c>
      <c r="AO2615" s="4">
        <v>2365372</v>
      </c>
      <c r="AP2615" s="13">
        <v>203.1</v>
      </c>
      <c r="AQ2615" s="4">
        <v>38938882</v>
      </c>
      <c r="AR2615" s="13">
        <v>341.04</v>
      </c>
      <c r="AS2615" s="4">
        <v>97113416</v>
      </c>
      <c r="AT2615" s="13">
        <v>314.31</v>
      </c>
      <c r="AU2615" s="4">
        <v>2642001</v>
      </c>
      <c r="AV2615" s="13">
        <v>5341.91</v>
      </c>
      <c r="AW2615" s="4">
        <v>136007</v>
      </c>
      <c r="AX2615" s="13">
        <v>366.13</v>
      </c>
      <c r="AY2615" s="4">
        <v>2957341</v>
      </c>
      <c r="AZ2615" s="13">
        <v>223.75</v>
      </c>
      <c r="BA2615" s="4">
        <v>3116840</v>
      </c>
      <c r="BB2615" s="13">
        <v>72.150000000000006</v>
      </c>
      <c r="BC2615" s="4">
        <v>4064714</v>
      </c>
      <c r="BD2615" s="13">
        <v>83.97</v>
      </c>
      <c r="BE2615" s="4">
        <v>8440409</v>
      </c>
      <c r="BF2615" s="13">
        <v>260.69</v>
      </c>
      <c r="BG2615" s="4">
        <v>1083009</v>
      </c>
      <c r="BH2615" s="13">
        <v>61.32</v>
      </c>
      <c r="BI2615" s="4">
        <v>16764468</v>
      </c>
    </row>
    <row r="2616" spans="1:61" x14ac:dyDescent="0.35">
      <c r="A2616" s="1">
        <v>45800</v>
      </c>
      <c r="B2616" s="13">
        <v>195.27</v>
      </c>
      <c r="C2616" s="4">
        <v>78432918</v>
      </c>
      <c r="D2616" s="13">
        <v>450.18</v>
      </c>
      <c r="E2616" s="4">
        <v>16883509</v>
      </c>
      <c r="F2616" s="13">
        <v>131.29</v>
      </c>
      <c r="G2616" s="4">
        <v>198821324</v>
      </c>
      <c r="H2616" s="13">
        <v>228.72</v>
      </c>
      <c r="I2616" s="4">
        <v>15385632</v>
      </c>
      <c r="J2616" s="13">
        <v>155.97</v>
      </c>
      <c r="K2616" s="4">
        <v>6527516</v>
      </c>
      <c r="L2616" s="13">
        <v>273.13</v>
      </c>
      <c r="M2616" s="4">
        <v>8887815</v>
      </c>
      <c r="N2616" s="13">
        <v>110.31</v>
      </c>
      <c r="O2616" s="4">
        <v>30867274</v>
      </c>
      <c r="P2616" s="13">
        <v>407.69</v>
      </c>
      <c r="Q2616" s="4">
        <v>2087674</v>
      </c>
      <c r="R2616" s="13">
        <v>63.11</v>
      </c>
      <c r="S2616" s="4">
        <v>15645591</v>
      </c>
      <c r="T2616" s="13">
        <v>20.05</v>
      </c>
      <c r="U2616" s="4">
        <v>68206064</v>
      </c>
      <c r="V2616" s="13">
        <v>103.03</v>
      </c>
      <c r="W2616" s="4">
        <v>12061606</v>
      </c>
      <c r="X2616" s="13">
        <v>136.54</v>
      </c>
      <c r="Y2616" s="4">
        <v>7025946</v>
      </c>
      <c r="Z2616" s="13">
        <v>110.18</v>
      </c>
      <c r="AA2616" s="4">
        <v>1993261</v>
      </c>
      <c r="AB2616" s="13">
        <v>85.19</v>
      </c>
      <c r="AC2616" s="4">
        <v>6789594</v>
      </c>
      <c r="AD2616" s="13">
        <v>33.659999999999997</v>
      </c>
      <c r="AE2616" s="4">
        <v>10467825</v>
      </c>
      <c r="AF2616" s="13">
        <v>160.46</v>
      </c>
      <c r="AG2616" s="4">
        <v>1475544</v>
      </c>
      <c r="AH2616" s="13">
        <v>41.29</v>
      </c>
      <c r="AI2616" s="4">
        <v>6511722</v>
      </c>
      <c r="AJ2616" s="13">
        <v>113.13</v>
      </c>
      <c r="AK2616" s="4">
        <v>2248682</v>
      </c>
      <c r="AL2616" s="13">
        <v>27.86</v>
      </c>
      <c r="AM2616" s="4">
        <v>12400860</v>
      </c>
      <c r="AN2616" s="13">
        <v>159.11000000000001</v>
      </c>
      <c r="AO2616" s="4">
        <v>1576925</v>
      </c>
      <c r="AP2616" s="13">
        <v>200.99</v>
      </c>
      <c r="AQ2616" s="4">
        <v>33393545</v>
      </c>
      <c r="AR2616" s="13">
        <v>339.34</v>
      </c>
      <c r="AS2616" s="4">
        <v>84654818</v>
      </c>
      <c r="AT2616" s="13">
        <v>314.57</v>
      </c>
      <c r="AU2616" s="4">
        <v>2701615</v>
      </c>
      <c r="AV2616" s="13">
        <v>5332.8</v>
      </c>
      <c r="AW2616" s="4">
        <v>152421</v>
      </c>
      <c r="AX2616" s="13">
        <v>362.71</v>
      </c>
      <c r="AY2616" s="4">
        <v>3115209</v>
      </c>
      <c r="AZ2616" s="13">
        <v>221.07</v>
      </c>
      <c r="BA2616" s="4">
        <v>2958799</v>
      </c>
      <c r="BB2616" s="13">
        <v>71.92</v>
      </c>
      <c r="BC2616" s="4">
        <v>3562380</v>
      </c>
      <c r="BD2616" s="13">
        <v>84.4</v>
      </c>
      <c r="BE2616" s="4">
        <v>7088243</v>
      </c>
      <c r="BF2616" s="13">
        <v>257.7</v>
      </c>
      <c r="BG2616" s="4">
        <v>1270776</v>
      </c>
      <c r="BH2616" s="13">
        <v>60.02</v>
      </c>
      <c r="BI2616" s="4">
        <v>14282391</v>
      </c>
    </row>
    <row r="2617" spans="1:61" x14ac:dyDescent="0.35">
      <c r="A2617" s="1">
        <v>45804</v>
      </c>
      <c r="B2617" s="13">
        <v>200.21</v>
      </c>
      <c r="C2617" s="4">
        <v>56288475</v>
      </c>
      <c r="D2617" s="13">
        <v>460.69</v>
      </c>
      <c r="E2617" s="4">
        <v>20974293</v>
      </c>
      <c r="F2617" s="13">
        <v>135.5</v>
      </c>
      <c r="G2617" s="4">
        <v>192953613</v>
      </c>
      <c r="H2617" s="13">
        <v>235.65</v>
      </c>
      <c r="I2617" s="4">
        <v>17941668</v>
      </c>
      <c r="J2617" s="13">
        <v>161.91</v>
      </c>
      <c r="K2617" s="4">
        <v>6976813</v>
      </c>
      <c r="L2617" s="13">
        <v>277.19</v>
      </c>
      <c r="M2617" s="4">
        <v>10958025</v>
      </c>
      <c r="N2617" s="13">
        <v>114.56</v>
      </c>
      <c r="O2617" s="4">
        <v>37885019</v>
      </c>
      <c r="P2617" s="13">
        <v>413.1</v>
      </c>
      <c r="Q2617" s="4">
        <v>2680356</v>
      </c>
      <c r="R2617" s="13">
        <v>63.75</v>
      </c>
      <c r="S2617" s="4">
        <v>17429411</v>
      </c>
      <c r="T2617" s="13">
        <v>20.55</v>
      </c>
      <c r="U2617" s="4">
        <v>69504564</v>
      </c>
      <c r="V2617" s="13">
        <v>103.52</v>
      </c>
      <c r="W2617" s="4">
        <v>13043604</v>
      </c>
      <c r="X2617" s="13">
        <v>137.83000000000001</v>
      </c>
      <c r="Y2617" s="4">
        <v>8348877</v>
      </c>
      <c r="Z2617" s="13">
        <v>111.23</v>
      </c>
      <c r="AA2617" s="4">
        <v>2475133</v>
      </c>
      <c r="AB2617" s="13">
        <v>85.55</v>
      </c>
      <c r="AC2617" s="4">
        <v>7227053</v>
      </c>
      <c r="AD2617" s="13">
        <v>33.93</v>
      </c>
      <c r="AE2617" s="4">
        <v>17574809</v>
      </c>
      <c r="AF2617" s="13">
        <v>161.46</v>
      </c>
      <c r="AG2617" s="4">
        <v>1510846</v>
      </c>
      <c r="AH2617" s="13">
        <v>41.62</v>
      </c>
      <c r="AI2617" s="4">
        <v>7682357</v>
      </c>
      <c r="AJ2617" s="13">
        <v>114.33</v>
      </c>
      <c r="AK2617" s="4">
        <v>2832705</v>
      </c>
      <c r="AL2617" s="13">
        <v>28.19</v>
      </c>
      <c r="AM2617" s="4">
        <v>15941719</v>
      </c>
      <c r="AN2617" s="13">
        <v>162.33000000000001</v>
      </c>
      <c r="AO2617" s="4">
        <v>2480118</v>
      </c>
      <c r="AP2617" s="13">
        <v>206.02</v>
      </c>
      <c r="AQ2617" s="4">
        <v>34892044</v>
      </c>
      <c r="AR2617" s="13">
        <v>362.89</v>
      </c>
      <c r="AS2617" s="4">
        <v>120146414</v>
      </c>
      <c r="AT2617" s="13">
        <v>314.95</v>
      </c>
      <c r="AU2617" s="4">
        <v>2527016</v>
      </c>
      <c r="AV2617" s="13">
        <v>5451.74</v>
      </c>
      <c r="AW2617" s="4">
        <v>257660</v>
      </c>
      <c r="AX2617" s="13">
        <v>370.4</v>
      </c>
      <c r="AY2617" s="4">
        <v>3998471</v>
      </c>
      <c r="AZ2617" s="13">
        <v>225.81</v>
      </c>
      <c r="BA2617" s="4">
        <v>3418212</v>
      </c>
      <c r="BB2617" s="13">
        <v>72.44</v>
      </c>
      <c r="BC2617" s="4">
        <v>4285707</v>
      </c>
      <c r="BD2617" s="13">
        <v>87.01</v>
      </c>
      <c r="BE2617" s="4">
        <v>10922300</v>
      </c>
      <c r="BF2617" s="13">
        <v>266.10000000000002</v>
      </c>
      <c r="BG2617" s="4">
        <v>1338943</v>
      </c>
      <c r="BH2617" s="13">
        <v>62.83</v>
      </c>
      <c r="BI2617" s="4">
        <v>16642099</v>
      </c>
    </row>
    <row r="2618" spans="1:61" x14ac:dyDescent="0.35">
      <c r="A2618" s="1">
        <v>45805</v>
      </c>
      <c r="B2618" s="13">
        <v>200.42</v>
      </c>
      <c r="C2618" s="4">
        <v>45339678</v>
      </c>
      <c r="D2618" s="13">
        <v>457.36</v>
      </c>
      <c r="E2618" s="4">
        <v>17086261</v>
      </c>
      <c r="F2618" s="13">
        <v>134.81</v>
      </c>
      <c r="G2618" s="4">
        <v>304021146</v>
      </c>
      <c r="H2618" s="13">
        <v>239.43</v>
      </c>
      <c r="I2618" s="4">
        <v>20443004</v>
      </c>
      <c r="J2618" s="13">
        <v>163.85</v>
      </c>
      <c r="K2618" s="4">
        <v>8090652</v>
      </c>
      <c r="L2618" s="13">
        <v>276.02999999999997</v>
      </c>
      <c r="M2618" s="4">
        <v>12758644</v>
      </c>
      <c r="N2618" s="13">
        <v>112.86</v>
      </c>
      <c r="O2618" s="4">
        <v>27483741</v>
      </c>
      <c r="P2618" s="13">
        <v>412.23</v>
      </c>
      <c r="Q2618" s="4">
        <v>2246508</v>
      </c>
      <c r="R2618" s="13">
        <v>63.34</v>
      </c>
      <c r="S2618" s="4">
        <v>13814469</v>
      </c>
      <c r="T2618" s="13">
        <v>20.37</v>
      </c>
      <c r="U2618" s="4">
        <v>46096476</v>
      </c>
      <c r="V2618" s="13">
        <v>102.11</v>
      </c>
      <c r="W2618" s="4">
        <v>14292377</v>
      </c>
      <c r="X2618" s="13">
        <v>136.02000000000001</v>
      </c>
      <c r="Y2618" s="4">
        <v>6876282</v>
      </c>
      <c r="Z2618" s="13">
        <v>110.45</v>
      </c>
      <c r="AA2618" s="4">
        <v>2260894</v>
      </c>
      <c r="AB2618" s="13">
        <v>84.58</v>
      </c>
      <c r="AC2618" s="4">
        <v>6792984</v>
      </c>
      <c r="AD2618" s="13">
        <v>33.58</v>
      </c>
      <c r="AE2618" s="4">
        <v>11031951</v>
      </c>
      <c r="AF2618" s="13">
        <v>159.34</v>
      </c>
      <c r="AG2618" s="4">
        <v>1287697</v>
      </c>
      <c r="AH2618" s="13">
        <v>41.12</v>
      </c>
      <c r="AI2618" s="4">
        <v>6722317</v>
      </c>
      <c r="AJ2618" s="13">
        <v>112.77</v>
      </c>
      <c r="AK2618" s="4">
        <v>2006680</v>
      </c>
      <c r="AL2618" s="13">
        <v>27.95</v>
      </c>
      <c r="AM2618" s="4">
        <v>10609640</v>
      </c>
      <c r="AN2618" s="13">
        <v>158.61000000000001</v>
      </c>
      <c r="AO2618" s="4">
        <v>1513761</v>
      </c>
      <c r="AP2618" s="13">
        <v>204.72</v>
      </c>
      <c r="AQ2618" s="4">
        <v>28549753</v>
      </c>
      <c r="AR2618" s="13">
        <v>356.9</v>
      </c>
      <c r="AS2618" s="4">
        <v>91404309</v>
      </c>
      <c r="AT2618" s="13">
        <v>312.83999999999997</v>
      </c>
      <c r="AU2618" s="4">
        <v>1935645</v>
      </c>
      <c r="AV2618" s="13">
        <v>5475.26</v>
      </c>
      <c r="AW2618" s="4">
        <v>188775</v>
      </c>
      <c r="AX2618" s="13">
        <v>368.06</v>
      </c>
      <c r="AY2618" s="4">
        <v>2986141</v>
      </c>
      <c r="AZ2618" s="13">
        <v>224.52</v>
      </c>
      <c r="BA2618" s="4">
        <v>2214549</v>
      </c>
      <c r="BB2618" s="13">
        <v>72.400000000000006</v>
      </c>
      <c r="BC2618" s="4">
        <v>6426869</v>
      </c>
      <c r="BD2618" s="13">
        <v>86</v>
      </c>
      <c r="BE2618" s="4">
        <v>12328514</v>
      </c>
      <c r="BF2618" s="13">
        <v>264.52999999999997</v>
      </c>
      <c r="BG2618" s="4">
        <v>1340577</v>
      </c>
      <c r="BH2618" s="13">
        <v>61.78</v>
      </c>
      <c r="BI2618" s="4">
        <v>10015606</v>
      </c>
    </row>
    <row r="2619" spans="1:61" x14ac:dyDescent="0.35">
      <c r="A2619" s="1">
        <v>45806</v>
      </c>
      <c r="B2619" s="13">
        <v>199.95</v>
      </c>
      <c r="C2619" s="4">
        <v>51477938</v>
      </c>
      <c r="D2619" s="13">
        <v>458.68</v>
      </c>
      <c r="E2619" s="4">
        <v>13982211</v>
      </c>
      <c r="F2619" s="13">
        <v>139.19</v>
      </c>
      <c r="G2619" s="4">
        <v>370615167</v>
      </c>
      <c r="H2619" s="13">
        <v>241.97</v>
      </c>
      <c r="I2619" s="4">
        <v>20768031</v>
      </c>
      <c r="J2619" s="13">
        <v>162.9</v>
      </c>
      <c r="K2619" s="4">
        <v>6995831</v>
      </c>
      <c r="L2619" s="13">
        <v>266.92</v>
      </c>
      <c r="M2619" s="4">
        <v>28074954</v>
      </c>
      <c r="N2619" s="13">
        <v>113.03</v>
      </c>
      <c r="O2619" s="4">
        <v>30572131</v>
      </c>
      <c r="P2619" s="13">
        <v>413.36</v>
      </c>
      <c r="Q2619" s="4">
        <v>1781393</v>
      </c>
      <c r="R2619" s="13">
        <v>63.05</v>
      </c>
      <c r="S2619" s="4">
        <v>13984561</v>
      </c>
      <c r="T2619" s="13">
        <v>20.25</v>
      </c>
      <c r="U2619" s="4">
        <v>66485207</v>
      </c>
      <c r="V2619" s="13">
        <v>102.69</v>
      </c>
      <c r="W2619" s="4">
        <v>13832487</v>
      </c>
      <c r="X2619" s="13">
        <v>137.91</v>
      </c>
      <c r="Y2619" s="4">
        <v>7556199</v>
      </c>
      <c r="Z2619" s="13">
        <v>109.88</v>
      </c>
      <c r="AA2619" s="4">
        <v>3421596</v>
      </c>
      <c r="AB2619" s="13">
        <v>85.6</v>
      </c>
      <c r="AC2619" s="4">
        <v>7000457</v>
      </c>
      <c r="AD2619" s="13">
        <v>33.68</v>
      </c>
      <c r="AE2619" s="4">
        <v>9902909</v>
      </c>
      <c r="AF2619" s="13">
        <v>158.49</v>
      </c>
      <c r="AG2619" s="4">
        <v>1663708</v>
      </c>
      <c r="AH2619" s="13">
        <v>41.46</v>
      </c>
      <c r="AI2619" s="4">
        <v>5928851</v>
      </c>
      <c r="AJ2619" s="13">
        <v>114.68</v>
      </c>
      <c r="AK2619" s="4">
        <v>2609976</v>
      </c>
      <c r="AL2619" s="13">
        <v>27.92</v>
      </c>
      <c r="AM2619" s="4">
        <v>12942485</v>
      </c>
      <c r="AN2619" s="13">
        <v>159.91999999999999</v>
      </c>
      <c r="AO2619" s="4">
        <v>1961172</v>
      </c>
      <c r="AP2619" s="13">
        <v>205.7</v>
      </c>
      <c r="AQ2619" s="4">
        <v>34700005</v>
      </c>
      <c r="AR2619" s="13">
        <v>358.43</v>
      </c>
      <c r="AS2619" s="4">
        <v>88545666</v>
      </c>
      <c r="AT2619" s="13">
        <v>311.86</v>
      </c>
      <c r="AU2619" s="4">
        <v>2248937</v>
      </c>
      <c r="AV2619" s="13">
        <v>5502</v>
      </c>
      <c r="AW2619" s="4">
        <v>193731</v>
      </c>
      <c r="AX2619" s="13">
        <v>368.29</v>
      </c>
      <c r="AY2619" s="4">
        <v>3035069</v>
      </c>
      <c r="AZ2619" s="13">
        <v>224.93</v>
      </c>
      <c r="BA2619" s="4">
        <v>2739534</v>
      </c>
      <c r="BB2619" s="13">
        <v>72.739999999999995</v>
      </c>
      <c r="BC2619" s="4">
        <v>3271961</v>
      </c>
      <c r="BD2619" s="13">
        <v>84.05</v>
      </c>
      <c r="BE2619" s="4">
        <v>10312548</v>
      </c>
      <c r="BF2619" s="13">
        <v>263.61</v>
      </c>
      <c r="BG2619" s="4">
        <v>949722</v>
      </c>
      <c r="BH2619" s="13">
        <v>61.44</v>
      </c>
      <c r="BI2619" s="4">
        <v>12240869</v>
      </c>
    </row>
    <row r="2620" spans="1:61" x14ac:dyDescent="0.35">
      <c r="A2620" s="1">
        <v>45807</v>
      </c>
      <c r="B2620" s="13">
        <v>200.85</v>
      </c>
      <c r="C2620" s="4">
        <v>70819942</v>
      </c>
      <c r="D2620" s="13">
        <v>460.36</v>
      </c>
      <c r="E2620" s="4">
        <v>34770475</v>
      </c>
      <c r="F2620" s="13">
        <v>135.13</v>
      </c>
      <c r="G2620" s="4">
        <v>333170851</v>
      </c>
      <c r="H2620" s="13">
        <v>242.07</v>
      </c>
      <c r="I2620" s="4">
        <v>27088559</v>
      </c>
      <c r="J2620" s="13">
        <v>165.53</v>
      </c>
      <c r="K2620" s="4">
        <v>17547858</v>
      </c>
      <c r="L2620" s="13">
        <v>265.37</v>
      </c>
      <c r="M2620" s="4">
        <v>12388512</v>
      </c>
      <c r="N2620" s="13">
        <v>110.73</v>
      </c>
      <c r="O2620" s="4">
        <v>36088472</v>
      </c>
      <c r="P2620" s="13">
        <v>415.09</v>
      </c>
      <c r="Q2620" s="4">
        <v>4231334</v>
      </c>
      <c r="R2620" s="13">
        <v>63.04</v>
      </c>
      <c r="S2620" s="4">
        <v>25829056</v>
      </c>
      <c r="T2620" s="13">
        <v>19.55</v>
      </c>
      <c r="U2620" s="4">
        <v>114281897</v>
      </c>
      <c r="V2620" s="13">
        <v>102.3</v>
      </c>
      <c r="W2620" s="4">
        <v>28645787</v>
      </c>
      <c r="X2620" s="13">
        <v>136.69999999999999</v>
      </c>
      <c r="Y2620" s="4">
        <v>12858865</v>
      </c>
      <c r="Z2620" s="13">
        <v>108.57</v>
      </c>
      <c r="AA2620" s="4">
        <v>5536320</v>
      </c>
      <c r="AB2620" s="13">
        <v>85.35</v>
      </c>
      <c r="AC2620" s="4">
        <v>20170550</v>
      </c>
      <c r="AD2620" s="13">
        <v>33.049999999999997</v>
      </c>
      <c r="AE2620" s="4">
        <v>20668670</v>
      </c>
      <c r="AF2620" s="13">
        <v>157.93</v>
      </c>
      <c r="AG2620" s="4">
        <v>4020354</v>
      </c>
      <c r="AH2620" s="13">
        <v>40.78</v>
      </c>
      <c r="AI2620" s="4">
        <v>8919917</v>
      </c>
      <c r="AJ2620" s="13">
        <v>113.48</v>
      </c>
      <c r="AK2620" s="4">
        <v>4559857</v>
      </c>
      <c r="AL2620" s="13">
        <v>28.04</v>
      </c>
      <c r="AM2620" s="4">
        <v>15718482</v>
      </c>
      <c r="AN2620" s="13">
        <v>160.74</v>
      </c>
      <c r="AO2620" s="4">
        <v>4475396</v>
      </c>
      <c r="AP2620" s="13">
        <v>205.01</v>
      </c>
      <c r="AQ2620" s="4">
        <v>51679406</v>
      </c>
      <c r="AR2620" s="13">
        <v>346.46</v>
      </c>
      <c r="AS2620" s="4">
        <v>123474938</v>
      </c>
      <c r="AT2620" s="13">
        <v>313.85000000000002</v>
      </c>
      <c r="AU2620" s="4">
        <v>4062917</v>
      </c>
      <c r="AV2620" s="13">
        <v>5518.93</v>
      </c>
      <c r="AW2620" s="4">
        <v>232680</v>
      </c>
      <c r="AX2620" s="13">
        <v>368.29</v>
      </c>
      <c r="AY2620" s="4">
        <v>4110587</v>
      </c>
      <c r="AZ2620" s="13">
        <v>225.73</v>
      </c>
      <c r="BA2620" s="4">
        <v>4127344</v>
      </c>
      <c r="BB2620" s="13">
        <v>73.17</v>
      </c>
      <c r="BC2620" s="4">
        <v>8557967</v>
      </c>
      <c r="BD2620" s="13">
        <v>83.95</v>
      </c>
      <c r="BE2620" s="4">
        <v>7394094</v>
      </c>
      <c r="BF2620" s="13">
        <v>263.83</v>
      </c>
      <c r="BG2620" s="4">
        <v>1245336</v>
      </c>
      <c r="BH2620" s="13">
        <v>60.59</v>
      </c>
      <c r="BI2620" s="4">
        <v>18155104</v>
      </c>
    </row>
    <row r="2621" spans="1:61" x14ac:dyDescent="0.35">
      <c r="A2621" s="1">
        <v>45810</v>
      </c>
      <c r="B2621" s="13">
        <v>201.7</v>
      </c>
      <c r="C2621" s="4">
        <v>35423294</v>
      </c>
      <c r="D2621" s="13">
        <v>461.97</v>
      </c>
      <c r="E2621" s="4">
        <v>16626495</v>
      </c>
      <c r="F2621" s="13">
        <v>137.38</v>
      </c>
      <c r="G2621" s="4">
        <v>197663116</v>
      </c>
      <c r="H2621" s="13">
        <v>248.71</v>
      </c>
      <c r="I2621" s="4">
        <v>19197009</v>
      </c>
      <c r="J2621" s="13">
        <v>166.57</v>
      </c>
      <c r="K2621" s="4">
        <v>7165969</v>
      </c>
      <c r="L2621" s="13">
        <v>261.62</v>
      </c>
      <c r="M2621" s="4">
        <v>9213476</v>
      </c>
      <c r="N2621" s="13">
        <v>114.63</v>
      </c>
      <c r="O2621" s="4">
        <v>34078358</v>
      </c>
      <c r="P2621" s="13">
        <v>403.4</v>
      </c>
      <c r="Q2621" s="4">
        <v>4153688</v>
      </c>
      <c r="R2621" s="13">
        <v>63.85</v>
      </c>
      <c r="S2621" s="4">
        <v>15815994</v>
      </c>
      <c r="T2621" s="13">
        <v>19.739999999999998</v>
      </c>
      <c r="U2621" s="4">
        <v>67885473</v>
      </c>
      <c r="V2621" s="13">
        <v>103.05</v>
      </c>
      <c r="W2621" s="4">
        <v>17290462</v>
      </c>
      <c r="X2621" s="13">
        <v>137.84</v>
      </c>
      <c r="Y2621" s="4">
        <v>9076639</v>
      </c>
      <c r="Z2621" s="13">
        <v>111.34</v>
      </c>
      <c r="AA2621" s="4">
        <v>4151461</v>
      </c>
      <c r="AB2621" s="13">
        <v>86.72</v>
      </c>
      <c r="AC2621" s="4">
        <v>8634361</v>
      </c>
      <c r="AD2621" s="13">
        <v>33.340000000000003</v>
      </c>
      <c r="AE2621" s="4">
        <v>12681496</v>
      </c>
      <c r="AF2621" s="13">
        <v>162.35</v>
      </c>
      <c r="AG2621" s="4">
        <v>1815708</v>
      </c>
      <c r="AH2621" s="13">
        <v>41.44</v>
      </c>
      <c r="AI2621" s="4">
        <v>8003732</v>
      </c>
      <c r="AJ2621" s="13">
        <v>114.28</v>
      </c>
      <c r="AK2621" s="4">
        <v>2841393</v>
      </c>
      <c r="AL2621" s="13">
        <v>28.65</v>
      </c>
      <c r="AM2621" s="4">
        <v>16708987</v>
      </c>
      <c r="AN2621" s="13">
        <v>158.75</v>
      </c>
      <c r="AO2621" s="4">
        <v>2960513</v>
      </c>
      <c r="AP2621" s="13">
        <v>206.65</v>
      </c>
      <c r="AQ2621" s="4">
        <v>29113319</v>
      </c>
      <c r="AR2621" s="13">
        <v>342.69</v>
      </c>
      <c r="AS2621" s="4">
        <v>81873829</v>
      </c>
      <c r="AT2621" s="13">
        <v>312.68</v>
      </c>
      <c r="AU2621" s="4">
        <v>2577048</v>
      </c>
      <c r="AV2621" s="13">
        <v>5538.91</v>
      </c>
      <c r="AW2621" s="4">
        <v>136704</v>
      </c>
      <c r="AX2621" s="13">
        <v>367.96</v>
      </c>
      <c r="AY2621" s="4">
        <v>2507113</v>
      </c>
      <c r="AZ2621" s="13">
        <v>225.52</v>
      </c>
      <c r="BA2621" s="4">
        <v>3890535</v>
      </c>
      <c r="BB2621" s="13">
        <v>74.53</v>
      </c>
      <c r="BC2621" s="4">
        <v>5304801</v>
      </c>
      <c r="BD2621" s="13">
        <v>85.19</v>
      </c>
      <c r="BE2621" s="4">
        <v>8258866</v>
      </c>
      <c r="BF2621" s="13">
        <v>261.20999999999998</v>
      </c>
      <c r="BG2621" s="4">
        <v>1339626</v>
      </c>
      <c r="BH2621" s="13">
        <v>61.57</v>
      </c>
      <c r="BI2621" s="4">
        <v>14065322</v>
      </c>
    </row>
    <row r="2622" spans="1:61" x14ac:dyDescent="0.35">
      <c r="A2622" s="1">
        <v>45811</v>
      </c>
      <c r="B2622" s="13">
        <v>203.27</v>
      </c>
      <c r="C2622" s="4">
        <v>46381567</v>
      </c>
      <c r="D2622" s="13">
        <v>462.97</v>
      </c>
      <c r="E2622" s="4">
        <v>15743760</v>
      </c>
      <c r="F2622" s="13">
        <v>141.22</v>
      </c>
      <c r="G2622" s="4">
        <v>225578783</v>
      </c>
      <c r="H2622" s="13">
        <v>256.85000000000002</v>
      </c>
      <c r="I2622" s="4">
        <v>30380248</v>
      </c>
      <c r="J2622" s="13">
        <v>169.14</v>
      </c>
      <c r="K2622" s="4">
        <v>7155281</v>
      </c>
      <c r="L2622" s="13">
        <v>264.47000000000003</v>
      </c>
      <c r="M2622" s="4">
        <v>7838480</v>
      </c>
      <c r="N2622" s="13">
        <v>117.31</v>
      </c>
      <c r="O2622" s="4">
        <v>37161484</v>
      </c>
      <c r="P2622" s="13">
        <v>412.49</v>
      </c>
      <c r="Q2622" s="4">
        <v>2737513</v>
      </c>
      <c r="R2622" s="13">
        <v>64.36</v>
      </c>
      <c r="S2622" s="4">
        <v>15156856</v>
      </c>
      <c r="T2622" s="13">
        <v>20.29</v>
      </c>
      <c r="U2622" s="4">
        <v>80401865</v>
      </c>
      <c r="V2622" s="13">
        <v>103.8</v>
      </c>
      <c r="W2622" s="4">
        <v>19194335</v>
      </c>
      <c r="X2622" s="13">
        <v>139.55000000000001</v>
      </c>
      <c r="Y2622" s="4">
        <v>9001305</v>
      </c>
      <c r="Z2622" s="13">
        <v>112.82</v>
      </c>
      <c r="AA2622" s="4">
        <v>3279210</v>
      </c>
      <c r="AB2622" s="13">
        <v>87.91</v>
      </c>
      <c r="AC2622" s="4">
        <v>5642890</v>
      </c>
      <c r="AD2622" s="13">
        <v>34.11</v>
      </c>
      <c r="AE2622" s="4">
        <v>16172259</v>
      </c>
      <c r="AF2622" s="13">
        <v>164.93</v>
      </c>
      <c r="AG2622" s="4">
        <v>1979808</v>
      </c>
      <c r="AH2622" s="13">
        <v>42.69</v>
      </c>
      <c r="AI2622" s="4">
        <v>12204363</v>
      </c>
      <c r="AJ2622" s="13">
        <v>115.97</v>
      </c>
      <c r="AK2622" s="4">
        <v>2065648</v>
      </c>
      <c r="AL2622" s="13">
        <v>28.56</v>
      </c>
      <c r="AM2622" s="4">
        <v>11723735</v>
      </c>
      <c r="AN2622" s="13">
        <v>161.97</v>
      </c>
      <c r="AO2622" s="4">
        <v>2004856</v>
      </c>
      <c r="AP2622" s="13">
        <v>205.71</v>
      </c>
      <c r="AQ2622" s="4">
        <v>33139121</v>
      </c>
      <c r="AR2622" s="13">
        <v>344.27</v>
      </c>
      <c r="AS2622" s="4">
        <v>99324544</v>
      </c>
      <c r="AT2622" s="13">
        <v>312.39</v>
      </c>
      <c r="AU2622" s="4">
        <v>3028181</v>
      </c>
      <c r="AV2622" s="13">
        <v>5475.07</v>
      </c>
      <c r="AW2622" s="4">
        <v>212368</v>
      </c>
      <c r="AX2622" s="13">
        <v>373.08</v>
      </c>
      <c r="AY2622" s="4">
        <v>3359541</v>
      </c>
      <c r="AZ2622" s="13">
        <v>228.8</v>
      </c>
      <c r="BA2622" s="4">
        <v>2456189</v>
      </c>
      <c r="BB2622" s="13">
        <v>75.95</v>
      </c>
      <c r="BC2622" s="4">
        <v>6931784</v>
      </c>
      <c r="BD2622" s="13">
        <v>86.6</v>
      </c>
      <c r="BE2622" s="4">
        <v>8287651</v>
      </c>
      <c r="BF2622" s="13">
        <v>264.39999999999998</v>
      </c>
      <c r="BG2622" s="4">
        <v>1358220</v>
      </c>
      <c r="BH2622" s="13">
        <v>62.37</v>
      </c>
      <c r="BI2622" s="4">
        <v>10286134</v>
      </c>
    </row>
    <row r="2623" spans="1:61" x14ac:dyDescent="0.35">
      <c r="A2623" s="1">
        <v>45812</v>
      </c>
      <c r="B2623" s="13">
        <v>202.82</v>
      </c>
      <c r="C2623" s="4">
        <v>43603985</v>
      </c>
      <c r="D2623" s="13">
        <v>463.87</v>
      </c>
      <c r="E2623" s="4">
        <v>14162688</v>
      </c>
      <c r="F2623" s="13">
        <v>141.91999999999999</v>
      </c>
      <c r="G2623" s="4">
        <v>167120819</v>
      </c>
      <c r="H2623" s="13">
        <v>261.08</v>
      </c>
      <c r="I2623" s="4">
        <v>31536047</v>
      </c>
      <c r="J2623" s="13">
        <v>168.1</v>
      </c>
      <c r="K2623" s="4">
        <v>6375793</v>
      </c>
      <c r="L2623" s="13">
        <v>263.17</v>
      </c>
      <c r="M2623" s="4">
        <v>7372529</v>
      </c>
      <c r="N2623" s="13">
        <v>118.58</v>
      </c>
      <c r="O2623" s="4">
        <v>31024986</v>
      </c>
      <c r="P2623" s="13">
        <v>413.91</v>
      </c>
      <c r="Q2623" s="4">
        <v>1843425</v>
      </c>
      <c r="R2623" s="13">
        <v>64.39</v>
      </c>
      <c r="S2623" s="4">
        <v>14770949</v>
      </c>
      <c r="T2623" s="13">
        <v>20.25</v>
      </c>
      <c r="U2623" s="4">
        <v>71166549</v>
      </c>
      <c r="V2623" s="13">
        <v>102.3</v>
      </c>
      <c r="W2623" s="4">
        <v>15648515</v>
      </c>
      <c r="X2623" s="13">
        <v>137.37</v>
      </c>
      <c r="Y2623" s="4">
        <v>8735619</v>
      </c>
      <c r="Z2623" s="13">
        <v>110.77</v>
      </c>
      <c r="AA2623" s="4">
        <v>3333941</v>
      </c>
      <c r="AB2623" s="13">
        <v>85.95</v>
      </c>
      <c r="AC2623" s="4">
        <v>7268039</v>
      </c>
      <c r="AD2623" s="13">
        <v>33.24</v>
      </c>
      <c r="AE2623" s="4">
        <v>13545058</v>
      </c>
      <c r="AF2623" s="13">
        <v>160.68</v>
      </c>
      <c r="AG2623" s="4">
        <v>2487505</v>
      </c>
      <c r="AH2623" s="13">
        <v>41.91</v>
      </c>
      <c r="AI2623" s="4">
        <v>11577597</v>
      </c>
      <c r="AJ2623" s="13">
        <v>112.48</v>
      </c>
      <c r="AK2623" s="4">
        <v>3686241</v>
      </c>
      <c r="AL2623" s="13">
        <v>28.03</v>
      </c>
      <c r="AM2623" s="4">
        <v>11909343</v>
      </c>
      <c r="AN2623" s="13">
        <v>156.94999999999999</v>
      </c>
      <c r="AO2623" s="4">
        <v>2582218</v>
      </c>
      <c r="AP2623" s="13">
        <v>207.23</v>
      </c>
      <c r="AQ2623" s="4">
        <v>29915592</v>
      </c>
      <c r="AR2623" s="13">
        <v>332.05</v>
      </c>
      <c r="AS2623" s="4">
        <v>98912075</v>
      </c>
      <c r="AT2623" s="13">
        <v>311.57</v>
      </c>
      <c r="AU2623" s="4">
        <v>2069546</v>
      </c>
      <c r="AV2623" s="13">
        <v>5557</v>
      </c>
      <c r="AW2623" s="4">
        <v>209545</v>
      </c>
      <c r="AX2623" s="13">
        <v>372.4</v>
      </c>
      <c r="AY2623" s="4">
        <v>2429139</v>
      </c>
      <c r="AZ2623" s="13">
        <v>228.39</v>
      </c>
      <c r="BA2623" s="4">
        <v>2301525</v>
      </c>
      <c r="BB2623" s="13">
        <v>77.099999999999994</v>
      </c>
      <c r="BC2623" s="4">
        <v>6285402</v>
      </c>
      <c r="BD2623" s="13">
        <v>88.11</v>
      </c>
      <c r="BE2623" s="4">
        <v>8740890</v>
      </c>
      <c r="BF2623" s="13">
        <v>261.93</v>
      </c>
      <c r="BG2623" s="4">
        <v>926347</v>
      </c>
      <c r="BH2623" s="13">
        <v>62.77</v>
      </c>
      <c r="BI2623" s="4">
        <v>10242322</v>
      </c>
    </row>
    <row r="2624" spans="1:61" x14ac:dyDescent="0.35">
      <c r="A2624" s="1">
        <v>45813</v>
      </c>
      <c r="B2624" s="13">
        <v>200.63</v>
      </c>
      <c r="C2624" s="4">
        <v>55221235</v>
      </c>
      <c r="D2624" s="13">
        <v>467.68</v>
      </c>
      <c r="E2624" s="4">
        <v>20154460</v>
      </c>
      <c r="F2624" s="13">
        <v>139.99</v>
      </c>
      <c r="G2624" s="4">
        <v>232410759</v>
      </c>
      <c r="H2624" s="13">
        <v>259.93</v>
      </c>
      <c r="I2624" s="4">
        <v>42334079</v>
      </c>
      <c r="J2624" s="13">
        <v>171.14</v>
      </c>
      <c r="K2624" s="4">
        <v>7710284</v>
      </c>
      <c r="L2624" s="13">
        <v>267.14</v>
      </c>
      <c r="M2624" s="4">
        <v>8647080</v>
      </c>
      <c r="N2624" s="13">
        <v>115.69</v>
      </c>
      <c r="O2624" s="4">
        <v>34182902</v>
      </c>
      <c r="P2624" s="13">
        <v>415.2</v>
      </c>
      <c r="Q2624" s="4">
        <v>2276924</v>
      </c>
      <c r="R2624" s="13">
        <v>64.62</v>
      </c>
      <c r="S2624" s="4">
        <v>17058566</v>
      </c>
      <c r="T2624" s="13">
        <v>19.989999999999998</v>
      </c>
      <c r="U2624" s="4">
        <v>72595606</v>
      </c>
      <c r="V2624" s="13">
        <v>101.83</v>
      </c>
      <c r="W2624" s="4">
        <v>13942218</v>
      </c>
      <c r="X2624" s="13">
        <v>136.9</v>
      </c>
      <c r="Y2624" s="4">
        <v>6350526</v>
      </c>
      <c r="Z2624" s="13">
        <v>111.03</v>
      </c>
      <c r="AA2624" s="4">
        <v>2697583</v>
      </c>
      <c r="AB2624" s="13">
        <v>85.35</v>
      </c>
      <c r="AC2624" s="4">
        <v>5110709</v>
      </c>
      <c r="AD2624" s="13">
        <v>33.08</v>
      </c>
      <c r="AE2624" s="4">
        <v>11548462</v>
      </c>
      <c r="AF2624" s="13">
        <v>164.13</v>
      </c>
      <c r="AG2624" s="4">
        <v>1903618</v>
      </c>
      <c r="AH2624" s="13">
        <v>41.82</v>
      </c>
      <c r="AI2624" s="4">
        <v>7026625</v>
      </c>
      <c r="AJ2624" s="13">
        <v>112.23</v>
      </c>
      <c r="AK2624" s="4">
        <v>2836579</v>
      </c>
      <c r="AL2624" s="13">
        <v>28.24</v>
      </c>
      <c r="AM2624" s="4">
        <v>10590246</v>
      </c>
      <c r="AN2624" s="13">
        <v>158.21</v>
      </c>
      <c r="AO2624" s="4">
        <v>1533604</v>
      </c>
      <c r="AP2624" s="13">
        <v>207.91</v>
      </c>
      <c r="AQ2624" s="4">
        <v>51979243</v>
      </c>
      <c r="AR2624" s="13">
        <v>284.7</v>
      </c>
      <c r="AS2624" s="4">
        <v>292818655</v>
      </c>
      <c r="AT2624" s="13">
        <v>308.98</v>
      </c>
      <c r="AU2624" s="4">
        <v>3817236</v>
      </c>
      <c r="AV2624" s="13">
        <v>5570.52</v>
      </c>
      <c r="AW2624" s="4">
        <v>185817</v>
      </c>
      <c r="AX2624" s="13">
        <v>369.28</v>
      </c>
      <c r="AY2624" s="4">
        <v>2324772</v>
      </c>
      <c r="AZ2624" s="13">
        <v>227.59</v>
      </c>
      <c r="BA2624" s="4">
        <v>1985188</v>
      </c>
      <c r="BB2624" s="13">
        <v>77.739999999999995</v>
      </c>
      <c r="BC2624" s="4">
        <v>6642375</v>
      </c>
      <c r="BD2624" s="13">
        <v>86.99</v>
      </c>
      <c r="BE2624" s="4">
        <v>8479357</v>
      </c>
      <c r="BF2624" s="13">
        <v>259.81</v>
      </c>
      <c r="BG2624" s="4">
        <v>1188868</v>
      </c>
      <c r="BH2624" s="13">
        <v>62.67</v>
      </c>
      <c r="BI2624" s="4">
        <v>12374936</v>
      </c>
    </row>
    <row r="2625" spans="1:61" x14ac:dyDescent="0.35">
      <c r="A2625" s="1">
        <v>45814</v>
      </c>
      <c r="B2625" s="13">
        <v>203.92</v>
      </c>
      <c r="C2625" s="4">
        <v>46607693</v>
      </c>
      <c r="D2625" s="13">
        <v>470.38</v>
      </c>
      <c r="E2625" s="4">
        <v>15285624</v>
      </c>
      <c r="F2625" s="13">
        <v>141.72</v>
      </c>
      <c r="G2625" s="4">
        <v>153986153</v>
      </c>
      <c r="H2625" s="13">
        <v>246.93</v>
      </c>
      <c r="I2625" s="4">
        <v>41146653</v>
      </c>
      <c r="J2625" s="13">
        <v>174.02</v>
      </c>
      <c r="K2625" s="4">
        <v>6833674</v>
      </c>
      <c r="L2625" s="13">
        <v>274.51</v>
      </c>
      <c r="M2625" s="4">
        <v>7507040</v>
      </c>
      <c r="N2625" s="13">
        <v>116.19</v>
      </c>
      <c r="O2625" s="4">
        <v>27042083</v>
      </c>
      <c r="P2625" s="13">
        <v>416.92</v>
      </c>
      <c r="Q2625" s="4">
        <v>2146908</v>
      </c>
      <c r="R2625" s="13">
        <v>66.06</v>
      </c>
      <c r="S2625" s="4">
        <v>20943758</v>
      </c>
      <c r="T2625" s="13">
        <v>20.059999999999999</v>
      </c>
      <c r="U2625" s="4">
        <v>70072846</v>
      </c>
      <c r="V2625" s="13">
        <v>104.27</v>
      </c>
      <c r="W2625" s="4">
        <v>15487844</v>
      </c>
      <c r="X2625" s="13">
        <v>140.21</v>
      </c>
      <c r="Y2625" s="4">
        <v>6563518</v>
      </c>
      <c r="Z2625" s="13">
        <v>114.05</v>
      </c>
      <c r="AA2625" s="4">
        <v>3055903</v>
      </c>
      <c r="AB2625" s="13">
        <v>87.22</v>
      </c>
      <c r="AC2625" s="4">
        <v>6042449</v>
      </c>
      <c r="AD2625" s="13">
        <v>33.869999999999997</v>
      </c>
      <c r="AE2625" s="4">
        <v>10410098</v>
      </c>
      <c r="AF2625" s="13">
        <v>167.1</v>
      </c>
      <c r="AG2625" s="4">
        <v>1921514</v>
      </c>
      <c r="AH2625" s="13">
        <v>42.54</v>
      </c>
      <c r="AI2625" s="4">
        <v>6850087</v>
      </c>
      <c r="AJ2625" s="13">
        <v>114.29</v>
      </c>
      <c r="AK2625" s="4">
        <v>2821122</v>
      </c>
      <c r="AL2625" s="13">
        <v>28.14</v>
      </c>
      <c r="AM2625" s="4">
        <v>11892258</v>
      </c>
      <c r="AN2625" s="13">
        <v>160.12</v>
      </c>
      <c r="AO2625" s="4">
        <v>1351716</v>
      </c>
      <c r="AP2625" s="13">
        <v>213.57</v>
      </c>
      <c r="AQ2625" s="4">
        <v>39832500</v>
      </c>
      <c r="AR2625" s="13">
        <v>295.14</v>
      </c>
      <c r="AS2625" s="4">
        <v>164747685</v>
      </c>
      <c r="AT2625" s="13">
        <v>307.36</v>
      </c>
      <c r="AU2625" s="4">
        <v>2622767</v>
      </c>
      <c r="AV2625" s="13">
        <v>5614.61</v>
      </c>
      <c r="AW2625" s="4">
        <v>174091</v>
      </c>
      <c r="AX2625" s="13">
        <v>367.33</v>
      </c>
      <c r="AY2625" s="4">
        <v>2349978</v>
      </c>
      <c r="AZ2625" s="13">
        <v>225.27</v>
      </c>
      <c r="BA2625" s="4">
        <v>2217181</v>
      </c>
      <c r="BB2625" s="13">
        <v>78.61</v>
      </c>
      <c r="BC2625" s="4">
        <v>4755977</v>
      </c>
      <c r="BD2625" s="13">
        <v>89.64</v>
      </c>
      <c r="BE2625" s="4">
        <v>8772872</v>
      </c>
      <c r="BF2625" s="13">
        <v>265.63</v>
      </c>
      <c r="BG2625" s="4">
        <v>986737</v>
      </c>
      <c r="BH2625" s="13">
        <v>62.8</v>
      </c>
      <c r="BI2625" s="4">
        <v>13299624</v>
      </c>
    </row>
    <row r="2626" spans="1:61" x14ac:dyDescent="0.35">
      <c r="A2626" s="1">
        <v>45817</v>
      </c>
      <c r="B2626" s="13">
        <v>201.45</v>
      </c>
      <c r="C2626" s="4">
        <v>72862557</v>
      </c>
      <c r="D2626" s="13">
        <v>472.75</v>
      </c>
      <c r="E2626" s="4">
        <v>16469932</v>
      </c>
      <c r="F2626" s="13">
        <v>142.63</v>
      </c>
      <c r="G2626" s="4">
        <v>185114494</v>
      </c>
      <c r="H2626" s="13">
        <v>244.28</v>
      </c>
      <c r="I2626" s="4">
        <v>25334081</v>
      </c>
      <c r="J2626" s="13">
        <v>177.15</v>
      </c>
      <c r="K2626" s="4">
        <v>9668911</v>
      </c>
      <c r="L2626" s="13">
        <v>272.25</v>
      </c>
      <c r="M2626" s="4">
        <v>5728297</v>
      </c>
      <c r="N2626" s="13">
        <v>121.73</v>
      </c>
      <c r="O2626" s="4">
        <v>55437652</v>
      </c>
      <c r="P2626" s="13">
        <v>416.26</v>
      </c>
      <c r="Q2626" s="4">
        <v>3034210</v>
      </c>
      <c r="R2626" s="13">
        <v>65.900000000000006</v>
      </c>
      <c r="S2626" s="4">
        <v>13689756</v>
      </c>
      <c r="T2626" s="13">
        <v>20.48</v>
      </c>
      <c r="U2626" s="4">
        <v>92893898</v>
      </c>
      <c r="V2626" s="13">
        <v>104.97</v>
      </c>
      <c r="W2626" s="4">
        <v>17087328</v>
      </c>
      <c r="X2626" s="13">
        <v>140.76</v>
      </c>
      <c r="Y2626" s="4">
        <v>7159471</v>
      </c>
      <c r="Z2626" s="13">
        <v>114.33</v>
      </c>
      <c r="AA2626" s="4">
        <v>3647654</v>
      </c>
      <c r="AB2626" s="13">
        <v>88.04</v>
      </c>
      <c r="AC2626" s="4">
        <v>6212589</v>
      </c>
      <c r="AD2626" s="13">
        <v>34.119999999999997</v>
      </c>
      <c r="AE2626" s="4">
        <v>12437707</v>
      </c>
      <c r="AF2626" s="13">
        <v>162.80000000000001</v>
      </c>
      <c r="AG2626" s="4">
        <v>1921629</v>
      </c>
      <c r="AH2626" s="13">
        <v>43.24</v>
      </c>
      <c r="AI2626" s="4">
        <v>9766707</v>
      </c>
      <c r="AJ2626" s="13">
        <v>116.1</v>
      </c>
      <c r="AK2626" s="4">
        <v>2803994</v>
      </c>
      <c r="AL2626" s="13">
        <v>27.53</v>
      </c>
      <c r="AM2626" s="4">
        <v>12884735</v>
      </c>
      <c r="AN2626" s="13">
        <v>160.27000000000001</v>
      </c>
      <c r="AO2626" s="4">
        <v>1895795</v>
      </c>
      <c r="AP2626" s="13">
        <v>216.98</v>
      </c>
      <c r="AQ2626" s="4">
        <v>38102502</v>
      </c>
      <c r="AR2626" s="13">
        <v>308.58</v>
      </c>
      <c r="AS2626" s="4">
        <v>140908876</v>
      </c>
      <c r="AT2626" s="13">
        <v>304.77999999999997</v>
      </c>
      <c r="AU2626" s="4">
        <v>4059771</v>
      </c>
      <c r="AV2626" s="13">
        <v>5539.41</v>
      </c>
      <c r="AW2626" s="4">
        <v>199369</v>
      </c>
      <c r="AX2626" s="13">
        <v>365.2</v>
      </c>
      <c r="AY2626" s="4">
        <v>2619747</v>
      </c>
      <c r="AZ2626" s="13">
        <v>223.61</v>
      </c>
      <c r="BA2626" s="4">
        <v>2523409</v>
      </c>
      <c r="BB2626" s="13">
        <v>79.364999999999995</v>
      </c>
      <c r="BC2626" s="4">
        <v>4877437</v>
      </c>
      <c r="BD2626" s="13">
        <v>90.67</v>
      </c>
      <c r="BE2626" s="4">
        <v>8097257</v>
      </c>
      <c r="BF2626" s="13">
        <v>265.93</v>
      </c>
      <c r="BG2626" s="4">
        <v>1207503</v>
      </c>
      <c r="BH2626" s="13">
        <v>61.91</v>
      </c>
      <c r="BI2626" s="4">
        <v>11640024</v>
      </c>
    </row>
    <row r="2627" spans="1:61" x14ac:dyDescent="0.35">
      <c r="A2627" s="1">
        <v>45818</v>
      </c>
      <c r="B2627" s="13">
        <v>202.67</v>
      </c>
      <c r="C2627" s="4">
        <v>54672608</v>
      </c>
      <c r="D2627" s="13">
        <v>470.92</v>
      </c>
      <c r="E2627" s="4">
        <v>15375944</v>
      </c>
      <c r="F2627" s="13">
        <v>143.96</v>
      </c>
      <c r="G2627" s="4">
        <v>155881897</v>
      </c>
      <c r="H2627" s="13">
        <v>244.63</v>
      </c>
      <c r="I2627" s="4">
        <v>25491286</v>
      </c>
      <c r="J2627" s="13">
        <v>177.48</v>
      </c>
      <c r="K2627" s="4">
        <v>11056716</v>
      </c>
      <c r="L2627" s="13">
        <v>268.22000000000003</v>
      </c>
      <c r="M2627" s="4">
        <v>6309748</v>
      </c>
      <c r="N2627" s="13">
        <v>123.24</v>
      </c>
      <c r="O2627" s="4">
        <v>41691908</v>
      </c>
      <c r="P2627" s="13">
        <v>416.06</v>
      </c>
      <c r="Q2627" s="4">
        <v>2627431</v>
      </c>
      <c r="R2627" s="13">
        <v>65.150000000000006</v>
      </c>
      <c r="S2627" s="4">
        <v>17214901</v>
      </c>
      <c r="T2627" s="13">
        <v>22.08</v>
      </c>
      <c r="U2627" s="4">
        <v>171457008</v>
      </c>
      <c r="V2627" s="13">
        <v>107.22</v>
      </c>
      <c r="W2627" s="4">
        <v>17634793</v>
      </c>
      <c r="X2627" s="13">
        <v>143.35</v>
      </c>
      <c r="Y2627" s="4">
        <v>9841523</v>
      </c>
      <c r="Z2627" s="13">
        <v>117.88</v>
      </c>
      <c r="AA2627" s="4">
        <v>4952225</v>
      </c>
      <c r="AB2627" s="13">
        <v>91.18</v>
      </c>
      <c r="AC2627" s="4">
        <v>9687643</v>
      </c>
      <c r="AD2627" s="13">
        <v>35.520000000000003</v>
      </c>
      <c r="AE2627" s="4">
        <v>15648862</v>
      </c>
      <c r="AF2627" s="13">
        <v>165.13</v>
      </c>
      <c r="AG2627" s="4">
        <v>1589833</v>
      </c>
      <c r="AH2627" s="13">
        <v>43.91</v>
      </c>
      <c r="AI2627" s="4">
        <v>9153382</v>
      </c>
      <c r="AJ2627" s="13">
        <v>118.7</v>
      </c>
      <c r="AK2627" s="4">
        <v>2314736</v>
      </c>
      <c r="AL2627" s="13">
        <v>27.38</v>
      </c>
      <c r="AM2627" s="4">
        <v>13945829</v>
      </c>
      <c r="AN2627" s="13">
        <v>162.63999999999999</v>
      </c>
      <c r="AO2627" s="4">
        <v>1976107</v>
      </c>
      <c r="AP2627" s="13">
        <v>217.61</v>
      </c>
      <c r="AQ2627" s="4">
        <v>31303317</v>
      </c>
      <c r="AR2627" s="13">
        <v>326.08999999999997</v>
      </c>
      <c r="AS2627" s="4">
        <v>151256520</v>
      </c>
      <c r="AT2627" s="13">
        <v>300.43</v>
      </c>
      <c r="AU2627" s="4">
        <v>4698701</v>
      </c>
      <c r="AV2627" s="13">
        <v>5487.98</v>
      </c>
      <c r="AW2627" s="4">
        <v>178644</v>
      </c>
      <c r="AX2627" s="13">
        <v>367.91</v>
      </c>
      <c r="AY2627" s="4">
        <v>3014922</v>
      </c>
      <c r="AZ2627" s="13">
        <v>224.89</v>
      </c>
      <c r="BA2627" s="4">
        <v>2174476</v>
      </c>
      <c r="BB2627" s="13">
        <v>78.77</v>
      </c>
      <c r="BC2627" s="4">
        <v>6075307</v>
      </c>
      <c r="BD2627" s="13">
        <v>91.43</v>
      </c>
      <c r="BE2627" s="4">
        <v>6911110</v>
      </c>
      <c r="BF2627" s="13">
        <v>268.04000000000002</v>
      </c>
      <c r="BG2627" s="4">
        <v>1478986</v>
      </c>
      <c r="BH2627" s="13">
        <v>63.87</v>
      </c>
      <c r="BI2627" s="4">
        <v>15286966</v>
      </c>
    </row>
    <row r="2628" spans="1:61" x14ac:dyDescent="0.35">
      <c r="A2628" s="1">
        <v>45819</v>
      </c>
      <c r="B2628" s="13">
        <v>198.78</v>
      </c>
      <c r="C2628" s="4">
        <v>60989857</v>
      </c>
      <c r="D2628" s="13">
        <v>472.62</v>
      </c>
      <c r="E2628" s="4">
        <v>16399176</v>
      </c>
      <c r="F2628" s="13">
        <v>142.83000000000001</v>
      </c>
      <c r="G2628" s="4">
        <v>167694044</v>
      </c>
      <c r="H2628" s="13">
        <v>252.91</v>
      </c>
      <c r="I2628" s="4">
        <v>24598987</v>
      </c>
      <c r="J2628" s="13">
        <v>176.38</v>
      </c>
      <c r="K2628" s="4">
        <v>18002910</v>
      </c>
      <c r="L2628" s="13">
        <v>265.91000000000003</v>
      </c>
      <c r="M2628" s="4">
        <v>6568118</v>
      </c>
      <c r="N2628" s="13">
        <v>121.14</v>
      </c>
      <c r="O2628" s="4">
        <v>32261863</v>
      </c>
      <c r="P2628" s="13">
        <v>412.84</v>
      </c>
      <c r="Q2628" s="4">
        <v>3385416</v>
      </c>
      <c r="R2628" s="13">
        <v>64.19</v>
      </c>
      <c r="S2628" s="4">
        <v>20442571</v>
      </c>
      <c r="T2628" s="13">
        <v>20.68</v>
      </c>
      <c r="U2628" s="4">
        <v>146784468</v>
      </c>
      <c r="V2628" s="13">
        <v>109.31</v>
      </c>
      <c r="W2628" s="4">
        <v>22648191</v>
      </c>
      <c r="X2628" s="13">
        <v>144.78</v>
      </c>
      <c r="Y2628" s="4">
        <v>9256663</v>
      </c>
      <c r="Z2628" s="13">
        <v>119.92</v>
      </c>
      <c r="AA2628" s="4">
        <v>3893007</v>
      </c>
      <c r="AB2628" s="13">
        <v>93.35</v>
      </c>
      <c r="AC2628" s="4">
        <v>8738497</v>
      </c>
      <c r="AD2628" s="13">
        <v>35.69</v>
      </c>
      <c r="AE2628" s="4">
        <v>14446029</v>
      </c>
      <c r="AF2628" s="13">
        <v>169.78</v>
      </c>
      <c r="AG2628" s="4">
        <v>2018820</v>
      </c>
      <c r="AH2628" s="13">
        <v>44.84</v>
      </c>
      <c r="AI2628" s="4">
        <v>9400328</v>
      </c>
      <c r="AJ2628" s="13">
        <v>120.95</v>
      </c>
      <c r="AK2628" s="4">
        <v>2414199</v>
      </c>
      <c r="AL2628" s="13">
        <v>27.52</v>
      </c>
      <c r="AM2628" s="4">
        <v>13379138</v>
      </c>
      <c r="AN2628" s="13">
        <v>164.66</v>
      </c>
      <c r="AO2628" s="4">
        <v>2019185</v>
      </c>
      <c r="AP2628" s="13">
        <v>213.2</v>
      </c>
      <c r="AQ2628" s="4">
        <v>39325981</v>
      </c>
      <c r="AR2628" s="13">
        <v>326.43</v>
      </c>
      <c r="AS2628" s="4">
        <v>122611360</v>
      </c>
      <c r="AT2628" s="13">
        <v>301.72000000000003</v>
      </c>
      <c r="AU2628" s="4">
        <v>3312510</v>
      </c>
      <c r="AV2628" s="13">
        <v>5466.28</v>
      </c>
      <c r="AW2628" s="4">
        <v>262829</v>
      </c>
      <c r="AX2628" s="13">
        <v>360.46</v>
      </c>
      <c r="AY2628" s="4">
        <v>3793526</v>
      </c>
      <c r="AZ2628" s="13">
        <v>221.6</v>
      </c>
      <c r="BA2628" s="4">
        <v>2377958</v>
      </c>
      <c r="BB2628" s="13">
        <v>77.88</v>
      </c>
      <c r="BC2628" s="4">
        <v>6244829</v>
      </c>
      <c r="BD2628" s="13">
        <v>95.39</v>
      </c>
      <c r="BE2628" s="4">
        <v>14835493</v>
      </c>
      <c r="BF2628" s="13">
        <v>266.06</v>
      </c>
      <c r="BG2628" s="4">
        <v>1079385</v>
      </c>
      <c r="BH2628" s="13">
        <v>63.11</v>
      </c>
      <c r="BI2628" s="4">
        <v>10238704</v>
      </c>
    </row>
    <row r="2629" spans="1:61" x14ac:dyDescent="0.35">
      <c r="A2629" s="1">
        <v>45820</v>
      </c>
      <c r="B2629" s="13">
        <v>199.2</v>
      </c>
      <c r="C2629" s="4">
        <v>43904635</v>
      </c>
      <c r="D2629" s="13">
        <v>478.87</v>
      </c>
      <c r="E2629" s="4">
        <v>18950582</v>
      </c>
      <c r="F2629" s="13">
        <v>145</v>
      </c>
      <c r="G2629" s="4">
        <v>162364991</v>
      </c>
      <c r="H2629" s="13">
        <v>256.07</v>
      </c>
      <c r="I2629" s="4">
        <v>20410901</v>
      </c>
      <c r="J2629" s="13">
        <v>199.86</v>
      </c>
      <c r="K2629" s="4">
        <v>54609995</v>
      </c>
      <c r="L2629" s="13">
        <v>266.91000000000003</v>
      </c>
      <c r="M2629" s="4">
        <v>8054033</v>
      </c>
      <c r="N2629" s="13">
        <v>118.5</v>
      </c>
      <c r="O2629" s="4">
        <v>44718365</v>
      </c>
      <c r="P2629" s="13">
        <v>413.68</v>
      </c>
      <c r="Q2629" s="4">
        <v>6313316</v>
      </c>
      <c r="R2629" s="13">
        <v>65.099999999999994</v>
      </c>
      <c r="S2629" s="4">
        <v>15160768</v>
      </c>
      <c r="T2629" s="13">
        <v>20.77</v>
      </c>
      <c r="U2629" s="4">
        <v>78175914</v>
      </c>
      <c r="V2629" s="13">
        <v>109.73</v>
      </c>
      <c r="W2629" s="4">
        <v>17469408</v>
      </c>
      <c r="X2629" s="13">
        <v>144.97</v>
      </c>
      <c r="Y2629" s="4">
        <v>6999389</v>
      </c>
      <c r="Z2629" s="13">
        <v>120.59</v>
      </c>
      <c r="AA2629" s="4">
        <v>3318656</v>
      </c>
      <c r="AB2629" s="13">
        <v>94.69</v>
      </c>
      <c r="AC2629" s="4">
        <v>7862291</v>
      </c>
      <c r="AD2629" s="13">
        <v>35.630000000000003</v>
      </c>
      <c r="AE2629" s="4">
        <v>10046733</v>
      </c>
      <c r="AF2629" s="13">
        <v>169.14</v>
      </c>
      <c r="AG2629" s="4">
        <v>1457800</v>
      </c>
      <c r="AH2629" s="13">
        <v>44.76</v>
      </c>
      <c r="AI2629" s="4">
        <v>9681767</v>
      </c>
      <c r="AJ2629" s="13">
        <v>121.52</v>
      </c>
      <c r="AK2629" s="4">
        <v>2442456</v>
      </c>
      <c r="AL2629" s="13">
        <v>27.66</v>
      </c>
      <c r="AM2629" s="4">
        <v>9233663</v>
      </c>
      <c r="AN2629" s="13">
        <v>165.07</v>
      </c>
      <c r="AO2629" s="4">
        <v>1726067</v>
      </c>
      <c r="AP2629" s="13">
        <v>213.24</v>
      </c>
      <c r="AQ2629" s="4">
        <v>27639991</v>
      </c>
      <c r="AR2629" s="13">
        <v>319.11</v>
      </c>
      <c r="AS2629" s="4">
        <v>105127536</v>
      </c>
      <c r="AT2629" s="13">
        <v>303.16000000000003</v>
      </c>
      <c r="AU2629" s="4">
        <v>2584667</v>
      </c>
      <c r="AV2629" s="13">
        <v>5461.95</v>
      </c>
      <c r="AW2629" s="4">
        <v>193376</v>
      </c>
      <c r="AX2629" s="13">
        <v>363.16</v>
      </c>
      <c r="AY2629" s="4">
        <v>2921924</v>
      </c>
      <c r="AZ2629" s="13">
        <v>223.5</v>
      </c>
      <c r="BA2629" s="4">
        <v>2486061</v>
      </c>
      <c r="BB2629" s="13">
        <v>77.44</v>
      </c>
      <c r="BC2629" s="4">
        <v>4679860</v>
      </c>
      <c r="BD2629" s="13">
        <v>94.32</v>
      </c>
      <c r="BE2629" s="4">
        <v>7183303</v>
      </c>
      <c r="BF2629" s="13">
        <v>263.23</v>
      </c>
      <c r="BG2629" s="4">
        <v>1152397</v>
      </c>
      <c r="BH2629" s="13">
        <v>62.8</v>
      </c>
      <c r="BI2629" s="4">
        <v>9830489</v>
      </c>
    </row>
    <row r="2630" spans="1:61" x14ac:dyDescent="0.35">
      <c r="A2630" s="1">
        <v>45821</v>
      </c>
      <c r="B2630" s="13">
        <v>196.45</v>
      </c>
      <c r="C2630" s="4">
        <v>51447349</v>
      </c>
      <c r="D2630" s="13">
        <v>474.96</v>
      </c>
      <c r="E2630" s="4">
        <v>16814456</v>
      </c>
      <c r="F2630" s="13">
        <v>141.97</v>
      </c>
      <c r="G2630" s="4">
        <v>180820565</v>
      </c>
      <c r="H2630" s="13">
        <v>248.7</v>
      </c>
      <c r="I2630" s="4">
        <v>19028440</v>
      </c>
      <c r="J2630" s="13">
        <v>215.22</v>
      </c>
      <c r="K2630" s="4">
        <v>53707361</v>
      </c>
      <c r="L2630" s="13">
        <v>258.39999999999998</v>
      </c>
      <c r="M2630" s="4">
        <v>7659317</v>
      </c>
      <c r="N2630" s="13">
        <v>116.16</v>
      </c>
      <c r="O2630" s="4">
        <v>39702742</v>
      </c>
      <c r="P2630" s="13">
        <v>391.68</v>
      </c>
      <c r="Q2630" s="4">
        <v>10629682</v>
      </c>
      <c r="R2630" s="13">
        <v>64.09</v>
      </c>
      <c r="S2630" s="4">
        <v>14634981</v>
      </c>
      <c r="T2630" s="13">
        <v>20.14</v>
      </c>
      <c r="U2630" s="4">
        <v>87655889</v>
      </c>
      <c r="V2630" s="13">
        <v>112.12</v>
      </c>
      <c r="W2630" s="4">
        <v>28540165</v>
      </c>
      <c r="X2630" s="13">
        <v>145.91</v>
      </c>
      <c r="Y2630" s="4">
        <v>14148022</v>
      </c>
      <c r="Z2630" s="13">
        <v>125.28</v>
      </c>
      <c r="AA2630" s="4">
        <v>7915162</v>
      </c>
      <c r="AB2630" s="13">
        <v>96.96</v>
      </c>
      <c r="AC2630" s="4">
        <v>16849720</v>
      </c>
      <c r="AD2630" s="13">
        <v>36.299999999999997</v>
      </c>
      <c r="AE2630" s="4">
        <v>15387426</v>
      </c>
      <c r="AF2630" s="13">
        <v>174.81</v>
      </c>
      <c r="AG2630" s="4">
        <v>2706601</v>
      </c>
      <c r="AH2630" s="13">
        <v>46.45</v>
      </c>
      <c r="AI2630" s="4">
        <v>23657354</v>
      </c>
      <c r="AJ2630" s="13">
        <v>122.15</v>
      </c>
      <c r="AK2630" s="4">
        <v>3074949</v>
      </c>
      <c r="AL2630" s="13">
        <v>27.64</v>
      </c>
      <c r="AM2630" s="4">
        <v>13027297</v>
      </c>
      <c r="AN2630" s="13">
        <v>166.15</v>
      </c>
      <c r="AO2630" s="4">
        <v>2705512</v>
      </c>
      <c r="AP2630" s="13">
        <v>212.1</v>
      </c>
      <c r="AQ2630" s="4">
        <v>29337763</v>
      </c>
      <c r="AR2630" s="13">
        <v>325.31</v>
      </c>
      <c r="AS2630" s="4">
        <v>128964279</v>
      </c>
      <c r="AT2630" s="13">
        <v>301.91000000000003</v>
      </c>
      <c r="AU2630" s="4">
        <v>2435628</v>
      </c>
      <c r="AV2630" s="13">
        <v>5298.38</v>
      </c>
      <c r="AW2630" s="4">
        <v>262027</v>
      </c>
      <c r="AX2630" s="13">
        <v>354.66</v>
      </c>
      <c r="AY2630" s="4">
        <v>3364429</v>
      </c>
      <c r="AZ2630" s="13">
        <v>217.27</v>
      </c>
      <c r="BA2630" s="4">
        <v>2426030</v>
      </c>
      <c r="BB2630" s="13">
        <v>77.36</v>
      </c>
      <c r="BC2630" s="4">
        <v>3415924</v>
      </c>
      <c r="BD2630" s="13">
        <v>93.26</v>
      </c>
      <c r="BE2630" s="4">
        <v>7119922</v>
      </c>
      <c r="BF2630" s="13">
        <v>254.99</v>
      </c>
      <c r="BG2630" s="4">
        <v>1783228</v>
      </c>
      <c r="BH2630" s="13">
        <v>60.53</v>
      </c>
      <c r="BI2630" s="4">
        <v>16509682</v>
      </c>
    </row>
    <row r="2631" spans="1:61" x14ac:dyDescent="0.35">
      <c r="A2631" s="1">
        <v>45824</v>
      </c>
      <c r="B2631" s="13">
        <v>198.42</v>
      </c>
      <c r="C2631" s="4">
        <v>43020691</v>
      </c>
      <c r="D2631" s="13">
        <v>479.14</v>
      </c>
      <c r="E2631" s="4">
        <v>15626104</v>
      </c>
      <c r="F2631" s="13">
        <v>144.69</v>
      </c>
      <c r="G2631" s="4">
        <v>183133666</v>
      </c>
      <c r="H2631" s="13">
        <v>252.1</v>
      </c>
      <c r="I2631" s="4">
        <v>20363010</v>
      </c>
      <c r="J2631" s="13">
        <v>211.1</v>
      </c>
      <c r="K2631" s="4">
        <v>22665299</v>
      </c>
      <c r="L2631" s="13">
        <v>263.88</v>
      </c>
      <c r="M2631" s="4">
        <v>7177005</v>
      </c>
      <c r="N2631" s="13">
        <v>126.39</v>
      </c>
      <c r="O2631" s="4">
        <v>100968478</v>
      </c>
      <c r="P2631" s="13">
        <v>401.73</v>
      </c>
      <c r="Q2631" s="4">
        <v>6798251</v>
      </c>
      <c r="R2631" s="13">
        <v>65.510000000000005</v>
      </c>
      <c r="S2631" s="4">
        <v>16957712</v>
      </c>
      <c r="T2631" s="13">
        <v>20.74</v>
      </c>
      <c r="U2631" s="4">
        <v>86745123</v>
      </c>
      <c r="V2631" s="13">
        <v>112.48</v>
      </c>
      <c r="W2631" s="4">
        <v>22986113</v>
      </c>
      <c r="X2631" s="13">
        <v>146.03</v>
      </c>
      <c r="Y2631" s="4">
        <v>10105077</v>
      </c>
      <c r="Z2631" s="13">
        <v>123.18</v>
      </c>
      <c r="AA2631" s="4">
        <v>5142497</v>
      </c>
      <c r="AB2631" s="13">
        <v>95</v>
      </c>
      <c r="AC2631" s="4">
        <v>10330383</v>
      </c>
      <c r="AD2631" s="13">
        <v>35.909999999999997</v>
      </c>
      <c r="AE2631" s="4">
        <v>16121486</v>
      </c>
      <c r="AF2631" s="13">
        <v>171.5</v>
      </c>
      <c r="AG2631" s="4">
        <v>2265170</v>
      </c>
      <c r="AH2631" s="13">
        <v>45.33</v>
      </c>
      <c r="AI2631" s="4">
        <v>19689022</v>
      </c>
      <c r="AJ2631" s="13">
        <v>123.62</v>
      </c>
      <c r="AK2631" s="4">
        <v>4164309</v>
      </c>
      <c r="AL2631" s="13">
        <v>27.66</v>
      </c>
      <c r="AM2631" s="4">
        <v>11844533</v>
      </c>
      <c r="AN2631" s="13">
        <v>166.78</v>
      </c>
      <c r="AO2631" s="4">
        <v>2885840</v>
      </c>
      <c r="AP2631" s="13">
        <v>216.1</v>
      </c>
      <c r="AQ2631" s="4">
        <v>33284158</v>
      </c>
      <c r="AR2631" s="13">
        <v>329.13</v>
      </c>
      <c r="AS2631" s="4">
        <v>83925858</v>
      </c>
      <c r="AT2631" s="13">
        <v>296.29000000000002</v>
      </c>
      <c r="AU2631" s="4">
        <v>4045666</v>
      </c>
      <c r="AV2631" s="13">
        <v>5369.04</v>
      </c>
      <c r="AW2631" s="4">
        <v>224495</v>
      </c>
      <c r="AX2631" s="13">
        <v>353.56</v>
      </c>
      <c r="AY2631" s="4">
        <v>3688615</v>
      </c>
      <c r="AZ2631" s="13">
        <v>216.08</v>
      </c>
      <c r="BA2631" s="4">
        <v>2392491</v>
      </c>
      <c r="BB2631" s="13">
        <v>77.709999999999994</v>
      </c>
      <c r="BC2631" s="4">
        <v>4940497</v>
      </c>
      <c r="BD2631" s="13">
        <v>93.48</v>
      </c>
      <c r="BE2631" s="4">
        <v>5871048</v>
      </c>
      <c r="BF2631" s="13">
        <v>257.91000000000003</v>
      </c>
      <c r="BG2631" s="4">
        <v>1925923</v>
      </c>
      <c r="BH2631" s="13">
        <v>61.9</v>
      </c>
      <c r="BI2631" s="4">
        <v>13681576</v>
      </c>
    </row>
    <row r="2632" spans="1:61" x14ac:dyDescent="0.35">
      <c r="A2632" s="1">
        <v>45825</v>
      </c>
      <c r="B2632" s="13">
        <v>195.64</v>
      </c>
      <c r="C2632" s="4">
        <v>38856152</v>
      </c>
      <c r="D2632" s="13">
        <v>478.04</v>
      </c>
      <c r="E2632" s="4">
        <v>15414128</v>
      </c>
      <c r="F2632" s="13">
        <v>144.12</v>
      </c>
      <c r="G2632" s="4">
        <v>139108000</v>
      </c>
      <c r="H2632" s="13">
        <v>249.37</v>
      </c>
      <c r="I2632" s="4">
        <v>22014312</v>
      </c>
      <c r="J2632" s="13">
        <v>208.18</v>
      </c>
      <c r="K2632" s="4">
        <v>17819162</v>
      </c>
      <c r="L2632" s="13">
        <v>262.76</v>
      </c>
      <c r="M2632" s="4">
        <v>9110069</v>
      </c>
      <c r="N2632" s="13">
        <v>127.1</v>
      </c>
      <c r="O2632" s="4">
        <v>86623910</v>
      </c>
      <c r="P2632" s="13">
        <v>382.68</v>
      </c>
      <c r="Q2632" s="4">
        <v>6866253</v>
      </c>
      <c r="R2632" s="13">
        <v>65.33</v>
      </c>
      <c r="S2632" s="4">
        <v>18845236</v>
      </c>
      <c r="T2632" s="13">
        <v>20.8</v>
      </c>
      <c r="U2632" s="4">
        <v>87512156</v>
      </c>
      <c r="V2632" s="13">
        <v>114</v>
      </c>
      <c r="W2632" s="4">
        <v>19451701</v>
      </c>
      <c r="X2632" s="13">
        <v>148.85</v>
      </c>
      <c r="Y2632" s="4">
        <v>11330273</v>
      </c>
      <c r="Z2632" s="13">
        <v>124.64</v>
      </c>
      <c r="AA2632" s="4">
        <v>4563620</v>
      </c>
      <c r="AB2632" s="13">
        <v>95.5</v>
      </c>
      <c r="AC2632" s="4">
        <v>9468113</v>
      </c>
      <c r="AD2632" s="13">
        <v>36.08</v>
      </c>
      <c r="AE2632" s="4">
        <v>16172890</v>
      </c>
      <c r="AF2632" s="13">
        <v>169.65</v>
      </c>
      <c r="AG2632" s="4">
        <v>1296299</v>
      </c>
      <c r="AH2632" s="13">
        <v>45.98</v>
      </c>
      <c r="AI2632" s="4">
        <v>16066826</v>
      </c>
      <c r="AJ2632" s="13">
        <v>124.54</v>
      </c>
      <c r="AK2632" s="4">
        <v>5513888</v>
      </c>
      <c r="AL2632" s="13">
        <v>27.47</v>
      </c>
      <c r="AM2632" s="4">
        <v>12721987</v>
      </c>
      <c r="AN2632" s="13">
        <v>170.08</v>
      </c>
      <c r="AO2632" s="4">
        <v>3850797</v>
      </c>
      <c r="AP2632" s="13">
        <v>214.82</v>
      </c>
      <c r="AQ2632" s="4">
        <v>32086262</v>
      </c>
      <c r="AR2632" s="13">
        <v>316.35000000000002</v>
      </c>
      <c r="AS2632" s="4">
        <v>88282669</v>
      </c>
      <c r="AT2632" s="13">
        <v>292.31</v>
      </c>
      <c r="AU2632" s="4">
        <v>3378975</v>
      </c>
      <c r="AV2632" s="13">
        <v>5301.05</v>
      </c>
      <c r="AW2632" s="4">
        <v>196257</v>
      </c>
      <c r="AX2632" s="13">
        <v>348.78</v>
      </c>
      <c r="AY2632" s="4">
        <v>4230115</v>
      </c>
      <c r="AZ2632" s="13">
        <v>211.92</v>
      </c>
      <c r="BA2632" s="4">
        <v>2518595</v>
      </c>
      <c r="BB2632" s="13">
        <v>77.400000000000006</v>
      </c>
      <c r="BC2632" s="4">
        <v>5041594</v>
      </c>
      <c r="BD2632" s="13">
        <v>91.59</v>
      </c>
      <c r="BE2632" s="4">
        <v>6183009</v>
      </c>
      <c r="BF2632" s="13">
        <v>256.2</v>
      </c>
      <c r="BG2632" s="4">
        <v>1187148</v>
      </c>
      <c r="BH2632" s="13">
        <v>60</v>
      </c>
      <c r="BI2632" s="4">
        <v>13649716</v>
      </c>
    </row>
    <row r="2633" spans="1:61" x14ac:dyDescent="0.35">
      <c r="A2633" s="1">
        <v>45826</v>
      </c>
      <c r="B2633" s="13">
        <v>196.58</v>
      </c>
      <c r="C2633" s="4">
        <v>45394689</v>
      </c>
      <c r="D2633" s="13">
        <v>480.24</v>
      </c>
      <c r="E2633" s="4">
        <v>17526452</v>
      </c>
      <c r="F2633" s="13">
        <v>145.47999999999999</v>
      </c>
      <c r="G2633" s="4">
        <v>161494121</v>
      </c>
      <c r="H2633" s="13">
        <v>251.26</v>
      </c>
      <c r="I2633" s="4">
        <v>30435494</v>
      </c>
      <c r="J2633" s="13">
        <v>210.87</v>
      </c>
      <c r="K2633" s="4">
        <v>15055390</v>
      </c>
      <c r="L2633" s="13">
        <v>259.5</v>
      </c>
      <c r="M2633" s="4">
        <v>7628009</v>
      </c>
      <c r="N2633" s="13">
        <v>126.79</v>
      </c>
      <c r="O2633" s="4">
        <v>49627112</v>
      </c>
      <c r="P2633" s="13">
        <v>378.04</v>
      </c>
      <c r="Q2633" s="4">
        <v>4808869</v>
      </c>
      <c r="R2633" s="13">
        <v>65.84</v>
      </c>
      <c r="S2633" s="4">
        <v>22664169</v>
      </c>
      <c r="T2633" s="13">
        <v>21.49</v>
      </c>
      <c r="U2633" s="4">
        <v>94200572</v>
      </c>
      <c r="V2633" s="13">
        <v>113.19</v>
      </c>
      <c r="W2633" s="4">
        <v>17968893</v>
      </c>
      <c r="X2633" s="13">
        <v>148.19</v>
      </c>
      <c r="Y2633" s="4">
        <v>9841924</v>
      </c>
      <c r="Z2633" s="13">
        <v>123.78</v>
      </c>
      <c r="AA2633" s="4">
        <v>4553402</v>
      </c>
      <c r="AB2633" s="13">
        <v>93.8</v>
      </c>
      <c r="AC2633" s="4">
        <v>9115952</v>
      </c>
      <c r="AD2633" s="13">
        <v>35.85</v>
      </c>
      <c r="AE2633" s="4">
        <v>17588621</v>
      </c>
      <c r="AF2633" s="13">
        <v>169.32</v>
      </c>
      <c r="AG2633" s="4">
        <v>1677651</v>
      </c>
      <c r="AH2633" s="13">
        <v>45.35</v>
      </c>
      <c r="AI2633" s="4">
        <v>15678165</v>
      </c>
      <c r="AJ2633" s="13">
        <v>124.82</v>
      </c>
      <c r="AK2633" s="4">
        <v>5788636</v>
      </c>
      <c r="AL2633" s="13">
        <v>27.57</v>
      </c>
      <c r="AM2633" s="4">
        <v>10602128</v>
      </c>
      <c r="AN2633" s="13">
        <v>167.42</v>
      </c>
      <c r="AO2633" s="4">
        <v>2593734</v>
      </c>
      <c r="AP2633" s="13">
        <v>212.52</v>
      </c>
      <c r="AQ2633" s="4">
        <v>44360509</v>
      </c>
      <c r="AR2633" s="13">
        <v>322.05</v>
      </c>
      <c r="AS2633" s="4">
        <v>95137686</v>
      </c>
      <c r="AT2633" s="13">
        <v>289.63</v>
      </c>
      <c r="AU2633" s="4">
        <v>4008675</v>
      </c>
      <c r="AV2633" s="13">
        <v>5286.26</v>
      </c>
      <c r="AW2633" s="4">
        <v>181054</v>
      </c>
      <c r="AX2633" s="13">
        <v>347.03</v>
      </c>
      <c r="AY2633" s="4">
        <v>4454226</v>
      </c>
      <c r="AZ2633" s="13">
        <v>210.83</v>
      </c>
      <c r="BA2633" s="4">
        <v>2528356</v>
      </c>
      <c r="BB2633" s="13">
        <v>77.53</v>
      </c>
      <c r="BC2633" s="4">
        <v>6705715</v>
      </c>
      <c r="BD2633" s="13">
        <v>92.28</v>
      </c>
      <c r="BE2633" s="4">
        <v>7319258</v>
      </c>
      <c r="BF2633" s="13">
        <v>257.52999999999997</v>
      </c>
      <c r="BG2633" s="4">
        <v>1136426</v>
      </c>
      <c r="BH2633" s="13">
        <v>59.51</v>
      </c>
      <c r="BI2633" s="4">
        <v>14194281</v>
      </c>
    </row>
    <row r="2634" spans="1:61" x14ac:dyDescent="0.35">
      <c r="A2634" s="1">
        <v>45828</v>
      </c>
      <c r="B2634" s="13">
        <v>201</v>
      </c>
      <c r="C2634" s="4">
        <v>96813542</v>
      </c>
      <c r="D2634" s="13">
        <v>477.4</v>
      </c>
      <c r="E2634" s="4">
        <v>37576206</v>
      </c>
      <c r="F2634" s="13">
        <v>143.85</v>
      </c>
      <c r="G2634" s="4">
        <v>242956157</v>
      </c>
      <c r="H2634" s="13">
        <v>249.99</v>
      </c>
      <c r="I2634" s="4">
        <v>42134900</v>
      </c>
      <c r="J2634" s="13">
        <v>205.17</v>
      </c>
      <c r="K2634" s="4">
        <v>20879095</v>
      </c>
      <c r="L2634" s="13">
        <v>260.63</v>
      </c>
      <c r="M2634" s="4">
        <v>12859175</v>
      </c>
      <c r="N2634" s="13">
        <v>128.24</v>
      </c>
      <c r="O2634" s="4">
        <v>79930980</v>
      </c>
      <c r="P2634" s="13">
        <v>376.92</v>
      </c>
      <c r="Q2634" s="4">
        <v>8126939</v>
      </c>
      <c r="R2634" s="13">
        <v>66.319999999999993</v>
      </c>
      <c r="S2634" s="4">
        <v>50421676</v>
      </c>
      <c r="T2634" s="13">
        <v>21.08</v>
      </c>
      <c r="U2634" s="4">
        <v>133472814</v>
      </c>
      <c r="V2634" s="13">
        <v>114.7</v>
      </c>
      <c r="W2634" s="4">
        <v>36273288</v>
      </c>
      <c r="X2634" s="13">
        <v>149.55000000000001</v>
      </c>
      <c r="Y2634" s="4">
        <v>23705877</v>
      </c>
      <c r="Z2634" s="13">
        <v>125.32</v>
      </c>
      <c r="AA2634" s="4">
        <v>11229382</v>
      </c>
      <c r="AB2634" s="13">
        <v>94.69</v>
      </c>
      <c r="AC2634" s="4">
        <v>16026429</v>
      </c>
      <c r="AD2634" s="13">
        <v>35.840000000000003</v>
      </c>
      <c r="AE2634" s="4">
        <v>30021044</v>
      </c>
      <c r="AF2634" s="13">
        <v>170.66</v>
      </c>
      <c r="AG2634" s="4">
        <v>2211463</v>
      </c>
      <c r="AH2634" s="13">
        <v>45.63</v>
      </c>
      <c r="AI2634" s="4">
        <v>23635516</v>
      </c>
      <c r="AJ2634" s="13">
        <v>124.78</v>
      </c>
      <c r="AK2634" s="4">
        <v>8494407</v>
      </c>
      <c r="AL2634" s="13">
        <v>28.01</v>
      </c>
      <c r="AM2634" s="4">
        <v>17087733</v>
      </c>
      <c r="AN2634" s="13">
        <v>169.12</v>
      </c>
      <c r="AO2634" s="4">
        <v>6556489</v>
      </c>
      <c r="AP2634" s="13">
        <v>209.69</v>
      </c>
      <c r="AQ2634" s="4">
        <v>75350733</v>
      </c>
      <c r="AR2634" s="13">
        <v>322.16000000000003</v>
      </c>
      <c r="AS2634" s="4">
        <v>108688008</v>
      </c>
      <c r="AT2634" s="13">
        <v>287.45999999999998</v>
      </c>
      <c r="AU2634" s="4">
        <v>7084966</v>
      </c>
      <c r="AV2634" s="13">
        <v>5304.03</v>
      </c>
      <c r="AW2634" s="4">
        <v>441922</v>
      </c>
      <c r="AX2634" s="13">
        <v>349.62</v>
      </c>
      <c r="AY2634" s="4">
        <v>8056469</v>
      </c>
      <c r="AZ2634" s="13">
        <v>212.75</v>
      </c>
      <c r="BA2634" s="4">
        <v>6148480</v>
      </c>
      <c r="BB2634" s="13">
        <v>77.62</v>
      </c>
      <c r="BC2634" s="4">
        <v>11018090</v>
      </c>
      <c r="BD2634" s="13">
        <v>93.12</v>
      </c>
      <c r="BE2634" s="4">
        <v>9197029</v>
      </c>
      <c r="BF2634" s="13">
        <v>260.19</v>
      </c>
      <c r="BG2634" s="4">
        <v>2244294</v>
      </c>
      <c r="BH2634" s="13">
        <v>59.79</v>
      </c>
      <c r="BI2634" s="4">
        <v>19083966</v>
      </c>
    </row>
    <row r="2635" spans="1:61" x14ac:dyDescent="0.35">
      <c r="A2635" s="1">
        <v>45831</v>
      </c>
      <c r="B2635" s="13">
        <v>201.5</v>
      </c>
      <c r="C2635" s="4">
        <v>55814272</v>
      </c>
      <c r="D2635" s="13">
        <v>486</v>
      </c>
      <c r="E2635" s="4">
        <v>24863952</v>
      </c>
      <c r="F2635" s="13">
        <v>144.16999999999999</v>
      </c>
      <c r="G2635" s="4">
        <v>154308941</v>
      </c>
      <c r="H2635" s="13">
        <v>253.77</v>
      </c>
      <c r="I2635" s="4">
        <v>19747034</v>
      </c>
      <c r="J2635" s="13">
        <v>207.04</v>
      </c>
      <c r="K2635" s="4">
        <v>13418393</v>
      </c>
      <c r="L2635" s="13">
        <v>263.41000000000003</v>
      </c>
      <c r="M2635" s="4">
        <v>9283842</v>
      </c>
      <c r="N2635" s="13">
        <v>129.58000000000001</v>
      </c>
      <c r="O2635" s="4">
        <v>65152874</v>
      </c>
      <c r="P2635" s="13">
        <v>380.12</v>
      </c>
      <c r="Q2635" s="4">
        <v>3841754</v>
      </c>
      <c r="R2635" s="13">
        <v>67.38</v>
      </c>
      <c r="S2635" s="4">
        <v>34029979</v>
      </c>
      <c r="T2635" s="13">
        <v>21.19</v>
      </c>
      <c r="U2635" s="4">
        <v>81460982</v>
      </c>
      <c r="V2635" s="13">
        <v>111.74</v>
      </c>
      <c r="W2635" s="4">
        <v>26631056</v>
      </c>
      <c r="X2635" s="13">
        <v>146.86000000000001</v>
      </c>
      <c r="Y2635" s="4">
        <v>10540614</v>
      </c>
      <c r="Z2635" s="13">
        <v>121.99</v>
      </c>
      <c r="AA2635" s="4">
        <v>5079968</v>
      </c>
      <c r="AB2635" s="13">
        <v>91.71</v>
      </c>
      <c r="AC2635" s="4">
        <v>9749666</v>
      </c>
      <c r="AD2635" s="13">
        <v>33.729999999999997</v>
      </c>
      <c r="AE2635" s="4">
        <v>25846141</v>
      </c>
      <c r="AF2635" s="13">
        <v>164.73</v>
      </c>
      <c r="AG2635" s="4">
        <v>1891334</v>
      </c>
      <c r="AH2635" s="13">
        <v>43.95</v>
      </c>
      <c r="AI2635" s="4">
        <v>27895527</v>
      </c>
      <c r="AJ2635" s="13">
        <v>121.03</v>
      </c>
      <c r="AK2635" s="4">
        <v>4503077</v>
      </c>
      <c r="AL2635" s="13">
        <v>28.09</v>
      </c>
      <c r="AM2635" s="4">
        <v>13397239</v>
      </c>
      <c r="AN2635" s="13">
        <v>166.61</v>
      </c>
      <c r="AO2635" s="4">
        <v>3356798</v>
      </c>
      <c r="AP2635" s="13">
        <v>208.47</v>
      </c>
      <c r="AQ2635" s="4">
        <v>37311725</v>
      </c>
      <c r="AR2635" s="13">
        <v>348.68</v>
      </c>
      <c r="AS2635" s="4">
        <v>190716815</v>
      </c>
      <c r="AT2635" s="13">
        <v>289.52</v>
      </c>
      <c r="AU2635" s="4">
        <v>5172494</v>
      </c>
      <c r="AV2635" s="13">
        <v>5333.42</v>
      </c>
      <c r="AW2635" s="4">
        <v>175827</v>
      </c>
      <c r="AX2635" s="13">
        <v>356.96</v>
      </c>
      <c r="AY2635" s="4">
        <v>3862430</v>
      </c>
      <c r="AZ2635" s="13">
        <v>218.57</v>
      </c>
      <c r="BA2635" s="4">
        <v>2639485</v>
      </c>
      <c r="BB2635" s="13">
        <v>76.86</v>
      </c>
      <c r="BC2635" s="4">
        <v>5935100</v>
      </c>
      <c r="BD2635" s="13">
        <v>92.34</v>
      </c>
      <c r="BE2635" s="4">
        <v>7532996</v>
      </c>
      <c r="BF2635" s="13">
        <v>264.11</v>
      </c>
      <c r="BG2635" s="4">
        <v>1728502</v>
      </c>
      <c r="BH2635" s="13">
        <v>60.78</v>
      </c>
      <c r="BI2635" s="4">
        <v>15921334</v>
      </c>
    </row>
    <row r="2636" spans="1:61" x14ac:dyDescent="0.35">
      <c r="A2636" s="1">
        <v>45832</v>
      </c>
      <c r="B2636" s="13">
        <v>200.3</v>
      </c>
      <c r="C2636" s="4">
        <v>54064033</v>
      </c>
      <c r="D2636" s="13">
        <v>490.11</v>
      </c>
      <c r="E2636" s="4">
        <v>22305642</v>
      </c>
      <c r="F2636" s="13">
        <v>147.9</v>
      </c>
      <c r="G2636" s="4">
        <v>187566121</v>
      </c>
      <c r="H2636" s="13">
        <v>263.77</v>
      </c>
      <c r="I2636" s="4">
        <v>32764864</v>
      </c>
      <c r="J2636" s="13">
        <v>215.27</v>
      </c>
      <c r="K2636" s="4">
        <v>19030617</v>
      </c>
      <c r="L2636" s="13">
        <v>271.17</v>
      </c>
      <c r="M2636" s="4">
        <v>9713901</v>
      </c>
      <c r="N2636" s="13">
        <v>138.43</v>
      </c>
      <c r="O2636" s="4">
        <v>78571997</v>
      </c>
      <c r="P2636" s="13">
        <v>382.34</v>
      </c>
      <c r="Q2636" s="4">
        <v>4797074</v>
      </c>
      <c r="R2636" s="13">
        <v>67.89</v>
      </c>
      <c r="S2636" s="4">
        <v>23162709</v>
      </c>
      <c r="T2636" s="13">
        <v>22.55</v>
      </c>
      <c r="U2636" s="4">
        <v>130368742</v>
      </c>
      <c r="V2636" s="13">
        <v>108.34</v>
      </c>
      <c r="W2636" s="4">
        <v>24828277</v>
      </c>
      <c r="X2636" s="13">
        <v>143.55000000000001</v>
      </c>
      <c r="Y2636" s="4">
        <v>10778352</v>
      </c>
      <c r="Z2636" s="13">
        <v>120.68</v>
      </c>
      <c r="AA2636" s="4">
        <v>3981320</v>
      </c>
      <c r="AB2636" s="13">
        <v>89.39</v>
      </c>
      <c r="AC2636" s="4">
        <v>11016197</v>
      </c>
      <c r="AD2636" s="13">
        <v>33.5</v>
      </c>
      <c r="AE2636" s="4">
        <v>24521023</v>
      </c>
      <c r="AF2636" s="13">
        <v>167.73</v>
      </c>
      <c r="AG2636" s="4">
        <v>2041446</v>
      </c>
      <c r="AH2636" s="13">
        <v>42.48</v>
      </c>
      <c r="AI2636" s="4">
        <v>20545113</v>
      </c>
      <c r="AJ2636" s="13">
        <v>119.46</v>
      </c>
      <c r="AK2636" s="4">
        <v>4171302</v>
      </c>
      <c r="AL2636" s="13">
        <v>28.54</v>
      </c>
      <c r="AM2636" s="4">
        <v>13252078</v>
      </c>
      <c r="AN2636" s="13">
        <v>165.29</v>
      </c>
      <c r="AO2636" s="4">
        <v>2875965</v>
      </c>
      <c r="AP2636" s="13">
        <v>212.77</v>
      </c>
      <c r="AQ2636" s="4">
        <v>38378757</v>
      </c>
      <c r="AR2636" s="13">
        <v>340.47</v>
      </c>
      <c r="AS2636" s="4">
        <v>114736245</v>
      </c>
      <c r="AT2636" s="13">
        <v>291.47000000000003</v>
      </c>
      <c r="AU2636" s="4">
        <v>4461222</v>
      </c>
      <c r="AV2636" s="13">
        <v>5482.23</v>
      </c>
      <c r="AW2636" s="4">
        <v>234035</v>
      </c>
      <c r="AX2636" s="13">
        <v>360.42</v>
      </c>
      <c r="AY2636" s="4">
        <v>4089980</v>
      </c>
      <c r="AZ2636" s="13">
        <v>219.98</v>
      </c>
      <c r="BA2636" s="4">
        <v>2210033</v>
      </c>
      <c r="BB2636" s="13">
        <v>74.349999999999994</v>
      </c>
      <c r="BC2636" s="4">
        <v>9152883</v>
      </c>
      <c r="BD2636" s="13">
        <v>91.5</v>
      </c>
      <c r="BE2636" s="4">
        <v>11373852</v>
      </c>
      <c r="BF2636" s="13">
        <v>268.73</v>
      </c>
      <c r="BG2636" s="4">
        <v>1505779</v>
      </c>
      <c r="BH2636" s="13">
        <v>61.42</v>
      </c>
      <c r="BI2636" s="4">
        <v>12563997</v>
      </c>
    </row>
    <row r="2637" spans="1:61" x14ac:dyDescent="0.35">
      <c r="A2637" s="1">
        <v>45833</v>
      </c>
      <c r="B2637" s="13">
        <v>201.56</v>
      </c>
      <c r="C2637" s="4">
        <v>39525730</v>
      </c>
      <c r="D2637" s="13">
        <v>492.27</v>
      </c>
      <c r="E2637" s="4">
        <v>17495099</v>
      </c>
      <c r="F2637" s="13">
        <v>154.31</v>
      </c>
      <c r="G2637" s="4">
        <v>269146471</v>
      </c>
      <c r="H2637" s="13">
        <v>264.64999999999998</v>
      </c>
      <c r="I2637" s="4">
        <v>18894163</v>
      </c>
      <c r="J2637" s="13">
        <v>210.72</v>
      </c>
      <c r="K2637" s="4">
        <v>11804604</v>
      </c>
      <c r="L2637" s="13">
        <v>267.76</v>
      </c>
      <c r="M2637" s="4">
        <v>6074324</v>
      </c>
      <c r="N2637" s="13">
        <v>143.4</v>
      </c>
      <c r="O2637" s="4">
        <v>74607219</v>
      </c>
      <c r="P2637" s="13">
        <v>387.55</v>
      </c>
      <c r="Q2637" s="4">
        <v>3718763</v>
      </c>
      <c r="R2637" s="13">
        <v>68.19</v>
      </c>
      <c r="S2637" s="4">
        <v>19395693</v>
      </c>
      <c r="T2637" s="13">
        <v>22.2</v>
      </c>
      <c r="U2637" s="4">
        <v>64975117</v>
      </c>
      <c r="V2637" s="13">
        <v>108.37</v>
      </c>
      <c r="W2637" s="4">
        <v>17483231</v>
      </c>
      <c r="X2637" s="13">
        <v>143.22999999999999</v>
      </c>
      <c r="Y2637" s="4">
        <v>7386088</v>
      </c>
      <c r="Z2637" s="13">
        <v>119.82</v>
      </c>
      <c r="AA2637" s="4">
        <v>2799001</v>
      </c>
      <c r="AB2637" s="13">
        <v>89</v>
      </c>
      <c r="AC2637" s="4">
        <v>8380832</v>
      </c>
      <c r="AD2637" s="13">
        <v>33.18</v>
      </c>
      <c r="AE2637" s="4">
        <v>13448792</v>
      </c>
      <c r="AF2637" s="13">
        <v>170.49</v>
      </c>
      <c r="AG2637" s="4">
        <v>1980176</v>
      </c>
      <c r="AH2637" s="13">
        <v>42.42</v>
      </c>
      <c r="AI2637" s="4">
        <v>13625457</v>
      </c>
      <c r="AJ2637" s="13">
        <v>119.63</v>
      </c>
      <c r="AK2637" s="4">
        <v>2866850</v>
      </c>
      <c r="AL2637" s="13">
        <v>28.31</v>
      </c>
      <c r="AM2637" s="4">
        <v>13100666</v>
      </c>
      <c r="AN2637" s="13">
        <v>165.69</v>
      </c>
      <c r="AO2637" s="4">
        <v>2006911</v>
      </c>
      <c r="AP2637" s="13">
        <v>211.99</v>
      </c>
      <c r="AQ2637" s="4">
        <v>31755698</v>
      </c>
      <c r="AR2637" s="13">
        <v>327.55</v>
      </c>
      <c r="AS2637" s="4">
        <v>119845050</v>
      </c>
      <c r="AT2637" s="13">
        <v>285.55</v>
      </c>
      <c r="AU2637" s="4">
        <v>4259763</v>
      </c>
      <c r="AV2637" s="13">
        <v>5485.35</v>
      </c>
      <c r="AW2637" s="4">
        <v>177277</v>
      </c>
      <c r="AX2637" s="13">
        <v>361.86</v>
      </c>
      <c r="AY2637" s="4">
        <v>4159595</v>
      </c>
      <c r="AZ2637" s="13">
        <v>220.7</v>
      </c>
      <c r="BA2637" s="4">
        <v>2082949</v>
      </c>
      <c r="BB2637" s="13">
        <v>74.52</v>
      </c>
      <c r="BC2637" s="4">
        <v>4787772</v>
      </c>
      <c r="BD2637" s="13">
        <v>91.1</v>
      </c>
      <c r="BE2637" s="4">
        <v>6929643</v>
      </c>
      <c r="BF2637" s="13">
        <v>265.99</v>
      </c>
      <c r="BG2637" s="4">
        <v>1514085</v>
      </c>
      <c r="BH2637" s="13">
        <v>60.83</v>
      </c>
      <c r="BI2637" s="4">
        <v>12186174</v>
      </c>
    </row>
    <row r="2638" spans="1:61" x14ac:dyDescent="0.35">
      <c r="A2638" s="1">
        <v>45834</v>
      </c>
      <c r="B2638" s="13">
        <v>201</v>
      </c>
      <c r="C2638" s="4">
        <v>50799121</v>
      </c>
      <c r="D2638" s="13">
        <v>497.45</v>
      </c>
      <c r="E2638" s="4">
        <v>21578853</v>
      </c>
      <c r="F2638" s="13">
        <v>155.02000000000001</v>
      </c>
      <c r="G2638" s="4">
        <v>198145746</v>
      </c>
      <c r="H2638" s="13">
        <v>270.17</v>
      </c>
      <c r="I2638" s="4">
        <v>23569585</v>
      </c>
      <c r="J2638" s="13">
        <v>212.82</v>
      </c>
      <c r="K2638" s="4">
        <v>10531112</v>
      </c>
      <c r="L2638" s="13">
        <v>270.74</v>
      </c>
      <c r="M2638" s="4">
        <v>6707978</v>
      </c>
      <c r="N2638" s="13">
        <v>143.68</v>
      </c>
      <c r="O2638" s="4">
        <v>58180081</v>
      </c>
      <c r="P2638" s="13">
        <v>384.95</v>
      </c>
      <c r="Q2638" s="4">
        <v>3139666</v>
      </c>
      <c r="R2638" s="13">
        <v>68.95</v>
      </c>
      <c r="S2638" s="4">
        <v>23154032</v>
      </c>
      <c r="T2638" s="13">
        <v>22.5</v>
      </c>
      <c r="U2638" s="4">
        <v>63229338</v>
      </c>
      <c r="V2638" s="13">
        <v>109.99</v>
      </c>
      <c r="W2638" s="4">
        <v>18304841</v>
      </c>
      <c r="X2638" s="13">
        <v>144.44</v>
      </c>
      <c r="Y2638" s="4">
        <v>7415714</v>
      </c>
      <c r="Z2638" s="13">
        <v>121.13</v>
      </c>
      <c r="AA2638" s="4">
        <v>2705318</v>
      </c>
      <c r="AB2638" s="13">
        <v>90.89</v>
      </c>
      <c r="AC2638" s="4">
        <v>6544995</v>
      </c>
      <c r="AD2638" s="13">
        <v>33.83</v>
      </c>
      <c r="AE2638" s="4">
        <v>14210960</v>
      </c>
      <c r="AF2638" s="13">
        <v>175.84</v>
      </c>
      <c r="AG2638" s="4">
        <v>1494094</v>
      </c>
      <c r="AH2638" s="13">
        <v>43.16</v>
      </c>
      <c r="AI2638" s="4">
        <v>11948973</v>
      </c>
      <c r="AJ2638" s="13">
        <v>120.17</v>
      </c>
      <c r="AK2638" s="4">
        <v>3066272</v>
      </c>
      <c r="AL2638" s="13">
        <v>28.89</v>
      </c>
      <c r="AM2638" s="4">
        <v>12445199</v>
      </c>
      <c r="AN2638" s="13">
        <v>167.52</v>
      </c>
      <c r="AO2638" s="4">
        <v>1711454</v>
      </c>
      <c r="AP2638" s="13">
        <v>217.12</v>
      </c>
      <c r="AQ2638" s="4">
        <v>50480814</v>
      </c>
      <c r="AR2638" s="13">
        <v>325.77999999999997</v>
      </c>
      <c r="AS2638" s="4">
        <v>80440907</v>
      </c>
      <c r="AT2638" s="13">
        <v>285.63</v>
      </c>
      <c r="AU2638" s="4">
        <v>5354904</v>
      </c>
      <c r="AV2638" s="13">
        <v>5596</v>
      </c>
      <c r="AW2638" s="4">
        <v>219311</v>
      </c>
      <c r="AX2638" s="13">
        <v>363.5</v>
      </c>
      <c r="AY2638" s="4">
        <v>3187863</v>
      </c>
      <c r="AZ2638" s="13">
        <v>221.23</v>
      </c>
      <c r="BA2638" s="4">
        <v>2254661</v>
      </c>
      <c r="BB2638" s="13">
        <v>73.680000000000007</v>
      </c>
      <c r="BC2638" s="4">
        <v>6989631</v>
      </c>
      <c r="BD2638" s="13">
        <v>91.84</v>
      </c>
      <c r="BE2638" s="4">
        <v>6571647</v>
      </c>
      <c r="BF2638" s="13">
        <v>269.62</v>
      </c>
      <c r="BG2638" s="4">
        <v>1245117</v>
      </c>
      <c r="BH2638" s="13">
        <v>62.54</v>
      </c>
      <c r="BI2638" s="4">
        <v>39659773</v>
      </c>
    </row>
    <row r="2639" spans="1:61" x14ac:dyDescent="0.35">
      <c r="A2639" s="1">
        <v>45835</v>
      </c>
      <c r="B2639" s="13">
        <v>201.08</v>
      </c>
      <c r="C2639" s="4">
        <v>73188571</v>
      </c>
      <c r="D2639" s="13">
        <v>495.94</v>
      </c>
      <c r="E2639" s="4">
        <v>34539236</v>
      </c>
      <c r="F2639" s="13">
        <v>157.75</v>
      </c>
      <c r="G2639" s="4">
        <v>263234539</v>
      </c>
      <c r="H2639" s="13">
        <v>269.35000000000002</v>
      </c>
      <c r="I2639" s="4">
        <v>27477575</v>
      </c>
      <c r="J2639" s="13">
        <v>210.24</v>
      </c>
      <c r="K2639" s="4">
        <v>14127502</v>
      </c>
      <c r="L2639" s="13">
        <v>273.42</v>
      </c>
      <c r="M2639" s="4">
        <v>21741379</v>
      </c>
      <c r="N2639" s="13">
        <v>143.81</v>
      </c>
      <c r="O2639" s="4">
        <v>61937853</v>
      </c>
      <c r="P2639" s="13">
        <v>385.83</v>
      </c>
      <c r="Q2639" s="4">
        <v>5083803</v>
      </c>
      <c r="R2639" s="13">
        <v>68.650000000000006</v>
      </c>
      <c r="S2639" s="4">
        <v>26224620</v>
      </c>
      <c r="T2639" s="13">
        <v>22.69</v>
      </c>
      <c r="U2639" s="4">
        <v>95542384</v>
      </c>
      <c r="V2639" s="13">
        <v>109.38</v>
      </c>
      <c r="W2639" s="4">
        <v>22002079</v>
      </c>
      <c r="X2639" s="13">
        <v>143.79</v>
      </c>
      <c r="Y2639" s="4">
        <v>9213512</v>
      </c>
      <c r="Z2639" s="13">
        <v>120.8</v>
      </c>
      <c r="AA2639" s="4">
        <v>4187904</v>
      </c>
      <c r="AB2639" s="13">
        <v>90.17</v>
      </c>
      <c r="AC2639" s="4">
        <v>7555727</v>
      </c>
      <c r="AD2639" s="13">
        <v>34.01</v>
      </c>
      <c r="AE2639" s="4">
        <v>17165995</v>
      </c>
      <c r="AF2639" s="13">
        <v>174.38</v>
      </c>
      <c r="AG2639" s="4">
        <v>2892018</v>
      </c>
      <c r="AH2639" s="13">
        <v>42.6</v>
      </c>
      <c r="AI2639" s="4">
        <v>20706994</v>
      </c>
      <c r="AJ2639" s="13">
        <v>119.25</v>
      </c>
      <c r="AK2639" s="4">
        <v>10132728</v>
      </c>
      <c r="AL2639" s="13">
        <v>28.98</v>
      </c>
      <c r="AM2639" s="4">
        <v>17106128</v>
      </c>
      <c r="AN2639" s="13">
        <v>167.41</v>
      </c>
      <c r="AO2639" s="4">
        <v>8636562</v>
      </c>
      <c r="AP2639" s="13">
        <v>223.3</v>
      </c>
      <c r="AQ2639" s="4">
        <v>119217138</v>
      </c>
      <c r="AR2639" s="13">
        <v>323.63</v>
      </c>
      <c r="AS2639" s="4">
        <v>89067049</v>
      </c>
      <c r="AT2639" s="13">
        <v>291.55</v>
      </c>
      <c r="AU2639" s="4">
        <v>7422178</v>
      </c>
      <c r="AV2639" s="13">
        <v>5693.13</v>
      </c>
      <c r="AW2639" s="4">
        <v>297583</v>
      </c>
      <c r="AX2639" s="13">
        <v>368.74</v>
      </c>
      <c r="AY2639" s="4">
        <v>5503743</v>
      </c>
      <c r="AZ2639" s="13">
        <v>223.63</v>
      </c>
      <c r="BA2639" s="4">
        <v>3256659</v>
      </c>
      <c r="BB2639" s="13">
        <v>73.760000000000005</v>
      </c>
      <c r="BC2639" s="4">
        <v>7445645</v>
      </c>
      <c r="BD2639" s="13">
        <v>92.11</v>
      </c>
      <c r="BE2639" s="4">
        <v>21491637</v>
      </c>
      <c r="BF2639" s="13">
        <v>273.47000000000003</v>
      </c>
      <c r="BG2639" s="4">
        <v>4507328</v>
      </c>
      <c r="BH2639" s="13">
        <v>72.040000000000006</v>
      </c>
      <c r="BI2639" s="4">
        <v>117530345</v>
      </c>
    </row>
    <row r="2640" spans="1:61" x14ac:dyDescent="0.35">
      <c r="A2640" s="1">
        <v>45838</v>
      </c>
      <c r="B2640" s="13">
        <v>205.17</v>
      </c>
      <c r="C2640" s="4">
        <v>91912816</v>
      </c>
      <c r="D2640" s="13">
        <v>497.41</v>
      </c>
      <c r="E2640" s="4">
        <v>28368991</v>
      </c>
      <c r="F2640" s="13">
        <v>157.99</v>
      </c>
      <c r="G2640" s="4">
        <v>194580316</v>
      </c>
      <c r="H2640" s="13">
        <v>275.64999999999998</v>
      </c>
      <c r="I2640" s="4">
        <v>24708432</v>
      </c>
      <c r="J2640" s="13">
        <v>218.63</v>
      </c>
      <c r="K2640" s="4">
        <v>31844231</v>
      </c>
      <c r="L2640" s="13">
        <v>272.69</v>
      </c>
      <c r="M2640" s="4">
        <v>8541909</v>
      </c>
      <c r="N2640" s="13">
        <v>141.9</v>
      </c>
      <c r="O2640" s="4">
        <v>42972468</v>
      </c>
      <c r="P2640" s="13">
        <v>386.88</v>
      </c>
      <c r="Q2640" s="4">
        <v>4645498</v>
      </c>
      <c r="R2640" s="13">
        <v>69.38</v>
      </c>
      <c r="S2640" s="4">
        <v>32561232</v>
      </c>
      <c r="T2640" s="13">
        <v>22.4</v>
      </c>
      <c r="U2640" s="4">
        <v>77102415</v>
      </c>
      <c r="V2640" s="13">
        <v>107.8</v>
      </c>
      <c r="W2640" s="4">
        <v>19199048</v>
      </c>
      <c r="X2640" s="13">
        <v>143.19</v>
      </c>
      <c r="Y2640" s="4">
        <v>6980319</v>
      </c>
      <c r="Z2640" s="13">
        <v>119.61</v>
      </c>
      <c r="AA2640" s="4">
        <v>3491334</v>
      </c>
      <c r="AB2640" s="13">
        <v>89.74</v>
      </c>
      <c r="AC2640" s="4">
        <v>6519202</v>
      </c>
      <c r="AD2640" s="13">
        <v>33.799999999999997</v>
      </c>
      <c r="AE2640" s="4">
        <v>13101513</v>
      </c>
      <c r="AF2640" s="13">
        <v>174.08</v>
      </c>
      <c r="AG2640" s="4">
        <v>2119713</v>
      </c>
      <c r="AH2640" s="13">
        <v>42.01</v>
      </c>
      <c r="AI2640" s="4">
        <v>9624080</v>
      </c>
      <c r="AJ2640" s="13">
        <v>119.3</v>
      </c>
      <c r="AK2640" s="4">
        <v>2060675</v>
      </c>
      <c r="AL2640" s="13">
        <v>29.4</v>
      </c>
      <c r="AM2640" s="4">
        <v>14239876</v>
      </c>
      <c r="AN2640" s="13">
        <v>166.11</v>
      </c>
      <c r="AO2640" s="4">
        <v>1661003</v>
      </c>
      <c r="AP2640" s="13">
        <v>219.39</v>
      </c>
      <c r="AQ2640" s="4">
        <v>58887780</v>
      </c>
      <c r="AR2640" s="13">
        <v>317.66000000000003</v>
      </c>
      <c r="AS2640" s="4">
        <v>76695081</v>
      </c>
      <c r="AT2640" s="13">
        <v>292.17</v>
      </c>
      <c r="AU2640" s="4">
        <v>5054752</v>
      </c>
      <c r="AV2640" s="13">
        <v>5789.24</v>
      </c>
      <c r="AW2640" s="4">
        <v>287756</v>
      </c>
      <c r="AX2640" s="13">
        <v>366.64</v>
      </c>
      <c r="AY2640" s="4">
        <v>4601082</v>
      </c>
      <c r="AZ2640" s="13">
        <v>221.87</v>
      </c>
      <c r="BA2640" s="4">
        <v>2735369</v>
      </c>
      <c r="BB2640" s="13">
        <v>74.459999999999994</v>
      </c>
      <c r="BC2640" s="4">
        <v>4932345</v>
      </c>
      <c r="BD2640" s="13">
        <v>91.63</v>
      </c>
      <c r="BE2640" s="4">
        <v>10083274</v>
      </c>
      <c r="BF2640" s="13">
        <v>273.20999999999998</v>
      </c>
      <c r="BG2640" s="4">
        <v>1341813</v>
      </c>
      <c r="BH2640" s="13">
        <v>71.040000000000006</v>
      </c>
      <c r="BI2640" s="4">
        <v>31090390</v>
      </c>
    </row>
    <row r="2641" spans="1:61" x14ac:dyDescent="0.35">
      <c r="A2641" s="1">
        <v>45839</v>
      </c>
      <c r="B2641" s="13">
        <v>207.82</v>
      </c>
      <c r="C2641" s="4">
        <v>78788867</v>
      </c>
      <c r="D2641" s="13">
        <v>492.05</v>
      </c>
      <c r="E2641" s="4">
        <v>19945375</v>
      </c>
      <c r="F2641" s="13">
        <v>153.30000000000001</v>
      </c>
      <c r="G2641" s="4">
        <v>213143621</v>
      </c>
      <c r="H2641" s="13">
        <v>264.74</v>
      </c>
      <c r="I2641" s="4">
        <v>28847626</v>
      </c>
      <c r="J2641" s="13">
        <v>218.96</v>
      </c>
      <c r="K2641" s="4">
        <v>16962196</v>
      </c>
      <c r="L2641" s="13">
        <v>271.91000000000003</v>
      </c>
      <c r="M2641" s="4">
        <v>6256810</v>
      </c>
      <c r="N2641" s="13">
        <v>136.11000000000001</v>
      </c>
      <c r="O2641" s="4">
        <v>55257237</v>
      </c>
      <c r="P2641" s="13">
        <v>392.1</v>
      </c>
      <c r="Q2641" s="4">
        <v>4516381</v>
      </c>
      <c r="R2641" s="13">
        <v>69.099999999999994</v>
      </c>
      <c r="S2641" s="4">
        <v>21939473</v>
      </c>
      <c r="T2641" s="13">
        <v>22.85</v>
      </c>
      <c r="U2641" s="4">
        <v>79094907</v>
      </c>
      <c r="V2641" s="13">
        <v>109.24</v>
      </c>
      <c r="W2641" s="4">
        <v>15536896</v>
      </c>
      <c r="X2641" s="13">
        <v>145.57</v>
      </c>
      <c r="Y2641" s="4">
        <v>8508150</v>
      </c>
      <c r="Z2641" s="13">
        <v>121.19</v>
      </c>
      <c r="AA2641" s="4">
        <v>3680329</v>
      </c>
      <c r="AB2641" s="13">
        <v>91.99</v>
      </c>
      <c r="AC2641" s="4">
        <v>11895193</v>
      </c>
      <c r="AD2641" s="13">
        <v>35.200000000000003</v>
      </c>
      <c r="AE2641" s="4">
        <v>18964619</v>
      </c>
      <c r="AF2641" s="13">
        <v>171.97</v>
      </c>
      <c r="AG2641" s="4">
        <v>1830427</v>
      </c>
      <c r="AH2641" s="13">
        <v>42.86</v>
      </c>
      <c r="AI2641" s="4">
        <v>10608101</v>
      </c>
      <c r="AJ2641" s="13">
        <v>123.15</v>
      </c>
      <c r="AK2641" s="4">
        <v>2731525</v>
      </c>
      <c r="AL2641" s="13">
        <v>28.33</v>
      </c>
      <c r="AM2641" s="4">
        <v>18914805</v>
      </c>
      <c r="AN2641" s="13">
        <v>169.95</v>
      </c>
      <c r="AO2641" s="4">
        <v>1949322</v>
      </c>
      <c r="AP2641" s="13">
        <v>220.46</v>
      </c>
      <c r="AQ2641" s="4">
        <v>39256830</v>
      </c>
      <c r="AR2641" s="13">
        <v>300.70999999999998</v>
      </c>
      <c r="AS2641" s="4">
        <v>145085665</v>
      </c>
      <c r="AT2641" s="13">
        <v>297.49</v>
      </c>
      <c r="AU2641" s="4">
        <v>5121903</v>
      </c>
      <c r="AV2641" s="13">
        <v>5730.73</v>
      </c>
      <c r="AW2641" s="4">
        <v>226115</v>
      </c>
      <c r="AX2641" s="13">
        <v>373.16</v>
      </c>
      <c r="AY2641" s="4">
        <v>5152607</v>
      </c>
      <c r="AZ2641" s="13">
        <v>228.64</v>
      </c>
      <c r="BA2641" s="4">
        <v>3974824</v>
      </c>
      <c r="BB2641" s="13">
        <v>76.099999999999994</v>
      </c>
      <c r="BC2641" s="4">
        <v>6177640</v>
      </c>
      <c r="BD2641" s="13">
        <v>94.92</v>
      </c>
      <c r="BE2641" s="4">
        <v>9828404</v>
      </c>
      <c r="BF2641" s="13">
        <v>278.07</v>
      </c>
      <c r="BG2641" s="4">
        <v>1515520</v>
      </c>
      <c r="BH2641" s="13">
        <v>73.41</v>
      </c>
      <c r="BI2641" s="4">
        <v>27512934</v>
      </c>
    </row>
    <row r="2642" spans="1:61" x14ac:dyDescent="0.35">
      <c r="A2642" s="1">
        <v>45840</v>
      </c>
      <c r="B2642" s="13">
        <v>212.44</v>
      </c>
      <c r="C2642" s="4">
        <v>67941811</v>
      </c>
      <c r="D2642" s="13">
        <v>491.09</v>
      </c>
      <c r="E2642" s="4">
        <v>16319641</v>
      </c>
      <c r="F2642" s="13">
        <v>157.25</v>
      </c>
      <c r="G2642" s="4">
        <v>171224111</v>
      </c>
      <c r="H2642" s="13">
        <v>269.89999999999998</v>
      </c>
      <c r="I2642" s="4">
        <v>17582090</v>
      </c>
      <c r="J2642" s="13">
        <v>229.98</v>
      </c>
      <c r="K2642" s="4">
        <v>22326900</v>
      </c>
      <c r="L2642" s="13">
        <v>269.20999999999998</v>
      </c>
      <c r="M2642" s="4">
        <v>6115241</v>
      </c>
      <c r="N2642" s="13">
        <v>138.52000000000001</v>
      </c>
      <c r="O2642" s="4">
        <v>39227986</v>
      </c>
      <c r="P2642" s="13">
        <v>378.47</v>
      </c>
      <c r="Q2642" s="4">
        <v>6912202</v>
      </c>
      <c r="R2642" s="13">
        <v>68.59</v>
      </c>
      <c r="S2642" s="4">
        <v>16655191</v>
      </c>
      <c r="T2642" s="13">
        <v>21.88</v>
      </c>
      <c r="U2642" s="4">
        <v>138245252</v>
      </c>
      <c r="V2642" s="13">
        <v>111.05</v>
      </c>
      <c r="W2642" s="4">
        <v>11892160</v>
      </c>
      <c r="X2642" s="13">
        <v>147.97999999999999</v>
      </c>
      <c r="Y2642" s="4">
        <v>8228683</v>
      </c>
      <c r="Z2642" s="13">
        <v>122.88</v>
      </c>
      <c r="AA2642" s="4">
        <v>3460765</v>
      </c>
      <c r="AB2642" s="13">
        <v>94.44</v>
      </c>
      <c r="AC2642" s="4">
        <v>9436035</v>
      </c>
      <c r="AD2642" s="13">
        <v>35.909999999999997</v>
      </c>
      <c r="AE2642" s="4">
        <v>16153369</v>
      </c>
      <c r="AF2642" s="13">
        <v>173.78</v>
      </c>
      <c r="AG2642" s="4">
        <v>1318997</v>
      </c>
      <c r="AH2642" s="13">
        <v>43.93</v>
      </c>
      <c r="AI2642" s="4">
        <v>8795835</v>
      </c>
      <c r="AJ2642" s="13">
        <v>126.46</v>
      </c>
      <c r="AK2642" s="4">
        <v>2128468</v>
      </c>
      <c r="AL2642" s="13">
        <v>28.5</v>
      </c>
      <c r="AM2642" s="4">
        <v>15597613</v>
      </c>
      <c r="AN2642" s="13">
        <v>174.46</v>
      </c>
      <c r="AO2642" s="4">
        <v>1556856</v>
      </c>
      <c r="AP2642" s="13">
        <v>219.92</v>
      </c>
      <c r="AQ2642" s="4">
        <v>30894178</v>
      </c>
      <c r="AR2642" s="13">
        <v>315.64999999999998</v>
      </c>
      <c r="AS2642" s="4">
        <v>119483730</v>
      </c>
      <c r="AT2642" s="13">
        <v>294.63</v>
      </c>
      <c r="AU2642" s="4">
        <v>4021460</v>
      </c>
      <c r="AV2642" s="13">
        <v>5701.76</v>
      </c>
      <c r="AW2642" s="4">
        <v>211381</v>
      </c>
      <c r="AX2642" s="13">
        <v>371.85</v>
      </c>
      <c r="AY2642" s="4">
        <v>3011753</v>
      </c>
      <c r="AZ2642" s="13">
        <v>226.94</v>
      </c>
      <c r="BA2642" s="4">
        <v>2174540</v>
      </c>
      <c r="BB2642" s="13">
        <v>75.78</v>
      </c>
      <c r="BC2642" s="4">
        <v>3920767</v>
      </c>
      <c r="BD2642" s="13">
        <v>94.18</v>
      </c>
      <c r="BE2642" s="4">
        <v>7942282</v>
      </c>
      <c r="BF2642" s="13">
        <v>277.52</v>
      </c>
      <c r="BG2642" s="4">
        <v>1086334</v>
      </c>
      <c r="BH2642" s="13">
        <v>76.39</v>
      </c>
      <c r="BI2642" s="4">
        <v>36882339</v>
      </c>
    </row>
    <row r="2643" spans="1:61" x14ac:dyDescent="0.35">
      <c r="A2643" s="1">
        <v>45841</v>
      </c>
      <c r="B2643" s="13">
        <v>213.55</v>
      </c>
      <c r="C2643" s="4">
        <v>34955836</v>
      </c>
      <c r="D2643" s="13">
        <v>498.84</v>
      </c>
      <c r="E2643" s="4">
        <v>13984829</v>
      </c>
      <c r="F2643" s="13">
        <v>159.34</v>
      </c>
      <c r="G2643" s="4">
        <v>143716055</v>
      </c>
      <c r="H2643" s="13">
        <v>275.18</v>
      </c>
      <c r="I2643" s="4">
        <v>10592655</v>
      </c>
      <c r="J2643" s="13">
        <v>237.32</v>
      </c>
      <c r="K2643" s="4">
        <v>18441376</v>
      </c>
      <c r="L2643" s="13">
        <v>272.14999999999998</v>
      </c>
      <c r="M2643" s="4">
        <v>5031804</v>
      </c>
      <c r="N2643" s="13">
        <v>137.91</v>
      </c>
      <c r="O2643" s="4">
        <v>28645993</v>
      </c>
      <c r="P2643" s="13">
        <v>379.31</v>
      </c>
      <c r="Q2643" s="4">
        <v>2863680</v>
      </c>
      <c r="R2643" s="13">
        <v>69.37</v>
      </c>
      <c r="S2643" s="4">
        <v>17973495</v>
      </c>
      <c r="T2643" s="13">
        <v>22.49</v>
      </c>
      <c r="U2643" s="4">
        <v>61175951</v>
      </c>
      <c r="V2643" s="13">
        <v>112.2</v>
      </c>
      <c r="W2643" s="4">
        <v>11223580</v>
      </c>
      <c r="X2643" s="13">
        <v>148.37</v>
      </c>
      <c r="Y2643" s="4">
        <v>5173309</v>
      </c>
      <c r="Z2643" s="13">
        <v>123.15</v>
      </c>
      <c r="AA2643" s="4">
        <v>1437151</v>
      </c>
      <c r="AB2643" s="13">
        <v>93.68</v>
      </c>
      <c r="AC2643" s="4">
        <v>4331501</v>
      </c>
      <c r="AD2643" s="13">
        <v>35.65</v>
      </c>
      <c r="AE2643" s="4">
        <v>7240714</v>
      </c>
      <c r="AF2643" s="13">
        <v>173.52</v>
      </c>
      <c r="AG2643" s="4">
        <v>760692</v>
      </c>
      <c r="AH2643" s="13">
        <v>43.8</v>
      </c>
      <c r="AI2643" s="4">
        <v>4579235</v>
      </c>
      <c r="AJ2643" s="13">
        <v>127.29</v>
      </c>
      <c r="AK2643" s="4">
        <v>1290860</v>
      </c>
      <c r="AL2643" s="13">
        <v>28.41</v>
      </c>
      <c r="AM2643" s="4">
        <v>5100555</v>
      </c>
      <c r="AN2643" s="13">
        <v>176.05</v>
      </c>
      <c r="AO2643" s="4">
        <v>1135939</v>
      </c>
      <c r="AP2643" s="13">
        <v>223.41</v>
      </c>
      <c r="AQ2643" s="4">
        <v>29632353</v>
      </c>
      <c r="AR2643" s="13">
        <v>315.35000000000002</v>
      </c>
      <c r="AS2643" s="4">
        <v>58042302</v>
      </c>
      <c r="AT2643" s="13">
        <v>294.08</v>
      </c>
      <c r="AU2643" s="4">
        <v>1678645</v>
      </c>
      <c r="AV2643" s="13">
        <v>5716.8</v>
      </c>
      <c r="AW2643" s="4">
        <v>131159</v>
      </c>
      <c r="AX2643" s="13">
        <v>371.68</v>
      </c>
      <c r="AY2643" s="4">
        <v>2573629</v>
      </c>
      <c r="AZ2643" s="13">
        <v>228.31</v>
      </c>
      <c r="BA2643" s="4">
        <v>1777904</v>
      </c>
      <c r="BB2643" s="13">
        <v>76.36</v>
      </c>
      <c r="BC2643" s="4">
        <v>2162941</v>
      </c>
      <c r="BD2643" s="13">
        <v>94.44</v>
      </c>
      <c r="BE2643" s="4">
        <v>3557273</v>
      </c>
      <c r="BF2643" s="13">
        <v>280.02999999999997</v>
      </c>
      <c r="BG2643" s="4">
        <v>623225</v>
      </c>
      <c r="BH2643" s="13">
        <v>76.39</v>
      </c>
      <c r="BI2643" s="4">
        <v>12022568</v>
      </c>
    </row>
    <row r="2644" spans="1:61" x14ac:dyDescent="0.35">
      <c r="A2644" s="1">
        <v>45845</v>
      </c>
      <c r="B2644" s="13">
        <v>209.95</v>
      </c>
      <c r="C2644" s="4">
        <v>50228984</v>
      </c>
      <c r="D2644" s="13">
        <v>497.72</v>
      </c>
      <c r="E2644" s="4">
        <v>13981605</v>
      </c>
      <c r="F2644" s="13">
        <v>158.24</v>
      </c>
      <c r="G2644" s="4">
        <v>140138975</v>
      </c>
      <c r="H2644" s="13">
        <v>274.18</v>
      </c>
      <c r="I2644" s="4">
        <v>16760617</v>
      </c>
      <c r="J2644" s="13">
        <v>232.26</v>
      </c>
      <c r="K2644" s="4">
        <v>16584266</v>
      </c>
      <c r="L2644" s="13">
        <v>269.8</v>
      </c>
      <c r="M2644" s="4">
        <v>6283544</v>
      </c>
      <c r="N2644" s="13">
        <v>134.80000000000001</v>
      </c>
      <c r="O2644" s="4">
        <v>37395010</v>
      </c>
      <c r="P2644" s="13">
        <v>376.93</v>
      </c>
      <c r="Q2644" s="4">
        <v>3545108</v>
      </c>
      <c r="R2644" s="13">
        <v>68.930000000000007</v>
      </c>
      <c r="S2644" s="4">
        <v>23985157</v>
      </c>
      <c r="T2644" s="13">
        <v>22</v>
      </c>
      <c r="U2644" s="4">
        <v>80725235</v>
      </c>
      <c r="V2644" s="13">
        <v>111.11</v>
      </c>
      <c r="W2644" s="4">
        <v>15415889</v>
      </c>
      <c r="X2644" s="13">
        <v>147.4</v>
      </c>
      <c r="Y2644" s="4">
        <v>9460902</v>
      </c>
      <c r="Z2644" s="13">
        <v>119.61</v>
      </c>
      <c r="AA2644" s="4">
        <v>3692389</v>
      </c>
      <c r="AB2644" s="13">
        <v>92.55</v>
      </c>
      <c r="AC2644" s="4">
        <v>6287147</v>
      </c>
      <c r="AD2644" s="13">
        <v>34.950000000000003</v>
      </c>
      <c r="AE2644" s="4">
        <v>9710096</v>
      </c>
      <c r="AF2644" s="13">
        <v>172.46</v>
      </c>
      <c r="AG2644" s="4">
        <v>1368677</v>
      </c>
      <c r="AH2644" s="13">
        <v>43.35</v>
      </c>
      <c r="AI2644" s="4">
        <v>12454543</v>
      </c>
      <c r="AJ2644" s="13">
        <v>126.4</v>
      </c>
      <c r="AK2644" s="4">
        <v>2091014</v>
      </c>
      <c r="AL2644" s="13">
        <v>28.33</v>
      </c>
      <c r="AM2644" s="4">
        <v>9336503</v>
      </c>
      <c r="AN2644" s="13">
        <v>176.45</v>
      </c>
      <c r="AO2644" s="4">
        <v>1692608</v>
      </c>
      <c r="AP2644" s="13">
        <v>223.47</v>
      </c>
      <c r="AQ2644" s="4">
        <v>36604139</v>
      </c>
      <c r="AR2644" s="13">
        <v>293.94</v>
      </c>
      <c r="AS2644" s="4">
        <v>131177949</v>
      </c>
      <c r="AT2644" s="13">
        <v>293.52999999999997</v>
      </c>
      <c r="AU2644" s="4">
        <v>3404279</v>
      </c>
      <c r="AV2644" s="13">
        <v>5815.92</v>
      </c>
      <c r="AW2644" s="4">
        <v>176013</v>
      </c>
      <c r="AX2644" s="13">
        <v>367.64</v>
      </c>
      <c r="AY2644" s="4">
        <v>3433082</v>
      </c>
      <c r="AZ2644" s="13">
        <v>224.99</v>
      </c>
      <c r="BA2644" s="4">
        <v>2740527</v>
      </c>
      <c r="BB2644" s="13">
        <v>75.91</v>
      </c>
      <c r="BC2644" s="4">
        <v>4845942</v>
      </c>
      <c r="BD2644" s="13">
        <v>93.64</v>
      </c>
      <c r="BE2644" s="4">
        <v>5311175</v>
      </c>
      <c r="BF2644" s="13">
        <v>278.39999999999998</v>
      </c>
      <c r="BG2644" s="4">
        <v>1258177</v>
      </c>
      <c r="BH2644" s="13">
        <v>76.53</v>
      </c>
      <c r="BI2644" s="4">
        <v>17296891</v>
      </c>
    </row>
    <row r="2645" spans="1:61" x14ac:dyDescent="0.35">
      <c r="A2645" s="1">
        <v>45846</v>
      </c>
      <c r="B2645" s="13">
        <v>210.01</v>
      </c>
      <c r="C2645" s="4">
        <v>42848928</v>
      </c>
      <c r="D2645" s="13">
        <v>496.62</v>
      </c>
      <c r="E2645" s="4">
        <v>11846586</v>
      </c>
      <c r="F2645" s="13">
        <v>160</v>
      </c>
      <c r="G2645" s="4">
        <v>138133025</v>
      </c>
      <c r="H2645" s="13">
        <v>271.8</v>
      </c>
      <c r="I2645" s="4">
        <v>14869407</v>
      </c>
      <c r="J2645" s="13">
        <v>234.5</v>
      </c>
      <c r="K2645" s="4">
        <v>20401777</v>
      </c>
      <c r="L2645" s="13">
        <v>273.64999999999998</v>
      </c>
      <c r="M2645" s="4">
        <v>6661156</v>
      </c>
      <c r="N2645" s="13">
        <v>137.82</v>
      </c>
      <c r="O2645" s="4">
        <v>36124612</v>
      </c>
      <c r="P2645" s="13">
        <v>382.24</v>
      </c>
      <c r="Q2645" s="4">
        <v>3708199</v>
      </c>
      <c r="R2645" s="13">
        <v>68.59</v>
      </c>
      <c r="S2645" s="4">
        <v>21182565</v>
      </c>
      <c r="T2645" s="13">
        <v>23.59</v>
      </c>
      <c r="U2645" s="4">
        <v>119545462</v>
      </c>
      <c r="V2645" s="13">
        <v>114.19</v>
      </c>
      <c r="W2645" s="4">
        <v>17913404</v>
      </c>
      <c r="X2645" s="13">
        <v>153.24</v>
      </c>
      <c r="Y2645" s="4">
        <v>14082097</v>
      </c>
      <c r="Z2645" s="13">
        <v>123.95</v>
      </c>
      <c r="AA2645" s="4">
        <v>3753441</v>
      </c>
      <c r="AB2645" s="13">
        <v>95.79</v>
      </c>
      <c r="AC2645" s="4">
        <v>12934664</v>
      </c>
      <c r="AD2645" s="13">
        <v>36.54</v>
      </c>
      <c r="AE2645" s="4">
        <v>13525654</v>
      </c>
      <c r="AF2645" s="13">
        <v>174.4</v>
      </c>
      <c r="AG2645" s="4">
        <v>1720039</v>
      </c>
      <c r="AH2645" s="13">
        <v>45.75</v>
      </c>
      <c r="AI2645" s="4">
        <v>15728961</v>
      </c>
      <c r="AJ2645" s="13">
        <v>130</v>
      </c>
      <c r="AK2645" s="4">
        <v>3821506</v>
      </c>
      <c r="AL2645" s="13">
        <v>28.13</v>
      </c>
      <c r="AM2645" s="4">
        <v>14131078</v>
      </c>
      <c r="AN2645" s="13">
        <v>179.93</v>
      </c>
      <c r="AO2645" s="4">
        <v>2426450</v>
      </c>
      <c r="AP2645" s="13">
        <v>219.36</v>
      </c>
      <c r="AQ2645" s="4">
        <v>45691987</v>
      </c>
      <c r="AR2645" s="13">
        <v>297.81</v>
      </c>
      <c r="AS2645" s="4">
        <v>103246742</v>
      </c>
      <c r="AT2645" s="13">
        <v>291.67</v>
      </c>
      <c r="AU2645" s="4">
        <v>3123607</v>
      </c>
      <c r="AV2645" s="13">
        <v>5713.33</v>
      </c>
      <c r="AW2645" s="4">
        <v>237057</v>
      </c>
      <c r="AX2645" s="13">
        <v>367.5</v>
      </c>
      <c r="AY2645" s="4">
        <v>2531665</v>
      </c>
      <c r="AZ2645" s="13">
        <v>223.67</v>
      </c>
      <c r="BA2645" s="4">
        <v>2672036</v>
      </c>
      <c r="BB2645" s="13">
        <v>75.33</v>
      </c>
      <c r="BC2645" s="4">
        <v>3405273</v>
      </c>
      <c r="BD2645" s="13">
        <v>94.94</v>
      </c>
      <c r="BE2645" s="4">
        <v>6985665</v>
      </c>
      <c r="BF2645" s="13">
        <v>279.95999999999998</v>
      </c>
      <c r="BG2645" s="4">
        <v>1507140</v>
      </c>
      <c r="BH2645" s="13">
        <v>73.92</v>
      </c>
      <c r="BI2645" s="4">
        <v>19572430</v>
      </c>
    </row>
    <row r="2646" spans="1:61" x14ac:dyDescent="0.35">
      <c r="A2646" s="1">
        <v>45847</v>
      </c>
      <c r="B2646" s="13">
        <v>211.14</v>
      </c>
      <c r="C2646" s="4">
        <v>48749367</v>
      </c>
      <c r="D2646" s="13">
        <v>503.51</v>
      </c>
      <c r="E2646" s="4">
        <v>18659538</v>
      </c>
      <c r="F2646" s="13">
        <v>162.88</v>
      </c>
      <c r="G2646" s="4">
        <v>183656443</v>
      </c>
      <c r="H2646" s="13">
        <v>277.89999999999998</v>
      </c>
      <c r="I2646" s="4">
        <v>20133002</v>
      </c>
      <c r="J2646" s="13">
        <v>235.81</v>
      </c>
      <c r="K2646" s="4">
        <v>10871629</v>
      </c>
      <c r="L2646" s="13">
        <v>270.92</v>
      </c>
      <c r="M2646" s="4">
        <v>6373573</v>
      </c>
      <c r="N2646" s="13">
        <v>138.41</v>
      </c>
      <c r="O2646" s="4">
        <v>37013130</v>
      </c>
      <c r="P2646" s="13">
        <v>373.38</v>
      </c>
      <c r="Q2646" s="4">
        <v>4726562</v>
      </c>
      <c r="R2646" s="13">
        <v>69.27</v>
      </c>
      <c r="S2646" s="4">
        <v>23765949</v>
      </c>
      <c r="T2646" s="13">
        <v>23.44</v>
      </c>
      <c r="U2646" s="4">
        <v>70247739</v>
      </c>
      <c r="V2646" s="13">
        <v>113.8</v>
      </c>
      <c r="W2646" s="4">
        <v>10652062</v>
      </c>
      <c r="X2646" s="13">
        <v>153.02000000000001</v>
      </c>
      <c r="Y2646" s="4">
        <v>9495898</v>
      </c>
      <c r="Z2646" s="13">
        <v>121.89</v>
      </c>
      <c r="AA2646" s="4">
        <v>2245706</v>
      </c>
      <c r="AB2646" s="13">
        <v>94.53</v>
      </c>
      <c r="AC2646" s="4">
        <v>5351500</v>
      </c>
      <c r="AD2646" s="13">
        <v>36.25</v>
      </c>
      <c r="AE2646" s="4">
        <v>11430575</v>
      </c>
      <c r="AF2646" s="13">
        <v>170.69</v>
      </c>
      <c r="AG2646" s="4">
        <v>1202148</v>
      </c>
      <c r="AH2646" s="13">
        <v>45.57</v>
      </c>
      <c r="AI2646" s="4">
        <v>8685266</v>
      </c>
      <c r="AJ2646" s="13">
        <v>130.51</v>
      </c>
      <c r="AK2646" s="4">
        <v>3160624</v>
      </c>
      <c r="AL2646" s="13">
        <v>27.8</v>
      </c>
      <c r="AM2646" s="4">
        <v>13026087</v>
      </c>
      <c r="AN2646" s="13">
        <v>179.27</v>
      </c>
      <c r="AO2646" s="4">
        <v>1976240</v>
      </c>
      <c r="AP2646" s="13">
        <v>222.54</v>
      </c>
      <c r="AQ2646" s="4">
        <v>38155121</v>
      </c>
      <c r="AR2646" s="13">
        <v>295.88</v>
      </c>
      <c r="AS2646" s="4">
        <v>75586771</v>
      </c>
      <c r="AT2646" s="13">
        <v>293.02</v>
      </c>
      <c r="AU2646" s="4">
        <v>3266050</v>
      </c>
      <c r="AV2646" s="13">
        <v>5668.04</v>
      </c>
      <c r="AW2646" s="4">
        <v>185095</v>
      </c>
      <c r="AX2646" s="13">
        <v>371.04</v>
      </c>
      <c r="AY2646" s="4">
        <v>3384213</v>
      </c>
      <c r="AZ2646" s="13">
        <v>225.57</v>
      </c>
      <c r="BA2646" s="4">
        <v>2339394</v>
      </c>
      <c r="BB2646" s="13">
        <v>76.319999999999993</v>
      </c>
      <c r="BC2646" s="4">
        <v>3495293</v>
      </c>
      <c r="BD2646" s="13">
        <v>95.25</v>
      </c>
      <c r="BE2646" s="4">
        <v>8322429</v>
      </c>
      <c r="BF2646" s="13">
        <v>279.19</v>
      </c>
      <c r="BG2646" s="4">
        <v>906963</v>
      </c>
      <c r="BH2646" s="13">
        <v>73.56</v>
      </c>
      <c r="BI2646" s="4">
        <v>12076693</v>
      </c>
    </row>
    <row r="2647" spans="1:61" x14ac:dyDescent="0.35">
      <c r="A2647" s="1">
        <v>45848</v>
      </c>
      <c r="B2647" s="13">
        <v>212.41</v>
      </c>
      <c r="C2647" s="4">
        <v>44443635</v>
      </c>
      <c r="D2647" s="13">
        <v>501.48</v>
      </c>
      <c r="E2647" s="4">
        <v>16498740</v>
      </c>
      <c r="F2647" s="13">
        <v>164.1</v>
      </c>
      <c r="G2647" s="4">
        <v>167704075</v>
      </c>
      <c r="H2647" s="13">
        <v>275.39999999999998</v>
      </c>
      <c r="I2647" s="4">
        <v>17891599</v>
      </c>
      <c r="J2647" s="13">
        <v>235</v>
      </c>
      <c r="K2647" s="4">
        <v>11486345</v>
      </c>
      <c r="L2647" s="13">
        <v>263.97000000000003</v>
      </c>
      <c r="M2647" s="4">
        <v>7252495</v>
      </c>
      <c r="N2647" s="13">
        <v>144.16</v>
      </c>
      <c r="O2647" s="4">
        <v>61101465</v>
      </c>
      <c r="P2647" s="13">
        <v>371.43</v>
      </c>
      <c r="Q2647" s="4">
        <v>4023925</v>
      </c>
      <c r="R2647" s="13">
        <v>68.760000000000005</v>
      </c>
      <c r="S2647" s="4">
        <v>15006059</v>
      </c>
      <c r="T2647" s="13">
        <v>23.82</v>
      </c>
      <c r="U2647" s="4">
        <v>54599844</v>
      </c>
      <c r="V2647" s="13">
        <v>114.93</v>
      </c>
      <c r="W2647" s="4">
        <v>14903884</v>
      </c>
      <c r="X2647" s="13">
        <v>154.16999999999999</v>
      </c>
      <c r="Y2647" s="4">
        <v>8398810</v>
      </c>
      <c r="Z2647" s="13">
        <v>121.73</v>
      </c>
      <c r="AA2647" s="4">
        <v>2703860</v>
      </c>
      <c r="AB2647" s="13">
        <v>95.37</v>
      </c>
      <c r="AC2647" s="4">
        <v>4066491</v>
      </c>
      <c r="AD2647" s="13">
        <v>36.65</v>
      </c>
      <c r="AE2647" s="4">
        <v>11649575</v>
      </c>
      <c r="AF2647" s="13">
        <v>170.74</v>
      </c>
      <c r="AG2647" s="4">
        <v>1128171</v>
      </c>
      <c r="AH2647" s="13">
        <v>45.85</v>
      </c>
      <c r="AI2647" s="4">
        <v>7672488</v>
      </c>
      <c r="AJ2647" s="13">
        <v>134.38999999999999</v>
      </c>
      <c r="AK2647" s="4">
        <v>2711868</v>
      </c>
      <c r="AL2647" s="13">
        <v>27.79</v>
      </c>
      <c r="AM2647" s="4">
        <v>11763293</v>
      </c>
      <c r="AN2647" s="13">
        <v>182.26</v>
      </c>
      <c r="AO2647" s="4">
        <v>3765828</v>
      </c>
      <c r="AP2647" s="13">
        <v>222.26</v>
      </c>
      <c r="AQ2647" s="4">
        <v>30370591</v>
      </c>
      <c r="AR2647" s="13">
        <v>309.87</v>
      </c>
      <c r="AS2647" s="4">
        <v>104365271</v>
      </c>
      <c r="AT2647" s="13">
        <v>298.39</v>
      </c>
      <c r="AU2647" s="4">
        <v>5368072</v>
      </c>
      <c r="AV2647" s="13">
        <v>5718.51</v>
      </c>
      <c r="AW2647" s="4">
        <v>169242</v>
      </c>
      <c r="AX2647" s="13">
        <v>373.3</v>
      </c>
      <c r="AY2647" s="4">
        <v>3703252</v>
      </c>
      <c r="AZ2647" s="13">
        <v>227.91</v>
      </c>
      <c r="BA2647" s="4">
        <v>2417270</v>
      </c>
      <c r="BB2647" s="13">
        <v>77.22</v>
      </c>
      <c r="BC2647" s="4">
        <v>3905024</v>
      </c>
      <c r="BD2647" s="13">
        <v>95.15</v>
      </c>
      <c r="BE2647" s="4">
        <v>6916235</v>
      </c>
      <c r="BF2647" s="13">
        <v>282.3</v>
      </c>
      <c r="BG2647" s="4">
        <v>1440183</v>
      </c>
      <c r="BH2647" s="13">
        <v>74.62</v>
      </c>
      <c r="BI2647" s="4">
        <v>13036468</v>
      </c>
    </row>
    <row r="2648" spans="1:61" x14ac:dyDescent="0.35">
      <c r="A2648" s="1">
        <v>45849</v>
      </c>
      <c r="B2648" s="13">
        <v>211.16</v>
      </c>
      <c r="C2648" s="4">
        <v>39765812</v>
      </c>
      <c r="D2648" s="13">
        <v>503.32</v>
      </c>
      <c r="E2648" s="4">
        <v>16459512</v>
      </c>
      <c r="F2648" s="13">
        <v>164.92</v>
      </c>
      <c r="G2648" s="4">
        <v>193633263</v>
      </c>
      <c r="H2648" s="13">
        <v>274.38</v>
      </c>
      <c r="I2648" s="4">
        <v>14274674</v>
      </c>
      <c r="J2648" s="13">
        <v>230.56</v>
      </c>
      <c r="K2648" s="4">
        <v>10208178</v>
      </c>
      <c r="L2648" s="13">
        <v>258.07</v>
      </c>
      <c r="M2648" s="4">
        <v>7011161</v>
      </c>
      <c r="N2648" s="13">
        <v>146.41999999999999</v>
      </c>
      <c r="O2648" s="4">
        <v>50049179</v>
      </c>
      <c r="P2648" s="13">
        <v>363.35</v>
      </c>
      <c r="Q2648" s="4">
        <v>3548721</v>
      </c>
      <c r="R2648" s="13">
        <v>67.95</v>
      </c>
      <c r="S2648" s="4">
        <v>14699412</v>
      </c>
      <c r="T2648" s="13">
        <v>23.43</v>
      </c>
      <c r="U2648" s="4">
        <v>49367905</v>
      </c>
      <c r="V2648" s="13">
        <v>115.43</v>
      </c>
      <c r="W2648" s="4">
        <v>11683884</v>
      </c>
      <c r="X2648" s="13">
        <v>155.31</v>
      </c>
      <c r="Y2648" s="4">
        <v>8333214</v>
      </c>
      <c r="Z2648" s="13">
        <v>123.04</v>
      </c>
      <c r="AA2648" s="4">
        <v>2215922</v>
      </c>
      <c r="AB2648" s="13">
        <v>95.61</v>
      </c>
      <c r="AC2648" s="4">
        <v>4903431</v>
      </c>
      <c r="AD2648" s="13">
        <v>37.31</v>
      </c>
      <c r="AE2648" s="4">
        <v>11335227</v>
      </c>
      <c r="AF2648" s="13">
        <v>171.9</v>
      </c>
      <c r="AG2648" s="4">
        <v>801427</v>
      </c>
      <c r="AH2648" s="13">
        <v>46.31</v>
      </c>
      <c r="AI2648" s="4">
        <v>7604573</v>
      </c>
      <c r="AJ2648" s="13">
        <v>131.71</v>
      </c>
      <c r="AK2648" s="4">
        <v>1680021</v>
      </c>
      <c r="AL2648" s="13">
        <v>27.84</v>
      </c>
      <c r="AM2648" s="4">
        <v>11281037</v>
      </c>
      <c r="AN2648" s="13">
        <v>179.86</v>
      </c>
      <c r="AO2648" s="4">
        <v>4388213</v>
      </c>
      <c r="AP2648" s="13">
        <v>225.02</v>
      </c>
      <c r="AQ2648" s="4">
        <v>50518307</v>
      </c>
      <c r="AR2648" s="13">
        <v>313.51</v>
      </c>
      <c r="AS2648" s="4">
        <v>79236442</v>
      </c>
      <c r="AT2648" s="13">
        <v>299.91000000000003</v>
      </c>
      <c r="AU2648" s="4">
        <v>4524080</v>
      </c>
      <c r="AV2648" s="13">
        <v>5717.1</v>
      </c>
      <c r="AW2648" s="4">
        <v>150929</v>
      </c>
      <c r="AX2648" s="13">
        <v>370.07</v>
      </c>
      <c r="AY2648" s="4">
        <v>3069180</v>
      </c>
      <c r="AZ2648" s="13">
        <v>224.13</v>
      </c>
      <c r="BA2648" s="4">
        <v>1840323</v>
      </c>
      <c r="BB2648" s="13">
        <v>77.11</v>
      </c>
      <c r="BC2648" s="4">
        <v>3593597</v>
      </c>
      <c r="BD2648" s="13">
        <v>94.94</v>
      </c>
      <c r="BE2648" s="4">
        <v>6339762</v>
      </c>
      <c r="BF2648" s="13">
        <v>281.64999999999998</v>
      </c>
      <c r="BG2648" s="4">
        <v>990638</v>
      </c>
      <c r="BH2648" s="13">
        <v>72.63</v>
      </c>
      <c r="BI2648" s="4">
        <v>12771419</v>
      </c>
    </row>
    <row r="2649" spans="1:61" x14ac:dyDescent="0.35">
      <c r="A2649" s="1">
        <v>45852</v>
      </c>
      <c r="B2649" s="13">
        <v>208.62</v>
      </c>
      <c r="C2649" s="4">
        <v>38840111</v>
      </c>
      <c r="D2649" s="13">
        <v>503.02</v>
      </c>
      <c r="E2649" s="4">
        <v>12058848</v>
      </c>
      <c r="F2649" s="13">
        <v>164.07</v>
      </c>
      <c r="G2649" s="4">
        <v>136975754</v>
      </c>
      <c r="H2649" s="13">
        <v>275.60000000000002</v>
      </c>
      <c r="I2649" s="4">
        <v>11934236</v>
      </c>
      <c r="J2649" s="13">
        <v>229.28</v>
      </c>
      <c r="K2649" s="4">
        <v>11336967</v>
      </c>
      <c r="L2649" s="13">
        <v>259.68</v>
      </c>
      <c r="M2649" s="4">
        <v>6533856</v>
      </c>
      <c r="N2649" s="13">
        <v>146.24</v>
      </c>
      <c r="O2649" s="4">
        <v>44718554</v>
      </c>
      <c r="P2649" s="13">
        <v>366.99</v>
      </c>
      <c r="Q2649" s="4">
        <v>2898705</v>
      </c>
      <c r="R2649" s="13">
        <v>67.819999999999993</v>
      </c>
      <c r="S2649" s="4">
        <v>16451389</v>
      </c>
      <c r="T2649" s="13">
        <v>23.3</v>
      </c>
      <c r="U2649" s="4">
        <v>48420516</v>
      </c>
      <c r="V2649" s="13">
        <v>113.92</v>
      </c>
      <c r="W2649" s="4">
        <v>13220303</v>
      </c>
      <c r="X2649" s="13">
        <v>151.65</v>
      </c>
      <c r="Y2649" s="4">
        <v>10706325</v>
      </c>
      <c r="Z2649" s="13">
        <v>122.6</v>
      </c>
      <c r="AA2649" s="4">
        <v>3074527</v>
      </c>
      <c r="AB2649" s="13">
        <v>94.17</v>
      </c>
      <c r="AC2649" s="4">
        <v>5504632</v>
      </c>
      <c r="AD2649" s="13">
        <v>36.22</v>
      </c>
      <c r="AE2649" s="4">
        <v>12686750</v>
      </c>
      <c r="AF2649" s="13">
        <v>172.46</v>
      </c>
      <c r="AG2649" s="4">
        <v>934999</v>
      </c>
      <c r="AH2649" s="13">
        <v>45.07</v>
      </c>
      <c r="AI2649" s="4">
        <v>10955088</v>
      </c>
      <c r="AJ2649" s="13">
        <v>129.01</v>
      </c>
      <c r="AK2649" s="4">
        <v>1933220</v>
      </c>
      <c r="AL2649" s="13">
        <v>28.32</v>
      </c>
      <c r="AM2649" s="4">
        <v>14618927</v>
      </c>
      <c r="AN2649" s="13">
        <v>175.63</v>
      </c>
      <c r="AO2649" s="4">
        <v>2732238</v>
      </c>
      <c r="AP2649" s="13">
        <v>225.69</v>
      </c>
      <c r="AQ2649" s="4">
        <v>35702597</v>
      </c>
      <c r="AR2649" s="13">
        <v>316.89999999999998</v>
      </c>
      <c r="AS2649" s="4">
        <v>78043430</v>
      </c>
      <c r="AT2649" s="13">
        <v>301.88</v>
      </c>
      <c r="AU2649" s="4">
        <v>5707576</v>
      </c>
      <c r="AV2649" s="13">
        <v>5766.04</v>
      </c>
      <c r="AW2649" s="4">
        <v>134130</v>
      </c>
      <c r="AX2649" s="13">
        <v>370.11</v>
      </c>
      <c r="AY2649" s="4">
        <v>2481246</v>
      </c>
      <c r="AZ2649" s="13">
        <v>222.4</v>
      </c>
      <c r="BA2649" s="4">
        <v>2767371</v>
      </c>
      <c r="BB2649" s="13">
        <v>77.63</v>
      </c>
      <c r="BC2649" s="4">
        <v>3283926</v>
      </c>
      <c r="BD2649" s="13">
        <v>93.42</v>
      </c>
      <c r="BE2649" s="4">
        <v>6048282</v>
      </c>
      <c r="BF2649" s="13">
        <v>282.87</v>
      </c>
      <c r="BG2649" s="4">
        <v>976125</v>
      </c>
      <c r="BH2649" s="13">
        <v>72.25</v>
      </c>
      <c r="BI2649" s="4">
        <v>11385359</v>
      </c>
    </row>
    <row r="2650" spans="1:61" x14ac:dyDescent="0.35">
      <c r="A2650" s="1">
        <v>45853</v>
      </c>
      <c r="B2650" s="13">
        <v>209.11</v>
      </c>
      <c r="C2650" s="4">
        <v>42296339</v>
      </c>
      <c r="D2650" s="13">
        <v>505.82</v>
      </c>
      <c r="E2650" s="4">
        <v>14927202</v>
      </c>
      <c r="F2650" s="13">
        <v>170.7</v>
      </c>
      <c r="G2650" s="4">
        <v>230627350</v>
      </c>
      <c r="H2650" s="13">
        <v>280.94</v>
      </c>
      <c r="I2650" s="4">
        <v>17918352</v>
      </c>
      <c r="J2650" s="13">
        <v>234.96</v>
      </c>
      <c r="K2650" s="4">
        <v>10728795</v>
      </c>
      <c r="L2650" s="13">
        <v>257.58</v>
      </c>
      <c r="M2650" s="4">
        <v>5201492</v>
      </c>
      <c r="N2650" s="13">
        <v>155.61000000000001</v>
      </c>
      <c r="O2650" s="4">
        <v>93370081</v>
      </c>
      <c r="P2650" s="13">
        <v>364.18</v>
      </c>
      <c r="Q2650" s="4">
        <v>2550992</v>
      </c>
      <c r="R2650" s="13">
        <v>67.180000000000007</v>
      </c>
      <c r="S2650" s="4">
        <v>13944576</v>
      </c>
      <c r="T2650" s="13">
        <v>22.92</v>
      </c>
      <c r="U2650" s="4">
        <v>66099351</v>
      </c>
      <c r="V2650" s="13">
        <v>112.91</v>
      </c>
      <c r="W2650" s="4">
        <v>10959347</v>
      </c>
      <c r="X2650" s="13">
        <v>150.69</v>
      </c>
      <c r="Y2650" s="4">
        <v>7346346</v>
      </c>
      <c r="Z2650" s="13">
        <v>119.71</v>
      </c>
      <c r="AA2650" s="4">
        <v>2993487</v>
      </c>
      <c r="AB2650" s="13">
        <v>92.55</v>
      </c>
      <c r="AC2650" s="4">
        <v>4152412</v>
      </c>
      <c r="AD2650" s="13">
        <v>35.07</v>
      </c>
      <c r="AE2650" s="4">
        <v>17351520</v>
      </c>
      <c r="AF2650" s="13">
        <v>169.31</v>
      </c>
      <c r="AG2650" s="4">
        <v>897183</v>
      </c>
      <c r="AH2650" s="13">
        <v>42.69</v>
      </c>
      <c r="AI2650" s="4">
        <v>29967088</v>
      </c>
      <c r="AJ2650" s="13">
        <v>128.27000000000001</v>
      </c>
      <c r="AK2650" s="4">
        <v>1995192</v>
      </c>
      <c r="AL2650" s="13">
        <v>27.94</v>
      </c>
      <c r="AM2650" s="4">
        <v>16441437</v>
      </c>
      <c r="AN2650" s="13">
        <v>175.62</v>
      </c>
      <c r="AO2650" s="4">
        <v>1784954</v>
      </c>
      <c r="AP2650" s="13">
        <v>226.35</v>
      </c>
      <c r="AQ2650" s="4">
        <v>34907294</v>
      </c>
      <c r="AR2650" s="13">
        <v>310.77999999999997</v>
      </c>
      <c r="AS2650" s="4">
        <v>77556346</v>
      </c>
      <c r="AT2650" s="13">
        <v>299.62</v>
      </c>
      <c r="AU2650" s="4">
        <v>2937595</v>
      </c>
      <c r="AV2650" s="13">
        <v>5675.53</v>
      </c>
      <c r="AW2650" s="4">
        <v>163774</v>
      </c>
      <c r="AX2650" s="13">
        <v>358.64</v>
      </c>
      <c r="AY2650" s="4">
        <v>3868709</v>
      </c>
      <c r="AZ2650" s="13">
        <v>215.01</v>
      </c>
      <c r="BA2650" s="4">
        <v>2947168</v>
      </c>
      <c r="BB2650" s="13">
        <v>77.22</v>
      </c>
      <c r="BC2650" s="4">
        <v>3587877</v>
      </c>
      <c r="BD2650" s="13">
        <v>92.48</v>
      </c>
      <c r="BE2650" s="4">
        <v>8567878</v>
      </c>
      <c r="BF2650" s="13">
        <v>274.89999999999998</v>
      </c>
      <c r="BG2650" s="4">
        <v>1772494</v>
      </c>
      <c r="BH2650" s="13">
        <v>71.989999999999995</v>
      </c>
      <c r="BI2650" s="4">
        <v>9708349</v>
      </c>
    </row>
    <row r="2651" spans="1:61" x14ac:dyDescent="0.35">
      <c r="A2651" s="1">
        <v>45854</v>
      </c>
      <c r="B2651" s="13">
        <v>210.16</v>
      </c>
      <c r="C2651" s="4">
        <v>47490532</v>
      </c>
      <c r="D2651" s="13">
        <v>505.62</v>
      </c>
      <c r="E2651" s="4">
        <v>15154374</v>
      </c>
      <c r="F2651" s="13">
        <v>171.37</v>
      </c>
      <c r="G2651" s="4">
        <v>158831509</v>
      </c>
      <c r="H2651" s="13">
        <v>280.81</v>
      </c>
      <c r="I2651" s="4">
        <v>15031022</v>
      </c>
      <c r="J2651" s="13">
        <v>241.3</v>
      </c>
      <c r="K2651" s="4">
        <v>12597452</v>
      </c>
      <c r="L2651" s="13">
        <v>257.95</v>
      </c>
      <c r="M2651" s="4">
        <v>5649489</v>
      </c>
      <c r="N2651" s="13">
        <v>160.08000000000001</v>
      </c>
      <c r="O2651" s="4">
        <v>59492760</v>
      </c>
      <c r="P2651" s="13">
        <v>361.77</v>
      </c>
      <c r="Q2651" s="4">
        <v>3592883</v>
      </c>
      <c r="R2651" s="13">
        <v>67.37</v>
      </c>
      <c r="S2651" s="4">
        <v>15156132</v>
      </c>
      <c r="T2651" s="13">
        <v>22.69</v>
      </c>
      <c r="U2651" s="4">
        <v>58865893</v>
      </c>
      <c r="V2651" s="13">
        <v>112.23</v>
      </c>
      <c r="W2651" s="4">
        <v>11158852</v>
      </c>
      <c r="X2651" s="13">
        <v>149.91999999999999</v>
      </c>
      <c r="Y2651" s="4">
        <v>7923427</v>
      </c>
      <c r="Z2651" s="13">
        <v>118.8</v>
      </c>
      <c r="AA2651" s="4">
        <v>3682495</v>
      </c>
      <c r="AB2651" s="13">
        <v>91.51</v>
      </c>
      <c r="AC2651" s="4">
        <v>3774052</v>
      </c>
      <c r="AD2651" s="13">
        <v>34.590000000000003</v>
      </c>
      <c r="AE2651" s="4">
        <v>19849626</v>
      </c>
      <c r="AF2651" s="13">
        <v>165.99</v>
      </c>
      <c r="AG2651" s="4">
        <v>1356217</v>
      </c>
      <c r="AH2651" s="13">
        <v>42.63</v>
      </c>
      <c r="AI2651" s="4">
        <v>13669014</v>
      </c>
      <c r="AJ2651" s="13">
        <v>123.67</v>
      </c>
      <c r="AK2651" s="4">
        <v>3438405</v>
      </c>
      <c r="AL2651" s="13">
        <v>27.91</v>
      </c>
      <c r="AM2651" s="4">
        <v>16290617</v>
      </c>
      <c r="AN2651" s="13">
        <v>172.37</v>
      </c>
      <c r="AO2651" s="4">
        <v>2585081</v>
      </c>
      <c r="AP2651" s="13">
        <v>223.19</v>
      </c>
      <c r="AQ2651" s="4">
        <v>39535926</v>
      </c>
      <c r="AR2651" s="13">
        <v>321.67</v>
      </c>
      <c r="AS2651" s="4">
        <v>97284786</v>
      </c>
      <c r="AT2651" s="13">
        <v>298.89999999999998</v>
      </c>
      <c r="AU2651" s="4">
        <v>2804844</v>
      </c>
      <c r="AV2651" s="13">
        <v>5658.13</v>
      </c>
      <c r="AW2651" s="4">
        <v>169054</v>
      </c>
      <c r="AX2651" s="13">
        <v>357.4</v>
      </c>
      <c r="AY2651" s="4">
        <v>4260231</v>
      </c>
      <c r="AZ2651" s="13">
        <v>216.6</v>
      </c>
      <c r="BA2651" s="4">
        <v>3604675</v>
      </c>
      <c r="BB2651" s="13">
        <v>76.92</v>
      </c>
      <c r="BC2651" s="4">
        <v>4002990</v>
      </c>
      <c r="BD2651" s="13">
        <v>92.51</v>
      </c>
      <c r="BE2651" s="4">
        <v>7136905</v>
      </c>
      <c r="BF2651" s="13">
        <v>273.60000000000002</v>
      </c>
      <c r="BG2651" s="4">
        <v>1005179</v>
      </c>
      <c r="BH2651" s="13">
        <v>72.099999999999994</v>
      </c>
      <c r="BI2651" s="4">
        <v>9008574</v>
      </c>
    </row>
    <row r="2652" spans="1:61" x14ac:dyDescent="0.35">
      <c r="A2652" s="1">
        <v>45855</v>
      </c>
      <c r="B2652" s="13">
        <v>210.02</v>
      </c>
      <c r="C2652" s="4">
        <v>48068141</v>
      </c>
      <c r="D2652" s="13">
        <v>511.7</v>
      </c>
      <c r="E2652" s="4">
        <v>17503129</v>
      </c>
      <c r="F2652" s="13">
        <v>173</v>
      </c>
      <c r="G2652" s="4">
        <v>160841119</v>
      </c>
      <c r="H2652" s="13">
        <v>286.45</v>
      </c>
      <c r="I2652" s="4">
        <v>17231099</v>
      </c>
      <c r="J2652" s="13">
        <v>248.75</v>
      </c>
      <c r="K2652" s="4">
        <v>17631328</v>
      </c>
      <c r="L2652" s="13">
        <v>259.88</v>
      </c>
      <c r="M2652" s="4">
        <v>5837430</v>
      </c>
      <c r="N2652" s="13">
        <v>160.41</v>
      </c>
      <c r="O2652" s="4">
        <v>50605117</v>
      </c>
      <c r="P2652" s="13">
        <v>366.45</v>
      </c>
      <c r="Q2652" s="4">
        <v>3340455</v>
      </c>
      <c r="R2652" s="13">
        <v>68.3</v>
      </c>
      <c r="S2652" s="4">
        <v>20400008</v>
      </c>
      <c r="T2652" s="13">
        <v>22.8</v>
      </c>
      <c r="U2652" s="4">
        <v>49384037</v>
      </c>
      <c r="V2652" s="13">
        <v>111.66</v>
      </c>
      <c r="W2652" s="4">
        <v>13151446</v>
      </c>
      <c r="X2652" s="13">
        <v>151.38</v>
      </c>
      <c r="Y2652" s="4">
        <v>8359596</v>
      </c>
      <c r="Z2652" s="13">
        <v>118.43</v>
      </c>
      <c r="AA2652" s="4">
        <v>2795751</v>
      </c>
      <c r="AB2652" s="13">
        <v>92.81</v>
      </c>
      <c r="AC2652" s="4">
        <v>4899410</v>
      </c>
      <c r="AD2652" s="13">
        <v>34.67</v>
      </c>
      <c r="AE2652" s="4">
        <v>70886985</v>
      </c>
      <c r="AF2652" s="13">
        <v>166.48</v>
      </c>
      <c r="AG2652" s="4">
        <v>1451656</v>
      </c>
      <c r="AH2652" s="13">
        <v>43.55</v>
      </c>
      <c r="AI2652" s="4">
        <v>11308162</v>
      </c>
      <c r="AJ2652" s="13">
        <v>125.18</v>
      </c>
      <c r="AK2652" s="4">
        <v>2609129</v>
      </c>
      <c r="AL2652" s="13">
        <v>27.49</v>
      </c>
      <c r="AM2652" s="4">
        <v>24725418</v>
      </c>
      <c r="AN2652" s="13">
        <v>174.17</v>
      </c>
      <c r="AO2652" s="4">
        <v>1619726</v>
      </c>
      <c r="AP2652" s="13">
        <v>223.88</v>
      </c>
      <c r="AQ2652" s="4">
        <v>31855831</v>
      </c>
      <c r="AR2652" s="13">
        <v>319.41000000000003</v>
      </c>
      <c r="AS2652" s="4">
        <v>73922870</v>
      </c>
      <c r="AT2652" s="13">
        <v>300.37</v>
      </c>
      <c r="AU2652" s="4">
        <v>3134529</v>
      </c>
      <c r="AV2652" s="13">
        <v>5683.94</v>
      </c>
      <c r="AW2652" s="4">
        <v>141505</v>
      </c>
      <c r="AX2652" s="13">
        <v>359.04</v>
      </c>
      <c r="AY2652" s="4">
        <v>3128898</v>
      </c>
      <c r="AZ2652" s="13">
        <v>218.58</v>
      </c>
      <c r="BA2652" s="4">
        <v>2474059</v>
      </c>
      <c r="BB2652" s="13">
        <v>76.790000000000006</v>
      </c>
      <c r="BC2652" s="4">
        <v>4393388</v>
      </c>
      <c r="BD2652" s="13">
        <v>93.19</v>
      </c>
      <c r="BE2652" s="4">
        <v>8588994</v>
      </c>
      <c r="BF2652" s="13">
        <v>271.60000000000002</v>
      </c>
      <c r="BG2652" s="4">
        <v>1564945</v>
      </c>
      <c r="BH2652" s="13">
        <v>72.98</v>
      </c>
      <c r="BI2652" s="4">
        <v>9180372</v>
      </c>
    </row>
    <row r="2653" spans="1:61" x14ac:dyDescent="0.35">
      <c r="A2653" s="1">
        <v>45856</v>
      </c>
      <c r="B2653" s="13">
        <v>211.18</v>
      </c>
      <c r="C2653" s="4">
        <v>48974591</v>
      </c>
      <c r="D2653" s="13">
        <v>510.05</v>
      </c>
      <c r="E2653" s="4">
        <v>21209666</v>
      </c>
      <c r="F2653" s="13">
        <v>172.41</v>
      </c>
      <c r="G2653" s="4">
        <v>146456416</v>
      </c>
      <c r="H2653" s="13">
        <v>283.33999999999997</v>
      </c>
      <c r="I2653" s="4">
        <v>15012409</v>
      </c>
      <c r="J2653" s="13">
        <v>245.45</v>
      </c>
      <c r="K2653" s="4">
        <v>9678072</v>
      </c>
      <c r="L2653" s="13">
        <v>262.38</v>
      </c>
      <c r="M2653" s="4">
        <v>6381212</v>
      </c>
      <c r="N2653" s="13">
        <v>156.99</v>
      </c>
      <c r="O2653" s="4">
        <v>48859835</v>
      </c>
      <c r="P2653" s="13">
        <v>365.79</v>
      </c>
      <c r="Q2653" s="4">
        <v>2459234</v>
      </c>
      <c r="R2653" s="13">
        <v>68.05</v>
      </c>
      <c r="S2653" s="4">
        <v>16145084</v>
      </c>
      <c r="T2653" s="13">
        <v>23.1</v>
      </c>
      <c r="U2653" s="4">
        <v>60195598</v>
      </c>
      <c r="V2653" s="13">
        <v>107.77</v>
      </c>
      <c r="W2653" s="4">
        <v>32366594</v>
      </c>
      <c r="X2653" s="13">
        <v>150.04</v>
      </c>
      <c r="Y2653" s="4">
        <v>45782636</v>
      </c>
      <c r="Z2653" s="13">
        <v>117.68</v>
      </c>
      <c r="AA2653" s="4">
        <v>5901955</v>
      </c>
      <c r="AB2653" s="13">
        <v>91.64</v>
      </c>
      <c r="AC2653" s="4">
        <v>7968179</v>
      </c>
      <c r="AD2653" s="13">
        <v>33.32</v>
      </c>
      <c r="AE2653" s="4">
        <v>35376354</v>
      </c>
      <c r="AF2653" s="13">
        <v>171.11</v>
      </c>
      <c r="AG2653" s="4">
        <v>1441895</v>
      </c>
      <c r="AH2653" s="13">
        <v>43.62</v>
      </c>
      <c r="AI2653" s="4">
        <v>11723917</v>
      </c>
      <c r="AJ2653" s="13">
        <v>125.9</v>
      </c>
      <c r="AK2653" s="4">
        <v>3256700</v>
      </c>
      <c r="AL2653" s="13">
        <v>27.88</v>
      </c>
      <c r="AM2653" s="4">
        <v>18793055</v>
      </c>
      <c r="AN2653" s="13">
        <v>174.21</v>
      </c>
      <c r="AO2653" s="4">
        <v>2623699</v>
      </c>
      <c r="AP2653" s="13">
        <v>226.13</v>
      </c>
      <c r="AQ2653" s="4">
        <v>37833807</v>
      </c>
      <c r="AR2653" s="13">
        <v>329.65</v>
      </c>
      <c r="AS2653" s="4">
        <v>94254993</v>
      </c>
      <c r="AT2653" s="13">
        <v>297.07</v>
      </c>
      <c r="AU2653" s="4">
        <v>3481263</v>
      </c>
      <c r="AV2653" s="13">
        <v>5702.9</v>
      </c>
      <c r="AW2653" s="4">
        <v>147060</v>
      </c>
      <c r="AX2653" s="13">
        <v>359.4</v>
      </c>
      <c r="AY2653" s="4">
        <v>3361947</v>
      </c>
      <c r="AZ2653" s="13">
        <v>219.16</v>
      </c>
      <c r="BA2653" s="4">
        <v>2399245</v>
      </c>
      <c r="BB2653" s="13">
        <v>78.14</v>
      </c>
      <c r="BC2653" s="4">
        <v>6744582</v>
      </c>
      <c r="BD2653" s="13">
        <v>93.8</v>
      </c>
      <c r="BE2653" s="4">
        <v>5173102</v>
      </c>
      <c r="BF2653" s="13">
        <v>272.58</v>
      </c>
      <c r="BG2653" s="4">
        <v>1547074</v>
      </c>
      <c r="BH2653" s="13">
        <v>72.47</v>
      </c>
      <c r="BI2653" s="4">
        <v>8801019</v>
      </c>
    </row>
    <row r="2654" spans="1:61" x14ac:dyDescent="0.35">
      <c r="A2654" s="1">
        <v>45859</v>
      </c>
      <c r="B2654" s="13">
        <v>212.48</v>
      </c>
      <c r="C2654" s="4">
        <v>51377434</v>
      </c>
      <c r="D2654" s="13">
        <v>510.06</v>
      </c>
      <c r="E2654" s="4">
        <v>14066805</v>
      </c>
      <c r="F2654" s="13">
        <v>171.38</v>
      </c>
      <c r="G2654" s="4">
        <v>123126136</v>
      </c>
      <c r="H2654" s="13">
        <v>288.20999999999998</v>
      </c>
      <c r="I2654" s="4">
        <v>17726804</v>
      </c>
      <c r="J2654" s="13">
        <v>243.54</v>
      </c>
      <c r="K2654" s="4">
        <v>7348362</v>
      </c>
      <c r="L2654" s="13">
        <v>262.27999999999997</v>
      </c>
      <c r="M2654" s="4">
        <v>6714731</v>
      </c>
      <c r="N2654" s="13">
        <v>157</v>
      </c>
      <c r="O2654" s="4">
        <v>39021130</v>
      </c>
      <c r="P2654" s="13">
        <v>367.68</v>
      </c>
      <c r="Q2654" s="4">
        <v>2770433</v>
      </c>
      <c r="R2654" s="13">
        <v>68.34</v>
      </c>
      <c r="S2654" s="4">
        <v>14674208</v>
      </c>
      <c r="T2654" s="13">
        <v>23.26</v>
      </c>
      <c r="U2654" s="4">
        <v>61657989</v>
      </c>
      <c r="V2654" s="13">
        <v>108.05</v>
      </c>
      <c r="W2654" s="4">
        <v>17010405</v>
      </c>
      <c r="X2654" s="13">
        <v>149.68</v>
      </c>
      <c r="Y2654" s="4">
        <v>17982218</v>
      </c>
      <c r="Z2654" s="13">
        <v>116.49</v>
      </c>
      <c r="AA2654" s="4">
        <v>3248052</v>
      </c>
      <c r="AB2654" s="13">
        <v>91</v>
      </c>
      <c r="AC2654" s="4">
        <v>4436764</v>
      </c>
      <c r="AD2654" s="13">
        <v>33.54</v>
      </c>
      <c r="AE2654" s="4">
        <v>22403015</v>
      </c>
      <c r="AF2654" s="13">
        <v>163.30000000000001</v>
      </c>
      <c r="AG2654" s="4">
        <v>1424285</v>
      </c>
      <c r="AH2654" s="13">
        <v>43</v>
      </c>
      <c r="AI2654" s="4">
        <v>7429430</v>
      </c>
      <c r="AJ2654" s="13">
        <v>126.05</v>
      </c>
      <c r="AK2654" s="4">
        <v>2505373</v>
      </c>
      <c r="AL2654" s="13">
        <v>27.11</v>
      </c>
      <c r="AM2654" s="4">
        <v>19409957</v>
      </c>
      <c r="AN2654" s="13">
        <v>174.88</v>
      </c>
      <c r="AO2654" s="4">
        <v>1458156</v>
      </c>
      <c r="AP2654" s="13">
        <v>229.3</v>
      </c>
      <c r="AQ2654" s="4">
        <v>40297556</v>
      </c>
      <c r="AR2654" s="13">
        <v>328.49</v>
      </c>
      <c r="AS2654" s="4">
        <v>75768797</v>
      </c>
      <c r="AT2654" s="13">
        <v>295.74</v>
      </c>
      <c r="AU2654" s="4">
        <v>3037506</v>
      </c>
      <c r="AV2654" s="13">
        <v>5677.15</v>
      </c>
      <c r="AW2654" s="4">
        <v>156366</v>
      </c>
      <c r="AX2654" s="13">
        <v>364.04</v>
      </c>
      <c r="AY2654" s="4">
        <v>3504271</v>
      </c>
      <c r="AZ2654" s="13">
        <v>220.91</v>
      </c>
      <c r="BA2654" s="4">
        <v>2904702</v>
      </c>
      <c r="BB2654" s="13">
        <v>79.03</v>
      </c>
      <c r="BC2654" s="4">
        <v>3425096</v>
      </c>
      <c r="BD2654" s="13">
        <v>92.66</v>
      </c>
      <c r="BE2654" s="4">
        <v>7217334</v>
      </c>
      <c r="BF2654" s="13">
        <v>271.56</v>
      </c>
      <c r="BG2654" s="4">
        <v>1294366</v>
      </c>
      <c r="BH2654" s="13">
        <v>74.02</v>
      </c>
      <c r="BI2654" s="4">
        <v>12743932</v>
      </c>
    </row>
    <row r="2655" spans="1:61" x14ac:dyDescent="0.35">
      <c r="A2655" s="1">
        <v>45860</v>
      </c>
      <c r="B2655" s="13">
        <v>214.4</v>
      </c>
      <c r="C2655" s="4">
        <v>46404072</v>
      </c>
      <c r="D2655" s="13">
        <v>505.27</v>
      </c>
      <c r="E2655" s="4">
        <v>13868644</v>
      </c>
      <c r="F2655" s="13">
        <v>167.03</v>
      </c>
      <c r="G2655" s="4">
        <v>193114327</v>
      </c>
      <c r="H2655" s="13">
        <v>278.58999999999997</v>
      </c>
      <c r="I2655" s="4">
        <v>16564831</v>
      </c>
      <c r="J2655" s="13">
        <v>238.11</v>
      </c>
      <c r="K2655" s="4">
        <v>11380866</v>
      </c>
      <c r="L2655" s="13">
        <v>263.58999999999997</v>
      </c>
      <c r="M2655" s="4">
        <v>5001439</v>
      </c>
      <c r="N2655" s="13">
        <v>154.72</v>
      </c>
      <c r="O2655" s="4">
        <v>49028017</v>
      </c>
      <c r="P2655" s="13">
        <v>372.87</v>
      </c>
      <c r="Q2655" s="4">
        <v>2448998</v>
      </c>
      <c r="R2655" s="13">
        <v>68.16</v>
      </c>
      <c r="S2655" s="4">
        <v>14527150</v>
      </c>
      <c r="T2655" s="13">
        <v>23.24</v>
      </c>
      <c r="U2655" s="4">
        <v>53969845</v>
      </c>
      <c r="V2655" s="13">
        <v>108.54</v>
      </c>
      <c r="W2655" s="4">
        <v>13970885</v>
      </c>
      <c r="X2655" s="13">
        <v>150.04</v>
      </c>
      <c r="Y2655" s="4">
        <v>26196489</v>
      </c>
      <c r="Z2655" s="13">
        <v>117.93</v>
      </c>
      <c r="AA2655" s="4">
        <v>2200012</v>
      </c>
      <c r="AB2655" s="13">
        <v>92.98</v>
      </c>
      <c r="AC2655" s="4">
        <v>5545502</v>
      </c>
      <c r="AD2655" s="13">
        <v>34.35</v>
      </c>
      <c r="AE2655" s="4">
        <v>20793794</v>
      </c>
      <c r="AF2655" s="13">
        <v>162.53</v>
      </c>
      <c r="AG2655" s="4">
        <v>1650158</v>
      </c>
      <c r="AH2655" s="13">
        <v>43.56</v>
      </c>
      <c r="AI2655" s="4">
        <v>7747711</v>
      </c>
      <c r="AJ2655" s="13">
        <v>126.16</v>
      </c>
      <c r="AK2655" s="4">
        <v>2225129</v>
      </c>
      <c r="AL2655" s="13">
        <v>26.97</v>
      </c>
      <c r="AM2655" s="4">
        <v>13201696</v>
      </c>
      <c r="AN2655" s="13">
        <v>175.25</v>
      </c>
      <c r="AO2655" s="4">
        <v>1431346</v>
      </c>
      <c r="AP2655" s="13">
        <v>227.47</v>
      </c>
      <c r="AQ2655" s="4">
        <v>37483702</v>
      </c>
      <c r="AR2655" s="13">
        <v>332.11</v>
      </c>
      <c r="AS2655" s="4">
        <v>77370371</v>
      </c>
      <c r="AT2655" s="13">
        <v>299.17</v>
      </c>
      <c r="AU2655" s="4">
        <v>2672021</v>
      </c>
      <c r="AV2655" s="13">
        <v>5775.53</v>
      </c>
      <c r="AW2655" s="4">
        <v>143694</v>
      </c>
      <c r="AX2655" s="13">
        <v>371.01</v>
      </c>
      <c r="AY2655" s="4">
        <v>3095403</v>
      </c>
      <c r="AZ2655" s="13">
        <v>226.83</v>
      </c>
      <c r="BA2655" s="4">
        <v>2880001</v>
      </c>
      <c r="BB2655" s="13">
        <v>81.760000000000005</v>
      </c>
      <c r="BC2655" s="4">
        <v>4214611</v>
      </c>
      <c r="BD2655" s="13">
        <v>96.94</v>
      </c>
      <c r="BE2655" s="4">
        <v>9992365</v>
      </c>
      <c r="BF2655" s="13">
        <v>272.98</v>
      </c>
      <c r="BG2655" s="4">
        <v>1467494</v>
      </c>
      <c r="BH2655" s="13">
        <v>75.39</v>
      </c>
      <c r="BI2655" s="4">
        <v>11297526</v>
      </c>
    </row>
    <row r="2656" spans="1:61" x14ac:dyDescent="0.35">
      <c r="A2656" s="1">
        <v>45861</v>
      </c>
      <c r="B2656" s="13">
        <v>214.15</v>
      </c>
      <c r="C2656" s="4">
        <v>46989301</v>
      </c>
      <c r="D2656" s="13">
        <v>505.87</v>
      </c>
      <c r="E2656" s="4">
        <v>16396585</v>
      </c>
      <c r="F2656" s="13">
        <v>170.78</v>
      </c>
      <c r="G2656" s="4">
        <v>154082197</v>
      </c>
      <c r="H2656" s="13">
        <v>283.69</v>
      </c>
      <c r="I2656" s="4">
        <v>20556237</v>
      </c>
      <c r="J2656" s="13">
        <v>241.9</v>
      </c>
      <c r="K2656" s="4">
        <v>7255797</v>
      </c>
      <c r="L2656" s="13">
        <v>267.22000000000003</v>
      </c>
      <c r="M2656" s="4">
        <v>5620704</v>
      </c>
      <c r="N2656" s="13">
        <v>158.65</v>
      </c>
      <c r="O2656" s="4">
        <v>41510896</v>
      </c>
      <c r="P2656" s="13">
        <v>372.46</v>
      </c>
      <c r="Q2656" s="4">
        <v>1994599</v>
      </c>
      <c r="R2656" s="13">
        <v>68.62</v>
      </c>
      <c r="S2656" s="4">
        <v>13042257</v>
      </c>
      <c r="T2656" s="13">
        <v>23.49</v>
      </c>
      <c r="U2656" s="4">
        <v>68711715</v>
      </c>
      <c r="V2656" s="13">
        <v>109.93</v>
      </c>
      <c r="W2656" s="4">
        <v>12002687</v>
      </c>
      <c r="X2656" s="13">
        <v>153.12</v>
      </c>
      <c r="Y2656" s="4">
        <v>13162816</v>
      </c>
      <c r="Z2656" s="13">
        <v>118.88</v>
      </c>
      <c r="AA2656" s="4">
        <v>2798106</v>
      </c>
      <c r="AB2656" s="13">
        <v>95.04</v>
      </c>
      <c r="AC2656" s="4">
        <v>6921475</v>
      </c>
      <c r="AD2656" s="13">
        <v>35.14</v>
      </c>
      <c r="AE2656" s="4">
        <v>22471079</v>
      </c>
      <c r="AF2656" s="13">
        <v>164.92</v>
      </c>
      <c r="AG2656" s="4">
        <v>1462318</v>
      </c>
      <c r="AH2656" s="13">
        <v>44.44</v>
      </c>
      <c r="AI2656" s="4">
        <v>7440812</v>
      </c>
      <c r="AJ2656" s="13">
        <v>127.85</v>
      </c>
      <c r="AK2656" s="4">
        <v>2281539</v>
      </c>
      <c r="AL2656" s="13">
        <v>26.81</v>
      </c>
      <c r="AM2656" s="4">
        <v>22335863</v>
      </c>
      <c r="AN2656" s="13">
        <v>177.54</v>
      </c>
      <c r="AO2656" s="4">
        <v>1798292</v>
      </c>
      <c r="AP2656" s="13">
        <v>228.29</v>
      </c>
      <c r="AQ2656" s="4">
        <v>28294852</v>
      </c>
      <c r="AR2656" s="13">
        <v>332.56</v>
      </c>
      <c r="AS2656" s="4">
        <v>92553756</v>
      </c>
      <c r="AT2656" s="13">
        <v>298.12</v>
      </c>
      <c r="AU2656" s="4">
        <v>2467609</v>
      </c>
      <c r="AV2656" s="13">
        <v>5736.32</v>
      </c>
      <c r="AW2656" s="4">
        <v>149571</v>
      </c>
      <c r="AX2656" s="13">
        <v>376.35</v>
      </c>
      <c r="AY2656" s="4">
        <v>3237986</v>
      </c>
      <c r="AZ2656" s="13">
        <v>228.61</v>
      </c>
      <c r="BA2656" s="4">
        <v>2337300</v>
      </c>
      <c r="BB2656" s="13">
        <v>81.93</v>
      </c>
      <c r="BC2656" s="4">
        <v>5339450</v>
      </c>
      <c r="BD2656" s="13">
        <v>95.92</v>
      </c>
      <c r="BE2656" s="4">
        <v>11275280</v>
      </c>
      <c r="BF2656" s="13">
        <v>273.51</v>
      </c>
      <c r="BG2656" s="4">
        <v>1351173</v>
      </c>
      <c r="BH2656" s="13">
        <v>76.75</v>
      </c>
      <c r="BI2656" s="4">
        <v>16428064</v>
      </c>
    </row>
    <row r="2657" spans="1:61" x14ac:dyDescent="0.35">
      <c r="A2657" s="1">
        <v>45862</v>
      </c>
      <c r="B2657" s="13">
        <v>213.76</v>
      </c>
      <c r="C2657" s="4">
        <v>46022620</v>
      </c>
      <c r="D2657" s="13">
        <v>510.88</v>
      </c>
      <c r="E2657" s="4">
        <v>16107000</v>
      </c>
      <c r="F2657" s="13">
        <v>173.74</v>
      </c>
      <c r="G2657" s="4">
        <v>128984628</v>
      </c>
      <c r="H2657" s="13">
        <v>288.70999999999998</v>
      </c>
      <c r="I2657" s="4">
        <v>16413778</v>
      </c>
      <c r="J2657" s="13">
        <v>242.83</v>
      </c>
      <c r="K2657" s="4">
        <v>8237851</v>
      </c>
      <c r="L2657" s="13">
        <v>267.7</v>
      </c>
      <c r="M2657" s="4">
        <v>5877061</v>
      </c>
      <c r="N2657" s="13">
        <v>162.12</v>
      </c>
      <c r="O2657" s="4">
        <v>48440112</v>
      </c>
      <c r="P2657" s="13">
        <v>371.69</v>
      </c>
      <c r="Q2657" s="4">
        <v>2692132</v>
      </c>
      <c r="R2657" s="13">
        <v>68.290000000000006</v>
      </c>
      <c r="S2657" s="4">
        <v>13534009</v>
      </c>
      <c r="T2657" s="13">
        <v>22.63</v>
      </c>
      <c r="U2657" s="4">
        <v>131963323</v>
      </c>
      <c r="V2657" s="13">
        <v>110.79</v>
      </c>
      <c r="W2657" s="4">
        <v>15647208</v>
      </c>
      <c r="X2657" s="13">
        <v>155.83000000000001</v>
      </c>
      <c r="Y2657" s="4">
        <v>15701024</v>
      </c>
      <c r="Z2657" s="13">
        <v>119.05</v>
      </c>
      <c r="AA2657" s="4">
        <v>2452124</v>
      </c>
      <c r="AB2657" s="13">
        <v>95.62</v>
      </c>
      <c r="AC2657" s="4">
        <v>5048208</v>
      </c>
      <c r="AD2657" s="13">
        <v>35.24</v>
      </c>
      <c r="AE2657" s="4">
        <v>15592334</v>
      </c>
      <c r="AF2657" s="13">
        <v>165.64</v>
      </c>
      <c r="AG2657" s="4">
        <v>1448405</v>
      </c>
      <c r="AH2657" s="13">
        <v>44.63</v>
      </c>
      <c r="AI2657" s="4">
        <v>7445067</v>
      </c>
      <c r="AJ2657" s="13">
        <v>124.32</v>
      </c>
      <c r="AK2657" s="4">
        <v>3508238</v>
      </c>
      <c r="AL2657" s="13">
        <v>27.42</v>
      </c>
      <c r="AM2657" s="4">
        <v>19086938</v>
      </c>
      <c r="AN2657" s="13">
        <v>171.31</v>
      </c>
      <c r="AO2657" s="4">
        <v>2607379</v>
      </c>
      <c r="AP2657" s="13">
        <v>232.23</v>
      </c>
      <c r="AQ2657" s="4">
        <v>42902266</v>
      </c>
      <c r="AR2657" s="13">
        <v>305.3</v>
      </c>
      <c r="AS2657" s="4">
        <v>156966023</v>
      </c>
      <c r="AT2657" s="13">
        <v>294.48</v>
      </c>
      <c r="AU2657" s="4">
        <v>4426029</v>
      </c>
      <c r="AV2657" s="13">
        <v>5650</v>
      </c>
      <c r="AW2657" s="4">
        <v>172516</v>
      </c>
      <c r="AX2657" s="13">
        <v>373.09</v>
      </c>
      <c r="AY2657" s="4">
        <v>3087956</v>
      </c>
      <c r="AZ2657" s="13">
        <v>225.56</v>
      </c>
      <c r="BA2657" s="4">
        <v>2083634</v>
      </c>
      <c r="BB2657" s="13">
        <v>82.45</v>
      </c>
      <c r="BC2657" s="4">
        <v>5202750</v>
      </c>
      <c r="BD2657" s="13">
        <v>93.7</v>
      </c>
      <c r="BE2657" s="4">
        <v>7897596</v>
      </c>
      <c r="BF2657" s="13">
        <v>272.88</v>
      </c>
      <c r="BG2657" s="4">
        <v>1103449</v>
      </c>
      <c r="BH2657" s="13">
        <v>75.42</v>
      </c>
      <c r="BI2657" s="4">
        <v>10037823</v>
      </c>
    </row>
    <row r="2658" spans="1:61" x14ac:dyDescent="0.35">
      <c r="A2658" s="1">
        <v>45863</v>
      </c>
      <c r="B2658" s="13">
        <v>213.88</v>
      </c>
      <c r="C2658" s="4">
        <v>40268781</v>
      </c>
      <c r="D2658" s="13">
        <v>513.71</v>
      </c>
      <c r="E2658" s="4">
        <v>19125699</v>
      </c>
      <c r="F2658" s="13">
        <v>173.5</v>
      </c>
      <c r="G2658" s="4">
        <v>122316792</v>
      </c>
      <c r="H2658" s="13">
        <v>290.18</v>
      </c>
      <c r="I2658" s="4">
        <v>12476248</v>
      </c>
      <c r="J2658" s="13">
        <v>245.12</v>
      </c>
      <c r="K2658" s="4">
        <v>7149571</v>
      </c>
      <c r="L2658" s="13">
        <v>269.11</v>
      </c>
      <c r="M2658" s="4">
        <v>4015439</v>
      </c>
      <c r="N2658" s="13">
        <v>166.47</v>
      </c>
      <c r="O2658" s="4">
        <v>53432260</v>
      </c>
      <c r="P2658" s="13">
        <v>370.74</v>
      </c>
      <c r="Q2658" s="4">
        <v>2053161</v>
      </c>
      <c r="R2658" s="13">
        <v>68.69</v>
      </c>
      <c r="S2658" s="4">
        <v>11590038</v>
      </c>
      <c r="T2658" s="13">
        <v>20.7</v>
      </c>
      <c r="U2658" s="4">
        <v>245077682</v>
      </c>
      <c r="V2658" s="13">
        <v>110.4</v>
      </c>
      <c r="W2658" s="4">
        <v>10548938</v>
      </c>
      <c r="X2658" s="13">
        <v>154.84</v>
      </c>
      <c r="Y2658" s="4">
        <v>7875498</v>
      </c>
      <c r="Z2658" s="13">
        <v>118.39</v>
      </c>
      <c r="AA2658" s="4">
        <v>1785464</v>
      </c>
      <c r="AB2658" s="13">
        <v>94.95</v>
      </c>
      <c r="AC2658" s="4">
        <v>4501837</v>
      </c>
      <c r="AD2658" s="13">
        <v>35.47</v>
      </c>
      <c r="AE2658" s="4">
        <v>11467820</v>
      </c>
      <c r="AF2658" s="13">
        <v>165.6</v>
      </c>
      <c r="AG2658" s="4">
        <v>1281232</v>
      </c>
      <c r="AH2658" s="13">
        <v>44.71</v>
      </c>
      <c r="AI2658" s="4">
        <v>5640803</v>
      </c>
      <c r="AJ2658" s="13">
        <v>124.97</v>
      </c>
      <c r="AK2658" s="4">
        <v>3666550</v>
      </c>
      <c r="AL2658" s="13">
        <v>27.39</v>
      </c>
      <c r="AM2658" s="4">
        <v>15216009</v>
      </c>
      <c r="AN2658" s="13">
        <v>171.57</v>
      </c>
      <c r="AO2658" s="4">
        <v>1287759</v>
      </c>
      <c r="AP2658" s="13">
        <v>231.44</v>
      </c>
      <c r="AQ2658" s="4">
        <v>28712095</v>
      </c>
      <c r="AR2658" s="13">
        <v>316.06</v>
      </c>
      <c r="AS2658" s="4">
        <v>148227027</v>
      </c>
      <c r="AT2658" s="13">
        <v>298.47000000000003</v>
      </c>
      <c r="AU2658" s="4">
        <v>3401033</v>
      </c>
      <c r="AV2658" s="13">
        <v>5632.27</v>
      </c>
      <c r="AW2658" s="4">
        <v>184813</v>
      </c>
      <c r="AX2658" s="13">
        <v>375.34</v>
      </c>
      <c r="AY2658" s="4">
        <v>2221069</v>
      </c>
      <c r="AZ2658" s="13">
        <v>226.8</v>
      </c>
      <c r="BA2658" s="4">
        <v>2053537</v>
      </c>
      <c r="BB2658" s="13">
        <v>81.430000000000007</v>
      </c>
      <c r="BC2658" s="4">
        <v>6918937</v>
      </c>
      <c r="BD2658" s="13">
        <v>94.42</v>
      </c>
      <c r="BE2658" s="4">
        <v>7224105</v>
      </c>
      <c r="BF2658" s="13">
        <v>279.11</v>
      </c>
      <c r="BG2658" s="4">
        <v>1013516</v>
      </c>
      <c r="BH2658" s="13">
        <v>76.27</v>
      </c>
      <c r="BI2658" s="4">
        <v>7208387</v>
      </c>
    </row>
    <row r="2659" spans="1:61" x14ac:dyDescent="0.35">
      <c r="A2659" s="1">
        <v>45866</v>
      </c>
      <c r="B2659" s="13">
        <v>214.05</v>
      </c>
      <c r="C2659" s="4">
        <v>37858017</v>
      </c>
      <c r="D2659" s="13">
        <v>512.5</v>
      </c>
      <c r="E2659" s="4">
        <v>14308027</v>
      </c>
      <c r="F2659" s="13">
        <v>176.75</v>
      </c>
      <c r="G2659" s="4">
        <v>140023521</v>
      </c>
      <c r="H2659" s="13">
        <v>294.3</v>
      </c>
      <c r="I2659" s="4">
        <v>13683375</v>
      </c>
      <c r="J2659" s="13">
        <v>247.71</v>
      </c>
      <c r="K2659" s="4">
        <v>6756775</v>
      </c>
      <c r="L2659" s="13">
        <v>270.25</v>
      </c>
      <c r="M2659" s="4">
        <v>4533658</v>
      </c>
      <c r="N2659" s="13">
        <v>173.66</v>
      </c>
      <c r="O2659" s="4">
        <v>68267835</v>
      </c>
      <c r="P2659" s="13">
        <v>369.47</v>
      </c>
      <c r="Q2659" s="4">
        <v>2984225</v>
      </c>
      <c r="R2659" s="13">
        <v>67.92</v>
      </c>
      <c r="S2659" s="4">
        <v>20558376</v>
      </c>
      <c r="T2659" s="13">
        <v>20.68</v>
      </c>
      <c r="U2659" s="4">
        <v>86105582</v>
      </c>
      <c r="V2659" s="13">
        <v>111.44</v>
      </c>
      <c r="W2659" s="4">
        <v>12352966</v>
      </c>
      <c r="X2659" s="13">
        <v>156.28</v>
      </c>
      <c r="Y2659" s="4">
        <v>8755412</v>
      </c>
      <c r="Z2659" s="13">
        <v>121.65</v>
      </c>
      <c r="AA2659" s="4">
        <v>2794960</v>
      </c>
      <c r="AB2659" s="13">
        <v>97.02</v>
      </c>
      <c r="AC2659" s="4">
        <v>4632430</v>
      </c>
      <c r="AD2659" s="13">
        <v>36</v>
      </c>
      <c r="AE2659" s="4">
        <v>13367943</v>
      </c>
      <c r="AF2659" s="13">
        <v>167.32</v>
      </c>
      <c r="AG2659" s="4">
        <v>1005092</v>
      </c>
      <c r="AH2659" s="13">
        <v>45.55</v>
      </c>
      <c r="AI2659" s="4">
        <v>7675642</v>
      </c>
      <c r="AJ2659" s="13">
        <v>127.69</v>
      </c>
      <c r="AK2659" s="4">
        <v>2690475</v>
      </c>
      <c r="AL2659" s="13">
        <v>27.21</v>
      </c>
      <c r="AM2659" s="4">
        <v>13866603</v>
      </c>
      <c r="AN2659" s="13">
        <v>174.8</v>
      </c>
      <c r="AO2659" s="4">
        <v>1100399</v>
      </c>
      <c r="AP2659" s="13">
        <v>232.79</v>
      </c>
      <c r="AQ2659" s="4">
        <v>26300138</v>
      </c>
      <c r="AR2659" s="13">
        <v>325.58999999999997</v>
      </c>
      <c r="AS2659" s="4">
        <v>112673755</v>
      </c>
      <c r="AT2659" s="13">
        <v>299.22000000000003</v>
      </c>
      <c r="AU2659" s="4">
        <v>3070470</v>
      </c>
      <c r="AV2659" s="13">
        <v>5678.75</v>
      </c>
      <c r="AW2659" s="4">
        <v>225646</v>
      </c>
      <c r="AX2659" s="13">
        <v>377.23</v>
      </c>
      <c r="AY2659" s="4">
        <v>4062765</v>
      </c>
      <c r="AZ2659" s="13">
        <v>229.99</v>
      </c>
      <c r="BA2659" s="4">
        <v>3302385</v>
      </c>
      <c r="BB2659" s="13">
        <v>79</v>
      </c>
      <c r="BC2659" s="4">
        <v>9522172</v>
      </c>
      <c r="BD2659" s="13">
        <v>93.67</v>
      </c>
      <c r="BE2659" s="4">
        <v>10333593</v>
      </c>
      <c r="BF2659" s="13">
        <v>275.79000000000002</v>
      </c>
      <c r="BG2659" s="4">
        <v>1484970</v>
      </c>
      <c r="BH2659" s="13">
        <v>79.239999999999995</v>
      </c>
      <c r="BI2659" s="4">
        <v>22631087</v>
      </c>
    </row>
    <row r="2660" spans="1:61" x14ac:dyDescent="0.35">
      <c r="A2660" s="1">
        <v>45867</v>
      </c>
      <c r="B2660" s="13">
        <v>211.27</v>
      </c>
      <c r="C2660" s="4">
        <v>51411723</v>
      </c>
      <c r="D2660" s="13">
        <v>512.57000000000005</v>
      </c>
      <c r="E2660" s="4">
        <v>16469235</v>
      </c>
      <c r="F2660" s="13">
        <v>175.51</v>
      </c>
      <c r="G2660" s="4">
        <v>154077512</v>
      </c>
      <c r="H2660" s="13">
        <v>297.42</v>
      </c>
      <c r="I2660" s="4">
        <v>19210780</v>
      </c>
      <c r="J2660" s="13">
        <v>249.98</v>
      </c>
      <c r="K2660" s="4">
        <v>8415324</v>
      </c>
      <c r="L2660" s="13">
        <v>267.39</v>
      </c>
      <c r="M2660" s="4">
        <v>5137094</v>
      </c>
      <c r="N2660" s="13">
        <v>177.44</v>
      </c>
      <c r="O2660" s="4">
        <v>108154838</v>
      </c>
      <c r="P2660" s="13">
        <v>370.7</v>
      </c>
      <c r="Q2660" s="4">
        <v>4234200</v>
      </c>
      <c r="R2660" s="13">
        <v>67.959999999999994</v>
      </c>
      <c r="S2660" s="4">
        <v>15261761</v>
      </c>
      <c r="T2660" s="13">
        <v>20.41</v>
      </c>
      <c r="U2660" s="4">
        <v>100831524</v>
      </c>
      <c r="V2660" s="13">
        <v>112.88</v>
      </c>
      <c r="W2660" s="4">
        <v>15927998</v>
      </c>
      <c r="X2660" s="13">
        <v>157.03</v>
      </c>
      <c r="Y2660" s="4">
        <v>6446038</v>
      </c>
      <c r="Z2660" s="13">
        <v>123.15</v>
      </c>
      <c r="AA2660" s="4">
        <v>2916207</v>
      </c>
      <c r="AB2660" s="13">
        <v>97.99</v>
      </c>
      <c r="AC2660" s="4">
        <v>5157789</v>
      </c>
      <c r="AD2660" s="13">
        <v>35.630000000000003</v>
      </c>
      <c r="AE2660" s="4">
        <v>14315295</v>
      </c>
      <c r="AF2660" s="13">
        <v>169.56</v>
      </c>
      <c r="AG2660" s="4">
        <v>1122973</v>
      </c>
      <c r="AH2660" s="13">
        <v>45.46</v>
      </c>
      <c r="AI2660" s="4">
        <v>12012532</v>
      </c>
      <c r="AJ2660" s="13">
        <v>128.41</v>
      </c>
      <c r="AK2660" s="4">
        <v>2395738</v>
      </c>
      <c r="AL2660" s="13">
        <v>27.88</v>
      </c>
      <c r="AM2660" s="4">
        <v>15308223</v>
      </c>
      <c r="AN2660" s="13">
        <v>175.43</v>
      </c>
      <c r="AO2660" s="4">
        <v>1296340</v>
      </c>
      <c r="AP2660" s="13">
        <v>231.01</v>
      </c>
      <c r="AQ2660" s="4">
        <v>33716220</v>
      </c>
      <c r="AR2660" s="13">
        <v>321.2</v>
      </c>
      <c r="AS2660" s="4">
        <v>87358861</v>
      </c>
      <c r="AT2660" s="13">
        <v>302.67</v>
      </c>
      <c r="AU2660" s="4">
        <v>3148084</v>
      </c>
      <c r="AV2660" s="13">
        <v>5590.77</v>
      </c>
      <c r="AW2660" s="4">
        <v>324367</v>
      </c>
      <c r="AX2660" s="13">
        <v>377.34</v>
      </c>
      <c r="AY2660" s="4">
        <v>2931556</v>
      </c>
      <c r="AZ2660" s="13">
        <v>230.04</v>
      </c>
      <c r="BA2660" s="4">
        <v>1853163</v>
      </c>
      <c r="BB2660" s="13">
        <v>78.5</v>
      </c>
      <c r="BC2660" s="4">
        <v>4531225</v>
      </c>
      <c r="BD2660" s="13">
        <v>92.96</v>
      </c>
      <c r="BE2660" s="4">
        <v>20923551</v>
      </c>
      <c r="BF2660" s="13">
        <v>273.47000000000003</v>
      </c>
      <c r="BG2660" s="4">
        <v>1504491</v>
      </c>
      <c r="BH2660" s="13">
        <v>78.33</v>
      </c>
      <c r="BI2660" s="4">
        <v>12885505</v>
      </c>
    </row>
    <row r="2661" spans="1:61" x14ac:dyDescent="0.35">
      <c r="A2661" s="1">
        <v>45868</v>
      </c>
      <c r="B2661" s="13">
        <v>209.05</v>
      </c>
      <c r="C2661" s="4">
        <v>45512514</v>
      </c>
      <c r="D2661" s="13">
        <v>513.24</v>
      </c>
      <c r="E2661" s="4">
        <v>26380434</v>
      </c>
      <c r="F2661" s="13">
        <v>179.27</v>
      </c>
      <c r="G2661" s="4">
        <v>174312208</v>
      </c>
      <c r="H2661" s="13">
        <v>302.62</v>
      </c>
      <c r="I2661" s="4">
        <v>16738929</v>
      </c>
      <c r="J2661" s="13">
        <v>250.6</v>
      </c>
      <c r="K2661" s="4">
        <v>8441378</v>
      </c>
      <c r="L2661" s="13">
        <v>264.81</v>
      </c>
      <c r="M2661" s="4">
        <v>3928206</v>
      </c>
      <c r="N2661" s="13">
        <v>179.51</v>
      </c>
      <c r="O2661" s="4">
        <v>64820291</v>
      </c>
      <c r="P2661" s="13">
        <v>364</v>
      </c>
      <c r="Q2661" s="4">
        <v>3295204</v>
      </c>
      <c r="R2661" s="13">
        <v>68.275000000000006</v>
      </c>
      <c r="S2661" s="4">
        <v>15518176</v>
      </c>
      <c r="T2661" s="13">
        <v>20.34</v>
      </c>
      <c r="U2661" s="4">
        <v>67420330</v>
      </c>
      <c r="V2661" s="13">
        <v>111.9</v>
      </c>
      <c r="W2661" s="4">
        <v>12996905</v>
      </c>
      <c r="X2661" s="13">
        <v>153.56</v>
      </c>
      <c r="Y2661" s="4">
        <v>9191661</v>
      </c>
      <c r="Z2661" s="13">
        <v>121.24</v>
      </c>
      <c r="AA2661" s="4">
        <v>2691404</v>
      </c>
      <c r="AB2661" s="13">
        <v>96.67</v>
      </c>
      <c r="AC2661" s="4">
        <v>6607594</v>
      </c>
      <c r="AD2661" s="13">
        <v>34.17</v>
      </c>
      <c r="AE2661" s="4">
        <v>17945429</v>
      </c>
      <c r="AF2661" s="13">
        <v>167.37</v>
      </c>
      <c r="AG2661" s="4">
        <v>1426021</v>
      </c>
      <c r="AH2661" s="13">
        <v>44.41</v>
      </c>
      <c r="AI2661" s="4">
        <v>7880396</v>
      </c>
      <c r="AJ2661" s="13">
        <v>124.4</v>
      </c>
      <c r="AK2661" s="4">
        <v>3193780</v>
      </c>
      <c r="AL2661" s="13">
        <v>28.01</v>
      </c>
      <c r="AM2661" s="4">
        <v>18126230</v>
      </c>
      <c r="AN2661" s="13">
        <v>170.78</v>
      </c>
      <c r="AO2661" s="4">
        <v>1494576</v>
      </c>
      <c r="AP2661" s="13">
        <v>230.19</v>
      </c>
      <c r="AQ2661" s="4">
        <v>32993273</v>
      </c>
      <c r="AR2661" s="13">
        <v>319.04000000000002</v>
      </c>
      <c r="AS2661" s="4">
        <v>83931942</v>
      </c>
      <c r="AT2661" s="13">
        <v>303.61</v>
      </c>
      <c r="AU2661" s="4">
        <v>2805919</v>
      </c>
      <c r="AV2661" s="13">
        <v>5612.91</v>
      </c>
      <c r="AW2661" s="4">
        <v>371683</v>
      </c>
      <c r="AX2661" s="13">
        <v>372.08</v>
      </c>
      <c r="AY2661" s="4">
        <v>3110713</v>
      </c>
      <c r="AZ2661" s="13">
        <v>227.43</v>
      </c>
      <c r="BA2661" s="4">
        <v>2047634</v>
      </c>
      <c r="BB2661" s="13">
        <v>77.56</v>
      </c>
      <c r="BC2661" s="4">
        <v>8042903</v>
      </c>
      <c r="BD2661" s="13">
        <v>92.76</v>
      </c>
      <c r="BE2661" s="4">
        <v>44794727</v>
      </c>
      <c r="BF2661" s="13">
        <v>270.04000000000002</v>
      </c>
      <c r="BG2661" s="4">
        <v>1300400</v>
      </c>
      <c r="BH2661" s="13">
        <v>76.680000000000007</v>
      </c>
      <c r="BI2661" s="4">
        <v>14601692</v>
      </c>
    </row>
    <row r="2662" spans="1:61" x14ac:dyDescent="0.35">
      <c r="A2662" s="1">
        <v>45869</v>
      </c>
      <c r="B2662" s="13">
        <v>207.57</v>
      </c>
      <c r="C2662" s="4">
        <v>80698431</v>
      </c>
      <c r="D2662" s="13">
        <v>533.5</v>
      </c>
      <c r="E2662" s="4">
        <v>51617326</v>
      </c>
      <c r="F2662" s="13">
        <v>177.87</v>
      </c>
      <c r="G2662" s="4">
        <v>221685446</v>
      </c>
      <c r="H2662" s="13">
        <v>293.7</v>
      </c>
      <c r="I2662" s="4">
        <v>25488478</v>
      </c>
      <c r="J2662" s="13">
        <v>253.77</v>
      </c>
      <c r="K2662" s="4">
        <v>15548726</v>
      </c>
      <c r="L2662" s="13">
        <v>258.33</v>
      </c>
      <c r="M2662" s="4">
        <v>7340250</v>
      </c>
      <c r="N2662" s="13">
        <v>176.31</v>
      </c>
      <c r="O2662" s="4">
        <v>71765285</v>
      </c>
      <c r="P2662" s="13">
        <v>357.69</v>
      </c>
      <c r="Q2662" s="4">
        <v>4513089</v>
      </c>
      <c r="R2662" s="13">
        <v>68.08</v>
      </c>
      <c r="S2662" s="4">
        <v>18529227</v>
      </c>
      <c r="T2662" s="13">
        <v>19.8</v>
      </c>
      <c r="U2662" s="4">
        <v>90665198</v>
      </c>
      <c r="V2662" s="13">
        <v>111.64</v>
      </c>
      <c r="W2662" s="4">
        <v>17233744</v>
      </c>
      <c r="X2662" s="13">
        <v>151.63999999999999</v>
      </c>
      <c r="Y2662" s="4">
        <v>10237099</v>
      </c>
      <c r="Z2662" s="13">
        <v>120.02</v>
      </c>
      <c r="AA2662" s="4">
        <v>2657427</v>
      </c>
      <c r="AB2662" s="13">
        <v>95.34</v>
      </c>
      <c r="AC2662" s="4">
        <v>5648167</v>
      </c>
      <c r="AD2662" s="13">
        <v>33.799999999999997</v>
      </c>
      <c r="AE2662" s="4">
        <v>13121172</v>
      </c>
      <c r="AF2662" s="13">
        <v>166.41</v>
      </c>
      <c r="AG2662" s="4">
        <v>1571994</v>
      </c>
      <c r="AH2662" s="13">
        <v>43.94</v>
      </c>
      <c r="AI2662" s="4">
        <v>8419308</v>
      </c>
      <c r="AJ2662" s="13">
        <v>123.58</v>
      </c>
      <c r="AK2662" s="4">
        <v>3926259</v>
      </c>
      <c r="AL2662" s="13">
        <v>28.06</v>
      </c>
      <c r="AM2662" s="4">
        <v>14893140</v>
      </c>
      <c r="AN2662" s="13">
        <v>170.19</v>
      </c>
      <c r="AO2662" s="4">
        <v>1340662</v>
      </c>
      <c r="AP2662" s="13">
        <v>234.11</v>
      </c>
      <c r="AQ2662" s="4">
        <v>104357263</v>
      </c>
      <c r="AR2662" s="13">
        <v>308.27</v>
      </c>
      <c r="AS2662" s="4">
        <v>85270919</v>
      </c>
      <c r="AT2662" s="13">
        <v>300.07</v>
      </c>
      <c r="AU2662" s="4">
        <v>3639588</v>
      </c>
      <c r="AV2662" s="13">
        <v>5504.06</v>
      </c>
      <c r="AW2662" s="4">
        <v>288407</v>
      </c>
      <c r="AX2662" s="13">
        <v>367.51</v>
      </c>
      <c r="AY2662" s="4">
        <v>3091551</v>
      </c>
      <c r="AZ2662" s="13">
        <v>223.57</v>
      </c>
      <c r="BA2662" s="4">
        <v>2778602</v>
      </c>
      <c r="BB2662" s="13">
        <v>91.75</v>
      </c>
      <c r="BC2662" s="4">
        <v>20280217</v>
      </c>
      <c r="BD2662" s="13">
        <v>89.16</v>
      </c>
      <c r="BE2662" s="4">
        <v>16565418</v>
      </c>
      <c r="BF2662" s="13">
        <v>263.83</v>
      </c>
      <c r="BG2662" s="4">
        <v>2279462</v>
      </c>
      <c r="BH2662" s="13">
        <v>74.69</v>
      </c>
      <c r="BI2662" s="4">
        <v>16700030</v>
      </c>
    </row>
    <row r="2663" spans="1:61" x14ac:dyDescent="0.35">
      <c r="A2663" s="1">
        <v>45870</v>
      </c>
      <c r="B2663" s="13">
        <v>202.38</v>
      </c>
      <c r="C2663" s="4">
        <v>104434473</v>
      </c>
      <c r="D2663" s="13">
        <v>524.11</v>
      </c>
      <c r="E2663" s="4">
        <v>28977628</v>
      </c>
      <c r="F2663" s="13">
        <v>173.72</v>
      </c>
      <c r="G2663" s="4">
        <v>204528985</v>
      </c>
      <c r="H2663" s="13">
        <v>288.64</v>
      </c>
      <c r="I2663" s="4">
        <v>21428128</v>
      </c>
      <c r="J2663" s="13">
        <v>244.42</v>
      </c>
      <c r="K2663" s="4">
        <v>12718218</v>
      </c>
      <c r="L2663" s="13">
        <v>250.74</v>
      </c>
      <c r="M2663" s="4">
        <v>7646866</v>
      </c>
      <c r="N2663" s="13">
        <v>171.7</v>
      </c>
      <c r="O2663" s="4">
        <v>75396130</v>
      </c>
      <c r="P2663" s="13">
        <v>347.8</v>
      </c>
      <c r="Q2663" s="4">
        <v>4307890</v>
      </c>
      <c r="R2663" s="13">
        <v>67.11</v>
      </c>
      <c r="S2663" s="4">
        <v>21650021</v>
      </c>
      <c r="T2663" s="13">
        <v>19.309999999999999</v>
      </c>
      <c r="U2663" s="4">
        <v>86496139</v>
      </c>
      <c r="V2663" s="13">
        <v>109.64</v>
      </c>
      <c r="W2663" s="4">
        <v>19652030</v>
      </c>
      <c r="X2663" s="13">
        <v>151.4</v>
      </c>
      <c r="Y2663" s="4">
        <v>10706494</v>
      </c>
      <c r="Z2663" s="13">
        <v>116.6</v>
      </c>
      <c r="AA2663" s="4">
        <v>2689009</v>
      </c>
      <c r="AB2663" s="13">
        <v>92.76</v>
      </c>
      <c r="AC2663" s="4">
        <v>6349218</v>
      </c>
      <c r="AD2663" s="13">
        <v>33.049999999999997</v>
      </c>
      <c r="AE2663" s="4">
        <v>17071368</v>
      </c>
      <c r="AF2663" s="13">
        <v>162.91999999999999</v>
      </c>
      <c r="AG2663" s="4">
        <v>1760898</v>
      </c>
      <c r="AH2663" s="13">
        <v>43.41</v>
      </c>
      <c r="AI2663" s="4">
        <v>14411582</v>
      </c>
      <c r="AJ2663" s="13">
        <v>119.6</v>
      </c>
      <c r="AK2663" s="4">
        <v>2162494</v>
      </c>
      <c r="AL2663" s="13">
        <v>28.1</v>
      </c>
      <c r="AM2663" s="4">
        <v>16329348</v>
      </c>
      <c r="AN2663" s="13">
        <v>165.53</v>
      </c>
      <c r="AO2663" s="4">
        <v>1385321</v>
      </c>
      <c r="AP2663" s="13">
        <v>214.75</v>
      </c>
      <c r="AQ2663" s="4">
        <v>122258801</v>
      </c>
      <c r="AR2663" s="13">
        <v>302.63</v>
      </c>
      <c r="AS2663" s="4">
        <v>89121446</v>
      </c>
      <c r="AT2663" s="13">
        <v>302.89</v>
      </c>
      <c r="AU2663" s="4">
        <v>3344793</v>
      </c>
      <c r="AV2663" s="13">
        <v>5386.29</v>
      </c>
      <c r="AW2663" s="4">
        <v>199612</v>
      </c>
      <c r="AX2663" s="13">
        <v>373.66</v>
      </c>
      <c r="AY2663" s="4">
        <v>3008213</v>
      </c>
      <c r="AZ2663" s="13">
        <v>226.4</v>
      </c>
      <c r="BA2663" s="4">
        <v>3400947</v>
      </c>
      <c r="BB2663" s="13">
        <v>91.74</v>
      </c>
      <c r="BC2663" s="4">
        <v>11878219</v>
      </c>
      <c r="BD2663" s="13">
        <v>86.86</v>
      </c>
      <c r="BE2663" s="4">
        <v>16221314</v>
      </c>
      <c r="BF2663" s="13">
        <v>255.35</v>
      </c>
      <c r="BG2663" s="4">
        <v>2496311</v>
      </c>
      <c r="BH2663" s="13">
        <v>74.62</v>
      </c>
      <c r="BI2663" s="4">
        <v>11911586</v>
      </c>
    </row>
    <row r="2664" spans="1:61" x14ac:dyDescent="0.35">
      <c r="A2664" s="1">
        <v>45873</v>
      </c>
      <c r="B2664" s="13">
        <v>203.35</v>
      </c>
      <c r="C2664" s="4">
        <v>75109298</v>
      </c>
      <c r="D2664" s="13">
        <v>535.64</v>
      </c>
      <c r="E2664" s="4">
        <v>25349004</v>
      </c>
      <c r="F2664" s="13">
        <v>180</v>
      </c>
      <c r="G2664" s="4">
        <v>148174609</v>
      </c>
      <c r="H2664" s="13">
        <v>297.72000000000003</v>
      </c>
      <c r="I2664" s="4">
        <v>17164629</v>
      </c>
      <c r="J2664" s="13">
        <v>252.53</v>
      </c>
      <c r="K2664" s="4">
        <v>8614784</v>
      </c>
      <c r="L2664" s="13">
        <v>252.32</v>
      </c>
      <c r="M2664" s="4">
        <v>4403485</v>
      </c>
      <c r="N2664" s="13">
        <v>176.78</v>
      </c>
      <c r="O2664" s="4">
        <v>52951044</v>
      </c>
      <c r="P2664" s="13">
        <v>338.85</v>
      </c>
      <c r="Q2664" s="4">
        <v>6449344</v>
      </c>
      <c r="R2664" s="13">
        <v>68.489999999999995</v>
      </c>
      <c r="S2664" s="4">
        <v>17052199</v>
      </c>
      <c r="T2664" s="13">
        <v>19.5</v>
      </c>
      <c r="U2664" s="4">
        <v>69249371</v>
      </c>
      <c r="V2664" s="13">
        <v>107.37</v>
      </c>
      <c r="W2664" s="4">
        <v>19129474</v>
      </c>
      <c r="X2664" s="13">
        <v>151.04</v>
      </c>
      <c r="Y2664" s="4">
        <v>10116631</v>
      </c>
      <c r="Z2664" s="13">
        <v>117.01</v>
      </c>
      <c r="AA2664" s="4">
        <v>2300555</v>
      </c>
      <c r="AB2664" s="13">
        <v>92.85</v>
      </c>
      <c r="AC2664" s="4">
        <v>9384502</v>
      </c>
      <c r="AD2664" s="13">
        <v>32.880000000000003</v>
      </c>
      <c r="AE2664" s="4">
        <v>11901744</v>
      </c>
      <c r="AF2664" s="13">
        <v>164.82</v>
      </c>
      <c r="AG2664" s="4">
        <v>1240615</v>
      </c>
      <c r="AH2664" s="13">
        <v>42.86</v>
      </c>
      <c r="AI2664" s="4">
        <v>13041685</v>
      </c>
      <c r="AJ2664" s="13">
        <v>121.46</v>
      </c>
      <c r="AK2664" s="4">
        <v>2102215</v>
      </c>
      <c r="AL2664" s="13">
        <v>28.28</v>
      </c>
      <c r="AM2664" s="4">
        <v>16654767</v>
      </c>
      <c r="AN2664" s="13">
        <v>167.96</v>
      </c>
      <c r="AO2664" s="4">
        <v>2068509</v>
      </c>
      <c r="AP2664" s="13">
        <v>211.65</v>
      </c>
      <c r="AQ2664" s="4">
        <v>77890146</v>
      </c>
      <c r="AR2664" s="13">
        <v>309.26</v>
      </c>
      <c r="AS2664" s="4">
        <v>78683905</v>
      </c>
      <c r="AT2664" s="13">
        <v>304.23</v>
      </c>
      <c r="AU2664" s="4">
        <v>4734465</v>
      </c>
      <c r="AV2664" s="13">
        <v>5476.09</v>
      </c>
      <c r="AW2664" s="4">
        <v>237008</v>
      </c>
      <c r="AX2664" s="13">
        <v>380.82</v>
      </c>
      <c r="AY2664" s="4">
        <v>2844503</v>
      </c>
      <c r="AZ2664" s="13">
        <v>233.81</v>
      </c>
      <c r="BA2664" s="4">
        <v>3871305</v>
      </c>
      <c r="BB2664" s="13">
        <v>92.86</v>
      </c>
      <c r="BC2664" s="4">
        <v>6767882</v>
      </c>
      <c r="BD2664" s="13">
        <v>89.78</v>
      </c>
      <c r="BE2664" s="4">
        <v>12500416</v>
      </c>
      <c r="BF2664" s="13">
        <v>259.13</v>
      </c>
      <c r="BG2664" s="4">
        <v>2057933</v>
      </c>
      <c r="BH2664" s="13">
        <v>74.819999999999993</v>
      </c>
      <c r="BI2664" s="4">
        <v>8839008</v>
      </c>
    </row>
    <row r="2665" spans="1:61" x14ac:dyDescent="0.35">
      <c r="A2665" s="1">
        <v>45874</v>
      </c>
      <c r="B2665" s="13">
        <v>202.92</v>
      </c>
      <c r="C2665" s="4">
        <v>44155079</v>
      </c>
      <c r="D2665" s="13">
        <v>527.75</v>
      </c>
      <c r="E2665" s="4">
        <v>19171569</v>
      </c>
      <c r="F2665" s="13">
        <v>178.26</v>
      </c>
      <c r="G2665" s="4">
        <v>156407621</v>
      </c>
      <c r="H2665" s="13">
        <v>292.93</v>
      </c>
      <c r="I2665" s="4">
        <v>18477469</v>
      </c>
      <c r="J2665" s="13">
        <v>255.67</v>
      </c>
      <c r="K2665" s="4">
        <v>11197287</v>
      </c>
      <c r="L2665" s="13">
        <v>247.49</v>
      </c>
      <c r="M2665" s="4">
        <v>6760966</v>
      </c>
      <c r="N2665" s="13">
        <v>174.31</v>
      </c>
      <c r="O2665" s="4">
        <v>88808520</v>
      </c>
      <c r="P2665" s="13">
        <v>338.74</v>
      </c>
      <c r="Q2665" s="4">
        <v>3908970</v>
      </c>
      <c r="R2665" s="13">
        <v>67.52</v>
      </c>
      <c r="S2665" s="4">
        <v>15434498</v>
      </c>
      <c r="T2665" s="13">
        <v>20.190000000000001</v>
      </c>
      <c r="U2665" s="4">
        <v>97338249</v>
      </c>
      <c r="V2665" s="13">
        <v>107.24</v>
      </c>
      <c r="W2665" s="4">
        <v>21314254</v>
      </c>
      <c r="X2665" s="13">
        <v>153.04</v>
      </c>
      <c r="Y2665" s="4">
        <v>8604079</v>
      </c>
      <c r="Z2665" s="13">
        <v>117.78</v>
      </c>
      <c r="AA2665" s="4">
        <v>3035320</v>
      </c>
      <c r="AB2665" s="13">
        <v>93.2</v>
      </c>
      <c r="AC2665" s="4">
        <v>7716174</v>
      </c>
      <c r="AD2665" s="13">
        <v>33.5</v>
      </c>
      <c r="AE2665" s="4">
        <v>12204506</v>
      </c>
      <c r="AF2665" s="13">
        <v>163.63</v>
      </c>
      <c r="AG2665" s="4">
        <v>2049369</v>
      </c>
      <c r="AH2665" s="13">
        <v>43.08</v>
      </c>
      <c r="AI2665" s="4">
        <v>7979618</v>
      </c>
      <c r="AJ2665" s="13">
        <v>122.07</v>
      </c>
      <c r="AK2665" s="4">
        <v>1512750</v>
      </c>
      <c r="AL2665" s="13">
        <v>28.04</v>
      </c>
      <c r="AM2665" s="4">
        <v>17996194</v>
      </c>
      <c r="AN2665" s="13">
        <v>168.92</v>
      </c>
      <c r="AO2665" s="4">
        <v>1923410</v>
      </c>
      <c r="AP2665" s="13">
        <v>213.75</v>
      </c>
      <c r="AQ2665" s="4">
        <v>51505121</v>
      </c>
      <c r="AR2665" s="13">
        <v>308.72000000000003</v>
      </c>
      <c r="AS2665" s="4">
        <v>57961278</v>
      </c>
      <c r="AT2665" s="13">
        <v>298.77</v>
      </c>
      <c r="AU2665" s="4">
        <v>4222907</v>
      </c>
      <c r="AV2665" s="13">
        <v>5457.86</v>
      </c>
      <c r="AW2665" s="4">
        <v>221868</v>
      </c>
      <c r="AX2665" s="13">
        <v>385.41</v>
      </c>
      <c r="AY2665" s="4">
        <v>2931372</v>
      </c>
      <c r="AZ2665" s="13">
        <v>237.46</v>
      </c>
      <c r="BA2665" s="4">
        <v>3107407</v>
      </c>
      <c r="BB2665" s="13">
        <v>91.28</v>
      </c>
      <c r="BC2665" s="4">
        <v>6218997</v>
      </c>
      <c r="BD2665" s="13">
        <v>90.2</v>
      </c>
      <c r="BE2665" s="4">
        <v>6994419</v>
      </c>
      <c r="BF2665" s="13">
        <v>259.72000000000003</v>
      </c>
      <c r="BG2665" s="4">
        <v>2346065</v>
      </c>
      <c r="BH2665" s="13">
        <v>74.38</v>
      </c>
      <c r="BI2665" s="4">
        <v>6533788</v>
      </c>
    </row>
    <row r="2666" spans="1:61" x14ac:dyDescent="0.35">
      <c r="A2666" s="1">
        <v>45875</v>
      </c>
      <c r="B2666" s="13">
        <v>213.25</v>
      </c>
      <c r="C2666" s="4">
        <v>108483103</v>
      </c>
      <c r="D2666" s="13">
        <v>524.94000000000005</v>
      </c>
      <c r="E2666" s="4">
        <v>21355702</v>
      </c>
      <c r="F2666" s="13">
        <v>179.42</v>
      </c>
      <c r="G2666" s="4">
        <v>137192265</v>
      </c>
      <c r="H2666" s="13">
        <v>301.67</v>
      </c>
      <c r="I2666" s="4">
        <v>17392100</v>
      </c>
      <c r="J2666" s="13">
        <v>256.43</v>
      </c>
      <c r="K2666" s="4">
        <v>9930222</v>
      </c>
      <c r="L2666" s="13">
        <v>249.17</v>
      </c>
      <c r="M2666" s="4">
        <v>5834652</v>
      </c>
      <c r="N2666" s="13">
        <v>163.12</v>
      </c>
      <c r="O2666" s="4">
        <v>133641835</v>
      </c>
      <c r="P2666" s="13">
        <v>345.62</v>
      </c>
      <c r="Q2666" s="4">
        <v>3347165</v>
      </c>
      <c r="R2666" s="13">
        <v>69.209999999999994</v>
      </c>
      <c r="S2666" s="4">
        <v>23107772</v>
      </c>
      <c r="T2666" s="13">
        <v>20.41</v>
      </c>
      <c r="U2666" s="4">
        <v>67074217</v>
      </c>
      <c r="V2666" s="13">
        <v>106.51</v>
      </c>
      <c r="W2666" s="4">
        <v>15321811</v>
      </c>
      <c r="X2666" s="13">
        <v>152.78</v>
      </c>
      <c r="Y2666" s="4">
        <v>7840914</v>
      </c>
      <c r="Z2666" s="13">
        <v>116.59</v>
      </c>
      <c r="AA2666" s="4">
        <v>3050500</v>
      </c>
      <c r="AB2666" s="13">
        <v>93.11</v>
      </c>
      <c r="AC2666" s="4">
        <v>7078514</v>
      </c>
      <c r="AD2666" s="13">
        <v>32.86</v>
      </c>
      <c r="AE2666" s="4">
        <v>11467922</v>
      </c>
      <c r="AF2666" s="13">
        <v>163.05000000000001</v>
      </c>
      <c r="AG2666" s="4">
        <v>1696796</v>
      </c>
      <c r="AH2666" s="13">
        <v>42.54</v>
      </c>
      <c r="AI2666" s="4">
        <v>14901382</v>
      </c>
      <c r="AJ2666" s="13">
        <v>119.84</v>
      </c>
      <c r="AK2666" s="4">
        <v>2080758</v>
      </c>
      <c r="AL2666" s="13">
        <v>26.75</v>
      </c>
      <c r="AM2666" s="4">
        <v>38849078</v>
      </c>
      <c r="AN2666" s="13">
        <v>162.44</v>
      </c>
      <c r="AO2666" s="4">
        <v>2755537</v>
      </c>
      <c r="AP2666" s="13">
        <v>222.31</v>
      </c>
      <c r="AQ2666" s="4">
        <v>54823045</v>
      </c>
      <c r="AR2666" s="13">
        <v>319.91000000000003</v>
      </c>
      <c r="AS2666" s="4">
        <v>78523579</v>
      </c>
      <c r="AT2666" s="13">
        <v>307.66000000000003</v>
      </c>
      <c r="AU2666" s="4">
        <v>6474304</v>
      </c>
      <c r="AV2666" s="13">
        <v>5536.31</v>
      </c>
      <c r="AW2666" s="4">
        <v>199175</v>
      </c>
      <c r="AX2666" s="13">
        <v>386.8</v>
      </c>
      <c r="AY2666" s="4">
        <v>2812786</v>
      </c>
      <c r="AZ2666" s="13">
        <v>238.29</v>
      </c>
      <c r="BA2666" s="4">
        <v>2448844</v>
      </c>
      <c r="BB2666" s="13">
        <v>92.54</v>
      </c>
      <c r="BC2666" s="4">
        <v>4729247</v>
      </c>
      <c r="BD2666" s="13">
        <v>88.99</v>
      </c>
      <c r="BE2666" s="4">
        <v>7869144</v>
      </c>
      <c r="BF2666" s="13">
        <v>262.70999999999998</v>
      </c>
      <c r="BG2666" s="4">
        <v>1635609</v>
      </c>
      <c r="BH2666" s="13">
        <v>75.48</v>
      </c>
      <c r="BI2666" s="4">
        <v>7579794</v>
      </c>
    </row>
    <row r="2667" spans="1:61" x14ac:dyDescent="0.35">
      <c r="A2667" s="1">
        <v>45876</v>
      </c>
      <c r="B2667" s="13">
        <v>220.03</v>
      </c>
      <c r="C2667" s="4">
        <v>90224834</v>
      </c>
      <c r="D2667" s="13">
        <v>520.84</v>
      </c>
      <c r="E2667" s="4">
        <v>16079144</v>
      </c>
      <c r="F2667" s="13">
        <v>180.77</v>
      </c>
      <c r="G2667" s="4">
        <v>151878365</v>
      </c>
      <c r="H2667" s="13">
        <v>303.76</v>
      </c>
      <c r="I2667" s="4">
        <v>16319444</v>
      </c>
      <c r="J2667" s="13">
        <v>249.39</v>
      </c>
      <c r="K2667" s="4">
        <v>11954223</v>
      </c>
      <c r="L2667" s="13">
        <v>240.88</v>
      </c>
      <c r="M2667" s="4">
        <v>10010178</v>
      </c>
      <c r="N2667" s="13">
        <v>172.4</v>
      </c>
      <c r="O2667" s="4">
        <v>95448310</v>
      </c>
      <c r="P2667" s="13">
        <v>338.27</v>
      </c>
      <c r="Q2667" s="4">
        <v>4661824</v>
      </c>
      <c r="R2667" s="13">
        <v>69.900000000000006</v>
      </c>
      <c r="S2667" s="4">
        <v>22579586</v>
      </c>
      <c r="T2667" s="13">
        <v>19.77</v>
      </c>
      <c r="U2667" s="4">
        <v>131382767</v>
      </c>
      <c r="V2667" s="13">
        <v>105.95</v>
      </c>
      <c r="W2667" s="4">
        <v>13468287</v>
      </c>
      <c r="X2667" s="13">
        <v>153.16</v>
      </c>
      <c r="Y2667" s="4">
        <v>6510670</v>
      </c>
      <c r="Z2667" s="13">
        <v>115.97</v>
      </c>
      <c r="AA2667" s="4">
        <v>4400422</v>
      </c>
      <c r="AB2667" s="13">
        <v>92.6</v>
      </c>
      <c r="AC2667" s="4">
        <v>10307297</v>
      </c>
      <c r="AD2667" s="13">
        <v>32.79</v>
      </c>
      <c r="AE2667" s="4">
        <v>11213695</v>
      </c>
      <c r="AF2667" s="13">
        <v>166.89</v>
      </c>
      <c r="AG2667" s="4">
        <v>2036611</v>
      </c>
      <c r="AH2667" s="13">
        <v>43.59</v>
      </c>
      <c r="AI2667" s="4">
        <v>19232383</v>
      </c>
      <c r="AJ2667" s="13">
        <v>119.3</v>
      </c>
      <c r="AK2667" s="4">
        <v>1587566</v>
      </c>
      <c r="AL2667" s="13">
        <v>26.76</v>
      </c>
      <c r="AM2667" s="4">
        <v>17708498</v>
      </c>
      <c r="AN2667" s="13">
        <v>161.51</v>
      </c>
      <c r="AO2667" s="4">
        <v>1587808</v>
      </c>
      <c r="AP2667" s="13">
        <v>223.13</v>
      </c>
      <c r="AQ2667" s="4">
        <v>40603513</v>
      </c>
      <c r="AR2667" s="13">
        <v>322.27</v>
      </c>
      <c r="AS2667" s="4">
        <v>66658672</v>
      </c>
      <c r="AT2667" s="13">
        <v>307.91000000000003</v>
      </c>
      <c r="AU2667" s="4">
        <v>3603475</v>
      </c>
      <c r="AV2667" s="13">
        <v>5432.1</v>
      </c>
      <c r="AW2667" s="4">
        <v>202669</v>
      </c>
      <c r="AX2667" s="13">
        <v>386.17</v>
      </c>
      <c r="AY2667" s="4">
        <v>2433149</v>
      </c>
      <c r="AZ2667" s="13">
        <v>238.56</v>
      </c>
      <c r="BA2667" s="4">
        <v>1948334</v>
      </c>
      <c r="BB2667" s="13">
        <v>93.02</v>
      </c>
      <c r="BC2667" s="4">
        <v>4940402</v>
      </c>
      <c r="BD2667" s="13">
        <v>91.02</v>
      </c>
      <c r="BE2667" s="4">
        <v>9891846</v>
      </c>
      <c r="BF2667" s="13">
        <v>260.58999999999997</v>
      </c>
      <c r="BG2667" s="4">
        <v>1695900</v>
      </c>
      <c r="BH2667" s="13">
        <v>74.349999999999994</v>
      </c>
      <c r="BI2667" s="4">
        <v>8717603</v>
      </c>
    </row>
    <row r="2668" spans="1:61" x14ac:dyDescent="0.35">
      <c r="A2668" s="1">
        <v>45877</v>
      </c>
      <c r="B2668" s="13">
        <v>229.35</v>
      </c>
      <c r="C2668" s="4">
        <v>113853967</v>
      </c>
      <c r="D2668" s="13">
        <v>522.04</v>
      </c>
      <c r="E2668" s="4">
        <v>15531009</v>
      </c>
      <c r="F2668" s="13">
        <v>182.7</v>
      </c>
      <c r="G2668" s="4">
        <v>123396679</v>
      </c>
      <c r="H2668" s="13">
        <v>304.97000000000003</v>
      </c>
      <c r="I2668" s="4">
        <v>12458746</v>
      </c>
      <c r="J2668" s="13">
        <v>250.05</v>
      </c>
      <c r="K2668" s="4">
        <v>8313278</v>
      </c>
      <c r="L2668" s="13">
        <v>240.51</v>
      </c>
      <c r="M2668" s="4">
        <v>8812027</v>
      </c>
      <c r="N2668" s="13">
        <v>172.76</v>
      </c>
      <c r="O2668" s="4">
        <v>68866692</v>
      </c>
      <c r="P2668" s="13">
        <v>341.05</v>
      </c>
      <c r="Q2668" s="4">
        <v>3507764</v>
      </c>
      <c r="R2668" s="13">
        <v>71.790000000000006</v>
      </c>
      <c r="S2668" s="4">
        <v>31662369</v>
      </c>
      <c r="T2668" s="13">
        <v>19.95</v>
      </c>
      <c r="U2668" s="4">
        <v>75415017</v>
      </c>
      <c r="V2668" s="13">
        <v>106.8</v>
      </c>
      <c r="W2668" s="4">
        <v>14417734</v>
      </c>
      <c r="X2668" s="13">
        <v>155.01</v>
      </c>
      <c r="Y2668" s="4">
        <v>6332807</v>
      </c>
      <c r="Z2668" s="13">
        <v>116.28</v>
      </c>
      <c r="AA2668" s="4">
        <v>3969223</v>
      </c>
      <c r="AB2668" s="13">
        <v>93.91</v>
      </c>
      <c r="AC2668" s="4">
        <v>8765310</v>
      </c>
      <c r="AD2668" s="13">
        <v>32.869999999999997</v>
      </c>
      <c r="AE2668" s="4">
        <v>10217202</v>
      </c>
      <c r="AF2668" s="13">
        <v>165.09</v>
      </c>
      <c r="AG2668" s="4">
        <v>2023121</v>
      </c>
      <c r="AH2668" s="13">
        <v>44.32</v>
      </c>
      <c r="AI2668" s="4">
        <v>13395662</v>
      </c>
      <c r="AJ2668" s="13">
        <v>119.13</v>
      </c>
      <c r="AK2668" s="4">
        <v>1694173</v>
      </c>
      <c r="AL2668" s="13">
        <v>26.89</v>
      </c>
      <c r="AM2668" s="4">
        <v>15120855</v>
      </c>
      <c r="AN2668" s="13">
        <v>160.84</v>
      </c>
      <c r="AO2668" s="4">
        <v>1278171</v>
      </c>
      <c r="AP2668" s="13">
        <v>222.69</v>
      </c>
      <c r="AQ2668" s="4">
        <v>32970477</v>
      </c>
      <c r="AR2668" s="13">
        <v>329.65</v>
      </c>
      <c r="AS2668" s="4">
        <v>91200319</v>
      </c>
      <c r="AT2668" s="13">
        <v>305.45</v>
      </c>
      <c r="AU2668" s="4">
        <v>2622369</v>
      </c>
      <c r="AV2668" s="13">
        <v>5405.91</v>
      </c>
      <c r="AW2668" s="4">
        <v>188870</v>
      </c>
      <c r="AX2668" s="13">
        <v>387.85</v>
      </c>
      <c r="AY2668" s="4">
        <v>2327103</v>
      </c>
      <c r="AZ2668" s="13">
        <v>241.15</v>
      </c>
      <c r="BA2668" s="4">
        <v>2746407</v>
      </c>
      <c r="BB2668" s="13">
        <v>93.14</v>
      </c>
      <c r="BC2668" s="4">
        <v>5326480</v>
      </c>
      <c r="BD2668" s="13">
        <v>92.12</v>
      </c>
      <c r="BE2668" s="4">
        <v>8035260</v>
      </c>
      <c r="BF2668" s="13">
        <v>259.92</v>
      </c>
      <c r="BG2668" s="4">
        <v>1353655</v>
      </c>
      <c r="BH2668" s="13">
        <v>74.19</v>
      </c>
      <c r="BI2668" s="4">
        <v>6738987</v>
      </c>
    </row>
    <row r="2669" spans="1:61" x14ac:dyDescent="0.35">
      <c r="A2669" s="1">
        <v>45880</v>
      </c>
      <c r="B2669" s="13">
        <v>227.18</v>
      </c>
      <c r="C2669" s="4">
        <v>61806132</v>
      </c>
      <c r="D2669" s="13">
        <v>521.77</v>
      </c>
      <c r="E2669" s="4">
        <v>20194372</v>
      </c>
      <c r="F2669" s="13">
        <v>182.06</v>
      </c>
      <c r="G2669" s="4">
        <v>138323191</v>
      </c>
      <c r="H2669" s="13">
        <v>303.89999999999998</v>
      </c>
      <c r="I2669" s="4">
        <v>12396384</v>
      </c>
      <c r="J2669" s="13">
        <v>252.68</v>
      </c>
      <c r="K2669" s="4">
        <v>9012112</v>
      </c>
      <c r="L2669" s="13">
        <v>232.68</v>
      </c>
      <c r="M2669" s="4">
        <v>10740077</v>
      </c>
      <c r="N2669" s="13">
        <v>172.28</v>
      </c>
      <c r="O2669" s="4">
        <v>70651033</v>
      </c>
      <c r="P2669" s="13">
        <v>333.65</v>
      </c>
      <c r="Q2669" s="4">
        <v>4366242</v>
      </c>
      <c r="R2669" s="13">
        <v>70.67</v>
      </c>
      <c r="S2669" s="4">
        <v>28911377</v>
      </c>
      <c r="T2669" s="13">
        <v>20.65</v>
      </c>
      <c r="U2669" s="4">
        <v>175545596</v>
      </c>
      <c r="V2669" s="13">
        <v>105.83</v>
      </c>
      <c r="W2669" s="4">
        <v>13570661</v>
      </c>
      <c r="X2669" s="13">
        <v>153.44999999999999</v>
      </c>
      <c r="Y2669" s="4">
        <v>6169716</v>
      </c>
      <c r="Z2669" s="13">
        <v>116.84</v>
      </c>
      <c r="AA2669" s="4">
        <v>3043244</v>
      </c>
      <c r="AB2669" s="13">
        <v>93.53</v>
      </c>
      <c r="AC2669" s="4">
        <v>6491368</v>
      </c>
      <c r="AD2669" s="13">
        <v>32.369999999999997</v>
      </c>
      <c r="AE2669" s="4">
        <v>10020012</v>
      </c>
      <c r="AF2669" s="13">
        <v>166.11</v>
      </c>
      <c r="AG2669" s="4">
        <v>1879577</v>
      </c>
      <c r="AH2669" s="13">
        <v>43.71</v>
      </c>
      <c r="AI2669" s="4">
        <v>8904141</v>
      </c>
      <c r="AJ2669" s="13">
        <v>118.37</v>
      </c>
      <c r="AK2669" s="4">
        <v>1699625</v>
      </c>
      <c r="AL2669" s="13">
        <v>26.89</v>
      </c>
      <c r="AM2669" s="4">
        <v>12205428</v>
      </c>
      <c r="AN2669" s="13">
        <v>158.59</v>
      </c>
      <c r="AO2669" s="4">
        <v>1784184</v>
      </c>
      <c r="AP2669" s="13">
        <v>221.3</v>
      </c>
      <c r="AQ2669" s="4">
        <v>31646222</v>
      </c>
      <c r="AR2669" s="13">
        <v>339.03</v>
      </c>
      <c r="AS2669" s="4">
        <v>105320174</v>
      </c>
      <c r="AT2669" s="13">
        <v>304.36</v>
      </c>
      <c r="AU2669" s="4">
        <v>2648956</v>
      </c>
      <c r="AV2669" s="13">
        <v>5364.25</v>
      </c>
      <c r="AW2669" s="4">
        <v>174991</v>
      </c>
      <c r="AX2669" s="13">
        <v>387.53</v>
      </c>
      <c r="AY2669" s="4">
        <v>2605831</v>
      </c>
      <c r="AZ2669" s="13">
        <v>239.85</v>
      </c>
      <c r="BA2669" s="4">
        <v>2689705</v>
      </c>
      <c r="BB2669" s="13">
        <v>95.3</v>
      </c>
      <c r="BC2669" s="4">
        <v>6543517</v>
      </c>
      <c r="BD2669" s="13">
        <v>91.74</v>
      </c>
      <c r="BE2669" s="4">
        <v>9504432</v>
      </c>
      <c r="BF2669" s="13">
        <v>257.97000000000003</v>
      </c>
      <c r="BG2669" s="4">
        <v>1285820</v>
      </c>
      <c r="BH2669" s="13">
        <v>74.02</v>
      </c>
      <c r="BI2669" s="4">
        <v>6985681</v>
      </c>
    </row>
    <row r="2670" spans="1:61" x14ac:dyDescent="0.35">
      <c r="A2670" s="1">
        <v>45881</v>
      </c>
      <c r="B2670" s="13">
        <v>229.65</v>
      </c>
      <c r="C2670" s="4">
        <v>55672301</v>
      </c>
      <c r="D2670" s="13">
        <v>529.24</v>
      </c>
      <c r="E2670" s="4">
        <v>18688921</v>
      </c>
      <c r="F2670" s="13">
        <v>183.16</v>
      </c>
      <c r="G2670" s="4">
        <v>145729202</v>
      </c>
      <c r="H2670" s="13">
        <v>312.83</v>
      </c>
      <c r="I2670" s="4">
        <v>17624009</v>
      </c>
      <c r="J2670" s="13">
        <v>253.86</v>
      </c>
      <c r="K2670" s="4">
        <v>10001712</v>
      </c>
      <c r="L2670" s="13">
        <v>231.66</v>
      </c>
      <c r="M2670" s="4">
        <v>13183187</v>
      </c>
      <c r="N2670" s="13">
        <v>174.95</v>
      </c>
      <c r="O2670" s="4">
        <v>52335746</v>
      </c>
      <c r="P2670" s="13">
        <v>338.43</v>
      </c>
      <c r="Q2670" s="4">
        <v>3572414</v>
      </c>
      <c r="R2670" s="13">
        <v>71.38</v>
      </c>
      <c r="S2670" s="4">
        <v>21940975</v>
      </c>
      <c r="T2670" s="13">
        <v>21.81</v>
      </c>
      <c r="U2670" s="4">
        <v>134488173</v>
      </c>
      <c r="V2670" s="13">
        <v>106.13</v>
      </c>
      <c r="W2670" s="4">
        <v>14113216</v>
      </c>
      <c r="X2670" s="13">
        <v>154.44</v>
      </c>
      <c r="Y2670" s="4">
        <v>6645373</v>
      </c>
      <c r="Z2670" s="13">
        <v>118.01</v>
      </c>
      <c r="AA2670" s="4">
        <v>2902200</v>
      </c>
      <c r="AB2670" s="13">
        <v>94.59</v>
      </c>
      <c r="AC2670" s="4">
        <v>7526991</v>
      </c>
      <c r="AD2670" s="13">
        <v>32.94</v>
      </c>
      <c r="AE2670" s="4">
        <v>10289242</v>
      </c>
      <c r="AF2670" s="13">
        <v>168.04</v>
      </c>
      <c r="AG2670" s="4">
        <v>1597732</v>
      </c>
      <c r="AH2670" s="13">
        <v>44.15</v>
      </c>
      <c r="AI2670" s="4">
        <v>8264552</v>
      </c>
      <c r="AJ2670" s="13">
        <v>120.04</v>
      </c>
      <c r="AK2670" s="4">
        <v>1749152</v>
      </c>
      <c r="AL2670" s="13">
        <v>26.56</v>
      </c>
      <c r="AM2670" s="4">
        <v>15166197</v>
      </c>
      <c r="AN2670" s="13">
        <v>159.11000000000001</v>
      </c>
      <c r="AO2670" s="4">
        <v>2291850</v>
      </c>
      <c r="AP2670" s="13">
        <v>221.47</v>
      </c>
      <c r="AQ2670" s="4">
        <v>37254707</v>
      </c>
      <c r="AR2670" s="13">
        <v>340.84</v>
      </c>
      <c r="AS2670" s="4">
        <v>80690111</v>
      </c>
      <c r="AT2670" s="13">
        <v>301.64</v>
      </c>
      <c r="AU2670" s="4">
        <v>3440070</v>
      </c>
      <c r="AV2670" s="13">
        <v>5461.54</v>
      </c>
      <c r="AW2670" s="4">
        <v>144561</v>
      </c>
      <c r="AX2670" s="13">
        <v>396</v>
      </c>
      <c r="AY2670" s="4">
        <v>2911782</v>
      </c>
      <c r="AZ2670" s="13">
        <v>244.87</v>
      </c>
      <c r="BA2670" s="4">
        <v>2973350</v>
      </c>
      <c r="BB2670" s="13">
        <v>97.06</v>
      </c>
      <c r="BC2670" s="4">
        <v>5690655</v>
      </c>
      <c r="BD2670" s="13">
        <v>93.37</v>
      </c>
      <c r="BE2670" s="4">
        <v>9674537</v>
      </c>
      <c r="BF2670" s="13">
        <v>265.01</v>
      </c>
      <c r="BG2670" s="4">
        <v>1110791</v>
      </c>
      <c r="BH2670" s="13">
        <v>74.900000000000006</v>
      </c>
      <c r="BI2670" s="4">
        <v>6399721</v>
      </c>
    </row>
    <row r="2671" spans="1:61" x14ac:dyDescent="0.35">
      <c r="A2671" s="1">
        <v>45882</v>
      </c>
      <c r="B2671" s="13">
        <v>233.33</v>
      </c>
      <c r="C2671" s="4">
        <v>69878546</v>
      </c>
      <c r="D2671" s="13">
        <v>520.58000000000004</v>
      </c>
      <c r="E2671" s="4">
        <v>19619160</v>
      </c>
      <c r="F2671" s="13">
        <v>181.59</v>
      </c>
      <c r="G2671" s="4">
        <v>179871724</v>
      </c>
      <c r="H2671" s="13">
        <v>309.08999999999997</v>
      </c>
      <c r="I2671" s="4">
        <v>17371167</v>
      </c>
      <c r="J2671" s="13">
        <v>244.18</v>
      </c>
      <c r="K2671" s="4">
        <v>14182078</v>
      </c>
      <c r="L2671" s="13">
        <v>237.03</v>
      </c>
      <c r="M2671" s="4">
        <v>10209168</v>
      </c>
      <c r="N2671" s="13">
        <v>184.42</v>
      </c>
      <c r="O2671" s="4">
        <v>108305129</v>
      </c>
      <c r="P2671" s="13">
        <v>351.07</v>
      </c>
      <c r="Q2671" s="4">
        <v>4375105</v>
      </c>
      <c r="R2671" s="13">
        <v>70.400000000000006</v>
      </c>
      <c r="S2671" s="4">
        <v>38096360</v>
      </c>
      <c r="T2671" s="13">
        <v>22.22</v>
      </c>
      <c r="U2671" s="4">
        <v>86024355</v>
      </c>
      <c r="V2671" s="13">
        <v>107.6</v>
      </c>
      <c r="W2671" s="4">
        <v>17958695</v>
      </c>
      <c r="X2671" s="13">
        <v>155.87</v>
      </c>
      <c r="Y2671" s="4">
        <v>6582191</v>
      </c>
      <c r="Z2671" s="13">
        <v>119.47</v>
      </c>
      <c r="AA2671" s="4">
        <v>2951171</v>
      </c>
      <c r="AB2671" s="13">
        <v>95.88</v>
      </c>
      <c r="AC2671" s="4">
        <v>7263344</v>
      </c>
      <c r="AD2671" s="13">
        <v>33.549999999999997</v>
      </c>
      <c r="AE2671" s="4">
        <v>10370370</v>
      </c>
      <c r="AF2671" s="13">
        <v>166.74</v>
      </c>
      <c r="AG2671" s="4">
        <v>1787749</v>
      </c>
      <c r="AH2671" s="13">
        <v>44.75</v>
      </c>
      <c r="AI2671" s="4">
        <v>8117371</v>
      </c>
      <c r="AJ2671" s="13">
        <v>122.58</v>
      </c>
      <c r="AK2671" s="4">
        <v>2359186</v>
      </c>
      <c r="AL2671" s="13">
        <v>26.87</v>
      </c>
      <c r="AM2671" s="4">
        <v>14462166</v>
      </c>
      <c r="AN2671" s="13">
        <v>161.72999999999999</v>
      </c>
      <c r="AO2671" s="4">
        <v>2071968</v>
      </c>
      <c r="AP2671" s="13">
        <v>224.56</v>
      </c>
      <c r="AQ2671" s="4">
        <v>36508335</v>
      </c>
      <c r="AR2671" s="13">
        <v>339.38</v>
      </c>
      <c r="AS2671" s="4">
        <v>67838892</v>
      </c>
      <c r="AT2671" s="13">
        <v>305.07</v>
      </c>
      <c r="AU2671" s="4">
        <v>2999334</v>
      </c>
      <c r="AV2671" s="13">
        <v>5447.92</v>
      </c>
      <c r="AW2671" s="4">
        <v>190480</v>
      </c>
      <c r="AX2671" s="13">
        <v>407.18</v>
      </c>
      <c r="AY2671" s="4">
        <v>5187545</v>
      </c>
      <c r="AZ2671" s="13">
        <v>256.33</v>
      </c>
      <c r="BA2671" s="4">
        <v>6030329</v>
      </c>
      <c r="BB2671" s="13">
        <v>100.77</v>
      </c>
      <c r="BC2671" s="4">
        <v>7374054</v>
      </c>
      <c r="BD2671" s="13">
        <v>94.18</v>
      </c>
      <c r="BE2671" s="4">
        <v>6493412</v>
      </c>
      <c r="BF2671" s="13">
        <v>269.7</v>
      </c>
      <c r="BG2671" s="4">
        <v>1038555</v>
      </c>
      <c r="BH2671" s="13">
        <v>77.2</v>
      </c>
      <c r="BI2671" s="4">
        <v>13472551</v>
      </c>
    </row>
    <row r="2672" spans="1:61" x14ac:dyDescent="0.35">
      <c r="A2672" s="1">
        <v>45883</v>
      </c>
      <c r="B2672" s="13">
        <v>232.78</v>
      </c>
      <c r="C2672" s="4">
        <v>51916275</v>
      </c>
      <c r="D2672" s="13">
        <v>522.48</v>
      </c>
      <c r="E2672" s="4">
        <v>20269074</v>
      </c>
      <c r="F2672" s="13">
        <v>182.02</v>
      </c>
      <c r="G2672" s="4">
        <v>129553959</v>
      </c>
      <c r="H2672" s="13">
        <v>311.23</v>
      </c>
      <c r="I2672" s="4">
        <v>15717631</v>
      </c>
      <c r="J2672" s="13">
        <v>244.96</v>
      </c>
      <c r="K2672" s="4">
        <v>10285555</v>
      </c>
      <c r="L2672" s="13">
        <v>233.37</v>
      </c>
      <c r="M2672" s="4">
        <v>7544771</v>
      </c>
      <c r="N2672" s="13">
        <v>180.95</v>
      </c>
      <c r="O2672" s="4">
        <v>66308821</v>
      </c>
      <c r="P2672" s="13">
        <v>348.58</v>
      </c>
      <c r="Q2672" s="4">
        <v>3745646</v>
      </c>
      <c r="R2672" s="13">
        <v>69.3</v>
      </c>
      <c r="S2672" s="4">
        <v>39317329</v>
      </c>
      <c r="T2672" s="13">
        <v>23.86</v>
      </c>
      <c r="U2672" s="4">
        <v>188052460</v>
      </c>
      <c r="V2672" s="13">
        <v>107.38</v>
      </c>
      <c r="W2672" s="4">
        <v>13683472</v>
      </c>
      <c r="X2672" s="13">
        <v>155.16</v>
      </c>
      <c r="Y2672" s="4">
        <v>7337258</v>
      </c>
      <c r="Z2672" s="13">
        <v>119.79</v>
      </c>
      <c r="AA2672" s="4">
        <v>2246727</v>
      </c>
      <c r="AB2672" s="13">
        <v>95.65</v>
      </c>
      <c r="AC2672" s="4">
        <v>10057790</v>
      </c>
      <c r="AD2672" s="13">
        <v>33.22</v>
      </c>
      <c r="AE2672" s="4">
        <v>16284379</v>
      </c>
      <c r="AF2672" s="13">
        <v>165.51</v>
      </c>
      <c r="AG2672" s="4">
        <v>1439103</v>
      </c>
      <c r="AH2672" s="13">
        <v>44.77</v>
      </c>
      <c r="AI2672" s="4">
        <v>6943657</v>
      </c>
      <c r="AJ2672" s="13">
        <v>122.73</v>
      </c>
      <c r="AK2672" s="4">
        <v>2095643</v>
      </c>
      <c r="AL2672" s="13">
        <v>26.85</v>
      </c>
      <c r="AM2672" s="4">
        <v>14969591</v>
      </c>
      <c r="AN2672" s="13">
        <v>162.32</v>
      </c>
      <c r="AO2672" s="4">
        <v>1373247</v>
      </c>
      <c r="AP2672" s="13">
        <v>230.98</v>
      </c>
      <c r="AQ2672" s="4">
        <v>61545824</v>
      </c>
      <c r="AR2672" s="13">
        <v>335.58</v>
      </c>
      <c r="AS2672" s="4">
        <v>75000662</v>
      </c>
      <c r="AT2672" s="13">
        <v>308.95</v>
      </c>
      <c r="AU2672" s="4">
        <v>4699435</v>
      </c>
      <c r="AV2672" s="13">
        <v>5484.77</v>
      </c>
      <c r="AW2672" s="4">
        <v>179799</v>
      </c>
      <c r="AX2672" s="13">
        <v>400.32</v>
      </c>
      <c r="AY2672" s="4">
        <v>3600209</v>
      </c>
      <c r="AZ2672" s="13">
        <v>253.05</v>
      </c>
      <c r="BA2672" s="4">
        <v>3635195</v>
      </c>
      <c r="BB2672" s="13">
        <v>98.48</v>
      </c>
      <c r="BC2672" s="4">
        <v>6048737</v>
      </c>
      <c r="BD2672" s="13">
        <v>93.06</v>
      </c>
      <c r="BE2672" s="4">
        <v>9803502</v>
      </c>
      <c r="BF2672" s="13">
        <v>266.55</v>
      </c>
      <c r="BG2672" s="4">
        <v>1153243</v>
      </c>
      <c r="BH2672" s="13">
        <v>76.39</v>
      </c>
      <c r="BI2672" s="4">
        <v>7990497</v>
      </c>
    </row>
    <row r="2673" spans="1:61" x14ac:dyDescent="0.35">
      <c r="A2673" s="1">
        <v>45884</v>
      </c>
      <c r="B2673" s="13">
        <v>231.59</v>
      </c>
      <c r="C2673" s="4">
        <v>56038657</v>
      </c>
      <c r="D2673" s="13">
        <v>520.16999999999996</v>
      </c>
      <c r="E2673" s="4">
        <v>25213272</v>
      </c>
      <c r="F2673" s="13">
        <v>180.45</v>
      </c>
      <c r="G2673" s="4">
        <v>156602161</v>
      </c>
      <c r="H2673" s="13">
        <v>306.33999999999997</v>
      </c>
      <c r="I2673" s="4">
        <v>22806938</v>
      </c>
      <c r="J2673" s="13">
        <v>248.28</v>
      </c>
      <c r="K2673" s="4">
        <v>11553988</v>
      </c>
      <c r="L2673" s="13">
        <v>242.44</v>
      </c>
      <c r="M2673" s="4">
        <v>12942819</v>
      </c>
      <c r="N2673" s="13">
        <v>177.51</v>
      </c>
      <c r="O2673" s="4">
        <v>51543136</v>
      </c>
      <c r="P2673" s="13">
        <v>354.85</v>
      </c>
      <c r="Q2673" s="4">
        <v>3718652</v>
      </c>
      <c r="R2673" s="13">
        <v>66.2</v>
      </c>
      <c r="S2673" s="4">
        <v>40877322</v>
      </c>
      <c r="T2673" s="13">
        <v>24.56</v>
      </c>
      <c r="U2673" s="4">
        <v>310161102</v>
      </c>
      <c r="V2673" s="13">
        <v>106.49</v>
      </c>
      <c r="W2673" s="4">
        <v>19271861</v>
      </c>
      <c r="X2673" s="13">
        <v>156.55000000000001</v>
      </c>
      <c r="Y2673" s="4">
        <v>11617047</v>
      </c>
      <c r="Z2673" s="13">
        <v>118.99</v>
      </c>
      <c r="AA2673" s="4">
        <v>2944367</v>
      </c>
      <c r="AB2673" s="13">
        <v>95.33</v>
      </c>
      <c r="AC2673" s="4">
        <v>6564712</v>
      </c>
      <c r="AD2673" s="13">
        <v>32.99</v>
      </c>
      <c r="AE2673" s="4">
        <v>10421892</v>
      </c>
      <c r="AF2673" s="13">
        <v>163.19</v>
      </c>
      <c r="AG2673" s="4">
        <v>1525059</v>
      </c>
      <c r="AH2673" s="13">
        <v>44.61</v>
      </c>
      <c r="AI2673" s="4">
        <v>8764760</v>
      </c>
      <c r="AJ2673" s="13">
        <v>123.61</v>
      </c>
      <c r="AK2673" s="4">
        <v>2303677</v>
      </c>
      <c r="AL2673" s="13">
        <v>26.67</v>
      </c>
      <c r="AM2673" s="4">
        <v>13657616</v>
      </c>
      <c r="AN2673" s="13">
        <v>162.34</v>
      </c>
      <c r="AO2673" s="4">
        <v>1831457</v>
      </c>
      <c r="AP2673" s="13">
        <v>231.03</v>
      </c>
      <c r="AQ2673" s="4">
        <v>39649244</v>
      </c>
      <c r="AR2673" s="13">
        <v>330.56</v>
      </c>
      <c r="AS2673" s="4">
        <v>74319792</v>
      </c>
      <c r="AT2673" s="13">
        <v>308.93</v>
      </c>
      <c r="AU2673" s="4">
        <v>3416604</v>
      </c>
      <c r="AV2673" s="13">
        <v>5454.29</v>
      </c>
      <c r="AW2673" s="4">
        <v>158024</v>
      </c>
      <c r="AX2673" s="13">
        <v>399.38</v>
      </c>
      <c r="AY2673" s="4">
        <v>3841399</v>
      </c>
      <c r="AZ2673" s="13">
        <v>252.06</v>
      </c>
      <c r="BA2673" s="4">
        <v>3026801</v>
      </c>
      <c r="BB2673" s="13">
        <v>100.7</v>
      </c>
      <c r="BC2673" s="4">
        <v>6130964</v>
      </c>
      <c r="BD2673" s="13">
        <v>90.6</v>
      </c>
      <c r="BE2673" s="4">
        <v>8059740</v>
      </c>
      <c r="BF2673" s="13">
        <v>265.2</v>
      </c>
      <c r="BG2673" s="4">
        <v>1083738</v>
      </c>
      <c r="BH2673" s="13">
        <v>76.97</v>
      </c>
      <c r="BI2673" s="4">
        <v>9767746</v>
      </c>
    </row>
    <row r="2674" spans="1:61" x14ac:dyDescent="0.35">
      <c r="A2674" s="1">
        <v>45887</v>
      </c>
      <c r="B2674" s="13">
        <v>230.89</v>
      </c>
      <c r="C2674" s="4">
        <v>37476188</v>
      </c>
      <c r="D2674" s="13">
        <v>517.1</v>
      </c>
      <c r="E2674" s="4">
        <v>23760583</v>
      </c>
      <c r="F2674" s="13">
        <v>182.01</v>
      </c>
      <c r="G2674" s="4">
        <v>132007959</v>
      </c>
      <c r="H2674" s="13">
        <v>305.76</v>
      </c>
      <c r="I2674" s="4">
        <v>14724667</v>
      </c>
      <c r="J2674" s="13">
        <v>249.07</v>
      </c>
      <c r="K2674" s="4">
        <v>6759921</v>
      </c>
      <c r="L2674" s="13">
        <v>243.97</v>
      </c>
      <c r="M2674" s="4">
        <v>8809192</v>
      </c>
      <c r="N2674" s="13">
        <v>176.14</v>
      </c>
      <c r="O2674" s="4">
        <v>35937528</v>
      </c>
      <c r="P2674" s="13">
        <v>357.24</v>
      </c>
      <c r="Q2674" s="4">
        <v>2922973</v>
      </c>
      <c r="R2674" s="13">
        <v>66.95</v>
      </c>
      <c r="S2674" s="4">
        <v>20903411</v>
      </c>
      <c r="T2674" s="13">
        <v>23.66</v>
      </c>
      <c r="U2674" s="4">
        <v>212515617</v>
      </c>
      <c r="V2674" s="13">
        <v>106.72</v>
      </c>
      <c r="W2674" s="4">
        <v>13040018</v>
      </c>
      <c r="X2674" s="13">
        <v>155.32</v>
      </c>
      <c r="Y2674" s="4">
        <v>8174280</v>
      </c>
      <c r="Z2674" s="13">
        <v>117.73</v>
      </c>
      <c r="AA2674" s="4">
        <v>2743228</v>
      </c>
      <c r="AB2674" s="13">
        <v>94</v>
      </c>
      <c r="AC2674" s="4">
        <v>4849707</v>
      </c>
      <c r="AD2674" s="13">
        <v>33.299999999999997</v>
      </c>
      <c r="AE2674" s="4">
        <v>9148320</v>
      </c>
      <c r="AF2674" s="13">
        <v>161.05000000000001</v>
      </c>
      <c r="AG2674" s="4">
        <v>1079958</v>
      </c>
      <c r="AH2674" s="13">
        <v>44.21</v>
      </c>
      <c r="AI2674" s="4">
        <v>8605518</v>
      </c>
      <c r="AJ2674" s="13">
        <v>122.84</v>
      </c>
      <c r="AK2674" s="4">
        <v>1858168</v>
      </c>
      <c r="AL2674" s="13">
        <v>26.23</v>
      </c>
      <c r="AM2674" s="4">
        <v>10558355</v>
      </c>
      <c r="AN2674" s="13">
        <v>162.66999999999999</v>
      </c>
      <c r="AO2674" s="4">
        <v>1487787</v>
      </c>
      <c r="AP2674" s="13">
        <v>231.49</v>
      </c>
      <c r="AQ2674" s="4">
        <v>25248890</v>
      </c>
      <c r="AR2674" s="13">
        <v>335.16</v>
      </c>
      <c r="AS2674" s="4">
        <v>56956552</v>
      </c>
      <c r="AT2674" s="13">
        <v>308.7</v>
      </c>
      <c r="AU2674" s="4">
        <v>3272917</v>
      </c>
      <c r="AV2674" s="13">
        <v>5532</v>
      </c>
      <c r="AW2674" s="4">
        <v>169509</v>
      </c>
      <c r="AX2674" s="13">
        <v>394.7</v>
      </c>
      <c r="AY2674" s="4">
        <v>4407109</v>
      </c>
      <c r="AZ2674" s="13">
        <v>250.89</v>
      </c>
      <c r="BA2674" s="4">
        <v>2977124</v>
      </c>
      <c r="BB2674" s="13">
        <v>99.03</v>
      </c>
      <c r="BC2674" s="4">
        <v>5531406</v>
      </c>
      <c r="BD2674" s="13">
        <v>92.54</v>
      </c>
      <c r="BE2674" s="4">
        <v>7376166</v>
      </c>
      <c r="BF2674" s="13">
        <v>266.26</v>
      </c>
      <c r="BG2674" s="4">
        <v>908969</v>
      </c>
      <c r="BH2674" s="13">
        <v>77.430000000000007</v>
      </c>
      <c r="BI2674" s="4">
        <v>9069079</v>
      </c>
    </row>
    <row r="2675" spans="1:61" x14ac:dyDescent="0.35">
      <c r="A2675" s="1">
        <v>45888</v>
      </c>
      <c r="B2675" s="13">
        <v>230.56</v>
      </c>
      <c r="C2675" s="4">
        <v>39402564</v>
      </c>
      <c r="D2675" s="13">
        <v>509.77</v>
      </c>
      <c r="E2675" s="4">
        <v>21481016</v>
      </c>
      <c r="F2675" s="13">
        <v>175.64</v>
      </c>
      <c r="G2675" s="4">
        <v>185229219</v>
      </c>
      <c r="H2675" s="13">
        <v>294.91000000000003</v>
      </c>
      <c r="I2675" s="4">
        <v>20149581</v>
      </c>
      <c r="J2675" s="13">
        <v>234.62</v>
      </c>
      <c r="K2675" s="4">
        <v>16819250</v>
      </c>
      <c r="L2675" s="13">
        <v>246</v>
      </c>
      <c r="M2675" s="4">
        <v>8642172</v>
      </c>
      <c r="N2675" s="13">
        <v>166.55</v>
      </c>
      <c r="O2675" s="4">
        <v>64455006</v>
      </c>
      <c r="P2675" s="13">
        <v>361.03</v>
      </c>
      <c r="Q2675" s="4">
        <v>2808040</v>
      </c>
      <c r="R2675" s="13">
        <v>66.760000000000005</v>
      </c>
      <c r="S2675" s="4">
        <v>18746598</v>
      </c>
      <c r="T2675" s="13">
        <v>25.31</v>
      </c>
      <c r="U2675" s="4">
        <v>297659156</v>
      </c>
      <c r="V2675" s="13">
        <v>107.42</v>
      </c>
      <c r="W2675" s="4">
        <v>16113611</v>
      </c>
      <c r="X2675" s="13">
        <v>152</v>
      </c>
      <c r="Y2675" s="4">
        <v>8567476</v>
      </c>
      <c r="Z2675" s="13">
        <v>117.32</v>
      </c>
      <c r="AA2675" s="4">
        <v>2425702</v>
      </c>
      <c r="AB2675" s="13">
        <v>93.76</v>
      </c>
      <c r="AC2675" s="4">
        <v>5412150</v>
      </c>
      <c r="AD2675" s="13">
        <v>33.340000000000003</v>
      </c>
      <c r="AE2675" s="4">
        <v>10834546</v>
      </c>
      <c r="AF2675" s="13">
        <v>160.77000000000001</v>
      </c>
      <c r="AG2675" s="4">
        <v>1606222</v>
      </c>
      <c r="AH2675" s="13">
        <v>43.96</v>
      </c>
      <c r="AI2675" s="4">
        <v>7332533</v>
      </c>
      <c r="AJ2675" s="13">
        <v>122.17</v>
      </c>
      <c r="AK2675" s="4">
        <v>1600468</v>
      </c>
      <c r="AL2675" s="13">
        <v>26.4</v>
      </c>
      <c r="AM2675" s="4">
        <v>12432612</v>
      </c>
      <c r="AN2675" s="13">
        <v>164.38</v>
      </c>
      <c r="AO2675" s="4">
        <v>2155341</v>
      </c>
      <c r="AP2675" s="13">
        <v>228.01</v>
      </c>
      <c r="AQ2675" s="4">
        <v>29891012</v>
      </c>
      <c r="AR2675" s="13">
        <v>329.31</v>
      </c>
      <c r="AS2675" s="4">
        <v>75956002</v>
      </c>
      <c r="AT2675" s="13">
        <v>310.93</v>
      </c>
      <c r="AU2675" s="4">
        <v>2893574</v>
      </c>
      <c r="AV2675" s="13">
        <v>5584.08</v>
      </c>
      <c r="AW2675" s="4">
        <v>199809</v>
      </c>
      <c r="AX2675" s="13">
        <v>407.2</v>
      </c>
      <c r="AY2675" s="4">
        <v>7629320</v>
      </c>
      <c r="AZ2675" s="13">
        <v>256.36</v>
      </c>
      <c r="BA2675" s="4">
        <v>4702560</v>
      </c>
      <c r="BB2675" s="13">
        <v>99.89</v>
      </c>
      <c r="BC2675" s="4">
        <v>3714914</v>
      </c>
      <c r="BD2675" s="13">
        <v>90.93</v>
      </c>
      <c r="BE2675" s="4">
        <v>6815840</v>
      </c>
      <c r="BF2675" s="13">
        <v>266.77999999999997</v>
      </c>
      <c r="BG2675" s="4">
        <v>1141479</v>
      </c>
      <c r="BH2675" s="13">
        <v>76.88</v>
      </c>
      <c r="BI2675" s="4">
        <v>7684807</v>
      </c>
    </row>
    <row r="2676" spans="1:61" x14ac:dyDescent="0.35">
      <c r="A2676" s="1">
        <v>45889</v>
      </c>
      <c r="B2676" s="13">
        <v>226.01</v>
      </c>
      <c r="C2676" s="4">
        <v>42263865</v>
      </c>
      <c r="D2676" s="13">
        <v>505.72</v>
      </c>
      <c r="E2676" s="4">
        <v>27723025</v>
      </c>
      <c r="F2676" s="13">
        <v>175.4</v>
      </c>
      <c r="G2676" s="4">
        <v>215142725</v>
      </c>
      <c r="H2676" s="13">
        <v>291.17</v>
      </c>
      <c r="I2676" s="4">
        <v>23600512</v>
      </c>
      <c r="J2676" s="13">
        <v>235.06</v>
      </c>
      <c r="K2676" s="4">
        <v>11256417</v>
      </c>
      <c r="L2676" s="13">
        <v>246.45</v>
      </c>
      <c r="M2676" s="4">
        <v>8195052</v>
      </c>
      <c r="N2676" s="13">
        <v>165.2</v>
      </c>
      <c r="O2676" s="4">
        <v>60233226</v>
      </c>
      <c r="P2676" s="13">
        <v>353.43</v>
      </c>
      <c r="Q2676" s="4">
        <v>3727897</v>
      </c>
      <c r="R2676" s="13">
        <v>67.11</v>
      </c>
      <c r="S2676" s="4">
        <v>14946418</v>
      </c>
      <c r="T2676" s="13">
        <v>23.54</v>
      </c>
      <c r="U2676" s="4">
        <v>161149398</v>
      </c>
      <c r="V2676" s="13">
        <v>108.53</v>
      </c>
      <c r="W2676" s="4">
        <v>18959716</v>
      </c>
      <c r="X2676" s="13">
        <v>153.22</v>
      </c>
      <c r="Y2676" s="4">
        <v>8076269</v>
      </c>
      <c r="Z2676" s="13">
        <v>118.36</v>
      </c>
      <c r="AA2676" s="4">
        <v>2527511</v>
      </c>
      <c r="AB2676" s="13">
        <v>94.89</v>
      </c>
      <c r="AC2676" s="4">
        <v>6133511</v>
      </c>
      <c r="AD2676" s="13">
        <v>33.36</v>
      </c>
      <c r="AE2676" s="4">
        <v>9917902</v>
      </c>
      <c r="AF2676" s="13">
        <v>162.87</v>
      </c>
      <c r="AG2676" s="4">
        <v>1722291</v>
      </c>
      <c r="AH2676" s="13">
        <v>44.27</v>
      </c>
      <c r="AI2676" s="4">
        <v>8073902</v>
      </c>
      <c r="AJ2676" s="13">
        <v>123.57</v>
      </c>
      <c r="AK2676" s="4">
        <v>1720422</v>
      </c>
      <c r="AL2676" s="13">
        <v>26.57</v>
      </c>
      <c r="AM2676" s="4">
        <v>16175751</v>
      </c>
      <c r="AN2676" s="13">
        <v>165.82</v>
      </c>
      <c r="AO2676" s="4">
        <v>1540075</v>
      </c>
      <c r="AP2676" s="13">
        <v>223.81</v>
      </c>
      <c r="AQ2676" s="4">
        <v>36604319</v>
      </c>
      <c r="AR2676" s="13">
        <v>323.89999999999998</v>
      </c>
      <c r="AS2676" s="4">
        <v>77481768</v>
      </c>
      <c r="AT2676" s="13">
        <v>313.08</v>
      </c>
      <c r="AU2676" s="4">
        <v>3880218</v>
      </c>
      <c r="AV2676" s="13">
        <v>5639.78</v>
      </c>
      <c r="AW2676" s="4">
        <v>175482</v>
      </c>
      <c r="AX2676" s="13">
        <v>401.74</v>
      </c>
      <c r="AY2676" s="4">
        <v>4195307</v>
      </c>
      <c r="AZ2676" s="13">
        <v>257.14</v>
      </c>
      <c r="BA2676" s="4">
        <v>5226000</v>
      </c>
      <c r="BB2676" s="13">
        <v>99.15</v>
      </c>
      <c r="BC2676" s="4">
        <v>6345776</v>
      </c>
      <c r="BD2676" s="13">
        <v>89.51</v>
      </c>
      <c r="BE2676" s="4">
        <v>5813990</v>
      </c>
      <c r="BF2676" s="13">
        <v>263.52999999999997</v>
      </c>
      <c r="BG2676" s="4">
        <v>1090025</v>
      </c>
      <c r="BH2676" s="13">
        <v>76.260000000000005</v>
      </c>
      <c r="BI2676" s="4">
        <v>6282604</v>
      </c>
    </row>
    <row r="2677" spans="1:61" x14ac:dyDescent="0.35">
      <c r="A2677" s="1">
        <v>45890</v>
      </c>
      <c r="B2677" s="13">
        <v>224.9</v>
      </c>
      <c r="C2677" s="4">
        <v>30621249</v>
      </c>
      <c r="D2677" s="13">
        <v>504.24</v>
      </c>
      <c r="E2677" s="4">
        <v>18443254</v>
      </c>
      <c r="F2677" s="13">
        <v>174.98</v>
      </c>
      <c r="G2677" s="4">
        <v>140040850</v>
      </c>
      <c r="H2677" s="13">
        <v>289.60000000000002</v>
      </c>
      <c r="I2677" s="4">
        <v>14946309</v>
      </c>
      <c r="J2677" s="13">
        <v>233.16</v>
      </c>
      <c r="K2677" s="4">
        <v>7403128</v>
      </c>
      <c r="L2677" s="13">
        <v>245.83</v>
      </c>
      <c r="M2677" s="4">
        <v>5646824</v>
      </c>
      <c r="N2677" s="13">
        <v>163.71</v>
      </c>
      <c r="O2677" s="4">
        <v>37880461</v>
      </c>
      <c r="P2677" s="13">
        <v>353.43</v>
      </c>
      <c r="Q2677" s="4">
        <v>2363230</v>
      </c>
      <c r="R2677" s="13">
        <v>67.02</v>
      </c>
      <c r="S2677" s="4">
        <v>12456622</v>
      </c>
      <c r="T2677" s="13">
        <v>23.5</v>
      </c>
      <c r="U2677" s="4">
        <v>97718294</v>
      </c>
      <c r="V2677" s="13">
        <v>109.23</v>
      </c>
      <c r="W2677" s="4">
        <v>12194897</v>
      </c>
      <c r="X2677" s="13">
        <v>155.55000000000001</v>
      </c>
      <c r="Y2677" s="4">
        <v>7533625</v>
      </c>
      <c r="Z2677" s="13">
        <v>118.51</v>
      </c>
      <c r="AA2677" s="4">
        <v>1853000</v>
      </c>
      <c r="AB2677" s="13">
        <v>94.78</v>
      </c>
      <c r="AC2677" s="4">
        <v>5342090</v>
      </c>
      <c r="AD2677" s="13">
        <v>33.81</v>
      </c>
      <c r="AE2677" s="4">
        <v>11130126</v>
      </c>
      <c r="AF2677" s="13">
        <v>162.1</v>
      </c>
      <c r="AG2677" s="4">
        <v>1578659</v>
      </c>
      <c r="AH2677" s="13">
        <v>44.56</v>
      </c>
      <c r="AI2677" s="4">
        <v>6643792</v>
      </c>
      <c r="AJ2677" s="13">
        <v>124.45</v>
      </c>
      <c r="AK2677" s="4">
        <v>2174688</v>
      </c>
      <c r="AL2677" s="13">
        <v>26.82</v>
      </c>
      <c r="AM2677" s="4">
        <v>11633134</v>
      </c>
      <c r="AN2677" s="13">
        <v>164.94</v>
      </c>
      <c r="AO2677" s="4">
        <v>1299678</v>
      </c>
      <c r="AP2677" s="13">
        <v>221.95</v>
      </c>
      <c r="AQ2677" s="4">
        <v>32140459</v>
      </c>
      <c r="AR2677" s="13">
        <v>320.11</v>
      </c>
      <c r="AS2677" s="4">
        <v>55744445</v>
      </c>
      <c r="AT2677" s="13">
        <v>313.22000000000003</v>
      </c>
      <c r="AU2677" s="4">
        <v>2282444</v>
      </c>
      <c r="AV2677" s="13">
        <v>5710.74</v>
      </c>
      <c r="AW2677" s="4">
        <v>156373</v>
      </c>
      <c r="AX2677" s="13">
        <v>397.7</v>
      </c>
      <c r="AY2677" s="4">
        <v>2942885</v>
      </c>
      <c r="AZ2677" s="13">
        <v>255.65</v>
      </c>
      <c r="BA2677" s="4">
        <v>2697253</v>
      </c>
      <c r="BB2677" s="13">
        <v>98.86</v>
      </c>
      <c r="BC2677" s="4">
        <v>4321618</v>
      </c>
      <c r="BD2677" s="13">
        <v>88.56</v>
      </c>
      <c r="BE2677" s="4">
        <v>5669196</v>
      </c>
      <c r="BF2677" s="13">
        <v>262.27</v>
      </c>
      <c r="BG2677" s="4">
        <v>1116599</v>
      </c>
      <c r="BH2677" s="13">
        <v>76.180000000000007</v>
      </c>
      <c r="BI2677" s="4">
        <v>6354912</v>
      </c>
    </row>
    <row r="2678" spans="1:61" x14ac:dyDescent="0.35">
      <c r="A2678" s="1">
        <v>45891</v>
      </c>
      <c r="B2678" s="13">
        <v>227.76</v>
      </c>
      <c r="C2678" s="4">
        <v>42477811</v>
      </c>
      <c r="D2678" s="13">
        <v>507.23</v>
      </c>
      <c r="E2678" s="4">
        <v>24324161</v>
      </c>
      <c r="F2678" s="13">
        <v>177.99</v>
      </c>
      <c r="G2678" s="4">
        <v>172789427</v>
      </c>
      <c r="H2678" s="13">
        <v>294</v>
      </c>
      <c r="I2678" s="4">
        <v>16301330</v>
      </c>
      <c r="J2678" s="13">
        <v>236.37</v>
      </c>
      <c r="K2678" s="4">
        <v>9343637</v>
      </c>
      <c r="L2678" s="13">
        <v>248.29</v>
      </c>
      <c r="M2678" s="4">
        <v>6694286</v>
      </c>
      <c r="N2678" s="13">
        <v>167.76</v>
      </c>
      <c r="O2678" s="4">
        <v>43998605</v>
      </c>
      <c r="P2678" s="13">
        <v>362.09</v>
      </c>
      <c r="Q2678" s="4">
        <v>3058636</v>
      </c>
      <c r="R2678" s="13">
        <v>67.319999999999993</v>
      </c>
      <c r="S2678" s="4">
        <v>16830586</v>
      </c>
      <c r="T2678" s="13">
        <v>24.8</v>
      </c>
      <c r="U2678" s="4">
        <v>200266834</v>
      </c>
      <c r="V2678" s="13">
        <v>111.28</v>
      </c>
      <c r="W2678" s="4">
        <v>13586668</v>
      </c>
      <c r="X2678" s="13">
        <v>158.18</v>
      </c>
      <c r="Y2678" s="4">
        <v>9084344</v>
      </c>
      <c r="Z2678" s="13">
        <v>121.11</v>
      </c>
      <c r="AA2678" s="4">
        <v>2245953</v>
      </c>
      <c r="AB2678" s="13">
        <v>96.78</v>
      </c>
      <c r="AC2678" s="4">
        <v>6338575</v>
      </c>
      <c r="AD2678" s="13">
        <v>35.61</v>
      </c>
      <c r="AE2678" s="4">
        <v>16024901</v>
      </c>
      <c r="AF2678" s="13">
        <v>163.26</v>
      </c>
      <c r="AG2678" s="4">
        <v>1000396</v>
      </c>
      <c r="AH2678" s="13">
        <v>45.83</v>
      </c>
      <c r="AI2678" s="4">
        <v>11276760</v>
      </c>
      <c r="AJ2678" s="13">
        <v>129.94</v>
      </c>
      <c r="AK2678" s="4">
        <v>2674117</v>
      </c>
      <c r="AL2678" s="13">
        <v>26.7</v>
      </c>
      <c r="AM2678" s="4">
        <v>13030220</v>
      </c>
      <c r="AN2678" s="13">
        <v>170.88</v>
      </c>
      <c r="AO2678" s="4">
        <v>1734072</v>
      </c>
      <c r="AP2678" s="13">
        <v>228.84</v>
      </c>
      <c r="AQ2678" s="4">
        <v>37315341</v>
      </c>
      <c r="AR2678" s="13">
        <v>340.01</v>
      </c>
      <c r="AS2678" s="4">
        <v>94016347</v>
      </c>
      <c r="AT2678" s="13">
        <v>314.07</v>
      </c>
      <c r="AU2678" s="4">
        <v>2796930</v>
      </c>
      <c r="AV2678" s="13">
        <v>5720.87</v>
      </c>
      <c r="AW2678" s="4">
        <v>195558</v>
      </c>
      <c r="AX2678" s="13">
        <v>412.79</v>
      </c>
      <c r="AY2678" s="4">
        <v>5284691</v>
      </c>
      <c r="AZ2678" s="13">
        <v>263.73</v>
      </c>
      <c r="BA2678" s="4">
        <v>3796690</v>
      </c>
      <c r="BB2678" s="13">
        <v>99.22</v>
      </c>
      <c r="BC2678" s="4">
        <v>6651894</v>
      </c>
      <c r="BD2678" s="13">
        <v>88.38</v>
      </c>
      <c r="BE2678" s="4">
        <v>7625496</v>
      </c>
      <c r="BF2678" s="13">
        <v>273.82</v>
      </c>
      <c r="BG2678" s="4">
        <v>1606020</v>
      </c>
      <c r="BH2678" s="13">
        <v>78.38</v>
      </c>
      <c r="BI2678" s="4">
        <v>10985948</v>
      </c>
    </row>
    <row r="2679" spans="1:61" x14ac:dyDescent="0.35">
      <c r="A2679" s="1">
        <v>45894</v>
      </c>
      <c r="B2679" s="13">
        <v>227.16</v>
      </c>
      <c r="C2679" s="4">
        <v>30983133</v>
      </c>
      <c r="D2679" s="13">
        <v>504.26</v>
      </c>
      <c r="E2679" s="4">
        <v>21638579</v>
      </c>
      <c r="F2679" s="13">
        <v>179.81</v>
      </c>
      <c r="G2679" s="4">
        <v>163012789</v>
      </c>
      <c r="H2679" s="13">
        <v>294.23</v>
      </c>
      <c r="I2679" s="4">
        <v>15124746</v>
      </c>
      <c r="J2679" s="13">
        <v>235.41</v>
      </c>
      <c r="K2679" s="4">
        <v>6308625</v>
      </c>
      <c r="L2679" s="13">
        <v>247.87</v>
      </c>
      <c r="M2679" s="4">
        <v>4957726</v>
      </c>
      <c r="N2679" s="13">
        <v>163.36000000000001</v>
      </c>
      <c r="O2679" s="4">
        <v>36134684</v>
      </c>
      <c r="P2679" s="13">
        <v>363.21</v>
      </c>
      <c r="Q2679" s="4">
        <v>2259516</v>
      </c>
      <c r="R2679" s="13">
        <v>67.14</v>
      </c>
      <c r="S2679" s="4">
        <v>11724472</v>
      </c>
      <c r="T2679" s="13">
        <v>24.55</v>
      </c>
      <c r="U2679" s="4">
        <v>156825631</v>
      </c>
      <c r="V2679" s="13">
        <v>111.74</v>
      </c>
      <c r="W2679" s="4">
        <v>9744897</v>
      </c>
      <c r="X2679" s="13">
        <v>158.19999999999999</v>
      </c>
      <c r="Y2679" s="4">
        <v>7029967</v>
      </c>
      <c r="Z2679" s="13">
        <v>121.43</v>
      </c>
      <c r="AA2679" s="4">
        <v>2092757</v>
      </c>
      <c r="AB2679" s="13">
        <v>98.18</v>
      </c>
      <c r="AC2679" s="4">
        <v>6850791</v>
      </c>
      <c r="AD2679" s="13">
        <v>35.65</v>
      </c>
      <c r="AE2679" s="4">
        <v>8184202</v>
      </c>
      <c r="AF2679" s="13">
        <v>161.18</v>
      </c>
      <c r="AG2679" s="4">
        <v>921453</v>
      </c>
      <c r="AH2679" s="13">
        <v>46.4</v>
      </c>
      <c r="AI2679" s="4">
        <v>8649160</v>
      </c>
      <c r="AJ2679" s="13">
        <v>129.52000000000001</v>
      </c>
      <c r="AK2679" s="4">
        <v>2051202</v>
      </c>
      <c r="AL2679" s="13">
        <v>26.48</v>
      </c>
      <c r="AM2679" s="4">
        <v>11145088</v>
      </c>
      <c r="AN2679" s="13">
        <v>172.18</v>
      </c>
      <c r="AO2679" s="4">
        <v>1477305</v>
      </c>
      <c r="AP2679" s="13">
        <v>227.94</v>
      </c>
      <c r="AQ2679" s="4">
        <v>22633695</v>
      </c>
      <c r="AR2679" s="13">
        <v>346.6</v>
      </c>
      <c r="AS2679" s="4">
        <v>86670037</v>
      </c>
      <c r="AT2679" s="13">
        <v>313.44</v>
      </c>
      <c r="AU2679" s="4">
        <v>2944405</v>
      </c>
      <c r="AV2679" s="13">
        <v>5703.6</v>
      </c>
      <c r="AW2679" s="4">
        <v>115620</v>
      </c>
      <c r="AX2679" s="13">
        <v>408.9</v>
      </c>
      <c r="AY2679" s="4">
        <v>3579487</v>
      </c>
      <c r="AZ2679" s="13">
        <v>258.87</v>
      </c>
      <c r="BA2679" s="4">
        <v>2336749</v>
      </c>
      <c r="BB2679" s="13">
        <v>98.55</v>
      </c>
      <c r="BC2679" s="4">
        <v>3610084</v>
      </c>
      <c r="BD2679" s="13">
        <v>85.81</v>
      </c>
      <c r="BE2679" s="4">
        <v>11013472</v>
      </c>
      <c r="BF2679" s="13">
        <v>268.60000000000002</v>
      </c>
      <c r="BG2679" s="4">
        <v>1259678</v>
      </c>
      <c r="BH2679" s="13">
        <v>79.17</v>
      </c>
      <c r="BI2679" s="4">
        <v>12488938</v>
      </c>
    </row>
    <row r="2680" spans="1:61" x14ac:dyDescent="0.35">
      <c r="A2680" s="1">
        <v>45895</v>
      </c>
      <c r="B2680" s="13">
        <v>229.31</v>
      </c>
      <c r="C2680" s="4">
        <v>54575107</v>
      </c>
      <c r="D2680" s="13">
        <v>502.04</v>
      </c>
      <c r="E2680" s="4">
        <v>30835709</v>
      </c>
      <c r="F2680" s="13">
        <v>181.77</v>
      </c>
      <c r="G2680" s="4">
        <v>168688186</v>
      </c>
      <c r="H2680" s="13">
        <v>298.01</v>
      </c>
      <c r="I2680" s="4">
        <v>25689111</v>
      </c>
      <c r="J2680" s="13">
        <v>234.21</v>
      </c>
      <c r="K2680" s="4">
        <v>11805197</v>
      </c>
      <c r="L2680" s="13">
        <v>243.74</v>
      </c>
      <c r="M2680" s="4">
        <v>8862311</v>
      </c>
      <c r="N2680" s="13">
        <v>166.62</v>
      </c>
      <c r="O2680" s="4">
        <v>52138562</v>
      </c>
      <c r="P2680" s="13">
        <v>354.91</v>
      </c>
      <c r="Q2680" s="4">
        <v>4067395</v>
      </c>
      <c r="R2680" s="13">
        <v>68.39</v>
      </c>
      <c r="S2680" s="4">
        <v>28307872</v>
      </c>
      <c r="T2680" s="13">
        <v>24.35</v>
      </c>
      <c r="U2680" s="4">
        <v>78558225</v>
      </c>
      <c r="V2680" s="13">
        <v>111.49</v>
      </c>
      <c r="W2680" s="4">
        <v>18143880</v>
      </c>
      <c r="X2680" s="13">
        <v>157.36000000000001</v>
      </c>
      <c r="Y2680" s="4">
        <v>10270028</v>
      </c>
      <c r="Z2680" s="13">
        <v>121.3</v>
      </c>
      <c r="AA2680" s="4">
        <v>3191290</v>
      </c>
      <c r="AB2680" s="13">
        <v>97.05</v>
      </c>
      <c r="AC2680" s="4">
        <v>7052117</v>
      </c>
      <c r="AD2680" s="13">
        <v>35.32</v>
      </c>
      <c r="AE2680" s="4">
        <v>16438354</v>
      </c>
      <c r="AF2680" s="13">
        <v>163.08000000000001</v>
      </c>
      <c r="AG2680" s="4">
        <v>1918939</v>
      </c>
      <c r="AH2680" s="13">
        <v>46.04</v>
      </c>
      <c r="AI2680" s="4">
        <v>8983782</v>
      </c>
      <c r="AJ2680" s="13">
        <v>129.88999999999999</v>
      </c>
      <c r="AK2680" s="4">
        <v>2777492</v>
      </c>
      <c r="AL2680" s="13">
        <v>26.62</v>
      </c>
      <c r="AM2680" s="4">
        <v>13705531</v>
      </c>
      <c r="AN2680" s="13">
        <v>173.51</v>
      </c>
      <c r="AO2680" s="4">
        <v>3153896</v>
      </c>
      <c r="AP2680" s="13">
        <v>228.71</v>
      </c>
      <c r="AQ2680" s="4">
        <v>26105373</v>
      </c>
      <c r="AR2680" s="13">
        <v>351.67</v>
      </c>
      <c r="AS2680" s="4">
        <v>76651550</v>
      </c>
      <c r="AT2680" s="13">
        <v>312.94</v>
      </c>
      <c r="AU2680" s="4">
        <v>2807730</v>
      </c>
      <c r="AV2680" s="13">
        <v>5705.68</v>
      </c>
      <c r="AW2680" s="4">
        <v>170965</v>
      </c>
      <c r="AX2680" s="13">
        <v>407.54</v>
      </c>
      <c r="AY2680" s="4">
        <v>3180878</v>
      </c>
      <c r="AZ2680" s="13">
        <v>258.33</v>
      </c>
      <c r="BA2680" s="4">
        <v>2865352</v>
      </c>
      <c r="BB2680" s="13">
        <v>94.64</v>
      </c>
      <c r="BC2680" s="4">
        <v>10007214</v>
      </c>
      <c r="BD2680" s="13">
        <v>86.63</v>
      </c>
      <c r="BE2680" s="4">
        <v>9315246</v>
      </c>
      <c r="BF2680" s="13">
        <v>267.85000000000002</v>
      </c>
      <c r="BG2680" s="4">
        <v>1254219</v>
      </c>
      <c r="BH2680" s="13">
        <v>78.650000000000006</v>
      </c>
      <c r="BI2680" s="4">
        <v>6874765</v>
      </c>
    </row>
    <row r="2681" spans="1:61" x14ac:dyDescent="0.35">
      <c r="A2681" s="1">
        <v>45896</v>
      </c>
      <c r="B2681" s="13">
        <v>230.49</v>
      </c>
      <c r="C2681" s="4">
        <v>31259513</v>
      </c>
      <c r="D2681" s="13">
        <v>506.74</v>
      </c>
      <c r="E2681" s="4">
        <v>17277893</v>
      </c>
      <c r="F2681" s="13">
        <v>181.6</v>
      </c>
      <c r="G2681" s="4">
        <v>235518949</v>
      </c>
      <c r="H2681" s="13">
        <v>300.25</v>
      </c>
      <c r="I2681" s="4">
        <v>13830302</v>
      </c>
      <c r="J2681" s="13">
        <v>235.81</v>
      </c>
      <c r="K2681" s="4">
        <v>5637590</v>
      </c>
      <c r="L2681" s="13">
        <v>250.16</v>
      </c>
      <c r="M2681" s="4">
        <v>6506877</v>
      </c>
      <c r="N2681" s="13">
        <v>167.13</v>
      </c>
      <c r="O2681" s="4">
        <v>37031044</v>
      </c>
      <c r="P2681" s="13">
        <v>356.35</v>
      </c>
      <c r="Q2681" s="4">
        <v>2353776</v>
      </c>
      <c r="R2681" s="13">
        <v>68.44</v>
      </c>
      <c r="S2681" s="4">
        <v>13876664</v>
      </c>
      <c r="T2681" s="13">
        <v>24.85</v>
      </c>
      <c r="U2681" s="4">
        <v>90934420</v>
      </c>
      <c r="V2681" s="13">
        <v>112.75</v>
      </c>
      <c r="W2681" s="4">
        <v>15262630</v>
      </c>
      <c r="X2681" s="13">
        <v>159.24</v>
      </c>
      <c r="Y2681" s="4">
        <v>7482961</v>
      </c>
      <c r="Z2681" s="13">
        <v>122.88</v>
      </c>
      <c r="AA2681" s="4">
        <v>2195301</v>
      </c>
      <c r="AB2681" s="13">
        <v>97.9</v>
      </c>
      <c r="AC2681" s="4">
        <v>5759528</v>
      </c>
      <c r="AD2681" s="13">
        <v>35.979999999999997</v>
      </c>
      <c r="AE2681" s="4">
        <v>13565748</v>
      </c>
      <c r="AF2681" s="13">
        <v>165.17</v>
      </c>
      <c r="AG2681" s="4">
        <v>1276842</v>
      </c>
      <c r="AH2681" s="13">
        <v>46.87</v>
      </c>
      <c r="AI2681" s="4">
        <v>8590743</v>
      </c>
      <c r="AJ2681" s="13">
        <v>132.62</v>
      </c>
      <c r="AK2681" s="4">
        <v>2031923</v>
      </c>
      <c r="AL2681" s="13">
        <v>26.83</v>
      </c>
      <c r="AM2681" s="4">
        <v>14137455</v>
      </c>
      <c r="AN2681" s="13">
        <v>177.89</v>
      </c>
      <c r="AO2681" s="4">
        <v>1820563</v>
      </c>
      <c r="AP2681" s="13">
        <v>229.12</v>
      </c>
      <c r="AQ2681" s="4">
        <v>21254479</v>
      </c>
      <c r="AR2681" s="13">
        <v>349.6</v>
      </c>
      <c r="AS2681" s="4">
        <v>65519012</v>
      </c>
      <c r="AT2681" s="13">
        <v>311.43</v>
      </c>
      <c r="AU2681" s="4">
        <v>3234836</v>
      </c>
      <c r="AV2681" s="13">
        <v>5615.68</v>
      </c>
      <c r="AW2681" s="4">
        <v>151452</v>
      </c>
      <c r="AX2681" s="13">
        <v>408.24</v>
      </c>
      <c r="AY2681" s="4">
        <v>2487808</v>
      </c>
      <c r="AZ2681" s="13">
        <v>258.67</v>
      </c>
      <c r="BA2681" s="4">
        <v>2149071</v>
      </c>
      <c r="BB2681" s="13">
        <v>93.67</v>
      </c>
      <c r="BC2681" s="4">
        <v>5617900</v>
      </c>
      <c r="BD2681" s="13">
        <v>87.66</v>
      </c>
      <c r="BE2681" s="4">
        <v>7677919</v>
      </c>
      <c r="BF2681" s="13">
        <v>269.67</v>
      </c>
      <c r="BG2681" s="4">
        <v>907360</v>
      </c>
      <c r="BH2681" s="13">
        <v>78.06</v>
      </c>
      <c r="BI2681" s="4">
        <v>12636742</v>
      </c>
    </row>
    <row r="2682" spans="1:61" x14ac:dyDescent="0.35">
      <c r="A2682" s="1">
        <v>45897</v>
      </c>
      <c r="B2682" s="13">
        <v>232.56</v>
      </c>
      <c r="C2682" s="4">
        <v>38074700</v>
      </c>
      <c r="D2682" s="13">
        <v>509.64</v>
      </c>
      <c r="E2682" s="4">
        <v>18015593</v>
      </c>
      <c r="F2682" s="13">
        <v>180.17</v>
      </c>
      <c r="G2682" s="4">
        <v>281787824</v>
      </c>
      <c r="H2682" s="13">
        <v>308.64999999999998</v>
      </c>
      <c r="I2682" s="4">
        <v>18907053</v>
      </c>
      <c r="J2682" s="13">
        <v>240.32</v>
      </c>
      <c r="K2682" s="4">
        <v>8691548</v>
      </c>
      <c r="L2682" s="13">
        <v>254.53</v>
      </c>
      <c r="M2682" s="4">
        <v>8461229</v>
      </c>
      <c r="N2682" s="13">
        <v>168.58</v>
      </c>
      <c r="O2682" s="4">
        <v>36285192</v>
      </c>
      <c r="P2682" s="13">
        <v>353.96</v>
      </c>
      <c r="Q2682" s="4">
        <v>3803095</v>
      </c>
      <c r="R2682" s="13">
        <v>69.430000000000007</v>
      </c>
      <c r="S2682" s="4">
        <v>15256031</v>
      </c>
      <c r="T2682" s="13">
        <v>24.93</v>
      </c>
      <c r="U2682" s="4">
        <v>60035093</v>
      </c>
      <c r="V2682" s="13">
        <v>113.35</v>
      </c>
      <c r="W2682" s="4">
        <v>14189829</v>
      </c>
      <c r="X2682" s="13">
        <v>159.32</v>
      </c>
      <c r="Y2682" s="4">
        <v>6502447</v>
      </c>
      <c r="Z2682" s="13">
        <v>124.34</v>
      </c>
      <c r="AA2682" s="4">
        <v>1937873</v>
      </c>
      <c r="AB2682" s="13">
        <v>98.45</v>
      </c>
      <c r="AC2682" s="4">
        <v>4240982</v>
      </c>
      <c r="AD2682" s="13">
        <v>36.479999999999997</v>
      </c>
      <c r="AE2682" s="4">
        <v>18279475</v>
      </c>
      <c r="AF2682" s="13">
        <v>166.96</v>
      </c>
      <c r="AG2682" s="4">
        <v>1018490</v>
      </c>
      <c r="AH2682" s="13">
        <v>47.51</v>
      </c>
      <c r="AI2682" s="4">
        <v>7998624</v>
      </c>
      <c r="AJ2682" s="13">
        <v>132.83000000000001</v>
      </c>
      <c r="AK2682" s="4">
        <v>1982338</v>
      </c>
      <c r="AL2682" s="13">
        <v>27.01</v>
      </c>
      <c r="AM2682" s="4">
        <v>11852813</v>
      </c>
      <c r="AN2682" s="13">
        <v>179.3</v>
      </c>
      <c r="AO2682" s="4">
        <v>1844100</v>
      </c>
      <c r="AP2682" s="13">
        <v>231.6</v>
      </c>
      <c r="AQ2682" s="4">
        <v>33679585</v>
      </c>
      <c r="AR2682" s="13">
        <v>345.98</v>
      </c>
      <c r="AS2682" s="4">
        <v>67903224</v>
      </c>
      <c r="AT2682" s="13">
        <v>312.22000000000003</v>
      </c>
      <c r="AU2682" s="4">
        <v>3471683</v>
      </c>
      <c r="AV2682" s="13">
        <v>5651.99</v>
      </c>
      <c r="AW2682" s="4">
        <v>167952</v>
      </c>
      <c r="AX2682" s="13">
        <v>407.45</v>
      </c>
      <c r="AY2682" s="4">
        <v>4051838</v>
      </c>
      <c r="AZ2682" s="13">
        <v>257.54000000000002</v>
      </c>
      <c r="BA2682" s="4">
        <v>1779192</v>
      </c>
      <c r="BB2682" s="13">
        <v>92.8</v>
      </c>
      <c r="BC2682" s="4">
        <v>6203708</v>
      </c>
      <c r="BD2682" s="13">
        <v>88.02</v>
      </c>
      <c r="BE2682" s="4">
        <v>7905597</v>
      </c>
      <c r="BF2682" s="13">
        <v>270.25</v>
      </c>
      <c r="BG2682" s="4">
        <v>970192</v>
      </c>
      <c r="BH2682" s="13">
        <v>77.92</v>
      </c>
      <c r="BI2682" s="4">
        <v>7478609</v>
      </c>
    </row>
    <row r="2683" spans="1:61" x14ac:dyDescent="0.35">
      <c r="A2683" s="1">
        <v>45898</v>
      </c>
      <c r="B2683" s="13">
        <v>232.14</v>
      </c>
      <c r="C2683" s="4">
        <v>39418437</v>
      </c>
      <c r="D2683" s="13">
        <v>506.69</v>
      </c>
      <c r="E2683" s="4">
        <v>20961569</v>
      </c>
      <c r="F2683" s="13">
        <v>174.18</v>
      </c>
      <c r="G2683" s="4">
        <v>243257873</v>
      </c>
      <c r="H2683" s="13">
        <v>297.39</v>
      </c>
      <c r="I2683" s="4">
        <v>21610682</v>
      </c>
      <c r="J2683" s="13">
        <v>226.13</v>
      </c>
      <c r="K2683" s="4">
        <v>16618641</v>
      </c>
      <c r="L2683" s="13">
        <v>256.25</v>
      </c>
      <c r="M2683" s="4">
        <v>7363207</v>
      </c>
      <c r="N2683" s="13">
        <v>162.63</v>
      </c>
      <c r="O2683" s="4">
        <v>37516824</v>
      </c>
      <c r="P2683" s="13">
        <v>356.7</v>
      </c>
      <c r="Q2683" s="4">
        <v>2639259</v>
      </c>
      <c r="R2683" s="13">
        <v>69.09</v>
      </c>
      <c r="S2683" s="4">
        <v>14952966</v>
      </c>
      <c r="T2683" s="13">
        <v>24.35</v>
      </c>
      <c r="U2683" s="4">
        <v>63734417</v>
      </c>
      <c r="V2683" s="13">
        <v>114.29</v>
      </c>
      <c r="W2683" s="4">
        <v>14597872</v>
      </c>
      <c r="X2683" s="13">
        <v>160.6</v>
      </c>
      <c r="Y2683" s="4">
        <v>6934840</v>
      </c>
      <c r="Z2683" s="13">
        <v>124.82</v>
      </c>
      <c r="AA2683" s="4">
        <v>1738341</v>
      </c>
      <c r="AB2683" s="13">
        <v>98.97</v>
      </c>
      <c r="AC2683" s="4">
        <v>4594400</v>
      </c>
      <c r="AD2683" s="13">
        <v>36.840000000000003</v>
      </c>
      <c r="AE2683" s="4">
        <v>11887818</v>
      </c>
      <c r="AF2683" s="13">
        <v>167.76</v>
      </c>
      <c r="AG2683" s="4">
        <v>986228</v>
      </c>
      <c r="AH2683" s="13">
        <v>47.61</v>
      </c>
      <c r="AI2683" s="4">
        <v>5796567</v>
      </c>
      <c r="AJ2683" s="13">
        <v>133.58000000000001</v>
      </c>
      <c r="AK2683" s="4">
        <v>1530729</v>
      </c>
      <c r="AL2683" s="13">
        <v>26.98</v>
      </c>
      <c r="AM2683" s="4">
        <v>14034817</v>
      </c>
      <c r="AN2683" s="13">
        <v>179.71</v>
      </c>
      <c r="AO2683" s="4">
        <v>1753840</v>
      </c>
      <c r="AP2683" s="13">
        <v>229</v>
      </c>
      <c r="AQ2683" s="4">
        <v>26199170</v>
      </c>
      <c r="AR2683" s="13">
        <v>333.87</v>
      </c>
      <c r="AS2683" s="4">
        <v>81145660</v>
      </c>
      <c r="AT2683" s="13">
        <v>313.54000000000002</v>
      </c>
      <c r="AU2683" s="4">
        <v>2492471</v>
      </c>
      <c r="AV2683" s="13">
        <v>5599.05</v>
      </c>
      <c r="AW2683" s="4">
        <v>138932</v>
      </c>
      <c r="AX2683" s="13">
        <v>406.77</v>
      </c>
      <c r="AY2683" s="4">
        <v>2210589</v>
      </c>
      <c r="AZ2683" s="13">
        <v>258.06</v>
      </c>
      <c r="BA2683" s="4">
        <v>2177733</v>
      </c>
      <c r="BB2683" s="13">
        <v>90.61</v>
      </c>
      <c r="BC2683" s="4">
        <v>7270560</v>
      </c>
      <c r="BD2683" s="13">
        <v>88.19</v>
      </c>
      <c r="BE2683" s="4">
        <v>6315238</v>
      </c>
      <c r="BF2683" s="13">
        <v>267.86</v>
      </c>
      <c r="BG2683" s="4">
        <v>858966</v>
      </c>
      <c r="BH2683" s="13">
        <v>77.37</v>
      </c>
      <c r="BI2683" s="4">
        <v>14208813</v>
      </c>
    </row>
    <row r="2684" spans="1:61" x14ac:dyDescent="0.35">
      <c r="A2684" s="1">
        <v>45902</v>
      </c>
      <c r="B2684" s="13">
        <v>229.72</v>
      </c>
      <c r="C2684" s="4">
        <v>44075638</v>
      </c>
      <c r="D2684" s="13">
        <v>505.12</v>
      </c>
      <c r="E2684" s="4">
        <v>18127995</v>
      </c>
      <c r="F2684" s="13">
        <v>170.78</v>
      </c>
      <c r="G2684" s="4">
        <v>231164853</v>
      </c>
      <c r="H2684" s="13">
        <v>298.24</v>
      </c>
      <c r="I2684" s="4">
        <v>19693016</v>
      </c>
      <c r="J2684" s="13">
        <v>225.3</v>
      </c>
      <c r="K2684" s="4">
        <v>10461903</v>
      </c>
      <c r="L2684" s="13">
        <v>252.86</v>
      </c>
      <c r="M2684" s="4">
        <v>9312525</v>
      </c>
      <c r="N2684" s="13">
        <v>162.32</v>
      </c>
      <c r="O2684" s="4">
        <v>38656131</v>
      </c>
      <c r="P2684" s="13">
        <v>345.63</v>
      </c>
      <c r="Q2684" s="4">
        <v>4229423</v>
      </c>
      <c r="R2684" s="13">
        <v>67.8</v>
      </c>
      <c r="S2684" s="4">
        <v>18928844</v>
      </c>
      <c r="T2684" s="13">
        <v>24.21</v>
      </c>
      <c r="U2684" s="4">
        <v>57661836</v>
      </c>
      <c r="V2684" s="13">
        <v>114.69</v>
      </c>
      <c r="W2684" s="4">
        <v>15206667</v>
      </c>
      <c r="X2684" s="13">
        <v>161.83000000000001</v>
      </c>
      <c r="Y2684" s="4">
        <v>8947302</v>
      </c>
      <c r="Z2684" s="13">
        <v>126.1</v>
      </c>
      <c r="AA2684" s="4">
        <v>2224879</v>
      </c>
      <c r="AB2684" s="13">
        <v>98.99</v>
      </c>
      <c r="AC2684" s="4">
        <v>5192258</v>
      </c>
      <c r="AD2684" s="13">
        <v>35.9</v>
      </c>
      <c r="AE2684" s="4">
        <v>20356344</v>
      </c>
      <c r="AF2684" s="13">
        <v>166.72</v>
      </c>
      <c r="AG2684" s="4">
        <v>1221848</v>
      </c>
      <c r="AH2684" s="13">
        <v>48.05</v>
      </c>
      <c r="AI2684" s="4">
        <v>7540141</v>
      </c>
      <c r="AJ2684" s="13">
        <v>133.84</v>
      </c>
      <c r="AK2684" s="4">
        <v>2113980</v>
      </c>
      <c r="AL2684" s="13">
        <v>26.74</v>
      </c>
      <c r="AM2684" s="4">
        <v>10941298</v>
      </c>
      <c r="AN2684" s="13">
        <v>180.15</v>
      </c>
      <c r="AO2684" s="4">
        <v>2245614</v>
      </c>
      <c r="AP2684" s="13">
        <v>225.34</v>
      </c>
      <c r="AQ2684" s="4">
        <v>38843883</v>
      </c>
      <c r="AR2684" s="13">
        <v>329.36</v>
      </c>
      <c r="AS2684" s="4">
        <v>58391952</v>
      </c>
      <c r="AT2684" s="13">
        <v>315.76</v>
      </c>
      <c r="AU2684" s="4">
        <v>3228651</v>
      </c>
      <c r="AV2684" s="13">
        <v>5505.55</v>
      </c>
      <c r="AW2684" s="4">
        <v>244599</v>
      </c>
      <c r="AX2684" s="13">
        <v>406.31</v>
      </c>
      <c r="AY2684" s="4">
        <v>3328995</v>
      </c>
      <c r="AZ2684" s="13">
        <v>258.74</v>
      </c>
      <c r="BA2684" s="4">
        <v>1783660</v>
      </c>
      <c r="BB2684" s="13">
        <v>89.89</v>
      </c>
      <c r="BC2684" s="4">
        <v>7019581</v>
      </c>
      <c r="BD2684" s="13">
        <v>89.78</v>
      </c>
      <c r="BE2684" s="4">
        <v>10466189</v>
      </c>
      <c r="BF2684" s="13">
        <v>264.48</v>
      </c>
      <c r="BG2684" s="4">
        <v>1422988</v>
      </c>
      <c r="BH2684" s="13">
        <v>74.290000000000006</v>
      </c>
      <c r="BI2684" s="4">
        <v>15078709</v>
      </c>
    </row>
    <row r="2685" spans="1:61" x14ac:dyDescent="0.35">
      <c r="A2685" s="1">
        <v>45903</v>
      </c>
      <c r="B2685" s="13">
        <v>238.47</v>
      </c>
      <c r="C2685" s="4">
        <v>66427835</v>
      </c>
      <c r="D2685" s="13">
        <v>505.35</v>
      </c>
      <c r="E2685" s="4">
        <v>16345078</v>
      </c>
      <c r="F2685" s="13">
        <v>170.62</v>
      </c>
      <c r="G2685" s="4">
        <v>164424873</v>
      </c>
      <c r="H2685" s="13">
        <v>302.39</v>
      </c>
      <c r="I2685" s="4">
        <v>18529390</v>
      </c>
      <c r="J2685" s="13">
        <v>223.45</v>
      </c>
      <c r="K2685" s="4">
        <v>8900813</v>
      </c>
      <c r="L2685" s="13">
        <v>256.45</v>
      </c>
      <c r="M2685" s="4">
        <v>17417946</v>
      </c>
      <c r="N2685" s="13">
        <v>162.13</v>
      </c>
      <c r="O2685" s="4">
        <v>30752786</v>
      </c>
      <c r="P2685" s="13">
        <v>348.5</v>
      </c>
      <c r="Q2685" s="4">
        <v>3035328</v>
      </c>
      <c r="R2685" s="13">
        <v>67.67</v>
      </c>
      <c r="S2685" s="4">
        <v>14320143</v>
      </c>
      <c r="T2685" s="13">
        <v>24</v>
      </c>
      <c r="U2685" s="4">
        <v>47822866</v>
      </c>
      <c r="V2685" s="13">
        <v>111.91</v>
      </c>
      <c r="W2685" s="4">
        <v>14920087</v>
      </c>
      <c r="X2685" s="13">
        <v>158.06</v>
      </c>
      <c r="Y2685" s="4">
        <v>9556116</v>
      </c>
      <c r="Z2685" s="13">
        <v>120.58</v>
      </c>
      <c r="AA2685" s="4">
        <v>2658472</v>
      </c>
      <c r="AB2685" s="13">
        <v>94.65</v>
      </c>
      <c r="AC2685" s="4">
        <v>9793520</v>
      </c>
      <c r="AD2685" s="13">
        <v>35</v>
      </c>
      <c r="AE2685" s="4">
        <v>16567590</v>
      </c>
      <c r="AF2685" s="13">
        <v>163.55000000000001</v>
      </c>
      <c r="AG2685" s="4">
        <v>1111582</v>
      </c>
      <c r="AH2685" s="13">
        <v>46.3</v>
      </c>
      <c r="AI2685" s="4">
        <v>9513100</v>
      </c>
      <c r="AJ2685" s="13">
        <v>130.53</v>
      </c>
      <c r="AK2685" s="4">
        <v>2290953</v>
      </c>
      <c r="AL2685" s="13">
        <v>26.73</v>
      </c>
      <c r="AM2685" s="4">
        <v>10270923</v>
      </c>
      <c r="AN2685" s="13">
        <v>179</v>
      </c>
      <c r="AO2685" s="4">
        <v>1751373</v>
      </c>
      <c r="AP2685" s="13">
        <v>225.99</v>
      </c>
      <c r="AQ2685" s="4">
        <v>29223134</v>
      </c>
      <c r="AR2685" s="13">
        <v>334.09</v>
      </c>
      <c r="AS2685" s="4">
        <v>88733288</v>
      </c>
      <c r="AT2685" s="13">
        <v>316.39</v>
      </c>
      <c r="AU2685" s="4">
        <v>3219733</v>
      </c>
      <c r="AV2685" s="13">
        <v>5582.95</v>
      </c>
      <c r="AW2685" s="4">
        <v>189831</v>
      </c>
      <c r="AX2685" s="13">
        <v>407.71</v>
      </c>
      <c r="AY2685" s="4">
        <v>3025360</v>
      </c>
      <c r="AZ2685" s="13">
        <v>260.68</v>
      </c>
      <c r="BA2685" s="4">
        <v>2002463</v>
      </c>
      <c r="BB2685" s="13">
        <v>90.16</v>
      </c>
      <c r="BC2685" s="4">
        <v>4889697</v>
      </c>
      <c r="BD2685" s="13">
        <v>87.25</v>
      </c>
      <c r="BE2685" s="4">
        <v>10201030</v>
      </c>
      <c r="BF2685" s="13">
        <v>265.07</v>
      </c>
      <c r="BG2685" s="4">
        <v>1046345</v>
      </c>
      <c r="BH2685" s="13">
        <v>74.739999999999995</v>
      </c>
      <c r="BI2685" s="4">
        <v>8300061</v>
      </c>
    </row>
    <row r="2686" spans="1:61" x14ac:dyDescent="0.35">
      <c r="A2686" s="1">
        <v>45904</v>
      </c>
      <c r="B2686" s="13">
        <v>239.78</v>
      </c>
      <c r="C2686" s="4">
        <v>47549429</v>
      </c>
      <c r="D2686" s="13">
        <v>507.97</v>
      </c>
      <c r="E2686" s="4">
        <v>15509486</v>
      </c>
      <c r="F2686" s="13">
        <v>171.66</v>
      </c>
      <c r="G2686" s="4">
        <v>141670144</v>
      </c>
      <c r="H2686" s="13">
        <v>306.10000000000002</v>
      </c>
      <c r="I2686" s="4">
        <v>31220803</v>
      </c>
      <c r="J2686" s="13">
        <v>223</v>
      </c>
      <c r="K2686" s="4">
        <v>10303069</v>
      </c>
      <c r="L2686" s="13">
        <v>244.01</v>
      </c>
      <c r="M2686" s="4">
        <v>30967514</v>
      </c>
      <c r="N2686" s="13">
        <v>161.79</v>
      </c>
      <c r="O2686" s="4">
        <v>32103496</v>
      </c>
      <c r="P2686" s="13">
        <v>344.31</v>
      </c>
      <c r="Q2686" s="4">
        <v>4918293</v>
      </c>
      <c r="R2686" s="13">
        <v>67.989999999999995</v>
      </c>
      <c r="S2686" s="4">
        <v>14388533</v>
      </c>
      <c r="T2686" s="13">
        <v>24.61</v>
      </c>
      <c r="U2686" s="4">
        <v>59056496</v>
      </c>
      <c r="V2686" s="13">
        <v>112.4</v>
      </c>
      <c r="W2686" s="4">
        <v>12864438</v>
      </c>
      <c r="X2686" s="13">
        <v>157.69</v>
      </c>
      <c r="Y2686" s="4">
        <v>7242974</v>
      </c>
      <c r="Z2686" s="13">
        <v>121.6</v>
      </c>
      <c r="AA2686" s="4">
        <v>1689655</v>
      </c>
      <c r="AB2686" s="13">
        <v>95.77</v>
      </c>
      <c r="AC2686" s="4">
        <v>5612659</v>
      </c>
      <c r="AD2686" s="13">
        <v>36.01</v>
      </c>
      <c r="AE2686" s="4">
        <v>12427562</v>
      </c>
      <c r="AF2686" s="13">
        <v>166.54</v>
      </c>
      <c r="AG2686" s="4">
        <v>1139775</v>
      </c>
      <c r="AH2686" s="13">
        <v>46.61</v>
      </c>
      <c r="AI2686" s="4">
        <v>7596309</v>
      </c>
      <c r="AJ2686" s="13">
        <v>131.58000000000001</v>
      </c>
      <c r="AK2686" s="4">
        <v>1832221</v>
      </c>
      <c r="AL2686" s="13">
        <v>26.71</v>
      </c>
      <c r="AM2686" s="4">
        <v>13220824</v>
      </c>
      <c r="AN2686" s="13">
        <v>178.98</v>
      </c>
      <c r="AO2686" s="4">
        <v>1494012</v>
      </c>
      <c r="AP2686" s="13">
        <v>235.68</v>
      </c>
      <c r="AQ2686" s="4">
        <v>59391779</v>
      </c>
      <c r="AR2686" s="13">
        <v>338.53</v>
      </c>
      <c r="AS2686" s="4">
        <v>60711033</v>
      </c>
      <c r="AT2686" s="13">
        <v>316.99</v>
      </c>
      <c r="AU2686" s="4">
        <v>2881528</v>
      </c>
      <c r="AV2686" s="13">
        <v>5585.86</v>
      </c>
      <c r="AW2686" s="4">
        <v>220370</v>
      </c>
      <c r="AX2686" s="13">
        <v>411.69</v>
      </c>
      <c r="AY2686" s="4">
        <v>3873076</v>
      </c>
      <c r="AZ2686" s="13">
        <v>264.57</v>
      </c>
      <c r="BA2686" s="4">
        <v>2258933</v>
      </c>
      <c r="BB2686" s="13">
        <v>93.03</v>
      </c>
      <c r="BC2686" s="4">
        <v>4797387</v>
      </c>
      <c r="BD2686" s="13">
        <v>87.01</v>
      </c>
      <c r="BE2686" s="4">
        <v>6799210</v>
      </c>
      <c r="BF2686" s="13">
        <v>268.85000000000002</v>
      </c>
      <c r="BG2686" s="4">
        <v>1232388</v>
      </c>
      <c r="BH2686" s="13">
        <v>75.349999999999994</v>
      </c>
      <c r="BI2686" s="4">
        <v>11096158</v>
      </c>
    </row>
    <row r="2687" spans="1:61" x14ac:dyDescent="0.35">
      <c r="A2687" s="1">
        <v>45905</v>
      </c>
      <c r="B2687" s="13">
        <v>239.69</v>
      </c>
      <c r="C2687" s="4">
        <v>54870397</v>
      </c>
      <c r="D2687" s="13">
        <v>495</v>
      </c>
      <c r="E2687" s="4">
        <v>31994846</v>
      </c>
      <c r="F2687" s="13">
        <v>167.02</v>
      </c>
      <c r="G2687" s="4">
        <v>224441435</v>
      </c>
      <c r="H2687" s="13">
        <v>334.89</v>
      </c>
      <c r="I2687" s="4">
        <v>78401554</v>
      </c>
      <c r="J2687" s="13">
        <v>232.8</v>
      </c>
      <c r="K2687" s="4">
        <v>15386096</v>
      </c>
      <c r="L2687" s="13">
        <v>250.76</v>
      </c>
      <c r="M2687" s="4">
        <v>13029436</v>
      </c>
      <c r="N2687" s="13">
        <v>151.13999999999999</v>
      </c>
      <c r="O2687" s="4">
        <v>78255950</v>
      </c>
      <c r="P2687" s="13">
        <v>348.97</v>
      </c>
      <c r="Q2687" s="4">
        <v>4662587</v>
      </c>
      <c r="R2687" s="13">
        <v>66.900000000000006</v>
      </c>
      <c r="S2687" s="4">
        <v>21050788</v>
      </c>
      <c r="T2687" s="13">
        <v>24.49</v>
      </c>
      <c r="U2687" s="4">
        <v>55975270</v>
      </c>
      <c r="V2687" s="13">
        <v>109.23</v>
      </c>
      <c r="W2687" s="4">
        <v>16826692</v>
      </c>
      <c r="X2687" s="13">
        <v>153.66</v>
      </c>
      <c r="Y2687" s="4">
        <v>11011667</v>
      </c>
      <c r="Z2687" s="13">
        <v>117.93</v>
      </c>
      <c r="AA2687" s="4">
        <v>3711246</v>
      </c>
      <c r="AB2687" s="13">
        <v>92.95</v>
      </c>
      <c r="AC2687" s="4">
        <v>8510324</v>
      </c>
      <c r="AD2687" s="13">
        <v>35.82</v>
      </c>
      <c r="AE2687" s="4">
        <v>13436534</v>
      </c>
      <c r="AF2687" s="13">
        <v>162.35</v>
      </c>
      <c r="AG2687" s="4">
        <v>1636791</v>
      </c>
      <c r="AH2687" s="13">
        <v>45.91</v>
      </c>
      <c r="AI2687" s="4">
        <v>9840623</v>
      </c>
      <c r="AJ2687" s="13">
        <v>131.55000000000001</v>
      </c>
      <c r="AK2687" s="4">
        <v>1828616</v>
      </c>
      <c r="AL2687" s="13">
        <v>26.59</v>
      </c>
      <c r="AM2687" s="4">
        <v>11509237</v>
      </c>
      <c r="AN2687" s="13">
        <v>180.28</v>
      </c>
      <c r="AO2687" s="4">
        <v>1696279</v>
      </c>
      <c r="AP2687" s="13">
        <v>232.33</v>
      </c>
      <c r="AQ2687" s="4">
        <v>36721802</v>
      </c>
      <c r="AR2687" s="13">
        <v>350.84</v>
      </c>
      <c r="AS2687" s="4">
        <v>108989785</v>
      </c>
      <c r="AT2687" s="13">
        <v>314.38</v>
      </c>
      <c r="AU2687" s="4">
        <v>2533259</v>
      </c>
      <c r="AV2687" s="13">
        <v>5505.8</v>
      </c>
      <c r="AW2687" s="4">
        <v>202426</v>
      </c>
      <c r="AX2687" s="13">
        <v>418.95</v>
      </c>
      <c r="AY2687" s="4">
        <v>5855606</v>
      </c>
      <c r="AZ2687" s="13">
        <v>269.97000000000003</v>
      </c>
      <c r="BA2687" s="4">
        <v>4488357</v>
      </c>
      <c r="BB2687" s="13">
        <v>92.66</v>
      </c>
      <c r="BC2687" s="4">
        <v>5657421</v>
      </c>
      <c r="BD2687" s="13">
        <v>85.43</v>
      </c>
      <c r="BE2687" s="4">
        <v>9047219</v>
      </c>
      <c r="BF2687" s="13">
        <v>264.7</v>
      </c>
      <c r="BG2687" s="4">
        <v>1378657</v>
      </c>
      <c r="BH2687" s="13">
        <v>73.91</v>
      </c>
      <c r="BI2687" s="4">
        <v>13758377</v>
      </c>
    </row>
    <row r="2688" spans="1:61" x14ac:dyDescent="0.35">
      <c r="A2688" s="1">
        <v>45908</v>
      </c>
      <c r="B2688" s="13">
        <v>237.88</v>
      </c>
      <c r="C2688" s="4">
        <v>48999495</v>
      </c>
      <c r="D2688" s="13">
        <v>498.2</v>
      </c>
      <c r="E2688" s="4">
        <v>16771015</v>
      </c>
      <c r="F2688" s="13">
        <v>168.31</v>
      </c>
      <c r="G2688" s="4">
        <v>163769133</v>
      </c>
      <c r="H2688" s="13">
        <v>345.65</v>
      </c>
      <c r="I2688" s="4">
        <v>43535639</v>
      </c>
      <c r="J2688" s="13">
        <v>238.48</v>
      </c>
      <c r="K2688" s="4">
        <v>18803046</v>
      </c>
      <c r="L2688" s="13">
        <v>252.27</v>
      </c>
      <c r="M2688" s="4">
        <v>12602238</v>
      </c>
      <c r="N2688" s="13">
        <v>151.41</v>
      </c>
      <c r="O2688" s="4">
        <v>41848995</v>
      </c>
      <c r="P2688" s="13">
        <v>358.66</v>
      </c>
      <c r="Q2688" s="4">
        <v>5043305</v>
      </c>
      <c r="R2688" s="13">
        <v>66.88</v>
      </c>
      <c r="S2688" s="4">
        <v>14038024</v>
      </c>
      <c r="T2688" s="13">
        <v>24.48</v>
      </c>
      <c r="U2688" s="4">
        <v>51122136</v>
      </c>
      <c r="V2688" s="13">
        <v>109.85</v>
      </c>
      <c r="W2688" s="4">
        <v>15440513</v>
      </c>
      <c r="X2688" s="13">
        <v>154</v>
      </c>
      <c r="Y2688" s="4">
        <v>9461969</v>
      </c>
      <c r="Z2688" s="13">
        <v>117.65</v>
      </c>
      <c r="AA2688" s="4">
        <v>2550516</v>
      </c>
      <c r="AB2688" s="13">
        <v>91.4</v>
      </c>
      <c r="AC2688" s="4">
        <v>9750614</v>
      </c>
      <c r="AD2688" s="13">
        <v>35.78</v>
      </c>
      <c r="AE2688" s="4">
        <v>27242337</v>
      </c>
      <c r="AF2688" s="13">
        <v>160.52000000000001</v>
      </c>
      <c r="AG2688" s="4">
        <v>1783670</v>
      </c>
      <c r="AH2688" s="13">
        <v>45.38</v>
      </c>
      <c r="AI2688" s="4">
        <v>7573718</v>
      </c>
      <c r="AJ2688" s="13">
        <v>130.21</v>
      </c>
      <c r="AK2688" s="4">
        <v>2802391</v>
      </c>
      <c r="AL2688" s="13">
        <v>26.48</v>
      </c>
      <c r="AM2688" s="4">
        <v>14652486</v>
      </c>
      <c r="AN2688" s="13">
        <v>181.19</v>
      </c>
      <c r="AO2688" s="4">
        <v>2006803</v>
      </c>
      <c r="AP2688" s="13">
        <v>235.84</v>
      </c>
      <c r="AQ2688" s="4">
        <v>33947104</v>
      </c>
      <c r="AR2688" s="13">
        <v>346.4</v>
      </c>
      <c r="AS2688" s="4">
        <v>75208290</v>
      </c>
      <c r="AT2688" s="13">
        <v>312.8</v>
      </c>
      <c r="AU2688" s="4">
        <v>2873797</v>
      </c>
      <c r="AV2688" s="13">
        <v>5569.7</v>
      </c>
      <c r="AW2688" s="4">
        <v>214137</v>
      </c>
      <c r="AX2688" s="13">
        <v>419.94</v>
      </c>
      <c r="AY2688" s="4">
        <v>3742646</v>
      </c>
      <c r="AZ2688" s="13">
        <v>273.02</v>
      </c>
      <c r="BA2688" s="4">
        <v>4465199</v>
      </c>
      <c r="BB2688" s="13">
        <v>93.02</v>
      </c>
      <c r="BC2688" s="4">
        <v>6847125</v>
      </c>
      <c r="BD2688" s="13">
        <v>84.17</v>
      </c>
      <c r="BE2688" s="4">
        <v>9213687</v>
      </c>
      <c r="BF2688" s="13">
        <v>268.065</v>
      </c>
      <c r="BG2688" s="4">
        <v>998226</v>
      </c>
      <c r="BH2688" s="13">
        <v>74.150000000000006</v>
      </c>
      <c r="BI2688" s="4">
        <v>13793260</v>
      </c>
    </row>
    <row r="2689" spans="1:61" x14ac:dyDescent="0.35">
      <c r="A2689" s="1">
        <v>45909</v>
      </c>
      <c r="B2689" s="13">
        <v>234.35</v>
      </c>
      <c r="C2689" s="4">
        <v>66313918</v>
      </c>
      <c r="D2689" s="13">
        <v>498.41</v>
      </c>
      <c r="E2689" s="4">
        <v>14410542</v>
      </c>
      <c r="F2689" s="13">
        <v>170.76</v>
      </c>
      <c r="G2689" s="4">
        <v>157548392</v>
      </c>
      <c r="H2689" s="13">
        <v>336.67</v>
      </c>
      <c r="I2689" s="4">
        <v>26972315</v>
      </c>
      <c r="J2689" s="13">
        <v>241.51</v>
      </c>
      <c r="K2689" s="4">
        <v>41178697</v>
      </c>
      <c r="L2689" s="13">
        <v>252.06</v>
      </c>
      <c r="M2689" s="4">
        <v>10901937</v>
      </c>
      <c r="N2689" s="13">
        <v>155.82</v>
      </c>
      <c r="O2689" s="4">
        <v>42802472</v>
      </c>
      <c r="P2689" s="13">
        <v>354.06</v>
      </c>
      <c r="Q2689" s="4">
        <v>4324857</v>
      </c>
      <c r="R2689" s="13">
        <v>67.34</v>
      </c>
      <c r="S2689" s="4">
        <v>11649370</v>
      </c>
      <c r="T2689" s="13">
        <v>24.44</v>
      </c>
      <c r="U2689" s="4">
        <v>42146182</v>
      </c>
      <c r="V2689" s="13">
        <v>110.65</v>
      </c>
      <c r="W2689" s="4">
        <v>14899502</v>
      </c>
      <c r="X2689" s="13">
        <v>154.85</v>
      </c>
      <c r="Y2689" s="4">
        <v>7769177</v>
      </c>
      <c r="Z2689" s="13">
        <v>117.31</v>
      </c>
      <c r="AA2689" s="4">
        <v>2359304</v>
      </c>
      <c r="AB2689" s="13">
        <v>91.86</v>
      </c>
      <c r="AC2689" s="4">
        <v>5838579</v>
      </c>
      <c r="AD2689" s="13">
        <v>35.78</v>
      </c>
      <c r="AE2689" s="4">
        <v>12029533</v>
      </c>
      <c r="AF2689" s="13">
        <v>161.28</v>
      </c>
      <c r="AG2689" s="4">
        <v>1223981</v>
      </c>
      <c r="AH2689" s="13">
        <v>45.14</v>
      </c>
      <c r="AI2689" s="4">
        <v>6085779</v>
      </c>
      <c r="AJ2689" s="13">
        <v>132.29</v>
      </c>
      <c r="AK2689" s="4">
        <v>2830762</v>
      </c>
      <c r="AL2689" s="13">
        <v>26.64</v>
      </c>
      <c r="AM2689" s="4">
        <v>10999202</v>
      </c>
      <c r="AN2689" s="13">
        <v>183.18</v>
      </c>
      <c r="AO2689" s="4">
        <v>2307706</v>
      </c>
      <c r="AP2689" s="13">
        <v>238.24</v>
      </c>
      <c r="AQ2689" s="4">
        <v>27033778</v>
      </c>
      <c r="AR2689" s="13">
        <v>346.97</v>
      </c>
      <c r="AS2689" s="4">
        <v>53815991</v>
      </c>
      <c r="AT2689" s="13">
        <v>312.52</v>
      </c>
      <c r="AU2689" s="4">
        <v>2310842</v>
      </c>
      <c r="AV2689" s="13">
        <v>5571.83</v>
      </c>
      <c r="AW2689" s="4">
        <v>158878</v>
      </c>
      <c r="AX2689" s="13">
        <v>415.34</v>
      </c>
      <c r="AY2689" s="4">
        <v>3516038</v>
      </c>
      <c r="AZ2689" s="13">
        <v>269.02999999999997</v>
      </c>
      <c r="BA2689" s="4">
        <v>3120808</v>
      </c>
      <c r="BB2689" s="13">
        <v>92.454999999999998</v>
      </c>
      <c r="BC2689" s="4">
        <v>4756189</v>
      </c>
      <c r="BD2689" s="13">
        <v>83.81</v>
      </c>
      <c r="BE2689" s="4">
        <v>8635773</v>
      </c>
      <c r="BF2689" s="13">
        <v>264</v>
      </c>
      <c r="BG2689" s="4">
        <v>1253682</v>
      </c>
      <c r="BH2689" s="13">
        <v>73.599999999999994</v>
      </c>
      <c r="BI2689" s="4">
        <v>8740157</v>
      </c>
    </row>
    <row r="2690" spans="1:61" x14ac:dyDescent="0.35">
      <c r="A2690" s="1">
        <v>45910</v>
      </c>
      <c r="B2690" s="13">
        <v>226.79</v>
      </c>
      <c r="C2690" s="4">
        <v>83440810</v>
      </c>
      <c r="D2690" s="13">
        <v>500.37</v>
      </c>
      <c r="E2690" s="4">
        <v>21611816</v>
      </c>
      <c r="F2690" s="13">
        <v>177.33</v>
      </c>
      <c r="G2690" s="4">
        <v>226852020</v>
      </c>
      <c r="H2690" s="13">
        <v>369.57</v>
      </c>
      <c r="I2690" s="4">
        <v>51086826</v>
      </c>
      <c r="J2690" s="13">
        <v>328.33</v>
      </c>
      <c r="K2690" s="4">
        <v>131618085</v>
      </c>
      <c r="L2690" s="13">
        <v>242.57</v>
      </c>
      <c r="M2690" s="4">
        <v>11363641</v>
      </c>
      <c r="N2690" s="13">
        <v>159.54</v>
      </c>
      <c r="O2690" s="4">
        <v>52465270</v>
      </c>
      <c r="P2690" s="13">
        <v>350.16</v>
      </c>
      <c r="Q2690" s="4">
        <v>4552514</v>
      </c>
      <c r="R2690" s="13">
        <v>68.13</v>
      </c>
      <c r="S2690" s="4">
        <v>14689475</v>
      </c>
      <c r="T2690" s="13">
        <v>24.77</v>
      </c>
      <c r="U2690" s="4">
        <v>61600705</v>
      </c>
      <c r="V2690" s="13">
        <v>112.5</v>
      </c>
      <c r="W2690" s="4">
        <v>15837583</v>
      </c>
      <c r="X2690" s="13">
        <v>157.79</v>
      </c>
      <c r="Y2690" s="4">
        <v>7440811</v>
      </c>
      <c r="Z2690" s="13">
        <v>120.26</v>
      </c>
      <c r="AA2690" s="4">
        <v>2128152</v>
      </c>
      <c r="AB2690" s="13">
        <v>94.32</v>
      </c>
      <c r="AC2690" s="4">
        <v>4353843</v>
      </c>
      <c r="AD2690" s="13">
        <v>36.159999999999997</v>
      </c>
      <c r="AE2690" s="4">
        <v>20429081</v>
      </c>
      <c r="AF2690" s="13">
        <v>163.41</v>
      </c>
      <c r="AG2690" s="4">
        <v>1230939</v>
      </c>
      <c r="AH2690" s="13">
        <v>46.31</v>
      </c>
      <c r="AI2690" s="4">
        <v>7474738</v>
      </c>
      <c r="AJ2690" s="13">
        <v>131.41999999999999</v>
      </c>
      <c r="AK2690" s="4">
        <v>2424723</v>
      </c>
      <c r="AL2690" s="13">
        <v>27.38</v>
      </c>
      <c r="AM2690" s="4">
        <v>12037158</v>
      </c>
      <c r="AN2690" s="13">
        <v>181.69</v>
      </c>
      <c r="AO2690" s="4">
        <v>1800282</v>
      </c>
      <c r="AP2690" s="13">
        <v>230.33</v>
      </c>
      <c r="AQ2690" s="4">
        <v>60907714</v>
      </c>
      <c r="AR2690" s="13">
        <v>347.79</v>
      </c>
      <c r="AS2690" s="4">
        <v>72121679</v>
      </c>
      <c r="AT2690" s="13">
        <v>305.94</v>
      </c>
      <c r="AU2690" s="4">
        <v>3479927</v>
      </c>
      <c r="AV2690" s="13">
        <v>5474.81</v>
      </c>
      <c r="AW2690" s="4">
        <v>249674</v>
      </c>
      <c r="AX2690" s="13">
        <v>413.23</v>
      </c>
      <c r="AY2690" s="4">
        <v>2897799</v>
      </c>
      <c r="AZ2690" s="13">
        <v>266.55</v>
      </c>
      <c r="BA2690" s="4">
        <v>1918258</v>
      </c>
      <c r="BB2690" s="13">
        <v>91.29</v>
      </c>
      <c r="BC2690" s="4">
        <v>2989495</v>
      </c>
      <c r="BD2690" s="13">
        <v>82.88</v>
      </c>
      <c r="BE2690" s="4">
        <v>8108045</v>
      </c>
      <c r="BF2690" s="13">
        <v>262.42</v>
      </c>
      <c r="BG2690" s="4">
        <v>1414650</v>
      </c>
      <c r="BH2690" s="13">
        <v>74.25</v>
      </c>
      <c r="BI2690" s="4">
        <v>11359274</v>
      </c>
    </row>
    <row r="2691" spans="1:61" x14ac:dyDescent="0.35">
      <c r="A2691" s="1">
        <v>45911</v>
      </c>
      <c r="B2691" s="13">
        <v>230.03</v>
      </c>
      <c r="C2691" s="4">
        <v>50208578</v>
      </c>
      <c r="D2691" s="13">
        <v>501.01</v>
      </c>
      <c r="E2691" s="4">
        <v>18881608</v>
      </c>
      <c r="F2691" s="13">
        <v>177.17</v>
      </c>
      <c r="G2691" s="4">
        <v>151159274</v>
      </c>
      <c r="H2691" s="13">
        <v>359.63</v>
      </c>
      <c r="I2691" s="4">
        <v>29430947</v>
      </c>
      <c r="J2691" s="13">
        <v>307.86</v>
      </c>
      <c r="K2691" s="4">
        <v>69986027</v>
      </c>
      <c r="L2691" s="13">
        <v>246.28</v>
      </c>
      <c r="M2691" s="4">
        <v>6944891</v>
      </c>
      <c r="N2691" s="13">
        <v>155.66999999999999</v>
      </c>
      <c r="O2691" s="4">
        <v>48817715</v>
      </c>
      <c r="P2691" s="13">
        <v>350.55</v>
      </c>
      <c r="Q2691" s="4">
        <v>11804184</v>
      </c>
      <c r="R2691" s="13">
        <v>67.69</v>
      </c>
      <c r="S2691" s="4">
        <v>17560793</v>
      </c>
      <c r="T2691" s="13">
        <v>24.61</v>
      </c>
      <c r="U2691" s="4">
        <v>55536921</v>
      </c>
      <c r="V2691" s="13">
        <v>112.14</v>
      </c>
      <c r="W2691" s="4">
        <v>11534502</v>
      </c>
      <c r="X2691" s="13">
        <v>158.25</v>
      </c>
      <c r="Y2691" s="4">
        <v>6417408</v>
      </c>
      <c r="Z2691" s="13">
        <v>120</v>
      </c>
      <c r="AA2691" s="4">
        <v>2283146</v>
      </c>
      <c r="AB2691" s="13">
        <v>94.13</v>
      </c>
      <c r="AC2691" s="4">
        <v>4721131</v>
      </c>
      <c r="AD2691" s="13">
        <v>36.03</v>
      </c>
      <c r="AE2691" s="4">
        <v>15317577</v>
      </c>
      <c r="AF2691" s="13">
        <v>165.24</v>
      </c>
      <c r="AG2691" s="4">
        <v>953945</v>
      </c>
      <c r="AH2691" s="13">
        <v>46.02</v>
      </c>
      <c r="AI2691" s="4">
        <v>5064687</v>
      </c>
      <c r="AJ2691" s="13">
        <v>132.52000000000001</v>
      </c>
      <c r="AK2691" s="4">
        <v>2155893</v>
      </c>
      <c r="AL2691" s="13">
        <v>27.57</v>
      </c>
      <c r="AM2691" s="4">
        <v>11016168</v>
      </c>
      <c r="AN2691" s="13">
        <v>182.31</v>
      </c>
      <c r="AO2691" s="4">
        <v>1265815</v>
      </c>
      <c r="AP2691" s="13">
        <v>229.95</v>
      </c>
      <c r="AQ2691" s="4">
        <v>37485598</v>
      </c>
      <c r="AR2691" s="13">
        <v>368.81</v>
      </c>
      <c r="AS2691" s="4">
        <v>103756010</v>
      </c>
      <c r="AT2691" s="13">
        <v>308.43</v>
      </c>
      <c r="AU2691" s="4">
        <v>2761496</v>
      </c>
      <c r="AV2691" s="13">
        <v>5498</v>
      </c>
      <c r="AW2691" s="4">
        <v>179830</v>
      </c>
      <c r="AX2691" s="13">
        <v>423.42</v>
      </c>
      <c r="AY2691" s="4">
        <v>5316379</v>
      </c>
      <c r="AZ2691" s="13">
        <v>272.39999999999998</v>
      </c>
      <c r="BA2691" s="4">
        <v>2253586</v>
      </c>
      <c r="BB2691" s="13">
        <v>92.46</v>
      </c>
      <c r="BC2691" s="4">
        <v>4427638</v>
      </c>
      <c r="BD2691" s="13">
        <v>82.36</v>
      </c>
      <c r="BE2691" s="4">
        <v>12046575</v>
      </c>
      <c r="BF2691" s="13">
        <v>267.94</v>
      </c>
      <c r="BG2691" s="4">
        <v>1126642</v>
      </c>
      <c r="BH2691" s="13">
        <v>74.33</v>
      </c>
      <c r="BI2691" s="4">
        <v>9803422</v>
      </c>
    </row>
    <row r="2692" spans="1:61" x14ac:dyDescent="0.35">
      <c r="A2692" s="1">
        <v>45912</v>
      </c>
      <c r="B2692" s="13">
        <v>234.07</v>
      </c>
      <c r="C2692" s="4">
        <v>55824216</v>
      </c>
      <c r="D2692" s="13">
        <v>509.9</v>
      </c>
      <c r="E2692" s="4">
        <v>23624884</v>
      </c>
      <c r="F2692" s="13">
        <v>177.82</v>
      </c>
      <c r="G2692" s="4">
        <v>124911026</v>
      </c>
      <c r="H2692" s="13">
        <v>359.87</v>
      </c>
      <c r="I2692" s="4">
        <v>31949795</v>
      </c>
      <c r="J2692" s="13">
        <v>292.18</v>
      </c>
      <c r="K2692" s="4">
        <v>51781914</v>
      </c>
      <c r="L2692" s="13">
        <v>242.76</v>
      </c>
      <c r="M2692" s="4">
        <v>8386354</v>
      </c>
      <c r="N2692" s="13">
        <v>158.57</v>
      </c>
      <c r="O2692" s="4">
        <v>42232777</v>
      </c>
      <c r="P2692" s="13">
        <v>349.36</v>
      </c>
      <c r="Q2692" s="4">
        <v>14146624</v>
      </c>
      <c r="R2692" s="13">
        <v>66.53</v>
      </c>
      <c r="S2692" s="4">
        <v>18529180</v>
      </c>
      <c r="T2692" s="13">
        <v>24.08</v>
      </c>
      <c r="U2692" s="4">
        <v>52672821</v>
      </c>
      <c r="V2692" s="13">
        <v>112.16</v>
      </c>
      <c r="W2692" s="4">
        <v>11105690</v>
      </c>
      <c r="X2692" s="13">
        <v>157.11000000000001</v>
      </c>
      <c r="Y2692" s="4">
        <v>5546333</v>
      </c>
      <c r="Z2692" s="13">
        <v>118.16</v>
      </c>
      <c r="AA2692" s="4">
        <v>1967253</v>
      </c>
      <c r="AB2692" s="13">
        <v>92.43</v>
      </c>
      <c r="AC2692" s="4">
        <v>5170407</v>
      </c>
      <c r="AD2692" s="13">
        <v>35.57</v>
      </c>
      <c r="AE2692" s="4">
        <v>13477142</v>
      </c>
      <c r="AF2692" s="13">
        <v>166.38</v>
      </c>
      <c r="AG2692" s="4">
        <v>1008956</v>
      </c>
      <c r="AH2692" s="13">
        <v>45.67</v>
      </c>
      <c r="AI2692" s="4">
        <v>5328082</v>
      </c>
      <c r="AJ2692" s="13">
        <v>130.78</v>
      </c>
      <c r="AK2692" s="4">
        <v>1380843</v>
      </c>
      <c r="AL2692" s="13">
        <v>27.58</v>
      </c>
      <c r="AM2692" s="4">
        <v>8665130</v>
      </c>
      <c r="AN2692" s="13">
        <v>180.28</v>
      </c>
      <c r="AO2692" s="4">
        <v>1500305</v>
      </c>
      <c r="AP2692" s="13">
        <v>228.15</v>
      </c>
      <c r="AQ2692" s="4">
        <v>38496218</v>
      </c>
      <c r="AR2692" s="13">
        <v>395.94</v>
      </c>
      <c r="AS2692" s="4">
        <v>168156391</v>
      </c>
      <c r="AT2692" s="13">
        <v>305.39999999999998</v>
      </c>
      <c r="AU2692" s="4">
        <v>2072848</v>
      </c>
      <c r="AV2692" s="13">
        <v>5458.32</v>
      </c>
      <c r="AW2692" s="4">
        <v>128815</v>
      </c>
      <c r="AX2692" s="13">
        <v>422.69</v>
      </c>
      <c r="AY2692" s="4">
        <v>5004181</v>
      </c>
      <c r="AZ2692" s="13">
        <v>271.83</v>
      </c>
      <c r="BA2692" s="4">
        <v>2906277</v>
      </c>
      <c r="BB2692" s="13">
        <v>90.8</v>
      </c>
      <c r="BC2692" s="4">
        <v>4717495</v>
      </c>
      <c r="BD2692" s="13">
        <v>81.900000000000006</v>
      </c>
      <c r="BE2692" s="4">
        <v>9996157</v>
      </c>
      <c r="BF2692" s="13">
        <v>266.5</v>
      </c>
      <c r="BG2692" s="4">
        <v>1051626</v>
      </c>
      <c r="BH2692" s="13">
        <v>73</v>
      </c>
      <c r="BI2692" s="4">
        <v>11806044</v>
      </c>
    </row>
    <row r="2693" spans="1:61" x14ac:dyDescent="0.35">
      <c r="A2693" s="1">
        <v>45915</v>
      </c>
      <c r="B2693" s="13">
        <v>236.7</v>
      </c>
      <c r="C2693" s="4">
        <v>42699524</v>
      </c>
      <c r="D2693" s="13">
        <v>515.36</v>
      </c>
      <c r="E2693" s="4">
        <v>17143786</v>
      </c>
      <c r="F2693" s="13">
        <v>177.75</v>
      </c>
      <c r="G2693" s="4">
        <v>147061559</v>
      </c>
      <c r="H2693" s="13">
        <v>364.09</v>
      </c>
      <c r="I2693" s="4">
        <v>21792185</v>
      </c>
      <c r="J2693" s="13">
        <v>302.14</v>
      </c>
      <c r="K2693" s="4">
        <v>40004004</v>
      </c>
      <c r="L2693" s="13">
        <v>242.52</v>
      </c>
      <c r="M2693" s="4">
        <v>7244575</v>
      </c>
      <c r="N2693" s="13">
        <v>161.16</v>
      </c>
      <c r="O2693" s="4">
        <v>36808726</v>
      </c>
      <c r="P2693" s="13">
        <v>347.1</v>
      </c>
      <c r="Q2693" s="4">
        <v>6768570</v>
      </c>
      <c r="R2693" s="13">
        <v>67.02</v>
      </c>
      <c r="S2693" s="4">
        <v>16203088</v>
      </c>
      <c r="T2693" s="13">
        <v>24.77</v>
      </c>
      <c r="U2693" s="4">
        <v>83951622</v>
      </c>
      <c r="V2693" s="13">
        <v>112.35</v>
      </c>
      <c r="W2693" s="4">
        <v>12880487</v>
      </c>
      <c r="X2693" s="13">
        <v>157.31</v>
      </c>
      <c r="Y2693" s="4">
        <v>5030461</v>
      </c>
      <c r="Z2693" s="13">
        <v>117.54</v>
      </c>
      <c r="AA2693" s="4">
        <v>2179693</v>
      </c>
      <c r="AB2693" s="13">
        <v>92.33</v>
      </c>
      <c r="AC2693" s="4">
        <v>4932200</v>
      </c>
      <c r="AD2693" s="13">
        <v>34.770000000000003</v>
      </c>
      <c r="AE2693" s="4">
        <v>14218479</v>
      </c>
      <c r="AF2693" s="13">
        <v>163.33000000000001</v>
      </c>
      <c r="AG2693" s="4">
        <v>1075139</v>
      </c>
      <c r="AH2693" s="13">
        <v>45.47</v>
      </c>
      <c r="AI2693" s="4">
        <v>5727361</v>
      </c>
      <c r="AJ2693" s="13">
        <v>131.18</v>
      </c>
      <c r="AK2693" s="4">
        <v>1730320</v>
      </c>
      <c r="AL2693" s="13">
        <v>27.36</v>
      </c>
      <c r="AM2693" s="4">
        <v>9551694</v>
      </c>
      <c r="AN2693" s="13">
        <v>179.94</v>
      </c>
      <c r="AO2693" s="4">
        <v>1765485</v>
      </c>
      <c r="AP2693" s="13">
        <v>231.43</v>
      </c>
      <c r="AQ2693" s="4">
        <v>33243328</v>
      </c>
      <c r="AR2693" s="13">
        <v>410.04</v>
      </c>
      <c r="AS2693" s="4">
        <v>163823667</v>
      </c>
      <c r="AT2693" s="13">
        <v>302.07</v>
      </c>
      <c r="AU2693" s="4">
        <v>3584545</v>
      </c>
      <c r="AV2693" s="13">
        <v>5559.83</v>
      </c>
      <c r="AW2693" s="4">
        <v>165157</v>
      </c>
      <c r="AX2693" s="13">
        <v>422.71</v>
      </c>
      <c r="AY2693" s="4">
        <v>4884990</v>
      </c>
      <c r="AZ2693" s="13">
        <v>272.08999999999997</v>
      </c>
      <c r="BA2693" s="4">
        <v>2648353</v>
      </c>
      <c r="BB2693" s="13">
        <v>90.36</v>
      </c>
      <c r="BC2693" s="4">
        <v>4002945</v>
      </c>
      <c r="BD2693" s="13">
        <v>82.68</v>
      </c>
      <c r="BE2693" s="4">
        <v>9685897</v>
      </c>
      <c r="BF2693" s="13">
        <v>265.14</v>
      </c>
      <c r="BG2693" s="4">
        <v>1412251</v>
      </c>
      <c r="BH2693" s="13">
        <v>73.03</v>
      </c>
      <c r="BI2693" s="4">
        <v>10323751</v>
      </c>
    </row>
    <row r="2694" spans="1:61" x14ac:dyDescent="0.35">
      <c r="A2694" s="1">
        <v>45916</v>
      </c>
      <c r="B2694" s="13">
        <v>238.15</v>
      </c>
      <c r="C2694" s="4">
        <v>63421099</v>
      </c>
      <c r="D2694" s="13">
        <v>509.04</v>
      </c>
      <c r="E2694" s="4">
        <v>19711922</v>
      </c>
      <c r="F2694" s="13">
        <v>174.88</v>
      </c>
      <c r="G2694" s="4">
        <v>140737775</v>
      </c>
      <c r="H2694" s="13">
        <v>360</v>
      </c>
      <c r="I2694" s="4">
        <v>21306508</v>
      </c>
      <c r="J2694" s="13">
        <v>306.64999999999998</v>
      </c>
      <c r="K2694" s="4">
        <v>51923268</v>
      </c>
      <c r="L2694" s="13">
        <v>239.31</v>
      </c>
      <c r="M2694" s="4">
        <v>8779787</v>
      </c>
      <c r="N2694" s="13">
        <v>160.46</v>
      </c>
      <c r="O2694" s="4">
        <v>27946478</v>
      </c>
      <c r="P2694" s="13">
        <v>352.73</v>
      </c>
      <c r="Q2694" s="4">
        <v>6696990</v>
      </c>
      <c r="R2694" s="13">
        <v>66.930000000000007</v>
      </c>
      <c r="S2694" s="4">
        <v>18019318</v>
      </c>
      <c r="T2694" s="13">
        <v>25.27</v>
      </c>
      <c r="U2694" s="4">
        <v>60336569</v>
      </c>
      <c r="V2694" s="13">
        <v>114.68</v>
      </c>
      <c r="W2694" s="4">
        <v>17208044</v>
      </c>
      <c r="X2694" s="13">
        <v>159.54</v>
      </c>
      <c r="Y2694" s="4">
        <v>8011032</v>
      </c>
      <c r="Z2694" s="13">
        <v>120.84</v>
      </c>
      <c r="AA2694" s="4">
        <v>2717673</v>
      </c>
      <c r="AB2694" s="13">
        <v>94.54</v>
      </c>
      <c r="AC2694" s="4">
        <v>7860793</v>
      </c>
      <c r="AD2694" s="13">
        <v>35.24</v>
      </c>
      <c r="AE2694" s="4">
        <v>20804839</v>
      </c>
      <c r="AF2694" s="13">
        <v>162.94</v>
      </c>
      <c r="AG2694" s="4">
        <v>1463017</v>
      </c>
      <c r="AH2694" s="13">
        <v>47.76</v>
      </c>
      <c r="AI2694" s="4">
        <v>13816546</v>
      </c>
      <c r="AJ2694" s="13">
        <v>133.04</v>
      </c>
      <c r="AK2694" s="4">
        <v>1767569</v>
      </c>
      <c r="AL2694" s="13">
        <v>27.21</v>
      </c>
      <c r="AM2694" s="4">
        <v>12100230</v>
      </c>
      <c r="AN2694" s="13">
        <v>182.99</v>
      </c>
      <c r="AO2694" s="4">
        <v>2250063</v>
      </c>
      <c r="AP2694" s="13">
        <v>234.05</v>
      </c>
      <c r="AQ2694" s="4">
        <v>38203912</v>
      </c>
      <c r="AR2694" s="13">
        <v>421.62</v>
      </c>
      <c r="AS2694" s="4">
        <v>104285721</v>
      </c>
      <c r="AT2694" s="13">
        <v>303.29000000000002</v>
      </c>
      <c r="AU2694" s="4">
        <v>3578515</v>
      </c>
      <c r="AV2694" s="13">
        <v>5475.01</v>
      </c>
      <c r="AW2694" s="4">
        <v>172321</v>
      </c>
      <c r="AX2694" s="13">
        <v>421.45</v>
      </c>
      <c r="AY2694" s="4">
        <v>3726700</v>
      </c>
      <c r="AZ2694" s="13">
        <v>270.52</v>
      </c>
      <c r="BA2694" s="4">
        <v>1940749</v>
      </c>
      <c r="BB2694" s="13">
        <v>88.85</v>
      </c>
      <c r="BC2694" s="4">
        <v>7728473</v>
      </c>
      <c r="BD2694" s="13">
        <v>84.37</v>
      </c>
      <c r="BE2694" s="4">
        <v>10244263</v>
      </c>
      <c r="BF2694" s="13">
        <v>267.89</v>
      </c>
      <c r="BG2694" s="4">
        <v>1266410</v>
      </c>
      <c r="BH2694" s="13">
        <v>72.75</v>
      </c>
      <c r="BI2694" s="4">
        <v>8813556</v>
      </c>
    </row>
    <row r="2695" spans="1:61" x14ac:dyDescent="0.35">
      <c r="A2695" s="1">
        <v>45917</v>
      </c>
      <c r="B2695" s="13">
        <v>238.99</v>
      </c>
      <c r="C2695" s="4">
        <v>46508017</v>
      </c>
      <c r="D2695" s="13">
        <v>510.02</v>
      </c>
      <c r="E2695" s="4">
        <v>15816585</v>
      </c>
      <c r="F2695" s="13">
        <v>170.29</v>
      </c>
      <c r="G2695" s="4">
        <v>211843817</v>
      </c>
      <c r="H2695" s="13">
        <v>346.17</v>
      </c>
      <c r="I2695" s="4">
        <v>45197133</v>
      </c>
      <c r="J2695" s="13">
        <v>301.41000000000003</v>
      </c>
      <c r="K2695" s="4">
        <v>27707949</v>
      </c>
      <c r="L2695" s="13">
        <v>242.21</v>
      </c>
      <c r="M2695" s="4">
        <v>10123962</v>
      </c>
      <c r="N2695" s="13">
        <v>159.16</v>
      </c>
      <c r="O2695" s="4">
        <v>41823842</v>
      </c>
      <c r="P2695" s="13">
        <v>362.07</v>
      </c>
      <c r="Q2695" s="4">
        <v>6449922</v>
      </c>
      <c r="R2695" s="13">
        <v>67.72</v>
      </c>
      <c r="S2695" s="4">
        <v>18652123</v>
      </c>
      <c r="T2695" s="13">
        <v>24.9</v>
      </c>
      <c r="U2695" s="4">
        <v>63093682</v>
      </c>
      <c r="V2695" s="13">
        <v>115.29</v>
      </c>
      <c r="W2695" s="4">
        <v>13302030</v>
      </c>
      <c r="X2695" s="13">
        <v>160.09</v>
      </c>
      <c r="Y2695" s="4">
        <v>5736777</v>
      </c>
      <c r="Z2695" s="13">
        <v>119.84</v>
      </c>
      <c r="AA2695" s="4">
        <v>2851218</v>
      </c>
      <c r="AB2695" s="13">
        <v>93.82</v>
      </c>
      <c r="AC2695" s="4">
        <v>7073063</v>
      </c>
      <c r="AD2695" s="13">
        <v>34.79</v>
      </c>
      <c r="AE2695" s="4">
        <v>20414610</v>
      </c>
      <c r="AF2695" s="13">
        <v>166.52</v>
      </c>
      <c r="AG2695" s="4">
        <v>1856044</v>
      </c>
      <c r="AH2695" s="13">
        <v>47.19</v>
      </c>
      <c r="AI2695" s="4">
        <v>8920105</v>
      </c>
      <c r="AJ2695" s="13">
        <v>133.13999999999999</v>
      </c>
      <c r="AK2695" s="4">
        <v>3287562</v>
      </c>
      <c r="AL2695" s="13">
        <v>27.57</v>
      </c>
      <c r="AM2695" s="4">
        <v>9974293</v>
      </c>
      <c r="AN2695" s="13">
        <v>184.68</v>
      </c>
      <c r="AO2695" s="4">
        <v>1885830</v>
      </c>
      <c r="AP2695" s="13">
        <v>231.62</v>
      </c>
      <c r="AQ2695" s="4">
        <v>42815230</v>
      </c>
      <c r="AR2695" s="13">
        <v>425.86</v>
      </c>
      <c r="AS2695" s="4">
        <v>106133532</v>
      </c>
      <c r="AT2695" s="13">
        <v>304.97000000000003</v>
      </c>
      <c r="AU2695" s="4">
        <v>2681606</v>
      </c>
      <c r="AV2695" s="13">
        <v>5553.7</v>
      </c>
      <c r="AW2695" s="4">
        <v>211539</v>
      </c>
      <c r="AX2695" s="13">
        <v>417</v>
      </c>
      <c r="AY2695" s="4">
        <v>4771658</v>
      </c>
      <c r="AZ2695" s="13">
        <v>267.95</v>
      </c>
      <c r="BA2695" s="4">
        <v>2854562</v>
      </c>
      <c r="BB2695" s="13">
        <v>89.96</v>
      </c>
      <c r="BC2695" s="4">
        <v>4784381</v>
      </c>
      <c r="BD2695" s="13">
        <v>83.22</v>
      </c>
      <c r="BE2695" s="4">
        <v>6632238</v>
      </c>
      <c r="BF2695" s="13">
        <v>262.05</v>
      </c>
      <c r="BG2695" s="4">
        <v>1941596</v>
      </c>
      <c r="BH2695" s="13">
        <v>72.31</v>
      </c>
      <c r="BI2695" s="4">
        <v>11108702</v>
      </c>
    </row>
    <row r="2696" spans="1:61" x14ac:dyDescent="0.35">
      <c r="A2696" s="1">
        <v>45918</v>
      </c>
      <c r="B2696" s="13">
        <v>237.88</v>
      </c>
      <c r="C2696" s="4">
        <v>44249576</v>
      </c>
      <c r="D2696" s="13">
        <v>508.45</v>
      </c>
      <c r="E2696" s="4">
        <v>18913696</v>
      </c>
      <c r="F2696" s="13">
        <v>176.24</v>
      </c>
      <c r="G2696" s="4">
        <v>191763313</v>
      </c>
      <c r="H2696" s="13">
        <v>345.35</v>
      </c>
      <c r="I2696" s="4">
        <v>24663891</v>
      </c>
      <c r="J2696" s="13">
        <v>296.62</v>
      </c>
      <c r="K2696" s="4">
        <v>24673116</v>
      </c>
      <c r="L2696" s="13">
        <v>244.28</v>
      </c>
      <c r="M2696" s="4">
        <v>9344384</v>
      </c>
      <c r="N2696" s="13">
        <v>157.91999999999999</v>
      </c>
      <c r="O2696" s="4">
        <v>84549468</v>
      </c>
      <c r="P2696" s="13">
        <v>367.46</v>
      </c>
      <c r="Q2696" s="4">
        <v>4752377</v>
      </c>
      <c r="R2696" s="13">
        <v>68.680000000000007</v>
      </c>
      <c r="S2696" s="4">
        <v>20279009</v>
      </c>
      <c r="T2696" s="13">
        <v>30.57</v>
      </c>
      <c r="U2696" s="4">
        <v>523907959</v>
      </c>
      <c r="V2696" s="13">
        <v>113.93</v>
      </c>
      <c r="W2696" s="4">
        <v>14628726</v>
      </c>
      <c r="X2696" s="13">
        <v>158.84</v>
      </c>
      <c r="Y2696" s="4">
        <v>6244226</v>
      </c>
      <c r="Z2696" s="13">
        <v>118.32</v>
      </c>
      <c r="AA2696" s="4">
        <v>2911400</v>
      </c>
      <c r="AB2696" s="13">
        <v>93.48</v>
      </c>
      <c r="AC2696" s="4">
        <v>4416563</v>
      </c>
      <c r="AD2696" s="13">
        <v>34.74</v>
      </c>
      <c r="AE2696" s="4">
        <v>18765949</v>
      </c>
      <c r="AF2696" s="13">
        <v>170.12</v>
      </c>
      <c r="AG2696" s="4">
        <v>2164672</v>
      </c>
      <c r="AH2696" s="13">
        <v>47.36</v>
      </c>
      <c r="AI2696" s="4">
        <v>8438063</v>
      </c>
      <c r="AJ2696" s="13">
        <v>131.35</v>
      </c>
      <c r="AK2696" s="4">
        <v>3180381</v>
      </c>
      <c r="AL2696" s="13">
        <v>27.67</v>
      </c>
      <c r="AM2696" s="4">
        <v>10170202</v>
      </c>
      <c r="AN2696" s="13">
        <v>185.03</v>
      </c>
      <c r="AO2696" s="4">
        <v>1570757</v>
      </c>
      <c r="AP2696" s="13">
        <v>231.23</v>
      </c>
      <c r="AQ2696" s="4">
        <v>37931738</v>
      </c>
      <c r="AR2696" s="13">
        <v>416.85</v>
      </c>
      <c r="AS2696" s="4">
        <v>90454509</v>
      </c>
      <c r="AT2696" s="13">
        <v>301.14</v>
      </c>
      <c r="AU2696" s="4">
        <v>4654057</v>
      </c>
      <c r="AV2696" s="13">
        <v>5442.88</v>
      </c>
      <c r="AW2696" s="4">
        <v>234862</v>
      </c>
      <c r="AX2696" s="13">
        <v>417.48</v>
      </c>
      <c r="AY2696" s="4">
        <v>3677244</v>
      </c>
      <c r="AZ2696" s="13">
        <v>267.57</v>
      </c>
      <c r="BA2696" s="4">
        <v>2301723</v>
      </c>
      <c r="BB2696" s="13">
        <v>89.6</v>
      </c>
      <c r="BC2696" s="4">
        <v>4653645</v>
      </c>
      <c r="BD2696" s="13">
        <v>83.42</v>
      </c>
      <c r="BE2696" s="4">
        <v>7163732</v>
      </c>
      <c r="BF2696" s="13">
        <v>263.95</v>
      </c>
      <c r="BG2696" s="4">
        <v>1376676</v>
      </c>
      <c r="BH2696" s="13">
        <v>72.099999999999994</v>
      </c>
      <c r="BI2696" s="4">
        <v>14918371</v>
      </c>
    </row>
    <row r="2697" spans="1:61" x14ac:dyDescent="0.35">
      <c r="A2697" s="1">
        <v>45919</v>
      </c>
      <c r="B2697" s="13">
        <v>245.5</v>
      </c>
      <c r="C2697" s="4">
        <v>163741314</v>
      </c>
      <c r="D2697" s="13">
        <v>517.92999999999995</v>
      </c>
      <c r="E2697" s="4">
        <v>52474093</v>
      </c>
      <c r="F2697" s="13">
        <v>176.67</v>
      </c>
      <c r="G2697" s="4">
        <v>237182143</v>
      </c>
      <c r="H2697" s="13">
        <v>344.94</v>
      </c>
      <c r="I2697" s="4">
        <v>41240071</v>
      </c>
      <c r="J2697" s="13">
        <v>308.66000000000003</v>
      </c>
      <c r="K2697" s="4">
        <v>40776201</v>
      </c>
      <c r="L2697" s="13">
        <v>247.09</v>
      </c>
      <c r="M2697" s="4">
        <v>11813947</v>
      </c>
      <c r="N2697" s="13">
        <v>157.38999999999999</v>
      </c>
      <c r="O2697" s="4">
        <v>55448076</v>
      </c>
      <c r="P2697" s="13">
        <v>365.9</v>
      </c>
      <c r="Q2697" s="4">
        <v>7693030</v>
      </c>
      <c r="R2697" s="13">
        <v>68.209999999999994</v>
      </c>
      <c r="S2697" s="4">
        <v>47822501</v>
      </c>
      <c r="T2697" s="13">
        <v>29.58</v>
      </c>
      <c r="U2697" s="4">
        <v>225702854</v>
      </c>
      <c r="V2697" s="13">
        <v>112.82</v>
      </c>
      <c r="W2697" s="4">
        <v>38746517</v>
      </c>
      <c r="X2697" s="13">
        <v>156.21</v>
      </c>
      <c r="Y2697" s="4">
        <v>16733988</v>
      </c>
      <c r="Z2697" s="13">
        <v>116</v>
      </c>
      <c r="AA2697" s="4">
        <v>6830368</v>
      </c>
      <c r="AB2697" s="13">
        <v>91.92</v>
      </c>
      <c r="AC2697" s="4">
        <v>15284109</v>
      </c>
      <c r="AD2697" s="13">
        <v>34.43</v>
      </c>
      <c r="AE2697" s="4">
        <v>33104822</v>
      </c>
      <c r="AF2697" s="13">
        <v>164.43</v>
      </c>
      <c r="AG2697" s="4">
        <v>3499318</v>
      </c>
      <c r="AH2697" s="13">
        <v>46.1</v>
      </c>
      <c r="AI2697" s="4">
        <v>14274585</v>
      </c>
      <c r="AJ2697" s="13">
        <v>129.72</v>
      </c>
      <c r="AK2697" s="4">
        <v>9244775</v>
      </c>
      <c r="AL2697" s="13">
        <v>27.42</v>
      </c>
      <c r="AM2697" s="4">
        <v>20820573</v>
      </c>
      <c r="AN2697" s="13">
        <v>185.46</v>
      </c>
      <c r="AO2697" s="4">
        <v>6246901</v>
      </c>
      <c r="AP2697" s="13">
        <v>231.48</v>
      </c>
      <c r="AQ2697" s="4">
        <v>97943172</v>
      </c>
      <c r="AR2697" s="13">
        <v>426.07</v>
      </c>
      <c r="AS2697" s="4">
        <v>93131034</v>
      </c>
      <c r="AT2697" s="13">
        <v>302.38</v>
      </c>
      <c r="AU2697" s="4">
        <v>5696853</v>
      </c>
      <c r="AV2697" s="13">
        <v>5444.44</v>
      </c>
      <c r="AW2697" s="4">
        <v>420593</v>
      </c>
      <c r="AX2697" s="13">
        <v>415.69</v>
      </c>
      <c r="AY2697" s="4">
        <v>6718416</v>
      </c>
      <c r="AZ2697" s="13">
        <v>265.2</v>
      </c>
      <c r="BA2697" s="4">
        <v>4079150</v>
      </c>
      <c r="BB2697" s="13">
        <v>91.11</v>
      </c>
      <c r="BC2697" s="4">
        <v>11041031</v>
      </c>
      <c r="BD2697" s="13">
        <v>84.56</v>
      </c>
      <c r="BE2697" s="4">
        <v>15315904</v>
      </c>
      <c r="BF2697" s="13">
        <v>268.52</v>
      </c>
      <c r="BG2697" s="4">
        <v>2771039</v>
      </c>
      <c r="BH2697" s="13">
        <v>70.89</v>
      </c>
      <c r="BI2697" s="4">
        <v>33415575</v>
      </c>
    </row>
    <row r="2698" spans="1:61" x14ac:dyDescent="0.35">
      <c r="A2698" s="1">
        <v>45922</v>
      </c>
      <c r="B2698" s="13">
        <v>256.08</v>
      </c>
      <c r="C2698" s="4">
        <v>105517416</v>
      </c>
      <c r="D2698" s="13">
        <v>514.45000000000005</v>
      </c>
      <c r="E2698" s="4">
        <v>20009314</v>
      </c>
      <c r="F2698" s="13">
        <v>183.61</v>
      </c>
      <c r="G2698" s="4">
        <v>269637001</v>
      </c>
      <c r="H2698" s="13">
        <v>338.79</v>
      </c>
      <c r="I2698" s="4">
        <v>28660030</v>
      </c>
      <c r="J2698" s="13">
        <v>328.15</v>
      </c>
      <c r="K2698" s="4">
        <v>44437549</v>
      </c>
      <c r="L2698" s="13">
        <v>249.69</v>
      </c>
      <c r="M2698" s="4">
        <v>7523794</v>
      </c>
      <c r="N2698" s="13">
        <v>159.79</v>
      </c>
      <c r="O2698" s="4">
        <v>46505480</v>
      </c>
      <c r="P2698" s="13">
        <v>364.08</v>
      </c>
      <c r="Q2698" s="4">
        <v>4709584</v>
      </c>
      <c r="R2698" s="13">
        <v>67.75</v>
      </c>
      <c r="S2698" s="4">
        <v>20396683</v>
      </c>
      <c r="T2698" s="13">
        <v>28.76</v>
      </c>
      <c r="U2698" s="4">
        <v>130314474</v>
      </c>
      <c r="V2698" s="13">
        <v>112.02</v>
      </c>
      <c r="W2698" s="4">
        <v>15611495</v>
      </c>
      <c r="X2698" s="13">
        <v>156.05000000000001</v>
      </c>
      <c r="Y2698" s="4">
        <v>5244025</v>
      </c>
      <c r="Z2698" s="13">
        <v>115.41</v>
      </c>
      <c r="AA2698" s="4">
        <v>2930032</v>
      </c>
      <c r="AB2698" s="13">
        <v>92.01</v>
      </c>
      <c r="AC2698" s="4">
        <v>5798849</v>
      </c>
      <c r="AD2698" s="13">
        <v>33.92</v>
      </c>
      <c r="AE2698" s="4">
        <v>19114010</v>
      </c>
      <c r="AF2698" s="13">
        <v>165.22</v>
      </c>
      <c r="AG2698" s="4">
        <v>1586671</v>
      </c>
      <c r="AH2698" s="13">
        <v>45.76</v>
      </c>
      <c r="AI2698" s="4">
        <v>9758174</v>
      </c>
      <c r="AJ2698" s="13">
        <v>129.57</v>
      </c>
      <c r="AK2698" s="4">
        <v>3362105</v>
      </c>
      <c r="AL2698" s="13">
        <v>27.18</v>
      </c>
      <c r="AM2698" s="4">
        <v>9891545</v>
      </c>
      <c r="AN2698" s="13">
        <v>187.25</v>
      </c>
      <c r="AO2698" s="4">
        <v>1783239</v>
      </c>
      <c r="AP2698" s="13">
        <v>227.63</v>
      </c>
      <c r="AQ2698" s="4">
        <v>45914506</v>
      </c>
      <c r="AR2698" s="13">
        <v>434.21</v>
      </c>
      <c r="AS2698" s="4">
        <v>97108777</v>
      </c>
      <c r="AT2698" s="13">
        <v>302.99</v>
      </c>
      <c r="AU2698" s="4">
        <v>3657877</v>
      </c>
      <c r="AV2698" s="13">
        <v>5457.13</v>
      </c>
      <c r="AW2698" s="4">
        <v>214432</v>
      </c>
      <c r="AX2698" s="13">
        <v>412</v>
      </c>
      <c r="AY2698" s="4">
        <v>2656307</v>
      </c>
      <c r="AZ2698" s="13">
        <v>260.39</v>
      </c>
      <c r="BA2698" s="4">
        <v>3435420</v>
      </c>
      <c r="BB2698" s="13">
        <v>90.59</v>
      </c>
      <c r="BC2698" s="4">
        <v>4719294</v>
      </c>
      <c r="BD2698" s="13">
        <v>85.29</v>
      </c>
      <c r="BE2698" s="4">
        <v>7881720</v>
      </c>
      <c r="BF2698" s="13">
        <v>264.10000000000002</v>
      </c>
      <c r="BG2698" s="4">
        <v>1477695</v>
      </c>
      <c r="BH2698" s="13">
        <v>71.28</v>
      </c>
      <c r="BI2698" s="4">
        <v>12336264</v>
      </c>
    </row>
    <row r="2699" spans="1:61" x14ac:dyDescent="0.35">
      <c r="A2699" s="1">
        <v>45923</v>
      </c>
      <c r="B2699" s="13">
        <v>254.43</v>
      </c>
      <c r="C2699" s="4">
        <v>60275187</v>
      </c>
      <c r="D2699" s="13">
        <v>509.23</v>
      </c>
      <c r="E2699" s="4">
        <v>19799580</v>
      </c>
      <c r="F2699" s="13">
        <v>178.43</v>
      </c>
      <c r="G2699" s="4">
        <v>192559552</v>
      </c>
      <c r="H2699" s="13">
        <v>338.94</v>
      </c>
      <c r="I2699" s="4">
        <v>21944079</v>
      </c>
      <c r="J2699" s="13">
        <v>313.83</v>
      </c>
      <c r="K2699" s="4">
        <v>35280199</v>
      </c>
      <c r="L2699" s="13">
        <v>244.56</v>
      </c>
      <c r="M2699" s="4">
        <v>7669787</v>
      </c>
      <c r="N2699" s="13">
        <v>160.9</v>
      </c>
      <c r="O2699" s="4">
        <v>39448320</v>
      </c>
      <c r="P2699" s="13">
        <v>361.78</v>
      </c>
      <c r="Q2699" s="4">
        <v>3831134</v>
      </c>
      <c r="R2699" s="13">
        <v>67.540000000000006</v>
      </c>
      <c r="S2699" s="4">
        <v>22240010</v>
      </c>
      <c r="T2699" s="13">
        <v>29.34</v>
      </c>
      <c r="U2699" s="4">
        <v>126317911</v>
      </c>
      <c r="V2699" s="13">
        <v>113.95</v>
      </c>
      <c r="W2699" s="4">
        <v>25369106</v>
      </c>
      <c r="X2699" s="13">
        <v>157.41999999999999</v>
      </c>
      <c r="Y2699" s="4">
        <v>7181383</v>
      </c>
      <c r="Z2699" s="13">
        <v>115.67</v>
      </c>
      <c r="AA2699" s="4">
        <v>3838441</v>
      </c>
      <c r="AB2699" s="13">
        <v>93.47</v>
      </c>
      <c r="AC2699" s="4">
        <v>8241930</v>
      </c>
      <c r="AD2699" s="13">
        <v>34.49</v>
      </c>
      <c r="AE2699" s="4">
        <v>26182695</v>
      </c>
      <c r="AF2699" s="13">
        <v>170.14</v>
      </c>
      <c r="AG2699" s="4">
        <v>1721871</v>
      </c>
      <c r="AH2699" s="13">
        <v>46.42</v>
      </c>
      <c r="AI2699" s="4">
        <v>8996749</v>
      </c>
      <c r="AJ2699" s="13">
        <v>132.28</v>
      </c>
      <c r="AK2699" s="4">
        <v>3815635</v>
      </c>
      <c r="AL2699" s="13">
        <v>27.47</v>
      </c>
      <c r="AM2699" s="4">
        <v>11122153</v>
      </c>
      <c r="AN2699" s="13">
        <v>190.87</v>
      </c>
      <c r="AO2699" s="4">
        <v>1787467</v>
      </c>
      <c r="AP2699" s="13">
        <v>220.71</v>
      </c>
      <c r="AQ2699" s="4">
        <v>70956193</v>
      </c>
      <c r="AR2699" s="13">
        <v>425.85</v>
      </c>
      <c r="AS2699" s="4">
        <v>83422691</v>
      </c>
      <c r="AT2699" s="13">
        <v>303.19</v>
      </c>
      <c r="AU2699" s="4">
        <v>2976905</v>
      </c>
      <c r="AV2699" s="13">
        <v>5509.02</v>
      </c>
      <c r="AW2699" s="4">
        <v>179158</v>
      </c>
      <c r="AX2699" s="13">
        <v>410.91</v>
      </c>
      <c r="AY2699" s="4">
        <v>2597120</v>
      </c>
      <c r="AZ2699" s="13">
        <v>259.81</v>
      </c>
      <c r="BA2699" s="4">
        <v>2972901</v>
      </c>
      <c r="BB2699" s="13">
        <v>91.06</v>
      </c>
      <c r="BC2699" s="4">
        <v>3442424</v>
      </c>
      <c r="BD2699" s="13">
        <v>85.69</v>
      </c>
      <c r="BE2699" s="4">
        <v>8765503</v>
      </c>
      <c r="BF2699" s="13">
        <v>261.83999999999997</v>
      </c>
      <c r="BG2699" s="4">
        <v>1050340</v>
      </c>
      <c r="BH2699" s="13">
        <v>70.930000000000007</v>
      </c>
      <c r="BI2699" s="4">
        <v>10432417</v>
      </c>
    </row>
    <row r="2700" spans="1:61" x14ac:dyDescent="0.35">
      <c r="A2700" s="1">
        <v>45924</v>
      </c>
      <c r="B2700" s="13">
        <v>252.31</v>
      </c>
      <c r="C2700" s="4">
        <v>42303710</v>
      </c>
      <c r="D2700" s="13">
        <v>510.15</v>
      </c>
      <c r="E2700" s="4">
        <v>13533711</v>
      </c>
      <c r="F2700" s="13">
        <v>176.97</v>
      </c>
      <c r="G2700" s="4">
        <v>143564116</v>
      </c>
      <c r="H2700" s="13">
        <v>339.31</v>
      </c>
      <c r="I2700" s="4">
        <v>19677304</v>
      </c>
      <c r="J2700" s="13">
        <v>308.45999999999998</v>
      </c>
      <c r="K2700" s="4">
        <v>33765279</v>
      </c>
      <c r="L2700" s="13">
        <v>245.89</v>
      </c>
      <c r="M2700" s="4">
        <v>6707081</v>
      </c>
      <c r="N2700" s="13">
        <v>160.88</v>
      </c>
      <c r="O2700" s="4">
        <v>38464120</v>
      </c>
      <c r="P2700" s="13">
        <v>353.27</v>
      </c>
      <c r="Q2700" s="4">
        <v>6140007</v>
      </c>
      <c r="R2700" s="13">
        <v>67.319999999999993</v>
      </c>
      <c r="S2700" s="4">
        <v>17433102</v>
      </c>
      <c r="T2700" s="13">
        <v>31.22</v>
      </c>
      <c r="U2700" s="4">
        <v>164458509</v>
      </c>
      <c r="V2700" s="13">
        <v>114.56</v>
      </c>
      <c r="W2700" s="4">
        <v>14756050</v>
      </c>
      <c r="X2700" s="13">
        <v>159.18</v>
      </c>
      <c r="Y2700" s="4">
        <v>6285228</v>
      </c>
      <c r="Z2700" s="13">
        <v>116.7</v>
      </c>
      <c r="AA2700" s="4">
        <v>3793329</v>
      </c>
      <c r="AB2700" s="13">
        <v>95.63</v>
      </c>
      <c r="AC2700" s="4">
        <v>7935814</v>
      </c>
      <c r="AD2700" s="13">
        <v>34.61</v>
      </c>
      <c r="AE2700" s="4">
        <v>14604540</v>
      </c>
      <c r="AF2700" s="13">
        <v>172.19</v>
      </c>
      <c r="AG2700" s="4">
        <v>1164107</v>
      </c>
      <c r="AH2700" s="13">
        <v>46.89</v>
      </c>
      <c r="AI2700" s="4">
        <v>7333508</v>
      </c>
      <c r="AJ2700" s="13">
        <v>136.59</v>
      </c>
      <c r="AK2700" s="4">
        <v>3000972</v>
      </c>
      <c r="AL2700" s="13">
        <v>27.82</v>
      </c>
      <c r="AM2700" s="4">
        <v>14021007</v>
      </c>
      <c r="AN2700" s="13">
        <v>193.1</v>
      </c>
      <c r="AO2700" s="4">
        <v>1526773</v>
      </c>
      <c r="AP2700" s="13">
        <v>220.21</v>
      </c>
      <c r="AQ2700" s="4">
        <v>49509033</v>
      </c>
      <c r="AR2700" s="13">
        <v>442.79</v>
      </c>
      <c r="AS2700" s="4">
        <v>93133570</v>
      </c>
      <c r="AT2700" s="13">
        <v>304.33</v>
      </c>
      <c r="AU2700" s="4">
        <v>2427617</v>
      </c>
      <c r="AV2700" s="13">
        <v>5525.6</v>
      </c>
      <c r="AW2700" s="4">
        <v>152318</v>
      </c>
      <c r="AX2700" s="13">
        <v>409.77</v>
      </c>
      <c r="AY2700" s="4">
        <v>3220993</v>
      </c>
      <c r="AZ2700" s="13">
        <v>257.33</v>
      </c>
      <c r="BA2700" s="4">
        <v>3156029</v>
      </c>
      <c r="BB2700" s="13">
        <v>93.36</v>
      </c>
      <c r="BC2700" s="4">
        <v>5178412</v>
      </c>
      <c r="BD2700" s="13">
        <v>84.27</v>
      </c>
      <c r="BE2700" s="4">
        <v>9663999</v>
      </c>
      <c r="BF2700" s="13">
        <v>262.14</v>
      </c>
      <c r="BG2700" s="4">
        <v>1295681</v>
      </c>
      <c r="BH2700" s="13">
        <v>71.22</v>
      </c>
      <c r="BI2700" s="4">
        <v>10024485</v>
      </c>
    </row>
    <row r="2701" spans="1:61" x14ac:dyDescent="0.35">
      <c r="A2701" s="1">
        <v>45925</v>
      </c>
      <c r="B2701" s="13">
        <v>256.87</v>
      </c>
      <c r="C2701" s="4">
        <v>55202075</v>
      </c>
      <c r="D2701" s="13">
        <v>507.03</v>
      </c>
      <c r="E2701" s="4">
        <v>15786468</v>
      </c>
      <c r="F2701" s="13">
        <v>177.69</v>
      </c>
      <c r="G2701" s="4">
        <v>191586733</v>
      </c>
      <c r="H2701" s="13">
        <v>336.1</v>
      </c>
      <c r="I2701" s="4">
        <v>21678187</v>
      </c>
      <c r="J2701" s="13">
        <v>291.33</v>
      </c>
      <c r="K2701" s="4">
        <v>39274883</v>
      </c>
      <c r="L2701" s="13">
        <v>240.95</v>
      </c>
      <c r="M2701" s="4">
        <v>8145495</v>
      </c>
      <c r="N2701" s="13">
        <v>161.27000000000001</v>
      </c>
      <c r="O2701" s="4">
        <v>36809877</v>
      </c>
      <c r="P2701" s="13">
        <v>354.16</v>
      </c>
      <c r="Q2701" s="4">
        <v>3336731</v>
      </c>
      <c r="R2701" s="13">
        <v>67.849999999999994</v>
      </c>
      <c r="S2701" s="4">
        <v>22351675</v>
      </c>
      <c r="T2701" s="13">
        <v>33.99</v>
      </c>
      <c r="U2701" s="4">
        <v>295709290</v>
      </c>
      <c r="V2701" s="13">
        <v>115.59</v>
      </c>
      <c r="W2701" s="4">
        <v>15012553</v>
      </c>
      <c r="X2701" s="13">
        <v>160.72</v>
      </c>
      <c r="Y2701" s="4">
        <v>6311040</v>
      </c>
      <c r="Z2701" s="13">
        <v>117.3</v>
      </c>
      <c r="AA2701" s="4">
        <v>3809989</v>
      </c>
      <c r="AB2701" s="13">
        <v>96.81</v>
      </c>
      <c r="AC2701" s="4">
        <v>8076300</v>
      </c>
      <c r="AD2701" s="13">
        <v>34.590000000000003</v>
      </c>
      <c r="AE2701" s="4">
        <v>11619300</v>
      </c>
      <c r="AF2701" s="13">
        <v>171.74</v>
      </c>
      <c r="AG2701" s="4">
        <v>1011956</v>
      </c>
      <c r="AH2701" s="13">
        <v>46.99</v>
      </c>
      <c r="AI2701" s="4">
        <v>7482261</v>
      </c>
      <c r="AJ2701" s="13">
        <v>139.08000000000001</v>
      </c>
      <c r="AK2701" s="4">
        <v>5158939</v>
      </c>
      <c r="AL2701" s="13">
        <v>27.93</v>
      </c>
      <c r="AM2701" s="4">
        <v>13493269</v>
      </c>
      <c r="AN2701" s="13">
        <v>196.44</v>
      </c>
      <c r="AO2701" s="4">
        <v>1811431</v>
      </c>
      <c r="AP2701" s="13">
        <v>218.15</v>
      </c>
      <c r="AQ2701" s="4">
        <v>52226328</v>
      </c>
      <c r="AR2701" s="13">
        <v>423.39</v>
      </c>
      <c r="AS2701" s="4">
        <v>96746426</v>
      </c>
      <c r="AT2701" s="13">
        <v>302.3</v>
      </c>
      <c r="AU2701" s="4">
        <v>2558353</v>
      </c>
      <c r="AV2701" s="13">
        <v>5575.73</v>
      </c>
      <c r="AW2701" s="4">
        <v>245251</v>
      </c>
      <c r="AX2701" s="13">
        <v>407.45</v>
      </c>
      <c r="AY2701" s="4">
        <v>2554291</v>
      </c>
      <c r="AZ2701" s="13">
        <v>255.53</v>
      </c>
      <c r="BA2701" s="4">
        <v>2877910</v>
      </c>
      <c r="BB2701" s="13">
        <v>93.11</v>
      </c>
      <c r="BC2701" s="4">
        <v>6426182</v>
      </c>
      <c r="BD2701" s="13">
        <v>83.83</v>
      </c>
      <c r="BE2701" s="4">
        <v>8670515</v>
      </c>
      <c r="BF2701" s="13">
        <v>260.89999999999998</v>
      </c>
      <c r="BG2701" s="4">
        <v>1194624</v>
      </c>
      <c r="BH2701" s="13">
        <v>69.239999999999995</v>
      </c>
      <c r="BI2701" s="4">
        <v>13075284</v>
      </c>
    </row>
    <row r="2702" spans="1:61" x14ac:dyDescent="0.35">
      <c r="A2702" s="1">
        <v>45926</v>
      </c>
      <c r="B2702" s="13">
        <v>255.46</v>
      </c>
      <c r="C2702" s="4">
        <v>46076258</v>
      </c>
      <c r="D2702" s="13">
        <v>511.46</v>
      </c>
      <c r="E2702" s="4">
        <v>16213129</v>
      </c>
      <c r="F2702" s="13">
        <v>178.19</v>
      </c>
      <c r="G2702" s="4">
        <v>148573732</v>
      </c>
      <c r="H2702" s="13">
        <v>334.53</v>
      </c>
      <c r="I2702" s="4">
        <v>15464697</v>
      </c>
      <c r="J2702" s="13">
        <v>283.45999999999998</v>
      </c>
      <c r="K2702" s="4">
        <v>25990691</v>
      </c>
      <c r="L2702" s="13">
        <v>243.43</v>
      </c>
      <c r="M2702" s="4">
        <v>4974641</v>
      </c>
      <c r="N2702" s="13">
        <v>159.46</v>
      </c>
      <c r="O2702" s="4">
        <v>30316931</v>
      </c>
      <c r="P2702" s="13">
        <v>360.37</v>
      </c>
      <c r="Q2702" s="4">
        <v>3072990</v>
      </c>
      <c r="R2702" s="13">
        <v>67.22</v>
      </c>
      <c r="S2702" s="4">
        <v>15077408</v>
      </c>
      <c r="T2702" s="13">
        <v>35.5</v>
      </c>
      <c r="U2702" s="4">
        <v>268583278</v>
      </c>
      <c r="V2702" s="13">
        <v>117.22</v>
      </c>
      <c r="W2702" s="4">
        <v>18568916</v>
      </c>
      <c r="X2702" s="13">
        <v>160.16</v>
      </c>
      <c r="Y2702" s="4">
        <v>7015168</v>
      </c>
      <c r="Z2702" s="13">
        <v>117.31</v>
      </c>
      <c r="AA2702" s="4">
        <v>4251822</v>
      </c>
      <c r="AB2702" s="13">
        <v>98.48</v>
      </c>
      <c r="AC2702" s="4">
        <v>6812913</v>
      </c>
      <c r="AD2702" s="13">
        <v>35.520000000000003</v>
      </c>
      <c r="AE2702" s="4">
        <v>14594634</v>
      </c>
      <c r="AF2702" s="13">
        <v>174.19</v>
      </c>
      <c r="AG2702" s="4">
        <v>1023342</v>
      </c>
      <c r="AH2702" s="13">
        <v>47.47</v>
      </c>
      <c r="AI2702" s="4">
        <v>10208712</v>
      </c>
      <c r="AJ2702" s="13">
        <v>139.46</v>
      </c>
      <c r="AK2702" s="4">
        <v>2891069</v>
      </c>
      <c r="AL2702" s="13">
        <v>28.21</v>
      </c>
      <c r="AM2702" s="4">
        <v>13771815</v>
      </c>
      <c r="AN2702" s="13">
        <v>198.69</v>
      </c>
      <c r="AO2702" s="4">
        <v>2042793</v>
      </c>
      <c r="AP2702" s="13">
        <v>219.78</v>
      </c>
      <c r="AQ2702" s="4">
        <v>41650098</v>
      </c>
      <c r="AR2702" s="13">
        <v>440.4</v>
      </c>
      <c r="AS2702" s="4">
        <v>101628160</v>
      </c>
      <c r="AT2702" s="13">
        <v>305.24</v>
      </c>
      <c r="AU2702" s="4">
        <v>2284795</v>
      </c>
      <c r="AV2702" s="13">
        <v>5548</v>
      </c>
      <c r="AW2702" s="4">
        <v>162281</v>
      </c>
      <c r="AX2702" s="13">
        <v>410.09</v>
      </c>
      <c r="AY2702" s="4">
        <v>2316719</v>
      </c>
      <c r="AZ2702" s="13">
        <v>257.12</v>
      </c>
      <c r="BA2702" s="4">
        <v>1923595</v>
      </c>
      <c r="BB2702" s="13">
        <v>91.14</v>
      </c>
      <c r="BC2702" s="4">
        <v>6902139</v>
      </c>
      <c r="BD2702" s="13">
        <v>83.39</v>
      </c>
      <c r="BE2702" s="4">
        <v>6955543</v>
      </c>
      <c r="BF2702" s="13">
        <v>264.20999999999998</v>
      </c>
      <c r="BG2702" s="4">
        <v>1292382</v>
      </c>
      <c r="BH2702" s="13">
        <v>69.31</v>
      </c>
      <c r="BI2702" s="4">
        <v>15627552</v>
      </c>
    </row>
    <row r="2703" spans="1:61" x14ac:dyDescent="0.35">
      <c r="A2703" s="1">
        <v>45929</v>
      </c>
      <c r="B2703" s="13">
        <v>254.43</v>
      </c>
      <c r="C2703" s="4">
        <v>40127687</v>
      </c>
      <c r="D2703" s="13">
        <v>514.6</v>
      </c>
      <c r="E2703" s="4">
        <v>17617775</v>
      </c>
      <c r="F2703" s="13">
        <v>181.85</v>
      </c>
      <c r="G2703" s="4">
        <v>193063455</v>
      </c>
      <c r="H2703" s="13">
        <v>327.9</v>
      </c>
      <c r="I2703" s="4">
        <v>21336001</v>
      </c>
      <c r="J2703" s="13">
        <v>282.76</v>
      </c>
      <c r="K2703" s="4">
        <v>25778508</v>
      </c>
      <c r="L2703" s="13">
        <v>245.1</v>
      </c>
      <c r="M2703" s="4">
        <v>6373506</v>
      </c>
      <c r="N2703" s="13">
        <v>161.36000000000001</v>
      </c>
      <c r="O2703" s="4">
        <v>39828794</v>
      </c>
      <c r="P2703" s="13">
        <v>359.42</v>
      </c>
      <c r="Q2703" s="4">
        <v>4075860</v>
      </c>
      <c r="R2703" s="13">
        <v>67.72</v>
      </c>
      <c r="S2703" s="4">
        <v>14358252</v>
      </c>
      <c r="T2703" s="13">
        <v>34.479999999999997</v>
      </c>
      <c r="U2703" s="4">
        <v>152605909</v>
      </c>
      <c r="V2703" s="13">
        <v>114.22</v>
      </c>
      <c r="W2703" s="4">
        <v>19189260</v>
      </c>
      <c r="X2703" s="13">
        <v>156.1</v>
      </c>
      <c r="Y2703" s="4">
        <v>8315073</v>
      </c>
      <c r="Z2703" s="13">
        <v>113.35</v>
      </c>
      <c r="AA2703" s="4">
        <v>5446882</v>
      </c>
      <c r="AB2703" s="13">
        <v>95.85</v>
      </c>
      <c r="AC2703" s="4">
        <v>8700508</v>
      </c>
      <c r="AD2703" s="13">
        <v>35.11</v>
      </c>
      <c r="AE2703" s="4">
        <v>14982987</v>
      </c>
      <c r="AF2703" s="13">
        <v>169.09</v>
      </c>
      <c r="AG2703" s="4">
        <v>1194384</v>
      </c>
      <c r="AH2703" s="13">
        <v>48.1</v>
      </c>
      <c r="AI2703" s="4">
        <v>18526885</v>
      </c>
      <c r="AJ2703" s="13">
        <v>137.57</v>
      </c>
      <c r="AK2703" s="4">
        <v>2810472</v>
      </c>
      <c r="AL2703" s="13">
        <v>28.37</v>
      </c>
      <c r="AM2703" s="4">
        <v>13675806</v>
      </c>
      <c r="AN2703" s="13">
        <v>196.47</v>
      </c>
      <c r="AO2703" s="4">
        <v>1402212</v>
      </c>
      <c r="AP2703" s="13">
        <v>222.17</v>
      </c>
      <c r="AQ2703" s="4">
        <v>44259177</v>
      </c>
      <c r="AR2703" s="13">
        <v>443.21</v>
      </c>
      <c r="AS2703" s="4">
        <v>79491510</v>
      </c>
      <c r="AT2703" s="13">
        <v>302.99</v>
      </c>
      <c r="AU2703" s="4">
        <v>3073835</v>
      </c>
      <c r="AV2703" s="13">
        <v>5454.81</v>
      </c>
      <c r="AW2703" s="4">
        <v>237330</v>
      </c>
      <c r="AX2703" s="13">
        <v>406.8</v>
      </c>
      <c r="AY2703" s="4">
        <v>3008379</v>
      </c>
      <c r="AZ2703" s="13">
        <v>253.32</v>
      </c>
      <c r="BA2703" s="4">
        <v>3282140</v>
      </c>
      <c r="BB2703" s="13">
        <v>91.17</v>
      </c>
      <c r="BC2703" s="4">
        <v>6381217</v>
      </c>
      <c r="BD2703" s="13">
        <v>85.64</v>
      </c>
      <c r="BE2703" s="4">
        <v>11222757</v>
      </c>
      <c r="BF2703" s="13">
        <v>266.82</v>
      </c>
      <c r="BG2703" s="4">
        <v>1362065</v>
      </c>
      <c r="BH2703" s="13">
        <v>69.55</v>
      </c>
      <c r="BI2703" s="4">
        <v>18479281</v>
      </c>
    </row>
    <row r="2704" spans="1:61" x14ac:dyDescent="0.35">
      <c r="A2704" s="1">
        <v>45930</v>
      </c>
      <c r="B2704" s="13">
        <v>254.63</v>
      </c>
      <c r="C2704" s="4">
        <v>37704259</v>
      </c>
      <c r="D2704" s="13">
        <v>517.95000000000005</v>
      </c>
      <c r="E2704" s="4">
        <v>19728229</v>
      </c>
      <c r="F2704" s="13">
        <v>186.58</v>
      </c>
      <c r="G2704" s="4">
        <v>236981032</v>
      </c>
      <c r="H2704" s="13">
        <v>329.91</v>
      </c>
      <c r="I2704" s="4">
        <v>20109459</v>
      </c>
      <c r="J2704" s="13">
        <v>281.24</v>
      </c>
      <c r="K2704" s="4">
        <v>23880810</v>
      </c>
      <c r="L2704" s="13">
        <v>237</v>
      </c>
      <c r="M2704" s="4">
        <v>10801099</v>
      </c>
      <c r="N2704" s="13">
        <v>161.79</v>
      </c>
      <c r="O2704" s="4">
        <v>29669331</v>
      </c>
      <c r="P2704" s="13">
        <v>352.75</v>
      </c>
      <c r="Q2704" s="4">
        <v>5360695</v>
      </c>
      <c r="R2704" s="13">
        <v>68.42</v>
      </c>
      <c r="S2704" s="4">
        <v>20498939</v>
      </c>
      <c r="T2704" s="13">
        <v>33.549999999999997</v>
      </c>
      <c r="U2704" s="4">
        <v>124818376</v>
      </c>
      <c r="V2704" s="13">
        <v>112.75</v>
      </c>
      <c r="W2704" s="4">
        <v>18076211</v>
      </c>
      <c r="X2704" s="13">
        <v>155.29</v>
      </c>
      <c r="Y2704" s="4">
        <v>7755716</v>
      </c>
      <c r="Z2704" s="13">
        <v>112.12</v>
      </c>
      <c r="AA2704" s="4">
        <v>7130096</v>
      </c>
      <c r="AB2704" s="13">
        <v>94.59</v>
      </c>
      <c r="AC2704" s="4">
        <v>7318461</v>
      </c>
      <c r="AD2704" s="13">
        <v>34.369999999999997</v>
      </c>
      <c r="AE2704" s="4">
        <v>18281907</v>
      </c>
      <c r="AF2704" s="13">
        <v>167.54</v>
      </c>
      <c r="AG2704" s="4">
        <v>1670204</v>
      </c>
      <c r="AH2704" s="13">
        <v>47.25</v>
      </c>
      <c r="AI2704" s="4">
        <v>16686206</v>
      </c>
      <c r="AJ2704" s="13">
        <v>136.02000000000001</v>
      </c>
      <c r="AK2704" s="4">
        <v>2240035</v>
      </c>
      <c r="AL2704" s="13">
        <v>28.31</v>
      </c>
      <c r="AM2704" s="4">
        <v>16456251</v>
      </c>
      <c r="AN2704" s="13">
        <v>192.74</v>
      </c>
      <c r="AO2704" s="4">
        <v>1532154</v>
      </c>
      <c r="AP2704" s="13">
        <v>219.57</v>
      </c>
      <c r="AQ2704" s="4">
        <v>48396369</v>
      </c>
      <c r="AR2704" s="13">
        <v>444.72</v>
      </c>
      <c r="AS2704" s="4">
        <v>74357960</v>
      </c>
      <c r="AT2704" s="13">
        <v>303.89</v>
      </c>
      <c r="AU2704" s="4">
        <v>2640436</v>
      </c>
      <c r="AV2704" s="13">
        <v>5399.27</v>
      </c>
      <c r="AW2704" s="4">
        <v>197481</v>
      </c>
      <c r="AX2704" s="13">
        <v>405.19</v>
      </c>
      <c r="AY2704" s="4">
        <v>3211752</v>
      </c>
      <c r="AZ2704" s="13">
        <v>251.31</v>
      </c>
      <c r="BA2704" s="4">
        <v>3114495</v>
      </c>
      <c r="BB2704" s="13">
        <v>90.95</v>
      </c>
      <c r="BC2704" s="4">
        <v>5986226</v>
      </c>
      <c r="BD2704" s="13">
        <v>84.6</v>
      </c>
      <c r="BE2704" s="4">
        <v>7574244</v>
      </c>
      <c r="BF2704" s="13">
        <v>260.44</v>
      </c>
      <c r="BG2704" s="4">
        <v>1695657</v>
      </c>
      <c r="BH2704" s="13">
        <v>69.73</v>
      </c>
      <c r="BI2704" s="4">
        <v>40567682</v>
      </c>
    </row>
    <row r="2705" spans="1:61" x14ac:dyDescent="0.35">
      <c r="A2705" s="1">
        <v>45931</v>
      </c>
      <c r="B2705" s="13">
        <v>255.45</v>
      </c>
      <c r="C2705" s="4">
        <v>48713940</v>
      </c>
      <c r="D2705" s="13">
        <v>519.71</v>
      </c>
      <c r="E2705" s="4">
        <v>22632336</v>
      </c>
      <c r="F2705" s="13">
        <v>187.24</v>
      </c>
      <c r="G2705" s="4">
        <v>173844901</v>
      </c>
      <c r="H2705" s="13">
        <v>333.39</v>
      </c>
      <c r="I2705" s="4">
        <v>21122687</v>
      </c>
      <c r="J2705" s="13">
        <v>289.01</v>
      </c>
      <c r="K2705" s="4">
        <v>23378324</v>
      </c>
      <c r="L2705" s="13">
        <v>235.69</v>
      </c>
      <c r="M2705" s="4">
        <v>10016630</v>
      </c>
      <c r="N2705" s="13">
        <v>164.01</v>
      </c>
      <c r="O2705" s="4">
        <v>39895177</v>
      </c>
      <c r="P2705" s="13">
        <v>343.72</v>
      </c>
      <c r="Q2705" s="4">
        <v>6505709</v>
      </c>
      <c r="R2705" s="13">
        <v>68.75</v>
      </c>
      <c r="S2705" s="4">
        <v>15530716</v>
      </c>
      <c r="T2705" s="13">
        <v>35.94</v>
      </c>
      <c r="U2705" s="4">
        <v>162649650</v>
      </c>
      <c r="V2705" s="13">
        <v>111.99</v>
      </c>
      <c r="W2705" s="4">
        <v>16613992</v>
      </c>
      <c r="X2705" s="13">
        <v>154.58000000000001</v>
      </c>
      <c r="Y2705" s="4">
        <v>6768358</v>
      </c>
      <c r="Z2705" s="13">
        <v>111.27</v>
      </c>
      <c r="AA2705" s="4">
        <v>4107773</v>
      </c>
      <c r="AB2705" s="13">
        <v>95.46</v>
      </c>
      <c r="AC2705" s="4">
        <v>4794582</v>
      </c>
      <c r="AD2705" s="13">
        <v>35.090000000000003</v>
      </c>
      <c r="AE2705" s="4">
        <v>11264483</v>
      </c>
      <c r="AF2705" s="13">
        <v>168.07</v>
      </c>
      <c r="AG2705" s="4">
        <v>1711848</v>
      </c>
      <c r="AH2705" s="13">
        <v>47.72</v>
      </c>
      <c r="AI2705" s="4">
        <v>9794106</v>
      </c>
      <c r="AJ2705" s="13">
        <v>134.59</v>
      </c>
      <c r="AK2705" s="4">
        <v>2258532</v>
      </c>
      <c r="AL2705" s="13">
        <v>28.3</v>
      </c>
      <c r="AM2705" s="4">
        <v>13920024</v>
      </c>
      <c r="AN2705" s="13">
        <v>192.31</v>
      </c>
      <c r="AO2705" s="4">
        <v>1265196</v>
      </c>
      <c r="AP2705" s="13">
        <v>220.63</v>
      </c>
      <c r="AQ2705" s="4">
        <v>43933834</v>
      </c>
      <c r="AR2705" s="13">
        <v>459.46</v>
      </c>
      <c r="AS2705" s="4">
        <v>98122285</v>
      </c>
      <c r="AT2705" s="13">
        <v>300.52</v>
      </c>
      <c r="AU2705" s="4">
        <v>3055347</v>
      </c>
      <c r="AV2705" s="13">
        <v>5350.56</v>
      </c>
      <c r="AW2705" s="4">
        <v>324244</v>
      </c>
      <c r="AX2705" s="13">
        <v>397.02</v>
      </c>
      <c r="AY2705" s="4">
        <v>3787770</v>
      </c>
      <c r="AZ2705" s="13">
        <v>247.99</v>
      </c>
      <c r="BA2705" s="4">
        <v>3106631</v>
      </c>
      <c r="BB2705" s="13">
        <v>87.58</v>
      </c>
      <c r="BC2705" s="4">
        <v>7486908</v>
      </c>
      <c r="BD2705" s="13">
        <v>84.4</v>
      </c>
      <c r="BE2705" s="4">
        <v>8155190</v>
      </c>
      <c r="BF2705" s="13">
        <v>261.66000000000003</v>
      </c>
      <c r="BG2705" s="4">
        <v>1235244</v>
      </c>
      <c r="BH2705" s="13">
        <v>74.2</v>
      </c>
      <c r="BI2705" s="4">
        <v>57921886</v>
      </c>
    </row>
    <row r="2706" spans="1:61" x14ac:dyDescent="0.35">
      <c r="A2706" s="1">
        <v>45932</v>
      </c>
      <c r="B2706" s="13">
        <v>257.13</v>
      </c>
      <c r="C2706" s="4">
        <v>42630239</v>
      </c>
      <c r="D2706" s="13">
        <v>515.74</v>
      </c>
      <c r="E2706" s="4">
        <v>21222886</v>
      </c>
      <c r="F2706" s="13">
        <v>188.89</v>
      </c>
      <c r="G2706" s="4">
        <v>136805821</v>
      </c>
      <c r="H2706" s="13">
        <v>338.18</v>
      </c>
      <c r="I2706" s="4">
        <v>19917622</v>
      </c>
      <c r="J2706" s="13">
        <v>288.77999999999997</v>
      </c>
      <c r="K2706" s="4">
        <v>16215460</v>
      </c>
      <c r="L2706" s="13">
        <v>238.88</v>
      </c>
      <c r="M2706" s="4">
        <v>7679234</v>
      </c>
      <c r="N2706" s="13">
        <v>169.73</v>
      </c>
      <c r="O2706" s="4">
        <v>55475228</v>
      </c>
      <c r="P2706" s="13">
        <v>351.48</v>
      </c>
      <c r="Q2706" s="4">
        <v>3955434</v>
      </c>
      <c r="R2706" s="13">
        <v>68.31</v>
      </c>
      <c r="S2706" s="4">
        <v>15708257</v>
      </c>
      <c r="T2706" s="13">
        <v>37.299999999999997</v>
      </c>
      <c r="U2706" s="4">
        <v>149361652</v>
      </c>
      <c r="V2706" s="13">
        <v>111.29</v>
      </c>
      <c r="W2706" s="4">
        <v>13062563</v>
      </c>
      <c r="X2706" s="13">
        <v>153.37</v>
      </c>
      <c r="Y2706" s="4">
        <v>7562448</v>
      </c>
      <c r="Z2706" s="13">
        <v>110.4</v>
      </c>
      <c r="AA2706" s="4">
        <v>4427550</v>
      </c>
      <c r="AB2706" s="13">
        <v>93.38</v>
      </c>
      <c r="AC2706" s="4">
        <v>5428565</v>
      </c>
      <c r="AD2706" s="13">
        <v>34.11</v>
      </c>
      <c r="AE2706" s="4">
        <v>10930238</v>
      </c>
      <c r="AF2706" s="13">
        <v>162.65</v>
      </c>
      <c r="AG2706" s="4">
        <v>1628220</v>
      </c>
      <c r="AH2706" s="13">
        <v>44.23</v>
      </c>
      <c r="AI2706" s="4">
        <v>44032949</v>
      </c>
      <c r="AJ2706" s="13">
        <v>134.94</v>
      </c>
      <c r="AK2706" s="4">
        <v>1829381</v>
      </c>
      <c r="AL2706" s="13">
        <v>28.22</v>
      </c>
      <c r="AM2706" s="4">
        <v>11822115</v>
      </c>
      <c r="AN2706" s="13">
        <v>192.24</v>
      </c>
      <c r="AO2706" s="4">
        <v>1642839</v>
      </c>
      <c r="AP2706" s="13">
        <v>222.41</v>
      </c>
      <c r="AQ2706" s="4">
        <v>41258586</v>
      </c>
      <c r="AR2706" s="13">
        <v>436</v>
      </c>
      <c r="AS2706" s="4">
        <v>137008950</v>
      </c>
      <c r="AT2706" s="13">
        <v>299.88</v>
      </c>
      <c r="AU2706" s="4">
        <v>2690402</v>
      </c>
      <c r="AV2706" s="13">
        <v>5424.55</v>
      </c>
      <c r="AW2706" s="4">
        <v>208541</v>
      </c>
      <c r="AX2706" s="13">
        <v>395.01</v>
      </c>
      <c r="AY2706" s="4">
        <v>2964676</v>
      </c>
      <c r="AZ2706" s="13">
        <v>247.33</v>
      </c>
      <c r="BA2706" s="4">
        <v>1952309</v>
      </c>
      <c r="BB2706" s="13">
        <v>88.4</v>
      </c>
      <c r="BC2706" s="4">
        <v>6021919</v>
      </c>
      <c r="BD2706" s="13">
        <v>86.72</v>
      </c>
      <c r="BE2706" s="4">
        <v>9461533</v>
      </c>
      <c r="BF2706" s="13">
        <v>266.39999999999998</v>
      </c>
      <c r="BG2706" s="4">
        <v>1026760</v>
      </c>
      <c r="BH2706" s="13">
        <v>74.569999999999993</v>
      </c>
      <c r="BI2706" s="4">
        <v>26254376</v>
      </c>
    </row>
    <row r="2707" spans="1:61" x14ac:dyDescent="0.35">
      <c r="A2707" s="1">
        <v>45933</v>
      </c>
      <c r="B2707" s="13">
        <v>258.02</v>
      </c>
      <c r="C2707" s="4">
        <v>49155614</v>
      </c>
      <c r="D2707" s="13">
        <v>517.35</v>
      </c>
      <c r="E2707" s="4">
        <v>15112321</v>
      </c>
      <c r="F2707" s="13">
        <v>187.62</v>
      </c>
      <c r="G2707" s="4">
        <v>137596896</v>
      </c>
      <c r="H2707" s="13">
        <v>338.37</v>
      </c>
      <c r="I2707" s="4">
        <v>14749068</v>
      </c>
      <c r="J2707" s="13">
        <v>286.14</v>
      </c>
      <c r="K2707" s="4">
        <v>13688407</v>
      </c>
      <c r="L2707" s="13">
        <v>240.36</v>
      </c>
      <c r="M2707" s="4">
        <v>8849786</v>
      </c>
      <c r="N2707" s="13">
        <v>164.67</v>
      </c>
      <c r="O2707" s="4">
        <v>42699147</v>
      </c>
      <c r="P2707" s="13">
        <v>346.74</v>
      </c>
      <c r="Q2707" s="4">
        <v>3122111</v>
      </c>
      <c r="R2707" s="13">
        <v>67.92</v>
      </c>
      <c r="S2707" s="4">
        <v>11113184</v>
      </c>
      <c r="T2707" s="13">
        <v>36.83</v>
      </c>
      <c r="U2707" s="4">
        <v>125359342</v>
      </c>
      <c r="V2707" s="13">
        <v>113.26</v>
      </c>
      <c r="W2707" s="4">
        <v>12950118</v>
      </c>
      <c r="X2707" s="13">
        <v>153.55000000000001</v>
      </c>
      <c r="Y2707" s="4">
        <v>7249291</v>
      </c>
      <c r="Z2707" s="13">
        <v>110.83</v>
      </c>
      <c r="AA2707" s="4">
        <v>4788686</v>
      </c>
      <c r="AB2707" s="13">
        <v>94.16</v>
      </c>
      <c r="AC2707" s="4">
        <v>4321560</v>
      </c>
      <c r="AD2707" s="13">
        <v>34.26</v>
      </c>
      <c r="AE2707" s="4">
        <v>9581622</v>
      </c>
      <c r="AF2707" s="13">
        <v>162.30000000000001</v>
      </c>
      <c r="AG2707" s="4">
        <v>1221017</v>
      </c>
      <c r="AH2707" s="13">
        <v>44.85</v>
      </c>
      <c r="AI2707" s="4">
        <v>17360502</v>
      </c>
      <c r="AJ2707" s="13">
        <v>133.01</v>
      </c>
      <c r="AK2707" s="4">
        <v>2000691</v>
      </c>
      <c r="AL2707" s="13">
        <v>28.46</v>
      </c>
      <c r="AM2707" s="4">
        <v>12537869</v>
      </c>
      <c r="AN2707" s="13">
        <v>193.14</v>
      </c>
      <c r="AO2707" s="4">
        <v>1968743</v>
      </c>
      <c r="AP2707" s="13">
        <v>219.51</v>
      </c>
      <c r="AQ2707" s="4">
        <v>43639033</v>
      </c>
      <c r="AR2707" s="13">
        <v>429.83</v>
      </c>
      <c r="AS2707" s="4">
        <v>133188180</v>
      </c>
      <c r="AT2707" s="13">
        <v>300.98</v>
      </c>
      <c r="AU2707" s="4">
        <v>2599053</v>
      </c>
      <c r="AV2707" s="13">
        <v>5418.05</v>
      </c>
      <c r="AW2707" s="4">
        <v>269591</v>
      </c>
      <c r="AX2707" s="13">
        <v>395.06</v>
      </c>
      <c r="AY2707" s="4">
        <v>2951584</v>
      </c>
      <c r="AZ2707" s="13">
        <v>246.35</v>
      </c>
      <c r="BA2707" s="4">
        <v>2023559</v>
      </c>
      <c r="BB2707" s="13">
        <v>92.17</v>
      </c>
      <c r="BC2707" s="4">
        <v>7650850</v>
      </c>
      <c r="BD2707" s="13">
        <v>86.42</v>
      </c>
      <c r="BE2707" s="4">
        <v>7634500</v>
      </c>
      <c r="BF2707" s="13">
        <v>267.57</v>
      </c>
      <c r="BG2707" s="4">
        <v>2617913</v>
      </c>
      <c r="BH2707" s="13">
        <v>71.930000000000007</v>
      </c>
      <c r="BI2707" s="4">
        <v>18794866</v>
      </c>
    </row>
    <row r="2708" spans="1:61" x14ac:dyDescent="0.35">
      <c r="A2708" s="1">
        <v>45936</v>
      </c>
      <c r="B2708" s="13">
        <v>256.69</v>
      </c>
      <c r="C2708" s="4">
        <v>44664118</v>
      </c>
      <c r="D2708" s="13">
        <v>528.57000000000005</v>
      </c>
      <c r="E2708" s="4">
        <v>21388581</v>
      </c>
      <c r="F2708" s="13">
        <v>185.54</v>
      </c>
      <c r="G2708" s="4">
        <v>157678104</v>
      </c>
      <c r="H2708" s="13">
        <v>335.49</v>
      </c>
      <c r="I2708" s="4">
        <v>18465729</v>
      </c>
      <c r="J2708" s="13">
        <v>291.58999999999997</v>
      </c>
      <c r="K2708" s="4">
        <v>14076795</v>
      </c>
      <c r="L2708" s="13">
        <v>245.78</v>
      </c>
      <c r="M2708" s="4">
        <v>13922574</v>
      </c>
      <c r="N2708" s="13">
        <v>203.71</v>
      </c>
      <c r="O2708" s="4">
        <v>248859576</v>
      </c>
      <c r="P2708" s="13">
        <v>350.14</v>
      </c>
      <c r="Q2708" s="4">
        <v>5340202</v>
      </c>
      <c r="R2708" s="13">
        <v>68.91</v>
      </c>
      <c r="S2708" s="4">
        <v>21952715</v>
      </c>
      <c r="T2708" s="13">
        <v>36.590000000000003</v>
      </c>
      <c r="U2708" s="4">
        <v>112086069</v>
      </c>
      <c r="V2708" s="13">
        <v>114.2</v>
      </c>
      <c r="W2708" s="4">
        <v>12036830</v>
      </c>
      <c r="X2708" s="13">
        <v>154.02000000000001</v>
      </c>
      <c r="Y2708" s="4">
        <v>4778924</v>
      </c>
      <c r="Z2708" s="13">
        <v>110.45</v>
      </c>
      <c r="AA2708" s="4">
        <v>3362060</v>
      </c>
      <c r="AB2708" s="13">
        <v>94.91</v>
      </c>
      <c r="AC2708" s="4">
        <v>3454270</v>
      </c>
      <c r="AD2708" s="13">
        <v>34.590000000000003</v>
      </c>
      <c r="AE2708" s="4">
        <v>18649948</v>
      </c>
      <c r="AF2708" s="13">
        <v>162.6</v>
      </c>
      <c r="AG2708" s="4">
        <v>1233477</v>
      </c>
      <c r="AH2708" s="13">
        <v>45.4</v>
      </c>
      <c r="AI2708" s="4">
        <v>13261355</v>
      </c>
      <c r="AJ2708" s="13">
        <v>132.91999999999999</v>
      </c>
      <c r="AK2708" s="4">
        <v>1609952</v>
      </c>
      <c r="AL2708" s="13">
        <v>27.93</v>
      </c>
      <c r="AM2708" s="4">
        <v>10716821</v>
      </c>
      <c r="AN2708" s="13">
        <v>193.52</v>
      </c>
      <c r="AO2708" s="4">
        <v>1013228</v>
      </c>
      <c r="AP2708" s="13">
        <v>220.9</v>
      </c>
      <c r="AQ2708" s="4">
        <v>43690876</v>
      </c>
      <c r="AR2708" s="13">
        <v>453.25</v>
      </c>
      <c r="AS2708" s="4">
        <v>85324878</v>
      </c>
      <c r="AT2708" s="13">
        <v>296.04000000000002</v>
      </c>
      <c r="AU2708" s="4">
        <v>3814151</v>
      </c>
      <c r="AV2708" s="13">
        <v>5419.87</v>
      </c>
      <c r="AW2708" s="4">
        <v>353973</v>
      </c>
      <c r="AX2708" s="13">
        <v>389.33</v>
      </c>
      <c r="AY2708" s="4">
        <v>3653724</v>
      </c>
      <c r="AZ2708" s="13">
        <v>241.67</v>
      </c>
      <c r="BA2708" s="4">
        <v>3307704</v>
      </c>
      <c r="BB2708" s="13">
        <v>91.77</v>
      </c>
      <c r="BC2708" s="4">
        <v>6074804</v>
      </c>
      <c r="BD2708" s="13">
        <v>82.11</v>
      </c>
      <c r="BE2708" s="4">
        <v>14996697</v>
      </c>
      <c r="BF2708" s="13">
        <v>271.94</v>
      </c>
      <c r="BG2708" s="4">
        <v>2064848</v>
      </c>
      <c r="BH2708" s="13">
        <v>71.17</v>
      </c>
      <c r="BI2708" s="4">
        <v>14039587</v>
      </c>
    </row>
    <row r="2709" spans="1:61" x14ac:dyDescent="0.35">
      <c r="A2709" s="1">
        <v>45937</v>
      </c>
      <c r="B2709" s="13">
        <v>256.48</v>
      </c>
      <c r="C2709" s="4">
        <v>31955776</v>
      </c>
      <c r="D2709" s="13">
        <v>523.98</v>
      </c>
      <c r="E2709" s="4">
        <v>14615208</v>
      </c>
      <c r="F2709" s="13">
        <v>185.04</v>
      </c>
      <c r="G2709" s="4">
        <v>140088008</v>
      </c>
      <c r="H2709" s="13">
        <v>336.41</v>
      </c>
      <c r="I2709" s="4">
        <v>18086705</v>
      </c>
      <c r="J2709" s="13">
        <v>284.24</v>
      </c>
      <c r="K2709" s="4">
        <v>31723384</v>
      </c>
      <c r="L2709" s="13">
        <v>239.74</v>
      </c>
      <c r="M2709" s="4">
        <v>8387424</v>
      </c>
      <c r="N2709" s="13">
        <v>211.51</v>
      </c>
      <c r="O2709" s="4">
        <v>115748143</v>
      </c>
      <c r="P2709" s="13">
        <v>348.31</v>
      </c>
      <c r="Q2709" s="4">
        <v>3275506</v>
      </c>
      <c r="R2709" s="13">
        <v>68.984999999999999</v>
      </c>
      <c r="S2709" s="4">
        <v>16493157</v>
      </c>
      <c r="T2709" s="13">
        <v>37.17</v>
      </c>
      <c r="U2709" s="4">
        <v>111140155</v>
      </c>
      <c r="V2709" s="13">
        <v>114.26</v>
      </c>
      <c r="W2709" s="4">
        <v>11945032</v>
      </c>
      <c r="X2709" s="13">
        <v>154.91</v>
      </c>
      <c r="Y2709" s="4">
        <v>5479593</v>
      </c>
      <c r="Z2709" s="13">
        <v>110.45</v>
      </c>
      <c r="AA2709" s="4">
        <v>3571657</v>
      </c>
      <c r="AB2709" s="13">
        <v>95.23</v>
      </c>
      <c r="AC2709" s="4">
        <v>4072066</v>
      </c>
      <c r="AD2709" s="13">
        <v>34.409999999999997</v>
      </c>
      <c r="AE2709" s="4">
        <v>18080338</v>
      </c>
      <c r="AF2709" s="13">
        <v>166.44</v>
      </c>
      <c r="AG2709" s="4">
        <v>1821097</v>
      </c>
      <c r="AH2709" s="13">
        <v>45.33</v>
      </c>
      <c r="AI2709" s="4">
        <v>8613801</v>
      </c>
      <c r="AJ2709" s="13">
        <v>132.37</v>
      </c>
      <c r="AK2709" s="4">
        <v>1918022</v>
      </c>
      <c r="AL2709" s="13">
        <v>28.01</v>
      </c>
      <c r="AM2709" s="4">
        <v>9691012</v>
      </c>
      <c r="AN2709" s="13">
        <v>191.54</v>
      </c>
      <c r="AO2709" s="4">
        <v>1352292</v>
      </c>
      <c r="AP2709" s="13">
        <v>221.78</v>
      </c>
      <c r="AQ2709" s="4">
        <v>31194678</v>
      </c>
      <c r="AR2709" s="13">
        <v>433.09</v>
      </c>
      <c r="AS2709" s="4">
        <v>102296082</v>
      </c>
      <c r="AT2709" s="13">
        <v>296.32</v>
      </c>
      <c r="AU2709" s="4">
        <v>2516057</v>
      </c>
      <c r="AV2709" s="13">
        <v>5242</v>
      </c>
      <c r="AW2709" s="4">
        <v>264701</v>
      </c>
      <c r="AX2709" s="13">
        <v>386.81</v>
      </c>
      <c r="AY2709" s="4">
        <v>2505707</v>
      </c>
      <c r="AZ2709" s="13">
        <v>239.89</v>
      </c>
      <c r="BA2709" s="4">
        <v>2597807</v>
      </c>
      <c r="BB2709" s="13">
        <v>93.04</v>
      </c>
      <c r="BC2709" s="4">
        <v>6001332</v>
      </c>
      <c r="BD2709" s="13">
        <v>81.290000000000006</v>
      </c>
      <c r="BE2709" s="4">
        <v>10070067</v>
      </c>
      <c r="BF2709" s="13">
        <v>267.45</v>
      </c>
      <c r="BG2709" s="4">
        <v>1729643</v>
      </c>
      <c r="BH2709" s="13">
        <v>68.91</v>
      </c>
      <c r="BI2709" s="4">
        <v>17367985</v>
      </c>
    </row>
    <row r="2710" spans="1:61" x14ac:dyDescent="0.35">
      <c r="A2710" s="1">
        <v>45938</v>
      </c>
      <c r="B2710" s="13">
        <v>258.06</v>
      </c>
      <c r="C2710" s="4">
        <v>36496895</v>
      </c>
      <c r="D2710" s="13">
        <v>524.85</v>
      </c>
      <c r="E2710" s="4">
        <v>13363447</v>
      </c>
      <c r="F2710" s="13">
        <v>189.11</v>
      </c>
      <c r="G2710" s="4">
        <v>130168861</v>
      </c>
      <c r="H2710" s="13">
        <v>345.5</v>
      </c>
      <c r="I2710" s="4">
        <v>21478344</v>
      </c>
      <c r="J2710" s="13">
        <v>288.63</v>
      </c>
      <c r="K2710" s="4">
        <v>18982122</v>
      </c>
      <c r="L2710" s="13">
        <v>240.43</v>
      </c>
      <c r="M2710" s="4">
        <v>7120245</v>
      </c>
      <c r="N2710" s="13">
        <v>235.56</v>
      </c>
      <c r="O2710" s="4">
        <v>159983459</v>
      </c>
      <c r="P2710" s="13">
        <v>348.77</v>
      </c>
      <c r="Q2710" s="4">
        <v>3285027</v>
      </c>
      <c r="R2710" s="13">
        <v>70.33</v>
      </c>
      <c r="S2710" s="4">
        <v>34246259</v>
      </c>
      <c r="T2710" s="13">
        <v>37.43</v>
      </c>
      <c r="U2710" s="4">
        <v>103202085</v>
      </c>
      <c r="V2710" s="13">
        <v>114.02</v>
      </c>
      <c r="W2710" s="4">
        <v>12300968</v>
      </c>
      <c r="X2710" s="13">
        <v>153.74</v>
      </c>
      <c r="Y2710" s="4">
        <v>5678028</v>
      </c>
      <c r="Z2710" s="13">
        <v>110.5</v>
      </c>
      <c r="AA2710" s="4">
        <v>4190033</v>
      </c>
      <c r="AB2710" s="13">
        <v>93.75</v>
      </c>
      <c r="AC2710" s="4">
        <v>5289732</v>
      </c>
      <c r="AD2710" s="13">
        <v>33.97</v>
      </c>
      <c r="AE2710" s="4">
        <v>15217340</v>
      </c>
      <c r="AF2710" s="13">
        <v>168.49</v>
      </c>
      <c r="AG2710" s="4">
        <v>2009863</v>
      </c>
      <c r="AH2710" s="13">
        <v>45.04</v>
      </c>
      <c r="AI2710" s="4">
        <v>7592587</v>
      </c>
      <c r="AJ2710" s="13">
        <v>131.30000000000001</v>
      </c>
      <c r="AK2710" s="4">
        <v>1772564</v>
      </c>
      <c r="AL2710" s="13">
        <v>28.14</v>
      </c>
      <c r="AM2710" s="4">
        <v>16501438</v>
      </c>
      <c r="AN2710" s="13">
        <v>188.71</v>
      </c>
      <c r="AO2710" s="4">
        <v>2416746</v>
      </c>
      <c r="AP2710" s="13">
        <v>225.22</v>
      </c>
      <c r="AQ2710" s="4">
        <v>46685985</v>
      </c>
      <c r="AR2710" s="13">
        <v>438.69</v>
      </c>
      <c r="AS2710" s="4">
        <v>71192128</v>
      </c>
      <c r="AT2710" s="13">
        <v>294.39999999999998</v>
      </c>
      <c r="AU2710" s="4">
        <v>2464566</v>
      </c>
      <c r="AV2710" s="13">
        <v>5131.2299999999996</v>
      </c>
      <c r="AW2710" s="4">
        <v>289152</v>
      </c>
      <c r="AX2710" s="13">
        <v>383.79</v>
      </c>
      <c r="AY2710" s="4">
        <v>2517615</v>
      </c>
      <c r="AZ2710" s="13">
        <v>237.59</v>
      </c>
      <c r="BA2710" s="4">
        <v>1995689</v>
      </c>
      <c r="BB2710" s="13">
        <v>92.08</v>
      </c>
      <c r="BC2710" s="4">
        <v>4444663</v>
      </c>
      <c r="BD2710" s="13">
        <v>80.040000000000006</v>
      </c>
      <c r="BE2710" s="4">
        <v>12397713</v>
      </c>
      <c r="BF2710" s="13">
        <v>267.98</v>
      </c>
      <c r="BG2710" s="4">
        <v>1419841</v>
      </c>
      <c r="BH2710" s="13">
        <v>69.09</v>
      </c>
      <c r="BI2710" s="4">
        <v>13051753</v>
      </c>
    </row>
    <row r="2711" spans="1:61" x14ac:dyDescent="0.35">
      <c r="A2711" s="1">
        <v>45939</v>
      </c>
      <c r="B2711" s="13">
        <v>254.04</v>
      </c>
      <c r="C2711" s="4">
        <v>38322012</v>
      </c>
      <c r="D2711" s="13">
        <v>522.4</v>
      </c>
      <c r="E2711" s="4">
        <v>18343602</v>
      </c>
      <c r="F2711" s="13">
        <v>192.57</v>
      </c>
      <c r="G2711" s="4">
        <v>182997234</v>
      </c>
      <c r="H2711" s="13">
        <v>345.02</v>
      </c>
      <c r="I2711" s="4">
        <v>17643744</v>
      </c>
      <c r="J2711" s="13">
        <v>296.95999999999998</v>
      </c>
      <c r="K2711" s="4">
        <v>26479833</v>
      </c>
      <c r="L2711" s="13">
        <v>245.33</v>
      </c>
      <c r="M2711" s="4">
        <v>7929056</v>
      </c>
      <c r="N2711" s="13">
        <v>232.89</v>
      </c>
      <c r="O2711" s="4">
        <v>94290740</v>
      </c>
      <c r="P2711" s="13">
        <v>347.47</v>
      </c>
      <c r="Q2711" s="4">
        <v>2895504</v>
      </c>
      <c r="R2711" s="13">
        <v>69.959999999999994</v>
      </c>
      <c r="S2711" s="4">
        <v>21209483</v>
      </c>
      <c r="T2711" s="13">
        <v>37.799999999999997</v>
      </c>
      <c r="U2711" s="4">
        <v>89884658</v>
      </c>
      <c r="V2711" s="13">
        <v>112.91</v>
      </c>
      <c r="W2711" s="4">
        <v>10976215</v>
      </c>
      <c r="X2711" s="13">
        <v>151.63999999999999</v>
      </c>
      <c r="Y2711" s="4">
        <v>6178601</v>
      </c>
      <c r="Z2711" s="13">
        <v>111.92</v>
      </c>
      <c r="AA2711" s="4">
        <v>4612146</v>
      </c>
      <c r="AB2711" s="13">
        <v>91.95</v>
      </c>
      <c r="AC2711" s="4">
        <v>6940005</v>
      </c>
      <c r="AD2711" s="13">
        <v>33.130000000000003</v>
      </c>
      <c r="AE2711" s="4">
        <v>12284862</v>
      </c>
      <c r="AF2711" s="13">
        <v>161.30000000000001</v>
      </c>
      <c r="AG2711" s="4">
        <v>1370984</v>
      </c>
      <c r="AH2711" s="13">
        <v>44.52</v>
      </c>
      <c r="AI2711" s="4">
        <v>12263657</v>
      </c>
      <c r="AJ2711" s="13">
        <v>131.09</v>
      </c>
      <c r="AK2711" s="4">
        <v>1577050</v>
      </c>
      <c r="AL2711" s="13">
        <v>27.52</v>
      </c>
      <c r="AM2711" s="4">
        <v>14633855</v>
      </c>
      <c r="AN2711" s="13">
        <v>187.56</v>
      </c>
      <c r="AO2711" s="4">
        <v>1284034</v>
      </c>
      <c r="AP2711" s="13">
        <v>227.74</v>
      </c>
      <c r="AQ2711" s="4">
        <v>46412122</v>
      </c>
      <c r="AR2711" s="13">
        <v>435.54</v>
      </c>
      <c r="AS2711" s="4">
        <v>69339928</v>
      </c>
      <c r="AT2711" s="13">
        <v>293.81</v>
      </c>
      <c r="AU2711" s="4">
        <v>2802739</v>
      </c>
      <c r="AV2711" s="13">
        <v>5191.93</v>
      </c>
      <c r="AW2711" s="4">
        <v>222507</v>
      </c>
      <c r="AX2711" s="13">
        <v>377.69</v>
      </c>
      <c r="AY2711" s="4">
        <v>3321382</v>
      </c>
      <c r="AZ2711" s="13">
        <v>234.67</v>
      </c>
      <c r="BA2711" s="4">
        <v>2285086</v>
      </c>
      <c r="BB2711" s="13">
        <v>90.13</v>
      </c>
      <c r="BC2711" s="4">
        <v>3795000</v>
      </c>
      <c r="BD2711" s="13">
        <v>79.78</v>
      </c>
      <c r="BE2711" s="4">
        <v>9075650</v>
      </c>
      <c r="BF2711" s="13">
        <v>266.14</v>
      </c>
      <c r="BG2711" s="4">
        <v>1300873</v>
      </c>
      <c r="BH2711" s="13">
        <v>68.06</v>
      </c>
      <c r="BI2711" s="4">
        <v>13410879</v>
      </c>
    </row>
    <row r="2712" spans="1:61" x14ac:dyDescent="0.35">
      <c r="A2712" s="1">
        <v>45940</v>
      </c>
      <c r="B2712" s="13">
        <v>245.27</v>
      </c>
      <c r="C2712" s="4">
        <v>61999098</v>
      </c>
      <c r="D2712" s="13">
        <v>510.96</v>
      </c>
      <c r="E2712" s="4">
        <v>24133840</v>
      </c>
      <c r="F2712" s="13">
        <v>183.16</v>
      </c>
      <c r="G2712" s="4">
        <v>268774359</v>
      </c>
      <c r="H2712" s="13">
        <v>324.63</v>
      </c>
      <c r="I2712" s="4">
        <v>28941011</v>
      </c>
      <c r="J2712" s="13">
        <v>292.95999999999998</v>
      </c>
      <c r="K2712" s="4">
        <v>28895338</v>
      </c>
      <c r="L2712" s="13">
        <v>241.68</v>
      </c>
      <c r="M2712" s="4">
        <v>7988316</v>
      </c>
      <c r="N2712" s="13">
        <v>214.9</v>
      </c>
      <c r="O2712" s="4">
        <v>118656636</v>
      </c>
      <c r="P2712" s="13">
        <v>337.51</v>
      </c>
      <c r="Q2712" s="4">
        <v>4282397</v>
      </c>
      <c r="R2712" s="13">
        <v>67.94</v>
      </c>
      <c r="S2712" s="4">
        <v>20961507</v>
      </c>
      <c r="T2712" s="13">
        <v>36.369999999999997</v>
      </c>
      <c r="U2712" s="4">
        <v>183063296</v>
      </c>
      <c r="V2712" s="13">
        <v>110.73</v>
      </c>
      <c r="W2712" s="4">
        <v>13811577</v>
      </c>
      <c r="X2712" s="13">
        <v>148.9</v>
      </c>
      <c r="Y2712" s="4">
        <v>7796621</v>
      </c>
      <c r="Z2712" s="13">
        <v>108.07</v>
      </c>
      <c r="AA2712" s="4">
        <v>4434204</v>
      </c>
      <c r="AB2712" s="13">
        <v>87.64</v>
      </c>
      <c r="AC2712" s="4">
        <v>7892361</v>
      </c>
      <c r="AD2712" s="13">
        <v>31.72</v>
      </c>
      <c r="AE2712" s="4">
        <v>15644190</v>
      </c>
      <c r="AF2712" s="13">
        <v>152.41</v>
      </c>
      <c r="AG2712" s="4">
        <v>1870207</v>
      </c>
      <c r="AH2712" s="13">
        <v>42.15</v>
      </c>
      <c r="AI2712" s="4">
        <v>17095076</v>
      </c>
      <c r="AJ2712" s="13">
        <v>126.76</v>
      </c>
      <c r="AK2712" s="4">
        <v>1963583</v>
      </c>
      <c r="AL2712" s="13">
        <v>27.1</v>
      </c>
      <c r="AM2712" s="4">
        <v>13835224</v>
      </c>
      <c r="AN2712" s="13">
        <v>180.89</v>
      </c>
      <c r="AO2712" s="4">
        <v>1678432</v>
      </c>
      <c r="AP2712" s="13">
        <v>216.37</v>
      </c>
      <c r="AQ2712" s="4">
        <v>72367511</v>
      </c>
      <c r="AR2712" s="13">
        <v>413.49</v>
      </c>
      <c r="AS2712" s="4">
        <v>112107870</v>
      </c>
      <c r="AT2712" s="13">
        <v>297.01</v>
      </c>
      <c r="AU2712" s="4">
        <v>4016226</v>
      </c>
      <c r="AV2712" s="13">
        <v>5164.93</v>
      </c>
      <c r="AW2712" s="4">
        <v>197037</v>
      </c>
      <c r="AX2712" s="13">
        <v>375.75</v>
      </c>
      <c r="AY2712" s="4">
        <v>2992425</v>
      </c>
      <c r="AZ2712" s="13">
        <v>232.22</v>
      </c>
      <c r="BA2712" s="4">
        <v>2158590</v>
      </c>
      <c r="BB2712" s="13">
        <v>88.55</v>
      </c>
      <c r="BC2712" s="4">
        <v>4121563</v>
      </c>
      <c r="BD2712" s="13">
        <v>78.459999999999994</v>
      </c>
      <c r="BE2712" s="4">
        <v>11129780</v>
      </c>
      <c r="BF2712" s="13">
        <v>260.2</v>
      </c>
      <c r="BG2712" s="4">
        <v>1728208</v>
      </c>
      <c r="BH2712" s="13">
        <v>65.22</v>
      </c>
      <c r="BI2712" s="4">
        <v>18806071</v>
      </c>
    </row>
    <row r="2713" spans="1:61" x14ac:dyDescent="0.35">
      <c r="A2713" s="1">
        <v>45943</v>
      </c>
      <c r="B2713" s="13">
        <v>247.66</v>
      </c>
      <c r="C2713" s="4">
        <v>38142942</v>
      </c>
      <c r="D2713" s="13">
        <v>514.04999999999995</v>
      </c>
      <c r="E2713" s="4">
        <v>14284238</v>
      </c>
      <c r="F2713" s="13">
        <v>188.32</v>
      </c>
      <c r="G2713" s="4">
        <v>153482755</v>
      </c>
      <c r="H2713" s="13">
        <v>356.7</v>
      </c>
      <c r="I2713" s="4">
        <v>45984259</v>
      </c>
      <c r="J2713" s="13">
        <v>308.01</v>
      </c>
      <c r="K2713" s="4">
        <v>21703725</v>
      </c>
      <c r="L2713" s="13">
        <v>248.75</v>
      </c>
      <c r="M2713" s="4">
        <v>8276527</v>
      </c>
      <c r="N2713" s="13">
        <v>216.42</v>
      </c>
      <c r="O2713" s="4">
        <v>63104021</v>
      </c>
      <c r="P2713" s="13">
        <v>339.32</v>
      </c>
      <c r="Q2713" s="4">
        <v>3020060</v>
      </c>
      <c r="R2713" s="13">
        <v>67.459999999999994</v>
      </c>
      <c r="S2713" s="4">
        <v>14127945</v>
      </c>
      <c r="T2713" s="13">
        <v>37.22</v>
      </c>
      <c r="U2713" s="4">
        <v>104020679</v>
      </c>
      <c r="V2713" s="13">
        <v>112.24</v>
      </c>
      <c r="W2713" s="4">
        <v>10296499</v>
      </c>
      <c r="X2713" s="13">
        <v>151.94</v>
      </c>
      <c r="Y2713" s="4">
        <v>5978755</v>
      </c>
      <c r="Z2713" s="13">
        <v>109.72</v>
      </c>
      <c r="AA2713" s="4">
        <v>4453762</v>
      </c>
      <c r="AB2713" s="13">
        <v>88.78</v>
      </c>
      <c r="AC2713" s="4">
        <v>5887288</v>
      </c>
      <c r="AD2713" s="13">
        <v>32.270000000000003</v>
      </c>
      <c r="AE2713" s="4">
        <v>29484660</v>
      </c>
      <c r="AF2713" s="13">
        <v>151.77000000000001</v>
      </c>
      <c r="AG2713" s="4">
        <v>1129025</v>
      </c>
      <c r="AH2713" s="13">
        <v>42.42</v>
      </c>
      <c r="AI2713" s="4">
        <v>8521487</v>
      </c>
      <c r="AJ2713" s="13">
        <v>129.79</v>
      </c>
      <c r="AK2713" s="4">
        <v>1219136</v>
      </c>
      <c r="AL2713" s="13">
        <v>27.34</v>
      </c>
      <c r="AM2713" s="4">
        <v>11761668</v>
      </c>
      <c r="AN2713" s="13">
        <v>183.4</v>
      </c>
      <c r="AO2713" s="4">
        <v>1095515</v>
      </c>
      <c r="AP2713" s="13">
        <v>220.07</v>
      </c>
      <c r="AQ2713" s="4">
        <v>37809650</v>
      </c>
      <c r="AR2713" s="13">
        <v>435.9</v>
      </c>
      <c r="AS2713" s="4">
        <v>79552785</v>
      </c>
      <c r="AT2713" s="13">
        <v>300.11</v>
      </c>
      <c r="AU2713" s="4">
        <v>3369584</v>
      </c>
      <c r="AV2713" s="13">
        <v>5253.85</v>
      </c>
      <c r="AW2713" s="4">
        <v>204759</v>
      </c>
      <c r="AX2713" s="13">
        <v>379.37</v>
      </c>
      <c r="AY2713" s="4">
        <v>2925910</v>
      </c>
      <c r="AZ2713" s="13">
        <v>234.48</v>
      </c>
      <c r="BA2713" s="4">
        <v>3072070</v>
      </c>
      <c r="BB2713" s="13">
        <v>89.36</v>
      </c>
      <c r="BC2713" s="4">
        <v>4679687</v>
      </c>
      <c r="BD2713" s="13">
        <v>80.03</v>
      </c>
      <c r="BE2713" s="4">
        <v>8052044</v>
      </c>
      <c r="BF2713" s="13">
        <v>263.26</v>
      </c>
      <c r="BG2713" s="4">
        <v>1421682</v>
      </c>
      <c r="BH2713" s="13">
        <v>67.38</v>
      </c>
      <c r="BI2713" s="4">
        <v>13191246</v>
      </c>
    </row>
    <row r="2714" spans="1:61" x14ac:dyDescent="0.35">
      <c r="A2714" s="1">
        <v>45944</v>
      </c>
      <c r="B2714" s="13">
        <v>247.77</v>
      </c>
      <c r="C2714" s="4">
        <v>35477986</v>
      </c>
      <c r="D2714" s="13">
        <v>513.57000000000005</v>
      </c>
      <c r="E2714" s="4">
        <v>14684300</v>
      </c>
      <c r="F2714" s="13">
        <v>180.03</v>
      </c>
      <c r="G2714" s="4">
        <v>205641380</v>
      </c>
      <c r="H2714" s="13">
        <v>344.13</v>
      </c>
      <c r="I2714" s="4">
        <v>22078000</v>
      </c>
      <c r="J2714" s="13">
        <v>299</v>
      </c>
      <c r="K2714" s="4">
        <v>17346186</v>
      </c>
      <c r="L2714" s="13">
        <v>239.77</v>
      </c>
      <c r="M2714" s="4">
        <v>9123850</v>
      </c>
      <c r="N2714" s="13">
        <v>218.09</v>
      </c>
      <c r="O2714" s="4">
        <v>71216269</v>
      </c>
      <c r="P2714" s="13">
        <v>335.94</v>
      </c>
      <c r="Q2714" s="4">
        <v>3036889</v>
      </c>
      <c r="R2714" s="13">
        <v>68.66</v>
      </c>
      <c r="S2714" s="4">
        <v>15402046</v>
      </c>
      <c r="T2714" s="13">
        <v>35.630000000000003</v>
      </c>
      <c r="U2714" s="4">
        <v>117908345</v>
      </c>
      <c r="V2714" s="13">
        <v>112.29</v>
      </c>
      <c r="W2714" s="4">
        <v>11167154</v>
      </c>
      <c r="X2714" s="13">
        <v>152.38999999999999</v>
      </c>
      <c r="Y2714" s="4">
        <v>6419350</v>
      </c>
      <c r="Z2714" s="13">
        <v>109.12</v>
      </c>
      <c r="AA2714" s="4">
        <v>3101616</v>
      </c>
      <c r="AB2714" s="13">
        <v>88.17</v>
      </c>
      <c r="AC2714" s="4">
        <v>6004300</v>
      </c>
      <c r="AD2714" s="13">
        <v>32.57</v>
      </c>
      <c r="AE2714" s="4">
        <v>13014179</v>
      </c>
      <c r="AF2714" s="13">
        <v>150.38</v>
      </c>
      <c r="AG2714" s="4">
        <v>1697731</v>
      </c>
      <c r="AH2714" s="13">
        <v>42.28</v>
      </c>
      <c r="AI2714" s="4">
        <v>9011843</v>
      </c>
      <c r="AJ2714" s="13">
        <v>130.84</v>
      </c>
      <c r="AK2714" s="4">
        <v>1941314</v>
      </c>
      <c r="AL2714" s="13">
        <v>27.31</v>
      </c>
      <c r="AM2714" s="4">
        <v>9975111</v>
      </c>
      <c r="AN2714" s="13">
        <v>183.12</v>
      </c>
      <c r="AO2714" s="4">
        <v>1389673</v>
      </c>
      <c r="AP2714" s="13">
        <v>216.39</v>
      </c>
      <c r="AQ2714" s="4">
        <v>45665580</v>
      </c>
      <c r="AR2714" s="13">
        <v>429.24</v>
      </c>
      <c r="AS2714" s="4">
        <v>72669438</v>
      </c>
      <c r="AT2714" s="13">
        <v>304.56</v>
      </c>
      <c r="AU2714" s="4">
        <v>2992849</v>
      </c>
      <c r="AV2714" s="13">
        <v>5280.14</v>
      </c>
      <c r="AW2714" s="4">
        <v>207136</v>
      </c>
      <c r="AX2714" s="13">
        <v>387.72</v>
      </c>
      <c r="AY2714" s="4">
        <v>4399862</v>
      </c>
      <c r="AZ2714" s="13">
        <v>240.75</v>
      </c>
      <c r="BA2714" s="4">
        <v>3130340</v>
      </c>
      <c r="BB2714" s="13">
        <v>91.06</v>
      </c>
      <c r="BC2714" s="4">
        <v>4198236</v>
      </c>
      <c r="BD2714" s="13">
        <v>81.150000000000006</v>
      </c>
      <c r="BE2714" s="4">
        <v>7510256</v>
      </c>
      <c r="BF2714" s="13">
        <v>267.97000000000003</v>
      </c>
      <c r="BG2714" s="4">
        <v>1305774</v>
      </c>
      <c r="BH2714" s="13">
        <v>67.64</v>
      </c>
      <c r="BI2714" s="4">
        <v>9483677</v>
      </c>
    </row>
    <row r="2715" spans="1:61" x14ac:dyDescent="0.35">
      <c r="A2715" s="1">
        <v>45945</v>
      </c>
      <c r="B2715" s="13">
        <v>249.34</v>
      </c>
      <c r="C2715" s="4">
        <v>33893611</v>
      </c>
      <c r="D2715" s="13">
        <v>513.42999999999995</v>
      </c>
      <c r="E2715" s="4">
        <v>14694654</v>
      </c>
      <c r="F2715" s="13">
        <v>179.83</v>
      </c>
      <c r="G2715" s="4">
        <v>214450482</v>
      </c>
      <c r="H2715" s="13">
        <v>351.33</v>
      </c>
      <c r="I2715" s="4">
        <v>23918539</v>
      </c>
      <c r="J2715" s="13">
        <v>303.62</v>
      </c>
      <c r="K2715" s="4">
        <v>13698938</v>
      </c>
      <c r="L2715" s="13">
        <v>236.58</v>
      </c>
      <c r="M2715" s="4">
        <v>8389242</v>
      </c>
      <c r="N2715" s="13">
        <v>238.6</v>
      </c>
      <c r="O2715" s="4">
        <v>108480962</v>
      </c>
      <c r="P2715" s="13">
        <v>330.63</v>
      </c>
      <c r="Q2715" s="4">
        <v>3929948</v>
      </c>
      <c r="R2715" s="13">
        <v>69.52</v>
      </c>
      <c r="S2715" s="4">
        <v>16260540</v>
      </c>
      <c r="T2715" s="13">
        <v>37.15</v>
      </c>
      <c r="U2715" s="4">
        <v>99242706</v>
      </c>
      <c r="V2715" s="13">
        <v>111.61</v>
      </c>
      <c r="W2715" s="4">
        <v>12182935</v>
      </c>
      <c r="X2715" s="13">
        <v>152.11000000000001</v>
      </c>
      <c r="Y2715" s="4">
        <v>5824931</v>
      </c>
      <c r="Z2715" s="13">
        <v>108.63</v>
      </c>
      <c r="AA2715" s="4">
        <v>2764665</v>
      </c>
      <c r="AB2715" s="13">
        <v>87.74</v>
      </c>
      <c r="AC2715" s="4">
        <v>6036125</v>
      </c>
      <c r="AD2715" s="13">
        <v>32.57</v>
      </c>
      <c r="AE2715" s="4">
        <v>16212919</v>
      </c>
      <c r="AF2715" s="13">
        <v>151.06</v>
      </c>
      <c r="AG2715" s="4">
        <v>1255033</v>
      </c>
      <c r="AH2715" s="13">
        <v>41.88</v>
      </c>
      <c r="AI2715" s="4">
        <v>8304434</v>
      </c>
      <c r="AJ2715" s="13">
        <v>129.57</v>
      </c>
      <c r="AK2715" s="4">
        <v>1864622</v>
      </c>
      <c r="AL2715" s="13">
        <v>27.61</v>
      </c>
      <c r="AM2715" s="4">
        <v>9641905</v>
      </c>
      <c r="AN2715" s="13">
        <v>183.83</v>
      </c>
      <c r="AO2715" s="4">
        <v>1882647</v>
      </c>
      <c r="AP2715" s="13">
        <v>215.57</v>
      </c>
      <c r="AQ2715" s="4">
        <v>45909469</v>
      </c>
      <c r="AR2715" s="13">
        <v>435.15</v>
      </c>
      <c r="AS2715" s="4">
        <v>71558185</v>
      </c>
      <c r="AT2715" s="13">
        <v>305.25</v>
      </c>
      <c r="AU2715" s="4">
        <v>2522103</v>
      </c>
      <c r="AV2715" s="13">
        <v>5080.8599999999997</v>
      </c>
      <c r="AW2715" s="4">
        <v>275038</v>
      </c>
      <c r="AX2715" s="13">
        <v>388.3</v>
      </c>
      <c r="AY2715" s="4">
        <v>3690284</v>
      </c>
      <c r="AZ2715" s="13">
        <v>241.53</v>
      </c>
      <c r="BA2715" s="4">
        <v>2569572</v>
      </c>
      <c r="BB2715" s="13">
        <v>90.87</v>
      </c>
      <c r="BC2715" s="4">
        <v>5588896</v>
      </c>
      <c r="BD2715" s="13">
        <v>82.86</v>
      </c>
      <c r="BE2715" s="4">
        <v>11094293</v>
      </c>
      <c r="BF2715" s="13">
        <v>266.19</v>
      </c>
      <c r="BG2715" s="4">
        <v>1187499</v>
      </c>
      <c r="BH2715" s="13">
        <v>68.459999999999994</v>
      </c>
      <c r="BI2715" s="4">
        <v>13001479</v>
      </c>
    </row>
    <row r="2716" spans="1:61" x14ac:dyDescent="0.35">
      <c r="A2716" s="1">
        <v>45946</v>
      </c>
      <c r="B2716" s="13">
        <v>247.45</v>
      </c>
      <c r="C2716" s="4">
        <v>39776974</v>
      </c>
      <c r="D2716" s="13">
        <v>511.61</v>
      </c>
      <c r="E2716" s="4">
        <v>15559565</v>
      </c>
      <c r="F2716" s="13">
        <v>181.81</v>
      </c>
      <c r="G2716" s="4">
        <v>179723309</v>
      </c>
      <c r="H2716" s="13">
        <v>354.15</v>
      </c>
      <c r="I2716" s="4">
        <v>20317222</v>
      </c>
      <c r="J2716" s="13">
        <v>313</v>
      </c>
      <c r="K2716" s="4">
        <v>32500863</v>
      </c>
      <c r="L2716" s="13">
        <v>246</v>
      </c>
      <c r="M2716" s="4">
        <v>24869700</v>
      </c>
      <c r="N2716" s="13">
        <v>234.56</v>
      </c>
      <c r="O2716" s="4">
        <v>69726437</v>
      </c>
      <c r="P2716" s="13">
        <v>329.23</v>
      </c>
      <c r="Q2716" s="4">
        <v>4570870</v>
      </c>
      <c r="R2716" s="13">
        <v>69.09</v>
      </c>
      <c r="S2716" s="4">
        <v>13950643</v>
      </c>
      <c r="T2716" s="13">
        <v>36.840000000000003</v>
      </c>
      <c r="U2716" s="4">
        <v>83357846</v>
      </c>
      <c r="V2716" s="13">
        <v>110.64</v>
      </c>
      <c r="W2716" s="4">
        <v>11782202</v>
      </c>
      <c r="X2716" s="13">
        <v>151.71</v>
      </c>
      <c r="Y2716" s="4">
        <v>5276788</v>
      </c>
      <c r="Z2716" s="13">
        <v>107.25</v>
      </c>
      <c r="AA2716" s="4">
        <v>4392101</v>
      </c>
      <c r="AB2716" s="13">
        <v>86.91</v>
      </c>
      <c r="AC2716" s="4">
        <v>7816573</v>
      </c>
      <c r="AD2716" s="13">
        <v>32.92</v>
      </c>
      <c r="AE2716" s="4">
        <v>24453637</v>
      </c>
      <c r="AF2716" s="13">
        <v>146.30000000000001</v>
      </c>
      <c r="AG2716" s="4">
        <v>1797149</v>
      </c>
      <c r="AH2716" s="13">
        <v>41.04</v>
      </c>
      <c r="AI2716" s="4">
        <v>10736380</v>
      </c>
      <c r="AJ2716" s="13">
        <v>128.36000000000001</v>
      </c>
      <c r="AK2716" s="4">
        <v>2161453</v>
      </c>
      <c r="AL2716" s="13">
        <v>27.21</v>
      </c>
      <c r="AM2716" s="4">
        <v>13166510</v>
      </c>
      <c r="AN2716" s="13">
        <v>181.15</v>
      </c>
      <c r="AO2716" s="4">
        <v>1193732</v>
      </c>
      <c r="AP2716" s="13">
        <v>214.47</v>
      </c>
      <c r="AQ2716" s="4">
        <v>42414591</v>
      </c>
      <c r="AR2716" s="13">
        <v>428.75</v>
      </c>
      <c r="AS2716" s="4">
        <v>77189889</v>
      </c>
      <c r="AT2716" s="13">
        <v>305.33</v>
      </c>
      <c r="AU2716" s="4">
        <v>2021608</v>
      </c>
      <c r="AV2716" s="13">
        <v>4952.3100000000004</v>
      </c>
      <c r="AW2716" s="4">
        <v>305764</v>
      </c>
      <c r="AX2716" s="13">
        <v>387.39</v>
      </c>
      <c r="AY2716" s="4">
        <v>2783672</v>
      </c>
      <c r="AZ2716" s="13">
        <v>243.1</v>
      </c>
      <c r="BA2716" s="4">
        <v>2258714</v>
      </c>
      <c r="BB2716" s="13">
        <v>91.18</v>
      </c>
      <c r="BC2716" s="4">
        <v>4229684</v>
      </c>
      <c r="BD2716" s="13">
        <v>84.34</v>
      </c>
      <c r="BE2716" s="4">
        <v>11552088</v>
      </c>
      <c r="BF2716" s="13">
        <v>259.04000000000002</v>
      </c>
      <c r="BG2716" s="4">
        <v>1369991</v>
      </c>
      <c r="BH2716" s="13">
        <v>66.84</v>
      </c>
      <c r="BI2716" s="4">
        <v>15349738</v>
      </c>
    </row>
    <row r="2717" spans="1:61" x14ac:dyDescent="0.35">
      <c r="A2717" s="1">
        <v>45947</v>
      </c>
      <c r="B2717" s="13">
        <v>252.29</v>
      </c>
      <c r="C2717" s="4">
        <v>49146961</v>
      </c>
      <c r="D2717" s="13">
        <v>513.58000000000004</v>
      </c>
      <c r="E2717" s="4">
        <v>19867765</v>
      </c>
      <c r="F2717" s="13">
        <v>183.22</v>
      </c>
      <c r="G2717" s="4">
        <v>173135217</v>
      </c>
      <c r="H2717" s="13">
        <v>349.33</v>
      </c>
      <c r="I2717" s="4">
        <v>20937936</v>
      </c>
      <c r="J2717" s="13">
        <v>291.31</v>
      </c>
      <c r="K2717" s="4">
        <v>37653000</v>
      </c>
      <c r="L2717" s="13">
        <v>243.08</v>
      </c>
      <c r="M2717" s="4">
        <v>10851168</v>
      </c>
      <c r="N2717" s="13">
        <v>233.08</v>
      </c>
      <c r="O2717" s="4">
        <v>55804203</v>
      </c>
      <c r="P2717" s="13">
        <v>333.26</v>
      </c>
      <c r="Q2717" s="4">
        <v>4035035</v>
      </c>
      <c r="R2717" s="13">
        <v>70.13</v>
      </c>
      <c r="S2717" s="4">
        <v>16286931</v>
      </c>
      <c r="T2717" s="13">
        <v>37.01</v>
      </c>
      <c r="U2717" s="4">
        <v>119394707</v>
      </c>
      <c r="V2717" s="13">
        <v>112.24</v>
      </c>
      <c r="W2717" s="4">
        <v>13460069</v>
      </c>
      <c r="X2717" s="13">
        <v>153.08000000000001</v>
      </c>
      <c r="Y2717" s="4">
        <v>7735462</v>
      </c>
      <c r="Z2717" s="13">
        <v>106.22</v>
      </c>
      <c r="AA2717" s="4">
        <v>6667725</v>
      </c>
      <c r="AB2717" s="13">
        <v>86.48</v>
      </c>
      <c r="AC2717" s="4">
        <v>5775031</v>
      </c>
      <c r="AD2717" s="13">
        <v>32.630000000000003</v>
      </c>
      <c r="AE2717" s="4">
        <v>39002931</v>
      </c>
      <c r="AF2717" s="13">
        <v>148.66999999999999</v>
      </c>
      <c r="AG2717" s="4">
        <v>1787167</v>
      </c>
      <c r="AH2717" s="13">
        <v>40.9</v>
      </c>
      <c r="AI2717" s="4">
        <v>9536635</v>
      </c>
      <c r="AJ2717" s="13">
        <v>129.27000000000001</v>
      </c>
      <c r="AK2717" s="4">
        <v>1756900</v>
      </c>
      <c r="AL2717" s="13">
        <v>27.38</v>
      </c>
      <c r="AM2717" s="4">
        <v>13970646</v>
      </c>
      <c r="AN2717" s="13">
        <v>184.47</v>
      </c>
      <c r="AO2717" s="4">
        <v>1954288</v>
      </c>
      <c r="AP2717" s="13">
        <v>213.04</v>
      </c>
      <c r="AQ2717" s="4">
        <v>45986944</v>
      </c>
      <c r="AR2717" s="13">
        <v>439.31</v>
      </c>
      <c r="AS2717" s="4">
        <v>89331578</v>
      </c>
      <c r="AT2717" s="13">
        <v>308.08999999999997</v>
      </c>
      <c r="AU2717" s="4">
        <v>2194185</v>
      </c>
      <c r="AV2717" s="13">
        <v>5070.0200000000004</v>
      </c>
      <c r="AW2717" s="4">
        <v>292298</v>
      </c>
      <c r="AX2717" s="13">
        <v>391.9</v>
      </c>
      <c r="AY2717" s="4">
        <v>2657712</v>
      </c>
      <c r="AZ2717" s="13">
        <v>244.7</v>
      </c>
      <c r="BA2717" s="4">
        <v>2549749</v>
      </c>
      <c r="BB2717" s="13">
        <v>92.01</v>
      </c>
      <c r="BC2717" s="4">
        <v>9221560</v>
      </c>
      <c r="BD2717" s="13">
        <v>85.36</v>
      </c>
      <c r="BE2717" s="4">
        <v>8527648</v>
      </c>
      <c r="BF2717" s="13">
        <v>260.85000000000002</v>
      </c>
      <c r="BG2717" s="4">
        <v>1646033</v>
      </c>
      <c r="BH2717" s="13">
        <v>67.37</v>
      </c>
      <c r="BI2717" s="4">
        <v>10054043</v>
      </c>
    </row>
    <row r="2718" spans="1:61" x14ac:dyDescent="0.35">
      <c r="A2718" s="1">
        <v>45950</v>
      </c>
      <c r="B2718" s="13">
        <v>262.24</v>
      </c>
      <c r="C2718" s="4">
        <v>90483029</v>
      </c>
      <c r="D2718" s="13">
        <v>516.79</v>
      </c>
      <c r="E2718" s="4">
        <v>14665620</v>
      </c>
      <c r="F2718" s="13">
        <v>182.64</v>
      </c>
      <c r="G2718" s="4">
        <v>128544711</v>
      </c>
      <c r="H2718" s="13">
        <v>349.24</v>
      </c>
      <c r="I2718" s="4">
        <v>15640229</v>
      </c>
      <c r="J2718" s="13">
        <v>277.18</v>
      </c>
      <c r="K2718" s="4">
        <v>32810748</v>
      </c>
      <c r="L2718" s="13">
        <v>254.28</v>
      </c>
      <c r="M2718" s="4">
        <v>9963869</v>
      </c>
      <c r="N2718" s="13">
        <v>240.56</v>
      </c>
      <c r="O2718" s="4">
        <v>56741695</v>
      </c>
      <c r="P2718" s="13">
        <v>343.4</v>
      </c>
      <c r="Q2718" s="4">
        <v>3903166</v>
      </c>
      <c r="R2718" s="13">
        <v>70.650000000000006</v>
      </c>
      <c r="S2718" s="4">
        <v>12183524</v>
      </c>
      <c r="T2718" s="13">
        <v>38.1</v>
      </c>
      <c r="U2718" s="4">
        <v>80230234</v>
      </c>
      <c r="V2718" s="13">
        <v>112.7</v>
      </c>
      <c r="W2718" s="4">
        <v>9523617</v>
      </c>
      <c r="X2718" s="13">
        <v>154.47999999999999</v>
      </c>
      <c r="Y2718" s="4">
        <v>5676505</v>
      </c>
      <c r="Z2718" s="13">
        <v>106.4</v>
      </c>
      <c r="AA2718" s="4">
        <v>3635414</v>
      </c>
      <c r="AB2718" s="13">
        <v>87.06</v>
      </c>
      <c r="AC2718" s="4">
        <v>4636382</v>
      </c>
      <c r="AD2718" s="13">
        <v>33.43</v>
      </c>
      <c r="AE2718" s="4">
        <v>17997803</v>
      </c>
      <c r="AF2718" s="13">
        <v>150.94</v>
      </c>
      <c r="AG2718" s="4">
        <v>1057711</v>
      </c>
      <c r="AH2718" s="13">
        <v>41.03</v>
      </c>
      <c r="AI2718" s="4">
        <v>8810963</v>
      </c>
      <c r="AJ2718" s="13">
        <v>130.34</v>
      </c>
      <c r="AK2718" s="4">
        <v>1997926</v>
      </c>
      <c r="AL2718" s="13">
        <v>27.52</v>
      </c>
      <c r="AM2718" s="4">
        <v>19745464</v>
      </c>
      <c r="AN2718" s="13">
        <v>186.27</v>
      </c>
      <c r="AO2718" s="4">
        <v>957927</v>
      </c>
      <c r="AP2718" s="13">
        <v>216.48</v>
      </c>
      <c r="AQ2718" s="4">
        <v>38882819</v>
      </c>
      <c r="AR2718" s="13">
        <v>447.43</v>
      </c>
      <c r="AS2718" s="4">
        <v>63718971</v>
      </c>
      <c r="AT2718" s="13">
        <v>307.77</v>
      </c>
      <c r="AU2718" s="4">
        <v>2329755</v>
      </c>
      <c r="AV2718" s="13">
        <v>5141.88</v>
      </c>
      <c r="AW2718" s="4">
        <v>299130</v>
      </c>
      <c r="AX2718" s="13">
        <v>388.89</v>
      </c>
      <c r="AY2718" s="4">
        <v>2761142</v>
      </c>
      <c r="AZ2718" s="13">
        <v>242.27</v>
      </c>
      <c r="BA2718" s="4">
        <v>2110566</v>
      </c>
      <c r="BB2718" s="13">
        <v>95.65</v>
      </c>
      <c r="BC2718" s="4">
        <v>6807154</v>
      </c>
      <c r="BD2718" s="13">
        <v>84.53</v>
      </c>
      <c r="BE2718" s="4">
        <v>7679667</v>
      </c>
      <c r="BF2718" s="13">
        <v>260</v>
      </c>
      <c r="BG2718" s="4">
        <v>1650241</v>
      </c>
      <c r="BH2718" s="13">
        <v>67.62</v>
      </c>
      <c r="BI2718" s="4">
        <v>9669999</v>
      </c>
    </row>
    <row r="2719" spans="1:61" x14ac:dyDescent="0.35">
      <c r="A2719" s="1">
        <v>45951</v>
      </c>
      <c r="B2719" s="13">
        <v>262.77</v>
      </c>
      <c r="C2719" s="4">
        <v>46695948</v>
      </c>
      <c r="D2719" s="13">
        <v>517.66</v>
      </c>
      <c r="E2719" s="4">
        <v>15586204</v>
      </c>
      <c r="F2719" s="13">
        <v>181.16</v>
      </c>
      <c r="G2719" s="4">
        <v>124240168</v>
      </c>
      <c r="H2719" s="13">
        <v>342.66</v>
      </c>
      <c r="I2719" s="4">
        <v>16092578</v>
      </c>
      <c r="J2719" s="13">
        <v>275.14999999999998</v>
      </c>
      <c r="K2719" s="4">
        <v>18370806</v>
      </c>
      <c r="L2719" s="13">
        <v>263.41000000000003</v>
      </c>
      <c r="M2719" s="4">
        <v>13354739</v>
      </c>
      <c r="N2719" s="13">
        <v>238.03</v>
      </c>
      <c r="O2719" s="4">
        <v>47122393</v>
      </c>
      <c r="P2719" s="13">
        <v>357.55</v>
      </c>
      <c r="Q2719" s="4">
        <v>4389672</v>
      </c>
      <c r="R2719" s="13">
        <v>70.72</v>
      </c>
      <c r="S2719" s="4">
        <v>15763347</v>
      </c>
      <c r="T2719" s="13">
        <v>38.119999999999997</v>
      </c>
      <c r="U2719" s="4">
        <v>73134908</v>
      </c>
      <c r="V2719" s="13">
        <v>112.71</v>
      </c>
      <c r="W2719" s="4">
        <v>9202349</v>
      </c>
      <c r="X2719" s="13">
        <v>153.79</v>
      </c>
      <c r="Y2719" s="4">
        <v>6304917</v>
      </c>
      <c r="Z2719" s="13">
        <v>106.04</v>
      </c>
      <c r="AA2719" s="4">
        <v>4254022</v>
      </c>
      <c r="AB2719" s="13">
        <v>86.41</v>
      </c>
      <c r="AC2719" s="4">
        <v>5895521</v>
      </c>
      <c r="AD2719" s="13">
        <v>33.520000000000003</v>
      </c>
      <c r="AE2719" s="4">
        <v>18033418</v>
      </c>
      <c r="AF2719" s="13">
        <v>151.41</v>
      </c>
      <c r="AG2719" s="4">
        <v>1100552</v>
      </c>
      <c r="AH2719" s="13">
        <v>40.909999999999997</v>
      </c>
      <c r="AI2719" s="4">
        <v>8563785</v>
      </c>
      <c r="AJ2719" s="13">
        <v>128.6</v>
      </c>
      <c r="AK2719" s="4">
        <v>2315049</v>
      </c>
      <c r="AL2719" s="13">
        <v>27.5</v>
      </c>
      <c r="AM2719" s="4">
        <v>11439454</v>
      </c>
      <c r="AN2719" s="13">
        <v>182.87</v>
      </c>
      <c r="AO2719" s="4">
        <v>1282408</v>
      </c>
      <c r="AP2719" s="13">
        <v>222.03</v>
      </c>
      <c r="AQ2719" s="4">
        <v>50494565</v>
      </c>
      <c r="AR2719" s="13">
        <v>442.6</v>
      </c>
      <c r="AS2719" s="4">
        <v>54412169</v>
      </c>
      <c r="AT2719" s="13">
        <v>307.48</v>
      </c>
      <c r="AU2719" s="4">
        <v>2461407</v>
      </c>
      <c r="AV2719" s="13">
        <v>5286</v>
      </c>
      <c r="AW2719" s="4">
        <v>304575</v>
      </c>
      <c r="AX2719" s="13">
        <v>390.9</v>
      </c>
      <c r="AY2719" s="4">
        <v>2306895</v>
      </c>
      <c r="AZ2719" s="13">
        <v>245.27</v>
      </c>
      <c r="BA2719" s="4">
        <v>2056175</v>
      </c>
      <c r="BB2719" s="13">
        <v>94.98</v>
      </c>
      <c r="BC2719" s="4">
        <v>4382448</v>
      </c>
      <c r="BD2719" s="13">
        <v>85.9</v>
      </c>
      <c r="BE2719" s="4">
        <v>8262493</v>
      </c>
      <c r="BF2719" s="13">
        <v>268.43</v>
      </c>
      <c r="BG2719" s="4">
        <v>1529014</v>
      </c>
      <c r="BH2719" s="13">
        <v>68.36</v>
      </c>
      <c r="BI2719" s="4">
        <v>9659203</v>
      </c>
    </row>
    <row r="2720" spans="1:61" x14ac:dyDescent="0.35">
      <c r="A2720" s="1">
        <v>45952</v>
      </c>
      <c r="B2720" s="13">
        <v>258.45</v>
      </c>
      <c r="C2720" s="4">
        <v>45015254</v>
      </c>
      <c r="D2720" s="13">
        <v>520.54</v>
      </c>
      <c r="E2720" s="4">
        <v>18962694</v>
      </c>
      <c r="F2720" s="13">
        <v>180.28</v>
      </c>
      <c r="G2720" s="4">
        <v>162249552</v>
      </c>
      <c r="H2720" s="13">
        <v>340.3</v>
      </c>
      <c r="I2720" s="4">
        <v>19268825</v>
      </c>
      <c r="J2720" s="13">
        <v>272.66000000000003</v>
      </c>
      <c r="K2720" s="4">
        <v>16474016</v>
      </c>
      <c r="L2720" s="13">
        <v>256.64</v>
      </c>
      <c r="M2720" s="4">
        <v>9369960</v>
      </c>
      <c r="N2720" s="13">
        <v>230.23</v>
      </c>
      <c r="O2720" s="4">
        <v>59668778</v>
      </c>
      <c r="P2720" s="13">
        <v>354.09</v>
      </c>
      <c r="Q2720" s="4">
        <v>3436003</v>
      </c>
      <c r="R2720" s="13">
        <v>70.66</v>
      </c>
      <c r="S2720" s="4">
        <v>14967248</v>
      </c>
      <c r="T2720" s="13">
        <v>36.92</v>
      </c>
      <c r="U2720" s="4">
        <v>87099905</v>
      </c>
      <c r="V2720" s="13">
        <v>114.71</v>
      </c>
      <c r="W2720" s="4">
        <v>12938790</v>
      </c>
      <c r="X2720" s="13">
        <v>155.57</v>
      </c>
      <c r="Y2720" s="4">
        <v>6036705</v>
      </c>
      <c r="Z2720" s="13">
        <v>106.21</v>
      </c>
      <c r="AA2720" s="4">
        <v>5151113</v>
      </c>
      <c r="AB2720" s="13">
        <v>87.41</v>
      </c>
      <c r="AC2720" s="4">
        <v>8307836</v>
      </c>
      <c r="AD2720" s="13">
        <v>34.9</v>
      </c>
      <c r="AE2720" s="4">
        <v>18761382</v>
      </c>
      <c r="AF2720" s="13">
        <v>154.46</v>
      </c>
      <c r="AG2720" s="4">
        <v>1582263</v>
      </c>
      <c r="AH2720" s="13">
        <v>41.73</v>
      </c>
      <c r="AI2720" s="4">
        <v>11053045</v>
      </c>
      <c r="AJ2720" s="13">
        <v>131.4</v>
      </c>
      <c r="AK2720" s="4">
        <v>2144748</v>
      </c>
      <c r="AL2720" s="13">
        <v>27.56</v>
      </c>
      <c r="AM2720" s="4">
        <v>13323323</v>
      </c>
      <c r="AN2720" s="13">
        <v>188.54</v>
      </c>
      <c r="AO2720" s="4">
        <v>1710115</v>
      </c>
      <c r="AP2720" s="13">
        <v>217.95</v>
      </c>
      <c r="AQ2720" s="4">
        <v>44308538</v>
      </c>
      <c r="AR2720" s="13">
        <v>438.97</v>
      </c>
      <c r="AS2720" s="4">
        <v>84023458</v>
      </c>
      <c r="AT2720" s="13">
        <v>310.11</v>
      </c>
      <c r="AU2720" s="4">
        <v>2735723</v>
      </c>
      <c r="AV2720" s="13">
        <v>5230.59</v>
      </c>
      <c r="AW2720" s="4">
        <v>195797</v>
      </c>
      <c r="AX2720" s="13">
        <v>388.97</v>
      </c>
      <c r="AY2720" s="4">
        <v>2857031</v>
      </c>
      <c r="AZ2720" s="13">
        <v>243.53</v>
      </c>
      <c r="BA2720" s="4">
        <v>2508352</v>
      </c>
      <c r="BB2720" s="13">
        <v>95.37</v>
      </c>
      <c r="BC2720" s="4">
        <v>4431635</v>
      </c>
      <c r="BD2720" s="13">
        <v>85.5</v>
      </c>
      <c r="BE2720" s="4">
        <v>5286258</v>
      </c>
      <c r="BF2720" s="13">
        <v>272.07</v>
      </c>
      <c r="BG2720" s="4">
        <v>1548188</v>
      </c>
      <c r="BH2720" s="13">
        <v>69.08</v>
      </c>
      <c r="BI2720" s="4">
        <v>8096127</v>
      </c>
    </row>
    <row r="2721" spans="1:61" x14ac:dyDescent="0.35">
      <c r="A2721" s="1">
        <v>45953</v>
      </c>
      <c r="B2721" s="13">
        <v>259.58</v>
      </c>
      <c r="C2721" s="4">
        <v>32754941</v>
      </c>
      <c r="D2721" s="13">
        <v>520.55999999999995</v>
      </c>
      <c r="E2721" s="4">
        <v>14023532</v>
      </c>
      <c r="F2721" s="13">
        <v>182.16</v>
      </c>
      <c r="G2721" s="4">
        <v>111363718</v>
      </c>
      <c r="H2721" s="13">
        <v>344.29</v>
      </c>
      <c r="I2721" s="4">
        <v>12859162</v>
      </c>
      <c r="J2721" s="13">
        <v>280.07</v>
      </c>
      <c r="K2721" s="4">
        <v>16872158</v>
      </c>
      <c r="L2721" s="13">
        <v>255.05</v>
      </c>
      <c r="M2721" s="4">
        <v>6110051</v>
      </c>
      <c r="N2721" s="13">
        <v>234.99</v>
      </c>
      <c r="O2721" s="4">
        <v>39024429</v>
      </c>
      <c r="P2721" s="13">
        <v>354.12</v>
      </c>
      <c r="Q2721" s="4">
        <v>2408077</v>
      </c>
      <c r="R2721" s="13">
        <v>70.27</v>
      </c>
      <c r="S2721" s="4">
        <v>14614128</v>
      </c>
      <c r="T2721" s="13">
        <v>38.159999999999997</v>
      </c>
      <c r="U2721" s="4">
        <v>121974238</v>
      </c>
      <c r="V2721" s="13">
        <v>115.98</v>
      </c>
      <c r="W2721" s="4">
        <v>15001088</v>
      </c>
      <c r="X2721" s="13">
        <v>156.56</v>
      </c>
      <c r="Y2721" s="4">
        <v>9810894</v>
      </c>
      <c r="Z2721" s="13">
        <v>108.08</v>
      </c>
      <c r="AA2721" s="4">
        <v>4603748</v>
      </c>
      <c r="AB2721" s="13">
        <v>90.08</v>
      </c>
      <c r="AC2721" s="4">
        <v>7866274</v>
      </c>
      <c r="AD2721" s="13">
        <v>36.01</v>
      </c>
      <c r="AE2721" s="4">
        <v>19431474</v>
      </c>
      <c r="AF2721" s="13">
        <v>156.80000000000001</v>
      </c>
      <c r="AG2721" s="4">
        <v>1435742</v>
      </c>
      <c r="AH2721" s="13">
        <v>42.88</v>
      </c>
      <c r="AI2721" s="4">
        <v>13814633</v>
      </c>
      <c r="AJ2721" s="13">
        <v>135.81</v>
      </c>
      <c r="AK2721" s="4">
        <v>2824646</v>
      </c>
      <c r="AL2721" s="13">
        <v>26.25</v>
      </c>
      <c r="AM2721" s="4">
        <v>29594431</v>
      </c>
      <c r="AN2721" s="13">
        <v>195.96</v>
      </c>
      <c r="AO2721" s="4">
        <v>1931394</v>
      </c>
      <c r="AP2721" s="13">
        <v>221.09</v>
      </c>
      <c r="AQ2721" s="4">
        <v>31539999</v>
      </c>
      <c r="AR2721" s="13">
        <v>448.98</v>
      </c>
      <c r="AS2721" s="4">
        <v>126709833</v>
      </c>
      <c r="AT2721" s="13">
        <v>306.97000000000003</v>
      </c>
      <c r="AU2721" s="4">
        <v>2081527</v>
      </c>
      <c r="AV2721" s="13">
        <v>5093.47</v>
      </c>
      <c r="AW2721" s="4">
        <v>310747</v>
      </c>
      <c r="AX2721" s="13">
        <v>385.03</v>
      </c>
      <c r="AY2721" s="4">
        <v>2767253</v>
      </c>
      <c r="AZ2721" s="13">
        <v>243.87</v>
      </c>
      <c r="BA2721" s="4">
        <v>2234799</v>
      </c>
      <c r="BB2721" s="13">
        <v>95.52</v>
      </c>
      <c r="BC2721" s="4">
        <v>3940185</v>
      </c>
      <c r="BD2721" s="13">
        <v>85.44</v>
      </c>
      <c r="BE2721" s="4">
        <v>4565508</v>
      </c>
      <c r="BF2721" s="13">
        <v>269.7</v>
      </c>
      <c r="BG2721" s="4">
        <v>1393216</v>
      </c>
      <c r="BH2721" s="13">
        <v>69.680000000000007</v>
      </c>
      <c r="BI2721" s="4">
        <v>9124913</v>
      </c>
    </row>
    <row r="2722" spans="1:61" x14ac:dyDescent="0.35">
      <c r="A2722" s="1">
        <v>45954</v>
      </c>
      <c r="B2722" s="13">
        <v>262.82</v>
      </c>
      <c r="C2722" s="4">
        <v>38253717</v>
      </c>
      <c r="D2722" s="13">
        <v>523.61</v>
      </c>
      <c r="E2722" s="4">
        <v>15532360</v>
      </c>
      <c r="F2722" s="13">
        <v>186.26</v>
      </c>
      <c r="G2722" s="4">
        <v>131296677</v>
      </c>
      <c r="H2722" s="13">
        <v>354.13</v>
      </c>
      <c r="I2722" s="4">
        <v>16143739</v>
      </c>
      <c r="J2722" s="13">
        <v>283.33</v>
      </c>
      <c r="K2722" s="4">
        <v>13194896</v>
      </c>
      <c r="L2722" s="13">
        <v>254.83</v>
      </c>
      <c r="M2722" s="4">
        <v>5490805</v>
      </c>
      <c r="N2722" s="13">
        <v>252.92</v>
      </c>
      <c r="O2722" s="4">
        <v>71221144</v>
      </c>
      <c r="P2722" s="13">
        <v>353.52</v>
      </c>
      <c r="Q2722" s="4">
        <v>2016850</v>
      </c>
      <c r="R2722" s="13">
        <v>70.63</v>
      </c>
      <c r="S2722" s="4">
        <v>13075554</v>
      </c>
      <c r="T2722" s="13">
        <v>38.28</v>
      </c>
      <c r="U2722" s="4">
        <v>246379974</v>
      </c>
      <c r="V2722" s="13">
        <v>115.39</v>
      </c>
      <c r="W2722" s="4">
        <v>9919409</v>
      </c>
      <c r="X2722" s="13">
        <v>155.56</v>
      </c>
      <c r="Y2722" s="4">
        <v>4979941</v>
      </c>
      <c r="Z2722" s="13">
        <v>106.38</v>
      </c>
      <c r="AA2722" s="4">
        <v>3133225</v>
      </c>
      <c r="AB2722" s="13">
        <v>88.03</v>
      </c>
      <c r="AC2722" s="4">
        <v>7886582</v>
      </c>
      <c r="AD2722" s="13">
        <v>35.83</v>
      </c>
      <c r="AE2722" s="4">
        <v>17000595</v>
      </c>
      <c r="AF2722" s="13">
        <v>153.77000000000001</v>
      </c>
      <c r="AG2722" s="4">
        <v>1210239</v>
      </c>
      <c r="AH2722" s="13">
        <v>42.57</v>
      </c>
      <c r="AI2722" s="4">
        <v>7213344</v>
      </c>
      <c r="AJ2722" s="13">
        <v>134.97999999999999</v>
      </c>
      <c r="AK2722" s="4">
        <v>1697882</v>
      </c>
      <c r="AL2722" s="13">
        <v>25.86</v>
      </c>
      <c r="AM2722" s="4">
        <v>19250078</v>
      </c>
      <c r="AN2722" s="13">
        <v>196.22</v>
      </c>
      <c r="AO2722" s="4">
        <v>1233261</v>
      </c>
      <c r="AP2722" s="13">
        <v>224.21</v>
      </c>
      <c r="AQ2722" s="4">
        <v>38685053</v>
      </c>
      <c r="AR2722" s="13">
        <v>433.72</v>
      </c>
      <c r="AS2722" s="4">
        <v>94727774</v>
      </c>
      <c r="AT2722" s="13">
        <v>305.79000000000002</v>
      </c>
      <c r="AU2722" s="4">
        <v>1994545</v>
      </c>
      <c r="AV2722" s="13">
        <v>5146.16</v>
      </c>
      <c r="AW2722" s="4">
        <v>225611</v>
      </c>
      <c r="AX2722" s="13">
        <v>386.68</v>
      </c>
      <c r="AY2722" s="4">
        <v>2426795</v>
      </c>
      <c r="AZ2722" s="13">
        <v>242.71</v>
      </c>
      <c r="BA2722" s="4">
        <v>1804093</v>
      </c>
      <c r="BB2722" s="13">
        <v>97.2</v>
      </c>
      <c r="BC2722" s="4">
        <v>4352009</v>
      </c>
      <c r="BD2722" s="13">
        <v>86.09</v>
      </c>
      <c r="BE2722" s="4">
        <v>5844597</v>
      </c>
      <c r="BF2722" s="13">
        <v>271.32</v>
      </c>
      <c r="BG2722" s="4">
        <v>1077703</v>
      </c>
      <c r="BH2722" s="13">
        <v>69.11</v>
      </c>
      <c r="BI2722" s="4">
        <v>7102911</v>
      </c>
    </row>
    <row r="2723" spans="1:61" x14ac:dyDescent="0.35">
      <c r="A2723" s="1">
        <v>45957</v>
      </c>
      <c r="B2723" s="13">
        <v>268.81</v>
      </c>
      <c r="C2723" s="4">
        <v>44888152</v>
      </c>
      <c r="D2723" s="13">
        <v>531.52</v>
      </c>
      <c r="E2723" s="4">
        <v>18734716</v>
      </c>
      <c r="F2723" s="13">
        <v>191.49</v>
      </c>
      <c r="G2723" s="4">
        <v>153452704</v>
      </c>
      <c r="H2723" s="13">
        <v>362.05</v>
      </c>
      <c r="I2723" s="4">
        <v>20065771</v>
      </c>
      <c r="J2723" s="13">
        <v>281.39999999999998</v>
      </c>
      <c r="K2723" s="4">
        <v>13855836</v>
      </c>
      <c r="L2723" s="13">
        <v>255.47</v>
      </c>
      <c r="M2723" s="4">
        <v>4942412</v>
      </c>
      <c r="N2723" s="13">
        <v>259.67</v>
      </c>
      <c r="O2723" s="4">
        <v>65613111</v>
      </c>
      <c r="P2723" s="13">
        <v>357.8</v>
      </c>
      <c r="Q2723" s="4">
        <v>2828152</v>
      </c>
      <c r="R2723" s="13">
        <v>71.39</v>
      </c>
      <c r="S2723" s="4">
        <v>15986782</v>
      </c>
      <c r="T2723" s="13">
        <v>39.54</v>
      </c>
      <c r="U2723" s="4">
        <v>160007604</v>
      </c>
      <c r="V2723" s="13">
        <v>115.94</v>
      </c>
      <c r="W2723" s="4">
        <v>10975412</v>
      </c>
      <c r="X2723" s="13">
        <v>155.28</v>
      </c>
      <c r="Y2723" s="4">
        <v>4884434</v>
      </c>
      <c r="Z2723" s="13">
        <v>106.78</v>
      </c>
      <c r="AA2723" s="4">
        <v>3795933</v>
      </c>
      <c r="AB2723" s="13">
        <v>88.69</v>
      </c>
      <c r="AC2723" s="4">
        <v>5715952</v>
      </c>
      <c r="AD2723" s="13">
        <v>36.159999999999997</v>
      </c>
      <c r="AE2723" s="4">
        <v>17423204</v>
      </c>
      <c r="AF2723" s="13">
        <v>153.97999999999999</v>
      </c>
      <c r="AG2723" s="4">
        <v>1218538</v>
      </c>
      <c r="AH2723" s="13">
        <v>42.3</v>
      </c>
      <c r="AI2723" s="4">
        <v>7546353</v>
      </c>
      <c r="AJ2723" s="13">
        <v>135.41999999999999</v>
      </c>
      <c r="AK2723" s="4">
        <v>2501817</v>
      </c>
      <c r="AL2723" s="13">
        <v>26.15</v>
      </c>
      <c r="AM2723" s="4">
        <v>16550196</v>
      </c>
      <c r="AN2723" s="13">
        <v>196.23</v>
      </c>
      <c r="AO2723" s="4">
        <v>2622610</v>
      </c>
      <c r="AP2723" s="13">
        <v>226.97</v>
      </c>
      <c r="AQ2723" s="4">
        <v>38266995</v>
      </c>
      <c r="AR2723" s="13">
        <v>452.42</v>
      </c>
      <c r="AS2723" s="4">
        <v>105867547</v>
      </c>
      <c r="AT2723" s="13">
        <v>310</v>
      </c>
      <c r="AU2723" s="4">
        <v>2139674</v>
      </c>
      <c r="AV2723" s="13">
        <v>5254.4</v>
      </c>
      <c r="AW2723" s="4">
        <v>214985</v>
      </c>
      <c r="AX2723" s="13">
        <v>385.27</v>
      </c>
      <c r="AY2723" s="4">
        <v>3065796</v>
      </c>
      <c r="AZ2723" s="13">
        <v>243.65</v>
      </c>
      <c r="BA2723" s="4">
        <v>1939596</v>
      </c>
      <c r="BB2723" s="13">
        <v>98.01</v>
      </c>
      <c r="BC2723" s="4">
        <v>3807262</v>
      </c>
      <c r="BD2723" s="13">
        <v>87.22</v>
      </c>
      <c r="BE2723" s="4">
        <v>7164584</v>
      </c>
      <c r="BF2723" s="13">
        <v>271.20999999999998</v>
      </c>
      <c r="BG2723" s="4">
        <v>995474</v>
      </c>
      <c r="BH2723" s="13">
        <v>68.59</v>
      </c>
      <c r="BI2723" s="4">
        <v>9838115</v>
      </c>
    </row>
    <row r="2724" spans="1:61" x14ac:dyDescent="0.35">
      <c r="A2724" s="1">
        <v>45958</v>
      </c>
      <c r="B2724" s="13">
        <v>269</v>
      </c>
      <c r="C2724" s="4">
        <v>41534759</v>
      </c>
      <c r="D2724" s="13">
        <v>542.07000000000005</v>
      </c>
      <c r="E2724" s="4">
        <v>29986683</v>
      </c>
      <c r="F2724" s="13">
        <v>201.03</v>
      </c>
      <c r="G2724" s="4">
        <v>297986180</v>
      </c>
      <c r="H2724" s="13">
        <v>372.97</v>
      </c>
      <c r="I2724" s="4">
        <v>21056048</v>
      </c>
      <c r="J2724" s="13">
        <v>280.83</v>
      </c>
      <c r="K2724" s="4">
        <v>12448523</v>
      </c>
      <c r="L2724" s="13">
        <v>254.26</v>
      </c>
      <c r="M2724" s="4">
        <v>6435589</v>
      </c>
      <c r="N2724" s="13">
        <v>258.01</v>
      </c>
      <c r="O2724" s="4">
        <v>47448669</v>
      </c>
      <c r="P2724" s="13">
        <v>359.91</v>
      </c>
      <c r="Q2724" s="4">
        <v>3005594</v>
      </c>
      <c r="R2724" s="13">
        <v>72.62</v>
      </c>
      <c r="S2724" s="4">
        <v>19896779</v>
      </c>
      <c r="T2724" s="13">
        <v>41.53</v>
      </c>
      <c r="U2724" s="4">
        <v>181256370</v>
      </c>
      <c r="V2724" s="13">
        <v>115.03</v>
      </c>
      <c r="W2724" s="4">
        <v>9535211</v>
      </c>
      <c r="X2724" s="13">
        <v>154.13</v>
      </c>
      <c r="Y2724" s="4">
        <v>5066475</v>
      </c>
      <c r="Z2724" s="13">
        <v>105.9</v>
      </c>
      <c r="AA2724" s="4">
        <v>3064881</v>
      </c>
      <c r="AB2724" s="13">
        <v>86.79</v>
      </c>
      <c r="AC2724" s="4">
        <v>5234831</v>
      </c>
      <c r="AD2724" s="13">
        <v>35.86</v>
      </c>
      <c r="AE2724" s="4">
        <v>12504633</v>
      </c>
      <c r="AF2724" s="13">
        <v>152.54</v>
      </c>
      <c r="AG2724" s="4">
        <v>978823</v>
      </c>
      <c r="AH2724" s="13">
        <v>40.83</v>
      </c>
      <c r="AI2724" s="4">
        <v>13300101</v>
      </c>
      <c r="AJ2724" s="13">
        <v>133.66</v>
      </c>
      <c r="AK2724" s="4">
        <v>2367039</v>
      </c>
      <c r="AL2724" s="13">
        <v>26.08</v>
      </c>
      <c r="AM2724" s="4">
        <v>16978517</v>
      </c>
      <c r="AN2724" s="13">
        <v>192.21</v>
      </c>
      <c r="AO2724" s="4">
        <v>1170993</v>
      </c>
      <c r="AP2724" s="13">
        <v>229.25</v>
      </c>
      <c r="AQ2724" s="4">
        <v>47100026</v>
      </c>
      <c r="AR2724" s="13">
        <v>460.55</v>
      </c>
      <c r="AS2724" s="4">
        <v>80185667</v>
      </c>
      <c r="AT2724" s="13">
        <v>306.39999999999998</v>
      </c>
      <c r="AU2724" s="4">
        <v>2336495</v>
      </c>
      <c r="AV2724" s="13">
        <v>5120.57</v>
      </c>
      <c r="AW2724" s="4">
        <v>407509</v>
      </c>
      <c r="AX2724" s="13">
        <v>385.75</v>
      </c>
      <c r="AY2724" s="4">
        <v>2372830</v>
      </c>
      <c r="AZ2724" s="13">
        <v>244.07</v>
      </c>
      <c r="BA2724" s="4">
        <v>1613082</v>
      </c>
      <c r="BB2724" s="13">
        <v>99.58</v>
      </c>
      <c r="BC2724" s="4">
        <v>6625052</v>
      </c>
      <c r="BD2724" s="13">
        <v>85.43</v>
      </c>
      <c r="BE2724" s="4">
        <v>11545601</v>
      </c>
      <c r="BF2724" s="13">
        <v>265.45499999999998</v>
      </c>
      <c r="BG2724" s="4">
        <v>1090085</v>
      </c>
      <c r="BH2724" s="13">
        <v>67.430000000000007</v>
      </c>
      <c r="BI2724" s="4">
        <v>11262395</v>
      </c>
    </row>
    <row r="2725" spans="1:61" x14ac:dyDescent="0.35">
      <c r="A2725" s="1">
        <v>45959</v>
      </c>
      <c r="B2725" s="13">
        <v>269.7</v>
      </c>
      <c r="C2725" s="4">
        <v>51086742</v>
      </c>
      <c r="D2725" s="13">
        <v>541.54999999999995</v>
      </c>
      <c r="E2725" s="4">
        <v>36023004</v>
      </c>
      <c r="F2725" s="13">
        <v>207.04</v>
      </c>
      <c r="G2725" s="4">
        <v>308829564</v>
      </c>
      <c r="H2725" s="13">
        <v>385.98</v>
      </c>
      <c r="I2725" s="4">
        <v>24975209</v>
      </c>
      <c r="J2725" s="13">
        <v>275.3</v>
      </c>
      <c r="K2725" s="4">
        <v>18007149</v>
      </c>
      <c r="L2725" s="13">
        <v>251.46</v>
      </c>
      <c r="M2725" s="4">
        <v>7904176</v>
      </c>
      <c r="N2725" s="13">
        <v>264.33</v>
      </c>
      <c r="O2725" s="4">
        <v>49335594</v>
      </c>
      <c r="P2725" s="13">
        <v>337.86</v>
      </c>
      <c r="Q2725" s="4">
        <v>6746464</v>
      </c>
      <c r="R2725" s="13">
        <v>71.33</v>
      </c>
      <c r="S2725" s="4">
        <v>18020591</v>
      </c>
      <c r="T2725" s="13">
        <v>41.34</v>
      </c>
      <c r="U2725" s="4">
        <v>106962947</v>
      </c>
      <c r="V2725" s="13">
        <v>116.45</v>
      </c>
      <c r="W2725" s="4">
        <v>12570572</v>
      </c>
      <c r="X2725" s="13">
        <v>155.1</v>
      </c>
      <c r="Y2725" s="4">
        <v>7344432</v>
      </c>
      <c r="Z2725" s="13">
        <v>106</v>
      </c>
      <c r="AA2725" s="4">
        <v>3740637</v>
      </c>
      <c r="AB2725" s="13">
        <v>88.08</v>
      </c>
      <c r="AC2725" s="4">
        <v>5476320</v>
      </c>
      <c r="AD2725" s="13">
        <v>36.83</v>
      </c>
      <c r="AE2725" s="4">
        <v>16662785</v>
      </c>
      <c r="AF2725" s="13">
        <v>151.38</v>
      </c>
      <c r="AG2725" s="4">
        <v>1170626</v>
      </c>
      <c r="AH2725" s="13">
        <v>40.58</v>
      </c>
      <c r="AI2725" s="4">
        <v>10870057</v>
      </c>
      <c r="AJ2725" s="13">
        <v>138</v>
      </c>
      <c r="AK2725" s="4">
        <v>4455928</v>
      </c>
      <c r="AL2725" s="13">
        <v>25.9</v>
      </c>
      <c r="AM2725" s="4">
        <v>18370812</v>
      </c>
      <c r="AN2725" s="13">
        <v>195.75</v>
      </c>
      <c r="AO2725" s="4">
        <v>1624593</v>
      </c>
      <c r="AP2725" s="13">
        <v>230.3</v>
      </c>
      <c r="AQ2725" s="4">
        <v>52036151</v>
      </c>
      <c r="AR2725" s="13">
        <v>461.51</v>
      </c>
      <c r="AS2725" s="4">
        <v>67983544</v>
      </c>
      <c r="AT2725" s="13">
        <v>302.35000000000002</v>
      </c>
      <c r="AU2725" s="4">
        <v>2502261</v>
      </c>
      <c r="AV2725" s="13">
        <v>5075.8599999999997</v>
      </c>
      <c r="AW2725" s="4">
        <v>461708</v>
      </c>
      <c r="AX2725" s="13">
        <v>378.04</v>
      </c>
      <c r="AY2725" s="4">
        <v>3852340</v>
      </c>
      <c r="AZ2725" s="13">
        <v>238.49</v>
      </c>
      <c r="BA2725" s="4">
        <v>3121386</v>
      </c>
      <c r="BB2725" s="13">
        <v>99.54</v>
      </c>
      <c r="BC2725" s="4">
        <v>9165213</v>
      </c>
      <c r="BD2725" s="13">
        <v>84.17</v>
      </c>
      <c r="BE2725" s="4">
        <v>13881660</v>
      </c>
      <c r="BF2725" s="13">
        <v>263.12</v>
      </c>
      <c r="BG2725" s="4">
        <v>1378536</v>
      </c>
      <c r="BH2725" s="13">
        <v>65.349999999999994</v>
      </c>
      <c r="BI2725" s="4">
        <v>15143126</v>
      </c>
    </row>
    <row r="2726" spans="1:61" x14ac:dyDescent="0.35">
      <c r="A2726" s="1">
        <v>45960</v>
      </c>
      <c r="B2726" s="13">
        <v>271.39999999999998</v>
      </c>
      <c r="C2726" s="4">
        <v>69886534</v>
      </c>
      <c r="D2726" s="13">
        <v>525.76</v>
      </c>
      <c r="E2726" s="4">
        <v>41023088</v>
      </c>
      <c r="F2726" s="13">
        <v>202.89</v>
      </c>
      <c r="G2726" s="4">
        <v>178864443</v>
      </c>
      <c r="H2726" s="13">
        <v>376.47</v>
      </c>
      <c r="I2726" s="4">
        <v>24295268</v>
      </c>
      <c r="J2726" s="13">
        <v>256.89</v>
      </c>
      <c r="K2726" s="4">
        <v>27954197</v>
      </c>
      <c r="L2726" s="13">
        <v>256.64999999999998</v>
      </c>
      <c r="M2726" s="4">
        <v>7767832</v>
      </c>
      <c r="N2726" s="13">
        <v>254.84</v>
      </c>
      <c r="O2726" s="4">
        <v>45162492</v>
      </c>
      <c r="P2726" s="13">
        <v>339.24</v>
      </c>
      <c r="Q2726" s="4">
        <v>4373224</v>
      </c>
      <c r="R2726" s="13">
        <v>72.91</v>
      </c>
      <c r="S2726" s="4">
        <v>18101769</v>
      </c>
      <c r="T2726" s="13">
        <v>40.159999999999997</v>
      </c>
      <c r="U2726" s="4">
        <v>84855468</v>
      </c>
      <c r="V2726" s="13">
        <v>114.69</v>
      </c>
      <c r="W2726" s="4">
        <v>16172943</v>
      </c>
      <c r="X2726" s="13">
        <v>153.52000000000001</v>
      </c>
      <c r="Y2726" s="4">
        <v>8971226</v>
      </c>
      <c r="Z2726" s="13">
        <v>105.46</v>
      </c>
      <c r="AA2726" s="4">
        <v>3698720</v>
      </c>
      <c r="AB2726" s="13">
        <v>88.14</v>
      </c>
      <c r="AC2726" s="4">
        <v>6114224</v>
      </c>
      <c r="AD2726" s="13">
        <v>36.32</v>
      </c>
      <c r="AE2726" s="4">
        <v>15557587</v>
      </c>
      <c r="AF2726" s="13">
        <v>151.52000000000001</v>
      </c>
      <c r="AG2726" s="4">
        <v>1269253</v>
      </c>
      <c r="AH2726" s="13">
        <v>40.700000000000003</v>
      </c>
      <c r="AI2726" s="4">
        <v>9556041</v>
      </c>
      <c r="AJ2726" s="13">
        <v>137.07</v>
      </c>
      <c r="AK2726" s="4">
        <v>3093927</v>
      </c>
      <c r="AL2726" s="13">
        <v>26.08</v>
      </c>
      <c r="AM2726" s="4">
        <v>15228378</v>
      </c>
      <c r="AN2726" s="13">
        <v>195.63</v>
      </c>
      <c r="AO2726" s="4">
        <v>1697231</v>
      </c>
      <c r="AP2726" s="13">
        <v>222.86</v>
      </c>
      <c r="AQ2726" s="4">
        <v>102252937</v>
      </c>
      <c r="AR2726" s="13">
        <v>440.1</v>
      </c>
      <c r="AS2726" s="4">
        <v>72447938</v>
      </c>
      <c r="AT2726" s="13">
        <v>302.43</v>
      </c>
      <c r="AU2726" s="4">
        <v>3128398</v>
      </c>
      <c r="AV2726" s="13">
        <v>5080.21</v>
      </c>
      <c r="AW2726" s="4">
        <v>325953</v>
      </c>
      <c r="AX2726" s="13">
        <v>379.55</v>
      </c>
      <c r="AY2726" s="4">
        <v>2384331</v>
      </c>
      <c r="AZ2726" s="13">
        <v>239.82</v>
      </c>
      <c r="BA2726" s="4">
        <v>2077030</v>
      </c>
      <c r="BB2726" s="13">
        <v>83.73</v>
      </c>
      <c r="BC2726" s="4">
        <v>16061220</v>
      </c>
      <c r="BD2726" s="13">
        <v>83.15</v>
      </c>
      <c r="BE2726" s="4">
        <v>18337516</v>
      </c>
      <c r="BF2726" s="13">
        <v>262.27</v>
      </c>
      <c r="BG2726" s="4">
        <v>1218161</v>
      </c>
      <c r="BH2726" s="13">
        <v>64.900000000000006</v>
      </c>
      <c r="BI2726" s="4">
        <v>13895231</v>
      </c>
    </row>
    <row r="2727" spans="1:61" x14ac:dyDescent="0.35">
      <c r="A2727" s="1">
        <v>45961</v>
      </c>
      <c r="B2727" s="13">
        <v>270.37</v>
      </c>
      <c r="C2727" s="4">
        <v>86167123</v>
      </c>
      <c r="D2727" s="13">
        <v>517.80999999999995</v>
      </c>
      <c r="E2727" s="4">
        <v>34006424</v>
      </c>
      <c r="F2727" s="13">
        <v>202.49</v>
      </c>
      <c r="G2727" s="4">
        <v>179802178</v>
      </c>
      <c r="H2727" s="13">
        <v>369.63</v>
      </c>
      <c r="I2727" s="4">
        <v>21598441</v>
      </c>
      <c r="J2727" s="13">
        <v>262.61</v>
      </c>
      <c r="K2727" s="4">
        <v>16898693</v>
      </c>
      <c r="L2727" s="13">
        <v>260.41000000000003</v>
      </c>
      <c r="M2727" s="4">
        <v>6878316</v>
      </c>
      <c r="N2727" s="13">
        <v>256.12</v>
      </c>
      <c r="O2727" s="4">
        <v>34449205</v>
      </c>
      <c r="P2727" s="13">
        <v>340.31</v>
      </c>
      <c r="Q2727" s="4">
        <v>3763381</v>
      </c>
      <c r="R2727" s="13">
        <v>73.11</v>
      </c>
      <c r="S2727" s="4">
        <v>24007995</v>
      </c>
      <c r="T2727" s="13">
        <v>39.99</v>
      </c>
      <c r="U2727" s="4">
        <v>80471369</v>
      </c>
      <c r="V2727" s="13">
        <v>114.36</v>
      </c>
      <c r="W2727" s="4">
        <v>20213352</v>
      </c>
      <c r="X2727" s="13">
        <v>157.72</v>
      </c>
      <c r="Y2727" s="4">
        <v>11136109</v>
      </c>
      <c r="Z2727" s="13">
        <v>105.84</v>
      </c>
      <c r="AA2727" s="4">
        <v>3965263</v>
      </c>
      <c r="AB2727" s="13">
        <v>88.86</v>
      </c>
      <c r="AC2727" s="4">
        <v>5635803</v>
      </c>
      <c r="AD2727" s="13">
        <v>36.06</v>
      </c>
      <c r="AE2727" s="4">
        <v>15188522</v>
      </c>
      <c r="AF2727" s="13">
        <v>154.04</v>
      </c>
      <c r="AG2727" s="4">
        <v>1988888</v>
      </c>
      <c r="AH2727" s="13">
        <v>41.2</v>
      </c>
      <c r="AI2727" s="4">
        <v>7211588</v>
      </c>
      <c r="AJ2727" s="13">
        <v>136.13999999999999</v>
      </c>
      <c r="AK2727" s="4">
        <v>1917690</v>
      </c>
      <c r="AL2727" s="13">
        <v>26.19</v>
      </c>
      <c r="AM2727" s="4">
        <v>14287411</v>
      </c>
      <c r="AN2727" s="13">
        <v>194.91</v>
      </c>
      <c r="AO2727" s="4">
        <v>1538966</v>
      </c>
      <c r="AP2727" s="13">
        <v>244.22</v>
      </c>
      <c r="AQ2727" s="4">
        <v>166340808</v>
      </c>
      <c r="AR2727" s="13">
        <v>456.56</v>
      </c>
      <c r="AS2727" s="4">
        <v>83135787</v>
      </c>
      <c r="AT2727" s="13">
        <v>298.43</v>
      </c>
      <c r="AU2727" s="4">
        <v>3582719</v>
      </c>
      <c r="AV2727" s="13">
        <v>5077.74</v>
      </c>
      <c r="AW2727" s="4">
        <v>177252</v>
      </c>
      <c r="AX2727" s="13">
        <v>379.59</v>
      </c>
      <c r="AY2727" s="4">
        <v>2643518</v>
      </c>
      <c r="AZ2727" s="13">
        <v>238.13</v>
      </c>
      <c r="BA2727" s="4">
        <v>2404946</v>
      </c>
      <c r="BB2727" s="13">
        <v>81.31</v>
      </c>
      <c r="BC2727" s="4">
        <v>9927142</v>
      </c>
      <c r="BD2727" s="13">
        <v>80.87</v>
      </c>
      <c r="BE2727" s="4">
        <v>13598049</v>
      </c>
      <c r="BF2727" s="13">
        <v>260.58</v>
      </c>
      <c r="BG2727" s="4">
        <v>1439918</v>
      </c>
      <c r="BH2727" s="13">
        <v>64.59</v>
      </c>
      <c r="BI2727" s="4">
        <v>17822510</v>
      </c>
    </row>
    <row r="2728" spans="1:61" x14ac:dyDescent="0.35">
      <c r="A2728" s="1">
        <v>45964</v>
      </c>
      <c r="B2728" s="13">
        <v>269.05</v>
      </c>
      <c r="C2728" s="4">
        <v>50194583</v>
      </c>
      <c r="D2728" s="13">
        <v>517.03</v>
      </c>
      <c r="E2728" s="4">
        <v>22374742</v>
      </c>
      <c r="F2728" s="13">
        <v>206.88</v>
      </c>
      <c r="G2728" s="4">
        <v>180267285</v>
      </c>
      <c r="H2728" s="13">
        <v>362.55</v>
      </c>
      <c r="I2728" s="4">
        <v>17198917</v>
      </c>
      <c r="J2728" s="13">
        <v>257.85000000000002</v>
      </c>
      <c r="K2728" s="4">
        <v>15709214</v>
      </c>
      <c r="L2728" s="13">
        <v>261.33999999999997</v>
      </c>
      <c r="M2728" s="4">
        <v>7054310</v>
      </c>
      <c r="N2728" s="13">
        <v>259.64999999999998</v>
      </c>
      <c r="O2728" s="4">
        <v>36351420</v>
      </c>
      <c r="P2728" s="13">
        <v>337.47</v>
      </c>
      <c r="Q2728" s="4">
        <v>3916593</v>
      </c>
      <c r="R2728" s="13">
        <v>74.45</v>
      </c>
      <c r="S2728" s="4">
        <v>21733387</v>
      </c>
      <c r="T2728" s="13">
        <v>39.5</v>
      </c>
      <c r="U2728" s="4">
        <v>61267512</v>
      </c>
      <c r="V2728" s="13">
        <v>113.76</v>
      </c>
      <c r="W2728" s="4">
        <v>12290304</v>
      </c>
      <c r="X2728" s="13">
        <v>154.04</v>
      </c>
      <c r="Y2728" s="4">
        <v>8512209</v>
      </c>
      <c r="Z2728" s="13">
        <v>105.64</v>
      </c>
      <c r="AA2728" s="4">
        <v>3749735</v>
      </c>
      <c r="AB2728" s="13">
        <v>88.57</v>
      </c>
      <c r="AC2728" s="4">
        <v>5310240</v>
      </c>
      <c r="AD2728" s="13">
        <v>37.020000000000003</v>
      </c>
      <c r="AE2728" s="4">
        <v>19348956</v>
      </c>
      <c r="AF2728" s="13">
        <v>156.09</v>
      </c>
      <c r="AG2728" s="4">
        <v>2327411</v>
      </c>
      <c r="AH2728" s="13">
        <v>40.92</v>
      </c>
      <c r="AI2728" s="4">
        <v>7293360</v>
      </c>
      <c r="AJ2728" s="13">
        <v>137.91999999999999</v>
      </c>
      <c r="AK2728" s="4">
        <v>2636850</v>
      </c>
      <c r="AL2728" s="13">
        <v>26.08</v>
      </c>
      <c r="AM2728" s="4">
        <v>15600641</v>
      </c>
      <c r="AN2728" s="13">
        <v>195.79</v>
      </c>
      <c r="AO2728" s="4">
        <v>1443245</v>
      </c>
      <c r="AP2728" s="13">
        <v>254</v>
      </c>
      <c r="AQ2728" s="4">
        <v>95997816</v>
      </c>
      <c r="AR2728" s="13">
        <v>468.37</v>
      </c>
      <c r="AS2728" s="4">
        <v>84595244</v>
      </c>
      <c r="AT2728" s="13">
        <v>296.37</v>
      </c>
      <c r="AU2728" s="4">
        <v>3899313</v>
      </c>
      <c r="AV2728" s="13">
        <v>5030.55</v>
      </c>
      <c r="AW2728" s="4">
        <v>226999</v>
      </c>
      <c r="AX2728" s="13">
        <v>378.35</v>
      </c>
      <c r="AY2728" s="4">
        <v>2897752</v>
      </c>
      <c r="AZ2728" s="13">
        <v>235.64</v>
      </c>
      <c r="BA2728" s="4">
        <v>2333965</v>
      </c>
      <c r="BB2728" s="13">
        <v>82.77</v>
      </c>
      <c r="BC2728" s="4">
        <v>7428630</v>
      </c>
      <c r="BD2728" s="13">
        <v>80.959999999999994</v>
      </c>
      <c r="BE2728" s="4">
        <v>9525082</v>
      </c>
      <c r="BF2728" s="13">
        <v>263.89</v>
      </c>
      <c r="BG2728" s="4">
        <v>2242913</v>
      </c>
      <c r="BH2728" s="13">
        <v>62.65</v>
      </c>
      <c r="BI2728" s="4">
        <v>22633317</v>
      </c>
    </row>
    <row r="2729" spans="1:61" x14ac:dyDescent="0.35">
      <c r="A2729" s="1">
        <v>45965</v>
      </c>
      <c r="B2729" s="13">
        <v>270.04000000000002</v>
      </c>
      <c r="C2729" s="4">
        <v>49274846</v>
      </c>
      <c r="D2729" s="13">
        <v>514.33000000000004</v>
      </c>
      <c r="E2729" s="4">
        <v>20958663</v>
      </c>
      <c r="F2729" s="13">
        <v>198.69</v>
      </c>
      <c r="G2729" s="4">
        <v>188919320</v>
      </c>
      <c r="H2729" s="13">
        <v>351.94</v>
      </c>
      <c r="I2729" s="4">
        <v>24047461</v>
      </c>
      <c r="J2729" s="13">
        <v>248.17</v>
      </c>
      <c r="K2729" s="4">
        <v>19772593</v>
      </c>
      <c r="L2729" s="13">
        <v>254.44</v>
      </c>
      <c r="M2729" s="4">
        <v>6792207</v>
      </c>
      <c r="N2729" s="13">
        <v>250.05</v>
      </c>
      <c r="O2729" s="4">
        <v>56491830</v>
      </c>
      <c r="P2729" s="13">
        <v>335.35</v>
      </c>
      <c r="Q2729" s="4">
        <v>3694266</v>
      </c>
      <c r="R2729" s="13">
        <v>72.319999999999993</v>
      </c>
      <c r="S2729" s="4">
        <v>22345025</v>
      </c>
      <c r="T2729" s="13">
        <v>37.03</v>
      </c>
      <c r="U2729" s="4">
        <v>102250306</v>
      </c>
      <c r="V2729" s="13">
        <v>114.14</v>
      </c>
      <c r="W2729" s="4">
        <v>16860741</v>
      </c>
      <c r="X2729" s="13">
        <v>153.38999999999999</v>
      </c>
      <c r="Y2729" s="4">
        <v>6976838</v>
      </c>
      <c r="Z2729" s="13">
        <v>105.26</v>
      </c>
      <c r="AA2729" s="4">
        <v>4758733</v>
      </c>
      <c r="AB2729" s="13">
        <v>87.91</v>
      </c>
      <c r="AC2729" s="4">
        <v>5740444</v>
      </c>
      <c r="AD2729" s="13">
        <v>36.119999999999997</v>
      </c>
      <c r="AE2729" s="4">
        <v>18718785</v>
      </c>
      <c r="AF2729" s="13">
        <v>154.57</v>
      </c>
      <c r="AG2729" s="4">
        <v>2508710</v>
      </c>
      <c r="AH2729" s="13">
        <v>40.08</v>
      </c>
      <c r="AI2729" s="4">
        <v>7720904</v>
      </c>
      <c r="AJ2729" s="13">
        <v>135.75</v>
      </c>
      <c r="AK2729" s="4">
        <v>2665553</v>
      </c>
      <c r="AL2729" s="13">
        <v>25.84</v>
      </c>
      <c r="AM2729" s="4">
        <v>16101559</v>
      </c>
      <c r="AN2729" s="13">
        <v>183.78</v>
      </c>
      <c r="AO2729" s="4">
        <v>5838713</v>
      </c>
      <c r="AP2729" s="13">
        <v>249.32</v>
      </c>
      <c r="AQ2729" s="4">
        <v>51546311</v>
      </c>
      <c r="AR2729" s="13">
        <v>444.26</v>
      </c>
      <c r="AS2729" s="4">
        <v>87756644</v>
      </c>
      <c r="AT2729" s="13">
        <v>299.20999999999998</v>
      </c>
      <c r="AU2729" s="4">
        <v>4151259</v>
      </c>
      <c r="AV2729" s="13">
        <v>4991.76</v>
      </c>
      <c r="AW2729" s="4">
        <v>226961</v>
      </c>
      <c r="AX2729" s="13">
        <v>383.08</v>
      </c>
      <c r="AY2729" s="4">
        <v>2589981</v>
      </c>
      <c r="AZ2729" s="13">
        <v>237.76</v>
      </c>
      <c r="BA2729" s="4">
        <v>2632642</v>
      </c>
      <c r="BB2729" s="13">
        <v>81.680000000000007</v>
      </c>
      <c r="BC2729" s="4">
        <v>5061906</v>
      </c>
      <c r="BD2729" s="13">
        <v>79.599999999999994</v>
      </c>
      <c r="BE2729" s="4">
        <v>17774636</v>
      </c>
      <c r="BF2729" s="13">
        <v>272.24</v>
      </c>
      <c r="BG2729" s="4">
        <v>2845394</v>
      </c>
      <c r="BH2729" s="13">
        <v>61.23</v>
      </c>
      <c r="BI2729" s="4">
        <v>13725428</v>
      </c>
    </row>
    <row r="2730" spans="1:61" x14ac:dyDescent="0.35">
      <c r="A2730" s="1">
        <v>45966</v>
      </c>
      <c r="B2730" s="13">
        <v>270.14</v>
      </c>
      <c r="C2730" s="4">
        <v>43683072</v>
      </c>
      <c r="D2730" s="13">
        <v>507.16</v>
      </c>
      <c r="E2730" s="4">
        <v>23024342</v>
      </c>
      <c r="F2730" s="13">
        <v>195.21</v>
      </c>
      <c r="G2730" s="4">
        <v>171350332</v>
      </c>
      <c r="H2730" s="13">
        <v>358.98</v>
      </c>
      <c r="I2730" s="4">
        <v>17087644</v>
      </c>
      <c r="J2730" s="13">
        <v>250.31</v>
      </c>
      <c r="K2730" s="4">
        <v>11991459</v>
      </c>
      <c r="L2730" s="13">
        <v>252.68</v>
      </c>
      <c r="M2730" s="4">
        <v>5241235</v>
      </c>
      <c r="N2730" s="13">
        <v>256.33</v>
      </c>
      <c r="O2730" s="4">
        <v>67366572</v>
      </c>
      <c r="P2730" s="13">
        <v>335.53</v>
      </c>
      <c r="Q2730" s="4">
        <v>2646694</v>
      </c>
      <c r="R2730" s="13">
        <v>72.099999999999994</v>
      </c>
      <c r="S2730" s="4">
        <v>16113484</v>
      </c>
      <c r="T2730" s="13">
        <v>38.380000000000003</v>
      </c>
      <c r="U2730" s="4">
        <v>74631599</v>
      </c>
      <c r="V2730" s="13">
        <v>113.68</v>
      </c>
      <c r="W2730" s="4">
        <v>12400921</v>
      </c>
      <c r="X2730" s="13">
        <v>152.66</v>
      </c>
      <c r="Y2730" s="4">
        <v>5894721</v>
      </c>
      <c r="Z2730" s="13">
        <v>105.19</v>
      </c>
      <c r="AA2730" s="4">
        <v>3636047</v>
      </c>
      <c r="AB2730" s="13">
        <v>87.7</v>
      </c>
      <c r="AC2730" s="4">
        <v>6384644</v>
      </c>
      <c r="AD2730" s="13">
        <v>36.549999999999997</v>
      </c>
      <c r="AE2730" s="4">
        <v>14655332</v>
      </c>
      <c r="AF2730" s="13">
        <v>162.69</v>
      </c>
      <c r="AG2730" s="4">
        <v>2817870</v>
      </c>
      <c r="AH2730" s="13">
        <v>39.75</v>
      </c>
      <c r="AI2730" s="4">
        <v>8251322</v>
      </c>
      <c r="AJ2730" s="13">
        <v>135.93</v>
      </c>
      <c r="AK2730" s="4">
        <v>2207154</v>
      </c>
      <c r="AL2730" s="13">
        <v>25.92</v>
      </c>
      <c r="AM2730" s="4">
        <v>18891920</v>
      </c>
      <c r="AN2730" s="13">
        <v>186.18</v>
      </c>
      <c r="AO2730" s="4">
        <v>2092865</v>
      </c>
      <c r="AP2730" s="13">
        <v>250.2</v>
      </c>
      <c r="AQ2730" s="4">
        <v>40610702</v>
      </c>
      <c r="AR2730" s="13">
        <v>462.07</v>
      </c>
      <c r="AS2730" s="4">
        <v>85573015</v>
      </c>
      <c r="AT2730" s="13">
        <v>305.67</v>
      </c>
      <c r="AU2730" s="4">
        <v>6070334</v>
      </c>
      <c r="AV2730" s="13">
        <v>4911.1499999999996</v>
      </c>
      <c r="AW2730" s="4">
        <v>255043</v>
      </c>
      <c r="AX2730" s="13">
        <v>373.84</v>
      </c>
      <c r="AY2730" s="4">
        <v>4763043</v>
      </c>
      <c r="AZ2730" s="13">
        <v>234.35</v>
      </c>
      <c r="BA2730" s="4">
        <v>2749755</v>
      </c>
      <c r="BB2730" s="13">
        <v>81.010000000000005</v>
      </c>
      <c r="BC2730" s="4">
        <v>4066245</v>
      </c>
      <c r="BD2730" s="13">
        <v>82.88</v>
      </c>
      <c r="BE2730" s="4">
        <v>17996243</v>
      </c>
      <c r="BF2730" s="13">
        <v>283.07</v>
      </c>
      <c r="BG2730" s="4">
        <v>2736852</v>
      </c>
      <c r="BH2730" s="13">
        <v>62.11</v>
      </c>
      <c r="BI2730" s="4">
        <v>20979812</v>
      </c>
    </row>
    <row r="2731" spans="1:61" x14ac:dyDescent="0.35">
      <c r="A2731" s="1">
        <v>45967</v>
      </c>
      <c r="B2731" s="13">
        <v>269.77</v>
      </c>
      <c r="C2731" s="4">
        <v>51204045</v>
      </c>
      <c r="D2731" s="13">
        <v>497.1</v>
      </c>
      <c r="E2731" s="4">
        <v>27406496</v>
      </c>
      <c r="F2731" s="13">
        <v>188.08</v>
      </c>
      <c r="G2731" s="4">
        <v>223029778</v>
      </c>
      <c r="H2731" s="13">
        <v>355.59</v>
      </c>
      <c r="I2731" s="4">
        <v>19896860</v>
      </c>
      <c r="J2731" s="13">
        <v>243.8</v>
      </c>
      <c r="K2731" s="4">
        <v>18678269</v>
      </c>
      <c r="L2731" s="13">
        <v>239.27</v>
      </c>
      <c r="M2731" s="4">
        <v>11041831</v>
      </c>
      <c r="N2731" s="13">
        <v>237.7</v>
      </c>
      <c r="O2731" s="4">
        <v>66049698</v>
      </c>
      <c r="P2731" s="13">
        <v>327.35000000000002</v>
      </c>
      <c r="Q2731" s="4">
        <v>3888696</v>
      </c>
      <c r="R2731" s="13">
        <v>71.040000000000006</v>
      </c>
      <c r="S2731" s="4">
        <v>16469949</v>
      </c>
      <c r="T2731" s="13">
        <v>37.24</v>
      </c>
      <c r="U2731" s="4">
        <v>77629908</v>
      </c>
      <c r="V2731" s="13">
        <v>114.5</v>
      </c>
      <c r="W2731" s="4">
        <v>14219654</v>
      </c>
      <c r="X2731" s="13">
        <v>152.94</v>
      </c>
      <c r="Y2731" s="4">
        <v>6466257</v>
      </c>
      <c r="Z2731" s="13">
        <v>105</v>
      </c>
      <c r="AA2731" s="4">
        <v>6018479</v>
      </c>
      <c r="AB2731" s="13">
        <v>85.66</v>
      </c>
      <c r="AC2731" s="4">
        <v>13101817</v>
      </c>
      <c r="AD2731" s="13">
        <v>36.36</v>
      </c>
      <c r="AE2731" s="4">
        <v>14651311</v>
      </c>
      <c r="AF2731" s="13">
        <v>169.88</v>
      </c>
      <c r="AG2731" s="4">
        <v>2563929</v>
      </c>
      <c r="AH2731" s="13">
        <v>40.299999999999997</v>
      </c>
      <c r="AI2731" s="4">
        <v>9987553</v>
      </c>
      <c r="AJ2731" s="13">
        <v>138.19999999999999</v>
      </c>
      <c r="AK2731" s="4">
        <v>2074206</v>
      </c>
      <c r="AL2731" s="13">
        <v>26.12</v>
      </c>
      <c r="AM2731" s="4">
        <v>12929328</v>
      </c>
      <c r="AN2731" s="13">
        <v>192.72</v>
      </c>
      <c r="AO2731" s="4">
        <v>3079281</v>
      </c>
      <c r="AP2731" s="13">
        <v>243.04</v>
      </c>
      <c r="AQ2731" s="4">
        <v>46004203</v>
      </c>
      <c r="AR2731" s="13">
        <v>445.91</v>
      </c>
      <c r="AS2731" s="4">
        <v>109622907</v>
      </c>
      <c r="AT2731" s="13">
        <v>298.41000000000003</v>
      </c>
      <c r="AU2731" s="4">
        <v>3544869</v>
      </c>
      <c r="AV2731" s="13">
        <v>4899.05</v>
      </c>
      <c r="AW2731" s="4">
        <v>293267</v>
      </c>
      <c r="AX2731" s="13">
        <v>369.07</v>
      </c>
      <c r="AY2731" s="4">
        <v>3622112</v>
      </c>
      <c r="AZ2731" s="13">
        <v>231.35</v>
      </c>
      <c r="BA2731" s="4">
        <v>3272655</v>
      </c>
      <c r="BB2731" s="13">
        <v>80.849999999999994</v>
      </c>
      <c r="BC2731" s="4">
        <v>3522248</v>
      </c>
      <c r="BD2731" s="13">
        <v>82.22</v>
      </c>
      <c r="BE2731" s="4">
        <v>10382797</v>
      </c>
      <c r="BF2731" s="13">
        <v>281.14</v>
      </c>
      <c r="BG2731" s="4">
        <v>1543953</v>
      </c>
      <c r="BH2731" s="13">
        <v>61.89</v>
      </c>
      <c r="BI2731" s="4">
        <v>15164633</v>
      </c>
    </row>
    <row r="2732" spans="1:61" x14ac:dyDescent="0.35">
      <c r="A2732" s="1">
        <v>45968</v>
      </c>
      <c r="B2732" s="13">
        <v>268.47000000000003</v>
      </c>
      <c r="C2732" s="4">
        <v>48227365</v>
      </c>
      <c r="D2732" s="13">
        <v>496.82</v>
      </c>
      <c r="E2732" s="4">
        <v>24019764</v>
      </c>
      <c r="F2732" s="13">
        <v>188.15</v>
      </c>
      <c r="G2732" s="4">
        <v>264942255</v>
      </c>
      <c r="H2732" s="13">
        <v>349.43</v>
      </c>
      <c r="I2732" s="4">
        <v>21903223</v>
      </c>
      <c r="J2732" s="13">
        <v>239.26</v>
      </c>
      <c r="K2732" s="4">
        <v>20969260</v>
      </c>
      <c r="L2732" s="13">
        <v>239.88</v>
      </c>
      <c r="M2732" s="4">
        <v>5741472</v>
      </c>
      <c r="N2732" s="13">
        <v>233.54</v>
      </c>
      <c r="O2732" s="4">
        <v>52162576</v>
      </c>
      <c r="P2732" s="13">
        <v>326.95</v>
      </c>
      <c r="Q2732" s="4">
        <v>4112574</v>
      </c>
      <c r="R2732" s="13">
        <v>71.069999999999993</v>
      </c>
      <c r="S2732" s="4">
        <v>16913726</v>
      </c>
      <c r="T2732" s="13">
        <v>38.130000000000003</v>
      </c>
      <c r="U2732" s="4">
        <v>95521436</v>
      </c>
      <c r="V2732" s="13">
        <v>117.22</v>
      </c>
      <c r="W2732" s="4">
        <v>17181149</v>
      </c>
      <c r="X2732" s="13">
        <v>155.02000000000001</v>
      </c>
      <c r="Y2732" s="4">
        <v>9835929</v>
      </c>
      <c r="Z2732" s="13">
        <v>105.41</v>
      </c>
      <c r="AA2732" s="4">
        <v>7053620</v>
      </c>
      <c r="AB2732" s="13">
        <v>86.83</v>
      </c>
      <c r="AC2732" s="4">
        <v>7567677</v>
      </c>
      <c r="AD2732" s="13">
        <v>36.659999999999997</v>
      </c>
      <c r="AE2732" s="4">
        <v>11074654</v>
      </c>
      <c r="AF2732" s="13">
        <v>172.06</v>
      </c>
      <c r="AG2732" s="4">
        <v>2151539</v>
      </c>
      <c r="AH2732" s="13">
        <v>41.31</v>
      </c>
      <c r="AI2732" s="4">
        <v>10788461</v>
      </c>
      <c r="AJ2732" s="13">
        <v>137.94999999999999</v>
      </c>
      <c r="AK2732" s="4">
        <v>2123965</v>
      </c>
      <c r="AL2732" s="13">
        <v>26.55</v>
      </c>
      <c r="AM2732" s="4">
        <v>11602574</v>
      </c>
      <c r="AN2732" s="13">
        <v>193.76</v>
      </c>
      <c r="AO2732" s="4">
        <v>2174192</v>
      </c>
      <c r="AP2732" s="13">
        <v>244.41</v>
      </c>
      <c r="AQ2732" s="4">
        <v>46374294</v>
      </c>
      <c r="AR2732" s="13">
        <v>429.52</v>
      </c>
      <c r="AS2732" s="4">
        <v>103471495</v>
      </c>
      <c r="AT2732" s="13">
        <v>299.66000000000003</v>
      </c>
      <c r="AU2732" s="4">
        <v>3250197</v>
      </c>
      <c r="AV2732" s="13">
        <v>4940</v>
      </c>
      <c r="AW2732" s="4">
        <v>271602</v>
      </c>
      <c r="AX2732" s="13">
        <v>371.11</v>
      </c>
      <c r="AY2732" s="4">
        <v>2766351</v>
      </c>
      <c r="AZ2732" s="13">
        <v>233.16</v>
      </c>
      <c r="BA2732" s="4">
        <v>3054223</v>
      </c>
      <c r="BB2732" s="13">
        <v>83.8</v>
      </c>
      <c r="BC2732" s="4">
        <v>5572876</v>
      </c>
      <c r="BD2732" s="13">
        <v>85.57</v>
      </c>
      <c r="BE2732" s="4">
        <v>15009922</v>
      </c>
      <c r="BF2732" s="13">
        <v>291.16000000000003</v>
      </c>
      <c r="BG2732" s="4">
        <v>2471580</v>
      </c>
      <c r="BH2732" s="13">
        <v>61.09</v>
      </c>
      <c r="BI2732" s="4">
        <v>15504763</v>
      </c>
    </row>
    <row r="2733" spans="1:61" x14ac:dyDescent="0.35">
      <c r="A2733" s="1">
        <v>45971</v>
      </c>
      <c r="B2733" s="13">
        <v>269.43</v>
      </c>
      <c r="C2733" s="4">
        <v>41312412</v>
      </c>
      <c r="D2733" s="13">
        <v>506</v>
      </c>
      <c r="E2733" s="4">
        <v>26101480</v>
      </c>
      <c r="F2733" s="13">
        <v>199.05</v>
      </c>
      <c r="G2733" s="4">
        <v>198897134</v>
      </c>
      <c r="H2733" s="13">
        <v>358.39</v>
      </c>
      <c r="I2733" s="4">
        <v>16408963</v>
      </c>
      <c r="J2733" s="13">
        <v>240.83</v>
      </c>
      <c r="K2733" s="4">
        <v>16698716</v>
      </c>
      <c r="L2733" s="13">
        <v>241.71</v>
      </c>
      <c r="M2733" s="4">
        <v>6486584</v>
      </c>
      <c r="N2733" s="13">
        <v>243.98</v>
      </c>
      <c r="O2733" s="4">
        <v>43361641</v>
      </c>
      <c r="P2733" s="13">
        <v>328.85</v>
      </c>
      <c r="Q2733" s="4">
        <v>3086999</v>
      </c>
      <c r="R2733" s="13">
        <v>72.09</v>
      </c>
      <c r="S2733" s="4">
        <v>22201248</v>
      </c>
      <c r="T2733" s="13">
        <v>38.450000000000003</v>
      </c>
      <c r="U2733" s="4">
        <v>77820266</v>
      </c>
      <c r="V2733" s="13">
        <v>118.22</v>
      </c>
      <c r="W2733" s="4">
        <v>13047958</v>
      </c>
      <c r="X2733" s="13">
        <v>155.65</v>
      </c>
      <c r="Y2733" s="4">
        <v>8436797</v>
      </c>
      <c r="Z2733" s="13">
        <v>106.57</v>
      </c>
      <c r="AA2733" s="4">
        <v>4811093</v>
      </c>
      <c r="AB2733" s="13">
        <v>88.23</v>
      </c>
      <c r="AC2733" s="4">
        <v>6071385</v>
      </c>
      <c r="AD2733" s="13">
        <v>36.909999999999997</v>
      </c>
      <c r="AE2733" s="4">
        <v>12275965</v>
      </c>
      <c r="AF2733" s="13">
        <v>169.48</v>
      </c>
      <c r="AG2733" s="4">
        <v>1593148</v>
      </c>
      <c r="AH2733" s="13">
        <v>41.8</v>
      </c>
      <c r="AI2733" s="4">
        <v>11909221</v>
      </c>
      <c r="AJ2733" s="13">
        <v>138.65</v>
      </c>
      <c r="AK2733" s="4">
        <v>1927362</v>
      </c>
      <c r="AL2733" s="13">
        <v>27.06</v>
      </c>
      <c r="AM2733" s="4">
        <v>12878440</v>
      </c>
      <c r="AN2733" s="13">
        <v>196.36</v>
      </c>
      <c r="AO2733" s="4">
        <v>2269126</v>
      </c>
      <c r="AP2733" s="13">
        <v>248.4</v>
      </c>
      <c r="AQ2733" s="4">
        <v>36476514</v>
      </c>
      <c r="AR2733" s="13">
        <v>445.23</v>
      </c>
      <c r="AS2733" s="4">
        <v>76515907</v>
      </c>
      <c r="AT2733" s="13">
        <v>299.10000000000002</v>
      </c>
      <c r="AU2733" s="4">
        <v>3824334</v>
      </c>
      <c r="AV2733" s="13">
        <v>4958.3999999999996</v>
      </c>
      <c r="AW2733" s="4">
        <v>263261</v>
      </c>
      <c r="AX2733" s="13">
        <v>370.43</v>
      </c>
      <c r="AY2733" s="4">
        <v>3257923</v>
      </c>
      <c r="AZ2733" s="13">
        <v>233.03</v>
      </c>
      <c r="BA2733" s="4">
        <v>2588023</v>
      </c>
      <c r="BB2733" s="13">
        <v>85.18</v>
      </c>
      <c r="BC2733" s="4">
        <v>4573463</v>
      </c>
      <c r="BD2733" s="13">
        <v>84.6</v>
      </c>
      <c r="BE2733" s="4">
        <v>10507558</v>
      </c>
      <c r="BF2733" s="13">
        <v>290.47000000000003</v>
      </c>
      <c r="BG2733" s="4">
        <v>1737833</v>
      </c>
      <c r="BH2733" s="13">
        <v>60.8</v>
      </c>
      <c r="BI2733" s="4">
        <v>13063059</v>
      </c>
    </row>
    <row r="2734" spans="1:61" x14ac:dyDescent="0.35">
      <c r="A2734" s="1">
        <v>45972</v>
      </c>
      <c r="B2734" s="13">
        <v>275.25</v>
      </c>
      <c r="C2734" s="4">
        <v>46208318</v>
      </c>
      <c r="D2734" s="13">
        <v>508.68</v>
      </c>
      <c r="E2734" s="4">
        <v>17980020</v>
      </c>
      <c r="F2734" s="13">
        <v>193.16</v>
      </c>
      <c r="G2734" s="4">
        <v>176483327</v>
      </c>
      <c r="H2734" s="13">
        <v>351.96</v>
      </c>
      <c r="I2734" s="4">
        <v>16446800</v>
      </c>
      <c r="J2734" s="13">
        <v>236.15</v>
      </c>
      <c r="K2734" s="4">
        <v>20686607</v>
      </c>
      <c r="L2734" s="13">
        <v>244.5</v>
      </c>
      <c r="M2734" s="4">
        <v>5762752</v>
      </c>
      <c r="N2734" s="13">
        <v>237.52</v>
      </c>
      <c r="O2734" s="4">
        <v>61336768</v>
      </c>
      <c r="P2734" s="13">
        <v>333.22</v>
      </c>
      <c r="Q2734" s="4">
        <v>2827150</v>
      </c>
      <c r="R2734" s="13">
        <v>71.709999999999994</v>
      </c>
      <c r="S2734" s="4">
        <v>21412890</v>
      </c>
      <c r="T2734" s="13">
        <v>37.880000000000003</v>
      </c>
      <c r="U2734" s="4">
        <v>53741898</v>
      </c>
      <c r="V2734" s="13">
        <v>119.78</v>
      </c>
      <c r="W2734" s="4">
        <v>16077101</v>
      </c>
      <c r="X2734" s="13">
        <v>156.24</v>
      </c>
      <c r="Y2734" s="4">
        <v>6361426</v>
      </c>
      <c r="Z2734" s="13">
        <v>109.34</v>
      </c>
      <c r="AA2734" s="4">
        <v>5667051</v>
      </c>
      <c r="AB2734" s="13">
        <v>90.69</v>
      </c>
      <c r="AC2734" s="4">
        <v>6561640</v>
      </c>
      <c r="AD2734" s="13">
        <v>37.61</v>
      </c>
      <c r="AE2734" s="4">
        <v>10426194</v>
      </c>
      <c r="AF2734" s="13">
        <v>173.23</v>
      </c>
      <c r="AG2734" s="4">
        <v>1273821</v>
      </c>
      <c r="AH2734" s="13">
        <v>41.85</v>
      </c>
      <c r="AI2734" s="4">
        <v>18086686</v>
      </c>
      <c r="AJ2734" s="13">
        <v>140.85</v>
      </c>
      <c r="AK2734" s="4">
        <v>2215758</v>
      </c>
      <c r="AL2734" s="13">
        <v>26.94</v>
      </c>
      <c r="AM2734" s="4">
        <v>12348463</v>
      </c>
      <c r="AN2734" s="13">
        <v>200.13</v>
      </c>
      <c r="AO2734" s="4">
        <v>2132877</v>
      </c>
      <c r="AP2734" s="13">
        <v>249.1</v>
      </c>
      <c r="AQ2734" s="4">
        <v>23564060</v>
      </c>
      <c r="AR2734" s="13">
        <v>439.62</v>
      </c>
      <c r="AS2734" s="4">
        <v>60533237</v>
      </c>
      <c r="AT2734" s="13">
        <v>306.83</v>
      </c>
      <c r="AU2734" s="4">
        <v>2755799</v>
      </c>
      <c r="AV2734" s="13">
        <v>5050.6499999999996</v>
      </c>
      <c r="AW2734" s="4">
        <v>203643</v>
      </c>
      <c r="AX2734" s="13">
        <v>374.24</v>
      </c>
      <c r="AY2734" s="4">
        <v>2407418</v>
      </c>
      <c r="AZ2734" s="13">
        <v>235.34</v>
      </c>
      <c r="BA2734" s="4">
        <v>1968302</v>
      </c>
      <c r="BB2734" s="13">
        <v>87.26</v>
      </c>
      <c r="BC2734" s="4">
        <v>6796088</v>
      </c>
      <c r="BD2734" s="13">
        <v>86.42</v>
      </c>
      <c r="BE2734" s="4">
        <v>9575823</v>
      </c>
      <c r="BF2734" s="13">
        <v>291.89999999999998</v>
      </c>
      <c r="BG2734" s="4">
        <v>1408985</v>
      </c>
      <c r="BH2734" s="13">
        <v>63.15</v>
      </c>
      <c r="BI2734" s="4">
        <v>17646388</v>
      </c>
    </row>
    <row r="2735" spans="1:61" x14ac:dyDescent="0.35">
      <c r="A2735" s="1">
        <v>45973</v>
      </c>
      <c r="B2735" s="13">
        <v>273.47000000000003</v>
      </c>
      <c r="C2735" s="4">
        <v>48397982</v>
      </c>
      <c r="D2735" s="13">
        <v>511.14</v>
      </c>
      <c r="E2735" s="4">
        <v>26574851</v>
      </c>
      <c r="F2735" s="13">
        <v>193.8</v>
      </c>
      <c r="G2735" s="4">
        <v>154935263</v>
      </c>
      <c r="H2735" s="13">
        <v>355.22</v>
      </c>
      <c r="I2735" s="4">
        <v>12190452</v>
      </c>
      <c r="J2735" s="13">
        <v>226.99</v>
      </c>
      <c r="K2735" s="4">
        <v>24194992</v>
      </c>
      <c r="L2735" s="13">
        <v>246.02</v>
      </c>
      <c r="M2735" s="4">
        <v>4278214</v>
      </c>
      <c r="N2735" s="13">
        <v>258.89</v>
      </c>
      <c r="O2735" s="4">
        <v>108941979</v>
      </c>
      <c r="P2735" s="13">
        <v>337.05</v>
      </c>
      <c r="Q2735" s="4">
        <v>2990154</v>
      </c>
      <c r="R2735" s="13">
        <v>73.959999999999994</v>
      </c>
      <c r="S2735" s="4">
        <v>57591646</v>
      </c>
      <c r="T2735" s="13">
        <v>37.89</v>
      </c>
      <c r="U2735" s="4">
        <v>53875959</v>
      </c>
      <c r="V2735" s="13">
        <v>118.12</v>
      </c>
      <c r="W2735" s="4">
        <v>13790889</v>
      </c>
      <c r="X2735" s="13">
        <v>153.32</v>
      </c>
      <c r="Y2735" s="4">
        <v>11670947</v>
      </c>
      <c r="Z2735" s="13">
        <v>108.74</v>
      </c>
      <c r="AA2735" s="4">
        <v>3397061</v>
      </c>
      <c r="AB2735" s="13">
        <v>89.07</v>
      </c>
      <c r="AC2735" s="4">
        <v>6941510</v>
      </c>
      <c r="AD2735" s="13">
        <v>36.07</v>
      </c>
      <c r="AE2735" s="4">
        <v>11588118</v>
      </c>
      <c r="AF2735" s="13">
        <v>170.58</v>
      </c>
      <c r="AG2735" s="4">
        <v>1381617</v>
      </c>
      <c r="AH2735" s="13">
        <v>41.93</v>
      </c>
      <c r="AI2735" s="4">
        <v>10927179</v>
      </c>
      <c r="AJ2735" s="13">
        <v>138.02000000000001</v>
      </c>
      <c r="AK2735" s="4">
        <v>2057815</v>
      </c>
      <c r="AL2735" s="13">
        <v>27.01</v>
      </c>
      <c r="AM2735" s="4">
        <v>10557836</v>
      </c>
      <c r="AN2735" s="13">
        <v>196.9</v>
      </c>
      <c r="AO2735" s="4">
        <v>2506234</v>
      </c>
      <c r="AP2735" s="13">
        <v>244.2</v>
      </c>
      <c r="AQ2735" s="4">
        <v>31190063</v>
      </c>
      <c r="AR2735" s="13">
        <v>430.6</v>
      </c>
      <c r="AS2735" s="4">
        <v>58513520</v>
      </c>
      <c r="AT2735" s="13">
        <v>306.94</v>
      </c>
      <c r="AU2735" s="4">
        <v>2818642</v>
      </c>
      <c r="AV2735" s="13">
        <v>5175.58</v>
      </c>
      <c r="AW2735" s="4">
        <v>241873</v>
      </c>
      <c r="AX2735" s="13">
        <v>371.13</v>
      </c>
      <c r="AY2735" s="4">
        <v>3376097</v>
      </c>
      <c r="AZ2735" s="13">
        <v>234.7</v>
      </c>
      <c r="BA2735" s="4">
        <v>2587556</v>
      </c>
      <c r="BB2735" s="13">
        <v>87.79</v>
      </c>
      <c r="BC2735" s="4">
        <v>4948663</v>
      </c>
      <c r="BD2735" s="13">
        <v>87.26</v>
      </c>
      <c r="BE2735" s="4">
        <v>11975824</v>
      </c>
      <c r="BF2735" s="13">
        <v>291.67</v>
      </c>
      <c r="BG2735" s="4">
        <v>1102883</v>
      </c>
      <c r="BH2735" s="13">
        <v>64.2</v>
      </c>
      <c r="BI2735" s="4">
        <v>14812195</v>
      </c>
    </row>
    <row r="2736" spans="1:61" x14ac:dyDescent="0.35">
      <c r="A2736" s="1">
        <v>45974</v>
      </c>
      <c r="B2736" s="13">
        <v>272.95</v>
      </c>
      <c r="C2736" s="4">
        <v>49602794</v>
      </c>
      <c r="D2736" s="13">
        <v>503.29</v>
      </c>
      <c r="E2736" s="4">
        <v>25273114</v>
      </c>
      <c r="F2736" s="13">
        <v>186.86</v>
      </c>
      <c r="G2736" s="4">
        <v>207423074</v>
      </c>
      <c r="H2736" s="13">
        <v>339.98</v>
      </c>
      <c r="I2736" s="4">
        <v>22616621</v>
      </c>
      <c r="J2736" s="13">
        <v>217.57</v>
      </c>
      <c r="K2736" s="4">
        <v>30008998</v>
      </c>
      <c r="L2736" s="13">
        <v>240.43</v>
      </c>
      <c r="M2736" s="4">
        <v>5542078</v>
      </c>
      <c r="N2736" s="13">
        <v>247.96</v>
      </c>
      <c r="O2736" s="4">
        <v>63178592</v>
      </c>
      <c r="P2736" s="13">
        <v>333.6</v>
      </c>
      <c r="Q2736" s="4">
        <v>3084558</v>
      </c>
      <c r="R2736" s="13">
        <v>77.38</v>
      </c>
      <c r="S2736" s="4">
        <v>57638526</v>
      </c>
      <c r="T2736" s="13">
        <v>35.909999999999997</v>
      </c>
      <c r="U2736" s="4">
        <v>95593170</v>
      </c>
      <c r="V2736" s="13">
        <v>118.79</v>
      </c>
      <c r="W2736" s="4">
        <v>17291874</v>
      </c>
      <c r="X2736" s="13">
        <v>155.58000000000001</v>
      </c>
      <c r="Y2736" s="4">
        <v>7998740</v>
      </c>
      <c r="Z2736" s="13">
        <v>109.24</v>
      </c>
      <c r="AA2736" s="4">
        <v>3077845</v>
      </c>
      <c r="AB2736" s="13">
        <v>89.42</v>
      </c>
      <c r="AC2736" s="4">
        <v>8207911</v>
      </c>
      <c r="AD2736" s="13">
        <v>36.31</v>
      </c>
      <c r="AE2736" s="4">
        <v>10203959</v>
      </c>
      <c r="AF2736" s="13">
        <v>169.71</v>
      </c>
      <c r="AG2736" s="4">
        <v>1345829</v>
      </c>
      <c r="AH2736" s="13">
        <v>42.02</v>
      </c>
      <c r="AI2736" s="4">
        <v>8678794</v>
      </c>
      <c r="AJ2736" s="13">
        <v>139.5</v>
      </c>
      <c r="AK2736" s="4">
        <v>2444206</v>
      </c>
      <c r="AL2736" s="13">
        <v>26.89</v>
      </c>
      <c r="AM2736" s="4">
        <v>15289370</v>
      </c>
      <c r="AN2736" s="13">
        <v>194.58</v>
      </c>
      <c r="AO2736" s="4">
        <v>2218083</v>
      </c>
      <c r="AP2736" s="13">
        <v>237.58</v>
      </c>
      <c r="AQ2736" s="4">
        <v>41401738</v>
      </c>
      <c r="AR2736" s="13">
        <v>401.99</v>
      </c>
      <c r="AS2736" s="4">
        <v>118948032</v>
      </c>
      <c r="AT2736" s="13">
        <v>307.58</v>
      </c>
      <c r="AU2736" s="4">
        <v>2294288</v>
      </c>
      <c r="AV2736" s="13">
        <v>5075.6099999999997</v>
      </c>
      <c r="AW2736" s="4">
        <v>293769</v>
      </c>
      <c r="AX2736" s="13">
        <v>368.07</v>
      </c>
      <c r="AY2736" s="4">
        <v>3035094</v>
      </c>
      <c r="AZ2736" s="13">
        <v>231.47</v>
      </c>
      <c r="BA2736" s="4">
        <v>3108986</v>
      </c>
      <c r="BB2736" s="13">
        <v>84.43</v>
      </c>
      <c r="BC2736" s="4">
        <v>4968175</v>
      </c>
      <c r="BD2736" s="13">
        <v>86.44</v>
      </c>
      <c r="BE2736" s="4">
        <v>10507675</v>
      </c>
      <c r="BF2736" s="13">
        <v>287.43</v>
      </c>
      <c r="BG2736" s="4">
        <v>1769626</v>
      </c>
      <c r="BH2736" s="13">
        <v>66.03</v>
      </c>
      <c r="BI2736" s="4">
        <v>21923604</v>
      </c>
    </row>
    <row r="2737" spans="1:61" x14ac:dyDescent="0.35">
      <c r="A2737" s="1">
        <v>45975</v>
      </c>
      <c r="B2737" s="13">
        <v>272.41000000000003</v>
      </c>
      <c r="C2737" s="4">
        <v>47431331</v>
      </c>
      <c r="D2737" s="13">
        <v>510.18</v>
      </c>
      <c r="E2737" s="4">
        <v>28505746</v>
      </c>
      <c r="F2737" s="13">
        <v>190.17</v>
      </c>
      <c r="G2737" s="4">
        <v>186591856</v>
      </c>
      <c r="H2737" s="13">
        <v>342.46</v>
      </c>
      <c r="I2737" s="4">
        <v>18500849</v>
      </c>
      <c r="J2737" s="13">
        <v>222.85</v>
      </c>
      <c r="K2737" s="4">
        <v>36053807</v>
      </c>
      <c r="L2737" s="13">
        <v>243.66</v>
      </c>
      <c r="M2737" s="4">
        <v>5512886</v>
      </c>
      <c r="N2737" s="13">
        <v>246.81</v>
      </c>
      <c r="O2737" s="4">
        <v>47655644</v>
      </c>
      <c r="P2737" s="13">
        <v>331.11</v>
      </c>
      <c r="Q2737" s="4">
        <v>2761396</v>
      </c>
      <c r="R2737" s="13">
        <v>78</v>
      </c>
      <c r="S2737" s="4">
        <v>38819557</v>
      </c>
      <c r="T2737" s="13">
        <v>35.520000000000003</v>
      </c>
      <c r="U2737" s="4">
        <v>71716180</v>
      </c>
      <c r="V2737" s="13">
        <v>119.29</v>
      </c>
      <c r="W2737" s="4">
        <v>17064267</v>
      </c>
      <c r="X2737" s="13">
        <v>157.62</v>
      </c>
      <c r="Y2737" s="4">
        <v>8484812</v>
      </c>
      <c r="Z2737" s="13">
        <v>110.4</v>
      </c>
      <c r="AA2737" s="4">
        <v>3721297</v>
      </c>
      <c r="AB2737" s="13">
        <v>91.37</v>
      </c>
      <c r="AC2737" s="4">
        <v>7628389</v>
      </c>
      <c r="AD2737" s="13">
        <v>36.94</v>
      </c>
      <c r="AE2737" s="4">
        <v>10858344</v>
      </c>
      <c r="AF2737" s="13">
        <v>173.1</v>
      </c>
      <c r="AG2737" s="4">
        <v>1801550</v>
      </c>
      <c r="AH2737" s="13">
        <v>42.76</v>
      </c>
      <c r="AI2737" s="4">
        <v>8617291</v>
      </c>
      <c r="AJ2737" s="13">
        <v>142.32</v>
      </c>
      <c r="AK2737" s="4">
        <v>2634105</v>
      </c>
      <c r="AL2737" s="13">
        <v>27.42</v>
      </c>
      <c r="AM2737" s="4">
        <v>17510747</v>
      </c>
      <c r="AN2737" s="13">
        <v>199.98</v>
      </c>
      <c r="AO2737" s="4">
        <v>1714728</v>
      </c>
      <c r="AP2737" s="13">
        <v>234.69</v>
      </c>
      <c r="AQ2737" s="4">
        <v>38956669</v>
      </c>
      <c r="AR2737" s="13">
        <v>404.35</v>
      </c>
      <c r="AS2737" s="4">
        <v>105506682</v>
      </c>
      <c r="AT2737" s="13">
        <v>307.02999999999997</v>
      </c>
      <c r="AU2737" s="4">
        <v>3112574</v>
      </c>
      <c r="AV2737" s="13">
        <v>5048.01</v>
      </c>
      <c r="AW2737" s="4">
        <v>205510</v>
      </c>
      <c r="AX2737" s="13">
        <v>362.36</v>
      </c>
      <c r="AY2737" s="4">
        <v>3413298</v>
      </c>
      <c r="AZ2737" s="13">
        <v>227.85</v>
      </c>
      <c r="BA2737" s="4">
        <v>2692002</v>
      </c>
      <c r="BB2737" s="13">
        <v>83.85</v>
      </c>
      <c r="BC2737" s="4">
        <v>4336754</v>
      </c>
      <c r="BD2737" s="13">
        <v>84.78</v>
      </c>
      <c r="BE2737" s="4">
        <v>13434614</v>
      </c>
      <c r="BF2737" s="13">
        <v>285.72000000000003</v>
      </c>
      <c r="BG2737" s="4">
        <v>1363290</v>
      </c>
      <c r="BH2737" s="13">
        <v>64.17</v>
      </c>
      <c r="BI2737" s="4">
        <v>17760099</v>
      </c>
    </row>
    <row r="2738" spans="1:61" x14ac:dyDescent="0.35">
      <c r="A2738" s="1">
        <v>45978</v>
      </c>
      <c r="B2738" s="13">
        <v>267.45999999999998</v>
      </c>
      <c r="C2738" s="4">
        <v>45018260</v>
      </c>
      <c r="D2738" s="13">
        <v>507.49</v>
      </c>
      <c r="E2738" s="4">
        <v>19092752</v>
      </c>
      <c r="F2738" s="13">
        <v>186.6</v>
      </c>
      <c r="G2738" s="4">
        <v>173628858</v>
      </c>
      <c r="H2738" s="13">
        <v>342.65</v>
      </c>
      <c r="I2738" s="4">
        <v>14799565</v>
      </c>
      <c r="J2738" s="13">
        <v>219.86</v>
      </c>
      <c r="K2738" s="4">
        <v>16143779</v>
      </c>
      <c r="L2738" s="13">
        <v>237.03</v>
      </c>
      <c r="M2738" s="4">
        <v>5280850</v>
      </c>
      <c r="N2738" s="13">
        <v>240.52</v>
      </c>
      <c r="O2738" s="4">
        <v>37942206</v>
      </c>
      <c r="P2738" s="13">
        <v>325.07</v>
      </c>
      <c r="Q2738" s="4">
        <v>3299999</v>
      </c>
      <c r="R2738" s="13">
        <v>77.78</v>
      </c>
      <c r="S2738" s="4">
        <v>28720146</v>
      </c>
      <c r="T2738" s="13">
        <v>34.71</v>
      </c>
      <c r="U2738" s="4">
        <v>72580118</v>
      </c>
      <c r="V2738" s="13">
        <v>117.68</v>
      </c>
      <c r="W2738" s="4">
        <v>16034860</v>
      </c>
      <c r="X2738" s="13">
        <v>154.82</v>
      </c>
      <c r="Y2738" s="4">
        <v>8744980</v>
      </c>
      <c r="Z2738" s="13">
        <v>109.48</v>
      </c>
      <c r="AA2738" s="4">
        <v>3410872</v>
      </c>
      <c r="AB2738" s="13">
        <v>88.72</v>
      </c>
      <c r="AC2738" s="4">
        <v>8610848</v>
      </c>
      <c r="AD2738" s="13">
        <v>35.799999999999997</v>
      </c>
      <c r="AE2738" s="4">
        <v>10775748</v>
      </c>
      <c r="AF2738" s="13">
        <v>168.32</v>
      </c>
      <c r="AG2738" s="4">
        <v>1502216</v>
      </c>
      <c r="AH2738" s="13">
        <v>41.69</v>
      </c>
      <c r="AI2738" s="4">
        <v>8093918</v>
      </c>
      <c r="AJ2738" s="13">
        <v>136.65</v>
      </c>
      <c r="AK2738" s="4">
        <v>2813228</v>
      </c>
      <c r="AL2738" s="13">
        <v>27.14</v>
      </c>
      <c r="AM2738" s="4">
        <v>14176290</v>
      </c>
      <c r="AN2738" s="13">
        <v>195.97</v>
      </c>
      <c r="AO2738" s="4">
        <v>1984010</v>
      </c>
      <c r="AP2738" s="13">
        <v>232.87</v>
      </c>
      <c r="AQ2738" s="4">
        <v>59919018</v>
      </c>
      <c r="AR2738" s="13">
        <v>408.92</v>
      </c>
      <c r="AS2738" s="4">
        <v>102214259</v>
      </c>
      <c r="AT2738" s="13">
        <v>304.89999999999998</v>
      </c>
      <c r="AU2738" s="4">
        <v>2435713</v>
      </c>
      <c r="AV2738" s="13">
        <v>4804.01</v>
      </c>
      <c r="AW2738" s="4">
        <v>417598</v>
      </c>
      <c r="AX2738" s="13">
        <v>358.03</v>
      </c>
      <c r="AY2738" s="4">
        <v>5127166</v>
      </c>
      <c r="AZ2738" s="13">
        <v>225</v>
      </c>
      <c r="BA2738" s="4">
        <v>4411473</v>
      </c>
      <c r="BB2738" s="13">
        <v>82.16</v>
      </c>
      <c r="BC2738" s="4">
        <v>4105073</v>
      </c>
      <c r="BD2738" s="13">
        <v>83.69</v>
      </c>
      <c r="BE2738" s="4">
        <v>8547244</v>
      </c>
      <c r="BF2738" s="13">
        <v>282.89</v>
      </c>
      <c r="BG2738" s="4">
        <v>1182960</v>
      </c>
      <c r="BH2738" s="13">
        <v>62.9</v>
      </c>
      <c r="BI2738" s="4">
        <v>17064691</v>
      </c>
    </row>
    <row r="2739" spans="1:61" x14ac:dyDescent="0.35">
      <c r="A2739" s="1">
        <v>45979</v>
      </c>
      <c r="B2739" s="13">
        <v>267.44</v>
      </c>
      <c r="C2739" s="4">
        <v>45677278</v>
      </c>
      <c r="D2739" s="13">
        <v>493.79</v>
      </c>
      <c r="E2739" s="4">
        <v>33815114</v>
      </c>
      <c r="F2739" s="13">
        <v>181.36</v>
      </c>
      <c r="G2739" s="4">
        <v>213598877</v>
      </c>
      <c r="H2739" s="13">
        <v>340.5</v>
      </c>
      <c r="I2739" s="4">
        <v>21726806</v>
      </c>
      <c r="J2739" s="13">
        <v>220.49</v>
      </c>
      <c r="K2739" s="4">
        <v>21098291</v>
      </c>
      <c r="L2739" s="13">
        <v>233.5</v>
      </c>
      <c r="M2739" s="4">
        <v>8045145</v>
      </c>
      <c r="N2739" s="13">
        <v>230.29</v>
      </c>
      <c r="O2739" s="4">
        <v>45619850</v>
      </c>
      <c r="P2739" s="13">
        <v>324.47000000000003</v>
      </c>
      <c r="Q2739" s="4">
        <v>3286395</v>
      </c>
      <c r="R2739" s="13">
        <v>77.37</v>
      </c>
      <c r="S2739" s="4">
        <v>26025484</v>
      </c>
      <c r="T2739" s="13">
        <v>34.33</v>
      </c>
      <c r="U2739" s="4">
        <v>61504802</v>
      </c>
      <c r="V2739" s="13">
        <v>119.03</v>
      </c>
      <c r="W2739" s="4">
        <v>15808518</v>
      </c>
      <c r="X2739" s="13">
        <v>153.62</v>
      </c>
      <c r="Y2739" s="4">
        <v>10813365</v>
      </c>
      <c r="Z2739" s="13">
        <v>109.57</v>
      </c>
      <c r="AA2739" s="4">
        <v>2720919</v>
      </c>
      <c r="AB2739" s="13">
        <v>89.68</v>
      </c>
      <c r="AC2739" s="4">
        <v>6877012</v>
      </c>
      <c r="AD2739" s="13">
        <v>36.04</v>
      </c>
      <c r="AE2739" s="4">
        <v>15306211</v>
      </c>
      <c r="AF2739" s="13">
        <v>169.58</v>
      </c>
      <c r="AG2739" s="4">
        <v>1298888</v>
      </c>
      <c r="AH2739" s="13">
        <v>42.52</v>
      </c>
      <c r="AI2739" s="4">
        <v>7963240</v>
      </c>
      <c r="AJ2739" s="13">
        <v>138.41</v>
      </c>
      <c r="AK2739" s="4">
        <v>2387895</v>
      </c>
      <c r="AL2739" s="13">
        <v>27.09</v>
      </c>
      <c r="AM2739" s="4">
        <v>16210485</v>
      </c>
      <c r="AN2739" s="13">
        <v>199.61</v>
      </c>
      <c r="AO2739" s="4">
        <v>1545573</v>
      </c>
      <c r="AP2739" s="13">
        <v>222.55</v>
      </c>
      <c r="AQ2739" s="4">
        <v>60608442</v>
      </c>
      <c r="AR2739" s="13">
        <v>401.25</v>
      </c>
      <c r="AS2739" s="4">
        <v>80688637</v>
      </c>
      <c r="AT2739" s="13">
        <v>304.58999999999997</v>
      </c>
      <c r="AU2739" s="4">
        <v>2774197</v>
      </c>
      <c r="AV2739" s="13">
        <v>4783.01</v>
      </c>
      <c r="AW2739" s="4">
        <v>325651</v>
      </c>
      <c r="AX2739" s="13">
        <v>336.48</v>
      </c>
      <c r="AY2739" s="4">
        <v>10168537</v>
      </c>
      <c r="AZ2739" s="13">
        <v>219.57</v>
      </c>
      <c r="BA2739" s="4">
        <v>6260404</v>
      </c>
      <c r="BB2739" s="13">
        <v>81.83</v>
      </c>
      <c r="BC2739" s="4">
        <v>3305041</v>
      </c>
      <c r="BD2739" s="13">
        <v>83.33</v>
      </c>
      <c r="BE2739" s="4">
        <v>7189392</v>
      </c>
      <c r="BF2739" s="13">
        <v>282.89999999999998</v>
      </c>
      <c r="BG2739" s="4">
        <v>1553459</v>
      </c>
      <c r="BH2739" s="13">
        <v>62.49</v>
      </c>
      <c r="BI2739" s="4">
        <v>14614639</v>
      </c>
    </row>
    <row r="2740" spans="1:61" x14ac:dyDescent="0.35">
      <c r="A2740" s="1">
        <v>45980</v>
      </c>
      <c r="B2740" s="13">
        <v>268.56</v>
      </c>
      <c r="C2740" s="4">
        <v>40424492</v>
      </c>
      <c r="D2740" s="13">
        <v>487.12</v>
      </c>
      <c r="E2740" s="4">
        <v>23245314</v>
      </c>
      <c r="F2740" s="13">
        <v>186.52</v>
      </c>
      <c r="G2740" s="4">
        <v>247246436</v>
      </c>
      <c r="H2740" s="13">
        <v>354.42</v>
      </c>
      <c r="I2740" s="4">
        <v>21851875</v>
      </c>
      <c r="J2740" s="13">
        <v>225.53</v>
      </c>
      <c r="K2740" s="4">
        <v>21679490</v>
      </c>
      <c r="L2740" s="13">
        <v>227.88</v>
      </c>
      <c r="M2740" s="4">
        <v>9710689</v>
      </c>
      <c r="N2740" s="13">
        <v>223.55</v>
      </c>
      <c r="O2740" s="4">
        <v>52093445</v>
      </c>
      <c r="P2740" s="13">
        <v>318.11</v>
      </c>
      <c r="Q2740" s="4">
        <v>3738436</v>
      </c>
      <c r="R2740" s="13">
        <v>78.39</v>
      </c>
      <c r="S2740" s="4">
        <v>24759661</v>
      </c>
      <c r="T2740" s="13">
        <v>35.11</v>
      </c>
      <c r="U2740" s="4">
        <v>67115474</v>
      </c>
      <c r="V2740" s="13">
        <v>117.35</v>
      </c>
      <c r="W2740" s="4">
        <v>15919239</v>
      </c>
      <c r="X2740" s="13">
        <v>151.69999999999999</v>
      </c>
      <c r="Y2740" s="4">
        <v>7539905</v>
      </c>
      <c r="Z2740" s="13">
        <v>107.09</v>
      </c>
      <c r="AA2740" s="4">
        <v>3337777</v>
      </c>
      <c r="AB2740" s="13">
        <v>87.98</v>
      </c>
      <c r="AC2740" s="4">
        <v>5092856</v>
      </c>
      <c r="AD2740" s="13">
        <v>35.86</v>
      </c>
      <c r="AE2740" s="4">
        <v>9709737</v>
      </c>
      <c r="AF2740" s="13">
        <v>170.16</v>
      </c>
      <c r="AG2740" s="4">
        <v>967952</v>
      </c>
      <c r="AH2740" s="13">
        <v>41.45</v>
      </c>
      <c r="AI2740" s="4">
        <v>7098155</v>
      </c>
      <c r="AJ2740" s="13">
        <v>134.49</v>
      </c>
      <c r="AK2740" s="4">
        <v>2927209</v>
      </c>
      <c r="AL2740" s="13">
        <v>26.82</v>
      </c>
      <c r="AM2740" s="4">
        <v>15595184</v>
      </c>
      <c r="AN2740" s="13">
        <v>195.52</v>
      </c>
      <c r="AO2740" s="4">
        <v>2076823</v>
      </c>
      <c r="AP2740" s="13">
        <v>222.69</v>
      </c>
      <c r="AQ2740" s="4">
        <v>58335643</v>
      </c>
      <c r="AR2740" s="13">
        <v>403.99</v>
      </c>
      <c r="AS2740" s="4">
        <v>72047704</v>
      </c>
      <c r="AT2740" s="13">
        <v>302.74</v>
      </c>
      <c r="AU2740" s="4">
        <v>2008521</v>
      </c>
      <c r="AV2740" s="13">
        <v>4690.7700000000004</v>
      </c>
      <c r="AW2740" s="4">
        <v>346318</v>
      </c>
      <c r="AX2740" s="13">
        <v>334.5</v>
      </c>
      <c r="AY2740" s="4">
        <v>7595034</v>
      </c>
      <c r="AZ2740" s="13">
        <v>228.41</v>
      </c>
      <c r="BA2740" s="4">
        <v>7728854</v>
      </c>
      <c r="BB2740" s="13">
        <v>81.28</v>
      </c>
      <c r="BC2740" s="4">
        <v>4034359</v>
      </c>
      <c r="BD2740" s="13">
        <v>83.68</v>
      </c>
      <c r="BE2740" s="4">
        <v>6195147</v>
      </c>
      <c r="BF2740" s="13">
        <v>284.2</v>
      </c>
      <c r="BG2740" s="4">
        <v>1040779</v>
      </c>
      <c r="BH2740" s="13">
        <v>62.64</v>
      </c>
      <c r="BI2740" s="4">
        <v>11732125</v>
      </c>
    </row>
    <row r="2741" spans="1:61" x14ac:dyDescent="0.35">
      <c r="A2741" s="1">
        <v>45981</v>
      </c>
      <c r="B2741" s="13">
        <v>266.25</v>
      </c>
      <c r="C2741" s="4">
        <v>45823568</v>
      </c>
      <c r="D2741" s="13">
        <v>478.43</v>
      </c>
      <c r="E2741" s="4">
        <v>26802542</v>
      </c>
      <c r="F2741" s="13">
        <v>180.64</v>
      </c>
      <c r="G2741" s="4">
        <v>343504849</v>
      </c>
      <c r="H2741" s="13">
        <v>346.82</v>
      </c>
      <c r="I2741" s="4">
        <v>28866958</v>
      </c>
      <c r="J2741" s="13">
        <v>210.69</v>
      </c>
      <c r="K2741" s="4">
        <v>27459600</v>
      </c>
      <c r="L2741" s="13">
        <v>225.37</v>
      </c>
      <c r="M2741" s="4">
        <v>7521103</v>
      </c>
      <c r="N2741" s="13">
        <v>206.02</v>
      </c>
      <c r="O2741" s="4">
        <v>66342870</v>
      </c>
      <c r="P2741" s="13">
        <v>312.39999999999998</v>
      </c>
      <c r="Q2741" s="4">
        <v>3884778</v>
      </c>
      <c r="R2741" s="13">
        <v>75.44</v>
      </c>
      <c r="S2741" s="4">
        <v>27381867</v>
      </c>
      <c r="T2741" s="13">
        <v>33.619999999999997</v>
      </c>
      <c r="U2741" s="4">
        <v>96389096</v>
      </c>
      <c r="V2741" s="13">
        <v>117.02</v>
      </c>
      <c r="W2741" s="4">
        <v>14401011</v>
      </c>
      <c r="X2741" s="13">
        <v>150.31</v>
      </c>
      <c r="Y2741" s="4">
        <v>7623448</v>
      </c>
      <c r="Z2741" s="13">
        <v>106.07</v>
      </c>
      <c r="AA2741" s="4">
        <v>3833517</v>
      </c>
      <c r="AB2741" s="13">
        <v>87.47</v>
      </c>
      <c r="AC2741" s="4">
        <v>4911208</v>
      </c>
      <c r="AD2741" s="13">
        <v>35.19</v>
      </c>
      <c r="AE2741" s="4">
        <v>11718218</v>
      </c>
      <c r="AF2741" s="13">
        <v>170.2</v>
      </c>
      <c r="AG2741" s="4">
        <v>2246776</v>
      </c>
      <c r="AH2741" s="13">
        <v>41.21</v>
      </c>
      <c r="AI2741" s="4">
        <v>9657720</v>
      </c>
      <c r="AJ2741" s="13">
        <v>131.99</v>
      </c>
      <c r="AK2741" s="4">
        <v>2155228</v>
      </c>
      <c r="AL2741" s="13">
        <v>26.72</v>
      </c>
      <c r="AM2741" s="4">
        <v>19024599</v>
      </c>
      <c r="AN2741" s="13">
        <v>187.87</v>
      </c>
      <c r="AO2741" s="4">
        <v>2983889</v>
      </c>
      <c r="AP2741" s="13">
        <v>217.14</v>
      </c>
      <c r="AQ2741" s="4">
        <v>50308962</v>
      </c>
      <c r="AR2741" s="13">
        <v>395.23</v>
      </c>
      <c r="AS2741" s="4">
        <v>113548827</v>
      </c>
      <c r="AT2741" s="13">
        <v>304.16000000000003</v>
      </c>
      <c r="AU2741" s="4">
        <v>4205133</v>
      </c>
      <c r="AV2741" s="13">
        <v>4583.1000000000004</v>
      </c>
      <c r="AW2741" s="4">
        <v>361805</v>
      </c>
      <c r="AX2741" s="13">
        <v>332.38</v>
      </c>
      <c r="AY2741" s="4">
        <v>4025333</v>
      </c>
      <c r="AZ2741" s="13">
        <v>228.43</v>
      </c>
      <c r="BA2741" s="4">
        <v>4769495</v>
      </c>
      <c r="BB2741" s="13">
        <v>80.05</v>
      </c>
      <c r="BC2741" s="4">
        <v>4609798</v>
      </c>
      <c r="BD2741" s="13">
        <v>82.62</v>
      </c>
      <c r="BE2741" s="4">
        <v>8966338</v>
      </c>
      <c r="BF2741" s="13">
        <v>282.38</v>
      </c>
      <c r="BG2741" s="4">
        <v>1215489</v>
      </c>
      <c r="BH2741" s="13">
        <v>61.43</v>
      </c>
      <c r="BI2741" s="4">
        <v>13886596</v>
      </c>
    </row>
    <row r="2742" spans="1:61" x14ac:dyDescent="0.35">
      <c r="A2742" s="1">
        <v>45982</v>
      </c>
      <c r="B2742" s="13">
        <v>271.49</v>
      </c>
      <c r="C2742" s="4">
        <v>59030832</v>
      </c>
      <c r="D2742" s="13">
        <v>472.12</v>
      </c>
      <c r="E2742" s="4">
        <v>31769248</v>
      </c>
      <c r="F2742" s="13">
        <v>178.88</v>
      </c>
      <c r="G2742" s="4">
        <v>346926153</v>
      </c>
      <c r="H2742" s="13">
        <v>340.2</v>
      </c>
      <c r="I2742" s="4">
        <v>30280339</v>
      </c>
      <c r="J2742" s="13">
        <v>198.76</v>
      </c>
      <c r="K2742" s="4">
        <v>44834071</v>
      </c>
      <c r="L2742" s="13">
        <v>227.11</v>
      </c>
      <c r="M2742" s="4">
        <v>7479250</v>
      </c>
      <c r="N2742" s="13">
        <v>203.78</v>
      </c>
      <c r="O2742" s="4">
        <v>67421145</v>
      </c>
      <c r="P2742" s="13">
        <v>324.19</v>
      </c>
      <c r="Q2742" s="4">
        <v>4825412</v>
      </c>
      <c r="R2742" s="13">
        <v>76.099999999999994</v>
      </c>
      <c r="S2742" s="4">
        <v>24428764</v>
      </c>
      <c r="T2742" s="13">
        <v>34.5</v>
      </c>
      <c r="U2742" s="4">
        <v>105641670</v>
      </c>
      <c r="V2742" s="13">
        <v>117.08</v>
      </c>
      <c r="W2742" s="4">
        <v>15667596</v>
      </c>
      <c r="X2742" s="13">
        <v>149.97999999999999</v>
      </c>
      <c r="Y2742" s="4">
        <v>9248445</v>
      </c>
      <c r="Z2742" s="13">
        <v>106.97</v>
      </c>
      <c r="AA2742" s="4">
        <v>3794247</v>
      </c>
      <c r="AB2742" s="13">
        <v>87.37</v>
      </c>
      <c r="AC2742" s="4">
        <v>7046556</v>
      </c>
      <c r="AD2742" s="13">
        <v>36.19</v>
      </c>
      <c r="AE2742" s="4">
        <v>20752833</v>
      </c>
      <c r="AF2742" s="13">
        <v>170.54</v>
      </c>
      <c r="AG2742" s="4">
        <v>1546501</v>
      </c>
      <c r="AH2742" s="13">
        <v>41.44</v>
      </c>
      <c r="AI2742" s="4">
        <v>9210583</v>
      </c>
      <c r="AJ2742" s="13">
        <v>133.72</v>
      </c>
      <c r="AK2742" s="4">
        <v>2324951</v>
      </c>
      <c r="AL2742" s="13">
        <v>26.98</v>
      </c>
      <c r="AM2742" s="4">
        <v>14887604</v>
      </c>
      <c r="AN2742" s="13">
        <v>190.62</v>
      </c>
      <c r="AO2742" s="4">
        <v>1914473</v>
      </c>
      <c r="AP2742" s="13">
        <v>220.69</v>
      </c>
      <c r="AQ2742" s="4">
        <v>68490464</v>
      </c>
      <c r="AR2742" s="13">
        <v>391.09</v>
      </c>
      <c r="AS2742" s="4">
        <v>100460633</v>
      </c>
      <c r="AT2742" s="13">
        <v>309.35000000000002</v>
      </c>
      <c r="AU2742" s="4">
        <v>3348908</v>
      </c>
      <c r="AV2742" s="13">
        <v>4768</v>
      </c>
      <c r="AW2742" s="4">
        <v>476701</v>
      </c>
      <c r="AX2742" s="13">
        <v>343.32</v>
      </c>
      <c r="AY2742" s="4">
        <v>7441277</v>
      </c>
      <c r="AZ2742" s="13">
        <v>234.29</v>
      </c>
      <c r="BA2742" s="4">
        <v>6089987</v>
      </c>
      <c r="BB2742" s="13">
        <v>80.84</v>
      </c>
      <c r="BC2742" s="4">
        <v>4441498</v>
      </c>
      <c r="BD2742" s="13">
        <v>85.35</v>
      </c>
      <c r="BE2742" s="4">
        <v>10227670</v>
      </c>
      <c r="BF2742" s="13">
        <v>295.83999999999997</v>
      </c>
      <c r="BG2742" s="4">
        <v>2384761</v>
      </c>
      <c r="BH2742" s="13">
        <v>62.8</v>
      </c>
      <c r="BI2742" s="4">
        <v>12476917</v>
      </c>
    </row>
    <row r="2743" spans="1:61" x14ac:dyDescent="0.35">
      <c r="A2743" s="1">
        <v>45985</v>
      </c>
      <c r="B2743" s="13">
        <v>275.92</v>
      </c>
      <c r="C2743" s="4">
        <v>65585796</v>
      </c>
      <c r="D2743" s="13">
        <v>474</v>
      </c>
      <c r="E2743" s="4">
        <v>34421046</v>
      </c>
      <c r="F2743" s="13">
        <v>182.55</v>
      </c>
      <c r="G2743" s="4">
        <v>256618335</v>
      </c>
      <c r="H2743" s="13">
        <v>377.96</v>
      </c>
      <c r="I2743" s="4">
        <v>47262426</v>
      </c>
      <c r="J2743" s="13">
        <v>200.28</v>
      </c>
      <c r="K2743" s="4">
        <v>31144706</v>
      </c>
      <c r="L2743" s="13">
        <v>226.82</v>
      </c>
      <c r="M2743" s="4">
        <v>8563304</v>
      </c>
      <c r="N2743" s="13">
        <v>215.05</v>
      </c>
      <c r="O2743" s="4">
        <v>46749561</v>
      </c>
      <c r="P2743" s="13">
        <v>318.73</v>
      </c>
      <c r="Q2743" s="4">
        <v>5414378</v>
      </c>
      <c r="R2743" s="13">
        <v>76.239999999999995</v>
      </c>
      <c r="S2743" s="4">
        <v>26691466</v>
      </c>
      <c r="T2743" s="13">
        <v>35.79</v>
      </c>
      <c r="U2743" s="4">
        <v>103804208</v>
      </c>
      <c r="V2743" s="13">
        <v>115.97</v>
      </c>
      <c r="W2743" s="4">
        <v>18034923</v>
      </c>
      <c r="X2743" s="13">
        <v>149.75</v>
      </c>
      <c r="Y2743" s="4">
        <v>14181131</v>
      </c>
      <c r="Z2743" s="13">
        <v>106.59</v>
      </c>
      <c r="AA2743" s="4">
        <v>4095156</v>
      </c>
      <c r="AB2743" s="13">
        <v>87.56</v>
      </c>
      <c r="AC2743" s="4">
        <v>7143896</v>
      </c>
      <c r="AD2743" s="13">
        <v>35.71</v>
      </c>
      <c r="AE2743" s="4">
        <v>36923802</v>
      </c>
      <c r="AF2743" s="13">
        <v>169.86</v>
      </c>
      <c r="AG2743" s="4">
        <v>2087306</v>
      </c>
      <c r="AH2743" s="13">
        <v>41.43</v>
      </c>
      <c r="AI2743" s="4">
        <v>8834372</v>
      </c>
      <c r="AJ2743" s="13">
        <v>133.19999999999999</v>
      </c>
      <c r="AK2743" s="4">
        <v>3034154</v>
      </c>
      <c r="AL2743" s="13">
        <v>26.82</v>
      </c>
      <c r="AM2743" s="4">
        <v>23465348</v>
      </c>
      <c r="AN2743" s="13">
        <v>190.18</v>
      </c>
      <c r="AO2743" s="4">
        <v>2533407</v>
      </c>
      <c r="AP2743" s="13">
        <v>226.28</v>
      </c>
      <c r="AQ2743" s="4">
        <v>54318395</v>
      </c>
      <c r="AR2743" s="13">
        <v>417.78</v>
      </c>
      <c r="AS2743" s="4">
        <v>96806374</v>
      </c>
      <c r="AT2743" s="13">
        <v>304.89999999999998</v>
      </c>
      <c r="AU2743" s="4">
        <v>3687330</v>
      </c>
      <c r="AV2743" s="13">
        <v>4875.37</v>
      </c>
      <c r="AW2743" s="4">
        <v>402236</v>
      </c>
      <c r="AX2743" s="13">
        <v>336.58</v>
      </c>
      <c r="AY2743" s="4">
        <v>6132934</v>
      </c>
      <c r="AZ2743" s="13">
        <v>228.76</v>
      </c>
      <c r="BA2743" s="4">
        <v>4212622</v>
      </c>
      <c r="BB2743" s="13">
        <v>80.89</v>
      </c>
      <c r="BC2743" s="4">
        <v>5959855</v>
      </c>
      <c r="BD2743" s="13">
        <v>83.34</v>
      </c>
      <c r="BE2743" s="4">
        <v>10805830</v>
      </c>
      <c r="BF2743" s="13">
        <v>296.23</v>
      </c>
      <c r="BG2743" s="4">
        <v>2348154</v>
      </c>
      <c r="BH2743" s="13">
        <v>61.93</v>
      </c>
      <c r="BI2743" s="4">
        <v>16681656</v>
      </c>
    </row>
    <row r="2744" spans="1:61" x14ac:dyDescent="0.35">
      <c r="A2744" s="1">
        <v>45986</v>
      </c>
      <c r="B2744" s="13">
        <v>276.97000000000003</v>
      </c>
      <c r="C2744" s="4">
        <v>46914220</v>
      </c>
      <c r="D2744" s="13">
        <v>476.99</v>
      </c>
      <c r="E2744" s="4">
        <v>28019793</v>
      </c>
      <c r="F2744" s="13">
        <v>177.82</v>
      </c>
      <c r="G2744" s="4">
        <v>320600271</v>
      </c>
      <c r="H2744" s="13">
        <v>385.03</v>
      </c>
      <c r="I2744" s="4">
        <v>33507573</v>
      </c>
      <c r="J2744" s="13">
        <v>197.03</v>
      </c>
      <c r="K2744" s="4">
        <v>29594993</v>
      </c>
      <c r="L2744" s="13">
        <v>234.12</v>
      </c>
      <c r="M2744" s="4">
        <v>10232974</v>
      </c>
      <c r="N2744" s="13">
        <v>206.13</v>
      </c>
      <c r="O2744" s="4">
        <v>69773496</v>
      </c>
      <c r="P2744" s="13">
        <v>319.55</v>
      </c>
      <c r="Q2744" s="4">
        <v>3765001</v>
      </c>
      <c r="R2744" s="13">
        <v>76.319999999999993</v>
      </c>
      <c r="S2744" s="4">
        <v>18818801</v>
      </c>
      <c r="T2744" s="13">
        <v>35.83</v>
      </c>
      <c r="U2744" s="4">
        <v>62203283</v>
      </c>
      <c r="V2744" s="13">
        <v>114.51</v>
      </c>
      <c r="W2744" s="4">
        <v>14434558</v>
      </c>
      <c r="X2744" s="13">
        <v>148.53</v>
      </c>
      <c r="Y2744" s="4">
        <v>11447942</v>
      </c>
      <c r="Z2744" s="13">
        <v>105.47</v>
      </c>
      <c r="AA2744" s="4">
        <v>3170740</v>
      </c>
      <c r="AB2744" s="13">
        <v>86.62</v>
      </c>
      <c r="AC2744" s="4">
        <v>6926710</v>
      </c>
      <c r="AD2744" s="13">
        <v>35.9</v>
      </c>
      <c r="AE2744" s="4">
        <v>13234460</v>
      </c>
      <c r="AF2744" s="13">
        <v>171.06</v>
      </c>
      <c r="AG2744" s="4">
        <v>1349118</v>
      </c>
      <c r="AH2744" s="13">
        <v>41.41</v>
      </c>
      <c r="AI2744" s="4">
        <v>7738532</v>
      </c>
      <c r="AJ2744" s="13">
        <v>134.13</v>
      </c>
      <c r="AK2744" s="4">
        <v>1791598</v>
      </c>
      <c r="AL2744" s="13">
        <v>26.52</v>
      </c>
      <c r="AM2744" s="4">
        <v>15378113</v>
      </c>
      <c r="AN2744" s="13">
        <v>190</v>
      </c>
      <c r="AO2744" s="4">
        <v>1594435</v>
      </c>
      <c r="AP2744" s="13">
        <v>229.67</v>
      </c>
      <c r="AQ2744" s="4">
        <v>39379339</v>
      </c>
      <c r="AR2744" s="13">
        <v>419.4</v>
      </c>
      <c r="AS2744" s="4">
        <v>71915624</v>
      </c>
      <c r="AT2744" s="13">
        <v>310.45</v>
      </c>
      <c r="AU2744" s="4">
        <v>4189915</v>
      </c>
      <c r="AV2744" s="13">
        <v>4906.24</v>
      </c>
      <c r="AW2744" s="4">
        <v>335258</v>
      </c>
      <c r="AX2744" s="13">
        <v>351.07</v>
      </c>
      <c r="AY2744" s="4">
        <v>6316629</v>
      </c>
      <c r="AZ2744" s="13">
        <v>238.1</v>
      </c>
      <c r="BA2744" s="4">
        <v>3330346</v>
      </c>
      <c r="BB2744" s="13">
        <v>82.79</v>
      </c>
      <c r="BC2744" s="4">
        <v>3693677</v>
      </c>
      <c r="BD2744" s="13">
        <v>85.91</v>
      </c>
      <c r="BE2744" s="4">
        <v>9265302</v>
      </c>
      <c r="BF2744" s="13">
        <v>304.12</v>
      </c>
      <c r="BG2744" s="4">
        <v>1372806</v>
      </c>
      <c r="BH2744" s="13">
        <v>63.68</v>
      </c>
      <c r="BI2744" s="4">
        <v>11527157</v>
      </c>
    </row>
    <row r="2745" spans="1:61" x14ac:dyDescent="0.35">
      <c r="A2745" s="1">
        <v>45987</v>
      </c>
      <c r="B2745" s="13">
        <v>277.55</v>
      </c>
      <c r="C2745" s="4">
        <v>33431423</v>
      </c>
      <c r="D2745" s="13">
        <v>485.5</v>
      </c>
      <c r="E2745" s="4">
        <v>25709079</v>
      </c>
      <c r="F2745" s="13">
        <v>180.26</v>
      </c>
      <c r="G2745" s="4">
        <v>183852010</v>
      </c>
      <c r="H2745" s="13">
        <v>397.57</v>
      </c>
      <c r="I2745" s="4">
        <v>28693013</v>
      </c>
      <c r="J2745" s="13">
        <v>204.96</v>
      </c>
      <c r="K2745" s="4">
        <v>26544148</v>
      </c>
      <c r="L2745" s="13">
        <v>228.15</v>
      </c>
      <c r="M2745" s="4">
        <v>8506615</v>
      </c>
      <c r="N2745" s="13">
        <v>214.24</v>
      </c>
      <c r="O2745" s="4">
        <v>43270240</v>
      </c>
      <c r="P2745" s="13">
        <v>317.52</v>
      </c>
      <c r="Q2745" s="4">
        <v>3024994</v>
      </c>
      <c r="R2745" s="13">
        <v>76.069999999999993</v>
      </c>
      <c r="S2745" s="4">
        <v>15972623</v>
      </c>
      <c r="T2745" s="13">
        <v>36.81</v>
      </c>
      <c r="U2745" s="4">
        <v>54563435</v>
      </c>
      <c r="V2745" s="13">
        <v>114.77</v>
      </c>
      <c r="W2745" s="4">
        <v>11650597</v>
      </c>
      <c r="X2745" s="13">
        <v>149.51</v>
      </c>
      <c r="Y2745" s="4">
        <v>7578938</v>
      </c>
      <c r="Z2745" s="13">
        <v>106.2</v>
      </c>
      <c r="AA2745" s="4">
        <v>2650329</v>
      </c>
      <c r="AB2745" s="13">
        <v>87.09</v>
      </c>
      <c r="AC2745" s="4">
        <v>5066051</v>
      </c>
      <c r="AD2745" s="13">
        <v>35.659999999999997</v>
      </c>
      <c r="AE2745" s="4">
        <v>9754246</v>
      </c>
      <c r="AF2745" s="13">
        <v>173.13</v>
      </c>
      <c r="AG2745" s="4">
        <v>674916</v>
      </c>
      <c r="AH2745" s="13">
        <v>41.42</v>
      </c>
      <c r="AI2745" s="4">
        <v>7116381</v>
      </c>
      <c r="AJ2745" s="13">
        <v>134.96</v>
      </c>
      <c r="AK2745" s="4">
        <v>1128452</v>
      </c>
      <c r="AL2745" s="13">
        <v>26.95</v>
      </c>
      <c r="AM2745" s="4">
        <v>10980206</v>
      </c>
      <c r="AN2745" s="13">
        <v>191.74</v>
      </c>
      <c r="AO2745" s="4">
        <v>1253617</v>
      </c>
      <c r="AP2745" s="13">
        <v>229.16</v>
      </c>
      <c r="AQ2745" s="4">
        <v>38497922</v>
      </c>
      <c r="AR2745" s="13">
        <v>426.58</v>
      </c>
      <c r="AS2745" s="4">
        <v>63462996</v>
      </c>
      <c r="AT2745" s="13">
        <v>312.39999999999998</v>
      </c>
      <c r="AU2745" s="4">
        <v>2786843</v>
      </c>
      <c r="AV2745" s="13">
        <v>4911.8500000000004</v>
      </c>
      <c r="AW2745" s="4">
        <v>283694</v>
      </c>
      <c r="AX2745" s="13">
        <v>355.47</v>
      </c>
      <c r="AY2745" s="4">
        <v>4517336</v>
      </c>
      <c r="AZ2745" s="13">
        <v>241.61</v>
      </c>
      <c r="BA2745" s="4">
        <v>2303332</v>
      </c>
      <c r="BB2745" s="13">
        <v>82.49</v>
      </c>
      <c r="BC2745" s="4">
        <v>3016206</v>
      </c>
      <c r="BD2745" s="13">
        <v>86.7</v>
      </c>
      <c r="BE2745" s="4">
        <v>7602581</v>
      </c>
      <c r="BF2745" s="13">
        <v>304.64999999999998</v>
      </c>
      <c r="BG2745" s="4">
        <v>1240871</v>
      </c>
      <c r="BH2745" s="13">
        <v>64.33</v>
      </c>
      <c r="BI2745" s="4">
        <v>13790955</v>
      </c>
    </row>
    <row r="2746" spans="1:61" x14ac:dyDescent="0.35">
      <c r="A2746" s="1">
        <v>45989</v>
      </c>
      <c r="B2746" s="13">
        <v>278.85000000000002</v>
      </c>
      <c r="C2746" s="4">
        <v>20135620</v>
      </c>
      <c r="D2746" s="13">
        <v>492.01</v>
      </c>
      <c r="E2746" s="4">
        <v>14386730</v>
      </c>
      <c r="F2746" s="13">
        <v>177</v>
      </c>
      <c r="G2746" s="4">
        <v>121332776</v>
      </c>
      <c r="H2746" s="13">
        <v>402.96</v>
      </c>
      <c r="I2746" s="4">
        <v>13365500</v>
      </c>
      <c r="J2746" s="13">
        <v>201.95</v>
      </c>
      <c r="K2746" s="4">
        <v>13848479</v>
      </c>
      <c r="L2746" s="13">
        <v>230.54</v>
      </c>
      <c r="M2746" s="4">
        <v>3691505</v>
      </c>
      <c r="N2746" s="13">
        <v>217.53</v>
      </c>
      <c r="O2746" s="4">
        <v>18657987</v>
      </c>
      <c r="P2746" s="13">
        <v>320.13</v>
      </c>
      <c r="Q2746" s="4">
        <v>1802225</v>
      </c>
      <c r="R2746" s="13">
        <v>76.94</v>
      </c>
      <c r="S2746" s="4">
        <v>7320910</v>
      </c>
      <c r="T2746" s="13">
        <v>40.56</v>
      </c>
      <c r="U2746" s="4">
        <v>95799486</v>
      </c>
      <c r="V2746" s="13">
        <v>115.92</v>
      </c>
      <c r="W2746" s="4">
        <v>7240825</v>
      </c>
      <c r="X2746" s="13">
        <v>151.13</v>
      </c>
      <c r="Y2746" s="4">
        <v>3848568</v>
      </c>
      <c r="Z2746" s="13">
        <v>107.85</v>
      </c>
      <c r="AA2746" s="4">
        <v>1530660</v>
      </c>
      <c r="AB2746" s="13">
        <v>88.69</v>
      </c>
      <c r="AC2746" s="4">
        <v>3304675</v>
      </c>
      <c r="AD2746" s="13">
        <v>36.24</v>
      </c>
      <c r="AE2746" s="4">
        <v>4013044</v>
      </c>
      <c r="AF2746" s="13">
        <v>175.31</v>
      </c>
      <c r="AG2746" s="4">
        <v>558363</v>
      </c>
      <c r="AH2746" s="13">
        <v>42</v>
      </c>
      <c r="AI2746" s="4">
        <v>4155459</v>
      </c>
      <c r="AJ2746" s="13">
        <v>136.96</v>
      </c>
      <c r="AK2746" s="4">
        <v>942731</v>
      </c>
      <c r="AL2746" s="13">
        <v>27.32</v>
      </c>
      <c r="AM2746" s="4">
        <v>5815656</v>
      </c>
      <c r="AN2746" s="13">
        <v>193.73</v>
      </c>
      <c r="AO2746" s="4">
        <v>1020932</v>
      </c>
      <c r="AP2746" s="13">
        <v>233.22</v>
      </c>
      <c r="AQ2746" s="4">
        <v>20292329</v>
      </c>
      <c r="AR2746" s="13">
        <v>430.17</v>
      </c>
      <c r="AS2746" s="4">
        <v>36252861</v>
      </c>
      <c r="AT2746" s="13">
        <v>311.82</v>
      </c>
      <c r="AU2746" s="4">
        <v>1850687</v>
      </c>
      <c r="AV2746" s="13">
        <v>4914.6899999999996</v>
      </c>
      <c r="AW2746" s="4">
        <v>133289</v>
      </c>
      <c r="AX2746" s="13">
        <v>356.92</v>
      </c>
      <c r="AY2746" s="4">
        <v>2119563</v>
      </c>
      <c r="AZ2746" s="13">
        <v>242.48</v>
      </c>
      <c r="BA2746" s="4">
        <v>1289922</v>
      </c>
      <c r="BB2746" s="13">
        <v>82.79</v>
      </c>
      <c r="BC2746" s="4">
        <v>2035304</v>
      </c>
      <c r="BD2746" s="13">
        <v>87.11</v>
      </c>
      <c r="BE2746" s="4">
        <v>3677642</v>
      </c>
      <c r="BF2746" s="13">
        <v>304.79000000000002</v>
      </c>
      <c r="BG2746" s="4">
        <v>575482</v>
      </c>
      <c r="BH2746" s="13">
        <v>64.63</v>
      </c>
      <c r="BI2746" s="4">
        <v>4941353</v>
      </c>
    </row>
    <row r="2747" spans="1:61" x14ac:dyDescent="0.35">
      <c r="A2747" s="1">
        <v>45992</v>
      </c>
      <c r="B2747" s="13">
        <v>283.10000000000002</v>
      </c>
      <c r="C2747" s="4">
        <v>46587722</v>
      </c>
      <c r="D2747" s="13">
        <v>486.74</v>
      </c>
      <c r="E2747" s="4">
        <v>23963993</v>
      </c>
      <c r="F2747" s="13">
        <v>179.92</v>
      </c>
      <c r="G2747" s="4">
        <v>188130955</v>
      </c>
      <c r="H2747" s="13">
        <v>386.08</v>
      </c>
      <c r="I2747" s="4">
        <v>23251969</v>
      </c>
      <c r="J2747" s="13">
        <v>200.94</v>
      </c>
      <c r="K2747" s="4">
        <v>13461204</v>
      </c>
      <c r="L2747" s="13">
        <v>232.83</v>
      </c>
      <c r="M2747" s="4">
        <v>5634655</v>
      </c>
      <c r="N2747" s="13">
        <v>219.76</v>
      </c>
      <c r="O2747" s="4">
        <v>30768722</v>
      </c>
      <c r="P2747" s="13">
        <v>322.85000000000002</v>
      </c>
      <c r="Q2747" s="4">
        <v>3651321</v>
      </c>
      <c r="R2747" s="13">
        <v>76.040000000000006</v>
      </c>
      <c r="S2747" s="4">
        <v>15529584</v>
      </c>
      <c r="T2747" s="13">
        <v>40.01</v>
      </c>
      <c r="U2747" s="4">
        <v>74534896</v>
      </c>
      <c r="V2747" s="13">
        <v>116.63</v>
      </c>
      <c r="W2747" s="4">
        <v>12658100</v>
      </c>
      <c r="X2747" s="13">
        <v>152.54</v>
      </c>
      <c r="Y2747" s="4">
        <v>8208972</v>
      </c>
      <c r="Z2747" s="13">
        <v>109.71</v>
      </c>
      <c r="AA2747" s="4">
        <v>4119520</v>
      </c>
      <c r="AB2747" s="13">
        <v>90.26</v>
      </c>
      <c r="AC2747" s="4">
        <v>8525595</v>
      </c>
      <c r="AD2747" s="13">
        <v>36.6</v>
      </c>
      <c r="AE2747" s="4">
        <v>12674413</v>
      </c>
      <c r="AF2747" s="13">
        <v>176.68</v>
      </c>
      <c r="AG2747" s="4">
        <v>1425241</v>
      </c>
      <c r="AH2747" s="13">
        <v>42.34</v>
      </c>
      <c r="AI2747" s="4">
        <v>7506296</v>
      </c>
      <c r="AJ2747" s="13">
        <v>139.76</v>
      </c>
      <c r="AK2747" s="4">
        <v>2064231</v>
      </c>
      <c r="AL2747" s="13">
        <v>27.29</v>
      </c>
      <c r="AM2747" s="4">
        <v>13036783</v>
      </c>
      <c r="AN2747" s="13">
        <v>196.14</v>
      </c>
      <c r="AO2747" s="4">
        <v>1703723</v>
      </c>
      <c r="AP2747" s="13">
        <v>233.88</v>
      </c>
      <c r="AQ2747" s="4">
        <v>42903954</v>
      </c>
      <c r="AR2747" s="13">
        <v>430.14</v>
      </c>
      <c r="AS2747" s="4">
        <v>57463552</v>
      </c>
      <c r="AT2747" s="13">
        <v>303.57</v>
      </c>
      <c r="AU2747" s="4">
        <v>3354081</v>
      </c>
      <c r="AV2747" s="13">
        <v>4891.8100000000004</v>
      </c>
      <c r="AW2747" s="4">
        <v>246640</v>
      </c>
      <c r="AX2747" s="13">
        <v>357.33</v>
      </c>
      <c r="AY2747" s="4">
        <v>5107050</v>
      </c>
      <c r="AZ2747" s="13">
        <v>246.39</v>
      </c>
      <c r="BA2747" s="4">
        <v>4083176</v>
      </c>
      <c r="BB2747" s="13">
        <v>82.73</v>
      </c>
      <c r="BC2747" s="4">
        <v>4417946</v>
      </c>
      <c r="BD2747" s="13">
        <v>84.91</v>
      </c>
      <c r="BE2747" s="4">
        <v>8752137</v>
      </c>
      <c r="BF2747" s="13">
        <v>303.44</v>
      </c>
      <c r="BG2747" s="4">
        <v>1421176</v>
      </c>
      <c r="BH2747" s="13">
        <v>65.39</v>
      </c>
      <c r="BI2747" s="4">
        <v>12047278</v>
      </c>
    </row>
    <row r="2748" spans="1:61" x14ac:dyDescent="0.35">
      <c r="A2748" s="1">
        <v>45993</v>
      </c>
      <c r="B2748" s="13">
        <v>286.19</v>
      </c>
      <c r="C2748" s="4">
        <v>53669532</v>
      </c>
      <c r="D2748" s="13">
        <v>490</v>
      </c>
      <c r="E2748" s="4">
        <v>19562722</v>
      </c>
      <c r="F2748" s="13">
        <v>181.46</v>
      </c>
      <c r="G2748" s="4">
        <v>182632230</v>
      </c>
      <c r="H2748" s="13">
        <v>381.57</v>
      </c>
      <c r="I2748" s="4">
        <v>22206951</v>
      </c>
      <c r="J2748" s="13">
        <v>201.1</v>
      </c>
      <c r="K2748" s="4">
        <v>19664471</v>
      </c>
      <c r="L2748" s="13">
        <v>234.71</v>
      </c>
      <c r="M2748" s="4">
        <v>7626188</v>
      </c>
      <c r="N2748" s="13">
        <v>215.24</v>
      </c>
      <c r="O2748" s="4">
        <v>42002462</v>
      </c>
      <c r="P2748" s="13">
        <v>322.81</v>
      </c>
      <c r="Q2748" s="4">
        <v>3959502</v>
      </c>
      <c r="R2748" s="13">
        <v>76.87</v>
      </c>
      <c r="S2748" s="4">
        <v>14619070</v>
      </c>
      <c r="T2748" s="13">
        <v>43.47</v>
      </c>
      <c r="U2748" s="4">
        <v>167205815</v>
      </c>
      <c r="V2748" s="13">
        <v>115.38</v>
      </c>
      <c r="W2748" s="4">
        <v>14607704</v>
      </c>
      <c r="X2748" s="13">
        <v>150.25</v>
      </c>
      <c r="Y2748" s="4">
        <v>9196311</v>
      </c>
      <c r="Z2748" s="13">
        <v>109.06</v>
      </c>
      <c r="AA2748" s="4">
        <v>3638316</v>
      </c>
      <c r="AB2748" s="13">
        <v>89.29</v>
      </c>
      <c r="AC2748" s="4">
        <v>5135408</v>
      </c>
      <c r="AD2748" s="13">
        <v>36.36</v>
      </c>
      <c r="AE2748" s="4">
        <v>12825596</v>
      </c>
      <c r="AF2748" s="13">
        <v>171.8</v>
      </c>
      <c r="AG2748" s="4">
        <v>1481802</v>
      </c>
      <c r="AH2748" s="13">
        <v>41.98</v>
      </c>
      <c r="AI2748" s="4">
        <v>7984707</v>
      </c>
      <c r="AJ2748" s="13">
        <v>137.57</v>
      </c>
      <c r="AK2748" s="4">
        <v>2037846</v>
      </c>
      <c r="AL2748" s="13">
        <v>26.85</v>
      </c>
      <c r="AM2748" s="4">
        <v>11197960</v>
      </c>
      <c r="AN2748" s="13">
        <v>192.7</v>
      </c>
      <c r="AO2748" s="4">
        <v>1911660</v>
      </c>
      <c r="AP2748" s="13">
        <v>234.42</v>
      </c>
      <c r="AQ2748" s="4">
        <v>45785363</v>
      </c>
      <c r="AR2748" s="13">
        <v>429.24</v>
      </c>
      <c r="AS2748" s="4">
        <v>69336626</v>
      </c>
      <c r="AT2748" s="13">
        <v>300.72000000000003</v>
      </c>
      <c r="AU2748" s="4">
        <v>3947816</v>
      </c>
      <c r="AV2748" s="13">
        <v>5135.07</v>
      </c>
      <c r="AW2748" s="4">
        <v>433492</v>
      </c>
      <c r="AX2748" s="13">
        <v>354.03</v>
      </c>
      <c r="AY2748" s="4">
        <v>3965584</v>
      </c>
      <c r="AZ2748" s="13">
        <v>243.17</v>
      </c>
      <c r="BA2748" s="4">
        <v>3886111</v>
      </c>
      <c r="BB2748" s="13">
        <v>82.91</v>
      </c>
      <c r="BC2748" s="4">
        <v>3355300</v>
      </c>
      <c r="BD2748" s="13">
        <v>85.2</v>
      </c>
      <c r="BE2748" s="4">
        <v>9001910</v>
      </c>
      <c r="BF2748" s="13">
        <v>304.64999999999998</v>
      </c>
      <c r="BG2748" s="4">
        <v>1126148</v>
      </c>
      <c r="BH2748" s="13">
        <v>64.930000000000007</v>
      </c>
      <c r="BI2748" s="4">
        <v>9051181</v>
      </c>
    </row>
    <row r="2749" spans="1:61" x14ac:dyDescent="0.35">
      <c r="A2749" s="1">
        <v>45994</v>
      </c>
      <c r="B2749" s="13">
        <v>284.14999999999998</v>
      </c>
      <c r="C2749" s="4">
        <v>43538687</v>
      </c>
      <c r="D2749" s="13">
        <v>477.73</v>
      </c>
      <c r="E2749" s="4">
        <v>34615102</v>
      </c>
      <c r="F2749" s="13">
        <v>179.59</v>
      </c>
      <c r="G2749" s="4">
        <v>165138023</v>
      </c>
      <c r="H2749" s="13">
        <v>380.61</v>
      </c>
      <c r="I2749" s="4">
        <v>21336367</v>
      </c>
      <c r="J2749" s="13">
        <v>207.73</v>
      </c>
      <c r="K2749" s="4">
        <v>19060528</v>
      </c>
      <c r="L2749" s="13">
        <v>238.72</v>
      </c>
      <c r="M2749" s="4">
        <v>13781999</v>
      </c>
      <c r="N2749" s="13">
        <v>217.6</v>
      </c>
      <c r="O2749" s="4">
        <v>28545180</v>
      </c>
      <c r="P2749" s="13">
        <v>326.77999999999997</v>
      </c>
      <c r="Q2749" s="4">
        <v>3082184</v>
      </c>
      <c r="R2749" s="13">
        <v>77.75</v>
      </c>
      <c r="S2749" s="4">
        <v>16088439</v>
      </c>
      <c r="T2749" s="13">
        <v>43.76</v>
      </c>
      <c r="U2749" s="4">
        <v>91957186</v>
      </c>
      <c r="V2749" s="13">
        <v>117.8</v>
      </c>
      <c r="W2749" s="4">
        <v>16819130</v>
      </c>
      <c r="X2749" s="13">
        <v>151.59</v>
      </c>
      <c r="Y2749" s="4">
        <v>8060175</v>
      </c>
      <c r="Z2749" s="13">
        <v>111.51</v>
      </c>
      <c r="AA2749" s="4">
        <v>3922361</v>
      </c>
      <c r="AB2749" s="13">
        <v>91.81</v>
      </c>
      <c r="AC2749" s="4">
        <v>5647601</v>
      </c>
      <c r="AD2749" s="13">
        <v>37.549999999999997</v>
      </c>
      <c r="AE2749" s="4">
        <v>16133740</v>
      </c>
      <c r="AF2749" s="13">
        <v>175.72</v>
      </c>
      <c r="AG2749" s="4">
        <v>1570813</v>
      </c>
      <c r="AH2749" s="13">
        <v>42.45</v>
      </c>
      <c r="AI2749" s="4">
        <v>7062942</v>
      </c>
      <c r="AJ2749" s="13">
        <v>139.85</v>
      </c>
      <c r="AK2749" s="4">
        <v>2186601</v>
      </c>
      <c r="AL2749" s="13">
        <v>27.17</v>
      </c>
      <c r="AM2749" s="4">
        <v>10768173</v>
      </c>
      <c r="AN2749" s="13">
        <v>189.43</v>
      </c>
      <c r="AO2749" s="4">
        <v>2415909</v>
      </c>
      <c r="AP2749" s="13">
        <v>232.38</v>
      </c>
      <c r="AQ2749" s="4">
        <v>35495058</v>
      </c>
      <c r="AR2749" s="13">
        <v>446.74</v>
      </c>
      <c r="AS2749" s="4">
        <v>87482964</v>
      </c>
      <c r="AT2749" s="13">
        <v>307.70999999999998</v>
      </c>
      <c r="AU2749" s="4">
        <v>4986897</v>
      </c>
      <c r="AV2749" s="13">
        <v>5047.21</v>
      </c>
      <c r="AW2749" s="4">
        <v>205187</v>
      </c>
      <c r="AX2749" s="13">
        <v>357.91</v>
      </c>
      <c r="AY2749" s="4">
        <v>4166715</v>
      </c>
      <c r="AZ2749" s="13">
        <v>246.94</v>
      </c>
      <c r="BA2749" s="4">
        <v>3275647</v>
      </c>
      <c r="BB2749" s="13">
        <v>82</v>
      </c>
      <c r="BC2749" s="4">
        <v>3288918</v>
      </c>
      <c r="BD2749" s="13">
        <v>87.11</v>
      </c>
      <c r="BE2749" s="4">
        <v>9303938</v>
      </c>
      <c r="BF2749" s="13">
        <v>306.64999999999998</v>
      </c>
      <c r="BG2749" s="4">
        <v>1459561</v>
      </c>
      <c r="BH2749" s="13">
        <v>65.650000000000006</v>
      </c>
      <c r="BI2749" s="4">
        <v>12028291</v>
      </c>
    </row>
    <row r="2750" spans="1:61" x14ac:dyDescent="0.35">
      <c r="A2750" s="1">
        <v>45995</v>
      </c>
      <c r="B2750" s="13">
        <v>280.7</v>
      </c>
      <c r="C2750" s="4">
        <v>43989056</v>
      </c>
      <c r="D2750" s="13">
        <v>480.84</v>
      </c>
      <c r="E2750" s="4">
        <v>22318155</v>
      </c>
      <c r="F2750" s="13">
        <v>183.38</v>
      </c>
      <c r="G2750" s="4">
        <v>167364857</v>
      </c>
      <c r="H2750" s="13">
        <v>381.03</v>
      </c>
      <c r="I2750" s="4">
        <v>15845862</v>
      </c>
      <c r="J2750" s="13">
        <v>214.33</v>
      </c>
      <c r="K2750" s="4">
        <v>23316937</v>
      </c>
      <c r="L2750" s="13">
        <v>247.46</v>
      </c>
      <c r="M2750" s="4">
        <v>20912133</v>
      </c>
      <c r="N2750" s="13">
        <v>215.98</v>
      </c>
      <c r="O2750" s="4">
        <v>24478204</v>
      </c>
      <c r="P2750" s="13">
        <v>328.73</v>
      </c>
      <c r="Q2750" s="4">
        <v>3592313</v>
      </c>
      <c r="R2750" s="13">
        <v>77.760000000000005</v>
      </c>
      <c r="S2750" s="4">
        <v>12572641</v>
      </c>
      <c r="T2750" s="13">
        <v>40.5</v>
      </c>
      <c r="U2750" s="4">
        <v>107850164</v>
      </c>
      <c r="V2750" s="13">
        <v>117.14</v>
      </c>
      <c r="W2750" s="4">
        <v>13686897</v>
      </c>
      <c r="X2750" s="13">
        <v>152.26</v>
      </c>
      <c r="Y2750" s="4">
        <v>7254724</v>
      </c>
      <c r="Z2750" s="13">
        <v>112.16</v>
      </c>
      <c r="AA2750" s="4">
        <v>3533655</v>
      </c>
      <c r="AB2750" s="13">
        <v>93.12</v>
      </c>
      <c r="AC2750" s="4">
        <v>7312422</v>
      </c>
      <c r="AD2750" s="13">
        <v>38.119999999999997</v>
      </c>
      <c r="AE2750" s="4">
        <v>15860081</v>
      </c>
      <c r="AF2750" s="13">
        <v>180.02</v>
      </c>
      <c r="AG2750" s="4">
        <v>1331845</v>
      </c>
      <c r="AH2750" s="13">
        <v>42.67</v>
      </c>
      <c r="AI2750" s="4">
        <v>4929852</v>
      </c>
      <c r="AJ2750" s="13">
        <v>139.41999999999999</v>
      </c>
      <c r="AK2750" s="4">
        <v>2179132</v>
      </c>
      <c r="AL2750" s="13">
        <v>27.84</v>
      </c>
      <c r="AM2750" s="4">
        <v>11907355</v>
      </c>
      <c r="AN2750" s="13">
        <v>190.15</v>
      </c>
      <c r="AO2750" s="4">
        <v>2103003</v>
      </c>
      <c r="AP2750" s="13">
        <v>229.11</v>
      </c>
      <c r="AQ2750" s="4">
        <v>45683224</v>
      </c>
      <c r="AR2750" s="13">
        <v>454.53</v>
      </c>
      <c r="AS2750" s="4">
        <v>71906488</v>
      </c>
      <c r="AT2750" s="13">
        <v>308.54000000000002</v>
      </c>
      <c r="AU2750" s="4">
        <v>4632369</v>
      </c>
      <c r="AV2750" s="13">
        <v>5027.2</v>
      </c>
      <c r="AW2750" s="4">
        <v>186428</v>
      </c>
      <c r="AX2750" s="13">
        <v>351.17</v>
      </c>
      <c r="AY2750" s="4">
        <v>4022768</v>
      </c>
      <c r="AZ2750" s="13">
        <v>246.17</v>
      </c>
      <c r="BA2750" s="4">
        <v>4092878</v>
      </c>
      <c r="BB2750" s="13">
        <v>82.13</v>
      </c>
      <c r="BC2750" s="4">
        <v>2682111</v>
      </c>
      <c r="BD2750" s="13">
        <v>85</v>
      </c>
      <c r="BE2750" s="4">
        <v>10555103</v>
      </c>
      <c r="BF2750" s="13">
        <v>296</v>
      </c>
      <c r="BG2750" s="4">
        <v>2268290</v>
      </c>
      <c r="BH2750" s="13">
        <v>65.69</v>
      </c>
      <c r="BI2750" s="4">
        <v>10619498</v>
      </c>
    </row>
    <row r="2751" spans="1:61" x14ac:dyDescent="0.35">
      <c r="A2751" s="1">
        <v>45996</v>
      </c>
      <c r="B2751" s="13">
        <v>278.77999999999997</v>
      </c>
      <c r="C2751" s="4">
        <v>47265845</v>
      </c>
      <c r="D2751" s="13">
        <v>483.16</v>
      </c>
      <c r="E2751" s="4">
        <v>22608710</v>
      </c>
      <c r="F2751" s="13">
        <v>182.41</v>
      </c>
      <c r="G2751" s="4">
        <v>143971098</v>
      </c>
      <c r="H2751" s="13">
        <v>390.24</v>
      </c>
      <c r="I2751" s="4">
        <v>24779924</v>
      </c>
      <c r="J2751" s="13">
        <v>217.58</v>
      </c>
      <c r="K2751" s="4">
        <v>24208687</v>
      </c>
      <c r="L2751" s="13">
        <v>260.57</v>
      </c>
      <c r="M2751" s="4">
        <v>15852440</v>
      </c>
      <c r="N2751" s="13">
        <v>217.97</v>
      </c>
      <c r="O2751" s="4">
        <v>33292396</v>
      </c>
      <c r="P2751" s="13">
        <v>346.26</v>
      </c>
      <c r="Q2751" s="4">
        <v>7650368</v>
      </c>
      <c r="R2751" s="13">
        <v>77.97</v>
      </c>
      <c r="S2751" s="4">
        <v>12579353</v>
      </c>
      <c r="T2751" s="13">
        <v>41.41</v>
      </c>
      <c r="U2751" s="4">
        <v>103042015</v>
      </c>
      <c r="V2751" s="13">
        <v>116.54</v>
      </c>
      <c r="W2751" s="4">
        <v>12516864</v>
      </c>
      <c r="X2751" s="13">
        <v>150</v>
      </c>
      <c r="Y2751" s="4">
        <v>12659762</v>
      </c>
      <c r="Z2751" s="13">
        <v>112.17</v>
      </c>
      <c r="AA2751" s="4">
        <v>3128796</v>
      </c>
      <c r="AB2751" s="13">
        <v>93.69</v>
      </c>
      <c r="AC2751" s="4">
        <v>9873734</v>
      </c>
      <c r="AD2751" s="13">
        <v>38.46</v>
      </c>
      <c r="AE2751" s="4">
        <v>12579709</v>
      </c>
      <c r="AF2751" s="13">
        <v>180.74</v>
      </c>
      <c r="AG2751" s="4">
        <v>1494433</v>
      </c>
      <c r="AH2751" s="13">
        <v>42.43</v>
      </c>
      <c r="AI2751" s="4">
        <v>10015025</v>
      </c>
      <c r="AJ2751" s="13">
        <v>139.36000000000001</v>
      </c>
      <c r="AK2751" s="4">
        <v>2346077</v>
      </c>
      <c r="AL2751" s="13">
        <v>27.77</v>
      </c>
      <c r="AM2751" s="4">
        <v>14290859</v>
      </c>
      <c r="AN2751" s="13">
        <v>190.53</v>
      </c>
      <c r="AO2751" s="4">
        <v>1441766</v>
      </c>
      <c r="AP2751" s="13">
        <v>229.53</v>
      </c>
      <c r="AQ2751" s="4">
        <v>33117377</v>
      </c>
      <c r="AR2751" s="13">
        <v>455</v>
      </c>
      <c r="AS2751" s="4">
        <v>56427522</v>
      </c>
      <c r="AT2751" s="13">
        <v>311.23</v>
      </c>
      <c r="AU2751" s="4">
        <v>3147587</v>
      </c>
      <c r="AV2751" s="13">
        <v>5197.04</v>
      </c>
      <c r="AW2751" s="4">
        <v>303851</v>
      </c>
      <c r="AX2751" s="13">
        <v>354.61</v>
      </c>
      <c r="AY2751" s="4">
        <v>5959500</v>
      </c>
      <c r="AZ2751" s="13">
        <v>248.47</v>
      </c>
      <c r="BA2751" s="4">
        <v>2642080</v>
      </c>
      <c r="BB2751" s="13">
        <v>82.47</v>
      </c>
      <c r="BC2751" s="4">
        <v>3240015</v>
      </c>
      <c r="BD2751" s="13">
        <v>85.12</v>
      </c>
      <c r="BE2751" s="4">
        <v>9402927</v>
      </c>
      <c r="BF2751" s="13">
        <v>292.58999999999997</v>
      </c>
      <c r="BG2751" s="4">
        <v>1604610</v>
      </c>
      <c r="BH2751" s="13">
        <v>65.86</v>
      </c>
      <c r="BI2751" s="4">
        <v>10917935</v>
      </c>
    </row>
    <row r="2752" spans="1:61" x14ac:dyDescent="0.35">
      <c r="A2752" s="1">
        <v>45999</v>
      </c>
      <c r="B2752" s="13">
        <v>277.89</v>
      </c>
      <c r="C2752" s="4">
        <v>38211832</v>
      </c>
      <c r="D2752" s="13">
        <v>491.02</v>
      </c>
      <c r="E2752" s="4">
        <v>21965900</v>
      </c>
      <c r="F2752" s="13">
        <v>185.55</v>
      </c>
      <c r="G2752" s="4">
        <v>204378106</v>
      </c>
      <c r="H2752" s="13">
        <v>401.1</v>
      </c>
      <c r="I2752" s="4">
        <v>30410550</v>
      </c>
      <c r="J2752" s="13">
        <v>220.54</v>
      </c>
      <c r="K2752" s="4">
        <v>24711161</v>
      </c>
      <c r="L2752" s="13">
        <v>259.52999999999997</v>
      </c>
      <c r="M2752" s="4">
        <v>10805445</v>
      </c>
      <c r="N2752" s="13">
        <v>221.11</v>
      </c>
      <c r="O2752" s="4">
        <v>30943182</v>
      </c>
      <c r="P2752" s="13">
        <v>339.12</v>
      </c>
      <c r="Q2752" s="4">
        <v>4293603</v>
      </c>
      <c r="R2752" s="13">
        <v>78.86</v>
      </c>
      <c r="S2752" s="4">
        <v>17454461</v>
      </c>
      <c r="T2752" s="13">
        <v>40.299999999999997</v>
      </c>
      <c r="U2752" s="4">
        <v>93953619</v>
      </c>
      <c r="V2752" s="13">
        <v>115.98</v>
      </c>
      <c r="W2752" s="4">
        <v>14904164</v>
      </c>
      <c r="X2752" s="13">
        <v>148.71</v>
      </c>
      <c r="Y2752" s="4">
        <v>10237153</v>
      </c>
      <c r="Z2752" s="13">
        <v>110.62</v>
      </c>
      <c r="AA2752" s="4">
        <v>4162060</v>
      </c>
      <c r="AB2752" s="13">
        <v>92.88</v>
      </c>
      <c r="AC2752" s="4">
        <v>7975008</v>
      </c>
      <c r="AD2752" s="13">
        <v>38.24</v>
      </c>
      <c r="AE2752" s="4">
        <v>24484683</v>
      </c>
      <c r="AF2752" s="13">
        <v>179.1</v>
      </c>
      <c r="AG2752" s="4">
        <v>1840496</v>
      </c>
      <c r="AH2752" s="13">
        <v>41.36</v>
      </c>
      <c r="AI2752" s="4">
        <v>12415617</v>
      </c>
      <c r="AJ2752" s="13">
        <v>139.06</v>
      </c>
      <c r="AK2752" s="4">
        <v>2525909</v>
      </c>
      <c r="AL2752" s="13">
        <v>27.29</v>
      </c>
      <c r="AM2752" s="4">
        <v>12518283</v>
      </c>
      <c r="AN2752" s="13">
        <v>189.66</v>
      </c>
      <c r="AO2752" s="4">
        <v>2258666</v>
      </c>
      <c r="AP2752" s="13">
        <v>226.89</v>
      </c>
      <c r="AQ2752" s="4">
        <v>35019174</v>
      </c>
      <c r="AR2752" s="13">
        <v>439.58</v>
      </c>
      <c r="AS2752" s="4">
        <v>69165753</v>
      </c>
      <c r="AT2752" s="13">
        <v>309.79000000000002</v>
      </c>
      <c r="AU2752" s="4">
        <v>3575017</v>
      </c>
      <c r="AV2752" s="13">
        <v>5177.3900000000003</v>
      </c>
      <c r="AW2752" s="4">
        <v>303971</v>
      </c>
      <c r="AX2752" s="13">
        <v>349.91</v>
      </c>
      <c r="AY2752" s="4">
        <v>7273025</v>
      </c>
      <c r="AZ2752" s="13">
        <v>244.82</v>
      </c>
      <c r="BA2752" s="4">
        <v>3935356</v>
      </c>
      <c r="BB2752" s="13">
        <v>83.85</v>
      </c>
      <c r="BC2752" s="4">
        <v>4339929</v>
      </c>
      <c r="BD2752" s="13">
        <v>83.41</v>
      </c>
      <c r="BE2752" s="4">
        <v>10277591</v>
      </c>
      <c r="BF2752" s="13">
        <v>287.82</v>
      </c>
      <c r="BG2752" s="4">
        <v>1569930</v>
      </c>
      <c r="BH2752" s="13">
        <v>63.54</v>
      </c>
      <c r="BI2752" s="4">
        <v>12867334</v>
      </c>
    </row>
    <row r="2753" spans="1:61" x14ac:dyDescent="0.35">
      <c r="A2753" s="1">
        <v>46000</v>
      </c>
      <c r="B2753" s="13">
        <v>277.18</v>
      </c>
      <c r="C2753" s="4">
        <v>32193256</v>
      </c>
      <c r="D2753" s="13">
        <v>492.02</v>
      </c>
      <c r="E2753" s="4">
        <v>14696078</v>
      </c>
      <c r="F2753" s="13">
        <v>184.97</v>
      </c>
      <c r="G2753" s="4">
        <v>144719705</v>
      </c>
      <c r="H2753" s="13">
        <v>406.29</v>
      </c>
      <c r="I2753" s="4">
        <v>24545964</v>
      </c>
      <c r="J2753" s="13">
        <v>221.53</v>
      </c>
      <c r="K2753" s="4">
        <v>17643643</v>
      </c>
      <c r="L2753" s="13">
        <v>261.02</v>
      </c>
      <c r="M2753" s="4">
        <v>8045882</v>
      </c>
      <c r="N2753" s="13">
        <v>221.62</v>
      </c>
      <c r="O2753" s="4">
        <v>25166128</v>
      </c>
      <c r="P2753" s="13">
        <v>344.32</v>
      </c>
      <c r="Q2753" s="4">
        <v>4267653</v>
      </c>
      <c r="R2753" s="13">
        <v>79.510000000000005</v>
      </c>
      <c r="S2753" s="4">
        <v>15737451</v>
      </c>
      <c r="T2753" s="13">
        <v>40.5</v>
      </c>
      <c r="U2753" s="4">
        <v>61877155</v>
      </c>
      <c r="V2753" s="13">
        <v>118.25</v>
      </c>
      <c r="W2753" s="4">
        <v>23790815</v>
      </c>
      <c r="X2753" s="13">
        <v>148.49</v>
      </c>
      <c r="Y2753" s="4">
        <v>8916749</v>
      </c>
      <c r="Z2753" s="13">
        <v>109.39</v>
      </c>
      <c r="AA2753" s="4">
        <v>3083271</v>
      </c>
      <c r="AB2753" s="13">
        <v>93.43</v>
      </c>
      <c r="AC2753" s="4">
        <v>6177238</v>
      </c>
      <c r="AD2753" s="13">
        <v>38.299999999999997</v>
      </c>
      <c r="AE2753" s="4">
        <v>16847252</v>
      </c>
      <c r="AF2753" s="13">
        <v>183.69</v>
      </c>
      <c r="AG2753" s="4">
        <v>2574297</v>
      </c>
      <c r="AH2753" s="13">
        <v>41.55</v>
      </c>
      <c r="AI2753" s="4">
        <v>7143519</v>
      </c>
      <c r="AJ2753" s="13">
        <v>139.88</v>
      </c>
      <c r="AK2753" s="4">
        <v>1309099</v>
      </c>
      <c r="AL2753" s="13">
        <v>27.32</v>
      </c>
      <c r="AM2753" s="4">
        <v>13651840</v>
      </c>
      <c r="AN2753" s="13">
        <v>190.73</v>
      </c>
      <c r="AO2753" s="4">
        <v>1808620</v>
      </c>
      <c r="AP2753" s="13">
        <v>227.92</v>
      </c>
      <c r="AQ2753" s="4">
        <v>25841743</v>
      </c>
      <c r="AR2753" s="13">
        <v>445.17</v>
      </c>
      <c r="AS2753" s="4">
        <v>62367442</v>
      </c>
      <c r="AT2753" s="13">
        <v>310.79000000000002</v>
      </c>
      <c r="AU2753" s="4">
        <v>2355256</v>
      </c>
      <c r="AV2753" s="13">
        <v>5195.76</v>
      </c>
      <c r="AW2753" s="4">
        <v>339715</v>
      </c>
      <c r="AX2753" s="13">
        <v>345.27</v>
      </c>
      <c r="AY2753" s="4">
        <v>5063062</v>
      </c>
      <c r="AZ2753" s="13">
        <v>242.67</v>
      </c>
      <c r="BA2753" s="4">
        <v>2865544</v>
      </c>
      <c r="BB2753" s="13">
        <v>83.89</v>
      </c>
      <c r="BC2753" s="4">
        <v>3447040</v>
      </c>
      <c r="BD2753" s="13">
        <v>82.28</v>
      </c>
      <c r="BE2753" s="4">
        <v>10322876</v>
      </c>
      <c r="BF2753" s="13">
        <v>283.83999999999997</v>
      </c>
      <c r="BG2753" s="4">
        <v>2035779</v>
      </c>
      <c r="BH2753" s="13">
        <v>63.33</v>
      </c>
      <c r="BI2753" s="4">
        <v>9300188</v>
      </c>
    </row>
    <row r="2754" spans="1:61" x14ac:dyDescent="0.35">
      <c r="A2754" s="1">
        <v>46001</v>
      </c>
      <c r="B2754" s="13">
        <v>278.77999999999997</v>
      </c>
      <c r="C2754" s="4">
        <v>33038318</v>
      </c>
      <c r="D2754" s="13">
        <v>478.56</v>
      </c>
      <c r="E2754" s="4">
        <v>35756229</v>
      </c>
      <c r="F2754" s="13">
        <v>183.78</v>
      </c>
      <c r="G2754" s="4">
        <v>162785370</v>
      </c>
      <c r="H2754" s="13">
        <v>412.97</v>
      </c>
      <c r="I2754" s="4">
        <v>31530976</v>
      </c>
      <c r="J2754" s="13">
        <v>223.01</v>
      </c>
      <c r="K2754" s="4">
        <v>47927993</v>
      </c>
      <c r="L2754" s="13">
        <v>264.2</v>
      </c>
      <c r="M2754" s="4">
        <v>8894682</v>
      </c>
      <c r="N2754" s="13">
        <v>221.42</v>
      </c>
      <c r="O2754" s="4">
        <v>23279366</v>
      </c>
      <c r="P2754" s="13">
        <v>343.13</v>
      </c>
      <c r="Q2754" s="4">
        <v>6789914</v>
      </c>
      <c r="R2754" s="13">
        <v>80.25</v>
      </c>
      <c r="S2754" s="4">
        <v>21302732</v>
      </c>
      <c r="T2754" s="13">
        <v>40.78</v>
      </c>
      <c r="U2754" s="4">
        <v>75974890</v>
      </c>
      <c r="V2754" s="13">
        <v>119.54</v>
      </c>
      <c r="W2754" s="4">
        <v>19845192</v>
      </c>
      <c r="X2754" s="13">
        <v>151.41</v>
      </c>
      <c r="Y2754" s="4">
        <v>10976295</v>
      </c>
      <c r="Z2754" s="13">
        <v>111.43</v>
      </c>
      <c r="AA2754" s="4">
        <v>4705767</v>
      </c>
      <c r="AB2754" s="13">
        <v>96.8</v>
      </c>
      <c r="AC2754" s="4">
        <v>10640134</v>
      </c>
      <c r="AD2754" s="13">
        <v>39.93</v>
      </c>
      <c r="AE2754" s="4">
        <v>20648135</v>
      </c>
      <c r="AF2754" s="13">
        <v>183.48</v>
      </c>
      <c r="AG2754" s="4">
        <v>1803413</v>
      </c>
      <c r="AH2754" s="13">
        <v>41.75</v>
      </c>
      <c r="AI2754" s="4">
        <v>9376793</v>
      </c>
      <c r="AJ2754" s="13">
        <v>143.81</v>
      </c>
      <c r="AK2754" s="4">
        <v>2110475</v>
      </c>
      <c r="AL2754" s="13">
        <v>26.59</v>
      </c>
      <c r="AM2754" s="4">
        <v>15477028</v>
      </c>
      <c r="AN2754" s="13">
        <v>191.3</v>
      </c>
      <c r="AO2754" s="4">
        <v>2782596</v>
      </c>
      <c r="AP2754" s="13">
        <v>231.78</v>
      </c>
      <c r="AQ2754" s="4">
        <v>38790736</v>
      </c>
      <c r="AR2754" s="13">
        <v>451.45</v>
      </c>
      <c r="AS2754" s="4">
        <v>63257475</v>
      </c>
      <c r="AT2754" s="13">
        <v>310.52999999999997</v>
      </c>
      <c r="AU2754" s="4">
        <v>4104201</v>
      </c>
      <c r="AV2754" s="13">
        <v>5277.2</v>
      </c>
      <c r="AW2754" s="4">
        <v>457885</v>
      </c>
      <c r="AX2754" s="13">
        <v>351.13</v>
      </c>
      <c r="AY2754" s="4">
        <v>6316138</v>
      </c>
      <c r="AZ2754" s="13">
        <v>246.2</v>
      </c>
      <c r="BA2754" s="4">
        <v>4778877</v>
      </c>
      <c r="BB2754" s="13">
        <v>82.63</v>
      </c>
      <c r="BC2754" s="4">
        <v>4806596</v>
      </c>
      <c r="BD2754" s="13">
        <v>83.85</v>
      </c>
      <c r="BE2754" s="4">
        <v>10539603</v>
      </c>
      <c r="BF2754" s="13">
        <v>286.95999999999998</v>
      </c>
      <c r="BG2754" s="4">
        <v>1743841</v>
      </c>
      <c r="BH2754" s="13">
        <v>65.790000000000006</v>
      </c>
      <c r="BI2754" s="4">
        <v>20302074</v>
      </c>
    </row>
    <row r="2755" spans="1:61" x14ac:dyDescent="0.35">
      <c r="A2755" s="1">
        <v>46002</v>
      </c>
      <c r="B2755" s="13">
        <v>278.02999999999997</v>
      </c>
      <c r="C2755" s="4">
        <v>33247986</v>
      </c>
      <c r="D2755" s="13">
        <v>483.47</v>
      </c>
      <c r="E2755" s="4">
        <v>24669180</v>
      </c>
      <c r="F2755" s="13">
        <v>180.93</v>
      </c>
      <c r="G2755" s="4">
        <v>182136641</v>
      </c>
      <c r="H2755" s="13">
        <v>406.37</v>
      </c>
      <c r="I2755" s="4">
        <v>45681617</v>
      </c>
      <c r="J2755" s="13">
        <v>198.85</v>
      </c>
      <c r="K2755" s="4">
        <v>100612691</v>
      </c>
      <c r="L2755" s="13">
        <v>262.35000000000002</v>
      </c>
      <c r="M2755" s="4">
        <v>7783785</v>
      </c>
      <c r="N2755" s="13">
        <v>221.43</v>
      </c>
      <c r="O2755" s="4">
        <v>30694649</v>
      </c>
      <c r="P2755" s="13">
        <v>350.43</v>
      </c>
      <c r="Q2755" s="4">
        <v>10158661</v>
      </c>
      <c r="R2755" s="13">
        <v>79.27</v>
      </c>
      <c r="S2755" s="4">
        <v>18652338</v>
      </c>
      <c r="T2755" s="13">
        <v>39.51</v>
      </c>
      <c r="U2755" s="4">
        <v>59096759</v>
      </c>
      <c r="V2755" s="13">
        <v>119.54</v>
      </c>
      <c r="W2755" s="4">
        <v>14781787</v>
      </c>
      <c r="X2755" s="13">
        <v>150.72</v>
      </c>
      <c r="Y2755" s="4">
        <v>8414160</v>
      </c>
      <c r="Z2755" s="13">
        <v>109.51</v>
      </c>
      <c r="AA2755" s="4">
        <v>3403801</v>
      </c>
      <c r="AB2755" s="13">
        <v>96.71</v>
      </c>
      <c r="AC2755" s="4">
        <v>8225500</v>
      </c>
      <c r="AD2755" s="13">
        <v>40.340000000000003</v>
      </c>
      <c r="AE2755" s="4">
        <v>18982752</v>
      </c>
      <c r="AF2755" s="13">
        <v>185.73</v>
      </c>
      <c r="AG2755" s="4">
        <v>1814123</v>
      </c>
      <c r="AH2755" s="13">
        <v>41.2</v>
      </c>
      <c r="AI2755" s="4">
        <v>8317150</v>
      </c>
      <c r="AJ2755" s="13">
        <v>143.43</v>
      </c>
      <c r="AK2755" s="4">
        <v>2923550</v>
      </c>
      <c r="AL2755" s="13">
        <v>26.82</v>
      </c>
      <c r="AM2755" s="4">
        <v>11034069</v>
      </c>
      <c r="AN2755" s="13">
        <v>187.11</v>
      </c>
      <c r="AO2755" s="4">
        <v>2603205</v>
      </c>
      <c r="AP2755" s="13">
        <v>230.28</v>
      </c>
      <c r="AQ2755" s="4">
        <v>28249599</v>
      </c>
      <c r="AR2755" s="13">
        <v>446.89</v>
      </c>
      <c r="AS2755" s="4">
        <v>55979492</v>
      </c>
      <c r="AT2755" s="13">
        <v>309.70999999999998</v>
      </c>
      <c r="AU2755" s="4">
        <v>4844183</v>
      </c>
      <c r="AV2755" s="13">
        <v>5279.68</v>
      </c>
      <c r="AW2755" s="4">
        <v>247035</v>
      </c>
      <c r="AX2755" s="13">
        <v>357.46</v>
      </c>
      <c r="AY2755" s="4">
        <v>6609845</v>
      </c>
      <c r="AZ2755" s="13">
        <v>248.08</v>
      </c>
      <c r="BA2755" s="4">
        <v>2832185</v>
      </c>
      <c r="BB2755" s="13">
        <v>84.4</v>
      </c>
      <c r="BC2755" s="4">
        <v>3934075</v>
      </c>
      <c r="BD2755" s="13">
        <v>84.74</v>
      </c>
      <c r="BE2755" s="4">
        <v>6893969</v>
      </c>
      <c r="BF2755" s="13">
        <v>296.45999999999998</v>
      </c>
      <c r="BG2755" s="4">
        <v>2260840</v>
      </c>
      <c r="BH2755" s="13">
        <v>67.739999999999995</v>
      </c>
      <c r="BI2755" s="4">
        <v>16153544</v>
      </c>
    </row>
    <row r="2756" spans="1:61" x14ac:dyDescent="0.35">
      <c r="A2756" s="1">
        <v>46003</v>
      </c>
      <c r="B2756" s="13">
        <v>278.27999999999997</v>
      </c>
      <c r="C2756" s="4">
        <v>39532887</v>
      </c>
      <c r="D2756" s="13">
        <v>478.53</v>
      </c>
      <c r="E2756" s="4">
        <v>21248102</v>
      </c>
      <c r="F2756" s="13">
        <v>175.02</v>
      </c>
      <c r="G2756" s="4">
        <v>204274918</v>
      </c>
      <c r="H2756" s="13">
        <v>359.93</v>
      </c>
      <c r="I2756" s="4">
        <v>95588458</v>
      </c>
      <c r="J2756" s="13">
        <v>189.97</v>
      </c>
      <c r="K2756" s="4">
        <v>55201644</v>
      </c>
      <c r="L2756" s="13">
        <v>262.23</v>
      </c>
      <c r="M2756" s="4">
        <v>6006578</v>
      </c>
      <c r="N2756" s="13">
        <v>210.78</v>
      </c>
      <c r="O2756" s="4">
        <v>37073910</v>
      </c>
      <c r="P2756" s="13">
        <v>356.43</v>
      </c>
      <c r="Q2756" s="4">
        <v>5483921</v>
      </c>
      <c r="R2756" s="13">
        <v>77.8</v>
      </c>
      <c r="S2756" s="4">
        <v>16672267</v>
      </c>
      <c r="T2756" s="13">
        <v>37.81</v>
      </c>
      <c r="U2756" s="4">
        <v>87784470</v>
      </c>
      <c r="V2756" s="13">
        <v>118.82</v>
      </c>
      <c r="W2756" s="4">
        <v>14459538</v>
      </c>
      <c r="X2756" s="13">
        <v>149.99</v>
      </c>
      <c r="Y2756" s="4">
        <v>5848050</v>
      </c>
      <c r="Z2756" s="13">
        <v>108.01</v>
      </c>
      <c r="AA2756" s="4">
        <v>3438664</v>
      </c>
      <c r="AB2756" s="13">
        <v>95.54</v>
      </c>
      <c r="AC2756" s="4">
        <v>5731331</v>
      </c>
      <c r="AD2756" s="13">
        <v>39.450000000000003</v>
      </c>
      <c r="AE2756" s="4">
        <v>14892511</v>
      </c>
      <c r="AF2756" s="13">
        <v>183.19</v>
      </c>
      <c r="AG2756" s="4">
        <v>1369740</v>
      </c>
      <c r="AH2756" s="13">
        <v>41.07</v>
      </c>
      <c r="AI2756" s="4">
        <v>6832740</v>
      </c>
      <c r="AJ2756" s="13">
        <v>141.44</v>
      </c>
      <c r="AK2756" s="4">
        <v>1932238</v>
      </c>
      <c r="AL2756" s="13">
        <v>26.73</v>
      </c>
      <c r="AM2756" s="4">
        <v>10579498</v>
      </c>
      <c r="AN2756" s="13">
        <v>185.77</v>
      </c>
      <c r="AO2756" s="4">
        <v>2419273</v>
      </c>
      <c r="AP2756" s="13">
        <v>226.19</v>
      </c>
      <c r="AQ2756" s="4">
        <v>35639118</v>
      </c>
      <c r="AR2756" s="13">
        <v>458.96</v>
      </c>
      <c r="AS2756" s="4">
        <v>95656749</v>
      </c>
      <c r="AT2756" s="13">
        <v>316.72000000000003</v>
      </c>
      <c r="AU2756" s="4">
        <v>3771935</v>
      </c>
      <c r="AV2756" s="13">
        <v>5301.64</v>
      </c>
      <c r="AW2756" s="4">
        <v>201790</v>
      </c>
      <c r="AX2756" s="13">
        <v>359.65</v>
      </c>
      <c r="AY2756" s="4">
        <v>3861179</v>
      </c>
      <c r="AZ2756" s="13">
        <v>247.29</v>
      </c>
      <c r="BA2756" s="4">
        <v>2046922</v>
      </c>
      <c r="BB2756" s="13">
        <v>85.36</v>
      </c>
      <c r="BC2756" s="4">
        <v>3896482</v>
      </c>
      <c r="BD2756" s="13">
        <v>85.35</v>
      </c>
      <c r="BE2756" s="4">
        <v>9071499</v>
      </c>
      <c r="BF2756" s="13">
        <v>298.72000000000003</v>
      </c>
      <c r="BG2756" s="4">
        <v>1788688</v>
      </c>
      <c r="BH2756" s="13">
        <v>67.47</v>
      </c>
      <c r="BI2756" s="4">
        <v>14829228</v>
      </c>
    </row>
    <row r="2757" spans="1:61" x14ac:dyDescent="0.35">
      <c r="A2757" s="1">
        <v>46006</v>
      </c>
      <c r="B2757" s="13">
        <v>274.11</v>
      </c>
      <c r="C2757" s="4">
        <v>50409078</v>
      </c>
      <c r="D2757" s="13">
        <v>474.82</v>
      </c>
      <c r="E2757" s="4">
        <v>23727694</v>
      </c>
      <c r="F2757" s="13">
        <v>176.29</v>
      </c>
      <c r="G2757" s="4">
        <v>164775636</v>
      </c>
      <c r="H2757" s="13">
        <v>339.81</v>
      </c>
      <c r="I2757" s="4">
        <v>65894902</v>
      </c>
      <c r="J2757" s="13">
        <v>184.92</v>
      </c>
      <c r="K2757" s="4">
        <v>43897509</v>
      </c>
      <c r="L2757" s="13">
        <v>254.58</v>
      </c>
      <c r="M2757" s="4">
        <v>10271792</v>
      </c>
      <c r="N2757" s="13">
        <v>207.58</v>
      </c>
      <c r="O2757" s="4">
        <v>27222196</v>
      </c>
      <c r="P2757" s="13">
        <v>351.15</v>
      </c>
      <c r="Q2757" s="4">
        <v>5480102</v>
      </c>
      <c r="R2757" s="13">
        <v>78.25</v>
      </c>
      <c r="S2757" s="4">
        <v>17646019</v>
      </c>
      <c r="T2757" s="13">
        <v>37.51</v>
      </c>
      <c r="U2757" s="4">
        <v>60898465</v>
      </c>
      <c r="V2757" s="13">
        <v>117.76</v>
      </c>
      <c r="W2757" s="4">
        <v>16358669</v>
      </c>
      <c r="X2757" s="13">
        <v>149.80000000000001</v>
      </c>
      <c r="Y2757" s="4">
        <v>7502951</v>
      </c>
      <c r="Z2757" s="13">
        <v>105.93</v>
      </c>
      <c r="AA2757" s="4">
        <v>5005889</v>
      </c>
      <c r="AB2757" s="13">
        <v>94.36</v>
      </c>
      <c r="AC2757" s="4">
        <v>8942104</v>
      </c>
      <c r="AD2757" s="13">
        <v>38.9</v>
      </c>
      <c r="AE2757" s="4">
        <v>10957066</v>
      </c>
      <c r="AF2757" s="13">
        <v>182.31</v>
      </c>
      <c r="AG2757" s="4">
        <v>1628240</v>
      </c>
      <c r="AH2757" s="13">
        <v>40.19</v>
      </c>
      <c r="AI2757" s="4">
        <v>11340887</v>
      </c>
      <c r="AJ2757" s="13">
        <v>141.51</v>
      </c>
      <c r="AK2757" s="4">
        <v>2992371</v>
      </c>
      <c r="AL2757" s="13">
        <v>26.72</v>
      </c>
      <c r="AM2757" s="4">
        <v>12074174</v>
      </c>
      <c r="AN2757" s="13">
        <v>185.51</v>
      </c>
      <c r="AO2757" s="4">
        <v>2402750</v>
      </c>
      <c r="AP2757" s="13">
        <v>222.54</v>
      </c>
      <c r="AQ2757" s="4">
        <v>47286085</v>
      </c>
      <c r="AR2757" s="13">
        <v>475.31</v>
      </c>
      <c r="AS2757" s="4">
        <v>114542204</v>
      </c>
      <c r="AT2757" s="13">
        <v>318.73</v>
      </c>
      <c r="AU2757" s="4">
        <v>3814860</v>
      </c>
      <c r="AV2757" s="13">
        <v>5457.7</v>
      </c>
      <c r="AW2757" s="4">
        <v>366394</v>
      </c>
      <c r="AX2757" s="13">
        <v>356.99</v>
      </c>
      <c r="AY2757" s="4">
        <v>4387449</v>
      </c>
      <c r="AZ2757" s="13">
        <v>248.78</v>
      </c>
      <c r="BA2757" s="4">
        <v>3108604</v>
      </c>
      <c r="BB2757" s="13">
        <v>82.59</v>
      </c>
      <c r="BC2757" s="4">
        <v>7246457</v>
      </c>
      <c r="BD2757" s="13">
        <v>85.4</v>
      </c>
      <c r="BE2757" s="4">
        <v>11718593</v>
      </c>
      <c r="BF2757" s="13">
        <v>308.49</v>
      </c>
      <c r="BG2757" s="4">
        <v>2216981</v>
      </c>
      <c r="BH2757" s="13">
        <v>67.78</v>
      </c>
      <c r="BI2757" s="4">
        <v>15287494</v>
      </c>
    </row>
    <row r="2758" spans="1:61" x14ac:dyDescent="0.35">
      <c r="A2758" s="1">
        <v>46007</v>
      </c>
      <c r="B2758" s="13">
        <v>274.61</v>
      </c>
      <c r="C2758" s="4">
        <v>37648628</v>
      </c>
      <c r="D2758" s="13">
        <v>476.39</v>
      </c>
      <c r="E2758" s="4">
        <v>20705560</v>
      </c>
      <c r="F2758" s="13">
        <v>177.72</v>
      </c>
      <c r="G2758" s="4">
        <v>148588098</v>
      </c>
      <c r="H2758" s="13">
        <v>341.3</v>
      </c>
      <c r="I2758" s="4">
        <v>58061051</v>
      </c>
      <c r="J2758" s="13">
        <v>188.65</v>
      </c>
      <c r="K2758" s="4">
        <v>32433525</v>
      </c>
      <c r="L2758" s="13">
        <v>254.91</v>
      </c>
      <c r="M2758" s="4">
        <v>6145269</v>
      </c>
      <c r="N2758" s="13">
        <v>209.17</v>
      </c>
      <c r="O2758" s="4">
        <v>23467569</v>
      </c>
      <c r="P2758" s="13">
        <v>347.89</v>
      </c>
      <c r="Q2758" s="4">
        <v>4118161</v>
      </c>
      <c r="R2758" s="13">
        <v>77.55</v>
      </c>
      <c r="S2758" s="4">
        <v>17737171</v>
      </c>
      <c r="T2758" s="13">
        <v>37.31</v>
      </c>
      <c r="U2758" s="4">
        <v>50490257</v>
      </c>
      <c r="V2758" s="13">
        <v>114.68</v>
      </c>
      <c r="W2758" s="4">
        <v>17638716</v>
      </c>
      <c r="X2758" s="13">
        <v>146.75</v>
      </c>
      <c r="Y2758" s="4">
        <v>11290538</v>
      </c>
      <c r="Z2758" s="13">
        <v>101.78</v>
      </c>
      <c r="AA2758" s="4">
        <v>4435041</v>
      </c>
      <c r="AB2758" s="13">
        <v>90.77</v>
      </c>
      <c r="AC2758" s="4">
        <v>9060380</v>
      </c>
      <c r="AD2758" s="13">
        <v>37.61</v>
      </c>
      <c r="AE2758" s="4">
        <v>19127102</v>
      </c>
      <c r="AF2758" s="13">
        <v>176.41</v>
      </c>
      <c r="AG2758" s="4">
        <v>1936446</v>
      </c>
      <c r="AH2758" s="13">
        <v>38.92</v>
      </c>
      <c r="AI2758" s="4">
        <v>13132414</v>
      </c>
      <c r="AJ2758" s="13">
        <v>131.78</v>
      </c>
      <c r="AK2758" s="4">
        <v>4971410</v>
      </c>
      <c r="AL2758" s="13">
        <v>26.33</v>
      </c>
      <c r="AM2758" s="4">
        <v>12300325</v>
      </c>
      <c r="AN2758" s="13">
        <v>176.79</v>
      </c>
      <c r="AO2758" s="4">
        <v>2889200</v>
      </c>
      <c r="AP2758" s="13">
        <v>222.56</v>
      </c>
      <c r="AQ2758" s="4">
        <v>39298857</v>
      </c>
      <c r="AR2758" s="13">
        <v>489.88</v>
      </c>
      <c r="AS2758" s="4">
        <v>107608075</v>
      </c>
      <c r="AT2758" s="13">
        <v>314.5</v>
      </c>
      <c r="AU2758" s="4">
        <v>2972523</v>
      </c>
      <c r="AV2758" s="13">
        <v>5436.93</v>
      </c>
      <c r="AW2758" s="4">
        <v>228803</v>
      </c>
      <c r="AX2758" s="13">
        <v>352.68</v>
      </c>
      <c r="AY2758" s="4">
        <v>3497183</v>
      </c>
      <c r="AZ2758" s="13">
        <v>246.47</v>
      </c>
      <c r="BA2758" s="4">
        <v>2692238</v>
      </c>
      <c r="BB2758" s="13">
        <v>81.67</v>
      </c>
      <c r="BC2758" s="4">
        <v>4819024</v>
      </c>
      <c r="BD2758" s="13">
        <v>85.08</v>
      </c>
      <c r="BE2758" s="4">
        <v>7481392</v>
      </c>
      <c r="BF2758" s="13">
        <v>305.97000000000003</v>
      </c>
      <c r="BG2758" s="4">
        <v>2012835</v>
      </c>
      <c r="BH2758" s="13">
        <v>67.12</v>
      </c>
      <c r="BI2758" s="4">
        <v>16376671</v>
      </c>
    </row>
    <row r="2759" spans="1:61" x14ac:dyDescent="0.35">
      <c r="A2759" s="1">
        <v>46008</v>
      </c>
      <c r="B2759" s="13">
        <v>271.83999999999997</v>
      </c>
      <c r="C2759" s="4">
        <v>50138743</v>
      </c>
      <c r="D2759" s="13">
        <v>476.12</v>
      </c>
      <c r="E2759" s="4">
        <v>24527176</v>
      </c>
      <c r="F2759" s="13">
        <v>170.94</v>
      </c>
      <c r="G2759" s="4">
        <v>222775464</v>
      </c>
      <c r="H2759" s="13">
        <v>326.02</v>
      </c>
      <c r="I2759" s="4">
        <v>73300901</v>
      </c>
      <c r="J2759" s="13">
        <v>178.46</v>
      </c>
      <c r="K2759" s="4">
        <v>50222018</v>
      </c>
      <c r="L2759" s="13">
        <v>258.14</v>
      </c>
      <c r="M2759" s="4">
        <v>6268965</v>
      </c>
      <c r="N2759" s="13">
        <v>198.11</v>
      </c>
      <c r="O2759" s="4">
        <v>31595409</v>
      </c>
      <c r="P2759" s="13">
        <v>354.66</v>
      </c>
      <c r="Q2759" s="4">
        <v>4371591</v>
      </c>
      <c r="R2759" s="13">
        <v>76</v>
      </c>
      <c r="S2759" s="4">
        <v>26094403</v>
      </c>
      <c r="T2759" s="13">
        <v>36.049999999999997</v>
      </c>
      <c r="U2759" s="4">
        <v>54791951</v>
      </c>
      <c r="V2759" s="13">
        <v>117.41</v>
      </c>
      <c r="W2759" s="4">
        <v>18502152</v>
      </c>
      <c r="X2759" s="13">
        <v>149.52000000000001</v>
      </c>
      <c r="Y2759" s="4">
        <v>8805268</v>
      </c>
      <c r="Z2759" s="13">
        <v>104.74</v>
      </c>
      <c r="AA2759" s="4">
        <v>5374657</v>
      </c>
      <c r="AB2759" s="13">
        <v>94.96</v>
      </c>
      <c r="AC2759" s="4">
        <v>9661331</v>
      </c>
      <c r="AD2759" s="13">
        <v>38.53</v>
      </c>
      <c r="AE2759" s="4">
        <v>15363920</v>
      </c>
      <c r="AF2759" s="13">
        <v>182.37</v>
      </c>
      <c r="AG2759" s="4">
        <v>2037160</v>
      </c>
      <c r="AH2759" s="13">
        <v>40.630000000000003</v>
      </c>
      <c r="AI2759" s="4">
        <v>13941371</v>
      </c>
      <c r="AJ2759" s="13">
        <v>131.99</v>
      </c>
      <c r="AK2759" s="4">
        <v>4603904</v>
      </c>
      <c r="AL2759" s="13">
        <v>26.65</v>
      </c>
      <c r="AM2759" s="4">
        <v>12229604</v>
      </c>
      <c r="AN2759" s="13">
        <v>174.5</v>
      </c>
      <c r="AO2759" s="4">
        <v>3050877</v>
      </c>
      <c r="AP2759" s="13">
        <v>221.27</v>
      </c>
      <c r="AQ2759" s="4">
        <v>44034418</v>
      </c>
      <c r="AR2759" s="13">
        <v>467.26</v>
      </c>
      <c r="AS2759" s="4">
        <v>106490405</v>
      </c>
      <c r="AT2759" s="13">
        <v>318.69</v>
      </c>
      <c r="AU2759" s="4">
        <v>3329002</v>
      </c>
      <c r="AV2759" s="13">
        <v>5340.98</v>
      </c>
      <c r="AW2759" s="4">
        <v>178525</v>
      </c>
      <c r="AX2759" s="13">
        <v>356.75</v>
      </c>
      <c r="AY2759" s="4">
        <v>3875570</v>
      </c>
      <c r="AZ2759" s="13">
        <v>247.96</v>
      </c>
      <c r="BA2759" s="4">
        <v>2030706</v>
      </c>
      <c r="BB2759" s="13">
        <v>82.71</v>
      </c>
      <c r="BC2759" s="4">
        <v>5240399</v>
      </c>
      <c r="BD2759" s="13">
        <v>85.21</v>
      </c>
      <c r="BE2759" s="4">
        <v>7947026</v>
      </c>
      <c r="BF2759" s="13">
        <v>310.07</v>
      </c>
      <c r="BG2759" s="4">
        <v>1659069</v>
      </c>
      <c r="BH2759" s="13">
        <v>65.69</v>
      </c>
      <c r="BI2759" s="4">
        <v>13205492</v>
      </c>
    </row>
    <row r="2760" spans="1:61" x14ac:dyDescent="0.35">
      <c r="A2760" s="1">
        <v>46009</v>
      </c>
      <c r="B2760" s="13">
        <v>272.19</v>
      </c>
      <c r="C2760" s="4">
        <v>51630721</v>
      </c>
      <c r="D2760" s="13">
        <v>483.98</v>
      </c>
      <c r="E2760" s="4">
        <v>28573545</v>
      </c>
      <c r="F2760" s="13">
        <v>174.14</v>
      </c>
      <c r="G2760" s="4">
        <v>176096001</v>
      </c>
      <c r="H2760" s="13">
        <v>329.88</v>
      </c>
      <c r="I2760" s="4">
        <v>54501918</v>
      </c>
      <c r="J2760" s="13">
        <v>180.03</v>
      </c>
      <c r="K2760" s="4">
        <v>36297285</v>
      </c>
      <c r="L2760" s="13">
        <v>257.85000000000002</v>
      </c>
      <c r="M2760" s="4">
        <v>5654161</v>
      </c>
      <c r="N2760" s="13">
        <v>201.06</v>
      </c>
      <c r="O2760" s="4">
        <v>29720136</v>
      </c>
      <c r="P2760" s="13">
        <v>355.81</v>
      </c>
      <c r="Q2760" s="4">
        <v>3352747</v>
      </c>
      <c r="R2760" s="13">
        <v>76.95</v>
      </c>
      <c r="S2760" s="4">
        <v>19249353</v>
      </c>
      <c r="T2760" s="13">
        <v>36.28</v>
      </c>
      <c r="U2760" s="4">
        <v>69468393</v>
      </c>
      <c r="V2760" s="13">
        <v>116.54</v>
      </c>
      <c r="W2760" s="4">
        <v>13705560</v>
      </c>
      <c r="X2760" s="13">
        <v>147.69</v>
      </c>
      <c r="Y2760" s="4">
        <v>6998843</v>
      </c>
      <c r="Z2760" s="13">
        <v>102.61</v>
      </c>
      <c r="AA2760" s="4">
        <v>3928244</v>
      </c>
      <c r="AB2760" s="13">
        <v>92.23</v>
      </c>
      <c r="AC2760" s="4">
        <v>7336901</v>
      </c>
      <c r="AD2760" s="13">
        <v>38.130000000000003</v>
      </c>
      <c r="AE2760" s="4">
        <v>12014776</v>
      </c>
      <c r="AF2760" s="13">
        <v>178.6</v>
      </c>
      <c r="AG2760" s="4">
        <v>1513735</v>
      </c>
      <c r="AH2760" s="13">
        <v>39.729999999999997</v>
      </c>
      <c r="AI2760" s="4">
        <v>9025714</v>
      </c>
      <c r="AJ2760" s="13">
        <v>129.13</v>
      </c>
      <c r="AK2760" s="4">
        <v>2677692</v>
      </c>
      <c r="AL2760" s="13">
        <v>26.34</v>
      </c>
      <c r="AM2760" s="4">
        <v>12326920</v>
      </c>
      <c r="AN2760" s="13">
        <v>168.11</v>
      </c>
      <c r="AO2760" s="4">
        <v>2888624</v>
      </c>
      <c r="AP2760" s="13">
        <v>226.76</v>
      </c>
      <c r="AQ2760" s="4">
        <v>50272419</v>
      </c>
      <c r="AR2760" s="13">
        <v>483.37</v>
      </c>
      <c r="AS2760" s="4">
        <v>95168446</v>
      </c>
      <c r="AT2760" s="13">
        <v>319.64999999999998</v>
      </c>
      <c r="AU2760" s="4">
        <v>3335221</v>
      </c>
      <c r="AV2760" s="13">
        <v>5345.47</v>
      </c>
      <c r="AW2760" s="4">
        <v>194841</v>
      </c>
      <c r="AX2760" s="13">
        <v>354.99</v>
      </c>
      <c r="AY2760" s="4">
        <v>4805210</v>
      </c>
      <c r="AZ2760" s="13">
        <v>247.71</v>
      </c>
      <c r="BA2760" s="4">
        <v>2553447</v>
      </c>
      <c r="BB2760" s="13">
        <v>83.66</v>
      </c>
      <c r="BC2760" s="4">
        <v>3586122</v>
      </c>
      <c r="BD2760" s="13">
        <v>89.42</v>
      </c>
      <c r="BE2760" s="4">
        <v>16466099</v>
      </c>
      <c r="BF2760" s="13">
        <v>306.82</v>
      </c>
      <c r="BG2760" s="4">
        <v>1659700</v>
      </c>
      <c r="BH2760" s="13">
        <v>65.63</v>
      </c>
      <c r="BI2760" s="4">
        <v>35650016</v>
      </c>
    </row>
    <row r="2761" spans="1:61" x14ac:dyDescent="0.35">
      <c r="A2761" s="1">
        <v>46010</v>
      </c>
      <c r="B2761" s="13">
        <v>273.67</v>
      </c>
      <c r="C2761" s="4">
        <v>144632048</v>
      </c>
      <c r="D2761" s="13">
        <v>485.92</v>
      </c>
      <c r="E2761" s="4">
        <v>70836105</v>
      </c>
      <c r="F2761" s="13">
        <v>180.99</v>
      </c>
      <c r="G2761" s="4">
        <v>324925927</v>
      </c>
      <c r="H2761" s="13">
        <v>340.36</v>
      </c>
      <c r="I2761" s="4">
        <v>159095200</v>
      </c>
      <c r="J2761" s="13">
        <v>191.97</v>
      </c>
      <c r="K2761" s="4">
        <v>77008550</v>
      </c>
      <c r="L2761" s="13">
        <v>259.91000000000003</v>
      </c>
      <c r="M2761" s="4">
        <v>20732079</v>
      </c>
      <c r="N2761" s="13">
        <v>213.43</v>
      </c>
      <c r="O2761" s="4">
        <v>58445450</v>
      </c>
      <c r="P2761" s="13">
        <v>355.86</v>
      </c>
      <c r="Q2761" s="4">
        <v>8706340</v>
      </c>
      <c r="R2761" s="13">
        <v>78.42</v>
      </c>
      <c r="S2761" s="4">
        <v>84881911</v>
      </c>
      <c r="T2761" s="13">
        <v>36.82</v>
      </c>
      <c r="U2761" s="4">
        <v>163221251</v>
      </c>
      <c r="V2761" s="13">
        <v>116.69</v>
      </c>
      <c r="W2761" s="4">
        <v>45412814</v>
      </c>
      <c r="X2761" s="13">
        <v>147.75</v>
      </c>
      <c r="Y2761" s="4">
        <v>21701435</v>
      </c>
      <c r="Z2761" s="13">
        <v>101.93</v>
      </c>
      <c r="AA2761" s="4">
        <v>9611737</v>
      </c>
      <c r="AB2761" s="13">
        <v>91.94</v>
      </c>
      <c r="AC2761" s="4">
        <v>14612770</v>
      </c>
      <c r="AD2761" s="13">
        <v>38.08</v>
      </c>
      <c r="AE2761" s="4">
        <v>22594297</v>
      </c>
      <c r="AF2761" s="13">
        <v>178.93</v>
      </c>
      <c r="AG2761" s="4">
        <v>4275725</v>
      </c>
      <c r="AH2761" s="13">
        <v>39.619999999999997</v>
      </c>
      <c r="AI2761" s="4">
        <v>14408162</v>
      </c>
      <c r="AJ2761" s="13">
        <v>128.88999999999999</v>
      </c>
      <c r="AK2761" s="4">
        <v>4842574</v>
      </c>
      <c r="AL2761" s="13">
        <v>26.49</v>
      </c>
      <c r="AM2761" s="4">
        <v>17976235</v>
      </c>
      <c r="AN2761" s="13">
        <v>168.32</v>
      </c>
      <c r="AO2761" s="4">
        <v>6618083</v>
      </c>
      <c r="AP2761" s="13">
        <v>227.35</v>
      </c>
      <c r="AQ2761" s="4">
        <v>85544374</v>
      </c>
      <c r="AR2761" s="13">
        <v>481.2</v>
      </c>
      <c r="AS2761" s="4">
        <v>103305424</v>
      </c>
      <c r="AT2761" s="13">
        <v>315.83999999999997</v>
      </c>
      <c r="AU2761" s="4">
        <v>7128705</v>
      </c>
      <c r="AV2761" s="13">
        <v>5393.74</v>
      </c>
      <c r="AW2761" s="4">
        <v>462767</v>
      </c>
      <c r="AX2761" s="13">
        <v>345</v>
      </c>
      <c r="AY2761" s="4">
        <v>12825633</v>
      </c>
      <c r="AZ2761" s="13">
        <v>240.44</v>
      </c>
      <c r="BA2761" s="4">
        <v>5458224</v>
      </c>
      <c r="BB2761" s="13">
        <v>84.66</v>
      </c>
      <c r="BC2761" s="4">
        <v>12336740</v>
      </c>
      <c r="BD2761" s="13">
        <v>88.33</v>
      </c>
      <c r="BE2761" s="4">
        <v>16986660</v>
      </c>
      <c r="BF2761" s="13">
        <v>310.16000000000003</v>
      </c>
      <c r="BG2761" s="4">
        <v>3064594</v>
      </c>
      <c r="BH2761" s="13">
        <v>58.71</v>
      </c>
      <c r="BI2761" s="4">
        <v>108652694</v>
      </c>
    </row>
    <row r="2762" spans="1:61" x14ac:dyDescent="0.35">
      <c r="A2762" s="1">
        <v>46013</v>
      </c>
      <c r="B2762" s="13">
        <v>270.97000000000003</v>
      </c>
      <c r="C2762" s="4">
        <v>36571827</v>
      </c>
      <c r="D2762" s="13">
        <v>484.92</v>
      </c>
      <c r="E2762" s="4">
        <v>16963019</v>
      </c>
      <c r="F2762" s="13">
        <v>183.69</v>
      </c>
      <c r="G2762" s="4">
        <v>129064369</v>
      </c>
      <c r="H2762" s="13">
        <v>341.45</v>
      </c>
      <c r="I2762" s="4">
        <v>28739578</v>
      </c>
      <c r="J2762" s="13">
        <v>198.38</v>
      </c>
      <c r="K2762" s="4">
        <v>27148017</v>
      </c>
      <c r="L2762" s="13">
        <v>264.63</v>
      </c>
      <c r="M2762" s="4">
        <v>5664201</v>
      </c>
      <c r="N2762" s="13">
        <v>214.95</v>
      </c>
      <c r="O2762" s="4">
        <v>24950728</v>
      </c>
      <c r="P2762" s="13">
        <v>357.53</v>
      </c>
      <c r="Q2762" s="4">
        <v>2960799</v>
      </c>
      <c r="R2762" s="13">
        <v>78.11</v>
      </c>
      <c r="S2762" s="4">
        <v>18016052</v>
      </c>
      <c r="T2762" s="13">
        <v>36.369999999999997</v>
      </c>
      <c r="U2762" s="4">
        <v>51685394</v>
      </c>
      <c r="V2762" s="13">
        <v>118.15</v>
      </c>
      <c r="W2762" s="4">
        <v>11768611</v>
      </c>
      <c r="X2762" s="13">
        <v>149.80000000000001</v>
      </c>
      <c r="Y2762" s="4">
        <v>8143618</v>
      </c>
      <c r="Z2762" s="13">
        <v>103.42</v>
      </c>
      <c r="AA2762" s="4">
        <v>2968976</v>
      </c>
      <c r="AB2762" s="13">
        <v>93.31</v>
      </c>
      <c r="AC2762" s="4">
        <v>4850700</v>
      </c>
      <c r="AD2762" s="13">
        <v>38.33</v>
      </c>
      <c r="AE2762" s="4">
        <v>8496184</v>
      </c>
      <c r="AF2762" s="13">
        <v>182.66</v>
      </c>
      <c r="AG2762" s="4">
        <v>1255019</v>
      </c>
      <c r="AH2762" s="13">
        <v>40.270000000000003</v>
      </c>
      <c r="AI2762" s="4">
        <v>10171964</v>
      </c>
      <c r="AJ2762" s="13">
        <v>128.99</v>
      </c>
      <c r="AK2762" s="4">
        <v>1485806</v>
      </c>
      <c r="AL2762" s="13">
        <v>26.89</v>
      </c>
      <c r="AM2762" s="4">
        <v>9417495</v>
      </c>
      <c r="AN2762" s="13">
        <v>164.77</v>
      </c>
      <c r="AO2762" s="4">
        <v>1999839</v>
      </c>
      <c r="AP2762" s="13">
        <v>228.43</v>
      </c>
      <c r="AQ2762" s="4">
        <v>32261329</v>
      </c>
      <c r="AR2762" s="13">
        <v>488.73</v>
      </c>
      <c r="AS2762" s="4">
        <v>86916066</v>
      </c>
      <c r="AT2762" s="13">
        <v>316.22000000000003</v>
      </c>
      <c r="AU2762" s="4">
        <v>2514579</v>
      </c>
      <c r="AV2762" s="13">
        <v>5406.99</v>
      </c>
      <c r="AW2762" s="4">
        <v>134972</v>
      </c>
      <c r="AX2762" s="13">
        <v>346.39</v>
      </c>
      <c r="AY2762" s="4">
        <v>3523731</v>
      </c>
      <c r="AZ2762" s="13">
        <v>242.07</v>
      </c>
      <c r="BA2762" s="4">
        <v>1776590</v>
      </c>
      <c r="BB2762" s="13">
        <v>84</v>
      </c>
      <c r="BC2762" s="4">
        <v>4378436</v>
      </c>
      <c r="BD2762" s="13">
        <v>86.17</v>
      </c>
      <c r="BE2762" s="4">
        <v>7161621</v>
      </c>
      <c r="BF2762" s="13">
        <v>313.75</v>
      </c>
      <c r="BG2762" s="4">
        <v>1209939</v>
      </c>
      <c r="BH2762" s="13">
        <v>57.22</v>
      </c>
      <c r="BI2762" s="4">
        <v>38695933</v>
      </c>
    </row>
    <row r="2763" spans="1:61" x14ac:dyDescent="0.35">
      <c r="A2763" s="1">
        <v>46014</v>
      </c>
      <c r="B2763" s="13">
        <v>272.36</v>
      </c>
      <c r="C2763" s="4">
        <v>29641999</v>
      </c>
      <c r="D2763" s="13">
        <v>486.85</v>
      </c>
      <c r="E2763" s="4">
        <v>14683582</v>
      </c>
      <c r="F2763" s="13">
        <v>189.21</v>
      </c>
      <c r="G2763" s="4">
        <v>174873621</v>
      </c>
      <c r="H2763" s="13">
        <v>349.32</v>
      </c>
      <c r="I2763" s="4">
        <v>28232577</v>
      </c>
      <c r="J2763" s="13">
        <v>195.34</v>
      </c>
      <c r="K2763" s="4">
        <v>18301588</v>
      </c>
      <c r="L2763" s="13">
        <v>263.43</v>
      </c>
      <c r="M2763" s="4">
        <v>4745113</v>
      </c>
      <c r="N2763" s="13">
        <v>214.9</v>
      </c>
      <c r="O2763" s="4">
        <v>20272288</v>
      </c>
      <c r="P2763" s="13">
        <v>352.42</v>
      </c>
      <c r="Q2763" s="4">
        <v>3052537</v>
      </c>
      <c r="R2763" s="13">
        <v>78.02</v>
      </c>
      <c r="S2763" s="4">
        <v>16712896</v>
      </c>
      <c r="T2763" s="13">
        <v>36.35</v>
      </c>
      <c r="U2763" s="4">
        <v>35957954</v>
      </c>
      <c r="V2763" s="13">
        <v>119.42</v>
      </c>
      <c r="W2763" s="4">
        <v>12567630</v>
      </c>
      <c r="X2763" s="13">
        <v>150.51</v>
      </c>
      <c r="Y2763" s="4">
        <v>4663665</v>
      </c>
      <c r="Z2763" s="13">
        <v>103.99</v>
      </c>
      <c r="AA2763" s="4">
        <v>2334825</v>
      </c>
      <c r="AB2763" s="13">
        <v>92.73</v>
      </c>
      <c r="AC2763" s="4">
        <v>5671129</v>
      </c>
      <c r="AD2763" s="13">
        <v>38.200000000000003</v>
      </c>
      <c r="AE2763" s="4">
        <v>7930344</v>
      </c>
      <c r="AF2763" s="13">
        <v>184.79</v>
      </c>
      <c r="AG2763" s="4">
        <v>770942</v>
      </c>
      <c r="AH2763" s="13">
        <v>40.1</v>
      </c>
      <c r="AI2763" s="4">
        <v>7796413</v>
      </c>
      <c r="AJ2763" s="13">
        <v>129.12</v>
      </c>
      <c r="AK2763" s="4">
        <v>1708191</v>
      </c>
      <c r="AL2763" s="13">
        <v>27.28</v>
      </c>
      <c r="AM2763" s="4">
        <v>8517860</v>
      </c>
      <c r="AN2763" s="13">
        <v>166.4</v>
      </c>
      <c r="AO2763" s="4">
        <v>2380588</v>
      </c>
      <c r="AP2763" s="13">
        <v>232.14</v>
      </c>
      <c r="AQ2763" s="4">
        <v>29230233</v>
      </c>
      <c r="AR2763" s="13">
        <v>485.56</v>
      </c>
      <c r="AS2763" s="4">
        <v>58223633</v>
      </c>
      <c r="AT2763" s="13">
        <v>310.83999999999997</v>
      </c>
      <c r="AU2763" s="4">
        <v>2922808</v>
      </c>
      <c r="AV2763" s="13">
        <v>5439.27</v>
      </c>
      <c r="AW2763" s="4">
        <v>120681</v>
      </c>
      <c r="AX2763" s="13">
        <v>344.97</v>
      </c>
      <c r="AY2763" s="4">
        <v>3873404</v>
      </c>
      <c r="AZ2763" s="13">
        <v>242.15</v>
      </c>
      <c r="BA2763" s="4">
        <v>1863854</v>
      </c>
      <c r="BB2763" s="13">
        <v>84.05</v>
      </c>
      <c r="BC2763" s="4">
        <v>2748166</v>
      </c>
      <c r="BD2763" s="13">
        <v>83.86</v>
      </c>
      <c r="BE2763" s="4">
        <v>9511322</v>
      </c>
      <c r="BF2763" s="13">
        <v>314.07</v>
      </c>
      <c r="BG2763" s="4">
        <v>1171811</v>
      </c>
      <c r="BH2763" s="13">
        <v>57.34</v>
      </c>
      <c r="BI2763" s="4">
        <v>23276740</v>
      </c>
    </row>
    <row r="2764" spans="1:61" x14ac:dyDescent="0.35">
      <c r="A2764" s="1">
        <v>46015</v>
      </c>
      <c r="B2764" s="13">
        <v>273.81</v>
      </c>
      <c r="C2764" s="4">
        <v>17910574</v>
      </c>
      <c r="D2764" s="13">
        <v>488.02</v>
      </c>
      <c r="E2764" s="4">
        <v>5855880</v>
      </c>
      <c r="F2764" s="13">
        <v>188.61</v>
      </c>
      <c r="G2764" s="4">
        <v>65528545</v>
      </c>
      <c r="H2764" s="13">
        <v>350.22</v>
      </c>
      <c r="I2764" s="4">
        <v>11424403</v>
      </c>
      <c r="J2764" s="13">
        <v>197.49</v>
      </c>
      <c r="K2764" s="4">
        <v>9282733</v>
      </c>
      <c r="L2764" s="13">
        <v>265.26</v>
      </c>
      <c r="M2764" s="4">
        <v>2076637</v>
      </c>
      <c r="N2764" s="13">
        <v>215.04</v>
      </c>
      <c r="O2764" s="4">
        <v>7956797</v>
      </c>
      <c r="P2764" s="13">
        <v>352.98</v>
      </c>
      <c r="Q2764" s="4">
        <v>1166487</v>
      </c>
      <c r="R2764" s="13">
        <v>78.02</v>
      </c>
      <c r="S2764" s="4">
        <v>9104399</v>
      </c>
      <c r="T2764" s="13">
        <v>36.159999999999997</v>
      </c>
      <c r="U2764" s="4">
        <v>37443756</v>
      </c>
      <c r="V2764" s="13">
        <v>119.22</v>
      </c>
      <c r="W2764" s="4">
        <v>6137406</v>
      </c>
      <c r="X2764" s="13">
        <v>150.5</v>
      </c>
      <c r="Y2764" s="4">
        <v>2227609</v>
      </c>
      <c r="Z2764" s="13">
        <v>103.87</v>
      </c>
      <c r="AA2764" s="4">
        <v>1647606</v>
      </c>
      <c r="AB2764" s="13">
        <v>91.8</v>
      </c>
      <c r="AC2764" s="4">
        <v>3079183</v>
      </c>
      <c r="AD2764" s="13">
        <v>37.97</v>
      </c>
      <c r="AE2764" s="4">
        <v>2928617</v>
      </c>
      <c r="AF2764" s="13">
        <v>183.73</v>
      </c>
      <c r="AG2764" s="4">
        <v>352322</v>
      </c>
      <c r="AH2764" s="13">
        <v>40</v>
      </c>
      <c r="AI2764" s="4">
        <v>3613582</v>
      </c>
      <c r="AJ2764" s="13">
        <v>128.41</v>
      </c>
      <c r="AK2764" s="4">
        <v>971951</v>
      </c>
      <c r="AL2764" s="13">
        <v>27.19</v>
      </c>
      <c r="AM2764" s="4">
        <v>3905021</v>
      </c>
      <c r="AN2764" s="13">
        <v>165.73</v>
      </c>
      <c r="AO2764" s="4">
        <v>996151</v>
      </c>
      <c r="AP2764" s="13">
        <v>232.38</v>
      </c>
      <c r="AQ2764" s="4">
        <v>11420543</v>
      </c>
      <c r="AR2764" s="13">
        <v>485.4</v>
      </c>
      <c r="AS2764" s="4">
        <v>41285429</v>
      </c>
      <c r="AT2764" s="13">
        <v>313.33</v>
      </c>
      <c r="AU2764" s="4">
        <v>1011483</v>
      </c>
      <c r="AV2764" s="13">
        <v>5446.51</v>
      </c>
      <c r="AW2764" s="4">
        <v>52777</v>
      </c>
      <c r="AX2764" s="13">
        <v>347.34</v>
      </c>
      <c r="AY2764" s="4">
        <v>1368553</v>
      </c>
      <c r="AZ2764" s="13">
        <v>243</v>
      </c>
      <c r="BA2764" s="4">
        <v>787860</v>
      </c>
      <c r="BB2764" s="13">
        <v>84.6</v>
      </c>
      <c r="BC2764" s="4">
        <v>1069520</v>
      </c>
      <c r="BD2764" s="13">
        <v>84.57</v>
      </c>
      <c r="BE2764" s="4">
        <v>3462748</v>
      </c>
      <c r="BF2764" s="13">
        <v>315.16000000000003</v>
      </c>
      <c r="BG2764" s="4">
        <v>531716</v>
      </c>
      <c r="BH2764" s="13">
        <v>60</v>
      </c>
      <c r="BI2764" s="4">
        <v>36073251</v>
      </c>
    </row>
    <row r="2765" spans="1:61" x14ac:dyDescent="0.35">
      <c r="A2765" s="1">
        <v>46017</v>
      </c>
      <c r="B2765" s="13">
        <v>273.39999999999998</v>
      </c>
      <c r="C2765" s="4">
        <v>21521802</v>
      </c>
      <c r="D2765" s="13">
        <v>487.71</v>
      </c>
      <c r="E2765" s="4">
        <v>8842175</v>
      </c>
      <c r="F2765" s="13">
        <v>190.53</v>
      </c>
      <c r="G2765" s="4">
        <v>139740292</v>
      </c>
      <c r="H2765" s="13">
        <v>352.13</v>
      </c>
      <c r="I2765" s="4">
        <v>15028133</v>
      </c>
      <c r="J2765" s="13">
        <v>197.99</v>
      </c>
      <c r="K2765" s="4">
        <v>11262030</v>
      </c>
      <c r="L2765" s="13">
        <v>266.08</v>
      </c>
      <c r="M2765" s="4">
        <v>2456402</v>
      </c>
      <c r="N2765" s="13">
        <v>214.99</v>
      </c>
      <c r="O2765" s="4">
        <v>15792558</v>
      </c>
      <c r="P2765" s="13">
        <v>353.8</v>
      </c>
      <c r="Q2765" s="4">
        <v>1455122</v>
      </c>
      <c r="R2765" s="13">
        <v>78.16</v>
      </c>
      <c r="S2765" s="4">
        <v>10158005</v>
      </c>
      <c r="T2765" s="13">
        <v>36.200000000000003</v>
      </c>
      <c r="U2765" s="4">
        <v>28779396</v>
      </c>
      <c r="V2765" s="13">
        <v>119.11</v>
      </c>
      <c r="W2765" s="4">
        <v>8066129</v>
      </c>
      <c r="X2765" s="13">
        <v>150.02000000000001</v>
      </c>
      <c r="Y2765" s="4">
        <v>3706915</v>
      </c>
      <c r="Z2765" s="13">
        <v>103.5</v>
      </c>
      <c r="AA2765" s="4">
        <v>2224989</v>
      </c>
      <c r="AB2765" s="13">
        <v>91.54</v>
      </c>
      <c r="AC2765" s="4">
        <v>4575613</v>
      </c>
      <c r="AD2765" s="13">
        <v>37.79</v>
      </c>
      <c r="AE2765" s="4">
        <v>4726735</v>
      </c>
      <c r="AF2765" s="13">
        <v>182.9</v>
      </c>
      <c r="AG2765" s="4">
        <v>400378</v>
      </c>
      <c r="AH2765" s="13">
        <v>39.85</v>
      </c>
      <c r="AI2765" s="4">
        <v>6111642</v>
      </c>
      <c r="AJ2765" s="13">
        <v>127.75</v>
      </c>
      <c r="AK2765" s="4">
        <v>1317396</v>
      </c>
      <c r="AL2765" s="13">
        <v>27.19</v>
      </c>
      <c r="AM2765" s="4">
        <v>5094096</v>
      </c>
      <c r="AN2765" s="13">
        <v>163.69</v>
      </c>
      <c r="AO2765" s="4">
        <v>1262312</v>
      </c>
      <c r="AP2765" s="13">
        <v>232.52</v>
      </c>
      <c r="AQ2765" s="4">
        <v>15994726</v>
      </c>
      <c r="AR2765" s="13">
        <v>475.19</v>
      </c>
      <c r="AS2765" s="4">
        <v>58780659</v>
      </c>
      <c r="AT2765" s="13">
        <v>310.68</v>
      </c>
      <c r="AU2765" s="4">
        <v>1308854</v>
      </c>
      <c r="AV2765" s="13">
        <v>5440.14</v>
      </c>
      <c r="AW2765" s="4">
        <v>69614</v>
      </c>
      <c r="AX2765" s="13">
        <v>349.78</v>
      </c>
      <c r="AY2765" s="4">
        <v>1786872</v>
      </c>
      <c r="AZ2765" s="13">
        <v>244.49</v>
      </c>
      <c r="BA2765" s="4">
        <v>1179670</v>
      </c>
      <c r="BB2765" s="13">
        <v>85.21</v>
      </c>
      <c r="BC2765" s="4">
        <v>1798166</v>
      </c>
      <c r="BD2765" s="13">
        <v>85.08</v>
      </c>
      <c r="BE2765" s="4">
        <v>5046220</v>
      </c>
      <c r="BF2765" s="13">
        <v>315.58</v>
      </c>
      <c r="BG2765" s="4">
        <v>663534</v>
      </c>
      <c r="BH2765" s="13">
        <v>60.93</v>
      </c>
      <c r="BI2765" s="4">
        <v>22303556</v>
      </c>
    </row>
    <row r="2766" spans="1:61" x14ac:dyDescent="0.35">
      <c r="A2766" s="1">
        <v>46020</v>
      </c>
      <c r="B2766" s="13">
        <v>273.76</v>
      </c>
      <c r="C2766" s="4">
        <v>23715213</v>
      </c>
      <c r="D2766" s="13">
        <v>487.1</v>
      </c>
      <c r="E2766" s="4">
        <v>10893408</v>
      </c>
      <c r="F2766" s="13">
        <v>188.22</v>
      </c>
      <c r="G2766" s="4">
        <v>120006103</v>
      </c>
      <c r="H2766" s="13">
        <v>349.39</v>
      </c>
      <c r="I2766" s="4">
        <v>21946856</v>
      </c>
      <c r="J2766" s="13">
        <v>195.38</v>
      </c>
      <c r="K2766" s="4">
        <v>14748125</v>
      </c>
      <c r="L2766" s="13">
        <v>266.23</v>
      </c>
      <c r="M2766" s="4">
        <v>4300077</v>
      </c>
      <c r="N2766" s="13">
        <v>215.61</v>
      </c>
      <c r="O2766" s="4">
        <v>20326855</v>
      </c>
      <c r="P2766" s="13">
        <v>353.16</v>
      </c>
      <c r="Q2766" s="4">
        <v>2794007</v>
      </c>
      <c r="R2766" s="13">
        <v>77.790000000000006</v>
      </c>
      <c r="S2766" s="4">
        <v>17941801</v>
      </c>
      <c r="T2766" s="13">
        <v>36.68</v>
      </c>
      <c r="U2766" s="4">
        <v>38062295</v>
      </c>
      <c r="V2766" s="13">
        <v>120.53</v>
      </c>
      <c r="W2766" s="4">
        <v>14782512</v>
      </c>
      <c r="X2766" s="13">
        <v>150.99</v>
      </c>
      <c r="Y2766" s="4">
        <v>5589133</v>
      </c>
      <c r="Z2766" s="13">
        <v>104.64</v>
      </c>
      <c r="AA2766" s="4">
        <v>3053096</v>
      </c>
      <c r="AB2766" s="13">
        <v>92.63</v>
      </c>
      <c r="AC2766" s="4">
        <v>5256406</v>
      </c>
      <c r="AD2766" s="13">
        <v>37.9</v>
      </c>
      <c r="AE2766" s="4">
        <v>6805975</v>
      </c>
      <c r="AF2766" s="13">
        <v>183.93</v>
      </c>
      <c r="AG2766" s="4">
        <v>849711</v>
      </c>
      <c r="AH2766" s="13">
        <v>40.409999999999997</v>
      </c>
      <c r="AI2766" s="4">
        <v>10977356</v>
      </c>
      <c r="AJ2766" s="13">
        <v>128.59</v>
      </c>
      <c r="AK2766" s="4">
        <v>1599692</v>
      </c>
      <c r="AL2766" s="13">
        <v>27.38</v>
      </c>
      <c r="AM2766" s="4">
        <v>7968671</v>
      </c>
      <c r="AN2766" s="13">
        <v>163.6</v>
      </c>
      <c r="AO2766" s="4">
        <v>1847571</v>
      </c>
      <c r="AP2766" s="13">
        <v>232.07</v>
      </c>
      <c r="AQ2766" s="4">
        <v>19797909</v>
      </c>
      <c r="AR2766" s="13">
        <v>459.64</v>
      </c>
      <c r="AS2766" s="4">
        <v>66263033</v>
      </c>
      <c r="AT2766" s="13">
        <v>308.52999999999997</v>
      </c>
      <c r="AU2766" s="4">
        <v>2148502</v>
      </c>
      <c r="AV2766" s="13">
        <v>5441.33</v>
      </c>
      <c r="AW2766" s="4">
        <v>104899</v>
      </c>
      <c r="AX2766" s="13">
        <v>347.45</v>
      </c>
      <c r="AY2766" s="4">
        <v>3790318</v>
      </c>
      <c r="AZ2766" s="13">
        <v>243.83</v>
      </c>
      <c r="BA2766" s="4">
        <v>1597154</v>
      </c>
      <c r="BB2766" s="13">
        <v>87.74</v>
      </c>
      <c r="BC2766" s="4">
        <v>4975247</v>
      </c>
      <c r="BD2766" s="13">
        <v>85.57</v>
      </c>
      <c r="BE2766" s="4">
        <v>5352446</v>
      </c>
      <c r="BF2766" s="13">
        <v>314.41000000000003</v>
      </c>
      <c r="BG2766" s="4">
        <v>764642</v>
      </c>
      <c r="BH2766" s="13">
        <v>61.21</v>
      </c>
      <c r="BI2766" s="4">
        <v>18062104</v>
      </c>
    </row>
    <row r="2767" spans="1:61" x14ac:dyDescent="0.35">
      <c r="A2767" s="1">
        <v>46021</v>
      </c>
      <c r="B2767" s="13">
        <v>273.08</v>
      </c>
      <c r="C2767" s="4">
        <v>22139617</v>
      </c>
      <c r="D2767" s="13">
        <v>487.48</v>
      </c>
      <c r="E2767" s="4">
        <v>13944512</v>
      </c>
      <c r="F2767" s="13">
        <v>187.54</v>
      </c>
      <c r="G2767" s="4">
        <v>97687274</v>
      </c>
      <c r="H2767" s="13">
        <v>349.85</v>
      </c>
      <c r="I2767" s="4">
        <v>16633607</v>
      </c>
      <c r="J2767" s="13">
        <v>197.21</v>
      </c>
      <c r="K2767" s="4">
        <v>14197359</v>
      </c>
      <c r="L2767" s="13">
        <v>265.92</v>
      </c>
      <c r="M2767" s="4">
        <v>3291837</v>
      </c>
      <c r="N2767" s="13">
        <v>215.34</v>
      </c>
      <c r="O2767" s="4">
        <v>16409566</v>
      </c>
      <c r="P2767" s="13">
        <v>352.51</v>
      </c>
      <c r="Q2767" s="4">
        <v>2252633</v>
      </c>
      <c r="R2767" s="13">
        <v>77.41</v>
      </c>
      <c r="S2767" s="4">
        <v>13952182</v>
      </c>
      <c r="T2767" s="13">
        <v>37.299999999999997</v>
      </c>
      <c r="U2767" s="4">
        <v>61935279</v>
      </c>
      <c r="V2767" s="13">
        <v>120.99</v>
      </c>
      <c r="W2767" s="4">
        <v>11150486</v>
      </c>
      <c r="X2767" s="13">
        <v>152.31</v>
      </c>
      <c r="Y2767" s="4">
        <v>5150514</v>
      </c>
      <c r="Z2767" s="13">
        <v>105.66</v>
      </c>
      <c r="AA2767" s="4">
        <v>2820080</v>
      </c>
      <c r="AB2767" s="13">
        <v>94.1</v>
      </c>
      <c r="AC2767" s="4">
        <v>4553633</v>
      </c>
      <c r="AD2767" s="13">
        <v>38.549999999999997</v>
      </c>
      <c r="AE2767" s="4">
        <v>7774511</v>
      </c>
      <c r="AF2767" s="13">
        <v>185.64</v>
      </c>
      <c r="AG2767" s="4">
        <v>755791</v>
      </c>
      <c r="AH2767" s="13">
        <v>41.46</v>
      </c>
      <c r="AI2767" s="4">
        <v>10912677</v>
      </c>
      <c r="AJ2767" s="13">
        <v>129.56</v>
      </c>
      <c r="AK2767" s="4">
        <v>1482782</v>
      </c>
      <c r="AL2767" s="13">
        <v>27.58</v>
      </c>
      <c r="AM2767" s="4">
        <v>8074380</v>
      </c>
      <c r="AN2767" s="13">
        <v>163.82</v>
      </c>
      <c r="AO2767" s="4">
        <v>1224080</v>
      </c>
      <c r="AP2767" s="13">
        <v>232.53</v>
      </c>
      <c r="AQ2767" s="4">
        <v>21910453</v>
      </c>
      <c r="AR2767" s="13">
        <v>454.43</v>
      </c>
      <c r="AS2767" s="4">
        <v>59238464</v>
      </c>
      <c r="AT2767" s="13">
        <v>308.02999999999997</v>
      </c>
      <c r="AU2767" s="4">
        <v>1678742</v>
      </c>
      <c r="AV2767" s="13">
        <v>5427.15</v>
      </c>
      <c r="AW2767" s="4">
        <v>135485</v>
      </c>
      <c r="AX2767" s="13">
        <v>346.35</v>
      </c>
      <c r="AY2767" s="4">
        <v>2393017</v>
      </c>
      <c r="AZ2767" s="13">
        <v>243.18</v>
      </c>
      <c r="BA2767" s="4">
        <v>1371370</v>
      </c>
      <c r="BB2767" s="13">
        <v>87.1</v>
      </c>
      <c r="BC2767" s="4">
        <v>3458477</v>
      </c>
      <c r="BD2767" s="13">
        <v>85.25</v>
      </c>
      <c r="BE2767" s="4">
        <v>4540473</v>
      </c>
      <c r="BF2767" s="13">
        <v>313.94</v>
      </c>
      <c r="BG2767" s="4">
        <v>877254</v>
      </c>
      <c r="BH2767" s="13">
        <v>61.19</v>
      </c>
      <c r="BI2767" s="4">
        <v>13507849</v>
      </c>
    </row>
    <row r="2768" spans="1:61" x14ac:dyDescent="0.35">
      <c r="A2768" s="1">
        <v>46022</v>
      </c>
      <c r="B2768" s="13">
        <v>271.86</v>
      </c>
      <c r="C2768" s="4">
        <v>27293639</v>
      </c>
      <c r="D2768" s="13">
        <v>483.62</v>
      </c>
      <c r="E2768" s="4">
        <v>15601554</v>
      </c>
      <c r="F2768" s="13">
        <v>186.5</v>
      </c>
      <c r="G2768" s="4">
        <v>120100484</v>
      </c>
      <c r="H2768" s="13">
        <v>346.1</v>
      </c>
      <c r="I2768" s="4">
        <v>15346052</v>
      </c>
      <c r="J2768" s="13">
        <v>194.91</v>
      </c>
      <c r="K2768" s="4">
        <v>10341453</v>
      </c>
      <c r="L2768" s="13">
        <v>264.91000000000003</v>
      </c>
      <c r="M2768" s="4">
        <v>3367930</v>
      </c>
      <c r="N2768" s="13">
        <v>214.16</v>
      </c>
      <c r="O2768" s="4">
        <v>17591581</v>
      </c>
      <c r="P2768" s="13">
        <v>349.99</v>
      </c>
      <c r="Q2768" s="4">
        <v>2116207</v>
      </c>
      <c r="R2768" s="13">
        <v>77.03</v>
      </c>
      <c r="S2768" s="4">
        <v>13570464</v>
      </c>
      <c r="T2768" s="13">
        <v>36.9</v>
      </c>
      <c r="U2768" s="4">
        <v>51524682</v>
      </c>
      <c r="V2768" s="13">
        <v>120.34</v>
      </c>
      <c r="W2768" s="4">
        <v>10559866</v>
      </c>
      <c r="X2768" s="13">
        <v>152.41</v>
      </c>
      <c r="Y2768" s="4">
        <v>4953110</v>
      </c>
      <c r="Z2768" s="13">
        <v>105.01</v>
      </c>
      <c r="AA2768" s="4">
        <v>2377453</v>
      </c>
      <c r="AB2768" s="13">
        <v>93.61</v>
      </c>
      <c r="AC2768" s="4">
        <v>3551875</v>
      </c>
      <c r="AD2768" s="13">
        <v>38.380000000000003</v>
      </c>
      <c r="AE2768" s="4">
        <v>6157199</v>
      </c>
      <c r="AF2768" s="13">
        <v>184.5</v>
      </c>
      <c r="AG2768" s="4">
        <v>658827</v>
      </c>
      <c r="AH2768" s="13">
        <v>41.12</v>
      </c>
      <c r="AI2768" s="4">
        <v>6963236</v>
      </c>
      <c r="AJ2768" s="13">
        <v>129.04</v>
      </c>
      <c r="AK2768" s="4">
        <v>1339292</v>
      </c>
      <c r="AL2768" s="13">
        <v>27.49</v>
      </c>
      <c r="AM2768" s="4">
        <v>9434268</v>
      </c>
      <c r="AN2768" s="13">
        <v>162.63</v>
      </c>
      <c r="AO2768" s="4">
        <v>1323765</v>
      </c>
      <c r="AP2768" s="13">
        <v>230.82</v>
      </c>
      <c r="AQ2768" s="4">
        <v>24383749</v>
      </c>
      <c r="AR2768" s="13">
        <v>449.72</v>
      </c>
      <c r="AS2768" s="4">
        <v>49077961</v>
      </c>
      <c r="AT2768" s="13">
        <v>305.63</v>
      </c>
      <c r="AU2768" s="4">
        <v>1903701</v>
      </c>
      <c r="AV2768" s="13">
        <v>5355.33</v>
      </c>
      <c r="AW2768" s="4">
        <v>112918</v>
      </c>
      <c r="AX2768" s="13">
        <v>344.1</v>
      </c>
      <c r="AY2768" s="4">
        <v>2317891</v>
      </c>
      <c r="AZ2768" s="13">
        <v>241.16</v>
      </c>
      <c r="BA2768" s="4">
        <v>1615256</v>
      </c>
      <c r="BB2768" s="13">
        <v>87.1</v>
      </c>
      <c r="BC2768" s="4">
        <v>3103832</v>
      </c>
      <c r="BD2768" s="13">
        <v>84.21</v>
      </c>
      <c r="BE2768" s="4">
        <v>5293385</v>
      </c>
      <c r="BF2768" s="13">
        <v>310.24</v>
      </c>
      <c r="BG2768" s="4">
        <v>1228384</v>
      </c>
      <c r="BH2768" s="13">
        <v>63.71</v>
      </c>
      <c r="BI2768" s="4">
        <v>35457432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A120-8580-44F7-8405-D0661C67F84A}">
  <dimension ref="A1:L52"/>
  <sheetViews>
    <sheetView zoomScale="40" workbookViewId="0">
      <selection activeCell="J2" sqref="J2"/>
    </sheetView>
  </sheetViews>
  <sheetFormatPr baseColWidth="10" defaultColWidth="9.1796875" defaultRowHeight="14.5" x14ac:dyDescent="0.35"/>
  <cols>
    <col min="1" max="1" width="19.7265625" customWidth="1"/>
    <col min="2" max="2" width="29.54296875" customWidth="1"/>
    <col min="3" max="3" width="44.7265625" customWidth="1"/>
    <col min="4" max="4" width="15.81640625" customWidth="1"/>
    <col min="5" max="5" width="30.54296875" customWidth="1"/>
    <col min="6" max="6" width="15" customWidth="1"/>
    <col min="7" max="7" width="35.453125" customWidth="1"/>
    <col min="8" max="8" width="26" style="46" customWidth="1"/>
    <col min="9" max="9" width="22.54296875" customWidth="1"/>
    <col min="10" max="10" width="17.7265625" style="46" customWidth="1"/>
  </cols>
  <sheetData>
    <row r="1" spans="1:12" x14ac:dyDescent="0.35">
      <c r="A1" s="23" t="s">
        <v>35</v>
      </c>
      <c r="B1" s="23" t="s">
        <v>36</v>
      </c>
      <c r="C1" s="23" t="s">
        <v>37</v>
      </c>
      <c r="D1" s="23" t="s">
        <v>38</v>
      </c>
      <c r="E1" s="23" t="s">
        <v>39</v>
      </c>
      <c r="F1" s="23" t="s">
        <v>40</v>
      </c>
      <c r="G1" s="23" t="s">
        <v>41</v>
      </c>
      <c r="H1" s="47" t="s">
        <v>38</v>
      </c>
      <c r="I1" s="23" t="s">
        <v>42</v>
      </c>
      <c r="J1" s="47" t="s">
        <v>40</v>
      </c>
    </row>
    <row r="2" spans="1:12" x14ac:dyDescent="0.35">
      <c r="A2" s="37" t="s">
        <v>43</v>
      </c>
      <c r="B2" s="40" t="s">
        <v>44</v>
      </c>
      <c r="C2" s="26">
        <f>'1.1. Datos_Bloomberg'!C3</f>
        <v>53204626</v>
      </c>
      <c r="D2" s="27">
        <f t="shared" ref="D2:D11" si="0">+C2/SUM($C$2:$C$11)</f>
        <v>0.33169726866934462</v>
      </c>
      <c r="E2" s="28">
        <f>'1.1. Datos_Bloomberg'!B3</f>
        <v>109.33</v>
      </c>
      <c r="F2" s="29">
        <f t="shared" ref="F2:F11" si="1">E2/SUM($E$2:$E$11)</f>
        <v>0.21070382362010484</v>
      </c>
      <c r="G2" s="48">
        <f>AVERAGE(INDEX('1.1. Datos_Bloomberg'!$A$3:$BI$22,0,3))</f>
        <v>65263180.649999999</v>
      </c>
      <c r="H2" s="49">
        <f t="shared" ref="H2:H11" si="2">G2/SUM($G$2:$G$11)</f>
        <v>0.2836261995852607</v>
      </c>
      <c r="I2" s="50">
        <f>AVERAGE(INDEX('1.1. Datos_Bloomberg'!$A$3:$BI$22,0,2))</f>
        <v>110.64149999999999</v>
      </c>
      <c r="J2" s="51">
        <f t="shared" ref="J2:J11" si="3">I2/SUM($I$2:$I$11)</f>
        <v>0.21369903494870537</v>
      </c>
    </row>
    <row r="3" spans="1:12" x14ac:dyDescent="0.35">
      <c r="A3" s="38"/>
      <c r="B3" s="41" t="s">
        <v>45</v>
      </c>
      <c r="C3" s="4">
        <f>'1.1. Datos_Bloomberg'!E3</f>
        <v>27913852</v>
      </c>
      <c r="D3" s="3">
        <f t="shared" si="0"/>
        <v>0.17402525236133271</v>
      </c>
      <c r="E3" s="25">
        <f>'1.1. Datos_Bloomberg'!D3</f>
        <v>46.76</v>
      </c>
      <c r="F3" s="30">
        <f t="shared" si="1"/>
        <v>9.0117175454825782E-2</v>
      </c>
      <c r="G3" s="52">
        <f>AVERAGE(INDEX('1.1. Datos_Bloomberg'!$A$3:$BI$22,0,5))</f>
        <v>45948328.049999997</v>
      </c>
      <c r="H3" s="46">
        <f t="shared" si="2"/>
        <v>0.19968609455319783</v>
      </c>
      <c r="I3" s="13">
        <f>AVERAGE(INDEX('1.1. Datos_Bloomberg'!$A$3:$BI$22,0,4))</f>
        <v>45.513249999999999</v>
      </c>
      <c r="J3" s="53">
        <f t="shared" si="3"/>
        <v>8.7906776411917451E-2</v>
      </c>
    </row>
    <row r="4" spans="1:12" x14ac:dyDescent="0.35">
      <c r="A4" s="38"/>
      <c r="B4" s="41" t="s">
        <v>46</v>
      </c>
      <c r="C4" s="4">
        <f>'1.1. Datos_Bloomberg'!G3</f>
        <v>2842012</v>
      </c>
      <c r="D4" s="3">
        <f t="shared" si="0"/>
        <v>1.7718151386413309E-2</v>
      </c>
      <c r="E4" s="25">
        <f>'1.1. Datos_Bloomberg'!F3</f>
        <v>20.13</v>
      </c>
      <c r="F4" s="30">
        <f t="shared" si="1"/>
        <v>3.879509713228492E-2</v>
      </c>
      <c r="G4" s="52">
        <f>AVERAGE(INDEX('1.1. Datos_Bloomberg'!$A$3:$BI$22,0,7))</f>
        <v>5175473.0999999996</v>
      </c>
      <c r="H4" s="46">
        <f t="shared" si="2"/>
        <v>2.2492004707538687E-2</v>
      </c>
      <c r="I4" s="13">
        <f>AVERAGE(INDEX('1.1. Datos_Bloomberg'!$A$3:$BI$22,0,6))</f>
        <v>19.845500000000001</v>
      </c>
      <c r="J4" s="53">
        <f t="shared" si="3"/>
        <v>3.8330682411884628E-2</v>
      </c>
    </row>
    <row r="5" spans="1:12" x14ac:dyDescent="0.35">
      <c r="A5" s="38"/>
      <c r="B5" s="41" t="s">
        <v>47</v>
      </c>
      <c r="C5" s="4">
        <f>'1.1. Datos_Bloomberg'!I3</f>
        <v>1350045</v>
      </c>
      <c r="D5" s="3">
        <f t="shared" si="0"/>
        <v>8.4166786376941236E-3</v>
      </c>
      <c r="E5" s="25">
        <f>'1.1. Datos_Bloomberg'!H3</f>
        <v>100.09</v>
      </c>
      <c r="F5" s="30">
        <f t="shared" si="1"/>
        <v>0.19289623805118719</v>
      </c>
      <c r="G5" s="52">
        <f>AVERAGE(INDEX('1.1. Datos_Bloomberg'!$A$3:$BI$22,0,9))</f>
        <v>1913603.65</v>
      </c>
      <c r="H5" s="46">
        <f t="shared" si="2"/>
        <v>8.3162991039723907E-3</v>
      </c>
      <c r="I5" s="13">
        <f>AVERAGE(INDEX('1.1. Datos_Bloomberg'!$A$3:$BI$22,0,8))</f>
        <v>103.24975000000002</v>
      </c>
      <c r="J5" s="53">
        <f t="shared" si="3"/>
        <v>0.19942220535418534</v>
      </c>
    </row>
    <row r="6" spans="1:12" x14ac:dyDescent="0.35">
      <c r="A6" s="38"/>
      <c r="B6" s="41" t="s">
        <v>48</v>
      </c>
      <c r="C6" s="4">
        <f>'1.1. Datos_Bloomberg'!K3</f>
        <v>15070165</v>
      </c>
      <c r="D6" s="3">
        <f t="shared" si="0"/>
        <v>9.3952968843279791E-2</v>
      </c>
      <c r="E6" s="25">
        <f>'1.1. Datos_Bloomberg'!J3</f>
        <v>44.33</v>
      </c>
      <c r="F6" s="30">
        <f t="shared" si="1"/>
        <v>8.5434011717545486E-2</v>
      </c>
      <c r="G6" s="52">
        <f>AVERAGE(INDEX('1.1. Datos_Bloomberg'!$A$3:$BI$22,0,11))</f>
        <v>15719375.050000001</v>
      </c>
      <c r="H6" s="46">
        <f t="shared" si="2"/>
        <v>6.8314577390841083E-2</v>
      </c>
      <c r="I6" s="13">
        <f>AVERAGE(INDEX('1.1. Datos_Bloomberg'!$A$3:$BI$22,0,10))</f>
        <v>43.338999999999999</v>
      </c>
      <c r="J6" s="53">
        <f t="shared" si="3"/>
        <v>8.370731123169825E-2</v>
      </c>
    </row>
    <row r="7" spans="1:12" x14ac:dyDescent="0.35">
      <c r="A7" s="38"/>
      <c r="B7" s="41" t="s">
        <v>49</v>
      </c>
      <c r="C7" s="4">
        <f>'1.1. Datos_Bloomberg'!M3</f>
        <v>2801679</v>
      </c>
      <c r="D7" s="3">
        <f t="shared" si="0"/>
        <v>1.7466700583296288E-2</v>
      </c>
      <c r="E7" s="25">
        <f>'1.1. Datos_Bloomberg'!L3</f>
        <v>59.24</v>
      </c>
      <c r="F7" s="30">
        <f t="shared" si="1"/>
        <v>0.11416897934011717</v>
      </c>
      <c r="G7" s="52">
        <f>AVERAGE(INDEX('1.1. Datos_Bloomberg'!$A$3:$BI$22,0,13))</f>
        <v>4162153.75</v>
      </c>
      <c r="H7" s="46">
        <f t="shared" si="2"/>
        <v>1.8088236559185247E-2</v>
      </c>
      <c r="I7" s="13">
        <f>AVERAGE(INDEX('1.1. Datos_Bloomberg'!$A$3:$BI$22,0,12))</f>
        <v>57.653999999999996</v>
      </c>
      <c r="J7" s="53">
        <f t="shared" si="3"/>
        <v>0.11135608393715432</v>
      </c>
    </row>
    <row r="8" spans="1:12" x14ac:dyDescent="0.35">
      <c r="A8" s="38"/>
      <c r="B8" s="41" t="s">
        <v>50</v>
      </c>
      <c r="C8" s="4">
        <f>'1.1. Datos_Bloomberg'!O3</f>
        <v>8330255</v>
      </c>
      <c r="D8" s="3">
        <f t="shared" si="0"/>
        <v>5.1933883170594067E-2</v>
      </c>
      <c r="E8" s="25">
        <f>'1.1. Datos_Bloomberg'!N3</f>
        <v>2.69</v>
      </c>
      <c r="F8" s="30">
        <f t="shared" si="1"/>
        <v>5.1842429848905332E-3</v>
      </c>
      <c r="G8" s="52">
        <f>AVERAGE(INDEX('1.1. Datos_Bloomberg'!$A$3:$BI$22,0,15))</f>
        <v>22187136.300000001</v>
      </c>
      <c r="H8" s="46">
        <f t="shared" si="2"/>
        <v>9.6422716235623471E-2</v>
      </c>
      <c r="I8" s="13">
        <f>AVERAGE(INDEX('1.1. Datos_Bloomberg'!$A$3:$BI$22,0,14))</f>
        <v>2.5680000000000005</v>
      </c>
      <c r="J8" s="53">
        <f t="shared" si="3"/>
        <v>4.9599754318973939E-3</v>
      </c>
    </row>
    <row r="9" spans="1:12" x14ac:dyDescent="0.35">
      <c r="A9" s="38"/>
      <c r="B9" s="41" t="s">
        <v>51</v>
      </c>
      <c r="C9" s="4">
        <f>'1.1. Datos_Bloomberg'!Q3</f>
        <v>2356405</v>
      </c>
      <c r="D9" s="3">
        <f t="shared" si="0"/>
        <v>1.4690698180620366E-2</v>
      </c>
      <c r="E9" s="25">
        <f>'1.1. Datos_Bloomberg'!P3</f>
        <v>72.34</v>
      </c>
      <c r="F9" s="30">
        <f t="shared" si="1"/>
        <v>0.13941566450817144</v>
      </c>
      <c r="G9" s="52">
        <f>AVERAGE(INDEX('1.1. Datos_Bloomberg'!$A$3:$BI$22,0,17))</f>
        <v>2247320.35</v>
      </c>
      <c r="H9" s="46">
        <f t="shared" si="2"/>
        <v>9.7665931046086382E-3</v>
      </c>
      <c r="I9" s="13">
        <f>AVERAGE(INDEX('1.1. Datos_Bloomberg'!$A$3:$BI$22,0,16))</f>
        <v>71.561250000000015</v>
      </c>
      <c r="J9" s="53">
        <f t="shared" si="3"/>
        <v>0.13821730602642812</v>
      </c>
    </row>
    <row r="10" spans="1:12" x14ac:dyDescent="0.35">
      <c r="A10" s="38"/>
      <c r="B10" s="41" t="s">
        <v>52</v>
      </c>
      <c r="C10" s="4">
        <f>'1.1. Datos_Bloomberg'!S3</f>
        <v>22926512</v>
      </c>
      <c r="D10" s="3">
        <f t="shared" si="0"/>
        <v>0.14293233469050143</v>
      </c>
      <c r="E10" s="25">
        <f>'1.1. Datos_Bloomberg'!R3</f>
        <v>27.61</v>
      </c>
      <c r="F10" s="30">
        <f t="shared" si="1"/>
        <v>5.3210761640456364E-2</v>
      </c>
      <c r="G10" s="52">
        <f>AVERAGE(INDEX('1.1. Datos_Bloomberg'!$A$3:$BI$22,0,19))</f>
        <v>32991601.300000001</v>
      </c>
      <c r="H10" s="46">
        <f t="shared" si="2"/>
        <v>0.14337766565704679</v>
      </c>
      <c r="I10" s="13">
        <f>AVERAGE(INDEX('1.1. Datos_Bloomberg'!$A$3:$BI$22,0,18))</f>
        <v>27.567749999999997</v>
      </c>
      <c r="J10" s="53">
        <f t="shared" si="3"/>
        <v>5.3245857754162518E-2</v>
      </c>
      <c r="L10" s="46"/>
    </row>
    <row r="11" spans="1:12" x14ac:dyDescent="0.35">
      <c r="A11" s="39"/>
      <c r="B11" s="42" t="s">
        <v>53</v>
      </c>
      <c r="C11" s="31">
        <f>'1.1. Datos_Bloomberg'!U3</f>
        <v>23605607</v>
      </c>
      <c r="D11" s="32">
        <f t="shared" si="0"/>
        <v>0.14716606347692326</v>
      </c>
      <c r="E11" s="33">
        <f>'1.1. Datos_Bloomberg'!T3</f>
        <v>36.36</v>
      </c>
      <c r="F11" s="34">
        <f t="shared" si="1"/>
        <v>7.0074005550416277E-2</v>
      </c>
      <c r="G11" s="54">
        <f>AVERAGE(INDEX('1.1. Datos_Bloomberg'!$A$3:$BI$22,0,21))</f>
        <v>34494620.649999999</v>
      </c>
      <c r="H11" s="55">
        <f t="shared" si="2"/>
        <v>0.14990961310272508</v>
      </c>
      <c r="I11" s="56">
        <f>AVERAGE(INDEX('1.1. Datos_Bloomberg'!$A$3:$BI$22,0,20))</f>
        <v>35.804500000000004</v>
      </c>
      <c r="J11" s="57">
        <f t="shared" si="3"/>
        <v>6.9154766491966599E-2</v>
      </c>
    </row>
    <row r="12" spans="1:12" x14ac:dyDescent="0.35">
      <c r="A12" s="23"/>
      <c r="C12" s="4"/>
      <c r="D12" s="45">
        <f>SUM(D2:D11)</f>
        <v>0.99999999999999989</v>
      </c>
      <c r="E12" s="44"/>
      <c r="F12" s="45">
        <f>SUM(F2:F11)</f>
        <v>1</v>
      </c>
      <c r="G12" s="45"/>
      <c r="H12" s="45">
        <f>SUM(H2:H11)</f>
        <v>0.99999999999999989</v>
      </c>
      <c r="I12" s="45"/>
      <c r="J12" s="45">
        <f>SUM(J2:J11)</f>
        <v>1</v>
      </c>
    </row>
    <row r="13" spans="1:12" x14ac:dyDescent="0.35">
      <c r="A13" s="37" t="s">
        <v>54</v>
      </c>
      <c r="B13" s="40" t="s">
        <v>55</v>
      </c>
      <c r="C13" s="26">
        <f>'1.1. Datos_Bloomberg'!W3</f>
        <v>10220410</v>
      </c>
      <c r="D13" s="27">
        <f t="shared" ref="D13:D22" si="4">+C13/SUM($C$13:$C$22)</f>
        <v>0.2094912753561132</v>
      </c>
      <c r="E13" s="28">
        <f>'1.1. Datos_Bloomberg'!V3</f>
        <v>92.83</v>
      </c>
      <c r="F13" s="27">
        <f>E13/SUM($E$13:$E$22)</f>
        <v>0.1096387107441921</v>
      </c>
      <c r="G13" s="48">
        <f>AVERAGE(INDEX('1.1. Datos_Bloomberg'!$A$3:$BI$22,0,23))</f>
        <v>16340972.15</v>
      </c>
      <c r="H13" s="49">
        <f t="shared" ref="H13:H22" si="5">G13/SUM($G$13:$G$22)</f>
        <v>0.20320949632959417</v>
      </c>
      <c r="I13" s="50">
        <f>AVERAGE(INDEX('1.1. Datos_Bloomberg'!$A$3:$BI$22,0,22))</f>
        <v>90.525500000000008</v>
      </c>
      <c r="J13" s="51">
        <f t="shared" ref="J13:J22" si="6">I13/SUM($I$13:$I$22)</f>
        <v>0.11396495777874997</v>
      </c>
    </row>
    <row r="14" spans="1:12" x14ac:dyDescent="0.35">
      <c r="A14" s="38"/>
      <c r="B14" s="41" t="s">
        <v>56</v>
      </c>
      <c r="C14" s="4">
        <f>'1.1. Datos_Bloomberg'!Y3</f>
        <v>5907276</v>
      </c>
      <c r="D14" s="3">
        <f t="shared" si="4"/>
        <v>0.12108347738696969</v>
      </c>
      <c r="E14" s="25">
        <f>'1.1. Datos_Bloomberg'!X3</f>
        <v>112.58</v>
      </c>
      <c r="F14" s="3">
        <f t="shared" ref="F14:F22" si="7">E14/SUM($E$13:$E$22)</f>
        <v>0.13296483955166591</v>
      </c>
      <c r="G14" s="52">
        <f>AVERAGE(INDEX('1.1. Datos_Bloomberg'!$A$3:$BI$22,0,25))</f>
        <v>10486018.4</v>
      </c>
      <c r="H14" s="46">
        <f t="shared" si="5"/>
        <v>0.13039973986901734</v>
      </c>
      <c r="I14" s="13">
        <f>AVERAGE(INDEX('1.1. Datos_Bloomberg'!$A$3:$BI$22,0,24))</f>
        <v>106.69000000000001</v>
      </c>
      <c r="J14" s="53">
        <f t="shared" si="6"/>
        <v>0.13431487642061998</v>
      </c>
    </row>
    <row r="15" spans="1:12" x14ac:dyDescent="0.35">
      <c r="A15" s="38"/>
      <c r="B15" s="41" t="s">
        <v>57</v>
      </c>
      <c r="C15" s="4">
        <f>'1.1. Datos_Bloomberg'!AA3</f>
        <v>3463489</v>
      </c>
      <c r="D15" s="3">
        <f t="shared" si="4"/>
        <v>7.0992330815678545E-2</v>
      </c>
      <c r="E15" s="25">
        <f>'1.1. Datos_Bloomberg'!Z3</f>
        <v>92.24</v>
      </c>
      <c r="F15" s="3">
        <f t="shared" si="7"/>
        <v>0.10894187955450046</v>
      </c>
      <c r="G15" s="52">
        <f>AVERAGE(INDEX('1.1. Datos_Bloomberg'!$A$3:$BI$22,0,27))</f>
        <v>5396360.3499999996</v>
      </c>
      <c r="H15" s="46">
        <f t="shared" si="5"/>
        <v>6.7106880708837913E-2</v>
      </c>
      <c r="I15" s="13">
        <f>AVERAGE(INDEX('1.1. Datos_Bloomberg'!$A$3:$BI$22,0,26))</f>
        <v>88.384499999999974</v>
      </c>
      <c r="J15" s="53">
        <f t="shared" si="6"/>
        <v>0.1112695959789885</v>
      </c>
    </row>
    <row r="16" spans="1:12" x14ac:dyDescent="0.35">
      <c r="A16" s="38"/>
      <c r="B16" s="41" t="s">
        <v>58</v>
      </c>
      <c r="C16" s="4">
        <f>'1.1. Datos_Bloomberg'!AC3</f>
        <v>5701787</v>
      </c>
      <c r="D16" s="3">
        <f t="shared" si="4"/>
        <v>0.11687149834878509</v>
      </c>
      <c r="E16" s="25">
        <f>'1.1. Datos_Bloomberg'!AB3</f>
        <v>68.92</v>
      </c>
      <c r="F16" s="3">
        <f t="shared" si="7"/>
        <v>8.1399331514485834E-2</v>
      </c>
      <c r="G16" s="52">
        <f>AVERAGE(INDEX('1.1. Datos_Bloomberg'!$A$3:$BI$22,0,29))</f>
        <v>9318217.1999999993</v>
      </c>
      <c r="H16" s="46">
        <f t="shared" si="5"/>
        <v>0.11587745248692326</v>
      </c>
      <c r="I16" s="13">
        <f>AVERAGE(INDEX('1.1. Datos_Bloomberg'!$A$3:$BI$22,0,28))</f>
        <v>64.03649999999999</v>
      </c>
      <c r="J16" s="53">
        <f t="shared" si="6"/>
        <v>8.0617251700337705E-2</v>
      </c>
    </row>
    <row r="17" spans="1:10" x14ac:dyDescent="0.35">
      <c r="A17" s="38"/>
      <c r="B17" s="41" t="s">
        <v>59</v>
      </c>
      <c r="C17" s="4">
        <f>'1.1. Datos_Bloomberg'!AE3</f>
        <v>5500806</v>
      </c>
      <c r="D17" s="3">
        <f t="shared" si="4"/>
        <v>0.1127519213443061</v>
      </c>
      <c r="E17" s="25">
        <f>'1.1. Datos_Bloomberg'!AD3</f>
        <v>85.67</v>
      </c>
      <c r="F17" s="3">
        <f t="shared" si="7"/>
        <v>0.1011822508828497</v>
      </c>
      <c r="G17" s="52">
        <f>AVERAGE(INDEX('1.1. Datos_Bloomberg'!$A$3:$BI$22,0,31))</f>
        <v>9768040.8000000007</v>
      </c>
      <c r="H17" s="46">
        <f t="shared" si="5"/>
        <v>0.12147127067314208</v>
      </c>
      <c r="I17" s="13">
        <f>AVERAGE(INDEX('1.1. Datos_Bloomberg'!$A$3:$BI$22,0,30))</f>
        <v>81.432500000000019</v>
      </c>
      <c r="J17" s="53">
        <f t="shared" si="6"/>
        <v>0.10251753842086549</v>
      </c>
    </row>
    <row r="18" spans="1:10" x14ac:dyDescent="0.35">
      <c r="A18" s="38"/>
      <c r="B18" s="41" t="s">
        <v>60</v>
      </c>
      <c r="C18" s="4">
        <f>'1.1. Datos_Bloomberg'!AG3</f>
        <v>471239</v>
      </c>
      <c r="D18" s="3">
        <f t="shared" si="4"/>
        <v>9.6591486161063424E-3</v>
      </c>
      <c r="E18" s="25">
        <f>'1.1. Datos_Bloomberg'!AF3</f>
        <v>107.06</v>
      </c>
      <c r="F18" s="3">
        <f t="shared" si="7"/>
        <v>0.1264453341837036</v>
      </c>
      <c r="G18" s="52">
        <f>AVERAGE(INDEX('1.1. Datos_Bloomberg'!$A$3:$BI$22,0,33))</f>
        <v>740030.25</v>
      </c>
      <c r="H18" s="46">
        <f t="shared" si="5"/>
        <v>9.2027067294869393E-3</v>
      </c>
      <c r="I18" s="13">
        <f>AVERAGE(INDEX('1.1. Datos_Bloomberg'!$A$3:$BI$22,0,32))</f>
        <v>91.608999999999995</v>
      </c>
      <c r="J18" s="53">
        <f t="shared" si="6"/>
        <v>0.11532900472412198</v>
      </c>
    </row>
    <row r="19" spans="1:10" x14ac:dyDescent="0.35">
      <c r="A19" s="38"/>
      <c r="B19" s="41" t="s">
        <v>61</v>
      </c>
      <c r="C19" s="4">
        <f>'1.1. Datos_Bloomberg'!AI3</f>
        <v>3634610</v>
      </c>
      <c r="D19" s="3">
        <f t="shared" si="4"/>
        <v>7.4499857082258203E-2</v>
      </c>
      <c r="E19" s="25">
        <f>'1.1. Datos_Bloomberg'!AH3</f>
        <v>80.650000000000006</v>
      </c>
      <c r="F19" s="3">
        <f t="shared" si="7"/>
        <v>9.5253280421405725E-2</v>
      </c>
      <c r="G19" s="52">
        <f>AVERAGE(INDEX('1.1. Datos_Bloomberg'!$A$3:$BI$22,0,35))</f>
        <v>5928659.9000000004</v>
      </c>
      <c r="H19" s="46">
        <f t="shared" si="5"/>
        <v>7.3726335320170186E-2</v>
      </c>
      <c r="I19" s="13">
        <f>AVERAGE(INDEX('1.1. Datos_Bloomberg'!$A$3:$BI$22,0,34))</f>
        <v>77.824999999999989</v>
      </c>
      <c r="J19" s="53">
        <f t="shared" si="6"/>
        <v>9.7975960797026418E-2</v>
      </c>
    </row>
    <row r="20" spans="1:10" x14ac:dyDescent="0.35">
      <c r="A20" s="38"/>
      <c r="B20" s="41" t="s">
        <v>62</v>
      </c>
      <c r="C20" s="4">
        <f>'1.1. Datos_Bloomberg'!AK3</f>
        <v>2545240</v>
      </c>
      <c r="D20" s="3">
        <f t="shared" si="4"/>
        <v>5.2170663768615302E-2</v>
      </c>
      <c r="E20" s="25">
        <f>'1.1. Datos_Bloomberg'!AJ3</f>
        <v>72.290000000000006</v>
      </c>
      <c r="F20" s="3">
        <f t="shared" si="7"/>
        <v>8.5379536784419341E-2</v>
      </c>
      <c r="G20" s="52">
        <f>AVERAGE(INDEX('1.1. Datos_Bloomberg'!$A$3:$BI$22,0,37))</f>
        <v>5868461.8499999996</v>
      </c>
      <c r="H20" s="46">
        <f t="shared" si="5"/>
        <v>7.2977737543475252E-2</v>
      </c>
      <c r="I20" s="13">
        <f>AVERAGE(INDEX('1.1. Datos_Bloomberg'!$A$3:$BI$22,0,36))</f>
        <v>66.334499999999991</v>
      </c>
      <c r="J20" s="53">
        <f t="shared" si="6"/>
        <v>8.3510264972571135E-2</v>
      </c>
    </row>
    <row r="21" spans="1:10" x14ac:dyDescent="0.35">
      <c r="A21" s="38"/>
      <c r="B21" s="41" t="s">
        <v>63</v>
      </c>
      <c r="C21" s="4">
        <f>'1.1. Datos_Bloomberg'!AM3</f>
        <v>8662289</v>
      </c>
      <c r="D21" s="3">
        <f t="shared" si="4"/>
        <v>0.17755393082207371</v>
      </c>
      <c r="E21" s="25">
        <f>'1.1. Datos_Bloomberg'!AL3</f>
        <v>42.81</v>
      </c>
      <c r="F21" s="3">
        <f t="shared" si="7"/>
        <v>5.0561598696098935E-2</v>
      </c>
      <c r="G21" s="52">
        <f>AVERAGE(INDEX('1.1. Datos_Bloomberg'!$A$3:$BI$22,0,39))</f>
        <v>12548491.9</v>
      </c>
      <c r="H21" s="46">
        <f t="shared" si="5"/>
        <v>0.15604779784751011</v>
      </c>
      <c r="I21" s="13">
        <f>AVERAGE(INDEX('1.1. Datos_Bloomberg'!$A$3:$BI$22,0,38))</f>
        <v>41.640999999999991</v>
      </c>
      <c r="J21" s="53">
        <f t="shared" si="6"/>
        <v>5.2422961561824306E-2</v>
      </c>
    </row>
    <row r="22" spans="1:10" x14ac:dyDescent="0.35">
      <c r="A22" s="39"/>
      <c r="B22" s="42" t="s">
        <v>64</v>
      </c>
      <c r="C22" s="31">
        <f>'1.1. Datos_Bloomberg'!AO3</f>
        <v>2679659</v>
      </c>
      <c r="D22" s="32">
        <f t="shared" si="4"/>
        <v>5.4925896459093806E-2</v>
      </c>
      <c r="E22" s="33">
        <f>'1.1. Datos_Bloomberg'!AN3</f>
        <v>91.64</v>
      </c>
      <c r="F22" s="32">
        <f t="shared" si="7"/>
        <v>0.10823323766667849</v>
      </c>
      <c r="G22" s="54">
        <f>AVERAGE(INDEX('1.1. Datos_Bloomberg'!$A$3:$BI$22,0,41))</f>
        <v>4019159.15</v>
      </c>
      <c r="H22" s="55">
        <f t="shared" si="5"/>
        <v>4.9980582491842743E-2</v>
      </c>
      <c r="I22" s="56">
        <f>AVERAGE(INDEX('1.1. Datos_Bloomberg'!$A$3:$BI$22,0,40))</f>
        <v>85.849000000000004</v>
      </c>
      <c r="J22" s="57">
        <f t="shared" si="6"/>
        <v>0.1080775876448946</v>
      </c>
    </row>
    <row r="23" spans="1:10" x14ac:dyDescent="0.35">
      <c r="A23" s="23"/>
      <c r="C23" s="4"/>
      <c r="D23" s="45">
        <f>SUM(D13:D22)</f>
        <v>1.0000000000000002</v>
      </c>
      <c r="E23" s="44"/>
      <c r="F23" s="45">
        <f>SUM(F13:F22)</f>
        <v>1</v>
      </c>
      <c r="G23" s="44"/>
      <c r="H23" s="45">
        <f>SUM(H13:H22)</f>
        <v>1</v>
      </c>
      <c r="I23" s="45"/>
      <c r="J23" s="45">
        <f>SUM(J13:J22)</f>
        <v>1</v>
      </c>
    </row>
    <row r="24" spans="1:10" x14ac:dyDescent="0.35">
      <c r="A24" s="37" t="s">
        <v>65</v>
      </c>
      <c r="B24" s="40" t="s">
        <v>66</v>
      </c>
      <c r="C24" s="26">
        <f>'1.1. Datos_Bloomberg'!AQ3</f>
        <v>2788101</v>
      </c>
      <c r="D24" s="27">
        <f t="shared" ref="D24:D33" si="8">C24/SUM($C$24:$C$33)</f>
        <v>7.7998279679893007E-2</v>
      </c>
      <c r="E24" s="28">
        <f>'1.1. Datos_Bloomberg'!AP3</f>
        <v>308.52</v>
      </c>
      <c r="F24" s="27">
        <f>E24/SUM($E$24:$E$34)</f>
        <v>0.13744314410324718</v>
      </c>
      <c r="G24" s="48">
        <f>AVERAGE(INDEX('1.1. Datos_Bloomberg'!$A$3:$BI$22,0,43))</f>
        <v>5153097.0999999996</v>
      </c>
      <c r="H24" s="49">
        <f t="shared" ref="H24:H33" si="9">G24/SUM($G$24:$G$33)</f>
        <v>9.9907551388784516E-2</v>
      </c>
      <c r="I24" s="50">
        <f>AVERAGE(INDEX('1.1. Datos_Bloomberg'!$A$3:$BI$22,0,42))</f>
        <v>302.7475</v>
      </c>
      <c r="J24" s="51">
        <f t="shared" ref="J24:J33" si="10">I24/SUM($I$24:$I$33)</f>
        <v>0.14254019554887196</v>
      </c>
    </row>
    <row r="25" spans="1:10" x14ac:dyDescent="0.35">
      <c r="A25" s="38"/>
      <c r="B25" s="41" t="s">
        <v>67</v>
      </c>
      <c r="C25" s="4">
        <f>'1.1. Datos_Bloomberg'!AS3</f>
        <v>4764443</v>
      </c>
      <c r="D25" s="3">
        <f t="shared" si="8"/>
        <v>0.13328726528662643</v>
      </c>
      <c r="E25" s="25">
        <f>'1.1. Datos_Bloomberg'!AR3</f>
        <v>219.31</v>
      </c>
      <c r="F25" s="3">
        <f t="shared" ref="F25:F33" si="11">E25/SUM($E$24:$E$34)</f>
        <v>9.7700816586552386E-2</v>
      </c>
      <c r="G25" s="52">
        <f>AVERAGE(INDEX('1.1. Datos_Bloomberg'!$A$3:$BI$22,0,45))</f>
        <v>4510445.25</v>
      </c>
      <c r="H25" s="46">
        <f t="shared" si="9"/>
        <v>8.74479040188616E-2</v>
      </c>
      <c r="I25" s="13">
        <f>AVERAGE(INDEX('1.1. Datos_Bloomberg'!$A$3:$BI$22,0,44))</f>
        <v>203.25524999999999</v>
      </c>
      <c r="J25" s="53">
        <f t="shared" si="10"/>
        <v>9.5697051441662961E-2</v>
      </c>
    </row>
    <row r="26" spans="1:10" x14ac:dyDescent="0.35">
      <c r="A26" s="38"/>
      <c r="B26" s="41" t="s">
        <v>68</v>
      </c>
      <c r="C26" s="4">
        <f>'1.1. Datos_Bloomberg'!AU3</f>
        <v>6019693</v>
      </c>
      <c r="D26" s="3">
        <f t="shared" si="8"/>
        <v>0.16840340367909704</v>
      </c>
      <c r="E26" s="25">
        <f>'1.1. Datos_Bloomberg'!AT3</f>
        <v>93.26</v>
      </c>
      <c r="F26" s="3">
        <f t="shared" si="11"/>
        <v>4.1546569490045489E-2</v>
      </c>
      <c r="G26" s="52">
        <f>AVERAGE(INDEX('1.1. Datos_Bloomberg'!$A$3:$BI$22,0,47))</f>
        <v>7638820.2999999998</v>
      </c>
      <c r="H26" s="46">
        <f t="shared" si="9"/>
        <v>0.14810041745030195</v>
      </c>
      <c r="I26" s="13">
        <f>AVERAGE(INDEX('1.1. Datos_Bloomberg'!$A$3:$BI$22,0,46))</f>
        <v>91.801999999999992</v>
      </c>
      <c r="J26" s="53">
        <f t="shared" si="10"/>
        <v>4.3222404914252117E-2</v>
      </c>
    </row>
    <row r="27" spans="1:10" x14ac:dyDescent="0.35">
      <c r="A27" s="38"/>
      <c r="B27" s="41" t="s">
        <v>69</v>
      </c>
      <c r="C27" s="4">
        <f>'1.1. Datos_Bloomberg'!AW3</f>
        <v>510013</v>
      </c>
      <c r="D27" s="3">
        <f t="shared" si="8"/>
        <v>1.4267824807774636E-2</v>
      </c>
      <c r="E27" s="25">
        <f>'1.1. Datos_Bloomberg'!AV3</f>
        <v>1142.06</v>
      </c>
      <c r="F27" s="3">
        <f t="shared" si="11"/>
        <v>0.50877841681108027</v>
      </c>
      <c r="G27" s="52">
        <f>AVERAGE(INDEX('1.1. Datos_Bloomberg'!$A$3:$BI$22,0,49))</f>
        <v>877364.45</v>
      </c>
      <c r="H27" s="46">
        <f t="shared" si="9"/>
        <v>1.7010223594480234E-2</v>
      </c>
      <c r="I27" s="13">
        <f>AVERAGE(INDEX('1.1. Datos_Bloomberg'!$A$3:$BI$22,0,48))</f>
        <v>1044.2630000000001</v>
      </c>
      <c r="J27" s="53">
        <f t="shared" si="10"/>
        <v>0.49166203593572766</v>
      </c>
    </row>
    <row r="28" spans="1:10" x14ac:dyDescent="0.35">
      <c r="A28" s="38"/>
      <c r="B28" s="41" t="s">
        <v>70</v>
      </c>
      <c r="C28" s="4">
        <f>'1.1. Datos_Bloomberg'!AY3</f>
        <v>4324850</v>
      </c>
      <c r="D28" s="3">
        <f t="shared" si="8"/>
        <v>0.12098946913099104</v>
      </c>
      <c r="E28" s="25">
        <f>'1.1. Datos_Bloomberg'!AX3</f>
        <v>103.43</v>
      </c>
      <c r="F28" s="3">
        <f t="shared" si="11"/>
        <v>4.6077221556459408E-2</v>
      </c>
      <c r="G28" s="52">
        <f>AVERAGE(INDEX('1.1. Datos_Bloomberg'!$A$3:$BI$22,0,51))</f>
        <v>5491405.0499999998</v>
      </c>
      <c r="H28" s="46">
        <f t="shared" si="9"/>
        <v>0.10646662028346135</v>
      </c>
      <c r="I28" s="13">
        <f>AVERAGE(INDEX('1.1. Datos_Bloomberg'!$A$3:$BI$22,0,50))</f>
        <v>104.205</v>
      </c>
      <c r="J28" s="53">
        <f t="shared" si="10"/>
        <v>4.9062010676125166E-2</v>
      </c>
    </row>
    <row r="29" spans="1:10" x14ac:dyDescent="0.35">
      <c r="A29" s="38"/>
      <c r="B29" s="41" t="s">
        <v>71</v>
      </c>
      <c r="C29" s="4">
        <f>'1.1. Datos_Bloomberg'!BA3</f>
        <v>4213210</v>
      </c>
      <c r="D29" s="3">
        <f t="shared" si="8"/>
        <v>0.11786629391479075</v>
      </c>
      <c r="E29" s="25">
        <f>'1.1. Datos_Bloomberg'!AZ3</f>
        <v>67.7</v>
      </c>
      <c r="F29" s="3">
        <f t="shared" si="11"/>
        <v>3.0159797924898986E-2</v>
      </c>
      <c r="G29" s="52">
        <f>AVERAGE(INDEX('1.1. Datos_Bloomberg'!$A$3:$BI$22,0,53))</f>
        <v>5647926.9000000004</v>
      </c>
      <c r="H29" s="46">
        <f t="shared" si="9"/>
        <v>0.10950124479545485</v>
      </c>
      <c r="I29" s="13">
        <f>AVERAGE(INDEX('1.1. Datos_Bloomberg'!$A$3:$BI$22,0,52))</f>
        <v>68.195999999999998</v>
      </c>
      <c r="J29" s="53">
        <f t="shared" si="10"/>
        <v>3.2108179838482145E-2</v>
      </c>
    </row>
    <row r="30" spans="1:10" x14ac:dyDescent="0.35">
      <c r="A30" s="38"/>
      <c r="B30" s="41" t="s">
        <v>72</v>
      </c>
      <c r="C30" s="4">
        <f>'1.1. Datos_Bloomberg'!BC3</f>
        <v>5901204</v>
      </c>
      <c r="D30" s="3">
        <f t="shared" si="8"/>
        <v>0.16508862485258005</v>
      </c>
      <c r="E30" s="25">
        <f>'1.1. Datos_Bloomberg'!BB3</f>
        <v>56.21</v>
      </c>
      <c r="F30" s="3">
        <f t="shared" si="11"/>
        <v>2.5041096622726321E-2</v>
      </c>
      <c r="G30" s="52">
        <f>AVERAGE(INDEX('1.1. Datos_Bloomberg'!$A$3:$BI$22,0,55))</f>
        <v>10249918.050000001</v>
      </c>
      <c r="H30" s="46">
        <f t="shared" si="9"/>
        <v>0.19872402837338446</v>
      </c>
      <c r="I30" s="13">
        <f>AVERAGE(INDEX('1.1. Datos_Bloomberg'!$A$3:$BI$22,0,54))</f>
        <v>54.873999999999988</v>
      </c>
      <c r="J30" s="53">
        <f t="shared" si="10"/>
        <v>2.5835888621867392E-2</v>
      </c>
    </row>
    <row r="31" spans="1:10" x14ac:dyDescent="0.35">
      <c r="A31" s="38"/>
      <c r="B31" s="41" t="s">
        <v>73</v>
      </c>
      <c r="C31" s="4">
        <f>'1.1. Datos_Bloomberg'!BE3</f>
        <v>3453049</v>
      </c>
      <c r="D31" s="3">
        <f t="shared" si="8"/>
        <v>9.6600475251927692E-2</v>
      </c>
      <c r="E31" s="25">
        <f>'1.1. Datos_Bloomberg'!BD3</f>
        <v>81.44</v>
      </c>
      <c r="F31" s="3">
        <f t="shared" si="11"/>
        <v>3.6280855878933135E-2</v>
      </c>
      <c r="G31" s="52">
        <f>AVERAGE(INDEX('1.1. Datos_Bloomberg'!$A$3:$BI$22,0,57))</f>
        <v>6684001.3499999996</v>
      </c>
      <c r="H31" s="46">
        <f t="shared" si="9"/>
        <v>0.12958851645893305</v>
      </c>
      <c r="I31" s="13">
        <f>AVERAGE(INDEX('1.1. Datos_Bloomberg'!$A$3:$BI$22,0,56))</f>
        <v>82.99</v>
      </c>
      <c r="J31" s="53">
        <f t="shared" si="10"/>
        <v>3.9073521097947574E-2</v>
      </c>
    </row>
    <row r="32" spans="1:10" x14ac:dyDescent="0.35">
      <c r="A32" s="38"/>
      <c r="B32" s="41" t="s">
        <v>74</v>
      </c>
      <c r="C32" s="4">
        <f>'1.1. Datos_Bloomberg'!BG3</f>
        <v>1278232</v>
      </c>
      <c r="D32" s="3">
        <f t="shared" si="8"/>
        <v>3.5759069356450499E-2</v>
      </c>
      <c r="E32" s="25">
        <f>'1.1. Datos_Bloomberg'!BF3</f>
        <v>77.75</v>
      </c>
      <c r="F32" s="3">
        <f t="shared" si="11"/>
        <v>3.4636990969880294E-2</v>
      </c>
      <c r="G32" s="52">
        <f>AVERAGE(INDEX('1.1. Datos_Bloomberg'!$A$3:$BI$22,0,59))</f>
        <v>2052547.95</v>
      </c>
      <c r="H32" s="46">
        <f t="shared" si="9"/>
        <v>3.9794522752650892E-2</v>
      </c>
      <c r="I32" s="13">
        <f>AVERAGE(INDEX('1.1. Datos_Bloomberg'!$A$3:$BI$22,0,58))</f>
        <v>77.102499999999992</v>
      </c>
      <c r="J32" s="53">
        <f t="shared" si="10"/>
        <v>3.6301556337564801E-2</v>
      </c>
    </row>
    <row r="33" spans="1:10" x14ac:dyDescent="0.35">
      <c r="A33" s="39"/>
      <c r="B33" s="42" t="s">
        <v>75</v>
      </c>
      <c r="C33" s="31">
        <f>'1.1. Datos_Bloomberg'!BI3</f>
        <v>2492878</v>
      </c>
      <c r="D33" s="32">
        <f t="shared" si="8"/>
        <v>6.9739294039868824E-2</v>
      </c>
      <c r="E33" s="33">
        <f>'1.1. Datos_Bloomberg'!BH3</f>
        <v>95.03</v>
      </c>
      <c r="F33" s="32">
        <f t="shared" si="11"/>
        <v>4.2335090056176521E-2</v>
      </c>
      <c r="G33" s="54">
        <f>AVERAGE(INDEX('1.1. Datos_Bloomberg'!$A$3:$BI$22,0,61))</f>
        <v>3273128.35</v>
      </c>
      <c r="H33" s="55">
        <f t="shared" si="9"/>
        <v>6.3458970883687113E-2</v>
      </c>
      <c r="I33" s="56">
        <f>AVERAGE(INDEX('1.1. Datos_Bloomberg'!$A$3:$BI$22,0,60))</f>
        <v>94.509499999999974</v>
      </c>
      <c r="J33" s="57">
        <f t="shared" si="10"/>
        <v>4.4497155587498199E-2</v>
      </c>
    </row>
    <row r="34" spans="1:10" x14ac:dyDescent="0.35">
      <c r="D34" s="45">
        <f>SUM(D24:D33)</f>
        <v>0.99999999999999989</v>
      </c>
      <c r="E34" s="44"/>
      <c r="F34" s="45">
        <f>SUM(F24:F33)</f>
        <v>1</v>
      </c>
      <c r="G34" s="44"/>
      <c r="H34" s="45">
        <f>SUM(H24:H33)</f>
        <v>1</v>
      </c>
      <c r="I34" s="45"/>
      <c r="J34" s="45">
        <f>SUM(J24:J33)</f>
        <v>1</v>
      </c>
    </row>
    <row r="35" spans="1:10" ht="15.75" customHeight="1" x14ac:dyDescent="0.35">
      <c r="C35" s="104" t="s">
        <v>76</v>
      </c>
      <c r="D35" s="104"/>
      <c r="E35" s="104"/>
      <c r="G35" s="105" t="s">
        <v>77</v>
      </c>
      <c r="H35" s="105"/>
      <c r="I35" s="105"/>
    </row>
    <row r="36" spans="1:10" x14ac:dyDescent="0.35">
      <c r="C36" s="104"/>
      <c r="D36" s="104"/>
      <c r="E36" s="104"/>
      <c r="G36" s="105"/>
      <c r="H36" s="105"/>
      <c r="I36" s="105"/>
    </row>
    <row r="37" spans="1:10" x14ac:dyDescent="0.35">
      <c r="C37" s="104"/>
      <c r="D37" s="104"/>
      <c r="E37" s="104"/>
      <c r="G37" s="105"/>
      <c r="H37" s="105"/>
      <c r="I37" s="105"/>
    </row>
    <row r="38" spans="1:10" x14ac:dyDescent="0.35">
      <c r="C38" s="104"/>
      <c r="D38" s="104"/>
      <c r="E38" s="104"/>
      <c r="G38" s="105"/>
      <c r="H38" s="105"/>
      <c r="I38" s="105"/>
    </row>
    <row r="39" spans="1:10" x14ac:dyDescent="0.35">
      <c r="C39" s="104"/>
      <c r="D39" s="104"/>
      <c r="E39" s="104"/>
      <c r="G39" s="105"/>
      <c r="H39" s="105"/>
      <c r="I39" s="105"/>
    </row>
    <row r="40" spans="1:10" x14ac:dyDescent="0.35">
      <c r="C40" s="104"/>
      <c r="D40" s="104"/>
      <c r="E40" s="104"/>
      <c r="G40" s="105"/>
      <c r="H40" s="105"/>
      <c r="I40" s="105"/>
    </row>
    <row r="41" spans="1:10" x14ac:dyDescent="0.35">
      <c r="C41" s="104"/>
      <c r="D41" s="104"/>
      <c r="E41" s="104"/>
      <c r="G41" s="105"/>
      <c r="H41" s="105"/>
      <c r="I41" s="105"/>
    </row>
    <row r="42" spans="1:10" x14ac:dyDescent="0.35">
      <c r="C42" s="104"/>
      <c r="D42" s="104"/>
      <c r="E42" s="104"/>
      <c r="G42" s="105"/>
      <c r="H42" s="105"/>
      <c r="I42" s="105"/>
    </row>
    <row r="43" spans="1:10" x14ac:dyDescent="0.35">
      <c r="C43" s="104"/>
      <c r="D43" s="104"/>
      <c r="E43" s="104"/>
      <c r="G43" s="105"/>
      <c r="H43" s="105"/>
      <c r="I43" s="105"/>
    </row>
    <row r="44" spans="1:10" x14ac:dyDescent="0.35">
      <c r="C44" s="104"/>
      <c r="D44" s="104"/>
      <c r="E44" s="104"/>
      <c r="G44" s="105"/>
      <c r="H44" s="105"/>
      <c r="I44" s="105"/>
    </row>
    <row r="45" spans="1:10" x14ac:dyDescent="0.35">
      <c r="C45" s="104"/>
      <c r="D45" s="104"/>
      <c r="E45" s="104"/>
      <c r="G45" s="105"/>
      <c r="H45" s="105"/>
      <c r="I45" s="105"/>
    </row>
    <row r="46" spans="1:10" x14ac:dyDescent="0.35">
      <c r="C46" s="104"/>
      <c r="D46" s="104"/>
      <c r="E46" s="104"/>
      <c r="G46" s="105"/>
      <c r="H46" s="105"/>
      <c r="I46" s="105"/>
    </row>
    <row r="47" spans="1:10" x14ac:dyDescent="0.35">
      <c r="C47" s="104"/>
      <c r="D47" s="104"/>
      <c r="E47" s="104"/>
      <c r="G47" s="105"/>
      <c r="H47" s="105"/>
      <c r="I47" s="105"/>
    </row>
    <row r="48" spans="1:10" x14ac:dyDescent="0.35">
      <c r="C48" s="104"/>
      <c r="D48" s="104"/>
      <c r="E48" s="104"/>
      <c r="G48" s="105"/>
      <c r="H48" s="105"/>
      <c r="I48" s="105"/>
    </row>
    <row r="49" spans="3:9" x14ac:dyDescent="0.35">
      <c r="C49" s="104"/>
      <c r="D49" s="104"/>
      <c r="E49" s="104"/>
      <c r="G49" s="105"/>
      <c r="H49" s="105"/>
      <c r="I49" s="105"/>
    </row>
    <row r="50" spans="3:9" x14ac:dyDescent="0.35">
      <c r="C50" s="104"/>
      <c r="D50" s="104"/>
      <c r="E50" s="104"/>
      <c r="G50" s="105"/>
      <c r="H50" s="105"/>
      <c r="I50" s="105"/>
    </row>
    <row r="51" spans="3:9" x14ac:dyDescent="0.35">
      <c r="C51" s="104"/>
      <c r="D51" s="104"/>
      <c r="E51" s="104"/>
      <c r="G51" s="105"/>
      <c r="H51" s="105"/>
      <c r="I51" s="105"/>
    </row>
    <row r="52" spans="3:9" x14ac:dyDescent="0.35">
      <c r="G52" s="83"/>
      <c r="H52" s="83"/>
      <c r="I52" s="83"/>
    </row>
  </sheetData>
  <mergeCells count="2">
    <mergeCell ref="C35:E51"/>
    <mergeCell ref="G35:I5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E6654-37B8-4333-87AA-C9D63E21E59F}">
  <dimension ref="A1:P45"/>
  <sheetViews>
    <sheetView tabSelected="1" topLeftCell="D5" zoomScale="80" workbookViewId="0">
      <selection activeCell="B21" sqref="B21"/>
    </sheetView>
  </sheetViews>
  <sheetFormatPr baseColWidth="10" defaultColWidth="9.1796875" defaultRowHeight="14.5" x14ac:dyDescent="0.35"/>
  <cols>
    <col min="1" max="1" width="47.26953125" customWidth="1"/>
    <col min="2" max="2" width="56.7265625" customWidth="1"/>
    <col min="3" max="3" width="40.1796875" customWidth="1"/>
    <col min="4" max="4" width="80.81640625" customWidth="1"/>
    <col min="5" max="5" width="12.81640625" customWidth="1"/>
    <col min="7" max="7" width="10.1796875" customWidth="1"/>
  </cols>
  <sheetData>
    <row r="1" spans="1:16" ht="18.5" x14ac:dyDescent="0.45">
      <c r="A1" s="106" t="s">
        <v>78</v>
      </c>
      <c r="B1" s="106"/>
      <c r="C1" s="106"/>
      <c r="D1" s="106"/>
      <c r="E1" s="106"/>
      <c r="F1" s="106"/>
      <c r="G1" s="106"/>
    </row>
    <row r="2" spans="1:16" x14ac:dyDescent="0.35">
      <c r="A2" s="17" t="s">
        <v>35</v>
      </c>
      <c r="B2" s="17" t="s">
        <v>79</v>
      </c>
      <c r="C2" s="17" t="s">
        <v>80</v>
      </c>
      <c r="D2" s="17" t="s">
        <v>81</v>
      </c>
      <c r="E2" s="15"/>
      <c r="F2" s="15" t="s">
        <v>82</v>
      </c>
      <c r="G2" s="15" t="s">
        <v>82</v>
      </c>
    </row>
    <row r="3" spans="1:16" ht="75" customHeight="1" x14ac:dyDescent="0.35">
      <c r="A3" s="18" t="s">
        <v>43</v>
      </c>
      <c r="B3" s="18" t="s">
        <v>83</v>
      </c>
      <c r="C3" s="18" t="s">
        <v>84</v>
      </c>
      <c r="D3" s="18" t="s">
        <v>85</v>
      </c>
      <c r="E3" s="16"/>
      <c r="F3" s="16"/>
      <c r="G3" s="16"/>
    </row>
    <row r="4" spans="1:16" ht="58.5" customHeight="1" x14ac:dyDescent="0.35">
      <c r="A4" s="18" t="s">
        <v>54</v>
      </c>
      <c r="B4" s="18" t="s">
        <v>86</v>
      </c>
      <c r="C4" s="18" t="s">
        <v>87</v>
      </c>
      <c r="D4" s="18" t="s">
        <v>85</v>
      </c>
      <c r="E4" s="16"/>
      <c r="F4" s="16"/>
      <c r="G4" s="16"/>
    </row>
    <row r="5" spans="1:16" ht="66.75" customHeight="1" x14ac:dyDescent="0.35">
      <c r="A5" s="18" t="s">
        <v>65</v>
      </c>
      <c r="B5" s="18" t="s">
        <v>88</v>
      </c>
      <c r="C5" s="18" t="s">
        <v>89</v>
      </c>
      <c r="D5" s="18" t="s">
        <v>85</v>
      </c>
      <c r="E5" s="16"/>
      <c r="F5" s="16"/>
      <c r="G5" s="16"/>
    </row>
    <row r="7" spans="1:16" x14ac:dyDescent="0.35">
      <c r="A7" s="107" t="s">
        <v>90</v>
      </c>
      <c r="B7" s="107"/>
      <c r="C7" s="107"/>
      <c r="D7" s="107"/>
    </row>
    <row r="8" spans="1:16" x14ac:dyDescent="0.35">
      <c r="A8" s="107" t="s">
        <v>91</v>
      </c>
      <c r="B8" s="107"/>
      <c r="C8" s="107"/>
      <c r="D8" s="107"/>
      <c r="E8" s="107" t="s">
        <v>92</v>
      </c>
      <c r="F8" s="107"/>
      <c r="G8" s="107"/>
    </row>
    <row r="9" spans="1:16" x14ac:dyDescent="0.35">
      <c r="A9" s="107" t="s">
        <v>93</v>
      </c>
      <c r="B9" s="107"/>
      <c r="C9" s="107"/>
      <c r="D9" s="107"/>
      <c r="E9" s="107" t="s">
        <v>94</v>
      </c>
      <c r="F9" s="107"/>
      <c r="G9" s="107"/>
    </row>
    <row r="10" spans="1:16" ht="15" customHeight="1" x14ac:dyDescent="0.35">
      <c r="A10" s="108" t="s">
        <v>95</v>
      </c>
      <c r="B10" s="108"/>
      <c r="C10" s="108"/>
      <c r="D10" s="108"/>
      <c r="E10" s="107" t="s">
        <v>96</v>
      </c>
      <c r="F10" s="107"/>
      <c r="G10" s="107"/>
      <c r="H10" s="107"/>
      <c r="I10" s="107"/>
      <c r="J10" s="107"/>
      <c r="K10" s="107"/>
      <c r="L10" s="107"/>
      <c r="M10" s="107"/>
      <c r="N10" s="107"/>
      <c r="O10" s="107"/>
      <c r="P10" s="107"/>
    </row>
    <row r="11" spans="1:16" x14ac:dyDescent="0.35">
      <c r="A11" s="108"/>
      <c r="B11" s="108"/>
      <c r="C11" s="108"/>
      <c r="D11" s="108"/>
      <c r="E11" s="107" t="s">
        <v>97</v>
      </c>
      <c r="F11" s="107"/>
      <c r="G11" s="107"/>
      <c r="H11" s="107"/>
      <c r="I11" s="107"/>
      <c r="J11" s="107"/>
      <c r="K11" s="107"/>
      <c r="L11" s="107"/>
      <c r="M11" s="107"/>
      <c r="N11" s="107"/>
      <c r="O11" s="107"/>
      <c r="P11" s="107"/>
    </row>
    <row r="12" spans="1:16" x14ac:dyDescent="0.35">
      <c r="A12" s="108"/>
      <c r="B12" s="108"/>
      <c r="C12" s="108"/>
      <c r="D12" s="108"/>
    </row>
    <row r="13" spans="1:16" x14ac:dyDescent="0.35">
      <c r="A13" s="108"/>
      <c r="B13" s="108"/>
      <c r="C13" s="108"/>
      <c r="D13" s="108"/>
    </row>
    <row r="14" spans="1:16" x14ac:dyDescent="0.35">
      <c r="A14" s="109"/>
      <c r="B14" s="109"/>
      <c r="C14" s="109"/>
      <c r="D14" s="109"/>
    </row>
    <row r="15" spans="1:16" x14ac:dyDescent="0.35">
      <c r="A15" s="10" t="s">
        <v>35</v>
      </c>
      <c r="B15" s="11" t="s">
        <v>0</v>
      </c>
      <c r="C15" s="11" t="s">
        <v>36</v>
      </c>
      <c r="D15" s="12" t="s">
        <v>98</v>
      </c>
    </row>
    <row r="16" spans="1:16" x14ac:dyDescent="0.35">
      <c r="A16" s="5" t="s">
        <v>43</v>
      </c>
      <c r="B16" t="s">
        <v>1</v>
      </c>
      <c r="C16" t="s">
        <v>44</v>
      </c>
      <c r="D16" s="6" t="s">
        <v>99</v>
      </c>
    </row>
    <row r="17" spans="1:4" x14ac:dyDescent="0.35">
      <c r="A17" s="5" t="s">
        <v>43</v>
      </c>
      <c r="B17" t="s">
        <v>2</v>
      </c>
      <c r="C17" t="s">
        <v>45</v>
      </c>
      <c r="D17" s="6" t="s">
        <v>100</v>
      </c>
    </row>
    <row r="18" spans="1:4" x14ac:dyDescent="0.35">
      <c r="A18" s="5" t="s">
        <v>43</v>
      </c>
      <c r="B18" t="s">
        <v>3</v>
      </c>
      <c r="C18" t="s">
        <v>46</v>
      </c>
      <c r="D18" s="6" t="s">
        <v>101</v>
      </c>
    </row>
    <row r="19" spans="1:4" x14ac:dyDescent="0.35">
      <c r="A19" s="5" t="s">
        <v>43</v>
      </c>
      <c r="B19" t="s">
        <v>4</v>
      </c>
      <c r="C19" t="s">
        <v>47</v>
      </c>
      <c r="D19" s="6" t="s">
        <v>101</v>
      </c>
    </row>
    <row r="20" spans="1:4" x14ac:dyDescent="0.35">
      <c r="A20" s="5" t="s">
        <v>43</v>
      </c>
      <c r="B20" t="s">
        <v>5</v>
      </c>
      <c r="C20" t="s">
        <v>48</v>
      </c>
      <c r="D20" s="6" t="s">
        <v>100</v>
      </c>
    </row>
    <row r="21" spans="1:4" x14ac:dyDescent="0.35">
      <c r="A21" s="5" t="s">
        <v>43</v>
      </c>
      <c r="B21" t="s">
        <v>6</v>
      </c>
      <c r="C21" t="s">
        <v>49</v>
      </c>
      <c r="D21" s="6" t="s">
        <v>100</v>
      </c>
    </row>
    <row r="22" spans="1:4" x14ac:dyDescent="0.35">
      <c r="A22" s="5" t="s">
        <v>43</v>
      </c>
      <c r="B22" t="s">
        <v>7</v>
      </c>
      <c r="C22" t="s">
        <v>50</v>
      </c>
      <c r="D22" s="6" t="s">
        <v>101</v>
      </c>
    </row>
    <row r="23" spans="1:4" x14ac:dyDescent="0.35">
      <c r="A23" s="5" t="s">
        <v>43</v>
      </c>
      <c r="B23" t="s">
        <v>8</v>
      </c>
      <c r="C23" t="s">
        <v>51</v>
      </c>
      <c r="D23" s="6" t="s">
        <v>100</v>
      </c>
    </row>
    <row r="24" spans="1:4" x14ac:dyDescent="0.35">
      <c r="A24" s="5" t="s">
        <v>43</v>
      </c>
      <c r="B24" t="s">
        <v>9</v>
      </c>
      <c r="C24" t="s">
        <v>52</v>
      </c>
      <c r="D24" s="6" t="s">
        <v>102</v>
      </c>
    </row>
    <row r="25" spans="1:4" x14ac:dyDescent="0.35">
      <c r="A25" s="5" t="s">
        <v>43</v>
      </c>
      <c r="B25" t="s">
        <v>10</v>
      </c>
      <c r="C25" t="s">
        <v>53</v>
      </c>
      <c r="D25" s="6" t="s">
        <v>101</v>
      </c>
    </row>
    <row r="26" spans="1:4" x14ac:dyDescent="0.35">
      <c r="A26" s="5" t="s">
        <v>54</v>
      </c>
      <c r="B26" t="s">
        <v>11</v>
      </c>
      <c r="C26" t="s">
        <v>55</v>
      </c>
      <c r="D26" s="6" t="s">
        <v>103</v>
      </c>
    </row>
    <row r="27" spans="1:4" x14ac:dyDescent="0.35">
      <c r="A27" s="5" t="s">
        <v>54</v>
      </c>
      <c r="B27" t="s">
        <v>12</v>
      </c>
      <c r="C27" t="s">
        <v>56</v>
      </c>
      <c r="D27" s="6" t="s">
        <v>103</v>
      </c>
    </row>
    <row r="28" spans="1:4" x14ac:dyDescent="0.35">
      <c r="A28" s="5" t="s">
        <v>54</v>
      </c>
      <c r="B28" t="s">
        <v>13</v>
      </c>
      <c r="C28" t="s">
        <v>57</v>
      </c>
      <c r="D28" s="6" t="s">
        <v>103</v>
      </c>
    </row>
    <row r="29" spans="1:4" x14ac:dyDescent="0.35">
      <c r="A29" s="5" t="s">
        <v>54</v>
      </c>
      <c r="B29" t="s">
        <v>14</v>
      </c>
      <c r="C29" t="s">
        <v>58</v>
      </c>
      <c r="D29" s="6" t="s">
        <v>103</v>
      </c>
    </row>
    <row r="30" spans="1:4" ht="16.5" x14ac:dyDescent="0.45">
      <c r="A30" s="5" t="s">
        <v>54</v>
      </c>
      <c r="B30" s="2" t="s">
        <v>15</v>
      </c>
      <c r="C30" t="s">
        <v>59</v>
      </c>
      <c r="D30" s="6" t="s">
        <v>104</v>
      </c>
    </row>
    <row r="31" spans="1:4" x14ac:dyDescent="0.35">
      <c r="A31" s="5" t="s">
        <v>54</v>
      </c>
      <c r="B31" t="s">
        <v>16</v>
      </c>
      <c r="C31" t="s">
        <v>60</v>
      </c>
      <c r="D31" s="6" t="s">
        <v>105</v>
      </c>
    </row>
    <row r="32" spans="1:4" x14ac:dyDescent="0.35">
      <c r="A32" s="5" t="s">
        <v>54</v>
      </c>
      <c r="B32" t="s">
        <v>17</v>
      </c>
      <c r="C32" t="s">
        <v>61</v>
      </c>
      <c r="D32" s="6" t="s">
        <v>103</v>
      </c>
    </row>
    <row r="33" spans="1:4" x14ac:dyDescent="0.35">
      <c r="A33" s="5" t="s">
        <v>54</v>
      </c>
      <c r="B33" t="s">
        <v>18</v>
      </c>
      <c r="C33" t="s">
        <v>62</v>
      </c>
      <c r="D33" s="6" t="s">
        <v>103</v>
      </c>
    </row>
    <row r="34" spans="1:4" x14ac:dyDescent="0.35">
      <c r="A34" s="5" t="s">
        <v>54</v>
      </c>
      <c r="B34" t="s">
        <v>19</v>
      </c>
      <c r="C34" t="s">
        <v>63</v>
      </c>
      <c r="D34" s="6" t="s">
        <v>105</v>
      </c>
    </row>
    <row r="35" spans="1:4" x14ac:dyDescent="0.35">
      <c r="A35" s="5" t="s">
        <v>54</v>
      </c>
      <c r="B35" t="s">
        <v>20</v>
      </c>
      <c r="C35" t="s">
        <v>64</v>
      </c>
      <c r="D35" s="6" t="s">
        <v>103</v>
      </c>
    </row>
    <row r="36" spans="1:4" x14ac:dyDescent="0.35">
      <c r="A36" s="5" t="s">
        <v>65</v>
      </c>
      <c r="B36" t="s">
        <v>21</v>
      </c>
      <c r="C36" t="s">
        <v>66</v>
      </c>
      <c r="D36" s="6" t="s">
        <v>106</v>
      </c>
    </row>
    <row r="37" spans="1:4" x14ac:dyDescent="0.35">
      <c r="A37" s="5" t="s">
        <v>65</v>
      </c>
      <c r="B37" t="s">
        <v>22</v>
      </c>
      <c r="C37" t="s">
        <v>67</v>
      </c>
      <c r="D37" s="6" t="s">
        <v>107</v>
      </c>
    </row>
    <row r="38" spans="1:4" x14ac:dyDescent="0.35">
      <c r="A38" s="5" t="s">
        <v>65</v>
      </c>
      <c r="B38" t="s">
        <v>23</v>
      </c>
      <c r="C38" t="s">
        <v>68</v>
      </c>
      <c r="D38" s="6" t="s">
        <v>108</v>
      </c>
    </row>
    <row r="39" spans="1:4" x14ac:dyDescent="0.35">
      <c r="A39" s="5" t="s">
        <v>65</v>
      </c>
      <c r="B39" t="s">
        <v>24</v>
      </c>
      <c r="C39" t="s">
        <v>69</v>
      </c>
      <c r="D39" s="6" t="s">
        <v>106</v>
      </c>
    </row>
    <row r="40" spans="1:4" x14ac:dyDescent="0.35">
      <c r="A40" s="5" t="s">
        <v>65</v>
      </c>
      <c r="B40" t="s">
        <v>25</v>
      </c>
      <c r="C40" t="s">
        <v>70</v>
      </c>
      <c r="D40" s="6" t="s">
        <v>108</v>
      </c>
    </row>
    <row r="41" spans="1:4" x14ac:dyDescent="0.35">
      <c r="A41" s="5" t="s">
        <v>65</v>
      </c>
      <c r="B41" t="s">
        <v>26</v>
      </c>
      <c r="C41" t="s">
        <v>71</v>
      </c>
      <c r="D41" s="6" t="s">
        <v>108</v>
      </c>
    </row>
    <row r="42" spans="1:4" ht="16.5" x14ac:dyDescent="0.45">
      <c r="A42" s="5" t="s">
        <v>65</v>
      </c>
      <c r="B42" s="2" t="s">
        <v>27</v>
      </c>
      <c r="C42" t="s">
        <v>72</v>
      </c>
      <c r="D42" s="6" t="s">
        <v>106</v>
      </c>
    </row>
    <row r="43" spans="1:4" x14ac:dyDescent="0.35">
      <c r="A43" s="5" t="s">
        <v>65</v>
      </c>
      <c r="B43" t="s">
        <v>28</v>
      </c>
      <c r="C43" t="s">
        <v>73</v>
      </c>
      <c r="D43" s="6" t="s">
        <v>108</v>
      </c>
    </row>
    <row r="44" spans="1:4" x14ac:dyDescent="0.35">
      <c r="A44" s="5" t="s">
        <v>65</v>
      </c>
      <c r="B44" t="s">
        <v>29</v>
      </c>
      <c r="C44" t="s">
        <v>74</v>
      </c>
      <c r="D44" s="6" t="s">
        <v>109</v>
      </c>
    </row>
    <row r="45" spans="1:4" x14ac:dyDescent="0.35">
      <c r="A45" s="7" t="s">
        <v>65</v>
      </c>
      <c r="B45" s="8" t="s">
        <v>30</v>
      </c>
      <c r="C45" s="8" t="s">
        <v>75</v>
      </c>
      <c r="D45" s="9" t="s">
        <v>110</v>
      </c>
    </row>
  </sheetData>
  <mergeCells count="9">
    <mergeCell ref="A1:G1"/>
    <mergeCell ref="A8:D8"/>
    <mergeCell ref="A9:D9"/>
    <mergeCell ref="A10:D14"/>
    <mergeCell ref="A7:D7"/>
    <mergeCell ref="E8:G8"/>
    <mergeCell ref="E9:G9"/>
    <mergeCell ref="E10:P10"/>
    <mergeCell ref="E11:P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DC8F-2310-4DB4-8660-0B0819556977}">
  <dimension ref="A1:L8401"/>
  <sheetViews>
    <sheetView zoomScale="44" zoomScaleNormal="70" workbookViewId="0">
      <selection activeCell="I18" sqref="I18"/>
    </sheetView>
  </sheetViews>
  <sheetFormatPr baseColWidth="10" defaultColWidth="9.1796875" defaultRowHeight="14.5" x14ac:dyDescent="0.35"/>
  <cols>
    <col min="1" max="1" width="22" bestFit="1" customWidth="1"/>
    <col min="2" max="2" width="15.26953125" bestFit="1" customWidth="1"/>
    <col min="3" max="3" width="31.453125" bestFit="1" customWidth="1"/>
    <col min="4" max="4" width="16.7265625" customWidth="1"/>
    <col min="5" max="5" width="55.54296875" customWidth="1"/>
    <col min="6" max="6" width="15" bestFit="1" customWidth="1"/>
    <col min="7" max="7" width="15.54296875" bestFit="1" customWidth="1"/>
    <col min="8" max="8" width="14.7265625" bestFit="1" customWidth="1"/>
    <col min="9" max="9" width="14.81640625" bestFit="1" customWidth="1"/>
    <col min="10" max="10" width="15.26953125" bestFit="1" customWidth="1"/>
    <col min="11" max="11" width="14.453125" bestFit="1" customWidth="1"/>
    <col min="12" max="12" width="35.1796875" bestFit="1" customWidth="1"/>
  </cols>
  <sheetData>
    <row r="1" spans="1:12" ht="18.5" x14ac:dyDescent="0.45">
      <c r="A1" s="111" t="s">
        <v>111</v>
      </c>
      <c r="B1" s="111"/>
      <c r="C1" s="111"/>
      <c r="D1" s="111"/>
      <c r="E1" s="111"/>
      <c r="F1" s="111"/>
      <c r="G1" s="111"/>
      <c r="H1" s="111"/>
      <c r="I1" s="111"/>
      <c r="J1" s="111"/>
      <c r="K1" s="111"/>
      <c r="L1" s="111"/>
    </row>
    <row r="2" spans="1:12" x14ac:dyDescent="0.35">
      <c r="A2" s="19" t="s">
        <v>112</v>
      </c>
      <c r="B2" s="112" t="s">
        <v>113</v>
      </c>
      <c r="C2" s="110"/>
      <c r="D2" s="110"/>
      <c r="E2" s="110"/>
      <c r="F2" s="110"/>
      <c r="G2" s="110"/>
      <c r="H2" s="110"/>
      <c r="I2" s="110"/>
      <c r="J2" s="110"/>
      <c r="K2" s="110"/>
      <c r="L2" s="110"/>
    </row>
    <row r="3" spans="1:12" x14ac:dyDescent="0.35">
      <c r="A3" s="14"/>
      <c r="B3" s="110"/>
      <c r="C3" s="110"/>
      <c r="D3" s="110"/>
      <c r="E3" s="110"/>
      <c r="F3" s="110"/>
      <c r="G3" s="110"/>
      <c r="H3" s="110"/>
      <c r="I3" s="110"/>
      <c r="J3" s="110"/>
      <c r="K3" s="110"/>
      <c r="L3" s="110"/>
    </row>
    <row r="4" spans="1:12" x14ac:dyDescent="0.35">
      <c r="A4" s="14" t="s">
        <v>212</v>
      </c>
      <c r="B4" s="124" t="s">
        <v>211</v>
      </c>
      <c r="C4" s="14"/>
      <c r="D4" s="14"/>
      <c r="E4" s="14"/>
      <c r="F4" s="14"/>
      <c r="G4" s="14"/>
      <c r="H4" s="14"/>
      <c r="I4" s="14"/>
      <c r="J4" s="14"/>
      <c r="K4" s="14"/>
      <c r="L4" s="14"/>
    </row>
    <row r="5" spans="1:12" x14ac:dyDescent="0.35">
      <c r="A5" s="14"/>
      <c r="B5" s="14"/>
      <c r="C5" s="14"/>
      <c r="D5" s="14"/>
      <c r="E5" s="14"/>
      <c r="F5" s="14"/>
      <c r="G5" s="14"/>
      <c r="H5" s="14"/>
      <c r="I5" s="14"/>
      <c r="J5" s="14"/>
      <c r="K5" s="14"/>
      <c r="L5" s="14"/>
    </row>
    <row r="6" spans="1:12" ht="16" x14ac:dyDescent="0.4">
      <c r="A6" s="113" t="s">
        <v>114</v>
      </c>
      <c r="B6" s="113"/>
      <c r="C6" s="113"/>
      <c r="D6" s="113"/>
      <c r="E6" s="113"/>
      <c r="F6" s="14"/>
      <c r="G6" s="14"/>
      <c r="H6" s="14"/>
      <c r="I6" s="14"/>
      <c r="J6" s="14"/>
      <c r="K6" s="14"/>
      <c r="L6" s="14"/>
    </row>
    <row r="7" spans="1:12" x14ac:dyDescent="0.35">
      <c r="A7" s="20" t="s">
        <v>35</v>
      </c>
      <c r="B7" s="20" t="s">
        <v>115</v>
      </c>
      <c r="C7" s="20" t="s">
        <v>36</v>
      </c>
      <c r="D7" s="20" t="s">
        <v>116</v>
      </c>
      <c r="E7" s="20" t="s">
        <v>117</v>
      </c>
      <c r="F7" s="122"/>
      <c r="G7" s="122" t="s">
        <v>82</v>
      </c>
      <c r="H7" s="122" t="s">
        <v>82</v>
      </c>
      <c r="I7" s="122" t="s">
        <v>82</v>
      </c>
      <c r="J7" s="122" t="s">
        <v>82</v>
      </c>
      <c r="K7" s="122" t="s">
        <v>82</v>
      </c>
      <c r="L7" s="122" t="s">
        <v>82</v>
      </c>
    </row>
    <row r="8" spans="1:12" x14ac:dyDescent="0.35">
      <c r="A8" s="24" t="s">
        <v>43</v>
      </c>
      <c r="B8" t="s">
        <v>1</v>
      </c>
      <c r="C8" t="s">
        <v>44</v>
      </c>
      <c r="D8" s="21">
        <v>0.48039900000000002</v>
      </c>
      <c r="E8" s="14" t="s">
        <v>118</v>
      </c>
      <c r="F8" s="123"/>
      <c r="G8" s="123"/>
      <c r="H8" s="123"/>
      <c r="I8" s="123"/>
      <c r="J8" s="123"/>
      <c r="K8" s="123"/>
      <c r="L8" s="123"/>
    </row>
    <row r="9" spans="1:12" x14ac:dyDescent="0.35">
      <c r="A9" s="24" t="s">
        <v>43</v>
      </c>
      <c r="B9" t="s">
        <v>2</v>
      </c>
      <c r="C9" t="s">
        <v>45</v>
      </c>
      <c r="D9" s="21">
        <v>6.3009999999999997E-2</v>
      </c>
      <c r="E9" s="14" t="s">
        <v>118</v>
      </c>
      <c r="F9" s="14"/>
      <c r="G9" s="14"/>
      <c r="H9" s="14"/>
      <c r="I9" s="14"/>
      <c r="J9" s="14"/>
      <c r="K9" s="14"/>
      <c r="L9" s="14"/>
    </row>
    <row r="10" spans="1:12" x14ac:dyDescent="0.35">
      <c r="A10" s="24" t="s">
        <v>43</v>
      </c>
      <c r="B10" t="s">
        <v>3</v>
      </c>
      <c r="C10" t="s">
        <v>46</v>
      </c>
      <c r="D10" s="21">
        <v>0.25661299999999998</v>
      </c>
      <c r="E10" s="14" t="s">
        <v>118</v>
      </c>
      <c r="F10" s="14"/>
      <c r="G10" s="14"/>
      <c r="H10" s="14"/>
      <c r="I10" s="14"/>
      <c r="J10" s="14"/>
      <c r="K10" s="14"/>
      <c r="L10" s="14"/>
    </row>
    <row r="11" spans="1:12" x14ac:dyDescent="0.35">
      <c r="A11" s="24" t="s">
        <v>43</v>
      </c>
      <c r="B11" t="s">
        <v>4</v>
      </c>
      <c r="C11" t="s">
        <v>47</v>
      </c>
      <c r="D11" s="21">
        <v>3.0474999999999999E-2</v>
      </c>
      <c r="E11" s="14" t="s">
        <v>118</v>
      </c>
      <c r="F11" s="14"/>
      <c r="G11" s="14"/>
      <c r="H11" s="14"/>
      <c r="I11" s="14"/>
      <c r="J11" s="14"/>
      <c r="K11" s="14"/>
      <c r="L11" s="14"/>
    </row>
    <row r="12" spans="1:12" x14ac:dyDescent="0.35">
      <c r="A12" s="24" t="s">
        <v>43</v>
      </c>
      <c r="B12" t="s">
        <v>5</v>
      </c>
      <c r="C12" t="s">
        <v>48</v>
      </c>
      <c r="D12" s="21">
        <v>3.4018E-2</v>
      </c>
      <c r="E12" s="14" t="s">
        <v>118</v>
      </c>
      <c r="F12" s="14"/>
      <c r="G12" s="14"/>
      <c r="H12" s="14"/>
      <c r="I12" s="14"/>
      <c r="J12" s="14"/>
      <c r="K12" s="14"/>
      <c r="L12" s="14"/>
    </row>
    <row r="13" spans="1:12" x14ac:dyDescent="0.35">
      <c r="A13" s="24" t="s">
        <v>43</v>
      </c>
      <c r="B13" t="s">
        <v>6</v>
      </c>
      <c r="C13" t="s">
        <v>49</v>
      </c>
      <c r="D13" s="21">
        <v>6.3239999999999998E-3</v>
      </c>
      <c r="E13" s="14" t="s">
        <v>118</v>
      </c>
      <c r="F13" s="14"/>
      <c r="G13" s="14"/>
      <c r="H13" s="14"/>
      <c r="I13" s="14"/>
      <c r="J13" s="14"/>
      <c r="K13" s="14"/>
      <c r="L13" s="14"/>
    </row>
    <row r="14" spans="1:12" x14ac:dyDescent="0.35">
      <c r="A14" s="24" t="s">
        <v>43</v>
      </c>
      <c r="B14" t="s">
        <v>7</v>
      </c>
      <c r="C14" t="s">
        <v>50</v>
      </c>
      <c r="D14" s="21">
        <v>1.8804000000000001E-2</v>
      </c>
      <c r="E14" s="14" t="s">
        <v>118</v>
      </c>
      <c r="F14" s="14"/>
      <c r="G14" s="14"/>
      <c r="H14" s="14"/>
      <c r="I14" s="14"/>
      <c r="J14" s="14"/>
      <c r="K14" s="14"/>
      <c r="L14" s="14"/>
    </row>
    <row r="15" spans="1:12" x14ac:dyDescent="0.35">
      <c r="A15" s="24" t="s">
        <v>43</v>
      </c>
      <c r="B15" t="s">
        <v>8</v>
      </c>
      <c r="C15" t="s">
        <v>51</v>
      </c>
      <c r="D15" s="21">
        <v>5.3189999999999999E-3</v>
      </c>
      <c r="E15" s="14" t="s">
        <v>118</v>
      </c>
      <c r="F15" s="14"/>
      <c r="G15" s="14"/>
      <c r="H15" s="14"/>
      <c r="I15" s="14"/>
      <c r="J15" s="14"/>
      <c r="K15" s="14"/>
      <c r="L15" s="14"/>
    </row>
    <row r="16" spans="1:12" x14ac:dyDescent="0.35">
      <c r="A16" s="24" t="s">
        <v>43</v>
      </c>
      <c r="B16" t="s">
        <v>9</v>
      </c>
      <c r="C16" t="s">
        <v>52</v>
      </c>
      <c r="D16" s="21">
        <v>5.1751999999999999E-2</v>
      </c>
      <c r="E16" s="14" t="s">
        <v>118</v>
      </c>
      <c r="F16" s="14"/>
      <c r="G16" s="14"/>
      <c r="H16" s="14"/>
      <c r="I16" s="14"/>
      <c r="J16" s="14"/>
      <c r="K16" s="14"/>
      <c r="L16" s="14"/>
    </row>
    <row r="17" spans="1:12" x14ac:dyDescent="0.35">
      <c r="A17" s="24" t="s">
        <v>43</v>
      </c>
      <c r="B17" t="s">
        <v>10</v>
      </c>
      <c r="C17" t="s">
        <v>53</v>
      </c>
      <c r="D17" s="21">
        <v>5.3284999999999999E-2</v>
      </c>
      <c r="E17" s="14" t="s">
        <v>118</v>
      </c>
      <c r="F17" s="14"/>
      <c r="G17" s="14"/>
      <c r="H17" s="14"/>
      <c r="I17" s="14"/>
      <c r="J17" s="14"/>
      <c r="K17" s="14"/>
      <c r="L17" s="14"/>
    </row>
    <row r="18" spans="1:12" x14ac:dyDescent="0.35">
      <c r="A18" s="24" t="s">
        <v>54</v>
      </c>
      <c r="B18" t="s">
        <v>11</v>
      </c>
      <c r="C18" t="s">
        <v>55</v>
      </c>
      <c r="D18" s="21">
        <v>0.17442199999999999</v>
      </c>
      <c r="E18" s="14" t="s">
        <v>118</v>
      </c>
      <c r="F18" s="14"/>
      <c r="G18" s="14"/>
      <c r="H18" s="14"/>
      <c r="I18" s="14"/>
      <c r="J18" s="14"/>
      <c r="K18" s="14"/>
      <c r="L18" s="14"/>
    </row>
    <row r="19" spans="1:12" x14ac:dyDescent="0.35">
      <c r="A19" s="24" t="s">
        <v>54</v>
      </c>
      <c r="B19" t="s">
        <v>12</v>
      </c>
      <c r="C19" t="s">
        <v>56</v>
      </c>
      <c r="D19" s="21">
        <v>5.9753000000000001E-2</v>
      </c>
      <c r="E19" s="14" t="s">
        <v>118</v>
      </c>
      <c r="F19" s="14"/>
      <c r="G19" s="14"/>
      <c r="H19" s="14"/>
      <c r="I19" s="14"/>
      <c r="J19" s="14"/>
      <c r="K19" s="14"/>
      <c r="L19" s="14"/>
    </row>
    <row r="20" spans="1:12" x14ac:dyDescent="0.35">
      <c r="A20" s="24" t="s">
        <v>54</v>
      </c>
      <c r="B20" t="s">
        <v>13</v>
      </c>
      <c r="C20" t="s">
        <v>57</v>
      </c>
      <c r="D20" s="21">
        <v>7.6060000000000003E-2</v>
      </c>
      <c r="E20" s="14" t="s">
        <v>118</v>
      </c>
      <c r="F20" s="14"/>
      <c r="G20" s="14"/>
      <c r="H20" s="14"/>
      <c r="I20" s="14"/>
      <c r="J20" s="14"/>
      <c r="K20" s="14"/>
      <c r="L20" s="14"/>
    </row>
    <row r="21" spans="1:12" x14ac:dyDescent="0.35">
      <c r="A21" s="24" t="s">
        <v>54</v>
      </c>
      <c r="B21" t="s">
        <v>14</v>
      </c>
      <c r="C21" t="s">
        <v>58</v>
      </c>
      <c r="D21" s="21">
        <v>9.7307000000000005E-2</v>
      </c>
      <c r="E21" s="14" t="s">
        <v>118</v>
      </c>
      <c r="F21" s="14"/>
      <c r="G21" s="14"/>
      <c r="H21" s="14"/>
      <c r="I21" s="14"/>
      <c r="J21" s="14"/>
      <c r="K21" s="14"/>
      <c r="L21" s="14"/>
    </row>
    <row r="22" spans="1:12" x14ac:dyDescent="0.35">
      <c r="A22" s="24" t="s">
        <v>54</v>
      </c>
      <c r="B22" t="s">
        <v>15</v>
      </c>
      <c r="C22" t="s">
        <v>59</v>
      </c>
      <c r="D22" s="21">
        <v>9.3877000000000002E-2</v>
      </c>
      <c r="E22" s="14" t="s">
        <v>118</v>
      </c>
      <c r="F22" s="14"/>
      <c r="G22" s="14"/>
      <c r="H22" s="14"/>
      <c r="I22" s="14"/>
      <c r="J22" s="14"/>
      <c r="K22" s="14"/>
      <c r="L22" s="14"/>
    </row>
    <row r="23" spans="1:12" x14ac:dyDescent="0.35">
      <c r="A23" s="24" t="s">
        <v>54</v>
      </c>
      <c r="B23" t="s">
        <v>16</v>
      </c>
      <c r="C23" t="s">
        <v>60</v>
      </c>
      <c r="D23" s="21">
        <v>8.0420000000000005E-3</v>
      </c>
      <c r="E23" s="14" t="s">
        <v>118</v>
      </c>
      <c r="F23" s="14"/>
      <c r="G23" s="14"/>
      <c r="H23" s="14"/>
      <c r="I23" s="14"/>
      <c r="J23" s="14"/>
      <c r="K23" s="14"/>
      <c r="L23" s="14"/>
    </row>
    <row r="24" spans="1:12" x14ac:dyDescent="0.35">
      <c r="A24" s="24" t="s">
        <v>54</v>
      </c>
      <c r="B24" t="s">
        <v>17</v>
      </c>
      <c r="C24" t="s">
        <v>61</v>
      </c>
      <c r="D24" s="21">
        <v>0.104102</v>
      </c>
      <c r="E24" s="14" t="s">
        <v>118</v>
      </c>
      <c r="F24" s="14"/>
      <c r="G24" s="14"/>
      <c r="H24" s="14"/>
      <c r="I24" s="14"/>
      <c r="J24" s="14"/>
      <c r="K24" s="14"/>
      <c r="L24" s="14"/>
    </row>
    <row r="25" spans="1:12" x14ac:dyDescent="0.35">
      <c r="A25" s="24" t="s">
        <v>54</v>
      </c>
      <c r="B25" t="s">
        <v>18</v>
      </c>
      <c r="C25" t="s">
        <v>62</v>
      </c>
      <c r="D25" s="21">
        <v>0.22750100000000001</v>
      </c>
      <c r="E25" s="14" t="s">
        <v>118</v>
      </c>
      <c r="F25" s="14"/>
      <c r="G25" s="14"/>
      <c r="H25" s="14"/>
      <c r="I25" s="14"/>
      <c r="J25" s="14"/>
      <c r="K25" s="14"/>
      <c r="L25" s="14"/>
    </row>
    <row r="26" spans="1:12" x14ac:dyDescent="0.35">
      <c r="A26" s="24" t="s">
        <v>54</v>
      </c>
      <c r="B26" t="s">
        <v>19</v>
      </c>
      <c r="C26" t="s">
        <v>63</v>
      </c>
      <c r="D26" s="21">
        <v>0.14783099999999999</v>
      </c>
      <c r="E26" s="14" t="s">
        <v>118</v>
      </c>
      <c r="F26" s="14"/>
      <c r="G26" s="14"/>
      <c r="H26" s="14"/>
      <c r="I26" s="14"/>
      <c r="J26" s="14"/>
      <c r="K26" s="14"/>
      <c r="L26" s="14"/>
    </row>
    <row r="27" spans="1:12" x14ac:dyDescent="0.35">
      <c r="A27" s="24" t="s">
        <v>54</v>
      </c>
      <c r="B27" t="s">
        <v>20</v>
      </c>
      <c r="C27" t="s">
        <v>64</v>
      </c>
      <c r="D27" s="21">
        <v>1.1105E-2</v>
      </c>
      <c r="E27" s="14" t="s">
        <v>118</v>
      </c>
      <c r="F27" s="14"/>
      <c r="G27" s="14"/>
      <c r="H27" s="14"/>
      <c r="I27" s="14"/>
      <c r="J27" s="14"/>
      <c r="K27" s="14"/>
      <c r="L27" s="14"/>
    </row>
    <row r="28" spans="1:12" x14ac:dyDescent="0.35">
      <c r="A28" s="24" t="s">
        <v>65</v>
      </c>
      <c r="B28" t="s">
        <v>21</v>
      </c>
      <c r="C28" t="s">
        <v>66</v>
      </c>
      <c r="D28" s="21">
        <v>0.56865399999999999</v>
      </c>
      <c r="E28" s="14" t="s">
        <v>118</v>
      </c>
      <c r="F28" s="14"/>
      <c r="G28" s="14"/>
      <c r="H28" s="14"/>
      <c r="I28" s="14"/>
      <c r="J28" s="14"/>
      <c r="K28" s="14"/>
      <c r="L28" s="14"/>
    </row>
    <row r="29" spans="1:12" x14ac:dyDescent="0.35">
      <c r="A29" s="24" t="s">
        <v>65</v>
      </c>
      <c r="B29" t="s">
        <v>22</v>
      </c>
      <c r="C29" t="s">
        <v>67</v>
      </c>
      <c r="D29" s="21">
        <v>6.2649999999999997E-3</v>
      </c>
      <c r="E29" s="14" t="s">
        <v>118</v>
      </c>
      <c r="F29" s="14"/>
      <c r="G29" s="14"/>
      <c r="H29" s="14"/>
      <c r="I29" s="14"/>
      <c r="J29" s="14"/>
      <c r="K29" s="14"/>
      <c r="L29" s="14"/>
    </row>
    <row r="30" spans="1:12" x14ac:dyDescent="0.35">
      <c r="A30" s="24" t="s">
        <v>65</v>
      </c>
      <c r="B30" t="s">
        <v>23</v>
      </c>
      <c r="C30" t="s">
        <v>68</v>
      </c>
      <c r="D30" s="21">
        <v>6.1387999999999998E-2</v>
      </c>
      <c r="E30" s="14" t="s">
        <v>118</v>
      </c>
      <c r="F30" s="14"/>
      <c r="G30" s="14"/>
      <c r="H30" s="14"/>
      <c r="I30" s="14"/>
      <c r="J30" s="14"/>
      <c r="K30" s="14"/>
      <c r="L30" s="14"/>
    </row>
    <row r="31" spans="1:12" x14ac:dyDescent="0.35">
      <c r="A31" s="24" t="s">
        <v>65</v>
      </c>
      <c r="B31" t="s">
        <v>24</v>
      </c>
      <c r="C31" t="s">
        <v>69</v>
      </c>
      <c r="D31" s="21">
        <v>0.130026</v>
      </c>
      <c r="E31" s="14" t="s">
        <v>118</v>
      </c>
      <c r="F31" s="14"/>
      <c r="G31" s="14"/>
      <c r="H31" s="14"/>
      <c r="I31" s="14"/>
      <c r="J31" s="14"/>
      <c r="K31" s="14"/>
      <c r="L31" s="14"/>
    </row>
    <row r="32" spans="1:12" x14ac:dyDescent="0.35">
      <c r="A32" s="24" t="s">
        <v>65</v>
      </c>
      <c r="B32" t="s">
        <v>25</v>
      </c>
      <c r="C32" t="s">
        <v>70</v>
      </c>
      <c r="D32" s="21">
        <v>3.2634000000000003E-2</v>
      </c>
      <c r="E32" s="14" t="s">
        <v>118</v>
      </c>
      <c r="F32" s="14"/>
      <c r="G32" s="14"/>
      <c r="H32" s="14"/>
      <c r="I32" s="14"/>
      <c r="J32" s="14"/>
      <c r="K32" s="14"/>
      <c r="L32" s="14"/>
    </row>
    <row r="33" spans="1:12" x14ac:dyDescent="0.35">
      <c r="A33" s="24" t="s">
        <v>65</v>
      </c>
      <c r="B33" t="s">
        <v>26</v>
      </c>
      <c r="C33" t="s">
        <v>71</v>
      </c>
      <c r="D33" s="21">
        <v>6.5459999999999997E-3</v>
      </c>
      <c r="E33" s="14" t="s">
        <v>118</v>
      </c>
      <c r="F33" s="14"/>
      <c r="G33" s="14"/>
      <c r="H33" s="14"/>
      <c r="I33" s="14"/>
      <c r="J33" s="14"/>
      <c r="K33" s="14"/>
      <c r="L33" s="14"/>
    </row>
    <row r="34" spans="1:12" x14ac:dyDescent="0.35">
      <c r="A34" s="24" t="s">
        <v>65</v>
      </c>
      <c r="B34" t="s">
        <v>27</v>
      </c>
      <c r="C34" t="s">
        <v>72</v>
      </c>
      <c r="D34" s="21">
        <v>6.0179999999999997E-2</v>
      </c>
      <c r="E34" s="14" t="s">
        <v>118</v>
      </c>
      <c r="F34" s="14"/>
      <c r="G34" s="14"/>
      <c r="H34" s="14"/>
      <c r="I34" s="14"/>
      <c r="J34" s="14"/>
      <c r="K34" s="14"/>
      <c r="L34" s="14"/>
    </row>
    <row r="35" spans="1:12" x14ac:dyDescent="0.35">
      <c r="A35" s="24" t="s">
        <v>65</v>
      </c>
      <c r="B35" t="s">
        <v>28</v>
      </c>
      <c r="C35" t="s">
        <v>73</v>
      </c>
      <c r="D35" s="21">
        <v>7.0427000000000003E-2</v>
      </c>
      <c r="E35" s="14" t="s">
        <v>118</v>
      </c>
      <c r="F35" s="14"/>
      <c r="G35" s="14"/>
      <c r="H35" s="14"/>
      <c r="I35" s="14"/>
      <c r="J35" s="14"/>
      <c r="K35" s="14"/>
      <c r="L35" s="14"/>
    </row>
    <row r="36" spans="1:12" x14ac:dyDescent="0.35">
      <c r="A36" s="24" t="s">
        <v>65</v>
      </c>
      <c r="B36" t="s">
        <v>29</v>
      </c>
      <c r="C36" t="s">
        <v>74</v>
      </c>
      <c r="D36" s="21">
        <v>1.3035E-2</v>
      </c>
      <c r="E36" s="14" t="s">
        <v>118</v>
      </c>
      <c r="F36" s="14"/>
      <c r="G36" s="14"/>
      <c r="H36" s="14"/>
      <c r="I36" s="14"/>
      <c r="J36" s="14"/>
      <c r="K36" s="14"/>
      <c r="L36" s="14"/>
    </row>
    <row r="37" spans="1:12" x14ac:dyDescent="0.35">
      <c r="A37" s="24" t="s">
        <v>65</v>
      </c>
      <c r="B37" t="s">
        <v>30</v>
      </c>
      <c r="C37" s="8" t="s">
        <v>75</v>
      </c>
      <c r="D37" s="21">
        <v>5.0844E-2</v>
      </c>
      <c r="E37" s="14" t="s">
        <v>118</v>
      </c>
      <c r="F37" s="14"/>
      <c r="G37" s="14"/>
      <c r="H37" s="14"/>
      <c r="I37" s="14"/>
      <c r="J37" s="14"/>
      <c r="K37" s="14"/>
      <c r="L37" s="14"/>
    </row>
    <row r="38" spans="1:12" x14ac:dyDescent="0.35">
      <c r="A38" s="24"/>
      <c r="B38" s="24"/>
      <c r="C38" s="24"/>
      <c r="D38" s="14"/>
      <c r="E38" s="14"/>
      <c r="F38" s="14"/>
      <c r="G38" s="14"/>
      <c r="H38" s="14"/>
      <c r="I38" s="14"/>
      <c r="J38" s="14"/>
      <c r="K38" s="14"/>
      <c r="L38" s="14"/>
    </row>
    <row r="39" spans="1:12" x14ac:dyDescent="0.35">
      <c r="A39" s="14"/>
      <c r="B39" s="14"/>
      <c r="C39" s="14"/>
      <c r="D39" s="14"/>
      <c r="E39" s="14"/>
      <c r="F39" s="14"/>
      <c r="G39" s="14"/>
      <c r="H39" s="14"/>
      <c r="I39" s="14"/>
      <c r="J39" s="14"/>
      <c r="K39" s="14"/>
      <c r="L39" s="14"/>
    </row>
    <row r="40" spans="1:12" ht="16" x14ac:dyDescent="0.4">
      <c r="A40" s="113" t="s">
        <v>119</v>
      </c>
      <c r="B40" s="113"/>
      <c r="C40" s="113"/>
      <c r="D40" s="113"/>
      <c r="E40" s="113"/>
      <c r="F40" s="113"/>
      <c r="G40" s="113"/>
      <c r="H40" s="113"/>
      <c r="I40" s="113"/>
      <c r="J40" s="113"/>
      <c r="K40" s="113"/>
      <c r="L40" s="113"/>
    </row>
    <row r="41" spans="1:12" x14ac:dyDescent="0.35">
      <c r="A41" s="20" t="s">
        <v>120</v>
      </c>
      <c r="B41" s="20" t="s">
        <v>1</v>
      </c>
      <c r="C41" s="20" t="s">
        <v>2</v>
      </c>
      <c r="D41" s="20" t="s">
        <v>3</v>
      </c>
      <c r="E41" s="20" t="s">
        <v>4</v>
      </c>
      <c r="F41" s="20" t="s">
        <v>5</v>
      </c>
      <c r="G41" s="20" t="s">
        <v>6</v>
      </c>
      <c r="H41" s="20" t="s">
        <v>7</v>
      </c>
      <c r="I41" s="20" t="s">
        <v>8</v>
      </c>
      <c r="J41" s="20" t="s">
        <v>9</v>
      </c>
      <c r="K41" s="20" t="s">
        <v>10</v>
      </c>
      <c r="L41" s="20" t="s">
        <v>121</v>
      </c>
    </row>
    <row r="42" spans="1:12" x14ac:dyDescent="0.35">
      <c r="A42" s="22">
        <v>42006</v>
      </c>
      <c r="B42" s="14"/>
      <c r="C42" s="14"/>
      <c r="D42" s="14"/>
      <c r="E42" s="14"/>
      <c r="F42" s="14"/>
      <c r="G42" s="14"/>
      <c r="H42" s="14"/>
      <c r="I42" s="14"/>
      <c r="J42" s="14"/>
      <c r="K42" s="14"/>
      <c r="L42" s="14" t="e">
        <v>#VALUE!</v>
      </c>
    </row>
    <row r="43" spans="1:12" x14ac:dyDescent="0.35">
      <c r="A43" s="22">
        <v>42009</v>
      </c>
      <c r="B43" s="21">
        <v>-2.8171999999999999E-2</v>
      </c>
      <c r="C43" s="21">
        <v>-9.1959999999999993E-3</v>
      </c>
      <c r="D43" s="21">
        <v>-1.6889999999999999E-2</v>
      </c>
      <c r="E43" s="21">
        <v>-1.5986E-2</v>
      </c>
      <c r="F43" s="21">
        <v>-1.6693E-2</v>
      </c>
      <c r="G43" s="21">
        <v>-1.8062000000000002E-2</v>
      </c>
      <c r="H43" s="21">
        <v>-1.1152E-2</v>
      </c>
      <c r="I43" s="21">
        <v>-4.9760000000000004E-3</v>
      </c>
      <c r="J43" s="21">
        <v>-1.992E-2</v>
      </c>
      <c r="K43" s="21">
        <v>-1.1276E-2</v>
      </c>
      <c r="L43" s="21" cm="1">
        <f t="array" ref="L43">MMULT(B43:K43,$D$8:$D$17)</f>
        <v>-2.1484605122000001E-2</v>
      </c>
    </row>
    <row r="44" spans="1:12" x14ac:dyDescent="0.35">
      <c r="A44" s="22">
        <v>42010</v>
      </c>
      <c r="B44" s="21">
        <v>9.3999999999999994E-5</v>
      </c>
      <c r="C44" s="21">
        <v>-1.4677000000000001E-2</v>
      </c>
      <c r="D44" s="21">
        <v>-3.0318000000000001E-2</v>
      </c>
      <c r="E44" s="21">
        <v>-2.2742999999999999E-2</v>
      </c>
      <c r="F44" s="21">
        <v>-1.0323000000000001E-2</v>
      </c>
      <c r="G44" s="21">
        <v>-1.6674999999999999E-2</v>
      </c>
      <c r="H44" s="21">
        <v>-1.1278E-2</v>
      </c>
      <c r="I44" s="21">
        <v>-2.0143999999999999E-2</v>
      </c>
      <c r="J44" s="21">
        <v>-3.6999999999999999E-4</v>
      </c>
      <c r="K44" s="21">
        <v>-1.8637000000000001E-2</v>
      </c>
      <c r="L44" s="21" cm="1">
        <f t="array" ref="L44">MMULT(B44:K44,$D$8:$D$17)</f>
        <v>-1.114078487E-2</v>
      </c>
    </row>
    <row r="45" spans="1:12" x14ac:dyDescent="0.35">
      <c r="A45" s="22">
        <v>42011</v>
      </c>
      <c r="B45" s="21">
        <v>1.4022E-2</v>
      </c>
      <c r="C45" s="21">
        <v>1.2704999999999999E-2</v>
      </c>
      <c r="D45" s="21">
        <v>-2.6059999999999998E-3</v>
      </c>
      <c r="E45" s="21">
        <v>2.7012999999999999E-2</v>
      </c>
      <c r="F45" s="21">
        <v>2.32E-4</v>
      </c>
      <c r="G45" s="21">
        <v>-4.7200000000000002E-3</v>
      </c>
      <c r="H45" s="21">
        <v>-1.9011E-2</v>
      </c>
      <c r="I45" s="21">
        <v>8.2229999999999994E-3</v>
      </c>
      <c r="J45" s="21">
        <v>9.2420000000000002E-3</v>
      </c>
      <c r="K45" s="21">
        <v>2.0975000000000001E-2</v>
      </c>
      <c r="L45" s="21" cm="1">
        <f t="array" ref="L45">MMULT(B45:K45,$D$8:$D$17)</f>
        <v>8.9514275729999995E-3</v>
      </c>
    </row>
    <row r="46" spans="1:12" x14ac:dyDescent="0.35">
      <c r="A46" s="22">
        <v>42012</v>
      </c>
      <c r="B46" s="21">
        <v>3.8421999999999998E-2</v>
      </c>
      <c r="C46" s="21">
        <v>2.9418E-2</v>
      </c>
      <c r="D46" s="21">
        <v>3.7617999999999999E-2</v>
      </c>
      <c r="E46" s="21">
        <v>4.9974999999999999E-2</v>
      </c>
      <c r="F46" s="21">
        <v>6.025E-3</v>
      </c>
      <c r="G46" s="21">
        <v>2.9159000000000001E-2</v>
      </c>
      <c r="H46" s="21">
        <v>1.1627999999999999E-2</v>
      </c>
      <c r="I46" s="21">
        <v>2.5454000000000001E-2</v>
      </c>
      <c r="J46" s="21">
        <v>7.6920000000000001E-3</v>
      </c>
      <c r="K46" s="21">
        <v>1.8600999999999999E-2</v>
      </c>
      <c r="L46" s="21" cm="1">
        <f t="array" ref="L46">MMULT(B46:K46,$D$8:$D$17)</f>
        <v>3.3620407890000002E-2</v>
      </c>
    </row>
    <row r="47" spans="1:12" x14ac:dyDescent="0.35">
      <c r="A47" s="22">
        <v>42013</v>
      </c>
      <c r="B47" s="21">
        <v>1.072E-3</v>
      </c>
      <c r="C47" s="21">
        <v>-8.4049999999999993E-3</v>
      </c>
      <c r="D47" s="21">
        <v>4.0280000000000003E-3</v>
      </c>
      <c r="E47" s="21">
        <v>1.0695E-2</v>
      </c>
      <c r="F47" s="21">
        <v>-4.6099999999999998E-4</v>
      </c>
      <c r="G47" s="21">
        <v>-7.339E-3</v>
      </c>
      <c r="H47" s="21">
        <v>7.6629999999999997E-3</v>
      </c>
      <c r="I47" s="21">
        <v>-1.4811E-2</v>
      </c>
      <c r="J47" s="21">
        <v>1.0178E-2</v>
      </c>
      <c r="K47" s="21">
        <v>1.908E-3</v>
      </c>
      <c r="L47" s="21" cm="1">
        <f t="array" ref="L47">MMULT(B47:K47,$D$8:$D$17)</f>
        <v>1.9765768120000001E-3</v>
      </c>
    </row>
    <row r="48" spans="1:12" x14ac:dyDescent="0.35">
      <c r="A48" s="22">
        <v>42016</v>
      </c>
      <c r="B48" s="21">
        <v>-2.4641E-2</v>
      </c>
      <c r="C48" s="21">
        <v>-1.2503E-2</v>
      </c>
      <c r="D48" s="21">
        <v>-1.2538000000000001E-2</v>
      </c>
      <c r="E48" s="21">
        <v>-1.6587000000000001E-2</v>
      </c>
      <c r="F48" s="21">
        <v>-2.7659999999999998E-3</v>
      </c>
      <c r="G48" s="21">
        <v>-7.3930000000000003E-3</v>
      </c>
      <c r="H48" s="21">
        <v>0</v>
      </c>
      <c r="I48" s="21">
        <v>-1.0022E-2</v>
      </c>
      <c r="J48" s="21">
        <v>9.3559999999999997E-3</v>
      </c>
      <c r="K48" s="21">
        <v>-4.3530000000000001E-3</v>
      </c>
      <c r="L48" s="21" cm="1">
        <f t="array" ref="L48">MMULT(B48:K48,$D$8:$D$17)</f>
        <v>-1.6290140439000001E-2</v>
      </c>
    </row>
    <row r="49" spans="1:12" x14ac:dyDescent="0.35">
      <c r="A49" s="22">
        <v>42017</v>
      </c>
      <c r="B49" s="21">
        <v>8.8789999999999997E-3</v>
      </c>
      <c r="C49" s="21">
        <v>-5.1500000000000001E-3</v>
      </c>
      <c r="D49" s="21">
        <v>-1.524E-3</v>
      </c>
      <c r="E49" s="21">
        <v>-5.6220000000000003E-3</v>
      </c>
      <c r="F49" s="21">
        <v>-7.8580000000000004E-3</v>
      </c>
      <c r="G49" s="21">
        <v>4.1570000000000001E-3</v>
      </c>
      <c r="H49" s="21">
        <v>1.1407E-2</v>
      </c>
      <c r="I49" s="21">
        <v>-7.4520000000000003E-3</v>
      </c>
      <c r="J49" s="21">
        <v>1.7830000000000001E-3</v>
      </c>
      <c r="K49" s="21">
        <v>-2.7320000000000001E-3</v>
      </c>
      <c r="L49" s="21" cm="1">
        <f t="array" ref="L49">MMULT(B49:K49,$D$8:$D$17)</f>
        <v>3.2590872190000008E-3</v>
      </c>
    </row>
    <row r="50" spans="1:12" x14ac:dyDescent="0.35">
      <c r="A50" s="22">
        <v>42018</v>
      </c>
      <c r="B50" s="21">
        <v>-3.8110000000000002E-3</v>
      </c>
      <c r="C50" s="21">
        <v>-8.6280000000000003E-3</v>
      </c>
      <c r="D50" s="21">
        <v>4.0689999999999997E-3</v>
      </c>
      <c r="E50" s="21">
        <v>7.8960000000000002E-3</v>
      </c>
      <c r="F50" s="21">
        <v>3.0279999999999999E-3</v>
      </c>
      <c r="G50" s="21">
        <v>-1.242E-2</v>
      </c>
      <c r="H50" s="21">
        <v>-1.1278E-2</v>
      </c>
      <c r="I50" s="21">
        <v>-8.5000000000000006E-3</v>
      </c>
      <c r="J50" s="21">
        <v>-6.4060000000000002E-3</v>
      </c>
      <c r="K50" s="21">
        <v>-4.1099999999999999E-3</v>
      </c>
      <c r="L50" s="21" cm="1">
        <f t="array" ref="L50">MMULT(B50:K50,$D$8:$D$17)</f>
        <v>-1.8730072220000005E-3</v>
      </c>
    </row>
    <row r="51" spans="1:12" x14ac:dyDescent="0.35">
      <c r="A51" s="22">
        <v>42019</v>
      </c>
      <c r="B51" s="21">
        <v>-2.7140000000000001E-2</v>
      </c>
      <c r="C51" s="21">
        <v>-1.0444E-2</v>
      </c>
      <c r="D51" s="21">
        <v>-7.0920000000000002E-3</v>
      </c>
      <c r="E51" s="21">
        <v>-2.0021000000000001E-2</v>
      </c>
      <c r="F51" s="21">
        <v>-9.9860000000000001E-3</v>
      </c>
      <c r="G51" s="21">
        <v>-3.7379999999999997E-2</v>
      </c>
      <c r="H51" s="21">
        <v>-4.1825000000000001E-2</v>
      </c>
      <c r="I51" s="21">
        <v>4.2859999999999999E-3</v>
      </c>
      <c r="J51" s="21">
        <v>-1.8266000000000001E-2</v>
      </c>
      <c r="K51" s="21">
        <v>-4.4019999999999997E-3</v>
      </c>
      <c r="L51" s="21" cm="1">
        <f t="array" ref="L51">MMULT(B51:K51,$D$8:$D$17)</f>
        <v>-1.8645782206999997E-2</v>
      </c>
    </row>
    <row r="52" spans="1:12" x14ac:dyDescent="0.35">
      <c r="A52" s="22">
        <v>42020</v>
      </c>
      <c r="B52" s="21">
        <v>-7.77E-3</v>
      </c>
      <c r="C52" s="21">
        <v>1.6711E-2</v>
      </c>
      <c r="D52" s="21">
        <v>1.8367000000000001E-2</v>
      </c>
      <c r="E52" s="21">
        <v>2.4674000000000001E-2</v>
      </c>
      <c r="F52" s="21">
        <v>2.0643000000000002E-2</v>
      </c>
      <c r="G52" s="21">
        <v>2.7762999999999999E-2</v>
      </c>
      <c r="H52" s="21">
        <v>-5.1587000000000001E-2</v>
      </c>
      <c r="I52" s="21">
        <v>2.0486999999999998E-2</v>
      </c>
      <c r="J52" s="21">
        <v>9.8499999999999994E-3</v>
      </c>
      <c r="K52" s="21">
        <v>7.1840000000000003E-3</v>
      </c>
      <c r="L52" s="21" cm="1">
        <f t="array" ref="L52">MMULT(B52:K52,$D$8:$D$17)</f>
        <v>3.6947028319999991E-3</v>
      </c>
    </row>
    <row r="53" spans="1:12" x14ac:dyDescent="0.35">
      <c r="A53" s="22">
        <v>42024</v>
      </c>
      <c r="B53" s="21">
        <v>2.5756999999999999E-2</v>
      </c>
      <c r="C53" s="21">
        <v>3.2439999999999999E-3</v>
      </c>
      <c r="D53" s="21">
        <v>3.006E-3</v>
      </c>
      <c r="E53" s="21">
        <v>1.0114E-2</v>
      </c>
      <c r="F53" s="21">
        <v>8.9630000000000005E-3</v>
      </c>
      <c r="G53" s="21">
        <v>1.1476E-2</v>
      </c>
      <c r="H53" s="21">
        <v>-6.2761999999999998E-2</v>
      </c>
      <c r="I53" s="21">
        <v>-3.346E-3</v>
      </c>
      <c r="J53" s="21">
        <v>1.409E-2</v>
      </c>
      <c r="K53" s="21">
        <v>-9.8770000000000004E-3</v>
      </c>
      <c r="L53" s="21" cm="1">
        <f t="array" ref="L53">MMULT(B53:K53,$D$8:$D$17)</f>
        <v>1.3040037581999998E-2</v>
      </c>
    </row>
    <row r="54" spans="1:12" x14ac:dyDescent="0.35">
      <c r="A54" s="22">
        <v>42025</v>
      </c>
      <c r="B54" s="21">
        <v>7.6340000000000002E-3</v>
      </c>
      <c r="C54" s="21">
        <v>-1.0130999999999999E-2</v>
      </c>
      <c r="D54" s="21">
        <v>1.3986E-2</v>
      </c>
      <c r="E54" s="21">
        <v>4.8630000000000001E-3</v>
      </c>
      <c r="F54" s="21">
        <v>-9.3390000000000001E-3</v>
      </c>
      <c r="G54" s="21">
        <v>7.3309999999999998E-3</v>
      </c>
      <c r="H54" s="21">
        <v>9.375E-2</v>
      </c>
      <c r="I54" s="21">
        <v>6.9899999999999997E-4</v>
      </c>
      <c r="J54" s="21">
        <v>-8.1939999999999999E-3</v>
      </c>
      <c r="K54" s="21">
        <v>1.0806E-2</v>
      </c>
      <c r="L54" s="21" cm="1">
        <f t="array" ref="L54">MMULT(B54:K54,$D$8:$D$17)</f>
        <v>8.4132029440000013E-3</v>
      </c>
    </row>
    <row r="55" spans="1:12" x14ac:dyDescent="0.35">
      <c r="A55" s="22">
        <v>42026</v>
      </c>
      <c r="B55" s="21">
        <v>2.6016000000000001E-2</v>
      </c>
      <c r="C55" s="21">
        <v>2.6349999999999998E-2</v>
      </c>
      <c r="D55" s="21">
        <v>1.7240999999999999E-2</v>
      </c>
      <c r="E55" s="21">
        <v>-1.7080000000000001E-3</v>
      </c>
      <c r="F55" s="21">
        <v>1.2877E-2</v>
      </c>
      <c r="G55" s="21">
        <v>5.025E-3</v>
      </c>
      <c r="H55" s="21">
        <v>8.1630000000000001E-3</v>
      </c>
      <c r="I55" s="21">
        <v>2.7118E-2</v>
      </c>
      <c r="J55" s="21">
        <v>2.3706999999999999E-2</v>
      </c>
      <c r="K55" s="21">
        <v>1.1787000000000001E-2</v>
      </c>
      <c r="L55" s="21" cm="1">
        <f t="array" ref="L55">MMULT(B55:K55,$D$8:$D$17)</f>
        <v>2.1153107855999997E-2</v>
      </c>
    </row>
    <row r="56" spans="1:12" x14ac:dyDescent="0.35">
      <c r="A56" s="22">
        <v>42027</v>
      </c>
      <c r="B56" s="21">
        <v>5.1599999999999997E-3</v>
      </c>
      <c r="C56" s="21">
        <v>1.0610000000000001E-3</v>
      </c>
      <c r="D56" s="21">
        <v>2.9060000000000002E-3</v>
      </c>
      <c r="E56" s="21">
        <v>1.6920000000000001E-2</v>
      </c>
      <c r="F56" s="21">
        <v>3.1779999999999998E-3</v>
      </c>
      <c r="G56" s="21">
        <v>1.069E-2</v>
      </c>
      <c r="H56" s="21">
        <v>-8.097E-3</v>
      </c>
      <c r="I56" s="21">
        <v>7.8930000000000007E-3</v>
      </c>
      <c r="J56" s="21">
        <v>-1.0175E-2</v>
      </c>
      <c r="K56" s="21">
        <v>-1.2463E-2</v>
      </c>
      <c r="L56" s="21" cm="1">
        <f t="array" ref="L56">MMULT(B56:K56,$D$8:$D$17)</f>
        <v>2.6818389160000004E-3</v>
      </c>
    </row>
    <row r="57" spans="1:12" x14ac:dyDescent="0.35">
      <c r="A57" s="22">
        <v>42030</v>
      </c>
      <c r="B57" s="21">
        <v>1.062E-3</v>
      </c>
      <c r="C57" s="21">
        <v>-3.6029999999999999E-3</v>
      </c>
      <c r="D57" s="21">
        <v>-4.346E-3</v>
      </c>
      <c r="E57" s="21">
        <v>-2.3370000000000001E-3</v>
      </c>
      <c r="F57" s="21">
        <v>-6.5630000000000003E-3</v>
      </c>
      <c r="G57" s="21">
        <v>1.9788E-2</v>
      </c>
      <c r="H57" s="21">
        <v>6.5306000000000003E-2</v>
      </c>
      <c r="I57" s="21">
        <v>-1.7822999999999999E-2</v>
      </c>
      <c r="J57" s="21">
        <v>-8.5079999999999999E-3</v>
      </c>
      <c r="K57" s="21">
        <v>-1.7558000000000001E-2</v>
      </c>
      <c r="L57" s="21" cm="1">
        <f t="array" ref="L57">MMULT(B57:K57,$D$8:$D$17)</f>
        <v>-1.2440928459999997E-3</v>
      </c>
    </row>
    <row r="58" spans="1:12" x14ac:dyDescent="0.35">
      <c r="A58" s="22">
        <v>42031</v>
      </c>
      <c r="B58" s="21">
        <v>-3.5013000000000002E-2</v>
      </c>
      <c r="C58" s="21">
        <v>-9.2534000000000005E-2</v>
      </c>
      <c r="D58" s="21">
        <v>-4.8011999999999999E-2</v>
      </c>
      <c r="E58" s="21">
        <v>-1.8176999999999999E-2</v>
      </c>
      <c r="F58" s="21">
        <v>-1.1390000000000001E-2</v>
      </c>
      <c r="G58" s="21">
        <v>-3.3288999999999999E-2</v>
      </c>
      <c r="H58" s="21">
        <v>3.4483E-2</v>
      </c>
      <c r="I58" s="21">
        <v>-1.7597000000000002E-2</v>
      </c>
      <c r="J58" s="21">
        <v>-3.8254999999999997E-2</v>
      </c>
      <c r="K58" s="21">
        <v>-4.5239000000000001E-2</v>
      </c>
      <c r="L58" s="21" cm="1">
        <f t="array" ref="L58">MMULT(B58:K58,$D$8:$D$17)</f>
        <v>-3.9958722599999996E-2</v>
      </c>
    </row>
    <row r="59" spans="1:12" x14ac:dyDescent="0.35">
      <c r="A59" s="22">
        <v>42032</v>
      </c>
      <c r="B59" s="21">
        <v>5.6533E-2</v>
      </c>
      <c r="C59" s="21">
        <v>-3.4458999999999997E-2</v>
      </c>
      <c r="D59" s="21">
        <v>-1.6302000000000001E-2</v>
      </c>
      <c r="E59" s="21">
        <v>2.0040000000000001E-3</v>
      </c>
      <c r="F59" s="21">
        <v>-1.6358999999999999E-2</v>
      </c>
      <c r="G59" s="21">
        <v>-2.4917999999999999E-2</v>
      </c>
      <c r="H59" s="21">
        <v>-2.5926000000000001E-2</v>
      </c>
      <c r="I59" s="21">
        <v>-1.6933E-2</v>
      </c>
      <c r="J59" s="21">
        <v>-3.346E-3</v>
      </c>
      <c r="K59" s="21">
        <v>-1.1991999999999999E-2</v>
      </c>
      <c r="L59" s="21" cm="1">
        <f t="array" ref="L59">MMULT(B59:K59,$D$8:$D$17)</f>
        <v>1.8761084914000001E-2</v>
      </c>
    </row>
    <row r="60" spans="1:12" x14ac:dyDescent="0.35">
      <c r="A60" s="22">
        <v>42033</v>
      </c>
      <c r="B60" s="21">
        <v>3.1133000000000001E-2</v>
      </c>
      <c r="C60" s="21">
        <v>1.9907999999999999E-2</v>
      </c>
      <c r="D60" s="21">
        <v>2.4340000000000001E-2</v>
      </c>
      <c r="E60" s="21">
        <v>1.4571000000000001E-2</v>
      </c>
      <c r="F60" s="21">
        <v>3.9820000000000003E-3</v>
      </c>
      <c r="G60" s="21">
        <v>3.1056E-2</v>
      </c>
      <c r="H60" s="21">
        <v>-7.6049999999999998E-3</v>
      </c>
      <c r="I60" s="21">
        <v>1.9786000000000002E-2</v>
      </c>
      <c r="J60" s="21">
        <v>1.5292999999999999E-2</v>
      </c>
      <c r="K60" s="21">
        <v>1.2729000000000001E-2</v>
      </c>
      <c r="L60" s="21" cm="1">
        <f t="array" ref="L60">MMULT(B60:K60,$D$8:$D$17)</f>
        <v>2.4664480026999999E-2</v>
      </c>
    </row>
    <row r="61" spans="1:12" x14ac:dyDescent="0.35">
      <c r="A61" s="22">
        <v>42034</v>
      </c>
      <c r="B61" s="21">
        <v>-1.4633999999999999E-2</v>
      </c>
      <c r="C61" s="21">
        <v>-3.8323999999999997E-2</v>
      </c>
      <c r="D61" s="21">
        <v>-2.8816999999999999E-2</v>
      </c>
      <c r="E61" s="21">
        <v>-3.4263000000000002E-2</v>
      </c>
      <c r="F61" s="21">
        <v>-2.2631999999999999E-2</v>
      </c>
      <c r="G61" s="21">
        <v>-2.8399000000000001E-2</v>
      </c>
      <c r="H61" s="21">
        <v>-1.5325999999999999E-2</v>
      </c>
      <c r="I61" s="21">
        <v>-2.1078E-2</v>
      </c>
      <c r="J61" s="21">
        <v>-3.1227000000000001E-2</v>
      </c>
      <c r="K61" s="21">
        <v>-3.4201000000000002E-2</v>
      </c>
      <c r="L61" s="21" cm="1">
        <f t="array" ref="L61">MMULT(B61:K61,$D$8:$D$17)</f>
        <v>-2.2672190579000003E-2</v>
      </c>
    </row>
    <row r="62" spans="1:12" x14ac:dyDescent="0.35">
      <c r="A62" s="22">
        <v>42037</v>
      </c>
      <c r="B62" s="21">
        <v>1.2547000000000001E-2</v>
      </c>
      <c r="C62" s="21">
        <v>2.1781999999999999E-2</v>
      </c>
      <c r="D62" s="21">
        <v>2.1343000000000001E-2</v>
      </c>
      <c r="E62" s="21">
        <v>-4.4710000000000001E-3</v>
      </c>
      <c r="F62" s="21">
        <v>1.8859000000000001E-2</v>
      </c>
      <c r="G62" s="21">
        <v>1.4703000000000001E-2</v>
      </c>
      <c r="H62" s="21">
        <v>3.8911000000000001E-2</v>
      </c>
      <c r="I62" s="21">
        <v>1.3974E-2</v>
      </c>
      <c r="J62" s="21">
        <v>1.7444000000000001E-2</v>
      </c>
      <c r="K62" s="21">
        <v>1.8461999999999999E-2</v>
      </c>
      <c r="L62" s="21" cm="1">
        <f t="array" ref="L62">MMULT(B62:K62,$D$8:$D$17)</f>
        <v>1.6167734549000001E-2</v>
      </c>
    </row>
    <row r="63" spans="1:12" x14ac:dyDescent="0.35">
      <c r="A63" s="22">
        <v>42038</v>
      </c>
      <c r="B63" s="21">
        <v>1.6899999999999999E-4</v>
      </c>
      <c r="C63" s="21">
        <v>7.7520000000000002E-3</v>
      </c>
      <c r="D63" s="21">
        <v>2.4975000000000001E-2</v>
      </c>
      <c r="E63" s="21">
        <v>7.6160000000000004E-3</v>
      </c>
      <c r="F63" s="21">
        <v>8.4349999999999998E-3</v>
      </c>
      <c r="G63" s="21">
        <v>2.3219E-2</v>
      </c>
      <c r="H63" s="21">
        <v>3.3708000000000002E-2</v>
      </c>
      <c r="I63" s="21">
        <v>1.1391E-2</v>
      </c>
      <c r="J63" s="21">
        <v>1.0808999999999999E-2</v>
      </c>
      <c r="K63" s="21">
        <v>1.4859999999999999E-3</v>
      </c>
      <c r="L63" s="21" cm="1">
        <f t="array" ref="L63">MMULT(B63:K63,$D$8:$D$17)</f>
        <v>8.9774298509999982E-3</v>
      </c>
    </row>
    <row r="64" spans="1:12" x14ac:dyDescent="0.35">
      <c r="A64" s="22">
        <v>42039</v>
      </c>
      <c r="B64" s="21">
        <v>7.6699999999999997E-3</v>
      </c>
      <c r="C64" s="21">
        <v>5.7689999999999998E-3</v>
      </c>
      <c r="D64" s="21">
        <v>2.4859999999999999E-3</v>
      </c>
      <c r="E64" s="21">
        <v>1.5504E-2</v>
      </c>
      <c r="F64" s="21">
        <v>-1.4404999999999999E-2</v>
      </c>
      <c r="G64" s="21">
        <v>6.4840000000000002E-3</v>
      </c>
      <c r="H64" s="21">
        <v>3.2608999999999999E-2</v>
      </c>
      <c r="I64" s="21">
        <v>5.006E-3</v>
      </c>
      <c r="J64" s="21">
        <v>-1.5855000000000001E-2</v>
      </c>
      <c r="K64" s="21">
        <v>-2.967E-3</v>
      </c>
      <c r="L64" s="21" cm="1">
        <f t="array" ref="L64">MMULT(B64:K64,$D$8:$D$17)</f>
        <v>4.3707468590000005E-3</v>
      </c>
    </row>
    <row r="65" spans="1:12" x14ac:dyDescent="0.35">
      <c r="A65" s="22">
        <v>42040</v>
      </c>
      <c r="B65" s="21">
        <v>3.1779999999999998E-3</v>
      </c>
      <c r="C65" s="21">
        <v>1.4579E-2</v>
      </c>
      <c r="D65" s="21">
        <v>1.6369000000000002E-2</v>
      </c>
      <c r="E65" s="21">
        <v>1.3358999999999999E-2</v>
      </c>
      <c r="F65" s="21">
        <v>1.7444999999999999E-2</v>
      </c>
      <c r="G65" s="21">
        <v>4.5770000000000003E-3</v>
      </c>
      <c r="H65" s="21">
        <v>0.16140399999999999</v>
      </c>
      <c r="I65" s="21">
        <v>1.1344999999999999E-2</v>
      </c>
      <c r="J65" s="21">
        <v>2.1356E-2</v>
      </c>
      <c r="K65" s="21">
        <v>1.0119E-2</v>
      </c>
      <c r="L65" s="21" cm="1">
        <f t="array" ref="L65">MMULT(B65:K65,$D$8:$D$17)</f>
        <v>1.241512499E-2</v>
      </c>
    </row>
    <row r="66" spans="1:12" x14ac:dyDescent="0.35">
      <c r="A66" s="22">
        <v>42041</v>
      </c>
      <c r="B66" s="21">
        <v>-8.4209999999999997E-3</v>
      </c>
      <c r="C66" s="21">
        <v>-9.4200000000000002E-4</v>
      </c>
      <c r="D66" s="21">
        <v>-4.3920000000000001E-3</v>
      </c>
      <c r="E66" s="21">
        <v>-1.3748E-2</v>
      </c>
      <c r="F66" s="21">
        <v>-4.1710000000000002E-3</v>
      </c>
      <c r="G66" s="21">
        <v>-1.519E-3</v>
      </c>
      <c r="H66" s="21">
        <v>-8.4592000000000001E-2</v>
      </c>
      <c r="I66" s="21">
        <v>-7.6610000000000003E-3</v>
      </c>
      <c r="J66" s="21">
        <v>-7.3399999999999995E-4</v>
      </c>
      <c r="K66" s="21">
        <v>-1.8856999999999999E-2</v>
      </c>
      <c r="L66" s="21" cm="1">
        <f t="array" ref="L66">MMULT(B66:K66,$D$8:$D$17)</f>
        <v>-8.4765032689999992E-3</v>
      </c>
    </row>
    <row r="67" spans="1:12" x14ac:dyDescent="0.35">
      <c r="A67" s="22">
        <v>42044</v>
      </c>
      <c r="B67" s="21">
        <v>6.6429999999999996E-3</v>
      </c>
      <c r="C67" s="21">
        <v>-1.1789999999999999E-3</v>
      </c>
      <c r="D67" s="21">
        <v>-9.7999999999999997E-4</v>
      </c>
      <c r="E67" s="21">
        <v>-2.3869000000000001E-2</v>
      </c>
      <c r="F67" s="21">
        <v>9.7719999999999994E-3</v>
      </c>
      <c r="G67" s="21">
        <v>-2.0112000000000001E-2</v>
      </c>
      <c r="H67" s="21">
        <v>3.3E-3</v>
      </c>
      <c r="I67" s="21">
        <v>-2.895E-3</v>
      </c>
      <c r="J67" s="21">
        <v>-4.4050000000000001E-3</v>
      </c>
      <c r="K67" s="21">
        <v>-1.1110999999999999E-2</v>
      </c>
      <c r="L67" s="21" cm="1">
        <f t="array" ref="L67">MMULT(B67:K67,$D$8:$D$17)</f>
        <v>1.5699863599999996E-3</v>
      </c>
    </row>
    <row r="68" spans="1:12" x14ac:dyDescent="0.35">
      <c r="A68" s="22">
        <v>42045</v>
      </c>
      <c r="B68" s="21">
        <v>1.9210999999999999E-2</v>
      </c>
      <c r="C68" s="21">
        <v>5.666E-3</v>
      </c>
      <c r="D68" s="21">
        <v>2.7969000000000001E-2</v>
      </c>
      <c r="E68" s="21">
        <v>4.6947999999999997E-2</v>
      </c>
      <c r="F68" s="21">
        <v>1.3594E-2</v>
      </c>
      <c r="G68" s="21">
        <v>1.397E-2</v>
      </c>
      <c r="H68" s="21">
        <v>0</v>
      </c>
      <c r="I68" s="21">
        <v>5.9449999999999998E-3</v>
      </c>
      <c r="J68" s="21">
        <v>1.3643000000000001E-2</v>
      </c>
      <c r="K68" s="21">
        <v>2.3383000000000001E-2</v>
      </c>
      <c r="L68" s="21" cm="1">
        <f t="array" ref="L68">MMULT(B68:K68,$D$8:$D$17)</f>
        <v>2.0728333264000001E-2</v>
      </c>
    </row>
    <row r="69" spans="1:12" x14ac:dyDescent="0.35">
      <c r="A69" s="22">
        <v>42046</v>
      </c>
      <c r="B69" s="21">
        <v>2.3439000000000002E-2</v>
      </c>
      <c r="C69" s="21">
        <v>-5.1640000000000002E-3</v>
      </c>
      <c r="D69" s="21">
        <v>-6.6829999999999997E-3</v>
      </c>
      <c r="E69" s="21">
        <v>8.4080000000000005E-3</v>
      </c>
      <c r="F69" s="21">
        <v>-1.4321E-2</v>
      </c>
      <c r="G69" s="21">
        <v>1.7000000000000001E-4</v>
      </c>
      <c r="H69" s="21">
        <v>9.868E-3</v>
      </c>
      <c r="I69" s="21">
        <v>3.4359999999999998E-3</v>
      </c>
      <c r="J69" s="21">
        <v>-2.0371E-2</v>
      </c>
      <c r="K69" s="21">
        <v>-4.4510000000000001E-3</v>
      </c>
      <c r="L69" s="21" cm="1">
        <f t="array" ref="L69">MMULT(B69:K69,$D$8:$D$17)</f>
        <v>7.9023033730000018E-3</v>
      </c>
    </row>
    <row r="70" spans="1:12" x14ac:dyDescent="0.35">
      <c r="A70" s="22">
        <v>42047</v>
      </c>
      <c r="B70" s="21">
        <v>1.2652E-2</v>
      </c>
      <c r="C70" s="21">
        <v>1.6753000000000001E-2</v>
      </c>
      <c r="D70" s="21">
        <v>7.1599999999999997E-2</v>
      </c>
      <c r="E70" s="21">
        <v>1.6305E-2</v>
      </c>
      <c r="F70" s="21">
        <v>1.2222999999999999E-2</v>
      </c>
      <c r="G70" s="21">
        <v>4.1836999999999999E-2</v>
      </c>
      <c r="H70" s="21">
        <v>1.6286999999999999E-2</v>
      </c>
      <c r="I70" s="21">
        <v>2.1641000000000001E-2</v>
      </c>
      <c r="J70" s="21">
        <v>9.3947000000000003E-2</v>
      </c>
      <c r="K70" s="21">
        <v>1.7288000000000001E-2</v>
      </c>
      <c r="L70" s="21" cm="1">
        <f t="array" ref="L70">MMULT(B70:K70,$D$8:$D$17)</f>
        <v>3.2888885005999999E-2</v>
      </c>
    </row>
    <row r="71" spans="1:12" x14ac:dyDescent="0.35">
      <c r="A71" s="22">
        <v>42048</v>
      </c>
      <c r="B71" s="21">
        <v>4.9030000000000002E-3</v>
      </c>
      <c r="C71" s="21">
        <v>1.8102E-2</v>
      </c>
      <c r="D71" s="21">
        <v>4.4799999999999999E-4</v>
      </c>
      <c r="E71" s="21">
        <v>4.1019999999999997E-3</v>
      </c>
      <c r="F71" s="21">
        <v>9.1100000000000003E-4</v>
      </c>
      <c r="G71" s="21">
        <v>2.5954999999999999E-2</v>
      </c>
      <c r="H71" s="21">
        <v>9.6150000000000003E-3</v>
      </c>
      <c r="I71" s="21">
        <v>2.5741E-2</v>
      </c>
      <c r="J71" s="21">
        <v>-1.018E-3</v>
      </c>
      <c r="K71" s="21">
        <v>6.7390000000000002E-3</v>
      </c>
      <c r="L71" s="21" cm="1">
        <f t="array" ref="L71">MMULT(B71:K71,$D$8:$D$17)</f>
        <v>4.5552251269999995E-3</v>
      </c>
    </row>
    <row r="72" spans="1:12" x14ac:dyDescent="0.35">
      <c r="A72" s="22">
        <v>42052</v>
      </c>
      <c r="B72" s="21">
        <v>5.9020000000000001E-3</v>
      </c>
      <c r="C72" s="21">
        <v>-6.6100000000000004E-3</v>
      </c>
      <c r="D72" s="21">
        <v>3.1380000000000002E-3</v>
      </c>
      <c r="E72" s="21">
        <v>6.5370000000000003E-3</v>
      </c>
      <c r="F72" s="21">
        <v>-2.049E-3</v>
      </c>
      <c r="G72" s="21">
        <v>-1.2411E-2</v>
      </c>
      <c r="H72" s="21">
        <v>-1.2697999999999999E-2</v>
      </c>
      <c r="I72" s="21">
        <v>8.1040000000000001E-3</v>
      </c>
      <c r="J72" s="21">
        <v>-4.0769999999999999E-3</v>
      </c>
      <c r="K72" s="21">
        <v>1.1058999999999999E-2</v>
      </c>
      <c r="L72" s="21" cm="1">
        <f t="array" ref="L72">MMULT(B72:K72,$D$8:$D$17)</f>
        <v>3.4577133159999999E-3</v>
      </c>
    </row>
    <row r="73" spans="1:12" x14ac:dyDescent="0.35">
      <c r="A73" s="22">
        <v>42053</v>
      </c>
      <c r="B73" s="21">
        <v>6.9620000000000003E-3</v>
      </c>
      <c r="C73" s="21">
        <v>-1.147E-3</v>
      </c>
      <c r="D73" s="21">
        <v>-1.1618E-2</v>
      </c>
      <c r="E73" s="21">
        <v>-7.8469999999999998E-3</v>
      </c>
      <c r="F73" s="21">
        <v>5.9309999999999996E-3</v>
      </c>
      <c r="G73" s="21">
        <v>1.4983E-2</v>
      </c>
      <c r="H73" s="21">
        <v>-9.6460000000000001E-3</v>
      </c>
      <c r="I73" s="21">
        <v>7.7790000000000003E-3</v>
      </c>
      <c r="J73" s="21">
        <v>6.1409999999999998E-3</v>
      </c>
      <c r="K73" s="21">
        <v>-1.3528999999999999E-2</v>
      </c>
      <c r="L73" s="21" cm="1">
        <f t="array" ref="L73">MMULT(B73:K73,$D$8:$D$17)</f>
        <v>-1.9477915699999911E-4</v>
      </c>
    </row>
    <row r="74" spans="1:12" x14ac:dyDescent="0.35">
      <c r="A74" s="22">
        <v>42054</v>
      </c>
      <c r="B74" s="21">
        <v>-2.098E-3</v>
      </c>
      <c r="C74" s="21">
        <v>-6.8900000000000005E-4</v>
      </c>
      <c r="D74" s="21">
        <v>2.712E-3</v>
      </c>
      <c r="E74" s="21">
        <v>8.182E-3</v>
      </c>
      <c r="F74" s="21">
        <v>2.2699999999999999E-4</v>
      </c>
      <c r="G74" s="21">
        <v>-3.016E-3</v>
      </c>
      <c r="H74" s="21">
        <v>-6.4939999999999998E-3</v>
      </c>
      <c r="I74" s="21">
        <v>0</v>
      </c>
      <c r="J74" s="21">
        <v>-6.1040000000000001E-3</v>
      </c>
      <c r="K74" s="21">
        <v>-1.751E-3</v>
      </c>
      <c r="L74" s="21" cm="1">
        <f t="array" ref="L74">MMULT(B74:K74,$D$8:$D$17)</f>
        <v>-6.4867060300000026E-4</v>
      </c>
    </row>
    <row r="75" spans="1:12" x14ac:dyDescent="0.35">
      <c r="A75" s="22">
        <v>42055</v>
      </c>
      <c r="B75" s="21">
        <v>8.1740000000000007E-3</v>
      </c>
      <c r="C75" s="21">
        <v>8.2760000000000004E-3</v>
      </c>
      <c r="D75" s="21">
        <v>7.2139999999999999E-3</v>
      </c>
      <c r="E75" s="21">
        <v>1.0460000000000001E-2</v>
      </c>
      <c r="F75" s="21">
        <v>-7.7079999999999996E-3</v>
      </c>
      <c r="G75" s="21">
        <v>1.4807000000000001E-2</v>
      </c>
      <c r="H75" s="21">
        <v>0</v>
      </c>
      <c r="I75" s="21">
        <v>1.0548999999999999E-2</v>
      </c>
      <c r="J75" s="21">
        <v>1.0234999999999999E-2</v>
      </c>
      <c r="K75" s="21">
        <v>5.8459999999999996E-3</v>
      </c>
      <c r="L75" s="21" cm="1">
        <f t="array" ref="L75">MMULT(B75:K75,$D$8:$D$17)</f>
        <v>7.3469515530000017E-3</v>
      </c>
    </row>
    <row r="76" spans="1:12" x14ac:dyDescent="0.35">
      <c r="A76" s="22">
        <v>42058</v>
      </c>
      <c r="B76" s="21">
        <v>2.7026999999999999E-2</v>
      </c>
      <c r="C76" s="21">
        <v>6.6119999999999998E-3</v>
      </c>
      <c r="D76" s="21">
        <v>-8.0569999999999999E-3</v>
      </c>
      <c r="E76" s="21">
        <v>7.0499999999999998E-3</v>
      </c>
      <c r="F76" s="21">
        <v>2.2800000000000001E-4</v>
      </c>
      <c r="G76" s="21">
        <v>-1.8199E-2</v>
      </c>
      <c r="H76" s="21">
        <v>0</v>
      </c>
      <c r="I76" s="21">
        <v>-5.7289999999999997E-3</v>
      </c>
      <c r="J76" s="21">
        <v>6.7500000000000004E-4</v>
      </c>
      <c r="K76" s="21">
        <v>-1.8890000000000001E-2</v>
      </c>
      <c r="L76" s="21" cm="1">
        <f t="array" ref="L76">MMULT(B76:K76,$D$8:$D$17)</f>
        <v>1.0438255729000001E-2</v>
      </c>
    </row>
    <row r="77" spans="1:12" x14ac:dyDescent="0.35">
      <c r="A77" s="22">
        <v>42059</v>
      </c>
      <c r="B77" s="21">
        <v>-6.241E-3</v>
      </c>
      <c r="C77" s="21">
        <v>-1.359E-3</v>
      </c>
      <c r="D77" s="21">
        <v>6.7689999999999998E-3</v>
      </c>
      <c r="E77" s="21">
        <v>2.9239999999999999E-3</v>
      </c>
      <c r="F77" s="21">
        <v>2.284E-3</v>
      </c>
      <c r="G77" s="21">
        <v>-1.0387E-2</v>
      </c>
      <c r="H77" s="21">
        <v>1.634E-2</v>
      </c>
      <c r="I77" s="21">
        <v>-5.378E-3</v>
      </c>
      <c r="J77" s="21">
        <v>0</v>
      </c>
      <c r="K77" s="21">
        <v>1.9254E-2</v>
      </c>
      <c r="L77" s="21" cm="1">
        <f t="array" ref="L77">MMULT(B77:K77,$D$8:$D$17)</f>
        <v>5.8932439999999581E-5</v>
      </c>
    </row>
    <row r="78" spans="1:12" x14ac:dyDescent="0.35">
      <c r="A78" s="22">
        <v>42060</v>
      </c>
      <c r="B78" s="21">
        <v>-2.5572999999999999E-2</v>
      </c>
      <c r="C78" s="21">
        <v>-2.2680000000000001E-3</v>
      </c>
      <c r="D78" s="21">
        <v>-7.62E-3</v>
      </c>
      <c r="E78" s="21">
        <v>-4.4180000000000001E-3</v>
      </c>
      <c r="F78" s="21">
        <v>-3.418E-3</v>
      </c>
      <c r="G78" s="21">
        <v>1.5178000000000001E-2</v>
      </c>
      <c r="H78" s="21">
        <v>-3.215E-3</v>
      </c>
      <c r="I78" s="21">
        <v>5.0210000000000003E-3</v>
      </c>
      <c r="J78" s="21">
        <v>-4.725E-3</v>
      </c>
      <c r="K78" s="21">
        <v>-1.3368E-2</v>
      </c>
      <c r="L78" s="21" cm="1">
        <f t="array" ref="L78">MMULT(B78:K78,$D$8:$D$17)</f>
        <v>-1.5529058009999999E-2</v>
      </c>
    </row>
    <row r="79" spans="1:12" x14ac:dyDescent="0.35">
      <c r="A79" s="22">
        <v>42061</v>
      </c>
      <c r="B79" s="21">
        <v>1.2656000000000001E-2</v>
      </c>
      <c r="C79" s="21">
        <v>1.591E-3</v>
      </c>
      <c r="D79" s="21">
        <v>2.7100000000000002E-3</v>
      </c>
      <c r="E79" s="21">
        <v>0.14705399999999999</v>
      </c>
      <c r="F79" s="21">
        <v>3.6589999999999999E-3</v>
      </c>
      <c r="G79" s="21">
        <v>0.117226</v>
      </c>
      <c r="H79" s="21">
        <v>-6.4520000000000003E-3</v>
      </c>
      <c r="I79" s="21">
        <v>1.14E-2</v>
      </c>
      <c r="J79" s="21">
        <v>1.4241999999999999E-2</v>
      </c>
      <c r="K79" s="21">
        <v>-8.8369999999999994E-3</v>
      </c>
      <c r="L79" s="21" cm="1">
        <f t="array" ref="L79">MMULT(B79:K79,$D$8:$D$17)</f>
        <v>1.2428365251000002E-2</v>
      </c>
    </row>
    <row r="80" spans="1:12" x14ac:dyDescent="0.35">
      <c r="A80" s="22">
        <v>42062</v>
      </c>
      <c r="B80" s="21">
        <v>-1.5028E-2</v>
      </c>
      <c r="C80" s="21">
        <v>-4.7660000000000003E-3</v>
      </c>
      <c r="D80" s="21">
        <v>-6.306E-3</v>
      </c>
      <c r="E80" s="21">
        <v>-1.2611000000000001E-2</v>
      </c>
      <c r="F80" s="21">
        <v>-1.5950000000000001E-3</v>
      </c>
      <c r="G80" s="21">
        <v>-1.2244E-2</v>
      </c>
      <c r="H80" s="21">
        <v>9.7400000000000004E-3</v>
      </c>
      <c r="I80" s="21">
        <v>1.7730000000000001E-3</v>
      </c>
      <c r="J80" s="21">
        <v>-1.3372999999999999E-2</v>
      </c>
      <c r="K80" s="21">
        <v>-1.1887E-2</v>
      </c>
      <c r="L80" s="21" cm="1">
        <f t="array" ref="L80">MMULT(B80:K80,$D$8:$D$17)</f>
        <v>-1.0786850145E-2</v>
      </c>
    </row>
    <row r="81" spans="1:12" x14ac:dyDescent="0.35">
      <c r="A81" s="22">
        <v>42065</v>
      </c>
      <c r="B81" s="21">
        <v>4.9040000000000004E-3</v>
      </c>
      <c r="C81" s="21">
        <v>6.8400000000000004E-4</v>
      </c>
      <c r="D81" s="21">
        <v>2.4479000000000001E-2</v>
      </c>
      <c r="E81" s="21">
        <v>1.0970000000000001E-2</v>
      </c>
      <c r="F81" s="21">
        <v>4.7920000000000003E-3</v>
      </c>
      <c r="G81" s="21">
        <v>-1.3259999999999999E-2</v>
      </c>
      <c r="H81" s="21">
        <v>3.2154000000000002E-2</v>
      </c>
      <c r="I81" s="21">
        <v>8.7229999999999999E-3</v>
      </c>
      <c r="J81" s="21">
        <v>2.3043000000000001E-2</v>
      </c>
      <c r="K81" s="21">
        <v>2.4361000000000001E-2</v>
      </c>
      <c r="L81" s="21" cm="1">
        <f t="array" ref="L81">MMULT(B81:K81,$D$8:$D$17)</f>
        <v>1.2235692603000002E-2</v>
      </c>
    </row>
    <row r="82" spans="1:12" x14ac:dyDescent="0.35">
      <c r="A82" s="22">
        <v>42066</v>
      </c>
      <c r="B82" s="21">
        <v>2.0920000000000001E-3</v>
      </c>
      <c r="C82" s="21">
        <v>-1.3674E-2</v>
      </c>
      <c r="D82" s="21">
        <v>-1.8584E-2</v>
      </c>
      <c r="E82" s="21">
        <v>-6.2009999999999999E-3</v>
      </c>
      <c r="F82" s="21">
        <v>-1.4763E-2</v>
      </c>
      <c r="G82" s="21">
        <v>-2.2057E-2</v>
      </c>
      <c r="H82" s="21">
        <v>-2.1807E-2</v>
      </c>
      <c r="I82" s="21">
        <v>-1.0026E-2</v>
      </c>
      <c r="J82" s="21">
        <v>-2.1530000000000001E-2</v>
      </c>
      <c r="K82" s="21">
        <v>1.1739999999999999E-3</v>
      </c>
      <c r="L82" s="21" cm="1">
        <f t="array" ref="L82">MMULT(B82:K82,$D$8:$D$17)</f>
        <v>-6.971222792999999E-3</v>
      </c>
    </row>
    <row r="83" spans="1:12" x14ac:dyDescent="0.35">
      <c r="A83" s="22">
        <v>42067</v>
      </c>
      <c r="B83" s="21">
        <v>-6.339E-3</v>
      </c>
      <c r="C83" s="21">
        <v>-5.0829999999999998E-3</v>
      </c>
      <c r="D83" s="21">
        <v>1.1271E-2</v>
      </c>
      <c r="E83" s="21">
        <v>9.2029999999999994E-3</v>
      </c>
      <c r="F83" s="21">
        <v>5.3020000000000003E-3</v>
      </c>
      <c r="G83" s="21">
        <v>-3.0918999999999999E-2</v>
      </c>
      <c r="H83" s="21">
        <v>-2.8662E-2</v>
      </c>
      <c r="I83" s="21">
        <v>-1.7217E-2</v>
      </c>
      <c r="J83" s="21">
        <v>-7.1089999999999999E-3</v>
      </c>
      <c r="K83" s="21">
        <v>5.8699999999999996E-4</v>
      </c>
      <c r="L83" s="21" cm="1">
        <f t="array" ref="L83">MMULT(B83:K83,$D$8:$D$17)</f>
        <v>-1.1751150070000006E-3</v>
      </c>
    </row>
    <row r="84" spans="1:12" x14ac:dyDescent="0.35">
      <c r="A84" s="22">
        <v>42068</v>
      </c>
      <c r="B84" s="21">
        <v>-1.6570999999999999E-2</v>
      </c>
      <c r="C84" s="21">
        <v>1.1609999999999999E-3</v>
      </c>
      <c r="D84" s="21">
        <v>1.9171000000000001E-2</v>
      </c>
      <c r="E84" s="21">
        <v>9.0419999999999997E-3</v>
      </c>
      <c r="F84" s="21">
        <v>4.3569999999999998E-3</v>
      </c>
      <c r="G84" s="21">
        <v>1.0943E-2</v>
      </c>
      <c r="H84" s="21">
        <v>-2.2950999999999999E-2</v>
      </c>
      <c r="I84" s="21">
        <v>1.2753E-2</v>
      </c>
      <c r="J84" s="21">
        <v>-1.023E-3</v>
      </c>
      <c r="K84" s="21">
        <v>-1.1429999999999999E-2</v>
      </c>
      <c r="L84" s="21" cm="1">
        <f t="array" ref="L84">MMULT(B84:K84,$D$8:$D$17)</f>
        <v>-3.5007617309999991E-3</v>
      </c>
    </row>
    <row r="85" spans="1:12" x14ac:dyDescent="0.35">
      <c r="A85" s="22">
        <v>42069</v>
      </c>
      <c r="B85" s="21">
        <v>1.503E-3</v>
      </c>
      <c r="C85" s="21">
        <v>-1.7396999999999999E-2</v>
      </c>
      <c r="D85" s="21">
        <v>-1.3561E-2</v>
      </c>
      <c r="E85" s="21">
        <v>-2.0525000000000002E-2</v>
      </c>
      <c r="F85" s="21">
        <v>-3.2419999999999997E-2</v>
      </c>
      <c r="G85" s="21">
        <v>-1.5703999999999999E-2</v>
      </c>
      <c r="H85" s="21">
        <v>-2.0133999999999999E-2</v>
      </c>
      <c r="I85" s="21">
        <v>-1.3610000000000001E-2</v>
      </c>
      <c r="J85" s="21">
        <v>-1.2628E-2</v>
      </c>
      <c r="K85" s="21">
        <v>-1.6008999999999999E-2</v>
      </c>
      <c r="L85" s="21" cm="1">
        <f t="array" ref="L85">MMULT(B85:K85,$D$8:$D$17)</f>
        <v>-7.639304343999999E-3</v>
      </c>
    </row>
    <row r="86" spans="1:12" x14ac:dyDescent="0.35">
      <c r="A86" s="22">
        <v>42072</v>
      </c>
      <c r="B86" s="21">
        <v>4.2649999999999997E-3</v>
      </c>
      <c r="C86" s="21">
        <v>1.1568E-2</v>
      </c>
      <c r="D86" s="21">
        <v>2.6610000000000002E-3</v>
      </c>
      <c r="E86" s="21">
        <v>-6.0210000000000003E-3</v>
      </c>
      <c r="F86" s="21">
        <v>7.3150000000000003E-3</v>
      </c>
      <c r="G86" s="21">
        <v>1.4250000000000001E-2</v>
      </c>
      <c r="H86" s="21">
        <v>3.4250000000000001E-3</v>
      </c>
      <c r="I86" s="21">
        <v>4.8999999999999998E-3</v>
      </c>
      <c r="J86" s="21">
        <v>1.4862999999999999E-2</v>
      </c>
      <c r="K86" s="21">
        <v>-1.4161E-2</v>
      </c>
      <c r="L86" s="21" cm="1">
        <f t="array" ref="L86">MMULT(B86:K86,$D$8:$D$17)</f>
        <v>3.7212051939999992E-3</v>
      </c>
    </row>
    <row r="87" spans="1:12" x14ac:dyDescent="0.35">
      <c r="A87" s="22">
        <v>42073</v>
      </c>
      <c r="B87" s="21">
        <v>-2.0686E-2</v>
      </c>
      <c r="C87" s="21">
        <v>-1.9137000000000001E-2</v>
      </c>
      <c r="D87" s="21">
        <v>1.7249E-2</v>
      </c>
      <c r="E87" s="21">
        <v>-1.5733E-2</v>
      </c>
      <c r="F87" s="21">
        <v>-2.0379000000000001E-2</v>
      </c>
      <c r="G87" s="21">
        <v>-2.6268E-2</v>
      </c>
      <c r="H87" s="21">
        <v>-3.4129999999999998E-3</v>
      </c>
      <c r="I87" s="21">
        <v>-2.4636999999999999E-2</v>
      </c>
      <c r="J87" s="21">
        <v>-2.3841999999999999E-2</v>
      </c>
      <c r="K87" s="21">
        <v>-3.1174E-2</v>
      </c>
      <c r="L87" s="21" cm="1">
        <f t="array" ref="L87">MMULT(B87:K87,$D$8:$D$17)</f>
        <v>-1.1146073305E-2</v>
      </c>
    </row>
    <row r="88" spans="1:12" x14ac:dyDescent="0.35">
      <c r="A88" s="22">
        <v>42074</v>
      </c>
      <c r="B88" s="21">
        <v>-1.8231000000000001E-2</v>
      </c>
      <c r="C88" s="21">
        <v>-1.1900000000000001E-3</v>
      </c>
      <c r="D88" s="21">
        <v>-5.2170000000000003E-3</v>
      </c>
      <c r="E88" s="21">
        <v>-3.676E-3</v>
      </c>
      <c r="F88" s="21">
        <v>-8.3689999999999997E-3</v>
      </c>
      <c r="G88" s="21">
        <v>-1.255E-3</v>
      </c>
      <c r="H88" s="21">
        <v>-2.7397000000000001E-2</v>
      </c>
      <c r="I88" s="21">
        <v>0</v>
      </c>
      <c r="J88" s="21">
        <v>-1.3957000000000001E-2</v>
      </c>
      <c r="K88" s="21">
        <v>1.9873999999999999E-2</v>
      </c>
      <c r="L88" s="21" cm="1">
        <f t="array" ref="L88">MMULT(B88:K88,$D$8:$D$17)</f>
        <v>-1.0755035214E-2</v>
      </c>
    </row>
    <row r="89" spans="1:12" x14ac:dyDescent="0.35">
      <c r="A89" s="22">
        <v>42075</v>
      </c>
      <c r="B89" s="21">
        <v>1.8079000000000001E-2</v>
      </c>
      <c r="C89" s="21">
        <v>-2.2867999999999999E-2</v>
      </c>
      <c r="D89" s="21">
        <v>-9.1780000000000004E-3</v>
      </c>
      <c r="E89" s="21">
        <v>1.1712E-2</v>
      </c>
      <c r="F89" s="21">
        <v>3.617E-3</v>
      </c>
      <c r="G89" s="21">
        <v>1.9942999999999999E-2</v>
      </c>
      <c r="H89" s="21">
        <v>-2.8169E-2</v>
      </c>
      <c r="I89" s="21">
        <v>1.8287000000000001E-2</v>
      </c>
      <c r="J89" s="21">
        <v>-7.0799999999999997E-4</v>
      </c>
      <c r="K89" s="21">
        <v>-4.7323999999999998E-2</v>
      </c>
      <c r="L89" s="21" cm="1">
        <f t="array" ref="L89">MMULT(B89:K89,$D$8:$D$17)</f>
        <v>2.5043914860000019E-3</v>
      </c>
    </row>
    <row r="90" spans="1:12" x14ac:dyDescent="0.35">
      <c r="A90" s="22">
        <v>42076</v>
      </c>
      <c r="B90" s="21">
        <v>-6.9100000000000003E-3</v>
      </c>
      <c r="C90" s="21">
        <v>8.7760000000000008E-3</v>
      </c>
      <c r="D90" s="21">
        <v>1.323E-3</v>
      </c>
      <c r="E90" s="21">
        <v>-8.8800000000000007E-3</v>
      </c>
      <c r="F90" s="21">
        <v>1.8259999999999998E-2</v>
      </c>
      <c r="G90" s="21">
        <v>-5.3889999999999997E-3</v>
      </c>
      <c r="H90" s="21">
        <v>-3.6229999999999999E-3</v>
      </c>
      <c r="I90" s="21">
        <v>2.8419999999999999E-3</v>
      </c>
      <c r="J90" s="21">
        <v>-1.0623E-2</v>
      </c>
      <c r="K90" s="21">
        <v>4.2209999999999999E-3</v>
      </c>
      <c r="L90" s="21" cm="1">
        <f t="array" ref="L90">MMULT(B90:K90,$D$8:$D$17)</f>
        <v>-2.4884674919999996E-3</v>
      </c>
    </row>
    <row r="91" spans="1:12" x14ac:dyDescent="0.35">
      <c r="A91" s="22">
        <v>42079</v>
      </c>
      <c r="B91" s="21">
        <v>1.1004E-2</v>
      </c>
      <c r="C91" s="21">
        <v>4.3499999999999997E-3</v>
      </c>
      <c r="D91" s="21">
        <v>1.1894E-2</v>
      </c>
      <c r="E91" s="21">
        <v>3.8960000000000002E-2</v>
      </c>
      <c r="F91" s="21">
        <v>2.4303999999999999E-2</v>
      </c>
      <c r="G91" s="21">
        <v>2.8327999999999999E-2</v>
      </c>
      <c r="H91" s="21">
        <v>3.6359999999999999E-3</v>
      </c>
      <c r="I91" s="21">
        <v>9.1470000000000006E-3</v>
      </c>
      <c r="J91" s="21">
        <v>1.2885000000000001E-2</v>
      </c>
      <c r="K91" s="21">
        <v>-3.2330000000000002E-3</v>
      </c>
      <c r="L91" s="21" cm="1">
        <f t="array" ref="L91">MMULT(B91:K91,$D$8:$D$17)</f>
        <v>1.1417363214E-2</v>
      </c>
    </row>
    <row r="92" spans="1:12" x14ac:dyDescent="0.35">
      <c r="A92" s="22">
        <v>42080</v>
      </c>
      <c r="B92" s="21">
        <v>1.6726999999999999E-2</v>
      </c>
      <c r="C92" s="21">
        <v>3.369E-3</v>
      </c>
      <c r="D92" s="21">
        <v>1.2189999999999999E-2</v>
      </c>
      <c r="E92" s="21">
        <v>-5.9290000000000002E-3</v>
      </c>
      <c r="F92" s="21">
        <v>-1.244E-2</v>
      </c>
      <c r="G92" s="21">
        <v>1.686E-2</v>
      </c>
      <c r="H92" s="21">
        <v>3.6229999999999999E-3</v>
      </c>
      <c r="I92" s="21">
        <v>1.6979000000000001E-2</v>
      </c>
      <c r="J92" s="21">
        <v>-5.3E-3</v>
      </c>
      <c r="K92" s="21">
        <v>-7.7850000000000003E-3</v>
      </c>
      <c r="L92" s="21" cm="1">
        <f t="array" ref="L92">MMULT(B92:K92,$D$8:$D$17)</f>
        <v>1.0348108546E-2</v>
      </c>
    </row>
    <row r="93" spans="1:12" x14ac:dyDescent="0.35">
      <c r="A93" s="22">
        <v>42081</v>
      </c>
      <c r="B93" s="21">
        <v>1.1256E-2</v>
      </c>
      <c r="C93" s="21">
        <v>1.9185000000000001E-2</v>
      </c>
      <c r="D93" s="21">
        <v>-1.6344000000000001E-2</v>
      </c>
      <c r="E93" s="21">
        <v>1.038E-2</v>
      </c>
      <c r="F93" s="21">
        <v>2.9391E-2</v>
      </c>
      <c r="G93" s="21">
        <v>1.4803999999999999E-2</v>
      </c>
      <c r="H93" s="21">
        <v>-7.2199999999999999E-3</v>
      </c>
      <c r="I93" s="21">
        <v>-3.4772999999999998E-2</v>
      </c>
      <c r="J93" s="21">
        <v>0</v>
      </c>
      <c r="K93" s="21">
        <v>9.8069999999999997E-3</v>
      </c>
      <c r="L93" s="21" cm="1">
        <f t="array" ref="L93">MMULT(B93:K93,$D$8:$D$17)</f>
        <v>4.0337526840000006E-3</v>
      </c>
    </row>
    <row r="94" spans="1:12" x14ac:dyDescent="0.35">
      <c r="A94" s="22">
        <v>42082</v>
      </c>
      <c r="B94" s="21">
        <v>-7.5500000000000003E-3</v>
      </c>
      <c r="C94" s="21">
        <v>-4.9410000000000001E-3</v>
      </c>
      <c r="D94" s="21">
        <v>1.5304E-2</v>
      </c>
      <c r="E94" s="21">
        <v>1.2266000000000001E-2</v>
      </c>
      <c r="F94" s="21">
        <v>6.8000000000000005E-4</v>
      </c>
      <c r="G94" s="21">
        <v>4.8139999999999997E-3</v>
      </c>
      <c r="H94" s="21">
        <v>-3.6359999999999999E-3</v>
      </c>
      <c r="I94" s="21">
        <v>3.251E-3</v>
      </c>
      <c r="J94" s="21">
        <v>3.908E-3</v>
      </c>
      <c r="K94" s="21">
        <v>-4.8560000000000001E-3</v>
      </c>
      <c r="L94" s="21" cm="1">
        <f t="array" ref="L94">MMULT(B94:K94,$D$8:$D$17)</f>
        <v>3.0865839900000004E-4</v>
      </c>
    </row>
    <row r="95" spans="1:12" x14ac:dyDescent="0.35">
      <c r="A95" s="22">
        <v>42083</v>
      </c>
      <c r="B95" s="21">
        <v>-1.2548999999999999E-2</v>
      </c>
      <c r="C95" s="21">
        <v>1.3951E-2</v>
      </c>
      <c r="D95" s="21">
        <v>1.0767000000000001E-2</v>
      </c>
      <c r="E95" s="21">
        <v>9.4669999999999997E-3</v>
      </c>
      <c r="F95" s="21">
        <v>5.6610000000000002E-3</v>
      </c>
      <c r="G95" s="21">
        <v>-1.7276E-2</v>
      </c>
      <c r="H95" s="21">
        <v>2.1898000000000001E-2</v>
      </c>
      <c r="I95" s="21">
        <v>2.8519999999999999E-3</v>
      </c>
      <c r="J95" s="21">
        <v>6.3689999999999997E-3</v>
      </c>
      <c r="K95" s="21">
        <v>1.8543E-2</v>
      </c>
      <c r="L95" s="21" cm="1">
        <f t="array" ref="L95">MMULT(B95:K95,$D$8:$D$17)</f>
        <v>-2.7008104799999973E-4</v>
      </c>
    </row>
    <row r="96" spans="1:12" x14ac:dyDescent="0.35">
      <c r="A96" s="22">
        <v>42086</v>
      </c>
      <c r="B96" s="21">
        <v>1.0404999999999999E-2</v>
      </c>
      <c r="C96" s="21">
        <v>-4.66E-4</v>
      </c>
      <c r="D96" s="21">
        <v>-3.2382000000000001E-2</v>
      </c>
      <c r="E96" s="21">
        <v>8.6280000000000003E-3</v>
      </c>
      <c r="F96" s="21">
        <v>-3.6029999999999999E-3</v>
      </c>
      <c r="G96" s="21">
        <v>-4.4299999999999998E-4</v>
      </c>
      <c r="H96" s="21">
        <v>1.4286E-2</v>
      </c>
      <c r="I96" s="21">
        <v>-1.3056E-2</v>
      </c>
      <c r="J96" s="21">
        <v>-1.0549999999999999E-3</v>
      </c>
      <c r="K96" s="21">
        <v>-3.5130000000000001E-3</v>
      </c>
      <c r="L96" s="21" cm="1">
        <f t="array" ref="L96">MMULT(B96:K96,$D$8:$D$17)</f>
        <v>-3.2454828019999986E-3</v>
      </c>
    </row>
    <row r="97" spans="1:12" x14ac:dyDescent="0.35">
      <c r="A97" s="22">
        <v>42087</v>
      </c>
      <c r="B97" s="21">
        <v>-4.0879999999999996E-3</v>
      </c>
      <c r="C97" s="21">
        <v>9.3300000000000002E-4</v>
      </c>
      <c r="D97" s="21">
        <v>-1.3650000000000001E-2</v>
      </c>
      <c r="E97" s="21">
        <v>-9.8189999999999996E-3</v>
      </c>
      <c r="F97" s="21">
        <v>-1.2203E-2</v>
      </c>
      <c r="G97" s="21">
        <v>-4.2859999999999999E-3</v>
      </c>
      <c r="H97" s="21">
        <v>-1.7606E-2</v>
      </c>
      <c r="I97" s="21">
        <v>-1.1788E-2</v>
      </c>
      <c r="J97" s="21">
        <v>-1.4432E-2</v>
      </c>
      <c r="K97" s="21">
        <v>-1.3141E-2</v>
      </c>
      <c r="L97" s="21" cm="1">
        <f t="array" ref="L97">MMULT(B97:K97,$D$8:$D$17)</f>
        <v>-7.9901772200000002E-3</v>
      </c>
    </row>
    <row r="98" spans="1:12" x14ac:dyDescent="0.35">
      <c r="A98" s="22">
        <v>42088</v>
      </c>
      <c r="B98" s="21">
        <v>-2.6127000000000001E-2</v>
      </c>
      <c r="C98" s="21">
        <v>-3.3565999999999999E-2</v>
      </c>
      <c r="D98" s="21">
        <v>-6.0713999999999997E-2</v>
      </c>
      <c r="E98" s="21">
        <v>-6.5279000000000004E-2</v>
      </c>
      <c r="F98" s="21">
        <v>-1.7845E-2</v>
      </c>
      <c r="G98" s="21">
        <v>-2.3601E-2</v>
      </c>
      <c r="H98" s="21">
        <v>-5.7348000000000003E-2</v>
      </c>
      <c r="I98" s="21">
        <v>-3.0748999999999999E-2</v>
      </c>
      <c r="J98" s="21">
        <v>-1.9286000000000001E-2</v>
      </c>
      <c r="K98" s="21">
        <v>-2.9229999999999999E-2</v>
      </c>
      <c r="L98" s="21" cm="1">
        <f t="array" ref="L98">MMULT(B98:K98,$D$8:$D$17)</f>
        <v>-3.6789596819000001E-2</v>
      </c>
    </row>
    <row r="99" spans="1:12" x14ac:dyDescent="0.35">
      <c r="A99" s="22">
        <v>42089</v>
      </c>
      <c r="B99" s="21">
        <v>6.9699999999999996E-3</v>
      </c>
      <c r="C99" s="21">
        <v>-6.0299999999999998E-3</v>
      </c>
      <c r="D99" s="21">
        <v>-3.3270000000000001E-3</v>
      </c>
      <c r="E99" s="21">
        <v>2.2499999999999998E-3</v>
      </c>
      <c r="F99" s="21">
        <v>1.3979999999999999E-3</v>
      </c>
      <c r="G99" s="21">
        <v>3.192E-3</v>
      </c>
      <c r="H99" s="21">
        <v>7.6049999999999998E-3</v>
      </c>
      <c r="I99" s="21">
        <v>-2.1879999999999998E-3</v>
      </c>
      <c r="J99" s="21">
        <v>-1.3474E-2</v>
      </c>
      <c r="K99" s="21">
        <v>6.3569999999999998E-3</v>
      </c>
      <c r="L99" s="21" cm="1">
        <f t="array" ref="L99">MMULT(B99:K99,$D$8:$D$17)</f>
        <v>2.0237841459999997E-3</v>
      </c>
    </row>
    <row r="100" spans="1:12" x14ac:dyDescent="0.35">
      <c r="A100" s="22">
        <v>42090</v>
      </c>
      <c r="B100" s="21">
        <v>-7.9679999999999994E-3</v>
      </c>
      <c r="C100" s="21">
        <v>-5.8240000000000002E-3</v>
      </c>
      <c r="D100" s="21">
        <v>1.9552E-2</v>
      </c>
      <c r="E100" s="21">
        <v>2.8065E-2</v>
      </c>
      <c r="F100" s="21">
        <v>-8.1410000000000007E-3</v>
      </c>
      <c r="G100" s="21">
        <v>8.4860000000000005E-3</v>
      </c>
      <c r="H100" s="21">
        <v>2.6415000000000001E-2</v>
      </c>
      <c r="I100" s="21">
        <v>4.6589999999999999E-3</v>
      </c>
      <c r="J100" s="21">
        <v>1.477E-3</v>
      </c>
      <c r="K100" s="21">
        <v>6.3829999999999998E-2</v>
      </c>
      <c r="L100" s="21" cm="1">
        <f t="array" ref="L100">MMULT(B100:K100,$D$8:$D$17)</f>
        <v>5.4536218399999998E-3</v>
      </c>
    </row>
    <row r="101" spans="1:12" x14ac:dyDescent="0.35">
      <c r="A101" s="22">
        <v>42093</v>
      </c>
      <c r="B101" s="21">
        <v>2.5314E-2</v>
      </c>
      <c r="C101" s="21">
        <v>-2.4399999999999999E-4</v>
      </c>
      <c r="D101" s="21">
        <v>4.2100000000000002E-3</v>
      </c>
      <c r="E101" s="21">
        <v>1.8251E-2</v>
      </c>
      <c r="F101" s="21">
        <v>1.8762000000000001E-2</v>
      </c>
      <c r="G101" s="21">
        <v>4.5079999999999999E-3</v>
      </c>
      <c r="H101" s="21">
        <v>-7.3530000000000002E-3</v>
      </c>
      <c r="I101" s="21">
        <v>3.9560000000000003E-3</v>
      </c>
      <c r="J101" s="21">
        <v>1.9167E-2</v>
      </c>
      <c r="K101" s="21">
        <v>-1.6875000000000001E-2</v>
      </c>
      <c r="L101" s="21" cm="1">
        <f t="array" ref="L101">MMULT(B101:K101,$D$8:$D$17)</f>
        <v>1.4424262469999999E-2</v>
      </c>
    </row>
    <row r="102" spans="1:12" x14ac:dyDescent="0.35">
      <c r="A102" s="22">
        <v>42094</v>
      </c>
      <c r="B102" s="21">
        <v>-1.5351999999999999E-2</v>
      </c>
      <c r="C102" s="21">
        <v>-7.3239999999999998E-3</v>
      </c>
      <c r="D102" s="21">
        <v>-2.5151E-2</v>
      </c>
      <c r="E102" s="21">
        <v>-2.7345999999999999E-2</v>
      </c>
      <c r="F102" s="21">
        <v>-6.6759999999999996E-3</v>
      </c>
      <c r="G102" s="21">
        <v>-5.9800000000000001E-4</v>
      </c>
      <c r="H102" s="21">
        <v>-7.4070000000000004E-3</v>
      </c>
      <c r="I102" s="21">
        <v>4.62E-3</v>
      </c>
      <c r="J102" s="21">
        <v>-4.3400000000000001E-3</v>
      </c>
      <c r="K102" s="21">
        <v>-6.0390000000000001E-3</v>
      </c>
      <c r="L102" s="21" cm="1">
        <f t="array" ref="L102">MMULT(B102:K102,$D$8:$D$17)</f>
        <v>-1.6015998763999999E-2</v>
      </c>
    </row>
    <row r="103" spans="1:12" x14ac:dyDescent="0.35">
      <c r="A103" s="22">
        <v>42095</v>
      </c>
      <c r="B103" s="21">
        <v>-1.4469999999999999E-3</v>
      </c>
      <c r="C103" s="21">
        <v>1.4760000000000001E-3</v>
      </c>
      <c r="D103" s="21">
        <v>3.8219999999999999E-3</v>
      </c>
      <c r="E103" s="21">
        <v>-1.0632000000000001E-2</v>
      </c>
      <c r="F103" s="21">
        <v>-4.8669999999999998E-3</v>
      </c>
      <c r="G103" s="21">
        <v>-1.0926999999999999E-2</v>
      </c>
      <c r="H103" s="21">
        <v>3.7309999999999999E-3</v>
      </c>
      <c r="I103" s="21">
        <v>1.5283E-2</v>
      </c>
      <c r="J103" s="21">
        <v>-1.0170999999999999E-2</v>
      </c>
      <c r="K103" s="21">
        <v>-1.4711E-2</v>
      </c>
      <c r="L103" s="21" cm="1">
        <f t="array" ref="L103">MMULT(B103:K103,$D$8:$D$17)</f>
        <v>-1.3388350870000001E-3</v>
      </c>
    </row>
    <row r="104" spans="1:12" x14ac:dyDescent="0.35">
      <c r="A104" s="22">
        <v>42096</v>
      </c>
      <c r="B104" s="21">
        <v>8.6119999999999999E-3</v>
      </c>
      <c r="C104" s="21">
        <v>-1.056E-2</v>
      </c>
      <c r="D104" s="21">
        <v>2.3800000000000002E-3</v>
      </c>
      <c r="E104" s="21">
        <v>-4.8560000000000001E-3</v>
      </c>
      <c r="F104" s="21">
        <v>-7.4520000000000003E-3</v>
      </c>
      <c r="G104" s="21">
        <v>9.0799999999999995E-3</v>
      </c>
      <c r="H104" s="21">
        <v>0</v>
      </c>
      <c r="I104" s="21">
        <v>8.1259999999999995E-3</v>
      </c>
      <c r="J104" s="21">
        <v>-4.4039999999999999E-3</v>
      </c>
      <c r="K104" s="21">
        <v>0</v>
      </c>
      <c r="L104" s="21" cm="1">
        <f t="array" ref="L104">MMULT(B104:K104,$D$8:$D$17)</f>
        <v>3.5537890979999995E-3</v>
      </c>
    </row>
    <row r="105" spans="1:12" x14ac:dyDescent="0.35">
      <c r="A105" s="22">
        <v>42100</v>
      </c>
      <c r="B105" s="21">
        <v>1.6199000000000002E-2</v>
      </c>
      <c r="C105" s="21">
        <v>3.1273000000000002E-2</v>
      </c>
      <c r="D105" s="21">
        <v>2.8965000000000001E-2</v>
      </c>
      <c r="E105" s="21">
        <v>6.4790000000000004E-3</v>
      </c>
      <c r="F105" s="21">
        <v>7.9769999999999997E-3</v>
      </c>
      <c r="G105" s="21">
        <v>1.8896E-2</v>
      </c>
      <c r="H105" s="21">
        <v>3.7169999999999998E-3</v>
      </c>
      <c r="I105" s="21">
        <v>7.267E-3</v>
      </c>
      <c r="J105" s="21">
        <v>3.3170000000000001E-3</v>
      </c>
      <c r="K105" s="21">
        <v>7.4650000000000003E-3</v>
      </c>
      <c r="L105" s="21" cm="1">
        <f t="array" ref="L105">MMULT(B105:K105,$D$8:$D$17)</f>
        <v>1.8451579641000002E-2</v>
      </c>
    </row>
    <row r="106" spans="1:12" x14ac:dyDescent="0.35">
      <c r="A106" s="22">
        <v>42101</v>
      </c>
      <c r="B106" s="21">
        <v>-1.0522E-2</v>
      </c>
      <c r="C106" s="21">
        <v>-4.8099999999999998E-4</v>
      </c>
      <c r="D106" s="21">
        <v>8.7679999999999998E-3</v>
      </c>
      <c r="E106" s="21">
        <v>-1.431E-3</v>
      </c>
      <c r="F106" s="21">
        <v>0</v>
      </c>
      <c r="G106" s="21">
        <v>3.8270000000000001E-3</v>
      </c>
      <c r="H106" s="21">
        <v>0</v>
      </c>
      <c r="I106" s="21">
        <v>-7.6090000000000003E-3</v>
      </c>
      <c r="J106" s="21">
        <v>6.2449999999999997E-3</v>
      </c>
      <c r="K106" s="21">
        <v>7.0879999999999997E-3</v>
      </c>
      <c r="L106" s="21" cm="1">
        <f t="array" ref="L106">MMULT(B106:K106,$D$8:$D$17)</f>
        <v>-2.1940880320000002E-3</v>
      </c>
    </row>
    <row r="107" spans="1:12" x14ac:dyDescent="0.35">
      <c r="A107" s="22">
        <v>42102</v>
      </c>
      <c r="B107" s="21">
        <v>-3.2539999999999999E-3</v>
      </c>
      <c r="C107" s="21">
        <v>-2.6489999999999999E-3</v>
      </c>
      <c r="D107" s="21">
        <v>7.319E-3</v>
      </c>
      <c r="E107" s="21">
        <v>9.0729999999999995E-3</v>
      </c>
      <c r="F107" s="21">
        <v>3.4919999999999999E-3</v>
      </c>
      <c r="G107" s="21">
        <v>1.47E-4</v>
      </c>
      <c r="H107" s="21">
        <v>3.7039999999999998E-3</v>
      </c>
      <c r="I107" s="21">
        <v>-2.7759999999999998E-3</v>
      </c>
      <c r="J107" s="21">
        <v>5.842E-3</v>
      </c>
      <c r="K107" s="21">
        <v>1.5989999999999999E-3</v>
      </c>
      <c r="L107" s="21" cm="1">
        <f t="array" ref="L107">MMULT(B107:K107,$D$8:$D$17)</f>
        <v>9.8666124099999991E-4</v>
      </c>
    </row>
    <row r="108" spans="1:12" x14ac:dyDescent="0.35">
      <c r="A108" s="22">
        <v>42103</v>
      </c>
      <c r="B108" s="21">
        <v>7.6429999999999996E-3</v>
      </c>
      <c r="C108" s="21">
        <v>1.449E-3</v>
      </c>
      <c r="D108" s="21">
        <v>2.3161000000000001E-2</v>
      </c>
      <c r="E108" s="21">
        <v>3.3909999999999999E-3</v>
      </c>
      <c r="F108" s="21">
        <v>2.088E-3</v>
      </c>
      <c r="G108" s="21">
        <v>-6.8900000000000003E-3</v>
      </c>
      <c r="H108" s="21">
        <v>3.6900000000000001E-3</v>
      </c>
      <c r="I108" s="21">
        <v>1.1797E-2</v>
      </c>
      <c r="J108" s="21">
        <v>2.9039999999999999E-3</v>
      </c>
      <c r="K108" s="21">
        <v>-2.2360000000000001E-3</v>
      </c>
      <c r="L108" s="21" cm="1">
        <f t="array" ref="L108">MMULT(B108:K108,$D$8:$D$17)</f>
        <v>1.0000480239999998E-2</v>
      </c>
    </row>
    <row r="109" spans="1:12" x14ac:dyDescent="0.35">
      <c r="A109" s="22">
        <v>42104</v>
      </c>
      <c r="B109" s="21">
        <v>4.267E-3</v>
      </c>
      <c r="C109" s="21">
        <v>5.7860000000000003E-3</v>
      </c>
      <c r="D109" s="21">
        <v>1.0208999999999999E-2</v>
      </c>
      <c r="E109" s="21">
        <v>-3.1440000000000001E-3</v>
      </c>
      <c r="F109" s="21">
        <v>7.1760000000000001E-3</v>
      </c>
      <c r="G109" s="21">
        <v>-1.4760000000000001E-3</v>
      </c>
      <c r="H109" s="21">
        <v>1.4706E-2</v>
      </c>
      <c r="I109" s="21">
        <v>2.6199999999999999E-3</v>
      </c>
      <c r="J109" s="21">
        <v>1.4839E-2</v>
      </c>
      <c r="K109" s="21">
        <v>2.2086999999999999E-2</v>
      </c>
      <c r="L109" s="21" cm="1">
        <f t="array" ref="L109">MMULT(B109:K109,$D$8:$D$17)</f>
        <v>7.4084871809999998E-3</v>
      </c>
    </row>
    <row r="110" spans="1:12" x14ac:dyDescent="0.35">
      <c r="A110" s="22">
        <v>42107</v>
      </c>
      <c r="B110" s="21">
        <v>-1.967E-3</v>
      </c>
      <c r="C110" s="21">
        <v>9.59E-4</v>
      </c>
      <c r="D110" s="21">
        <v>-9.2270000000000008E-3</v>
      </c>
      <c r="E110" s="21">
        <v>-1.1591000000000001E-2</v>
      </c>
      <c r="F110" s="21">
        <v>-9.8829999999999994E-3</v>
      </c>
      <c r="G110" s="21">
        <v>-8.2789999999999999E-3</v>
      </c>
      <c r="H110" s="21">
        <v>7.2459999999999998E-3</v>
      </c>
      <c r="I110" s="21">
        <v>-6.6639999999999998E-3</v>
      </c>
      <c r="J110" s="21">
        <v>-2.14E-3</v>
      </c>
      <c r="K110" s="21">
        <v>-6.2639999999999996E-3</v>
      </c>
      <c r="L110" s="21" cm="1">
        <f t="array" ref="L110">MMULT(B110:K110,$D$8:$D$17)</f>
        <v>-4.3377969610000006E-3</v>
      </c>
    </row>
    <row r="111" spans="1:12" x14ac:dyDescent="0.35">
      <c r="A111" s="22">
        <v>42108</v>
      </c>
      <c r="B111" s="21">
        <v>-4.3359999999999996E-3</v>
      </c>
      <c r="C111" s="21">
        <v>-2.6340000000000001E-3</v>
      </c>
      <c r="D111" s="21">
        <v>-8.4259999999999995E-3</v>
      </c>
      <c r="E111" s="21">
        <v>-1.0928999999999999E-2</v>
      </c>
      <c r="F111" s="21">
        <v>-8.1239999999999993E-3</v>
      </c>
      <c r="G111" s="21">
        <v>-2.5339999999999998E-3</v>
      </c>
      <c r="H111" s="21">
        <v>-3.9567999999999999E-2</v>
      </c>
      <c r="I111" s="21">
        <v>-9.2100000000000005E-4</v>
      </c>
      <c r="J111" s="21">
        <v>-6.0759999999999998E-3</v>
      </c>
      <c r="K111" s="21">
        <v>-7.5640000000000004E-3</v>
      </c>
      <c r="L111" s="21" cm="1">
        <f t="array" ref="L111">MMULT(B111:K111,$D$8:$D$17)</f>
        <v>-6.5030764280000009E-3</v>
      </c>
    </row>
    <row r="112" spans="1:12" x14ac:dyDescent="0.35">
      <c r="A112" s="22">
        <v>42109</v>
      </c>
      <c r="B112" s="21">
        <v>3.8E-3</v>
      </c>
      <c r="C112" s="21">
        <v>1.4645999999999999E-2</v>
      </c>
      <c r="D112" s="21">
        <v>1.2075000000000001E-2</v>
      </c>
      <c r="E112" s="21">
        <v>1.5486E-2</v>
      </c>
      <c r="F112" s="21">
        <v>2.9486999999999999E-2</v>
      </c>
      <c r="G112" s="21">
        <v>4.4840000000000001E-3</v>
      </c>
      <c r="H112" s="21">
        <v>1.1235999999999999E-2</v>
      </c>
      <c r="I112" s="21">
        <v>1.0529999999999999E-3</v>
      </c>
      <c r="J112" s="21">
        <v>1.5821999999999999E-2</v>
      </c>
      <c r="K112" s="21">
        <v>4.2553000000000001E-2</v>
      </c>
      <c r="L112" s="21" cm="1">
        <f t="array" ref="L112">MMULT(B112:K112,$D$8:$D$17)</f>
        <v>1.0653483466999999E-2</v>
      </c>
    </row>
    <row r="113" spans="1:12" x14ac:dyDescent="0.35">
      <c r="A113" s="22">
        <v>42110</v>
      </c>
      <c r="B113" s="21">
        <v>-4.8110000000000002E-3</v>
      </c>
      <c r="C113" s="21">
        <v>-2.366E-3</v>
      </c>
      <c r="D113" s="21">
        <v>-6.1859999999999997E-3</v>
      </c>
      <c r="E113" s="21">
        <v>-4.5269999999999998E-3</v>
      </c>
      <c r="F113" s="21">
        <v>-1.2048E-2</v>
      </c>
      <c r="G113" s="21">
        <v>1.0415000000000001E-2</v>
      </c>
      <c r="H113" s="21">
        <v>6.2963000000000005E-2</v>
      </c>
      <c r="I113" s="21">
        <v>-1.1573999999999999E-2</v>
      </c>
      <c r="J113" s="21">
        <v>1.2389000000000001E-2</v>
      </c>
      <c r="K113" s="21">
        <v>1.2179999999999999E-3</v>
      </c>
      <c r="L113" s="21" cm="1">
        <f t="array" ref="L113">MMULT(B113:K113,$D$8:$D$17)</f>
        <v>-2.7011831920000008E-3</v>
      </c>
    </row>
    <row r="114" spans="1:12" x14ac:dyDescent="0.35">
      <c r="A114" s="22">
        <v>42111</v>
      </c>
      <c r="B114" s="21">
        <v>-1.1254999999999999E-2</v>
      </c>
      <c r="C114" s="21">
        <v>-1.2808E-2</v>
      </c>
      <c r="D114" s="21">
        <v>-1.2895E-2</v>
      </c>
      <c r="E114" s="21">
        <v>-2.7767E-2</v>
      </c>
      <c r="F114" s="21">
        <v>-1.0584E-2</v>
      </c>
      <c r="G114" s="21">
        <v>-3.0922999999999999E-2</v>
      </c>
      <c r="H114" s="21">
        <v>-0.101045</v>
      </c>
      <c r="I114" s="21">
        <v>-2.6613000000000001E-2</v>
      </c>
      <c r="J114" s="21">
        <v>-2.3775999999999999E-2</v>
      </c>
      <c r="K114" s="21">
        <v>-1.2168999999999999E-2</v>
      </c>
      <c r="L114" s="21" cm="1">
        <f t="array" ref="L114">MMULT(B114:K114,$D$8:$D$17)</f>
        <v>-1.4845235793000001E-2</v>
      </c>
    </row>
    <row r="115" spans="1:12" x14ac:dyDescent="0.35">
      <c r="A115" s="22">
        <v>42114</v>
      </c>
      <c r="B115" s="21">
        <v>2.2846000000000002E-2</v>
      </c>
      <c r="C115" s="21">
        <v>3.0995000000000002E-2</v>
      </c>
      <c r="D115" s="21">
        <v>-4.9550000000000002E-3</v>
      </c>
      <c r="E115" s="21">
        <v>9.6839999999999999E-3</v>
      </c>
      <c r="F115" s="21">
        <v>7.4419999999999998E-3</v>
      </c>
      <c r="G115" s="21">
        <v>1.6563000000000001E-2</v>
      </c>
      <c r="H115" s="21">
        <v>-3.4883999999999998E-2</v>
      </c>
      <c r="I115" s="21">
        <v>1.0526000000000001E-2</v>
      </c>
      <c r="J115" s="21">
        <v>2.0056999999999998E-2</v>
      </c>
      <c r="K115" s="21">
        <v>8.0070000000000002E-3</v>
      </c>
      <c r="L115" s="21" cm="1">
        <f t="array" ref="L115">MMULT(B115:K115,$D$8:$D$17)</f>
        <v>1.3174371274E-2</v>
      </c>
    </row>
    <row r="116" spans="1:12" x14ac:dyDescent="0.35">
      <c r="A116" s="22">
        <v>42115</v>
      </c>
      <c r="B116" s="21">
        <v>-5.4079999999999996E-3</v>
      </c>
      <c r="C116" s="21">
        <v>-6.2919999999999998E-3</v>
      </c>
      <c r="D116" s="21">
        <v>-1.358E-3</v>
      </c>
      <c r="E116" s="21">
        <v>5.6899999999999995E-4</v>
      </c>
      <c r="F116" s="21">
        <v>2.3080000000000002E-3</v>
      </c>
      <c r="G116" s="21">
        <v>7.175E-3</v>
      </c>
      <c r="H116" s="21">
        <v>-5.6224999999999997E-2</v>
      </c>
      <c r="I116" s="21">
        <v>9.4699999999999993E-3</v>
      </c>
      <c r="J116" s="21">
        <v>7.3740000000000003E-3</v>
      </c>
      <c r="K116" s="21">
        <v>-9.1660000000000005E-3</v>
      </c>
      <c r="L116" s="21" cm="1">
        <f t="array" ref="L116">MMULT(B116:K116,$D$8:$D$17)</f>
        <v>-4.3153836789999993E-3</v>
      </c>
    </row>
    <row r="117" spans="1:12" x14ac:dyDescent="0.35">
      <c r="A117" s="22">
        <v>42116</v>
      </c>
      <c r="B117" s="21">
        <v>1.3474E-2</v>
      </c>
      <c r="C117" s="21">
        <v>8.208E-3</v>
      </c>
      <c r="D117" s="21">
        <v>1.1332999999999999E-2</v>
      </c>
      <c r="E117" s="21">
        <v>3.8993E-2</v>
      </c>
      <c r="F117" s="21">
        <v>2.9940000000000001E-3</v>
      </c>
      <c r="G117" s="21">
        <v>4.8979999999999996E-3</v>
      </c>
      <c r="H117" s="21">
        <v>-2.9787000000000001E-2</v>
      </c>
      <c r="I117" s="21">
        <v>1.1793E-2</v>
      </c>
      <c r="J117" s="21">
        <v>-2.4399999999999999E-3</v>
      </c>
      <c r="K117" s="21">
        <v>8.3260000000000001E-3</v>
      </c>
      <c r="L117" s="21" cm="1">
        <f t="array" ref="L117">MMULT(B117:K117,$D$8:$D$17)</f>
        <v>1.1039402102999996E-2</v>
      </c>
    </row>
    <row r="118" spans="1:12" x14ac:dyDescent="0.35">
      <c r="A118" s="22">
        <v>42117</v>
      </c>
      <c r="B118" s="21">
        <v>8.1639999999999994E-3</v>
      </c>
      <c r="C118" s="21">
        <v>8.1410000000000007E-3</v>
      </c>
      <c r="D118" s="21">
        <v>-4.0340000000000003E-3</v>
      </c>
      <c r="E118" s="21">
        <v>-2.9944999999999999E-2</v>
      </c>
      <c r="F118" s="21">
        <v>-3.6740000000000002E-3</v>
      </c>
      <c r="G118" s="21">
        <v>1.1224E-2</v>
      </c>
      <c r="H118" s="21">
        <v>2.1930000000000002E-2</v>
      </c>
      <c r="I118" s="21">
        <v>1.3509999999999999E-2</v>
      </c>
      <c r="J118" s="21">
        <v>2.0960000000000002E-3</v>
      </c>
      <c r="K118" s="21">
        <v>-1.0703000000000001E-2</v>
      </c>
      <c r="L118" s="21" cm="1">
        <f t="array" ref="L118">MMULT(B118:K118,$D$8:$D$17)</f>
        <v>2.455583820000001E-3</v>
      </c>
    </row>
    <row r="119" spans="1:12" x14ac:dyDescent="0.35">
      <c r="A119" s="22">
        <v>42118</v>
      </c>
      <c r="B119" s="21">
        <v>4.7039999999999998E-3</v>
      </c>
      <c r="C119" s="21">
        <v>0.104522</v>
      </c>
      <c r="D119" s="21">
        <v>-8.5509999999999996E-3</v>
      </c>
      <c r="E119" s="21">
        <v>-3.6833999999999999E-2</v>
      </c>
      <c r="F119" s="21">
        <v>-7.1450000000000003E-3</v>
      </c>
      <c r="G119" s="21">
        <v>-9.3469999999999994E-3</v>
      </c>
      <c r="H119" s="21">
        <v>-1.2876E-2</v>
      </c>
      <c r="I119" s="21">
        <v>2.61E-4</v>
      </c>
      <c r="J119" s="21">
        <v>4.8809999999999999E-3</v>
      </c>
      <c r="K119" s="21">
        <v>-8.3459999999999993E-3</v>
      </c>
      <c r="L119" s="21" cm="1">
        <f t="array" ref="L119">MMULT(B119:K119,$D$8:$D$17)</f>
        <v>4.7938980220000003E-3</v>
      </c>
    </row>
    <row r="120" spans="1:12" x14ac:dyDescent="0.35">
      <c r="A120" s="22">
        <v>42121</v>
      </c>
      <c r="B120" s="21">
        <v>1.8192E-2</v>
      </c>
      <c r="C120" s="21">
        <v>3.3419999999999999E-3</v>
      </c>
      <c r="D120" s="21">
        <v>7.7169999999999999E-3</v>
      </c>
      <c r="E120" s="21">
        <v>5.4390000000000003E-3</v>
      </c>
      <c r="F120" s="21">
        <v>1.2303E-2</v>
      </c>
      <c r="G120" s="21">
        <v>1.47E-4</v>
      </c>
      <c r="H120" s="21">
        <v>1.7391E-2</v>
      </c>
      <c r="I120" s="21">
        <v>1.3100000000000001E-4</v>
      </c>
      <c r="J120" s="21">
        <v>2.4290000000000002E-3</v>
      </c>
      <c r="K120" s="21">
        <v>1.3091999999999999E-2</v>
      </c>
      <c r="L120" s="21" cm="1">
        <f t="array" ref="L120">MMULT(B120:K120,$D$8:$D$17)</f>
        <v>1.2666517136999999E-2</v>
      </c>
    </row>
    <row r="121" spans="1:12" x14ac:dyDescent="0.35">
      <c r="A121" s="22">
        <v>42122</v>
      </c>
      <c r="B121" s="21">
        <v>-1.5755999999999999E-2</v>
      </c>
      <c r="C121" s="21">
        <v>2.3526999999999999E-2</v>
      </c>
      <c r="D121" s="21">
        <v>4.9550000000000002E-3</v>
      </c>
      <c r="E121" s="21">
        <v>-2.2471999999999999E-2</v>
      </c>
      <c r="F121" s="21">
        <v>2.0407999999999999E-2</v>
      </c>
      <c r="G121" s="21">
        <v>-1.4004000000000001E-2</v>
      </c>
      <c r="H121" s="21">
        <v>-1.2821000000000001E-2</v>
      </c>
      <c r="I121" s="21">
        <v>-6.9239999999999996E-3</v>
      </c>
      <c r="J121" s="21">
        <v>1.4884E-2</v>
      </c>
      <c r="K121" s="21">
        <v>1.6E-2</v>
      </c>
      <c r="L121" s="21" cm="1">
        <f t="array" ref="L121">MMULT(B121:K121,$D$8:$D$17)</f>
        <v>-3.549447183E-3</v>
      </c>
    </row>
    <row r="122" spans="1:12" x14ac:dyDescent="0.35">
      <c r="A122" s="22">
        <v>42123</v>
      </c>
      <c r="B122" s="21">
        <v>-1.4706E-2</v>
      </c>
      <c r="C122" s="21">
        <v>-2.0339999999999998E-3</v>
      </c>
      <c r="D122" s="21">
        <v>-7.62E-3</v>
      </c>
      <c r="E122" s="21">
        <v>-3.5760000000000002E-3</v>
      </c>
      <c r="F122" s="21">
        <v>5.169E-3</v>
      </c>
      <c r="G122" s="21">
        <v>0.116011</v>
      </c>
      <c r="H122" s="21">
        <v>-1.2987E-2</v>
      </c>
      <c r="I122" s="21">
        <v>8.2869999999999992E-3</v>
      </c>
      <c r="J122" s="21">
        <v>-9.2090000000000002E-3</v>
      </c>
      <c r="K122" s="21">
        <v>-3.9370000000000004E-3</v>
      </c>
      <c r="L122" s="21" cm="1">
        <f t="array" ref="L122">MMULT(B122:K122,$D$8:$D$17)</f>
        <v>-9.2342832959999999E-3</v>
      </c>
    </row>
    <row r="123" spans="1:12" x14ac:dyDescent="0.35">
      <c r="A123" s="22">
        <v>42124</v>
      </c>
      <c r="B123" s="21">
        <v>-2.7130000000000001E-2</v>
      </c>
      <c r="C123" s="21">
        <v>-8.5609999999999992E-3</v>
      </c>
      <c r="D123" s="21">
        <v>2.7100000000000002E-3</v>
      </c>
      <c r="E123" s="21">
        <v>-1.2819999999999999E-3</v>
      </c>
      <c r="F123" s="21">
        <v>-2.4816000000000001E-2</v>
      </c>
      <c r="G123" s="21">
        <v>-2.4514000000000001E-2</v>
      </c>
      <c r="H123" s="21">
        <v>-8.7720000000000003E-3</v>
      </c>
      <c r="I123" s="21">
        <v>-7.6969999999999998E-3</v>
      </c>
      <c r="J123" s="21">
        <v>-7.5729999999999999E-3</v>
      </c>
      <c r="K123" s="21">
        <v>-1.0337000000000001E-2</v>
      </c>
      <c r="L123" s="21" cm="1">
        <f t="array" ref="L123">MMULT(B123:K123,$D$8:$D$17)</f>
        <v>-1.5064132396000003E-2</v>
      </c>
    </row>
    <row r="124" spans="1:12" x14ac:dyDescent="0.35">
      <c r="A124" s="22">
        <v>42125</v>
      </c>
      <c r="B124" s="21">
        <v>3.0363999999999999E-2</v>
      </c>
      <c r="C124" s="21">
        <v>4.1100000000000002E-4</v>
      </c>
      <c r="D124" s="21">
        <v>2.4774999999999998E-2</v>
      </c>
      <c r="E124" s="21">
        <v>5.0650000000000001E-2</v>
      </c>
      <c r="F124" s="21">
        <v>1.7194000000000001E-2</v>
      </c>
      <c r="G124" s="21">
        <v>7.4159999999999998E-3</v>
      </c>
      <c r="H124" s="21">
        <v>2.2124000000000001E-2</v>
      </c>
      <c r="I124" s="21">
        <v>4.8650000000000004E-3</v>
      </c>
      <c r="J124" s="21">
        <v>1.0406E-2</v>
      </c>
      <c r="K124" s="21">
        <v>2.6727999999999998E-2</v>
      </c>
      <c r="L124" s="21" cm="1">
        <f t="array" ref="L124">MMULT(B124:K124,$D$8:$D$17)</f>
        <v>2.5550311870000002E-2</v>
      </c>
    </row>
    <row r="125" spans="1:12" x14ac:dyDescent="0.35">
      <c r="A125" s="22">
        <v>42128</v>
      </c>
      <c r="B125" s="21">
        <v>-1.939E-3</v>
      </c>
      <c r="C125" s="21">
        <v>-8.6309999999999998E-3</v>
      </c>
      <c r="D125" s="21">
        <v>-6.1539999999999997E-3</v>
      </c>
      <c r="E125" s="21">
        <v>-1.3355000000000001E-2</v>
      </c>
      <c r="F125" s="21">
        <v>4.9579999999999997E-3</v>
      </c>
      <c r="G125" s="21">
        <v>-2.3990999999999998E-2</v>
      </c>
      <c r="H125" s="21">
        <v>0</v>
      </c>
      <c r="I125" s="21">
        <v>-7.5890000000000003E-3</v>
      </c>
      <c r="J125" s="21">
        <v>1.3730000000000001E-3</v>
      </c>
      <c r="K125" s="21">
        <v>2.99E-4</v>
      </c>
      <c r="L125" s="21" cm="1">
        <f t="array" ref="L125">MMULT(B125:K125,$D$8:$D$17)</f>
        <v>-3.3979590179999994E-3</v>
      </c>
    </row>
    <row r="126" spans="1:12" x14ac:dyDescent="0.35">
      <c r="A126" s="22">
        <v>42129</v>
      </c>
      <c r="B126" s="21">
        <v>-2.2533000000000001E-2</v>
      </c>
      <c r="C126" s="21">
        <v>-1.3266999999999999E-2</v>
      </c>
      <c r="D126" s="21">
        <v>-2.5652000000000001E-2</v>
      </c>
      <c r="E126" s="21">
        <v>-3.6068000000000003E-2</v>
      </c>
      <c r="F126" s="21">
        <v>-1.5025999999999999E-2</v>
      </c>
      <c r="G126" s="21">
        <v>1.6060999999999999E-2</v>
      </c>
      <c r="H126" s="21">
        <v>-1.2987E-2</v>
      </c>
      <c r="I126" s="21">
        <v>-1.1206000000000001E-2</v>
      </c>
      <c r="J126" s="21">
        <v>-9.5989999999999999E-3</v>
      </c>
      <c r="K126" s="21">
        <v>-2.3630999999999999E-2</v>
      </c>
      <c r="L126" s="21" cm="1">
        <f t="array" ref="L126">MMULT(B126:K126,$D$8:$D$17)</f>
        <v>-2.1811935561999996E-2</v>
      </c>
    </row>
    <row r="127" spans="1:12" x14ac:dyDescent="0.35">
      <c r="A127" s="22">
        <v>42130</v>
      </c>
      <c r="B127" s="21">
        <v>-6.28E-3</v>
      </c>
      <c r="C127" s="21">
        <v>-2.7730999999999999E-2</v>
      </c>
      <c r="D127" s="21">
        <v>3.1770000000000001E-3</v>
      </c>
      <c r="E127" s="21">
        <v>-8.6000000000000003E-5</v>
      </c>
      <c r="F127" s="21">
        <v>-1.5027E-2</v>
      </c>
      <c r="G127" s="21">
        <v>1.4296E-2</v>
      </c>
      <c r="H127" s="21">
        <v>4.3860000000000001E-3</v>
      </c>
      <c r="I127" s="21">
        <v>-6.9329999999999999E-3</v>
      </c>
      <c r="J127" s="21">
        <v>2.7690000000000002E-3</v>
      </c>
      <c r="K127" s="21">
        <v>-1.2867999999999999E-2</v>
      </c>
      <c r="L127" s="21" cm="1">
        <f t="array" ref="L127">MMULT(B127:K127,$D$8:$D$17)</f>
        <v>-4.8691503359999996E-3</v>
      </c>
    </row>
    <row r="128" spans="1:12" x14ac:dyDescent="0.35">
      <c r="A128" s="22">
        <v>42131</v>
      </c>
      <c r="B128" s="21">
        <v>2E-3</v>
      </c>
      <c r="C128" s="21">
        <v>9.0749999999999997E-3</v>
      </c>
      <c r="D128" s="21">
        <v>1.7646999999999999E-2</v>
      </c>
      <c r="E128" s="21">
        <v>4.8809999999999999E-2</v>
      </c>
      <c r="F128" s="21">
        <v>5.0860000000000002E-3</v>
      </c>
      <c r="G128" s="21">
        <v>9.8930000000000008E-3</v>
      </c>
      <c r="H128" s="21">
        <v>1.3100000000000001E-2</v>
      </c>
      <c r="I128" s="21">
        <v>3.3570000000000002E-3</v>
      </c>
      <c r="J128" s="21">
        <v>-5.5230000000000001E-3</v>
      </c>
      <c r="K128" s="21">
        <v>9.3099999999999997E-4</v>
      </c>
      <c r="L128" s="21" cm="1">
        <f t="array" ref="L128">MMULT(B128:K128,$D$8:$D$17)</f>
        <v>7.8120973130000005E-3</v>
      </c>
    </row>
    <row r="129" spans="1:12" x14ac:dyDescent="0.35">
      <c r="A129" s="22">
        <v>42132</v>
      </c>
      <c r="B129" s="21">
        <v>1.8841E-2</v>
      </c>
      <c r="C129" s="21">
        <v>2.2484000000000001E-2</v>
      </c>
      <c r="D129" s="21">
        <v>-7.3811000000000002E-2</v>
      </c>
      <c r="E129" s="21">
        <v>6.94E-3</v>
      </c>
      <c r="F129" s="21">
        <v>1.2189999999999999E-2</v>
      </c>
      <c r="G129" s="21">
        <v>-2.8448999999999999E-2</v>
      </c>
      <c r="H129" s="21">
        <v>-4.3099999999999996E-3</v>
      </c>
      <c r="I129" s="21">
        <v>2.1142999999999999E-2</v>
      </c>
      <c r="J129" s="21">
        <v>1.4578000000000001E-2</v>
      </c>
      <c r="K129" s="21">
        <v>1.7054E-2</v>
      </c>
      <c r="L129" s="21" cm="1">
        <f t="array" ref="L129">MMULT(B129:K129,$D$8:$D$17)</f>
        <v>-6.3321058769999989E-3</v>
      </c>
    </row>
    <row r="130" spans="1:12" x14ac:dyDescent="0.35">
      <c r="A130" s="22">
        <v>42135</v>
      </c>
      <c r="B130" s="21">
        <v>-1.0186000000000001E-2</v>
      </c>
      <c r="C130" s="21">
        <v>-7.9579999999999998E-3</v>
      </c>
      <c r="D130" s="21">
        <v>-9.6019999999999994E-3</v>
      </c>
      <c r="E130" s="21">
        <v>-4.2160000000000001E-3</v>
      </c>
      <c r="F130" s="21">
        <v>-3.8630000000000001E-3</v>
      </c>
      <c r="G130" s="21">
        <v>-1.6574999999999999E-2</v>
      </c>
      <c r="H130" s="21">
        <v>4.3290000000000004E-3</v>
      </c>
      <c r="I130" s="21">
        <v>6.2899999999999996E-3</v>
      </c>
      <c r="J130" s="21">
        <v>-6.8400000000000004E-4</v>
      </c>
      <c r="K130" s="21">
        <v>-3.3540000000000002E-3</v>
      </c>
      <c r="L130" s="21" cm="1">
        <f t="array" ref="L130">MMULT(B130:K130,$D$8:$D$17)</f>
        <v>-8.3227474860000008E-3</v>
      </c>
    </row>
    <row r="131" spans="1:12" x14ac:dyDescent="0.35">
      <c r="A131" s="22">
        <v>42136</v>
      </c>
      <c r="B131" s="21">
        <v>-3.5620000000000001E-3</v>
      </c>
      <c r="C131" s="21">
        <v>-4.2200000000000001E-4</v>
      </c>
      <c r="D131" s="21">
        <v>9.6950000000000005E-3</v>
      </c>
      <c r="E131" s="21">
        <v>1.14E-3</v>
      </c>
      <c r="F131" s="21">
        <v>-6.1590000000000004E-3</v>
      </c>
      <c r="G131" s="21">
        <v>8.0059999999999992E-3</v>
      </c>
      <c r="H131" s="21">
        <v>1.2931E-2</v>
      </c>
      <c r="I131" s="21">
        <v>-2.8649999999999999E-3</v>
      </c>
      <c r="J131" s="21">
        <v>6.8499999999999995E-4</v>
      </c>
      <c r="K131" s="21">
        <v>-1.346E-2</v>
      </c>
      <c r="L131" s="21" cm="1">
        <f t="array" ref="L131">MMULT(B131:K131,$D$8:$D$17)</f>
        <v>1.7209576799999968E-4</v>
      </c>
    </row>
    <row r="132" spans="1:12" x14ac:dyDescent="0.35">
      <c r="A132" s="22">
        <v>42137</v>
      </c>
      <c r="B132" s="21">
        <v>1.1119999999999999E-3</v>
      </c>
      <c r="C132" s="21">
        <v>5.9129999999999999E-3</v>
      </c>
      <c r="D132" s="21">
        <v>5.7609999999999996E-3</v>
      </c>
      <c r="E132" s="21">
        <v>1.464E-3</v>
      </c>
      <c r="F132" s="21">
        <v>5.0489999999999997E-3</v>
      </c>
      <c r="G132" s="21">
        <v>2.7900000000000001E-4</v>
      </c>
      <c r="H132" s="21">
        <v>8.5109999999999995E-3</v>
      </c>
      <c r="I132" s="21">
        <v>6.6610000000000003E-3</v>
      </c>
      <c r="J132" s="21">
        <v>4.1050000000000001E-3</v>
      </c>
      <c r="K132" s="21">
        <v>1.2093E-2</v>
      </c>
      <c r="L132" s="21" cm="1">
        <f t="array" ref="L132">MMULT(B132:K132,$D$8:$D$17)</f>
        <v>3.6555541569999999E-3</v>
      </c>
    </row>
    <row r="133" spans="1:12" x14ac:dyDescent="0.35">
      <c r="A133" s="22">
        <v>42138</v>
      </c>
      <c r="B133" s="21">
        <v>2.3331000000000001E-2</v>
      </c>
      <c r="C133" s="21">
        <v>2.2884999999999999E-2</v>
      </c>
      <c r="D133" s="21">
        <v>1.6229E-2</v>
      </c>
      <c r="E133" s="21">
        <v>3.0942999999999998E-2</v>
      </c>
      <c r="F133" s="21">
        <v>1.3473000000000001E-2</v>
      </c>
      <c r="G133" s="21">
        <v>1.5183E-2</v>
      </c>
      <c r="H133" s="21">
        <v>-1.6878000000000001E-2</v>
      </c>
      <c r="I133" s="21">
        <v>3.0488000000000001E-2</v>
      </c>
      <c r="J133" s="21">
        <v>-1.0220999999999999E-2</v>
      </c>
      <c r="K133" s="21">
        <v>1.0109999999999999E-2</v>
      </c>
      <c r="L133" s="21" cm="1">
        <f t="array" ref="L133">MMULT(B133:K133,$D$8:$D$17)</f>
        <v>1.8166620945E-2</v>
      </c>
    </row>
    <row r="134" spans="1:12" x14ac:dyDescent="0.35">
      <c r="A134" s="22">
        <v>42139</v>
      </c>
      <c r="B134" s="21">
        <v>-1.3960000000000001E-3</v>
      </c>
      <c r="C134" s="21">
        <v>-8.6210000000000002E-3</v>
      </c>
      <c r="D134" s="21">
        <v>4.6999999999999999E-4</v>
      </c>
      <c r="E134" s="21">
        <v>7.326E-3</v>
      </c>
      <c r="F134" s="21">
        <v>-5.1830000000000001E-3</v>
      </c>
      <c r="G134" s="21">
        <v>-6.5859999999999998E-3</v>
      </c>
      <c r="H134" s="21">
        <v>-4.2919999999999998E-3</v>
      </c>
      <c r="I134" s="21">
        <v>-6.4209999999999996E-3</v>
      </c>
      <c r="J134" s="21">
        <v>1.7212000000000002E-2</v>
      </c>
      <c r="K134" s="21">
        <v>6.0700000000000001E-4</v>
      </c>
      <c r="L134" s="21" cm="1">
        <f t="array" ref="L134">MMULT(B134:K134,$D$8:$D$17)</f>
        <v>-2.797040599999999E-4</v>
      </c>
    </row>
    <row r="135" spans="1:12" x14ac:dyDescent="0.35">
      <c r="A135" s="22">
        <v>42142</v>
      </c>
      <c r="B135" s="21">
        <v>1.1027E-2</v>
      </c>
      <c r="C135" s="21">
        <v>-6.0039999999999998E-3</v>
      </c>
      <c r="D135" s="21">
        <v>-1.408E-3</v>
      </c>
      <c r="E135" s="21">
        <v>1.8065000000000001E-2</v>
      </c>
      <c r="F135" s="21">
        <v>2.039E-3</v>
      </c>
      <c r="G135" s="21">
        <v>5.5250000000000004E-3</v>
      </c>
      <c r="H135" s="21">
        <v>1.2931E-2</v>
      </c>
      <c r="I135" s="21">
        <v>6.2090000000000001E-3</v>
      </c>
      <c r="J135" s="21">
        <v>7.1069999999999996E-3</v>
      </c>
      <c r="K135" s="21">
        <v>1.2730999999999999E-2</v>
      </c>
      <c r="L135" s="21" cm="1">
        <f t="array" ref="L135">MMULT(B135:K135,$D$8:$D$17)</f>
        <v>6.5349233000000003E-3</v>
      </c>
    </row>
    <row r="136" spans="1:12" x14ac:dyDescent="0.35">
      <c r="A136" s="22">
        <v>42143</v>
      </c>
      <c r="B136" s="21">
        <v>-9.2199999999999997E-4</v>
      </c>
      <c r="C136" s="21">
        <v>-8.9560000000000004E-3</v>
      </c>
      <c r="D136" s="21">
        <v>-1.0813E-2</v>
      </c>
      <c r="E136" s="21">
        <v>-5.4539999999999996E-3</v>
      </c>
      <c r="F136" s="21">
        <v>1.8079999999999999E-3</v>
      </c>
      <c r="G136" s="21">
        <v>-1.8131999999999999E-2</v>
      </c>
      <c r="H136" s="21">
        <v>-2.9787000000000001E-2</v>
      </c>
      <c r="I136" s="21">
        <v>2.6450000000000002E-3</v>
      </c>
      <c r="J136" s="21">
        <v>-6.7199999999999996E-4</v>
      </c>
      <c r="K136" s="21">
        <v>-7.7819999999999999E-3</v>
      </c>
      <c r="L136" s="21" cm="1">
        <f t="array" ref="L136">MMULT(B136:K136,$D$8:$D$17)</f>
        <v>-4.9968618879999999E-3</v>
      </c>
    </row>
    <row r="137" spans="1:12" x14ac:dyDescent="0.35">
      <c r="A137" s="22">
        <v>42144</v>
      </c>
      <c r="B137" s="21">
        <v>-7.7000000000000001E-5</v>
      </c>
      <c r="C137" s="21">
        <v>0</v>
      </c>
      <c r="D137" s="21">
        <v>0</v>
      </c>
      <c r="E137" s="21">
        <v>-2.7810000000000001E-3</v>
      </c>
      <c r="F137" s="21">
        <v>-6.7699999999999998E-4</v>
      </c>
      <c r="G137" s="21">
        <v>-1.8467000000000001E-2</v>
      </c>
      <c r="H137" s="21">
        <v>1.7544000000000001E-2</v>
      </c>
      <c r="I137" s="21">
        <v>-1.26E-4</v>
      </c>
      <c r="J137" s="21">
        <v>-4.0350000000000004E-3</v>
      </c>
      <c r="K137" s="21">
        <v>6.6369999999999997E-3</v>
      </c>
      <c r="L137" s="21" cm="1">
        <f t="array" ref="L137">MMULT(B137:K137,$D$8:$D$17)</f>
        <v>2.1250321499999996E-4</v>
      </c>
    </row>
    <row r="138" spans="1:12" x14ac:dyDescent="0.35">
      <c r="A138" s="22">
        <v>42145</v>
      </c>
      <c r="B138" s="21">
        <v>1.0226000000000001E-2</v>
      </c>
      <c r="C138" s="21">
        <v>-3.3630000000000001E-3</v>
      </c>
      <c r="D138" s="21">
        <v>-7.1289999999999999E-3</v>
      </c>
      <c r="E138" s="21">
        <v>3.718E-3</v>
      </c>
      <c r="F138" s="21">
        <v>-2.2599999999999999E-4</v>
      </c>
      <c r="G138" s="21">
        <v>3.9196000000000002E-2</v>
      </c>
      <c r="H138" s="21">
        <v>-1.7240999999999999E-2</v>
      </c>
      <c r="I138" s="21">
        <v>1.1932999999999999E-2</v>
      </c>
      <c r="J138" s="21">
        <v>-6.4149999999999997E-3</v>
      </c>
      <c r="K138" s="21">
        <v>5.3940000000000004E-3</v>
      </c>
      <c r="L138" s="21" cm="1">
        <f t="array" ref="L138">MMULT(B138:K138,$D$8:$D$17)</f>
        <v>2.9194590260000004E-3</v>
      </c>
    </row>
    <row r="139" spans="1:12" x14ac:dyDescent="0.35">
      <c r="A139" s="22">
        <v>42146</v>
      </c>
      <c r="B139" s="21">
        <v>8.7530000000000004E-3</v>
      </c>
      <c r="C139" s="21">
        <v>-1.0966E-2</v>
      </c>
      <c r="D139" s="21">
        <v>-1.436E-3</v>
      </c>
      <c r="E139" s="21">
        <v>2.3536000000000001E-2</v>
      </c>
      <c r="F139" s="21">
        <v>-7.9039999999999996E-3</v>
      </c>
      <c r="G139" s="21">
        <v>2.8802999999999999E-2</v>
      </c>
      <c r="H139" s="21">
        <v>0</v>
      </c>
      <c r="I139" s="21">
        <v>-6.4549999999999998E-3</v>
      </c>
      <c r="J139" s="21">
        <v>-5.7759999999999999E-3</v>
      </c>
      <c r="K139" s="21">
        <v>-2.9810000000000001E-3</v>
      </c>
      <c r="L139" s="21" cm="1">
        <f t="array" ref="L139">MMULT(B139:K139,$D$8:$D$17)</f>
        <v>3.2839037370000004E-3</v>
      </c>
    </row>
    <row r="140" spans="1:12" x14ac:dyDescent="0.35">
      <c r="A140" s="22">
        <v>42150</v>
      </c>
      <c r="B140" s="21">
        <v>-2.2030999999999999E-2</v>
      </c>
      <c r="C140" s="21">
        <v>-6.6100000000000004E-3</v>
      </c>
      <c r="D140" s="21">
        <v>-6.2319999999999997E-3</v>
      </c>
      <c r="E140" s="21">
        <v>-1.0102999999999999E-2</v>
      </c>
      <c r="F140" s="21">
        <v>-1.3658E-2</v>
      </c>
      <c r="G140" s="21">
        <v>-1.9196999999999999E-2</v>
      </c>
      <c r="H140" s="21">
        <v>-2.6315999999999999E-2</v>
      </c>
      <c r="I140" s="21">
        <v>-8.371E-3</v>
      </c>
      <c r="J140" s="21">
        <v>-1.0595E-2</v>
      </c>
      <c r="K140" s="21">
        <v>-1.0163999999999999E-2</v>
      </c>
      <c r="L140" s="21" cm="1">
        <f t="array" ref="L140">MMULT(B140:K140,$D$8:$D$17)</f>
        <v>-1.5122559875E-2</v>
      </c>
    </row>
    <row r="141" spans="1:12" x14ac:dyDescent="0.35">
      <c r="A141" s="22">
        <v>42151</v>
      </c>
      <c r="B141" s="21">
        <v>1.8747E-2</v>
      </c>
      <c r="C141" s="21">
        <v>2.1892999999999999E-2</v>
      </c>
      <c r="D141" s="21">
        <v>5.3546000000000003E-2</v>
      </c>
      <c r="E141" s="21">
        <v>7.7608999999999997E-2</v>
      </c>
      <c r="F141" s="21">
        <v>1.8693999999999999E-2</v>
      </c>
      <c r="G141" s="21">
        <v>5.1650000000000003E-3</v>
      </c>
      <c r="H141" s="21">
        <v>2.7026999999999999E-2</v>
      </c>
      <c r="I141" s="21">
        <v>9.953E-3</v>
      </c>
      <c r="J141" s="21">
        <v>1.2435E-2</v>
      </c>
      <c r="K141" s="21">
        <v>1.8121000000000002E-2</v>
      </c>
      <c r="L141" s="21" cm="1">
        <f t="array" ref="L141">MMULT(B141:K141,$D$8:$D$17)</f>
        <v>2.9330117227999993E-2</v>
      </c>
    </row>
    <row r="142" spans="1:12" x14ac:dyDescent="0.35">
      <c r="A142" s="22">
        <v>42152</v>
      </c>
      <c r="B142" s="21">
        <v>-2.0449999999999999E-3</v>
      </c>
      <c r="C142" s="21">
        <v>-3.3609999999999998E-3</v>
      </c>
      <c r="D142" s="21">
        <v>1.3736E-2</v>
      </c>
      <c r="E142" s="21">
        <v>6.2899999999999996E-3</v>
      </c>
      <c r="F142" s="21">
        <v>-6.3429999999999997E-3</v>
      </c>
      <c r="G142" s="21">
        <v>-1.7173999999999998E-2</v>
      </c>
      <c r="H142" s="21">
        <v>-4.3860000000000001E-3</v>
      </c>
      <c r="I142" s="21">
        <v>-1.7470000000000001E-3</v>
      </c>
      <c r="J142" s="21">
        <v>1.3649999999999999E-3</v>
      </c>
      <c r="K142" s="21">
        <v>8.8990000000000007E-3</v>
      </c>
      <c r="L142" s="21" cm="1">
        <f t="array" ref="L142">MMULT(B142:K142,$D$8:$D$17)</f>
        <v>2.6510048609999998E-3</v>
      </c>
    </row>
    <row r="143" spans="1:12" x14ac:dyDescent="0.35">
      <c r="A143" s="22">
        <v>42153</v>
      </c>
      <c r="B143" s="21">
        <v>-1.1383000000000001E-2</v>
      </c>
      <c r="C143" s="21">
        <v>-1.2434000000000001E-2</v>
      </c>
      <c r="D143" s="21">
        <v>-4.5199999999999998E-4</v>
      </c>
      <c r="E143" s="21">
        <v>3.9962999999999999E-2</v>
      </c>
      <c r="F143" s="21">
        <v>-8.4360000000000008E-3</v>
      </c>
      <c r="G143" s="21">
        <v>9.6299999999999999E-4</v>
      </c>
      <c r="H143" s="21">
        <v>4.4050000000000001E-3</v>
      </c>
      <c r="I143" s="21">
        <v>-1.1622E-2</v>
      </c>
      <c r="J143" s="21">
        <v>-1.3630000000000001E-3</v>
      </c>
      <c r="K143" s="21">
        <v>1.3231E-2</v>
      </c>
      <c r="L143" s="21" cm="1">
        <f t="array" ref="L143">MMULT(B143:K143,$D$8:$D$17)</f>
        <v>-4.7753605830000009E-3</v>
      </c>
    </row>
    <row r="144" spans="1:12" x14ac:dyDescent="0.35">
      <c r="A144" s="22">
        <v>42156</v>
      </c>
      <c r="B144" s="21">
        <v>1.9959999999999999E-3</v>
      </c>
      <c r="C144" s="21">
        <v>7.8960000000000002E-3</v>
      </c>
      <c r="D144" s="21">
        <v>1.1297E-2</v>
      </c>
      <c r="E144" s="21">
        <v>-9.7929999999999996E-3</v>
      </c>
      <c r="F144" s="21">
        <v>6.8979999999999996E-3</v>
      </c>
      <c r="G144" s="21">
        <v>4.8110000000000002E-3</v>
      </c>
      <c r="H144" s="21">
        <v>-1.3158E-2</v>
      </c>
      <c r="I144" s="21">
        <v>9.8619999999999992E-3</v>
      </c>
      <c r="J144" s="21">
        <v>-4.4349999999999997E-3</v>
      </c>
      <c r="K144" s="21">
        <v>-1.5960999999999999E-2</v>
      </c>
      <c r="L144" s="21" cm="1">
        <f t="array" ref="L144">MMULT(B144:K144,$D$8:$D$17)</f>
        <v>3.0470306189999993E-3</v>
      </c>
    </row>
    <row r="145" spans="1:12" x14ac:dyDescent="0.35">
      <c r="A145" s="22">
        <v>42157</v>
      </c>
      <c r="B145" s="21">
        <v>-4.4429999999999999E-3</v>
      </c>
      <c r="C145" s="21">
        <v>-6.5640000000000004E-3</v>
      </c>
      <c r="D145" s="21">
        <v>-1.966E-2</v>
      </c>
      <c r="E145" s="21">
        <v>-1.6778000000000001E-2</v>
      </c>
      <c r="F145" s="21">
        <v>-2.055E-3</v>
      </c>
      <c r="G145" s="21">
        <v>-2.7360000000000002E-3</v>
      </c>
      <c r="H145" s="21">
        <v>2.2221999999999999E-2</v>
      </c>
      <c r="I145" s="21">
        <v>-6.2600000000000004E-4</v>
      </c>
      <c r="J145" s="21">
        <v>-3.4269999999999999E-3</v>
      </c>
      <c r="K145" s="21">
        <v>-1.8873000000000001E-2</v>
      </c>
      <c r="L145" s="21" cm="1">
        <f t="array" ref="L145">MMULT(B145:K145,$D$8:$D$17)</f>
        <v>-8.9600100960000005E-3</v>
      </c>
    </row>
    <row r="146" spans="1:12" x14ac:dyDescent="0.35">
      <c r="A146" s="22">
        <v>42158</v>
      </c>
      <c r="B146" s="21">
        <v>1.2310000000000001E-3</v>
      </c>
      <c r="C146" s="21">
        <v>-1.4920000000000001E-3</v>
      </c>
      <c r="D146" s="21">
        <v>-1.0939000000000001E-2</v>
      </c>
      <c r="E146" s="21">
        <v>-7.6299999999999996E-3</v>
      </c>
      <c r="F146" s="21">
        <v>6.1780000000000003E-3</v>
      </c>
      <c r="G146" s="21">
        <v>7.8189999999999996E-3</v>
      </c>
      <c r="H146" s="21">
        <v>-8.6960000000000006E-3</v>
      </c>
      <c r="I146" s="21">
        <v>3.8839999999999999E-3</v>
      </c>
      <c r="J146" s="21">
        <v>3.4400000000000001E-4</v>
      </c>
      <c r="K146" s="21">
        <v>-1.6230999999999999E-2</v>
      </c>
      <c r="L146" s="21" cm="1">
        <f t="array" ref="L146">MMULT(B146:K146,$D$8:$D$17)</f>
        <v>-3.2725697829999994E-3</v>
      </c>
    </row>
    <row r="147" spans="1:12" x14ac:dyDescent="0.35">
      <c r="A147" s="22">
        <v>42159</v>
      </c>
      <c r="B147" s="21">
        <v>-5.8409999999999998E-3</v>
      </c>
      <c r="C147" s="21">
        <v>-1.0459E-2</v>
      </c>
      <c r="D147" s="21">
        <v>1.7971999999999998E-2</v>
      </c>
      <c r="E147" s="21">
        <v>-1.3002E-2</v>
      </c>
      <c r="F147" s="21">
        <v>-4.5490000000000001E-3</v>
      </c>
      <c r="G147" s="21">
        <v>-1.7149999999999999E-2</v>
      </c>
      <c r="H147" s="21">
        <v>2.1930000000000002E-2</v>
      </c>
      <c r="I147" s="21">
        <v>-1.7222000000000001E-2</v>
      </c>
      <c r="J147" s="21">
        <v>-1.6500999999999998E-2</v>
      </c>
      <c r="K147" s="21">
        <v>-1.2832E-2</v>
      </c>
      <c r="L147" s="21" cm="1">
        <f t="array" ref="L147">MMULT(B147:K147,$D$8:$D$17)</f>
        <v>-7.2956871500000071E-4</v>
      </c>
    </row>
    <row r="148" spans="1:12" x14ac:dyDescent="0.35">
      <c r="A148" s="22">
        <v>42160</v>
      </c>
      <c r="B148" s="21">
        <v>-5.489E-3</v>
      </c>
      <c r="C148" s="21">
        <v>-4.7450000000000001E-3</v>
      </c>
      <c r="D148" s="21">
        <v>7.6959999999999997E-3</v>
      </c>
      <c r="E148" s="21">
        <v>1.8484E-2</v>
      </c>
      <c r="F148" s="21">
        <v>9.1399999999999999E-4</v>
      </c>
      <c r="G148" s="21">
        <v>1.8557000000000001E-2</v>
      </c>
      <c r="H148" s="21">
        <v>0</v>
      </c>
      <c r="I148" s="21">
        <v>1.397E-3</v>
      </c>
      <c r="J148" s="21">
        <v>-1.049E-3</v>
      </c>
      <c r="K148" s="21">
        <v>-1.4546999999999999E-2</v>
      </c>
      <c r="L148" s="21" cm="1">
        <f t="array" ref="L148">MMULT(B148:K148,$D$8:$D$17)</f>
        <v>-1.0712461930000006E-3</v>
      </c>
    </row>
    <row r="149" spans="1:12" x14ac:dyDescent="0.35">
      <c r="A149" s="22">
        <v>42163</v>
      </c>
      <c r="B149" s="21">
        <v>-6.607E-3</v>
      </c>
      <c r="C149" s="21">
        <v>-8.8859999999999998E-3</v>
      </c>
      <c r="D149" s="21">
        <v>-2.2911000000000001E-2</v>
      </c>
      <c r="E149" s="21">
        <v>-3.6020000000000003E-2</v>
      </c>
      <c r="F149" s="21">
        <v>-1.6206000000000002E-2</v>
      </c>
      <c r="G149" s="21">
        <v>-2.3248999999999999E-2</v>
      </c>
      <c r="H149" s="21">
        <v>-8.5839999999999996E-3</v>
      </c>
      <c r="I149" s="21">
        <v>-8.8760000000000002E-3</v>
      </c>
      <c r="J149" s="21">
        <v>-1.0496999999999999E-2</v>
      </c>
      <c r="K149" s="21">
        <v>-1.6959999999999999E-2</v>
      </c>
      <c r="L149" s="21" cm="1">
        <f t="array" ref="L149">MMULT(B149:K149,$D$8:$D$17)</f>
        <v>-1.3064774704E-2</v>
      </c>
    </row>
    <row r="150" spans="1:12" x14ac:dyDescent="0.35">
      <c r="A150" s="22">
        <v>42164</v>
      </c>
      <c r="B150" s="21">
        <v>-2.9729999999999999E-3</v>
      </c>
      <c r="C150" s="21">
        <v>-1.7489999999999999E-3</v>
      </c>
      <c r="D150" s="21">
        <v>5.0569999999999999E-3</v>
      </c>
      <c r="E150" s="21">
        <v>1.1396999999999999E-2</v>
      </c>
      <c r="F150" s="21">
        <v>-6.96E-4</v>
      </c>
      <c r="G150" s="21">
        <v>-1.114E-3</v>
      </c>
      <c r="H150" s="21">
        <v>-8.6580000000000008E-3</v>
      </c>
      <c r="I150" s="21">
        <v>-3.3270000000000001E-3</v>
      </c>
      <c r="J150" s="21">
        <v>-1.4139999999999999E-3</v>
      </c>
      <c r="K150" s="21">
        <v>-1.5969999999999999E-3</v>
      </c>
      <c r="L150" s="21" cm="1">
        <f t="array" ref="L150">MMULT(B150:K150,$D$8:$D$17)</f>
        <v>-2.6291148300000035E-4</v>
      </c>
    </row>
    <row r="151" spans="1:12" x14ac:dyDescent="0.35">
      <c r="A151" s="22">
        <v>42165</v>
      </c>
      <c r="B151" s="21">
        <v>1.1457999999999999E-2</v>
      </c>
      <c r="C151" s="21">
        <v>2.103E-2</v>
      </c>
      <c r="D151" s="21">
        <v>-1.7840999999999999E-2</v>
      </c>
      <c r="E151" s="21">
        <v>1.89E-2</v>
      </c>
      <c r="F151" s="21">
        <v>2.0199999999999999E-2</v>
      </c>
      <c r="G151" s="21">
        <v>1.7697999999999998E-2</v>
      </c>
      <c r="H151" s="21">
        <v>1.3100000000000001E-2</v>
      </c>
      <c r="I151" s="21">
        <v>2.1309000000000002E-2</v>
      </c>
      <c r="J151" s="21">
        <v>1.4873000000000001E-2</v>
      </c>
      <c r="K151" s="21">
        <v>1.8239999999999999E-2</v>
      </c>
      <c r="L151" s="21" cm="1">
        <f t="array" ref="L151">MMULT(B151:K151,$D$8:$D$17)</f>
        <v>5.7276436279999994E-3</v>
      </c>
    </row>
    <row r="152" spans="1:12" x14ac:dyDescent="0.35">
      <c r="A152" s="22">
        <v>42166</v>
      </c>
      <c r="B152" s="21">
        <v>-2.2499999999999998E-3</v>
      </c>
      <c r="C152" s="21">
        <v>-3.6470000000000001E-3</v>
      </c>
      <c r="D152" s="21">
        <v>1.0713E-2</v>
      </c>
      <c r="E152" s="21">
        <v>-6.0899999999999999E-3</v>
      </c>
      <c r="F152" s="21">
        <v>7.7380000000000001E-3</v>
      </c>
      <c r="G152" s="21">
        <v>-8.6269999999999993E-3</v>
      </c>
      <c r="H152" s="21">
        <v>0</v>
      </c>
      <c r="I152" s="21">
        <v>1.1310000000000001E-3</v>
      </c>
      <c r="J152" s="21">
        <v>6.9779999999999998E-3</v>
      </c>
      <c r="K152" s="21">
        <v>9.4300000000000004E-4</v>
      </c>
      <c r="L152" s="21" cm="1">
        <f t="array" ref="L152">MMULT(B152:K152,$D$8:$D$17)</f>
        <v>1.8788702349999999E-3</v>
      </c>
    </row>
    <row r="153" spans="1:12" x14ac:dyDescent="0.35">
      <c r="A153" s="22">
        <v>42167</v>
      </c>
      <c r="B153" s="21">
        <v>-1.1043000000000001E-2</v>
      </c>
      <c r="C153" s="21">
        <v>-1.0121E-2</v>
      </c>
      <c r="D153" s="21">
        <v>-2.7189000000000001E-2</v>
      </c>
      <c r="E153" s="21">
        <v>-1.0704999999999999E-2</v>
      </c>
      <c r="F153" s="21">
        <v>1.3550000000000001E-3</v>
      </c>
      <c r="G153" s="21">
        <v>-8.7019999999999997E-3</v>
      </c>
      <c r="H153" s="21">
        <v>-4.3099999999999996E-3</v>
      </c>
      <c r="I153" s="21">
        <v>2.637E-3</v>
      </c>
      <c r="J153" s="21">
        <v>-1.1088000000000001E-2</v>
      </c>
      <c r="K153" s="21">
        <v>-1.6641E-2</v>
      </c>
      <c r="L153" s="21" cm="1">
        <f t="array" ref="L153">MMULT(B153:K153,$D$8:$D$17)</f>
        <v>-1.4782554055000001E-2</v>
      </c>
    </row>
    <row r="154" spans="1:12" x14ac:dyDescent="0.35">
      <c r="A154" s="22">
        <v>42170</v>
      </c>
      <c r="B154" s="21">
        <v>-1.9659999999999999E-3</v>
      </c>
      <c r="C154" s="21">
        <v>-1.0659E-2</v>
      </c>
      <c r="D154" s="21">
        <v>-1.895E-3</v>
      </c>
      <c r="E154" s="21">
        <v>1.8865E-2</v>
      </c>
      <c r="F154" s="21">
        <v>-1.3983000000000001E-2</v>
      </c>
      <c r="G154" s="21">
        <v>1.1006999999999999E-2</v>
      </c>
      <c r="H154" s="21">
        <v>4.3290000000000004E-3</v>
      </c>
      <c r="I154" s="21">
        <v>-1.2021E-2</v>
      </c>
      <c r="J154" s="21">
        <v>-2.1020000000000001E-3</v>
      </c>
      <c r="K154" s="21">
        <v>2.235E-3</v>
      </c>
      <c r="L154" s="21" cm="1">
        <f t="array" ref="L154">MMULT(B154:K154,$D$8:$D$17)</f>
        <v>-1.9057521220000005E-3</v>
      </c>
    </row>
    <row r="155" spans="1:12" x14ac:dyDescent="0.35">
      <c r="A155" s="22">
        <v>42171</v>
      </c>
      <c r="B155" s="21">
        <v>5.3579999999999999E-3</v>
      </c>
      <c r="C155" s="21">
        <v>7.6959999999999997E-3</v>
      </c>
      <c r="D155" s="21">
        <v>1.234E-2</v>
      </c>
      <c r="E155" s="21">
        <v>-7.8949999999999992E-3</v>
      </c>
      <c r="F155" s="21">
        <v>2.1042999999999999E-2</v>
      </c>
      <c r="G155" s="21">
        <v>1.1577E-2</v>
      </c>
      <c r="H155" s="21">
        <v>1.2931E-2</v>
      </c>
      <c r="I155" s="21">
        <v>1.3181E-2</v>
      </c>
      <c r="J155" s="21">
        <v>8.0759999999999998E-3</v>
      </c>
      <c r="K155" s="21">
        <v>7.9640000000000006E-3</v>
      </c>
      <c r="L155" s="21" cm="1">
        <f t="array" ref="L155">MMULT(B155:K155,$D$8:$D$17)</f>
        <v>7.9295359740000002E-3</v>
      </c>
    </row>
    <row r="156" spans="1:12" x14ac:dyDescent="0.35">
      <c r="A156" s="22">
        <v>42172</v>
      </c>
      <c r="B156" s="21">
        <v>-2.3509999999999998E-3</v>
      </c>
      <c r="C156" s="21">
        <v>3.055E-3</v>
      </c>
      <c r="D156" s="21">
        <v>1.1721000000000001E-2</v>
      </c>
      <c r="E156" s="21">
        <v>-9.1559999999999992E-3</v>
      </c>
      <c r="F156" s="21">
        <v>6.0480000000000004E-3</v>
      </c>
      <c r="G156" s="21">
        <v>1.3896E-2</v>
      </c>
      <c r="H156" s="21">
        <v>5.1063999999999998E-2</v>
      </c>
      <c r="I156" s="21">
        <v>-2.5394E-2</v>
      </c>
      <c r="J156" s="21">
        <v>7.6629999999999997E-3</v>
      </c>
      <c r="K156" s="21">
        <v>9.7979999999999994E-3</v>
      </c>
      <c r="L156" s="21" cm="1">
        <f t="array" ref="L156">MMULT(B156:K156,$D$8:$D$17)</f>
        <v>3.8292273180000006E-3</v>
      </c>
    </row>
    <row r="157" spans="1:12" x14ac:dyDescent="0.35">
      <c r="A157" s="22">
        <v>42173</v>
      </c>
      <c r="B157" s="21">
        <v>4.5560000000000002E-3</v>
      </c>
      <c r="C157" s="21">
        <v>1.6315E-2</v>
      </c>
      <c r="D157" s="21">
        <v>1.6681999999999999E-2</v>
      </c>
      <c r="E157" s="21">
        <v>1.6419E-2</v>
      </c>
      <c r="F157" s="21">
        <v>-4.8319000000000001E-2</v>
      </c>
      <c r="G157" s="21">
        <v>1.7333999999999999E-2</v>
      </c>
      <c r="H157" s="21">
        <v>2.0243000000000001E-2</v>
      </c>
      <c r="I157" s="21">
        <v>1.8995999999999999E-2</v>
      </c>
      <c r="J157" s="21">
        <v>9.6790000000000001E-3</v>
      </c>
      <c r="K157" s="21">
        <v>1.3459E-2</v>
      </c>
      <c r="L157" s="21" cm="1">
        <f t="array" ref="L157">MMULT(B157:K157,$D$8:$D$17)</f>
        <v>8.1635570779999989E-3</v>
      </c>
    </row>
    <row r="158" spans="1:12" x14ac:dyDescent="0.35">
      <c r="A158" s="22">
        <v>42174</v>
      </c>
      <c r="B158" s="21">
        <v>-1.0009000000000001E-2</v>
      </c>
      <c r="C158" s="21">
        <v>-1.3271E-2</v>
      </c>
      <c r="D158" s="21">
        <v>-3.1909999999999998E-3</v>
      </c>
      <c r="E158" s="21">
        <v>-7.6900000000000004E-4</v>
      </c>
      <c r="F158" s="21">
        <v>-2.6907E-2</v>
      </c>
      <c r="G158" s="21">
        <v>-9.3779999999999992E-3</v>
      </c>
      <c r="H158" s="21">
        <v>2.3810000000000001E-2</v>
      </c>
      <c r="I158" s="21">
        <v>3.9050000000000001E-3</v>
      </c>
      <c r="J158" s="21">
        <v>-6.1619999999999999E-3</v>
      </c>
      <c r="K158" s="21">
        <v>-9.5739999999999992E-3</v>
      </c>
      <c r="L158" s="21" cm="1">
        <f t="array" ref="L158">MMULT(B158:K158,$D$8:$D$17)</f>
        <v>-7.8219879360000005E-3</v>
      </c>
    </row>
    <row r="159" spans="1:12" x14ac:dyDescent="0.35">
      <c r="A159" s="22">
        <v>42177</v>
      </c>
      <c r="B159" s="21">
        <v>7.9780000000000007E-3</v>
      </c>
      <c r="C159" s="21">
        <v>2.82E-3</v>
      </c>
      <c r="D159" s="21">
        <v>-4.1149999999999997E-3</v>
      </c>
      <c r="E159" s="21">
        <v>2.7290000000000001E-3</v>
      </c>
      <c r="F159" s="21">
        <v>-2.4039999999999999E-3</v>
      </c>
      <c r="G159" s="21">
        <v>-2.9329999999999998E-3</v>
      </c>
      <c r="H159" s="21">
        <v>1.5504E-2</v>
      </c>
      <c r="I159" s="21">
        <v>3.2370999999999997E-2</v>
      </c>
      <c r="J159" s="21">
        <v>-3.0999999999999999E-3</v>
      </c>
      <c r="K159" s="21">
        <v>5.9249999999999997E-3</v>
      </c>
      <c r="L159" s="21" cm="1">
        <f t="array" ref="L159">MMULT(B159:K159,$D$8:$D$17)</f>
        <v>3.5561886280000015E-3</v>
      </c>
    </row>
    <row r="160" spans="1:12" x14ac:dyDescent="0.35">
      <c r="A160" s="22">
        <v>42178</v>
      </c>
      <c r="B160" s="21">
        <v>-4.5450000000000004E-3</v>
      </c>
      <c r="C160" s="21">
        <v>-6.9220000000000002E-3</v>
      </c>
      <c r="D160" s="21">
        <v>-2.5711999999999999E-2</v>
      </c>
      <c r="E160" s="21">
        <v>-1.1446E-2</v>
      </c>
      <c r="F160" s="21">
        <v>5.3020000000000003E-3</v>
      </c>
      <c r="G160" s="21">
        <v>-7.7559999999999999E-3</v>
      </c>
      <c r="H160" s="21">
        <v>-3.8170000000000001E-3</v>
      </c>
      <c r="I160" s="21">
        <v>1.5435000000000001E-2</v>
      </c>
      <c r="J160" s="21">
        <v>-5.1830000000000001E-3</v>
      </c>
      <c r="K160" s="21">
        <v>-5.2700000000000004E-3</v>
      </c>
      <c r="L160" s="21" cm="1">
        <f t="array" ref="L160">MMULT(B160:K160,$D$8:$D$17)</f>
        <v>-9.973823158E-3</v>
      </c>
    </row>
    <row r="161" spans="1:12" x14ac:dyDescent="0.35">
      <c r="A161" s="22">
        <v>42179</v>
      </c>
      <c r="B161" s="21">
        <v>8.5019999999999991E-3</v>
      </c>
      <c r="C161" s="21">
        <v>-5.8809999999999999E-3</v>
      </c>
      <c r="D161" s="21">
        <v>-9.8960000000000003E-3</v>
      </c>
      <c r="E161" s="21">
        <v>-1.179E-2</v>
      </c>
      <c r="F161" s="21">
        <v>-1.2227E-2</v>
      </c>
      <c r="G161" s="21">
        <v>-9.4339999999999997E-3</v>
      </c>
      <c r="H161" s="21">
        <v>3.8310000000000002E-3</v>
      </c>
      <c r="I161" s="21">
        <v>-1.7949999999999999E-3</v>
      </c>
      <c r="J161" s="21">
        <v>-9.7260000000000003E-3</v>
      </c>
      <c r="K161" s="21">
        <v>-5.6090000000000003E-3</v>
      </c>
      <c r="L161" s="21" cm="1">
        <f t="array" ref="L161">MMULT(B161:K161,$D$8:$D$17)</f>
        <v>-4.0027570999999967E-4</v>
      </c>
    </row>
    <row r="162" spans="1:12" x14ac:dyDescent="0.35">
      <c r="A162" s="22">
        <v>42180</v>
      </c>
      <c r="B162" s="21">
        <v>-4.7619999999999997E-3</v>
      </c>
      <c r="C162" s="21">
        <v>2.1900000000000001E-4</v>
      </c>
      <c r="D162" s="21">
        <v>7.6150000000000002E-3</v>
      </c>
      <c r="E162" s="21">
        <v>-5.287E-3</v>
      </c>
      <c r="F162" s="21">
        <v>-3.398E-3</v>
      </c>
      <c r="G162" s="21">
        <v>1.4970000000000001E-3</v>
      </c>
      <c r="H162" s="21">
        <v>-1.5266999999999999E-2</v>
      </c>
      <c r="I162" s="21">
        <v>6.4749999999999999E-3</v>
      </c>
      <c r="J162" s="21">
        <v>-3.8579999999999999E-3</v>
      </c>
      <c r="K162" s="21">
        <v>2.5070000000000001E-3</v>
      </c>
      <c r="L162" s="21" cm="1">
        <f t="array" ref="L162">MMULT(B162:K162,$D$8:$D$17)</f>
        <v>-9.0571417799999946E-4</v>
      </c>
    </row>
    <row r="163" spans="1:12" x14ac:dyDescent="0.35">
      <c r="A163" s="22">
        <v>42181</v>
      </c>
      <c r="B163" s="21">
        <v>-5.8820000000000001E-3</v>
      </c>
      <c r="C163" s="21">
        <v>-8.5430000000000002E-3</v>
      </c>
      <c r="D163" s="21">
        <v>-2.0312E-2</v>
      </c>
      <c r="E163" s="21">
        <v>-2.9304E-2</v>
      </c>
      <c r="F163" s="21">
        <v>-1.7049999999999999E-3</v>
      </c>
      <c r="G163" s="21">
        <v>-1.7253000000000001E-2</v>
      </c>
      <c r="H163" s="21">
        <v>-4.2636E-2</v>
      </c>
      <c r="I163" s="21">
        <v>-1.4296E-2</v>
      </c>
      <c r="J163" s="21">
        <v>-4.2249999999999996E-3</v>
      </c>
      <c r="K163" s="21">
        <v>-3.0322000000000002E-2</v>
      </c>
      <c r="L163" s="21" cm="1">
        <f t="array" ref="L163">MMULT(B163:K163,$D$8:$D$17)</f>
        <v>-1.2348600404000001E-2</v>
      </c>
    </row>
    <row r="164" spans="1:12" x14ac:dyDescent="0.35">
      <c r="A164" s="22">
        <v>42184</v>
      </c>
      <c r="B164" s="21">
        <v>-1.7514999999999999E-2</v>
      </c>
      <c r="C164" s="21">
        <v>-1.9664000000000001E-2</v>
      </c>
      <c r="D164" s="21">
        <v>-2.9894E-2</v>
      </c>
      <c r="E164" s="21">
        <v>-2.3233E-2</v>
      </c>
      <c r="F164" s="21">
        <v>-1.3906E-2</v>
      </c>
      <c r="G164" s="21">
        <v>-3.2347000000000001E-2</v>
      </c>
      <c r="H164" s="21">
        <v>-5.2631999999999998E-2</v>
      </c>
      <c r="I164" s="21">
        <v>-1.7645999999999998E-2</v>
      </c>
      <c r="J164" s="21">
        <v>-2.6166999999999999E-2</v>
      </c>
      <c r="K164" s="21">
        <v>-2.0309000000000001E-2</v>
      </c>
      <c r="L164" s="21" cm="1">
        <f t="array" ref="L164">MMULT(B164:K164,$D$8:$D$17)</f>
        <v>-2.2229959409000001E-2</v>
      </c>
    </row>
    <row r="165" spans="1:12" x14ac:dyDescent="0.35">
      <c r="A165" s="22">
        <v>42185</v>
      </c>
      <c r="B165" s="21">
        <v>7.2269999999999999E-3</v>
      </c>
      <c r="C165" s="21">
        <v>-4.9579999999999997E-3</v>
      </c>
      <c r="D165" s="21">
        <v>-4.9700000000000005E-4</v>
      </c>
      <c r="E165" s="21">
        <v>6.9690000000000004E-3</v>
      </c>
      <c r="F165" s="21">
        <v>-2.9689999999999999E-3</v>
      </c>
      <c r="G165" s="21">
        <v>-5.2859999999999999E-3</v>
      </c>
      <c r="H165" s="21">
        <v>2.5641000000000001E-2</v>
      </c>
      <c r="I165" s="21">
        <v>-3.3219999999999999E-3</v>
      </c>
      <c r="J165" s="21">
        <v>-2.905E-3</v>
      </c>
      <c r="K165" s="21">
        <v>9.8700000000000003E-4</v>
      </c>
      <c r="L165" s="21" cm="1">
        <f t="array" ref="L165">MMULT(B165:K165,$D$8:$D$17)</f>
        <v>3.4765918820000002E-3</v>
      </c>
    </row>
    <row r="166" spans="1:12" x14ac:dyDescent="0.35">
      <c r="A166" s="22">
        <v>42186</v>
      </c>
      <c r="B166" s="21">
        <v>9.3279999999999995E-3</v>
      </c>
      <c r="C166" s="21">
        <v>6.7949999999999998E-3</v>
      </c>
      <c r="D166" s="21">
        <v>1.4421E-2</v>
      </c>
      <c r="E166" s="21">
        <v>1.9332999999999999E-2</v>
      </c>
      <c r="F166" s="21">
        <v>-1.4890000000000001E-3</v>
      </c>
      <c r="G166" s="21">
        <v>1.3069000000000001E-2</v>
      </c>
      <c r="H166" s="21">
        <v>8.3330000000000001E-3</v>
      </c>
      <c r="I166" s="21">
        <v>-7.4100000000000001E-4</v>
      </c>
      <c r="J166" s="21">
        <v>-4.006E-3</v>
      </c>
      <c r="K166" s="21">
        <v>-7.8899999999999994E-3</v>
      </c>
      <c r="L166" s="21" cm="1">
        <f t="array" ref="L166">MMULT(B166:K166,$D$8:$D$17)</f>
        <v>8.7561148150000004E-3</v>
      </c>
    </row>
    <row r="167" spans="1:12" x14ac:dyDescent="0.35">
      <c r="A167" s="22">
        <v>42187</v>
      </c>
      <c r="B167" s="21">
        <v>-1.2639999999999999E-3</v>
      </c>
      <c r="C167" s="21">
        <v>-1.1249999999999999E-3</v>
      </c>
      <c r="D167" s="21">
        <v>9.7999999999999997E-4</v>
      </c>
      <c r="E167" s="21">
        <v>1.5793000000000001E-2</v>
      </c>
      <c r="F167" s="21">
        <v>2.9819999999999998E-3</v>
      </c>
      <c r="G167" s="21">
        <v>-1.701E-3</v>
      </c>
      <c r="H167" s="21">
        <v>4.5455000000000002E-2</v>
      </c>
      <c r="I167" s="21">
        <v>-2.4710000000000001E-3</v>
      </c>
      <c r="J167" s="21">
        <v>-7.3099999999999999E-4</v>
      </c>
      <c r="K167" s="21">
        <v>1.2591E-2</v>
      </c>
      <c r="L167" s="21" cm="1">
        <f t="array" ref="L167">MMULT(B167:K167,$D$8:$D$17)</f>
        <v>1.620019675E-3</v>
      </c>
    </row>
    <row r="168" spans="1:12" x14ac:dyDescent="0.35">
      <c r="A168" s="22">
        <v>42191</v>
      </c>
      <c r="B168" s="21">
        <v>-3.48E-3</v>
      </c>
      <c r="C168" s="21">
        <v>-2.2499999999999999E-4</v>
      </c>
      <c r="D168" s="21">
        <v>-1.2243E-2</v>
      </c>
      <c r="E168" s="21">
        <v>-2.4993000000000001E-2</v>
      </c>
      <c r="F168" s="21">
        <v>-5.2030000000000002E-3</v>
      </c>
      <c r="G168" s="21">
        <v>-1.7892999999999999E-2</v>
      </c>
      <c r="H168" s="21">
        <v>-2.3715E-2</v>
      </c>
      <c r="I168" s="21">
        <v>-3.0959999999999998E-3</v>
      </c>
      <c r="J168" s="21">
        <v>-4.0249999999999999E-3</v>
      </c>
      <c r="K168" s="21">
        <v>-1.7016E-2</v>
      </c>
      <c r="L168" s="21" cm="1">
        <f t="array" ref="L168">MMULT(B168:K168,$D$8:$D$17)</f>
        <v>-7.4568952339999989E-3</v>
      </c>
    </row>
    <row r="169" spans="1:12" x14ac:dyDescent="0.35">
      <c r="A169" s="22">
        <v>42192</v>
      </c>
      <c r="B169" s="21">
        <v>-2.4599999999999999E-3</v>
      </c>
      <c r="C169" s="21">
        <v>-2.0270000000000002E-3</v>
      </c>
      <c r="D169" s="21">
        <v>-1.8839999999999999E-2</v>
      </c>
      <c r="E169" s="21">
        <v>-1.0134000000000001E-2</v>
      </c>
      <c r="F169" s="21">
        <v>2.4899999999999998E-4</v>
      </c>
      <c r="G169" s="21">
        <v>1.5904999999999999E-2</v>
      </c>
      <c r="H169" s="21">
        <v>-0.15384600000000001</v>
      </c>
      <c r="I169" s="21">
        <v>1.1180000000000001E-3</v>
      </c>
      <c r="J169" s="21">
        <v>5.143E-3</v>
      </c>
      <c r="K169" s="21">
        <v>-4.6600000000000001E-3</v>
      </c>
      <c r="L169" s="21" cm="1">
        <f t="array" ref="L169">MMULT(B169:K169,$D$8:$D$17)</f>
        <v>-9.2129927840000018E-3</v>
      </c>
    </row>
    <row r="170" spans="1:12" x14ac:dyDescent="0.35">
      <c r="A170" s="22">
        <v>42193</v>
      </c>
      <c r="B170" s="21">
        <v>-2.4823000000000001E-2</v>
      </c>
      <c r="C170" s="21">
        <v>-1.354E-3</v>
      </c>
      <c r="D170" s="21">
        <v>-7.0740000000000004E-3</v>
      </c>
      <c r="E170" s="21">
        <v>-3.6058E-2</v>
      </c>
      <c r="F170" s="21">
        <v>-9.7109999999999991E-3</v>
      </c>
      <c r="G170" s="21">
        <v>-1.2383E-2</v>
      </c>
      <c r="H170" s="21">
        <v>-3.8278E-2</v>
      </c>
      <c r="I170" s="21">
        <v>-7.4450000000000002E-3</v>
      </c>
      <c r="J170" s="21">
        <v>-1.3523E-2</v>
      </c>
      <c r="K170" s="21">
        <v>-1.3377999999999999E-2</v>
      </c>
      <c r="L170" s="21" cm="1">
        <f t="array" ref="L170">MMULT(B170:K170,$D$8:$D$17)</f>
        <v>-1.7505135212000006E-2</v>
      </c>
    </row>
    <row r="171" spans="1:12" x14ac:dyDescent="0.35">
      <c r="A171" s="22">
        <v>42194</v>
      </c>
      <c r="B171" s="21">
        <v>-2.0396999999999998E-2</v>
      </c>
      <c r="C171" s="21">
        <v>6.3290000000000004E-3</v>
      </c>
      <c r="D171" s="21">
        <v>-1.2213999999999999E-2</v>
      </c>
      <c r="E171" s="21">
        <v>-2.6318000000000001E-2</v>
      </c>
      <c r="F171" s="21">
        <v>1.0309E-2</v>
      </c>
      <c r="G171" s="21">
        <v>8.2140000000000008E-3</v>
      </c>
      <c r="H171" s="21">
        <v>-1.4925000000000001E-2</v>
      </c>
      <c r="I171" s="21">
        <v>6.0010000000000003E-3</v>
      </c>
      <c r="J171" s="21">
        <v>-2.9640000000000001E-3</v>
      </c>
      <c r="K171" s="21">
        <v>-1.9321999999999999E-2</v>
      </c>
      <c r="L171" s="21" cm="1">
        <f t="array" ref="L171">MMULT(B171:K171,$D$8:$D$17)</f>
        <v>-1.4365279525999999E-2</v>
      </c>
    </row>
    <row r="172" spans="1:12" x14ac:dyDescent="0.35">
      <c r="A172" s="22">
        <v>42195</v>
      </c>
      <c r="B172" s="21">
        <v>2.6734000000000001E-2</v>
      </c>
      <c r="C172" s="21">
        <v>2.0219999999999999E-3</v>
      </c>
      <c r="D172" s="21">
        <v>1.7517000000000001E-2</v>
      </c>
      <c r="E172" s="21">
        <v>4.1385999999999999E-2</v>
      </c>
      <c r="F172" s="21">
        <v>4.4799999999999996E-3</v>
      </c>
      <c r="G172" s="21">
        <v>1.6867E-2</v>
      </c>
      <c r="H172" s="21">
        <v>-1.0101000000000001E-2</v>
      </c>
      <c r="I172" s="21">
        <v>1.4909999999999999E-3</v>
      </c>
      <c r="J172" s="21">
        <v>1.375E-2</v>
      </c>
      <c r="K172" s="21">
        <v>8.2959999999999996E-3</v>
      </c>
      <c r="L172" s="21" cm="1">
        <f t="array" ref="L172">MMULT(B172:K172,$D$8:$D$17)</f>
        <v>1.9957422690000004E-2</v>
      </c>
    </row>
    <row r="173" spans="1:12" x14ac:dyDescent="0.35">
      <c r="A173" s="22">
        <v>42198</v>
      </c>
      <c r="B173" s="21">
        <v>1.9306E-2</v>
      </c>
      <c r="C173" s="21">
        <v>2.0847000000000001E-2</v>
      </c>
      <c r="D173" s="21">
        <v>6.5820000000000002E-3</v>
      </c>
      <c r="E173" s="21">
        <v>-5.0829999999999998E-3</v>
      </c>
      <c r="F173" s="21">
        <v>1.0902E-2</v>
      </c>
      <c r="G173" s="21">
        <v>-1.2650000000000001E-3</v>
      </c>
      <c r="H173" s="21">
        <v>0</v>
      </c>
      <c r="I173" s="21">
        <v>1.0547000000000001E-2</v>
      </c>
      <c r="J173" s="21">
        <v>1.8695E-2</v>
      </c>
      <c r="K173" s="21">
        <v>1.9198E-2</v>
      </c>
      <c r="L173" s="21" cm="1">
        <f t="array" ref="L173">MMULT(B173:K173,$D$8:$D$17)</f>
        <v>1.4531707844E-2</v>
      </c>
    </row>
    <row r="174" spans="1:12" x14ac:dyDescent="0.35">
      <c r="A174" s="22">
        <v>42199</v>
      </c>
      <c r="B174" s="21">
        <v>-3.9800000000000002E-4</v>
      </c>
      <c r="C174" s="21">
        <v>1.7570000000000001E-3</v>
      </c>
      <c r="D174" s="21">
        <v>5.0299999999999997E-4</v>
      </c>
      <c r="E174" s="21">
        <v>2.4152E-2</v>
      </c>
      <c r="F174" s="21">
        <v>-4.8999999999999998E-4</v>
      </c>
      <c r="G174" s="21">
        <v>1.0415000000000001E-2</v>
      </c>
      <c r="H174" s="21">
        <v>4.5918E-2</v>
      </c>
      <c r="I174" s="21">
        <v>5.5259999999999997E-3</v>
      </c>
      <c r="J174" s="21">
        <v>8.6359999999999996E-3</v>
      </c>
      <c r="K174" s="21">
        <v>-2.6909999999999998E-3</v>
      </c>
      <c r="L174" s="21" cm="1">
        <f t="array" ref="L174">MMULT(B174:K174,$D$8:$D$17)</f>
        <v>2.0301891499999998E-3</v>
      </c>
    </row>
    <row r="175" spans="1:12" x14ac:dyDescent="0.35">
      <c r="A175" s="22">
        <v>42200</v>
      </c>
      <c r="B175" s="21">
        <v>9.6329999999999992E-3</v>
      </c>
      <c r="C175" s="21">
        <v>3.0690000000000001E-3</v>
      </c>
      <c r="D175" s="21">
        <v>-7.0390000000000001E-3</v>
      </c>
      <c r="E175" s="21">
        <v>-4.3839999999999999E-3</v>
      </c>
      <c r="F175" s="21">
        <v>2.4499999999999999E-4</v>
      </c>
      <c r="G175" s="21">
        <v>-5.9899999999999997E-3</v>
      </c>
      <c r="H175" s="21">
        <v>-4.3901999999999997E-2</v>
      </c>
      <c r="I175" s="21">
        <v>2.8089999999999999E-3</v>
      </c>
      <c r="J175" s="21">
        <v>2.8540000000000002E-3</v>
      </c>
      <c r="K175" s="21">
        <v>1.3489999999999999E-3</v>
      </c>
      <c r="L175" s="21" cm="1">
        <f t="array" ref="L175">MMULT(B175:K175,$D$8:$D$17)</f>
        <v>2.2606031359999994E-3</v>
      </c>
    </row>
    <row r="176" spans="1:12" x14ac:dyDescent="0.35">
      <c r="A176" s="22">
        <v>42201</v>
      </c>
      <c r="B176" s="21">
        <v>1.3325999999999999E-2</v>
      </c>
      <c r="C176" s="21">
        <v>1.9668000000000001E-2</v>
      </c>
      <c r="D176" s="21">
        <v>2.2277999999999999E-2</v>
      </c>
      <c r="E176" s="21">
        <v>2.2623999999999998E-2</v>
      </c>
      <c r="F176" s="21">
        <v>4.1679999999999998E-3</v>
      </c>
      <c r="G176" s="21">
        <v>1.4853999999999999E-2</v>
      </c>
      <c r="H176" s="21">
        <v>-4.5918E-2</v>
      </c>
      <c r="I176" s="21">
        <v>4.8710000000000003E-3</v>
      </c>
      <c r="J176" s="21">
        <v>7.4710000000000002E-3</v>
      </c>
      <c r="K176" s="21">
        <v>7.0730000000000003E-3</v>
      </c>
      <c r="L176" s="21" cm="1">
        <f t="array" ref="L176">MMULT(B176:K176,$D$8:$D$17)</f>
        <v>1.4209083062E-2</v>
      </c>
    </row>
    <row r="177" spans="1:12" x14ac:dyDescent="0.35">
      <c r="A177" s="22">
        <v>42202</v>
      </c>
      <c r="B177" s="21">
        <v>8.6370000000000006E-3</v>
      </c>
      <c r="C177" s="21">
        <v>-8.5700000000000001E-4</v>
      </c>
      <c r="D177" s="21">
        <v>-5.9439999999999996E-3</v>
      </c>
      <c r="E177" s="21">
        <v>-7.7210000000000004E-3</v>
      </c>
      <c r="F177" s="21">
        <v>-1.3672E-2</v>
      </c>
      <c r="G177" s="21">
        <v>5.385E-3</v>
      </c>
      <c r="H177" s="21">
        <v>-4.2781E-2</v>
      </c>
      <c r="I177" s="21">
        <v>-5.0899999999999999E-3</v>
      </c>
      <c r="J177" s="21">
        <v>-4.9439999999999996E-3</v>
      </c>
      <c r="K177" s="21">
        <v>-1.4381E-2</v>
      </c>
      <c r="L177" s="21" cm="1">
        <f t="array" ref="L177">MMULT(B177:K177,$D$8:$D$17)</f>
        <v>4.9880983000000385E-5</v>
      </c>
    </row>
    <row r="178" spans="1:12" x14ac:dyDescent="0.35">
      <c r="A178" s="22">
        <v>42205</v>
      </c>
      <c r="B178" s="21">
        <v>1.8901000000000001E-2</v>
      </c>
      <c r="C178" s="21">
        <v>6.4349999999999997E-3</v>
      </c>
      <c r="D178" s="21">
        <v>-1.8435E-2</v>
      </c>
      <c r="E178" s="21">
        <v>7.332E-3</v>
      </c>
      <c r="F178" s="21">
        <v>-1.1634E-2</v>
      </c>
      <c r="G178" s="21">
        <v>-5.4900000000000001E-4</v>
      </c>
      <c r="H178" s="21">
        <v>5.587E-3</v>
      </c>
      <c r="I178" s="21">
        <v>-1.22E-4</v>
      </c>
      <c r="J178" s="21">
        <v>-5.3229999999999996E-3</v>
      </c>
      <c r="K178" s="21">
        <v>-1.2555E-2</v>
      </c>
      <c r="L178" s="21" cm="1">
        <f t="array" ref="L178">MMULT(B178:K178,$D$8:$D$17)</f>
        <v>3.7389755650000024E-3</v>
      </c>
    </row>
    <row r="179" spans="1:12" x14ac:dyDescent="0.35">
      <c r="A179" s="22">
        <v>42206</v>
      </c>
      <c r="B179" s="21">
        <v>-9.9950000000000004E-3</v>
      </c>
      <c r="C179" s="21">
        <v>7.6730000000000001E-3</v>
      </c>
      <c r="D179" s="21">
        <v>4.5690000000000001E-3</v>
      </c>
      <c r="E179" s="21">
        <v>-9.6599999999999995E-4</v>
      </c>
      <c r="F179" s="21">
        <v>-9.0159999999999997E-3</v>
      </c>
      <c r="G179" s="21">
        <v>1.4566000000000001E-2</v>
      </c>
      <c r="H179" s="21">
        <v>0</v>
      </c>
      <c r="I179" s="21">
        <v>-1.0964E-2</v>
      </c>
      <c r="J179" s="21">
        <v>-6.7780000000000002E-3</v>
      </c>
      <c r="K179" s="21">
        <v>-1.3058E-2</v>
      </c>
      <c r="L179" s="21" cm="1">
        <f t="array" ref="L179">MMULT(B179:K179,$D$8:$D$17)</f>
        <v>-4.4945653340000002E-3</v>
      </c>
    </row>
    <row r="180" spans="1:12" x14ac:dyDescent="0.35">
      <c r="A180" s="22">
        <v>42207</v>
      </c>
      <c r="B180" s="21">
        <v>-4.2293999999999998E-2</v>
      </c>
      <c r="C180" s="21">
        <v>-3.6802000000000001E-2</v>
      </c>
      <c r="D180" s="21">
        <v>-1.9202E-2</v>
      </c>
      <c r="E180" s="21">
        <v>-3.6576999999999998E-2</v>
      </c>
      <c r="F180" s="21">
        <v>-3.7910000000000001E-3</v>
      </c>
      <c r="G180" s="21">
        <v>5.4199999999999995E-4</v>
      </c>
      <c r="H180" s="21">
        <v>-5.5560000000000002E-3</v>
      </c>
      <c r="I180" s="21">
        <v>-5.666E-3</v>
      </c>
      <c r="J180" s="21">
        <v>-1.1135000000000001E-2</v>
      </c>
      <c r="K180" s="21">
        <v>-3.8300000000000001E-3</v>
      </c>
      <c r="L180" s="21" cm="1">
        <f t="array" ref="L180">MMULT(B180:K180,$D$8:$D$17)</f>
        <v>-2.9719543405E-2</v>
      </c>
    </row>
    <row r="181" spans="1:12" x14ac:dyDescent="0.35">
      <c r="A181" s="22">
        <v>42208</v>
      </c>
      <c r="B181" s="21">
        <v>-4.7899999999999999E-4</v>
      </c>
      <c r="C181" s="21">
        <v>1.2515999999999999E-2</v>
      </c>
      <c r="D181" s="21">
        <v>1.2364999999999999E-2</v>
      </c>
      <c r="E181" s="21">
        <v>1.8366E-2</v>
      </c>
      <c r="F181" s="21">
        <v>-1.0654E-2</v>
      </c>
      <c r="G181" s="21">
        <v>-2.2471999999999999E-2</v>
      </c>
      <c r="H181" s="21">
        <v>-1.6760000000000001E-2</v>
      </c>
      <c r="I181" s="21">
        <v>-1.1150000000000001E-3</v>
      </c>
      <c r="J181" s="21">
        <v>1.7436E-2</v>
      </c>
      <c r="K181" s="21">
        <v>-3.5E-4</v>
      </c>
      <c r="L181" s="21" cm="1">
        <f t="array" ref="L181">MMULT(B181:K181,$D$8:$D$17)</f>
        <v>4.3493173309999984E-3</v>
      </c>
    </row>
    <row r="182" spans="1:12" x14ac:dyDescent="0.35">
      <c r="A182" s="22">
        <v>42209</v>
      </c>
      <c r="B182" s="21">
        <v>-5.2729999999999999E-3</v>
      </c>
      <c r="C182" s="21">
        <v>-3.6870000000000002E-3</v>
      </c>
      <c r="D182" s="21">
        <v>-1.1705E-2</v>
      </c>
      <c r="E182" s="21">
        <v>-2.6445E-2</v>
      </c>
      <c r="F182" s="21">
        <v>0</v>
      </c>
      <c r="G182" s="21">
        <v>2.3681000000000001E-2</v>
      </c>
      <c r="H182" s="21">
        <v>-5.1136000000000001E-2</v>
      </c>
      <c r="I182" s="21">
        <v>4.2160000000000001E-3</v>
      </c>
      <c r="J182" s="21">
        <v>1.3924000000000001E-2</v>
      </c>
      <c r="K182" s="21">
        <v>-1.8880999999999998E-2</v>
      </c>
      <c r="L182" s="21" cm="1">
        <f t="array" ref="L182">MMULT(B182:K182,$D$8:$D$17)</f>
        <v>-7.6498853700000006E-3</v>
      </c>
    </row>
    <row r="183" spans="1:12" x14ac:dyDescent="0.35">
      <c r="A183" s="22">
        <v>42212</v>
      </c>
      <c r="B183" s="21">
        <v>-1.3896E-2</v>
      </c>
      <c r="C183" s="21">
        <v>-1.2843E-2</v>
      </c>
      <c r="D183" s="21">
        <v>-5.6639999999999998E-3</v>
      </c>
      <c r="E183" s="21">
        <v>-2.981E-2</v>
      </c>
      <c r="F183" s="21">
        <v>-1.2564000000000001E-2</v>
      </c>
      <c r="G183" s="21">
        <v>-1.9751000000000001E-2</v>
      </c>
      <c r="H183" s="21">
        <v>-2.9940000000000001E-2</v>
      </c>
      <c r="I183" s="21">
        <v>-1.2966E-2</v>
      </c>
      <c r="J183" s="21">
        <v>-6.6899999999999998E-3</v>
      </c>
      <c r="K183" s="21">
        <v>1.0335E-2</v>
      </c>
      <c r="L183" s="21" cm="1">
        <f t="array" ref="L183">MMULT(B183:K183,$D$8:$D$17)</f>
        <v>-1.0826563511E-2</v>
      </c>
    </row>
    <row r="184" spans="1:12" x14ac:dyDescent="0.35">
      <c r="A184" s="22">
        <v>42213</v>
      </c>
      <c r="B184" s="21">
        <v>4.9690000000000003E-3</v>
      </c>
      <c r="C184" s="21">
        <v>-2.2100000000000001E-4</v>
      </c>
      <c r="D184" s="21">
        <v>2.1749999999999999E-2</v>
      </c>
      <c r="E184" s="21">
        <v>3.0245000000000001E-2</v>
      </c>
      <c r="F184" s="21">
        <v>1.9994999999999999E-2</v>
      </c>
      <c r="G184" s="21">
        <v>1.8355E-2</v>
      </c>
      <c r="H184" s="21">
        <v>9.2592999999999995E-2</v>
      </c>
      <c r="I184" s="21">
        <v>8.2570000000000005E-3</v>
      </c>
      <c r="J184" s="21">
        <v>0</v>
      </c>
      <c r="K184" s="21">
        <v>2.1517000000000001E-2</v>
      </c>
      <c r="L184" s="21" cm="1">
        <f t="array" ref="L184">MMULT(B184:K184,$D$8:$D$17)</f>
        <v>1.2604064576000001E-2</v>
      </c>
    </row>
    <row r="185" spans="1:12" x14ac:dyDescent="0.35">
      <c r="A185" s="22">
        <v>42214</v>
      </c>
      <c r="B185" s="21">
        <v>-3.1610000000000002E-3</v>
      </c>
      <c r="C185" s="21">
        <v>2.0952999999999999E-2</v>
      </c>
      <c r="D185" s="21">
        <v>1.2163999999999999E-2</v>
      </c>
      <c r="E185" s="21">
        <v>1.2459999999999999E-3</v>
      </c>
      <c r="F185" s="21">
        <v>1.2984000000000001E-2</v>
      </c>
      <c r="G185" s="21">
        <v>1.2199999999999999E-3</v>
      </c>
      <c r="H185" s="21">
        <v>0.107345</v>
      </c>
      <c r="I185" s="21">
        <v>-4.2189999999999997E-3</v>
      </c>
      <c r="J185" s="21">
        <v>6.7349999999999997E-3</v>
      </c>
      <c r="K185" s="21">
        <v>1.727E-3</v>
      </c>
      <c r="L185" s="21" cm="1">
        <f t="array" ref="L185">MMULT(B185:K185,$D$8:$D$17)</f>
        <v>5.8471720989999995E-3</v>
      </c>
    </row>
    <row r="186" spans="1:12" x14ac:dyDescent="0.35">
      <c r="A186" s="22">
        <v>42215</v>
      </c>
      <c r="B186" s="21">
        <v>-5.0410000000000003E-3</v>
      </c>
      <c r="C186" s="21">
        <v>1.2746E-2</v>
      </c>
      <c r="D186" s="21">
        <v>2.5040000000000001E-3</v>
      </c>
      <c r="E186" s="21">
        <v>-7.2329999999999998E-3</v>
      </c>
      <c r="F186" s="21">
        <v>-3.5179999999999999E-3</v>
      </c>
      <c r="G186" s="21">
        <v>-7.038E-3</v>
      </c>
      <c r="H186" s="21">
        <v>-1.5306E-2</v>
      </c>
      <c r="I186" s="21">
        <v>1.2959999999999999E-2</v>
      </c>
      <c r="J186" s="21">
        <v>-3.5209999999999998E-3</v>
      </c>
      <c r="K186" s="21">
        <v>-3.447E-3</v>
      </c>
      <c r="L186" s="21" cm="1">
        <f t="array" ref="L186">MMULT(B186:K186,$D$8:$D$17)</f>
        <v>-1.9453882290000005E-3</v>
      </c>
    </row>
    <row r="187" spans="1:12" x14ac:dyDescent="0.35">
      <c r="A187" s="22">
        <v>42216</v>
      </c>
      <c r="B187" s="21">
        <v>-8.744E-3</v>
      </c>
      <c r="C187" s="21">
        <v>-3.8400000000000001E-3</v>
      </c>
      <c r="D187" s="21">
        <v>-3.4970000000000001E-3</v>
      </c>
      <c r="E187" s="21">
        <v>-1.9663E-2</v>
      </c>
      <c r="F187" s="21">
        <v>7.3140000000000002E-3</v>
      </c>
      <c r="G187" s="21">
        <v>-8.1800000000000004E-4</v>
      </c>
      <c r="H187" s="21">
        <v>0</v>
      </c>
      <c r="I187" s="21">
        <v>8.6110000000000006E-3</v>
      </c>
      <c r="J187" s="21">
        <v>4.2399999999999998E-3</v>
      </c>
      <c r="K187" s="21">
        <v>1.384E-3</v>
      </c>
      <c r="L187" s="21" cm="1">
        <f t="array" ref="L187">MMULT(B187:K187,$D$8:$D$17)</f>
        <v>-5.356561392999999E-3</v>
      </c>
    </row>
    <row r="188" spans="1:12" x14ac:dyDescent="0.35">
      <c r="A188" s="22">
        <v>42219</v>
      </c>
      <c r="B188" s="21">
        <v>-2.3578000000000002E-2</v>
      </c>
      <c r="C188" s="21">
        <v>2.3549999999999999E-3</v>
      </c>
      <c r="D188" s="21">
        <v>1.7042999999999999E-2</v>
      </c>
      <c r="E188" s="21">
        <v>5.274E-3</v>
      </c>
      <c r="F188" s="21">
        <v>-5.7590000000000002E-3</v>
      </c>
      <c r="G188" s="21">
        <v>-1.1733E-2</v>
      </c>
      <c r="H188" s="21">
        <v>0.13989599999999999</v>
      </c>
      <c r="I188" s="21">
        <v>-7.1960000000000001E-3</v>
      </c>
      <c r="J188" s="21">
        <v>-2.111E-3</v>
      </c>
      <c r="K188" s="21">
        <v>3.454E-3</v>
      </c>
      <c r="L188" s="21" cm="1">
        <f t="array" ref="L188">MMULT(B188:K188,$D$8:$D$17)</f>
        <v>-4.247260939000002E-3</v>
      </c>
    </row>
    <row r="189" spans="1:12" x14ac:dyDescent="0.35">
      <c r="A189" s="22">
        <v>42220</v>
      </c>
      <c r="B189" s="21">
        <v>-3.2084000000000001E-2</v>
      </c>
      <c r="C189" s="21">
        <v>1.5594999999999999E-2</v>
      </c>
      <c r="D189" s="21">
        <v>3.9430000000000003E-3</v>
      </c>
      <c r="E189" s="21">
        <v>-1.8520999999999999E-2</v>
      </c>
      <c r="F189" s="21">
        <v>-1.2589999999999999E-3</v>
      </c>
      <c r="G189" s="21">
        <v>-7.5919999999999998E-3</v>
      </c>
      <c r="H189" s="21">
        <v>-3.1817999999999999E-2</v>
      </c>
      <c r="I189" s="21">
        <v>8.1080000000000006E-3</v>
      </c>
      <c r="J189" s="21">
        <v>-1.1636000000000001E-2</v>
      </c>
      <c r="K189" s="21">
        <v>2.7539999999999999E-3</v>
      </c>
      <c r="L189" s="21" cm="1">
        <f t="array" ref="L189">MMULT(B189:K189,$D$8:$D$17)</f>
        <v>-1.5084542054000002E-2</v>
      </c>
    </row>
    <row r="190" spans="1:12" x14ac:dyDescent="0.35">
      <c r="A190" s="22">
        <v>42221</v>
      </c>
      <c r="B190" s="21">
        <v>6.6290000000000003E-3</v>
      </c>
      <c r="C190" s="21">
        <v>8.4099999999999995E-4</v>
      </c>
      <c r="D190" s="21">
        <v>1.0309E-2</v>
      </c>
      <c r="E190" s="21">
        <v>1.0366999999999999E-2</v>
      </c>
      <c r="F190" s="21">
        <v>-5.04E-4</v>
      </c>
      <c r="G190" s="21">
        <v>8.9020000000000002E-3</v>
      </c>
      <c r="H190" s="21">
        <v>1.4085E-2</v>
      </c>
      <c r="I190" s="21">
        <v>1.6086E-2</v>
      </c>
      <c r="J190" s="21">
        <v>8.5620000000000002E-3</v>
      </c>
      <c r="K190" s="21">
        <v>-3.4299999999999999E-4</v>
      </c>
      <c r="L190" s="21" cm="1">
        <f t="array" ref="L190">MMULT(B190:K190,$D$8:$D$17)</f>
        <v>7.0133049420000003E-3</v>
      </c>
    </row>
    <row r="191" spans="1:12" x14ac:dyDescent="0.35">
      <c r="A191" s="22">
        <v>42222</v>
      </c>
      <c r="B191" s="21">
        <v>-2.3400000000000001E-3</v>
      </c>
      <c r="C191" s="21">
        <v>-2.0177E-2</v>
      </c>
      <c r="D191" s="21">
        <v>-6.3169999999999997E-3</v>
      </c>
      <c r="E191" s="21">
        <v>-1.1864E-2</v>
      </c>
      <c r="F191" s="21">
        <v>-8.0730000000000003E-3</v>
      </c>
      <c r="G191" s="21">
        <v>-2.8954000000000001E-2</v>
      </c>
      <c r="H191" s="21">
        <v>-2.3147999999999998E-2</v>
      </c>
      <c r="I191" s="21">
        <v>-1.4272E-2</v>
      </c>
      <c r="J191" s="21">
        <v>-2.1220000000000002E-3</v>
      </c>
      <c r="K191" s="21">
        <v>-3.777E-3</v>
      </c>
      <c r="L191" s="21" cm="1">
        <f t="array" ref="L191">MMULT(B191:K191,$D$8:$D$17)</f>
        <v>-5.6580615099999995E-3</v>
      </c>
    </row>
    <row r="192" spans="1:12" x14ac:dyDescent="0.35">
      <c r="A192" s="22">
        <v>42223</v>
      </c>
      <c r="B192" s="21">
        <v>3.3869999999999998E-3</v>
      </c>
      <c r="C192" s="21">
        <v>2.5739999999999999E-3</v>
      </c>
      <c r="D192" s="21">
        <v>0.12371600000000001</v>
      </c>
      <c r="E192" s="21">
        <v>-5.8409999999999998E-3</v>
      </c>
      <c r="F192" s="21">
        <v>6.1040000000000001E-3</v>
      </c>
      <c r="G192" s="21">
        <v>-2.8400000000000002E-4</v>
      </c>
      <c r="H192" s="21">
        <v>-9.4789999999999996E-3</v>
      </c>
      <c r="I192" s="21">
        <v>6.0829999999999999E-3</v>
      </c>
      <c r="J192" s="21">
        <v>-2.127E-3</v>
      </c>
      <c r="K192" s="21">
        <v>-4.4809999999999997E-3</v>
      </c>
      <c r="L192" s="21" cm="1">
        <f t="array" ref="L192">MMULT(B192:K192,$D$8:$D$17)</f>
        <v>3.3069544213999998E-2</v>
      </c>
    </row>
    <row r="193" spans="1:12" x14ac:dyDescent="0.35">
      <c r="A193" s="22">
        <v>42226</v>
      </c>
      <c r="B193" s="21">
        <v>3.6357E-2</v>
      </c>
      <c r="C193" s="21">
        <v>1.2623000000000001E-2</v>
      </c>
      <c r="D193" s="21">
        <v>3.4812999999999997E-2</v>
      </c>
      <c r="E193" s="21">
        <v>3.8595999999999998E-2</v>
      </c>
      <c r="F193" s="21">
        <v>8.3420000000000005E-3</v>
      </c>
      <c r="G193" s="21">
        <v>1.2213999999999999E-2</v>
      </c>
      <c r="H193" s="21">
        <v>-7.6554999999999998E-2</v>
      </c>
      <c r="I193" s="21">
        <v>1.1247E-2</v>
      </c>
      <c r="J193" s="21">
        <v>1.5630999999999999E-2</v>
      </c>
      <c r="K193" s="21">
        <v>2.6315999999999999E-2</v>
      </c>
      <c r="L193" s="21" cm="1">
        <f t="array" ref="L193">MMULT(B193:K193,$D$8:$D$17)</f>
        <v>2.9563408778999996E-2</v>
      </c>
    </row>
    <row r="194" spans="1:12" x14ac:dyDescent="0.35">
      <c r="A194" s="22">
        <v>42227</v>
      </c>
      <c r="B194" s="21">
        <v>-5.2038000000000001E-2</v>
      </c>
      <c r="C194" s="21">
        <v>-1.9438E-2</v>
      </c>
      <c r="D194" s="21">
        <v>-5.0460000000000001E-3</v>
      </c>
      <c r="E194" s="21">
        <v>-2.4119999999999999E-2</v>
      </c>
      <c r="F194" s="21">
        <v>-1.805E-2</v>
      </c>
      <c r="G194" s="21">
        <v>5.0509999999999999E-3</v>
      </c>
      <c r="H194" s="21">
        <v>-1.5544000000000001E-2</v>
      </c>
      <c r="I194" s="21">
        <v>3.3479999999999998E-3</v>
      </c>
      <c r="J194" s="21">
        <v>-1.9937E-2</v>
      </c>
      <c r="K194" s="21">
        <v>-2.2605E-2</v>
      </c>
      <c r="L194" s="21" cm="1">
        <f t="array" ref="L194">MMULT(B194:K194,$D$8:$D$17)</f>
        <v>-3.1346568529000002E-2</v>
      </c>
    </row>
    <row r="195" spans="1:12" x14ac:dyDescent="0.35">
      <c r="A195" s="22">
        <v>42228</v>
      </c>
      <c r="B195" s="21">
        <v>1.542E-2</v>
      </c>
      <c r="C195" s="21">
        <v>7.1110000000000001E-3</v>
      </c>
      <c r="D195" s="21">
        <v>2.5360000000000001E-3</v>
      </c>
      <c r="E195" s="21">
        <v>1.2237E-2</v>
      </c>
      <c r="F195" s="21">
        <v>2.8080000000000002E-3</v>
      </c>
      <c r="G195" s="21">
        <v>-8.2369999999999995E-3</v>
      </c>
      <c r="H195" s="21">
        <v>0</v>
      </c>
      <c r="I195" s="21">
        <v>-9.5399999999999999E-4</v>
      </c>
      <c r="J195" s="21">
        <v>-4.2830000000000003E-3</v>
      </c>
      <c r="K195" s="21">
        <v>1.6913999999999998E-2</v>
      </c>
      <c r="L195" s="21" cm="1">
        <f t="array" ref="L195">MMULT(B195:K195,$D$8:$D$17)</f>
        <v>9.5974759369999996E-3</v>
      </c>
    </row>
    <row r="196" spans="1:12" x14ac:dyDescent="0.35">
      <c r="A196" s="22">
        <v>42229</v>
      </c>
      <c r="B196" s="21">
        <v>-7.8100000000000001E-4</v>
      </c>
      <c r="C196" s="21">
        <v>-2.14E-4</v>
      </c>
      <c r="D196" s="21">
        <v>-8.4320000000000003E-3</v>
      </c>
      <c r="E196" s="21">
        <v>-1.2248E-2</v>
      </c>
      <c r="F196" s="21">
        <v>7.6400000000000003E-4</v>
      </c>
      <c r="G196" s="21">
        <v>5.0679999999999996E-3</v>
      </c>
      <c r="H196" s="21">
        <v>-5.7895000000000002E-2</v>
      </c>
      <c r="I196" s="21">
        <v>5.8459999999999996E-3</v>
      </c>
      <c r="J196" s="21">
        <v>2.8674000000000002E-2</v>
      </c>
      <c r="K196" s="21">
        <v>-2.0027E-2</v>
      </c>
      <c r="L196" s="21" cm="1">
        <f t="array" ref="L196">MMULT(B196:K196,$D$8:$D$17)</f>
        <v>-3.5084191439999999E-3</v>
      </c>
    </row>
    <row r="197" spans="1:12" x14ac:dyDescent="0.35">
      <c r="A197" s="22">
        <v>42230</v>
      </c>
      <c r="B197" s="21">
        <v>7.0340000000000003E-3</v>
      </c>
      <c r="C197" s="21">
        <v>5.7780000000000001E-3</v>
      </c>
      <c r="D197" s="21">
        <v>8.4999999999999995E-4</v>
      </c>
      <c r="E197" s="21">
        <v>-1.7956E-2</v>
      </c>
      <c r="F197" s="21">
        <v>2.5439999999999998E-3</v>
      </c>
      <c r="G197" s="21">
        <v>2.2269000000000001E-2</v>
      </c>
      <c r="H197" s="21">
        <v>2.7932999999999999E-2</v>
      </c>
      <c r="I197" s="21">
        <v>2.1468000000000001E-2</v>
      </c>
      <c r="J197" s="21">
        <v>1.1498E-2</v>
      </c>
      <c r="K197" s="21">
        <v>5.1960000000000001E-3</v>
      </c>
      <c r="L197" s="21" cm="1">
        <f t="array" ref="L197">MMULT(B197:K197,$D$8:$D$17)</f>
        <v>5.1528350240000013E-3</v>
      </c>
    </row>
    <row r="198" spans="1:12" x14ac:dyDescent="0.35">
      <c r="A198" s="22">
        <v>42233</v>
      </c>
      <c r="B198" s="21">
        <v>1.0348E-2</v>
      </c>
      <c r="C198" s="21">
        <v>6.8089999999999999E-3</v>
      </c>
      <c r="D198" s="21">
        <v>-6.3720000000000001E-3</v>
      </c>
      <c r="E198" s="21">
        <v>2.9190000000000001E-2</v>
      </c>
      <c r="F198" s="21">
        <v>7.8659999999999997E-3</v>
      </c>
      <c r="G198" s="21">
        <v>1.4385999999999999E-2</v>
      </c>
      <c r="H198" s="21">
        <v>-2.1739000000000001E-2</v>
      </c>
      <c r="I198" s="21">
        <v>7.548E-3</v>
      </c>
      <c r="J198" s="21">
        <v>-6.8890000000000002E-3</v>
      </c>
      <c r="K198" s="21">
        <v>2.068E-3</v>
      </c>
      <c r="L198" s="21" cm="1">
        <f t="array" ref="L198">MMULT(B198:K198,$D$8:$D$17)</f>
        <v>4.3982353159999999E-3</v>
      </c>
    </row>
    <row r="199" spans="1:12" x14ac:dyDescent="0.35">
      <c r="A199" s="22">
        <v>42234</v>
      </c>
      <c r="B199" s="21">
        <v>-5.633E-3</v>
      </c>
      <c r="C199" s="21">
        <v>-1.057E-3</v>
      </c>
      <c r="D199" s="21">
        <v>-1.3254E-2</v>
      </c>
      <c r="E199" s="21">
        <v>-2.6131000000000001E-2</v>
      </c>
      <c r="F199" s="21">
        <v>2.7690000000000002E-3</v>
      </c>
      <c r="G199" s="21">
        <v>-1.9719E-2</v>
      </c>
      <c r="H199" s="21">
        <v>0</v>
      </c>
      <c r="I199" s="21">
        <v>-3.6879999999999999E-3</v>
      </c>
      <c r="J199" s="21">
        <v>-2.0118E-2</v>
      </c>
      <c r="K199" s="21">
        <v>-5.8459999999999996E-3</v>
      </c>
      <c r="L199" s="21" cm="1">
        <f t="array" ref="L199">MMULT(B199:K199,$D$8:$D$17)</f>
        <v>-8.3729544959999982E-3</v>
      </c>
    </row>
    <row r="200" spans="1:12" x14ac:dyDescent="0.35">
      <c r="A200" s="22">
        <v>42235</v>
      </c>
      <c r="B200" s="21">
        <v>-1.2789999999999999E-2</v>
      </c>
      <c r="C200" s="21">
        <v>-1.3962E-2</v>
      </c>
      <c r="D200" s="21">
        <v>-3.8990000000000001E-3</v>
      </c>
      <c r="E200" s="21">
        <v>-6.463E-3</v>
      </c>
      <c r="F200" s="21">
        <v>-7.5319999999999996E-3</v>
      </c>
      <c r="G200" s="21">
        <v>-7.4400000000000004E-3</v>
      </c>
      <c r="H200" s="21">
        <v>0</v>
      </c>
      <c r="I200" s="21">
        <v>-1.1220000000000001E-2</v>
      </c>
      <c r="J200" s="21">
        <v>-1.5928999999999999E-2</v>
      </c>
      <c r="K200" s="21">
        <v>-1.9025E-2</v>
      </c>
      <c r="L200" s="21" cm="1">
        <f t="array" ref="L200">MMULT(B200:K200,$D$8:$D$17)</f>
        <v>-1.0422600890999998E-2</v>
      </c>
    </row>
    <row r="201" spans="1:12" x14ac:dyDescent="0.35">
      <c r="A201" s="22">
        <v>42236</v>
      </c>
      <c r="B201" s="21">
        <v>-2.052E-2</v>
      </c>
      <c r="C201" s="21">
        <v>-2.0382000000000001E-2</v>
      </c>
      <c r="D201" s="21">
        <v>-3.6103000000000003E-2</v>
      </c>
      <c r="E201" s="21">
        <v>-5.2860999999999998E-2</v>
      </c>
      <c r="F201" s="21">
        <v>-2.2768E-2</v>
      </c>
      <c r="G201" s="21">
        <v>-5.8578999999999999E-2</v>
      </c>
      <c r="H201" s="21">
        <v>-5.5556000000000001E-2</v>
      </c>
      <c r="I201" s="21">
        <v>-3.2639000000000001E-2</v>
      </c>
      <c r="J201" s="21">
        <v>-2.7338000000000001E-2</v>
      </c>
      <c r="K201" s="21">
        <v>-2.9267000000000001E-2</v>
      </c>
      <c r="L201" s="21" cm="1">
        <f t="array" ref="L201">MMULT(B201:K201,$D$8:$D$17)</f>
        <v>-2.7355040969999994E-2</v>
      </c>
    </row>
    <row r="202" spans="1:12" x14ac:dyDescent="0.35">
      <c r="A202" s="22">
        <v>42237</v>
      </c>
      <c r="B202" s="21">
        <v>-6.1163000000000002E-2</v>
      </c>
      <c r="C202" s="21">
        <v>-5.6723999999999997E-2</v>
      </c>
      <c r="D202" s="21">
        <v>-3.1137000000000001E-2</v>
      </c>
      <c r="E202" s="21">
        <v>-3.1122E-2</v>
      </c>
      <c r="F202" s="21">
        <v>-2.7958E-2</v>
      </c>
      <c r="G202" s="21">
        <v>1.9611E-2</v>
      </c>
      <c r="H202" s="21">
        <v>4.7058999999999997E-2</v>
      </c>
      <c r="I202" s="21">
        <v>-4.6197000000000002E-2</v>
      </c>
      <c r="J202" s="21">
        <v>-2.1080000000000002E-2</v>
      </c>
      <c r="K202" s="21">
        <v>-3.5234000000000001E-2</v>
      </c>
      <c r="L202" s="21" cm="1">
        <f t="array" ref="L202">MMULT(B202:K202,$D$8:$D$17)</f>
        <v>-4.505168074500001E-2</v>
      </c>
    </row>
    <row r="203" spans="1:12" x14ac:dyDescent="0.35">
      <c r="A203" s="22">
        <v>42240</v>
      </c>
      <c r="B203" s="21">
        <v>-2.4962000000000002E-2</v>
      </c>
      <c r="C203" s="21">
        <v>-3.2273000000000003E-2</v>
      </c>
      <c r="D203" s="21">
        <v>-3.5397999999999999E-2</v>
      </c>
      <c r="E203" s="21">
        <v>-1.3549E-2</v>
      </c>
      <c r="F203" s="21">
        <v>-3.9148000000000002E-2</v>
      </c>
      <c r="G203" s="21">
        <v>-5.7556000000000003E-2</v>
      </c>
      <c r="H203" s="21">
        <v>-1.6854000000000001E-2</v>
      </c>
      <c r="I203" s="21">
        <v>-5.8324000000000001E-2</v>
      </c>
      <c r="J203" s="21">
        <v>-4.8356999999999997E-2</v>
      </c>
      <c r="K203" s="21">
        <v>-1.1672E-2</v>
      </c>
      <c r="L203" s="21" cm="1">
        <f t="array" ref="L203">MMULT(B203:K203,$D$8:$D$17)</f>
        <v>-2.8969117081000001E-2</v>
      </c>
    </row>
    <row r="204" spans="1:12" x14ac:dyDescent="0.35">
      <c r="A204" s="22">
        <v>42241</v>
      </c>
      <c r="B204" s="21">
        <v>6.012E-3</v>
      </c>
      <c r="C204" s="21">
        <v>-2.9031000000000001E-2</v>
      </c>
      <c r="D204" s="21">
        <v>-2.0763E-2</v>
      </c>
      <c r="E204" s="21">
        <v>-1.3006999999999999E-2</v>
      </c>
      <c r="F204" s="21">
        <v>-1.7461000000000001E-2</v>
      </c>
      <c r="G204" s="21">
        <v>1.5300000000000001E-4</v>
      </c>
      <c r="H204" s="21">
        <v>-5.1429000000000002E-2</v>
      </c>
      <c r="I204" s="21">
        <v>4.0390000000000001E-3</v>
      </c>
      <c r="J204" s="21">
        <v>-2.2627999999999999E-2</v>
      </c>
      <c r="K204" s="21">
        <v>-1.4475999999999999E-2</v>
      </c>
      <c r="L204" s="21" cm="1">
        <f t="array" ref="L204">MMULT(B204:K204,$D$8:$D$17)</f>
        <v>-8.146534682999999E-3</v>
      </c>
    </row>
    <row r="205" spans="1:12" x14ac:dyDescent="0.35">
      <c r="A205" s="22">
        <v>42242</v>
      </c>
      <c r="B205" s="21">
        <v>5.7355000000000003E-2</v>
      </c>
      <c r="C205" s="21">
        <v>5.5350000000000003E-2</v>
      </c>
      <c r="D205" s="21">
        <v>7.5443999999999997E-2</v>
      </c>
      <c r="E205" s="21">
        <v>7.0869000000000001E-2</v>
      </c>
      <c r="F205" s="21">
        <v>4.1184999999999999E-2</v>
      </c>
      <c r="G205" s="21">
        <v>5.1242999999999997E-2</v>
      </c>
      <c r="H205" s="21">
        <v>3.6144999999999997E-2</v>
      </c>
      <c r="I205" s="21">
        <v>3.7012000000000003E-2</v>
      </c>
      <c r="J205" s="21">
        <v>4.3054000000000002E-2</v>
      </c>
      <c r="K205" s="21">
        <v>5.5275999999999999E-2</v>
      </c>
      <c r="L205" s="21" cm="1">
        <f t="array" ref="L205">MMULT(B205:K205,$D$8:$D$17)</f>
        <v>6.0335673829999999E-2</v>
      </c>
    </row>
    <row r="206" spans="1:12" x14ac:dyDescent="0.35">
      <c r="A206" s="22">
        <v>42243</v>
      </c>
      <c r="B206" s="21">
        <v>2.9447000000000001E-2</v>
      </c>
      <c r="C206" s="21">
        <v>2.7862000000000001E-2</v>
      </c>
      <c r="D206" s="21">
        <v>3.7596999999999998E-2</v>
      </c>
      <c r="E206" s="21">
        <v>8.6574999999999999E-2</v>
      </c>
      <c r="F206" s="21">
        <v>-2.4380000000000001E-3</v>
      </c>
      <c r="G206" s="21">
        <v>2.0723999999999999E-2</v>
      </c>
      <c r="H206" s="21">
        <v>3.4883999999999998E-2</v>
      </c>
      <c r="I206" s="21">
        <v>2.0431999999999999E-2</v>
      </c>
      <c r="J206" s="21">
        <v>1.9081000000000001E-2</v>
      </c>
      <c r="K206" s="21">
        <v>1.5384999999999999E-2</v>
      </c>
      <c r="L206" s="21" cm="1">
        <f t="array" ref="L206">MMULT(B206:K206,$D$8:$D$17)</f>
        <v>3.0808174931999999E-2</v>
      </c>
    </row>
    <row r="207" spans="1:12" x14ac:dyDescent="0.35">
      <c r="A207" s="22">
        <v>42244</v>
      </c>
      <c r="B207" s="21">
        <v>3.277E-3</v>
      </c>
      <c r="C207" s="21">
        <v>6.8300000000000001E-4</v>
      </c>
      <c r="D207" s="21">
        <v>4.4190000000000002E-3</v>
      </c>
      <c r="E207" s="21">
        <v>1.0770999999999999E-2</v>
      </c>
      <c r="F207" s="21">
        <v>1.7382000000000002E-2</v>
      </c>
      <c r="G207" s="21">
        <v>4.4320000000000002E-3</v>
      </c>
      <c r="H207" s="21">
        <v>3.9326E-2</v>
      </c>
      <c r="I207" s="21">
        <v>6.2100000000000002E-3</v>
      </c>
      <c r="J207" s="21">
        <v>-6.496E-3</v>
      </c>
      <c r="K207" s="21">
        <v>2.5253000000000001E-2</v>
      </c>
      <c r="L207" s="21" cm="1">
        <f t="array" ref="L207">MMULT(B207:K207,$D$8:$D$17)</f>
        <v>5.480793476000001E-3</v>
      </c>
    </row>
    <row r="208" spans="1:12" x14ac:dyDescent="0.35">
      <c r="A208" s="22">
        <v>42247</v>
      </c>
      <c r="B208" s="21">
        <v>-4.6779999999999999E-3</v>
      </c>
      <c r="C208" s="21">
        <v>-9.3329999999999993E-3</v>
      </c>
      <c r="D208" s="21">
        <v>-1.0999E-2</v>
      </c>
      <c r="E208" s="21">
        <v>-1.2929E-2</v>
      </c>
      <c r="F208" s="21">
        <v>-9.8770000000000004E-3</v>
      </c>
      <c r="G208" s="21">
        <v>-1.2669E-2</v>
      </c>
      <c r="H208" s="21">
        <v>-2.1621999999999999E-2</v>
      </c>
      <c r="I208" s="21">
        <v>-1.0453E-2</v>
      </c>
      <c r="J208" s="21">
        <v>-4.6150000000000002E-3</v>
      </c>
      <c r="K208" s="21">
        <v>4.2220000000000001E-3</v>
      </c>
      <c r="L208" s="21" cm="1">
        <f t="array" ref="L208">MMULT(B208:K208,$D$8:$D$17)</f>
        <v>-6.9440368610000002E-3</v>
      </c>
    </row>
    <row r="209" spans="1:12" x14ac:dyDescent="0.35">
      <c r="A209" s="22">
        <v>42248</v>
      </c>
      <c r="B209" s="21">
        <v>-4.4697000000000001E-2</v>
      </c>
      <c r="C209" s="21">
        <v>-3.9063000000000001E-2</v>
      </c>
      <c r="D209" s="21">
        <v>-4.0925000000000003E-2</v>
      </c>
      <c r="E209" s="21">
        <v>-5.2393000000000002E-2</v>
      </c>
      <c r="F209" s="21">
        <v>-2.9118000000000002E-2</v>
      </c>
      <c r="G209" s="21">
        <v>-3.9359999999999999E-2</v>
      </c>
      <c r="H209" s="21">
        <v>-5.5248999999999999E-2</v>
      </c>
      <c r="I209" s="21">
        <v>-3.2836999999999998E-2</v>
      </c>
      <c r="J209" s="21">
        <v>-2.9366E-2</v>
      </c>
      <c r="K209" s="21">
        <v>-2.5228E-2</v>
      </c>
      <c r="L209" s="21" cm="1">
        <f t="array" ref="L209">MMULT(B209:K209,$D$8:$D$17)</f>
        <v>-4.1349351607999997E-2</v>
      </c>
    </row>
    <row r="210" spans="1:12" x14ac:dyDescent="0.35">
      <c r="A210" s="22">
        <v>42249</v>
      </c>
      <c r="B210" s="21">
        <v>4.2888999999999997E-2</v>
      </c>
      <c r="C210" s="21">
        <v>3.6824000000000003E-2</v>
      </c>
      <c r="D210" s="21">
        <v>3.0148000000000001E-2</v>
      </c>
      <c r="E210" s="21">
        <v>3.9121999999999997E-2</v>
      </c>
      <c r="F210" s="21">
        <v>2.0549999999999999E-2</v>
      </c>
      <c r="G210" s="21">
        <v>2.0261000000000001E-2</v>
      </c>
      <c r="H210" s="21">
        <v>3.5088000000000001E-2</v>
      </c>
      <c r="I210" s="21">
        <v>1.6580999999999999E-2</v>
      </c>
      <c r="J210" s="21">
        <v>2.1099E-2</v>
      </c>
      <c r="K210" s="21">
        <v>2.8036999999999999E-2</v>
      </c>
      <c r="L210" s="21" cm="1">
        <f t="array" ref="L210">MMULT(B210:K210,$D$8:$D$17)</f>
        <v>3.6013781172999998E-2</v>
      </c>
    </row>
    <row r="211" spans="1:12" x14ac:dyDescent="0.35">
      <c r="A211" s="22">
        <v>42250</v>
      </c>
      <c r="B211" s="21">
        <v>-1.7536E-2</v>
      </c>
      <c r="C211" s="21">
        <v>3.2290000000000001E-3</v>
      </c>
      <c r="D211" s="21">
        <v>2.7009999999999998E-3</v>
      </c>
      <c r="E211" s="21">
        <v>-2.1770000000000001E-3</v>
      </c>
      <c r="F211" s="21">
        <v>4.0819999999999997E-3</v>
      </c>
      <c r="G211" s="21">
        <v>3.9719999999999998E-3</v>
      </c>
      <c r="H211" s="21">
        <v>1.1299E-2</v>
      </c>
      <c r="I211" s="21">
        <v>1.3851E-2</v>
      </c>
      <c r="J211" s="21">
        <v>9.7470000000000005E-3</v>
      </c>
      <c r="K211" s="21">
        <v>1.6782999999999999E-2</v>
      </c>
      <c r="L211" s="21" cm="1">
        <f t="array" ref="L211">MMULT(B211:K211,$D$8:$D$17)</f>
        <v>-5.7452207679999992E-3</v>
      </c>
    </row>
    <row r="212" spans="1:12" x14ac:dyDescent="0.35">
      <c r="A212" s="22">
        <v>42251</v>
      </c>
      <c r="B212" s="21">
        <v>-9.9659999999999992E-3</v>
      </c>
      <c r="C212" s="21">
        <v>-2.0459999999999999E-2</v>
      </c>
      <c r="D212" s="21">
        <v>-2.3349999999999999E-2</v>
      </c>
      <c r="E212" s="21">
        <v>-2.1167999999999999E-2</v>
      </c>
      <c r="F212" s="21">
        <v>-1.7073000000000001E-2</v>
      </c>
      <c r="G212" s="21">
        <v>-1.6410000000000001E-2</v>
      </c>
      <c r="H212" s="21">
        <v>1.6760000000000001E-2</v>
      </c>
      <c r="I212" s="21">
        <v>-1.8258E-2</v>
      </c>
      <c r="J212" s="21">
        <v>-1.4671999999999999E-2</v>
      </c>
      <c r="K212" s="21">
        <v>-1.9257E-2</v>
      </c>
      <c r="L212" s="21" cm="1">
        <f t="array" ref="L212">MMULT(B212:K212,$D$8:$D$17)</f>
        <v>-1.4965789388999997E-2</v>
      </c>
    </row>
    <row r="213" spans="1:12" x14ac:dyDescent="0.35">
      <c r="A213" s="22">
        <v>42255</v>
      </c>
      <c r="B213" s="21">
        <v>2.7820999999999999E-2</v>
      </c>
      <c r="C213" s="21">
        <v>3.0040000000000001E-2</v>
      </c>
      <c r="D213" s="21">
        <v>4.2758999999999998E-2</v>
      </c>
      <c r="E213" s="21">
        <v>6.6115999999999994E-2</v>
      </c>
      <c r="F213" s="21">
        <v>3.8875E-2</v>
      </c>
      <c r="G213" s="21">
        <v>5.4073999999999997E-2</v>
      </c>
      <c r="H213" s="21">
        <v>3.2967000000000003E-2</v>
      </c>
      <c r="I213" s="21">
        <v>3.7586000000000001E-2</v>
      </c>
      <c r="J213" s="21">
        <v>3.0564000000000001E-2</v>
      </c>
      <c r="K213" s="21">
        <v>3.4361999999999997E-2</v>
      </c>
      <c r="L213" s="21" cm="1">
        <f t="array" ref="L213">MMULT(B213:K213,$D$8:$D$17)</f>
        <v>3.4142373771999995E-2</v>
      </c>
    </row>
    <row r="214" spans="1:12" x14ac:dyDescent="0.35">
      <c r="A214" s="22">
        <v>42256</v>
      </c>
      <c r="B214" s="21">
        <v>-1.9231999999999999E-2</v>
      </c>
      <c r="C214" s="21">
        <v>-1.8683000000000002E-2</v>
      </c>
      <c r="D214" s="21">
        <v>-1.9841000000000001E-2</v>
      </c>
      <c r="E214" s="21">
        <v>-1.5407000000000001E-2</v>
      </c>
      <c r="F214" s="21">
        <v>-1.5657999999999998E-2</v>
      </c>
      <c r="G214" s="21">
        <v>-2.4448999999999999E-2</v>
      </c>
      <c r="H214" s="21">
        <v>-1.5956999999999999E-2</v>
      </c>
      <c r="I214" s="21">
        <v>-1.5793000000000001E-2</v>
      </c>
      <c r="J214" s="21">
        <v>-1.3688000000000001E-2</v>
      </c>
      <c r="K214" s="21">
        <v>-8.8140000000000007E-3</v>
      </c>
      <c r="L214" s="21" cm="1">
        <f t="array" ref="L214">MMULT(B214:K214,$D$8:$D$17)</f>
        <v>-1.8226599337E-2</v>
      </c>
    </row>
    <row r="215" spans="1:12" x14ac:dyDescent="0.35">
      <c r="A215" s="22">
        <v>42257</v>
      </c>
      <c r="B215" s="21">
        <v>2.197E-2</v>
      </c>
      <c r="C215" s="21">
        <v>5.1079999999999997E-3</v>
      </c>
      <c r="D215" s="21">
        <v>1.5744000000000001E-2</v>
      </c>
      <c r="E215" s="21">
        <v>1.2187999999999999E-2</v>
      </c>
      <c r="F215" s="21">
        <v>1.4019999999999999E-2</v>
      </c>
      <c r="G215" s="21">
        <v>1.0285000000000001E-2</v>
      </c>
      <c r="H215" s="21">
        <v>-5.4050000000000001E-3</v>
      </c>
      <c r="I215" s="21">
        <v>2.2920000000000002E-3</v>
      </c>
      <c r="J215" s="21">
        <v>1.2336E-2</v>
      </c>
      <c r="K215" s="21">
        <v>1.026E-3</v>
      </c>
      <c r="L215" s="21" cm="1">
        <f t="array" ref="L215">MMULT(B215:K215,$D$8:$D$17)</f>
        <v>1.6433378792000002E-2</v>
      </c>
    </row>
    <row r="216" spans="1:12" x14ac:dyDescent="0.35">
      <c r="A216" s="22">
        <v>42258</v>
      </c>
      <c r="B216" s="21">
        <v>1.4569E-2</v>
      </c>
      <c r="C216" s="21">
        <v>4.3889999999999997E-3</v>
      </c>
      <c r="D216" s="21">
        <v>3.0999999999999999E-3</v>
      </c>
      <c r="E216" s="21">
        <v>1.8334E-2</v>
      </c>
      <c r="F216" s="21">
        <v>8.2419999999999993E-3</v>
      </c>
      <c r="G216" s="21">
        <v>4.4450000000000002E-3</v>
      </c>
      <c r="H216" s="21">
        <v>9.2391000000000001E-2</v>
      </c>
      <c r="I216" s="21">
        <v>6.2259999999999998E-3</v>
      </c>
      <c r="J216" s="21">
        <v>-9.1389999999999996E-3</v>
      </c>
      <c r="K216" s="21">
        <v>6.8329999999999997E-3</v>
      </c>
      <c r="L216" s="21" cm="1">
        <f t="array" ref="L216">MMULT(B216:K216,$D$8:$D$17)</f>
        <v>1.0599770742000001E-2</v>
      </c>
    </row>
    <row r="217" spans="1:12" x14ac:dyDescent="0.35">
      <c r="A217" s="22">
        <v>42261</v>
      </c>
      <c r="B217" s="21">
        <v>9.6310000000000007E-3</v>
      </c>
      <c r="C217" s="21">
        <v>-1.0120000000000001E-2</v>
      </c>
      <c r="D217" s="21">
        <v>1.766E-3</v>
      </c>
      <c r="E217" s="21">
        <v>8.3900000000000001E-4</v>
      </c>
      <c r="F217" s="21">
        <v>-9.4940000000000007E-3</v>
      </c>
      <c r="G217" s="21">
        <v>-2.284E-3</v>
      </c>
      <c r="H217" s="21">
        <v>-9.4527E-2</v>
      </c>
      <c r="I217" s="21">
        <v>-9.2180000000000005E-3</v>
      </c>
      <c r="J217" s="21">
        <v>-1.2298E-2</v>
      </c>
      <c r="K217" s="21">
        <v>-2.715E-3</v>
      </c>
      <c r="L217" s="21" cm="1">
        <f t="array" ref="L217">MMULT(B217:K217,$D$8:$D$17)</f>
        <v>1.5227666230000004E-3</v>
      </c>
    </row>
    <row r="218" spans="1:12" x14ac:dyDescent="0.35">
      <c r="A218" s="22">
        <v>42262</v>
      </c>
      <c r="B218" s="21">
        <v>8.4119999999999993E-3</v>
      </c>
      <c r="C218" s="21">
        <v>2.1839999999999998E-2</v>
      </c>
      <c r="D218" s="21">
        <v>1.1018E-2</v>
      </c>
      <c r="E218" s="21">
        <v>2.4316000000000001E-2</v>
      </c>
      <c r="F218" s="21">
        <v>1.1448E-2</v>
      </c>
      <c r="G218" s="21">
        <v>1.9744999999999999E-2</v>
      </c>
      <c r="H218" s="21">
        <v>2.1978000000000001E-2</v>
      </c>
      <c r="I218" s="21">
        <v>1.3638000000000001E-2</v>
      </c>
      <c r="J218" s="21">
        <v>1.0895E-2</v>
      </c>
      <c r="K218" s="21">
        <v>1.1568999999999999E-2</v>
      </c>
      <c r="L218" s="21" cm="1">
        <f t="array" ref="L218">MMULT(B218:K218,$D$8:$D$17)</f>
        <v>1.1166059405E-2</v>
      </c>
    </row>
    <row r="219" spans="1:12" x14ac:dyDescent="0.35">
      <c r="A219" s="22">
        <v>42263</v>
      </c>
      <c r="B219" s="21">
        <v>1.1180000000000001E-3</v>
      </c>
      <c r="C219" s="21">
        <v>7.2760000000000003E-3</v>
      </c>
      <c r="D219" s="21">
        <v>6.9750000000000003E-3</v>
      </c>
      <c r="E219" s="21">
        <v>-2.1506000000000001E-2</v>
      </c>
      <c r="F219" s="21">
        <v>7.3699999999999998E-3</v>
      </c>
      <c r="G219" s="21">
        <v>8.5590000000000006E-3</v>
      </c>
      <c r="H219" s="21">
        <v>1.6129000000000001E-2</v>
      </c>
      <c r="I219" s="21">
        <v>1.2574E-2</v>
      </c>
      <c r="J219" s="21">
        <v>3.4640000000000001E-3</v>
      </c>
      <c r="K219" s="21">
        <v>1.3450000000000001E-3</v>
      </c>
      <c r="L219" s="21" cm="1">
        <f t="array" ref="L219">MMULT(B219:K219,$D$8:$D$17)</f>
        <v>3.0559750180000006E-3</v>
      </c>
    </row>
    <row r="220" spans="1:12" x14ac:dyDescent="0.35">
      <c r="A220" s="22">
        <v>42264</v>
      </c>
      <c r="B220" s="21">
        <v>-2.1389999999999999E-2</v>
      </c>
      <c r="C220" s="21">
        <v>-1.129E-3</v>
      </c>
      <c r="D220" s="21">
        <v>9.0910000000000001E-3</v>
      </c>
      <c r="E220" s="21">
        <v>-6.6930000000000002E-3</v>
      </c>
      <c r="F220" s="21">
        <v>-3.9979000000000001E-2</v>
      </c>
      <c r="G220" s="21">
        <v>6.1209999999999997E-3</v>
      </c>
      <c r="H220" s="21">
        <v>0</v>
      </c>
      <c r="I220" s="21">
        <v>-2.7320000000000001E-3</v>
      </c>
      <c r="J220" s="21">
        <v>-7.2880000000000002E-3</v>
      </c>
      <c r="K220" s="21">
        <v>-2.0149999999999999E-3</v>
      </c>
      <c r="L220" s="21" cm="1">
        <f t="array" ref="L220">MMULT(B220:K220,$D$8:$D$17)</f>
        <v>-1.0038339068999999E-2</v>
      </c>
    </row>
    <row r="221" spans="1:12" x14ac:dyDescent="0.35">
      <c r="A221" s="22">
        <v>42265</v>
      </c>
      <c r="B221" s="21">
        <v>-4.1260000000000003E-3</v>
      </c>
      <c r="C221" s="21">
        <v>-1.7401E-2</v>
      </c>
      <c r="D221" s="21">
        <v>-8.5800000000000004E-4</v>
      </c>
      <c r="E221" s="21">
        <v>-2.3122E-2</v>
      </c>
      <c r="F221" s="21">
        <v>-9.7990000000000004E-3</v>
      </c>
      <c r="G221" s="21">
        <v>-1.2721E-2</v>
      </c>
      <c r="H221" s="21">
        <v>-1.0581999999999999E-2</v>
      </c>
      <c r="I221" s="21">
        <v>1.1705E-2</v>
      </c>
      <c r="J221" s="21">
        <v>-1.3138E-2</v>
      </c>
      <c r="K221" s="21">
        <v>-2.3224999999999999E-2</v>
      </c>
      <c r="L221" s="21" cm="1">
        <f t="array" ref="L221">MMULT(B221:K221,$D$8:$D$17)</f>
        <v>-6.4713571079999992E-3</v>
      </c>
    </row>
    <row r="222" spans="1:12" x14ac:dyDescent="0.35">
      <c r="A222" s="22">
        <v>42268</v>
      </c>
      <c r="B222" s="21">
        <v>1.5513000000000001E-2</v>
      </c>
      <c r="C222" s="21">
        <v>1.4489E-2</v>
      </c>
      <c r="D222" s="21">
        <v>1.0305E-2</v>
      </c>
      <c r="E222" s="21">
        <v>-2.5860000000000002E-3</v>
      </c>
      <c r="F222" s="21">
        <v>1.2369E-2</v>
      </c>
      <c r="G222" s="21">
        <v>1.0364E-2</v>
      </c>
      <c r="H222" s="21">
        <v>-3.2086000000000003E-2</v>
      </c>
      <c r="I222" s="21">
        <v>2.5477E-2</v>
      </c>
      <c r="J222" s="21">
        <v>0</v>
      </c>
      <c r="K222" s="21">
        <v>4.8240000000000002E-3</v>
      </c>
      <c r="L222" s="21" cm="1">
        <f t="array" ref="L222">MMULT(B222:K222,$D$8:$D$17)</f>
        <v>1.1206494629000001E-2</v>
      </c>
    </row>
    <row r="223" spans="1:12" x14ac:dyDescent="0.35">
      <c r="A223" s="22">
        <v>42269</v>
      </c>
      <c r="B223" s="21">
        <v>-1.5709999999999998E-2</v>
      </c>
      <c r="C223" s="21">
        <v>-4.7609999999999996E-3</v>
      </c>
      <c r="D223" s="21">
        <v>-2.7199000000000001E-2</v>
      </c>
      <c r="E223" s="21">
        <v>-2.0115999999999998E-2</v>
      </c>
      <c r="F223" s="21">
        <v>-1.7377E-2</v>
      </c>
      <c r="G223" s="21">
        <v>-6.7920000000000003E-3</v>
      </c>
      <c r="H223" s="21">
        <v>-4.4199000000000002E-2</v>
      </c>
      <c r="I223" s="21">
        <v>1.6083E-2</v>
      </c>
      <c r="J223" s="21">
        <v>-1.5661999999999999E-2</v>
      </c>
      <c r="K223" s="21">
        <v>-1.6803999999999999E-2</v>
      </c>
      <c r="L223" s="21" cm="1">
        <f t="array" ref="L223">MMULT(B223:K223,$D$8:$D$17)</f>
        <v>-1.8525307863999994E-2</v>
      </c>
    </row>
    <row r="224" spans="1:12" x14ac:dyDescent="0.35">
      <c r="A224" s="22">
        <v>42270</v>
      </c>
      <c r="B224" s="21">
        <v>8.1130000000000004E-3</v>
      </c>
      <c r="C224" s="21">
        <v>-6.8300000000000001E-4</v>
      </c>
      <c r="D224" s="21">
        <v>4.8060000000000004E-3</v>
      </c>
      <c r="E224" s="21">
        <v>6.7359999999999998E-3</v>
      </c>
      <c r="F224" s="21">
        <v>-5.5259999999999997E-3</v>
      </c>
      <c r="G224" s="21">
        <v>4.7450000000000001E-3</v>
      </c>
      <c r="H224" s="21">
        <v>-1.7340999999999999E-2</v>
      </c>
      <c r="I224" s="21">
        <v>9.9220000000000003E-3</v>
      </c>
      <c r="J224" s="21">
        <v>5.5690000000000002E-3</v>
      </c>
      <c r="K224" s="21">
        <v>2.4420000000000002E-3</v>
      </c>
      <c r="L224" s="21" cm="1">
        <f t="array" ref="L224">MMULT(B224:K224,$D$8:$D$17)</f>
        <v>5.2800506590000009E-3</v>
      </c>
    </row>
    <row r="225" spans="1:12" x14ac:dyDescent="0.35">
      <c r="A225" s="22">
        <v>42271</v>
      </c>
      <c r="B225" s="21">
        <v>5.9480000000000002E-3</v>
      </c>
      <c r="C225" s="21">
        <v>9.1200000000000005E-4</v>
      </c>
      <c r="D225" s="21">
        <v>1.9130000000000001E-2</v>
      </c>
      <c r="E225" s="21">
        <v>-1.1469999999999999E-2</v>
      </c>
      <c r="F225" s="21">
        <v>1.9449999999999999E-3</v>
      </c>
      <c r="G225" s="21">
        <v>-3.8890000000000001E-3</v>
      </c>
      <c r="H225" s="21">
        <v>1.1764999999999999E-2</v>
      </c>
      <c r="I225" s="21">
        <v>-1.8596000000000001E-2</v>
      </c>
      <c r="J225" s="21">
        <v>5.1419999999999999E-3</v>
      </c>
      <c r="K225" s="21">
        <v>-9.0469999999999995E-3</v>
      </c>
      <c r="L225" s="21" cm="1">
        <f t="array" ref="L225">MMULT(B225:K225,$D$8:$D$17)</f>
        <v>7.4222641110000022E-3</v>
      </c>
    </row>
    <row r="226" spans="1:12" x14ac:dyDescent="0.35">
      <c r="A226" s="22">
        <v>42272</v>
      </c>
      <c r="B226" s="21">
        <v>-2.5219999999999999E-3</v>
      </c>
      <c r="C226" s="21">
        <v>6.8300000000000001E-4</v>
      </c>
      <c r="D226" s="21">
        <v>7.2529999999999999E-3</v>
      </c>
      <c r="E226" s="21">
        <v>2.1273E-2</v>
      </c>
      <c r="F226" s="21">
        <v>-2.7700000000000001E-4</v>
      </c>
      <c r="G226" s="21">
        <v>1.018E-2</v>
      </c>
      <c r="H226" s="21">
        <v>-5.8139999999999997E-3</v>
      </c>
      <c r="I226" s="21">
        <v>-9.2960000000000004E-3</v>
      </c>
      <c r="J226" s="21">
        <v>2.4400000000000002E-2</v>
      </c>
      <c r="K226" s="21">
        <v>1.1587E-2</v>
      </c>
      <c r="L226" s="21" cm="1">
        <f t="array" ref="L226">MMULT(B226:K226,$D$8:$D$17)</f>
        <v>3.1173238649999995E-3</v>
      </c>
    </row>
    <row r="227" spans="1:12" x14ac:dyDescent="0.35">
      <c r="A227" s="22">
        <v>42275</v>
      </c>
      <c r="B227" s="21">
        <v>-1.9789000000000001E-2</v>
      </c>
      <c r="C227" s="21">
        <v>-1.4793000000000001E-2</v>
      </c>
      <c r="D227" s="21">
        <v>-1.3129999999999999E-2</v>
      </c>
      <c r="E227" s="21">
        <v>-4.6473E-2</v>
      </c>
      <c r="F227" s="21">
        <v>-1.6920999999999999E-2</v>
      </c>
      <c r="G227" s="21">
        <v>-4.6934999999999998E-2</v>
      </c>
      <c r="H227" s="21">
        <v>-2.9239999999999999E-2</v>
      </c>
      <c r="I227" s="21">
        <v>-3.1397000000000001E-2</v>
      </c>
      <c r="J227" s="21">
        <v>-1.4213999999999999E-2</v>
      </c>
      <c r="K227" s="21">
        <v>-1.7359999999999999E-3</v>
      </c>
      <c r="L227" s="21" cm="1">
        <f t="array" ref="L227">MMULT(B227:K227,$D$8:$D$17)</f>
        <v>-1.7641686915000003E-2</v>
      </c>
    </row>
    <row r="228" spans="1:12" x14ac:dyDescent="0.35">
      <c r="A228" s="22">
        <v>42276</v>
      </c>
      <c r="B228" s="21">
        <v>-3.006E-2</v>
      </c>
      <c r="C228" s="21">
        <v>3.4650000000000002E-3</v>
      </c>
      <c r="D228" s="21">
        <v>1.7597000000000002E-2</v>
      </c>
      <c r="E228" s="21">
        <v>-9.7640000000000001E-3</v>
      </c>
      <c r="F228" s="21">
        <v>1.9750000000000002E-3</v>
      </c>
      <c r="G228" s="21">
        <v>-9.5600000000000008E-3</v>
      </c>
      <c r="H228" s="21">
        <v>6.0239999999999998E-3</v>
      </c>
      <c r="I228" s="21">
        <v>-8.5690000000000002E-3</v>
      </c>
      <c r="J228" s="21">
        <v>-7.7899999999999996E-4</v>
      </c>
      <c r="K228" s="21">
        <v>1.669E-2</v>
      </c>
      <c r="L228" s="21" cm="1">
        <f t="array" ref="L228">MMULT(B228:K228,$D$8:$D$17)</f>
        <v>-9.0809664920000008E-3</v>
      </c>
    </row>
    <row r="229" spans="1:12" x14ac:dyDescent="0.35">
      <c r="A229" s="22">
        <v>42277</v>
      </c>
      <c r="B229" s="21">
        <v>1.137E-2</v>
      </c>
      <c r="C229" s="21">
        <v>1.8877000000000001E-2</v>
      </c>
      <c r="D229" s="21">
        <v>3.9646000000000001E-2</v>
      </c>
      <c r="E229" s="21">
        <v>4.4623000000000003E-2</v>
      </c>
      <c r="F229" s="21">
        <v>1.7177999999999999E-2</v>
      </c>
      <c r="G229" s="21">
        <v>1.5355000000000001E-2</v>
      </c>
      <c r="H229" s="21">
        <v>2.9940000000000001E-2</v>
      </c>
      <c r="I229" s="21">
        <v>2.9939E-2</v>
      </c>
      <c r="J229" s="21">
        <v>2.3791E-2</v>
      </c>
      <c r="K229" s="21">
        <v>3.0779999999999998E-2</v>
      </c>
      <c r="L229" s="21" cm="1">
        <f t="array" ref="L229">MMULT(B229:K229,$D$8:$D$17)</f>
        <v>2.2460188979999993E-2</v>
      </c>
    </row>
    <row r="230" spans="1:12" x14ac:dyDescent="0.35">
      <c r="A230" s="22">
        <v>42278</v>
      </c>
      <c r="B230" s="21">
        <v>-6.5279999999999999E-3</v>
      </c>
      <c r="C230" s="21">
        <v>7.9080000000000001E-3</v>
      </c>
      <c r="D230" s="21">
        <v>-1.9473000000000001E-2</v>
      </c>
      <c r="E230" s="21">
        <v>-2.2957999999999999E-2</v>
      </c>
      <c r="F230" s="21">
        <v>3.3219999999999999E-3</v>
      </c>
      <c r="G230" s="21">
        <v>5.0122E-2</v>
      </c>
      <c r="H230" s="21">
        <v>1.1627999999999999E-2</v>
      </c>
      <c r="I230" s="21">
        <v>1.8609000000000001E-2</v>
      </c>
      <c r="J230" s="21">
        <v>-1.9810000000000001E-2</v>
      </c>
      <c r="K230" s="21">
        <v>-4.6449999999999998E-3</v>
      </c>
      <c r="L230" s="21" cm="1">
        <f t="array" ref="L230">MMULT(B230:K230,$D$8:$D$17)</f>
        <v>-8.8595340289999991E-3</v>
      </c>
    </row>
    <row r="231" spans="1:12" x14ac:dyDescent="0.35">
      <c r="A231" s="22">
        <v>42279</v>
      </c>
      <c r="B231" s="21">
        <v>7.3010000000000002E-3</v>
      </c>
      <c r="C231" s="21">
        <v>2.1520000000000001E-2</v>
      </c>
      <c r="D231" s="21">
        <v>2.6065000000000001E-2</v>
      </c>
      <c r="E231" s="21">
        <v>9.7429999999999999E-3</v>
      </c>
      <c r="F231" s="21">
        <v>1.7936000000000001E-2</v>
      </c>
      <c r="G231" s="21">
        <v>1.3990000000000001E-2</v>
      </c>
      <c r="H231" s="21">
        <v>5.1723999999999999E-2</v>
      </c>
      <c r="I231" s="21">
        <v>2.8660000000000001E-3</v>
      </c>
      <c r="J231" s="21">
        <v>1.1659999999999999E-3</v>
      </c>
      <c r="K231" s="21">
        <v>1.7000000000000001E-2</v>
      </c>
      <c r="L231" s="21" cm="1">
        <f t="array" ref="L231">MMULT(B231:K231,$D$8:$D$17)</f>
        <v>1.4501573858999998E-2</v>
      </c>
    </row>
    <row r="232" spans="1:12" x14ac:dyDescent="0.35">
      <c r="A232" s="22">
        <v>42282</v>
      </c>
      <c r="B232" s="21">
        <v>3.6240000000000001E-3</v>
      </c>
      <c r="C232" s="21">
        <v>2.3261E-2</v>
      </c>
      <c r="D232" s="21">
        <v>2.5000000000000001E-2</v>
      </c>
      <c r="E232" s="21">
        <v>-1.7108999999999999E-2</v>
      </c>
      <c r="F232" s="21">
        <v>1.8974999999999999E-2</v>
      </c>
      <c r="G232" s="21">
        <v>1.8124999999999999E-2</v>
      </c>
      <c r="H232" s="21">
        <v>-1.6393000000000001E-2</v>
      </c>
      <c r="I232" s="21">
        <v>2.2026E-2</v>
      </c>
      <c r="J232" s="21">
        <v>4.2313999999999997E-2</v>
      </c>
      <c r="K232" s="21">
        <v>2.2943000000000002E-2</v>
      </c>
      <c r="L232" s="21" cm="1">
        <f t="array" ref="L232">MMULT(B232:K232,$D$8:$D$17)</f>
        <v>1.3081938065999998E-2</v>
      </c>
    </row>
    <row r="233" spans="1:12" x14ac:dyDescent="0.35">
      <c r="A233" s="22">
        <v>42283</v>
      </c>
      <c r="B233" s="21">
        <v>4.7840000000000001E-3</v>
      </c>
      <c r="C233" s="21">
        <v>2.5730000000000002E-3</v>
      </c>
      <c r="D233" s="21">
        <v>1.2982E-2</v>
      </c>
      <c r="E233" s="21">
        <v>-3.3904999999999998E-2</v>
      </c>
      <c r="F233" s="21">
        <v>3.7239999999999999E-3</v>
      </c>
      <c r="G233" s="21">
        <v>-1.1292999999999999E-2</v>
      </c>
      <c r="H233" s="21">
        <v>1.6667000000000001E-2</v>
      </c>
      <c r="I233" s="21">
        <v>-8.038E-3</v>
      </c>
      <c r="J233" s="21">
        <v>1.4153000000000001E-2</v>
      </c>
      <c r="K233" s="21">
        <v>1.6982000000000001E-2</v>
      </c>
      <c r="L233" s="21" cm="1">
        <f t="array" ref="L233">MMULT(B233:K233,$D$8:$D$17)</f>
        <v>6.7216988089999997E-3</v>
      </c>
    </row>
    <row r="234" spans="1:12" x14ac:dyDescent="0.35">
      <c r="A234" s="22">
        <v>42284</v>
      </c>
      <c r="B234" s="21">
        <v>-4.7609999999999996E-3</v>
      </c>
      <c r="C234" s="21">
        <v>1.07E-3</v>
      </c>
      <c r="D234" s="21">
        <v>1.0485E-2</v>
      </c>
      <c r="E234" s="21">
        <v>1.3065E-2</v>
      </c>
      <c r="F234" s="21">
        <v>-1.8550000000000001E-3</v>
      </c>
      <c r="G234" s="21">
        <v>7.7939999999999997E-3</v>
      </c>
      <c r="H234" s="21">
        <v>1.6393000000000001E-2</v>
      </c>
      <c r="I234" s="21">
        <v>-5.2847999999999999E-2</v>
      </c>
      <c r="J234" s="21">
        <v>1.1384999999999999E-2</v>
      </c>
      <c r="K234" s="21">
        <v>1.8273000000000001E-2</v>
      </c>
      <c r="L234" s="21" cm="1">
        <f t="array" ref="L234">MMULT(B234:K234,$D$8:$D$17)</f>
        <v>2.4451988919999999E-3</v>
      </c>
    </row>
    <row r="235" spans="1:12" x14ac:dyDescent="0.35">
      <c r="A235" s="22">
        <v>42285</v>
      </c>
      <c r="B235" s="21">
        <v>-1.1554E-2</v>
      </c>
      <c r="C235" s="21">
        <v>1.3889E-2</v>
      </c>
      <c r="D235" s="21">
        <v>5.7650000000000002E-3</v>
      </c>
      <c r="E235" s="21">
        <v>-1.6435999999999999E-2</v>
      </c>
      <c r="F235" s="21">
        <v>6.1069999999999996E-3</v>
      </c>
      <c r="G235" s="21">
        <v>1.1999999999999999E-3</v>
      </c>
      <c r="H235" s="21">
        <v>3.7634000000000001E-2</v>
      </c>
      <c r="I235" s="21">
        <v>1.9963000000000002E-2</v>
      </c>
      <c r="J235" s="21">
        <v>1.3435000000000001E-2</v>
      </c>
      <c r="K235" s="21">
        <v>6.1879999999999999E-3</v>
      </c>
      <c r="L235" s="21" cm="1">
        <f t="array" ref="L235">MMULT(B235:K235,$D$8:$D$17)</f>
        <v>-1.642691952E-3</v>
      </c>
    </row>
    <row r="236" spans="1:12" x14ac:dyDescent="0.35">
      <c r="A236" s="22">
        <v>42286</v>
      </c>
      <c r="B236" s="21">
        <v>2.3927E-2</v>
      </c>
      <c r="C236" s="21">
        <v>-7.1650000000000004E-3</v>
      </c>
      <c r="D236" s="21">
        <v>-3.8210000000000002E-3</v>
      </c>
      <c r="E236" s="21">
        <v>1.885E-3</v>
      </c>
      <c r="F236" s="21">
        <v>5.5420000000000001E-3</v>
      </c>
      <c r="G236" s="21">
        <v>2.1310000000000001E-3</v>
      </c>
      <c r="H236" s="21">
        <v>1.5544000000000001E-2</v>
      </c>
      <c r="I236" s="21">
        <v>1.8964000000000002E-2</v>
      </c>
      <c r="J236" s="21">
        <v>0</v>
      </c>
      <c r="K236" s="21">
        <v>-1.1684999999999999E-2</v>
      </c>
      <c r="L236" s="21" cm="1">
        <f t="array" ref="L236">MMULT(B236:K236,$D$8:$D$17)</f>
        <v>1.0092495191999999E-2</v>
      </c>
    </row>
    <row r="237" spans="1:12" x14ac:dyDescent="0.35">
      <c r="A237" s="22">
        <v>42289</v>
      </c>
      <c r="B237" s="21">
        <v>-4.6379999999999998E-3</v>
      </c>
      <c r="C237" s="21">
        <v>-2.3349999999999998E-3</v>
      </c>
      <c r="D237" s="21">
        <v>1.074E-2</v>
      </c>
      <c r="E237" s="21">
        <v>6.5859999999999998E-3</v>
      </c>
      <c r="F237" s="21">
        <v>-1.575E-3</v>
      </c>
      <c r="G237" s="21">
        <v>8.3719999999999992E-3</v>
      </c>
      <c r="H237" s="21">
        <v>-4.5918E-2</v>
      </c>
      <c r="I237" s="21">
        <v>1.193E-3</v>
      </c>
      <c r="J237" s="21">
        <v>1.7910000000000001E-3</v>
      </c>
      <c r="K237" s="21">
        <v>2.1779999999999998E-3</v>
      </c>
      <c r="L237" s="21" cm="1">
        <f t="array" ref="L237">MMULT(B237:K237,$D$8:$D$17)</f>
        <v>-6.7474707000000548E-5</v>
      </c>
    </row>
    <row r="238" spans="1:12" x14ac:dyDescent="0.35">
      <c r="A238" s="22">
        <v>42290</v>
      </c>
      <c r="B238" s="21">
        <v>1.7030000000000001E-3</v>
      </c>
      <c r="C238" s="21">
        <v>-2.3400000000000001E-3</v>
      </c>
      <c r="D238" s="21">
        <v>1.8979999999999999E-3</v>
      </c>
      <c r="E238" s="21">
        <v>-3.6200000000000003E-2</v>
      </c>
      <c r="F238" s="21">
        <v>-5.7829999999999999E-3</v>
      </c>
      <c r="G238" s="21">
        <v>9.8840000000000004E-3</v>
      </c>
      <c r="H238" s="21">
        <v>2.6738000000000001E-2</v>
      </c>
      <c r="I238" s="21">
        <v>-3.2169999999999998E-3</v>
      </c>
      <c r="J238" s="21">
        <v>-3.934E-3</v>
      </c>
      <c r="K238" s="21">
        <v>-5.2779999999999997E-3</v>
      </c>
      <c r="L238" s="21" cm="1">
        <f t="array" ref="L238">MMULT(B238:K238,$D$8:$D$17)</f>
        <v>-7.8847575999999812E-5</v>
      </c>
    </row>
    <row r="239" spans="1:12" x14ac:dyDescent="0.35">
      <c r="A239" s="22">
        <v>42291</v>
      </c>
      <c r="B239" s="21">
        <v>-1.4134000000000001E-2</v>
      </c>
      <c r="C239" s="21">
        <v>-4.4790000000000003E-3</v>
      </c>
      <c r="D239" s="21">
        <v>3.6364E-2</v>
      </c>
      <c r="E239" s="21">
        <v>3.5619999999999999E-2</v>
      </c>
      <c r="F239" s="21">
        <v>-1.4807000000000001E-2</v>
      </c>
      <c r="G239" s="21">
        <v>-1.3702000000000001E-2</v>
      </c>
      <c r="H239" s="21">
        <v>1.5625E-2</v>
      </c>
      <c r="I239" s="21">
        <v>1.7930000000000001E-3</v>
      </c>
      <c r="J239" s="21">
        <v>-1.077E-3</v>
      </c>
      <c r="K239" s="21">
        <v>2.3720000000000001E-2</v>
      </c>
      <c r="L239" s="21" cm="1">
        <f t="array" ref="L239">MMULT(B239:K239,$D$8:$D$17)</f>
        <v>4.2659901649999988E-3</v>
      </c>
    </row>
    <row r="240" spans="1:12" x14ac:dyDescent="0.35">
      <c r="A240" s="22">
        <v>42292</v>
      </c>
      <c r="B240" s="21">
        <v>1.4971E-2</v>
      </c>
      <c r="C240" s="21">
        <v>7.0689999999999998E-3</v>
      </c>
      <c r="D240" s="21">
        <v>2.5579999999999999E-3</v>
      </c>
      <c r="E240" s="21">
        <v>3.7545000000000002E-2</v>
      </c>
      <c r="F240" s="21">
        <v>7.783E-3</v>
      </c>
      <c r="G240" s="21">
        <v>2.8049999999999999E-2</v>
      </c>
      <c r="H240" s="21">
        <v>1.0255999999999999E-2</v>
      </c>
      <c r="I240" s="21">
        <v>3.5442000000000001E-2</v>
      </c>
      <c r="J240" s="21">
        <v>1.1861999999999999E-2</v>
      </c>
      <c r="K240" s="21">
        <v>-1.524E-3</v>
      </c>
      <c r="L240" s="21" cm="1">
        <f t="array" ref="L240">MMULT(B240:K240,$D$8:$D$17)</f>
        <v>1.0794267048E-2</v>
      </c>
    </row>
    <row r="241" spans="1:12" x14ac:dyDescent="0.35">
      <c r="A241" s="22">
        <v>42293</v>
      </c>
      <c r="B241" s="21">
        <v>-7.3309999999999998E-3</v>
      </c>
      <c r="C241" s="21">
        <v>1.0636E-2</v>
      </c>
      <c r="D241" s="21">
        <v>1.5675999999999999E-2</v>
      </c>
      <c r="E241" s="21">
        <v>-6.5640000000000004E-3</v>
      </c>
      <c r="F241" s="21">
        <v>-4.7939999999999997E-3</v>
      </c>
      <c r="G241" s="21">
        <v>1.3771E-2</v>
      </c>
      <c r="H241" s="21">
        <v>-1.5228E-2</v>
      </c>
      <c r="I241" s="21">
        <v>2.1897E-2</v>
      </c>
      <c r="J241" s="21">
        <v>3.552E-3</v>
      </c>
      <c r="K241" s="21">
        <v>8.855E-3</v>
      </c>
      <c r="L241" s="21" cm="1">
        <f t="array" ref="L241">MMULT(B241:K241,$D$8:$D$17)</f>
        <v>1.380786900999999E-3</v>
      </c>
    </row>
    <row r="242" spans="1:12" x14ac:dyDescent="0.35">
      <c r="A242" s="22">
        <v>42296</v>
      </c>
      <c r="B242" s="21">
        <v>6.2139999999999999E-3</v>
      </c>
      <c r="C242" s="21">
        <v>2.3149999999999998E-3</v>
      </c>
      <c r="D242" s="21">
        <v>-1.7949999999999999E-3</v>
      </c>
      <c r="E242" s="21">
        <v>-1.7427999999999999E-2</v>
      </c>
      <c r="F242" s="21">
        <v>-1.338E-2</v>
      </c>
      <c r="G242" s="21">
        <v>-1.0664E-2</v>
      </c>
      <c r="H242" s="21">
        <v>3.6082000000000003E-2</v>
      </c>
      <c r="I242" s="21">
        <v>-3.045E-3</v>
      </c>
      <c r="J242" s="21">
        <v>0</v>
      </c>
      <c r="K242" s="21">
        <v>1.6646000000000001E-2</v>
      </c>
      <c r="L242" s="21" cm="1">
        <f t="array" ref="L242">MMULT(B242:K242,$D$8:$D$17)</f>
        <v>3.1660006080000006E-3</v>
      </c>
    </row>
    <row r="243" spans="1:12" x14ac:dyDescent="0.35">
      <c r="A243" s="22">
        <v>42297</v>
      </c>
      <c r="B243" s="21">
        <v>1.8258E-2</v>
      </c>
      <c r="C243" s="21">
        <v>3.15E-3</v>
      </c>
      <c r="D243" s="21">
        <v>-1.438E-3</v>
      </c>
      <c r="E243" s="21">
        <v>7.8180000000000003E-3</v>
      </c>
      <c r="F243" s="21">
        <v>-2.7099999999999997E-4</v>
      </c>
      <c r="G243" s="21">
        <v>-5.1330000000000004E-3</v>
      </c>
      <c r="H243" s="21">
        <v>4.9750000000000003E-3</v>
      </c>
      <c r="I243" s="21">
        <v>-1.7646999999999999E-2</v>
      </c>
      <c r="J243" s="21">
        <v>8.8500000000000002E-3</v>
      </c>
      <c r="K243" s="21">
        <v>-4.4660000000000004E-3</v>
      </c>
      <c r="L243" s="21" cm="1">
        <f t="array" ref="L243">MMULT(B243:K243,$D$8:$D$17)</f>
        <v>9.0168904250000001E-3</v>
      </c>
    </row>
    <row r="244" spans="1:12" x14ac:dyDescent="0.35">
      <c r="A244" s="22">
        <v>42298</v>
      </c>
      <c r="B244" s="21">
        <v>-8.7999999999999998E-5</v>
      </c>
      <c r="C244" s="21">
        <v>-1.1932E-2</v>
      </c>
      <c r="D244" s="21">
        <v>-1.2964E-2</v>
      </c>
      <c r="E244" s="21">
        <v>5.0879999999999996E-3</v>
      </c>
      <c r="F244" s="21">
        <v>-6.5110000000000003E-3</v>
      </c>
      <c r="G244" s="21">
        <v>-2.1926999999999999E-2</v>
      </c>
      <c r="H244" s="21">
        <v>3.9604E-2</v>
      </c>
      <c r="I244" s="21">
        <v>-8.1759999999999992E-3</v>
      </c>
      <c r="J244" s="21">
        <v>-7.7190000000000002E-3</v>
      </c>
      <c r="K244" s="21">
        <v>-2.0929999999999998E-3</v>
      </c>
      <c r="L244" s="21" cm="1">
        <f t="array" ref="L244">MMULT(B244:K244,$D$8:$D$17)</f>
        <v>-4.1357158309999987E-3</v>
      </c>
    </row>
    <row r="245" spans="1:12" x14ac:dyDescent="0.35">
      <c r="A245" s="22">
        <v>42299</v>
      </c>
      <c r="B245" s="21">
        <v>1.5295E-2</v>
      </c>
      <c r="C245" s="21">
        <v>1.7585E-2</v>
      </c>
      <c r="D245" s="21">
        <v>3.6117999999999997E-2</v>
      </c>
      <c r="E245" s="21">
        <v>4.0166E-2</v>
      </c>
      <c r="F245" s="21">
        <v>3.1949999999999999E-2</v>
      </c>
      <c r="G245" s="21">
        <v>2.0309000000000001E-2</v>
      </c>
      <c r="H245" s="21">
        <v>1.9047999999999999E-2</v>
      </c>
      <c r="I245" s="21">
        <v>2.7052E-2</v>
      </c>
      <c r="J245" s="21">
        <v>2.5812999999999999E-2</v>
      </c>
      <c r="K245" s="21">
        <v>3.0866000000000001E-2</v>
      </c>
      <c r="L245" s="21" cm="1">
        <f t="array" ref="L245">MMULT(B245:K245,$D$8:$D$17)</f>
        <v>2.3646087321000001E-2</v>
      </c>
    </row>
    <row r="246" spans="1:12" x14ac:dyDescent="0.35">
      <c r="A246" s="22">
        <v>42300</v>
      </c>
      <c r="B246" s="21">
        <v>3.0995999999999999E-2</v>
      </c>
      <c r="C246" s="21">
        <v>0.10077</v>
      </c>
      <c r="D246" s="21">
        <v>6.6899999999999998E-3</v>
      </c>
      <c r="E246" s="21">
        <v>3.3827999999999997E-2</v>
      </c>
      <c r="F246" s="21">
        <v>7.4089999999999998E-3</v>
      </c>
      <c r="G246" s="21">
        <v>1.5381000000000001E-2</v>
      </c>
      <c r="H246" s="21">
        <v>3.2710000000000003E-2</v>
      </c>
      <c r="I246" s="21">
        <v>-6.783E-3</v>
      </c>
      <c r="J246" s="21">
        <v>1.172E-2</v>
      </c>
      <c r="K246" s="21">
        <v>1.4534999999999999E-2</v>
      </c>
      <c r="L246" s="21" cm="1">
        <f t="array" ref="L246">MMULT(B246:K246,$D$8:$D$17)</f>
        <v>2.6296954157999999E-2</v>
      </c>
    </row>
    <row r="247" spans="1:12" x14ac:dyDescent="0.35">
      <c r="A247" s="22">
        <v>42303</v>
      </c>
      <c r="B247" s="21">
        <v>-3.1911000000000002E-2</v>
      </c>
      <c r="C247" s="21">
        <v>2.6102E-2</v>
      </c>
      <c r="D247" s="21">
        <v>-4.5469999999999998E-3</v>
      </c>
      <c r="E247" s="21">
        <v>-4.6072000000000002E-2</v>
      </c>
      <c r="F247" s="21">
        <v>7.8799999999999999E-3</v>
      </c>
      <c r="G247" s="21">
        <v>-4.3280000000000002E-3</v>
      </c>
      <c r="H247" s="21">
        <v>-2.7149E-2</v>
      </c>
      <c r="I247" s="21">
        <v>1.1154000000000001E-2</v>
      </c>
      <c r="J247" s="21">
        <v>-1.3629E-2</v>
      </c>
      <c r="K247" s="21">
        <v>-8.8830000000000003E-3</v>
      </c>
      <c r="L247" s="21" cm="1">
        <f t="array" ref="L247">MMULT(B247:K247,$D$8:$D$17)</f>
        <v>-1.7645337745000003E-2</v>
      </c>
    </row>
    <row r="248" spans="1:12" x14ac:dyDescent="0.35">
      <c r="A248" s="22">
        <v>42304</v>
      </c>
      <c r="B248" s="21">
        <v>-6.332E-3</v>
      </c>
      <c r="C248" s="21">
        <v>-1.0323000000000001E-2</v>
      </c>
      <c r="D248" s="21">
        <v>-7.0299999999999996E-4</v>
      </c>
      <c r="E248" s="21">
        <v>-1.7151E-2</v>
      </c>
      <c r="F248" s="21">
        <v>-7.8200000000000003E-4</v>
      </c>
      <c r="G248" s="21">
        <v>-6.0089999999999996E-3</v>
      </c>
      <c r="H248" s="21">
        <v>0</v>
      </c>
      <c r="I248" s="21">
        <v>-8.8920000000000006E-3</v>
      </c>
      <c r="J248" s="21">
        <v>3.454E-3</v>
      </c>
      <c r="K248" s="21">
        <v>-3.4689999999999999E-3</v>
      </c>
      <c r="L248" s="21" cm="1">
        <f t="array" ref="L248">MMULT(B248:K248,$D$8:$D$17)</f>
        <v>-4.5134081590000007E-3</v>
      </c>
    </row>
    <row r="249" spans="1:12" x14ac:dyDescent="0.35">
      <c r="A249" s="22">
        <v>42305</v>
      </c>
      <c r="B249" s="21">
        <v>4.1204999999999999E-2</v>
      </c>
      <c r="C249" s="21">
        <v>5.4010000000000004E-3</v>
      </c>
      <c r="D249" s="21">
        <v>8.0870000000000004E-3</v>
      </c>
      <c r="E249" s="21">
        <v>4.6094000000000003E-2</v>
      </c>
      <c r="F249" s="21">
        <v>1.4085E-2</v>
      </c>
      <c r="G249" s="21">
        <v>1.0031999999999999E-2</v>
      </c>
      <c r="H249" s="21">
        <v>1.3953E-2</v>
      </c>
      <c r="I249" s="21">
        <v>5.1110000000000001E-3</v>
      </c>
      <c r="J249" s="21">
        <v>1.0671E-2</v>
      </c>
      <c r="K249" s="21">
        <v>6.9629999999999996E-3</v>
      </c>
      <c r="L249" s="21" cm="1">
        <f t="array" ref="L249">MMULT(B249:K249,$D$8:$D$17)</f>
        <v>2.5370514352000002E-2</v>
      </c>
    </row>
    <row r="250" spans="1:12" x14ac:dyDescent="0.35">
      <c r="A250" s="22">
        <v>42306</v>
      </c>
      <c r="B250" s="21">
        <v>1.0564E-2</v>
      </c>
      <c r="C250" s="21">
        <v>-1.1486E-2</v>
      </c>
      <c r="D250" s="21">
        <v>-3.4530999999999999E-2</v>
      </c>
      <c r="E250" s="21">
        <v>-5.5079000000000003E-2</v>
      </c>
      <c r="F250" s="21">
        <v>-5.1400000000000003E-4</v>
      </c>
      <c r="G250" s="21">
        <v>-4.9659999999999999E-3</v>
      </c>
      <c r="H250" s="21">
        <v>-2.2936000000000002E-2</v>
      </c>
      <c r="I250" s="21">
        <v>-4.2940000000000001E-3</v>
      </c>
      <c r="J250" s="21">
        <v>-7.4929999999999997E-3</v>
      </c>
      <c r="K250" s="21">
        <v>-1.9591000000000001E-2</v>
      </c>
      <c r="L250" s="21" cm="1">
        <f t="array" ref="L250">MMULT(B250:K250,$D$8:$D$17)</f>
        <v>-8.1231365889999976E-3</v>
      </c>
    </row>
    <row r="251" spans="1:12" x14ac:dyDescent="0.35">
      <c r="A251" s="22">
        <v>42307</v>
      </c>
      <c r="B251" s="21">
        <v>-8.5459999999999998E-3</v>
      </c>
      <c r="C251" s="21">
        <v>-1.3493E-2</v>
      </c>
      <c r="D251" s="21">
        <v>2.4927999999999999E-2</v>
      </c>
      <c r="E251" s="21">
        <v>2.5314E-2</v>
      </c>
      <c r="F251" s="21">
        <v>-5.1500000000000005E-4</v>
      </c>
      <c r="G251" s="21">
        <v>-5.5030000000000001E-3</v>
      </c>
      <c r="H251" s="21">
        <v>-4.6950000000000004E-3</v>
      </c>
      <c r="I251" s="21">
        <v>6.1279999999999998E-3</v>
      </c>
      <c r="J251" s="21">
        <v>-9.9520000000000008E-3</v>
      </c>
      <c r="K251" s="21">
        <v>-4.9959999999999996E-3</v>
      </c>
      <c r="L251" s="21" cm="1">
        <f t="array" ref="L251">MMULT(B251:K251,$D$8:$D$17)</f>
        <v>1.3233512759999995E-3</v>
      </c>
    </row>
    <row r="252" spans="1:12" x14ac:dyDescent="0.35">
      <c r="A252" s="22">
        <v>42310</v>
      </c>
      <c r="B252" s="21">
        <v>1.4059E-2</v>
      </c>
      <c r="C252" s="21">
        <v>1.1398E-2</v>
      </c>
      <c r="D252" s="21">
        <v>1.1632E-2</v>
      </c>
      <c r="E252" s="21">
        <v>5.4409999999999997E-3</v>
      </c>
      <c r="F252" s="21">
        <v>2.3428999999999998E-2</v>
      </c>
      <c r="G252" s="21">
        <v>1.9174E-2</v>
      </c>
      <c r="H252" s="21">
        <v>3.3019E-2</v>
      </c>
      <c r="I252" s="21">
        <v>1.4099E-2</v>
      </c>
      <c r="J252" s="21">
        <v>-2.7729999999999999E-3</v>
      </c>
      <c r="K252" s="21">
        <v>7.3829999999999998E-3</v>
      </c>
      <c r="L252" s="21" cm="1">
        <f t="array" ref="L252">MMULT(B252:K252,$D$8:$D$17)</f>
        <v>1.2486895226E-2</v>
      </c>
    </row>
    <row r="253" spans="1:12" x14ac:dyDescent="0.35">
      <c r="A253" s="22">
        <v>42311</v>
      </c>
      <c r="B253" s="21">
        <v>1.1471E-2</v>
      </c>
      <c r="C253" s="21">
        <v>1.7092E-2</v>
      </c>
      <c r="D253" s="21">
        <v>-6.9690000000000004E-3</v>
      </c>
      <c r="E253" s="21">
        <v>-1.3409000000000001E-2</v>
      </c>
      <c r="F253" s="21">
        <v>1.1320999999999999E-2</v>
      </c>
      <c r="G253" s="21">
        <v>-7.1970000000000003E-3</v>
      </c>
      <c r="H253" s="21">
        <v>4.1096000000000001E-2</v>
      </c>
      <c r="I253" s="21">
        <v>5.0049999999999999E-3</v>
      </c>
      <c r="J253" s="21">
        <v>-5.561E-3</v>
      </c>
      <c r="K253" s="21">
        <v>5.8630000000000002E-3</v>
      </c>
      <c r="L253" s="21" cm="1">
        <f t="array" ref="L253">MMULT(B253:K253,$D$8:$D$17)</f>
        <v>5.5542603889999998E-3</v>
      </c>
    </row>
    <row r="254" spans="1:12" x14ac:dyDescent="0.35">
      <c r="A254" s="22">
        <v>42312</v>
      </c>
      <c r="B254" s="21">
        <v>-4.6499999999999996E-3</v>
      </c>
      <c r="C254" s="21">
        <v>4.6169999999999996E-3</v>
      </c>
      <c r="D254" s="21">
        <v>-1.6490999999999999E-2</v>
      </c>
      <c r="E254" s="21">
        <v>1.6129000000000001E-2</v>
      </c>
      <c r="F254" s="21">
        <v>6.9649999999999998E-3</v>
      </c>
      <c r="G254" s="21">
        <v>-3.052E-3</v>
      </c>
      <c r="H254" s="21">
        <v>-3.5088000000000001E-2</v>
      </c>
      <c r="I254" s="21">
        <v>7.1929999999999997E-3</v>
      </c>
      <c r="J254" s="21">
        <v>-4.8929999999999998E-3</v>
      </c>
      <c r="K254" s="21">
        <v>-4.6629999999999996E-3</v>
      </c>
      <c r="L254" s="21" cm="1">
        <f t="array" ref="L254">MMULT(B254:K254,$D$8:$D$17)</f>
        <v>-6.5888030419999988E-3</v>
      </c>
    </row>
    <row r="255" spans="1:12" x14ac:dyDescent="0.35">
      <c r="A255" s="22">
        <v>42313</v>
      </c>
      <c r="B255" s="21">
        <v>-8.8520000000000005E-3</v>
      </c>
      <c r="C255" s="21">
        <v>-3.68E-4</v>
      </c>
      <c r="D255" s="21">
        <v>-1.1416000000000001E-2</v>
      </c>
      <c r="E255" s="21">
        <v>-2.4575E-2</v>
      </c>
      <c r="F255" s="21">
        <v>-3.2109999999999999E-3</v>
      </c>
      <c r="G255" s="21">
        <v>4.0819999999999997E-3</v>
      </c>
      <c r="H255" s="21">
        <v>0</v>
      </c>
      <c r="I255" s="21">
        <v>-5.0540000000000003E-3</v>
      </c>
      <c r="J255" s="21">
        <v>-1.405E-3</v>
      </c>
      <c r="K255" s="21">
        <v>-4.3920000000000001E-3</v>
      </c>
      <c r="L255" s="21" cm="1">
        <f t="array" ref="L255">MMULT(B255:K255,$D$8:$D$17)</f>
        <v>-8.371135497000002E-3</v>
      </c>
    </row>
    <row r="256" spans="1:12" x14ac:dyDescent="0.35">
      <c r="A256" s="22">
        <v>42314</v>
      </c>
      <c r="B256" s="21">
        <v>1.158E-3</v>
      </c>
      <c r="C256" s="21">
        <v>9.9299999999999996E-3</v>
      </c>
      <c r="D256" s="21">
        <v>0.13857800000000001</v>
      </c>
      <c r="E256" s="21">
        <v>7.1122000000000005E-2</v>
      </c>
      <c r="F256" s="21">
        <v>6.6909999999999999E-3</v>
      </c>
      <c r="G256" s="21">
        <v>8.8929999999999999E-3</v>
      </c>
      <c r="H256" s="21">
        <v>-2.2727000000000001E-2</v>
      </c>
      <c r="I256" s="21">
        <v>1.5460000000000001E-3</v>
      </c>
      <c r="J256" s="21">
        <v>7.0299999999999996E-4</v>
      </c>
      <c r="K256" s="21">
        <v>-4.7060000000000001E-3</v>
      </c>
      <c r="L256" s="21" cm="1">
        <f t="array" ref="L256">MMULT(B256:K256,$D$8:$D$17)</f>
        <v>3.8560691487999989E-2</v>
      </c>
    </row>
    <row r="257" spans="1:12" x14ac:dyDescent="0.35">
      <c r="A257" s="22">
        <v>42317</v>
      </c>
      <c r="B257" s="21">
        <v>-4.0480000000000004E-3</v>
      </c>
      <c r="C257" s="21">
        <v>-1.3838E-2</v>
      </c>
      <c r="D257" s="21">
        <v>-4.437E-3</v>
      </c>
      <c r="E257" s="21">
        <v>-2.4447E-2</v>
      </c>
      <c r="F257" s="21">
        <v>-1.2801999999999999E-2</v>
      </c>
      <c r="G257" s="21">
        <v>-1.4985999999999999E-2</v>
      </c>
      <c r="H257" s="21">
        <v>-1.8605E-2</v>
      </c>
      <c r="I257" s="21">
        <v>-9.8139999999999998E-3</v>
      </c>
      <c r="J257" s="21">
        <v>-9.4900000000000002E-3</v>
      </c>
      <c r="K257" s="21">
        <v>-1.448E-2</v>
      </c>
      <c r="L257" s="21" cm="1">
        <f t="array" ref="L257">MMULT(B257:K257,$D$8:$D$17)</f>
        <v>-6.8952140040000002E-3</v>
      </c>
    </row>
    <row r="258" spans="1:12" x14ac:dyDescent="0.35">
      <c r="A258" s="22">
        <v>42318</v>
      </c>
      <c r="B258" s="21">
        <v>-3.1517000000000003E-2</v>
      </c>
      <c r="C258" s="21">
        <v>-1.2001E-2</v>
      </c>
      <c r="D258" s="21">
        <v>-1.9102000000000001E-2</v>
      </c>
      <c r="E258" s="21">
        <v>-5.2490000000000002E-2</v>
      </c>
      <c r="F258" s="21">
        <v>-4.4889999999999999E-3</v>
      </c>
      <c r="G258" s="21">
        <v>3.8400000000000001E-4</v>
      </c>
      <c r="H258" s="21">
        <v>-4.2653999999999997E-2</v>
      </c>
      <c r="I258" s="21">
        <v>5.3449999999999999E-3</v>
      </c>
      <c r="J258" s="21">
        <v>-7.097E-3</v>
      </c>
      <c r="K258" s="21">
        <v>-4.1980000000000003E-3</v>
      </c>
      <c r="L258" s="21" cm="1">
        <f t="array" ref="L258">MMULT(B258:K258,$D$8:$D$17)</f>
        <v>-2.3913261090000002E-2</v>
      </c>
    </row>
    <row r="259" spans="1:12" x14ac:dyDescent="0.35">
      <c r="A259" s="22">
        <v>42319</v>
      </c>
      <c r="B259" s="21">
        <v>-5.6519999999999999E-3</v>
      </c>
      <c r="C259" s="21">
        <v>2.6159999999999998E-3</v>
      </c>
      <c r="D259" s="21">
        <v>-9.7370000000000009E-3</v>
      </c>
      <c r="E259" s="21">
        <v>7.5100000000000004E-4</v>
      </c>
      <c r="F259" s="21">
        <v>-2.2044000000000001E-2</v>
      </c>
      <c r="G259" s="21">
        <v>5.8789999999999997E-3</v>
      </c>
      <c r="H259" s="21">
        <v>2.4752E-2</v>
      </c>
      <c r="I259" s="21">
        <v>1.0300999999999999E-2</v>
      </c>
      <c r="J259" s="21">
        <v>-5.718E-3</v>
      </c>
      <c r="K259" s="21">
        <v>-1.0539E-2</v>
      </c>
      <c r="L259" s="21" cm="1">
        <f t="array" ref="L259">MMULT(B259:K259,$D$8:$D$17)</f>
        <v>-6.076109964000001E-3</v>
      </c>
    </row>
    <row r="260" spans="1:12" x14ac:dyDescent="0.35">
      <c r="A260" s="22">
        <v>42320</v>
      </c>
      <c r="B260" s="21">
        <v>-3.359E-3</v>
      </c>
      <c r="C260" s="21">
        <v>-6.1510000000000002E-3</v>
      </c>
      <c r="D260" s="21">
        <v>-3.6050000000000001E-3</v>
      </c>
      <c r="E260" s="21">
        <v>-8.34E-4</v>
      </c>
      <c r="F260" s="21">
        <v>-1.0501999999999999E-2</v>
      </c>
      <c r="G260" s="21">
        <v>-5.2090000000000001E-3</v>
      </c>
      <c r="H260" s="21">
        <v>-3.3815999999999999E-2</v>
      </c>
      <c r="I260" s="21">
        <v>-4.0569999999999998E-3</v>
      </c>
      <c r="J260" s="21">
        <v>3.59E-4</v>
      </c>
      <c r="K260" s="21">
        <v>-1.3998999999999999E-2</v>
      </c>
      <c r="L260" s="21" cm="1">
        <f t="array" ref="L260">MMULT(B260:K260,$D$8:$D$17)</f>
        <v>-4.7267525120000004E-3</v>
      </c>
    </row>
    <row r="261" spans="1:12" x14ac:dyDescent="0.35">
      <c r="A261" s="22">
        <v>42321</v>
      </c>
      <c r="B261" s="21">
        <v>-2.9208000000000001E-2</v>
      </c>
      <c r="C261" s="21">
        <v>-9.0019999999999996E-3</v>
      </c>
      <c r="D261" s="21">
        <v>-1.9737000000000001E-2</v>
      </c>
      <c r="E261" s="21">
        <v>-1.9273999999999999E-2</v>
      </c>
      <c r="F261" s="21">
        <v>-3.4429000000000001E-2</v>
      </c>
      <c r="G261" s="21">
        <v>-3.4483E-2</v>
      </c>
      <c r="H261" s="21">
        <v>-5.0000000000000001E-3</v>
      </c>
      <c r="I261" s="21">
        <v>-2.0035000000000001E-2</v>
      </c>
      <c r="J261" s="21">
        <v>-5.8210999999999999E-2</v>
      </c>
      <c r="K261" s="21">
        <v>-8.9510000000000006E-3</v>
      </c>
      <c r="L261" s="21" cm="1">
        <f t="array" ref="L261">MMULT(B261:K261,$D$8:$D$17)</f>
        <v>-2.5330208029000004E-2</v>
      </c>
    </row>
    <row r="262" spans="1:12" x14ac:dyDescent="0.35">
      <c r="A262" s="22">
        <v>42324</v>
      </c>
      <c r="B262" s="21">
        <v>1.6379000000000001E-2</v>
      </c>
      <c r="C262" s="21">
        <v>1.7600000000000001E-2</v>
      </c>
      <c r="D262" s="21">
        <v>2.0133999999999999E-2</v>
      </c>
      <c r="E262" s="21">
        <v>3.3434999999999999E-2</v>
      </c>
      <c r="F262" s="21">
        <v>2.1984E-2</v>
      </c>
      <c r="G262" s="21">
        <v>8.7299999999999999E-3</v>
      </c>
      <c r="H262" s="21">
        <v>0</v>
      </c>
      <c r="I262" s="21">
        <v>8.4250000000000002E-3</v>
      </c>
      <c r="J262" s="21">
        <v>2.2128999999999999E-2</v>
      </c>
      <c r="K262" s="21">
        <v>-3.1100000000000002E-4</v>
      </c>
      <c r="L262" s="21" cm="1">
        <f t="array" ref="L262">MMULT(B262:K262,$D$8:$D$17)</f>
        <v>1.7139530167999999E-2</v>
      </c>
    </row>
    <row r="263" spans="1:12" x14ac:dyDescent="0.35">
      <c r="A263" s="22">
        <v>42325</v>
      </c>
      <c r="B263" s="21">
        <v>-4.2909999999999997E-3</v>
      </c>
      <c r="C263" s="21">
        <v>-1.4878000000000001E-2</v>
      </c>
      <c r="D263" s="21">
        <v>0</v>
      </c>
      <c r="E263" s="21">
        <v>4.8570000000000002E-3</v>
      </c>
      <c r="F263" s="21">
        <v>2.6200000000000003E-4</v>
      </c>
      <c r="G263" s="21">
        <v>1.2851E-2</v>
      </c>
      <c r="H263" s="21">
        <v>-5.025E-3</v>
      </c>
      <c r="I263" s="21">
        <v>5.7930000000000004E-3</v>
      </c>
      <c r="J263" s="21">
        <v>7.4700000000000005E-4</v>
      </c>
      <c r="K263" s="21">
        <v>1.6822E-2</v>
      </c>
      <c r="L263" s="21" cm="1">
        <f t="array" ref="L263">MMULT(B263:K263,$D$8:$D$17)</f>
        <v>-1.8893134930000003E-3</v>
      </c>
    </row>
    <row r="264" spans="1:12" x14ac:dyDescent="0.35">
      <c r="A264" s="22">
        <v>42326</v>
      </c>
      <c r="B264" s="21">
        <v>3.1664999999999999E-2</v>
      </c>
      <c r="C264" s="21">
        <v>1.6612999999999999E-2</v>
      </c>
      <c r="D264" s="21">
        <v>2.0723999999999999E-2</v>
      </c>
      <c r="E264" s="21">
        <v>3.1623999999999999E-2</v>
      </c>
      <c r="F264" s="21">
        <v>1.4949E-2</v>
      </c>
      <c r="G264" s="21">
        <v>1.4239999999999999E-3</v>
      </c>
      <c r="H264" s="21">
        <v>7.0707000000000006E-2</v>
      </c>
      <c r="I264" s="21">
        <v>1.0854000000000001E-2</v>
      </c>
      <c r="J264" s="21">
        <v>1.1563E-2</v>
      </c>
      <c r="K264" s="21">
        <v>1.5931000000000001E-2</v>
      </c>
      <c r="L264" s="21" cm="1">
        <f t="array" ref="L264">MMULT(B264:K264,$D$8:$D$17)</f>
        <v>2.5892547700000004E-2</v>
      </c>
    </row>
    <row r="265" spans="1:12" x14ac:dyDescent="0.35">
      <c r="A265" s="22">
        <v>42327</v>
      </c>
      <c r="B265" s="21">
        <v>1.2704E-2</v>
      </c>
      <c r="C265" s="21">
        <v>1.671E-3</v>
      </c>
      <c r="D265" s="21">
        <v>2.8999999999999998E-3</v>
      </c>
      <c r="E265" s="21">
        <v>-5.6389999999999999E-3</v>
      </c>
      <c r="F265" s="21">
        <v>8.2690000000000003E-3</v>
      </c>
      <c r="G265" s="21">
        <v>4.2534000000000002E-2</v>
      </c>
      <c r="H265" s="21">
        <v>9.4339999999999997E-3</v>
      </c>
      <c r="I265" s="21">
        <v>5.3689999999999996E-3</v>
      </c>
      <c r="J265" s="21">
        <v>9.2180000000000005E-3</v>
      </c>
      <c r="K265" s="21">
        <v>3.4379E-2</v>
      </c>
      <c r="L265" s="21" cm="1">
        <f t="array" ref="L265">MMULT(B265:K265,$D$8:$D$17)</f>
        <v>9.8457772370000012E-3</v>
      </c>
    </row>
    <row r="266" spans="1:12" x14ac:dyDescent="0.35">
      <c r="A266" s="22">
        <v>42328</v>
      </c>
      <c r="B266" s="21">
        <v>4.3779999999999999E-3</v>
      </c>
      <c r="C266" s="21">
        <v>4.6350000000000002E-3</v>
      </c>
      <c r="D266" s="21">
        <v>8.6759999999999997E-3</v>
      </c>
      <c r="E266" s="21">
        <v>9.5040000000000003E-3</v>
      </c>
      <c r="F266" s="21">
        <v>8.201E-3</v>
      </c>
      <c r="G266" s="21">
        <v>4.3400000000000001E-3</v>
      </c>
      <c r="H266" s="21">
        <v>3.7383E-2</v>
      </c>
      <c r="I266" s="21">
        <v>5.4500000000000002E-4</v>
      </c>
      <c r="J266" s="21">
        <v>7.3070000000000001E-3</v>
      </c>
      <c r="K266" s="21">
        <v>1.0496E-2</v>
      </c>
      <c r="L266" s="21" cm="1">
        <f t="array" ref="L266">MMULT(B266:K266,$D$8:$D$17)</f>
        <v>6.8609547489999999E-3</v>
      </c>
    </row>
    <row r="267" spans="1:12" x14ac:dyDescent="0.35">
      <c r="A267" s="22">
        <v>42331</v>
      </c>
      <c r="B267" s="21">
        <v>-1.2992E-2</v>
      </c>
      <c r="C267" s="21">
        <v>0</v>
      </c>
      <c r="D267" s="21">
        <v>-1.4973E-2</v>
      </c>
      <c r="E267" s="21">
        <v>-1.5744000000000001E-2</v>
      </c>
      <c r="F267" s="21">
        <v>-5.084E-3</v>
      </c>
      <c r="G267" s="21">
        <v>-2.5929999999999998E-3</v>
      </c>
      <c r="H267" s="21">
        <v>0</v>
      </c>
      <c r="I267" s="21">
        <v>1.634E-3</v>
      </c>
      <c r="J267" s="21">
        <v>-5.078E-3</v>
      </c>
      <c r="K267" s="21">
        <v>-5.1929999999999997E-3</v>
      </c>
      <c r="L267" s="21" cm="1">
        <f t="array" ref="L267">MMULT(B267:K267,$D$8:$D$17)</f>
        <v>-1.1283568716000001E-2</v>
      </c>
    </row>
    <row r="268" spans="1:12" x14ac:dyDescent="0.35">
      <c r="A268" s="22">
        <v>42332</v>
      </c>
      <c r="B268" s="21">
        <v>9.5969999999999996E-3</v>
      </c>
      <c r="C268" s="21">
        <v>1.1069999999999999E-3</v>
      </c>
      <c r="D268" s="21">
        <v>8.0850000000000002E-3</v>
      </c>
      <c r="E268" s="21">
        <v>3.1588999999999999E-2</v>
      </c>
      <c r="F268" s="21">
        <v>8.1759999999999992E-3</v>
      </c>
      <c r="G268" s="21">
        <v>-4.8279999999999998E-3</v>
      </c>
      <c r="H268" s="21">
        <v>5.4053999999999998E-2</v>
      </c>
      <c r="I268" s="21">
        <v>4.35E-4</v>
      </c>
      <c r="J268" s="21">
        <v>-5.8329999999999996E-3</v>
      </c>
      <c r="K268" s="21">
        <v>-3.48E-3</v>
      </c>
      <c r="L268" s="21" cm="1">
        <f t="array" ref="L268">MMULT(B268:K268,$D$8:$D$17)</f>
        <v>8.4965750139999983E-3</v>
      </c>
    </row>
    <row r="269" spans="1:12" x14ac:dyDescent="0.35">
      <c r="A269" s="22">
        <v>42333</v>
      </c>
      <c r="B269" s="21">
        <v>-7.1500000000000001E-3</v>
      </c>
      <c r="C269" s="21">
        <v>-1.0323000000000001E-2</v>
      </c>
      <c r="D269" s="21">
        <v>-1.2830000000000001E-3</v>
      </c>
      <c r="E269" s="21">
        <v>3.8999999999999999E-4</v>
      </c>
      <c r="F269" s="21">
        <v>-5.0679999999999996E-3</v>
      </c>
      <c r="G269" s="21">
        <v>2.4899999999999998E-4</v>
      </c>
      <c r="H269" s="21">
        <v>1.7094000000000002E-2</v>
      </c>
      <c r="I269" s="21">
        <v>-2.5000000000000001E-3</v>
      </c>
      <c r="J269" s="21">
        <v>-1.1000000000000001E-3</v>
      </c>
      <c r="K269" s="21">
        <v>2.6189999999999998E-3</v>
      </c>
      <c r="L269" s="21" cm="1">
        <f t="array" ref="L269">MMULT(B269:K269,$D$8:$D$17)</f>
        <v>-4.1827185659999988E-3</v>
      </c>
    </row>
    <row r="270" spans="1:12" x14ac:dyDescent="0.35">
      <c r="A270" s="22">
        <v>42335</v>
      </c>
      <c r="B270" s="21">
        <v>-1.864E-3</v>
      </c>
      <c r="C270" s="21">
        <v>4.47E-3</v>
      </c>
      <c r="D270" s="21">
        <v>8.352E-3</v>
      </c>
      <c r="E270" s="21">
        <v>1.2851E-2</v>
      </c>
      <c r="F270" s="21">
        <v>-2.0379999999999999E-3</v>
      </c>
      <c r="G270" s="21">
        <v>-5.4720000000000003E-3</v>
      </c>
      <c r="H270" s="21">
        <v>-2.1007999999999999E-2</v>
      </c>
      <c r="I270" s="21">
        <v>4.359E-3</v>
      </c>
      <c r="J270" s="21">
        <v>2.9369999999999999E-3</v>
      </c>
      <c r="K270" s="21">
        <v>2.9E-4</v>
      </c>
      <c r="L270" s="21" cm="1">
        <f t="array" ref="L270">MMULT(B270:K270,$D$8:$D$17)</f>
        <v>1.6127227159999998E-3</v>
      </c>
    </row>
    <row r="271" spans="1:12" x14ac:dyDescent="0.35">
      <c r="A271" s="22">
        <v>42338</v>
      </c>
      <c r="B271" s="21">
        <v>4.1590000000000004E-3</v>
      </c>
      <c r="C271" s="21">
        <v>7.7879999999999998E-3</v>
      </c>
      <c r="D271" s="21">
        <v>1.0513E-2</v>
      </c>
      <c r="E271" s="21">
        <v>3.153E-3</v>
      </c>
      <c r="F271" s="21">
        <v>-5.3600000000000002E-3</v>
      </c>
      <c r="G271" s="21">
        <v>-3.5010000000000002E-3</v>
      </c>
      <c r="H271" s="21">
        <v>1.2876E-2</v>
      </c>
      <c r="I271" s="21">
        <v>-7.7029999999999998E-3</v>
      </c>
      <c r="J271" s="21">
        <v>-2.562E-3</v>
      </c>
      <c r="K271" s="21">
        <v>8.9960000000000005E-3</v>
      </c>
      <c r="L271" s="21" cm="1">
        <f t="array" ref="L271">MMULT(B271:K271,$D$8:$D$17)</f>
        <v>5.6259959440000005E-3</v>
      </c>
    </row>
    <row r="272" spans="1:12" x14ac:dyDescent="0.35">
      <c r="A272" s="22">
        <v>42339</v>
      </c>
      <c r="B272" s="21">
        <v>-8.1150000000000007E-3</v>
      </c>
      <c r="C272" s="21">
        <v>1.6007E-2</v>
      </c>
      <c r="D272" s="21">
        <v>3.2472000000000001E-2</v>
      </c>
      <c r="E272" s="21">
        <v>1.8703999999999998E-2</v>
      </c>
      <c r="F272" s="21">
        <v>6.672E-3</v>
      </c>
      <c r="G272" s="21">
        <v>1.6563999999999999E-2</v>
      </c>
      <c r="H272" s="21">
        <v>-8.4749999999999999E-3</v>
      </c>
      <c r="I272" s="21">
        <v>1.1918E-2</v>
      </c>
      <c r="J272" s="21">
        <v>1.1743E-2</v>
      </c>
      <c r="K272" s="21">
        <v>9.2029999999999994E-3</v>
      </c>
      <c r="L272" s="21" cm="1">
        <f t="array" ref="L272">MMULT(B272:K272,$D$8:$D$17)</f>
        <v>7.3467572860000004E-3</v>
      </c>
    </row>
    <row r="273" spans="1:12" x14ac:dyDescent="0.35">
      <c r="A273" s="22">
        <v>42340</v>
      </c>
      <c r="B273" s="21">
        <v>-9.0340000000000004E-3</v>
      </c>
      <c r="C273" s="21">
        <v>-1.8100000000000001E-4</v>
      </c>
      <c r="D273" s="21">
        <v>-7.6340000000000002E-3</v>
      </c>
      <c r="E273" s="21">
        <v>-5.117E-3</v>
      </c>
      <c r="F273" s="21">
        <v>-1.3509999999999999E-2</v>
      </c>
      <c r="G273" s="21">
        <v>-1.6050000000000001E-3</v>
      </c>
      <c r="H273" s="21">
        <v>-2.9915000000000001E-2</v>
      </c>
      <c r="I273" s="21">
        <v>-5.7270000000000003E-3</v>
      </c>
      <c r="J273" s="21">
        <v>-4.7149999999999996E-3</v>
      </c>
      <c r="K273" s="21">
        <v>-7.4099999999999999E-3</v>
      </c>
      <c r="L273" s="21" cm="1">
        <f t="array" ref="L273">MMULT(B273:K273,$D$8:$D$17)</f>
        <v>-8.1678228960000016E-3</v>
      </c>
    </row>
    <row r="274" spans="1:12" x14ac:dyDescent="0.35">
      <c r="A274" s="22">
        <v>42341</v>
      </c>
      <c r="B274" s="21">
        <v>-9.2879999999999994E-3</v>
      </c>
      <c r="C274" s="21">
        <v>-1.8294000000000001E-2</v>
      </c>
      <c r="D274" s="21">
        <v>-2.1540000000000001E-3</v>
      </c>
      <c r="E274" s="21">
        <v>9.5075999999999994E-2</v>
      </c>
      <c r="F274" s="21">
        <v>-2.2997E-2</v>
      </c>
      <c r="G274" s="21">
        <v>-1.1745999999999999E-2</v>
      </c>
      <c r="H274" s="21">
        <v>-1.7621000000000001E-2</v>
      </c>
      <c r="I274" s="21">
        <v>-2.2929999999999999E-2</v>
      </c>
      <c r="J274" s="21">
        <v>-1.7857000000000001E-2</v>
      </c>
      <c r="K274" s="21">
        <v>-2.2682000000000001E-2</v>
      </c>
      <c r="L274" s="21" cm="1">
        <f t="array" ref="L274">MMULT(B274:K274,$D$8:$D$17)</f>
        <v>-6.7126035920000004E-3</v>
      </c>
    </row>
    <row r="275" spans="1:12" x14ac:dyDescent="0.35">
      <c r="A275" s="22">
        <v>42342</v>
      </c>
      <c r="B275" s="21">
        <v>3.3246999999999999E-2</v>
      </c>
      <c r="C275" s="21">
        <v>3.1550000000000002E-2</v>
      </c>
      <c r="D275" s="21">
        <v>4.0703000000000003E-2</v>
      </c>
      <c r="E275" s="21">
        <v>1.9202E-2</v>
      </c>
      <c r="F275" s="21">
        <v>3.5705000000000001E-2</v>
      </c>
      <c r="G275" s="21">
        <v>2.7649E-2</v>
      </c>
      <c r="H275" s="21">
        <v>2.2422000000000001E-2</v>
      </c>
      <c r="I275" s="21">
        <v>2.9696E-2</v>
      </c>
      <c r="J275" s="21">
        <v>1.9665999999999999E-2</v>
      </c>
      <c r="K275" s="21">
        <v>2.6439000000000001E-2</v>
      </c>
      <c r="L275" s="21" cm="1">
        <f t="array" ref="L275">MMULT(B275:K275,$D$8:$D$17)</f>
        <v>3.3385489167000001E-2</v>
      </c>
    </row>
    <row r="276" spans="1:12" x14ac:dyDescent="0.35">
      <c r="A276" s="22">
        <v>42345</v>
      </c>
      <c r="B276" s="21">
        <v>-6.3010000000000002E-3</v>
      </c>
      <c r="C276" s="21">
        <v>-1.789E-3</v>
      </c>
      <c r="D276" s="21">
        <v>-1.8963000000000001E-2</v>
      </c>
      <c r="E276" s="21">
        <v>8.6070000000000001E-3</v>
      </c>
      <c r="F276" s="21">
        <v>-8.6820000000000005E-3</v>
      </c>
      <c r="G276" s="21">
        <v>-1.7774999999999999E-2</v>
      </c>
      <c r="H276" s="21">
        <v>3.5088000000000001E-2</v>
      </c>
      <c r="I276" s="21">
        <v>-3.2188000000000001E-2</v>
      </c>
      <c r="J276" s="21">
        <v>3.6400000000000001E-4</v>
      </c>
      <c r="K276" s="21">
        <v>1.431E-3</v>
      </c>
      <c r="L276" s="21" cm="1">
        <f t="array" ref="L276">MMULT(B276:K276,$D$8:$D$17)</f>
        <v>-7.5676510159999998E-3</v>
      </c>
    </row>
    <row r="277" spans="1:12" x14ac:dyDescent="0.35">
      <c r="A277" s="22">
        <v>42346</v>
      </c>
      <c r="B277" s="21">
        <v>-4.2299999999999998E-4</v>
      </c>
      <c r="C277" s="21">
        <v>-3.5799999999999997E-4</v>
      </c>
      <c r="D277" s="21">
        <v>1.3591000000000001E-2</v>
      </c>
      <c r="E277" s="21">
        <v>-7.0549999999999996E-3</v>
      </c>
      <c r="F277" s="21">
        <v>-2.3180000000000002E-3</v>
      </c>
      <c r="G277" s="21">
        <v>4.9579999999999997E-3</v>
      </c>
      <c r="H277" s="21">
        <v>1.2711999999999999E-2</v>
      </c>
      <c r="I277" s="21">
        <v>2.3661000000000001E-2</v>
      </c>
      <c r="J277" s="21">
        <v>-1.2368000000000001E-2</v>
      </c>
      <c r="K277" s="21">
        <v>-6.8589999999999996E-3</v>
      </c>
      <c r="L277" s="21" cm="1">
        <f t="array" ref="L277">MMULT(B277:K277,$D$8:$D$17)</f>
        <v>2.3586992250000001E-3</v>
      </c>
    </row>
    <row r="278" spans="1:12" x14ac:dyDescent="0.35">
      <c r="A278" s="22">
        <v>42347</v>
      </c>
      <c r="B278" s="21">
        <v>-2.2075999999999998E-2</v>
      </c>
      <c r="C278" s="21">
        <v>-1.4519000000000001E-2</v>
      </c>
      <c r="D278" s="21">
        <v>-2.5328E-2</v>
      </c>
      <c r="E278" s="21">
        <v>-1.4413E-2</v>
      </c>
      <c r="F278" s="21">
        <v>-3.8730000000000001E-3</v>
      </c>
      <c r="G278" s="21">
        <v>-1.6896999999999999E-2</v>
      </c>
      <c r="H278" s="21">
        <v>-1.6736000000000001E-2</v>
      </c>
      <c r="I278" s="21">
        <v>-2.3550000000000001E-2</v>
      </c>
      <c r="J278" s="21">
        <v>-1.5469999999999999E-2</v>
      </c>
      <c r="K278" s="21">
        <v>1.727E-3</v>
      </c>
      <c r="L278" s="21" cm="1">
        <f t="array" ref="L278">MMULT(B278:K278,$D$8:$D$17)</f>
        <v>-1.9846015534000002E-2</v>
      </c>
    </row>
    <row r="279" spans="1:12" x14ac:dyDescent="0.35">
      <c r="A279" s="22">
        <v>42348</v>
      </c>
      <c r="B279" s="21">
        <v>4.7569999999999999E-3</v>
      </c>
      <c r="C279" s="21">
        <v>5.2750000000000002E-3</v>
      </c>
      <c r="D279" s="21">
        <v>8.2539999999999992E-3</v>
      </c>
      <c r="E279" s="21">
        <v>1.1535E-2</v>
      </c>
      <c r="F279" s="21">
        <v>-1.0109E-2</v>
      </c>
      <c r="G279" s="21">
        <v>-4.1399999999999996E-3</v>
      </c>
      <c r="H279" s="21">
        <v>4.2553000000000001E-2</v>
      </c>
      <c r="I279" s="21">
        <v>-6.6990000000000001E-3</v>
      </c>
      <c r="J279" s="21">
        <v>1.4959999999999999E-3</v>
      </c>
      <c r="K279" s="21">
        <v>-1.1490000000000001E-3</v>
      </c>
      <c r="L279" s="21" cm="1">
        <f t="array" ref="L279">MMULT(B279:K279,$D$8:$D$17)</f>
        <v>5.497910455999999E-3</v>
      </c>
    </row>
    <row r="280" spans="1:12" x14ac:dyDescent="0.35">
      <c r="A280" s="22">
        <v>42349</v>
      </c>
      <c r="B280" s="21">
        <v>-2.5738E-2</v>
      </c>
      <c r="C280" s="21">
        <v>-2.1892999999999999E-2</v>
      </c>
      <c r="D280" s="21">
        <v>-1.4857E-2</v>
      </c>
      <c r="E280" s="21">
        <v>-1.9751999999999999E-2</v>
      </c>
      <c r="F280" s="21">
        <v>-2.5661E-2</v>
      </c>
      <c r="G280" s="21">
        <v>-3.1620000000000002E-2</v>
      </c>
      <c r="H280" s="21">
        <v>-3.6734999999999997E-2</v>
      </c>
      <c r="I280" s="21">
        <v>2.7653E-2</v>
      </c>
      <c r="J280" s="21">
        <v>-2.2787000000000002E-2</v>
      </c>
      <c r="K280" s="21">
        <v>-1.438E-2</v>
      </c>
      <c r="L280" s="21" cm="1">
        <f t="array" ref="L280">MMULT(B280:K280,$D$8:$D$17)</f>
        <v>-2.1720519468E-2</v>
      </c>
    </row>
    <row r="281" spans="1:12" x14ac:dyDescent="0.35">
      <c r="A281" s="22">
        <v>42352</v>
      </c>
      <c r="B281" s="21">
        <v>-6.1850000000000004E-3</v>
      </c>
      <c r="C281" s="21">
        <v>1.9977999999999999E-2</v>
      </c>
      <c r="D281" s="21">
        <v>2.4620000000000002E-3</v>
      </c>
      <c r="E281" s="21">
        <v>-1.3225000000000001E-2</v>
      </c>
      <c r="F281" s="21">
        <v>1.1825E-2</v>
      </c>
      <c r="G281" s="21">
        <v>1.5610000000000001E-3</v>
      </c>
      <c r="H281" s="21">
        <v>-8.4749999999999999E-3</v>
      </c>
      <c r="I281" s="21">
        <v>2.0126999999999999E-2</v>
      </c>
      <c r="J281" s="21">
        <v>1.2614999999999999E-2</v>
      </c>
      <c r="K281" s="21">
        <v>5.836E-3</v>
      </c>
      <c r="L281" s="21" cm="1">
        <f t="array" ref="L281">MMULT(B281:K281,$D$8:$D$17)</f>
        <v>-1.6005573700000051E-4</v>
      </c>
    </row>
    <row r="282" spans="1:12" x14ac:dyDescent="0.35">
      <c r="A282" s="22">
        <v>42353</v>
      </c>
      <c r="B282" s="21">
        <v>-1.7691999999999999E-2</v>
      </c>
      <c r="C282" s="21">
        <v>1.088E-3</v>
      </c>
      <c r="D282" s="21">
        <v>1.2281E-2</v>
      </c>
      <c r="E282" s="21">
        <v>5.3330000000000001E-3</v>
      </c>
      <c r="F282" s="21">
        <v>1.4874E-2</v>
      </c>
      <c r="G282" s="21">
        <v>4.9360000000000003E-3</v>
      </c>
      <c r="H282" s="21">
        <v>8.5470000000000008E-3</v>
      </c>
      <c r="I282" s="21">
        <v>8.149E-3</v>
      </c>
      <c r="J282" s="21">
        <v>1.359E-2</v>
      </c>
      <c r="K282" s="21">
        <v>2.0598000000000002E-2</v>
      </c>
      <c r="L282" s="21" cm="1">
        <f t="array" ref="L282">MMULT(B282:K282,$D$8:$D$17)</f>
        <v>-2.5745413749999999E-3</v>
      </c>
    </row>
    <row r="283" spans="1:12" x14ac:dyDescent="0.35">
      <c r="A283" s="22">
        <v>42354</v>
      </c>
      <c r="B283" s="21">
        <v>7.6930000000000002E-3</v>
      </c>
      <c r="C283" s="21">
        <v>1.6847999999999998E-2</v>
      </c>
      <c r="D283" s="21">
        <v>6.0660000000000002E-3</v>
      </c>
      <c r="E283" s="21">
        <v>4.2579999999999996E-3</v>
      </c>
      <c r="F283" s="21">
        <v>1.8319999999999999E-2</v>
      </c>
      <c r="G283" s="21">
        <v>1.9646E-2</v>
      </c>
      <c r="H283" s="21">
        <v>7.6271000000000005E-2</v>
      </c>
      <c r="I283" s="21">
        <v>1.6379000000000001E-2</v>
      </c>
      <c r="J283" s="21">
        <v>1.4525E-2</v>
      </c>
      <c r="K283" s="21">
        <v>3.411E-3</v>
      </c>
      <c r="L283" s="21" cm="1">
        <f t="array" ref="L283">MMULT(B283:K283,$D$8:$D$17)</f>
        <v>9.6459027789999995E-3</v>
      </c>
    </row>
    <row r="284" spans="1:12" x14ac:dyDescent="0.35">
      <c r="A284" s="22">
        <v>42355</v>
      </c>
      <c r="B284" s="21">
        <v>-2.1196E-2</v>
      </c>
      <c r="C284" s="21">
        <v>-7.6610000000000003E-3</v>
      </c>
      <c r="D284" s="21">
        <v>-1.5074000000000001E-2</v>
      </c>
      <c r="E284" s="21">
        <v>-2.3630999999999999E-2</v>
      </c>
      <c r="F284" s="21">
        <v>-5.0887000000000002E-2</v>
      </c>
      <c r="G284" s="21">
        <v>-5.8310000000000002E-3</v>
      </c>
      <c r="H284" s="21">
        <v>7.8740000000000008E-3</v>
      </c>
      <c r="I284" s="21">
        <v>-1.4232E-2</v>
      </c>
      <c r="J284" s="21">
        <v>-1.9089999999999999E-2</v>
      </c>
      <c r="K284" s="21">
        <v>-1.1048000000000001E-2</v>
      </c>
      <c r="L284" s="21" cm="1">
        <f t="array" ref="L284">MMULT(B284:K284,$D$8:$D$17)</f>
        <v>-1.8525820783E-2</v>
      </c>
    </row>
    <row r="285" spans="1:12" x14ac:dyDescent="0.35">
      <c r="A285" s="22">
        <v>42356</v>
      </c>
      <c r="B285" s="21">
        <v>-2.7068999999999999E-2</v>
      </c>
      <c r="C285" s="21">
        <v>-2.8187E-2</v>
      </c>
      <c r="D285" s="21">
        <v>-1.6223000000000001E-2</v>
      </c>
      <c r="E285" s="21">
        <v>-1.993E-3</v>
      </c>
      <c r="F285" s="21">
        <v>-1.5705E-2</v>
      </c>
      <c r="G285" s="21">
        <v>-1.7850000000000001E-2</v>
      </c>
      <c r="H285" s="21">
        <v>-4.2969E-2</v>
      </c>
      <c r="I285" s="21">
        <v>-3.0679000000000001E-2</v>
      </c>
      <c r="J285" s="21">
        <v>-1.6840999999999998E-2</v>
      </c>
      <c r="K285" s="21">
        <v>-2.9791000000000002E-2</v>
      </c>
      <c r="L285" s="21" cm="1">
        <f t="array" ref="L285">MMULT(B285:K285,$D$8:$D$17)</f>
        <v>-2.3081028409E-2</v>
      </c>
    </row>
    <row r="286" spans="1:12" x14ac:dyDescent="0.35">
      <c r="A286" s="22">
        <v>42359</v>
      </c>
      <c r="B286" s="21">
        <v>1.2260999999999999E-2</v>
      </c>
      <c r="C286" s="21">
        <v>1.2932000000000001E-2</v>
      </c>
      <c r="D286" s="21">
        <v>2.3647000000000001E-2</v>
      </c>
      <c r="E286" s="21">
        <v>3.9942999999999999E-2</v>
      </c>
      <c r="F286" s="21">
        <v>1.926E-3</v>
      </c>
      <c r="G286" s="21">
        <v>3.375E-3</v>
      </c>
      <c r="H286" s="21">
        <v>3.2653000000000001E-2</v>
      </c>
      <c r="I286" s="21">
        <v>3.395E-3</v>
      </c>
      <c r="J286" s="21">
        <v>1.4085E-2</v>
      </c>
      <c r="K286" s="21">
        <v>1.0924E-2</v>
      </c>
      <c r="L286" s="21" cm="1">
        <f t="array" ref="L286">MMULT(B286:K286,$D$8:$D$17)</f>
        <v>1.6020347439999999E-2</v>
      </c>
    </row>
    <row r="287" spans="1:12" x14ac:dyDescent="0.35">
      <c r="A287" s="22">
        <v>42360</v>
      </c>
      <c r="B287" s="21">
        <v>-9.3199999999999999E-4</v>
      </c>
      <c r="C287" s="21">
        <v>9.4839999999999994E-3</v>
      </c>
      <c r="D287" s="21">
        <v>9.1200000000000005E-4</v>
      </c>
      <c r="E287" s="21">
        <v>-4.8009999999999997E-3</v>
      </c>
      <c r="F287" s="21">
        <v>4.6680000000000003E-3</v>
      </c>
      <c r="G287" s="21">
        <v>7.3749999999999996E-3</v>
      </c>
      <c r="H287" s="21">
        <v>9.4862000000000002E-2</v>
      </c>
      <c r="I287" s="21">
        <v>2.4011999999999999E-2</v>
      </c>
      <c r="J287" s="21">
        <v>9.384E-3</v>
      </c>
      <c r="K287" s="21">
        <v>1.4311000000000001E-2</v>
      </c>
      <c r="L287" s="21" cm="1">
        <f t="array" ref="L287">MMULT(B287:K287,$D$8:$D$17)</f>
        <v>3.6027183559999999E-3</v>
      </c>
    </row>
    <row r="288" spans="1:12" x14ac:dyDescent="0.35">
      <c r="A288" s="22">
        <v>42361</v>
      </c>
      <c r="B288" s="21">
        <v>1.2869999999999999E-2</v>
      </c>
      <c r="C288" s="21">
        <v>8.4910000000000003E-3</v>
      </c>
      <c r="D288" s="21">
        <v>3.9480000000000001E-3</v>
      </c>
      <c r="E288" s="21">
        <v>9.7169999999999999E-3</v>
      </c>
      <c r="F288" s="21">
        <v>9.2919999999999999E-3</v>
      </c>
      <c r="G288" s="21">
        <v>2.3119999999999998E-3</v>
      </c>
      <c r="H288" s="21">
        <v>2.1661E-2</v>
      </c>
      <c r="I288" s="21">
        <v>9.3799999999999994E-3</v>
      </c>
      <c r="J288" s="21">
        <v>1.8966E-2</v>
      </c>
      <c r="K288" s="21">
        <v>7.7739999999999997E-3</v>
      </c>
      <c r="L288" s="21" cm="1">
        <f t="array" ref="L288">MMULT(B288:K288,$D$8:$D$17)</f>
        <v>1.0210674769E-2</v>
      </c>
    </row>
    <row r="289" spans="1:12" x14ac:dyDescent="0.35">
      <c r="A289" s="22">
        <v>42362</v>
      </c>
      <c r="B289" s="21">
        <v>-5.3400000000000001E-3</v>
      </c>
      <c r="C289" s="21">
        <v>-2.6870000000000002E-3</v>
      </c>
      <c r="D289" s="21">
        <v>3.3270000000000001E-3</v>
      </c>
      <c r="E289" s="21">
        <v>-1.297E-3</v>
      </c>
      <c r="F289" s="21">
        <v>2.166E-3</v>
      </c>
      <c r="G289" s="21">
        <v>-2.6909999999999998E-3</v>
      </c>
      <c r="H289" s="21">
        <v>3.1801999999999997E-2</v>
      </c>
      <c r="I289" s="21">
        <v>-4.2240000000000003E-3</v>
      </c>
      <c r="J289" s="21">
        <v>-7.2999999999999996E-4</v>
      </c>
      <c r="K289" s="21">
        <v>-5.71E-4</v>
      </c>
      <c r="L289" s="21" cm="1">
        <f t="array" ref="L289">MMULT(B289:K289,$D$8:$D$17)</f>
        <v>-1.3564153930000003E-3</v>
      </c>
    </row>
    <row r="290" spans="1:12" x14ac:dyDescent="0.35">
      <c r="A290" s="22">
        <v>42366</v>
      </c>
      <c r="B290" s="21">
        <v>-1.1200999999999999E-2</v>
      </c>
      <c r="C290" s="21">
        <v>5.0299999999999997E-3</v>
      </c>
      <c r="D290" s="21">
        <v>-9.0399999999999996E-4</v>
      </c>
      <c r="E290" s="21">
        <v>2.05E-4</v>
      </c>
      <c r="F290" s="21">
        <v>-5.9439999999999996E-3</v>
      </c>
      <c r="G290" s="21">
        <v>4.7540000000000004E-3</v>
      </c>
      <c r="H290" s="21">
        <v>2.7397000000000001E-2</v>
      </c>
      <c r="I290" s="21">
        <v>-1.06E-3</v>
      </c>
      <c r="J290" s="21">
        <v>-2.5569999999999998E-3</v>
      </c>
      <c r="K290" s="21">
        <v>-1.4289999999999999E-3</v>
      </c>
      <c r="L290" s="21" cm="1">
        <f t="array" ref="L290">MMULT(B290:K290,$D$8:$D$17)</f>
        <v>-5.1608174529999993E-3</v>
      </c>
    </row>
    <row r="291" spans="1:12" x14ac:dyDescent="0.35">
      <c r="A291" s="22">
        <v>42367</v>
      </c>
      <c r="B291" s="21">
        <v>1.7974E-2</v>
      </c>
      <c r="C291" s="21">
        <v>1.0723999999999999E-2</v>
      </c>
      <c r="D291" s="21">
        <v>1.6295E-2</v>
      </c>
      <c r="E291" s="21">
        <v>1.0864E-2</v>
      </c>
      <c r="F291" s="21">
        <v>6.7949999999999998E-3</v>
      </c>
      <c r="G291" s="21">
        <v>1.5857E-2</v>
      </c>
      <c r="H291" s="21">
        <v>0</v>
      </c>
      <c r="I291" s="21">
        <v>1.1996E-2</v>
      </c>
      <c r="J291" s="21">
        <v>1.6844000000000001E-2</v>
      </c>
      <c r="K291" s="21">
        <v>1.4600999999999999E-2</v>
      </c>
      <c r="L291" s="21" cm="1">
        <f t="array" ref="L291">MMULT(B291:K291,$D$8:$D$17)</f>
        <v>1.5867963775999999E-2</v>
      </c>
    </row>
    <row r="292" spans="1:12" x14ac:dyDescent="0.35">
      <c r="A292" s="22">
        <v>42368</v>
      </c>
      <c r="B292" s="21">
        <v>-1.3058999999999999E-2</v>
      </c>
      <c r="C292" s="21">
        <v>-4.2440000000000004E-3</v>
      </c>
      <c r="D292" s="21">
        <v>-8.6099999999999996E-3</v>
      </c>
      <c r="E292" s="21">
        <v>-3.8530000000000001E-3</v>
      </c>
      <c r="F292" s="21">
        <v>-3.2399999999999998E-3</v>
      </c>
      <c r="G292" s="21">
        <v>-3.7759999999999998E-3</v>
      </c>
      <c r="H292" s="21">
        <v>-6.6670000000000002E-3</v>
      </c>
      <c r="I292" s="21">
        <v>-5.2400000000000005E-4</v>
      </c>
      <c r="J292" s="21">
        <v>-8.6420000000000004E-3</v>
      </c>
      <c r="K292" s="21">
        <v>-1.2697999999999999E-2</v>
      </c>
      <c r="L292" s="21" cm="1">
        <f t="array" ref="L292">MMULT(B292:K292,$D$8:$D$17)</f>
        <v>-1.0253907967999999E-2</v>
      </c>
    </row>
    <row r="293" spans="1:12" x14ac:dyDescent="0.35">
      <c r="A293" s="22">
        <v>42369</v>
      </c>
      <c r="B293" s="21">
        <v>-1.9195E-2</v>
      </c>
      <c r="C293" s="21">
        <v>-1.474E-2</v>
      </c>
      <c r="D293" s="21">
        <v>-1.2878000000000001E-2</v>
      </c>
      <c r="E293" s="21">
        <v>-1.5063999999999999E-2</v>
      </c>
      <c r="F293" s="21">
        <v>-1.0562999999999999E-2</v>
      </c>
      <c r="G293" s="21">
        <v>-9.3509999999999999E-3</v>
      </c>
      <c r="H293" s="21">
        <v>-3.6913000000000001E-2</v>
      </c>
      <c r="I293" s="21">
        <v>-1.4064E-2</v>
      </c>
      <c r="J293" s="21">
        <v>-1.3440000000000001E-2</v>
      </c>
      <c r="K293" s="21">
        <v>-1.5433000000000001E-2</v>
      </c>
      <c r="L293" s="21" cm="1">
        <f t="array" ref="L293">MMULT(B293:K293,$D$8:$D$17)</f>
        <v>-1.6619044430000004E-2</v>
      </c>
    </row>
    <row r="294" spans="1:12" x14ac:dyDescent="0.35">
      <c r="A294" s="22">
        <v>42373</v>
      </c>
      <c r="B294" s="21">
        <v>8.5499999999999997E-4</v>
      </c>
      <c r="C294" s="21">
        <v>-1.2257000000000001E-2</v>
      </c>
      <c r="D294" s="21">
        <v>-1.7899999999999999E-2</v>
      </c>
      <c r="E294" s="21">
        <v>-1.9772999999999999E-2</v>
      </c>
      <c r="F294" s="21">
        <v>-2.1351999999999999E-2</v>
      </c>
      <c r="G294" s="21">
        <v>-2.1555999999999999E-2</v>
      </c>
      <c r="H294" s="21">
        <v>-3.4842999999999999E-2</v>
      </c>
      <c r="I294" s="21">
        <v>-2.0971E-2</v>
      </c>
      <c r="J294" s="21">
        <v>-2.7614E-2</v>
      </c>
      <c r="K294" s="21">
        <v>-1.3353E-2</v>
      </c>
      <c r="L294" s="21" cm="1">
        <f t="array" ref="L294">MMULT(B294:K294,$D$8:$D$17)</f>
        <v>-9.3275266339999975E-3</v>
      </c>
    </row>
    <row r="295" spans="1:12" x14ac:dyDescent="0.35">
      <c r="A295" s="22">
        <v>42374</v>
      </c>
      <c r="B295" s="21">
        <v>-2.5059000000000001E-2</v>
      </c>
      <c r="C295" s="21">
        <v>4.5620000000000001E-3</v>
      </c>
      <c r="D295" s="21">
        <v>1.6063999999999998E-2</v>
      </c>
      <c r="E295" s="21">
        <v>-3.3454999999999999E-2</v>
      </c>
      <c r="F295" s="21">
        <v>-3.0769999999999999E-3</v>
      </c>
      <c r="G295" s="21">
        <v>4.4320000000000002E-3</v>
      </c>
      <c r="H295" s="21">
        <v>-7.2199999999999999E-3</v>
      </c>
      <c r="I295" s="21">
        <v>4.0229999999999997E-3</v>
      </c>
      <c r="J295" s="21">
        <v>-4.5440000000000003E-3</v>
      </c>
      <c r="K295" s="21">
        <v>-4.7070000000000002E-3</v>
      </c>
      <c r="L295" s="21" cm="1">
        <f t="array" ref="L295">MMULT(B295:K295,$D$8:$D$17)</f>
        <v>-9.3251623580000043E-3</v>
      </c>
    </row>
    <row r="296" spans="1:12" x14ac:dyDescent="0.35">
      <c r="A296" s="22">
        <v>42375</v>
      </c>
      <c r="B296" s="21">
        <v>-1.9570000000000001E-2</v>
      </c>
      <c r="C296" s="21">
        <v>-1.8165000000000001E-2</v>
      </c>
      <c r="D296" s="21">
        <v>-4.1349999999999998E-2</v>
      </c>
      <c r="E296" s="21">
        <v>-3.0759000000000002E-2</v>
      </c>
      <c r="F296" s="21">
        <v>5.0509999999999999E-3</v>
      </c>
      <c r="G296" s="21">
        <v>-9.8639999999999995E-3</v>
      </c>
      <c r="H296" s="21">
        <v>-8.7273000000000003E-2</v>
      </c>
      <c r="I296" s="21">
        <v>-1.4295E-2</v>
      </c>
      <c r="J296" s="21">
        <v>-1.065E-2</v>
      </c>
      <c r="K296" s="21">
        <v>-2.2169999999999999E-2</v>
      </c>
      <c r="L296" s="21" cm="1">
        <f t="array" ref="L296">MMULT(B296:K296,$D$8:$D$17)</f>
        <v>-2.5434472020000001E-2</v>
      </c>
    </row>
    <row r="297" spans="1:12" x14ac:dyDescent="0.35">
      <c r="A297" s="22">
        <v>42376</v>
      </c>
      <c r="B297" s="21">
        <v>-4.2204999999999999E-2</v>
      </c>
      <c r="C297" s="21">
        <v>-3.4783000000000001E-2</v>
      </c>
      <c r="D297" s="21">
        <v>-3.9645E-2</v>
      </c>
      <c r="E297" s="21">
        <v>-3.1809999999999998E-2</v>
      </c>
      <c r="F297" s="21">
        <v>-2.1776E-2</v>
      </c>
      <c r="G297" s="21">
        <v>-2.6085000000000001E-2</v>
      </c>
      <c r="H297" s="21">
        <v>-9.1633000000000006E-2</v>
      </c>
      <c r="I297" s="21">
        <v>-2.0983999999999999E-2</v>
      </c>
      <c r="J297" s="21">
        <v>-2.3068000000000002E-2</v>
      </c>
      <c r="K297" s="21">
        <v>-3.7484999999999997E-2</v>
      </c>
      <c r="L297" s="21" cm="1">
        <f t="array" ref="L297">MMULT(B297:K297,$D$8:$D$17)</f>
        <v>-3.9541370456999993E-2</v>
      </c>
    </row>
    <row r="298" spans="1:12" x14ac:dyDescent="0.35">
      <c r="A298" s="22">
        <v>42377</v>
      </c>
      <c r="B298" s="21">
        <v>5.2880000000000002E-3</v>
      </c>
      <c r="C298" s="21">
        <v>3.0669999999999998E-3</v>
      </c>
      <c r="D298" s="21">
        <v>-2.1465999999999999E-2</v>
      </c>
      <c r="E298" s="21">
        <v>-6.587E-3</v>
      </c>
      <c r="F298" s="21">
        <v>-1.1129999999999999E-2</v>
      </c>
      <c r="G298" s="21">
        <v>-1.4401000000000001E-2</v>
      </c>
      <c r="H298" s="21">
        <v>-6.1404E-2</v>
      </c>
      <c r="I298" s="21">
        <v>-1.414E-2</v>
      </c>
      <c r="J298" s="21">
        <v>-2.4792999999999999E-2</v>
      </c>
      <c r="K298" s="21">
        <v>-1.0364E-2</v>
      </c>
      <c r="L298" s="21" cm="1">
        <f t="array" ref="L298">MMULT(B298:K298,$D$8:$D$17)</f>
        <v>-6.5104687169999995E-3</v>
      </c>
    </row>
    <row r="299" spans="1:12" x14ac:dyDescent="0.35">
      <c r="A299" s="22">
        <v>42380</v>
      </c>
      <c r="B299" s="21">
        <v>1.6192000000000002E-2</v>
      </c>
      <c r="C299" s="21">
        <v>-5.7300000000000005E-4</v>
      </c>
      <c r="D299" s="21">
        <v>1.6869999999999999E-3</v>
      </c>
      <c r="E299" s="21">
        <v>-1.248E-3</v>
      </c>
      <c r="F299" s="21">
        <v>8.3689999999999997E-3</v>
      </c>
      <c r="G299" s="21">
        <v>-6.8300000000000001E-4</v>
      </c>
      <c r="H299" s="21">
        <v>9.3457999999999999E-2</v>
      </c>
      <c r="I299" s="21">
        <v>1.7416000000000001E-2</v>
      </c>
      <c r="J299" s="21">
        <v>1.9774E-2</v>
      </c>
      <c r="K299" s="21">
        <v>1.7454999999999998E-2</v>
      </c>
      <c r="L299" s="21" cm="1">
        <f t="array" ref="L299">MMULT(B299:K299,$D$8:$D$17)</f>
        <v>1.2221220218E-2</v>
      </c>
    </row>
    <row r="300" spans="1:12" x14ac:dyDescent="0.35">
      <c r="A300" s="22">
        <v>42381</v>
      </c>
      <c r="B300" s="21">
        <v>1.4513E-2</v>
      </c>
      <c r="C300" s="21">
        <v>9.1780000000000004E-3</v>
      </c>
      <c r="D300" s="21">
        <v>1.6846E-2</v>
      </c>
      <c r="E300" s="21">
        <v>1.4683E-2</v>
      </c>
      <c r="F300" s="21">
        <v>1.2307E-2</v>
      </c>
      <c r="G300" s="21">
        <v>1.7491E-2</v>
      </c>
      <c r="H300" s="21">
        <v>2.1368000000000002E-2</v>
      </c>
      <c r="I300" s="21">
        <v>4.9230000000000003E-3</v>
      </c>
      <c r="J300" s="21">
        <v>3.166E-3</v>
      </c>
      <c r="K300" s="21">
        <v>1.9338999999999999E-2</v>
      </c>
      <c r="L300" s="21" cm="1">
        <f t="array" ref="L300">MMULT(B300:K300,$D$8:$D$17)</f>
        <v>1.4472290856000001E-2</v>
      </c>
    </row>
    <row r="301" spans="1:12" x14ac:dyDescent="0.35">
      <c r="A301" s="22">
        <v>42382</v>
      </c>
      <c r="B301" s="21">
        <v>-2.571E-2</v>
      </c>
      <c r="C301" s="21">
        <v>-2.1599E-2</v>
      </c>
      <c r="D301" s="21">
        <v>-3.0484000000000001E-2</v>
      </c>
      <c r="E301" s="21">
        <v>-5.0876999999999999E-2</v>
      </c>
      <c r="F301" s="21">
        <v>-3.6471999999999997E-2</v>
      </c>
      <c r="G301" s="21">
        <v>-2.8337000000000001E-2</v>
      </c>
      <c r="H301" s="21">
        <v>-5.8576999999999997E-2</v>
      </c>
      <c r="I301" s="21">
        <v>-1.6923000000000001E-2</v>
      </c>
      <c r="J301" s="21">
        <v>-2.9586000000000001E-2</v>
      </c>
      <c r="K301" s="21">
        <v>-2.3562E-2</v>
      </c>
      <c r="L301" s="21" cm="1">
        <f t="array" ref="L301">MMULT(B301:K301,$D$8:$D$17)</f>
        <v>-2.8483117418000001E-2</v>
      </c>
    </row>
    <row r="302" spans="1:12" x14ac:dyDescent="0.35">
      <c r="A302" s="22">
        <v>42383</v>
      </c>
      <c r="B302" s="21">
        <v>2.1871000000000002E-2</v>
      </c>
      <c r="C302" s="21">
        <v>2.8466000000000002E-2</v>
      </c>
      <c r="D302" s="21">
        <v>-2.0164000000000001E-2</v>
      </c>
      <c r="E302" s="21">
        <v>1.5245999999999999E-2</v>
      </c>
      <c r="F302" s="21">
        <v>2.0833000000000001E-2</v>
      </c>
      <c r="G302" s="21">
        <v>9.9520000000000008E-3</v>
      </c>
      <c r="H302" s="21">
        <v>-1.7777999999999999E-2</v>
      </c>
      <c r="I302" s="21">
        <v>1.6988E-2</v>
      </c>
      <c r="J302" s="21">
        <v>2.4390000000000002E-3</v>
      </c>
      <c r="K302" s="21">
        <v>2.6010999999999999E-2</v>
      </c>
      <c r="L302" s="21" cm="1">
        <f t="array" ref="L302">MMULT(B302:K302,$D$8:$D$17)</f>
        <v>9.6306408719999993E-3</v>
      </c>
    </row>
    <row r="303" spans="1:12" x14ac:dyDescent="0.35">
      <c r="A303" s="22">
        <v>42384</v>
      </c>
      <c r="B303" s="21">
        <v>-2.4015000000000002E-2</v>
      </c>
      <c r="C303" s="21">
        <v>-3.9917000000000001E-2</v>
      </c>
      <c r="D303" s="21">
        <v>-5.4412000000000002E-2</v>
      </c>
      <c r="E303" s="21">
        <v>-4.1696999999999998E-2</v>
      </c>
      <c r="F303" s="21">
        <v>-1.9258000000000001E-2</v>
      </c>
      <c r="G303" s="21">
        <v>-3.0245000000000001E-2</v>
      </c>
      <c r="H303" s="21">
        <v>-8.1448000000000007E-2</v>
      </c>
      <c r="I303" s="21">
        <v>-7.0159999999999997E-3</v>
      </c>
      <c r="J303" s="21">
        <v>-4.2174000000000003E-2</v>
      </c>
      <c r="K303" s="21">
        <v>-9.1020000000000004E-2</v>
      </c>
      <c r="L303" s="21" cm="1">
        <f t="array" ref="L303">MMULT(B303:K303,$D$8:$D$17)</f>
        <v>-3.8733338654000006E-2</v>
      </c>
    </row>
    <row r="304" spans="1:12" x14ac:dyDescent="0.35">
      <c r="A304" s="22">
        <v>42388</v>
      </c>
      <c r="B304" s="21">
        <v>-4.8390000000000004E-3</v>
      </c>
      <c r="C304" s="21">
        <v>-8.4329999999999995E-3</v>
      </c>
      <c r="D304" s="21">
        <v>8.1150000000000007E-3</v>
      </c>
      <c r="E304" s="21">
        <v>8.34E-4</v>
      </c>
      <c r="F304" s="21">
        <v>1.2603E-2</v>
      </c>
      <c r="G304" s="21">
        <v>-8.4699999999999999E-4</v>
      </c>
      <c r="H304" s="21">
        <v>-3.9409E-2</v>
      </c>
      <c r="I304" s="21">
        <v>1.12E-4</v>
      </c>
      <c r="J304" s="21">
        <v>9.7380000000000001E-3</v>
      </c>
      <c r="K304" s="21">
        <v>1.3439999999999999E-3</v>
      </c>
      <c r="L304" s="21" cm="1">
        <f t="array" ref="L304">MMULT(B304:K304,$D$8:$D$17)</f>
        <v>-4.8968611200000012E-4</v>
      </c>
    </row>
    <row r="305" spans="1:12" x14ac:dyDescent="0.35">
      <c r="A305" s="22">
        <v>42389</v>
      </c>
      <c r="B305" s="21">
        <v>1.3450000000000001E-3</v>
      </c>
      <c r="C305" s="21">
        <v>4.5490000000000001E-3</v>
      </c>
      <c r="D305" s="21">
        <v>5.4879999999999998E-3</v>
      </c>
      <c r="E305" s="21">
        <v>3.1315000000000003E-2</v>
      </c>
      <c r="F305" s="21">
        <v>-1.7656000000000002E-2</v>
      </c>
      <c r="G305" s="21">
        <v>-6.6379999999999998E-3</v>
      </c>
      <c r="H305" s="21">
        <v>-7.6923000000000005E-2</v>
      </c>
      <c r="I305" s="21">
        <v>-1.3904E-2</v>
      </c>
      <c r="J305" s="21">
        <v>-3.9831999999999999E-2</v>
      </c>
      <c r="K305" s="21">
        <v>-7.0470000000000003E-3</v>
      </c>
      <c r="L305" s="21" cm="1">
        <f t="array" ref="L305">MMULT(B305:K305,$D$8:$D$17)</f>
        <v>-1.3045151330000001E-3</v>
      </c>
    </row>
    <row r="306" spans="1:12" x14ac:dyDescent="0.35">
      <c r="A306" s="22">
        <v>42390</v>
      </c>
      <c r="B306" s="21">
        <v>-5.0629999999999998E-3</v>
      </c>
      <c r="C306" s="21">
        <v>-6.1040000000000001E-3</v>
      </c>
      <c r="D306" s="21">
        <v>1.1645000000000001E-2</v>
      </c>
      <c r="E306" s="21">
        <v>5.653E-3</v>
      </c>
      <c r="F306" s="21">
        <v>5.3030000000000004E-3</v>
      </c>
      <c r="G306" s="21">
        <v>-1.1658999999999999E-2</v>
      </c>
      <c r="H306" s="21">
        <v>0.161111</v>
      </c>
      <c r="I306" s="21">
        <v>6.8199999999999999E-4</v>
      </c>
      <c r="J306" s="21">
        <v>0</v>
      </c>
      <c r="K306" s="21">
        <v>2.366E-3</v>
      </c>
      <c r="L306" s="21" cm="1">
        <f t="array" ref="L306">MMULT(B306:K306,$D$8:$D$17)</f>
        <v>3.6095574329999998E-3</v>
      </c>
    </row>
    <row r="307" spans="1:12" x14ac:dyDescent="0.35">
      <c r="A307" s="22">
        <v>42391</v>
      </c>
      <c r="B307" s="21">
        <v>5.3166999999999999E-2</v>
      </c>
      <c r="C307" s="21">
        <v>3.5855999999999999E-2</v>
      </c>
      <c r="D307" s="21">
        <v>2.3380999999999999E-2</v>
      </c>
      <c r="E307" s="21">
        <v>-1.6100000000000001E-4</v>
      </c>
      <c r="F307" s="21">
        <v>1.993E-2</v>
      </c>
      <c r="G307" s="21">
        <v>2.9347999999999999E-2</v>
      </c>
      <c r="H307" s="21">
        <v>-3.3493000000000002E-2</v>
      </c>
      <c r="I307" s="21">
        <v>1.8523000000000001E-2</v>
      </c>
      <c r="J307" s="21">
        <v>2.0524000000000001E-2</v>
      </c>
      <c r="K307" s="21">
        <v>9.103E-3</v>
      </c>
      <c r="L307" s="21" cm="1">
        <f t="array" ref="L307">MMULT(B307:K307,$D$8:$D$17)</f>
        <v>3.5675130631000009E-2</v>
      </c>
    </row>
    <row r="308" spans="1:12" x14ac:dyDescent="0.35">
      <c r="A308" s="22">
        <v>42394</v>
      </c>
      <c r="B308" s="21">
        <v>-1.9522999999999999E-2</v>
      </c>
      <c r="C308" s="21">
        <v>-9.5619999999999993E-3</v>
      </c>
      <c r="D308" s="21">
        <v>-1.054E-3</v>
      </c>
      <c r="E308" s="21">
        <v>-1.6100000000000001E-4</v>
      </c>
      <c r="F308" s="21">
        <v>-1.3218000000000001E-2</v>
      </c>
      <c r="G308" s="21">
        <v>-2.2780999999999999E-2</v>
      </c>
      <c r="H308" s="21">
        <v>4.9505E-2</v>
      </c>
      <c r="I308" s="21">
        <v>-3.1909E-2</v>
      </c>
      <c r="J308" s="21">
        <v>-8.5579999999999996E-3</v>
      </c>
      <c r="K308" s="21">
        <v>-1.1025999999999999E-2</v>
      </c>
      <c r="L308" s="21" cm="1">
        <f t="array" ref="L308">MMULT(B308:K308,$D$8:$D$17)</f>
        <v>-1.1119670818999998E-2</v>
      </c>
    </row>
    <row r="309" spans="1:12" x14ac:dyDescent="0.35">
      <c r="A309" s="22">
        <v>42395</v>
      </c>
      <c r="B309" s="21">
        <v>5.5310000000000003E-3</v>
      </c>
      <c r="C309" s="21">
        <v>7.3369999999999998E-3</v>
      </c>
      <c r="D309" s="21">
        <v>9.8519999999999996E-3</v>
      </c>
      <c r="E309" s="21">
        <v>-8.03E-4</v>
      </c>
      <c r="F309" s="21">
        <v>2.5916999999999999E-2</v>
      </c>
      <c r="G309" s="21">
        <v>-7.1500000000000003E-4</v>
      </c>
      <c r="H309" s="21">
        <v>-2.3584999999999998E-2</v>
      </c>
      <c r="I309" s="21">
        <v>1.3829999999999999E-3</v>
      </c>
      <c r="J309" s="21">
        <v>2.3737999999999999E-2</v>
      </c>
      <c r="K309" s="21">
        <v>1.1486E-2</v>
      </c>
      <c r="L309" s="21" cm="1">
        <f t="array" ref="L309">MMULT(B309:K309,$D$8:$D$17)</f>
        <v>7.9045782589999992E-3</v>
      </c>
    </row>
    <row r="310" spans="1:12" x14ac:dyDescent="0.35">
      <c r="A310" s="22">
        <v>42396</v>
      </c>
      <c r="B310" s="21">
        <v>-6.5707000000000002E-2</v>
      </c>
      <c r="C310" s="21">
        <v>-1.821E-2</v>
      </c>
      <c r="D310" s="21">
        <v>-1.1847E-2</v>
      </c>
      <c r="E310" s="21">
        <v>-1.6400000000000001E-2</v>
      </c>
      <c r="F310" s="21">
        <v>-9.0830000000000008E-3</v>
      </c>
      <c r="G310" s="21">
        <v>-3.4922000000000002E-2</v>
      </c>
      <c r="H310" s="21">
        <v>2.8986000000000001E-2</v>
      </c>
      <c r="I310" s="21">
        <v>-2.3477999999999999E-2</v>
      </c>
      <c r="J310" s="21">
        <v>-1.2226000000000001E-2</v>
      </c>
      <c r="K310" s="21">
        <v>-4.3420000000000004E-3</v>
      </c>
      <c r="L310" s="21" cm="1">
        <f t="array" ref="L310">MMULT(B310:K310,$D$8:$D$17)</f>
        <v>-3.7226615785999999E-2</v>
      </c>
    </row>
    <row r="311" spans="1:12" x14ac:dyDescent="0.35">
      <c r="A311" s="22">
        <v>42397</v>
      </c>
      <c r="B311" s="21">
        <v>7.1720000000000004E-3</v>
      </c>
      <c r="C311" s="21">
        <v>1.6400000000000001E-2</v>
      </c>
      <c r="D311" s="21">
        <v>-1.0931E-2</v>
      </c>
      <c r="E311" s="21">
        <v>3.2856999999999997E-2</v>
      </c>
      <c r="F311" s="21">
        <v>1.2031E-2</v>
      </c>
      <c r="G311" s="21">
        <v>-2.5805000000000002E-2</v>
      </c>
      <c r="H311" s="21">
        <v>-2.3473999999999998E-2</v>
      </c>
      <c r="I311" s="21">
        <v>-3.8890000000000001E-3</v>
      </c>
      <c r="J311" s="21">
        <v>-1.3658E-2</v>
      </c>
      <c r="K311" s="21">
        <v>5.3670000000000002E-3</v>
      </c>
      <c r="L311" s="21" cm="1">
        <f t="array" ref="L311">MMULT(B311:K311,$D$8:$D$17)</f>
        <v>2.0382068300000005E-3</v>
      </c>
    </row>
    <row r="312" spans="1:12" x14ac:dyDescent="0.35">
      <c r="A312" s="22">
        <v>42398</v>
      </c>
      <c r="B312" s="21">
        <v>3.4541000000000002E-2</v>
      </c>
      <c r="C312" s="21">
        <v>5.8201999999999997E-2</v>
      </c>
      <c r="D312" s="21">
        <v>4.4207000000000003E-2</v>
      </c>
      <c r="E312" s="21">
        <v>5.8083000000000003E-2</v>
      </c>
      <c r="F312" s="21">
        <v>2.7737999999999999E-2</v>
      </c>
      <c r="G312" s="21">
        <v>3.6079E-2</v>
      </c>
      <c r="H312" s="21">
        <v>5.7692E-2</v>
      </c>
      <c r="I312" s="21">
        <v>5.4543000000000001E-2</v>
      </c>
      <c r="J312" s="21">
        <v>2.9423999999999999E-2</v>
      </c>
      <c r="K312" s="21">
        <v>3.5034999999999997E-2</v>
      </c>
      <c r="L312" s="21" cm="1">
        <f t="array" ref="L312">MMULT(B312:K312,$D$8:$D$17)</f>
        <v>3.9311240483000012E-2</v>
      </c>
    </row>
    <row r="313" spans="1:12" x14ac:dyDescent="0.35">
      <c r="A313" s="22">
        <v>42401</v>
      </c>
      <c r="B313" s="21">
        <v>-9.3489999999999997E-3</v>
      </c>
      <c r="C313" s="21">
        <v>-6.8979999999999996E-3</v>
      </c>
      <c r="D313" s="21">
        <v>3.4099999999999999E-4</v>
      </c>
      <c r="E313" s="21">
        <v>2.9690999999999999E-2</v>
      </c>
      <c r="F313" s="21">
        <v>2.7500000000000002E-4</v>
      </c>
      <c r="G313" s="21">
        <v>5.5830000000000003E-3</v>
      </c>
      <c r="H313" s="21">
        <v>-2.7272999999999999E-2</v>
      </c>
      <c r="I313" s="21">
        <v>5.385E-3</v>
      </c>
      <c r="J313" s="21">
        <v>-1.3030999999999999E-2</v>
      </c>
      <c r="K313" s="21">
        <v>-6.4469999999999996E-3</v>
      </c>
      <c r="L313" s="21" cm="1">
        <f t="array" ref="L313">MMULT(B313:K313,$D$8:$D$17)</f>
        <v>-5.3910005149999992E-3</v>
      </c>
    </row>
    <row r="314" spans="1:12" x14ac:dyDescent="0.35">
      <c r="A314" s="22">
        <v>42402</v>
      </c>
      <c r="B314" s="21">
        <v>-2.0222E-2</v>
      </c>
      <c r="C314" s="21">
        <v>-3.1255999999999999E-2</v>
      </c>
      <c r="D314" s="21">
        <v>-4.2320999999999998E-2</v>
      </c>
      <c r="E314" s="21">
        <v>-3.2249E-2</v>
      </c>
      <c r="F314" s="21">
        <v>-2.6707000000000002E-2</v>
      </c>
      <c r="G314" s="21">
        <v>-5.7276000000000001E-2</v>
      </c>
      <c r="H314" s="21">
        <v>-7.0093000000000003E-2</v>
      </c>
      <c r="I314" s="21">
        <v>-1.8525E-2</v>
      </c>
      <c r="J314" s="21">
        <v>-2.7682999999999999E-2</v>
      </c>
      <c r="K314" s="21">
        <v>-3.3094999999999999E-2</v>
      </c>
      <c r="L314" s="21" cm="1">
        <f t="array" ref="L314">MMULT(B314:K314,$D$8:$D$17)</f>
        <v>-2.9410389273999995E-2</v>
      </c>
    </row>
    <row r="315" spans="1:12" x14ac:dyDescent="0.35">
      <c r="A315" s="22">
        <v>42403</v>
      </c>
      <c r="B315" s="21">
        <v>1.9793000000000002E-2</v>
      </c>
      <c r="C315" s="21">
        <v>-1.5848999999999999E-2</v>
      </c>
      <c r="D315" s="21">
        <v>4.9890000000000004E-3</v>
      </c>
      <c r="E315" s="21">
        <v>-1.4109999999999999E-2</v>
      </c>
      <c r="F315" s="21">
        <v>9.6179999999999998E-3</v>
      </c>
      <c r="G315" s="21">
        <v>1.2709E-2</v>
      </c>
      <c r="H315" s="21">
        <v>4.0201000000000001E-2</v>
      </c>
      <c r="I315" s="21">
        <v>4.55E-4</v>
      </c>
      <c r="J315" s="21">
        <v>1.1827000000000001E-2</v>
      </c>
      <c r="K315" s="21">
        <v>-1.5436E-2</v>
      </c>
      <c r="L315" s="21" cm="1">
        <f t="array" ref="L315">MMULT(B315:K315,$D$8:$D$17)</f>
        <v>1.0315612156999998E-2</v>
      </c>
    </row>
    <row r="316" spans="1:12" x14ac:dyDescent="0.35">
      <c r="A316" s="22">
        <v>42404</v>
      </c>
      <c r="B316" s="21">
        <v>2.5950000000000001E-3</v>
      </c>
      <c r="C316" s="21">
        <v>-3.0669999999999998E-3</v>
      </c>
      <c r="D316" s="21">
        <v>3.5500000000000001E-4</v>
      </c>
      <c r="E316" s="21">
        <v>3.6235999999999997E-2</v>
      </c>
      <c r="F316" s="21">
        <v>2.1294E-2</v>
      </c>
      <c r="G316" s="21">
        <v>2.8466000000000002E-2</v>
      </c>
      <c r="H316" s="21">
        <v>9.6620000000000004E-3</v>
      </c>
      <c r="I316" s="21">
        <v>-1.8525E-2</v>
      </c>
      <c r="J316" s="21">
        <v>1.9047999999999999E-2</v>
      </c>
      <c r="K316" s="21">
        <v>1.4656000000000001E-2</v>
      </c>
      <c r="L316" s="21" cm="1">
        <f t="array" ref="L316">MMULT(B316:K316,$D$8:$D$17)</f>
        <v>5.0030385549999995E-3</v>
      </c>
    </row>
    <row r="317" spans="1:12" x14ac:dyDescent="0.35">
      <c r="A317" s="22">
        <v>42405</v>
      </c>
      <c r="B317" s="21">
        <v>-2.6707999999999999E-2</v>
      </c>
      <c r="C317" s="21">
        <v>-3.5385E-2</v>
      </c>
      <c r="D317" s="21">
        <v>-6.3098000000000001E-2</v>
      </c>
      <c r="E317" s="21">
        <v>-5.7008999999999997E-2</v>
      </c>
      <c r="F317" s="21">
        <v>-2.0576000000000001E-2</v>
      </c>
      <c r="G317" s="21">
        <v>-0.12931500000000001</v>
      </c>
      <c r="H317" s="21">
        <v>-5.2631999999999998E-2</v>
      </c>
      <c r="I317" s="21">
        <v>-8.2908999999999997E-2</v>
      </c>
      <c r="J317" s="21">
        <v>-2.7612999999999999E-2</v>
      </c>
      <c r="K317" s="21">
        <v>-2.4521000000000001E-2</v>
      </c>
      <c r="L317" s="21" cm="1">
        <f t="array" ref="L317">MMULT(B317:K317,$D$8:$D$17)</f>
        <v>-3.8673278679E-2</v>
      </c>
    </row>
    <row r="318" spans="1:12" x14ac:dyDescent="0.35">
      <c r="A318" s="22">
        <v>42408</v>
      </c>
      <c r="B318" s="21">
        <v>1.0529999999999999E-2</v>
      </c>
      <c r="C318" s="21">
        <v>-1.4952E-2</v>
      </c>
      <c r="D318" s="21">
        <v>-4.5781000000000002E-2</v>
      </c>
      <c r="E318" s="21">
        <v>-5.0639000000000003E-2</v>
      </c>
      <c r="F318" s="21">
        <v>-2.5209999999999998E-3</v>
      </c>
      <c r="G318" s="21">
        <v>-7.6226000000000002E-2</v>
      </c>
      <c r="H318" s="21">
        <v>-2.5253000000000001E-2</v>
      </c>
      <c r="I318" s="21">
        <v>-5.3788000000000002E-2</v>
      </c>
      <c r="J318" s="21">
        <v>1.7470000000000001E-3</v>
      </c>
      <c r="K318" s="21">
        <v>-7.5760000000000003E-3</v>
      </c>
      <c r="L318" s="21" cm="1">
        <f t="array" ref="L318">MMULT(B318:K318,$D$8:$D$17)</f>
        <v>-1.0816792130000003E-2</v>
      </c>
    </row>
    <row r="319" spans="1:12" x14ac:dyDescent="0.35">
      <c r="A319" s="22">
        <v>42409</v>
      </c>
      <c r="B319" s="21">
        <v>-2.1100000000000001E-4</v>
      </c>
      <c r="C319" s="21">
        <v>-2.6310000000000001E-3</v>
      </c>
      <c r="D319" s="21">
        <v>1.0706E-2</v>
      </c>
      <c r="E319" s="21">
        <v>-1.7642999999999999E-2</v>
      </c>
      <c r="F319" s="21">
        <v>-1.4883E-2</v>
      </c>
      <c r="G319" s="21">
        <v>6.0685000000000003E-2</v>
      </c>
      <c r="H319" s="21">
        <v>-1.5544000000000001E-2</v>
      </c>
      <c r="I319" s="21">
        <v>-1.4545000000000001E-2</v>
      </c>
      <c r="J319" s="21">
        <v>-1.2211E-2</v>
      </c>
      <c r="K319" s="21">
        <v>-3.4699999999999998E-4</v>
      </c>
      <c r="L319" s="21" cm="1">
        <f t="array" ref="L319">MMULT(B319:K319,$D$8:$D$17)</f>
        <v>7.9987910199999957E-4</v>
      </c>
    </row>
    <row r="320" spans="1:12" x14ac:dyDescent="0.35">
      <c r="A320" s="22">
        <v>42410</v>
      </c>
      <c r="B320" s="21">
        <v>-7.5799999999999999E-3</v>
      </c>
      <c r="C320" s="21">
        <v>8.7259999999999994E-3</v>
      </c>
      <c r="D320" s="21">
        <v>-2.3540000000000002E-3</v>
      </c>
      <c r="E320" s="21">
        <v>-4.2599999999999999E-3</v>
      </c>
      <c r="F320" s="21">
        <v>3.421E-3</v>
      </c>
      <c r="G320" s="21">
        <v>2.4943E-2</v>
      </c>
      <c r="H320" s="21">
        <v>-3.1579000000000003E-2</v>
      </c>
      <c r="I320" s="21">
        <v>2.2748999999999998E-2</v>
      </c>
      <c r="J320" s="21">
        <v>-6.1809999999999999E-3</v>
      </c>
      <c r="K320" s="21">
        <v>-2.0132000000000001E-2</v>
      </c>
      <c r="L320" s="21" cm="1">
        <f t="array" ref="L320">MMULT(B320:K320,$D$8:$D$17)</f>
        <v>-5.4167968689999993E-3</v>
      </c>
    </row>
    <row r="321" spans="1:12" x14ac:dyDescent="0.35">
      <c r="A321" s="22">
        <v>42411</v>
      </c>
      <c r="B321" s="21">
        <v>-6.0460000000000002E-3</v>
      </c>
      <c r="C321" s="21">
        <v>-4.0200000000000001E-4</v>
      </c>
      <c r="D321" s="21">
        <v>-5.1120000000000002E-3</v>
      </c>
      <c r="E321" s="21">
        <v>-2.4244999999999999E-2</v>
      </c>
      <c r="F321" s="21">
        <v>-1.0227E-2</v>
      </c>
      <c r="G321" s="21">
        <v>8.1689999999999992E-3</v>
      </c>
      <c r="H321" s="21">
        <v>1.0869999999999999E-2</v>
      </c>
      <c r="I321" s="21">
        <v>-7.8110000000000002E-3</v>
      </c>
      <c r="J321" s="21">
        <v>9.6402000000000002E-2</v>
      </c>
      <c r="K321" s="21">
        <v>-3.5399999999999999E-4</v>
      </c>
      <c r="L321" s="21" cm="1">
        <f t="array" ref="L321">MMULT(B321:K321,$D$8:$D$17)</f>
        <v>-1.4374955000000022E-4</v>
      </c>
    </row>
    <row r="322" spans="1:12" x14ac:dyDescent="0.35">
      <c r="A322" s="22">
        <v>42412</v>
      </c>
      <c r="B322" s="21">
        <v>3.0950000000000001E-3</v>
      </c>
      <c r="C322" s="21">
        <v>1.6301E-2</v>
      </c>
      <c r="D322" s="21">
        <v>1.6996000000000001E-2</v>
      </c>
      <c r="E322" s="21">
        <v>4.5997999999999997E-2</v>
      </c>
      <c r="F322" s="21">
        <v>2.0091999999999999E-2</v>
      </c>
      <c r="G322" s="21">
        <v>7.4269999999999996E-3</v>
      </c>
      <c r="H322" s="21">
        <v>-1.6129000000000001E-2</v>
      </c>
      <c r="I322" s="21">
        <v>2.3085000000000001E-2</v>
      </c>
      <c r="J322" s="21">
        <v>1.7423000000000001E-2</v>
      </c>
      <c r="K322" s="21">
        <v>1.4883E-2</v>
      </c>
      <c r="L322" s="21" cm="1">
        <f t="array" ref="L322">MMULT(B322:K322,$D$8:$D$17)</f>
        <v>1.0521817667000001E-2</v>
      </c>
    </row>
    <row r="323" spans="1:12" x14ac:dyDescent="0.35">
      <c r="A323" s="22">
        <v>42416</v>
      </c>
      <c r="B323" s="21">
        <v>2.8194E-2</v>
      </c>
      <c r="C323" s="21">
        <v>1.1683000000000001E-2</v>
      </c>
      <c r="D323" s="21">
        <v>4.897E-2</v>
      </c>
      <c r="E323" s="21">
        <v>3.7645999999999999E-2</v>
      </c>
      <c r="F323" s="21">
        <v>4.5019999999999999E-3</v>
      </c>
      <c r="G323" s="21">
        <v>6.7000000000000002E-4</v>
      </c>
      <c r="H323" s="21">
        <v>0</v>
      </c>
      <c r="I323" s="21">
        <v>2.8825E-2</v>
      </c>
      <c r="J323" s="21">
        <v>2.9072000000000001E-2</v>
      </c>
      <c r="K323" s="21">
        <v>4.888E-3</v>
      </c>
      <c r="L323" s="21" cm="1">
        <f t="array" ref="L323">MMULT(B323:K323,$D$8:$D$17)</f>
        <v>3.0069813211E-2</v>
      </c>
    </row>
    <row r="324" spans="1:12" x14ac:dyDescent="0.35">
      <c r="A324" s="22">
        <v>42417</v>
      </c>
      <c r="B324" s="21">
        <v>1.5315E-2</v>
      </c>
      <c r="C324" s="21">
        <v>2.6032E-2</v>
      </c>
      <c r="D324" s="21">
        <v>2.4823999999999999E-2</v>
      </c>
      <c r="E324" s="21">
        <v>3.5171000000000001E-2</v>
      </c>
      <c r="F324" s="21">
        <v>2.605E-2</v>
      </c>
      <c r="G324" s="21">
        <v>6.3128000000000004E-2</v>
      </c>
      <c r="H324" s="21">
        <v>3.8251E-2</v>
      </c>
      <c r="I324" s="21">
        <v>3.7651999999999998E-2</v>
      </c>
      <c r="J324" s="21">
        <v>2.3994000000000001E-2</v>
      </c>
      <c r="K324" s="21">
        <v>2.3975E-2</v>
      </c>
      <c r="L324" s="21" cm="1">
        <f t="array" ref="L324">MMULT(B324:K324,$D$8:$D$17)</f>
        <v>2.1163762869000003E-2</v>
      </c>
    </row>
    <row r="325" spans="1:12" x14ac:dyDescent="0.35">
      <c r="A325" s="22">
        <v>42418</v>
      </c>
      <c r="B325" s="21">
        <v>-1.8956000000000001E-2</v>
      </c>
      <c r="C325" s="21">
        <v>-4.3880000000000004E-3</v>
      </c>
      <c r="D325" s="21">
        <v>8.6044999999999996E-2</v>
      </c>
      <c r="E325" s="21">
        <v>-2.7625E-2</v>
      </c>
      <c r="F325" s="21">
        <v>0</v>
      </c>
      <c r="G325" s="21">
        <v>-2.8192999999999999E-2</v>
      </c>
      <c r="H325" s="21">
        <v>5.2630000000000003E-3</v>
      </c>
      <c r="I325" s="21">
        <v>-1.6126999999999999E-2</v>
      </c>
      <c r="J325" s="21">
        <v>-1.134E-3</v>
      </c>
      <c r="K325" s="21">
        <v>-1.6969999999999999E-3</v>
      </c>
      <c r="L325" s="21" cm="1">
        <f t="array" ref="L325">MMULT(B325:K325,$D$8:$D$17)</f>
        <v>1.1541244379999998E-2</v>
      </c>
    </row>
    <row r="326" spans="1:12" x14ac:dyDescent="0.35">
      <c r="A326" s="22">
        <v>42419</v>
      </c>
      <c r="B326" s="21">
        <v>-2.2850000000000001E-3</v>
      </c>
      <c r="C326" s="21">
        <v>-7.0889999999999998E-3</v>
      </c>
      <c r="D326" s="21">
        <v>1.3316E-2</v>
      </c>
      <c r="E326" s="21">
        <v>1.2591E-2</v>
      </c>
      <c r="F326" s="21">
        <v>4.0949999999999997E-3</v>
      </c>
      <c r="G326" s="21">
        <v>7.1310000000000002E-3</v>
      </c>
      <c r="H326" s="21">
        <v>0</v>
      </c>
      <c r="I326" s="21">
        <v>4.2220000000000001E-3</v>
      </c>
      <c r="J326" s="21">
        <v>4.5399999999999998E-3</v>
      </c>
      <c r="K326" s="21">
        <v>-2.4133000000000002E-2</v>
      </c>
      <c r="L326" s="21" cm="1">
        <f t="array" ref="L326">MMULT(B326:K326,$D$8:$D$17)</f>
        <v>1.4122639749999995E-3</v>
      </c>
    </row>
    <row r="327" spans="1:12" x14ac:dyDescent="0.35">
      <c r="A327" s="22">
        <v>42422</v>
      </c>
      <c r="B327" s="21">
        <v>8.7460000000000003E-3</v>
      </c>
      <c r="C327" s="21">
        <v>1.6017E-2</v>
      </c>
      <c r="D327" s="21">
        <v>3.5479999999999998E-2</v>
      </c>
      <c r="E327" s="21">
        <v>1.5310000000000001E-2</v>
      </c>
      <c r="F327" s="21">
        <v>8.9720000000000008E-3</v>
      </c>
      <c r="G327" s="21">
        <v>2.9610999999999998E-2</v>
      </c>
      <c r="H327" s="21">
        <v>5.2356E-2</v>
      </c>
      <c r="I327" s="21">
        <v>3.6230999999999999E-2</v>
      </c>
      <c r="J327" s="21">
        <v>3.0130000000000001E-3</v>
      </c>
      <c r="K327" s="21">
        <v>2.2291999999999999E-2</v>
      </c>
      <c r="L327" s="21" cm="1">
        <f t="array" ref="L327">MMULT(B327:K327,$D$8:$D$17)</f>
        <v>1.7795444682999997E-2</v>
      </c>
    </row>
    <row r="328" spans="1:12" x14ac:dyDescent="0.35">
      <c r="A328" s="22">
        <v>42423</v>
      </c>
      <c r="B328" s="21">
        <v>-2.2605E-2</v>
      </c>
      <c r="C328" s="21">
        <v>-2.792E-2</v>
      </c>
      <c r="D328" s="21">
        <v>2.5379999999999999E-3</v>
      </c>
      <c r="E328" s="21">
        <v>-1.8983E-2</v>
      </c>
      <c r="F328" s="21">
        <v>-1.5089999999999999E-2</v>
      </c>
      <c r="G328" s="21">
        <v>-1.6879999999999999E-2</v>
      </c>
      <c r="H328" s="21">
        <v>-1.9900000000000001E-2</v>
      </c>
      <c r="I328" s="21">
        <v>-8.711E-3</v>
      </c>
      <c r="J328" s="21">
        <v>-1.9151000000000001E-2</v>
      </c>
      <c r="K328" s="21">
        <v>-1.8738999999999999E-2</v>
      </c>
      <c r="L328" s="21" cm="1">
        <f t="array" ref="L328">MMULT(B328:K328,$D$8:$D$17)</f>
        <v>-1.5576106041999998E-2</v>
      </c>
    </row>
    <row r="329" spans="1:12" x14ac:dyDescent="0.35">
      <c r="A329" s="22">
        <v>42424</v>
      </c>
      <c r="B329" s="21">
        <v>1.4891E-2</v>
      </c>
      <c r="C329" s="21">
        <v>3.5170000000000002E-3</v>
      </c>
      <c r="D329" s="21">
        <v>6.9620000000000003E-3</v>
      </c>
      <c r="E329" s="21">
        <v>1.7010000000000001E-2</v>
      </c>
      <c r="F329" s="21">
        <v>2.189E-3</v>
      </c>
      <c r="G329" s="21">
        <v>-6.0410000000000004E-3</v>
      </c>
      <c r="H329" s="21">
        <v>2.5381000000000001E-2</v>
      </c>
      <c r="I329" s="21">
        <v>4.2129999999999997E-3</v>
      </c>
      <c r="J329" s="21">
        <v>7.6569999999999997E-3</v>
      </c>
      <c r="K329" s="21">
        <v>1.3542E-2</v>
      </c>
      <c r="L329" s="21" cm="1">
        <f t="array" ref="L329">MMULT(B329:K329,$D$8:$D$17)</f>
        <v>1.1333933058000002E-2</v>
      </c>
    </row>
    <row r="330" spans="1:12" x14ac:dyDescent="0.35">
      <c r="A330" s="22">
        <v>42425</v>
      </c>
      <c r="B330" s="21">
        <v>6.868E-3</v>
      </c>
      <c r="C330" s="21">
        <v>1.4408000000000001E-2</v>
      </c>
      <c r="D330" s="21">
        <v>2.2000000000000001E-3</v>
      </c>
      <c r="E330" s="21">
        <v>1.6341999999999999E-2</v>
      </c>
      <c r="F330" s="21">
        <v>1.8017999999999999E-2</v>
      </c>
      <c r="G330" s="21">
        <v>0.110365</v>
      </c>
      <c r="H330" s="21">
        <v>4.9500000000000004E-3</v>
      </c>
      <c r="I330" s="21">
        <v>3.9079000000000003E-2</v>
      </c>
      <c r="J330" s="21">
        <v>1.0638E-2</v>
      </c>
      <c r="K330" s="21">
        <v>1.4730999999999999E-2</v>
      </c>
      <c r="L330" s="21" cm="1">
        <f t="array" ref="L330">MMULT(B330:K330,$D$8:$D$17)</f>
        <v>8.2171041579999996E-3</v>
      </c>
    </row>
    <row r="331" spans="1:12" x14ac:dyDescent="0.35">
      <c r="A331" s="22">
        <v>42426</v>
      </c>
      <c r="B331" s="21">
        <v>1.5499999999999999E-3</v>
      </c>
      <c r="C331" s="21">
        <v>-1.5355000000000001E-2</v>
      </c>
      <c r="D331" s="21">
        <v>-6.5849999999999997E-3</v>
      </c>
      <c r="E331" s="21">
        <v>4.8310000000000002E-3</v>
      </c>
      <c r="F331" s="21">
        <v>-8.8500000000000002E-3</v>
      </c>
      <c r="G331" s="21">
        <v>4.3220000000000003E-3</v>
      </c>
      <c r="H331" s="21">
        <v>1.9703999999999999E-2</v>
      </c>
      <c r="I331" s="21">
        <v>-9.2299999999999999E-4</v>
      </c>
      <c r="J331" s="21">
        <v>-7.143E-3</v>
      </c>
      <c r="K331" s="21">
        <v>6.0769999999999999E-3</v>
      </c>
      <c r="L331" s="21" cm="1">
        <f t="array" ref="L331">MMULT(B331:K331,$D$8:$D$17)</f>
        <v>-1.7194459639999998E-3</v>
      </c>
    </row>
    <row r="332" spans="1:12" x14ac:dyDescent="0.35">
      <c r="A332" s="22">
        <v>42429</v>
      </c>
      <c r="B332" s="21">
        <v>-2.2699999999999999E-3</v>
      </c>
      <c r="C332" s="21">
        <v>-8.1869999999999998E-3</v>
      </c>
      <c r="D332" s="21">
        <v>-1.0101000000000001E-2</v>
      </c>
      <c r="E332" s="21">
        <v>6.4609999999999997E-3</v>
      </c>
      <c r="F332" s="21">
        <v>-4.8700000000000002E-3</v>
      </c>
      <c r="G332" s="21">
        <v>-2.8256E-2</v>
      </c>
      <c r="H332" s="21">
        <v>3.3815999999999999E-2</v>
      </c>
      <c r="I332" s="21">
        <v>-1.6743999999999998E-2</v>
      </c>
      <c r="J332" s="21">
        <v>-8.7089999999999997E-3</v>
      </c>
      <c r="K332" s="21">
        <v>-7.0470000000000003E-3</v>
      </c>
      <c r="L332" s="21" cm="1">
        <f t="array" ref="L332">MMULT(B332:K332,$D$8:$D$17)</f>
        <v>-4.625268977000001E-3</v>
      </c>
    </row>
    <row r="333" spans="1:12" x14ac:dyDescent="0.35">
      <c r="A333" s="22">
        <v>42430</v>
      </c>
      <c r="B333" s="21">
        <v>3.9715E-2</v>
      </c>
      <c r="C333" s="21">
        <v>3.3411999999999997E-2</v>
      </c>
      <c r="D333" s="21">
        <v>4.4324000000000002E-2</v>
      </c>
      <c r="E333" s="21">
        <v>3.3291000000000001E-2</v>
      </c>
      <c r="F333" s="21">
        <v>3.2897999999999997E-2</v>
      </c>
      <c r="G333" s="21">
        <v>3.3506000000000001E-2</v>
      </c>
      <c r="H333" s="21">
        <v>1.8692E-2</v>
      </c>
      <c r="I333" s="21">
        <v>3.7816000000000002E-2</v>
      </c>
      <c r="J333" s="21">
        <v>2.4827999999999999E-2</v>
      </c>
      <c r="K333" s="21">
        <v>2.6360000000000001E-2</v>
      </c>
      <c r="L333" s="21" cm="1">
        <f t="array" ref="L333">MMULT(B333:K333,$D$8:$D$17)</f>
        <v>3.8146129277999992E-2</v>
      </c>
    </row>
    <row r="334" spans="1:12" x14ac:dyDescent="0.35">
      <c r="A334" s="22">
        <v>42431</v>
      </c>
      <c r="B334" s="21">
        <v>2.1879999999999998E-3</v>
      </c>
      <c r="C334" s="21">
        <v>7.0369999999999999E-3</v>
      </c>
      <c r="D334" s="21">
        <v>5.8019999999999999E-3</v>
      </c>
      <c r="E334" s="21">
        <v>-1.0547000000000001E-2</v>
      </c>
      <c r="F334" s="21">
        <v>-6.0540000000000004E-3</v>
      </c>
      <c r="G334" s="21">
        <v>5.855E-3</v>
      </c>
      <c r="H334" s="21">
        <v>6.4219999999999999E-2</v>
      </c>
      <c r="I334" s="21">
        <v>2.2599999999999999E-4</v>
      </c>
      <c r="J334" s="21">
        <v>2.6090000000000002E-3</v>
      </c>
      <c r="K334" s="21">
        <v>5.5979999999999997E-3</v>
      </c>
      <c r="L334" s="21" cm="1">
        <f t="array" ref="L334">MMULT(B334:K334,$D$8:$D$17)</f>
        <v>4.1351506030000004E-3</v>
      </c>
    </row>
    <row r="335" spans="1:12" x14ac:dyDescent="0.35">
      <c r="A335" s="22">
        <v>42432</v>
      </c>
      <c r="B335" s="21">
        <v>7.4440000000000001E-3</v>
      </c>
      <c r="C335" s="21">
        <v>-1.1331000000000001E-2</v>
      </c>
      <c r="D335" s="21">
        <v>-8.8039999999999993E-3</v>
      </c>
      <c r="E335" s="21">
        <v>2.6280000000000001E-3</v>
      </c>
      <c r="F335" s="21">
        <v>3.4429999999999999E-3</v>
      </c>
      <c r="G335" s="21">
        <v>5.2529999999999999E-3</v>
      </c>
      <c r="H335" s="21">
        <v>6.0345000000000003E-2</v>
      </c>
      <c r="I335" s="21">
        <v>-1.3350000000000001E-2</v>
      </c>
      <c r="J335" s="21">
        <v>-1.1150000000000001E-3</v>
      </c>
      <c r="K335" s="21">
        <v>1.31E-3</v>
      </c>
      <c r="L335" s="21" cm="1">
        <f t="array" ref="L335">MMULT(B335:K335,$D$8:$D$17)</f>
        <v>1.9091538400000006E-3</v>
      </c>
    </row>
    <row r="336" spans="1:12" x14ac:dyDescent="0.35">
      <c r="A336" s="22">
        <v>42433</v>
      </c>
      <c r="B336" s="21">
        <v>1.4877E-2</v>
      </c>
      <c r="C336" s="21">
        <v>-6.1130000000000004E-3</v>
      </c>
      <c r="D336" s="21">
        <v>-3.0630000000000002E-3</v>
      </c>
      <c r="E336" s="21">
        <v>6.3570000000000002E-2</v>
      </c>
      <c r="F336" s="21">
        <v>0</v>
      </c>
      <c r="G336" s="21">
        <v>3.6719999999999999E-3</v>
      </c>
      <c r="H336" s="21">
        <v>-3.6584999999999999E-2</v>
      </c>
      <c r="I336" s="21">
        <v>-1.1811E-2</v>
      </c>
      <c r="J336" s="21">
        <v>-2.6050000000000001E-3</v>
      </c>
      <c r="K336" s="21">
        <v>1.635E-3</v>
      </c>
      <c r="L336" s="21" cm="1">
        <f t="array" ref="L336">MMULT(B336:K336,$D$8:$D$17)</f>
        <v>7.1377676179999981E-3</v>
      </c>
    </row>
    <row r="337" spans="1:12" x14ac:dyDescent="0.35">
      <c r="A337" s="22">
        <v>42436</v>
      </c>
      <c r="B337" s="21">
        <v>-1.1067E-2</v>
      </c>
      <c r="C337" s="21">
        <v>-1.9220000000000001E-2</v>
      </c>
      <c r="D337" s="21">
        <v>-6.4520000000000003E-3</v>
      </c>
      <c r="E337" s="21">
        <v>-1.7458999999999999E-2</v>
      </c>
      <c r="F337" s="21">
        <v>1.2404E-2</v>
      </c>
      <c r="G337" s="21">
        <v>-8.0210000000000004E-3</v>
      </c>
      <c r="H337" s="21">
        <v>4.2194000000000002E-2</v>
      </c>
      <c r="I337" s="21">
        <v>-1.2416E-2</v>
      </c>
      <c r="J337" s="21">
        <v>1.2687E-2</v>
      </c>
      <c r="K337" s="21">
        <v>1.0121E-2</v>
      </c>
      <c r="L337" s="21" cm="1">
        <f t="array" ref="L337">MMULT(B337:K337,$D$8:$D$17)</f>
        <v>-6.4208731850000002E-3</v>
      </c>
    </row>
    <row r="338" spans="1:12" x14ac:dyDescent="0.35">
      <c r="A338" s="22">
        <v>42437</v>
      </c>
      <c r="B338" s="21">
        <v>-8.2459999999999999E-3</v>
      </c>
      <c r="C338" s="21">
        <v>1.2149999999999999E-2</v>
      </c>
      <c r="D338" s="21">
        <v>-1.8244E-2</v>
      </c>
      <c r="E338" s="21">
        <v>-2.7036000000000001E-2</v>
      </c>
      <c r="F338" s="21">
        <v>-5.4739999999999997E-3</v>
      </c>
      <c r="G338" s="21">
        <v>-9.5049999999999996E-3</v>
      </c>
      <c r="H338" s="21">
        <v>-6.8825999999999998E-2</v>
      </c>
      <c r="I338" s="21">
        <v>-8.9300000000000004E-3</v>
      </c>
      <c r="J338" s="21">
        <v>-3.3159999999999999E-3</v>
      </c>
      <c r="K338" s="21">
        <v>-1.2282E-2</v>
      </c>
      <c r="L338" s="21" cm="1">
        <f t="array" ref="L338">MMULT(B338:K338,$D$8:$D$17)</f>
        <v>-1.1115451254E-2</v>
      </c>
    </row>
    <row r="339" spans="1:12" x14ac:dyDescent="0.35">
      <c r="A339" s="22">
        <v>42438</v>
      </c>
      <c r="B339" s="21">
        <v>8.9099999999999997E-4</v>
      </c>
      <c r="C339" s="21">
        <v>2.3040000000000001E-2</v>
      </c>
      <c r="D339" s="21">
        <v>-6.3000000000000003E-4</v>
      </c>
      <c r="E339" s="21">
        <v>1.6687E-2</v>
      </c>
      <c r="F339" s="21">
        <v>8.6499999999999997E-3</v>
      </c>
      <c r="G339" s="21">
        <v>1.7474E-2</v>
      </c>
      <c r="H339" s="21">
        <v>-1.7391E-2</v>
      </c>
      <c r="I339" s="21">
        <v>1.0907E-2</v>
      </c>
      <c r="J339" s="21">
        <v>2.0702000000000002E-2</v>
      </c>
      <c r="K339" s="21">
        <v>1.0144E-2</v>
      </c>
      <c r="L339" s="21" cm="1">
        <f t="array" ref="L339">MMULT(B339:K339,$D$8:$D$17)</f>
        <v>3.9743042330000001E-3</v>
      </c>
    </row>
    <row r="340" spans="1:12" x14ac:dyDescent="0.35">
      <c r="A340" s="22">
        <v>42439</v>
      </c>
      <c r="B340" s="21">
        <v>4.9399999999999997E-4</v>
      </c>
      <c r="C340" s="21">
        <v>-1.4951000000000001E-2</v>
      </c>
      <c r="D340" s="21">
        <v>-1.5759999999999999E-3</v>
      </c>
      <c r="E340" s="21">
        <v>1.7329000000000001E-2</v>
      </c>
      <c r="F340" s="21">
        <v>-1.1174999999999999E-2</v>
      </c>
      <c r="G340" s="21">
        <v>-4.7860000000000003E-3</v>
      </c>
      <c r="H340" s="21">
        <v>0</v>
      </c>
      <c r="I340" s="21">
        <v>-4.9259999999999998E-3</v>
      </c>
      <c r="J340" s="21">
        <v>-8.3300000000000006E-3</v>
      </c>
      <c r="K340" s="21">
        <v>1.231E-2</v>
      </c>
      <c r="L340" s="21" cm="1">
        <f t="array" ref="L340">MMULT(B340:K340,$D$8:$D$17)</f>
        <v>-7.9284123500000011E-4</v>
      </c>
    </row>
    <row r="341" spans="1:12" x14ac:dyDescent="0.35">
      <c r="A341" s="22">
        <v>42440</v>
      </c>
      <c r="B341" s="21">
        <v>1.0774000000000001E-2</v>
      </c>
      <c r="C341" s="21">
        <v>1.9597E-2</v>
      </c>
      <c r="D341" s="21">
        <v>1.7045000000000001E-2</v>
      </c>
      <c r="E341" s="21">
        <v>3.0467000000000001E-2</v>
      </c>
      <c r="F341" s="21">
        <v>2.3653E-2</v>
      </c>
      <c r="G341" s="21">
        <v>1.3154000000000001E-2</v>
      </c>
      <c r="H341" s="21">
        <v>0.11504399999999999</v>
      </c>
      <c r="I341" s="21">
        <v>1.3553000000000001E-2</v>
      </c>
      <c r="J341" s="21">
        <v>1.7531000000000001E-2</v>
      </c>
      <c r="K341" s="21">
        <v>1.6320000000000001E-2</v>
      </c>
      <c r="L341" s="21" cm="1">
        <f t="array" ref="L341">MMULT(B341:K341,$D$8:$D$17)</f>
        <v>1.6613141150999999E-2</v>
      </c>
    </row>
    <row r="342" spans="1:12" x14ac:dyDescent="0.35">
      <c r="A342" s="22">
        <v>42443</v>
      </c>
      <c r="B342" s="21">
        <v>2.5430000000000001E-3</v>
      </c>
      <c r="C342" s="21">
        <v>1.884E-3</v>
      </c>
      <c r="D342" s="21">
        <v>2.483E-3</v>
      </c>
      <c r="E342" s="21">
        <v>-4.5690000000000001E-3</v>
      </c>
      <c r="F342" s="21">
        <v>-6.4180000000000001E-3</v>
      </c>
      <c r="G342" s="21">
        <v>8.2369999999999995E-3</v>
      </c>
      <c r="H342" s="21">
        <v>7.9365000000000005E-2</v>
      </c>
      <c r="I342" s="21">
        <v>1.1743999999999999E-2</v>
      </c>
      <c r="J342" s="21">
        <v>-5.7429999999999998E-3</v>
      </c>
      <c r="K342" s="21">
        <v>-1.039E-2</v>
      </c>
      <c r="L342" s="21" cm="1">
        <f t="array" ref="L342">MMULT(B342:K342,$D$8:$D$17)</f>
        <v>2.3760614750000008E-3</v>
      </c>
    </row>
    <row r="343" spans="1:12" x14ac:dyDescent="0.35">
      <c r="A343" s="22">
        <v>42444</v>
      </c>
      <c r="B343" s="21">
        <v>2.0094000000000001E-2</v>
      </c>
      <c r="C343" s="21">
        <v>7.8989999999999998E-3</v>
      </c>
      <c r="D343" s="21">
        <v>-4.9540000000000001E-3</v>
      </c>
      <c r="E343" s="21">
        <v>2.2279999999999999E-3</v>
      </c>
      <c r="F343" s="21">
        <v>1.034E-3</v>
      </c>
      <c r="G343" s="21">
        <v>-7.1999999999999998E-3</v>
      </c>
      <c r="H343" s="21">
        <v>-8.4558999999999995E-2</v>
      </c>
      <c r="I343" s="21">
        <v>-2.0690000000000001E-3</v>
      </c>
      <c r="J343" s="21">
        <v>-1.444E-3</v>
      </c>
      <c r="K343" s="21">
        <v>7.0000000000000001E-3</v>
      </c>
      <c r="L343" s="21" cm="1">
        <f t="array" ref="L343">MMULT(B343:K343,$D$8:$D$17)</f>
        <v>7.6343454710000036E-3</v>
      </c>
    </row>
    <row r="344" spans="1:12" x14ac:dyDescent="0.35">
      <c r="A344" s="22">
        <v>42445</v>
      </c>
      <c r="B344" s="21">
        <v>1.3291000000000001E-2</v>
      </c>
      <c r="C344" s="21">
        <v>1.4182E-2</v>
      </c>
      <c r="D344" s="21">
        <v>2.9869E-2</v>
      </c>
      <c r="E344" s="21">
        <v>1.078E-3</v>
      </c>
      <c r="F344" s="21">
        <v>3.8203000000000001E-2</v>
      </c>
      <c r="G344" s="21">
        <v>1.4364999999999999E-2</v>
      </c>
      <c r="H344" s="21">
        <v>5.6224999999999997E-2</v>
      </c>
      <c r="I344" s="21">
        <v>1.5432E-2</v>
      </c>
      <c r="J344" s="21">
        <v>7.9539999999999993E-3</v>
      </c>
      <c r="K344" s="21">
        <v>1.2639999999999999E-3</v>
      </c>
      <c r="L344" s="21" cm="1">
        <f t="array" ref="L344">MMULT(B344:K344,$D$8:$D$17)</f>
        <v>1.7984975945999997E-2</v>
      </c>
    </row>
    <row r="345" spans="1:12" x14ac:dyDescent="0.35">
      <c r="A345" s="22">
        <v>42446</v>
      </c>
      <c r="B345" s="21">
        <v>-1.604E-3</v>
      </c>
      <c r="C345" s="21">
        <v>5.7039999999999999E-3</v>
      </c>
      <c r="D345" s="21">
        <v>-8.4589999999999995E-3</v>
      </c>
      <c r="E345" s="21">
        <v>1.9646E-2</v>
      </c>
      <c r="F345" s="21">
        <v>9.6970000000000008E-3</v>
      </c>
      <c r="G345" s="21">
        <v>-1.37E-4</v>
      </c>
      <c r="H345" s="21">
        <v>6.4639000000000002E-2</v>
      </c>
      <c r="I345" s="21">
        <v>2.0302000000000001E-2</v>
      </c>
      <c r="J345" s="21">
        <v>1.1119E-2</v>
      </c>
      <c r="K345" s="21">
        <v>9.1509999999999994E-3</v>
      </c>
      <c r="L345" s="21" cm="1">
        <f t="array" ref="L345">MMULT(B345:K345,$D$8:$D$17)</f>
        <v>7.3237730200000062E-4</v>
      </c>
    </row>
    <row r="346" spans="1:12" x14ac:dyDescent="0.35">
      <c r="A346" s="22">
        <v>42447</v>
      </c>
      <c r="B346" s="21">
        <v>1.134E-3</v>
      </c>
      <c r="C346" s="21">
        <v>-2.1405E-2</v>
      </c>
      <c r="D346" s="21">
        <v>3.0165000000000001E-2</v>
      </c>
      <c r="E346" s="21">
        <v>6.2030000000000002E-3</v>
      </c>
      <c r="F346" s="21">
        <v>2.1423000000000001E-2</v>
      </c>
      <c r="G346" s="21">
        <v>-9.6299999999999999E-4</v>
      </c>
      <c r="H346" s="21">
        <v>4.6428999999999998E-2</v>
      </c>
      <c r="I346" s="21">
        <v>3.8462000000000003E-2</v>
      </c>
      <c r="J346" s="21">
        <v>4.9659999999999999E-3</v>
      </c>
      <c r="K346" s="21">
        <v>2.1888999999999999E-2</v>
      </c>
      <c r="L346" s="21" cm="1">
        <f t="array" ref="L346">MMULT(B346:K346,$D$8:$D$17)</f>
        <v>1.0349474678999998E-2</v>
      </c>
    </row>
    <row r="347" spans="1:12" x14ac:dyDescent="0.35">
      <c r="A347" s="22">
        <v>42450</v>
      </c>
      <c r="B347" s="21">
        <v>-9.3999999999999994E-5</v>
      </c>
      <c r="C347" s="21">
        <v>6.9170000000000004E-3</v>
      </c>
      <c r="D347" s="21">
        <v>2.9580000000000001E-3</v>
      </c>
      <c r="E347" s="21">
        <v>2.6229999999999999E-3</v>
      </c>
      <c r="F347" s="21">
        <v>3.1340000000000001E-3</v>
      </c>
      <c r="G347" s="21">
        <v>-5.5059999999999996E-3</v>
      </c>
      <c r="H347" s="21">
        <v>-4.4368999999999999E-2</v>
      </c>
      <c r="I347" s="21">
        <v>-9.8480000000000009E-3</v>
      </c>
      <c r="J347" s="21">
        <v>-4.9420000000000002E-3</v>
      </c>
      <c r="K347" s="21">
        <v>-1.0404E-2</v>
      </c>
      <c r="L347" s="21" cm="1">
        <f t="array" ref="L347">MMULT(B347:K347,$D$8:$D$17)</f>
        <v>-3.9535940100000032E-4</v>
      </c>
    </row>
    <row r="348" spans="1:12" x14ac:dyDescent="0.35">
      <c r="A348" s="22">
        <v>42451</v>
      </c>
      <c r="B348" s="21">
        <v>7.6480000000000003E-3</v>
      </c>
      <c r="C348" s="21">
        <v>3.8990000000000001E-3</v>
      </c>
      <c r="D348" s="21">
        <v>-1.769E-3</v>
      </c>
      <c r="E348" s="21">
        <v>1.2231000000000001E-2</v>
      </c>
      <c r="F348" s="21">
        <v>-5.5279999999999999E-3</v>
      </c>
      <c r="G348" s="21">
        <v>8.3040000000000006E-3</v>
      </c>
      <c r="H348" s="21">
        <v>-3.571E-3</v>
      </c>
      <c r="I348" s="21">
        <v>6.4899999999999995E-4</v>
      </c>
      <c r="J348" s="21">
        <v>3.1930000000000001E-3</v>
      </c>
      <c r="K348" s="21">
        <v>-6.1799999999999995E-4</v>
      </c>
      <c r="L348" s="21" cm="1">
        <f t="array" ref="L348">MMULT(B348:K348,$D$8:$D$17)</f>
        <v>3.771638815000001E-3</v>
      </c>
    </row>
    <row r="349" spans="1:12" x14ac:dyDescent="0.35">
      <c r="A349" s="22">
        <v>42452</v>
      </c>
      <c r="B349" s="21">
        <v>-5.5279999999999999E-3</v>
      </c>
      <c r="C349" s="21">
        <v>-1.8489999999999999E-3</v>
      </c>
      <c r="D349" s="21">
        <v>1.7134E-2</v>
      </c>
      <c r="E349" s="21">
        <v>-1.1436999999999999E-2</v>
      </c>
      <c r="F349" s="21">
        <v>-1.5225000000000001E-2</v>
      </c>
      <c r="G349" s="21">
        <v>-1.4688E-2</v>
      </c>
      <c r="H349" s="21">
        <v>-3.9426999999999997E-2</v>
      </c>
      <c r="I349" s="21">
        <v>-4.3220000000000003E-3</v>
      </c>
      <c r="J349" s="21">
        <v>-1.5911999999999999E-2</v>
      </c>
      <c r="K349" s="21">
        <v>-9.9010000000000001E-3</v>
      </c>
      <c r="L349" s="21" cm="1">
        <f t="array" ref="L349">MMULT(B349:K349,$D$8:$D$17)</f>
        <v>-1.4501241920000007E-3</v>
      </c>
    </row>
    <row r="350" spans="1:12" x14ac:dyDescent="0.35">
      <c r="A350" s="22">
        <v>42453</v>
      </c>
      <c r="B350" s="21">
        <v>-4.3340000000000002E-3</v>
      </c>
      <c r="C350" s="21">
        <v>4.4470000000000004E-3</v>
      </c>
      <c r="D350" s="21">
        <v>1.4519999999999999E-3</v>
      </c>
      <c r="E350" s="21">
        <v>6.4999999999999994E-5</v>
      </c>
      <c r="F350" s="21">
        <v>5.3990000000000002E-3</v>
      </c>
      <c r="G350" s="21">
        <v>9.195E-3</v>
      </c>
      <c r="H350" s="21">
        <v>4.1044999999999998E-2</v>
      </c>
      <c r="I350" s="21">
        <v>3.9060000000000002E-3</v>
      </c>
      <c r="J350" s="21">
        <v>4.6709999999999998E-3</v>
      </c>
      <c r="K350" s="21">
        <v>-3.7499999999999999E-3</v>
      </c>
      <c r="L350" s="21" cm="1">
        <f t="array" ref="L350">MMULT(B350:K350,$D$8:$D$17)</f>
        <v>-3.5094744700000022E-4</v>
      </c>
    </row>
    <row r="351" spans="1:12" x14ac:dyDescent="0.35">
      <c r="A351" s="22">
        <v>42457</v>
      </c>
      <c r="B351" s="21">
        <v>-4.542E-3</v>
      </c>
      <c r="C351" s="21">
        <v>-1.2359E-2</v>
      </c>
      <c r="D351" s="21">
        <v>1.0151E-2</v>
      </c>
      <c r="E351" s="21">
        <v>6.5399999999999996E-4</v>
      </c>
      <c r="F351" s="21">
        <v>-8.5430000000000002E-3</v>
      </c>
      <c r="G351" s="21">
        <v>-6.764E-3</v>
      </c>
      <c r="H351" s="21">
        <v>-3.5839999999999999E-3</v>
      </c>
      <c r="I351" s="21">
        <v>-1.297E-3</v>
      </c>
      <c r="J351" s="21">
        <v>-2.1459999999999999E-3</v>
      </c>
      <c r="K351" s="21">
        <v>6.2699999999999995E-4</v>
      </c>
      <c r="L351" s="21" cm="1">
        <f t="array" ref="L351">MMULT(B351:K351,$D$8:$D$17)</f>
        <v>-8.2123732100000007E-4</v>
      </c>
    </row>
    <row r="352" spans="1:12" x14ac:dyDescent="0.35">
      <c r="A352" s="22">
        <v>42458</v>
      </c>
      <c r="B352" s="21">
        <v>2.3671000000000001E-2</v>
      </c>
      <c r="C352" s="21">
        <v>2.1853000000000001E-2</v>
      </c>
      <c r="D352" s="21">
        <v>1.6077999999999999E-2</v>
      </c>
      <c r="E352" s="21">
        <v>6.7279999999999996E-3</v>
      </c>
      <c r="F352" s="21">
        <v>1.9689999999999998E-3</v>
      </c>
      <c r="G352" s="21">
        <v>4.8640000000000003E-3</v>
      </c>
      <c r="H352" s="21">
        <v>2.8777E-2</v>
      </c>
      <c r="I352" s="21">
        <v>8.8739999999999999E-3</v>
      </c>
      <c r="J352" s="21">
        <v>7.1679999999999999E-3</v>
      </c>
      <c r="K352" s="21">
        <v>1.5047E-2</v>
      </c>
      <c r="L352" s="21" cm="1">
        <f t="array" ref="L352">MMULT(B352:K352,$D$8:$D$17)</f>
        <v>1.8938144496000002E-2</v>
      </c>
    </row>
    <row r="353" spans="1:12" x14ac:dyDescent="0.35">
      <c r="A353" s="22">
        <v>42459</v>
      </c>
      <c r="B353" s="21">
        <v>1.7458999999999999E-2</v>
      </c>
      <c r="C353" s="21">
        <v>6.215E-3</v>
      </c>
      <c r="D353" s="21">
        <v>1.0455000000000001E-2</v>
      </c>
      <c r="E353" s="21">
        <v>1.8166000000000002E-2</v>
      </c>
      <c r="F353" s="21">
        <v>6.6340000000000001E-3</v>
      </c>
      <c r="G353" s="21">
        <v>2.7663E-2</v>
      </c>
      <c r="H353" s="21">
        <v>0</v>
      </c>
      <c r="I353" s="21">
        <v>6.0070000000000002E-3</v>
      </c>
      <c r="J353" s="21">
        <v>1.2810999999999999E-2</v>
      </c>
      <c r="K353" s="21">
        <v>1.0191E-2</v>
      </c>
      <c r="L353" s="21" cm="1">
        <f t="array" ref="L353">MMULT(B353:K353,$D$8:$D$17)</f>
        <v>1.3653980820000002E-2</v>
      </c>
    </row>
    <row r="354" spans="1:12" x14ac:dyDescent="0.35">
      <c r="A354" s="22">
        <v>42460</v>
      </c>
      <c r="B354" s="21">
        <v>-5.2030000000000002E-3</v>
      </c>
      <c r="C354" s="21">
        <v>3.2699999999999999E-3</v>
      </c>
      <c r="D354" s="21">
        <v>-3.6350000000000002E-3</v>
      </c>
      <c r="E354" s="21">
        <v>-1.5485000000000001E-2</v>
      </c>
      <c r="F354" s="21">
        <v>-1.464E-3</v>
      </c>
      <c r="G354" s="21">
        <v>-6.326E-3</v>
      </c>
      <c r="H354" s="21">
        <v>-3.4970000000000001E-3</v>
      </c>
      <c r="I354" s="21">
        <v>2.13E-4</v>
      </c>
      <c r="J354" s="21">
        <v>3.5100000000000002E-4</v>
      </c>
      <c r="K354" s="21">
        <v>-1.1006E-2</v>
      </c>
      <c r="L354" s="21" cm="1">
        <f t="array" ref="L354">MMULT(B354:K354,$D$8:$D$17)</f>
        <v>-4.4208893020000013E-3</v>
      </c>
    </row>
    <row r="355" spans="1:12" x14ac:dyDescent="0.35">
      <c r="A355" s="22">
        <v>42461</v>
      </c>
      <c r="B355" s="21">
        <v>9.1750000000000009E-3</v>
      </c>
      <c r="C355" s="21">
        <v>6.156E-3</v>
      </c>
      <c r="D355" s="21">
        <v>1.4593999999999999E-2</v>
      </c>
      <c r="E355" s="21">
        <v>2.1359E-2</v>
      </c>
      <c r="F355" s="21">
        <v>6.1110000000000001E-3</v>
      </c>
      <c r="G355" s="21">
        <v>2.5735000000000001E-2</v>
      </c>
      <c r="H355" s="21">
        <v>-7.0179999999999999E-3</v>
      </c>
      <c r="I355" s="21">
        <v>1.4499E-2</v>
      </c>
      <c r="J355" s="21">
        <v>7.7270000000000004E-3</v>
      </c>
      <c r="K355" s="21">
        <v>3.091E-3</v>
      </c>
      <c r="L355" s="21" cm="1">
        <f t="array" ref="L355">MMULT(B355:K355,$D$8:$D$17)</f>
        <v>1.0071853517999999E-2</v>
      </c>
    </row>
    <row r="356" spans="1:12" x14ac:dyDescent="0.35">
      <c r="A356" s="22">
        <v>42464</v>
      </c>
      <c r="B356" s="21">
        <v>1.0274E-2</v>
      </c>
      <c r="C356" s="21">
        <v>-2.519E-3</v>
      </c>
      <c r="D356" s="21">
        <v>-9.6819999999999996E-3</v>
      </c>
      <c r="E356" s="21">
        <v>-1.1343000000000001E-2</v>
      </c>
      <c r="F356" s="21">
        <v>-2.1870000000000001E-3</v>
      </c>
      <c r="G356" s="21">
        <v>-5.2800000000000004E-4</v>
      </c>
      <c r="H356" s="21">
        <v>0</v>
      </c>
      <c r="I356" s="21">
        <v>-6.9360000000000003E-3</v>
      </c>
      <c r="J356" s="21">
        <v>-1.917E-2</v>
      </c>
      <c r="K356" s="21">
        <v>-1.3867000000000001E-2</v>
      </c>
      <c r="L356" s="21" cm="1">
        <f t="array" ref="L356">MMULT(B356:K356,$D$8:$D$17)</f>
        <v>1.0107418800000059E-4</v>
      </c>
    </row>
    <row r="357" spans="1:12" x14ac:dyDescent="0.35">
      <c r="A357" s="22">
        <v>42465</v>
      </c>
      <c r="B357" s="21">
        <v>-1.1789000000000001E-2</v>
      </c>
      <c r="C357" s="21">
        <v>-1.5695000000000001E-2</v>
      </c>
      <c r="D357" s="21">
        <v>-1.397E-3</v>
      </c>
      <c r="E357" s="21">
        <v>-6.2820000000000003E-3</v>
      </c>
      <c r="F357" s="21">
        <v>-1.3148E-2</v>
      </c>
      <c r="G357" s="21">
        <v>-1.4664999999999999E-2</v>
      </c>
      <c r="H357" s="21">
        <v>-2.4735E-2</v>
      </c>
      <c r="I357" s="21">
        <v>-3.4919999999999999E-3</v>
      </c>
      <c r="J357" s="21">
        <v>-1.9900000000000001E-2</v>
      </c>
      <c r="K357" s="21">
        <v>-3.1250000000000002E-3</v>
      </c>
      <c r="L357" s="21" cm="1">
        <f t="array" ref="L357">MMULT(B357:K357,$D$8:$D$17)</f>
        <v>-9.4223795090000017E-3</v>
      </c>
    </row>
    <row r="358" spans="1:12" x14ac:dyDescent="0.35">
      <c r="A358" s="22">
        <v>42466</v>
      </c>
      <c r="B358" s="21">
        <v>1.0473E-2</v>
      </c>
      <c r="C358" s="21">
        <v>1.0264000000000001E-2</v>
      </c>
      <c r="D358" s="21">
        <v>1.3990000000000001E-3</v>
      </c>
      <c r="E358" s="21">
        <v>1.619E-2</v>
      </c>
      <c r="F358" s="21">
        <v>5.4279999999999997E-3</v>
      </c>
      <c r="G358" s="21">
        <v>1.3408E-2</v>
      </c>
      <c r="H358" s="21">
        <v>1.4493000000000001E-2</v>
      </c>
      <c r="I358" s="21">
        <v>1.3061E-2</v>
      </c>
      <c r="J358" s="21">
        <v>1.5228E-2</v>
      </c>
      <c r="K358" s="21">
        <v>5.6429999999999996E-3</v>
      </c>
      <c r="L358" s="21" cm="1">
        <f t="array" ref="L358">MMULT(B358:K358,$D$8:$D$17)</f>
        <v>8.2305516419999992E-3</v>
      </c>
    </row>
    <row r="359" spans="1:12" x14ac:dyDescent="0.35">
      <c r="A359" s="22">
        <v>42467</v>
      </c>
      <c r="B359" s="21">
        <v>-2.181E-2</v>
      </c>
      <c r="C359" s="21">
        <v>-1.1974E-2</v>
      </c>
      <c r="D359" s="21">
        <v>-1.0335E-2</v>
      </c>
      <c r="E359" s="21">
        <v>-1.6313000000000001E-2</v>
      </c>
      <c r="F359" s="21">
        <v>-1.9140999999999998E-2</v>
      </c>
      <c r="G359" s="21">
        <v>-3.4399999999999999E-3</v>
      </c>
      <c r="H359" s="21">
        <v>-5.7142999999999999E-2</v>
      </c>
      <c r="I359" s="21">
        <v>-1.6981E-2</v>
      </c>
      <c r="J359" s="21">
        <v>-1.4286E-2</v>
      </c>
      <c r="K359" s="21">
        <v>-1.6521000000000001E-2</v>
      </c>
      <c r="L359" s="21" cm="1">
        <f t="array" ref="L359">MMULT(B359:K359,$D$8:$D$17)</f>
        <v>-1.7838600525999997E-2</v>
      </c>
    </row>
    <row r="360" spans="1:12" x14ac:dyDescent="0.35">
      <c r="A360" s="22">
        <v>42468</v>
      </c>
      <c r="B360" s="21">
        <v>1.106E-3</v>
      </c>
      <c r="C360" s="21">
        <v>-7.3399999999999995E-4</v>
      </c>
      <c r="D360" s="21">
        <v>6.4920000000000004E-3</v>
      </c>
      <c r="E360" s="21">
        <v>7.6140000000000001E-3</v>
      </c>
      <c r="F360" s="21">
        <v>9.757E-3</v>
      </c>
      <c r="G360" s="21">
        <v>-6.2399999999999999E-3</v>
      </c>
      <c r="H360" s="21">
        <v>3.7879000000000003E-2</v>
      </c>
      <c r="I360" s="21">
        <v>3.0920000000000001E-3</v>
      </c>
      <c r="J360" s="21">
        <v>3.261E-3</v>
      </c>
      <c r="K360" s="21">
        <v>2.5360000000000001E-3</v>
      </c>
      <c r="L360" s="21" cm="1">
        <f t="array" ref="L360">MMULT(B360:K360,$D$8:$D$17)</f>
        <v>3.708109162E-3</v>
      </c>
    </row>
    <row r="361" spans="1:12" x14ac:dyDescent="0.35">
      <c r="A361" s="22">
        <v>42471</v>
      </c>
      <c r="B361" s="21">
        <v>3.313E-3</v>
      </c>
      <c r="C361" s="21">
        <v>-2.0209999999999998E-3</v>
      </c>
      <c r="D361" s="21">
        <v>6.169E-3</v>
      </c>
      <c r="E361" s="21">
        <v>-3.4580000000000001E-3</v>
      </c>
      <c r="F361" s="21">
        <v>7.4299999999999995E-4</v>
      </c>
      <c r="G361" s="21">
        <v>-9.2180000000000005E-3</v>
      </c>
      <c r="H361" s="21">
        <v>7.2989999999999999E-3</v>
      </c>
      <c r="I361" s="21">
        <v>-1.1906E-2</v>
      </c>
      <c r="J361" s="21">
        <v>-2.5279999999999999E-3</v>
      </c>
      <c r="K361" s="21">
        <v>1.2650000000000001E-3</v>
      </c>
      <c r="L361" s="21" cm="1">
        <f t="array" ref="L361">MMULT(B361:K361,$D$8:$D$17)</f>
        <v>2.9193613169999997E-3</v>
      </c>
    </row>
    <row r="362" spans="1:12" x14ac:dyDescent="0.35">
      <c r="A362" s="22">
        <v>42472</v>
      </c>
      <c r="B362" s="21">
        <v>1.3025E-2</v>
      </c>
      <c r="C362" s="21">
        <v>6.2599999999999999E-3</v>
      </c>
      <c r="D362" s="21">
        <v>-1.1150000000000001E-3</v>
      </c>
      <c r="E362" s="21">
        <v>-1.157E-3</v>
      </c>
      <c r="F362" s="21">
        <v>7.4299999999999995E-4</v>
      </c>
      <c r="G362" s="21">
        <v>1.4829999999999999E-3</v>
      </c>
      <c r="H362" s="21">
        <v>1.8116E-2</v>
      </c>
      <c r="I362" s="21">
        <v>5.0559999999999997E-3</v>
      </c>
      <c r="J362" s="21">
        <v>7.2400000000000003E-4</v>
      </c>
      <c r="K362" s="21">
        <v>5.999E-3</v>
      </c>
      <c r="L362" s="21" cm="1">
        <f t="array" ref="L362">MMULT(B362:K362,$D$8:$D$17)</f>
        <v>7.0895816619999993E-3</v>
      </c>
    </row>
    <row r="363" spans="1:12" x14ac:dyDescent="0.35">
      <c r="A363" s="22">
        <v>42473</v>
      </c>
      <c r="B363" s="21">
        <v>1.4487999999999999E-2</v>
      </c>
      <c r="C363" s="21">
        <v>1.2808999999999999E-2</v>
      </c>
      <c r="D363" s="21">
        <v>2.5111999999999999E-2</v>
      </c>
      <c r="E363" s="21">
        <v>2.6057E-2</v>
      </c>
      <c r="F363" s="21">
        <v>2.2019E-2</v>
      </c>
      <c r="G363" s="21">
        <v>2.2620000000000001E-2</v>
      </c>
      <c r="H363" s="21">
        <v>-3.5590000000000001E-3</v>
      </c>
      <c r="I363" s="21">
        <v>1.1882E-2</v>
      </c>
      <c r="J363" s="21">
        <v>2.1346E-2</v>
      </c>
      <c r="K363" s="21">
        <v>8.4749999999999999E-3</v>
      </c>
      <c r="L363" s="21" cm="1">
        <f t="array" ref="L363">MMULT(B363:K363,$D$8:$D$17)</f>
        <v>1.7449925244000002E-2</v>
      </c>
    </row>
    <row r="364" spans="1:12" x14ac:dyDescent="0.35">
      <c r="A364" s="22">
        <v>42474</v>
      </c>
      <c r="B364" s="21">
        <v>5.3600000000000002E-4</v>
      </c>
      <c r="C364" s="21">
        <v>1.8100000000000001E-4</v>
      </c>
      <c r="D364" s="21">
        <v>2.722E-3</v>
      </c>
      <c r="E364" s="21">
        <v>-4.1380000000000002E-3</v>
      </c>
      <c r="F364" s="21">
        <v>-1.6949999999999999E-3</v>
      </c>
      <c r="G364" s="21">
        <v>2.6329999999999999E-3</v>
      </c>
      <c r="H364" s="21">
        <v>-2.8570999999999999E-2</v>
      </c>
      <c r="I364" s="21">
        <v>-9.5200000000000005E-4</v>
      </c>
      <c r="J364" s="21">
        <v>7.0799999999999997E-4</v>
      </c>
      <c r="K364" s="21">
        <v>-1.0271000000000001E-2</v>
      </c>
      <c r="L364" s="21" cm="1">
        <f t="array" ref="L364">MMULT(B364:K364,$D$8:$D$17)</f>
        <v>-2.5267829900000016E-4</v>
      </c>
    </row>
    <row r="365" spans="1:12" x14ac:dyDescent="0.35">
      <c r="A365" s="22">
        <v>42475</v>
      </c>
      <c r="B365" s="21">
        <v>-2.0070999999999999E-2</v>
      </c>
      <c r="C365" s="21">
        <v>5.2379999999999996E-3</v>
      </c>
      <c r="D365" s="21">
        <v>7.8720000000000005E-3</v>
      </c>
      <c r="E365" s="21">
        <v>-2.0967E-2</v>
      </c>
      <c r="F365" s="21">
        <v>-5.3350000000000003E-3</v>
      </c>
      <c r="G365" s="21">
        <v>2.101E-3</v>
      </c>
      <c r="H365" s="21">
        <v>-7.3530000000000002E-3</v>
      </c>
      <c r="I365" s="21">
        <v>7.6239999999999997E-3</v>
      </c>
      <c r="J365" s="21">
        <v>-1.2389000000000001E-2</v>
      </c>
      <c r="K365" s="21">
        <v>-1.0692E-2</v>
      </c>
      <c r="L365" s="21" cm="1">
        <f t="array" ref="L365">MMULT(B365:K365,$D$8:$D$17)</f>
        <v>-9.4077455479999999E-3</v>
      </c>
    </row>
    <row r="366" spans="1:12" x14ac:dyDescent="0.35">
      <c r="A366" s="22">
        <v>42478</v>
      </c>
      <c r="B366" s="21">
        <v>-2.1575E-2</v>
      </c>
      <c r="C366" s="21">
        <v>1.4555E-2</v>
      </c>
      <c r="D366" s="21">
        <v>-4.3090000000000003E-3</v>
      </c>
      <c r="E366" s="21">
        <v>2.637E-3</v>
      </c>
      <c r="F366" s="21">
        <v>5.3629999999999997E-3</v>
      </c>
      <c r="G366" s="21">
        <v>1.2579999999999999E-2</v>
      </c>
      <c r="H366" s="21">
        <v>2.2221999999999999E-2</v>
      </c>
      <c r="I366" s="21">
        <v>1.4607E-2</v>
      </c>
      <c r="J366" s="21">
        <v>1.0394E-2</v>
      </c>
      <c r="K366" s="21">
        <v>6.0390000000000001E-3</v>
      </c>
      <c r="L366" s="21" cm="1">
        <f t="array" ref="L366">MMULT(B366:K366,$D$8:$D$17)</f>
        <v>-8.8556307390000033E-3</v>
      </c>
    </row>
    <row r="367" spans="1:12" x14ac:dyDescent="0.35">
      <c r="A367" s="22">
        <v>42479</v>
      </c>
      <c r="B367" s="21">
        <v>-5.3030000000000004E-3</v>
      </c>
      <c r="C367" s="21">
        <v>-1.24E-3</v>
      </c>
      <c r="D367" s="21">
        <v>-1.7852E-2</v>
      </c>
      <c r="E367" s="21">
        <v>-3.0981000000000002E-2</v>
      </c>
      <c r="F367" s="21">
        <v>-4.365E-3</v>
      </c>
      <c r="G367" s="21">
        <v>-1.3977E-2</v>
      </c>
      <c r="H367" s="21">
        <v>-5.0724999999999999E-2</v>
      </c>
      <c r="I367" s="21">
        <v>-3.1100000000000002E-4</v>
      </c>
      <c r="J367" s="21">
        <v>4.9659999999999999E-3</v>
      </c>
      <c r="K367" s="21">
        <v>-1.58E-3</v>
      </c>
      <c r="L367" s="21" cm="1">
        <f t="array" ref="L367">MMULT(B367:K367,$D$8:$D$17)</f>
        <v>-9.1704456429999998E-3</v>
      </c>
    </row>
    <row r="368" spans="1:12" x14ac:dyDescent="0.35">
      <c r="A368" s="22">
        <v>42480</v>
      </c>
      <c r="B368" s="21">
        <v>2.0579999999999999E-3</v>
      </c>
      <c r="C368" s="21">
        <v>-1.4187E-2</v>
      </c>
      <c r="D368" s="21">
        <v>3.8560000000000001E-3</v>
      </c>
      <c r="E368" s="21">
        <v>1.4298E-2</v>
      </c>
      <c r="F368" s="21">
        <v>9.7400000000000004E-4</v>
      </c>
      <c r="G368" s="21">
        <v>-6.5600000000000001E-4</v>
      </c>
      <c r="H368" s="21">
        <v>3.0533999999999999E-2</v>
      </c>
      <c r="I368" s="21">
        <v>-1.9689999999999998E-3</v>
      </c>
      <c r="J368" s="21">
        <v>3.8830000000000002E-3</v>
      </c>
      <c r="K368" s="21">
        <v>1.2658000000000001E-2</v>
      </c>
      <c r="L368" s="21" cm="1">
        <f t="array" ref="L368">MMULT(B368:K368,$D$8:$D$17)</f>
        <v>2.9880773089999996E-3</v>
      </c>
    </row>
    <row r="369" spans="1:12" x14ac:dyDescent="0.35">
      <c r="A369" s="22">
        <v>42481</v>
      </c>
      <c r="B369" s="21">
        <v>-1.0828000000000001E-2</v>
      </c>
      <c r="C369" s="21">
        <v>3.418E-3</v>
      </c>
      <c r="D369" s="21">
        <v>-1.0970000000000001E-3</v>
      </c>
      <c r="E369" s="21">
        <v>-1.2269E-2</v>
      </c>
      <c r="F369" s="21">
        <v>-2.676E-3</v>
      </c>
      <c r="G369" s="21">
        <v>1.3265000000000001E-2</v>
      </c>
      <c r="H369" s="21">
        <v>-2.963E-2</v>
      </c>
      <c r="I369" s="21">
        <v>4.15E-4</v>
      </c>
      <c r="J369" s="21">
        <v>-7.0320000000000001E-3</v>
      </c>
      <c r="K369" s="21">
        <v>-9.3800000000000003E-4</v>
      </c>
      <c r="L369" s="21" cm="1">
        <f t="array" ref="L369">MMULT(B369:K369,$D$8:$D$17)</f>
        <v>-6.6177952649999986E-3</v>
      </c>
    </row>
    <row r="370" spans="1:12" x14ac:dyDescent="0.35">
      <c r="A370" s="22">
        <v>42482</v>
      </c>
      <c r="B370" s="21">
        <v>-2.7369999999999998E-3</v>
      </c>
      <c r="C370" s="21">
        <v>-7.1709999999999996E-2</v>
      </c>
      <c r="D370" s="21">
        <v>-3.8449999999999999E-3</v>
      </c>
      <c r="E370" s="21">
        <v>-6.7390000000000002E-3</v>
      </c>
      <c r="F370" s="21">
        <v>-7.0749999999999997E-3</v>
      </c>
      <c r="G370" s="21">
        <v>-8.6840000000000007E-3</v>
      </c>
      <c r="H370" s="21">
        <v>0.52290099999999995</v>
      </c>
      <c r="I370" s="21">
        <v>-1.6395E-2</v>
      </c>
      <c r="J370" s="21">
        <v>-3.1870000000000002E-3</v>
      </c>
      <c r="K370" s="21">
        <v>-1.0322E-2</v>
      </c>
      <c r="L370" s="21" cm="1">
        <f t="array" ref="L370">MMULT(B370:K370,$D$8:$D$17)</f>
        <v>1.7095418660000011E-3</v>
      </c>
    </row>
    <row r="371" spans="1:12" x14ac:dyDescent="0.35">
      <c r="A371" s="22">
        <v>42485</v>
      </c>
      <c r="B371" s="21">
        <v>-5.6779999999999999E-3</v>
      </c>
      <c r="C371" s="21">
        <v>6.3730000000000002E-3</v>
      </c>
      <c r="D371" s="21">
        <v>4.9630000000000004E-3</v>
      </c>
      <c r="E371" s="21">
        <v>-8.182E-3</v>
      </c>
      <c r="F371" s="21">
        <v>1.9659999999999999E-3</v>
      </c>
      <c r="G371" s="21">
        <v>3.9199999999999999E-4</v>
      </c>
      <c r="H371" s="21">
        <v>-0.13533800000000001</v>
      </c>
      <c r="I371" s="21">
        <v>1.0655E-2</v>
      </c>
      <c r="J371" s="21">
        <v>2.8419999999999999E-3</v>
      </c>
      <c r="K371" s="21">
        <v>-7.901E-3</v>
      </c>
      <c r="L371" s="21" cm="1">
        <f t="array" ref="L371">MMULT(B371:K371,$D$8:$D$17)</f>
        <v>-3.9947079350000012E-3</v>
      </c>
    </row>
    <row r="372" spans="1:12" x14ac:dyDescent="0.35">
      <c r="A372" s="22">
        <v>42486</v>
      </c>
      <c r="B372" s="21">
        <v>-6.9470000000000001E-3</v>
      </c>
      <c r="C372" s="21">
        <v>-1.2857E-2</v>
      </c>
      <c r="D372" s="21">
        <v>8.2299999999999995E-4</v>
      </c>
      <c r="E372" s="21">
        <v>1.1133000000000001E-2</v>
      </c>
      <c r="F372" s="21">
        <v>-3.1879999999999999E-3</v>
      </c>
      <c r="G372" s="21">
        <v>-3.921E-3</v>
      </c>
      <c r="H372" s="21">
        <v>6.087E-2</v>
      </c>
      <c r="I372" s="21">
        <v>3.653E-3</v>
      </c>
      <c r="J372" s="21">
        <v>7.7929999999999996E-3</v>
      </c>
      <c r="K372" s="21">
        <v>3.19E-4</v>
      </c>
      <c r="L372" s="21" cm="1">
        <f t="array" ref="L372">MMULT(B372:K372,$D$8:$D$17)</f>
        <v>-2.1458954989999998E-3</v>
      </c>
    </row>
    <row r="373" spans="1:12" x14ac:dyDescent="0.35">
      <c r="A373" s="22">
        <v>42487</v>
      </c>
      <c r="B373" s="21">
        <v>-6.2577999999999995E-2</v>
      </c>
      <c r="C373" s="21">
        <v>-9.7199999999999995E-3</v>
      </c>
      <c r="D373" s="21">
        <v>2.2752000000000001E-2</v>
      </c>
      <c r="E373" s="21">
        <v>5.1070000000000004E-3</v>
      </c>
      <c r="F373" s="21">
        <v>4.9199999999999999E-3</v>
      </c>
      <c r="G373" s="21">
        <v>-6.8230000000000001E-3</v>
      </c>
      <c r="H373" s="21">
        <v>1.9126000000000001E-2</v>
      </c>
      <c r="I373" s="21">
        <v>-5.3039999999999997E-3</v>
      </c>
      <c r="J373" s="21">
        <v>6.6779999999999999E-3</v>
      </c>
      <c r="K373" s="21">
        <v>1.1146E-2</v>
      </c>
      <c r="L373" s="21" cm="1">
        <f t="array" ref="L373">MMULT(B373:K373,$D$8:$D$17)</f>
        <v>-2.3285603318999998E-2</v>
      </c>
    </row>
    <row r="374" spans="1:12" x14ac:dyDescent="0.35">
      <c r="A374" s="22">
        <v>42488</v>
      </c>
      <c r="B374" s="21">
        <v>-3.0565999999999999E-2</v>
      </c>
      <c r="C374" s="21">
        <v>-2.0416E-2</v>
      </c>
      <c r="D374" s="21">
        <v>-2.9751E-2</v>
      </c>
      <c r="E374" s="21">
        <v>-2.3362000000000001E-2</v>
      </c>
      <c r="F374" s="21">
        <v>-1.2729000000000001E-2</v>
      </c>
      <c r="G374" s="21">
        <v>-4.0959999999999998E-3</v>
      </c>
      <c r="H374" s="21">
        <v>-3.2171999999999999E-2</v>
      </c>
      <c r="I374" s="21">
        <v>-2.0912E-2</v>
      </c>
      <c r="J374" s="21">
        <v>-2.3743E-2</v>
      </c>
      <c r="K374" s="21">
        <v>-2.0157000000000001E-2</v>
      </c>
      <c r="L374" s="21" cm="1">
        <f t="array" ref="L374">MMULT(B374:K374,$D$8:$D$17)</f>
        <v>-2.7794663229999995E-2</v>
      </c>
    </row>
    <row r="375" spans="1:12" x14ac:dyDescent="0.35">
      <c r="A375" s="22">
        <v>42489</v>
      </c>
      <c r="B375" s="21">
        <v>-1.1494000000000001E-2</v>
      </c>
      <c r="C375" s="21">
        <v>-6.0099999999999997E-4</v>
      </c>
      <c r="D375" s="21">
        <v>-1.8508E-2</v>
      </c>
      <c r="E375" s="21">
        <v>-1.5136E-2</v>
      </c>
      <c r="F375" s="21">
        <v>-1.1653999999999999E-2</v>
      </c>
      <c r="G375" s="21">
        <v>5.5719999999999997E-3</v>
      </c>
      <c r="H375" s="21">
        <v>-1.6619999999999999E-2</v>
      </c>
      <c r="I375" s="21">
        <v>6.1939999999999999E-3</v>
      </c>
      <c r="J375" s="21">
        <v>-1.6809999999999999E-2</v>
      </c>
      <c r="K375" s="21">
        <v>-2.6679999999999999E-2</v>
      </c>
      <c r="L375" s="21" cm="1">
        <f t="array" ref="L375">MMULT(B375:K375,$D$8:$D$17)</f>
        <v>-1.3702618078E-2</v>
      </c>
    </row>
    <row r="376" spans="1:12" x14ac:dyDescent="0.35">
      <c r="A376" s="22">
        <v>42492</v>
      </c>
      <c r="B376" s="21">
        <v>-1.067E-3</v>
      </c>
      <c r="C376" s="21">
        <v>1.4839E-2</v>
      </c>
      <c r="D376" s="21">
        <v>1.3228E-2</v>
      </c>
      <c r="E376" s="21">
        <v>2.264E-3</v>
      </c>
      <c r="F376" s="21">
        <v>1.1039E-2</v>
      </c>
      <c r="G376" s="21">
        <v>1.9129E-2</v>
      </c>
      <c r="H376" s="21">
        <v>5.3520999999999999E-2</v>
      </c>
      <c r="I376" s="21">
        <v>7.2170000000000003E-3</v>
      </c>
      <c r="J376" s="21">
        <v>-4.365E-3</v>
      </c>
      <c r="K376" s="21">
        <v>1.0898E-2</v>
      </c>
      <c r="L376" s="21" cm="1">
        <f t="array" ref="L376">MMULT(B376:K376,$D$8:$D$17)</f>
        <v>5.7819868760000011E-3</v>
      </c>
    </row>
    <row r="377" spans="1:12" x14ac:dyDescent="0.35">
      <c r="A377" s="22">
        <v>42493</v>
      </c>
      <c r="B377" s="21">
        <v>1.6445999999999999E-2</v>
      </c>
      <c r="C377" s="21">
        <v>-1.6400000000000001E-2</v>
      </c>
      <c r="D377" s="21">
        <v>-1.1944E-2</v>
      </c>
      <c r="E377" s="21">
        <v>-1.9715E-2</v>
      </c>
      <c r="F377" s="21">
        <v>-1.5384999999999999E-2</v>
      </c>
      <c r="G377" s="21">
        <v>-3.0421E-2</v>
      </c>
      <c r="H377" s="21">
        <v>-3.7433000000000001E-2</v>
      </c>
      <c r="I377" s="21">
        <v>-1.3065999999999999E-2</v>
      </c>
      <c r="J377" s="21">
        <v>-1.8634000000000001E-2</v>
      </c>
      <c r="K377" s="21">
        <v>-8.1670000000000006E-3</v>
      </c>
      <c r="L377" s="21" cm="1">
        <f t="array" ref="L377">MMULT(B377:K377,$D$8:$D$17)</f>
        <v>3.1281477400000018E-4</v>
      </c>
    </row>
    <row r="378" spans="1:12" x14ac:dyDescent="0.35">
      <c r="A378" s="22">
        <v>42494</v>
      </c>
      <c r="B378" s="21">
        <v>-1.0401000000000001E-2</v>
      </c>
      <c r="C378" s="21">
        <v>1.8079999999999999E-3</v>
      </c>
      <c r="D378" s="21">
        <v>-2.2772000000000001E-2</v>
      </c>
      <c r="E378" s="21">
        <v>-7.8910000000000004E-3</v>
      </c>
      <c r="F378" s="21">
        <v>-9.8289999999999992E-3</v>
      </c>
      <c r="G378" s="21">
        <v>-1.2149999999999999E-2</v>
      </c>
      <c r="H378" s="21">
        <v>0</v>
      </c>
      <c r="I378" s="21">
        <v>-7.6870000000000003E-3</v>
      </c>
      <c r="J378" s="21">
        <v>-1.5637000000000002E-2</v>
      </c>
      <c r="K378" s="21">
        <v>-1.6798E-2</v>
      </c>
      <c r="L378" s="21" cm="1">
        <f t="array" ref="L378">MMULT(B378:K378,$D$8:$D$17)</f>
        <v>-1.3123191508999999E-2</v>
      </c>
    </row>
    <row r="379" spans="1:12" x14ac:dyDescent="0.35">
      <c r="A379" s="22">
        <v>42495</v>
      </c>
      <c r="B379" s="21">
        <v>-1.0085999999999999E-2</v>
      </c>
      <c r="C379" s="21">
        <v>1.4040000000000001E-3</v>
      </c>
      <c r="D379" s="21">
        <v>6.0410000000000004E-3</v>
      </c>
      <c r="E379" s="21">
        <v>3.5899999999999999E-3</v>
      </c>
      <c r="F379" s="21">
        <v>-1.5269999999999999E-3</v>
      </c>
      <c r="G379" s="21">
        <v>-2.4329999999999998E-3</v>
      </c>
      <c r="H379" s="21">
        <v>1.6667000000000001E-2</v>
      </c>
      <c r="I379" s="21">
        <v>6.025E-3</v>
      </c>
      <c r="J379" s="21">
        <v>-8.6990000000000001E-3</v>
      </c>
      <c r="K379" s="21">
        <v>1.6750000000000001E-3</v>
      </c>
      <c r="L379" s="21" cm="1">
        <f t="array" ref="L379">MMULT(B379:K379,$D$8:$D$17)</f>
        <v>-3.1800506989999996E-3</v>
      </c>
    </row>
    <row r="380" spans="1:12" x14ac:dyDescent="0.35">
      <c r="A380" s="22">
        <v>42496</v>
      </c>
      <c r="B380" s="21">
        <v>-5.5770000000000004E-3</v>
      </c>
      <c r="C380" s="21">
        <v>9.0109999999999999E-3</v>
      </c>
      <c r="D380" s="21">
        <v>1.0295E-2</v>
      </c>
      <c r="E380" s="21">
        <v>-4.8390000000000004E-3</v>
      </c>
      <c r="F380" s="21">
        <v>4.5880000000000001E-3</v>
      </c>
      <c r="G380" s="21">
        <v>5.9610000000000002E-3</v>
      </c>
      <c r="H380" s="21">
        <v>5.4640000000000001E-3</v>
      </c>
      <c r="I380" s="21">
        <v>8.5559999999999994E-3</v>
      </c>
      <c r="J380" s="21">
        <v>1.2208999999999999E-2</v>
      </c>
      <c r="K380" s="21">
        <v>4.6820000000000004E-3</v>
      </c>
      <c r="L380" s="21" cm="1">
        <f t="array" ref="L380">MMULT(B380:K380,$D$8:$D$17)</f>
        <v>1.606307103E-3</v>
      </c>
    </row>
    <row r="381" spans="1:12" x14ac:dyDescent="0.35">
      <c r="A381" s="22">
        <v>42499</v>
      </c>
      <c r="B381" s="21">
        <v>7.5500000000000003E-4</v>
      </c>
      <c r="C381" s="21">
        <v>-6.3499999999999997E-3</v>
      </c>
      <c r="D381" s="21">
        <v>-1.415E-3</v>
      </c>
      <c r="E381" s="21">
        <v>3.594E-3</v>
      </c>
      <c r="F381" s="21">
        <v>-1.2689999999999999E-3</v>
      </c>
      <c r="G381" s="21">
        <v>4.9829999999999996E-3</v>
      </c>
      <c r="H381" s="21">
        <v>-8.1519999999999995E-3</v>
      </c>
      <c r="I381" s="21">
        <v>3.287E-3</v>
      </c>
      <c r="J381" s="21">
        <v>-7.54E-4</v>
      </c>
      <c r="K381" s="21">
        <v>-7.9889999999999996E-3</v>
      </c>
      <c r="L381" s="21" cm="1">
        <f t="array" ref="L381">MMULT(B381:K381,$D$8:$D$17)</f>
        <v>-9.0317037799999981E-4</v>
      </c>
    </row>
    <row r="382" spans="1:12" x14ac:dyDescent="0.35">
      <c r="A382" s="22">
        <v>42500</v>
      </c>
      <c r="B382" s="21">
        <v>6.79E-3</v>
      </c>
      <c r="C382" s="21">
        <v>1.8973E-2</v>
      </c>
      <c r="D382" s="21">
        <v>1.9273999999999999E-2</v>
      </c>
      <c r="E382" s="21">
        <v>1.5520000000000001E-2</v>
      </c>
      <c r="F382" s="21">
        <v>1.6768000000000002E-2</v>
      </c>
      <c r="G382" s="21">
        <v>1.7422E-2</v>
      </c>
      <c r="H382" s="21">
        <v>-2.7399999999999998E-3</v>
      </c>
      <c r="I382" s="21">
        <v>2.0188000000000001E-2</v>
      </c>
      <c r="J382" s="21">
        <v>1.9615E-2</v>
      </c>
      <c r="K382" s="21">
        <v>1.1409000000000001E-2</v>
      </c>
      <c r="L382" s="21" cm="1">
        <f t="array" ref="L382">MMULT(B382:K382,$D$8:$D$17)</f>
        <v>1.2235820511000002E-2</v>
      </c>
    </row>
    <row r="383" spans="1:12" x14ac:dyDescent="0.35">
      <c r="A383" s="22">
        <v>42501</v>
      </c>
      <c r="B383" s="21">
        <v>-9.7409999999999997E-3</v>
      </c>
      <c r="C383" s="21">
        <v>5.8799999999999998E-4</v>
      </c>
      <c r="D383" s="21">
        <v>2.7810000000000001E-3</v>
      </c>
      <c r="E383" s="21">
        <v>-5.2560000000000003E-3</v>
      </c>
      <c r="F383" s="21">
        <v>-9.2449999999999997E-3</v>
      </c>
      <c r="G383" s="21">
        <v>-1.712E-3</v>
      </c>
      <c r="H383" s="21">
        <v>2.7469999999999999E-3</v>
      </c>
      <c r="I383" s="21">
        <v>-4.3509999999999998E-3</v>
      </c>
      <c r="J383" s="21">
        <v>-1.2208999999999999E-2</v>
      </c>
      <c r="K383" s="21">
        <v>-2.6540000000000001E-3</v>
      </c>
      <c r="L383" s="21" cm="1">
        <f t="array" ref="L383">MMULT(B383:K383,$D$8:$D$17)</f>
        <v>-5.1591226630000007E-3</v>
      </c>
    </row>
    <row r="384" spans="1:12" x14ac:dyDescent="0.35">
      <c r="A384" s="22">
        <v>42502</v>
      </c>
      <c r="B384" s="21">
        <v>-2.3456999999999999E-2</v>
      </c>
      <c r="C384" s="21">
        <v>9.0109999999999999E-3</v>
      </c>
      <c r="D384" s="21">
        <v>-1.3587999999999999E-2</v>
      </c>
      <c r="E384" s="21">
        <v>-1.9533999999999999E-2</v>
      </c>
      <c r="F384" s="21">
        <v>4.2880000000000001E-3</v>
      </c>
      <c r="G384" s="21">
        <v>1.3190000000000001E-3</v>
      </c>
      <c r="H384" s="21">
        <v>-1.6438000000000001E-2</v>
      </c>
      <c r="I384" s="21">
        <v>-1.457E-3</v>
      </c>
      <c r="J384" s="21">
        <v>-1.124E-3</v>
      </c>
      <c r="K384" s="21">
        <v>-9.9799999999999993E-3</v>
      </c>
      <c r="L384" s="21" cm="1">
        <f t="array" ref="L384">MMULT(B384:K384,$D$8:$D$17)</f>
        <v>-1.5535685269999997E-2</v>
      </c>
    </row>
    <row r="385" spans="1:12" x14ac:dyDescent="0.35">
      <c r="A385" s="22">
        <v>42503</v>
      </c>
      <c r="B385" s="21">
        <v>1.9919999999999998E-3</v>
      </c>
      <c r="C385" s="21">
        <v>-8.3479999999999995E-3</v>
      </c>
      <c r="D385" s="21">
        <v>0.15209400000000001</v>
      </c>
      <c r="E385" s="21">
        <v>-7.0190000000000001E-3</v>
      </c>
      <c r="F385" s="21">
        <v>-5.274E-3</v>
      </c>
      <c r="G385" s="21">
        <v>6.3249999999999999E-3</v>
      </c>
      <c r="H385" s="21">
        <v>2.2284000000000002E-2</v>
      </c>
      <c r="I385" s="21">
        <v>1.0399999999999999E-4</v>
      </c>
      <c r="J385" s="21">
        <v>-5.2490000000000002E-3</v>
      </c>
      <c r="K385" s="21">
        <v>5.0400000000000002E-3</v>
      </c>
      <c r="L385" s="21" cm="1">
        <f t="array" ref="L385">MMULT(B385:K385,$D$8:$D$17)</f>
        <v>3.9523420956999997E-2</v>
      </c>
    </row>
    <row r="386" spans="1:12" x14ac:dyDescent="0.35">
      <c r="A386" s="22">
        <v>42506</v>
      </c>
      <c r="B386" s="21">
        <v>3.7118999999999999E-2</v>
      </c>
      <c r="C386" s="21">
        <v>1.4683E-2</v>
      </c>
      <c r="D386" s="21">
        <v>2.9527000000000001E-2</v>
      </c>
      <c r="E386" s="21">
        <v>1.8565000000000002E-2</v>
      </c>
      <c r="F386" s="21">
        <v>9.0889999999999999E-3</v>
      </c>
      <c r="G386" s="21">
        <v>1.2307999999999999E-2</v>
      </c>
      <c r="H386" s="21">
        <v>3.2697999999999998E-2</v>
      </c>
      <c r="I386" s="21">
        <v>1.3129E-2</v>
      </c>
      <c r="J386" s="21">
        <v>1.6584999999999999E-2</v>
      </c>
      <c r="K386" s="21">
        <v>1.6048E-2</v>
      </c>
      <c r="L386" s="21" cm="1">
        <f t="array" ref="L386">MMULT(B386:K386,$D$8:$D$17)</f>
        <v>2.9685023073999998E-2</v>
      </c>
    </row>
    <row r="387" spans="1:12" x14ac:dyDescent="0.35">
      <c r="A387" s="22">
        <v>42507</v>
      </c>
      <c r="B387" s="21">
        <v>-4.1539999999999997E-3</v>
      </c>
      <c r="C387" s="21">
        <v>-2.5468000000000001E-2</v>
      </c>
      <c r="D387" s="21">
        <v>2.1329999999999999E-3</v>
      </c>
      <c r="E387" s="21">
        <v>-1.0375000000000001E-2</v>
      </c>
      <c r="F387" s="21">
        <v>-9.2569999999999996E-3</v>
      </c>
      <c r="G387" s="21">
        <v>-6.9849999999999999E-3</v>
      </c>
      <c r="H387" s="21">
        <v>0</v>
      </c>
      <c r="I387" s="21">
        <v>-1.337E-2</v>
      </c>
      <c r="J387" s="21">
        <v>-1.1865000000000001E-2</v>
      </c>
      <c r="K387" s="21">
        <v>-1.3491E-2</v>
      </c>
      <c r="L387" s="21" cm="1">
        <f t="array" ref="L387">MMULT(B387:K387,$D$8:$D$17)</f>
        <v>-5.1322369330000003E-3</v>
      </c>
    </row>
    <row r="388" spans="1:12" x14ac:dyDescent="0.35">
      <c r="A388" s="22">
        <v>42508</v>
      </c>
      <c r="B388" s="21">
        <v>1.1445E-2</v>
      </c>
      <c r="C388" s="21">
        <v>5.9389999999999998E-3</v>
      </c>
      <c r="D388" s="21">
        <v>2.5544000000000001E-2</v>
      </c>
      <c r="E388" s="21">
        <v>1.9196999999999999E-2</v>
      </c>
      <c r="F388" s="21">
        <v>-3.2829999999999999E-3</v>
      </c>
      <c r="G388" s="21">
        <v>1.4329E-2</v>
      </c>
      <c r="H388" s="21">
        <v>1.3193E-2</v>
      </c>
      <c r="I388" s="21">
        <v>8.0269999999999994E-3</v>
      </c>
      <c r="J388" s="21">
        <v>2.627E-3</v>
      </c>
      <c r="K388" s="21">
        <v>3.3399999999999999E-4</v>
      </c>
      <c r="L388" s="21" cm="1">
        <f t="array" ref="L388">MMULT(B388:K388,$D$8:$D$17)</f>
        <v>1.3435795973E-2</v>
      </c>
    </row>
    <row r="389" spans="1:12" x14ac:dyDescent="0.35">
      <c r="A389" s="22">
        <v>42509</v>
      </c>
      <c r="B389" s="21">
        <v>-3.8070000000000001E-3</v>
      </c>
      <c r="C389" s="21">
        <v>-9.6439999999999998E-3</v>
      </c>
      <c r="D389" s="21">
        <v>4.3819999999999996E-3</v>
      </c>
      <c r="E389" s="21">
        <v>-7.9229999999999995E-3</v>
      </c>
      <c r="F389" s="21">
        <v>-1.5960999999999999E-2</v>
      </c>
      <c r="G389" s="21">
        <v>4.1350999999999999E-2</v>
      </c>
      <c r="H389" s="21">
        <v>-1.8228999999999999E-2</v>
      </c>
      <c r="I389" s="21">
        <v>-8.4799999999999997E-3</v>
      </c>
      <c r="J389" s="21">
        <v>3.1810999999999999E-2</v>
      </c>
      <c r="K389" s="21">
        <v>-1.2004000000000001E-2</v>
      </c>
      <c r="L389" s="21" cm="1">
        <f t="array" ref="L389">MMULT(B389:K389,$D$8:$D$17)</f>
        <v>-1.2162137700000009E-3</v>
      </c>
    </row>
    <row r="390" spans="1:12" x14ac:dyDescent="0.35">
      <c r="A390" s="22">
        <v>42510</v>
      </c>
      <c r="B390" s="21">
        <v>1.0828000000000001E-2</v>
      </c>
      <c r="C390" s="21">
        <v>5.9620000000000003E-3</v>
      </c>
      <c r="D390" s="21">
        <v>1.7909999999999999E-2</v>
      </c>
      <c r="E390" s="21">
        <v>2.7952999999999999E-2</v>
      </c>
      <c r="F390" s="21">
        <v>1.4676E-2</v>
      </c>
      <c r="G390" s="21">
        <v>-8.6300000000000005E-4</v>
      </c>
      <c r="H390" s="21">
        <v>2.6525E-2</v>
      </c>
      <c r="I390" s="21">
        <v>1.043E-2</v>
      </c>
      <c r="J390" s="21">
        <v>1.4508999999999999E-2</v>
      </c>
      <c r="K390" s="21">
        <v>1.755E-2</v>
      </c>
      <c r="L390" s="21" cm="1">
        <f t="array" ref="L390">MMULT(B390:K390,$D$8:$D$17)</f>
        <v>1.3759297841000001E-2</v>
      </c>
    </row>
    <row r="391" spans="1:12" x14ac:dyDescent="0.35">
      <c r="A391" s="22">
        <v>42513</v>
      </c>
      <c r="B391" s="21">
        <v>1.2707E-2</v>
      </c>
      <c r="C391" s="21">
        <v>-1.1655E-2</v>
      </c>
      <c r="D391" s="21">
        <v>1.5790000000000001E-3</v>
      </c>
      <c r="E391" s="21">
        <v>9.3369999999999998E-3</v>
      </c>
      <c r="F391" s="21">
        <v>-5.836E-3</v>
      </c>
      <c r="G391" s="21">
        <v>8.763E-3</v>
      </c>
      <c r="H391" s="21">
        <v>4.3928000000000002E-2</v>
      </c>
      <c r="I391" s="21">
        <v>-2.6840000000000002E-3</v>
      </c>
      <c r="J391" s="21">
        <v>-1.073E-3</v>
      </c>
      <c r="K391" s="21">
        <v>2.653E-3</v>
      </c>
      <c r="L391" s="21" cm="1">
        <f t="array" ref="L391">MMULT(B391:K391,$D$8:$D$17)</f>
        <v>6.8142548340000015E-3</v>
      </c>
    </row>
    <row r="392" spans="1:12" x14ac:dyDescent="0.35">
      <c r="A392" s="22">
        <v>42514</v>
      </c>
      <c r="B392" s="21">
        <v>1.5244000000000001E-2</v>
      </c>
      <c r="C392" s="21">
        <v>3.1181E-2</v>
      </c>
      <c r="D392" s="21">
        <v>2.1621999999999999E-2</v>
      </c>
      <c r="E392" s="21">
        <v>2.2416999999999999E-2</v>
      </c>
      <c r="F392" s="21">
        <v>1.8377000000000001E-2</v>
      </c>
      <c r="G392" s="21">
        <v>1.248E-2</v>
      </c>
      <c r="H392" s="21">
        <v>3.9604E-2</v>
      </c>
      <c r="I392" s="21">
        <v>3.1153E-2</v>
      </c>
      <c r="J392" s="21">
        <v>1.8969E-2</v>
      </c>
      <c r="K392" s="21">
        <v>2.7456000000000001E-2</v>
      </c>
      <c r="L392" s="21" cm="1">
        <f t="array" ref="L392">MMULT(B392:K392,$D$8:$D$17)</f>
        <v>1.9578726903999994E-2</v>
      </c>
    </row>
    <row r="393" spans="1:12" x14ac:dyDescent="0.35">
      <c r="A393" s="22">
        <v>42515</v>
      </c>
      <c r="B393" s="21">
        <v>1.7569000000000001E-2</v>
      </c>
      <c r="C393" s="21">
        <v>1.0272999999999999E-2</v>
      </c>
      <c r="D393" s="21">
        <v>-4.189E-3</v>
      </c>
      <c r="E393" s="21">
        <v>1.4199E-2</v>
      </c>
      <c r="F393" s="21">
        <v>5.764E-3</v>
      </c>
      <c r="G393" s="21">
        <v>9.9089999999999994E-3</v>
      </c>
      <c r="H393" s="21">
        <v>-4.7619999999999997E-3</v>
      </c>
      <c r="I393" s="21">
        <v>-2.0100000000000001E-4</v>
      </c>
      <c r="J393" s="21">
        <v>1.5806000000000001E-2</v>
      </c>
      <c r="K393" s="21">
        <v>1.0625000000000001E-2</v>
      </c>
      <c r="L393" s="21" cm="1">
        <f t="array" ref="L393">MMULT(B393:K393,$D$8:$D$17)</f>
        <v>9.997470167000002E-3</v>
      </c>
    </row>
    <row r="394" spans="1:12" x14ac:dyDescent="0.35">
      <c r="A394" s="22">
        <v>42516</v>
      </c>
      <c r="B394" s="21">
        <v>7.9299999999999995E-3</v>
      </c>
      <c r="C394" s="21">
        <v>-4.4130000000000003E-3</v>
      </c>
      <c r="D394" s="21">
        <v>1.0626999999999999E-2</v>
      </c>
      <c r="E394" s="21">
        <v>-3.581E-3</v>
      </c>
      <c r="F394" s="21">
        <v>-4.4850000000000003E-3</v>
      </c>
      <c r="G394" s="21">
        <v>-2.6329999999999999E-3</v>
      </c>
      <c r="H394" s="21">
        <v>4.0669999999999998E-2</v>
      </c>
      <c r="I394" s="21">
        <v>-2.4090000000000001E-3</v>
      </c>
      <c r="J394" s="21">
        <v>-6.9200000000000002E-4</v>
      </c>
      <c r="K394" s="21">
        <v>3.186E-3</v>
      </c>
      <c r="L394" s="21" cm="1">
        <f t="array" ref="L394">MMULT(B394:K394,$D$8:$D$17)</f>
        <v>6.8660733289999994E-3</v>
      </c>
    </row>
    <row r="395" spans="1:12" x14ac:dyDescent="0.35">
      <c r="A395" s="22">
        <v>42517</v>
      </c>
      <c r="B395" s="21">
        <v>-5.9800000000000001E-4</v>
      </c>
      <c r="C395" s="21">
        <v>8.2869999999999992E-3</v>
      </c>
      <c r="D395" s="21">
        <v>5.476E-3</v>
      </c>
      <c r="E395" s="21">
        <v>1.83E-3</v>
      </c>
      <c r="F395" s="21">
        <v>3.0040000000000002E-3</v>
      </c>
      <c r="G395" s="21">
        <v>5.0390000000000001E-3</v>
      </c>
      <c r="H395" s="21">
        <v>5.7471000000000001E-2</v>
      </c>
      <c r="I395" s="21">
        <v>7.7489999999999998E-3</v>
      </c>
      <c r="J395" s="21">
        <v>6.9200000000000002E-4</v>
      </c>
      <c r="K395" s="21">
        <v>2.5400000000000002E-3</v>
      </c>
      <c r="L395" s="21" cm="1">
        <f t="array" ref="L395">MMULT(B395:K395,$D$8:$D$17)</f>
        <v>3.1229819129999998E-3</v>
      </c>
    </row>
    <row r="396" spans="1:12" x14ac:dyDescent="0.35">
      <c r="A396" s="22">
        <v>42521</v>
      </c>
      <c r="B396" s="21">
        <v>-4.8830000000000002E-3</v>
      </c>
      <c r="C396" s="21">
        <v>1.2997E-2</v>
      </c>
      <c r="D396" s="21">
        <v>1.7864999999999999E-2</v>
      </c>
      <c r="E396" s="21">
        <v>6.9150000000000001E-3</v>
      </c>
      <c r="F396" s="21">
        <v>3.2439999999999999E-3</v>
      </c>
      <c r="G396" s="21">
        <v>-7.1599999999999995E-4</v>
      </c>
      <c r="H396" s="21">
        <v>-6.522E-3</v>
      </c>
      <c r="I396" s="21">
        <v>-6.6909999999999999E-3</v>
      </c>
      <c r="J396" s="21">
        <v>4.4949999999999999E-3</v>
      </c>
      <c r="K396" s="21">
        <v>6.3400000000000001E-4</v>
      </c>
      <c r="L396" s="21" cm="1">
        <f t="array" ref="L396">MMULT(B396:K396,$D$8:$D$17)</f>
        <v>3.4822837439999993E-3</v>
      </c>
    </row>
    <row r="397" spans="1:12" x14ac:dyDescent="0.35">
      <c r="A397" s="22">
        <v>42522</v>
      </c>
      <c r="B397" s="21">
        <v>-1.4019999999999999E-2</v>
      </c>
      <c r="C397" s="21">
        <v>-2.8300000000000001E-3</v>
      </c>
      <c r="D397" s="21">
        <v>1.926E-3</v>
      </c>
      <c r="E397" s="21">
        <v>2.6559999999999999E-3</v>
      </c>
      <c r="F397" s="21">
        <v>1.493E-3</v>
      </c>
      <c r="G397" s="21">
        <v>-3.1059999999999998E-3</v>
      </c>
      <c r="H397" s="21">
        <v>-3.0634999999999999E-2</v>
      </c>
      <c r="I397" s="21">
        <v>5.7299999999999999E-3</v>
      </c>
      <c r="J397" s="21">
        <v>-5.1640000000000002E-3</v>
      </c>
      <c r="K397" s="21">
        <v>2.2160000000000001E-3</v>
      </c>
      <c r="L397" s="21" cm="1">
        <f t="array" ref="L397">MMULT(B397:K397,$D$8:$D$17)</f>
        <v>-7.0019379500000003E-3</v>
      </c>
    </row>
    <row r="398" spans="1:12" x14ac:dyDescent="0.35">
      <c r="A398" s="22">
        <v>42523</v>
      </c>
      <c r="B398" s="21">
        <v>-7.5160000000000001E-3</v>
      </c>
      <c r="C398" s="21">
        <v>-7.0010000000000003E-3</v>
      </c>
      <c r="D398" s="21">
        <v>7.0499999999999998E-3</v>
      </c>
      <c r="E398" s="21">
        <v>9.0499999999999999E-4</v>
      </c>
      <c r="F398" s="21">
        <v>-3.9742E-2</v>
      </c>
      <c r="G398" s="21">
        <v>-2.516E-3</v>
      </c>
      <c r="H398" s="21">
        <v>-4.2888999999999997E-2</v>
      </c>
      <c r="I398" s="21">
        <v>1.299E-3</v>
      </c>
      <c r="J398" s="21">
        <v>6.228E-3</v>
      </c>
      <c r="K398" s="21">
        <v>3.1589999999999999E-3</v>
      </c>
      <c r="L398" s="21" cm="1">
        <f t="array" ref="L398">MMULT(B398:K398,$D$8:$D$17)</f>
        <v>-3.8919015130000002E-3</v>
      </c>
    </row>
    <row r="399" spans="1:12" x14ac:dyDescent="0.35">
      <c r="A399" s="22">
        <v>42524</v>
      </c>
      <c r="B399" s="21">
        <v>2.0470000000000002E-3</v>
      </c>
      <c r="C399" s="21">
        <v>-1.3148E-2</v>
      </c>
      <c r="D399" s="21">
        <v>-1.4001E-2</v>
      </c>
      <c r="E399" s="21">
        <v>4.9383999999999997E-2</v>
      </c>
      <c r="F399" s="21">
        <v>1.1381E-2</v>
      </c>
      <c r="G399" s="21">
        <v>-8.2889999999999995E-3</v>
      </c>
      <c r="H399" s="21">
        <v>-1.8867999999999999E-2</v>
      </c>
      <c r="I399" s="21">
        <v>-1.4675000000000001E-2</v>
      </c>
      <c r="J399" s="21">
        <v>1.719E-3</v>
      </c>
      <c r="K399" s="21">
        <v>-4.4079999999999996E-3</v>
      </c>
      <c r="L399" s="21" cm="1">
        <f t="array" ref="L399">MMULT(B399:K399,$D$8:$D$17)</f>
        <v>-2.1769695069999992E-3</v>
      </c>
    </row>
    <row r="400" spans="1:12" x14ac:dyDescent="0.35">
      <c r="A400" s="22">
        <v>42527</v>
      </c>
      <c r="B400" s="21">
        <v>7.2509999999999996E-3</v>
      </c>
      <c r="C400" s="21">
        <v>6.5649999999999997E-3</v>
      </c>
      <c r="D400" s="21">
        <v>-5.1640000000000002E-3</v>
      </c>
      <c r="E400" s="21">
        <v>1.722E-3</v>
      </c>
      <c r="F400" s="21">
        <v>8.6960000000000006E-3</v>
      </c>
      <c r="G400" s="21">
        <v>3.392E-3</v>
      </c>
      <c r="H400" s="21">
        <v>7.4519000000000002E-2</v>
      </c>
      <c r="I400" s="21">
        <v>4.2550000000000001E-3</v>
      </c>
      <c r="J400" s="21">
        <v>-1.0300000000000001E-3</v>
      </c>
      <c r="K400" s="21">
        <v>1.8979999999999999E-3</v>
      </c>
      <c r="L400" s="21" cm="1">
        <f t="array" ref="L400">MMULT(B400:K400,$D$8:$D$17)</f>
        <v>4.4133517439999999E-3</v>
      </c>
    </row>
    <row r="401" spans="1:12" x14ac:dyDescent="0.35">
      <c r="A401" s="22">
        <v>42528</v>
      </c>
      <c r="B401" s="21">
        <v>4.0559999999999997E-3</v>
      </c>
      <c r="C401" s="21">
        <v>-5.7499999999999999E-4</v>
      </c>
      <c r="D401" s="21">
        <v>1.946E-3</v>
      </c>
      <c r="E401" s="21">
        <v>1.2282E-2</v>
      </c>
      <c r="F401" s="21">
        <v>-7.8600000000000007E-3</v>
      </c>
      <c r="G401" s="21">
        <v>3.7429999999999998E-3</v>
      </c>
      <c r="H401" s="21">
        <v>8.9490000000000004E-3</v>
      </c>
      <c r="I401" s="21">
        <v>-6.0530000000000002E-3</v>
      </c>
      <c r="J401" s="21">
        <v>-1.031E-3</v>
      </c>
      <c r="K401" s="21">
        <v>6.313E-3</v>
      </c>
      <c r="L401" s="21" cm="1">
        <f t="array" ref="L401">MMULT(B401:K401,$D$8:$D$17)</f>
        <v>2.961332676E-3</v>
      </c>
    </row>
    <row r="402" spans="1:12" x14ac:dyDescent="0.35">
      <c r="A402" s="22">
        <v>42529</v>
      </c>
      <c r="B402" s="21">
        <v>-9.0899999999999998E-4</v>
      </c>
      <c r="C402" s="21">
        <v>-1.152E-3</v>
      </c>
      <c r="D402" s="21">
        <v>-3.238E-3</v>
      </c>
      <c r="E402" s="21">
        <v>-6.9160000000000003E-3</v>
      </c>
      <c r="F402" s="21">
        <v>3.833E-3</v>
      </c>
      <c r="G402" s="21">
        <v>2.526E-3</v>
      </c>
      <c r="H402" s="21">
        <v>-1.1086E-2</v>
      </c>
      <c r="I402" s="21">
        <v>1.624E-3</v>
      </c>
      <c r="J402" s="21">
        <v>2.408E-3</v>
      </c>
      <c r="K402" s="21">
        <v>3.1399999999999999E-4</v>
      </c>
      <c r="L402" s="21" cm="1">
        <f t="array" ref="L402">MMULT(B402:K402,$D$8:$D$17)</f>
        <v>-1.4630555689999999E-3</v>
      </c>
    </row>
    <row r="403" spans="1:12" x14ac:dyDescent="0.35">
      <c r="A403" s="22">
        <v>42530</v>
      </c>
      <c r="B403" s="21">
        <v>7.1760000000000001E-3</v>
      </c>
      <c r="C403" s="21">
        <v>-8.071E-3</v>
      </c>
      <c r="D403" s="21">
        <v>2.5985000000000001E-2</v>
      </c>
      <c r="E403" s="21">
        <v>2.6879999999999999E-3</v>
      </c>
      <c r="F403" s="21">
        <v>-5.855E-3</v>
      </c>
      <c r="G403" s="21">
        <v>-7.4390000000000003E-3</v>
      </c>
      <c r="H403" s="21">
        <v>1.3453E-2</v>
      </c>
      <c r="I403" s="21">
        <v>-6.182E-3</v>
      </c>
      <c r="J403" s="21">
        <v>0</v>
      </c>
      <c r="K403" s="21">
        <v>1.5679999999999999E-3</v>
      </c>
      <c r="L403" s="21" cm="1">
        <f t="array" ref="L403">MMULT(B403:K403,$D$8:$D$17)</f>
        <v>9.7462145269999988E-3</v>
      </c>
    </row>
    <row r="404" spans="1:12" x14ac:dyDescent="0.35">
      <c r="A404" s="22">
        <v>42531</v>
      </c>
      <c r="B404" s="21">
        <v>-8.2290000000000002E-3</v>
      </c>
      <c r="C404" s="21">
        <v>-2.712E-3</v>
      </c>
      <c r="D404" s="21">
        <v>-2.4905E-2</v>
      </c>
      <c r="E404" s="21">
        <v>-2.0226999999999998E-2</v>
      </c>
      <c r="F404" s="21">
        <v>-7.9389999999999999E-3</v>
      </c>
      <c r="G404" s="21">
        <v>-1.0879E-2</v>
      </c>
      <c r="H404" s="21">
        <v>-4.4248000000000003E-2</v>
      </c>
      <c r="I404" s="21">
        <v>-9.9930000000000001E-3</v>
      </c>
      <c r="J404" s="21">
        <v>-3.7750000000000001E-3</v>
      </c>
      <c r="K404" s="21">
        <v>3.1310000000000001E-3</v>
      </c>
      <c r="L404" s="21" cm="1">
        <f t="array" ref="L404">MMULT(B404:K404,$D$8:$D$17)</f>
        <v>-1.2384039403000001E-2</v>
      </c>
    </row>
    <row r="405" spans="1:12" x14ac:dyDescent="0.35">
      <c r="A405" s="22">
        <v>42534</v>
      </c>
      <c r="B405" s="21">
        <v>-1.5076000000000001E-2</v>
      </c>
      <c r="C405" s="21">
        <v>-2.6030000000000001E-2</v>
      </c>
      <c r="D405" s="21">
        <v>1.2770999999999999E-2</v>
      </c>
      <c r="E405" s="21">
        <v>-5.0369999999999998E-3</v>
      </c>
      <c r="F405" s="21">
        <v>-3.0980000000000001E-3</v>
      </c>
      <c r="G405" s="21">
        <v>-4.1549999999999998E-3</v>
      </c>
      <c r="H405" s="21">
        <v>1.8519000000000001E-2</v>
      </c>
      <c r="I405" s="21">
        <v>-1.3389999999999999E-3</v>
      </c>
      <c r="J405" s="21">
        <v>-6.5449999999999996E-3</v>
      </c>
      <c r="K405" s="21">
        <v>4.0569999999999998E-3</v>
      </c>
      <c r="L405" s="21" cm="1">
        <f t="array" ref="L405">MMULT(B405:K405,$D$8:$D$17)</f>
        <v>-5.6720380200000016E-3</v>
      </c>
    </row>
    <row r="406" spans="1:12" x14ac:dyDescent="0.35">
      <c r="A406" s="22">
        <v>42535</v>
      </c>
      <c r="B406" s="21">
        <v>1.2329999999999999E-3</v>
      </c>
      <c r="C406" s="21">
        <v>-6.1830000000000001E-3</v>
      </c>
      <c r="D406" s="21">
        <v>1.923E-3</v>
      </c>
      <c r="E406" s="21">
        <v>-6.3749999999999996E-3</v>
      </c>
      <c r="F406" s="21">
        <v>5.4380000000000001E-3</v>
      </c>
      <c r="G406" s="21">
        <v>-4.9090000000000002E-3</v>
      </c>
      <c r="H406" s="21">
        <v>-2.2729999999999998E-3</v>
      </c>
      <c r="I406" s="21">
        <v>2.0599999999999999E-4</v>
      </c>
      <c r="J406" s="21">
        <v>4.1609999999999998E-3</v>
      </c>
      <c r="K406" s="21">
        <v>-9.3300000000000002E-4</v>
      </c>
      <c r="L406" s="21" cm="1">
        <f t="array" ref="L406">MMULT(B406:K406,$D$8:$D$17)</f>
        <v>7.7985456800000008E-4</v>
      </c>
    </row>
    <row r="407" spans="1:12" x14ac:dyDescent="0.35">
      <c r="A407" s="22">
        <v>42536</v>
      </c>
      <c r="B407" s="21">
        <v>-3.2829999999999999E-3</v>
      </c>
      <c r="C407" s="21">
        <v>-2.81E-3</v>
      </c>
      <c r="D407" s="21">
        <v>1.0239E-2</v>
      </c>
      <c r="E407" s="21">
        <v>-3.7109999999999999E-3</v>
      </c>
      <c r="F407" s="21">
        <v>-1.0044000000000001E-2</v>
      </c>
      <c r="G407" s="21">
        <v>1.1098999999999999E-2</v>
      </c>
      <c r="H407" s="21">
        <v>6.8339999999999998E-3</v>
      </c>
      <c r="I407" s="21">
        <v>4.1199999999999999E-4</v>
      </c>
      <c r="J407" s="21">
        <v>-1.0704E-2</v>
      </c>
      <c r="K407" s="21">
        <v>-1.6490000000000001E-2</v>
      </c>
      <c r="L407" s="21" cm="1">
        <f t="array" ref="L407">MMULT(B407:K407,$D$8:$D$17)</f>
        <v>-8.1325204500000035E-4</v>
      </c>
    </row>
    <row r="408" spans="1:12" x14ac:dyDescent="0.35">
      <c r="A408" s="22">
        <v>42537</v>
      </c>
      <c r="B408" s="21">
        <v>4.2209999999999999E-3</v>
      </c>
      <c r="C408" s="21">
        <v>1.4087000000000001E-2</v>
      </c>
      <c r="D408" s="21">
        <v>4.0119999999999999E-3</v>
      </c>
      <c r="E408" s="21">
        <v>1.4519999999999999E-3</v>
      </c>
      <c r="F408" s="21">
        <v>5.2030000000000002E-3</v>
      </c>
      <c r="G408" s="21">
        <v>-4.2690000000000002E-3</v>
      </c>
      <c r="H408" s="21">
        <v>7.4661000000000005E-2</v>
      </c>
      <c r="I408" s="21">
        <v>1.7520000000000001E-3</v>
      </c>
      <c r="J408" s="21">
        <v>7.6790000000000001E-3</v>
      </c>
      <c r="K408" s="21">
        <v>2.5309999999999998E-3</v>
      </c>
      <c r="L408" s="21" cm="1">
        <f t="array" ref="L408">MMULT(B408:K408,$D$8:$D$17)</f>
        <v>6.084677878000001E-3</v>
      </c>
    </row>
    <row r="409" spans="1:12" x14ac:dyDescent="0.35">
      <c r="A409" s="22">
        <v>42538</v>
      </c>
      <c r="B409" s="21">
        <v>-2.2758E-2</v>
      </c>
      <c r="C409" s="21">
        <v>-5.1599999999999997E-3</v>
      </c>
      <c r="D409" s="21">
        <v>-1.7454999999999998E-2</v>
      </c>
      <c r="E409" s="21">
        <v>-1.6579E-2</v>
      </c>
      <c r="F409" s="21">
        <v>2.6915000000000001E-2</v>
      </c>
      <c r="G409" s="21">
        <v>-1.3964000000000001E-2</v>
      </c>
      <c r="H409" s="21">
        <v>0.10736800000000001</v>
      </c>
      <c r="I409" s="21">
        <v>-1.6565E-2</v>
      </c>
      <c r="J409" s="21">
        <v>2.771E-3</v>
      </c>
      <c r="K409" s="21">
        <v>2.209E-3</v>
      </c>
      <c r="L409" s="21" cm="1">
        <f t="array" ref="L409">MMULT(B409:K409,$D$8:$D$17)</f>
        <v>-1.3223240854E-2</v>
      </c>
    </row>
    <row r="410" spans="1:12" x14ac:dyDescent="0.35">
      <c r="A410" s="22">
        <v>42541</v>
      </c>
      <c r="B410" s="21">
        <v>-2.4130000000000002E-3</v>
      </c>
      <c r="C410" s="21">
        <v>-1.1969999999999999E-3</v>
      </c>
      <c r="D410" s="21">
        <v>1.7978999999999998E-2</v>
      </c>
      <c r="E410" s="21">
        <v>5.9620000000000003E-3</v>
      </c>
      <c r="F410" s="21">
        <v>1.2600000000000001E-3</v>
      </c>
      <c r="G410" s="21">
        <v>8.9440000000000006E-3</v>
      </c>
      <c r="H410" s="21">
        <v>-3.0418000000000001E-2</v>
      </c>
      <c r="I410" s="21">
        <v>2.5214E-2</v>
      </c>
      <c r="J410" s="21">
        <v>-5.1809999999999998E-3</v>
      </c>
      <c r="K410" s="21">
        <v>1.2909E-2</v>
      </c>
      <c r="L410" s="21" cm="1">
        <f t="array" ref="L410">MMULT(B410:K410,$D$8:$D$17)</f>
        <v>3.641998003E-3</v>
      </c>
    </row>
    <row r="411" spans="1:12" x14ac:dyDescent="0.35">
      <c r="A411" s="22">
        <v>42542</v>
      </c>
      <c r="B411" s="21">
        <v>8.5170000000000003E-3</v>
      </c>
      <c r="C411" s="21">
        <v>2.2369E-2</v>
      </c>
      <c r="D411" s="21">
        <v>-6.0980000000000001E-3</v>
      </c>
      <c r="E411" s="21">
        <v>-7.1370000000000001E-3</v>
      </c>
      <c r="F411" s="21">
        <v>6.5440000000000003E-3</v>
      </c>
      <c r="G411" s="21">
        <v>5.0480000000000004E-3</v>
      </c>
      <c r="H411" s="21">
        <v>6.8626999999999994E-2</v>
      </c>
      <c r="I411" s="21">
        <v>1.7655000000000001E-2</v>
      </c>
      <c r="J411" s="21">
        <v>-1.042E-3</v>
      </c>
      <c r="K411" s="21">
        <v>4.6629999999999996E-3</v>
      </c>
      <c r="L411" s="21" cm="1">
        <f t="array" ref="L411">MMULT(B411:K411,$D$8:$D$17)</f>
        <v>5.5521515920000002E-3</v>
      </c>
    </row>
    <row r="412" spans="1:12" x14ac:dyDescent="0.35">
      <c r="A412" s="22">
        <v>42543</v>
      </c>
      <c r="B412" s="21">
        <v>-3.754E-3</v>
      </c>
      <c r="C412" s="21">
        <v>-3.9069999999999999E-3</v>
      </c>
      <c r="D412" s="21">
        <v>-8.4599999999999996E-4</v>
      </c>
      <c r="E412" s="21">
        <v>-4.3E-3</v>
      </c>
      <c r="F412" s="21">
        <v>5.0000000000000001E-4</v>
      </c>
      <c r="G412" s="21">
        <v>-1.2373E-2</v>
      </c>
      <c r="H412" s="21">
        <v>-7.8898999999999997E-2</v>
      </c>
      <c r="I412" s="21">
        <v>-5.7259999999999998E-2</v>
      </c>
      <c r="J412" s="21">
        <v>-1.738E-3</v>
      </c>
      <c r="K412" s="21">
        <v>-9.2800000000000001E-4</v>
      </c>
      <c r="L412" s="21" cm="1">
        <f t="array" ref="L412">MMULT(B412:K412,$D$8:$D$17)</f>
        <v>-4.3865490580000006E-3</v>
      </c>
    </row>
    <row r="413" spans="1:12" x14ac:dyDescent="0.35">
      <c r="A413" s="22">
        <v>42544</v>
      </c>
      <c r="B413" s="21">
        <v>5.7559999999999998E-3</v>
      </c>
      <c r="C413" s="21">
        <v>1.8043E-2</v>
      </c>
      <c r="D413" s="21">
        <v>2.6678E-2</v>
      </c>
      <c r="E413" s="21">
        <v>2.2431E-2</v>
      </c>
      <c r="F413" s="21">
        <v>2.0494999999999999E-2</v>
      </c>
      <c r="G413" s="21">
        <v>2.0590000000000001E-2</v>
      </c>
      <c r="H413" s="21">
        <v>3.7849000000000001E-2</v>
      </c>
      <c r="I413" s="21">
        <v>2.3401999999999999E-2</v>
      </c>
      <c r="J413" s="21">
        <v>1.7409000000000001E-2</v>
      </c>
      <c r="K413" s="21">
        <v>2.1679E-2</v>
      </c>
      <c r="L413" s="21" cm="1">
        <f t="array" ref="L413">MMULT(B413:K413,$D$8:$D$17)</f>
        <v>1.5151286400000002E-2</v>
      </c>
    </row>
    <row r="414" spans="1:12" x14ac:dyDescent="0.35">
      <c r="A414" s="22">
        <v>42545</v>
      </c>
      <c r="B414" s="21">
        <v>-2.8095999999999999E-2</v>
      </c>
      <c r="C414" s="21">
        <v>-4.0069E-2</v>
      </c>
      <c r="D414" s="21">
        <v>-5.6918999999999997E-2</v>
      </c>
      <c r="E414" s="21">
        <v>-6.2413000000000003E-2</v>
      </c>
      <c r="F414" s="21">
        <v>-3.9187E-2</v>
      </c>
      <c r="G414" s="21">
        <v>-4.6427000000000003E-2</v>
      </c>
      <c r="H414" s="21">
        <v>-6.3339999999999994E-2</v>
      </c>
      <c r="I414" s="21">
        <v>-4.1680000000000002E-2</v>
      </c>
      <c r="J414" s="21">
        <v>-5.0307999999999999E-2</v>
      </c>
      <c r="K414" s="21">
        <v>-4.3650000000000001E-2</v>
      </c>
      <c r="L414" s="21" cm="1">
        <f t="array" ref="L414">MMULT(B414:K414,$D$8:$D$17)</f>
        <v>-4.0499068376000001E-2</v>
      </c>
    </row>
    <row r="415" spans="1:12" x14ac:dyDescent="0.35">
      <c r="A415" s="22">
        <v>42548</v>
      </c>
      <c r="B415" s="21">
        <v>-1.4560999999999999E-2</v>
      </c>
      <c r="C415" s="21">
        <v>-2.8095999999999999E-2</v>
      </c>
      <c r="D415" s="21">
        <v>-1.0715000000000001E-2</v>
      </c>
      <c r="E415" s="21">
        <v>-3.4224999999999998E-2</v>
      </c>
      <c r="F415" s="21">
        <v>-1.9118E-2</v>
      </c>
      <c r="G415" s="21">
        <v>-3.0460999999999998E-2</v>
      </c>
      <c r="H415" s="21">
        <v>-3.2786999999999997E-2</v>
      </c>
      <c r="I415" s="21">
        <v>-1.4642000000000001E-2</v>
      </c>
      <c r="J415" s="21">
        <v>-1.5855999999999999E-2</v>
      </c>
      <c r="K415" s="21">
        <v>-2.6307000000000001E-2</v>
      </c>
      <c r="L415" s="21" cm="1">
        <f t="array" ref="L415">MMULT(B415:K415,$D$8:$D$17)</f>
        <v>-1.631778121E-2</v>
      </c>
    </row>
    <row r="416" spans="1:12" x14ac:dyDescent="0.35">
      <c r="A416" s="22">
        <v>42549</v>
      </c>
      <c r="B416" s="21">
        <v>1.6840999999999998E-2</v>
      </c>
      <c r="C416" s="21">
        <v>2.0854999999999999E-2</v>
      </c>
      <c r="D416" s="21">
        <v>1.4589E-2</v>
      </c>
      <c r="E416" s="21">
        <v>4.2749000000000002E-2</v>
      </c>
      <c r="F416" s="21">
        <v>1.6892000000000001E-2</v>
      </c>
      <c r="G416" s="21">
        <v>1.9456000000000001E-2</v>
      </c>
      <c r="H416" s="21">
        <v>8.4746000000000002E-2</v>
      </c>
      <c r="I416" s="21">
        <v>1.7722000000000002E-2</v>
      </c>
      <c r="J416" s="21">
        <v>1.7576000000000001E-2</v>
      </c>
      <c r="K416" s="21">
        <v>1.5299E-2</v>
      </c>
      <c r="L416" s="21" cm="1">
        <f t="array" ref="L416">MMULT(B416:K416,$D$8:$D$17)</f>
        <v>1.8561275209999995E-2</v>
      </c>
    </row>
    <row r="417" spans="1:12" x14ac:dyDescent="0.35">
      <c r="A417" s="22">
        <v>42550</v>
      </c>
      <c r="B417" s="21">
        <v>8.6549999999999995E-3</v>
      </c>
      <c r="C417" s="21">
        <v>2.2249000000000001E-2</v>
      </c>
      <c r="D417" s="21">
        <v>1.634E-2</v>
      </c>
      <c r="E417" s="21">
        <v>3.492E-2</v>
      </c>
      <c r="F417" s="21">
        <v>3.6289000000000002E-2</v>
      </c>
      <c r="G417" s="21">
        <v>1.8697999999999999E-2</v>
      </c>
      <c r="H417" s="21">
        <v>1.9530000000000001E-3</v>
      </c>
      <c r="I417" s="21">
        <v>2.0874E-2</v>
      </c>
      <c r="J417" s="21">
        <v>1.6913000000000001E-2</v>
      </c>
      <c r="K417" s="21">
        <v>2.3726000000000001E-2</v>
      </c>
      <c r="L417" s="21" cm="1">
        <f t="array" ref="L417">MMULT(B417:K417,$D$8:$D$17)</f>
        <v>1.4457006112999998E-2</v>
      </c>
    </row>
    <row r="418" spans="1:12" x14ac:dyDescent="0.35">
      <c r="A418" s="22">
        <v>42551</v>
      </c>
      <c r="B418" s="21">
        <v>1.2711999999999999E-2</v>
      </c>
      <c r="C418" s="21">
        <v>1.2465E-2</v>
      </c>
      <c r="D418" s="21">
        <v>7.7169999999999999E-3</v>
      </c>
      <c r="E418" s="21">
        <v>2.581E-3</v>
      </c>
      <c r="F418" s="21">
        <v>9.3710000000000009E-3</v>
      </c>
      <c r="G418" s="21">
        <v>5.1900000000000002E-3</v>
      </c>
      <c r="H418" s="21">
        <v>1.949E-3</v>
      </c>
      <c r="I418" s="21">
        <v>1.4832E-2</v>
      </c>
      <c r="J418" s="21">
        <v>1.5216E-2</v>
      </c>
      <c r="K418" s="21">
        <v>2.7247E-2</v>
      </c>
      <c r="L418" s="21" cm="1">
        <f t="array" ref="L418">MMULT(B418:K418,$D$8:$D$17)</f>
        <v>1.1657649702999998E-2</v>
      </c>
    </row>
    <row r="419" spans="1:12" x14ac:dyDescent="0.35">
      <c r="A419" s="22">
        <v>42552</v>
      </c>
      <c r="B419" s="21">
        <v>3.0330000000000001E-3</v>
      </c>
      <c r="C419" s="21">
        <v>-1.95E-4</v>
      </c>
      <c r="D419" s="21">
        <v>-7.4450000000000002E-3</v>
      </c>
      <c r="E419" s="21">
        <v>-7.5929999999999999E-3</v>
      </c>
      <c r="F419" s="21">
        <v>-1.7099999999999999E-3</v>
      </c>
      <c r="G419" s="21">
        <v>5.2890000000000003E-3</v>
      </c>
      <c r="H419" s="21">
        <v>-1.3618999999999999E-2</v>
      </c>
      <c r="I419" s="21">
        <v>-4.9069999999999999E-3</v>
      </c>
      <c r="J419" s="21">
        <v>3.8340000000000002E-3</v>
      </c>
      <c r="K419" s="21">
        <v>-1.524E-3</v>
      </c>
      <c r="L419" s="21" cm="1">
        <f t="array" ref="L419">MMULT(B419:K419,$D$8:$D$17)</f>
        <v>-8.8682156799999967E-4</v>
      </c>
    </row>
    <row r="420" spans="1:12" x14ac:dyDescent="0.35">
      <c r="A420" s="22">
        <v>42556</v>
      </c>
      <c r="B420" s="21">
        <v>-9.3860000000000002E-3</v>
      </c>
      <c r="C420" s="21">
        <v>1.95E-4</v>
      </c>
      <c r="D420" s="21">
        <v>1.4788000000000001E-2</v>
      </c>
      <c r="E420" s="21">
        <v>-2.2435E-2</v>
      </c>
      <c r="F420" s="21">
        <v>-1.1258000000000001E-2</v>
      </c>
      <c r="G420" s="21">
        <v>-1.4531000000000001E-2</v>
      </c>
      <c r="H420" s="21">
        <v>-2.1696E-2</v>
      </c>
      <c r="I420" s="21">
        <v>-6.1900000000000002E-3</v>
      </c>
      <c r="J420" s="21">
        <v>-1.6319E-2</v>
      </c>
      <c r="K420" s="21">
        <v>-2.137E-3</v>
      </c>
      <c r="L420" s="21" cm="1">
        <f t="array" ref="L420">MMULT(B420:K420,$D$8:$D$17)</f>
        <v>-3.2598274600000006E-3</v>
      </c>
    </row>
    <row r="421" spans="1:12" x14ac:dyDescent="0.35">
      <c r="A421" s="22">
        <v>42557</v>
      </c>
      <c r="B421" s="21">
        <v>5.6849999999999999E-3</v>
      </c>
      <c r="C421" s="21">
        <v>4.104E-3</v>
      </c>
      <c r="D421" s="21">
        <v>6.3359999999999996E-3</v>
      </c>
      <c r="E421" s="21">
        <v>-8.6200000000000003E-4</v>
      </c>
      <c r="F421" s="21">
        <v>3.2179999999999999E-3</v>
      </c>
      <c r="G421" s="21">
        <v>-2.1610000000000002E-3</v>
      </c>
      <c r="H421" s="21">
        <v>1.6129000000000001E-2</v>
      </c>
      <c r="I421" s="21">
        <v>4.7499999999999999E-3</v>
      </c>
      <c r="J421" s="21">
        <v>1.3766E-2</v>
      </c>
      <c r="K421" s="21">
        <v>8.8739999999999999E-3</v>
      </c>
      <c r="L421" s="21" cm="1">
        <f t="array" ref="L421">MMULT(B421:K421,$D$8:$D$17)</f>
        <v>6.1989197209999999E-3</v>
      </c>
    </row>
    <row r="422" spans="1:12" x14ac:dyDescent="0.35">
      <c r="A422" s="22">
        <v>42558</v>
      </c>
      <c r="B422" s="21">
        <v>4.2919999999999998E-3</v>
      </c>
      <c r="C422" s="21">
        <v>0</v>
      </c>
      <c r="D422" s="21">
        <v>2.6023000000000001E-2</v>
      </c>
      <c r="E422" s="21">
        <v>2.3900000000000002E-3</v>
      </c>
      <c r="F422" s="21">
        <v>0</v>
      </c>
      <c r="G422" s="21">
        <v>3.3119999999999998E-3</v>
      </c>
      <c r="H422" s="21">
        <v>-3.9680000000000002E-3</v>
      </c>
      <c r="I422" s="21">
        <v>-4.2000000000000002E-4</v>
      </c>
      <c r="J422" s="21">
        <v>6.96E-4</v>
      </c>
      <c r="K422" s="21">
        <v>6.9760000000000004E-3</v>
      </c>
      <c r="L422" s="21" cm="1">
        <f t="array" ref="L422">MMULT(B422:K422,$D$8:$D$17)</f>
        <v>9.1643802449999992E-3</v>
      </c>
    </row>
    <row r="423" spans="1:12" x14ac:dyDescent="0.35">
      <c r="A423" s="22">
        <v>42559</v>
      </c>
      <c r="B423" s="21">
        <v>7.7130000000000002E-3</v>
      </c>
      <c r="C423" s="21">
        <v>1.7905999999999998E-2</v>
      </c>
      <c r="D423" s="21">
        <v>4.0090000000000001E-2</v>
      </c>
      <c r="E423" s="21">
        <v>2.7484999999999999E-2</v>
      </c>
      <c r="F423" s="21">
        <v>8.3890000000000006E-3</v>
      </c>
      <c r="G423" s="21">
        <v>2.7043999999999999E-2</v>
      </c>
      <c r="H423" s="21">
        <v>1.5935999999999999E-2</v>
      </c>
      <c r="I423" s="21">
        <v>1.7343000000000001E-2</v>
      </c>
      <c r="J423" s="21">
        <v>1.8093000000000001E-2</v>
      </c>
      <c r="K423" s="21">
        <v>2.4095999999999999E-2</v>
      </c>
      <c r="L423" s="21" cm="1">
        <f t="array" ref="L423">MMULT(B423:K423,$D$8:$D$17)</f>
        <v>1.9027410607000004E-2</v>
      </c>
    </row>
    <row r="424" spans="1:12" x14ac:dyDescent="0.35">
      <c r="A424" s="22">
        <v>42562</v>
      </c>
      <c r="B424" s="21">
        <v>3.1029999999999999E-3</v>
      </c>
      <c r="C424" s="21">
        <v>5.5449999999999996E-3</v>
      </c>
      <c r="D424" s="21">
        <v>2.3009000000000002E-2</v>
      </c>
      <c r="E424" s="21">
        <v>1.431E-2</v>
      </c>
      <c r="F424" s="21">
        <v>-2.202E-3</v>
      </c>
      <c r="G424" s="21">
        <v>9.5189999999999997E-3</v>
      </c>
      <c r="H424" s="21">
        <v>-1.7646999999999999E-2</v>
      </c>
      <c r="I424" s="21">
        <v>3.6159999999999999E-3</v>
      </c>
      <c r="J424" s="21">
        <v>5.8100000000000001E-3</v>
      </c>
      <c r="K424" s="21">
        <v>1.1176E-2</v>
      </c>
      <c r="L424" s="21" cm="1">
        <f t="array" ref="L424">MMULT(B424:K424,$D$8:$D$17)</f>
        <v>8.7494564300000001E-3</v>
      </c>
    </row>
    <row r="425" spans="1:12" x14ac:dyDescent="0.35">
      <c r="A425" s="22">
        <v>42563</v>
      </c>
      <c r="B425" s="21">
        <v>4.5370000000000002E-3</v>
      </c>
      <c r="C425" s="21">
        <v>1.1789000000000001E-2</v>
      </c>
      <c r="D425" s="21">
        <v>1.4994E-2</v>
      </c>
      <c r="E425" s="21">
        <v>7.816E-3</v>
      </c>
      <c r="F425" s="21">
        <v>1.5694E-2</v>
      </c>
      <c r="G425" s="21">
        <v>3.3059999999999999E-3</v>
      </c>
      <c r="H425" s="21">
        <v>2.5947999999999999E-2</v>
      </c>
      <c r="I425" s="21">
        <v>4.1180000000000001E-3</v>
      </c>
      <c r="J425" s="21">
        <v>6.1159999999999999E-3</v>
      </c>
      <c r="K425" s="21">
        <v>1.6289000000000001E-2</v>
      </c>
      <c r="L425" s="21" cm="1">
        <f t="array" ref="L425">MMULT(B425:K425,$D$8:$D$17)</f>
        <v>9.2573331420000016E-3</v>
      </c>
    </row>
    <row r="426" spans="1:12" x14ac:dyDescent="0.35">
      <c r="A426" s="22">
        <v>42564</v>
      </c>
      <c r="B426" s="21">
        <v>-5.646E-3</v>
      </c>
      <c r="C426" s="21">
        <v>5.6379999999999998E-3</v>
      </c>
      <c r="D426" s="21">
        <v>-3.79E-4</v>
      </c>
      <c r="E426" s="21">
        <v>-7.4409999999999997E-3</v>
      </c>
      <c r="F426" s="21">
        <v>9.6599999999999995E-4</v>
      </c>
      <c r="G426" s="21">
        <v>-7.3229999999999996E-3</v>
      </c>
      <c r="H426" s="21">
        <v>-9.7280000000000005E-3</v>
      </c>
      <c r="I426" s="21">
        <v>-2.0500000000000002E-3</v>
      </c>
      <c r="J426" s="21">
        <v>4.7280000000000004E-3</v>
      </c>
      <c r="K426" s="21">
        <v>2.003E-3</v>
      </c>
      <c r="L426" s="21" cm="1">
        <f t="array" ref="L426">MMULT(B426:K426,$D$8:$D$17)</f>
        <v>-2.5369683909999999E-3</v>
      </c>
    </row>
    <row r="427" spans="1:12" x14ac:dyDescent="0.35">
      <c r="A427" s="22">
        <v>42565</v>
      </c>
      <c r="B427" s="21">
        <v>1.9820000000000001E-2</v>
      </c>
      <c r="C427" s="21">
        <v>4.2979999999999997E-3</v>
      </c>
      <c r="D427" s="21">
        <v>1.0231000000000001E-2</v>
      </c>
      <c r="E427" s="21">
        <v>2.1472999999999999E-2</v>
      </c>
      <c r="F427" s="21">
        <v>5.0650000000000001E-3</v>
      </c>
      <c r="G427" s="21">
        <v>2.8279999999999998E-3</v>
      </c>
      <c r="H427" s="21">
        <v>1.5716999999999998E-2</v>
      </c>
      <c r="I427" s="21">
        <v>3.6979999999999999E-3</v>
      </c>
      <c r="J427" s="21">
        <v>3.3599999999999998E-4</v>
      </c>
      <c r="K427" s="21">
        <v>5.4270000000000004E-3</v>
      </c>
      <c r="L427" s="21" cm="1">
        <f t="array" ref="L427">MMULT(B427:K427,$D$8:$D$17)</f>
        <v>1.3884086376999999E-2</v>
      </c>
    </row>
    <row r="428" spans="1:12" x14ac:dyDescent="0.35">
      <c r="A428" s="22">
        <v>42566</v>
      </c>
      <c r="B428" s="21">
        <v>-1.01E-4</v>
      </c>
      <c r="C428" s="21">
        <v>-7.4399999999999998E-4</v>
      </c>
      <c r="D428" s="21">
        <v>-1.1627999999999999E-2</v>
      </c>
      <c r="E428" s="21">
        <v>2.3010000000000001E-3</v>
      </c>
      <c r="F428" s="21">
        <v>2.3999999999999998E-3</v>
      </c>
      <c r="G428" s="21">
        <v>-1.9620000000000002E-3</v>
      </c>
      <c r="H428" s="21">
        <v>-5.803E-3</v>
      </c>
      <c r="I428" s="21">
        <v>1.3309999999999999E-3</v>
      </c>
      <c r="J428" s="21">
        <v>2.016E-3</v>
      </c>
      <c r="K428" s="21">
        <v>-3.6930000000000001E-3</v>
      </c>
      <c r="L428" s="21" cm="1">
        <f t="array" ref="L428">MMULT(B428:K428,$D$8:$D$17)</f>
        <v>-3.1344267120000002E-3</v>
      </c>
    </row>
    <row r="429" spans="1:12" x14ac:dyDescent="0.35">
      <c r="A429" s="22">
        <v>42569</v>
      </c>
      <c r="B429" s="21">
        <v>1.0630000000000001E-2</v>
      </c>
      <c r="C429" s="21">
        <v>4.8419999999999999E-3</v>
      </c>
      <c r="D429" s="21">
        <v>5.1229999999999999E-3</v>
      </c>
      <c r="E429" s="21">
        <v>7.26E-3</v>
      </c>
      <c r="F429" s="21">
        <v>-3.1120000000000002E-3</v>
      </c>
      <c r="G429" s="21">
        <v>2.826E-3</v>
      </c>
      <c r="H429" s="21">
        <v>7.1984000000000006E-2</v>
      </c>
      <c r="I429" s="21">
        <v>-4.0900000000000002E-4</v>
      </c>
      <c r="J429" s="21">
        <v>3.0179999999999998E-3</v>
      </c>
      <c r="K429" s="21">
        <v>-5.6999999999999998E-4</v>
      </c>
      <c r="L429" s="21" cm="1">
        <f t="array" ref="L429">MMULT(B429:K429,$D$8:$D$17)</f>
        <v>8.3368470480000012E-3</v>
      </c>
    </row>
    <row r="430" spans="1:12" x14ac:dyDescent="0.35">
      <c r="A430" s="22">
        <v>42570</v>
      </c>
      <c r="B430" s="21">
        <v>4.0099999999999999E-4</v>
      </c>
      <c r="C430" s="21">
        <v>-1.6122999999999998E-2</v>
      </c>
      <c r="D430" s="21">
        <v>1.0383E-2</v>
      </c>
      <c r="E430" s="21">
        <v>-1.1089E-2</v>
      </c>
      <c r="F430" s="21">
        <v>-1.3448999999999999E-2</v>
      </c>
      <c r="G430" s="21">
        <v>-3.1849999999999999E-3</v>
      </c>
      <c r="H430" s="21">
        <v>-1.8148999999999998E-2</v>
      </c>
      <c r="I430" s="21">
        <v>0</v>
      </c>
      <c r="J430" s="21">
        <v>3.3399999999999999E-4</v>
      </c>
      <c r="K430" s="21">
        <v>2.8530000000000001E-3</v>
      </c>
      <c r="L430" s="21" cm="1">
        <f t="array" ref="L430">MMULT(B430:K430,$D$8:$D$17)</f>
        <v>8.5358872799999987E-4</v>
      </c>
    </row>
    <row r="431" spans="1:12" x14ac:dyDescent="0.35">
      <c r="A431" s="22">
        <v>42571</v>
      </c>
      <c r="B431" s="21">
        <v>9.01E-4</v>
      </c>
      <c r="C431" s="21">
        <v>5.3116999999999998E-2</v>
      </c>
      <c r="D431" s="21">
        <v>1.3079E-2</v>
      </c>
      <c r="E431" s="21">
        <v>1.3331000000000001E-2</v>
      </c>
      <c r="F431" s="21">
        <v>4.1380000000000002E-3</v>
      </c>
      <c r="G431" s="21">
        <v>9.4629999999999992E-3</v>
      </c>
      <c r="H431" s="21">
        <v>0</v>
      </c>
      <c r="I431" s="21">
        <v>6.2379999999999996E-3</v>
      </c>
      <c r="J431" s="21">
        <v>2.3730000000000001E-2</v>
      </c>
      <c r="K431" s="21">
        <v>1.5363E-2</v>
      </c>
      <c r="L431" s="21" cm="1">
        <f t="array" ref="L431">MMULT(B431:K431,$D$8:$D$17)</f>
        <v>9.8227281539999996E-3</v>
      </c>
    </row>
    <row r="432" spans="1:12" x14ac:dyDescent="0.35">
      <c r="A432" s="22">
        <v>42572</v>
      </c>
      <c r="B432" s="21">
        <v>-5.3020000000000003E-3</v>
      </c>
      <c r="C432" s="21">
        <v>-1.967E-3</v>
      </c>
      <c r="D432" s="21">
        <v>-1.8443000000000001E-2</v>
      </c>
      <c r="E432" s="21">
        <v>-1.3893000000000001E-2</v>
      </c>
      <c r="F432" s="21">
        <v>-4.3639999999999998E-3</v>
      </c>
      <c r="G432" s="21">
        <v>-5.3569999999999998E-3</v>
      </c>
      <c r="H432" s="21">
        <v>-3.5119999999999998E-2</v>
      </c>
      <c r="I432" s="21">
        <v>-2.0934999999999999E-2</v>
      </c>
      <c r="J432" s="21">
        <v>-1.632E-3</v>
      </c>
      <c r="K432" s="21">
        <v>-3.9787000000000003E-2</v>
      </c>
      <c r="L432" s="21" cm="1">
        <f t="array" ref="L432">MMULT(B432:K432,$D$8:$D$17)</f>
        <v>-1.0985710426E-2</v>
      </c>
    </row>
    <row r="433" spans="1:12" x14ac:dyDescent="0.35">
      <c r="A433" s="22">
        <v>42573</v>
      </c>
      <c r="B433" s="21">
        <v>-7.744E-3</v>
      </c>
      <c r="C433" s="21">
        <v>1.3799000000000001E-2</v>
      </c>
      <c r="D433" s="21">
        <v>2.7244999999999998E-2</v>
      </c>
      <c r="E433" s="21">
        <v>-4.6129999999999999E-3</v>
      </c>
      <c r="F433" s="21">
        <v>2.43E-4</v>
      </c>
      <c r="G433" s="21">
        <v>1.0404E-2</v>
      </c>
      <c r="H433" s="21">
        <v>0.118774</v>
      </c>
      <c r="I433" s="21">
        <v>1.7853000000000001E-2</v>
      </c>
      <c r="J433" s="21">
        <v>4.2509999999999996E-3</v>
      </c>
      <c r="K433" s="21">
        <v>1.1379999999999999E-2</v>
      </c>
      <c r="L433" s="21" cm="1">
        <f t="array" ref="L433">MMULT(B433:K433,$D$8:$D$17)</f>
        <v>7.2289338690000003E-3</v>
      </c>
    </row>
    <row r="434" spans="1:12" x14ac:dyDescent="0.35">
      <c r="A434" s="22">
        <v>42576</v>
      </c>
      <c r="B434" s="21">
        <v>-1.3379E-2</v>
      </c>
      <c r="C434" s="21">
        <v>2.8279999999999998E-3</v>
      </c>
      <c r="D434" s="21">
        <v>1.8474000000000001E-2</v>
      </c>
      <c r="E434" s="21">
        <v>6.8900000000000005E-4</v>
      </c>
      <c r="F434" s="21">
        <v>1.9469999999999999E-3</v>
      </c>
      <c r="G434" s="21">
        <v>-4.3610000000000003E-3</v>
      </c>
      <c r="H434" s="21">
        <v>0.14726</v>
      </c>
      <c r="I434" s="21">
        <v>-7.5459999999999998E-3</v>
      </c>
      <c r="J434" s="21">
        <v>2.6050000000000001E-3</v>
      </c>
      <c r="K434" s="21">
        <v>8.6600000000000002E-4</v>
      </c>
      <c r="L434" s="21" cm="1">
        <f t="array" ref="L434">MMULT(B434:K434,$D$8:$D$17)</f>
        <v>1.4611526139999998E-3</v>
      </c>
    </row>
    <row r="435" spans="1:12" x14ac:dyDescent="0.35">
      <c r="A435" s="22">
        <v>42577</v>
      </c>
      <c r="B435" s="21">
        <v>-6.8830000000000002E-3</v>
      </c>
      <c r="C435" s="21">
        <v>5.2899999999999996E-4</v>
      </c>
      <c r="D435" s="21">
        <v>1.7062000000000001E-2</v>
      </c>
      <c r="E435" s="21">
        <v>2.2905999999999999E-2</v>
      </c>
      <c r="F435" s="21">
        <v>-5.3449999999999999E-3</v>
      </c>
      <c r="G435" s="21">
        <v>-5.2319999999999997E-3</v>
      </c>
      <c r="H435" s="21">
        <v>4.1791000000000002E-2</v>
      </c>
      <c r="I435" s="21">
        <v>6.0619999999999997E-3</v>
      </c>
      <c r="J435" s="21">
        <v>2.9229999999999998E-3</v>
      </c>
      <c r="K435" s="21">
        <v>1.1531E-2</v>
      </c>
      <c r="L435" s="21" cm="1">
        <f t="array" ref="L435">MMULT(B435:K435,$D$8:$D$17)</f>
        <v>3.1720061240000002E-3</v>
      </c>
    </row>
    <row r="436" spans="1:12" x14ac:dyDescent="0.35">
      <c r="A436" s="22">
        <v>42578</v>
      </c>
      <c r="B436" s="21">
        <v>6.4963000000000007E-2</v>
      </c>
      <c r="C436" s="21">
        <v>-1.0042000000000001E-2</v>
      </c>
      <c r="D436" s="21">
        <v>-1.0064999999999999E-2</v>
      </c>
      <c r="E436" s="21">
        <v>1.3583E-2</v>
      </c>
      <c r="F436" s="21">
        <v>-2.4399999999999999E-4</v>
      </c>
      <c r="G436" s="21">
        <v>-3.1800000000000001E-3</v>
      </c>
      <c r="H436" s="21">
        <v>-1.8624999999999999E-2</v>
      </c>
      <c r="I436" s="21">
        <v>2.04E-4</v>
      </c>
      <c r="J436" s="21">
        <v>-3.8860000000000001E-3</v>
      </c>
      <c r="K436" s="21">
        <v>-7.4099999999999999E-3</v>
      </c>
      <c r="L436" s="21" cm="1">
        <f t="array" ref="L436">MMULT(B436:K436,$D$8:$D$17)</f>
        <v>2.7433045639000005E-2</v>
      </c>
    </row>
    <row r="437" spans="1:12" x14ac:dyDescent="0.35">
      <c r="A437" s="22">
        <v>42579</v>
      </c>
      <c r="B437" s="21">
        <v>1.3502E-2</v>
      </c>
      <c r="C437" s="21">
        <v>3.5599999999999998E-4</v>
      </c>
      <c r="D437" s="21">
        <v>2.1410000000000001E-3</v>
      </c>
      <c r="E437" s="21">
        <v>-8.6320000000000008E-3</v>
      </c>
      <c r="F437" s="21">
        <v>6.352E-3</v>
      </c>
      <c r="G437" s="21">
        <v>1.0184E-2</v>
      </c>
      <c r="H437" s="21">
        <v>-4.3800000000000002E-3</v>
      </c>
      <c r="I437" s="21">
        <v>5.208E-3</v>
      </c>
      <c r="J437" s="21">
        <v>-7.8019999999999999E-3</v>
      </c>
      <c r="K437" s="21">
        <v>-1.7229999999999999E-3</v>
      </c>
      <c r="L437" s="21" cm="1">
        <f t="array" ref="L437">MMULT(B437:K437,$D$8:$D$17)</f>
        <v>6.5253737160000016E-3</v>
      </c>
    </row>
    <row r="438" spans="1:12" x14ac:dyDescent="0.35">
      <c r="A438" s="22">
        <v>42580</v>
      </c>
      <c r="B438" s="21">
        <v>-1.2459999999999999E-3</v>
      </c>
      <c r="C438" s="21">
        <v>8.3619999999999996E-3</v>
      </c>
      <c r="D438" s="21">
        <v>1.6376000000000002E-2</v>
      </c>
      <c r="E438" s="21">
        <v>-1.37E-2</v>
      </c>
      <c r="F438" s="21">
        <v>-3.6419999999999998E-3</v>
      </c>
      <c r="G438" s="21">
        <v>-6.4380000000000001E-3</v>
      </c>
      <c r="H438" s="21">
        <v>5.8650000000000004E-3</v>
      </c>
      <c r="I438" s="21">
        <v>-5.8919999999999997E-3</v>
      </c>
      <c r="J438" s="21">
        <v>3.28E-4</v>
      </c>
      <c r="K438" s="21">
        <v>2.588E-3</v>
      </c>
      <c r="L438" s="21" cm="1">
        <f t="array" ref="L438">MMULT(B438:K438,$D$8:$D$17)</f>
        <v>3.7823141340000001E-3</v>
      </c>
    </row>
    <row r="439" spans="1:12" x14ac:dyDescent="0.35">
      <c r="A439" s="22">
        <v>42583</v>
      </c>
      <c r="B439" s="21">
        <v>1.7656999999999999E-2</v>
      </c>
      <c r="C439" s="21">
        <v>-1.7639999999999999E-3</v>
      </c>
      <c r="D439" s="21">
        <v>-6.4799999999999996E-3</v>
      </c>
      <c r="E439" s="21">
        <v>9.4459999999999995E-3</v>
      </c>
      <c r="F439" s="21">
        <v>2.6800000000000001E-3</v>
      </c>
      <c r="G439" s="21">
        <v>-9.5350000000000001E-3</v>
      </c>
      <c r="H439" s="21">
        <v>-3.2070000000000001E-2</v>
      </c>
      <c r="I439" s="21">
        <v>-1.431E-3</v>
      </c>
      <c r="J439" s="21">
        <v>6.5510000000000004E-3</v>
      </c>
      <c r="K439" s="21">
        <v>-2.8699999999999998E-4</v>
      </c>
      <c r="L439" s="21" cm="1">
        <f t="array" ref="L439">MMULT(B439:K439,$D$8:$D$17)</f>
        <v>6.7402178009999987E-3</v>
      </c>
    </row>
    <row r="440" spans="1:12" x14ac:dyDescent="0.35">
      <c r="A440" s="22">
        <v>42584</v>
      </c>
      <c r="B440" s="21">
        <v>-1.4803999999999999E-2</v>
      </c>
      <c r="C440" s="21">
        <v>0</v>
      </c>
      <c r="D440" s="21">
        <v>-1.2163E-2</v>
      </c>
      <c r="E440" s="21">
        <v>-3.7919999999999998E-3</v>
      </c>
      <c r="F440" s="21">
        <v>-1.0692999999999999E-2</v>
      </c>
      <c r="G440" s="21">
        <v>-6.4180000000000001E-3</v>
      </c>
      <c r="H440" s="21">
        <v>-5.7229000000000002E-2</v>
      </c>
      <c r="I440" s="21">
        <v>-1.7090000000000001E-2</v>
      </c>
      <c r="J440" s="21">
        <v>-3.5799999999999998E-3</v>
      </c>
      <c r="K440" s="21">
        <v>-8.3210000000000003E-3</v>
      </c>
      <c r="L440" s="21" cm="1">
        <f t="array" ref="L440">MMULT(B440:K440,$D$8:$D$17)</f>
        <v>-1.2548606292000001E-2</v>
      </c>
    </row>
    <row r="441" spans="1:12" x14ac:dyDescent="0.35">
      <c r="A441" s="22">
        <v>42585</v>
      </c>
      <c r="B441" s="21">
        <v>1.2538000000000001E-2</v>
      </c>
      <c r="C441" s="21">
        <v>6.8929999999999998E-3</v>
      </c>
      <c r="D441" s="21">
        <v>2.6770000000000001E-3</v>
      </c>
      <c r="E441" s="21">
        <v>7.4900000000000001E-3</v>
      </c>
      <c r="F441" s="21">
        <v>0</v>
      </c>
      <c r="G441" s="21">
        <v>-1.1180000000000001E-3</v>
      </c>
      <c r="H441" s="21">
        <v>6.3899999999999998E-3</v>
      </c>
      <c r="I441" s="21">
        <v>6.4549999999999998E-3</v>
      </c>
      <c r="J441" s="21">
        <v>3.2659999999999998E-3</v>
      </c>
      <c r="K441" s="21">
        <v>-8.9700000000000005E-3</v>
      </c>
      <c r="L441" s="21" cm="1">
        <f t="array" ref="L441">MMULT(B441:K441,$D$8:$D$17)</f>
        <v>7.2112583980000027E-3</v>
      </c>
    </row>
    <row r="442" spans="1:12" x14ac:dyDescent="0.35">
      <c r="A442" s="22">
        <v>42586</v>
      </c>
      <c r="B442" s="21">
        <v>7.5600000000000005E-4</v>
      </c>
      <c r="C442" s="21">
        <v>7.3720000000000001E-3</v>
      </c>
      <c r="D442" s="21">
        <v>1.8509000000000001E-2</v>
      </c>
      <c r="E442" s="21">
        <v>1.7548999999999999E-2</v>
      </c>
      <c r="F442" s="21">
        <v>4.6670000000000001E-3</v>
      </c>
      <c r="G442" s="21">
        <v>1.8649999999999999E-3</v>
      </c>
      <c r="H442" s="21">
        <v>2.6984000000000001E-2</v>
      </c>
      <c r="I442" s="21">
        <v>4.3449999999999999E-3</v>
      </c>
      <c r="J442" s="21">
        <v>2.604E-3</v>
      </c>
      <c r="K442" s="21">
        <v>9.6349999999999995E-3</v>
      </c>
      <c r="L442" s="21" cm="1">
        <f t="array" ref="L442">MMULT(B442:K442,$D$8:$D$17)</f>
        <v>7.461384796E-3</v>
      </c>
    </row>
    <row r="443" spans="1:12" x14ac:dyDescent="0.35">
      <c r="A443" s="22">
        <v>42587</v>
      </c>
      <c r="B443" s="21">
        <v>1.5207E-2</v>
      </c>
      <c r="C443" s="21">
        <v>9.9319999999999999E-3</v>
      </c>
      <c r="D443" s="21">
        <v>1.6948999999999999E-2</v>
      </c>
      <c r="E443" s="21">
        <v>1.8744E-2</v>
      </c>
      <c r="F443" s="21">
        <v>5.6230000000000004E-3</v>
      </c>
      <c r="G443" s="21">
        <v>9.5580000000000005E-3</v>
      </c>
      <c r="H443" s="21">
        <v>2.1638000000000001E-2</v>
      </c>
      <c r="I443" s="21">
        <v>2.0084000000000001E-2</v>
      </c>
      <c r="J443" s="21">
        <v>7.7920000000000003E-3</v>
      </c>
      <c r="K443" s="21">
        <v>1.1566999999999999E-2</v>
      </c>
      <c r="L443" s="21" cm="1">
        <f t="array" ref="L443">MMULT(B443:K443,$D$8:$D$17)</f>
        <v>1.4636834982999999E-2</v>
      </c>
    </row>
    <row r="444" spans="1:12" x14ac:dyDescent="0.35">
      <c r="A444" s="22">
        <v>42590</v>
      </c>
      <c r="B444" s="21">
        <v>8.2810000000000002E-3</v>
      </c>
      <c r="C444" s="21">
        <v>1.725E-3</v>
      </c>
      <c r="D444" s="21">
        <v>9.2779999999999998E-3</v>
      </c>
      <c r="E444" s="21">
        <v>-1.0404E-2</v>
      </c>
      <c r="F444" s="21">
        <v>7.2900000000000005E-4</v>
      </c>
      <c r="G444" s="21">
        <v>-1.967E-3</v>
      </c>
      <c r="H444" s="21">
        <v>1.059E-2</v>
      </c>
      <c r="I444" s="21">
        <v>-5.5529999999999998E-3</v>
      </c>
      <c r="J444" s="21">
        <v>-9.6599999999999995E-4</v>
      </c>
      <c r="K444" s="21">
        <v>1.7149999999999999E-3</v>
      </c>
      <c r="L444" s="21" cm="1">
        <f t="array" ref="L444">MMULT(B444:K444,$D$8:$D$17)</f>
        <v>6.3740189930000021E-3</v>
      </c>
    </row>
    <row r="445" spans="1:12" x14ac:dyDescent="0.35">
      <c r="A445" s="22">
        <v>42591</v>
      </c>
      <c r="B445" s="21">
        <v>4.0600000000000002E-3</v>
      </c>
      <c r="C445" s="21">
        <v>2.4109999999999999E-3</v>
      </c>
      <c r="D445" s="21">
        <v>2.5539999999999998E-3</v>
      </c>
      <c r="E445" s="21">
        <v>1.6750999999999999E-2</v>
      </c>
      <c r="F445" s="21">
        <v>-1.4580000000000001E-3</v>
      </c>
      <c r="G445" s="21">
        <v>1.2300000000000001E-4</v>
      </c>
      <c r="H445" s="21">
        <v>-1.1976000000000001E-2</v>
      </c>
      <c r="I445" s="21">
        <v>3.8579999999999999E-3</v>
      </c>
      <c r="J445" s="21">
        <v>-2.2569999999999999E-3</v>
      </c>
      <c r="K445" s="21">
        <v>-3.4250000000000001E-3</v>
      </c>
      <c r="L445" s="21" cm="1">
        <f t="array" ref="L445">MMULT(B445:K445,$D$8:$D$17)</f>
        <v>2.7154115939999994E-3</v>
      </c>
    </row>
    <row r="446" spans="1:12" x14ac:dyDescent="0.35">
      <c r="A446" s="22">
        <v>42592</v>
      </c>
      <c r="B446" s="21">
        <v>-7.4440000000000001E-3</v>
      </c>
      <c r="C446" s="21">
        <v>-3.0929999999999998E-3</v>
      </c>
      <c r="D446" s="21">
        <v>-6.4530000000000004E-3</v>
      </c>
      <c r="E446" s="21">
        <v>3.973E-3</v>
      </c>
      <c r="F446" s="21">
        <v>-2.43E-4</v>
      </c>
      <c r="G446" s="21">
        <v>-1.1579000000000001E-2</v>
      </c>
      <c r="H446" s="21">
        <v>-1.6667000000000001E-2</v>
      </c>
      <c r="I446" s="21">
        <v>1.77E-2</v>
      </c>
      <c r="J446" s="21">
        <v>-2.9090000000000001E-3</v>
      </c>
      <c r="K446" s="21">
        <v>-1.1168000000000001E-2</v>
      </c>
      <c r="L446" s="21" cm="1">
        <f t="array" ref="L446">MMULT(B446:K446,$D$8:$D$17)</f>
        <v>-6.3522119859999995E-3</v>
      </c>
    </row>
    <row r="447" spans="1:12" x14ac:dyDescent="0.35">
      <c r="A447" s="22">
        <v>42593</v>
      </c>
      <c r="B447" s="21">
        <v>-6.4800000000000003E-4</v>
      </c>
      <c r="C447" s="21">
        <v>4.8260000000000004E-3</v>
      </c>
      <c r="D447" s="21">
        <v>2.0337999999999998E-2</v>
      </c>
      <c r="E447" s="21">
        <v>1.397E-3</v>
      </c>
      <c r="F447" s="21">
        <v>4.6239999999999996E-3</v>
      </c>
      <c r="G447" s="21">
        <v>1.5454000000000001E-2</v>
      </c>
      <c r="H447" s="21">
        <v>1.3867000000000001E-2</v>
      </c>
      <c r="I447" s="21">
        <v>1.0435E-2</v>
      </c>
      <c r="J447" s="21">
        <v>3.241E-3</v>
      </c>
      <c r="K447" s="21">
        <v>4.3439999999999998E-3</v>
      </c>
      <c r="L447" s="21" cm="1">
        <f t="array" ref="L447">MMULT(B447:K447,$D$8:$D$17)</f>
        <v>6.224843909999998E-3</v>
      </c>
    </row>
    <row r="448" spans="1:12" x14ac:dyDescent="0.35">
      <c r="A448" s="22">
        <v>42594</v>
      </c>
      <c r="B448" s="21">
        <v>2.3159999999999999E-3</v>
      </c>
      <c r="C448" s="21">
        <v>-6.1749999999999999E-3</v>
      </c>
      <c r="D448" s="21">
        <v>5.5946000000000003E-2</v>
      </c>
      <c r="E448" s="21">
        <v>2.2079999999999999E-3</v>
      </c>
      <c r="F448" s="21">
        <v>-4.6030000000000003E-3</v>
      </c>
      <c r="G448" s="21">
        <v>1.841E-3</v>
      </c>
      <c r="H448" s="21">
        <v>2.2796E-2</v>
      </c>
      <c r="I448" s="21">
        <v>-6.1970000000000003E-3</v>
      </c>
      <c r="J448" s="21">
        <v>-2.5850000000000001E-3</v>
      </c>
      <c r="K448" s="21">
        <v>-3.1719999999999999E-3</v>
      </c>
      <c r="L448" s="21" cm="1">
        <f t="array" ref="L448">MMULT(B448:K448,$D$8:$D$17)</f>
        <v>1.5095229863E-2</v>
      </c>
    </row>
    <row r="449" spans="1:12" x14ac:dyDescent="0.35">
      <c r="A449" s="22">
        <v>42597</v>
      </c>
      <c r="B449" s="21">
        <v>1.2017E-2</v>
      </c>
      <c r="C449" s="21">
        <v>3.107E-3</v>
      </c>
      <c r="D449" s="21">
        <v>-9.5200000000000005E-4</v>
      </c>
      <c r="E449" s="21">
        <v>1.78E-2</v>
      </c>
      <c r="F449" s="21">
        <v>7.3010000000000002E-3</v>
      </c>
      <c r="G449" s="21">
        <v>-3.3198999999999999E-2</v>
      </c>
      <c r="H449" s="21">
        <v>3.2689000000000003E-2</v>
      </c>
      <c r="I449" s="21">
        <v>-1.0889999999999999E-3</v>
      </c>
      <c r="J449" s="21">
        <v>1.0366E-2</v>
      </c>
      <c r="K449" s="21">
        <v>9.835E-3</v>
      </c>
      <c r="L449" s="21" cm="1">
        <f t="array" ref="L449">MMULT(B449:K449,$D$8:$D$17)</f>
        <v>7.9747119909999997E-3</v>
      </c>
    </row>
    <row r="450" spans="1:12" x14ac:dyDescent="0.35">
      <c r="A450" s="22">
        <v>42598</v>
      </c>
      <c r="B450" s="21">
        <v>-9.1299999999999997E-4</v>
      </c>
      <c r="C450" s="21">
        <v>-1.17E-2</v>
      </c>
      <c r="D450" s="21">
        <v>-6.0340000000000003E-3</v>
      </c>
      <c r="E450" s="21">
        <v>-1.7888000000000001E-2</v>
      </c>
      <c r="F450" s="21">
        <v>-1.691E-3</v>
      </c>
      <c r="G450" s="21">
        <v>-1.2163999999999999E-2</v>
      </c>
      <c r="H450" s="21">
        <v>-2.4459999999999999E-2</v>
      </c>
      <c r="I450" s="21">
        <v>-3.2699999999999999E-3</v>
      </c>
      <c r="J450" s="21">
        <v>-2.2439999999999999E-3</v>
      </c>
      <c r="K450" s="21">
        <v>8.5939999999999992E-3</v>
      </c>
      <c r="L450" s="21" cm="1">
        <f t="array" ref="L450">MMULT(B450:K450,$D$8:$D$17)</f>
        <v>-3.5393496709999997E-3</v>
      </c>
    </row>
    <row r="451" spans="1:12" x14ac:dyDescent="0.35">
      <c r="A451" s="22">
        <v>42599</v>
      </c>
      <c r="B451" s="21">
        <v>-1.4630000000000001E-3</v>
      </c>
      <c r="C451" s="21">
        <v>2.0890000000000001E-3</v>
      </c>
      <c r="D451" s="21">
        <v>-2.3163E-2</v>
      </c>
      <c r="E451" s="21">
        <v>3.6540000000000001E-3</v>
      </c>
      <c r="F451" s="21">
        <v>-2.6619999999999999E-3</v>
      </c>
      <c r="G451" s="21">
        <v>-2.1035999999999999E-2</v>
      </c>
      <c r="H451" s="21">
        <v>-1.4749E-2</v>
      </c>
      <c r="I451" s="21">
        <v>-8.9460000000000008E-3</v>
      </c>
      <c r="J451" s="21">
        <v>-1.2853E-2</v>
      </c>
      <c r="K451" s="21">
        <v>-5.3959999999999998E-3</v>
      </c>
      <c r="L451" s="21" cm="1">
        <f t="array" ref="L451">MMULT(B451:K451,$D$8:$D$17)</f>
        <v>-7.9049729819999984E-3</v>
      </c>
    </row>
    <row r="452" spans="1:12" x14ac:dyDescent="0.35">
      <c r="A452" s="22">
        <v>42600</v>
      </c>
      <c r="B452" s="21">
        <v>-1.2819999999999999E-3</v>
      </c>
      <c r="C452" s="21">
        <v>6.9499999999999998E-4</v>
      </c>
      <c r="D452" s="21">
        <v>1.5535999999999999E-2</v>
      </c>
      <c r="E452" s="21">
        <v>5.2009999999999999E-3</v>
      </c>
      <c r="F452" s="21">
        <v>-1.699E-3</v>
      </c>
      <c r="G452" s="21">
        <v>7.731E-3</v>
      </c>
      <c r="H452" s="21">
        <v>5.3892000000000002E-2</v>
      </c>
      <c r="I452" s="21">
        <v>9.7289999999999998E-3</v>
      </c>
      <c r="J452" s="21">
        <v>-7.8130000000000005E-3</v>
      </c>
      <c r="K452" s="21">
        <v>-1.428E-3</v>
      </c>
      <c r="L452" s="21" cm="1">
        <f t="array" ref="L452">MMULT(B452:K452,$D$8:$D$17)</f>
        <v>4.1489591000000003E-3</v>
      </c>
    </row>
    <row r="453" spans="1:12" x14ac:dyDescent="0.35">
      <c r="A453" s="22">
        <v>42601</v>
      </c>
      <c r="B453" s="21">
        <v>2.5669999999999998E-3</v>
      </c>
      <c r="C453" s="21">
        <v>3.4699999999999998E-4</v>
      </c>
      <c r="D453" s="21">
        <v>2.5760000000000002E-3</v>
      </c>
      <c r="E453" s="21">
        <v>5.7489999999999998E-3</v>
      </c>
      <c r="F453" s="21">
        <v>4.3750000000000004E-3</v>
      </c>
      <c r="G453" s="21">
        <v>7.4110000000000001E-3</v>
      </c>
      <c r="H453" s="21">
        <v>8.2386000000000001E-2</v>
      </c>
      <c r="I453" s="21">
        <v>-3.4770000000000001E-3</v>
      </c>
      <c r="J453" s="21">
        <v>1.312E-3</v>
      </c>
      <c r="K453" s="21">
        <v>7.7210000000000004E-3</v>
      </c>
      <c r="L453" s="21" cm="1">
        <f t="array" ref="L453">MMULT(B453:K453,$D$8:$D$17)</f>
        <v>4.2969847699999997E-3</v>
      </c>
    </row>
    <row r="454" spans="1:12" x14ac:dyDescent="0.35">
      <c r="A454" s="22">
        <v>42604</v>
      </c>
      <c r="B454" s="21">
        <v>-7.7720000000000003E-3</v>
      </c>
      <c r="C454" s="21">
        <v>8.6799999999999996E-4</v>
      </c>
      <c r="D454" s="21">
        <v>4.176E-3</v>
      </c>
      <c r="E454" s="21">
        <v>5.7169999999999999E-3</v>
      </c>
      <c r="F454" s="21">
        <v>-2.4199999999999998E-3</v>
      </c>
      <c r="G454" s="21">
        <v>-2.9689999999999999E-3</v>
      </c>
      <c r="H454" s="21">
        <v>-5.2490000000000002E-3</v>
      </c>
      <c r="I454" s="21">
        <v>-7.9699999999999997E-4</v>
      </c>
      <c r="J454" s="21">
        <v>3.604E-3</v>
      </c>
      <c r="K454" s="21">
        <v>3.405E-3</v>
      </c>
      <c r="L454" s="21" cm="1">
        <f t="array" ref="L454">MMULT(B454:K454,$D$8:$D$17)</f>
        <v>-2.2692182070000004E-3</v>
      </c>
    </row>
    <row r="455" spans="1:12" x14ac:dyDescent="0.35">
      <c r="A455" s="22">
        <v>42605</v>
      </c>
      <c r="B455" s="21">
        <v>3.1329999999999999E-3</v>
      </c>
      <c r="C455" s="21">
        <v>3.8149999999999998E-3</v>
      </c>
      <c r="D455" s="21">
        <v>6.2379999999999996E-3</v>
      </c>
      <c r="E455" s="21">
        <v>8.0149999999999996E-3</v>
      </c>
      <c r="F455" s="21">
        <v>6.7930000000000004E-3</v>
      </c>
      <c r="G455" s="21">
        <v>9.9679999999999994E-3</v>
      </c>
      <c r="H455" s="21">
        <v>1.1873E-2</v>
      </c>
      <c r="I455" s="21">
        <v>8.9779999999999999E-3</v>
      </c>
      <c r="J455" s="21">
        <v>1.1427E-2</v>
      </c>
      <c r="K455" s="21">
        <v>1.1310000000000001E-3</v>
      </c>
      <c r="L455" s="21" cm="1">
        <f t="array" ref="L455">MMULT(B455:K455,$D$8:$D$17)</f>
        <v>4.8072534549999987E-3</v>
      </c>
    </row>
    <row r="456" spans="1:12" x14ac:dyDescent="0.35">
      <c r="A456" s="22">
        <v>42606</v>
      </c>
      <c r="B456" s="21">
        <v>-7.5329999999999998E-3</v>
      </c>
      <c r="C456" s="21">
        <v>1.036E-3</v>
      </c>
      <c r="D456" s="21">
        <v>-1.5419E-2</v>
      </c>
      <c r="E456" s="21">
        <v>-1.1502999999999999E-2</v>
      </c>
      <c r="F456" s="21">
        <v>-1.0361E-2</v>
      </c>
      <c r="G456" s="21">
        <v>-2.5630000000000002E-3</v>
      </c>
      <c r="H456" s="21">
        <v>-3.1290999999999999E-2</v>
      </c>
      <c r="I456" s="21">
        <v>0</v>
      </c>
      <c r="J456" s="21">
        <v>2.5820000000000001E-3</v>
      </c>
      <c r="K456" s="21">
        <v>-7.0619999999999997E-3</v>
      </c>
      <c r="L456" s="21" cm="1">
        <f t="array" ref="L456">MMULT(B456:K456,$D$8:$D$17)</f>
        <v>-9.0605769589999999E-3</v>
      </c>
    </row>
    <row r="457" spans="1:12" x14ac:dyDescent="0.35">
      <c r="A457" s="22">
        <v>42607</v>
      </c>
      <c r="B457" s="21">
        <v>-4.2579999999999996E-3</v>
      </c>
      <c r="C457" s="21">
        <v>3.7959999999999999E-3</v>
      </c>
      <c r="D457" s="21">
        <v>-6.6189999999999999E-3</v>
      </c>
      <c r="E457" s="21">
        <v>4.2209999999999999E-3</v>
      </c>
      <c r="F457" s="21">
        <v>7.2999999999999996E-4</v>
      </c>
      <c r="G457" s="21">
        <v>3.0068999999999999E-2</v>
      </c>
      <c r="H457" s="21">
        <v>5.3839999999999999E-3</v>
      </c>
      <c r="I457" s="21">
        <v>5.4380000000000001E-3</v>
      </c>
      <c r="J457" s="21">
        <v>7.4050000000000001E-3</v>
      </c>
      <c r="K457" s="21">
        <v>-1.707E-3</v>
      </c>
      <c r="L457" s="21" cm="1">
        <f t="array" ref="L457">MMULT(B457:K457,$D$8:$D$17)</f>
        <v>-2.7388184350000001E-3</v>
      </c>
    </row>
    <row r="458" spans="1:12" x14ac:dyDescent="0.35">
      <c r="A458" s="22">
        <v>42608</v>
      </c>
      <c r="B458" s="21">
        <v>-5.8570000000000002E-3</v>
      </c>
      <c r="C458" s="21">
        <v>-2.4069999999999999E-3</v>
      </c>
      <c r="D458" s="21">
        <v>8.1259999999999995E-3</v>
      </c>
      <c r="E458" s="21">
        <v>6.3619999999999996E-3</v>
      </c>
      <c r="F458" s="21">
        <v>3.8930000000000002E-3</v>
      </c>
      <c r="G458" s="21">
        <v>-1.622E-3</v>
      </c>
      <c r="H458" s="21">
        <v>2.6773999999999999E-2</v>
      </c>
      <c r="I458" s="21">
        <v>3.6389999999999999E-3</v>
      </c>
      <c r="J458" s="21">
        <v>1.918E-3</v>
      </c>
      <c r="K458" s="21">
        <v>4.8450000000000003E-3</v>
      </c>
      <c r="L458" s="21" cm="1">
        <f t="array" ref="L458">MMULT(B458:K458,$D$8:$D$17)</f>
        <v>3.1617201899999925E-4</v>
      </c>
    </row>
    <row r="459" spans="1:12" x14ac:dyDescent="0.35">
      <c r="A459" s="22">
        <v>42611</v>
      </c>
      <c r="B459" s="21">
        <v>-1.122E-3</v>
      </c>
      <c r="C459" s="21">
        <v>1.206E-3</v>
      </c>
      <c r="D459" s="21">
        <v>-6.4499999999999996E-4</v>
      </c>
      <c r="E459" s="21">
        <v>1.3550000000000001E-3</v>
      </c>
      <c r="F459" s="21">
        <v>1.212E-3</v>
      </c>
      <c r="G459" s="21">
        <v>-1.374E-3</v>
      </c>
      <c r="H459" s="21">
        <v>-1.043E-2</v>
      </c>
      <c r="I459" s="21">
        <v>2.3519999999999999E-3</v>
      </c>
      <c r="J459" s="21">
        <v>7.3369999999999998E-3</v>
      </c>
      <c r="K459" s="21">
        <v>8.2249999999999997E-3</v>
      </c>
      <c r="L459" s="21" cm="1">
        <f t="array" ref="L459">MMULT(B459:K459,$D$8:$D$17)</f>
        <v>7.9659378999999886E-5</v>
      </c>
    </row>
    <row r="460" spans="1:12" x14ac:dyDescent="0.35">
      <c r="A460" s="22">
        <v>42612</v>
      </c>
      <c r="B460" s="21">
        <v>-7.6759999999999997E-3</v>
      </c>
      <c r="C460" s="21">
        <v>-3.614E-3</v>
      </c>
      <c r="D460" s="21">
        <v>-5.8069999999999997E-3</v>
      </c>
      <c r="E460" s="21">
        <v>-2.2550000000000001E-3</v>
      </c>
      <c r="F460" s="21">
        <v>0</v>
      </c>
      <c r="G460" s="21">
        <v>-1.126E-3</v>
      </c>
      <c r="H460" s="21">
        <v>-1.3174999999999999E-2</v>
      </c>
      <c r="I460" s="21">
        <v>-2.9329999999999998E-3</v>
      </c>
      <c r="J460" s="21">
        <v>-1.2669999999999999E-3</v>
      </c>
      <c r="K460" s="21">
        <v>4.2189999999999997E-3</v>
      </c>
      <c r="L460" s="21" cm="1">
        <f t="array" ref="L460">MMULT(B460:K460,$D$8:$D$17)</f>
        <v>-5.5853582000000004E-3</v>
      </c>
    </row>
    <row r="461" spans="1:12" x14ac:dyDescent="0.35">
      <c r="A461" s="22">
        <v>42613</v>
      </c>
      <c r="B461" s="21">
        <v>9.4300000000000004E-4</v>
      </c>
      <c r="C461" s="21">
        <v>-7.4279999999999997E-3</v>
      </c>
      <c r="D461" s="21">
        <v>-4.7060000000000001E-3</v>
      </c>
      <c r="E461" s="21">
        <v>-3.277E-3</v>
      </c>
      <c r="F461" s="21">
        <v>-2.1789999999999999E-3</v>
      </c>
      <c r="G461" s="21">
        <v>-5.1359999999999999E-3</v>
      </c>
      <c r="H461" s="21">
        <v>-1.2016000000000001E-2</v>
      </c>
      <c r="I461" s="21">
        <v>3.039E-3</v>
      </c>
      <c r="J461" s="21">
        <v>-3.1710000000000002E-3</v>
      </c>
      <c r="K461" s="21">
        <v>5.3220000000000003E-3</v>
      </c>
      <c r="L461" s="21" cm="1">
        <f t="array" ref="L461">MMULT(B461:K461,$D$8:$D$17)</f>
        <v>-1.5194219069999998E-3</v>
      </c>
    </row>
    <row r="462" spans="1:12" x14ac:dyDescent="0.35">
      <c r="A462" s="22">
        <v>42614</v>
      </c>
      <c r="B462" s="21">
        <v>5.9379999999999997E-3</v>
      </c>
      <c r="C462" s="21">
        <v>2.2620000000000001E-3</v>
      </c>
      <c r="D462" s="21">
        <v>2.9508E-2</v>
      </c>
      <c r="E462" s="21">
        <v>3.7980000000000002E-3</v>
      </c>
      <c r="F462" s="21">
        <v>-1.456E-3</v>
      </c>
      <c r="G462" s="21">
        <v>-4.4194999999999998E-2</v>
      </c>
      <c r="H462" s="21">
        <v>-6.757E-3</v>
      </c>
      <c r="I462" s="21">
        <v>5.7670000000000004E-3</v>
      </c>
      <c r="J462" s="21">
        <v>4.4530000000000004E-3</v>
      </c>
      <c r="K462" s="21">
        <v>3.6219999999999998E-3</v>
      </c>
      <c r="L462" s="21" cm="1">
        <f t="array" ref="L462">MMULT(B462:K462,$D$8:$D$17)</f>
        <v>1.0681064919E-2</v>
      </c>
    </row>
    <row r="463" spans="1:12" x14ac:dyDescent="0.35">
      <c r="A463" s="22">
        <v>42615</v>
      </c>
      <c r="B463" s="21">
        <v>9.3690000000000006E-3</v>
      </c>
      <c r="C463" s="21">
        <v>1.389E-3</v>
      </c>
      <c r="D463" s="21">
        <v>-9.8180000000000003E-3</v>
      </c>
      <c r="E463" s="21">
        <v>-2.2474000000000001E-2</v>
      </c>
      <c r="F463" s="21">
        <v>2.1870000000000001E-3</v>
      </c>
      <c r="G463" s="21">
        <v>-1.0671E-2</v>
      </c>
      <c r="H463" s="21">
        <v>2.1769E-2</v>
      </c>
      <c r="I463" s="21">
        <v>6.5110000000000003E-3</v>
      </c>
      <c r="J463" s="21">
        <v>7.9159999999999994E-3</v>
      </c>
      <c r="K463" s="21">
        <v>1.6659999999999999E-3</v>
      </c>
      <c r="L463" s="21" cm="1">
        <f t="array" ref="L463">MMULT(B463:K463,$D$8:$D$17)</f>
        <v>2.333389426E-3</v>
      </c>
    </row>
    <row r="464" spans="1:12" x14ac:dyDescent="0.35">
      <c r="A464" s="22">
        <v>42619</v>
      </c>
      <c r="B464" s="21">
        <v>-2.7799999999999998E-4</v>
      </c>
      <c r="C464" s="21">
        <v>-1.0399999999999999E-3</v>
      </c>
      <c r="D464" s="21">
        <v>9.4350000000000007E-3</v>
      </c>
      <c r="E464" s="21">
        <v>-1.1611E-2</v>
      </c>
      <c r="F464" s="21">
        <v>0</v>
      </c>
      <c r="G464" s="21">
        <v>4.261E-3</v>
      </c>
      <c r="H464" s="21">
        <v>-2.2636E-2</v>
      </c>
      <c r="I464" s="21">
        <v>-6.7599999999999995E-4</v>
      </c>
      <c r="J464" s="21">
        <v>1.2570000000000001E-3</v>
      </c>
      <c r="K464" s="21">
        <v>1.3580999999999999E-2</v>
      </c>
      <c r="L464" s="21" cm="1">
        <f t="array" ref="L464">MMULT(B464:K464,$D$8:$D$17)</f>
        <v>2.2546365330000004E-3</v>
      </c>
    </row>
    <row r="465" spans="1:12" x14ac:dyDescent="0.35">
      <c r="A465" s="22">
        <v>42620</v>
      </c>
      <c r="B465" s="21">
        <v>6.1279999999999998E-3</v>
      </c>
      <c r="C465" s="21">
        <v>8.6799999999999996E-4</v>
      </c>
      <c r="D465" s="21">
        <v>-1.4734000000000001E-2</v>
      </c>
      <c r="E465" s="21">
        <v>-1.2858E-2</v>
      </c>
      <c r="F465" s="21">
        <v>0</v>
      </c>
      <c r="G465" s="21">
        <v>-5.4359999999999999E-3</v>
      </c>
      <c r="H465" s="21">
        <v>-6.812E-2</v>
      </c>
      <c r="I465" s="21">
        <v>-4.8310000000000002E-3</v>
      </c>
      <c r="J465" s="21">
        <v>-2.5100000000000001E-3</v>
      </c>
      <c r="K465" s="21">
        <v>-3.0079999999999998E-3</v>
      </c>
      <c r="L465" s="21" cm="1">
        <f t="array" ref="L465">MMULT(B465:K465,$D$8:$D$17)</f>
        <v>-2.8053863729999998E-3</v>
      </c>
    </row>
    <row r="466" spans="1:12" x14ac:dyDescent="0.35">
      <c r="A466" s="22">
        <v>42621</v>
      </c>
      <c r="B466" s="21">
        <v>-2.6209E-2</v>
      </c>
      <c r="C466" s="21">
        <v>-3.9890000000000004E-3</v>
      </c>
      <c r="D466" s="21">
        <v>7.2360000000000002E-3</v>
      </c>
      <c r="E466" s="21">
        <v>-3.0790000000000001E-3</v>
      </c>
      <c r="F466" s="21">
        <v>-1.2848E-2</v>
      </c>
      <c r="G466" s="21">
        <v>-1.7329999999999999E-3</v>
      </c>
      <c r="H466" s="21">
        <v>-8.9180999999999996E-2</v>
      </c>
      <c r="I466" s="21">
        <v>-1.0874E-2</v>
      </c>
      <c r="J466" s="21">
        <v>-1.0066E-2</v>
      </c>
      <c r="K466" s="21">
        <v>-5.4900000000000001E-4</v>
      </c>
      <c r="L466" s="21" cm="1">
        <f t="array" ref="L466">MMULT(B466:K466,$D$8:$D$17)</f>
        <v>-1.3812115321000001E-2</v>
      </c>
    </row>
    <row r="467" spans="1:12" x14ac:dyDescent="0.35">
      <c r="A467" s="22">
        <v>42622</v>
      </c>
      <c r="B467" s="21">
        <v>-2.265E-2</v>
      </c>
      <c r="C467" s="21">
        <v>-2.1243000000000001E-2</v>
      </c>
      <c r="D467" s="21">
        <v>-4.9807999999999998E-2</v>
      </c>
      <c r="E467" s="21">
        <v>-4.5136000000000003E-2</v>
      </c>
      <c r="F467" s="21">
        <v>-1.6945000000000002E-2</v>
      </c>
      <c r="G467" s="21">
        <v>-9.0810000000000005E-3</v>
      </c>
      <c r="H467" s="21">
        <v>-5.2970000000000003E-2</v>
      </c>
      <c r="I467" s="21">
        <v>-2.4538999999999998E-2</v>
      </c>
      <c r="J467" s="21">
        <v>-1.9701E-2</v>
      </c>
      <c r="K467" s="21">
        <v>-2.7442000000000001E-2</v>
      </c>
      <c r="L467" s="21" cm="1">
        <f t="array" ref="L467">MMULT(B467:K467,$D$8:$D$17)</f>
        <v>-3.0618705881000002E-2</v>
      </c>
    </row>
    <row r="468" spans="1:12" x14ac:dyDescent="0.35">
      <c r="A468" s="22">
        <v>42625</v>
      </c>
      <c r="B468" s="21">
        <v>2.2398999999999999E-2</v>
      </c>
      <c r="C468" s="21">
        <v>1.4944000000000001E-2</v>
      </c>
      <c r="D468" s="21">
        <v>2.0664999999999999E-2</v>
      </c>
      <c r="E468" s="21">
        <v>2.3012999999999999E-2</v>
      </c>
      <c r="F468" s="21">
        <v>1.6237999999999999E-2</v>
      </c>
      <c r="G468" s="21">
        <v>2.1559999999999999E-3</v>
      </c>
      <c r="H468" s="21">
        <v>6.7799999999999996E-3</v>
      </c>
      <c r="I468" s="21">
        <v>9.4590000000000004E-3</v>
      </c>
      <c r="J468" s="21">
        <v>1.9125E-2</v>
      </c>
      <c r="K468" s="21">
        <v>1.8058999999999999E-2</v>
      </c>
      <c r="L468" s="21" cm="1">
        <f t="array" ref="L468">MMULT(B468:K468,$D$8:$D$17)</f>
        <v>2.0402160645E-2</v>
      </c>
    </row>
    <row r="469" spans="1:12" x14ac:dyDescent="0.35">
      <c r="A469" s="22">
        <v>42626</v>
      </c>
      <c r="B469" s="21">
        <v>2.3805E-2</v>
      </c>
      <c r="C469" s="21">
        <v>-9.1149999999999998E-3</v>
      </c>
      <c r="D469" s="21">
        <v>-1.4486000000000001E-2</v>
      </c>
      <c r="E469" s="21">
        <v>4.6210000000000001E-3</v>
      </c>
      <c r="F469" s="21">
        <v>-1.2291E-2</v>
      </c>
      <c r="G469" s="21">
        <v>-1.7482999999999999E-2</v>
      </c>
      <c r="H469" s="21">
        <v>-3.3669999999999999E-2</v>
      </c>
      <c r="I469" s="21">
        <v>-1.5450999999999999E-2</v>
      </c>
      <c r="J469" s="21">
        <v>-1.2087000000000001E-2</v>
      </c>
      <c r="K469" s="21">
        <v>-1.3027E-2</v>
      </c>
      <c r="L469" s="21" cm="1">
        <f t="array" ref="L469">MMULT(B469:K469,$D$8:$D$17)</f>
        <v>4.7214287040000021E-3</v>
      </c>
    </row>
    <row r="470" spans="1:12" x14ac:dyDescent="0.35">
      <c r="A470" s="22">
        <v>42627</v>
      </c>
      <c r="B470" s="21">
        <v>3.5387000000000002E-2</v>
      </c>
      <c r="C470" s="21">
        <v>-4.7759999999999999E-3</v>
      </c>
      <c r="D470" s="21">
        <v>8.8529999999999998E-3</v>
      </c>
      <c r="E470" s="21">
        <v>2.6446000000000001E-2</v>
      </c>
      <c r="F470" s="21">
        <v>1.7420000000000001E-3</v>
      </c>
      <c r="G470" s="21">
        <v>1.0402E-2</v>
      </c>
      <c r="H470" s="21">
        <v>5.2264999999999999E-2</v>
      </c>
      <c r="I470" s="21">
        <v>2.02E-4</v>
      </c>
      <c r="J470" s="21">
        <v>-1.9319999999999999E-3</v>
      </c>
      <c r="K470" s="21">
        <v>2.81E-4</v>
      </c>
      <c r="L470" s="21" cm="1">
        <f t="array" ref="L470">MMULT(B470:K470,$D$8:$D$17)</f>
        <v>2.0800575714999998E-2</v>
      </c>
    </row>
    <row r="471" spans="1:12" x14ac:dyDescent="0.35">
      <c r="A471" s="22">
        <v>42628</v>
      </c>
      <c r="B471" s="21">
        <v>3.3998E-2</v>
      </c>
      <c r="C471" s="21">
        <v>1.653E-2</v>
      </c>
      <c r="D471" s="21">
        <v>3.7914000000000003E-2</v>
      </c>
      <c r="E471" s="21">
        <v>1.8336000000000002E-2</v>
      </c>
      <c r="F471" s="21">
        <v>1.5155E-2</v>
      </c>
      <c r="G471" s="21">
        <v>2.3029999999999999E-3</v>
      </c>
      <c r="H471" s="21">
        <v>-3.3110000000000001E-3</v>
      </c>
      <c r="I471" s="21">
        <v>8.4019999999999997E-3</v>
      </c>
      <c r="J471" s="21">
        <v>0.01</v>
      </c>
      <c r="K471" s="21">
        <v>2.639E-2</v>
      </c>
      <c r="L471" s="21" cm="1">
        <f t="array" ref="L471">MMULT(B471:K471,$D$8:$D$17)</f>
        <v>3.0098423690000004E-2</v>
      </c>
    </row>
    <row r="472" spans="1:12" x14ac:dyDescent="0.35">
      <c r="A472" s="22">
        <v>42629</v>
      </c>
      <c r="B472" s="21">
        <v>-5.6239999999999997E-3</v>
      </c>
      <c r="C472" s="21">
        <v>1.049E-3</v>
      </c>
      <c r="D472" s="21">
        <v>2.3930000000000002E-3</v>
      </c>
      <c r="E472" s="21">
        <v>-8.5690000000000002E-3</v>
      </c>
      <c r="F472" s="21">
        <v>-4.7479E-2</v>
      </c>
      <c r="G472" s="21">
        <v>-9.4610000000000007E-3</v>
      </c>
      <c r="H472" s="21">
        <v>4.9829999999999996E-3</v>
      </c>
      <c r="I472" s="21">
        <v>-6.9259999999999999E-3</v>
      </c>
      <c r="J472" s="21">
        <v>-1.5011E-2</v>
      </c>
      <c r="K472" s="21">
        <v>3.0360999999999999E-2</v>
      </c>
      <c r="L472" s="21" cm="1">
        <f t="array" ref="L472">MMULT(B472:K472,$D$8:$D$17)</f>
        <v>-3.059906287E-3</v>
      </c>
    </row>
    <row r="473" spans="1:12" x14ac:dyDescent="0.35">
      <c r="A473" s="22">
        <v>42632</v>
      </c>
      <c r="B473" s="21">
        <v>-1.166E-2</v>
      </c>
      <c r="C473" s="21">
        <v>-5.5900000000000004E-3</v>
      </c>
      <c r="D473" s="21">
        <v>1.3207999999999999E-2</v>
      </c>
      <c r="E473" s="21">
        <v>-2.9780000000000002E-3</v>
      </c>
      <c r="F473" s="21">
        <v>7.9649999999999999E-3</v>
      </c>
      <c r="G473" s="21">
        <v>-3.9569999999999996E-3</v>
      </c>
      <c r="H473" s="21">
        <v>1.8182E-2</v>
      </c>
      <c r="I473" s="21">
        <v>7.5810000000000001E-3</v>
      </c>
      <c r="J473" s="21">
        <v>5.8370000000000002E-3</v>
      </c>
      <c r="K473" s="21">
        <v>-1.3539000000000001E-2</v>
      </c>
      <c r="L473" s="21" cm="1">
        <f t="array" ref="L473">MMULT(B473:K473,$D$8:$D$17)</f>
        <v>-2.4462905080000008E-3</v>
      </c>
    </row>
    <row r="474" spans="1:12" x14ac:dyDescent="0.35">
      <c r="A474" s="22">
        <v>42633</v>
      </c>
      <c r="B474" s="21">
        <v>-8.7999999999999998E-5</v>
      </c>
      <c r="C474" s="21">
        <v>-2.1080000000000001E-3</v>
      </c>
      <c r="D474" s="21">
        <v>-9.1090000000000008E-3</v>
      </c>
      <c r="E474" s="21">
        <v>-1.4643E-2</v>
      </c>
      <c r="F474" s="21">
        <v>-4.0790000000000002E-3</v>
      </c>
      <c r="G474" s="21">
        <v>-1.2329999999999999E-3</v>
      </c>
      <c r="H474" s="21">
        <v>1.6230000000000001E-3</v>
      </c>
      <c r="I474" s="21">
        <v>9.4299999999999991E-3</v>
      </c>
      <c r="J474" s="21">
        <v>2.5790000000000001E-3</v>
      </c>
      <c r="K474" s="21">
        <v>-5.3799999999999996E-4</v>
      </c>
      <c r="L474" s="21" cm="1">
        <f t="array" ref="L474">MMULT(B474:K474,$D$8:$D$17)</f>
        <v>-2.9199122080000002E-3</v>
      </c>
    </row>
    <row r="475" spans="1:12" x14ac:dyDescent="0.35">
      <c r="A475" s="22">
        <v>42634</v>
      </c>
      <c r="B475" s="21">
        <v>-1.76E-4</v>
      </c>
      <c r="C475" s="21">
        <v>1.6722000000000001E-2</v>
      </c>
      <c r="D475" s="21">
        <v>2.8055E-2</v>
      </c>
      <c r="E475" s="21">
        <v>9.5110000000000004E-3</v>
      </c>
      <c r="F475" s="21">
        <v>1.1261999999999999E-2</v>
      </c>
      <c r="G475" s="21">
        <v>1.7419E-2</v>
      </c>
      <c r="H475" s="21">
        <v>1.9449000000000001E-2</v>
      </c>
      <c r="I475" s="21">
        <v>7.1159E-2</v>
      </c>
      <c r="J475" s="21">
        <v>8.3599999999999994E-3</v>
      </c>
      <c r="K475" s="21">
        <v>8.3470000000000003E-3</v>
      </c>
      <c r="L475" s="21" cm="1">
        <f t="array" ref="L475">MMULT(B475:K475,$D$8:$D$17)</f>
        <v>1.0573127240000001E-2</v>
      </c>
    </row>
    <row r="476" spans="1:12" x14ac:dyDescent="0.35">
      <c r="A476" s="22">
        <v>42635</v>
      </c>
      <c r="B476" s="21">
        <v>9.4230000000000008E-3</v>
      </c>
      <c r="C476" s="21">
        <v>1.039E-3</v>
      </c>
      <c r="D476" s="21">
        <v>2.467E-3</v>
      </c>
      <c r="E476" s="21">
        <v>-5.829E-3</v>
      </c>
      <c r="F476" s="21">
        <v>0</v>
      </c>
      <c r="G476" s="21">
        <v>5.5269999999999998E-3</v>
      </c>
      <c r="H476" s="21">
        <v>1.2718999999999999E-2</v>
      </c>
      <c r="I476" s="21">
        <v>1.299E-3</v>
      </c>
      <c r="J476" s="21">
        <v>9.5659999999999999E-3</v>
      </c>
      <c r="K476" s="21">
        <v>2.6700000000000001E-3</v>
      </c>
      <c r="L476" s="21" cm="1">
        <f t="array" ref="L476">MMULT(B476:K476,$D$8:$D$17)</f>
        <v>5.9660534500000015E-3</v>
      </c>
    </row>
    <row r="477" spans="1:12" x14ac:dyDescent="0.35">
      <c r="A477" s="22">
        <v>42636</v>
      </c>
      <c r="B477" s="21">
        <v>-1.6664000000000002E-2</v>
      </c>
      <c r="C477" s="21">
        <v>-6.7450000000000001E-3</v>
      </c>
      <c r="D477" s="21">
        <v>-1.077E-3</v>
      </c>
      <c r="E477" s="21">
        <v>-1.2971E-2</v>
      </c>
      <c r="F477" s="21">
        <v>-7.0870000000000004E-3</v>
      </c>
      <c r="G477" s="21">
        <v>-5.6307999999999997E-2</v>
      </c>
      <c r="H477" s="21">
        <v>2.8257000000000001E-2</v>
      </c>
      <c r="I477" s="21">
        <v>-4.1700000000000001E-3</v>
      </c>
      <c r="J477" s="21">
        <v>-1.0107E-2</v>
      </c>
      <c r="K477" s="21">
        <v>-9.587E-3</v>
      </c>
      <c r="L477" s="21" cm="1">
        <f t="array" ref="L477">MMULT(B477:K477,$D$8:$D$17)</f>
        <v>-1.0223948531000003E-2</v>
      </c>
    </row>
    <row r="478" spans="1:12" x14ac:dyDescent="0.35">
      <c r="A478" s="22">
        <v>42639</v>
      </c>
      <c r="B478" s="21">
        <v>1.508E-3</v>
      </c>
      <c r="C478" s="21">
        <v>-9.2289999999999994E-3</v>
      </c>
      <c r="D478" s="21">
        <v>-9.3919999999999993E-3</v>
      </c>
      <c r="E478" s="21">
        <v>2.4000000000000001E-4</v>
      </c>
      <c r="F478" s="21">
        <v>-5.0980000000000001E-3</v>
      </c>
      <c r="G478" s="21">
        <v>-2.8410000000000002E-3</v>
      </c>
      <c r="H478" s="21">
        <v>-3.5115E-2</v>
      </c>
      <c r="I478" s="21">
        <v>-1.954E-3</v>
      </c>
      <c r="J478" s="21">
        <v>-8.6149999999999994E-3</v>
      </c>
      <c r="K478" s="21">
        <v>-1.452E-2</v>
      </c>
      <c r="L478" s="21" cm="1">
        <f t="array" ref="L478">MMULT(B478:K478,$D$8:$D$17)</f>
        <v>-4.341500608E-3</v>
      </c>
    </row>
    <row r="479" spans="1:12" x14ac:dyDescent="0.35">
      <c r="A479" s="22">
        <v>42640</v>
      </c>
      <c r="B479" s="21">
        <v>1.8600000000000001E-3</v>
      </c>
      <c r="C479" s="21">
        <v>1.8453000000000001E-2</v>
      </c>
      <c r="D479" s="21">
        <v>3.4193000000000001E-2</v>
      </c>
      <c r="E479" s="21">
        <v>2.5016E-2</v>
      </c>
      <c r="F479" s="21">
        <v>6.9179999999999997E-3</v>
      </c>
      <c r="G479" s="21">
        <v>-1.9949999999999998E-3</v>
      </c>
      <c r="H479" s="21">
        <v>3.4810000000000001E-2</v>
      </c>
      <c r="I479" s="21">
        <v>2.2748000000000001E-2</v>
      </c>
      <c r="J479" s="21">
        <v>1.3195999999999999E-2</v>
      </c>
      <c r="K479" s="21">
        <v>1.4461E-2</v>
      </c>
      <c r="L479" s="21" cm="1">
        <f t="array" ref="L479">MMULT(B479:K479,$D$8:$D$17)</f>
        <v>1.4044754352000002E-2</v>
      </c>
    </row>
    <row r="480" spans="1:12" x14ac:dyDescent="0.35">
      <c r="A480" s="22">
        <v>42641</v>
      </c>
      <c r="B480" s="21">
        <v>7.6049999999999998E-3</v>
      </c>
      <c r="C480" s="21">
        <v>1.3810000000000001E-3</v>
      </c>
      <c r="D480" s="21">
        <v>3.607E-3</v>
      </c>
      <c r="E480" s="21">
        <v>-9.3599999999999998E-4</v>
      </c>
      <c r="F480" s="21">
        <v>3.5620000000000001E-3</v>
      </c>
      <c r="G480" s="21">
        <v>2.2412999999999999E-2</v>
      </c>
      <c r="H480" s="21">
        <v>7.6449999999999999E-3</v>
      </c>
      <c r="I480" s="21">
        <v>-1.9139999999999999E-3</v>
      </c>
      <c r="J480" s="21">
        <v>6.3500000000000004E-4</v>
      </c>
      <c r="K480" s="21">
        <v>6.9930000000000001E-3</v>
      </c>
      <c r="L480" s="21" cm="1">
        <f t="array" ref="L480">MMULT(B480:K480,$D$8:$D$17)</f>
        <v>5.4395021630000012E-3</v>
      </c>
    </row>
    <row r="481" spans="1:12" x14ac:dyDescent="0.35">
      <c r="A481" s="22">
        <v>42642</v>
      </c>
      <c r="B481" s="21">
        <v>-1.5533E-2</v>
      </c>
      <c r="C481" s="21">
        <v>-1.0855999999999999E-2</v>
      </c>
      <c r="D481" s="21">
        <v>9.2840000000000006E-3</v>
      </c>
      <c r="E481" s="21">
        <v>1.031E-2</v>
      </c>
      <c r="F481" s="21">
        <v>-8.1139999999999997E-3</v>
      </c>
      <c r="G481" s="21">
        <v>-5.8640000000000003E-3</v>
      </c>
      <c r="H481" s="21">
        <v>1.214E-2</v>
      </c>
      <c r="I481" s="21">
        <v>-1.5435000000000001E-2</v>
      </c>
      <c r="J481" s="21">
        <v>-3.4919999999999999E-3</v>
      </c>
      <c r="K481" s="21">
        <v>-3.2049999999999999E-3</v>
      </c>
      <c r="L481" s="21" cm="1">
        <f t="array" ref="L481">MMULT(B481:K481,$D$8:$D$17)</f>
        <v>-5.9679024869999991E-3</v>
      </c>
    </row>
    <row r="482" spans="1:12" x14ac:dyDescent="0.35">
      <c r="A482" s="22">
        <v>42643</v>
      </c>
      <c r="B482" s="21">
        <v>7.7549999999999997E-3</v>
      </c>
      <c r="C482" s="21">
        <v>3.4840000000000001E-3</v>
      </c>
      <c r="D482" s="21">
        <v>1.6617E-2</v>
      </c>
      <c r="E482" s="21">
        <v>3.48E-4</v>
      </c>
      <c r="F482" s="21">
        <v>4.0899999999999999E-3</v>
      </c>
      <c r="G482" s="21">
        <v>1.8259999999999999E-3</v>
      </c>
      <c r="H482" s="21">
        <v>3.5982E-2</v>
      </c>
      <c r="I482" s="21">
        <v>6.8649999999999996E-3</v>
      </c>
      <c r="J482" s="21">
        <v>1.0513E-2</v>
      </c>
      <c r="K482" s="21">
        <v>1.1521999999999999E-2</v>
      </c>
      <c r="L482" s="21" cm="1">
        <f t="array" ref="L482">MMULT(B482:K482,$D$8:$D$17)</f>
        <v>1.0241584859000001E-2</v>
      </c>
    </row>
    <row r="483" spans="1:12" x14ac:dyDescent="0.35">
      <c r="A483" s="22">
        <v>42646</v>
      </c>
      <c r="B483" s="21">
        <v>-4.6880000000000003E-3</v>
      </c>
      <c r="C483" s="21">
        <v>-3.1250000000000002E-3</v>
      </c>
      <c r="D483" s="21">
        <v>-1.0219999999999999E-3</v>
      </c>
      <c r="E483" s="21">
        <v>-1.4201E-2</v>
      </c>
      <c r="F483" s="21">
        <v>-7.3829999999999998E-3</v>
      </c>
      <c r="G483" s="21">
        <v>-1.1356E-2</v>
      </c>
      <c r="H483" s="21">
        <v>5.7889999999999999E-3</v>
      </c>
      <c r="I483" s="21">
        <v>-8.2899999999999998E-4</v>
      </c>
      <c r="J483" s="21">
        <v>-6.9360000000000003E-3</v>
      </c>
      <c r="K483" s="21">
        <v>-2.3839999999999998E-3</v>
      </c>
      <c r="L483" s="21" cm="1">
        <f t="array" ref="L483">MMULT(B483:K483,$D$8:$D$17)</f>
        <v>-3.8485573680000005E-3</v>
      </c>
    </row>
    <row r="484" spans="1:12" x14ac:dyDescent="0.35">
      <c r="A484" s="22">
        <v>42647</v>
      </c>
      <c r="B484" s="21">
        <v>4.2659999999999998E-3</v>
      </c>
      <c r="C484" s="21">
        <v>-3.1350000000000002E-3</v>
      </c>
      <c r="D484" s="21">
        <v>-2.1909999999999998E-3</v>
      </c>
      <c r="E484" s="21">
        <v>-5.9979999999999999E-3</v>
      </c>
      <c r="F484" s="21">
        <v>-3.078E-3</v>
      </c>
      <c r="G484" s="21">
        <v>2.9921E-2</v>
      </c>
      <c r="H484" s="21">
        <v>2.8779999999999999E-3</v>
      </c>
      <c r="I484" s="21">
        <v>-5.53E-4</v>
      </c>
      <c r="J484" s="21">
        <v>-4.7619999999999997E-3</v>
      </c>
      <c r="K484" s="21">
        <v>-3.186E-3</v>
      </c>
      <c r="L484" s="21" cm="1">
        <f t="array" ref="L484">MMULT(B484:K484,$D$8:$D$17)</f>
        <v>8.2629812200000043E-4</v>
      </c>
    </row>
    <row r="485" spans="1:12" x14ac:dyDescent="0.35">
      <c r="A485" s="22">
        <v>42648</v>
      </c>
      <c r="B485" s="21">
        <v>4.4200000000000001E-4</v>
      </c>
      <c r="C485" s="21">
        <v>6.9880000000000003E-3</v>
      </c>
      <c r="D485" s="21">
        <v>-1.0250000000000001E-3</v>
      </c>
      <c r="E485" s="21">
        <v>2.6204999999999999E-2</v>
      </c>
      <c r="F485" s="21">
        <v>7.2030000000000002E-3</v>
      </c>
      <c r="G485" s="21">
        <v>-5.7965000000000003E-2</v>
      </c>
      <c r="H485" s="21">
        <v>-2.726E-2</v>
      </c>
      <c r="I485" s="21">
        <v>3.7829999999999999E-3</v>
      </c>
      <c r="J485" s="21">
        <v>7.6559999999999996E-3</v>
      </c>
      <c r="K485" s="21">
        <v>1.1986999999999999E-2</v>
      </c>
      <c r="L485" s="21" cm="1">
        <f t="array" ref="L485">MMULT(B485:K485,$D$8:$D$17)</f>
        <v>1.6091456259999999E-3</v>
      </c>
    </row>
    <row r="486" spans="1:12" x14ac:dyDescent="0.35">
      <c r="A486" s="22">
        <v>42649</v>
      </c>
      <c r="B486" s="21">
        <v>7.43E-3</v>
      </c>
      <c r="C486" s="21">
        <v>1.735E-3</v>
      </c>
      <c r="D486" s="21">
        <v>-1.3044E-2</v>
      </c>
      <c r="E486" s="21">
        <v>4.0930000000000003E-3</v>
      </c>
      <c r="F486" s="21">
        <v>-7.1520000000000004E-3</v>
      </c>
      <c r="G486" s="21">
        <v>4.1508000000000003E-2</v>
      </c>
      <c r="H486" s="21">
        <v>2.6549E-2</v>
      </c>
      <c r="I486" s="21">
        <v>-2.2060000000000001E-3</v>
      </c>
      <c r="J486" s="21">
        <v>-3.4819999999999999E-3</v>
      </c>
      <c r="K486" s="21">
        <v>2.1059999999999998E-3</v>
      </c>
      <c r="L486" s="21" cm="1">
        <f t="array" ref="L486">MMULT(B486:K486,$D$8:$D$17)</f>
        <v>8.9487240700000077E-4</v>
      </c>
    </row>
    <row r="487" spans="1:12" x14ac:dyDescent="0.35">
      <c r="A487" s="22">
        <v>42650</v>
      </c>
      <c r="B487" s="21">
        <v>1.493E-3</v>
      </c>
      <c r="C487" s="21">
        <v>1.039E-3</v>
      </c>
      <c r="D487" s="21">
        <v>-7.2769999999999996E-3</v>
      </c>
      <c r="E487" s="21">
        <v>1.15E-4</v>
      </c>
      <c r="F487" s="21">
        <v>-4.1159999999999999E-3</v>
      </c>
      <c r="G487" s="21">
        <v>-4.9119999999999997E-3</v>
      </c>
      <c r="H487" s="21">
        <v>-3.0172000000000001E-2</v>
      </c>
      <c r="I487" s="21">
        <v>7.3700000000000002E-4</v>
      </c>
      <c r="J487" s="21">
        <v>-3.1799999999999998E-4</v>
      </c>
      <c r="K487" s="21">
        <v>7.8799999999999996E-4</v>
      </c>
      <c r="L487" s="21" cm="1">
        <f t="array" ref="L487">MMULT(B487:K487,$D$8:$D$17)</f>
        <v>-1.7901493959999999E-3</v>
      </c>
    </row>
    <row r="488" spans="1:12" x14ac:dyDescent="0.35">
      <c r="A488" s="22">
        <v>42653</v>
      </c>
      <c r="B488" s="21">
        <v>1.7447000000000001E-2</v>
      </c>
      <c r="C488" s="21">
        <v>4.1520000000000003E-3</v>
      </c>
      <c r="D488" s="21">
        <v>3.7399999999999998E-3</v>
      </c>
      <c r="E488" s="21">
        <v>3.215E-3</v>
      </c>
      <c r="F488" s="21">
        <v>-2.3249999999999998E-3</v>
      </c>
      <c r="G488" s="21">
        <v>5.9089000000000003E-2</v>
      </c>
      <c r="H488" s="21">
        <v>1.3332999999999999E-2</v>
      </c>
      <c r="I488" s="21">
        <v>5.5230000000000001E-3</v>
      </c>
      <c r="J488" s="21">
        <v>0</v>
      </c>
      <c r="K488" s="21">
        <v>-2.0999999999999999E-3</v>
      </c>
      <c r="L488" s="21" cm="1">
        <f t="array" ref="L488">MMULT(B488:K488,$D$8:$D$17)</f>
        <v>1.0163627673000001E-2</v>
      </c>
    </row>
    <row r="489" spans="1:12" x14ac:dyDescent="0.35">
      <c r="A489" s="22">
        <v>42654</v>
      </c>
      <c r="B489" s="21">
        <v>2.1540000000000001E-3</v>
      </c>
      <c r="C489" s="21">
        <v>-1.4645E-2</v>
      </c>
      <c r="D489" s="21">
        <v>-1.4456E-2</v>
      </c>
      <c r="E489" s="21">
        <v>-2.0598999999999999E-2</v>
      </c>
      <c r="F489" s="21">
        <v>-1.5795E-2</v>
      </c>
      <c r="G489" s="21">
        <v>-3.5686000000000002E-2</v>
      </c>
      <c r="H489" s="21">
        <v>-4.9708000000000002E-2</v>
      </c>
      <c r="I489" s="21">
        <v>-1.7118000000000001E-2</v>
      </c>
      <c r="J489" s="21">
        <v>-1.3664000000000001E-2</v>
      </c>
      <c r="K489" s="21">
        <v>-1.9726E-2</v>
      </c>
      <c r="L489" s="21" cm="1">
        <f t="array" ref="L489">MMULT(B489:K489,$D$8:$D$17)</f>
        <v>-7.772345743E-3</v>
      </c>
    </row>
    <row r="490" spans="1:12" x14ac:dyDescent="0.35">
      <c r="A490" s="22">
        <v>42655</v>
      </c>
      <c r="B490" s="21">
        <v>8.9420000000000003E-3</v>
      </c>
      <c r="C490" s="21">
        <v>-1.3990000000000001E-3</v>
      </c>
      <c r="D490" s="21">
        <v>4.5370000000000002E-3</v>
      </c>
      <c r="E490" s="21">
        <v>-4.0899999999999999E-3</v>
      </c>
      <c r="F490" s="21">
        <v>1.052E-3</v>
      </c>
      <c r="G490" s="21">
        <v>-2.624E-3</v>
      </c>
      <c r="H490" s="21">
        <v>1.8461999999999999E-2</v>
      </c>
      <c r="I490" s="21">
        <v>6.3330000000000001E-3</v>
      </c>
      <c r="J490" s="21">
        <v>-2.2551999999999999E-2</v>
      </c>
      <c r="K490" s="21">
        <v>-3.7559999999999998E-3</v>
      </c>
      <c r="L490" s="21" cm="1">
        <f t="array" ref="L490">MMULT(B490:K490,$D$8:$D$17)</f>
        <v>4.2799751700000003E-3</v>
      </c>
    </row>
    <row r="491" spans="1:12" x14ac:dyDescent="0.35">
      <c r="A491" s="22">
        <v>42656</v>
      </c>
      <c r="B491" s="21">
        <v>-3.068E-3</v>
      </c>
      <c r="C491" s="21">
        <v>-3.3270000000000001E-3</v>
      </c>
      <c r="D491" s="21">
        <v>-1.6258000000000002E-2</v>
      </c>
      <c r="E491" s="21">
        <v>-8.9750000000000003E-3</v>
      </c>
      <c r="F491" s="21">
        <v>-5.2599999999999999E-4</v>
      </c>
      <c r="G491" s="21">
        <v>-2.2151000000000001E-2</v>
      </c>
      <c r="H491" s="21">
        <v>-1.9637000000000002E-2</v>
      </c>
      <c r="I491" s="21">
        <v>-3.6999999999999999E-4</v>
      </c>
      <c r="J491" s="21">
        <v>-5.6030000000000003E-3</v>
      </c>
      <c r="K491" s="21">
        <v>-4.3090000000000003E-3</v>
      </c>
      <c r="L491" s="21" cm="1">
        <f t="array" ref="L491">MMULT(B491:K491,$D$8:$D$17)</f>
        <v>-7.1777957719999994E-3</v>
      </c>
    </row>
    <row r="492" spans="1:12" x14ac:dyDescent="0.35">
      <c r="A492" s="22">
        <v>42657</v>
      </c>
      <c r="B492" s="21">
        <v>5.5570000000000003E-3</v>
      </c>
      <c r="C492" s="21">
        <v>8.7840000000000001E-3</v>
      </c>
      <c r="D492" s="21">
        <v>9.7929999999999996E-3</v>
      </c>
      <c r="E492" s="21">
        <v>6.8069999999999997E-3</v>
      </c>
      <c r="F492" s="21">
        <v>9.9919999999999991E-3</v>
      </c>
      <c r="G492" s="21">
        <v>5.1535999999999998E-2</v>
      </c>
      <c r="H492" s="21">
        <v>4.0062E-2</v>
      </c>
      <c r="I492" s="21">
        <v>-1.5740000000000001E-3</v>
      </c>
      <c r="J492" s="21">
        <v>3.3100000000000002E-4</v>
      </c>
      <c r="K492" s="21">
        <v>1.2984000000000001E-2</v>
      </c>
      <c r="L492" s="21" cm="1">
        <f t="array" ref="L492">MMULT(B492:K492,$D$8:$D$17)</f>
        <v>8.0632691309999987E-3</v>
      </c>
    </row>
    <row r="493" spans="1:12" x14ac:dyDescent="0.35">
      <c r="A493" s="22">
        <v>42660</v>
      </c>
      <c r="B493" s="21">
        <v>-6.8000000000000005E-4</v>
      </c>
      <c r="C493" s="21">
        <v>-3.483E-3</v>
      </c>
      <c r="D493" s="21">
        <v>-5.7580000000000001E-3</v>
      </c>
      <c r="E493" s="21">
        <v>-7.1139999999999997E-3</v>
      </c>
      <c r="F493" s="21">
        <v>-3.124E-3</v>
      </c>
      <c r="G493" s="21">
        <v>-1.9389E-2</v>
      </c>
      <c r="H493" s="21">
        <v>-1.1852E-2</v>
      </c>
      <c r="I493" s="21">
        <v>-3.2460000000000002E-3</v>
      </c>
      <c r="J493" s="21">
        <v>1.325E-3</v>
      </c>
      <c r="K493" s="21">
        <v>-4.2719999999999998E-3</v>
      </c>
      <c r="L493" s="21" cm="1">
        <f t="array" ref="L493">MMULT(B493:K493,$D$8:$D$17)</f>
        <v>-2.8685928240000003E-3</v>
      </c>
    </row>
    <row r="494" spans="1:12" x14ac:dyDescent="0.35">
      <c r="A494" s="22">
        <v>42661</v>
      </c>
      <c r="B494" s="21">
        <v>-6.8099999999999996E-4</v>
      </c>
      <c r="C494" s="21">
        <v>7.6899999999999998E-3</v>
      </c>
      <c r="D494" s="21">
        <v>1.5242E-2</v>
      </c>
      <c r="E494" s="21">
        <v>1.9480999999999998E-2</v>
      </c>
      <c r="F494" s="21">
        <v>3.395E-3</v>
      </c>
      <c r="G494" s="21">
        <v>-8.2399999999999997E-4</v>
      </c>
      <c r="H494" s="21">
        <v>8.9960000000000005E-3</v>
      </c>
      <c r="I494" s="21">
        <v>8.652E-3</v>
      </c>
      <c r="J494" s="21">
        <v>7.28E-3</v>
      </c>
      <c r="K494" s="21">
        <v>1.2336E-2</v>
      </c>
      <c r="L494" s="21" cm="1">
        <f t="array" ref="L494">MMULT(B494:K494,$D$8:$D$17)</f>
        <v>6.0219132280000002E-3</v>
      </c>
    </row>
    <row r="495" spans="1:12" x14ac:dyDescent="0.35">
      <c r="A495" s="22">
        <v>42662</v>
      </c>
      <c r="B495" s="21">
        <v>-2.9789999999999999E-3</v>
      </c>
      <c r="C495" s="21">
        <v>-2.2550000000000001E-3</v>
      </c>
      <c r="D495" s="21">
        <v>-2.1020000000000001E-3</v>
      </c>
      <c r="E495" s="21">
        <v>-1.7420000000000001E-3</v>
      </c>
      <c r="F495" s="21">
        <v>-1.8220000000000001E-3</v>
      </c>
      <c r="G495" s="21">
        <v>6.87E-4</v>
      </c>
      <c r="H495" s="21">
        <v>5.9439999999999996E-3</v>
      </c>
      <c r="I495" s="21">
        <v>-2.7700000000000001E-4</v>
      </c>
      <c r="J495" s="21">
        <v>-2.957E-3</v>
      </c>
      <c r="K495" s="21">
        <v>-5.9338000000000002E-2</v>
      </c>
      <c r="L495" s="21" cm="1">
        <f t="array" ref="L495">MMULT(B495:K495,$D$8:$D$17)</f>
        <v>-5.4278787359999994E-3</v>
      </c>
    </row>
    <row r="496" spans="1:12" x14ac:dyDescent="0.35">
      <c r="A496" s="22">
        <v>42663</v>
      </c>
      <c r="B496" s="21">
        <v>-5.1199999999999998E-4</v>
      </c>
      <c r="C496" s="21">
        <v>-4.8669999999999998E-3</v>
      </c>
      <c r="D496" s="21">
        <v>1.8956000000000001E-2</v>
      </c>
      <c r="E496" s="21">
        <v>8.9599999999999992E-3</v>
      </c>
      <c r="F496" s="21">
        <v>-6.7799999999999996E-3</v>
      </c>
      <c r="G496" s="21">
        <v>-3.1580000000000002E-3</v>
      </c>
      <c r="H496" s="21">
        <v>2.8065E-2</v>
      </c>
      <c r="I496" s="21">
        <v>5.9049999999999997E-3</v>
      </c>
      <c r="J496" s="21">
        <v>-6.2599999999999999E-3</v>
      </c>
      <c r="K496" s="21">
        <v>-2.2529999999999998E-3</v>
      </c>
      <c r="L496" s="21" cm="1">
        <f t="array" ref="L496">MMULT(B496:K496,$D$8:$D$17)</f>
        <v>4.4492891679999997E-3</v>
      </c>
    </row>
    <row r="497" spans="1:12" x14ac:dyDescent="0.35">
      <c r="A497" s="22">
        <v>42664</v>
      </c>
      <c r="B497" s="21">
        <v>-3.9300000000000003E-3</v>
      </c>
      <c r="C497" s="21">
        <v>4.2096000000000001E-2</v>
      </c>
      <c r="D497" s="21">
        <v>-2.8050000000000002E-3</v>
      </c>
      <c r="E497" s="21">
        <v>-2.826E-3</v>
      </c>
      <c r="F497" s="21">
        <v>-4.2009999999999999E-3</v>
      </c>
      <c r="G497" s="21">
        <v>1.9424E-2</v>
      </c>
      <c r="H497" s="21">
        <v>-6.3217999999999996E-2</v>
      </c>
      <c r="I497" s="21">
        <v>0</v>
      </c>
      <c r="J497" s="21">
        <v>-3.3199999999999999E-4</v>
      </c>
      <c r="K497" s="21">
        <v>-7.9030000000000003E-3</v>
      </c>
      <c r="L497" s="21" cm="1">
        <f t="array" ref="L497">MMULT(B497:K497,$D$8:$D$17)</f>
        <v>-1.6885374580000003E-3</v>
      </c>
    </row>
    <row r="498" spans="1:12" x14ac:dyDescent="0.35">
      <c r="A498" s="22">
        <v>42667</v>
      </c>
      <c r="B498" s="21">
        <v>9.0050000000000009E-3</v>
      </c>
      <c r="C498" s="21">
        <v>2.2460999999999998E-2</v>
      </c>
      <c r="D498" s="21">
        <v>4.6934999999999998E-2</v>
      </c>
      <c r="E498" s="21">
        <v>2.0992E-2</v>
      </c>
      <c r="F498" s="21">
        <v>8.9639999999999997E-3</v>
      </c>
      <c r="G498" s="21">
        <v>1.4324E-2</v>
      </c>
      <c r="H498" s="21">
        <v>7.5152999999999998E-2</v>
      </c>
      <c r="I498" s="21">
        <v>1.6326E-2</v>
      </c>
      <c r="J498" s="21">
        <v>1.0281999999999999E-2</v>
      </c>
      <c r="K498" s="21">
        <v>3.1289999999999998E-3</v>
      </c>
      <c r="L498" s="21" cm="1">
        <f t="array" ref="L498">MMULT(B498:K498,$D$8:$D$17)</f>
        <v>2.1019503122999997E-2</v>
      </c>
    </row>
    <row r="499" spans="1:12" x14ac:dyDescent="0.35">
      <c r="A499" s="22">
        <v>42668</v>
      </c>
      <c r="B499" s="21">
        <v>5.1000000000000004E-3</v>
      </c>
      <c r="C499" s="21">
        <v>-1.64E-4</v>
      </c>
      <c r="D499" s="21">
        <v>1.6404999999999999E-2</v>
      </c>
      <c r="E499" s="21">
        <v>-1.6426E-2</v>
      </c>
      <c r="F499" s="21">
        <v>2.3519999999999999E-3</v>
      </c>
      <c r="G499" s="21">
        <v>0</v>
      </c>
      <c r="H499" s="21">
        <v>6.9900000000000004E-2</v>
      </c>
      <c r="I499" s="21">
        <v>-1.6063999999999998E-2</v>
      </c>
      <c r="J499" s="21">
        <v>-3.9399999999999999E-3</v>
      </c>
      <c r="K499" s="21">
        <v>-4.5380000000000004E-3</v>
      </c>
      <c r="L499" s="21" cm="1">
        <f t="array" ref="L499">MMULT(B499:K499,$D$8:$D$17)</f>
        <v>7.0121104850000004E-3</v>
      </c>
    </row>
    <row r="500" spans="1:12" x14ac:dyDescent="0.35">
      <c r="A500" s="22">
        <v>42669</v>
      </c>
      <c r="B500" s="21">
        <v>-2.2495000000000001E-2</v>
      </c>
      <c r="C500" s="21">
        <v>-5.9030000000000003E-3</v>
      </c>
      <c r="D500" s="21">
        <v>4.0350000000000004E-3</v>
      </c>
      <c r="E500" s="21">
        <v>-3.7429999999999998E-3</v>
      </c>
      <c r="F500" s="21">
        <v>-1.3029999999999999E-3</v>
      </c>
      <c r="G500" s="21">
        <v>-1.4649999999999999E-3</v>
      </c>
      <c r="H500" s="21">
        <v>-2.8000000000000001E-2</v>
      </c>
      <c r="I500" s="21">
        <v>-9.7219999999999997E-3</v>
      </c>
      <c r="J500" s="21">
        <v>6.9220000000000002E-3</v>
      </c>
      <c r="K500" s="21">
        <v>-5.1279999999999997E-3</v>
      </c>
      <c r="L500" s="21" cm="1">
        <f t="array" ref="L500">MMULT(B500:K500,$D$8:$D$17)</f>
        <v>-1.0803989573E-2</v>
      </c>
    </row>
    <row r="501" spans="1:12" x14ac:dyDescent="0.35">
      <c r="A501" s="22">
        <v>42670</v>
      </c>
      <c r="B501" s="21">
        <v>-9.6030000000000004E-3</v>
      </c>
      <c r="C501" s="21">
        <v>-8.7419999999999998E-3</v>
      </c>
      <c r="D501" s="21">
        <v>-2.051E-2</v>
      </c>
      <c r="E501" s="21">
        <v>-4.3930000000000002E-3</v>
      </c>
      <c r="F501" s="21">
        <v>-2.349E-3</v>
      </c>
      <c r="G501" s="21">
        <v>-2.8019999999999998E-3</v>
      </c>
      <c r="H501" s="21">
        <v>-2.4691000000000001E-2</v>
      </c>
      <c r="I501" s="21">
        <v>-8.3359999999999997E-3</v>
      </c>
      <c r="J501" s="21">
        <v>-5.5649999999999996E-3</v>
      </c>
      <c r="K501" s="21">
        <v>-3.15E-3</v>
      </c>
      <c r="L501" s="21" cm="1">
        <f t="array" ref="L501">MMULT(B501:K501,$D$8:$D$17)</f>
        <v>-1.162321883E-2</v>
      </c>
    </row>
    <row r="502" spans="1:12" x14ac:dyDescent="0.35">
      <c r="A502" s="22">
        <v>42671</v>
      </c>
      <c r="B502" s="21">
        <v>-6.6389999999999999E-3</v>
      </c>
      <c r="C502" s="21">
        <v>-3.8270000000000001E-3</v>
      </c>
      <c r="D502" s="21">
        <v>-1.6980000000000001E-3</v>
      </c>
      <c r="E502" s="21">
        <v>-1.6778999999999999E-2</v>
      </c>
      <c r="F502" s="21">
        <v>-1.3079999999999999E-3</v>
      </c>
      <c r="G502" s="21">
        <v>5.2180000000000004E-3</v>
      </c>
      <c r="H502" s="21">
        <v>1.2658000000000001E-2</v>
      </c>
      <c r="I502" s="21">
        <v>4.9500000000000004E-3</v>
      </c>
      <c r="J502" s="21">
        <v>6.9119999999999997E-3</v>
      </c>
      <c r="K502" s="21">
        <v>-2.0110000000000002E-3</v>
      </c>
      <c r="L502" s="21" cm="1">
        <f t="array" ref="L502">MMULT(B502:K502,$D$8:$D$17)</f>
        <v>-3.874170270999999E-3</v>
      </c>
    </row>
    <row r="503" spans="1:12" x14ac:dyDescent="0.35">
      <c r="A503" s="22">
        <v>42674</v>
      </c>
      <c r="B503" s="21">
        <v>-1.583E-3</v>
      </c>
      <c r="C503" s="21">
        <v>8.3500000000000002E-4</v>
      </c>
      <c r="D503" s="21">
        <v>8.5030000000000001E-3</v>
      </c>
      <c r="E503" s="21">
        <v>5.4920000000000004E-3</v>
      </c>
      <c r="F503" s="21">
        <v>6.5500000000000003E-3</v>
      </c>
      <c r="G503" s="21">
        <v>3.9899999999999999E-4</v>
      </c>
      <c r="H503" s="21">
        <v>4.1669999999999997E-3</v>
      </c>
      <c r="I503" s="21">
        <v>-8.3600000000000005E-4</v>
      </c>
      <c r="J503" s="21">
        <v>2.9420000000000002E-3</v>
      </c>
      <c r="K503" s="21">
        <v>3.7420000000000001E-3</v>
      </c>
      <c r="L503" s="21" cm="1">
        <f t="array" ref="L503">MMULT(B503:K503,$D$8:$D$17)</f>
        <v>2.2923883859999996E-3</v>
      </c>
    </row>
    <row r="504" spans="1:12" x14ac:dyDescent="0.35">
      <c r="A504" s="22">
        <v>42675</v>
      </c>
      <c r="B504" s="21">
        <v>-1.8055000000000002E-2</v>
      </c>
      <c r="C504" s="21">
        <v>-2.003E-3</v>
      </c>
      <c r="D504" s="21">
        <v>-2.9651E-2</v>
      </c>
      <c r="E504" s="21">
        <v>-8.6920000000000001E-3</v>
      </c>
      <c r="F504" s="21">
        <v>1.041E-3</v>
      </c>
      <c r="G504" s="21">
        <v>3.8579999999999999E-3</v>
      </c>
      <c r="H504" s="21">
        <v>-1.9363999999999999E-2</v>
      </c>
      <c r="I504" s="21">
        <v>-5.953E-3</v>
      </c>
      <c r="J504" s="21">
        <v>-6.5189999999999996E-3</v>
      </c>
      <c r="K504" s="21">
        <v>-1.0037000000000001E-2</v>
      </c>
      <c r="L504" s="21" cm="1">
        <f t="array" ref="L504">MMULT(B504:K504,$D$8:$D$17)</f>
        <v>-1.7881700503999998E-2</v>
      </c>
    </row>
    <row r="505" spans="1:12" x14ac:dyDescent="0.35">
      <c r="A505" s="22">
        <v>42676</v>
      </c>
      <c r="B505" s="21">
        <v>8.9700000000000001E-4</v>
      </c>
      <c r="C505" s="21">
        <v>-6.1869999999999998E-3</v>
      </c>
      <c r="D505" s="21">
        <v>-4.1999999999999997E-3</v>
      </c>
      <c r="E505" s="21">
        <v>2.2275E-2</v>
      </c>
      <c r="F505" s="21">
        <v>-1.1180000000000001E-2</v>
      </c>
      <c r="G505" s="21">
        <v>-5.9639999999999997E-3</v>
      </c>
      <c r="H505" s="21">
        <v>-4.6544000000000002E-2</v>
      </c>
      <c r="I505" s="21">
        <v>-9.1699999999999993E-3</v>
      </c>
      <c r="J505" s="21">
        <v>-2.9529999999999999E-3</v>
      </c>
      <c r="K505" s="21">
        <v>2.317E-3</v>
      </c>
      <c r="L505" s="21" cm="1">
        <f t="array" ref="L505">MMULT(B505:K505,$D$8:$D$17)</f>
        <v>-1.7292574349999999E-3</v>
      </c>
    </row>
    <row r="506" spans="1:12" x14ac:dyDescent="0.35">
      <c r="A506" s="22">
        <v>42677</v>
      </c>
      <c r="B506" s="21">
        <v>-1.5772000000000001E-2</v>
      </c>
      <c r="C506" s="21">
        <v>-3.702E-3</v>
      </c>
      <c r="D506" s="21">
        <v>-1.1635E-2</v>
      </c>
      <c r="E506" s="21">
        <v>2.4919999999999999E-3</v>
      </c>
      <c r="F506" s="21">
        <v>7.3629999999999998E-3</v>
      </c>
      <c r="G506" s="21">
        <v>-1.1467E-2</v>
      </c>
      <c r="H506" s="21">
        <v>-8.8760000000000002E-3</v>
      </c>
      <c r="I506" s="21">
        <v>1.2088E-2</v>
      </c>
      <c r="J506" s="21">
        <v>-2.3029999999999999E-3</v>
      </c>
      <c r="K506" s="21">
        <v>-1.9363999999999999E-2</v>
      </c>
      <c r="L506" s="21" cm="1">
        <f t="array" ref="L506">MMULT(B506:K506,$D$8:$D$17)</f>
        <v>-1.1795511204999999E-2</v>
      </c>
    </row>
    <row r="507" spans="1:12" x14ac:dyDescent="0.35">
      <c r="A507" s="22">
        <v>42678</v>
      </c>
      <c r="B507" s="21">
        <v>-9.0139999999999994E-3</v>
      </c>
      <c r="C507" s="21">
        <v>-8.4449999999999994E-3</v>
      </c>
      <c r="D507" s="21">
        <v>-5.7390000000000002E-3</v>
      </c>
      <c r="E507" s="21">
        <v>-4.7400000000000003E-3</v>
      </c>
      <c r="F507" s="21">
        <v>-7.8299999999999995E-4</v>
      </c>
      <c r="G507" s="21">
        <v>3.1020000000000002E-3</v>
      </c>
      <c r="H507" s="21">
        <v>-2.0896000000000001E-2</v>
      </c>
      <c r="I507" s="21">
        <v>-9.051E-3</v>
      </c>
      <c r="J507" s="21">
        <v>-4.2880000000000001E-3</v>
      </c>
      <c r="K507" s="21">
        <v>-9.4310000000000001E-3</v>
      </c>
      <c r="L507" s="21" cm="1">
        <f t="array" ref="L507">MMULT(B507:K507,$D$8:$D$17)</f>
        <v>-7.6521226529999995E-3</v>
      </c>
    </row>
    <row r="508" spans="1:12" x14ac:dyDescent="0.35">
      <c r="A508" s="22">
        <v>42681</v>
      </c>
      <c r="B508" s="21">
        <v>1.4425E-2</v>
      </c>
      <c r="C508" s="21">
        <v>2.9125999999999999E-2</v>
      </c>
      <c r="D508" s="21">
        <v>5.4758000000000001E-2</v>
      </c>
      <c r="E508" s="21">
        <v>2.7820999999999999E-2</v>
      </c>
      <c r="F508" s="21">
        <v>2.1160000000000002E-2</v>
      </c>
      <c r="G508" s="21">
        <v>2.5950999999999998E-2</v>
      </c>
      <c r="H508" s="21">
        <v>6.0976000000000002E-2</v>
      </c>
      <c r="I508" s="21">
        <v>2.3164000000000001E-2</v>
      </c>
      <c r="J508" s="21">
        <v>2.4843E-2</v>
      </c>
      <c r="K508" s="21">
        <v>3.2133000000000002E-2</v>
      </c>
      <c r="L508" s="21" cm="1">
        <f t="array" ref="L508">MMULT(B508:K508,$D$8:$D$17)</f>
        <v>2.8816063329E-2</v>
      </c>
    </row>
    <row r="509" spans="1:12" x14ac:dyDescent="0.35">
      <c r="A509" s="22">
        <v>42682</v>
      </c>
      <c r="B509" s="21">
        <v>5.8869999999999999E-3</v>
      </c>
      <c r="C509" s="21">
        <v>8.2799999999999996E-4</v>
      </c>
      <c r="D509" s="21">
        <v>-1.5430000000000001E-3</v>
      </c>
      <c r="E509" s="21">
        <v>2.2599999999999999E-4</v>
      </c>
      <c r="F509" s="21">
        <v>1.023E-3</v>
      </c>
      <c r="G509" s="21">
        <v>3.277E-3</v>
      </c>
      <c r="H509" s="21">
        <v>5.7470000000000004E-3</v>
      </c>
      <c r="I509" s="21">
        <v>-2.4849999999999998E-3</v>
      </c>
      <c r="J509" s="21">
        <v>1.939E-3</v>
      </c>
      <c r="K509" s="21">
        <v>1.441E-3</v>
      </c>
      <c r="L509" s="21" cm="1">
        <f t="array" ref="L509">MMULT(B509:K509,$D$8:$D$17)</f>
        <v>2.8187185319999996E-3</v>
      </c>
    </row>
    <row r="510" spans="1:12" x14ac:dyDescent="0.35">
      <c r="A510" s="22">
        <v>42683</v>
      </c>
      <c r="B510" s="21">
        <v>-1.621E-3</v>
      </c>
      <c r="C510" s="21">
        <v>-4.9610000000000001E-3</v>
      </c>
      <c r="D510" s="21">
        <v>-1.6863E-2</v>
      </c>
      <c r="E510" s="21">
        <v>-2.0226000000000001E-2</v>
      </c>
      <c r="F510" s="21">
        <v>1.0732999999999999E-2</v>
      </c>
      <c r="G510" s="21">
        <v>-8.4910000000000003E-3</v>
      </c>
      <c r="H510" s="21">
        <v>-8.5710000000000005E-3</v>
      </c>
      <c r="I510" s="21">
        <v>-4.8900000000000002E-3</v>
      </c>
      <c r="J510" s="21">
        <v>1.1613E-2</v>
      </c>
      <c r="K510" s="21">
        <v>2.8800000000000001E-4</v>
      </c>
      <c r="L510" s="21" cm="1">
        <f t="array" ref="L510">MMULT(B510:K510,$D$8:$D$17)</f>
        <v>-5.2943905859999989E-3</v>
      </c>
    </row>
    <row r="511" spans="1:12" x14ac:dyDescent="0.35">
      <c r="A511" s="22">
        <v>42684</v>
      </c>
      <c r="B511" s="21">
        <v>-2.7868E-2</v>
      </c>
      <c r="C511" s="21">
        <v>-2.4431000000000001E-2</v>
      </c>
      <c r="D511" s="21">
        <v>-3.1303999999999998E-2</v>
      </c>
      <c r="E511" s="21">
        <v>-3.1600000000000003E-2</v>
      </c>
      <c r="F511" s="21">
        <v>7.5900000000000002E-4</v>
      </c>
      <c r="G511" s="21">
        <v>-2.9908000000000001E-2</v>
      </c>
      <c r="H511" s="21">
        <v>-9.2218999999999995E-2</v>
      </c>
      <c r="I511" s="21">
        <v>-3.5045E-2</v>
      </c>
      <c r="J511" s="21">
        <v>-1.1480000000000001E-2</v>
      </c>
      <c r="K511" s="21">
        <v>-7.1939999999999999E-3</v>
      </c>
      <c r="L511" s="21" cm="1">
        <f t="array" ref="L511">MMULT(B511:K511,$D$8:$D$17)</f>
        <v>-2.6984434205000001E-2</v>
      </c>
    </row>
    <row r="512" spans="1:12" x14ac:dyDescent="0.35">
      <c r="A512" s="22">
        <v>42685</v>
      </c>
      <c r="B512" s="21">
        <v>5.9369999999999996E-3</v>
      </c>
      <c r="C512" s="21">
        <v>5.4510000000000001E-3</v>
      </c>
      <c r="D512" s="21">
        <v>0.29806700000000003</v>
      </c>
      <c r="E512" s="21">
        <v>-2.382E-3</v>
      </c>
      <c r="F512" s="21">
        <v>-3.284E-3</v>
      </c>
      <c r="G512" s="21">
        <v>1.3037999999999999E-2</v>
      </c>
      <c r="H512" s="21">
        <v>6.1905000000000002E-2</v>
      </c>
      <c r="I512" s="21">
        <v>-3.8430000000000001E-3</v>
      </c>
      <c r="J512" s="21">
        <v>1.1613E-2</v>
      </c>
      <c r="K512" s="21">
        <v>3.1879999999999999E-3</v>
      </c>
      <c r="L512" s="21" cm="1">
        <f t="array" ref="L512">MMULT(B512:K512,$D$8:$D$17)</f>
        <v>8.1496098452999988E-2</v>
      </c>
    </row>
    <row r="513" spans="1:12" x14ac:dyDescent="0.35">
      <c r="A513" s="22">
        <v>42688</v>
      </c>
      <c r="B513" s="21">
        <v>-2.5085E-2</v>
      </c>
      <c r="C513" s="21">
        <v>-1.5249E-2</v>
      </c>
      <c r="D513" s="21">
        <v>-4.9221000000000001E-2</v>
      </c>
      <c r="E513" s="21">
        <v>-2.2442E-2</v>
      </c>
      <c r="F513" s="21">
        <v>-3.8019999999999998E-3</v>
      </c>
      <c r="G513" s="21">
        <v>-2.4534E-2</v>
      </c>
      <c r="H513" s="21">
        <v>1.4947999999999999E-2</v>
      </c>
      <c r="I513" s="21">
        <v>-1.2153000000000001E-2</v>
      </c>
      <c r="J513" s="21">
        <v>3.19E-4</v>
      </c>
      <c r="K513" s="21">
        <v>-3.7559999999999998E-3</v>
      </c>
      <c r="L513" s="21" cm="1">
        <f t="array" ref="L513">MMULT(B513:K513,$D$8:$D$17)</f>
        <v>-2.6577995467000001E-2</v>
      </c>
    </row>
    <row r="514" spans="1:12" x14ac:dyDescent="0.35">
      <c r="A514" s="22">
        <v>42689</v>
      </c>
      <c r="B514" s="21">
        <v>1.3244000000000001E-2</v>
      </c>
      <c r="C514" s="21">
        <v>1.2904000000000001E-2</v>
      </c>
      <c r="D514" s="21">
        <v>3.0488000000000001E-2</v>
      </c>
      <c r="E514" s="21">
        <v>1.6302000000000001E-2</v>
      </c>
      <c r="F514" s="21">
        <v>-3.3080000000000002E-3</v>
      </c>
      <c r="G514" s="21">
        <v>1.7316999999999999E-2</v>
      </c>
      <c r="H514" s="21">
        <v>2.6509999999999999E-2</v>
      </c>
      <c r="I514" s="21">
        <v>1.2107E-2</v>
      </c>
      <c r="J514" s="21">
        <v>1.052E-2</v>
      </c>
      <c r="K514" s="21">
        <v>1.2470999999999999E-2</v>
      </c>
      <c r="L514" s="21" cm="1">
        <f t="array" ref="L514">MMULT(B514:K514,$D$8:$D$17)</f>
        <v>1.7264726602E-2</v>
      </c>
    </row>
    <row r="515" spans="1:12" x14ac:dyDescent="0.35">
      <c r="A515" s="22">
        <v>42690</v>
      </c>
      <c r="B515" s="21">
        <v>2.6887999999999999E-2</v>
      </c>
      <c r="C515" s="21">
        <v>1.325E-2</v>
      </c>
      <c r="D515" s="21">
        <v>6.3116000000000005E-2</v>
      </c>
      <c r="E515" s="21">
        <v>8.2909999999999998E-3</v>
      </c>
      <c r="F515" s="21">
        <v>1.3531E-2</v>
      </c>
      <c r="G515" s="21">
        <v>-9.5919999999999998E-3</v>
      </c>
      <c r="H515" s="21">
        <v>0.10043000000000001</v>
      </c>
      <c r="I515" s="21">
        <v>4.052E-3</v>
      </c>
      <c r="J515" s="21">
        <v>-4.1009999999999996E-3</v>
      </c>
      <c r="K515" s="21">
        <v>-2.0049999999999998E-3</v>
      </c>
      <c r="L515" s="21" cm="1">
        <f t="array" ref="L515">MMULT(B515:K515,$D$8:$D$17)</f>
        <v>3.2191509825999998E-2</v>
      </c>
    </row>
    <row r="516" spans="1:12" x14ac:dyDescent="0.35">
      <c r="A516" s="22">
        <v>42691</v>
      </c>
      <c r="B516" s="21">
        <v>-3.6400000000000001E-4</v>
      </c>
      <c r="C516" s="21">
        <v>1.6597000000000001E-2</v>
      </c>
      <c r="D516" s="21">
        <v>8.2939999999999993E-3</v>
      </c>
      <c r="E516" s="21">
        <v>-4.7070000000000002E-3</v>
      </c>
      <c r="F516" s="21">
        <v>1.3854E-2</v>
      </c>
      <c r="G516" s="21">
        <v>2.5645000000000001E-2</v>
      </c>
      <c r="H516" s="21">
        <v>0.10299899999999999</v>
      </c>
      <c r="I516" s="21">
        <v>1.6622000000000001E-2</v>
      </c>
      <c r="J516" s="21">
        <v>-4.8147000000000002E-2</v>
      </c>
      <c r="K516" s="21">
        <v>5.1659999999999996E-3</v>
      </c>
      <c r="L516" s="21" cm="1">
        <f t="array" ref="L516">MMULT(B516:K516,$D$8:$D$17)</f>
        <v>3.298050862999999E-3</v>
      </c>
    </row>
    <row r="517" spans="1:12" x14ac:dyDescent="0.35">
      <c r="A517" s="22">
        <v>42692</v>
      </c>
      <c r="B517" s="21">
        <v>1E-3</v>
      </c>
      <c r="C517" s="21">
        <v>-4.7819999999999998E-3</v>
      </c>
      <c r="D517" s="21">
        <v>1.0499E-2</v>
      </c>
      <c r="E517" s="21">
        <v>6.705E-3</v>
      </c>
      <c r="F517" s="21">
        <v>-9.6889999999999997E-3</v>
      </c>
      <c r="G517" s="21">
        <v>3.4313000000000003E-2</v>
      </c>
      <c r="H517" s="21">
        <v>2.9551000000000001E-2</v>
      </c>
      <c r="I517" s="21">
        <v>-7.4660000000000004E-3</v>
      </c>
      <c r="J517" s="21">
        <v>4.326E-3</v>
      </c>
      <c r="K517" s="21">
        <v>-1.9989999999999999E-3</v>
      </c>
      <c r="L517" s="21" cm="1">
        <f t="array" ref="L517">MMULT(B517:K517,$D$8:$D$17)</f>
        <v>3.5983227389999998E-3</v>
      </c>
    </row>
    <row r="518" spans="1:12" x14ac:dyDescent="0.35">
      <c r="A518" s="22">
        <v>42695</v>
      </c>
      <c r="B518" s="21">
        <v>1.5174E-2</v>
      </c>
      <c r="C518" s="21">
        <v>8.4510000000000002E-3</v>
      </c>
      <c r="D518" s="21">
        <v>-4.0699999999999998E-3</v>
      </c>
      <c r="E518" s="21">
        <v>2.6283999999999998E-2</v>
      </c>
      <c r="F518" s="21">
        <v>7.5299999999999998E-4</v>
      </c>
      <c r="G518" s="21">
        <v>-2.0830999999999999E-2</v>
      </c>
      <c r="H518" s="21">
        <v>2.6405999999999999E-2</v>
      </c>
      <c r="I518" s="21">
        <v>5.999E-3</v>
      </c>
      <c r="J518" s="21">
        <v>-4.3070000000000001E-3</v>
      </c>
      <c r="K518" s="21">
        <v>8.5800000000000004E-4</v>
      </c>
      <c r="L518" s="21" cm="1">
        <f t="array" ref="L518">MMULT(B518:K518,$D$8:$D$17)</f>
        <v>7.8238120070000007E-3</v>
      </c>
    </row>
    <row r="519" spans="1:12" x14ac:dyDescent="0.35">
      <c r="A519" s="22">
        <v>42696</v>
      </c>
      <c r="B519" s="21">
        <v>6.2699999999999995E-4</v>
      </c>
      <c r="C519" s="21">
        <v>4.2719999999999998E-3</v>
      </c>
      <c r="D519" s="21">
        <v>7.2059999999999997E-3</v>
      </c>
      <c r="E519" s="21">
        <v>2.5727E-2</v>
      </c>
      <c r="F519" s="21">
        <v>5.0140000000000002E-3</v>
      </c>
      <c r="G519" s="21">
        <v>-7.6169999999999996E-3</v>
      </c>
      <c r="H519" s="21">
        <v>-2.7963999999999999E-2</v>
      </c>
      <c r="I519" s="21">
        <v>-4.1650000000000003E-3</v>
      </c>
      <c r="J519" s="21">
        <v>-5.3239999999999997E-3</v>
      </c>
      <c r="K519" s="21">
        <v>1.4293999999999999E-2</v>
      </c>
      <c r="L519" s="21" cm="1">
        <f t="array" ref="L519">MMULT(B519:K519,$D$8:$D$17)</f>
        <v>3.2641082909999996E-3</v>
      </c>
    </row>
    <row r="520" spans="1:12" x14ac:dyDescent="0.35">
      <c r="A520" s="22">
        <v>42697</v>
      </c>
      <c r="B520" s="21">
        <v>-5.0980000000000001E-3</v>
      </c>
      <c r="C520" s="21">
        <v>-1.1780000000000001E-2</v>
      </c>
      <c r="D520" s="21">
        <v>3.4169999999999999E-3</v>
      </c>
      <c r="E520" s="21">
        <v>3.39E-4</v>
      </c>
      <c r="F520" s="21">
        <v>2.4899999999999998E-4</v>
      </c>
      <c r="G520" s="21">
        <v>-2.1437000000000001E-2</v>
      </c>
      <c r="H520" s="21">
        <v>1.2658000000000001E-2</v>
      </c>
      <c r="I520" s="21">
        <v>-9.5049999999999996E-3</v>
      </c>
      <c r="J520" s="21">
        <v>-6.0219999999999996E-3</v>
      </c>
      <c r="K520" s="21">
        <v>-7.8919999999999997E-3</v>
      </c>
      <c r="L520" s="21" cm="1">
        <f t="array" ref="L520">MMULT(B520:K520,$D$8:$D$17)</f>
        <v>-2.9759631890000009E-3</v>
      </c>
    </row>
    <row r="521" spans="1:12" x14ac:dyDescent="0.35">
      <c r="A521" s="22">
        <v>42699</v>
      </c>
      <c r="B521" s="21">
        <v>5.0350000000000004E-3</v>
      </c>
      <c r="C521" s="21">
        <v>2.1519999999999998E-3</v>
      </c>
      <c r="D521" s="21">
        <v>2.0219999999999999E-3</v>
      </c>
      <c r="E521" s="21">
        <v>-1.864E-3</v>
      </c>
      <c r="F521" s="21">
        <v>4.2389999999999997E-3</v>
      </c>
      <c r="G521" s="21">
        <v>-2.9750000000000002E-3</v>
      </c>
      <c r="H521" s="21">
        <v>-3.4090000000000001E-3</v>
      </c>
      <c r="I521" s="21">
        <v>7.7730000000000004E-3</v>
      </c>
      <c r="J521" s="21">
        <v>1.2789999999999999E-2</v>
      </c>
      <c r="K521" s="21">
        <v>6.8180000000000003E-3</v>
      </c>
      <c r="L521" s="21" cm="1">
        <f t="array" ref="L521">MMULT(B521:K521,$D$8:$D$17)</f>
        <v>4.1443079339999996E-3</v>
      </c>
    </row>
    <row r="522" spans="1:12" x14ac:dyDescent="0.35">
      <c r="A522" s="22">
        <v>42702</v>
      </c>
      <c r="B522" s="21">
        <v>-1.9680000000000001E-3</v>
      </c>
      <c r="C522" s="21">
        <v>1.322E-3</v>
      </c>
      <c r="D522" s="21">
        <v>-5.31E-4</v>
      </c>
      <c r="E522" s="21">
        <v>-1.1880999999999999E-2</v>
      </c>
      <c r="F522" s="21">
        <v>7.45E-4</v>
      </c>
      <c r="G522" s="21">
        <v>-1.085E-2</v>
      </c>
      <c r="H522" s="21">
        <v>6.842E-3</v>
      </c>
      <c r="I522" s="21">
        <v>-4.9509999999999997E-3</v>
      </c>
      <c r="J522" s="21">
        <v>-5.6499999999999996E-3</v>
      </c>
      <c r="K522" s="21">
        <v>1.9750000000000002E-3</v>
      </c>
      <c r="L522" s="21" cm="1">
        <f t="array" ref="L522">MMULT(B522:K522,$D$8:$D$17)</f>
        <v>-1.488571306E-3</v>
      </c>
    </row>
    <row r="523" spans="1:12" x14ac:dyDescent="0.35">
      <c r="A523" s="22">
        <v>42703</v>
      </c>
      <c r="B523" s="21">
        <v>-9.859999999999999E-4</v>
      </c>
      <c r="C523" s="21">
        <v>7.9190000000000007E-3</v>
      </c>
      <c r="D523" s="21">
        <v>-9.1380000000000003E-3</v>
      </c>
      <c r="E523" s="21">
        <v>4.581E-3</v>
      </c>
      <c r="F523" s="21">
        <v>6.2030000000000002E-3</v>
      </c>
      <c r="G523" s="21">
        <v>0</v>
      </c>
      <c r="H523" s="21">
        <v>1.1325E-2</v>
      </c>
      <c r="I523" s="21">
        <v>4.3059999999999999E-3</v>
      </c>
      <c r="J523" s="21">
        <v>-3.0079999999999998E-3</v>
      </c>
      <c r="K523" s="21">
        <v>-5.6319999999999999E-3</v>
      </c>
      <c r="L523" s="21" cm="1">
        <f t="array" ref="L523">MMULT(B523:K523,$D$8:$D$17)</f>
        <v>-2.1889194109999998E-3</v>
      </c>
    </row>
    <row r="524" spans="1:12" x14ac:dyDescent="0.35">
      <c r="A524" s="22">
        <v>42704</v>
      </c>
      <c r="B524" s="21">
        <v>-8.4340000000000005E-3</v>
      </c>
      <c r="C524" s="21">
        <v>-1.3587E-2</v>
      </c>
      <c r="D524" s="21">
        <v>-1.1259999999999999E-2</v>
      </c>
      <c r="E524" s="21">
        <v>-2.827E-2</v>
      </c>
      <c r="F524" s="21">
        <v>-8.8780000000000005E-3</v>
      </c>
      <c r="G524" s="21">
        <v>-1.2751999999999999E-2</v>
      </c>
      <c r="H524" s="21">
        <v>-2.2399999999999998E-3</v>
      </c>
      <c r="I524" s="21">
        <v>-2.0390999999999999E-2</v>
      </c>
      <c r="J524" s="21">
        <v>-3.3500000000000001E-4</v>
      </c>
      <c r="K524" s="21">
        <v>-1.7276E-2</v>
      </c>
      <c r="L524" s="21" cm="1">
        <f t="array" ref="L524">MMULT(B524:K524,$D$8:$D$17)</f>
        <v>-1.0129917386999997E-2</v>
      </c>
    </row>
    <row r="525" spans="1:12" x14ac:dyDescent="0.35">
      <c r="A525" s="22">
        <v>42705</v>
      </c>
      <c r="B525" s="21">
        <v>-9.3200000000000002E-3</v>
      </c>
      <c r="C525" s="21">
        <v>-1.7590000000000001E-2</v>
      </c>
      <c r="D525" s="21">
        <v>-4.9458000000000002E-2</v>
      </c>
      <c r="E525" s="21">
        <v>-4.5164000000000003E-2</v>
      </c>
      <c r="F525" s="21">
        <v>-3.7074000000000003E-2</v>
      </c>
      <c r="G525" s="21">
        <v>-4.9167000000000002E-2</v>
      </c>
      <c r="H525" s="21">
        <v>-5.8361000000000003E-2</v>
      </c>
      <c r="I525" s="21">
        <v>-3.2098000000000002E-2</v>
      </c>
      <c r="J525" s="21">
        <v>-1.2408000000000001E-2</v>
      </c>
      <c r="K525" s="21">
        <v>-2.7088999999999998E-2</v>
      </c>
      <c r="L525" s="21" cm="1">
        <f t="array" ref="L525">MMULT(B525:K525,$D$8:$D$17)</f>
        <v>-2.4579444361E-2</v>
      </c>
    </row>
    <row r="526" spans="1:12" x14ac:dyDescent="0.35">
      <c r="A526" s="22">
        <v>42706</v>
      </c>
      <c r="B526" s="21">
        <v>3.7450000000000001E-3</v>
      </c>
      <c r="C526" s="21">
        <v>8.4500000000000005E-4</v>
      </c>
      <c r="D526" s="21">
        <v>9.2420000000000002E-3</v>
      </c>
      <c r="E526" s="21">
        <v>8.7840000000000001E-3</v>
      </c>
      <c r="F526" s="21">
        <v>-5.1679999999999999E-3</v>
      </c>
      <c r="G526" s="21">
        <v>-7.2999999999999996E-4</v>
      </c>
      <c r="H526" s="21">
        <v>1.6687E-2</v>
      </c>
      <c r="I526" s="21">
        <v>2.2109999999999999E-3</v>
      </c>
      <c r="J526" s="21">
        <v>-6.7910000000000002E-3</v>
      </c>
      <c r="K526" s="21">
        <v>1.1847999999999999E-2</v>
      </c>
      <c r="L526" s="21" cm="1">
        <f t="array" ref="L526">MMULT(B526:K526,$D$8:$D$17)</f>
        <v>4.9166414119999995E-3</v>
      </c>
    </row>
    <row r="527" spans="1:12" x14ac:dyDescent="0.35">
      <c r="A527" s="22">
        <v>42709</v>
      </c>
      <c r="B527" s="21">
        <v>-7.1879999999999999E-3</v>
      </c>
      <c r="C527" s="21">
        <v>1.6371E-2</v>
      </c>
      <c r="D527" s="21">
        <v>3.8779000000000001E-2</v>
      </c>
      <c r="E527" s="21">
        <v>1.1631000000000001E-2</v>
      </c>
      <c r="F527" s="21">
        <v>1.2208E-2</v>
      </c>
      <c r="G527" s="21">
        <v>3.4936000000000002E-2</v>
      </c>
      <c r="H527" s="21">
        <v>1.7585E-2</v>
      </c>
      <c r="I527" s="21">
        <v>2.2259999999999999E-2</v>
      </c>
      <c r="J527" s="21">
        <v>9.5729999999999999E-3</v>
      </c>
      <c r="K527" s="21">
        <v>6.7330000000000003E-3</v>
      </c>
      <c r="L527" s="21" cm="1">
        <f t="array" ref="L527">MMULT(B527:K527,$D$8:$D$17)</f>
        <v>9.8235650389999953E-3</v>
      </c>
    </row>
    <row r="528" spans="1:12" x14ac:dyDescent="0.35">
      <c r="A528" s="22">
        <v>42710</v>
      </c>
      <c r="B528" s="21">
        <v>7.6990000000000001E-3</v>
      </c>
      <c r="C528" s="21">
        <v>-4.4840000000000001E-3</v>
      </c>
      <c r="D528" s="21">
        <v>1.6434000000000001E-2</v>
      </c>
      <c r="E528" s="21">
        <v>-8.2470000000000009E-3</v>
      </c>
      <c r="F528" s="21">
        <v>1.2829999999999999E-2</v>
      </c>
      <c r="G528" s="21">
        <v>-2.542E-3</v>
      </c>
      <c r="H528" s="21">
        <v>8.8709999999999997E-2</v>
      </c>
      <c r="I528" s="21">
        <v>-3.9230000000000003E-3</v>
      </c>
      <c r="J528" s="21">
        <v>-6.7730000000000004E-3</v>
      </c>
      <c r="K528" s="21">
        <v>9.5960000000000004E-3</v>
      </c>
      <c r="L528" s="21" cm="1">
        <f t="array" ref="L528">MMULT(B528:K528,$D$8:$D$17)</f>
        <v>9.6103240770000001E-3</v>
      </c>
    </row>
    <row r="529" spans="1:12" x14ac:dyDescent="0.35">
      <c r="A529" s="22">
        <v>42711</v>
      </c>
      <c r="B529" s="21">
        <v>9.8230000000000001E-3</v>
      </c>
      <c r="C529" s="21">
        <v>2.3685999999999999E-2</v>
      </c>
      <c r="D529" s="21">
        <v>1.7989000000000002E-2</v>
      </c>
      <c r="E529" s="21">
        <v>2.3002999999999999E-2</v>
      </c>
      <c r="F529" s="21">
        <v>2.1534999999999999E-2</v>
      </c>
      <c r="G529" s="21">
        <v>1.6426E-2</v>
      </c>
      <c r="H529" s="21">
        <v>1.1639999999999999E-2</v>
      </c>
      <c r="I529" s="21">
        <v>1.7824E-2</v>
      </c>
      <c r="J529" s="21">
        <v>2.1139000000000002E-2</v>
      </c>
      <c r="K529" s="21">
        <v>2.2464999999999999E-2</v>
      </c>
      <c r="L529" s="21" cm="1">
        <f t="array" ref="L529">MMULT(B529:K529,$D$8:$D$17)</f>
        <v>1.4969815042E-2</v>
      </c>
    </row>
    <row r="530" spans="1:12" x14ac:dyDescent="0.35">
      <c r="A530" s="22">
        <v>42712</v>
      </c>
      <c r="B530" s="21">
        <v>9.8169999999999993E-3</v>
      </c>
      <c r="C530" s="21">
        <v>-5.8659999999999997E-3</v>
      </c>
      <c r="D530" s="21">
        <v>-1.6725E-2</v>
      </c>
      <c r="E530" s="21">
        <v>1.2815E-2</v>
      </c>
      <c r="F530" s="21">
        <v>7.4399999999999998E-4</v>
      </c>
      <c r="G530" s="21">
        <v>1.1150000000000001E-3</v>
      </c>
      <c r="H530" s="21">
        <v>8.1589999999999996E-2</v>
      </c>
      <c r="I530" s="21">
        <v>1.354E-3</v>
      </c>
      <c r="J530" s="21">
        <v>0</v>
      </c>
      <c r="K530" s="21">
        <v>5.6340000000000001E-3</v>
      </c>
      <c r="L530" s="21" cm="1">
        <f t="array" ref="L530">MMULT(B530:K530,$D$8:$D$17)</f>
        <v>2.3191336509999997E-3</v>
      </c>
    </row>
    <row r="531" spans="1:12" x14ac:dyDescent="0.35">
      <c r="A531" s="22">
        <v>42713</v>
      </c>
      <c r="B531" s="21">
        <v>1.6322E-2</v>
      </c>
      <c r="C531" s="21">
        <v>1.5734999999999999E-2</v>
      </c>
      <c r="D531" s="21">
        <v>-1.7757999999999999E-2</v>
      </c>
      <c r="E531" s="21">
        <v>4.9089000000000001E-2</v>
      </c>
      <c r="F531" s="21">
        <v>4.2129999999999997E-3</v>
      </c>
      <c r="G531" s="21">
        <v>-9.6019999999999994E-3</v>
      </c>
      <c r="H531" s="21">
        <v>0</v>
      </c>
      <c r="I531" s="21">
        <v>7.8259999999999996E-3</v>
      </c>
      <c r="J531" s="21">
        <v>3.673E-3</v>
      </c>
      <c r="K531" s="21">
        <v>1.681E-3</v>
      </c>
      <c r="L531" s="21" cm="1">
        <f t="array" ref="L531">MMULT(B531:K531,$D$8:$D$17)</f>
        <v>6.1754669099999999E-3</v>
      </c>
    </row>
    <row r="532" spans="1:12" x14ac:dyDescent="0.35">
      <c r="A532" s="22">
        <v>42716</v>
      </c>
      <c r="B532" s="21">
        <v>-5.7039999999999999E-3</v>
      </c>
      <c r="C532" s="21">
        <v>3.2269999999999998E-3</v>
      </c>
      <c r="D532" s="21">
        <v>-2.4287E-2</v>
      </c>
      <c r="E532" s="21">
        <v>-5.1929999999999997E-3</v>
      </c>
      <c r="F532" s="21">
        <v>-2.4699999999999999E-4</v>
      </c>
      <c r="G532" s="21">
        <v>-1.11E-2</v>
      </c>
      <c r="H532" s="21">
        <v>3.2882000000000002E-2</v>
      </c>
      <c r="I532" s="21">
        <v>8.149E-3</v>
      </c>
      <c r="J532" s="21">
        <v>3.6589999999999999E-3</v>
      </c>
      <c r="K532" s="21">
        <v>5.8719999999999996E-3</v>
      </c>
      <c r="L532" s="21" cm="1">
        <f t="array" ref="L532">MMULT(B532:K532,$D$8:$D$17)</f>
        <v>-7.8421703309999972E-3</v>
      </c>
    </row>
    <row r="533" spans="1:12" x14ac:dyDescent="0.35">
      <c r="A533" s="22">
        <v>42717</v>
      </c>
      <c r="B533" s="21">
        <v>1.6681000000000001E-2</v>
      </c>
      <c r="C533" s="21">
        <v>1.3029000000000001E-2</v>
      </c>
      <c r="D533" s="21">
        <v>1.7635999999999999E-2</v>
      </c>
      <c r="E533" s="21">
        <v>7.1850000000000004E-3</v>
      </c>
      <c r="F533" s="21">
        <v>6.1710000000000003E-3</v>
      </c>
      <c r="G533" s="21">
        <v>1.7476999999999999E-2</v>
      </c>
      <c r="H533" s="21">
        <v>-1.3109000000000001E-2</v>
      </c>
      <c r="I533" s="21">
        <v>9.4140000000000005E-3</v>
      </c>
      <c r="J533" s="21">
        <v>1.3920999999999999E-2</v>
      </c>
      <c r="K533" s="21">
        <v>2.3074999999999998E-2</v>
      </c>
      <c r="L533" s="21" cm="1">
        <f t="array" ref="L533">MMULT(B533:K533,$D$8:$D$17)</f>
        <v>1.5653094774999998E-2</v>
      </c>
    </row>
    <row r="534" spans="1:12" x14ac:dyDescent="0.35">
      <c r="A534" s="22">
        <v>42718</v>
      </c>
      <c r="B534" s="21">
        <v>0</v>
      </c>
      <c r="C534" s="21">
        <v>-4.7629999999999999E-3</v>
      </c>
      <c r="D534" s="21">
        <v>5.7914E-2</v>
      </c>
      <c r="E534" s="21">
        <v>-1.0142999999999999E-2</v>
      </c>
      <c r="F534" s="21">
        <v>2.944E-3</v>
      </c>
      <c r="G534" s="21">
        <v>-3.9100000000000003E-3</v>
      </c>
      <c r="H534" s="21">
        <v>9.4899999999999997E-4</v>
      </c>
      <c r="I534" s="21">
        <v>-3.2030000000000001E-3</v>
      </c>
      <c r="J534" s="21">
        <v>-4.2500000000000003E-3</v>
      </c>
      <c r="K534" s="21">
        <v>-6.7930000000000004E-3</v>
      </c>
      <c r="L534" s="21" cm="1">
        <f t="array" ref="L534">MMULT(B534:K534,$D$8:$D$17)</f>
        <v>1.3746580113000001E-2</v>
      </c>
    </row>
    <row r="535" spans="1:12" x14ac:dyDescent="0.35">
      <c r="A535" s="22">
        <v>42719</v>
      </c>
      <c r="B535" s="21">
        <v>5.4689999999999999E-3</v>
      </c>
      <c r="C535" s="21">
        <v>-1.5950000000000001E-3</v>
      </c>
      <c r="D535" s="21">
        <v>2.3432000000000001E-2</v>
      </c>
      <c r="E535" s="21">
        <v>1.3455999999999999E-2</v>
      </c>
      <c r="F535" s="21">
        <v>-4.8899999999999996E-4</v>
      </c>
      <c r="G535" s="21">
        <v>-1.5421000000000001E-2</v>
      </c>
      <c r="H535" s="21">
        <v>2.9384E-2</v>
      </c>
      <c r="I535" s="21">
        <v>-6.7099999999999998E-3</v>
      </c>
      <c r="J535" s="21">
        <v>5.581E-3</v>
      </c>
      <c r="K535" s="21">
        <v>6.5659999999999998E-3</v>
      </c>
      <c r="L535" s="21" cm="1">
        <f t="array" ref="L535">MMULT(B535:K535,$D$8:$D$17)</f>
        <v>9.9912148590000013E-3</v>
      </c>
    </row>
    <row r="536" spans="1:12" x14ac:dyDescent="0.35">
      <c r="A536" s="22">
        <v>42720</v>
      </c>
      <c r="B536" s="21">
        <v>1.2949999999999999E-3</v>
      </c>
      <c r="C536" s="21">
        <v>-4.4739999999999997E-3</v>
      </c>
      <c r="D536" s="21">
        <v>1.7222000000000001E-2</v>
      </c>
      <c r="E536" s="21">
        <v>-8.8330000000000006E-3</v>
      </c>
      <c r="F536" s="21">
        <v>-4.3074000000000001E-2</v>
      </c>
      <c r="G536" s="21">
        <v>-5.2680000000000001E-3</v>
      </c>
      <c r="H536" s="21">
        <v>-1.8415999999999998E-2</v>
      </c>
      <c r="I536" s="21">
        <v>-1.4748000000000001E-2</v>
      </c>
      <c r="J536" s="21">
        <v>-1.3060000000000001E-3</v>
      </c>
      <c r="K536" s="21">
        <v>-1.3047E-2</v>
      </c>
      <c r="L536" s="21" cm="1">
        <f t="array" ref="L536">MMULT(B536:K536,$D$8:$D$17)</f>
        <v>1.8042706289999996E-3</v>
      </c>
    </row>
    <row r="537" spans="1:12" x14ac:dyDescent="0.35">
      <c r="A537" s="22">
        <v>42723</v>
      </c>
      <c r="B537" s="21">
        <v>5.777E-3</v>
      </c>
      <c r="C537" s="21">
        <v>2.1187999999999999E-2</v>
      </c>
      <c r="D537" s="21">
        <v>1.2149999999999999E-2</v>
      </c>
      <c r="E537" s="21">
        <v>1.1434E-2</v>
      </c>
      <c r="F537" s="21">
        <v>-5.1149999999999998E-3</v>
      </c>
      <c r="G537" s="21">
        <v>-5.0099999999999997E-3</v>
      </c>
      <c r="H537" s="21">
        <v>2.7205E-2</v>
      </c>
      <c r="I537" s="21">
        <v>1.6802999999999998E-2</v>
      </c>
      <c r="J537" s="21">
        <v>5.2300000000000003E-3</v>
      </c>
      <c r="K537" s="21">
        <v>1.5973999999999999E-2</v>
      </c>
      <c r="L537" s="21" cm="1">
        <f t="array" ref="L537">MMULT(B537:K537,$D$8:$D$17)</f>
        <v>9.0937102199999988E-3</v>
      </c>
    </row>
    <row r="538" spans="1:12" x14ac:dyDescent="0.35">
      <c r="A538" s="22">
        <v>42724</v>
      </c>
      <c r="B538" s="21">
        <v>2.6580000000000002E-3</v>
      </c>
      <c r="C538" s="21">
        <v>-1.2570000000000001E-3</v>
      </c>
      <c r="D538" s="21">
        <v>3.4832000000000002E-2</v>
      </c>
      <c r="E538" s="21">
        <v>8.9219999999999994E-3</v>
      </c>
      <c r="F538" s="21">
        <v>2.5709999999999999E-3</v>
      </c>
      <c r="G538" s="21">
        <v>5.0350000000000004E-3</v>
      </c>
      <c r="H538" s="21">
        <v>5.1142E-2</v>
      </c>
      <c r="I538" s="21">
        <v>4.5589999999999997E-3</v>
      </c>
      <c r="J538" s="21">
        <v>-6.1789999999999996E-3</v>
      </c>
      <c r="K538" s="21">
        <v>8.6739999999999994E-3</v>
      </c>
      <c r="L538" s="21" cm="1">
        <f t="array" ref="L538">MMULT(B538:K538,$D$8:$D$17)</f>
        <v>1.1655582526999999E-2</v>
      </c>
    </row>
    <row r="539" spans="1:12" x14ac:dyDescent="0.35">
      <c r="A539" s="22">
        <v>42725</v>
      </c>
      <c r="B539" s="21">
        <v>9.41E-4</v>
      </c>
      <c r="C539" s="21">
        <v>0</v>
      </c>
      <c r="D539" s="21">
        <v>6.2760000000000003E-3</v>
      </c>
      <c r="E539" s="21">
        <v>1.2080000000000001E-3</v>
      </c>
      <c r="F539" s="21">
        <v>-4.359E-3</v>
      </c>
      <c r="G539" s="21">
        <v>3.5790000000000001E-3</v>
      </c>
      <c r="H539" s="21">
        <v>-3.4749999999999998E-3</v>
      </c>
      <c r="I539" s="21">
        <v>-2.4580000000000001E-3</v>
      </c>
      <c r="J539" s="21">
        <v>-4.581E-3</v>
      </c>
      <c r="K539" s="21">
        <v>-6.1809999999999999E-3</v>
      </c>
      <c r="L539" s="21" cm="1">
        <f t="array" ref="L539">MMULT(B539:K539,$D$8:$D$17)</f>
        <v>1.3288730820000001E-3</v>
      </c>
    </row>
    <row r="540" spans="1:12" x14ac:dyDescent="0.35">
      <c r="A540" s="22">
        <v>42726</v>
      </c>
      <c r="B540" s="21">
        <v>-6.5779999999999996E-3</v>
      </c>
      <c r="C540" s="21">
        <v>1.5699999999999999E-4</v>
      </c>
      <c r="D540" s="21">
        <v>1.2095E-2</v>
      </c>
      <c r="E540" s="21">
        <v>-9.2709999999999997E-3</v>
      </c>
      <c r="F540" s="21">
        <v>3.3479999999999998E-3</v>
      </c>
      <c r="G540" s="21">
        <v>-2.9949999999999998E-3</v>
      </c>
      <c r="H540" s="21">
        <v>1.1334E-2</v>
      </c>
      <c r="I540" s="21">
        <v>-7.4869999999999997E-3</v>
      </c>
      <c r="J540" s="21">
        <v>1.315E-3</v>
      </c>
      <c r="K540" s="21">
        <v>-1.3519999999999999E-3</v>
      </c>
      <c r="L540" s="21" cm="1">
        <f t="array" ref="L540">MMULT(B540:K540,$D$8:$D$17)</f>
        <v>-6.4705915000000042E-5</v>
      </c>
    </row>
    <row r="541" spans="1:12" x14ac:dyDescent="0.35">
      <c r="A541" s="22">
        <v>42727</v>
      </c>
      <c r="B541" s="21">
        <v>1.9780000000000002E-3</v>
      </c>
      <c r="C541" s="21">
        <v>-4.8780000000000004E-3</v>
      </c>
      <c r="D541" s="21">
        <v>2.4927999999999999E-2</v>
      </c>
      <c r="E541" s="21">
        <v>7.4200000000000004E-3</v>
      </c>
      <c r="F541" s="21">
        <v>-4.62E-3</v>
      </c>
      <c r="G541" s="21">
        <v>-4.2900000000000002E-4</v>
      </c>
      <c r="H541" s="21">
        <v>-1.7240000000000001E-3</v>
      </c>
      <c r="I541" s="21">
        <v>2.8649999999999999E-3</v>
      </c>
      <c r="J541" s="21">
        <v>2.2980000000000001E-3</v>
      </c>
      <c r="K541" s="21">
        <v>1.083E-3</v>
      </c>
      <c r="L541" s="21" cm="1">
        <f t="array" ref="L541">MMULT(B541:K541,$D$8:$D$17)</f>
        <v>7.26541824E-3</v>
      </c>
    </row>
    <row r="542" spans="1:12" x14ac:dyDescent="0.35">
      <c r="A542" s="22">
        <v>42731</v>
      </c>
      <c r="B542" s="21">
        <v>6.3509999999999999E-3</v>
      </c>
      <c r="C542" s="21">
        <v>6.3299999999999999E-4</v>
      </c>
      <c r="D542" s="21">
        <v>6.8682999999999994E-2</v>
      </c>
      <c r="E542" s="21">
        <v>2.0339999999999998E-3</v>
      </c>
      <c r="F542" s="21">
        <v>1.031E-3</v>
      </c>
      <c r="G542" s="21">
        <v>-2.8600000000000001E-4</v>
      </c>
      <c r="H542" s="21">
        <v>4.2313999999999997E-2</v>
      </c>
      <c r="I542" s="21">
        <v>-3.8099999999999999E-4</v>
      </c>
      <c r="J542" s="21">
        <v>4.9129999999999998E-3</v>
      </c>
      <c r="K542" s="21">
        <v>2.7049999999999999E-3</v>
      </c>
      <c r="L542" s="21" cm="1">
        <f t="array" ref="L542">MMULT(B542:K542,$D$8:$D$17)</f>
        <v>2.2003139519999992E-2</v>
      </c>
    </row>
    <row r="543" spans="1:12" x14ac:dyDescent="0.35">
      <c r="A543" s="22">
        <v>42732</v>
      </c>
      <c r="B543" s="21">
        <v>-4.2640000000000004E-3</v>
      </c>
      <c r="C543" s="21">
        <v>-4.5830000000000003E-3</v>
      </c>
      <c r="D543" s="21">
        <v>-6.8786E-2</v>
      </c>
      <c r="E543" s="21">
        <v>-1.1629E-2</v>
      </c>
      <c r="F543" s="21">
        <v>-3.6059999999999998E-3</v>
      </c>
      <c r="G543" s="21">
        <v>-1.0880000000000001E-2</v>
      </c>
      <c r="H543" s="21">
        <v>-4.3082000000000002E-2</v>
      </c>
      <c r="I543" s="21">
        <v>-1.1526E-2</v>
      </c>
      <c r="J543" s="21">
        <v>-8.4749999999999999E-3</v>
      </c>
      <c r="K543" s="21">
        <v>-1.1868999999999999E-2</v>
      </c>
      <c r="L543" s="21" cm="1">
        <f t="array" ref="L543">MMULT(B543:K543,$D$8:$D$17)</f>
        <v>-2.2476904374000007E-2</v>
      </c>
    </row>
    <row r="544" spans="1:12" x14ac:dyDescent="0.35">
      <c r="A544" s="22">
        <v>42733</v>
      </c>
      <c r="B544" s="21">
        <v>-2.5700000000000001E-4</v>
      </c>
      <c r="C544" s="21">
        <v>-1.4289999999999999E-3</v>
      </c>
      <c r="D544" s="21">
        <v>1.9954E-2</v>
      </c>
      <c r="E544" s="21">
        <v>-1.776E-3</v>
      </c>
      <c r="F544" s="21">
        <v>2.5900000000000001E-4</v>
      </c>
      <c r="G544" s="21">
        <v>8.6799999999999996E-4</v>
      </c>
      <c r="H544" s="21">
        <v>3.4629999999999999E-3</v>
      </c>
      <c r="I544" s="21">
        <v>-8.6700000000000004E-4</v>
      </c>
      <c r="J544" s="21">
        <v>1.315E-3</v>
      </c>
      <c r="K544" s="21">
        <v>8.1899999999999996E-4</v>
      </c>
      <c r="L544" s="21" cm="1">
        <f t="array" ref="L544">MMULT(B544:K544,$D$8:$D$17)</f>
        <v>5.0393292369999999E-3</v>
      </c>
    </row>
    <row r="545" spans="1:12" x14ac:dyDescent="0.35">
      <c r="A545" s="22">
        <v>42734</v>
      </c>
      <c r="B545" s="21">
        <v>-7.796E-3</v>
      </c>
      <c r="C545" s="21">
        <v>-1.2083E-2</v>
      </c>
      <c r="D545" s="21">
        <v>-4.2089000000000001E-2</v>
      </c>
      <c r="E545" s="21">
        <v>-1.7235E-2</v>
      </c>
      <c r="F545" s="21">
        <v>-6.2030000000000002E-3</v>
      </c>
      <c r="G545" s="21">
        <v>-9.9780000000000008E-3</v>
      </c>
      <c r="H545" s="21">
        <v>-2.1569999999999999E-2</v>
      </c>
      <c r="I545" s="21">
        <v>-7.0410000000000004E-3</v>
      </c>
      <c r="J545" s="21">
        <v>-7.8790000000000006E-3</v>
      </c>
      <c r="K545" s="21">
        <v>-1.0638E-2</v>
      </c>
      <c r="L545" s="21" cm="1">
        <f t="array" ref="L545">MMULT(B545:K545,$D$8:$D$17)</f>
        <v>-1.7524129338999998E-2</v>
      </c>
    </row>
    <row r="546" spans="1:12" x14ac:dyDescent="0.35">
      <c r="A546" s="22">
        <v>42738</v>
      </c>
      <c r="B546" s="21">
        <v>2.849E-3</v>
      </c>
      <c r="C546" s="21">
        <v>7.0809999999999996E-3</v>
      </c>
      <c r="D546" s="21">
        <v>-4.4312999999999998E-2</v>
      </c>
      <c r="E546" s="21">
        <v>8.8819999999999993E-3</v>
      </c>
      <c r="F546" s="21">
        <v>2.601E-3</v>
      </c>
      <c r="G546" s="21">
        <v>3.0383E-2</v>
      </c>
      <c r="H546" s="21">
        <v>7.9369999999999996E-3</v>
      </c>
      <c r="I546" s="21">
        <v>5.1479999999999998E-3</v>
      </c>
      <c r="J546" s="21">
        <v>1.0588999999999999E-2</v>
      </c>
      <c r="K546" s="21">
        <v>9.0980000000000002E-3</v>
      </c>
      <c r="L546" s="21" cm="1">
        <f t="array" ref="L546">MMULT(B546:K546,$D$8:$D$17)</f>
        <v>-7.7957410299999991E-3</v>
      </c>
    </row>
    <row r="547" spans="1:12" x14ac:dyDescent="0.35">
      <c r="A547" s="22">
        <v>42739</v>
      </c>
      <c r="B547" s="21">
        <v>-1.119E-3</v>
      </c>
      <c r="C547" s="21">
        <v>-4.4739999999999997E-3</v>
      </c>
      <c r="D547" s="21">
        <v>2.3331000000000001E-2</v>
      </c>
      <c r="E547" s="21">
        <v>-7.1209999999999997E-3</v>
      </c>
      <c r="F547" s="21">
        <v>4.9290000000000002E-3</v>
      </c>
      <c r="G547" s="21">
        <v>3.2038999999999998E-2</v>
      </c>
      <c r="H547" s="21">
        <v>0</v>
      </c>
      <c r="I547" s="21">
        <v>6.378E-3</v>
      </c>
      <c r="J547" s="21">
        <v>-1.4407E-2</v>
      </c>
      <c r="K547" s="21">
        <v>-5.1910000000000003E-3</v>
      </c>
      <c r="L547" s="21" cm="1">
        <f t="array" ref="L547">MMULT(B547:K547,$D$8:$D$17)</f>
        <v>4.3325726479999998E-3</v>
      </c>
    </row>
    <row r="548" spans="1:12" x14ac:dyDescent="0.35">
      <c r="A548" s="22">
        <v>42740</v>
      </c>
      <c r="B548" s="21">
        <v>5.0850000000000001E-3</v>
      </c>
      <c r="C548" s="21">
        <v>0</v>
      </c>
      <c r="D548" s="21">
        <v>-2.5385999999999999E-2</v>
      </c>
      <c r="E548" s="21">
        <v>-1.5755999999999999E-2</v>
      </c>
      <c r="F548" s="21">
        <v>-2.581E-3</v>
      </c>
      <c r="G548" s="21">
        <v>-1.37E-4</v>
      </c>
      <c r="H548" s="21">
        <v>-1.6622999999999999E-2</v>
      </c>
      <c r="I548" s="21">
        <v>1.6996000000000001E-2</v>
      </c>
      <c r="J548" s="21">
        <v>2.3259999999999999E-3</v>
      </c>
      <c r="K548" s="21">
        <v>-1.6479999999999999E-3</v>
      </c>
      <c r="L548" s="21" cm="1">
        <f t="array" ref="L548">MMULT(B548:K548,$D$8:$D$17)</f>
        <v>-4.8299953449999983E-3</v>
      </c>
    </row>
    <row r="549" spans="1:12" x14ac:dyDescent="0.35">
      <c r="A549" s="22">
        <v>42741</v>
      </c>
      <c r="B549" s="21">
        <v>1.1148E-2</v>
      </c>
      <c r="C549" s="21">
        <v>8.6680000000000004E-3</v>
      </c>
      <c r="D549" s="21">
        <v>1.3367E-2</v>
      </c>
      <c r="E549" s="21">
        <v>1.3254999999999999E-2</v>
      </c>
      <c r="F549" s="21">
        <v>-4.9170000000000004E-3</v>
      </c>
      <c r="G549" s="21">
        <v>1.3875999999999999E-2</v>
      </c>
      <c r="H549" s="21">
        <v>7.1170000000000001E-3</v>
      </c>
      <c r="I549" s="21">
        <v>2.2565999999999999E-2</v>
      </c>
      <c r="J549" s="21">
        <v>1.9889999999999999E-3</v>
      </c>
      <c r="K549" s="21">
        <v>3.5760000000000002E-3</v>
      </c>
      <c r="L549" s="21" cm="1">
        <f t="array" ref="L549">MMULT(B549:K549,$D$8:$D$17)</f>
        <v>1.0203574656000003E-2</v>
      </c>
    </row>
    <row r="550" spans="1:12" x14ac:dyDescent="0.35">
      <c r="A550" s="22">
        <v>42744</v>
      </c>
      <c r="B550" s="21">
        <v>9.1599999999999997E-3</v>
      </c>
      <c r="C550" s="21">
        <v>-3.1830000000000001E-3</v>
      </c>
      <c r="D550" s="21">
        <v>4.0543000000000003E-2</v>
      </c>
      <c r="E550" s="21">
        <v>2.1519999999999998E-3</v>
      </c>
      <c r="F550" s="21">
        <v>1.5084999999999999E-2</v>
      </c>
      <c r="G550" s="21">
        <v>2.1679999999999998E-3</v>
      </c>
      <c r="H550" s="21">
        <v>1.5018E-2</v>
      </c>
      <c r="I550" s="21">
        <v>2.493E-3</v>
      </c>
      <c r="J550" s="21">
        <v>-1.6540000000000001E-3</v>
      </c>
      <c r="K550" s="21">
        <v>3.5639999999999999E-3</v>
      </c>
      <c r="L550" s="21" cm="1">
        <f t="array" ref="L550">MMULT(B550:K550,$D$8:$D$17)</f>
        <v>1.5596177702000001E-2</v>
      </c>
    </row>
    <row r="551" spans="1:12" x14ac:dyDescent="0.35">
      <c r="A551" s="22">
        <v>42745</v>
      </c>
      <c r="B551" s="21">
        <v>1.008E-3</v>
      </c>
      <c r="C551" s="21">
        <v>-3.19E-4</v>
      </c>
      <c r="D551" s="21">
        <v>-7.5500000000000003E-3</v>
      </c>
      <c r="E551" s="21">
        <v>2.0341999999999999E-2</v>
      </c>
      <c r="F551" s="21">
        <v>-9.4800000000000006E-3</v>
      </c>
      <c r="G551" s="21">
        <v>2.7E-4</v>
      </c>
      <c r="H551" s="21">
        <v>-4.352E-3</v>
      </c>
      <c r="I551" s="21">
        <v>-2.8549999999999999E-3</v>
      </c>
      <c r="J551" s="21">
        <v>6.6270000000000001E-3</v>
      </c>
      <c r="K551" s="21">
        <v>-1.9120000000000001E-3</v>
      </c>
      <c r="L551" s="21" cm="1">
        <f t="array" ref="L551">MMULT(B551:K551,$D$8:$D$17)</f>
        <v>-1.0300880270000001E-3</v>
      </c>
    </row>
    <row r="552" spans="1:12" x14ac:dyDescent="0.35">
      <c r="A552" s="22">
        <v>42746</v>
      </c>
      <c r="B552" s="21">
        <v>5.3730000000000002E-3</v>
      </c>
      <c r="C552" s="21">
        <v>9.103E-3</v>
      </c>
      <c r="D552" s="21">
        <v>-1.2304000000000001E-2</v>
      </c>
      <c r="E552" s="21">
        <v>-6.3689999999999997E-3</v>
      </c>
      <c r="F552" s="21">
        <v>1.1639999999999999E-2</v>
      </c>
      <c r="G552" s="21">
        <v>2.4195999999999999E-2</v>
      </c>
      <c r="H552" s="21">
        <v>-2.0979000000000001E-2</v>
      </c>
      <c r="I552" s="21">
        <v>6.7429999999999999E-3</v>
      </c>
      <c r="J552" s="21">
        <v>-7.5709999999999996E-3</v>
      </c>
      <c r="K552" s="21">
        <v>1.1221E-2</v>
      </c>
      <c r="L552" s="21" cm="1">
        <f t="array" ref="L552">MMULT(B552:K552,$D$8:$D$17)</f>
        <v>1.9976074800000015E-4</v>
      </c>
    </row>
    <row r="553" spans="1:12" x14ac:dyDescent="0.35">
      <c r="A553" s="22">
        <v>42747</v>
      </c>
      <c r="B553" s="21">
        <v>-4.1749999999999999E-3</v>
      </c>
      <c r="C553" s="21">
        <v>-9.1789999999999997E-3</v>
      </c>
      <c r="D553" s="21">
        <v>-1.6355999999999999E-2</v>
      </c>
      <c r="E553" s="21">
        <v>-3.1210000000000001E-3</v>
      </c>
      <c r="F553" s="21">
        <v>2.3010000000000001E-3</v>
      </c>
      <c r="G553" s="21">
        <v>-7.391E-3</v>
      </c>
      <c r="H553" s="21">
        <v>-3.9286000000000001E-2</v>
      </c>
      <c r="I553" s="21">
        <v>-3.6700000000000001E-3</v>
      </c>
      <c r="J553" s="21">
        <v>-3.6480000000000002E-3</v>
      </c>
      <c r="K553" s="21">
        <v>-6.4949999999999999E-3</v>
      </c>
      <c r="L553" s="21" cm="1">
        <f t="array" ref="L553">MMULT(B553:K553,$D$8:$D$17)</f>
        <v>-8.137906629E-3</v>
      </c>
    </row>
    <row r="554" spans="1:12" x14ac:dyDescent="0.35">
      <c r="A554" s="22">
        <v>42748</v>
      </c>
      <c r="B554" s="21">
        <v>-1.761E-3</v>
      </c>
      <c r="C554" s="21">
        <v>1.4369999999999999E-3</v>
      </c>
      <c r="D554" s="21">
        <v>-9.7E-5</v>
      </c>
      <c r="E554" s="21">
        <v>8.8900000000000003E-3</v>
      </c>
      <c r="F554" s="21">
        <v>1.531E-3</v>
      </c>
      <c r="G554" s="21">
        <v>5.7169999999999999E-3</v>
      </c>
      <c r="H554" s="21">
        <v>-1.6729000000000001E-2</v>
      </c>
      <c r="I554" s="21">
        <v>-5.53E-4</v>
      </c>
      <c r="J554" s="21">
        <v>9.990000000000001E-4</v>
      </c>
      <c r="K554" s="21">
        <v>2.1789999999999999E-3</v>
      </c>
      <c r="L554" s="21" cm="1">
        <f t="array" ref="L554">MMULT(B554:K554,$D$8:$D$17)</f>
        <v>-5.7087537400000012E-4</v>
      </c>
    </row>
    <row r="555" spans="1:12" x14ac:dyDescent="0.35">
      <c r="A555" s="22">
        <v>42752</v>
      </c>
      <c r="B555" s="21">
        <v>8.0649999999999993E-3</v>
      </c>
      <c r="C555" s="21">
        <v>-2.7109999999999999E-3</v>
      </c>
      <c r="D555" s="21">
        <v>-2.2431E-2</v>
      </c>
      <c r="E555" s="21">
        <v>-7.4260000000000003E-3</v>
      </c>
      <c r="F555" s="21">
        <v>-4.0749999999999996E-3</v>
      </c>
      <c r="G555" s="21">
        <v>-8.1969999999999994E-3</v>
      </c>
      <c r="H555" s="21">
        <v>-7.1833999999999995E-2</v>
      </c>
      <c r="I555" s="21">
        <v>-4.8830000000000002E-3</v>
      </c>
      <c r="J555" s="21">
        <v>-2.66E-3</v>
      </c>
      <c r="K555" s="21">
        <v>2.72E-4</v>
      </c>
      <c r="L555" s="21" cm="1">
        <f t="array" ref="L555">MMULT(B555:K555,$D$8:$D$17)</f>
        <v>-3.9691629190000003E-3</v>
      </c>
    </row>
    <row r="556" spans="1:12" x14ac:dyDescent="0.35">
      <c r="A556" s="22">
        <v>42753</v>
      </c>
      <c r="B556" s="21">
        <v>-8.2999999999999998E-5</v>
      </c>
      <c r="C556" s="21">
        <v>-4.8000000000000001E-4</v>
      </c>
      <c r="D556" s="21">
        <v>1.8197999999999999E-2</v>
      </c>
      <c r="E556" s="21">
        <v>3.2995999999999998E-2</v>
      </c>
      <c r="F556" s="21">
        <v>2.3019999999999998E-3</v>
      </c>
      <c r="G556" s="21">
        <v>1.0130999999999999E-2</v>
      </c>
      <c r="H556" s="21">
        <v>6.11E-3</v>
      </c>
      <c r="I556" s="21">
        <v>7.3150000000000003E-3</v>
      </c>
      <c r="J556" s="21">
        <v>1.3339999999999999E-3</v>
      </c>
      <c r="K556" s="21">
        <v>-1.0870000000000001E-3</v>
      </c>
      <c r="L556" s="21" cm="1">
        <f t="array" ref="L556">MMULT(B556:K556,$D$8:$D$17)</f>
        <v>5.9125737350000001E-3</v>
      </c>
    </row>
    <row r="557" spans="1:12" x14ac:dyDescent="0.35">
      <c r="A557" s="22">
        <v>42754</v>
      </c>
      <c r="B557" s="21">
        <v>-1.75E-3</v>
      </c>
      <c r="C557" s="21">
        <v>-3.2000000000000002E-3</v>
      </c>
      <c r="D557" s="21">
        <v>2.1467E-2</v>
      </c>
      <c r="E557" s="21">
        <v>2.9190000000000002E-3</v>
      </c>
      <c r="F557" s="21">
        <v>5.1000000000000004E-4</v>
      </c>
      <c r="G557" s="21">
        <v>-2.771E-3</v>
      </c>
      <c r="H557" s="21">
        <v>-1.1134E-2</v>
      </c>
      <c r="I557" s="21">
        <v>9.1920000000000005E-3</v>
      </c>
      <c r="J557" s="21">
        <v>-1.665E-3</v>
      </c>
      <c r="K557" s="21">
        <v>-5.169E-3</v>
      </c>
      <c r="L557" s="21" cm="1">
        <f t="array" ref="L557">MMULT(B557:K557,$D$8:$D$17)</f>
        <v>4.0330941889999998E-3</v>
      </c>
    </row>
    <row r="558" spans="1:12" x14ac:dyDescent="0.35">
      <c r="A558" s="22">
        <v>42755</v>
      </c>
      <c r="B558" s="21">
        <v>1.8370000000000001E-3</v>
      </c>
      <c r="C558" s="21">
        <v>7.0629999999999998E-3</v>
      </c>
      <c r="D558" s="21">
        <v>-1.0936E-2</v>
      </c>
      <c r="E558" s="21">
        <v>2.9748E-2</v>
      </c>
      <c r="F558" s="21">
        <v>1.6832E-2</v>
      </c>
      <c r="G558" s="21">
        <v>6.0870000000000004E-3</v>
      </c>
      <c r="H558" s="21">
        <v>-2.0470000000000002E-3</v>
      </c>
      <c r="I558" s="21">
        <v>8.3800000000000003E-3</v>
      </c>
      <c r="J558" s="21">
        <v>4.0029999999999996E-3</v>
      </c>
      <c r="K558" s="21">
        <v>1.0118E-2</v>
      </c>
      <c r="L558" s="21" cm="1">
        <f t="array" ref="L558">MMULT(B558:K558,$D$8:$D$17)</f>
        <v>7.9125060700000025E-4</v>
      </c>
    </row>
    <row r="559" spans="1:12" x14ac:dyDescent="0.35">
      <c r="A559" s="22">
        <v>42758</v>
      </c>
      <c r="B559" s="21">
        <v>6.6699999999999995E-4</v>
      </c>
      <c r="C559" s="21">
        <v>3.5070000000000001E-3</v>
      </c>
      <c r="D559" s="21">
        <v>1.0383999999999999E-2</v>
      </c>
      <c r="E559" s="21">
        <v>-4.1899999999999999E-4</v>
      </c>
      <c r="F559" s="21">
        <v>-4.7650000000000001E-3</v>
      </c>
      <c r="G559" s="21">
        <v>1.7099999999999999E-3</v>
      </c>
      <c r="H559" s="21">
        <v>1.6410000000000001E-2</v>
      </c>
      <c r="I559" s="21">
        <v>2.3479999999999998E-3</v>
      </c>
      <c r="J559" s="21">
        <v>5.6480000000000002E-3</v>
      </c>
      <c r="K559" s="21">
        <v>-4.6020000000000002E-3</v>
      </c>
      <c r="L559" s="21" cm="1">
        <f t="array" ref="L559">MMULT(B559:K559,$D$8:$D$17)</f>
        <v>3.4101612179999988E-3</v>
      </c>
    </row>
    <row r="560" spans="1:12" x14ac:dyDescent="0.35">
      <c r="A560" s="22">
        <v>42759</v>
      </c>
      <c r="B560" s="21">
        <v>-9.1600000000000004E-4</v>
      </c>
      <c r="C560" s="21">
        <v>8.8950000000000001E-3</v>
      </c>
      <c r="D560" s="21">
        <v>2.1315000000000001E-2</v>
      </c>
      <c r="E560" s="21">
        <v>3.5340000000000003E-2</v>
      </c>
      <c r="F560" s="21">
        <v>1.0585000000000001E-2</v>
      </c>
      <c r="G560" s="21">
        <v>1.2474000000000001E-2</v>
      </c>
      <c r="H560" s="21">
        <v>5.3481000000000001E-2</v>
      </c>
      <c r="I560" s="21">
        <v>2.4781000000000001E-2</v>
      </c>
      <c r="J560" s="21">
        <v>1.0902E-2</v>
      </c>
      <c r="K560" s="21">
        <v>2.3116999999999999E-2</v>
      </c>
      <c r="L560" s="21" cm="1">
        <f t="array" ref="L560">MMULT(B560:K560,$D$8:$D$17)</f>
        <v>1.0039543679E-2</v>
      </c>
    </row>
    <row r="561" spans="1:12" x14ac:dyDescent="0.35">
      <c r="A561" s="22">
        <v>42760</v>
      </c>
      <c r="B561" s="21">
        <v>1.5921000000000001E-2</v>
      </c>
      <c r="C561" s="21">
        <v>2.519E-3</v>
      </c>
      <c r="D561" s="21">
        <v>4.2859999999999999E-3</v>
      </c>
      <c r="E561" s="21">
        <v>2.3918999999999999E-2</v>
      </c>
      <c r="F561" s="21">
        <v>1.2470000000000001E-3</v>
      </c>
      <c r="G561" s="21">
        <v>1.7637E-2</v>
      </c>
      <c r="H561" s="21">
        <v>-8.6210000000000002E-3</v>
      </c>
      <c r="I561" s="21">
        <v>4.6610000000000002E-3</v>
      </c>
      <c r="J561" s="21">
        <v>3.2680000000000001E-3</v>
      </c>
      <c r="K561" s="21">
        <v>4.7850000000000002E-3</v>
      </c>
      <c r="L561" s="21" cm="1">
        <f t="array" ref="L561">MMULT(B561:K561,$D$8:$D$17)</f>
        <v>1.0076663182000003E-2</v>
      </c>
    </row>
    <row r="562" spans="1:12" x14ac:dyDescent="0.35">
      <c r="A562" s="22">
        <v>42761</v>
      </c>
      <c r="B562" s="21">
        <v>4.9200000000000003E-4</v>
      </c>
      <c r="C562" s="21">
        <v>9.2650000000000007E-3</v>
      </c>
      <c r="D562" s="21">
        <v>1.7256000000000001E-2</v>
      </c>
      <c r="E562" s="21">
        <v>8.3470000000000003E-3</v>
      </c>
      <c r="F562" s="21">
        <v>-4.9799999999999996E-4</v>
      </c>
      <c r="G562" s="21">
        <v>-6.6270000000000001E-3</v>
      </c>
      <c r="H562" s="21">
        <v>1.6424999999999999E-2</v>
      </c>
      <c r="I562" s="21">
        <v>-1.1991E-2</v>
      </c>
      <c r="J562" s="21">
        <v>1.3029999999999999E-3</v>
      </c>
      <c r="K562" s="21">
        <v>-6.3489999999999996E-3</v>
      </c>
      <c r="L562" s="21" cm="1">
        <f t="array" ref="L562">MMULT(B562:K562,$D$8:$D$17)</f>
        <v>5.4179845609999997E-3</v>
      </c>
    </row>
    <row r="563" spans="1:12" x14ac:dyDescent="0.35">
      <c r="A563" s="22">
        <v>42762</v>
      </c>
      <c r="B563" s="21">
        <v>8.2000000000000001E-5</v>
      </c>
      <c r="C563" s="21">
        <v>2.3494999999999999E-2</v>
      </c>
      <c r="D563" s="21">
        <v>1.9334E-2</v>
      </c>
      <c r="E563" s="21">
        <v>7.5430000000000002E-3</v>
      </c>
      <c r="F563" s="21">
        <v>2.4919999999999999E-3</v>
      </c>
      <c r="G563" s="21">
        <v>3.3349999999999999E-3</v>
      </c>
      <c r="H563" s="21">
        <v>1.4259000000000001E-2</v>
      </c>
      <c r="I563" s="21">
        <v>9.8329999999999997E-3</v>
      </c>
      <c r="J563" s="21">
        <v>7.8069999999999997E-3</v>
      </c>
      <c r="K563" s="21">
        <v>1.1181999999999999E-2</v>
      </c>
      <c r="L563" s="21" cm="1">
        <f t="array" ref="L563">MMULT(B563:K563,$D$8:$D$17)</f>
        <v>8.1371934280000009E-3</v>
      </c>
    </row>
    <row r="564" spans="1:12" x14ac:dyDescent="0.35">
      <c r="A564" s="22">
        <v>42765</v>
      </c>
      <c r="B564" s="21">
        <v>-2.624E-3</v>
      </c>
      <c r="C564" s="21">
        <v>-9.8809999999999992E-3</v>
      </c>
      <c r="D564" s="21">
        <v>-1.5657000000000001E-2</v>
      </c>
      <c r="E564" s="21">
        <v>-1.2104E-2</v>
      </c>
      <c r="F564" s="21">
        <v>0</v>
      </c>
      <c r="G564" s="21">
        <v>6.3930000000000002E-3</v>
      </c>
      <c r="H564" s="21">
        <v>-5.6230000000000004E-3</v>
      </c>
      <c r="I564" s="21">
        <v>-1.4909999999999999E-3</v>
      </c>
      <c r="J564" s="21">
        <v>-4.8419999999999999E-3</v>
      </c>
      <c r="K564" s="21">
        <v>-1.4744999999999999E-2</v>
      </c>
      <c r="L564" s="21" cm="1">
        <f t="array" ref="L564">MMULT(B564:K564,$D$8:$D$17)</f>
        <v>-7.3793346250000001E-3</v>
      </c>
    </row>
    <row r="565" spans="1:12" x14ac:dyDescent="0.35">
      <c r="A565" s="22">
        <v>42766</v>
      </c>
      <c r="B565" s="21">
        <v>-2.3019999999999998E-3</v>
      </c>
      <c r="C565" s="21">
        <v>-7.3699999999999998E-3</v>
      </c>
      <c r="D565" s="21">
        <v>-7.6350000000000003E-3</v>
      </c>
      <c r="E565" s="21">
        <v>-1.8304999999999998E-2</v>
      </c>
      <c r="F565" s="21">
        <v>-2.983E-3</v>
      </c>
      <c r="G565" s="21">
        <v>4.9550000000000002E-3</v>
      </c>
      <c r="H565" s="21">
        <v>-2.2620000000000001E-2</v>
      </c>
      <c r="I565" s="21">
        <v>-3.8660000000000001E-3</v>
      </c>
      <c r="J565" s="21">
        <v>-3.568E-3</v>
      </c>
      <c r="K565" s="21">
        <v>-1.6034E-2</v>
      </c>
      <c r="L565" s="21" cm="1">
        <f t="array" ref="L565">MMULT(B565:K565,$D$8:$D$17)</f>
        <v>-5.6424201620000006E-3</v>
      </c>
    </row>
    <row r="566" spans="1:12" x14ac:dyDescent="0.35">
      <c r="A566" s="22">
        <v>42767</v>
      </c>
      <c r="B566" s="21">
        <v>6.0981E-2</v>
      </c>
      <c r="C566" s="21">
        <v>-1.6551E-2</v>
      </c>
      <c r="D566" s="21">
        <v>4.3688999999999999E-2</v>
      </c>
      <c r="E566" s="21">
        <v>2.1003000000000001E-2</v>
      </c>
      <c r="F566" s="21">
        <v>-6.731E-3</v>
      </c>
      <c r="G566" s="21">
        <v>-6.574E-3</v>
      </c>
      <c r="H566" s="21">
        <v>0.16297</v>
      </c>
      <c r="I566" s="21">
        <v>-1.76E-4</v>
      </c>
      <c r="J566" s="21">
        <v>-7.1609999999999998E-3</v>
      </c>
      <c r="K566" s="21">
        <v>-8.1480000000000007E-3</v>
      </c>
      <c r="L566" s="21" cm="1">
        <f t="array" ref="L566">MMULT(B566:K566,$D$8:$D$17)</f>
        <v>4.2091805041000005E-2</v>
      </c>
    </row>
    <row r="567" spans="1:12" x14ac:dyDescent="0.35">
      <c r="A567" s="22">
        <v>42768</v>
      </c>
      <c r="B567" s="21">
        <v>-1.709E-3</v>
      </c>
      <c r="C567" s="21">
        <v>-6.4489999999999999E-3</v>
      </c>
      <c r="D567" s="21">
        <v>1.2637000000000001E-2</v>
      </c>
      <c r="E567" s="21">
        <v>1.7669999999999999E-3</v>
      </c>
      <c r="F567" s="21">
        <v>3.5140000000000002E-3</v>
      </c>
      <c r="G567" s="21">
        <v>1.9724999999999999E-2</v>
      </c>
      <c r="H567" s="21">
        <v>1.8242000000000001E-2</v>
      </c>
      <c r="I567" s="21">
        <v>-1.7639999999999999E-3</v>
      </c>
      <c r="J567" s="21">
        <v>2.2294999999999999E-2</v>
      </c>
      <c r="K567" s="21">
        <v>4.3810000000000003E-3</v>
      </c>
      <c r="L567" s="21" cm="1">
        <f t="array" ref="L567">MMULT(B567:K567,$D$8:$D$17)</f>
        <v>4.0344868539999995E-3</v>
      </c>
    </row>
    <row r="568" spans="1:12" x14ac:dyDescent="0.35">
      <c r="A568" s="22">
        <v>42769</v>
      </c>
      <c r="B568" s="21">
        <v>4.2789999999999998E-3</v>
      </c>
      <c r="C568" s="21">
        <v>8.0730000000000003E-3</v>
      </c>
      <c r="D568" s="21">
        <v>-8.7530000000000004E-3</v>
      </c>
      <c r="E568" s="21">
        <v>1.0340999999999999E-2</v>
      </c>
      <c r="F568" s="21">
        <v>1.1256E-2</v>
      </c>
      <c r="G568" s="21">
        <v>9.9799999999999997E-4</v>
      </c>
      <c r="H568" s="21">
        <v>-3.2569999999999999E-3</v>
      </c>
      <c r="I568" s="21">
        <v>1.7762E-2</v>
      </c>
      <c r="J568" s="21">
        <v>4.4900000000000001E-3</v>
      </c>
      <c r="K568" s="21">
        <v>-4.3620000000000004E-3</v>
      </c>
      <c r="L568" s="21" cm="1">
        <f t="array" ref="L568">MMULT(B568:K568,$D$8:$D$17)</f>
        <v>1.0557021570000002E-3</v>
      </c>
    </row>
    <row r="569" spans="1:12" x14ac:dyDescent="0.35">
      <c r="A569" s="22">
        <v>42772</v>
      </c>
      <c r="B569" s="21">
        <v>9.3740000000000004E-3</v>
      </c>
      <c r="C569" s="21">
        <v>-6.2799999999999998E-4</v>
      </c>
      <c r="D569" s="21">
        <v>2.5616E-2</v>
      </c>
      <c r="E569" s="21">
        <v>1.9400000000000001E-3</v>
      </c>
      <c r="F569" s="21">
        <v>-8.1620000000000009E-3</v>
      </c>
      <c r="G569" s="21">
        <v>-5.7349999999999996E-3</v>
      </c>
      <c r="H569" s="21">
        <v>0.113562</v>
      </c>
      <c r="I569" s="21">
        <v>-6.1650000000000003E-3</v>
      </c>
      <c r="J569" s="21">
        <v>-6.3900000000000003E-4</v>
      </c>
      <c r="K569" s="21">
        <v>-6.8459999999999997E-3</v>
      </c>
      <c r="L569" s="21" cm="1">
        <f t="array" ref="L569">MMULT(B569:K569,$D$8:$D$17)</f>
        <v>1.2487056573E-2</v>
      </c>
    </row>
    <row r="570" spans="1:12" x14ac:dyDescent="0.35">
      <c r="A570" s="22">
        <v>42773</v>
      </c>
      <c r="B570" s="21">
        <v>9.5169999999999994E-3</v>
      </c>
      <c r="C570" s="21">
        <v>-3.3E-3</v>
      </c>
      <c r="D570" s="21">
        <v>1.5514E-2</v>
      </c>
      <c r="E570" s="21">
        <v>-3.1470000000000001E-3</v>
      </c>
      <c r="F570" s="21">
        <v>-7.4799999999999997E-4</v>
      </c>
      <c r="G570" s="21">
        <v>5.7679999999999997E-3</v>
      </c>
      <c r="H570" s="21">
        <v>-2.4944999999999998E-2</v>
      </c>
      <c r="I570" s="21">
        <v>4.3680000000000004E-3</v>
      </c>
      <c r="J570" s="21">
        <v>4.7920000000000003E-3</v>
      </c>
      <c r="K570" s="21">
        <v>2.2060000000000001E-3</v>
      </c>
      <c r="L570" s="21" cm="1">
        <f t="array" ref="L570">MMULT(B570:K570,$D$8:$D$17)</f>
        <v>8.179954813999999E-3</v>
      </c>
    </row>
    <row r="571" spans="1:12" x14ac:dyDescent="0.35">
      <c r="A571" s="22">
        <v>42774</v>
      </c>
      <c r="B571" s="21">
        <v>3.8769999999999998E-3</v>
      </c>
      <c r="C571" s="21">
        <v>-1.4189999999999999E-3</v>
      </c>
      <c r="D571" s="21">
        <v>-4.365E-3</v>
      </c>
      <c r="E571" s="21">
        <v>4.7590000000000002E-3</v>
      </c>
      <c r="F571" s="21">
        <v>-1.248E-3</v>
      </c>
      <c r="G571" s="21">
        <v>6.1089999999999998E-3</v>
      </c>
      <c r="H571" s="21">
        <v>2.0316000000000001E-2</v>
      </c>
      <c r="I571" s="21">
        <v>1.0177E-2</v>
      </c>
      <c r="J571" s="21">
        <v>-5.7229999999999998E-3</v>
      </c>
      <c r="K571" s="21">
        <v>8.25E-4</v>
      </c>
      <c r="L571" s="21" cm="1">
        <f t="array" ref="L571">MMULT(B571:K571,$D$8:$D$17)</f>
        <v>9.7812632099999975E-4</v>
      </c>
    </row>
    <row r="572" spans="1:12" x14ac:dyDescent="0.35">
      <c r="A572" s="22">
        <v>42775</v>
      </c>
      <c r="B572" s="21">
        <v>2.8779999999999999E-3</v>
      </c>
      <c r="C572" s="21">
        <v>1.1367E-2</v>
      </c>
      <c r="D572" s="21">
        <v>-1.8800999999999998E-2</v>
      </c>
      <c r="E572" s="21">
        <v>-7.4920000000000004E-3</v>
      </c>
      <c r="F572" s="21">
        <v>5.2469999999999999E-3</v>
      </c>
      <c r="G572" s="21">
        <v>4.0889999999999998E-3</v>
      </c>
      <c r="H572" s="21">
        <v>-1.0324E-2</v>
      </c>
      <c r="I572" s="21">
        <v>2.6689999999999999E-3</v>
      </c>
      <c r="J572" s="21">
        <v>7.3550000000000004E-3</v>
      </c>
      <c r="K572" s="21">
        <v>-2.5288999999999999E-2</v>
      </c>
      <c r="L572" s="21" cm="1">
        <f t="array" ref="L572">MMULT(B572:K572,$D$8:$D$17)</f>
        <v>-3.8965499289999998E-3</v>
      </c>
    </row>
    <row r="573" spans="1:12" x14ac:dyDescent="0.35">
      <c r="A573" s="22">
        <v>42776</v>
      </c>
      <c r="B573" s="21">
        <v>-2.2659999999999998E-3</v>
      </c>
      <c r="C573" s="21">
        <v>-9.3700000000000001E-4</v>
      </c>
      <c r="D573" s="21">
        <v>-2.3715E-2</v>
      </c>
      <c r="E573" s="21">
        <v>8.7699999999999996E-4</v>
      </c>
      <c r="F573" s="21">
        <v>1.392E-2</v>
      </c>
      <c r="G573" s="21">
        <v>-4.8129999999999996E-3</v>
      </c>
      <c r="H573" s="21">
        <v>1.1923E-2</v>
      </c>
      <c r="I573" s="21">
        <v>3.5209999999999998E-3</v>
      </c>
      <c r="J573" s="21">
        <v>3.1700000000000001E-4</v>
      </c>
      <c r="K573" s="21">
        <v>-3.3839999999999999E-3</v>
      </c>
      <c r="L573" s="21" cm="1">
        <f t="array" ref="L573">MMULT(B573:K573,$D$8:$D$17)</f>
        <v>-6.6843648409999987E-3</v>
      </c>
    </row>
    <row r="574" spans="1:12" x14ac:dyDescent="0.35">
      <c r="A574" s="22">
        <v>42779</v>
      </c>
      <c r="B574" s="21">
        <v>8.8559999999999993E-3</v>
      </c>
      <c r="C574" s="21">
        <v>1.125E-2</v>
      </c>
      <c r="D574" s="21">
        <v>-4.6119E-2</v>
      </c>
      <c r="E574" s="21">
        <v>5.79E-3</v>
      </c>
      <c r="F574" s="21">
        <v>7.3550000000000004E-3</v>
      </c>
      <c r="G574" s="21">
        <v>3.3479999999999998E-3</v>
      </c>
      <c r="H574" s="21">
        <v>-6.6270000000000001E-3</v>
      </c>
      <c r="I574" s="21">
        <v>6.8459999999999997E-3</v>
      </c>
      <c r="J574" s="21">
        <v>1.4599000000000001E-2</v>
      </c>
      <c r="K574" s="21">
        <v>1.3016E-2</v>
      </c>
      <c r="L574" s="21" cm="1">
        <f t="array" ref="L574">MMULT(B574:K574,$D$8:$D$17)</f>
        <v>-5.0627487369999998E-3</v>
      </c>
    </row>
    <row r="575" spans="1:12" x14ac:dyDescent="0.35">
      <c r="A575" s="22">
        <v>42780</v>
      </c>
      <c r="B575" s="21">
        <v>1.2978999999999999E-2</v>
      </c>
      <c r="C575" s="21">
        <v>-2.3180000000000002E-3</v>
      </c>
      <c r="D575" s="21">
        <v>3.6909999999999998E-3</v>
      </c>
      <c r="E575" s="21">
        <v>-6.6759999999999996E-3</v>
      </c>
      <c r="F575" s="21">
        <v>2.43E-4</v>
      </c>
      <c r="G575" s="21">
        <v>1.2400000000000001E-4</v>
      </c>
      <c r="H575" s="21">
        <v>-1.7049999999999999E-2</v>
      </c>
      <c r="I575" s="21">
        <v>-5.9500000000000004E-4</v>
      </c>
      <c r="J575" s="21">
        <v>1.0635E-2</v>
      </c>
      <c r="K575" s="21">
        <v>3.6310000000000001E-3</v>
      </c>
      <c r="L575" s="21" cm="1">
        <f t="array" ref="L575">MMULT(B575:K575,$D$8:$D$17)</f>
        <v>7.2618868240000006E-3</v>
      </c>
    </row>
    <row r="576" spans="1:12" x14ac:dyDescent="0.35">
      <c r="A576" s="22">
        <v>42781</v>
      </c>
      <c r="B576" s="21">
        <v>3.6289999999999998E-3</v>
      </c>
      <c r="C576" s="21">
        <v>-6.1899999999999998E-4</v>
      </c>
      <c r="D576" s="21">
        <v>2.0219999999999999E-3</v>
      </c>
      <c r="E576" s="21">
        <v>3.2139999999999998E-3</v>
      </c>
      <c r="F576" s="21">
        <v>7.5430000000000002E-3</v>
      </c>
      <c r="G576" s="21">
        <v>9.2680000000000002E-3</v>
      </c>
      <c r="H576" s="21">
        <v>3.0170000000000002E-3</v>
      </c>
      <c r="I576" s="21">
        <v>9.7809999999999998E-3</v>
      </c>
      <c r="J576" s="21">
        <v>1.5785E-2</v>
      </c>
      <c r="K576" s="21">
        <v>3.3400000000000001E-3</v>
      </c>
      <c r="L576" s="21" cm="1">
        <f t="array" ref="L576">MMULT(B576:K576,$D$8:$D$17)</f>
        <v>3.7400255500000001E-3</v>
      </c>
    </row>
    <row r="577" spans="1:12" x14ac:dyDescent="0.35">
      <c r="A577" s="22">
        <v>42782</v>
      </c>
      <c r="B577" s="21">
        <v>-1.181E-3</v>
      </c>
      <c r="C577" s="21">
        <v>-1.55E-4</v>
      </c>
      <c r="D577" s="21">
        <v>-1.6055E-2</v>
      </c>
      <c r="E577" s="21">
        <v>1.0632000000000001E-2</v>
      </c>
      <c r="F577" s="21">
        <v>4.3470000000000002E-3</v>
      </c>
      <c r="G577" s="21">
        <v>-1.0408000000000001E-2</v>
      </c>
      <c r="H577" s="21">
        <v>-2.4812000000000001E-2</v>
      </c>
      <c r="I577" s="21">
        <v>1.684E-3</v>
      </c>
      <c r="J577" s="21">
        <v>2.3765999999999999E-2</v>
      </c>
      <c r="K577" s="21">
        <v>9.9860000000000001E-3</v>
      </c>
      <c r="L577" s="21" cm="1">
        <f t="array" ref="L577">MMULT(B577:K577,$D$8:$D$17)</f>
        <v>-2.9865388400000014E-3</v>
      </c>
    </row>
    <row r="578" spans="1:12" x14ac:dyDescent="0.35">
      <c r="A578" s="22">
        <v>42783</v>
      </c>
      <c r="B578" s="21">
        <v>2.7339999999999999E-3</v>
      </c>
      <c r="C578" s="21">
        <v>1.5499999999999999E-3</v>
      </c>
      <c r="D578" s="21">
        <v>-1.8599999999999999E-4</v>
      </c>
      <c r="E578" s="21">
        <v>1.0711999999999999E-2</v>
      </c>
      <c r="F578" s="21">
        <v>1.1301E-2</v>
      </c>
      <c r="G578" s="21">
        <v>8.0429999999999998E-3</v>
      </c>
      <c r="H578" s="21">
        <v>1.2336E-2</v>
      </c>
      <c r="I578" s="21">
        <v>6.2220000000000001E-3</v>
      </c>
      <c r="J578" s="21">
        <v>4.1669999999999997E-3</v>
      </c>
      <c r="K578" s="21">
        <v>1.923E-3</v>
      </c>
      <c r="L578" s="21" cm="1">
        <f t="array" ref="L578">MMULT(B578:K578,$D$8:$D$17)</f>
        <v>2.7082744990000003E-3</v>
      </c>
    </row>
    <row r="579" spans="1:12" x14ac:dyDescent="0.35">
      <c r="A579" s="22">
        <v>42787</v>
      </c>
      <c r="B579" s="21">
        <v>7.221E-3</v>
      </c>
      <c r="C579" s="21">
        <v>-2.0119999999999999E-3</v>
      </c>
      <c r="D579" s="21">
        <v>3.5811000000000003E-2</v>
      </c>
      <c r="E579" s="21">
        <v>1.1121000000000001E-2</v>
      </c>
      <c r="F579" s="21">
        <v>4.993E-3</v>
      </c>
      <c r="G579" s="21">
        <v>8.7150000000000005E-3</v>
      </c>
      <c r="H579" s="21">
        <v>6.6259999999999999E-2</v>
      </c>
      <c r="I579" s="21">
        <v>-3.3399999999999999E-4</v>
      </c>
      <c r="J579" s="21">
        <v>1.1559E-2</v>
      </c>
      <c r="K579" s="21">
        <v>1.096E-3</v>
      </c>
      <c r="L579" s="21" cm="1">
        <f t="array" ref="L579">MMULT(B579:K579,$D$8:$D$17)</f>
        <v>1.4996409432999999E-2</v>
      </c>
    </row>
    <row r="580" spans="1:12" x14ac:dyDescent="0.35">
      <c r="A580" s="22">
        <v>42788</v>
      </c>
      <c r="B580" s="21">
        <v>2.9989999999999999E-3</v>
      </c>
      <c r="C580" s="21">
        <v>-2.016E-3</v>
      </c>
      <c r="D580" s="21">
        <v>-2.7910000000000001E-3</v>
      </c>
      <c r="E580" s="21">
        <v>6.6270000000000001E-3</v>
      </c>
      <c r="F580" s="21">
        <v>5.6779999999999999E-3</v>
      </c>
      <c r="G580" s="21">
        <v>-1.217E-3</v>
      </c>
      <c r="H580" s="21">
        <v>0.02</v>
      </c>
      <c r="I580" s="21">
        <v>-1.3370000000000001E-3</v>
      </c>
      <c r="J580" s="21">
        <v>-1.1720000000000001E-3</v>
      </c>
      <c r="K580" s="21">
        <v>-1.2322E-2</v>
      </c>
      <c r="L580" s="21" cm="1">
        <f t="array" ref="L580">MMULT(B580:K580,$D$8:$D$17)</f>
        <v>6.3663466200000003E-4</v>
      </c>
    </row>
    <row r="581" spans="1:12" x14ac:dyDescent="0.35">
      <c r="A581" s="22">
        <v>42789</v>
      </c>
      <c r="B581" s="21">
        <v>-4.2300000000000003E-3</v>
      </c>
      <c r="C581" s="21">
        <v>4.0400000000000002E-3</v>
      </c>
      <c r="D581" s="21">
        <v>-9.2723E-2</v>
      </c>
      <c r="E581" s="21">
        <v>-1.6716000000000002E-2</v>
      </c>
      <c r="F581" s="21">
        <v>1.0586E-2</v>
      </c>
      <c r="G581" s="21">
        <v>-1.22E-4</v>
      </c>
      <c r="H581" s="21">
        <v>2.8010000000000001E-3</v>
      </c>
      <c r="I581" s="21">
        <v>-5.3569999999999998E-3</v>
      </c>
      <c r="J581" s="21">
        <v>-1.467E-3</v>
      </c>
      <c r="K581" s="21">
        <v>3.0500000000000002E-3</v>
      </c>
      <c r="L581" s="21" cm="1">
        <f t="array" ref="L581">MMULT(B581:K581,$D$8:$D$17)</f>
        <v>-2.5610756461999999E-2</v>
      </c>
    </row>
    <row r="582" spans="1:12" x14ac:dyDescent="0.35">
      <c r="A582" s="22">
        <v>42790</v>
      </c>
      <c r="B582" s="21">
        <v>9.5200000000000005E-4</v>
      </c>
      <c r="C582" s="21">
        <v>0</v>
      </c>
      <c r="D582" s="21">
        <v>9.6530000000000001E-3</v>
      </c>
      <c r="E582" s="21">
        <v>-9.9700000000000006E-4</v>
      </c>
      <c r="F582" s="21">
        <v>4.888E-3</v>
      </c>
      <c r="G582" s="21">
        <v>-3.5339999999999998E-3</v>
      </c>
      <c r="H582" s="21">
        <v>-1.3965999999999999E-2</v>
      </c>
      <c r="I582" s="21">
        <v>4.0390000000000001E-3</v>
      </c>
      <c r="J582" s="21">
        <v>8.2260000000000007E-3</v>
      </c>
      <c r="K582" s="21">
        <v>9.6740000000000003E-3</v>
      </c>
      <c r="L582" s="21" cm="1">
        <f t="array" ref="L582">MMULT(B582:K582,$D$8:$D$17)</f>
        <v>3.7480303490000002E-3</v>
      </c>
    </row>
    <row r="583" spans="1:12" x14ac:dyDescent="0.35">
      <c r="A583" s="22">
        <v>42793</v>
      </c>
      <c r="B583" s="21">
        <v>1.9759999999999999E-3</v>
      </c>
      <c r="C583" s="21">
        <v>-6.0350000000000004E-3</v>
      </c>
      <c r="D583" s="21">
        <v>2.9075E-2</v>
      </c>
      <c r="E583" s="21">
        <v>1.3833E-2</v>
      </c>
      <c r="F583" s="21">
        <v>-1.0887000000000001E-2</v>
      </c>
      <c r="G583" s="21">
        <v>-2.9350000000000001E-3</v>
      </c>
      <c r="H583" s="21">
        <v>7.6486999999999999E-2</v>
      </c>
      <c r="I583" s="21">
        <v>-4.4419999999999998E-3</v>
      </c>
      <c r="J583" s="21">
        <v>-1.748E-3</v>
      </c>
      <c r="K583" s="21">
        <v>-5.4699999999999996E-4</v>
      </c>
      <c r="L583" s="21" cm="1">
        <f t="array" ref="L583">MMULT(B583:K583,$D$8:$D$17)</f>
        <v>9.3576969769999987E-3</v>
      </c>
    </row>
    <row r="584" spans="1:12" x14ac:dyDescent="0.35">
      <c r="A584" s="22">
        <v>42794</v>
      </c>
      <c r="B584" s="21">
        <v>4.3800000000000002E-4</v>
      </c>
      <c r="C584" s="21">
        <v>-3.8920000000000001E-3</v>
      </c>
      <c r="D584" s="21">
        <v>-2.8062E-2</v>
      </c>
      <c r="E584" s="21">
        <v>-1.1018E-2</v>
      </c>
      <c r="F584" s="21">
        <v>-2.5760000000000002E-3</v>
      </c>
      <c r="G584" s="21">
        <v>-2.33E-3</v>
      </c>
      <c r="H584" s="21">
        <v>-4.8683999999999998E-2</v>
      </c>
      <c r="I584" s="21">
        <v>-3.7039999999999998E-3</v>
      </c>
      <c r="J584" s="21">
        <v>-2.3349999999999998E-3</v>
      </c>
      <c r="K584" s="21">
        <v>-8.4910000000000003E-3</v>
      </c>
      <c r="L584" s="21" cm="1">
        <f t="array" ref="L584">MMULT(B584:K584,$D$8:$D$17)</f>
        <v>-9.1824723689999995E-3</v>
      </c>
    </row>
    <row r="585" spans="1:12" x14ac:dyDescent="0.35">
      <c r="A585" s="22">
        <v>42795</v>
      </c>
      <c r="B585" s="21">
        <v>2.0438999999999999E-2</v>
      </c>
      <c r="C585" s="21">
        <v>1.5004999999999999E-2</v>
      </c>
      <c r="D585" s="21">
        <v>1.2909E-2</v>
      </c>
      <c r="E585" s="21">
        <v>1.9959000000000001E-2</v>
      </c>
      <c r="F585" s="21">
        <v>7.7479999999999997E-3</v>
      </c>
      <c r="G585" s="21">
        <v>3.024E-2</v>
      </c>
      <c r="H585" s="21">
        <v>3.4577999999999998E-2</v>
      </c>
      <c r="I585" s="21">
        <v>1.6985E-2</v>
      </c>
      <c r="J585" s="21">
        <v>7.607E-3</v>
      </c>
      <c r="K585" s="21">
        <v>-7.4590000000000004E-3</v>
      </c>
      <c r="L585" s="21" cm="1">
        <f t="array" ref="L585">MMULT(B585:K585,$D$8:$D$17)</f>
        <v>1.5876789752999998E-2</v>
      </c>
    </row>
    <row r="586" spans="1:12" x14ac:dyDescent="0.35">
      <c r="A586" s="22">
        <v>42796</v>
      </c>
      <c r="B586" s="21">
        <v>-5.9369999999999996E-3</v>
      </c>
      <c r="C586" s="21">
        <v>-1.4321E-2</v>
      </c>
      <c r="D586" s="21">
        <v>-3.6871000000000001E-2</v>
      </c>
      <c r="E586" s="21">
        <v>9.9930000000000001E-3</v>
      </c>
      <c r="F586" s="21">
        <v>-6.9899999999999997E-4</v>
      </c>
      <c r="G586" s="21">
        <v>-1.3602E-2</v>
      </c>
      <c r="H586" s="21">
        <v>-7.0856000000000002E-2</v>
      </c>
      <c r="I586" s="21">
        <v>-3.7390000000000001E-3</v>
      </c>
      <c r="J586" s="21">
        <v>-1.4519999999999999E-3</v>
      </c>
      <c r="K586" s="21">
        <v>-5.5699999999999999E-4</v>
      </c>
      <c r="L586" s="21" cm="1">
        <f t="array" ref="L586">MMULT(B586:K586,$D$8:$D$17)</f>
        <v>-1.4478421565000002E-2</v>
      </c>
    </row>
    <row r="587" spans="1:12" x14ac:dyDescent="0.35">
      <c r="A587" s="22">
        <v>42797</v>
      </c>
      <c r="B587" s="21">
        <v>5.901E-3</v>
      </c>
      <c r="C587" s="21">
        <v>3.7490000000000002E-3</v>
      </c>
      <c r="D587" s="21">
        <v>-5.7580000000000001E-3</v>
      </c>
      <c r="E587" s="21">
        <v>4.7400000000000003E-3</v>
      </c>
      <c r="F587" s="21">
        <v>-4.6629999999999996E-3</v>
      </c>
      <c r="G587" s="21">
        <v>-5.4429999999999999E-3</v>
      </c>
      <c r="H587" s="21">
        <v>-6.2590000000000007E-2</v>
      </c>
      <c r="I587" s="21">
        <v>1.168E-3</v>
      </c>
      <c r="J587" s="21">
        <v>-2.908E-3</v>
      </c>
      <c r="K587" s="21">
        <v>-2.7799999999999998E-4</v>
      </c>
      <c r="L587" s="21" cm="1">
        <f t="array" ref="L587">MMULT(B587:K587,$D$8:$D$17)</f>
        <v>2.0884755500000007E-4</v>
      </c>
    </row>
    <row r="588" spans="1:12" x14ac:dyDescent="0.35">
      <c r="A588" s="22">
        <v>42800</v>
      </c>
      <c r="B588" s="21">
        <v>-3.1480000000000002E-3</v>
      </c>
      <c r="C588" s="21">
        <v>3.1100000000000002E-4</v>
      </c>
      <c r="D588" s="21">
        <v>-7.7210000000000004E-3</v>
      </c>
      <c r="E588" s="21">
        <v>-1.7409999999999999E-3</v>
      </c>
      <c r="F588" s="21">
        <v>-2.8110000000000001E-3</v>
      </c>
      <c r="G588" s="21">
        <v>3.405E-3</v>
      </c>
      <c r="H588" s="21">
        <v>7.67E-4</v>
      </c>
      <c r="I588" s="21">
        <v>9.1600000000000004E-4</v>
      </c>
      <c r="J588" s="21">
        <v>-2.9160000000000002E-3</v>
      </c>
      <c r="K588" s="21">
        <v>-9.1920000000000005E-3</v>
      </c>
      <c r="L588" s="21" cm="1">
        <f t="array" ref="L588">MMULT(B588:K588,$D$8:$D$17)</f>
        <v>-4.2225669480000002E-3</v>
      </c>
    </row>
    <row r="589" spans="1:12" x14ac:dyDescent="0.35">
      <c r="A589" s="22">
        <v>42801</v>
      </c>
      <c r="B589" s="21">
        <v>1.292E-3</v>
      </c>
      <c r="C589" s="21">
        <v>2.0230000000000001E-3</v>
      </c>
      <c r="D589" s="21">
        <v>1.0954999999999999E-2</v>
      </c>
      <c r="E589" s="21">
        <v>6.0109999999999999E-3</v>
      </c>
      <c r="F589" s="21">
        <v>7.0500000000000001E-4</v>
      </c>
      <c r="G589" s="21">
        <v>5.6969999999999998E-3</v>
      </c>
      <c r="H589" s="21">
        <v>7.67E-4</v>
      </c>
      <c r="I589" s="21">
        <v>-1.415E-3</v>
      </c>
      <c r="J589" s="21">
        <v>2.92E-4</v>
      </c>
      <c r="K589" s="21">
        <v>6.4660000000000004E-3</v>
      </c>
      <c r="L589" s="21" cm="1">
        <f t="array" ref="L589">MMULT(B589:K589,$D$8:$D$17)</f>
        <v>4.1690845729999999E-3</v>
      </c>
    </row>
    <row r="590" spans="1:12" x14ac:dyDescent="0.35">
      <c r="A590" s="22">
        <v>42802</v>
      </c>
      <c r="B590" s="21">
        <v>-3.7269999999999998E-3</v>
      </c>
      <c r="C590" s="21">
        <v>9.1610000000000007E-3</v>
      </c>
      <c r="D590" s="21">
        <v>-1.823E-3</v>
      </c>
      <c r="E590" s="21">
        <v>1.7329999999999999E-3</v>
      </c>
      <c r="F590" s="21">
        <v>2.3499999999999999E-4</v>
      </c>
      <c r="G590" s="21">
        <v>6.1469999999999997E-3</v>
      </c>
      <c r="H590" s="21">
        <v>1.3027E-2</v>
      </c>
      <c r="I590" s="21">
        <v>-3.1670000000000001E-3</v>
      </c>
      <c r="J590" s="21">
        <v>-5.2630000000000003E-3</v>
      </c>
      <c r="K590" s="21">
        <v>-5.0280000000000004E-3</v>
      </c>
      <c r="L590" s="21" cm="1">
        <f t="array" ref="L590">MMULT(B590:K590,$D$8:$D$17)</f>
        <v>-1.8935102499999998E-3</v>
      </c>
    </row>
    <row r="591" spans="1:12" x14ac:dyDescent="0.35">
      <c r="A591" s="22">
        <v>42803</v>
      </c>
      <c r="B591" s="21">
        <v>-2.3019999999999998E-3</v>
      </c>
      <c r="C591" s="21">
        <v>-4.0010000000000002E-3</v>
      </c>
      <c r="D591" s="21">
        <v>-2.03E-4</v>
      </c>
      <c r="E591" s="21">
        <v>1.0836E-2</v>
      </c>
      <c r="F591" s="21">
        <v>-3.9899999999999996E-3</v>
      </c>
      <c r="G591" s="21">
        <v>-2.3960000000000001E-3</v>
      </c>
      <c r="H591" s="21">
        <v>8.3210000000000003E-3</v>
      </c>
      <c r="I591" s="21">
        <v>2.5920000000000001E-3</v>
      </c>
      <c r="J591" s="21">
        <v>1.47E-3</v>
      </c>
      <c r="K591" s="21">
        <v>5.6150000000000002E-3</v>
      </c>
      <c r="L591" s="21" cm="1">
        <f t="array" ref="L591">MMULT(B591:K591,$D$8:$D$17)</f>
        <v>-6.8520532399999983E-4</v>
      </c>
    </row>
    <row r="592" spans="1:12" x14ac:dyDescent="0.35">
      <c r="A592" s="22">
        <v>42804</v>
      </c>
      <c r="B592" s="21">
        <v>3.3170000000000001E-3</v>
      </c>
      <c r="C592" s="21">
        <v>3.0899999999999999E-3</v>
      </c>
      <c r="D592" s="21">
        <v>5.8859999999999997E-3</v>
      </c>
      <c r="E592" s="21">
        <v>1.9549E-2</v>
      </c>
      <c r="F592" s="21">
        <v>5.6550000000000003E-3</v>
      </c>
      <c r="G592" s="21">
        <v>2.7620000000000001E-3</v>
      </c>
      <c r="H592" s="21">
        <v>4.3511000000000001E-2</v>
      </c>
      <c r="I592" s="21">
        <v>9.8410000000000008E-3</v>
      </c>
      <c r="J592" s="21">
        <v>5.5770000000000004E-3</v>
      </c>
      <c r="K592" s="21">
        <v>2.513E-3</v>
      </c>
      <c r="L592" s="21" cm="1">
        <f t="array" ref="L592">MMULT(B592:K592,$D$8:$D$17)</f>
        <v>5.397254185999999E-3</v>
      </c>
    </row>
    <row r="593" spans="1:12" x14ac:dyDescent="0.35">
      <c r="A593" s="22">
        <v>42807</v>
      </c>
      <c r="B593" s="21">
        <v>4.3100000000000001E-4</v>
      </c>
      <c r="C593" s="21">
        <v>-3.388E-3</v>
      </c>
      <c r="D593" s="21">
        <v>2.7542000000000001E-2</v>
      </c>
      <c r="E593" s="21">
        <v>4.4200000000000001E-4</v>
      </c>
      <c r="F593" s="21">
        <v>-2.343E-3</v>
      </c>
      <c r="G593" s="21">
        <v>1.1969999999999999E-3</v>
      </c>
      <c r="H593" s="21">
        <v>2.6599999999999999E-2</v>
      </c>
      <c r="I593" s="21">
        <v>5.8630000000000002E-3</v>
      </c>
      <c r="J593" s="21">
        <v>-4.6699999999999997E-3</v>
      </c>
      <c r="K593" s="21">
        <v>-2.0885999999999998E-2</v>
      </c>
      <c r="L593" s="21" cm="1">
        <f t="array" ref="L593">MMULT(B593:K593,$D$8:$D$17)</f>
        <v>6.1793242859999997E-3</v>
      </c>
    </row>
    <row r="594" spans="1:12" x14ac:dyDescent="0.35">
      <c r="A594" s="22">
        <v>42808</v>
      </c>
      <c r="B594" s="21">
        <v>-1.5089999999999999E-3</v>
      </c>
      <c r="C594" s="21">
        <v>-4.6360000000000004E-3</v>
      </c>
      <c r="D594" s="21">
        <v>-6.87E-4</v>
      </c>
      <c r="E594" s="21">
        <v>-9.2739999999999993E-3</v>
      </c>
      <c r="F594" s="21">
        <v>4.9319999999999998E-3</v>
      </c>
      <c r="G594" s="21">
        <v>-1.196E-3</v>
      </c>
      <c r="H594" s="21">
        <v>-1.2605E-2</v>
      </c>
      <c r="I594" s="21">
        <v>-2.9559999999999999E-3</v>
      </c>
      <c r="J594" s="21">
        <v>5.8699999999999996E-4</v>
      </c>
      <c r="K594" s="21">
        <v>5.6899999999999995E-4</v>
      </c>
      <c r="L594" s="21" cm="1">
        <f t="array" ref="L594">MMULT(B594:K594,$D$8:$D$17)</f>
        <v>-1.5077912549999999E-3</v>
      </c>
    </row>
    <row r="595" spans="1:12" x14ac:dyDescent="0.35">
      <c r="A595" s="22">
        <v>42809</v>
      </c>
      <c r="B595" s="21">
        <v>1.0576E-2</v>
      </c>
      <c r="C595" s="21">
        <v>5.2789999999999998E-3</v>
      </c>
      <c r="D595" s="21">
        <v>7.5649999999999997E-3</v>
      </c>
      <c r="E595" s="21">
        <v>7.0429999999999998E-3</v>
      </c>
      <c r="F595" s="21">
        <v>6.0759999999999998E-3</v>
      </c>
      <c r="G595" s="21">
        <v>-3.59E-4</v>
      </c>
      <c r="H595" s="21">
        <v>-8.5109999999999995E-3</v>
      </c>
      <c r="I595" s="21">
        <v>5.5170000000000002E-3</v>
      </c>
      <c r="J595" s="21">
        <v>3.5170000000000002E-3</v>
      </c>
      <c r="K595" s="21">
        <v>-2.274E-3</v>
      </c>
      <c r="L595" s="21" cm="1">
        <f t="array" ref="L595">MMULT(B595:K595,$D$8:$D$17)</f>
        <v>7.7038112090000001E-3</v>
      </c>
    </row>
    <row r="596" spans="1:12" x14ac:dyDescent="0.35">
      <c r="A596" s="22">
        <v>42810</v>
      </c>
      <c r="B596" s="21">
        <v>1.637E-3</v>
      </c>
      <c r="C596" s="21">
        <v>-1.699E-3</v>
      </c>
      <c r="D596" s="21">
        <v>1.2286999999999999E-2</v>
      </c>
      <c r="E596" s="21">
        <v>-1.5800999999999999E-2</v>
      </c>
      <c r="F596" s="21">
        <v>6.2253000000000003E-2</v>
      </c>
      <c r="G596" s="21">
        <v>4.7899999999999999E-4</v>
      </c>
      <c r="H596" s="21">
        <v>-2.3605000000000001E-2</v>
      </c>
      <c r="I596" s="21">
        <v>1.9650000000000002E-3</v>
      </c>
      <c r="J596" s="21">
        <v>-2.92E-4</v>
      </c>
      <c r="K596" s="21">
        <v>1.14E-3</v>
      </c>
      <c r="L596" s="21" cm="1">
        <f t="array" ref="L596">MMULT(B596:K596,$D$8:$D$17)</f>
        <v>5.0837961099999994E-3</v>
      </c>
    </row>
    <row r="597" spans="1:12" x14ac:dyDescent="0.35">
      <c r="A597" s="22">
        <v>42811</v>
      </c>
      <c r="B597" s="21">
        <v>-4.9750000000000003E-3</v>
      </c>
      <c r="C597" s="21">
        <v>3.558E-3</v>
      </c>
      <c r="D597" s="21">
        <v>2.1770999999999999E-2</v>
      </c>
      <c r="E597" s="21">
        <v>-5.3070000000000001E-3</v>
      </c>
      <c r="F597" s="21">
        <v>-1.531E-3</v>
      </c>
      <c r="G597" s="21">
        <v>-5.8669999999999998E-3</v>
      </c>
      <c r="H597" s="21">
        <v>-1.1722E-2</v>
      </c>
      <c r="I597" s="21">
        <v>3.8087000000000003E-2</v>
      </c>
      <c r="J597" s="21">
        <v>0</v>
      </c>
      <c r="K597" s="21">
        <v>3.699E-3</v>
      </c>
      <c r="L597" s="21" cm="1">
        <f t="array" ref="L597">MMULT(B597:K597,$D$8:$D$17)</f>
        <v>3.3492763669999985E-3</v>
      </c>
    </row>
    <row r="598" spans="1:12" x14ac:dyDescent="0.35">
      <c r="A598" s="22">
        <v>42814</v>
      </c>
      <c r="B598" s="21">
        <v>1.0501E-2</v>
      </c>
      <c r="C598" s="21">
        <v>9.2500000000000004E-4</v>
      </c>
      <c r="D598" s="21">
        <v>3.1865999999999998E-2</v>
      </c>
      <c r="E598" s="21">
        <v>2.7099999999999997E-4</v>
      </c>
      <c r="F598" s="21">
        <v>-9.417E-3</v>
      </c>
      <c r="G598" s="21">
        <v>-1.5659999999999999E-3</v>
      </c>
      <c r="H598" s="21">
        <v>6.7457000000000003E-2</v>
      </c>
      <c r="I598" s="21">
        <v>-5.5110000000000003E-3</v>
      </c>
      <c r="J598" s="21">
        <v>1.4610000000000001E-3</v>
      </c>
      <c r="K598" s="21">
        <v>4.5360000000000001E-3</v>
      </c>
      <c r="L598" s="21" cm="1">
        <f t="array" ref="L598">MMULT(B598:K598,$D$8:$D$17)</f>
        <v>1.4514650692999998E-2</v>
      </c>
    </row>
    <row r="599" spans="1:12" x14ac:dyDescent="0.35">
      <c r="A599" s="22">
        <v>42815</v>
      </c>
      <c r="B599" s="21">
        <v>-1.1452E-2</v>
      </c>
      <c r="C599" s="21">
        <v>-1.1089E-2</v>
      </c>
      <c r="D599" s="21">
        <v>-3.2343999999999998E-2</v>
      </c>
      <c r="E599" s="21">
        <v>-2.3594E-2</v>
      </c>
      <c r="F599" s="21">
        <v>-8.6230000000000005E-3</v>
      </c>
      <c r="G599" s="21">
        <v>-1.6285000000000001E-2</v>
      </c>
      <c r="H599" s="21">
        <v>-4.0278000000000001E-2</v>
      </c>
      <c r="I599" s="21">
        <v>-9.8169999999999993E-3</v>
      </c>
      <c r="J599" s="21">
        <v>-1.1669000000000001E-2</v>
      </c>
      <c r="K599" s="21">
        <v>-1.1008E-2</v>
      </c>
      <c r="L599" s="21" cm="1">
        <f t="array" ref="L599">MMULT(B599:K599,$D$8:$D$17)</f>
        <v>-1.7615548316999997E-2</v>
      </c>
    </row>
    <row r="600" spans="1:12" x14ac:dyDescent="0.35">
      <c r="A600" s="22">
        <v>42816</v>
      </c>
      <c r="B600" s="21">
        <v>1.1299E-2</v>
      </c>
      <c r="C600" s="21">
        <v>1.2770999999999999E-2</v>
      </c>
      <c r="D600" s="21">
        <v>2.0395E-2</v>
      </c>
      <c r="E600" s="21">
        <v>6.4809999999999998E-3</v>
      </c>
      <c r="F600" s="21">
        <v>-1.1150000000000001E-3</v>
      </c>
      <c r="G600" s="21">
        <v>4.0470000000000002E-3</v>
      </c>
      <c r="H600" s="21">
        <v>2.026E-2</v>
      </c>
      <c r="I600" s="21">
        <v>9.1149999999999998E-3</v>
      </c>
      <c r="J600" s="21">
        <v>6.4939999999999998E-3</v>
      </c>
      <c r="K600" s="21">
        <v>9.4179999999999993E-3</v>
      </c>
      <c r="L600" s="21" cm="1">
        <f t="array" ref="L600">MMULT(B600:K600,$D$8:$D$17)</f>
        <v>1.2918890121999999E-2</v>
      </c>
    </row>
    <row r="601" spans="1:12" x14ac:dyDescent="0.35">
      <c r="A601" s="22">
        <v>42817</v>
      </c>
      <c r="B601" s="21">
        <v>-3.5360000000000001E-3</v>
      </c>
      <c r="C601" s="21">
        <v>-2.4599999999999999E-3</v>
      </c>
      <c r="D601" s="21">
        <v>-9.0679999999999997E-3</v>
      </c>
      <c r="E601" s="21">
        <v>-2.5760000000000002E-3</v>
      </c>
      <c r="F601" s="21">
        <v>3.5720000000000001E-3</v>
      </c>
      <c r="G601" s="21">
        <v>-4.3969999999999999E-3</v>
      </c>
      <c r="H601" s="21">
        <v>-2.1985999999999999E-2</v>
      </c>
      <c r="I601" s="21">
        <v>5.2290000000000001E-3</v>
      </c>
      <c r="J601" s="21">
        <v>-4.1060000000000003E-3</v>
      </c>
      <c r="K601" s="21">
        <v>-2.8270000000000001E-3</v>
      </c>
      <c r="L601" s="21" cm="1">
        <f t="array" ref="L601">MMULT(B601:K601,$D$8:$D$17)</f>
        <v>-4.9142021799999996E-3</v>
      </c>
    </row>
    <row r="602" spans="1:12" x14ac:dyDescent="0.35">
      <c r="A602" s="22">
        <v>42818</v>
      </c>
      <c r="B602" s="21">
        <v>-1.9870000000000001E-3</v>
      </c>
      <c r="C602" s="21">
        <v>1.696E-3</v>
      </c>
      <c r="D602" s="21">
        <v>3.5479999999999999E-3</v>
      </c>
      <c r="E602" s="21">
        <v>9.7300000000000008E-3</v>
      </c>
      <c r="F602" s="21">
        <v>-6.6740000000000002E-3</v>
      </c>
      <c r="G602" s="21">
        <v>1.1039999999999999E-3</v>
      </c>
      <c r="H602" s="21">
        <v>-6.5259999999999997E-3</v>
      </c>
      <c r="I602" s="21">
        <v>6.5420000000000001E-3</v>
      </c>
      <c r="J602" s="21">
        <v>3.5339999999999998E-3</v>
      </c>
      <c r="K602" s="21">
        <v>-3.1189999999999998E-3</v>
      </c>
      <c r="L602" s="21" cm="1">
        <f t="array" ref="L602">MMULT(B602:K602,$D$8:$D$17)</f>
        <v>6.802003199999978E-5</v>
      </c>
    </row>
    <row r="603" spans="1:12" x14ac:dyDescent="0.35">
      <c r="A603" s="22">
        <v>42821</v>
      </c>
      <c r="B603" s="21">
        <v>1.7060000000000001E-3</v>
      </c>
      <c r="C603" s="21">
        <v>1.8469999999999999E-3</v>
      </c>
      <c r="D603" s="21">
        <v>7.2579999999999997E-3</v>
      </c>
      <c r="E603" s="21">
        <v>3.6499999999999998E-4</v>
      </c>
      <c r="F603" s="21">
        <v>4.2550000000000001E-3</v>
      </c>
      <c r="G603" s="21">
        <v>0</v>
      </c>
      <c r="H603" s="21">
        <v>0</v>
      </c>
      <c r="I603" s="21">
        <v>4.3070000000000001E-3</v>
      </c>
      <c r="J603" s="21">
        <v>-2.6410000000000001E-3</v>
      </c>
      <c r="K603" s="21">
        <v>6.5420000000000001E-3</v>
      </c>
      <c r="L603" s="21" cm="1">
        <f t="array" ref="L603">MMULT(B603:K603,$D$8:$D$17)</f>
        <v>3.1891296539999997E-3</v>
      </c>
    </row>
    <row r="604" spans="1:12" x14ac:dyDescent="0.35">
      <c r="A604" s="22">
        <v>42822</v>
      </c>
      <c r="B604" s="21">
        <v>2.0726999999999999E-2</v>
      </c>
      <c r="C604" s="21">
        <v>2.9190000000000002E-3</v>
      </c>
      <c r="D604" s="21">
        <v>-5.1729999999999996E-3</v>
      </c>
      <c r="E604" s="21">
        <v>8.6739999999999994E-3</v>
      </c>
      <c r="F604" s="21">
        <v>-3.3449999999999999E-3</v>
      </c>
      <c r="G604" s="21">
        <v>6.4939999999999998E-3</v>
      </c>
      <c r="H604" s="21">
        <v>-7.2999999999999996E-4</v>
      </c>
      <c r="I604" s="21">
        <v>3.431E-3</v>
      </c>
      <c r="J604" s="21">
        <v>8.83E-4</v>
      </c>
      <c r="K604" s="21">
        <v>5.934E-3</v>
      </c>
      <c r="L604" s="21" cm="1">
        <f t="array" ref="L604">MMULT(B604:K604,$D$8:$D$17)</f>
        <v>9.3717279849999981E-3</v>
      </c>
    </row>
    <row r="605" spans="1:12" x14ac:dyDescent="0.35">
      <c r="A605" s="22">
        <v>42823</v>
      </c>
      <c r="B605" s="21">
        <v>2.225E-3</v>
      </c>
      <c r="C605" s="21">
        <v>2.7569999999999999E-3</v>
      </c>
      <c r="D605" s="21">
        <v>-3.2499999999999999E-3</v>
      </c>
      <c r="E605" s="21">
        <v>1.629E-3</v>
      </c>
      <c r="F605" s="21">
        <v>-3.8040000000000001E-3</v>
      </c>
      <c r="G605" s="21">
        <v>2.9220000000000001E-3</v>
      </c>
      <c r="H605" s="21">
        <v>1.4610000000000001E-3</v>
      </c>
      <c r="I605" s="21">
        <v>6.9160000000000003E-3</v>
      </c>
      <c r="J605" s="21">
        <v>-8.2299999999999995E-3</v>
      </c>
      <c r="K605" s="21">
        <v>-8.43E-4</v>
      </c>
      <c r="L605" s="21" cm="1">
        <f t="array" ref="L605">MMULT(B605:K605,$D$8:$D$17)</f>
        <v>-5.9247240999999868E-5</v>
      </c>
    </row>
    <row r="606" spans="1:12" x14ac:dyDescent="0.35">
      <c r="A606" s="22">
        <v>42824</v>
      </c>
      <c r="B606" s="21">
        <v>-1.3179999999999999E-3</v>
      </c>
      <c r="C606" s="21">
        <v>3.666E-3</v>
      </c>
      <c r="D606" s="21">
        <v>1.9191E-2</v>
      </c>
      <c r="E606" s="21">
        <v>-5.7390000000000002E-3</v>
      </c>
      <c r="F606" s="21">
        <v>3.594E-3</v>
      </c>
      <c r="G606" s="21">
        <v>2.1849999999999999E-3</v>
      </c>
      <c r="H606" s="21">
        <v>2.4799000000000002E-2</v>
      </c>
      <c r="I606" s="21">
        <v>2.32E-4</v>
      </c>
      <c r="J606" s="21">
        <v>0</v>
      </c>
      <c r="K606" s="21">
        <v>5.0600000000000003E-3</v>
      </c>
      <c r="L606" s="21" cm="1">
        <f t="array" ref="L606">MMULT(B606:K606,$D$8:$D$17)</f>
        <v>5.2208479719999994E-3</v>
      </c>
    </row>
    <row r="607" spans="1:12" x14ac:dyDescent="0.35">
      <c r="A607" s="22">
        <v>42825</v>
      </c>
      <c r="B607" s="21">
        <v>-1.8760000000000001E-3</v>
      </c>
      <c r="C607" s="21">
        <v>2.2829999999999999E-3</v>
      </c>
      <c r="D607" s="21">
        <v>-4.2960000000000003E-3</v>
      </c>
      <c r="E607" s="21">
        <v>-4.908E-3</v>
      </c>
      <c r="F607" s="21">
        <v>-1.567E-3</v>
      </c>
      <c r="G607" s="21">
        <v>-8.4800000000000001E-4</v>
      </c>
      <c r="H607" s="21">
        <v>3.5587000000000001E-2</v>
      </c>
      <c r="I607" s="21">
        <v>4.0119999999999999E-3</v>
      </c>
      <c r="J607" s="21">
        <v>1.7780000000000001E-3</v>
      </c>
      <c r="K607" s="21">
        <v>8.9510000000000006E-3</v>
      </c>
      <c r="L607" s="21" cm="1">
        <f t="array" ref="L607">MMULT(B607:K607,$D$8:$D$17)</f>
        <v>-8.085395330000003E-4</v>
      </c>
    </row>
    <row r="608" spans="1:12" x14ac:dyDescent="0.35">
      <c r="A608" s="22">
        <v>42828</v>
      </c>
      <c r="B608" s="21">
        <v>2.7799999999999998E-4</v>
      </c>
      <c r="C608" s="21">
        <v>-4.7070000000000002E-3</v>
      </c>
      <c r="D608" s="21">
        <v>-5.0489999999999997E-3</v>
      </c>
      <c r="E608" s="21">
        <v>-7.3099999999999999E-4</v>
      </c>
      <c r="F608" s="21">
        <v>0</v>
      </c>
      <c r="G608" s="21">
        <v>-2.1819999999999999E-3</v>
      </c>
      <c r="H608" s="21">
        <v>6.1859999999999997E-3</v>
      </c>
      <c r="I608" s="21">
        <v>-4.15E-3</v>
      </c>
      <c r="J608" s="21">
        <v>-6.509E-3</v>
      </c>
      <c r="K608" s="21">
        <v>2.4949999999999998E-3</v>
      </c>
      <c r="L608" s="21" cm="1">
        <f t="array" ref="L608">MMULT(B608:K608,$D$8:$D$17)</f>
        <v>-1.6044123769999997E-3</v>
      </c>
    </row>
    <row r="609" spans="1:12" x14ac:dyDescent="0.35">
      <c r="A609" s="22">
        <v>42829</v>
      </c>
      <c r="B609" s="21">
        <v>7.4460000000000004E-3</v>
      </c>
      <c r="C609" s="21">
        <v>2.7460000000000002E-3</v>
      </c>
      <c r="D609" s="21">
        <v>-7.0124000000000006E-2</v>
      </c>
      <c r="E609" s="21">
        <v>7.3099999999999999E-4</v>
      </c>
      <c r="F609" s="21">
        <v>-4.4799999999999999E-4</v>
      </c>
      <c r="G609" s="21">
        <v>8.0180000000000008E-3</v>
      </c>
      <c r="H609" s="21">
        <v>-3.2786999999999997E-2</v>
      </c>
      <c r="I609" s="21">
        <v>3.4719999999999998E-3</v>
      </c>
      <c r="J609" s="21">
        <v>-5.0629999999999998E-3</v>
      </c>
      <c r="K609" s="21">
        <v>3.3189999999999999E-3</v>
      </c>
      <c r="L609" s="21" cm="1">
        <f t="array" ref="L609">MMULT(B609:K609,$D$8:$D$17)</f>
        <v>-1.4870137245999997E-2</v>
      </c>
    </row>
    <row r="610" spans="1:12" x14ac:dyDescent="0.35">
      <c r="A610" s="22">
        <v>42830</v>
      </c>
      <c r="B610" s="21">
        <v>-5.1809999999999998E-3</v>
      </c>
      <c r="C610" s="21">
        <v>-2.5860000000000002E-3</v>
      </c>
      <c r="D610" s="21">
        <v>-7.4419999999999998E-3</v>
      </c>
      <c r="E610" s="21">
        <v>-8.3580000000000008E-3</v>
      </c>
      <c r="F610" s="21">
        <v>-2.2430000000000002E-3</v>
      </c>
      <c r="G610" s="21">
        <v>2.8565E-2</v>
      </c>
      <c r="H610" s="21">
        <v>7.0600000000000003E-4</v>
      </c>
      <c r="I610" s="21">
        <v>-1.1529999999999999E-3</v>
      </c>
      <c r="J610" s="21">
        <v>-1.2272E-2</v>
      </c>
      <c r="K610" s="21">
        <v>-1.6540000000000001E-3</v>
      </c>
      <c r="L610" s="21" cm="1">
        <f t="array" ref="L610">MMULT(B610:K610,$D$8:$D$17)</f>
        <v>-5.4280635059999992E-3</v>
      </c>
    </row>
    <row r="611" spans="1:12" x14ac:dyDescent="0.35">
      <c r="A611" s="22">
        <v>42831</v>
      </c>
      <c r="B611" s="21">
        <v>-2.5000000000000001E-3</v>
      </c>
      <c r="C611" s="21">
        <v>2.5929999999999998E-3</v>
      </c>
      <c r="D611" s="21">
        <v>7.2979999999999998E-3</v>
      </c>
      <c r="E611" s="21">
        <v>1.704E-3</v>
      </c>
      <c r="F611" s="21">
        <v>-6.9680000000000002E-3</v>
      </c>
      <c r="G611" s="21">
        <v>-3.9839999999999997E-3</v>
      </c>
      <c r="H611" s="21">
        <v>-6.3514000000000001E-2</v>
      </c>
      <c r="I611" s="21">
        <v>2.0019999999999999E-3</v>
      </c>
      <c r="J611" s="21">
        <v>2.4239999999999999E-3</v>
      </c>
      <c r="K611" s="21">
        <v>-5.2459999999999998E-3</v>
      </c>
      <c r="L611" s="21" cm="1">
        <f t="array" ref="L611">MMULT(B611:K611,$D$8:$D$17)</f>
        <v>-7.1290861600000052E-4</v>
      </c>
    </row>
    <row r="612" spans="1:12" x14ac:dyDescent="0.35">
      <c r="A612" s="22">
        <v>42832</v>
      </c>
      <c r="B612" s="21">
        <v>-2.2269999999999998E-3</v>
      </c>
      <c r="C612" s="21">
        <v>-7.6099999999999996E-4</v>
      </c>
      <c r="D612" s="21">
        <v>-4.2680000000000001E-3</v>
      </c>
      <c r="E612" s="21">
        <v>3.4480000000000001E-3</v>
      </c>
      <c r="F612" s="21">
        <v>2.49E-3</v>
      </c>
      <c r="G612" s="21">
        <v>-7.2940000000000001E-3</v>
      </c>
      <c r="H612" s="21">
        <v>1.8839000000000002E-2</v>
      </c>
      <c r="I612" s="21">
        <v>5.3799999999999996E-4</v>
      </c>
      <c r="J612" s="21">
        <v>-3.6280000000000001E-3</v>
      </c>
      <c r="K612" s="21">
        <v>0</v>
      </c>
      <c r="L612" s="21" cm="1">
        <f t="array" ref="L612">MMULT(B612:K612,$D$8:$D$17)</f>
        <v>-1.9000141809999993E-3</v>
      </c>
    </row>
    <row r="613" spans="1:12" x14ac:dyDescent="0.35">
      <c r="A613" s="22">
        <v>42835</v>
      </c>
      <c r="B613" s="21">
        <v>-1.186E-3</v>
      </c>
      <c r="C613" s="21">
        <v>-2.284E-3</v>
      </c>
      <c r="D613" s="21">
        <v>-2.5516E-2</v>
      </c>
      <c r="E613" s="21">
        <v>-1.054E-3</v>
      </c>
      <c r="F613" s="21">
        <v>-6.548E-3</v>
      </c>
      <c r="G613" s="21">
        <v>-1.6590000000000001E-3</v>
      </c>
      <c r="H613" s="21">
        <v>-3.1064999999999999E-2</v>
      </c>
      <c r="I613" s="21">
        <v>-4.6099999999999998E-4</v>
      </c>
      <c r="J613" s="21">
        <v>1.5169999999999999E-3</v>
      </c>
      <c r="K613" s="21">
        <v>-6.3839999999999999E-3</v>
      </c>
      <c r="L613" s="21" cm="1">
        <f t="array" ref="L613">MMULT(B613:K613,$D$8:$D$17)</f>
        <v>-8.3750293669999989E-3</v>
      </c>
    </row>
    <row r="614" spans="1:12" x14ac:dyDescent="0.35">
      <c r="A614" s="22">
        <v>42836</v>
      </c>
      <c r="B614" s="21">
        <v>-1.0756E-2</v>
      </c>
      <c r="C614" s="21">
        <v>-7.6300000000000001E-4</v>
      </c>
      <c r="D614" s="21">
        <v>3.5799999999999998E-3</v>
      </c>
      <c r="E614" s="21">
        <v>-2.1559999999999999E-3</v>
      </c>
      <c r="F614" s="21">
        <v>3.8639999999999998E-3</v>
      </c>
      <c r="G614" s="21">
        <v>-4.5110000000000003E-3</v>
      </c>
      <c r="H614" s="21">
        <v>0</v>
      </c>
      <c r="I614" s="21">
        <v>-1.6130000000000001E-3</v>
      </c>
      <c r="J614" s="21">
        <v>-2.7260000000000001E-3</v>
      </c>
      <c r="K614" s="21">
        <v>-1.676E-3</v>
      </c>
      <c r="L614" s="21" cm="1">
        <f t="array" ref="L614">MMULT(B614:K614,$D$8:$D$17)</f>
        <v>-4.498321005E-3</v>
      </c>
    </row>
    <row r="615" spans="1:12" x14ac:dyDescent="0.35">
      <c r="A615" s="22">
        <v>42837</v>
      </c>
      <c r="B615" s="21">
        <v>1.1999999999999999E-3</v>
      </c>
      <c r="C615" s="21">
        <v>-3.8180000000000002E-3</v>
      </c>
      <c r="D615" s="21">
        <v>-8.2550000000000002E-3</v>
      </c>
      <c r="E615" s="21">
        <v>-3.8381999999999999E-2</v>
      </c>
      <c r="F615" s="21">
        <v>2.2599999999999999E-4</v>
      </c>
      <c r="G615" s="21">
        <v>-5.8430000000000001E-3</v>
      </c>
      <c r="H615" s="21">
        <v>-2.5954000000000001E-2</v>
      </c>
      <c r="I615" s="21">
        <v>-4.3860000000000001E-3</v>
      </c>
      <c r="J615" s="21">
        <v>-9.1129999999999996E-3</v>
      </c>
      <c r="K615" s="21">
        <v>-3.078E-3</v>
      </c>
      <c r="L615" s="21" cm="1">
        <f t="array" ref="L615">MMULT(B615:K615,$D$8:$D$17)</f>
        <v>-4.1283835650000001E-3</v>
      </c>
    </row>
    <row r="616" spans="1:12" x14ac:dyDescent="0.35">
      <c r="A616" s="22">
        <v>42838</v>
      </c>
      <c r="B616" s="21">
        <v>-5.2890000000000003E-3</v>
      </c>
      <c r="C616" s="21">
        <v>-4.2929999999999999E-3</v>
      </c>
      <c r="D616" s="21">
        <v>-1.8703000000000001E-2</v>
      </c>
      <c r="E616" s="21">
        <v>1.0134000000000001E-2</v>
      </c>
      <c r="F616" s="21">
        <v>-4.0740000000000004E-3</v>
      </c>
      <c r="G616" s="21">
        <v>-2.879E-3</v>
      </c>
      <c r="H616" s="21">
        <v>-3.5265999999999999E-2</v>
      </c>
      <c r="I616" s="21">
        <v>-2.5509999999999999E-3</v>
      </c>
      <c r="J616" s="21">
        <v>-6.1310000000000002E-3</v>
      </c>
      <c r="K616" s="21">
        <v>-1.0664999999999999E-2</v>
      </c>
      <c r="L616" s="21" cm="1">
        <f t="array" ref="L616">MMULT(B616:K616,$D$8:$D$17)</f>
        <v>-9.0210143280000012E-3</v>
      </c>
    </row>
    <row r="617" spans="1:12" x14ac:dyDescent="0.35">
      <c r="A617" s="22">
        <v>42842</v>
      </c>
      <c r="B617" s="21">
        <v>5.5300000000000002E-3</v>
      </c>
      <c r="C617" s="21">
        <v>8.1600000000000006E-3</v>
      </c>
      <c r="D617" s="21">
        <v>3.9165999999999999E-2</v>
      </c>
      <c r="E617" s="21">
        <v>1.2067E-2</v>
      </c>
      <c r="F617" s="21">
        <v>6.5909999999999996E-3</v>
      </c>
      <c r="G617" s="21">
        <v>1.2871E-2</v>
      </c>
      <c r="H617" s="21">
        <v>3.8993E-2</v>
      </c>
      <c r="I617" s="21">
        <v>7.2839999999999997E-3</v>
      </c>
      <c r="J617" s="21">
        <v>5.8609999999999999E-3</v>
      </c>
      <c r="K617" s="21">
        <v>6.5250000000000004E-3</v>
      </c>
      <c r="L617" s="21" cm="1">
        <f t="array" ref="L617">MMULT(B617:K617,$D$8:$D$17)</f>
        <v>1.531759456E-2</v>
      </c>
    </row>
    <row r="618" spans="1:12" x14ac:dyDescent="0.35">
      <c r="A618" s="22">
        <v>42843</v>
      </c>
      <c r="B618" s="21">
        <v>-4.4419999999999998E-3</v>
      </c>
      <c r="C618" s="21">
        <v>-1.374E-3</v>
      </c>
      <c r="D618" s="21">
        <v>6.0499999999999996E-4</v>
      </c>
      <c r="E618" s="21">
        <v>-3.5999999999999999E-3</v>
      </c>
      <c r="F618" s="21">
        <v>5.1929999999999997E-3</v>
      </c>
      <c r="G618" s="21">
        <v>-5.8190000000000004E-3</v>
      </c>
      <c r="H618" s="21">
        <v>1.251E-2</v>
      </c>
      <c r="I618" s="21">
        <v>-1.3849999999999999E-3</v>
      </c>
      <c r="J618" s="21">
        <v>1.8400000000000001E-3</v>
      </c>
      <c r="K618" s="21">
        <v>8.1740000000000007E-3</v>
      </c>
      <c r="L618" s="21" cm="1">
        <f t="array" ref="L618">MMULT(B618:K618,$D$8:$D$17)</f>
        <v>-1.2764646199999998E-3</v>
      </c>
    </row>
    <row r="619" spans="1:12" x14ac:dyDescent="0.35">
      <c r="A619" s="22">
        <v>42844</v>
      </c>
      <c r="B619" s="21">
        <v>-3.6830000000000001E-3</v>
      </c>
      <c r="C619" s="21">
        <v>-5.3530000000000001E-3</v>
      </c>
      <c r="D619" s="21">
        <v>3.9280000000000001E-3</v>
      </c>
      <c r="E619" s="21">
        <v>2.4870000000000001E-3</v>
      </c>
      <c r="F619" s="21">
        <v>-7.4120000000000002E-3</v>
      </c>
      <c r="G619" s="21">
        <v>-2.5089999999999999E-3</v>
      </c>
      <c r="H619" s="21">
        <v>-8.4939999999999998E-3</v>
      </c>
      <c r="I619" s="21">
        <v>3.1580000000000002E-3</v>
      </c>
      <c r="J619" s="21">
        <v>-6.1200000000000002E-4</v>
      </c>
      <c r="K619" s="21">
        <v>3.9139999999999999E-3</v>
      </c>
      <c r="L619" s="21" cm="1">
        <f t="array" ref="L619">MMULT(B619:K619,$D$8:$D$17)</f>
        <v>-1.2568816980000003E-3</v>
      </c>
    </row>
    <row r="620" spans="1:12" x14ac:dyDescent="0.35">
      <c r="A620" s="22">
        <v>42845</v>
      </c>
      <c r="B620" s="21">
        <v>1.2511E-2</v>
      </c>
      <c r="C620" s="21">
        <v>7.0730000000000003E-3</v>
      </c>
      <c r="D620" s="21">
        <v>1.5851000000000001E-2</v>
      </c>
      <c r="E620" s="21">
        <v>2.1439E-2</v>
      </c>
      <c r="F620" s="21">
        <v>7.6940000000000003E-3</v>
      </c>
      <c r="G620" s="21">
        <v>6.587E-3</v>
      </c>
      <c r="H620" s="21">
        <v>2.1028000000000002E-2</v>
      </c>
      <c r="I620" s="21">
        <v>9.2149999999999992E-3</v>
      </c>
      <c r="J620" s="21">
        <v>5.5129999999999997E-3</v>
      </c>
      <c r="K620" s="21">
        <v>7.5189999999999996E-3</v>
      </c>
      <c r="L620" s="21" cm="1">
        <f t="array" ref="L620">MMULT(B620:K620,$D$8:$D$17)</f>
        <v>1.2610642275E-2</v>
      </c>
    </row>
    <row r="621" spans="1:12" x14ac:dyDescent="0.35">
      <c r="A621" s="22">
        <v>42846</v>
      </c>
      <c r="B621" s="21">
        <v>-1.193E-3</v>
      </c>
      <c r="C621" s="21">
        <v>1.374E-2</v>
      </c>
      <c r="D621" s="21">
        <v>4.1479999999999998E-3</v>
      </c>
      <c r="E621" s="21">
        <v>-2.5209999999999998E-3</v>
      </c>
      <c r="F621" s="21">
        <v>-2.2460000000000002E-3</v>
      </c>
      <c r="G621" s="21">
        <v>-3.0929999999999998E-3</v>
      </c>
      <c r="H621" s="21">
        <v>-8.3909999999999992E-3</v>
      </c>
      <c r="I621" s="21">
        <v>7.6099999999999996E-4</v>
      </c>
      <c r="J621" s="21">
        <v>-3.0499999999999999E-4</v>
      </c>
      <c r="K621" s="21">
        <v>3.8700000000000002E-3</v>
      </c>
      <c r="L621" s="21" cm="1">
        <f t="array" ref="L621">MMULT(B621:K621,$D$8:$D$17)</f>
        <v>1.2209720669999998E-3</v>
      </c>
    </row>
    <row r="622" spans="1:12" x14ac:dyDescent="0.35">
      <c r="A622" s="22">
        <v>42849</v>
      </c>
      <c r="B622" s="21">
        <v>9.6299999999999997E-3</v>
      </c>
      <c r="C622" s="21">
        <v>1.7017999999999998E-2</v>
      </c>
      <c r="D622" s="21">
        <v>1.2489999999999999E-2</v>
      </c>
      <c r="E622" s="21">
        <v>1.6448000000000001E-2</v>
      </c>
      <c r="F622" s="21">
        <v>9.2280000000000001E-3</v>
      </c>
      <c r="G622" s="21">
        <v>4.535E-3</v>
      </c>
      <c r="H622" s="21">
        <v>0.01</v>
      </c>
      <c r="I622" s="21">
        <v>1.0416999999999999E-2</v>
      </c>
      <c r="J622" s="21">
        <v>1.4016000000000001E-2</v>
      </c>
      <c r="K622" s="21">
        <v>1.1839000000000001E-2</v>
      </c>
      <c r="L622" s="21" cm="1">
        <f t="array" ref="L622">MMULT(B622:K622,$D$8:$D$17)</f>
        <v>1.1347138334000001E-2</v>
      </c>
    </row>
    <row r="623" spans="1:12" x14ac:dyDescent="0.35">
      <c r="A623" s="22">
        <v>42850</v>
      </c>
      <c r="B623" s="21">
        <v>6.1960000000000001E-3</v>
      </c>
      <c r="C623" s="21">
        <v>5.7749999999999998E-3</v>
      </c>
      <c r="D623" s="21">
        <v>1.7387E-2</v>
      </c>
      <c r="E623" s="21">
        <v>8.8590000000000006E-3</v>
      </c>
      <c r="F623" s="21">
        <v>-2.676E-3</v>
      </c>
      <c r="G623" s="21">
        <v>6.8910000000000004E-3</v>
      </c>
      <c r="H623" s="21">
        <v>2.7418000000000001E-2</v>
      </c>
      <c r="I623" s="21">
        <v>4.5149999999999999E-3</v>
      </c>
      <c r="J623" s="21">
        <v>4.2069999999999998E-3</v>
      </c>
      <c r="K623" s="21">
        <v>3.2650000000000001E-3</v>
      </c>
      <c r="L623" s="21" cm="1">
        <f t="array" ref="L623">MMULT(B623:K623,$D$8:$D$17)</f>
        <v>8.9559692719999983E-3</v>
      </c>
    </row>
    <row r="624" spans="1:12" x14ac:dyDescent="0.35">
      <c r="A624" s="22">
        <v>42851</v>
      </c>
      <c r="B624" s="21">
        <v>-5.8809999999999999E-3</v>
      </c>
      <c r="C624" s="21">
        <v>-1.325E-3</v>
      </c>
      <c r="D624" s="21">
        <v>-6.8739999999999999E-3</v>
      </c>
      <c r="E624" s="21">
        <v>-6.8100000000000001E-3</v>
      </c>
      <c r="F624" s="21">
        <v>-6.7100000000000005E-4</v>
      </c>
      <c r="G624" s="21">
        <v>2.3600000000000001E-3</v>
      </c>
      <c r="H624" s="21">
        <v>-5.9300000000000004E-3</v>
      </c>
      <c r="I624" s="21">
        <v>-5.2440000000000004E-3</v>
      </c>
      <c r="J624" s="21">
        <v>-5.9800000000000001E-4</v>
      </c>
      <c r="K624" s="21">
        <v>1.627E-3</v>
      </c>
      <c r="L624" s="21" cm="1">
        <f t="array" ref="L624">MMULT(B624:K624,$D$8:$D$17)</f>
        <v>-4.9717622759999991E-3</v>
      </c>
    </row>
    <row r="625" spans="1:12" x14ac:dyDescent="0.35">
      <c r="A625" s="22">
        <v>42852</v>
      </c>
      <c r="B625" s="21">
        <v>7.6599999999999997E-4</v>
      </c>
      <c r="C625" s="21">
        <v>6.4869999999999997E-3</v>
      </c>
      <c r="D625" s="21">
        <v>1.5573999999999999E-2</v>
      </c>
      <c r="E625" s="21">
        <v>6.3610000000000003E-3</v>
      </c>
      <c r="F625" s="21">
        <v>1.7899999999999999E-3</v>
      </c>
      <c r="G625" s="21">
        <v>1.0593999999999999E-2</v>
      </c>
      <c r="H625" s="21">
        <v>1.566E-2</v>
      </c>
      <c r="I625" s="21">
        <v>4.4429999999999999E-3</v>
      </c>
      <c r="J625" s="21">
        <v>1.0479E-2</v>
      </c>
      <c r="K625" s="21">
        <v>1.3539000000000001E-2</v>
      </c>
      <c r="L625" s="21" cm="1">
        <f t="array" ref="L625">MMULT(B625:K625,$D$8:$D$17)</f>
        <v>6.6768002969999993E-3</v>
      </c>
    </row>
    <row r="626" spans="1:12" x14ac:dyDescent="0.35">
      <c r="A626" s="22">
        <v>42853</v>
      </c>
      <c r="B626" s="21">
        <v>-9.7400000000000004E-4</v>
      </c>
      <c r="C626" s="21">
        <v>2.7829999999999999E-3</v>
      </c>
      <c r="D626" s="21">
        <v>-1.2685E-2</v>
      </c>
      <c r="E626" s="21">
        <v>-1.022E-2</v>
      </c>
      <c r="F626" s="21">
        <v>4.2440000000000004E-3</v>
      </c>
      <c r="G626" s="21">
        <v>3.1449999999999998E-3</v>
      </c>
      <c r="H626" s="21">
        <v>-2.3494999999999999E-2</v>
      </c>
      <c r="I626" s="21">
        <v>2.699E-3</v>
      </c>
      <c r="J626" s="21">
        <v>9.4809999999999998E-3</v>
      </c>
      <c r="K626" s="21">
        <v>-3.4196999999999998E-2</v>
      </c>
      <c r="L626" s="21" cm="1">
        <f t="array" ref="L626">MMULT(B626:K626,$D$8:$D$17)</f>
        <v>-5.4538512609999994E-3</v>
      </c>
    </row>
    <row r="627" spans="1:12" x14ac:dyDescent="0.35">
      <c r="A627" s="22">
        <v>42856</v>
      </c>
      <c r="B627" s="21">
        <v>2.0396999999999998E-2</v>
      </c>
      <c r="C627" s="21">
        <v>1.3877E-2</v>
      </c>
      <c r="D627" s="21">
        <v>2.2435E-2</v>
      </c>
      <c r="E627" s="21">
        <v>2.31E-3</v>
      </c>
      <c r="F627" s="21">
        <v>2.0019999999999999E-3</v>
      </c>
      <c r="G627" s="21">
        <v>6.2700000000000004E-3</v>
      </c>
      <c r="H627" s="21">
        <v>2.4060000000000002E-2</v>
      </c>
      <c r="I627" s="21">
        <v>1.0244E-2</v>
      </c>
      <c r="J627" s="21">
        <v>-2.9350000000000001E-3</v>
      </c>
      <c r="K627" s="21">
        <v>4.4260000000000002E-3</v>
      </c>
      <c r="L627" s="21" cm="1">
        <f t="array" ref="L627">MMULT(B627:K627,$D$8:$D$17)</f>
        <v>1.7199212959999998E-2</v>
      </c>
    </row>
    <row r="628" spans="1:12" x14ac:dyDescent="0.35">
      <c r="A628" s="22">
        <v>42857</v>
      </c>
      <c r="B628" s="21">
        <v>6.3449999999999999E-3</v>
      </c>
      <c r="C628" s="21">
        <v>-1.585E-3</v>
      </c>
      <c r="D628" s="21">
        <v>-2.9631999999999999E-2</v>
      </c>
      <c r="E628" s="21">
        <v>1.8661000000000001E-2</v>
      </c>
      <c r="F628" s="21">
        <v>1.776E-3</v>
      </c>
      <c r="G628" s="21">
        <v>4.9620000000000003E-3</v>
      </c>
      <c r="H628" s="21">
        <v>-0.24229100000000001</v>
      </c>
      <c r="I628" s="21">
        <v>-8.1400000000000005E-4</v>
      </c>
      <c r="J628" s="21">
        <v>7.9480000000000002E-3</v>
      </c>
      <c r="K628" s="21">
        <v>1.8176999999999999E-2</v>
      </c>
      <c r="L628" s="21" cm="1">
        <f t="array" ref="L628">MMULT(B628:K628,$D$8:$D$17)</f>
        <v>-7.1756892690000001E-3</v>
      </c>
    </row>
    <row r="629" spans="1:12" x14ac:dyDescent="0.35">
      <c r="A629" s="22">
        <v>42858</v>
      </c>
      <c r="B629" s="21">
        <v>-3.0509999999999999E-3</v>
      </c>
      <c r="C629" s="21">
        <v>-3.1749999999999999E-3</v>
      </c>
      <c r="D629" s="21">
        <v>7.4409999999999997E-3</v>
      </c>
      <c r="E629" s="21">
        <v>-2.4399999999999999E-3</v>
      </c>
      <c r="F629" s="21">
        <v>-5.3179999999999998E-3</v>
      </c>
      <c r="G629" s="21">
        <v>-6.1999999999999998E-3</v>
      </c>
      <c r="H629" s="21">
        <v>6.783E-3</v>
      </c>
      <c r="I629" s="21">
        <v>-1.111E-3</v>
      </c>
      <c r="J629" s="21">
        <v>2.92E-4</v>
      </c>
      <c r="K629" s="21">
        <v>2.7E-4</v>
      </c>
      <c r="L629" s="21" cm="1">
        <f t="array" ref="L629">MMULT(B629:K629,$D$8:$D$17)</f>
        <v>1.0036436699999978E-4</v>
      </c>
    </row>
    <row r="630" spans="1:12" x14ac:dyDescent="0.35">
      <c r="A630" s="22">
        <v>42859</v>
      </c>
      <c r="B630" s="21">
        <v>-3.604E-3</v>
      </c>
      <c r="C630" s="21">
        <v>-3.9090000000000001E-3</v>
      </c>
      <c r="D630" s="21">
        <v>-3.8370000000000001E-3</v>
      </c>
      <c r="E630" s="21">
        <v>-6.6699999999999997E-3</v>
      </c>
      <c r="F630" s="21">
        <v>1.2919999999999999E-2</v>
      </c>
      <c r="G630" s="21">
        <v>-3.4699999999999998E-4</v>
      </c>
      <c r="H630" s="21">
        <v>-2.7910999999999998E-2</v>
      </c>
      <c r="I630" s="21">
        <v>-1.7799999999999999E-3</v>
      </c>
      <c r="J630" s="21">
        <v>-2.0439999999999998E-3</v>
      </c>
      <c r="K630" s="21">
        <v>-3.5149999999999999E-3</v>
      </c>
      <c r="L630" s="21" cm="1">
        <f t="array" ref="L630">MMULT(B630:K630,$D$8:$D$17)</f>
        <v>-3.5556224120000006E-3</v>
      </c>
    </row>
    <row r="631" spans="1:12" x14ac:dyDescent="0.35">
      <c r="A631" s="22">
        <v>42860</v>
      </c>
      <c r="B631" s="21">
        <v>1.6584000000000002E-2</v>
      </c>
      <c r="C631" s="21">
        <v>2.761E-3</v>
      </c>
      <c r="D631" s="21">
        <v>9.6000000000000002E-5</v>
      </c>
      <c r="E631" s="21">
        <v>1.3653E-2</v>
      </c>
      <c r="F631" s="21">
        <v>2.4190000000000001E-3</v>
      </c>
      <c r="G631" s="21">
        <v>5.2009999999999999E-3</v>
      </c>
      <c r="H631" s="21">
        <v>8.9110000000000005E-3</v>
      </c>
      <c r="I631" s="21">
        <v>1.709E-3</v>
      </c>
      <c r="J631" s="21">
        <v>6.1440000000000002E-3</v>
      </c>
      <c r="K631" s="21">
        <v>-8.1400000000000005E-4</v>
      </c>
      <c r="L631" s="21" cm="1">
        <f t="array" ref="L631">MMULT(B631:K631,$D$8:$D$17)</f>
        <v>9.1480412279999982E-3</v>
      </c>
    </row>
    <row r="632" spans="1:12" x14ac:dyDescent="0.35">
      <c r="A632" s="22">
        <v>42863</v>
      </c>
      <c r="B632" s="21">
        <v>2.7189000000000001E-2</v>
      </c>
      <c r="C632" s="21">
        <v>-8.7000000000000001E-4</v>
      </c>
      <c r="D632" s="21">
        <v>-1.0495000000000001E-2</v>
      </c>
      <c r="E632" s="21">
        <v>-6.0499999999999998E-3</v>
      </c>
      <c r="F632" s="21">
        <v>-4.3899999999999999E-4</v>
      </c>
      <c r="G632" s="21">
        <v>-1.2650000000000001E-3</v>
      </c>
      <c r="H632" s="21">
        <v>-1.472E-2</v>
      </c>
      <c r="I632" s="21">
        <v>2.0769999999999999E-3</v>
      </c>
      <c r="J632" s="21">
        <v>-2.908E-3</v>
      </c>
      <c r="K632" s="21">
        <v>-7.6049999999999998E-3</v>
      </c>
      <c r="L632" s="21" cm="1">
        <f t="array" ref="L632">MMULT(B632:K632,$D$8:$D$17)</f>
        <v>9.2848142059999989E-3</v>
      </c>
    </row>
    <row r="633" spans="1:12" x14ac:dyDescent="0.35">
      <c r="A633" s="22">
        <v>42864</v>
      </c>
      <c r="B633" s="21">
        <v>6.4050000000000001E-3</v>
      </c>
      <c r="C633" s="21">
        <v>1.451E-3</v>
      </c>
      <c r="D633" s="21">
        <v>1.6540000000000001E-3</v>
      </c>
      <c r="E633" s="21">
        <v>1.5017000000000001E-2</v>
      </c>
      <c r="F633" s="21">
        <v>-1.756E-3</v>
      </c>
      <c r="G633" s="21">
        <v>3.1080000000000001E-3</v>
      </c>
      <c r="H633" s="21">
        <v>1.3944E-2</v>
      </c>
      <c r="I633" s="21">
        <v>3.552E-3</v>
      </c>
      <c r="J633" s="21">
        <v>-1.1374E-2</v>
      </c>
      <c r="K633" s="21">
        <v>-4.6519999999999999E-3</v>
      </c>
      <c r="L633" s="21" cm="1">
        <f t="array" ref="L633">MMULT(B633:K633,$D$8:$D$17)</f>
        <v>3.4549704620000015E-3</v>
      </c>
    </row>
    <row r="634" spans="1:12" x14ac:dyDescent="0.35">
      <c r="A634" s="22">
        <v>42865</v>
      </c>
      <c r="B634" s="21">
        <v>-4.7410000000000004E-3</v>
      </c>
      <c r="C634" s="21">
        <v>3.9110000000000004E-3</v>
      </c>
      <c r="D634" s="21">
        <v>0.178259</v>
      </c>
      <c r="E634" s="21">
        <v>1.2562E-2</v>
      </c>
      <c r="F634" s="21">
        <v>1.0989999999999999E-3</v>
      </c>
      <c r="G634" s="21">
        <v>2.0660000000000001E-3</v>
      </c>
      <c r="H634" s="21">
        <v>5.9921000000000002E-2</v>
      </c>
      <c r="I634" s="21">
        <v>4.0559999999999997E-3</v>
      </c>
      <c r="J634" s="21">
        <v>-4.7200000000000002E-3</v>
      </c>
      <c r="K634" s="21">
        <v>-9.8980000000000005E-3</v>
      </c>
      <c r="L634" s="21" cm="1">
        <f t="array" ref="L634">MMULT(B634:K634,$D$8:$D$17)</f>
        <v>4.4522359312E-2</v>
      </c>
    </row>
    <row r="635" spans="1:12" x14ac:dyDescent="0.35">
      <c r="A635" s="22">
        <v>42866</v>
      </c>
      <c r="B635" s="21">
        <v>4.5019999999999999E-3</v>
      </c>
      <c r="C635" s="21">
        <v>-1.2264000000000001E-2</v>
      </c>
      <c r="D635" s="21">
        <v>4.2955E-2</v>
      </c>
      <c r="E635" s="21">
        <v>-1.0369999999999999E-3</v>
      </c>
      <c r="F635" s="21">
        <v>-8.1270000000000005E-3</v>
      </c>
      <c r="G635" s="21">
        <v>4.581E-3</v>
      </c>
      <c r="H635" s="21">
        <v>2.5950000000000001E-2</v>
      </c>
      <c r="I635" s="21">
        <v>1.0280000000000001E-3</v>
      </c>
      <c r="J635" s="21">
        <v>-3.2599999999999999E-3</v>
      </c>
      <c r="K635" s="21">
        <v>-8.8859999999999998E-3</v>
      </c>
      <c r="L635" s="21" cm="1">
        <f t="array" ref="L635">MMULT(B635:K635,$D$8:$D$17)</f>
        <v>1.1984946157999998E-2</v>
      </c>
    </row>
    <row r="636" spans="1:12" x14ac:dyDescent="0.35">
      <c r="A636" s="22">
        <v>42867</v>
      </c>
      <c r="B636" s="21">
        <v>1.3965999999999999E-2</v>
      </c>
      <c r="C636" s="21">
        <v>-1.1689999999999999E-3</v>
      </c>
      <c r="D636" s="21">
        <v>1.0988E-2</v>
      </c>
      <c r="E636" s="21">
        <v>2.1073999999999999E-2</v>
      </c>
      <c r="F636" s="21">
        <v>-1.771E-3</v>
      </c>
      <c r="G636" s="21">
        <v>1.5164E-2</v>
      </c>
      <c r="H636" s="21">
        <v>1.7163999999999999E-2</v>
      </c>
      <c r="I636" s="21">
        <v>4.0359999999999997E-3</v>
      </c>
      <c r="J636" s="21">
        <v>-5.352E-3</v>
      </c>
      <c r="K636" s="21">
        <v>-4.483E-3</v>
      </c>
      <c r="L636" s="21" cm="1">
        <f t="array" ref="L636">MMULT(B636:K636,$D$8:$D$17)</f>
        <v>9.961504777000002E-3</v>
      </c>
    </row>
    <row r="637" spans="1:12" x14ac:dyDescent="0.35">
      <c r="A637" s="22">
        <v>42870</v>
      </c>
      <c r="B637" s="21">
        <v>-2.562E-3</v>
      </c>
      <c r="C637" s="21">
        <v>7.3099999999999999E-4</v>
      </c>
      <c r="D637" s="21">
        <v>5.0199000000000001E-2</v>
      </c>
      <c r="E637" s="21">
        <v>1.3011E-2</v>
      </c>
      <c r="F637" s="21">
        <v>5.3239999999999997E-3</v>
      </c>
      <c r="G637" s="21">
        <v>8.5349999999999992E-3</v>
      </c>
      <c r="H637" s="21">
        <v>1.421E-2</v>
      </c>
      <c r="I637" s="21">
        <v>5.5539999999999999E-3</v>
      </c>
      <c r="J637" s="21">
        <v>2.3317999999999998E-2</v>
      </c>
      <c r="K637" s="21">
        <v>2.8149999999999998E-3</v>
      </c>
      <c r="L637" s="21" cm="1">
        <f t="array" ref="L637">MMULT(B637:K637,$D$8:$D$17)</f>
        <v>1.3982088432999999E-2</v>
      </c>
    </row>
    <row r="638" spans="1:12" x14ac:dyDescent="0.35">
      <c r="A638" s="22">
        <v>42871</v>
      </c>
      <c r="B638" s="21">
        <v>-1.477E-3</v>
      </c>
      <c r="C638" s="21">
        <v>1.4321E-2</v>
      </c>
      <c r="D638" s="21">
        <v>1.8613999999999999E-2</v>
      </c>
      <c r="E638" s="21">
        <v>6.9030000000000003E-3</v>
      </c>
      <c r="F638" s="21">
        <v>-6.6200000000000005E-4</v>
      </c>
      <c r="G638" s="21">
        <v>-5.5699999999999999E-4</v>
      </c>
      <c r="H638" s="21">
        <v>0.116462</v>
      </c>
      <c r="I638" s="21">
        <v>3.1250000000000002E-3</v>
      </c>
      <c r="J638" s="21">
        <v>2.0449999999999999E-3</v>
      </c>
      <c r="K638" s="21">
        <v>5.3330000000000001E-3</v>
      </c>
      <c r="L638" s="21" cm="1">
        <f t="array" ref="L638">MMULT(B638:K638,$D$8:$D$17)</f>
        <v>7.7503128780000005E-3</v>
      </c>
    </row>
    <row r="639" spans="1:12" x14ac:dyDescent="0.35">
      <c r="A639" s="22">
        <v>42872</v>
      </c>
      <c r="B639" s="21">
        <v>-3.3576000000000002E-2</v>
      </c>
      <c r="C639" s="21">
        <v>-2.7806000000000001E-2</v>
      </c>
      <c r="D639" s="21">
        <v>-6.6443000000000002E-2</v>
      </c>
      <c r="E639" s="21">
        <v>-3.9470999999999999E-2</v>
      </c>
      <c r="F639" s="21">
        <v>-2.3404999999999999E-2</v>
      </c>
      <c r="G639" s="21">
        <v>-2.1281000000000001E-2</v>
      </c>
      <c r="H639" s="21">
        <v>-0.121569</v>
      </c>
      <c r="I639" s="21">
        <v>-2.6806E-2</v>
      </c>
      <c r="J639" s="21">
        <v>-1.3993999999999999E-2</v>
      </c>
      <c r="K639" s="21">
        <v>-2.1776E-2</v>
      </c>
      <c r="L639" s="21" cm="1">
        <f t="array" ref="L639">MMULT(B639:K639,$D$8:$D$17)</f>
        <v>-4.137883774E-2</v>
      </c>
    </row>
    <row r="640" spans="1:12" x14ac:dyDescent="0.35">
      <c r="A640" s="22">
        <v>42873</v>
      </c>
      <c r="B640" s="21">
        <v>1.5240999999999999E-2</v>
      </c>
      <c r="C640" s="21">
        <v>3.408E-3</v>
      </c>
      <c r="D640" s="21">
        <v>4.1889000000000003E-2</v>
      </c>
      <c r="E640" s="21">
        <v>2.8029999999999999E-2</v>
      </c>
      <c r="F640" s="21">
        <v>-1.3569999999999999E-3</v>
      </c>
      <c r="G640" s="21">
        <v>-1.0250000000000001E-3</v>
      </c>
      <c r="H640" s="21">
        <v>7.143E-3</v>
      </c>
      <c r="I640" s="21">
        <v>1.5629999999999999E-3</v>
      </c>
      <c r="J640" s="21">
        <v>-7.2147000000000003E-2</v>
      </c>
      <c r="K640" s="21">
        <v>5.1370000000000001E-3</v>
      </c>
      <c r="L640" s="21" cm="1">
        <f t="array" ref="L640">MMULT(B640:K640,$D$8:$D$17)</f>
        <v>1.5769934989999998E-2</v>
      </c>
    </row>
    <row r="641" spans="1:12" x14ac:dyDescent="0.35">
      <c r="A641" s="22">
        <v>42874</v>
      </c>
      <c r="B641" s="21">
        <v>3.4090000000000001E-3</v>
      </c>
      <c r="C641" s="21">
        <v>-2.9500000000000001E-4</v>
      </c>
      <c r="D641" s="21">
        <v>2.2017999999999999E-2</v>
      </c>
      <c r="E641" s="21">
        <v>-1.4978999999999999E-2</v>
      </c>
      <c r="F641" s="21">
        <v>3.1700000000000001E-3</v>
      </c>
      <c r="G641" s="21">
        <v>-3.9890000000000004E-3</v>
      </c>
      <c r="H641" s="21">
        <v>1.1525000000000001E-2</v>
      </c>
      <c r="I641" s="21">
        <v>1.4048E-2</v>
      </c>
      <c r="J641" s="21">
        <v>-5.4169999999999999E-3</v>
      </c>
      <c r="K641" s="21">
        <v>5.1110000000000001E-3</v>
      </c>
      <c r="L641" s="21" cm="1">
        <f t="array" ref="L641">MMULT(B641:K641,$D$8:$D$17)</f>
        <v>7.1787593370000007E-3</v>
      </c>
    </row>
    <row r="642" spans="1:12" x14ac:dyDescent="0.35">
      <c r="A642" s="22">
        <v>42877</v>
      </c>
      <c r="B642" s="21">
        <v>6.0759999999999998E-3</v>
      </c>
      <c r="C642" s="21">
        <v>1.1228E-2</v>
      </c>
      <c r="D642" s="21">
        <v>2.1323999999999999E-2</v>
      </c>
      <c r="E642" s="21">
        <v>1.8283000000000001E-2</v>
      </c>
      <c r="F642" s="21">
        <v>7.2220000000000001E-3</v>
      </c>
      <c r="G642" s="21">
        <v>1.762E-2</v>
      </c>
      <c r="H642" s="21">
        <v>-3.2427999999999998E-2</v>
      </c>
      <c r="I642" s="21">
        <v>1.7811E-2</v>
      </c>
      <c r="J642" s="21">
        <v>1.2175999999999999E-2</v>
      </c>
      <c r="K642" s="21">
        <v>1.0451999999999999E-2</v>
      </c>
      <c r="L642" s="21" cm="1">
        <f t="array" ref="L642">MMULT(B642:K642,$D$8:$D$17)</f>
        <v>1.0684705285999999E-2</v>
      </c>
    </row>
    <row r="643" spans="1:12" x14ac:dyDescent="0.35">
      <c r="A643" s="22">
        <v>42878</v>
      </c>
      <c r="B643" s="21">
        <v>-1.2340000000000001E-3</v>
      </c>
      <c r="C643" s="21">
        <v>3.3600000000000001E-3</v>
      </c>
      <c r="D643" s="21">
        <v>-1.3462999999999999E-2</v>
      </c>
      <c r="E643" s="21">
        <v>-7.7190000000000002E-3</v>
      </c>
      <c r="F643" s="21">
        <v>-1.5679999999999999E-3</v>
      </c>
      <c r="G643" s="21">
        <v>-5.0600000000000003E-3</v>
      </c>
      <c r="H643" s="21">
        <v>-1.3587E-2</v>
      </c>
      <c r="I643" s="21">
        <v>4.7530000000000003E-3</v>
      </c>
      <c r="J643" s="21">
        <v>5.3810000000000004E-3</v>
      </c>
      <c r="K643" s="21">
        <v>2.516E-3</v>
      </c>
      <c r="L643" s="21" cm="1">
        <f t="array" ref="L643">MMULT(B643:K643,$D$8:$D$17)</f>
        <v>-3.9741219429999999E-3</v>
      </c>
    </row>
    <row r="644" spans="1:12" x14ac:dyDescent="0.35">
      <c r="A644" s="22">
        <v>42879</v>
      </c>
      <c r="B644" s="21">
        <v>-2.9910000000000002E-3</v>
      </c>
      <c r="C644" s="21">
        <v>1.31E-3</v>
      </c>
      <c r="D644" s="21">
        <v>1.1238E-2</v>
      </c>
      <c r="E644" s="21">
        <v>1.2937000000000001E-2</v>
      </c>
      <c r="F644" s="21">
        <v>6.0590000000000001E-3</v>
      </c>
      <c r="G644" s="21">
        <v>1.2544E-2</v>
      </c>
      <c r="H644" s="21">
        <v>0</v>
      </c>
      <c r="I644" s="21">
        <v>1.1468000000000001E-2</v>
      </c>
      <c r="J644" s="21">
        <v>-8.5009999999999999E-3</v>
      </c>
      <c r="K644" s="21">
        <v>7.2500000000000004E-3</v>
      </c>
      <c r="L644" s="21" cm="1">
        <f t="array" ref="L644">MMULT(B644:K644,$D$8:$D$17)</f>
        <v>2.2165557680000002E-3</v>
      </c>
    </row>
    <row r="645" spans="1:12" x14ac:dyDescent="0.35">
      <c r="A645" s="22">
        <v>42880</v>
      </c>
      <c r="B645" s="21">
        <v>3.4559999999999999E-3</v>
      </c>
      <c r="C645" s="21">
        <v>1.2359999999999999E-2</v>
      </c>
      <c r="D645" s="21">
        <v>-2.2369999999999998E-3</v>
      </c>
      <c r="E645" s="21">
        <v>5.2589999999999998E-3</v>
      </c>
      <c r="F645" s="21">
        <v>8.2529999999999999E-3</v>
      </c>
      <c r="G645" s="21">
        <v>1.8637999999999998E-2</v>
      </c>
      <c r="H645" s="21">
        <v>8.2640000000000005E-3</v>
      </c>
      <c r="I645" s="21">
        <v>1.2259000000000001E-2</v>
      </c>
      <c r="J645" s="21">
        <v>-1.588E-3</v>
      </c>
      <c r="K645" s="21">
        <v>3.8760000000000001E-3</v>
      </c>
      <c r="L645" s="21" cm="1">
        <f t="array" ref="L645">MMULT(B645:K645,$D$8:$D$17)</f>
        <v>2.7688569150000012E-3</v>
      </c>
    </row>
    <row r="646" spans="1:12" x14ac:dyDescent="0.35">
      <c r="A646" s="22">
        <v>42881</v>
      </c>
      <c r="B646" s="21">
        <v>-1.6900000000000001E-3</v>
      </c>
      <c r="C646" s="21">
        <v>4.8840000000000003E-3</v>
      </c>
      <c r="D646" s="21">
        <v>2.5892999999999999E-2</v>
      </c>
      <c r="E646" s="21">
        <v>1.4530000000000001E-3</v>
      </c>
      <c r="F646" s="21">
        <v>1.3270000000000001E-3</v>
      </c>
      <c r="G646" s="21">
        <v>-4.8209999999999998E-3</v>
      </c>
      <c r="H646" s="21">
        <v>1.8209999999999999E-3</v>
      </c>
      <c r="I646" s="21">
        <v>-6.7200000000000003E-3</v>
      </c>
      <c r="J646" s="21">
        <v>1.908E-3</v>
      </c>
      <c r="K646" s="21">
        <v>0</v>
      </c>
      <c r="L646" s="21" cm="1">
        <f t="array" ref="L646">MMULT(B646:K646,$D$8:$D$17)</f>
        <v>6.296522215999998E-3</v>
      </c>
    </row>
    <row r="647" spans="1:12" x14ac:dyDescent="0.35">
      <c r="A647" s="22">
        <v>42885</v>
      </c>
      <c r="B647" s="21">
        <v>3.9100000000000002E-4</v>
      </c>
      <c r="C647" s="21">
        <v>6.4320000000000002E-3</v>
      </c>
      <c r="D647" s="21">
        <v>2.1361999999999999E-2</v>
      </c>
      <c r="E647" s="21">
        <v>-5.7629999999999999E-3</v>
      </c>
      <c r="F647" s="21">
        <v>3.5349999999999999E-3</v>
      </c>
      <c r="G647" s="21">
        <v>3.3E-4</v>
      </c>
      <c r="H647" s="21">
        <v>1.0909E-2</v>
      </c>
      <c r="I647" s="21">
        <v>3.6649999999999999E-3</v>
      </c>
      <c r="J647" s="21">
        <v>5.7140000000000003E-3</v>
      </c>
      <c r="K647" s="21">
        <v>-2.2060000000000001E-3</v>
      </c>
      <c r="L647" s="21" cm="1">
        <f t="array" ref="L647">MMULT(B647:K647,$D$8:$D$17)</f>
        <v>6.4243875490000001E-3</v>
      </c>
    </row>
    <row r="648" spans="1:12" x14ac:dyDescent="0.35">
      <c r="A648" s="22">
        <v>42886</v>
      </c>
      <c r="B648" s="21">
        <v>-5.9220000000000002E-3</v>
      </c>
      <c r="C648" s="21">
        <v>-8.0949999999999998E-3</v>
      </c>
      <c r="D648" s="21">
        <v>-3.5890000000000002E-3</v>
      </c>
      <c r="E648" s="21">
        <v>-1.418E-3</v>
      </c>
      <c r="F648" s="21">
        <v>-6.6100000000000002E-4</v>
      </c>
      <c r="G648" s="21">
        <v>-1.3427E-2</v>
      </c>
      <c r="H648" s="21">
        <v>6.2950000000000002E-3</v>
      </c>
      <c r="I648" s="21">
        <v>-3.862E-3</v>
      </c>
      <c r="J648" s="21">
        <v>-4.7349999999999996E-3</v>
      </c>
      <c r="K648" s="21">
        <v>-1.9350000000000001E-3</v>
      </c>
      <c r="L648" s="21" cm="1">
        <f t="array" ref="L648">MMULT(B648:K648,$D$8:$D$17)</f>
        <v>-4.6769076739999992E-3</v>
      </c>
    </row>
    <row r="649" spans="1:12" x14ac:dyDescent="0.35">
      <c r="A649" s="22">
        <v>42887</v>
      </c>
      <c r="B649" s="21">
        <v>2.7490000000000001E-3</v>
      </c>
      <c r="C649" s="21">
        <v>3.7230000000000002E-3</v>
      </c>
      <c r="D649" s="21">
        <v>6.8999999999999997E-5</v>
      </c>
      <c r="E649" s="21">
        <v>-2.0419E-2</v>
      </c>
      <c r="F649" s="21">
        <v>8.8129999999999997E-3</v>
      </c>
      <c r="G649" s="21">
        <v>4.5739999999999999E-3</v>
      </c>
      <c r="H649" s="21">
        <v>-2.3234999999999999E-2</v>
      </c>
      <c r="I649" s="21">
        <v>-3.3839999999999999E-3</v>
      </c>
      <c r="J649" s="21">
        <v>9.1979999999999996E-3</v>
      </c>
      <c r="K649" s="21">
        <v>2.7700000000000001E-4</v>
      </c>
      <c r="L649" s="21" cm="1">
        <f t="array" ref="L649">MMULT(B649:K649,$D$8:$D$17)</f>
        <v>1.3152313680000003E-3</v>
      </c>
    </row>
    <row r="650" spans="1:12" x14ac:dyDescent="0.35">
      <c r="A650" s="22">
        <v>42888</v>
      </c>
      <c r="B650" s="21">
        <v>1.4819000000000001E-2</v>
      </c>
      <c r="C650" s="21">
        <v>2.368E-2</v>
      </c>
      <c r="D650" s="21">
        <v>-4.9880000000000002E-3</v>
      </c>
      <c r="E650" s="21">
        <v>8.4999000000000005E-2</v>
      </c>
      <c r="F650" s="21">
        <v>-2.8389999999999999E-3</v>
      </c>
      <c r="G650" s="21">
        <v>8.9949999999999995E-3</v>
      </c>
      <c r="H650" s="21">
        <v>-2.745E-3</v>
      </c>
      <c r="I650" s="21">
        <v>1.4853999999999999E-2</v>
      </c>
      <c r="J650" s="21">
        <v>5.0280000000000004E-3</v>
      </c>
      <c r="K650" s="21">
        <v>5.5370000000000003E-3</v>
      </c>
      <c r="L650" s="21" cm="1">
        <f t="array" ref="L650">MMULT(B650:K650,$D$8:$D$17)</f>
        <v>1.0464415287000001E-2</v>
      </c>
    </row>
    <row r="651" spans="1:12" x14ac:dyDescent="0.35">
      <c r="A651" s="22">
        <v>42891</v>
      </c>
      <c r="B651" s="21">
        <v>-9.7780000000000002E-3</v>
      </c>
      <c r="C651" s="21">
        <v>7.2459999999999998E-3</v>
      </c>
      <c r="D651" s="21">
        <v>3.0422999999999999E-2</v>
      </c>
      <c r="E651" s="21">
        <v>-9.1149999999999998E-3</v>
      </c>
      <c r="F651" s="21">
        <v>5.6940000000000003E-3</v>
      </c>
      <c r="G651" s="21">
        <v>5.7229999999999998E-3</v>
      </c>
      <c r="H651" s="21">
        <v>3.1192999999999999E-2</v>
      </c>
      <c r="I651" s="21">
        <v>7.67E-4</v>
      </c>
      <c r="J651" s="21">
        <v>-6.8789999999999997E-3</v>
      </c>
      <c r="K651" s="21">
        <v>5.5099999999999995E-4</v>
      </c>
      <c r="L651" s="21" cm="1">
        <f t="array" ref="L651">MMULT(B651:K651,$D$8:$D$17)</f>
        <v>3.7822683279999992E-3</v>
      </c>
    </row>
    <row r="652" spans="1:12" x14ac:dyDescent="0.35">
      <c r="A652" s="22">
        <v>42892</v>
      </c>
      <c r="B652" s="21">
        <v>3.3779999999999999E-3</v>
      </c>
      <c r="C652" s="21">
        <v>3.32E-3</v>
      </c>
      <c r="D652" s="21">
        <v>-4.5269999999999998E-3</v>
      </c>
      <c r="E652" s="21">
        <v>6.5420000000000001E-3</v>
      </c>
      <c r="F652" s="21">
        <v>-6.7510000000000001E-3</v>
      </c>
      <c r="G652" s="21">
        <v>-3.0639999999999999E-3</v>
      </c>
      <c r="H652" s="21">
        <v>7.0285E-2</v>
      </c>
      <c r="I652" s="21">
        <v>-3.8999999999999998E-3</v>
      </c>
      <c r="J652" s="21">
        <v>-6.2969999999999996E-3</v>
      </c>
      <c r="K652" s="21">
        <v>-5.7790000000000003E-3</v>
      </c>
      <c r="L652" s="21" cm="1">
        <f t="array" ref="L652">MMULT(B652:K652,$D$8:$D$17)</f>
        <v>1.2877078480000004E-3</v>
      </c>
    </row>
    <row r="653" spans="1:12" x14ac:dyDescent="0.35">
      <c r="A653" s="22">
        <v>42893</v>
      </c>
      <c r="B653" s="21">
        <v>5.9569999999999996E-3</v>
      </c>
      <c r="C653" s="21">
        <v>-1.7930000000000001E-3</v>
      </c>
      <c r="D653" s="21">
        <v>1.2081E-2</v>
      </c>
      <c r="E653" s="21">
        <v>1.6540000000000001E-3</v>
      </c>
      <c r="F653" s="21">
        <v>-4.6039999999999996E-3</v>
      </c>
      <c r="G653" s="21">
        <v>3.1830000000000001E-3</v>
      </c>
      <c r="H653" s="21">
        <v>2.9093999999999998E-2</v>
      </c>
      <c r="I653" s="21">
        <v>4.1250000000000002E-3</v>
      </c>
      <c r="J653" s="21">
        <v>1.5839999999999999E-3</v>
      </c>
      <c r="K653" s="21">
        <v>3.5980000000000001E-3</v>
      </c>
      <c r="L653" s="21" cm="1">
        <f t="array" ref="L653">MMULT(B653:K653,$D$8:$D$17)</f>
        <v>6.6055366849999998E-3</v>
      </c>
    </row>
    <row r="654" spans="1:12" x14ac:dyDescent="0.35">
      <c r="A654" s="22">
        <v>42894</v>
      </c>
      <c r="B654" s="21">
        <v>-2.4459999999999998E-3</v>
      </c>
      <c r="C654" s="21">
        <v>-6.0780000000000001E-3</v>
      </c>
      <c r="D654" s="21">
        <v>7.2558999999999998E-2</v>
      </c>
      <c r="E654" s="21">
        <v>2.6350000000000002E-3</v>
      </c>
      <c r="F654" s="21">
        <v>4.4099999999999999E-4</v>
      </c>
      <c r="G654" s="21">
        <v>-1.5319999999999999E-3</v>
      </c>
      <c r="H654" s="21">
        <v>4.2002999999999999E-2</v>
      </c>
      <c r="I654" s="21">
        <v>-6.8929999999999998E-3</v>
      </c>
      <c r="J654" s="21">
        <v>0</v>
      </c>
      <c r="K654" s="21">
        <v>6.0670000000000003E-3</v>
      </c>
      <c r="L654" s="21" cm="1">
        <f t="array" ref="L654">MMULT(B654:K654,$D$8:$D$17)</f>
        <v>1.8223607768000003E-2</v>
      </c>
    </row>
    <row r="655" spans="1:12" x14ac:dyDescent="0.35">
      <c r="A655" s="22">
        <v>42895</v>
      </c>
      <c r="B655" s="21">
        <v>-3.8776999999999999E-2</v>
      </c>
      <c r="C655" s="21">
        <v>-2.2655000000000002E-2</v>
      </c>
      <c r="D655" s="21">
        <v>-6.4648999999999998E-2</v>
      </c>
      <c r="E655" s="21">
        <v>-4.5538000000000002E-2</v>
      </c>
      <c r="F655" s="21">
        <v>-8.5869999999999991E-3</v>
      </c>
      <c r="G655" s="21">
        <v>-4.3616000000000002E-2</v>
      </c>
      <c r="H655" s="21">
        <v>-4.8062000000000001E-2</v>
      </c>
      <c r="I655" s="21">
        <v>-3.2111000000000001E-2</v>
      </c>
      <c r="J655" s="21">
        <v>-7.5929999999999999E-3</v>
      </c>
      <c r="K655" s="21">
        <v>-2.1107000000000001E-2</v>
      </c>
      <c r="L655" s="21" cm="1">
        <f t="array" ref="L655">MMULT(B655:K655,$D$8:$D$17)</f>
        <v>-4.1193603798000002E-2</v>
      </c>
    </row>
    <row r="656" spans="1:12" x14ac:dyDescent="0.35">
      <c r="A656" s="22">
        <v>42898</v>
      </c>
      <c r="B656" s="21">
        <v>-2.3896000000000001E-2</v>
      </c>
      <c r="C656" s="21">
        <v>-7.6790000000000001E-3</v>
      </c>
      <c r="D656" s="21">
        <v>2.4729999999999999E-3</v>
      </c>
      <c r="E656" s="21">
        <v>-2.7529999999999998E-3</v>
      </c>
      <c r="F656" s="21">
        <v>-3.9969999999999997E-3</v>
      </c>
      <c r="G656" s="21">
        <v>-1.2489999999999999E-2</v>
      </c>
      <c r="H656" s="21">
        <v>-1.5472E-2</v>
      </c>
      <c r="I656" s="21">
        <v>-5.7949999999999998E-3</v>
      </c>
      <c r="J656" s="21">
        <v>-3.8249999999999998E-3</v>
      </c>
      <c r="K656" s="21">
        <v>5.5999999999999995E-4</v>
      </c>
      <c r="L656" s="21" cm="1">
        <f t="array" ref="L656">MMULT(B656:K656,$D$8:$D$17)</f>
        <v>-1.2117589619000004E-2</v>
      </c>
    </row>
    <row r="657" spans="1:12" x14ac:dyDescent="0.35">
      <c r="A657" s="22">
        <v>42899</v>
      </c>
      <c r="B657" s="21">
        <v>8.0459999999999993E-3</v>
      </c>
      <c r="C657" s="21">
        <v>1.2468E-2</v>
      </c>
      <c r="D657" s="21">
        <v>9.5350000000000001E-3</v>
      </c>
      <c r="E657" s="21">
        <v>1.1130000000000001E-3</v>
      </c>
      <c r="F657" s="21">
        <v>2.8990000000000001E-3</v>
      </c>
      <c r="G657" s="21">
        <v>1.2648E-2</v>
      </c>
      <c r="H657" s="21">
        <v>-1.0753E-2</v>
      </c>
      <c r="I657" s="21">
        <v>1.3406E-2</v>
      </c>
      <c r="J657" s="21">
        <v>1.44E-2</v>
      </c>
      <c r="K657" s="21">
        <v>4.1980000000000003E-3</v>
      </c>
      <c r="L657" s="21" cm="1">
        <f t="array" ref="L657">MMULT(B657:K657,$D$8:$D$17)</f>
        <v>8.1482531299999997E-3</v>
      </c>
    </row>
    <row r="658" spans="1:12" x14ac:dyDescent="0.35">
      <c r="A658" s="22">
        <v>42900</v>
      </c>
      <c r="B658" s="21">
        <v>-9.7549999999999998E-3</v>
      </c>
      <c r="C658" s="21">
        <v>-5.3790000000000001E-3</v>
      </c>
      <c r="D658" s="21">
        <v>2.114E-3</v>
      </c>
      <c r="E658" s="21">
        <v>-9.8790000000000006E-3</v>
      </c>
      <c r="F658" s="21">
        <v>-3.7789999999999998E-3</v>
      </c>
      <c r="G658" s="21">
        <v>-1.1460000000000001E-3</v>
      </c>
      <c r="H658" s="21">
        <v>-1.5886000000000001E-2</v>
      </c>
      <c r="I658" s="21">
        <v>-6.0390000000000001E-3</v>
      </c>
      <c r="J658" s="21">
        <v>-3.1549999999999998E-3</v>
      </c>
      <c r="K658" s="21">
        <v>-9.7549999999999998E-3</v>
      </c>
      <c r="L658" s="21" cm="1">
        <f t="array" ref="L658">MMULT(B658:K658,$D$8:$D$17)</f>
        <v>-5.9335215240000003E-3</v>
      </c>
    </row>
    <row r="659" spans="1:12" x14ac:dyDescent="0.35">
      <c r="A659" s="22">
        <v>42901</v>
      </c>
      <c r="B659" s="21">
        <v>-5.9930000000000001E-3</v>
      </c>
      <c r="C659" s="21">
        <v>-5.2649999999999997E-3</v>
      </c>
      <c r="D659" s="21">
        <v>4.2839999999999996E-3</v>
      </c>
      <c r="E659" s="21">
        <v>-1.0600999999999999E-2</v>
      </c>
      <c r="F659" s="21">
        <v>-2.9009999999999999E-3</v>
      </c>
      <c r="G659" s="21">
        <v>-1.0325000000000001E-2</v>
      </c>
      <c r="H659" s="21">
        <v>-2.2939999999999999E-2</v>
      </c>
      <c r="I659" s="21">
        <v>-5.28E-3</v>
      </c>
      <c r="J659" s="21">
        <v>-6.3299999999999999E-4</v>
      </c>
      <c r="K659" s="21">
        <v>-6.1919999999999996E-3</v>
      </c>
      <c r="L659" s="21" cm="1">
        <f t="array" ref="L659">MMULT(B659:K659,$D$8:$D$17)</f>
        <v>-3.4206435740000004E-3</v>
      </c>
    </row>
    <row r="660" spans="1:12" x14ac:dyDescent="0.35">
      <c r="A660" s="22">
        <v>42902</v>
      </c>
      <c r="B660" s="21">
        <v>-1.4E-2</v>
      </c>
      <c r="C660" s="21">
        <v>1.431E-3</v>
      </c>
      <c r="D660" s="21">
        <v>-4.9220000000000002E-3</v>
      </c>
      <c r="E660" s="21">
        <v>-7.3109999999999998E-3</v>
      </c>
      <c r="F660" s="21">
        <v>9.1760000000000001E-3</v>
      </c>
      <c r="G660" s="21">
        <v>-3.13E-3</v>
      </c>
      <c r="H660" s="21">
        <v>-5.2170000000000003E-3</v>
      </c>
      <c r="I660" s="21">
        <v>2.3270000000000001E-3</v>
      </c>
      <c r="J660" s="21">
        <v>1.583E-3</v>
      </c>
      <c r="K660" s="21">
        <v>-2.8319999999999999E-3</v>
      </c>
      <c r="L660" s="21" cm="1">
        <f t="array" ref="L660">MMULT(B660:K660,$D$8:$D$17)</f>
        <v>-7.9836184120000032E-3</v>
      </c>
    </row>
    <row r="661" spans="1:12" x14ac:dyDescent="0.35">
      <c r="A661" s="22">
        <v>42905</v>
      </c>
      <c r="B661" s="21">
        <v>2.8608000000000001E-2</v>
      </c>
      <c r="C661" s="21">
        <v>1.2429000000000001E-2</v>
      </c>
      <c r="D661" s="21">
        <v>3.7594000000000002E-2</v>
      </c>
      <c r="E661" s="21">
        <v>2.0740999999999999E-2</v>
      </c>
      <c r="F661" s="21">
        <v>1.4194E-2</v>
      </c>
      <c r="G661" s="21">
        <v>1.7906999999999999E-2</v>
      </c>
      <c r="H661" s="21">
        <v>4.2832000000000002E-2</v>
      </c>
      <c r="I661" s="21">
        <v>1.821E-2</v>
      </c>
      <c r="J661" s="21">
        <v>1.1382E-2</v>
      </c>
      <c r="K661" s="21">
        <v>8.5199999999999998E-3</v>
      </c>
      <c r="L661" s="21" cm="1">
        <f t="array" ref="L661">MMULT(B661:K661,$D$8:$D$17)</f>
        <v>2.7346993721000006E-2</v>
      </c>
    </row>
    <row r="662" spans="1:12" x14ac:dyDescent="0.35">
      <c r="A662" s="22">
        <v>42906</v>
      </c>
      <c r="B662" s="21">
        <v>-9.0880000000000006E-3</v>
      </c>
      <c r="C662" s="21">
        <v>-1.3546000000000001E-2</v>
      </c>
      <c r="D662" s="21">
        <v>-1.462E-3</v>
      </c>
      <c r="E662" s="21">
        <v>-4.81E-3</v>
      </c>
      <c r="F662" s="21">
        <v>2.405E-3</v>
      </c>
      <c r="G662" s="21">
        <v>-7.0819999999999998E-3</v>
      </c>
      <c r="H662" s="21">
        <v>5.9513999999999997E-2</v>
      </c>
      <c r="I662" s="21">
        <v>3.9899999999999996E-3</v>
      </c>
      <c r="J662" s="21">
        <v>-4.3759999999999997E-3</v>
      </c>
      <c r="K662" s="21">
        <v>-1.8304999999999998E-2</v>
      </c>
      <c r="L662" s="21" cm="1">
        <f t="array" ref="L662">MMULT(B662:K662,$D$8:$D$17)</f>
        <v>-5.765650417000002E-3</v>
      </c>
    </row>
    <row r="663" spans="1:12" x14ac:dyDescent="0.35">
      <c r="A663" s="22">
        <v>42907</v>
      </c>
      <c r="B663" s="21">
        <v>5.9309999999999996E-3</v>
      </c>
      <c r="C663" s="21">
        <v>5.1489999999999999E-3</v>
      </c>
      <c r="D663" s="21">
        <v>1.5151E-2</v>
      </c>
      <c r="E663" s="21">
        <v>2.1375999999999999E-2</v>
      </c>
      <c r="F663" s="21">
        <v>1.0689000000000001E-2</v>
      </c>
      <c r="G663" s="21">
        <v>7.3629999999999998E-3</v>
      </c>
      <c r="H663" s="21">
        <v>0.106013</v>
      </c>
      <c r="I663" s="21">
        <v>2.3632E-2</v>
      </c>
      <c r="J663" s="21">
        <v>-3.1399999999999999E-4</v>
      </c>
      <c r="K663" s="21">
        <v>-8.0319999999999992E-3</v>
      </c>
      <c r="L663" s="21" cm="1">
        <f t="array" ref="L663">MMULT(B663:K663,$D$8:$D$17)</f>
        <v>9.7981759479999989E-3</v>
      </c>
    </row>
    <row r="664" spans="1:12" x14ac:dyDescent="0.35">
      <c r="A664" s="22">
        <v>42908</v>
      </c>
      <c r="B664" s="21">
        <v>-1.645E-3</v>
      </c>
      <c r="C664" s="21">
        <v>-1.4200000000000001E-4</v>
      </c>
      <c r="D664" s="21">
        <v>-6.8979999999999996E-3</v>
      </c>
      <c r="E664" s="21">
        <v>-4.4060000000000002E-3</v>
      </c>
      <c r="F664" s="21">
        <v>8.5690000000000002E-2</v>
      </c>
      <c r="G664" s="21">
        <v>1.0392999999999999E-2</v>
      </c>
      <c r="H664" s="21">
        <v>2.8611999999999999E-2</v>
      </c>
      <c r="I664" s="21">
        <v>-3.813E-3</v>
      </c>
      <c r="J664" s="21">
        <v>3.1399999999999999E-4</v>
      </c>
      <c r="K664" s="21">
        <v>-6.3619999999999996E-3</v>
      </c>
      <c r="L664" s="21" cm="1">
        <f t="array" ref="L664">MMULT(B664:K664,$D$8:$D$17)</f>
        <v>4.7212431200000014E-4</v>
      </c>
    </row>
    <row r="665" spans="1:12" x14ac:dyDescent="0.35">
      <c r="A665" s="22">
        <v>42909</v>
      </c>
      <c r="B665" s="21">
        <v>4.463E-3</v>
      </c>
      <c r="C665" s="21">
        <v>1.3521E-2</v>
      </c>
      <c r="D665" s="21">
        <v>-2.8667000000000002E-2</v>
      </c>
      <c r="E665" s="21">
        <v>4.999E-3</v>
      </c>
      <c r="F665" s="21">
        <v>1.2921999999999999E-2</v>
      </c>
      <c r="G665" s="21">
        <v>1.6949999999999999E-3</v>
      </c>
      <c r="H665" s="21">
        <v>-1.4604000000000001E-2</v>
      </c>
      <c r="I665" s="21">
        <v>1.197E-2</v>
      </c>
      <c r="J665" s="21">
        <v>7.535E-3</v>
      </c>
      <c r="K665" s="21">
        <v>-4.9480000000000001E-3</v>
      </c>
      <c r="L665" s="21" cm="1">
        <f t="array" ref="L665">MMULT(B665:K665,$D$8:$D$17)</f>
        <v>-3.842349669E-3</v>
      </c>
    </row>
    <row r="666" spans="1:12" x14ac:dyDescent="0.35">
      <c r="A666" s="22">
        <v>42912</v>
      </c>
      <c r="B666" s="21">
        <v>-3.1449999999999998E-3</v>
      </c>
      <c r="C666" s="21">
        <v>-9.5490000000000002E-3</v>
      </c>
      <c r="D666" s="21">
        <v>-1.0921E-2</v>
      </c>
      <c r="E666" s="21">
        <v>-1.0234E-2</v>
      </c>
      <c r="F666" s="21">
        <v>-1.766E-3</v>
      </c>
      <c r="G666" s="21">
        <v>-5.7549999999999997E-3</v>
      </c>
      <c r="H666" s="21">
        <v>-6.3509999999999999E-3</v>
      </c>
      <c r="I666" s="21">
        <v>-3.0950000000000001E-3</v>
      </c>
      <c r="J666" s="21">
        <v>4.6740000000000002E-3</v>
      </c>
      <c r="K666" s="21">
        <v>-3.5100000000000001E-3</v>
      </c>
      <c r="L666" s="21" cm="1">
        <f t="array" ref="L666">MMULT(B666:K666,$D$8:$D$17)</f>
        <v>-5.4043874869999994E-3</v>
      </c>
    </row>
    <row r="667" spans="1:12" x14ac:dyDescent="0.35">
      <c r="A667" s="22">
        <v>42913</v>
      </c>
      <c r="B667" s="21">
        <v>-1.4333E-2</v>
      </c>
      <c r="C667" s="21">
        <v>-1.8714999999999999E-2</v>
      </c>
      <c r="D667" s="21">
        <v>-3.6609000000000003E-2</v>
      </c>
      <c r="E667" s="21">
        <v>-3.0565999999999999E-2</v>
      </c>
      <c r="F667" s="21">
        <v>-2.163E-3</v>
      </c>
      <c r="G667" s="21">
        <v>-4.8799999999999998E-3</v>
      </c>
      <c r="H667" s="21">
        <v>-4.8294999999999998E-2</v>
      </c>
      <c r="I667" s="21">
        <v>-1.6694000000000001E-2</v>
      </c>
      <c r="J667" s="21">
        <v>-1.4888E-2</v>
      </c>
      <c r="K667" s="21">
        <v>-1.2328E-2</v>
      </c>
      <c r="L667" s="21" cm="1">
        <f t="array" ref="L667">MMULT(B667:K667,$D$8:$D$17)</f>
        <v>-2.0919393059999999E-2</v>
      </c>
    </row>
    <row r="668" spans="1:12" x14ac:dyDescent="0.35">
      <c r="A668" s="22">
        <v>42914</v>
      </c>
      <c r="B668" s="21">
        <v>1.4611000000000001E-2</v>
      </c>
      <c r="C668" s="21">
        <v>8.5249999999999996E-3</v>
      </c>
      <c r="D668" s="21">
        <v>3.5270999999999997E-2</v>
      </c>
      <c r="E668" s="21">
        <v>2.4306000000000001E-2</v>
      </c>
      <c r="F668" s="21">
        <v>2.3649999999999999E-3</v>
      </c>
      <c r="G668" s="21">
        <v>4.6759999999999996E-3</v>
      </c>
      <c r="H668" s="21">
        <v>-1.2687E-2</v>
      </c>
      <c r="I668" s="21">
        <v>8.9099999999999995E-3</v>
      </c>
      <c r="J668" s="21">
        <v>1.0076E-2</v>
      </c>
      <c r="K668" s="21">
        <v>1.6344999999999998E-2</v>
      </c>
      <c r="L668" s="21" cm="1">
        <f t="array" ref="L668">MMULT(B668:K668,$D$8:$D$17)</f>
        <v>1.8659238524999996E-2</v>
      </c>
    </row>
    <row r="669" spans="1:12" x14ac:dyDescent="0.35">
      <c r="A669" s="22">
        <v>42915</v>
      </c>
      <c r="B669" s="21">
        <v>-1.4742999999999999E-2</v>
      </c>
      <c r="C669" s="21">
        <v>-1.8768E-2</v>
      </c>
      <c r="D669" s="21">
        <v>-3.3410000000000002E-2</v>
      </c>
      <c r="E669" s="21">
        <v>-2.9080999999999999E-2</v>
      </c>
      <c r="F669" s="21">
        <v>-1.3171E-2</v>
      </c>
      <c r="G669" s="21">
        <v>-1.4644000000000001E-2</v>
      </c>
      <c r="H669" s="21">
        <v>-4.7619000000000002E-2</v>
      </c>
      <c r="I669" s="21">
        <v>-1.7871000000000001E-2</v>
      </c>
      <c r="J669" s="21">
        <v>-2.0885000000000001E-2</v>
      </c>
      <c r="K669" s="21">
        <v>-1.9297999999999999E-2</v>
      </c>
      <c r="L669" s="21" cm="1">
        <f t="array" ref="L669">MMULT(B669:K669,$D$8:$D$17)</f>
        <v>-2.1365055650999998E-2</v>
      </c>
    </row>
    <row r="670" spans="1:12" x14ac:dyDescent="0.35">
      <c r="A670" s="22">
        <v>42916</v>
      </c>
      <c r="B670" s="21">
        <v>2.366E-3</v>
      </c>
      <c r="C670" s="21">
        <v>6.424E-3</v>
      </c>
      <c r="D670" s="21">
        <v>-1.4453000000000001E-2</v>
      </c>
      <c r="E670" s="21">
        <v>-4.2300000000000003E-3</v>
      </c>
      <c r="F670" s="21">
        <v>-1.1950000000000001E-3</v>
      </c>
      <c r="G670" s="21">
        <v>-2.3040000000000001E-3</v>
      </c>
      <c r="H670" s="21">
        <v>-9.5239999999999995E-3</v>
      </c>
      <c r="I670" s="21">
        <v>1.4159999999999999E-3</v>
      </c>
      <c r="J670" s="21">
        <v>-3.5019999999999999E-3</v>
      </c>
      <c r="K670" s="21">
        <v>5.9630000000000004E-3</v>
      </c>
      <c r="L670" s="21" cm="1">
        <f t="array" ref="L670">MMULT(B670:K670,$D$8:$D$17)</f>
        <v>-2.3866133119999997E-3</v>
      </c>
    </row>
    <row r="671" spans="1:12" x14ac:dyDescent="0.35">
      <c r="A671" s="22">
        <v>42919</v>
      </c>
      <c r="B671" s="21">
        <v>-3.6110000000000001E-3</v>
      </c>
      <c r="C671" s="21">
        <v>-1.1025999999999999E-2</v>
      </c>
      <c r="D671" s="21">
        <v>-3.6179000000000003E-2</v>
      </c>
      <c r="E671" s="21">
        <v>-1.4116999999999999E-2</v>
      </c>
      <c r="F671" s="21">
        <v>-1.5556E-2</v>
      </c>
      <c r="G671" s="21">
        <v>-5.7739999999999996E-3</v>
      </c>
      <c r="H671" s="21">
        <v>-2.6442E-2</v>
      </c>
      <c r="I671" s="21">
        <v>-2.1423000000000001E-2</v>
      </c>
      <c r="J671" s="21">
        <v>9.5799999999999998E-4</v>
      </c>
      <c r="K671" s="21">
        <v>-8.2990000000000008E-3</v>
      </c>
      <c r="L671" s="21" cm="1">
        <f t="array" ref="L671">MMULT(B671:K671,$D$8:$D$17)</f>
        <v>-1.3713183239000001E-2</v>
      </c>
    </row>
    <row r="672" spans="1:12" x14ac:dyDescent="0.35">
      <c r="A672" s="22">
        <v>42921</v>
      </c>
      <c r="B672" s="21">
        <v>4.1110000000000001E-3</v>
      </c>
      <c r="C672" s="21">
        <v>1.3349E-2</v>
      </c>
      <c r="D672" s="21">
        <v>2.6699000000000001E-2</v>
      </c>
      <c r="E672" s="21">
        <v>8.0520000000000001E-3</v>
      </c>
      <c r="F672" s="21">
        <v>2.026E-3</v>
      </c>
      <c r="G672" s="21">
        <v>1.626E-2</v>
      </c>
      <c r="H672" s="21">
        <v>8.5597000000000006E-2</v>
      </c>
      <c r="I672" s="21">
        <v>2.0230000000000001E-2</v>
      </c>
      <c r="J672" s="21">
        <v>-7.0219999999999996E-3</v>
      </c>
      <c r="K672" s="21">
        <v>2.63E-2</v>
      </c>
      <c r="L672" s="21" cm="1">
        <f t="array" ref="L672">MMULT(B672:K672,$D$8:$D$17)</f>
        <v>1.2839646987999999E-2</v>
      </c>
    </row>
    <row r="673" spans="1:12" x14ac:dyDescent="0.35">
      <c r="A673" s="22">
        <v>42922</v>
      </c>
      <c r="B673" s="21">
        <v>-9.4389999999999995E-3</v>
      </c>
      <c r="C673" s="21">
        <v>-7.3829999999999998E-3</v>
      </c>
      <c r="D673" s="21">
        <v>3.006E-3</v>
      </c>
      <c r="E673" s="21">
        <v>1.4808999999999999E-2</v>
      </c>
      <c r="F673" s="21">
        <v>-1.2333E-2</v>
      </c>
      <c r="G673" s="21">
        <v>-7.4289999999999998E-3</v>
      </c>
      <c r="H673" s="21">
        <v>-1.2888999999999999E-2</v>
      </c>
      <c r="I673" s="21">
        <v>-3.258E-3</v>
      </c>
      <c r="J673" s="21">
        <v>-1.2536E-2</v>
      </c>
      <c r="K673" s="21">
        <v>-2.0676E-2</v>
      </c>
      <c r="L673" s="21" cm="1">
        <f t="array" ref="L673">MMULT(B673:K673,$D$8:$D$17)</f>
        <v>-6.2537088179999995E-3</v>
      </c>
    </row>
    <row r="674" spans="1:12" x14ac:dyDescent="0.35">
      <c r="A674" s="22">
        <v>42923</v>
      </c>
      <c r="B674" s="21">
        <v>1.0159E-2</v>
      </c>
      <c r="C674" s="21">
        <v>1.2978999999999999E-2</v>
      </c>
      <c r="D674" s="21">
        <v>2.2859999999999998E-2</v>
      </c>
      <c r="E674" s="21">
        <v>1.9486E-2</v>
      </c>
      <c r="F674" s="21">
        <v>1.0234999999999999E-2</v>
      </c>
      <c r="G674" s="21">
        <v>1.2319999999999999E-2</v>
      </c>
      <c r="H674" s="21">
        <v>2.6113999999999998E-2</v>
      </c>
      <c r="I674" s="21">
        <v>1.0444E-2</v>
      </c>
      <c r="J674" s="21">
        <v>5.8589999999999996E-3</v>
      </c>
      <c r="K674" s="21">
        <v>7.4339999999999996E-3</v>
      </c>
      <c r="L674" s="21" cm="1">
        <f t="array" ref="L674">MMULT(B674:K674,$D$8:$D$17)</f>
        <v>1.3830210120999999E-2</v>
      </c>
    </row>
    <row r="675" spans="1:12" x14ac:dyDescent="0.35">
      <c r="A675" s="22">
        <v>42926</v>
      </c>
      <c r="B675" s="21">
        <v>6.1029999999999999E-3</v>
      </c>
      <c r="C675" s="21">
        <v>7.4859999999999996E-3</v>
      </c>
      <c r="D675" s="21">
        <v>4.7287999999999997E-2</v>
      </c>
      <c r="E675" s="21">
        <v>8.9730000000000001E-3</v>
      </c>
      <c r="F675" s="21">
        <v>5.4710000000000002E-3</v>
      </c>
      <c r="G675" s="21">
        <v>6.5970000000000004E-3</v>
      </c>
      <c r="H675" s="21">
        <v>3.3682999999999998E-2</v>
      </c>
      <c r="I675" s="21">
        <v>7.8750000000000001E-3</v>
      </c>
      <c r="J675" s="21">
        <v>2.5890000000000002E-3</v>
      </c>
      <c r="K675" s="21">
        <v>-6.7889999999999999E-3</v>
      </c>
      <c r="L675" s="21" cm="1">
        <f t="array" ref="L675">MMULT(B675:K675,$D$8:$D$17)</f>
        <v>1.6487063901999999E-2</v>
      </c>
    </row>
    <row r="676" spans="1:12" x14ac:dyDescent="0.35">
      <c r="A676" s="22">
        <v>42927</v>
      </c>
      <c r="B676" s="21">
        <v>3.2399999999999998E-3</v>
      </c>
      <c r="C676" s="21">
        <v>1.4300000000000001E-4</v>
      </c>
      <c r="D676" s="21">
        <v>1.4182999999999999E-2</v>
      </c>
      <c r="E676" s="21">
        <v>-3.64E-3</v>
      </c>
      <c r="F676" s="21">
        <v>5.2399999999999999E-3</v>
      </c>
      <c r="G676" s="21">
        <v>-1.6949999999999999E-3</v>
      </c>
      <c r="H676" s="21">
        <v>5.7930000000000004E-3</v>
      </c>
      <c r="I676" s="21">
        <v>-2.8600000000000001E-3</v>
      </c>
      <c r="J676" s="21">
        <v>3.5509999999999999E-3</v>
      </c>
      <c r="K676" s="21">
        <v>8.0239999999999999E-3</v>
      </c>
      <c r="L676" s="21" cm="1">
        <f t="array" ref="L676">MMULT(B676:K676,$D$8:$D$17)</f>
        <v>5.9667009329999986E-3</v>
      </c>
    </row>
    <row r="677" spans="1:12" x14ac:dyDescent="0.35">
      <c r="A677" s="22">
        <v>42928</v>
      </c>
      <c r="B677" s="21">
        <v>1.4430000000000001E-3</v>
      </c>
      <c r="C677" s="21">
        <v>1.6573999999999998E-2</v>
      </c>
      <c r="D677" s="21">
        <v>4.2533000000000001E-2</v>
      </c>
      <c r="E677" s="21">
        <v>2.2957000000000002E-2</v>
      </c>
      <c r="F677" s="21">
        <v>1.1427E-2</v>
      </c>
      <c r="G677" s="21">
        <v>2.3203000000000001E-2</v>
      </c>
      <c r="H677" s="21">
        <v>2.8798000000000001E-2</v>
      </c>
      <c r="I677" s="21">
        <v>2.0848999999999999E-2</v>
      </c>
      <c r="J677" s="21">
        <v>2.2520000000000001E-3</v>
      </c>
      <c r="K677" s="21">
        <v>9.7289999999999998E-3</v>
      </c>
      <c r="L677" s="21" cm="1">
        <f t="array" ref="L677">MMULT(B677:K677,$D$8:$D$17)</f>
        <v>1.5174506951E-2</v>
      </c>
    </row>
    <row r="678" spans="1:12" x14ac:dyDescent="0.35">
      <c r="A678" s="22">
        <v>42929</v>
      </c>
      <c r="B678" s="21">
        <v>1.3929E-2</v>
      </c>
      <c r="C678" s="21">
        <v>8.7139999999999995E-3</v>
      </c>
      <c r="D678" s="21">
        <v>-1.1568999999999999E-2</v>
      </c>
      <c r="E678" s="21">
        <v>3.6120000000000002E-3</v>
      </c>
      <c r="F678" s="21">
        <v>-1.9819999999999998E-3</v>
      </c>
      <c r="G678" s="21">
        <v>-9.1809999999999999E-3</v>
      </c>
      <c r="H678" s="21">
        <v>-5.3184000000000002E-2</v>
      </c>
      <c r="I678" s="21">
        <v>-5.8939999999999999E-3</v>
      </c>
      <c r="J678" s="21">
        <v>3.5300000000000002E-3</v>
      </c>
      <c r="K678" s="21">
        <v>-2.92E-4</v>
      </c>
      <c r="L678" s="21" cm="1">
        <f t="array" ref="L678">MMULT(B678:K678,$D$8:$D$17)</f>
        <v>3.3920856120000006E-3</v>
      </c>
    </row>
    <row r="679" spans="1:12" x14ac:dyDescent="0.35">
      <c r="A679" s="22">
        <v>42930</v>
      </c>
      <c r="B679" s="21">
        <v>8.5939999999999992E-3</v>
      </c>
      <c r="C679" s="21">
        <v>1.4073E-2</v>
      </c>
      <c r="D679" s="21">
        <v>2.6894000000000001E-2</v>
      </c>
      <c r="E679" s="21">
        <v>1.205E-2</v>
      </c>
      <c r="F679" s="21">
        <v>4.1710000000000002E-3</v>
      </c>
      <c r="G679" s="21">
        <v>4.8009999999999997E-3</v>
      </c>
      <c r="H679" s="21">
        <v>2.8825E-2</v>
      </c>
      <c r="I679" s="21">
        <v>7.6530000000000001E-3</v>
      </c>
      <c r="J679" s="21">
        <v>4.797E-3</v>
      </c>
      <c r="K679" s="21">
        <v>1.285E-2</v>
      </c>
      <c r="L679" s="21" cm="1">
        <f t="array" ref="L679">MMULT(B679:K679,$D$8:$D$17)</f>
        <v>1.3971811310999999E-2</v>
      </c>
    </row>
    <row r="680" spans="1:12" x14ac:dyDescent="0.35">
      <c r="A680" s="22">
        <v>42933</v>
      </c>
      <c r="B680" s="21">
        <v>3.4889999999999999E-3</v>
      </c>
      <c r="C680" s="21">
        <v>7.8320000000000004E-3</v>
      </c>
      <c r="D680" s="21">
        <v>-4.2440000000000004E-3</v>
      </c>
      <c r="E680" s="21">
        <v>-5.0740000000000004E-3</v>
      </c>
      <c r="F680" s="21">
        <v>-2.3730000000000001E-3</v>
      </c>
      <c r="G680" s="21">
        <v>-7.8890000000000002E-3</v>
      </c>
      <c r="H680" s="21">
        <v>-8.6210000000000002E-3</v>
      </c>
      <c r="I680" s="21">
        <v>1.642E-3</v>
      </c>
      <c r="J680" s="21">
        <v>2.5460000000000001E-3</v>
      </c>
      <c r="K680" s="21">
        <v>-6.0549999999999996E-3</v>
      </c>
      <c r="L680" s="21" cm="1">
        <f t="array" ref="L680">MMULT(B680:K680,$D$8:$D$17)</f>
        <v>4.5104039000000011E-4</v>
      </c>
    </row>
    <row r="681" spans="1:12" x14ac:dyDescent="0.35">
      <c r="A681" s="22">
        <v>42934</v>
      </c>
      <c r="B681" s="21">
        <v>3.4770000000000001E-3</v>
      </c>
      <c r="C681" s="21">
        <v>-6.8199999999999999E-4</v>
      </c>
      <c r="D681" s="21">
        <v>1.0411E-2</v>
      </c>
      <c r="E681" s="21">
        <v>7.4689999999999999E-3</v>
      </c>
      <c r="F681" s="21">
        <v>1.9799999999999999E-4</v>
      </c>
      <c r="G681" s="21">
        <v>-2.24E-4</v>
      </c>
      <c r="H681" s="21">
        <v>-2.3188E-2</v>
      </c>
      <c r="I681" s="21">
        <v>1.0178E-2</v>
      </c>
      <c r="J681" s="21">
        <v>3.1700000000000001E-4</v>
      </c>
      <c r="K681" s="21">
        <v>1.7409999999999999E-3</v>
      </c>
      <c r="L681" s="21" cm="1">
        <f t="array" ref="L681">MMULT(B681:K681,$D$8:$D$17)</f>
        <v>4.2591934080000006E-3</v>
      </c>
    </row>
    <row r="682" spans="1:12" x14ac:dyDescent="0.35">
      <c r="A682" s="22">
        <v>42935</v>
      </c>
      <c r="B682" s="21">
        <v>6.2630000000000003E-3</v>
      </c>
      <c r="C682" s="21">
        <v>7.6400000000000001E-3</v>
      </c>
      <c r="D682" s="21">
        <v>-5.182E-3</v>
      </c>
      <c r="E682" s="21">
        <v>1.4031E-2</v>
      </c>
      <c r="F682" s="21">
        <v>1.0902E-2</v>
      </c>
      <c r="G682" s="21">
        <v>3.2490000000000002E-3</v>
      </c>
      <c r="H682" s="21">
        <v>5.1929999999999997E-3</v>
      </c>
      <c r="I682" s="21">
        <v>6.9649999999999998E-3</v>
      </c>
      <c r="J682" s="21">
        <v>1.2377000000000001E-2</v>
      </c>
      <c r="K682" s="21">
        <v>8.6899999999999998E-4</v>
      </c>
      <c r="L682" s="21" cm="1">
        <f t="array" ref="L682">MMULT(B682:K682,$D$8:$D$17)</f>
        <v>3.8009075840000008E-3</v>
      </c>
    </row>
    <row r="683" spans="1:12" x14ac:dyDescent="0.35">
      <c r="A683" s="22">
        <v>42936</v>
      </c>
      <c r="B683" s="21">
        <v>-4.5030000000000001E-3</v>
      </c>
      <c r="C683" s="21">
        <v>4.8739999999999999E-3</v>
      </c>
      <c r="D683" s="21">
        <v>1.4537E-2</v>
      </c>
      <c r="E683" s="21">
        <v>-3.813E-3</v>
      </c>
      <c r="F683" s="21">
        <v>2.5490000000000001E-3</v>
      </c>
      <c r="G683" s="21">
        <v>1.0942E-2</v>
      </c>
      <c r="H683" s="21">
        <v>1.8450000000000001E-2</v>
      </c>
      <c r="I683" s="21">
        <v>6.8490000000000001E-3</v>
      </c>
      <c r="J683" s="21">
        <v>-1.2539999999999999E-3</v>
      </c>
      <c r="K683" s="21">
        <v>5.4980000000000003E-3</v>
      </c>
      <c r="L683" s="21" cm="1">
        <f t="array" ref="L683">MMULT(B683:K683,$D$8:$D$17)</f>
        <v>2.5253926919999994E-3</v>
      </c>
    </row>
    <row r="684" spans="1:12" x14ac:dyDescent="0.35">
      <c r="A684" s="22">
        <v>42937</v>
      </c>
      <c r="B684" s="21">
        <v>-4.66E-4</v>
      </c>
      <c r="C684" s="21">
        <v>-5.7939999999999997E-3</v>
      </c>
      <c r="D684" s="21">
        <v>3.5820000000000001E-3</v>
      </c>
      <c r="E684" s="21">
        <v>-1.263E-3</v>
      </c>
      <c r="F684" s="21">
        <v>-6.4539999999999997E-3</v>
      </c>
      <c r="G684" s="21">
        <v>-9.3880000000000005E-3</v>
      </c>
      <c r="H684" s="21">
        <v>5.7970000000000001E-3</v>
      </c>
      <c r="I684" s="21">
        <v>-2.8010000000000001E-3</v>
      </c>
      <c r="J684" s="21">
        <v>-6.2799999999999998E-4</v>
      </c>
      <c r="K684" s="21">
        <v>-5.7600000000000001E-4</v>
      </c>
      <c r="L684" s="21" cm="1">
        <f t="array" ref="L684">MMULT(B684:K684,$D$8:$D$17)</f>
        <v>4.3745936000000043E-5</v>
      </c>
    </row>
    <row r="685" spans="1:12" x14ac:dyDescent="0.35">
      <c r="A685" s="22">
        <v>42940</v>
      </c>
      <c r="B685" s="21">
        <v>1.2112E-2</v>
      </c>
      <c r="C685" s="21">
        <v>-2.575E-3</v>
      </c>
      <c r="D685" s="21">
        <v>-1.1599999999999999E-2</v>
      </c>
      <c r="E685" s="21">
        <v>-3.1599999999999998E-4</v>
      </c>
      <c r="F685" s="21">
        <v>-7.8700000000000005E-4</v>
      </c>
      <c r="G685" s="21">
        <v>-2.23E-4</v>
      </c>
      <c r="H685" s="21">
        <v>2.0173E-2</v>
      </c>
      <c r="I685" s="21">
        <v>6.7000000000000002E-5</v>
      </c>
      <c r="J685" s="21">
        <v>6.2799999999999998E-4</v>
      </c>
      <c r="K685" s="21">
        <v>-6.6230000000000004E-3</v>
      </c>
      <c r="L685" s="21" cm="1">
        <f t="array" ref="L685">MMULT(B685:K685,$D$8:$D$17)</f>
        <v>2.7011017860000004E-3</v>
      </c>
    </row>
    <row r="686" spans="1:12" x14ac:dyDescent="0.35">
      <c r="A686" s="22">
        <v>42941</v>
      </c>
      <c r="B686" s="21">
        <v>4.274E-3</v>
      </c>
      <c r="C686" s="21">
        <v>8.0160000000000006E-3</v>
      </c>
      <c r="D686" s="21">
        <v>-4.8149999999999998E-3</v>
      </c>
      <c r="E686" s="21">
        <v>5.019E-3</v>
      </c>
      <c r="F686" s="21">
        <v>8.0770000000000008E-3</v>
      </c>
      <c r="G686" s="21">
        <v>1.0706E-2</v>
      </c>
      <c r="H686" s="21">
        <v>-3.5309999999999999E-3</v>
      </c>
      <c r="I686" s="21">
        <v>-8.8280000000000008E-3</v>
      </c>
      <c r="J686" s="21">
        <v>8.1609999999999999E-3</v>
      </c>
      <c r="K686" s="21">
        <v>4.9280000000000001E-3</v>
      </c>
      <c r="L686" s="21" cm="1">
        <f t="array" ref="L686">MMULT(B686:K686,$D$8:$D$17)</f>
        <v>2.3897275420000003E-3</v>
      </c>
    </row>
    <row r="687" spans="1:12" x14ac:dyDescent="0.35">
      <c r="A687" s="22">
        <v>42942</v>
      </c>
      <c r="B687" s="21">
        <v>4.7140000000000003E-3</v>
      </c>
      <c r="C687" s="21">
        <v>-1.887E-3</v>
      </c>
      <c r="D687" s="21">
        <v>1.1551000000000001E-2</v>
      </c>
      <c r="E687" s="21">
        <v>1.0657E-2</v>
      </c>
      <c r="F687" s="21">
        <v>0</v>
      </c>
      <c r="G687" s="21">
        <v>4.8549999999999999E-3</v>
      </c>
      <c r="H687" s="21">
        <v>4.6066999999999997E-2</v>
      </c>
      <c r="I687" s="21">
        <v>1.0593E-2</v>
      </c>
      <c r="J687" s="21">
        <v>-1.4321E-2</v>
      </c>
      <c r="K687" s="21">
        <v>2.307E-3</v>
      </c>
      <c r="L687" s="21" cm="1">
        <f t="array" ref="L687">MMULT(B687:K687,$D$8:$D$17)</f>
        <v>5.7696890120000005E-3</v>
      </c>
    </row>
    <row r="688" spans="1:12" x14ac:dyDescent="0.35">
      <c r="A688" s="22">
        <v>42943</v>
      </c>
      <c r="B688" s="21">
        <v>-1.8897000000000001E-2</v>
      </c>
      <c r="C688" s="21">
        <v>-1.2019E-2</v>
      </c>
      <c r="D688" s="21">
        <v>-3.3002999999999998E-2</v>
      </c>
      <c r="E688" s="21">
        <v>-2.3578999999999999E-2</v>
      </c>
      <c r="F688" s="21">
        <v>-1.4071E-2</v>
      </c>
      <c r="G688" s="21">
        <v>-6.149E-3</v>
      </c>
      <c r="H688" s="21">
        <v>-4.3360000000000003E-2</v>
      </c>
      <c r="I688" s="21">
        <v>-2.3902E-2</v>
      </c>
      <c r="J688" s="21">
        <v>-2.843E-3</v>
      </c>
      <c r="K688" s="21">
        <v>6.3309999999999998E-3</v>
      </c>
      <c r="L688" s="21" cm="1">
        <f t="array" ref="L688">MMULT(B688:K688,$D$8:$D$17)</f>
        <v>-2.0292799289999993E-2</v>
      </c>
    </row>
    <row r="689" spans="1:12" x14ac:dyDescent="0.35">
      <c r="A689" s="22">
        <v>42944</v>
      </c>
      <c r="B689" s="21">
        <v>-7.0400000000000003E-3</v>
      </c>
      <c r="C689" s="21">
        <v>-1.64E-3</v>
      </c>
      <c r="D689" s="21">
        <v>1.6383999999999999E-2</v>
      </c>
      <c r="E689" s="21">
        <v>-2.3110000000000001E-3</v>
      </c>
      <c r="F689" s="21">
        <v>-2.9729999999999999E-3</v>
      </c>
      <c r="G689" s="21">
        <v>1.2149999999999999E-3</v>
      </c>
      <c r="H689" s="21">
        <v>-1.204E-2</v>
      </c>
      <c r="I689" s="21">
        <v>3.6250000000000002E-3</v>
      </c>
      <c r="J689" s="21">
        <v>-1.5839999999999999E-3</v>
      </c>
      <c r="K689" s="21">
        <v>9.7230000000000007E-3</v>
      </c>
      <c r="L689" s="21" cm="1">
        <f t="array" ref="L689">MMULT(B689:K689,$D$8:$D$17)</f>
        <v>7.8411855499999896E-4</v>
      </c>
    </row>
    <row r="690" spans="1:12" x14ac:dyDescent="0.35">
      <c r="A690" s="22">
        <v>42947</v>
      </c>
      <c r="B690" s="21">
        <v>-5.1510000000000002E-3</v>
      </c>
      <c r="C690" s="21">
        <v>-4.6550000000000003E-3</v>
      </c>
      <c r="D690" s="21">
        <v>-1.1436E-2</v>
      </c>
      <c r="E690" s="21">
        <v>-1.4818E-2</v>
      </c>
      <c r="F690" s="21">
        <v>-7.3559999999999997E-3</v>
      </c>
      <c r="G690" s="21">
        <v>1.9859999999999999E-3</v>
      </c>
      <c r="H690" s="21">
        <v>-2.4372999999999999E-2</v>
      </c>
      <c r="I690" s="21">
        <v>-1.6360000000000001E-3</v>
      </c>
      <c r="J690" s="21">
        <v>-2.2209999999999999E-3</v>
      </c>
      <c r="K690" s="21">
        <v>4.5310000000000003E-3</v>
      </c>
      <c r="L690" s="21" cm="1">
        <f t="array" ref="L690">MMULT(B690:K690,$D$8:$D$17)</f>
        <v>-6.7322471939999995E-3</v>
      </c>
    </row>
    <row r="691" spans="1:12" x14ac:dyDescent="0.35">
      <c r="A691" s="22">
        <v>42948</v>
      </c>
      <c r="B691" s="21">
        <v>8.8749999999999992E-3</v>
      </c>
      <c r="C691" s="21">
        <v>-1.6509999999999999E-3</v>
      </c>
      <c r="D691" s="21">
        <v>1.2184E-2</v>
      </c>
      <c r="E691" s="21">
        <v>7.0140000000000003E-3</v>
      </c>
      <c r="F691" s="21">
        <v>4.6059999999999999E-3</v>
      </c>
      <c r="G691" s="21">
        <v>4.6259999999999999E-3</v>
      </c>
      <c r="H691" s="21">
        <v>7.3480000000000004E-3</v>
      </c>
      <c r="I691" s="21">
        <v>5.9389999999999998E-3</v>
      </c>
      <c r="J691" s="21">
        <v>6.3590000000000001E-3</v>
      </c>
      <c r="K691" s="21">
        <v>2.4809999999999999E-2</v>
      </c>
      <c r="L691" s="21" cm="1">
        <f t="array" ref="L691">MMULT(B691:K691,$D$8:$D$17)</f>
        <v>9.50663094E-3</v>
      </c>
    </row>
    <row r="692" spans="1:12" x14ac:dyDescent="0.35">
      <c r="A692" s="22">
        <v>42949</v>
      </c>
      <c r="B692" s="21">
        <v>4.7251000000000001E-2</v>
      </c>
      <c r="C692" s="21">
        <v>-4.4089999999999997E-3</v>
      </c>
      <c r="D692" s="21">
        <v>-6.0800000000000003E-4</v>
      </c>
      <c r="E692" s="21">
        <v>2.0008999999999999E-2</v>
      </c>
      <c r="F692" s="21">
        <v>-7.7749999999999998E-3</v>
      </c>
      <c r="G692" s="21">
        <v>-1.4579999999999999E-2</v>
      </c>
      <c r="H692" s="21">
        <v>-2.4799000000000002E-2</v>
      </c>
      <c r="I692" s="21">
        <v>-1.5610000000000001E-3</v>
      </c>
      <c r="J692" s="21">
        <v>-4.1070000000000004E-3</v>
      </c>
      <c r="K692" s="21">
        <v>7.9780000000000007E-3</v>
      </c>
      <c r="L692" s="21" cm="1">
        <f t="array" ref="L692">MMULT(B692:K692,$D$8:$D$17)</f>
        <v>2.2256520671000004E-2</v>
      </c>
    </row>
    <row r="693" spans="1:12" x14ac:dyDescent="0.35">
      <c r="A693" s="22">
        <v>42950</v>
      </c>
      <c r="B693" s="21">
        <v>-9.9909999999999999E-3</v>
      </c>
      <c r="C693" s="21">
        <v>-1.5219999999999999E-3</v>
      </c>
      <c r="D693" s="21">
        <v>1.2714E-2</v>
      </c>
      <c r="E693" s="21">
        <v>-1.2116999999999999E-2</v>
      </c>
      <c r="F693" s="21">
        <v>9.2429999999999995E-3</v>
      </c>
      <c r="G693" s="21">
        <v>5.117E-3</v>
      </c>
      <c r="H693" s="21">
        <v>-9.7230000000000007E-3</v>
      </c>
      <c r="I693" s="21">
        <v>4.4860000000000004E-3</v>
      </c>
      <c r="J693" s="21">
        <v>1.2689999999999999E-3</v>
      </c>
      <c r="K693" s="21">
        <v>-4.0940000000000004E-3</v>
      </c>
      <c r="L693" s="21" cm="1">
        <f t="array" ref="L693">MMULT(B693:K693,$D$8:$D$17)</f>
        <v>-1.9669129999999998E-3</v>
      </c>
    </row>
    <row r="694" spans="1:12" x14ac:dyDescent="0.35">
      <c r="A694" s="22">
        <v>42951</v>
      </c>
      <c r="B694" s="21">
        <v>5.2709999999999996E-3</v>
      </c>
      <c r="C694" s="21">
        <v>7.3460000000000001E-3</v>
      </c>
      <c r="D694" s="21">
        <v>4.385E-3</v>
      </c>
      <c r="E694" s="21">
        <v>-4.4749999999999998E-3</v>
      </c>
      <c r="F694" s="21">
        <v>-5.3749999999999996E-3</v>
      </c>
      <c r="G694" s="21">
        <v>1.1069999999999999E-3</v>
      </c>
      <c r="H694" s="21">
        <v>-9.0629999999999999E-3</v>
      </c>
      <c r="I694" s="21">
        <v>-5.4100000000000003E-4</v>
      </c>
      <c r="J694" s="21">
        <v>7.6049999999999998E-3</v>
      </c>
      <c r="K694" s="21">
        <v>-5.2069999999999998E-3</v>
      </c>
      <c r="L694" s="21" cm="1">
        <f t="array" ref="L694">MMULT(B694:K694,$D$8:$D$17)</f>
        <v>3.7509016209999997E-3</v>
      </c>
    </row>
    <row r="695" spans="1:12" x14ac:dyDescent="0.35">
      <c r="A695" s="22">
        <v>42954</v>
      </c>
      <c r="B695" s="21">
        <v>1.5474E-2</v>
      </c>
      <c r="C695" s="21">
        <v>-3.8530000000000001E-3</v>
      </c>
      <c r="D695" s="21">
        <v>3.074E-2</v>
      </c>
      <c r="E695" s="21">
        <v>1.3124E-2</v>
      </c>
      <c r="F695" s="21">
        <v>-6.4050000000000001E-3</v>
      </c>
      <c r="G695" s="21">
        <v>5.53E-4</v>
      </c>
      <c r="H695" s="21">
        <v>2.3628E-2</v>
      </c>
      <c r="I695" s="21">
        <v>4.9420000000000002E-3</v>
      </c>
      <c r="J695" s="21">
        <v>1.258E-3</v>
      </c>
      <c r="K695" s="21">
        <v>3.581E-3</v>
      </c>
      <c r="L695" s="21" cm="1">
        <f t="array" ref="L695">MMULT(B695:K695,$D$8:$D$17)</f>
        <v>1.5991271009E-2</v>
      </c>
    </row>
    <row r="696" spans="1:12" x14ac:dyDescent="0.35">
      <c r="A696" s="22">
        <v>42955</v>
      </c>
      <c r="B696" s="21">
        <v>7.9970000000000006E-3</v>
      </c>
      <c r="C696" s="21">
        <v>5.3870000000000003E-3</v>
      </c>
      <c r="D696" s="21">
        <v>-1.1894E-2</v>
      </c>
      <c r="E696" s="21">
        <v>-4.2779999999999997E-3</v>
      </c>
      <c r="F696" s="21">
        <v>-1.0878000000000001E-2</v>
      </c>
      <c r="G696" s="21">
        <v>-2.6519999999999998E-3</v>
      </c>
      <c r="H696" s="21">
        <v>-2.3827000000000001E-2</v>
      </c>
      <c r="I696" s="21">
        <v>-4.2440000000000004E-3</v>
      </c>
      <c r="J696" s="21">
        <v>-5.339E-3</v>
      </c>
      <c r="K696" s="21">
        <v>-5.4900000000000001E-4</v>
      </c>
      <c r="L696" s="21" cm="1">
        <f t="array" ref="L696">MMULT(B696:K696,$D$8:$D$17)</f>
        <v>-1.6433458800000004E-4</v>
      </c>
    </row>
    <row r="697" spans="1:12" x14ac:dyDescent="0.35">
      <c r="A697" s="22">
        <v>42956</v>
      </c>
      <c r="B697" s="21">
        <v>6.1219999999999998E-3</v>
      </c>
      <c r="C697" s="21">
        <v>-4.3959999999999997E-3</v>
      </c>
      <c r="D697" s="21">
        <v>1.0628E-2</v>
      </c>
      <c r="E697" s="21">
        <v>-8.7130000000000003E-3</v>
      </c>
      <c r="F697" s="21">
        <v>-8.1499999999999997E-4</v>
      </c>
      <c r="G697" s="21">
        <v>-1.5510000000000001E-3</v>
      </c>
      <c r="H697" s="21">
        <v>-2.1357999999999999E-2</v>
      </c>
      <c r="I697" s="21">
        <v>3.653E-3</v>
      </c>
      <c r="J697" s="21">
        <v>-1.5790000000000001E-3</v>
      </c>
      <c r="K697" s="21">
        <v>4.9439999999999996E-3</v>
      </c>
      <c r="L697" s="21" cm="1">
        <f t="array" ref="L697">MMULT(B697:K697,$D$8:$D$17)</f>
        <v>4.8877709200000011E-3</v>
      </c>
    </row>
    <row r="698" spans="1:12" x14ac:dyDescent="0.35">
      <c r="A698" s="22">
        <v>42957</v>
      </c>
      <c r="B698" s="21">
        <v>-3.5638999999999997E-2</v>
      </c>
      <c r="C698" s="21">
        <v>-1.4626999999999999E-2</v>
      </c>
      <c r="D698" s="21">
        <v>-4.2820999999999998E-2</v>
      </c>
      <c r="E698" s="21">
        <v>-3.3952999999999997E-2</v>
      </c>
      <c r="F698" s="21">
        <v>-1.9567999999999999E-2</v>
      </c>
      <c r="G698" s="21">
        <v>-2.7629999999999998E-2</v>
      </c>
      <c r="H698" s="21">
        <v>-5.5338999999999999E-2</v>
      </c>
      <c r="I698" s="21">
        <v>-2.3120999999999999E-2</v>
      </c>
      <c r="J698" s="21">
        <v>-1.9608E-2</v>
      </c>
      <c r="K698" s="21">
        <v>-1.2298E-2</v>
      </c>
      <c r="L698" s="21" cm="1">
        <f t="array" ref="L698">MMULT(B698:K698,$D$8:$D$17)</f>
        <v>-3.3739753823999998E-2</v>
      </c>
    </row>
    <row r="699" spans="1:12" x14ac:dyDescent="0.35">
      <c r="A699" s="22">
        <v>42958</v>
      </c>
      <c r="B699" s="21">
        <v>1.3906999999999999E-2</v>
      </c>
      <c r="C699" s="21">
        <v>1.5264E-2</v>
      </c>
      <c r="D699" s="21">
        <v>-5.3296000000000003E-2</v>
      </c>
      <c r="E699" s="21">
        <v>1.4374E-2</v>
      </c>
      <c r="F699" s="21">
        <v>2.911E-3</v>
      </c>
      <c r="G699" s="21">
        <v>7.5319999999999996E-3</v>
      </c>
      <c r="H699" s="21">
        <v>9.0760000000000007E-3</v>
      </c>
      <c r="I699" s="21">
        <v>1.0696000000000001E-2</v>
      </c>
      <c r="J699" s="21">
        <v>1.5161000000000001E-2</v>
      </c>
      <c r="K699" s="21">
        <v>-7.4710000000000002E-3</v>
      </c>
      <c r="L699" s="21" cm="1">
        <f t="array" ref="L699">MMULT(B699:K699,$D$8:$D$17)</f>
        <v>-4.8349695340000002E-3</v>
      </c>
    </row>
    <row r="700" spans="1:12" x14ac:dyDescent="0.35">
      <c r="A700" s="22">
        <v>42961</v>
      </c>
      <c r="B700" s="21">
        <v>1.5049999999999999E-2</v>
      </c>
      <c r="C700" s="21">
        <v>1.5034E-2</v>
      </c>
      <c r="D700" s="21">
        <v>7.9764000000000002E-2</v>
      </c>
      <c r="E700" s="21">
        <v>2.7604E-2</v>
      </c>
      <c r="F700" s="21">
        <v>1.2645E-2</v>
      </c>
      <c r="G700" s="21">
        <v>2.2200000000000001E-2</v>
      </c>
      <c r="H700" s="21">
        <v>4.3336E-2</v>
      </c>
      <c r="I700" s="21">
        <v>1.8366E-2</v>
      </c>
      <c r="J700" s="21">
        <v>1.1757E-2</v>
      </c>
      <c r="K700" s="21">
        <v>1.3103E-2</v>
      </c>
      <c r="L700" s="21" cm="1">
        <f t="array" ref="L700">MMULT(B700:K700,$D$8:$D$17)</f>
        <v>3.2276779448999995E-2</v>
      </c>
    </row>
    <row r="701" spans="1:12" x14ac:dyDescent="0.35">
      <c r="A701" s="22">
        <v>42962</v>
      </c>
      <c r="B701" s="21">
        <v>1.0947999999999999E-2</v>
      </c>
      <c r="C701" s="21">
        <v>-5.0280000000000004E-3</v>
      </c>
      <c r="D701" s="21">
        <v>-8.4320000000000003E-3</v>
      </c>
      <c r="E701" s="21">
        <v>1.108E-2</v>
      </c>
      <c r="F701" s="21">
        <v>-4.0900000000000002E-4</v>
      </c>
      <c r="G701" s="21">
        <v>4.986E-3</v>
      </c>
      <c r="H701" s="21">
        <v>2.0375999999999998E-2</v>
      </c>
      <c r="I701" s="21">
        <v>8.0450000000000001E-3</v>
      </c>
      <c r="J701" s="21">
        <v>7.8519999999999996E-3</v>
      </c>
      <c r="K701" s="21">
        <v>-9.3559999999999997E-3</v>
      </c>
      <c r="L701" s="21" cm="1">
        <f t="array" ref="L701">MMULT(B701:K701,$D$8:$D$17)</f>
        <v>3.4678781610000004E-3</v>
      </c>
    </row>
    <row r="702" spans="1:12" x14ac:dyDescent="0.35">
      <c r="A702" s="22">
        <v>42963</v>
      </c>
      <c r="B702" s="21">
        <v>-4.0220000000000004E-3</v>
      </c>
      <c r="C702" s="21">
        <v>5.8729999999999997E-3</v>
      </c>
      <c r="D702" s="21">
        <v>-1.0959E-2</v>
      </c>
      <c r="E702" s="21">
        <v>-1.0640000000000001E-3</v>
      </c>
      <c r="F702" s="21">
        <v>8.6009999999999993E-3</v>
      </c>
      <c r="G702" s="21">
        <v>1.6979000000000001E-2</v>
      </c>
      <c r="H702" s="21">
        <v>-2.9954000000000001E-2</v>
      </c>
      <c r="I702" s="21">
        <v>9.5770000000000004E-3</v>
      </c>
      <c r="J702" s="21">
        <v>7.7910000000000002E-3</v>
      </c>
      <c r="K702" s="21">
        <v>-5.2779999999999997E-3</v>
      </c>
      <c r="L702" s="21" cm="1">
        <f t="array" ref="L702">MMULT(B702:K702,$D$8:$D$17)</f>
        <v>-4.3971436519999992E-3</v>
      </c>
    </row>
    <row r="703" spans="1:12" x14ac:dyDescent="0.35">
      <c r="A703" s="22">
        <v>42964</v>
      </c>
      <c r="B703" s="21">
        <v>-1.9199000000000001E-2</v>
      </c>
      <c r="C703" s="21">
        <v>-1.6972000000000001E-2</v>
      </c>
      <c r="D703" s="21">
        <v>-2.2283000000000001E-2</v>
      </c>
      <c r="E703" s="21">
        <v>-2.5531000000000002E-2</v>
      </c>
      <c r="F703" s="21">
        <v>-1.4213E-2</v>
      </c>
      <c r="G703" s="21">
        <v>-1.4744E-2</v>
      </c>
      <c r="H703" s="21">
        <v>-2.2960999999999999E-2</v>
      </c>
      <c r="I703" s="21">
        <v>-2.3518000000000001E-2</v>
      </c>
      <c r="J703" s="21">
        <v>-4.0197999999999998E-2</v>
      </c>
      <c r="K703" s="21">
        <v>-1.7871999999999999E-2</v>
      </c>
      <c r="L703" s="21" cm="1">
        <f t="array" ref="L703">MMULT(B703:K703,$D$8:$D$17)</f>
        <v>-2.0954977017000002E-2</v>
      </c>
    </row>
    <row r="704" spans="1:12" x14ac:dyDescent="0.35">
      <c r="A704" s="22">
        <v>42965</v>
      </c>
      <c r="B704" s="21">
        <v>-2.281E-3</v>
      </c>
      <c r="C704" s="21">
        <v>1.243E-3</v>
      </c>
      <c r="D704" s="21">
        <v>1.8599999999999999E-4</v>
      </c>
      <c r="E704" s="21">
        <v>9.7999999999999997E-3</v>
      </c>
      <c r="F704" s="21">
        <v>1.4419999999999999E-3</v>
      </c>
      <c r="G704" s="21">
        <v>-1.32E-3</v>
      </c>
      <c r="H704" s="21">
        <v>2.431E-3</v>
      </c>
      <c r="I704" s="21">
        <v>-1.7539999999999999E-3</v>
      </c>
      <c r="J704" s="21">
        <v>-2.1585E-2</v>
      </c>
      <c r="K704" s="21">
        <v>-4.5490000000000001E-3</v>
      </c>
      <c r="L704" s="21" cm="1">
        <f t="array" ref="L704">MMULT(B704:K704,$D$8:$D$17)</f>
        <v>-1.9534547820000002E-3</v>
      </c>
    </row>
    <row r="705" spans="1:12" x14ac:dyDescent="0.35">
      <c r="A705" s="22">
        <v>42968</v>
      </c>
      <c r="B705" s="21">
        <v>-1.841E-3</v>
      </c>
      <c r="C705" s="21">
        <v>-4.6899999999999997E-3</v>
      </c>
      <c r="D705" s="21">
        <v>-1.4551E-2</v>
      </c>
      <c r="E705" s="21">
        <v>1.003E-3</v>
      </c>
      <c r="F705" s="21">
        <v>5.7590000000000002E-3</v>
      </c>
      <c r="G705" s="21">
        <v>1.1018E-2</v>
      </c>
      <c r="H705" s="21">
        <v>-2.5869E-2</v>
      </c>
      <c r="I705" s="21">
        <v>8.7180000000000001E-3</v>
      </c>
      <c r="J705" s="21">
        <v>1.0207000000000001E-2</v>
      </c>
      <c r="K705" s="21">
        <v>-2.5709999999999999E-3</v>
      </c>
      <c r="L705" s="21" cm="1">
        <f t="array" ref="L705">MMULT(B705:K705,$D$8:$D$17)</f>
        <v>-4.6665860080000003E-3</v>
      </c>
    </row>
    <row r="706" spans="1:12" x14ac:dyDescent="0.35">
      <c r="A706" s="22">
        <v>42969</v>
      </c>
      <c r="B706" s="21">
        <v>1.6348000000000001E-2</v>
      </c>
      <c r="C706" s="21">
        <v>1.3998999999999999E-2</v>
      </c>
      <c r="D706" s="21">
        <v>2.1363E-2</v>
      </c>
      <c r="E706" s="21">
        <v>2.2314000000000001E-2</v>
      </c>
      <c r="F706" s="21">
        <v>7.3619999999999996E-3</v>
      </c>
      <c r="G706" s="21">
        <v>1.2969E-2</v>
      </c>
      <c r="H706" s="21">
        <v>9.9590000000000008E-3</v>
      </c>
      <c r="I706" s="21">
        <v>2.0032000000000001E-2</v>
      </c>
      <c r="J706" s="21">
        <v>1.9231000000000002E-2</v>
      </c>
      <c r="K706" s="21">
        <v>-7.7320000000000002E-3</v>
      </c>
      <c r="L706" s="21" cm="1">
        <f t="array" ref="L706">MMULT(B706:K706,$D$8:$D$17)</f>
        <v>1.6107201319000002E-2</v>
      </c>
    </row>
    <row r="707" spans="1:12" x14ac:dyDescent="0.35">
      <c r="A707" s="22">
        <v>42970</v>
      </c>
      <c r="B707" s="21">
        <v>1.2520000000000001E-3</v>
      </c>
      <c r="C707" s="21">
        <v>-6.0140000000000002E-3</v>
      </c>
      <c r="D707" s="21">
        <v>1.9994000000000001E-2</v>
      </c>
      <c r="E707" s="21">
        <v>6.7790000000000003E-3</v>
      </c>
      <c r="F707" s="21">
        <v>-3.8570000000000002E-3</v>
      </c>
      <c r="G707" s="21">
        <v>1.291E-3</v>
      </c>
      <c r="H707" s="21">
        <v>2.5472000000000002E-2</v>
      </c>
      <c r="I707" s="21">
        <v>-7.5529999999999998E-3</v>
      </c>
      <c r="J707" s="21">
        <v>-1.1193E-2</v>
      </c>
      <c r="K707" s="21">
        <v>2.8899999999999998E-4</v>
      </c>
      <c r="L707" s="21" cm="1">
        <f t="array" ref="L707">MMULT(B707:K707,$D$8:$D$17)</f>
        <v>5.3117249229999997E-3</v>
      </c>
    </row>
    <row r="708" spans="1:12" x14ac:dyDescent="0.35">
      <c r="A708" s="22">
        <v>42971</v>
      </c>
      <c r="B708" s="21">
        <v>-4.4380000000000001E-3</v>
      </c>
      <c r="C708" s="21">
        <v>-4.1300000000000001E-4</v>
      </c>
      <c r="D708" s="21">
        <v>-3.679E-3</v>
      </c>
      <c r="E708" s="21">
        <v>-7.2789999999999999E-3</v>
      </c>
      <c r="F708" s="21">
        <v>2.4450000000000001E-3</v>
      </c>
      <c r="G708" s="21">
        <v>1.1604E-2</v>
      </c>
      <c r="H708" s="21">
        <v>1.603E-3</v>
      </c>
      <c r="I708" s="21">
        <v>-1.9189999999999999E-3</v>
      </c>
      <c r="J708" s="21">
        <v>1.0349000000000001E-2</v>
      </c>
      <c r="K708" s="21">
        <v>1.4430000000000001E-3</v>
      </c>
      <c r="L708" s="21" cm="1">
        <f t="array" ref="L708">MMULT(B708:K708,$D$8:$D$17)</f>
        <v>-2.5349755840000003E-3</v>
      </c>
    </row>
    <row r="709" spans="1:12" x14ac:dyDescent="0.35">
      <c r="A709" s="22">
        <v>42972</v>
      </c>
      <c r="B709" s="21">
        <v>3.7039999999999998E-3</v>
      </c>
      <c r="C709" s="21">
        <v>1.7880000000000001E-3</v>
      </c>
      <c r="D709" s="21">
        <v>-8.3540000000000003E-3</v>
      </c>
      <c r="E709" s="21">
        <v>-3.7090999999999999E-2</v>
      </c>
      <c r="F709" s="21">
        <v>1.016E-3</v>
      </c>
      <c r="G709" s="21">
        <v>-5.31E-4</v>
      </c>
      <c r="H709" s="21">
        <v>-5.5999999999999999E-3</v>
      </c>
      <c r="I709" s="21">
        <v>4.2440000000000004E-3</v>
      </c>
      <c r="J709" s="21">
        <v>6.4019999999999997E-3</v>
      </c>
      <c r="K709" s="21">
        <v>-1.152E-3</v>
      </c>
      <c r="L709" s="21" cm="1">
        <f t="array" ref="L709">MMULT(B709:K709,$D$8:$D$17)</f>
        <v>-1.1636257869999998E-3</v>
      </c>
    </row>
    <row r="710" spans="1:12" x14ac:dyDescent="0.35">
      <c r="A710" s="22">
        <v>42975</v>
      </c>
      <c r="B710" s="21">
        <v>1.0071E-2</v>
      </c>
      <c r="C710" s="21">
        <v>1.37E-4</v>
      </c>
      <c r="D710" s="21">
        <v>7.0809999999999996E-3</v>
      </c>
      <c r="E710" s="21">
        <v>-9.528E-3</v>
      </c>
      <c r="F710" s="21">
        <v>0</v>
      </c>
      <c r="G710" s="21">
        <v>-4.6759999999999996E-3</v>
      </c>
      <c r="H710" s="21">
        <v>-1.609E-2</v>
      </c>
      <c r="I710" s="21">
        <v>2.245E-3</v>
      </c>
      <c r="J710" s="21">
        <v>3.1809999999999998E-3</v>
      </c>
      <c r="K710" s="21">
        <v>-5.7700000000000004E-4</v>
      </c>
      <c r="L710" s="21" cm="1">
        <f t="array" ref="L710">MMULT(B710:K710,$D$8:$D$17)</f>
        <v>6.1871329899999992E-3</v>
      </c>
    </row>
    <row r="711" spans="1:12" x14ac:dyDescent="0.35">
      <c r="A711" s="22">
        <v>42976</v>
      </c>
      <c r="B711" s="21">
        <v>8.9180000000000006E-3</v>
      </c>
      <c r="C711" s="21">
        <v>3.0209999999999998E-3</v>
      </c>
      <c r="D711" s="21">
        <v>-1.637E-3</v>
      </c>
      <c r="E711" s="21">
        <v>-6.2490000000000002E-3</v>
      </c>
      <c r="F711" s="21">
        <v>4.2649999999999997E-3</v>
      </c>
      <c r="G711" s="21">
        <v>1.815E-3</v>
      </c>
      <c r="H711" s="21">
        <v>-6.5409999999999999E-3</v>
      </c>
      <c r="I711" s="21">
        <v>2.3059999999999999E-3</v>
      </c>
      <c r="J711" s="21">
        <v>-1.902E-3</v>
      </c>
      <c r="K711" s="21">
        <v>2.3089999999999999E-3</v>
      </c>
      <c r="L711" s="21" cm="1">
        <f t="array" ref="L711">MMULT(B711:K711,$D$8:$D$17)</f>
        <v>3.9344739770000008E-3</v>
      </c>
    </row>
    <row r="712" spans="1:12" x14ac:dyDescent="0.35">
      <c r="A712" s="22">
        <v>42977</v>
      </c>
      <c r="B712" s="21">
        <v>2.7009999999999998E-3</v>
      </c>
      <c r="C712" s="21">
        <v>1.3141999999999999E-2</v>
      </c>
      <c r="D712" s="21">
        <v>5.9500000000000004E-3</v>
      </c>
      <c r="E712" s="21">
        <v>1.7746999999999999E-2</v>
      </c>
      <c r="F712" s="21">
        <v>7.0780000000000001E-3</v>
      </c>
      <c r="G712" s="21">
        <v>1.0977000000000001E-2</v>
      </c>
      <c r="H712" s="21">
        <v>4.2798000000000003E-2</v>
      </c>
      <c r="I712" s="21">
        <v>1.0057E-2</v>
      </c>
      <c r="J712" s="21">
        <v>1.6201E-2</v>
      </c>
      <c r="K712" s="21">
        <v>4.607E-3</v>
      </c>
      <c r="L712" s="21" cm="1">
        <f t="array" ref="L712">MMULT(B712:K712,$D$8:$D$17)</f>
        <v>6.4457051680000006E-3</v>
      </c>
    </row>
    <row r="713" spans="1:12" x14ac:dyDescent="0.35">
      <c r="A713" s="22">
        <v>42978</v>
      </c>
      <c r="B713" s="21">
        <v>3.9789999999999999E-3</v>
      </c>
      <c r="C713" s="21">
        <v>1.0269E-2</v>
      </c>
      <c r="D713" s="21">
        <v>2.2693999999999999E-2</v>
      </c>
      <c r="E713" s="21">
        <v>2.4590999999999998E-2</v>
      </c>
      <c r="F713" s="21">
        <v>1.0643E-2</v>
      </c>
      <c r="G713" s="21">
        <v>6.6410000000000002E-3</v>
      </c>
      <c r="H713" s="21">
        <v>2.6046E-2</v>
      </c>
      <c r="I713" s="21">
        <v>9.6959999999999998E-3</v>
      </c>
      <c r="J713" s="21">
        <v>6.8770000000000003E-3</v>
      </c>
      <c r="K713" s="21">
        <v>5.1590000000000004E-3</v>
      </c>
      <c r="L713" s="21" cm="1">
        <f t="array" ref="L713">MMULT(B713:K713,$D$8:$D$17)</f>
        <v>1.0707732542999998E-2</v>
      </c>
    </row>
    <row r="714" spans="1:12" x14ac:dyDescent="0.35">
      <c r="A714" s="22">
        <v>42979</v>
      </c>
      <c r="B714" s="21">
        <v>3.0499999999999999E-4</v>
      </c>
      <c r="C714" s="21">
        <v>-1.1101E-2</v>
      </c>
      <c r="D714" s="21">
        <v>6.0200000000000002E-3</v>
      </c>
      <c r="E714" s="21">
        <v>2.6180000000000001E-3</v>
      </c>
      <c r="F714" s="21">
        <v>5.7619999999999998E-3</v>
      </c>
      <c r="G714" s="21">
        <v>5.4460000000000003E-3</v>
      </c>
      <c r="H714" s="21">
        <v>1.4615E-2</v>
      </c>
      <c r="I714" s="21">
        <v>-6.4400000000000004E-4</v>
      </c>
      <c r="J714" s="21">
        <v>2.794E-3</v>
      </c>
      <c r="K714" s="21">
        <v>5.6999999999999998E-4</v>
      </c>
      <c r="L714" s="21" cm="1">
        <f t="array" ref="L714">MMULT(B714:K714,$D$8:$D$17)</f>
        <v>1.7484562770000002E-3</v>
      </c>
    </row>
    <row r="715" spans="1:12" x14ac:dyDescent="0.35">
      <c r="A715" s="22">
        <v>42983</v>
      </c>
      <c r="B715" s="21">
        <v>-1.2009000000000001E-2</v>
      </c>
      <c r="C715" s="21">
        <v>-4.463E-3</v>
      </c>
      <c r="D715" s="21">
        <v>-2.6692E-2</v>
      </c>
      <c r="E715" s="21">
        <v>-1.4560999999999999E-2</v>
      </c>
      <c r="F715" s="21">
        <v>6.1240000000000001E-3</v>
      </c>
      <c r="G715" s="21">
        <v>1.771E-3</v>
      </c>
      <c r="H715" s="21">
        <v>-2.0469999999999999E-2</v>
      </c>
      <c r="I715" s="21">
        <v>-5.0299999999999997E-3</v>
      </c>
      <c r="J715" s="21">
        <v>-2.1052999999999999E-2</v>
      </c>
      <c r="K715" s="21">
        <v>-1.9949999999999998E-3</v>
      </c>
      <c r="L715" s="21" cm="1">
        <f t="array" ref="L715">MMULT(B715:K715,$D$8:$D$17)</f>
        <v>-1.4731570736999999E-2</v>
      </c>
    </row>
    <row r="716" spans="1:12" x14ac:dyDescent="0.35">
      <c r="A716" s="22">
        <v>42984</v>
      </c>
      <c r="B716" s="21">
        <v>-1.049E-3</v>
      </c>
      <c r="C716" s="21">
        <v>-2.8530000000000001E-3</v>
      </c>
      <c r="D716" s="21">
        <v>-6.0300000000000002E-4</v>
      </c>
      <c r="E716" s="21">
        <v>1.325E-3</v>
      </c>
      <c r="F716" s="21">
        <v>1.5709999999999999E-3</v>
      </c>
      <c r="G716" s="21">
        <v>-3.7429999999999998E-3</v>
      </c>
      <c r="H716" s="21">
        <v>-4.6439999999999997E-3</v>
      </c>
      <c r="I716" s="21">
        <v>-3.3700000000000002E-3</v>
      </c>
      <c r="J716" s="21">
        <v>7.9059999999999998E-3</v>
      </c>
      <c r="K716" s="21">
        <v>2.1131E-2</v>
      </c>
      <c r="L716" s="21" cm="1">
        <f t="array" ref="L716">MMULT(B716:K716,$D$8:$D$17)</f>
        <v>6.6157304199999988E-4</v>
      </c>
    </row>
    <row r="717" spans="1:12" x14ac:dyDescent="0.35">
      <c r="A717" s="22">
        <v>42985</v>
      </c>
      <c r="B717" s="21">
        <v>-4.0150000000000003E-3</v>
      </c>
      <c r="C717" s="21">
        <v>1.2807000000000001E-2</v>
      </c>
      <c r="D717" s="21">
        <v>4.6439999999999997E-3</v>
      </c>
      <c r="E717" s="21">
        <v>-1.1348E-2</v>
      </c>
      <c r="F717" s="21">
        <v>1.4115000000000001E-2</v>
      </c>
      <c r="G717" s="21">
        <v>9.4970000000000002E-3</v>
      </c>
      <c r="H717" s="21">
        <v>-1.7885000000000002E-2</v>
      </c>
      <c r="I717" s="21">
        <v>1.1121000000000001E-2</v>
      </c>
      <c r="J717" s="21">
        <v>-3.4520000000000002E-3</v>
      </c>
      <c r="K717" s="21">
        <v>-6.1520000000000004E-3</v>
      </c>
      <c r="L717" s="21" cm="1">
        <f t="array" ref="L717">MMULT(B717:K717,$D$8:$D$17)</f>
        <v>-5.1934351000000026E-4</v>
      </c>
    </row>
    <row r="718" spans="1:12" x14ac:dyDescent="0.35">
      <c r="A718" s="22">
        <v>42986</v>
      </c>
      <c r="B718" s="21">
        <v>-1.6309000000000001E-2</v>
      </c>
      <c r="C718" s="21">
        <v>-4.8430000000000001E-3</v>
      </c>
      <c r="D718" s="21">
        <v>-1.7349E-2</v>
      </c>
      <c r="E718" s="21">
        <v>-9.8969999999999995E-3</v>
      </c>
      <c r="F718" s="21">
        <v>-2.8999999999999998E-3</v>
      </c>
      <c r="G718" s="21">
        <v>-3.101E-3</v>
      </c>
      <c r="H718" s="21">
        <v>-3.0086999999999999E-2</v>
      </c>
      <c r="I718" s="21">
        <v>-8.3600000000000005E-4</v>
      </c>
      <c r="J718" s="21">
        <v>-8.8159999999999992E-3</v>
      </c>
      <c r="K718" s="21">
        <v>-9.8480000000000009E-3</v>
      </c>
      <c r="L718" s="21" cm="1">
        <f t="array" ref="L718">MMULT(B718:K718,$D$8:$D$17)</f>
        <v>-1.4563036601000001E-2</v>
      </c>
    </row>
    <row r="719" spans="1:12" x14ac:dyDescent="0.35">
      <c r="A719" s="22">
        <v>42989</v>
      </c>
      <c r="B719" s="21">
        <v>1.8092E-2</v>
      </c>
      <c r="C719" s="21">
        <v>1.0543E-2</v>
      </c>
      <c r="D719" s="21">
        <v>3.2439000000000003E-2</v>
      </c>
      <c r="E719" s="21">
        <v>1.487E-2</v>
      </c>
      <c r="F719" s="21">
        <v>1.7642000000000001E-2</v>
      </c>
      <c r="G719" s="21">
        <v>1.3273999999999999E-2</v>
      </c>
      <c r="H719" s="21">
        <v>2.4490000000000001E-2</v>
      </c>
      <c r="I719" s="21">
        <v>9.8490000000000001E-3</v>
      </c>
      <c r="J719" s="21">
        <v>2.2554000000000001E-2</v>
      </c>
      <c r="K719" s="21">
        <v>1.6482E-2</v>
      </c>
      <c r="L719" s="21" cm="1">
        <f t="array" ref="L719">MMULT(B719:K719,$D$8:$D$17)</f>
        <v>2.1375570595999999E-2</v>
      </c>
    </row>
    <row r="720" spans="1:12" x14ac:dyDescent="0.35">
      <c r="A720" s="22">
        <v>42990</v>
      </c>
      <c r="B720" s="21">
        <v>-3.9630000000000004E-3</v>
      </c>
      <c r="C720" s="21">
        <v>-1.07E-3</v>
      </c>
      <c r="D720" s="21">
        <v>3.6089999999999998E-3</v>
      </c>
      <c r="E720" s="21">
        <v>-2.4220000000000001E-3</v>
      </c>
      <c r="F720" s="21">
        <v>5.3340000000000002E-3</v>
      </c>
      <c r="G720" s="21">
        <v>-8.8020000000000008E-3</v>
      </c>
      <c r="H720" s="21">
        <v>-1.992E-2</v>
      </c>
      <c r="I720" s="21">
        <v>-3.5699999999999998E-3</v>
      </c>
      <c r="J720" s="21">
        <v>6.8339999999999998E-3</v>
      </c>
      <c r="K720" s="21">
        <v>8.9460000000000008E-3</v>
      </c>
      <c r="L720" s="21" cm="1">
        <f t="array" ref="L720">MMULT(B720:K720,$D$8:$D$17)</f>
        <v>-5.5635163800000055E-4</v>
      </c>
    </row>
    <row r="721" spans="1:12" x14ac:dyDescent="0.35">
      <c r="A721" s="22">
        <v>42991</v>
      </c>
      <c r="B721" s="21">
        <v>-7.522E-3</v>
      </c>
      <c r="C721" s="21">
        <v>7.097E-3</v>
      </c>
      <c r="D721" s="21">
        <v>4.4809999999999997E-3</v>
      </c>
      <c r="E721" s="21">
        <v>-3.6419999999999998E-3</v>
      </c>
      <c r="F721" s="21">
        <v>5.6899999999999995E-4</v>
      </c>
      <c r="G721" s="21">
        <v>-1.2803E-2</v>
      </c>
      <c r="H721" s="21">
        <v>-6.5040000000000002E-3</v>
      </c>
      <c r="I721" s="21">
        <v>-4.4799999999999999E-4</v>
      </c>
      <c r="J721" s="21">
        <v>-7.097E-3</v>
      </c>
      <c r="K721" s="21">
        <v>6.6499999999999997E-3</v>
      </c>
      <c r="L721" s="21" cm="1">
        <f t="array" ref="L721">MMULT(B721:K721,$D$8:$D$17)</f>
        <v>-2.3267191569999999E-3</v>
      </c>
    </row>
    <row r="722" spans="1:12" x14ac:dyDescent="0.35">
      <c r="A722" s="22">
        <v>42992</v>
      </c>
      <c r="B722" s="21">
        <v>-8.5810000000000001E-3</v>
      </c>
      <c r="C722" s="21">
        <v>-5.8500000000000002E-3</v>
      </c>
      <c r="D722" s="21">
        <v>-5.6930000000000001E-3</v>
      </c>
      <c r="E722" s="21">
        <v>2.8830000000000001E-3</v>
      </c>
      <c r="F722" s="21">
        <v>-1.8900000000000001E-4</v>
      </c>
      <c r="G722" s="21">
        <v>-3.2420000000000001E-3</v>
      </c>
      <c r="H722" s="21">
        <v>3.2729999999999999E-3</v>
      </c>
      <c r="I722" s="21">
        <v>-8.2570000000000005E-3</v>
      </c>
      <c r="J722" s="21">
        <v>3.1100000000000002E-4</v>
      </c>
      <c r="K722" s="21">
        <v>4.1289999999999999E-3</v>
      </c>
      <c r="L722" s="21" cm="1">
        <f t="array" ref="L722">MMULT(B722:K722,$D$8:$D$17)</f>
        <v>-5.6371473670000002E-3</v>
      </c>
    </row>
    <row r="723" spans="1:12" x14ac:dyDescent="0.35">
      <c r="A723" s="22">
        <v>42993</v>
      </c>
      <c r="B723" s="21">
        <v>1.0109E-2</v>
      </c>
      <c r="C723" s="21">
        <v>7.2220000000000001E-3</v>
      </c>
      <c r="D723" s="21">
        <v>6.3223000000000001E-2</v>
      </c>
      <c r="E723" s="21">
        <v>1.4578000000000001E-2</v>
      </c>
      <c r="F723" s="21">
        <v>-7.6718999999999996E-2</v>
      </c>
      <c r="G723" s="21">
        <v>-7.0299999999999998E-3</v>
      </c>
      <c r="H723" s="21">
        <v>2.1207E-2</v>
      </c>
      <c r="I723" s="21">
        <v>-2.9689999999999999E-3</v>
      </c>
      <c r="J723" s="21">
        <v>7.7660000000000003E-3</v>
      </c>
      <c r="K723" s="21">
        <v>1.4253999999999999E-2</v>
      </c>
      <c r="L723" s="21" cm="1">
        <f t="array" ref="L723">MMULT(B723:K723,$D$8:$D$17)</f>
        <v>2.0869650036999997E-2</v>
      </c>
    </row>
    <row r="724" spans="1:12" x14ac:dyDescent="0.35">
      <c r="A724" s="22">
        <v>42996</v>
      </c>
      <c r="B724" s="21">
        <v>-7.5680000000000001E-3</v>
      </c>
      <c r="C724" s="21">
        <v>-1.9919999999999998E-3</v>
      </c>
      <c r="D724" s="21">
        <v>4.1307999999999997E-2</v>
      </c>
      <c r="E724" s="21">
        <v>-2.9139999999999999E-3</v>
      </c>
      <c r="F724" s="21">
        <v>-8.4119999999999993E-3</v>
      </c>
      <c r="G724" s="21">
        <v>1.1730000000000001E-2</v>
      </c>
      <c r="H724" s="21">
        <v>4.4727999999999997E-2</v>
      </c>
      <c r="I724" s="21">
        <v>8.2850000000000007E-3</v>
      </c>
      <c r="J724" s="21">
        <v>2.4659999999999999E-3</v>
      </c>
      <c r="K724" s="21">
        <v>0</v>
      </c>
      <c r="L724" s="21" cm="1">
        <f t="array" ref="L724">MMULT(B724:K724,$D$8:$D$17)</f>
        <v>7.5509648649999981E-3</v>
      </c>
    </row>
    <row r="725" spans="1:12" x14ac:dyDescent="0.35">
      <c r="A725" s="22">
        <v>42997</v>
      </c>
      <c r="B725" s="21">
        <v>3.7800000000000003E-4</v>
      </c>
      <c r="C725" s="21">
        <v>3.725E-3</v>
      </c>
      <c r="D725" s="21">
        <v>-1.0660000000000001E-3</v>
      </c>
      <c r="E725" s="21">
        <v>-2.4000000000000001E-4</v>
      </c>
      <c r="F725" s="21">
        <v>-6.0000000000000001E-3</v>
      </c>
      <c r="G725" s="21">
        <v>-4.0740000000000004E-3</v>
      </c>
      <c r="H725" s="21">
        <v>3.058E-3</v>
      </c>
      <c r="I725" s="21">
        <v>5.3280000000000003E-3</v>
      </c>
      <c r="J725" s="21">
        <v>-9.2299999999999999E-4</v>
      </c>
      <c r="K725" s="21">
        <v>6.2160000000000002E-3</v>
      </c>
      <c r="L725" s="21" cm="1">
        <f t="array" ref="L725">MMULT(B725:K725,$D$8:$D$17)</f>
        <v>2.7486236600000001E-4</v>
      </c>
    </row>
    <row r="726" spans="1:12" x14ac:dyDescent="0.35">
      <c r="A726" s="22">
        <v>42998</v>
      </c>
      <c r="B726" s="21">
        <v>-1.6757999999999999E-2</v>
      </c>
      <c r="C726" s="21">
        <v>-6.6280000000000002E-3</v>
      </c>
      <c r="D726" s="21">
        <v>-8.0599999999999995E-3</v>
      </c>
      <c r="E726" s="21">
        <v>-2.7425999999999999E-2</v>
      </c>
      <c r="F726" s="21">
        <v>-1.457E-3</v>
      </c>
      <c r="G726" s="21">
        <v>-1.4679999999999999E-3</v>
      </c>
      <c r="H726" s="21">
        <v>4.7255999999999999E-2</v>
      </c>
      <c r="I726" s="21">
        <v>-4.2401000000000001E-2</v>
      </c>
      <c r="J726" s="21">
        <v>3.3860000000000001E-3</v>
      </c>
      <c r="K726" s="21">
        <v>-4.2979999999999997E-3</v>
      </c>
      <c r="L726" s="21" cm="1">
        <f t="array" ref="L726">MMULT(B726:K726,$D$8:$D$17)</f>
        <v>-1.0821828463E-2</v>
      </c>
    </row>
    <row r="727" spans="1:12" x14ac:dyDescent="0.35">
      <c r="A727" s="22">
        <v>42999</v>
      </c>
      <c r="B727" s="21">
        <v>-1.7172E-2</v>
      </c>
      <c r="C727" s="21">
        <v>-9.7409999999999997E-3</v>
      </c>
      <c r="D727" s="21">
        <v>-2.7335000000000002E-2</v>
      </c>
      <c r="E727" s="21">
        <v>-1.0415000000000001E-2</v>
      </c>
      <c r="F727" s="21">
        <v>0</v>
      </c>
      <c r="G727" s="21">
        <v>-3.676E-3</v>
      </c>
      <c r="H727" s="21">
        <v>-2.4017E-2</v>
      </c>
      <c r="I727" s="21">
        <v>-4.4010000000000004E-3</v>
      </c>
      <c r="J727" s="21">
        <v>3.0669999999999998E-3</v>
      </c>
      <c r="K727" s="21">
        <v>3.5070000000000001E-3</v>
      </c>
      <c r="L727" s="21" cm="1">
        <f t="array" ref="L727">MMULT(B727:K727,$D$8:$D$17)</f>
        <v>-1.6347783250000001E-2</v>
      </c>
    </row>
    <row r="728" spans="1:12" x14ac:dyDescent="0.35">
      <c r="A728" s="22">
        <v>43000</v>
      </c>
      <c r="B728" s="21">
        <v>-9.7789999999999995E-3</v>
      </c>
      <c r="C728" s="21">
        <v>2.6949999999999999E-3</v>
      </c>
      <c r="D728" s="21">
        <v>-9.7370000000000009E-3</v>
      </c>
      <c r="E728" s="21">
        <v>-4.7419999999999997E-3</v>
      </c>
      <c r="F728" s="21">
        <v>3.9610000000000001E-3</v>
      </c>
      <c r="G728" s="21">
        <v>8.43E-4</v>
      </c>
      <c r="H728" s="21">
        <v>-8.2030000000000002E-3</v>
      </c>
      <c r="I728" s="21">
        <v>-5.3579999999999999E-3</v>
      </c>
      <c r="J728" s="21">
        <v>2.0489E-2</v>
      </c>
      <c r="K728" s="21">
        <v>-5.3799999999999996E-4</v>
      </c>
      <c r="L728" s="21" cm="1">
        <f t="array" ref="L728">MMULT(B728:K728,$D$8:$D$17)</f>
        <v>-6.1821556879999998E-3</v>
      </c>
    </row>
    <row r="729" spans="1:12" x14ac:dyDescent="0.35">
      <c r="A729" s="22">
        <v>43003</v>
      </c>
      <c r="B729" s="21">
        <v>-8.822E-3</v>
      </c>
      <c r="C729" s="21">
        <v>-1.5455E-2</v>
      </c>
      <c r="D729" s="21">
        <v>-4.4692999999999997E-2</v>
      </c>
      <c r="E729" s="21">
        <v>-1.5591000000000001E-2</v>
      </c>
      <c r="F729" s="21">
        <v>-3.9449999999999997E-3</v>
      </c>
      <c r="G729" s="21">
        <v>-2.6016000000000001E-2</v>
      </c>
      <c r="H729" s="21">
        <v>-5.1880000000000003E-2</v>
      </c>
      <c r="I729" s="21">
        <v>-2.6464999999999999E-2</v>
      </c>
      <c r="J729" s="21">
        <v>1.0488000000000001E-2</v>
      </c>
      <c r="K729" s="21">
        <v>-5.3799999999999996E-4</v>
      </c>
      <c r="L729" s="21" cm="1">
        <f t="array" ref="L729">MMULT(B729:K729,$D$8:$D$17)</f>
        <v>-1.8056777465E-2</v>
      </c>
    </row>
    <row r="730" spans="1:12" x14ac:dyDescent="0.35">
      <c r="A730" s="22">
        <v>43004</v>
      </c>
      <c r="B730" s="21">
        <v>1.7204000000000001E-2</v>
      </c>
      <c r="C730" s="21">
        <v>0</v>
      </c>
      <c r="D730" s="21">
        <v>5.6140000000000001E-3</v>
      </c>
      <c r="E730" s="21">
        <v>7.4729999999999996E-3</v>
      </c>
      <c r="F730" s="21">
        <v>-1.042E-3</v>
      </c>
      <c r="G730" s="21">
        <v>-1.4059999999999999E-3</v>
      </c>
      <c r="H730" s="21">
        <v>-1.2688E-2</v>
      </c>
      <c r="I730" s="21">
        <v>5.7409999999999996E-3</v>
      </c>
      <c r="J730" s="21">
        <v>1.186E-3</v>
      </c>
      <c r="K730" s="21">
        <v>8.3420000000000005E-3</v>
      </c>
      <c r="L730" s="21" cm="1">
        <f t="array" ref="L730">MMULT(B730:K730,$D$8:$D$17)</f>
        <v>1.0186643721999998E-2</v>
      </c>
    </row>
    <row r="731" spans="1:12" x14ac:dyDescent="0.35">
      <c r="A731" s="22">
        <v>43005</v>
      </c>
      <c r="B731" s="21">
        <v>7.1180000000000002E-3</v>
      </c>
      <c r="C731" s="21">
        <v>8.0540000000000004E-3</v>
      </c>
      <c r="D731" s="21">
        <v>2.1923999999999999E-2</v>
      </c>
      <c r="E731" s="21">
        <v>1.3950000000000001E-2</v>
      </c>
      <c r="F731" s="21">
        <v>5.0080000000000003E-3</v>
      </c>
      <c r="G731" s="21">
        <v>9.4219999999999998E-3</v>
      </c>
      <c r="H731" s="21">
        <v>2.3293000000000001E-2</v>
      </c>
      <c r="I731" s="21">
        <v>7.084E-3</v>
      </c>
      <c r="J731" s="21">
        <v>-8.2939999999999993E-3</v>
      </c>
      <c r="K731" s="21">
        <v>1.8680000000000001E-3</v>
      </c>
      <c r="L731" s="21" cm="1">
        <f t="array" ref="L731">MMULT(B731:K731,$D$8:$D$17)</f>
        <v>1.0354005816E-2</v>
      </c>
    </row>
    <row r="732" spans="1:12" x14ac:dyDescent="0.35">
      <c r="A732" s="22">
        <v>43006</v>
      </c>
      <c r="B732" s="21">
        <v>-6.1599999999999997E-3</v>
      </c>
      <c r="C732" s="21">
        <v>2.7099999999999997E-4</v>
      </c>
      <c r="D732" s="21">
        <v>-2.8499999999999999E-4</v>
      </c>
      <c r="E732" s="21">
        <v>9.8099999999999993E-3</v>
      </c>
      <c r="F732" s="21">
        <v>-1.6609999999999999E-3</v>
      </c>
      <c r="G732" s="21">
        <v>-6.5440000000000003E-3</v>
      </c>
      <c r="H732" s="21">
        <v>0</v>
      </c>
      <c r="I732" s="21">
        <v>2.7320000000000001E-3</v>
      </c>
      <c r="J732" s="21">
        <v>-3.8830000000000002E-3</v>
      </c>
      <c r="K732" s="21">
        <v>7.7250000000000001E-3</v>
      </c>
      <c r="L732" s="21" cm="1">
        <f t="array" ref="L732">MMULT(B732:K732,$D$8:$D$17)</f>
        <v>-2.5890401220000003E-3</v>
      </c>
    </row>
    <row r="733" spans="1:12" x14ac:dyDescent="0.35">
      <c r="A733" s="22">
        <v>43007</v>
      </c>
      <c r="B733" s="21">
        <v>5.4799999999999996E-3</v>
      </c>
      <c r="C733" s="21">
        <v>8.3929999999999994E-3</v>
      </c>
      <c r="D733" s="21">
        <v>1.7589E-2</v>
      </c>
      <c r="E733" s="21">
        <v>-1.6459999999999999E-3</v>
      </c>
      <c r="F733" s="21">
        <v>5.6160000000000003E-3</v>
      </c>
      <c r="G733" s="21">
        <v>8.855E-3</v>
      </c>
      <c r="H733" s="21">
        <v>7.85E-4</v>
      </c>
      <c r="I733" s="21">
        <v>1.6004999999999998E-2</v>
      </c>
      <c r="J733" s="21">
        <v>8.3960000000000007E-3</v>
      </c>
      <c r="K733" s="21">
        <v>6.6090000000000003E-3</v>
      </c>
      <c r="L733" s="21" cm="1">
        <f t="array" ref="L733">MMULT(B733:K733,$D$8:$D$17)</f>
        <v>8.7584398569999986E-3</v>
      </c>
    </row>
    <row r="734" spans="1:12" x14ac:dyDescent="0.35">
      <c r="A734" s="22">
        <v>43010</v>
      </c>
      <c r="B734" s="21">
        <v>-2.0110000000000002E-3</v>
      </c>
      <c r="C734" s="21">
        <v>1.611E-3</v>
      </c>
      <c r="D734" s="21">
        <v>1.2869999999999999E-3</v>
      </c>
      <c r="E734" s="21">
        <v>-8.5349999999999992E-3</v>
      </c>
      <c r="F734" s="21">
        <v>9.3069999999999993E-3</v>
      </c>
      <c r="G734" s="21">
        <v>5.5659999999999998E-3</v>
      </c>
      <c r="H734" s="21">
        <v>-3.137E-3</v>
      </c>
      <c r="I734" s="21">
        <v>-8.3119999999999999E-3</v>
      </c>
      <c r="J734" s="21">
        <v>3.568E-3</v>
      </c>
      <c r="K734" s="21">
        <v>2.521E-2</v>
      </c>
      <c r="L734" s="21" cm="1">
        <f t="array" ref="L734">MMULT(B734:K734,$D$8:$D$17)</f>
        <v>9.8215474699999989E-4</v>
      </c>
    </row>
    <row r="735" spans="1:12" x14ac:dyDescent="0.35">
      <c r="A735" s="22">
        <v>43011</v>
      </c>
      <c r="B735" s="21">
        <v>4.3559999999999996E-3</v>
      </c>
      <c r="C735" s="21">
        <v>-4.6909999999999999E-3</v>
      </c>
      <c r="D735" s="21">
        <v>2.0669999999999998E-3</v>
      </c>
      <c r="E735" s="21">
        <v>-4.0340000000000003E-3</v>
      </c>
      <c r="F735" s="21">
        <v>-2.2539999999999999E-3</v>
      </c>
      <c r="G735" s="21">
        <v>1.5115999999999999E-2</v>
      </c>
      <c r="H735" s="21">
        <v>5.5862000000000002E-2</v>
      </c>
      <c r="I735" s="21">
        <v>4.4609999999999997E-3</v>
      </c>
      <c r="J735" s="21">
        <v>2.9629999999999999E-3</v>
      </c>
      <c r="K735" s="21">
        <v>8.7089999999999997E-3</v>
      </c>
      <c r="L735" s="21" cm="1">
        <f t="array" ref="L735">MMULT(B735:K735,$D$8:$D$17)</f>
        <v>3.9149954150000006E-3</v>
      </c>
    </row>
    <row r="736" spans="1:12" x14ac:dyDescent="0.35">
      <c r="A736" s="22">
        <v>43012</v>
      </c>
      <c r="B736" s="21">
        <v>-6.4729999999999996E-3</v>
      </c>
      <c r="C736" s="21">
        <v>5.79E-3</v>
      </c>
      <c r="D736" s="21">
        <v>8.3630000000000006E-3</v>
      </c>
      <c r="E736" s="21">
        <v>1.0437999999999999E-2</v>
      </c>
      <c r="F736" s="21">
        <v>4.313E-3</v>
      </c>
      <c r="G736" s="21">
        <v>1.678E-3</v>
      </c>
      <c r="H736" s="21">
        <v>-8.1969999999999994E-3</v>
      </c>
      <c r="I736" s="21">
        <v>-4.3740000000000003E-3</v>
      </c>
      <c r="J736" s="21">
        <v>-1.2112E-2</v>
      </c>
      <c r="K736" s="21">
        <v>-1.016E-3</v>
      </c>
      <c r="L736" s="21" cm="1">
        <f t="array" ref="L736">MMULT(B736:K736,$D$8:$D$17)</f>
        <v>-9.8167042999999961E-4</v>
      </c>
    </row>
    <row r="737" spans="1:12" x14ac:dyDescent="0.35">
      <c r="A737" s="22">
        <v>43013</v>
      </c>
      <c r="B737" s="21">
        <v>1.2444999999999999E-2</v>
      </c>
      <c r="C737" s="21">
        <v>1.7138E-2</v>
      </c>
      <c r="D737" s="21">
        <v>-5.53E-4</v>
      </c>
      <c r="E737" s="21">
        <v>6.901E-3</v>
      </c>
      <c r="F737" s="21">
        <v>2.04E-4</v>
      </c>
      <c r="G737" s="21">
        <v>2.1979999999999999E-3</v>
      </c>
      <c r="H737" s="21">
        <v>2.2539999999999999E-3</v>
      </c>
      <c r="I737" s="21">
        <v>1.5546000000000001E-2</v>
      </c>
      <c r="J737" s="21">
        <v>4.4860000000000004E-3</v>
      </c>
      <c r="K737" s="21">
        <v>4.8300000000000001E-3</v>
      </c>
      <c r="L737" s="21" cm="1">
        <f t="array" ref="L737">MMULT(B737:K737,$D$8:$D$17)</f>
        <v>7.7622711570000001E-3</v>
      </c>
    </row>
    <row r="738" spans="1:12" x14ac:dyDescent="0.35">
      <c r="A738" s="22">
        <v>43014</v>
      </c>
      <c r="B738" s="21">
        <v>-5.7899999999999998E-4</v>
      </c>
      <c r="C738" s="21">
        <v>3.9500000000000001E-4</v>
      </c>
      <c r="D738" s="21">
        <v>2.9320000000000001E-3</v>
      </c>
      <c r="E738" s="21">
        <v>8.4950000000000008E-3</v>
      </c>
      <c r="F738" s="21">
        <v>-1.0427000000000001E-2</v>
      </c>
      <c r="G738" s="21">
        <v>6.1630000000000001E-3</v>
      </c>
      <c r="H738" s="21">
        <v>-8.2459999999999999E-3</v>
      </c>
      <c r="I738" s="21">
        <v>5.79E-3</v>
      </c>
      <c r="J738" s="21">
        <v>4.7629999999999999E-3</v>
      </c>
      <c r="K738" s="21">
        <v>2.5300000000000001E-3</v>
      </c>
      <c r="L738" s="21" cm="1">
        <f t="array" ref="L738">MMULT(B738:K738,$D$8:$D$17)</f>
        <v>6.9932654799999998E-4</v>
      </c>
    </row>
    <row r="739" spans="1:12" x14ac:dyDescent="0.35">
      <c r="A739" s="22">
        <v>43017</v>
      </c>
      <c r="B739" s="21">
        <v>3.4770000000000001E-3</v>
      </c>
      <c r="C739" s="21">
        <v>3.8159999999999999E-3</v>
      </c>
      <c r="D739" s="21">
        <v>2.2558999999999999E-2</v>
      </c>
      <c r="E739" s="21">
        <v>2.7669999999999999E-3</v>
      </c>
      <c r="F739" s="21">
        <v>-8.2600000000000002E-4</v>
      </c>
      <c r="G739" s="21">
        <v>-5.1900000000000004E-4</v>
      </c>
      <c r="H739" s="21">
        <v>1.8141000000000001E-2</v>
      </c>
      <c r="I739" s="21">
        <v>2.5149999999999999E-3</v>
      </c>
      <c r="J739" s="21">
        <v>2.9599999999999998E-4</v>
      </c>
      <c r="K739" s="21">
        <v>5.8040000000000001E-3</v>
      </c>
      <c r="L739" s="21" cm="1">
        <f t="array" ref="L739">MMULT(B739:K739,$D$8:$D$17)</f>
        <v>8.4317548319999998E-3</v>
      </c>
    </row>
    <row r="740" spans="1:12" x14ac:dyDescent="0.35">
      <c r="A740" s="22">
        <v>43018</v>
      </c>
      <c r="B740" s="21">
        <v>3.8499999999999998E-4</v>
      </c>
      <c r="C740" s="21">
        <v>0</v>
      </c>
      <c r="D740" s="21">
        <v>1.9095000000000001E-2</v>
      </c>
      <c r="E740" s="21">
        <v>-1.745E-3</v>
      </c>
      <c r="F740" s="21">
        <v>-3.1020000000000002E-3</v>
      </c>
      <c r="G740" s="21">
        <v>-9.1409999999999998E-3</v>
      </c>
      <c r="H740" s="21">
        <v>1.7075E-2</v>
      </c>
      <c r="I740" s="21">
        <v>4.2900000000000004E-3</v>
      </c>
      <c r="J740" s="21">
        <v>-6.2199999999999998E-3</v>
      </c>
      <c r="K740" s="21">
        <v>-5.2680000000000001E-3</v>
      </c>
      <c r="L740" s="21" cm="1">
        <f t="array" ref="L740">MMULT(B740:K740,$D$8:$D$17)</f>
        <v>4.6097624450000003E-3</v>
      </c>
    </row>
    <row r="741" spans="1:12" x14ac:dyDescent="0.35">
      <c r="A741" s="22">
        <v>43019</v>
      </c>
      <c r="B741" s="21">
        <v>4.169E-3</v>
      </c>
      <c r="C741" s="21">
        <v>1.704E-3</v>
      </c>
      <c r="D741" s="21">
        <v>1.0638999999999999E-2</v>
      </c>
      <c r="E741" s="21">
        <v>1.7927999999999999E-2</v>
      </c>
      <c r="F741" s="21">
        <v>1.4519999999999999E-3</v>
      </c>
      <c r="G741" s="21">
        <v>6.4999999999999997E-3</v>
      </c>
      <c r="H741" s="21">
        <v>1.3139E-2</v>
      </c>
      <c r="I741" s="21">
        <v>9.8589999999999997E-3</v>
      </c>
      <c r="J741" s="21">
        <v>1.1919999999999999E-3</v>
      </c>
      <c r="K741" s="21">
        <v>-8.8269999999999998E-3</v>
      </c>
      <c r="L741" s="21" cm="1">
        <f t="array" ref="L741">MMULT(B741:K741,$D$8:$D$17)</f>
        <v>5.3679615799999986E-3</v>
      </c>
    </row>
    <row r="742" spans="1:12" x14ac:dyDescent="0.35">
      <c r="A742" s="22">
        <v>43020</v>
      </c>
      <c r="B742" s="21">
        <v>-3.5130000000000001E-3</v>
      </c>
      <c r="C742" s="21">
        <v>9.1599999999999997E-3</v>
      </c>
      <c r="D742" s="21">
        <v>4.7100000000000001E-4</v>
      </c>
      <c r="E742" s="21">
        <v>-6.6290000000000003E-3</v>
      </c>
      <c r="F742" s="21">
        <v>-1.036E-3</v>
      </c>
      <c r="G742" s="21">
        <v>7.6030000000000004E-3</v>
      </c>
      <c r="H742" s="21">
        <v>2.3054999999999999E-2</v>
      </c>
      <c r="I742" s="21">
        <v>-2.5999999999999998E-4</v>
      </c>
      <c r="J742" s="21">
        <v>-9.8239999999999994E-3</v>
      </c>
      <c r="K742" s="21">
        <v>-2.7989999999999998E-3</v>
      </c>
      <c r="L742" s="21" cm="1">
        <f t="array" ref="L742">MMULT(B742:K742,$D$8:$D$17)</f>
        <v>-1.4041984980000003E-3</v>
      </c>
    </row>
    <row r="743" spans="1:12" x14ac:dyDescent="0.35">
      <c r="A743" s="22">
        <v>43021</v>
      </c>
      <c r="B743" s="21">
        <v>6.3460000000000001E-3</v>
      </c>
      <c r="C743" s="21">
        <v>4.7980000000000002E-3</v>
      </c>
      <c r="D743" s="21">
        <v>1.8636E-2</v>
      </c>
      <c r="E743" s="21">
        <v>-3.1359999999999999E-3</v>
      </c>
      <c r="F743" s="21">
        <v>7.8790000000000006E-3</v>
      </c>
      <c r="G743" s="21">
        <v>2.0669999999999998E-3</v>
      </c>
      <c r="H743" s="21">
        <v>1.408E-3</v>
      </c>
      <c r="I743" s="21">
        <v>2.0830000000000002E-3</v>
      </c>
      <c r="J743" s="21">
        <v>6.3140000000000002E-3</v>
      </c>
      <c r="K743" s="21">
        <v>1.2248E-2</v>
      </c>
      <c r="L743" s="21" cm="1">
        <f t="array" ref="L743">MMULT(B743:K743,$D$8:$D$17)</f>
        <v>9.335656149000001E-3</v>
      </c>
    </row>
    <row r="744" spans="1:12" x14ac:dyDescent="0.35">
      <c r="A744" s="22">
        <v>43024</v>
      </c>
      <c r="B744" s="21">
        <v>1.8408999999999998E-2</v>
      </c>
      <c r="C744" s="21">
        <v>2.065E-3</v>
      </c>
      <c r="D744" s="21">
        <v>1.7163999999999999E-2</v>
      </c>
      <c r="E744" s="21">
        <v>-5.202E-3</v>
      </c>
      <c r="F744" s="21">
        <v>5.143E-3</v>
      </c>
      <c r="G744" s="21">
        <v>2.166E-3</v>
      </c>
      <c r="H744" s="21">
        <v>2.813E-3</v>
      </c>
      <c r="I744" s="21">
        <v>-2.2543000000000001E-2</v>
      </c>
      <c r="J744" s="21">
        <v>2.091E-3</v>
      </c>
      <c r="K744" s="21">
        <v>2.2690000000000002E-3</v>
      </c>
      <c r="L744" s="21" cm="1">
        <f t="array" ref="L744">MMULT(B744:K744,$D$8:$D$17)</f>
        <v>1.3570514312999998E-2</v>
      </c>
    </row>
    <row r="745" spans="1:12" x14ac:dyDescent="0.35">
      <c r="A745" s="22">
        <v>43025</v>
      </c>
      <c r="B745" s="21">
        <v>3.6900000000000001E-3</v>
      </c>
      <c r="C745" s="21">
        <v>-7.7300000000000003E-4</v>
      </c>
      <c r="D745" s="21">
        <v>-9.0899999999999998E-4</v>
      </c>
      <c r="E745" s="21">
        <v>-1.6419E-2</v>
      </c>
      <c r="F745" s="21">
        <v>6.7539999999999996E-3</v>
      </c>
      <c r="G745" s="21">
        <v>-4.4260000000000002E-3</v>
      </c>
      <c r="H745" s="21">
        <v>-7.0130000000000001E-3</v>
      </c>
      <c r="I745" s="21">
        <v>-5.3200000000000003E-4</v>
      </c>
      <c r="J745" s="21">
        <v>1.789E-3</v>
      </c>
      <c r="K745" s="21">
        <v>7.5500000000000003E-4</v>
      </c>
      <c r="L745" s="21" cm="1">
        <f t="array" ref="L745">MMULT(B745:K745,$D$8:$D$17)</f>
        <v>1.1902152290000001E-3</v>
      </c>
    </row>
    <row r="746" spans="1:12" x14ac:dyDescent="0.35">
      <c r="A746" s="22">
        <v>43026</v>
      </c>
      <c r="B746" s="21">
        <v>-4.4250000000000001E-3</v>
      </c>
      <c r="C746" s="21">
        <v>2.5799999999999998E-4</v>
      </c>
      <c r="D746" s="21">
        <v>-8.5999999999999998E-4</v>
      </c>
      <c r="E746" s="21">
        <v>5.6880000000000003E-3</v>
      </c>
      <c r="F746" s="21">
        <v>7.9279999999999993E-3</v>
      </c>
      <c r="G746" s="21">
        <v>-2.895E-3</v>
      </c>
      <c r="H746" s="21">
        <v>-6.3559999999999997E-3</v>
      </c>
      <c r="I746" s="21">
        <v>1.7423000000000001E-2</v>
      </c>
      <c r="J746" s="21">
        <v>-1.488E-3</v>
      </c>
      <c r="K746" s="21">
        <v>1.1561E-2</v>
      </c>
      <c r="L746" s="21" cm="1">
        <f t="array" ref="L746">MMULT(B746:K746,$D$8:$D$17)</f>
        <v>-1.3932920290000005E-3</v>
      </c>
    </row>
    <row r="747" spans="1:12" x14ac:dyDescent="0.35">
      <c r="A747" s="22">
        <v>43027</v>
      </c>
      <c r="B747" s="21">
        <v>-2.366E-2</v>
      </c>
      <c r="C747" s="21">
        <v>3.8649999999999999E-3</v>
      </c>
      <c r="D747" s="21">
        <v>1.1130000000000001E-3</v>
      </c>
      <c r="E747" s="21">
        <v>1.189E-3</v>
      </c>
      <c r="F747" s="21">
        <v>-4.6389999999999999E-3</v>
      </c>
      <c r="G747" s="21">
        <v>7.7770000000000001E-3</v>
      </c>
      <c r="H747" s="21">
        <v>-8.5290000000000001E-3</v>
      </c>
      <c r="I747" s="21">
        <v>0.122418</v>
      </c>
      <c r="J747" s="21">
        <v>5.9610000000000002E-3</v>
      </c>
      <c r="K747" s="21">
        <v>-3.9750000000000002E-3</v>
      </c>
      <c r="L747" s="21" cm="1">
        <f t="array" ref="L747">MMULT(B747:K747,$D$8:$D$17)</f>
        <v>-1.0322041576999999E-2</v>
      </c>
    </row>
    <row r="748" spans="1:12" x14ac:dyDescent="0.35">
      <c r="A748" s="22">
        <v>43028</v>
      </c>
      <c r="B748" s="21">
        <v>1.7309999999999999E-3</v>
      </c>
      <c r="C748" s="21">
        <v>1.1552E-2</v>
      </c>
      <c r="D748" s="21">
        <v>-4.5500000000000002E-3</v>
      </c>
      <c r="E748" s="21">
        <v>-2.05E-4</v>
      </c>
      <c r="F748" s="21">
        <v>-2.026E-3</v>
      </c>
      <c r="G748" s="21">
        <v>1.7593999999999999E-2</v>
      </c>
      <c r="H748" s="21">
        <v>-1.0036E-2</v>
      </c>
      <c r="I748" s="21">
        <v>2.2768E-2</v>
      </c>
      <c r="J748" s="21">
        <v>1.4815E-2</v>
      </c>
      <c r="K748" s="21">
        <v>8.4810000000000007E-3</v>
      </c>
      <c r="L748" s="21" cm="1">
        <f t="array" ref="L748">MMULT(B748:K748,$D$8:$D$17)</f>
        <v>1.5789716649999997E-3</v>
      </c>
    </row>
    <row r="749" spans="1:12" x14ac:dyDescent="0.35">
      <c r="A749" s="22">
        <v>43031</v>
      </c>
      <c r="B749" s="21">
        <v>-5.1199999999999998E-4</v>
      </c>
      <c r="C749" s="21">
        <v>2.5399999999999999E-4</v>
      </c>
      <c r="D749" s="21">
        <v>-1.4220000000000001E-3</v>
      </c>
      <c r="E749" s="21">
        <v>1.2300000000000001E-4</v>
      </c>
      <c r="F749" s="21">
        <v>1.2179999999999999E-3</v>
      </c>
      <c r="G749" s="21">
        <v>-4.6509999999999998E-3</v>
      </c>
      <c r="H749" s="21">
        <v>2.0999E-2</v>
      </c>
      <c r="I749" s="21">
        <v>-1.9813000000000001E-2</v>
      </c>
      <c r="J749" s="21">
        <v>2.9199999999999999E-3</v>
      </c>
      <c r="K749" s="21">
        <v>9.894E-3</v>
      </c>
      <c r="L749" s="21" cm="1">
        <f t="array" ref="L749">MMULT(B749:K749,$D$8:$D$17)</f>
        <v>3.8870346999999997E-4</v>
      </c>
    </row>
    <row r="750" spans="1:12" x14ac:dyDescent="0.35">
      <c r="A750" s="22">
        <v>43032</v>
      </c>
      <c r="B750" s="21">
        <v>5.9550000000000002E-3</v>
      </c>
      <c r="C750" s="21">
        <v>3.8099999999999999E-4</v>
      </c>
      <c r="D750" s="21">
        <v>1.0477E-2</v>
      </c>
      <c r="E750" s="21">
        <v>1.396E-2</v>
      </c>
      <c r="F750" s="21">
        <v>1.3587999999999999E-2</v>
      </c>
      <c r="G750" s="21">
        <v>2.235E-3</v>
      </c>
      <c r="H750" s="21">
        <v>1.0638E-2</v>
      </c>
      <c r="I750" s="21">
        <v>-3.369E-3</v>
      </c>
      <c r="J750" s="21">
        <v>6.6959999999999997E-3</v>
      </c>
      <c r="K750" s="21">
        <v>2.9390000000000002E-3</v>
      </c>
      <c r="L750" s="21" cm="1">
        <f t="array" ref="L750">MMULT(B750:K750,$D$8:$D$17)</f>
        <v>7.1603722280000007E-3</v>
      </c>
    </row>
    <row r="751" spans="1:12" x14ac:dyDescent="0.35">
      <c r="A751" s="22">
        <v>43033</v>
      </c>
      <c r="B751" s="21">
        <v>-4.3920000000000001E-3</v>
      </c>
      <c r="C751" s="21">
        <v>-2.9169999999999999E-3</v>
      </c>
      <c r="D751" s="21">
        <v>-2.5267000000000001E-2</v>
      </c>
      <c r="E751" s="21">
        <v>-7.5100000000000002E-3</v>
      </c>
      <c r="F751" s="21">
        <v>-5.6020000000000002E-3</v>
      </c>
      <c r="G751" s="21">
        <v>9.4260000000000004E-3</v>
      </c>
      <c r="H751" s="21">
        <v>-0.134737</v>
      </c>
      <c r="I751" s="21">
        <v>1.457E-3</v>
      </c>
      <c r="J751" s="21">
        <v>-8.097E-3</v>
      </c>
      <c r="K751" s="21">
        <v>-4.1510000000000002E-3</v>
      </c>
      <c r="L751" s="21" cm="1">
        <f t="array" ref="L751">MMULT(B751:K751,$D$8:$D$17)</f>
        <v>-1.2303446055E-2</v>
      </c>
    </row>
    <row r="752" spans="1:12" x14ac:dyDescent="0.35">
      <c r="A752" s="22">
        <v>43034</v>
      </c>
      <c r="B752" s="21">
        <v>6.3930000000000002E-3</v>
      </c>
      <c r="C752" s="21">
        <v>1.653E-3</v>
      </c>
      <c r="D752" s="21">
        <v>1.0482E-2</v>
      </c>
      <c r="E752" s="21">
        <v>-8.3800000000000003E-3</v>
      </c>
      <c r="F752" s="21">
        <v>9.0539999999999995E-3</v>
      </c>
      <c r="G752" s="21">
        <v>4.6189999999999998E-3</v>
      </c>
      <c r="H752" s="21">
        <v>-2.5953E-2</v>
      </c>
      <c r="I752" s="21">
        <v>1.1174E-2</v>
      </c>
      <c r="J752" s="21">
        <v>-8.7500000000000002E-4</v>
      </c>
      <c r="K752" s="21">
        <v>1.3977E-2</v>
      </c>
      <c r="L752" s="21" cm="1">
        <f t="array" ref="L752">MMULT(B752:K752,$D$8:$D$17)</f>
        <v>6.2178885699999999E-3</v>
      </c>
    </row>
    <row r="753" spans="1:12" x14ac:dyDescent="0.35">
      <c r="A753" s="22">
        <v>43035</v>
      </c>
      <c r="B753" s="21">
        <v>3.5830000000000001E-2</v>
      </c>
      <c r="C753" s="21">
        <v>6.4118999999999995E-2</v>
      </c>
      <c r="D753" s="21">
        <v>3.1529000000000001E-2</v>
      </c>
      <c r="E753" s="21">
        <v>3.7496000000000002E-2</v>
      </c>
      <c r="F753" s="21">
        <v>1.4555999999999999E-2</v>
      </c>
      <c r="G753" s="21">
        <v>6.4970000000000002E-3</v>
      </c>
      <c r="H753" s="21">
        <v>-1.4154999999999999E-2</v>
      </c>
      <c r="I753" s="21">
        <v>2.0604000000000001E-2</v>
      </c>
      <c r="J753" s="21">
        <v>4.6690000000000004E-3</v>
      </c>
      <c r="K753" s="21">
        <v>7.3760999999999993E-2</v>
      </c>
      <c r="L753" s="21" cm="1">
        <f t="array" ref="L753">MMULT(B753:K753,$D$8:$D$17)</f>
        <v>3.5037936302E-2</v>
      </c>
    </row>
    <row r="754" spans="1:12" x14ac:dyDescent="0.35">
      <c r="A754" s="22">
        <v>43038</v>
      </c>
      <c r="B754" s="21">
        <v>2.2508E-2</v>
      </c>
      <c r="C754" s="21">
        <v>9.5500000000000001E-4</v>
      </c>
      <c r="D754" s="21">
        <v>9.809E-3</v>
      </c>
      <c r="E754" s="21">
        <v>3.2938000000000002E-2</v>
      </c>
      <c r="F754" s="21">
        <v>-3.9309999999999996E-3</v>
      </c>
      <c r="G754" s="21">
        <v>0</v>
      </c>
      <c r="H754" s="21">
        <v>-8.0236000000000002E-2</v>
      </c>
      <c r="I754" s="21">
        <v>-7.3309999999999998E-3</v>
      </c>
      <c r="J754" s="21">
        <v>-1.1327E-2</v>
      </c>
      <c r="K754" s="21">
        <v>-6.7599999999999995E-4</v>
      </c>
      <c r="L754" s="21" cm="1">
        <f t="array" ref="L754">MMULT(B754:K754,$D$8:$D$17)</f>
        <v>1.2090206054E-2</v>
      </c>
    </row>
    <row r="755" spans="1:12" x14ac:dyDescent="0.35">
      <c r="A755" s="22">
        <v>43039</v>
      </c>
      <c r="B755" s="21">
        <v>1.3916E-2</v>
      </c>
      <c r="C755" s="21">
        <v>-8.463E-3</v>
      </c>
      <c r="D755" s="21">
        <v>1.457E-2</v>
      </c>
      <c r="E755" s="21">
        <v>1.0259000000000001E-2</v>
      </c>
      <c r="F755" s="21">
        <v>4.3410000000000002E-3</v>
      </c>
      <c r="G755" s="21">
        <v>1.6285999999999998E-2</v>
      </c>
      <c r="H755" s="21">
        <v>9.1830000000000002E-3</v>
      </c>
      <c r="I755" s="21">
        <v>-4.9420000000000002E-3</v>
      </c>
      <c r="J755" s="21">
        <v>3.2309999999999999E-3</v>
      </c>
      <c r="K755" s="21">
        <v>2.5242000000000001E-2</v>
      </c>
      <c r="L755" s="21" cm="1">
        <f t="array" ref="L755">MMULT(B755:K755,$D$8:$D$17)</f>
        <v>1.2112759407E-2</v>
      </c>
    </row>
    <row r="756" spans="1:12" x14ac:dyDescent="0.35">
      <c r="A756" s="22">
        <v>43040</v>
      </c>
      <c r="B756" s="21">
        <v>-1.2718999999999999E-2</v>
      </c>
      <c r="C756" s="21">
        <v>0</v>
      </c>
      <c r="D756" s="21">
        <v>1.8860000000000001E-3</v>
      </c>
      <c r="E756" s="21">
        <v>-1.7506000000000001E-2</v>
      </c>
      <c r="F756" s="21">
        <v>-5.1079999999999997E-3</v>
      </c>
      <c r="G756" s="21">
        <v>-3.8110000000000002E-3</v>
      </c>
      <c r="H756" s="21">
        <v>-1.7288000000000001E-2</v>
      </c>
      <c r="I756" s="21">
        <v>6.2230000000000002E-3</v>
      </c>
      <c r="J756" s="21">
        <v>1.3762999999999999E-2</v>
      </c>
      <c r="K756" s="21">
        <v>2.6818999999999999E-2</v>
      </c>
      <c r="L756" s="21" cm="1">
        <f t="array" ref="L756">MMULT(B756:K756,$D$8:$D$17)</f>
        <v>-4.5082530449999996E-3</v>
      </c>
    </row>
    <row r="757" spans="1:12" x14ac:dyDescent="0.35">
      <c r="A757" s="22">
        <v>43041</v>
      </c>
      <c r="B757" s="21">
        <v>7.3099999999999997E-3</v>
      </c>
      <c r="C757" s="21">
        <v>1.0459E-2</v>
      </c>
      <c r="D757" s="21">
        <v>-6.0809999999999996E-3</v>
      </c>
      <c r="E757" s="21">
        <v>8.0999999999999996E-4</v>
      </c>
      <c r="F757" s="21">
        <v>-7.1089999999999999E-3</v>
      </c>
      <c r="G757" s="21">
        <v>6.3759999999999997E-3</v>
      </c>
      <c r="H757" s="21">
        <v>4.6299999999999996E-3</v>
      </c>
      <c r="I757" s="21">
        <v>2.6610000000000002E-2</v>
      </c>
      <c r="J757" s="21">
        <v>-1.1842999999999999E-2</v>
      </c>
      <c r="K757" s="21">
        <v>8.3490000000000005E-3</v>
      </c>
      <c r="L757" s="21" cm="1">
        <f t="array" ref="L757">MMULT(B757:K757,$D$8:$D$17)</f>
        <v>2.4940258780000004E-3</v>
      </c>
    </row>
    <row r="758" spans="1:12" x14ac:dyDescent="0.35">
      <c r="A758" s="22">
        <v>43042</v>
      </c>
      <c r="B758" s="21">
        <v>2.6113999999999998E-2</v>
      </c>
      <c r="C758" s="21">
        <v>1.0709999999999999E-3</v>
      </c>
      <c r="D758" s="21">
        <v>1.3353E-2</v>
      </c>
      <c r="E758" s="21">
        <v>5.4450999999999999E-2</v>
      </c>
      <c r="F758" s="21">
        <v>-1.9889999999999999E-3</v>
      </c>
      <c r="G758" s="21">
        <v>1.072E-3</v>
      </c>
      <c r="H758" s="21">
        <v>2.4885000000000001E-2</v>
      </c>
      <c r="I758" s="21">
        <v>7.5160000000000001E-3</v>
      </c>
      <c r="J758" s="21">
        <v>7.6E-3</v>
      </c>
      <c r="K758" s="21">
        <v>-1.6136000000000001E-2</v>
      </c>
      <c r="L758" s="21" cm="1">
        <f t="array" ref="L758">MMULT(B758:K758,$D$8:$D$17)</f>
        <v>1.7679111919999997E-2</v>
      </c>
    </row>
    <row r="759" spans="1:12" x14ac:dyDescent="0.35">
      <c r="A759" s="22">
        <v>43045</v>
      </c>
      <c r="B759" s="21">
        <v>1.0145E-2</v>
      </c>
      <c r="C759" s="21">
        <v>3.9220000000000001E-3</v>
      </c>
      <c r="D759" s="21">
        <v>4.5040000000000002E-3</v>
      </c>
      <c r="E759" s="21">
        <v>1.4215999999999999E-2</v>
      </c>
      <c r="F759" s="21">
        <v>4.3839999999999999E-3</v>
      </c>
      <c r="G759" s="21">
        <v>-2.823E-3</v>
      </c>
      <c r="H759" s="21">
        <v>7.2842000000000004E-2</v>
      </c>
      <c r="I759" s="21">
        <v>-8.2279999999999992E-3</v>
      </c>
      <c r="J759" s="21">
        <v>-1.7409999999999999E-3</v>
      </c>
      <c r="K759" s="21">
        <v>7.7689999999999999E-3</v>
      </c>
      <c r="L759" s="21" cm="1">
        <f t="array" ref="L759">MMULT(B759:K759,$D$8:$D$17)</f>
        <v>8.4909000559999989E-3</v>
      </c>
    </row>
    <row r="760" spans="1:12" x14ac:dyDescent="0.35">
      <c r="A760" s="22">
        <v>43046</v>
      </c>
      <c r="B760" s="21">
        <v>3.2139999999999998E-3</v>
      </c>
      <c r="C760" s="21">
        <v>-2.3679999999999999E-3</v>
      </c>
      <c r="D760" s="21">
        <v>1.1449000000000001E-2</v>
      </c>
      <c r="E760" s="21">
        <v>-2.2341E-2</v>
      </c>
      <c r="F760" s="21">
        <v>1.786E-3</v>
      </c>
      <c r="G760" s="21">
        <v>2.9290000000000002E-3</v>
      </c>
      <c r="H760" s="21">
        <v>1.0059E-2</v>
      </c>
      <c r="I760" s="21">
        <v>4.4200000000000001E-4</v>
      </c>
      <c r="J760" s="21">
        <v>-2.9100000000000003E-4</v>
      </c>
      <c r="K760" s="21">
        <v>1.7129999999999999E-3</v>
      </c>
      <c r="L760" s="21" cm="1">
        <f t="array" ref="L760">MMULT(B760:K760,$D$8:$D$17)</f>
        <v>3.9989119190000019E-3</v>
      </c>
    </row>
    <row r="761" spans="1:12" x14ac:dyDescent="0.35">
      <c r="A761" s="22">
        <v>43047</v>
      </c>
      <c r="B761" s="21">
        <v>8.1799999999999998E-3</v>
      </c>
      <c r="C761" s="21">
        <v>3.441E-3</v>
      </c>
      <c r="D761" s="21">
        <v>-1.3535999999999999E-2</v>
      </c>
      <c r="E761" s="21">
        <v>3.9810000000000002E-3</v>
      </c>
      <c r="F761" s="21">
        <v>9.8999999999999999E-4</v>
      </c>
      <c r="G761" s="21">
        <v>2.2488000000000001E-2</v>
      </c>
      <c r="H761" s="21">
        <v>-2.8216000000000001E-2</v>
      </c>
      <c r="I761" s="21">
        <v>1.7580999999999999E-2</v>
      </c>
      <c r="J761" s="21">
        <v>2.9069999999999999E-3</v>
      </c>
      <c r="K761" s="21">
        <v>-1.7099999999999999E-3</v>
      </c>
      <c r="L761" s="21" cm="1">
        <f t="array" ref="L761">MMULT(B761:K761,$D$8:$D$17)</f>
        <v>5.9244595800000076E-4</v>
      </c>
    </row>
    <row r="762" spans="1:12" x14ac:dyDescent="0.35">
      <c r="A762" s="22">
        <v>43048</v>
      </c>
      <c r="B762" s="21">
        <v>-2.0430000000000001E-3</v>
      </c>
      <c r="C762" s="21">
        <v>-5.5579999999999996E-3</v>
      </c>
      <c r="D762" s="21">
        <v>-1.8359E-2</v>
      </c>
      <c r="E762" s="21">
        <v>-2.4816000000000001E-2</v>
      </c>
      <c r="F762" s="21">
        <v>-2.5721999999999998E-2</v>
      </c>
      <c r="G762" s="21">
        <v>-1.3615E-2</v>
      </c>
      <c r="H762" s="21">
        <v>-5.0383999999999998E-2</v>
      </c>
      <c r="I762" s="21">
        <v>-1.1627E-2</v>
      </c>
      <c r="J762" s="21">
        <v>-1.3043000000000001E-2</v>
      </c>
      <c r="K762" s="21">
        <v>-8.5649999999999997E-3</v>
      </c>
      <c r="L762" s="21" cm="1">
        <f t="array" ref="L762">MMULT(B762:K762,$D$8:$D$17)</f>
        <v>-9.9008547700000001E-3</v>
      </c>
    </row>
    <row r="763" spans="1:12" x14ac:dyDescent="0.35">
      <c r="A763" s="22">
        <v>43049</v>
      </c>
      <c r="B763" s="21">
        <v>-6.8799999999999998E-3</v>
      </c>
      <c r="C763" s="21">
        <v>-2.6159999999999998E-3</v>
      </c>
      <c r="D763" s="21">
        <v>5.2698000000000002E-2</v>
      </c>
      <c r="E763" s="21">
        <v>-2.5600000000000002E-3</v>
      </c>
      <c r="F763" s="21">
        <v>1.6249999999999999E-3</v>
      </c>
      <c r="G763" s="21">
        <v>1.583E-2</v>
      </c>
      <c r="H763" s="21">
        <v>1.259E-2</v>
      </c>
      <c r="I763" s="21">
        <v>-1.0989999999999999E-3</v>
      </c>
      <c r="J763" s="21">
        <v>-1.7619999999999999E-3</v>
      </c>
      <c r="K763" s="21">
        <v>-1.5551000000000001E-2</v>
      </c>
      <c r="L763" s="21" cm="1">
        <f t="array" ref="L763">MMULT(B763:K763,$D$8:$D$17)</f>
        <v>9.4414594839999973E-3</v>
      </c>
    </row>
    <row r="764" spans="1:12" x14ac:dyDescent="0.35">
      <c r="A764" s="22">
        <v>43052</v>
      </c>
      <c r="B764" s="21">
        <v>-4.0080000000000003E-3</v>
      </c>
      <c r="C764" s="21">
        <v>7.1500000000000003E-4</v>
      </c>
      <c r="D764" s="21">
        <v>-1.6239E-2</v>
      </c>
      <c r="E764" s="21">
        <v>1.8900000000000001E-4</v>
      </c>
      <c r="F764" s="21">
        <v>1.622E-3</v>
      </c>
      <c r="G764" s="21">
        <v>5.1310000000000001E-3</v>
      </c>
      <c r="H764" s="21">
        <v>-1.5098E-2</v>
      </c>
      <c r="I764" s="21">
        <v>7.1500000000000003E-4</v>
      </c>
      <c r="J764" s="21">
        <v>-1.1770000000000001E-3</v>
      </c>
      <c r="K764" s="21">
        <v>3.7299999999999998E-3</v>
      </c>
      <c r="L764" s="21" cm="1">
        <f t="array" ref="L764">MMULT(B764:K764,$D$8:$D$17)</f>
        <v>-6.0963988950000006E-3</v>
      </c>
    </row>
    <row r="765" spans="1:12" x14ac:dyDescent="0.35">
      <c r="A765" s="22">
        <v>43053</v>
      </c>
      <c r="B765" s="21">
        <v>-1.5117999999999999E-2</v>
      </c>
      <c r="C765" s="21">
        <v>1.4300000000000001E-3</v>
      </c>
      <c r="D765" s="21">
        <v>7.2899999999999996E-3</v>
      </c>
      <c r="E765" s="21">
        <v>-6.6039999999999996E-3</v>
      </c>
      <c r="F765" s="21">
        <v>-4.0489999999999996E-3</v>
      </c>
      <c r="G765" s="21">
        <v>4.254E-3</v>
      </c>
      <c r="H765" s="21">
        <v>2.7049999999999999E-3</v>
      </c>
      <c r="I765" s="21">
        <v>-2.9139999999999999E-3</v>
      </c>
      <c r="J765" s="21">
        <v>2.6510000000000001E-3</v>
      </c>
      <c r="K765" s="21">
        <v>2.4039999999999999E-3</v>
      </c>
      <c r="L765" s="21" cm="1">
        <f t="array" ref="L765">MMULT(B765:K765,$D$8:$D$17)</f>
        <v>-5.3132955520000004E-3</v>
      </c>
    </row>
    <row r="766" spans="1:12" x14ac:dyDescent="0.35">
      <c r="A766" s="22">
        <v>43054</v>
      </c>
      <c r="B766" s="21">
        <v>-1.319E-2</v>
      </c>
      <c r="C766" s="21">
        <v>-1.2730999999999999E-2</v>
      </c>
      <c r="D766" s="21">
        <v>-1.9609999999999999E-2</v>
      </c>
      <c r="E766" s="21">
        <v>8.8889999999999993E-3</v>
      </c>
      <c r="F766" s="21">
        <v>-7.724E-3</v>
      </c>
      <c r="G766" s="21">
        <v>-7.5310000000000004E-3</v>
      </c>
      <c r="H766" s="21">
        <v>-4.496E-3</v>
      </c>
      <c r="I766" s="21">
        <v>-6.8389999999999996E-3</v>
      </c>
      <c r="J766" s="21">
        <v>2.0560000000000001E-3</v>
      </c>
      <c r="K766" s="21">
        <v>-8.7220000000000006E-3</v>
      </c>
      <c r="L766" s="21" cm="1">
        <f t="array" ref="L766">MMULT(B766:K766,$D$8:$D$17)</f>
        <v>-1.2689581934000002E-2</v>
      </c>
    </row>
    <row r="767" spans="1:12" x14ac:dyDescent="0.35">
      <c r="A767" s="22">
        <v>43055</v>
      </c>
      <c r="B767" s="21">
        <v>1.1946999999999999E-2</v>
      </c>
      <c r="C767" s="21">
        <v>2.6510000000000001E-3</v>
      </c>
      <c r="D767" s="21">
        <v>7.7629999999999999E-3</v>
      </c>
      <c r="E767" s="21">
        <v>2.4511000000000002E-2</v>
      </c>
      <c r="F767" s="21">
        <v>7.7840000000000001E-3</v>
      </c>
      <c r="G767" s="21">
        <v>1.5176E-2</v>
      </c>
      <c r="H767" s="21">
        <v>1.626E-2</v>
      </c>
      <c r="I767" s="21">
        <v>1.2328E-2</v>
      </c>
      <c r="J767" s="21">
        <v>5.1891E-2</v>
      </c>
      <c r="K767" s="21">
        <v>4.1790000000000004E-3</v>
      </c>
      <c r="L767" s="21" cm="1">
        <f t="array" ref="L767">MMULT(B767:K767,$D$8:$D$17)</f>
        <v>1.2285661662000001E-2</v>
      </c>
    </row>
    <row r="768" spans="1:12" x14ac:dyDescent="0.35">
      <c r="A768" s="22">
        <v>43056</v>
      </c>
      <c r="B768" s="21">
        <v>-5.5519999999999996E-3</v>
      </c>
      <c r="C768" s="21">
        <v>-9.6150000000000003E-3</v>
      </c>
      <c r="D768" s="21">
        <v>-1.181E-3</v>
      </c>
      <c r="E768" s="21">
        <v>-9.19E-4</v>
      </c>
      <c r="F768" s="21">
        <v>-5.2849999999999998E-3</v>
      </c>
      <c r="G768" s="21">
        <v>5.1390000000000003E-3</v>
      </c>
      <c r="H768" s="21">
        <v>1.1556E-2</v>
      </c>
      <c r="I768" s="21">
        <v>-3.2899999999999997E-4</v>
      </c>
      <c r="J768" s="21">
        <v>5.5699999999999999E-4</v>
      </c>
      <c r="K768" s="21">
        <v>-2.2343999999999999E-2</v>
      </c>
      <c r="L768" s="21" cm="1">
        <f t="array" ref="L768">MMULT(B768:K768,$D$8:$D$17)</f>
        <v>-4.6975940729999995E-3</v>
      </c>
    </row>
    <row r="769" spans="1:12" x14ac:dyDescent="0.35">
      <c r="A769" s="22">
        <v>43059</v>
      </c>
      <c r="B769" s="21">
        <v>-9.990000000000001E-4</v>
      </c>
      <c r="C769" s="21">
        <v>1.578E-3</v>
      </c>
      <c r="D769" s="21">
        <v>1.2869E-2</v>
      </c>
      <c r="E769" s="21">
        <v>1.1109000000000001E-2</v>
      </c>
      <c r="F769" s="21">
        <v>1.635E-3</v>
      </c>
      <c r="G769" s="21">
        <v>-1.952E-3</v>
      </c>
      <c r="H769" s="21">
        <v>-3.5149999999999999E-3</v>
      </c>
      <c r="I769" s="21">
        <v>5.4900000000000001E-4</v>
      </c>
      <c r="J769" s="21">
        <v>1.6712999999999999E-2</v>
      </c>
      <c r="K769" s="21">
        <v>-2.24E-4</v>
      </c>
      <c r="L769" s="21" cm="1">
        <f t="array" ref="L769">MMULT(B769:K769,$D$8:$D$17)</f>
        <v>4.0935050399999989E-3</v>
      </c>
    </row>
    <row r="770" spans="1:12" x14ac:dyDescent="0.35">
      <c r="A770" s="22">
        <v>43060</v>
      </c>
      <c r="B770" s="21">
        <v>1.8589999999999999E-2</v>
      </c>
      <c r="C770" s="21">
        <v>1.4419E-2</v>
      </c>
      <c r="D770" s="21">
        <v>9.2020000000000001E-3</v>
      </c>
      <c r="E770" s="21">
        <v>6.221E-3</v>
      </c>
      <c r="F770" s="21">
        <v>-7.9559999999999995E-3</v>
      </c>
      <c r="G770" s="21">
        <v>1.3318E-2</v>
      </c>
      <c r="H770" s="21">
        <v>5.2909999999999997E-3</v>
      </c>
      <c r="I770" s="21">
        <v>9.9270000000000001E-3</v>
      </c>
      <c r="J770" s="21">
        <v>4.1099999999999999E-3</v>
      </c>
      <c r="K770" s="21">
        <v>7.1720000000000004E-3</v>
      </c>
      <c r="L770" s="21" cm="1">
        <f t="array" ref="L770">MMULT(B770:K770,$D$8:$D$17)</f>
        <v>1.2950826641999999E-2</v>
      </c>
    </row>
    <row r="771" spans="1:12" x14ac:dyDescent="0.35">
      <c r="A771" s="22">
        <v>43061</v>
      </c>
      <c r="B771" s="21">
        <v>1.0512000000000001E-2</v>
      </c>
      <c r="C771" s="21">
        <v>-7.2859999999999999E-3</v>
      </c>
      <c r="D771" s="21">
        <v>-5.1840000000000002E-3</v>
      </c>
      <c r="E771" s="21">
        <v>-4.411E-3</v>
      </c>
      <c r="F771" s="21">
        <v>-1.0280000000000001E-3</v>
      </c>
      <c r="G771" s="21">
        <v>-1.8107000000000002E-2</v>
      </c>
      <c r="H771" s="21">
        <v>-2.6319999999999998E-3</v>
      </c>
      <c r="I771" s="21">
        <v>-6.7879999999999998E-3</v>
      </c>
      <c r="J771" s="21">
        <v>-5.457E-3</v>
      </c>
      <c r="K771" s="21">
        <v>-6.4530000000000004E-3</v>
      </c>
      <c r="L771" s="21" cm="1">
        <f t="array" ref="L771">MMULT(B771:K771,$D$8:$D$17)</f>
        <v>2.2648209700000007E-3</v>
      </c>
    </row>
    <row r="772" spans="1:12" x14ac:dyDescent="0.35">
      <c r="A772" s="22">
        <v>43063</v>
      </c>
      <c r="B772" s="21">
        <v>5.7000000000000003E-5</v>
      </c>
      <c r="C772" s="21">
        <v>1.805E-3</v>
      </c>
      <c r="D772" s="21">
        <v>9.4450000000000003E-3</v>
      </c>
      <c r="E772" s="21">
        <v>2.5457E-2</v>
      </c>
      <c r="F772" s="21">
        <v>8.8509999999999995E-3</v>
      </c>
      <c r="G772" s="21">
        <v>2.9949999999999998E-3</v>
      </c>
      <c r="H772" s="21">
        <v>8.8000000000000003E-4</v>
      </c>
      <c r="I772" s="21">
        <v>8.5290000000000001E-3</v>
      </c>
      <c r="J772" s="21">
        <v>1.0970000000000001E-3</v>
      </c>
      <c r="K772" s="21">
        <v>2.2399999999999998E-3</v>
      </c>
      <c r="L772" s="21" cm="1">
        <f t="array" ref="L772">MMULT(B772:K772,$D$8:$D$17)</f>
        <v>3.8987049660000003E-3</v>
      </c>
    </row>
    <row r="773" spans="1:12" x14ac:dyDescent="0.35">
      <c r="A773" s="22">
        <v>43066</v>
      </c>
      <c r="B773" s="21">
        <v>-5.0289999999999996E-3</v>
      </c>
      <c r="C773" s="21">
        <v>7.326E-3</v>
      </c>
      <c r="D773" s="21">
        <v>-1.2997999999999999E-2</v>
      </c>
      <c r="E773" s="21">
        <v>7.9330000000000008E-3</v>
      </c>
      <c r="F773" s="21">
        <v>-2.653E-3</v>
      </c>
      <c r="G773" s="21">
        <v>-5.3200000000000001E-3</v>
      </c>
      <c r="H773" s="21">
        <v>1.4938E-2</v>
      </c>
      <c r="I773" s="21">
        <v>2.9269999999999999E-3</v>
      </c>
      <c r="J773" s="21">
        <v>1.0414E-2</v>
      </c>
      <c r="K773" s="21">
        <v>-5.8100000000000001E-3</v>
      </c>
      <c r="L773" s="21" cm="1">
        <f t="array" ref="L773">MMULT(B773:K773,$D$8:$D$17)</f>
        <v>-4.6460840010000004E-3</v>
      </c>
    </row>
    <row r="774" spans="1:12" x14ac:dyDescent="0.35">
      <c r="A774" s="22">
        <v>43067</v>
      </c>
      <c r="B774" s="21">
        <v>-5.8589999999999996E-3</v>
      </c>
      <c r="C774" s="21">
        <v>1.2042000000000001E-2</v>
      </c>
      <c r="D774" s="21">
        <v>-1.6018000000000001E-2</v>
      </c>
      <c r="E774" s="21">
        <v>-2.5367000000000001E-2</v>
      </c>
      <c r="F774" s="21">
        <v>2.66E-3</v>
      </c>
      <c r="G774" s="21">
        <v>-1.126E-3</v>
      </c>
      <c r="H774" s="21">
        <v>-3.2899999999999999E-2</v>
      </c>
      <c r="I774" s="21">
        <v>2.1619999999999999E-3</v>
      </c>
      <c r="J774" s="21">
        <v>2.3324999999999999E-2</v>
      </c>
      <c r="K774" s="21">
        <v>5.3940000000000004E-3</v>
      </c>
      <c r="L774" s="21" cm="1">
        <f t="array" ref="L774">MMULT(B774:K774,$D$8:$D$17)</f>
        <v>-5.968627855999999E-3</v>
      </c>
    </row>
    <row r="775" spans="1:12" x14ac:dyDescent="0.35">
      <c r="A775" s="22">
        <v>43068</v>
      </c>
      <c r="B775" s="21">
        <v>-2.0743000000000001E-2</v>
      </c>
      <c r="C775" s="21">
        <v>-1.8142999999999999E-2</v>
      </c>
      <c r="D775" s="21">
        <v>-6.7818000000000003E-2</v>
      </c>
      <c r="E775" s="21">
        <v>-2.1269E-2</v>
      </c>
      <c r="F775" s="21">
        <v>-9.9979999999999999E-3</v>
      </c>
      <c r="G775" s="21">
        <v>-2.7522000000000001E-2</v>
      </c>
      <c r="H775" s="21">
        <v>-3.0439000000000001E-2</v>
      </c>
      <c r="I775" s="21">
        <v>-4.6116999999999998E-2</v>
      </c>
      <c r="J775" s="21">
        <v>-6.6259999999999999E-3</v>
      </c>
      <c r="K775" s="21">
        <v>-1.7437999999999999E-2</v>
      </c>
      <c r="L775" s="21" cm="1">
        <f t="array" ref="L775">MMULT(B775:K775,$D$8:$D$17)</f>
        <v>-3.1763185048999998E-2</v>
      </c>
    </row>
    <row r="776" spans="1:12" x14ac:dyDescent="0.35">
      <c r="A776" s="22">
        <v>43069</v>
      </c>
      <c r="B776" s="21">
        <v>1.3984E-2</v>
      </c>
      <c r="C776" s="21">
        <v>9.9590000000000008E-3</v>
      </c>
      <c r="D776" s="21">
        <v>2.1840999999999999E-2</v>
      </c>
      <c r="E776" s="21">
        <v>2.3720000000000001E-2</v>
      </c>
      <c r="F776" s="21">
        <v>1.1129E-2</v>
      </c>
      <c r="G776" s="21">
        <v>7.6309999999999998E-3</v>
      </c>
      <c r="H776" s="21">
        <v>5.5399999999999998E-3</v>
      </c>
      <c r="I776" s="21">
        <v>2.6124000000000001E-2</v>
      </c>
      <c r="J776" s="21">
        <v>-4.803E-3</v>
      </c>
      <c r="K776" s="21">
        <v>2.0250000000000001E-2</v>
      </c>
      <c r="L776" s="21" cm="1">
        <f t="array" ref="L776">MMULT(B776:K776,$D$8:$D$17)</f>
        <v>1.5173396614999999E-2</v>
      </c>
    </row>
    <row r="777" spans="1:12" x14ac:dyDescent="0.35">
      <c r="A777" s="22">
        <v>43070</v>
      </c>
      <c r="B777" s="21">
        <v>-4.6550000000000003E-3</v>
      </c>
      <c r="C777" s="21">
        <v>1.0690000000000001E-3</v>
      </c>
      <c r="D777" s="21">
        <v>-1.5096E-2</v>
      </c>
      <c r="E777" s="21">
        <v>-2.2955E-2</v>
      </c>
      <c r="F777" s="21">
        <v>1.1211E-2</v>
      </c>
      <c r="G777" s="21">
        <v>-4.6969999999999998E-3</v>
      </c>
      <c r="H777" s="21">
        <v>-1.4692E-2</v>
      </c>
      <c r="I777" s="21">
        <v>-1.0746E-2</v>
      </c>
      <c r="J777" s="21">
        <v>8.0429999999999998E-3</v>
      </c>
      <c r="K777" s="21">
        <v>-3.568E-3</v>
      </c>
      <c r="L777" s="21" cm="1">
        <f t="array" ref="L777">MMULT(B777:K777,$D$8:$D$17)</f>
        <v>-6.4979170439999996E-3</v>
      </c>
    </row>
    <row r="778" spans="1:12" x14ac:dyDescent="0.35">
      <c r="A778" s="22">
        <v>43073</v>
      </c>
      <c r="B778" s="21">
        <v>-7.3080000000000003E-3</v>
      </c>
      <c r="C778" s="21">
        <v>-3.7740000000000003E-2</v>
      </c>
      <c r="D778" s="21">
        <v>-5.5746999999999998E-2</v>
      </c>
      <c r="E778" s="21">
        <v>-2.9274999999999999E-2</v>
      </c>
      <c r="F778" s="21">
        <v>-2.4389999999999998E-2</v>
      </c>
      <c r="G778" s="21">
        <v>-3.8331999999999998E-2</v>
      </c>
      <c r="H778" s="21">
        <v>-6.5238000000000004E-2</v>
      </c>
      <c r="I778" s="21">
        <v>-6.1719999999999997E-2</v>
      </c>
      <c r="J778" s="21">
        <v>3.1909999999999998E-3</v>
      </c>
      <c r="K778" s="21">
        <v>-4.2519999999999997E-3</v>
      </c>
      <c r="L778" s="21" cm="1">
        <f t="array" ref="L778">MMULT(B778:K778,$D$8:$D$17)</f>
        <v>-2.3774875636E-2</v>
      </c>
    </row>
    <row r="779" spans="1:12" x14ac:dyDescent="0.35">
      <c r="A779" s="22">
        <v>43074</v>
      </c>
      <c r="B779" s="21">
        <v>-9.4200000000000002E-4</v>
      </c>
      <c r="C779" s="21">
        <v>6.2899999999999996E-3</v>
      </c>
      <c r="D779" s="21">
        <v>5.7860000000000003E-3</v>
      </c>
      <c r="E779" s="21">
        <v>-7.4349999999999998E-3</v>
      </c>
      <c r="F779" s="21">
        <v>-8.4709999999999994E-3</v>
      </c>
      <c r="G779" s="21">
        <v>8.4130000000000003E-3</v>
      </c>
      <c r="H779" s="21">
        <v>-1.1964000000000001E-2</v>
      </c>
      <c r="I779" s="21">
        <v>-5.3429999999999997E-3</v>
      </c>
      <c r="J779" s="21">
        <v>-1.0869999999999999E-2</v>
      </c>
      <c r="K779" s="21">
        <v>-2.3601E-2</v>
      </c>
      <c r="L779" s="21" cm="1">
        <f t="array" ref="L779">MMULT(B779:K779,$D$8:$D$17)</f>
        <v>-1.1064984289999998E-3</v>
      </c>
    </row>
    <row r="780" spans="1:12" x14ac:dyDescent="0.35">
      <c r="A780" s="22">
        <v>43075</v>
      </c>
      <c r="B780" s="21">
        <v>-3.7139999999999999E-3</v>
      </c>
      <c r="C780" s="21">
        <v>1.4585000000000001E-2</v>
      </c>
      <c r="D780" s="21">
        <v>8.0960000000000008E-3</v>
      </c>
      <c r="E780" s="21">
        <v>8.5609999999999992E-3</v>
      </c>
      <c r="F780" s="21">
        <v>8.9599999999999992E-3</v>
      </c>
      <c r="G780" s="21">
        <v>2.2147E-2</v>
      </c>
      <c r="H780" s="21">
        <v>9.0819999999999998E-3</v>
      </c>
      <c r="I780" s="21">
        <v>3.5693000000000003E-2</v>
      </c>
      <c r="J780" s="21">
        <v>2.6800000000000001E-3</v>
      </c>
      <c r="K780" s="21">
        <v>2.3000000000000001E-4</v>
      </c>
      <c r="L780" s="21" cm="1">
        <f t="array" ref="L780">MMULT(B780:K780,$D$8:$D$17)</f>
        <v>2.4296731000000003E-3</v>
      </c>
    </row>
    <row r="781" spans="1:12" x14ac:dyDescent="0.35">
      <c r="A781" s="22">
        <v>43076</v>
      </c>
      <c r="B781" s="21">
        <v>1.8339999999999999E-3</v>
      </c>
      <c r="C781" s="21">
        <v>-3.503E-3</v>
      </c>
      <c r="D781" s="21">
        <v>1.4425E-2</v>
      </c>
      <c r="E781" s="21">
        <v>0</v>
      </c>
      <c r="F781" s="21">
        <v>2.065E-3</v>
      </c>
      <c r="G781" s="21">
        <v>1.1174E-2</v>
      </c>
      <c r="H781" s="21">
        <v>4.0000000000000001E-3</v>
      </c>
      <c r="I781" s="21">
        <v>6.2820000000000003E-3</v>
      </c>
      <c r="J781" s="21">
        <v>-2.6699999999999998E-4</v>
      </c>
      <c r="K781" s="21">
        <v>-8.5159999999999993E-3</v>
      </c>
      <c r="L781" s="21" cm="1">
        <f t="array" ref="L781">MMULT(B781:K781,$D$8:$D$17)</f>
        <v>4.143918921000001E-3</v>
      </c>
    </row>
    <row r="782" spans="1:12" x14ac:dyDescent="0.35">
      <c r="A782" s="22">
        <v>43077</v>
      </c>
      <c r="B782" s="21">
        <v>2.9500000000000001E-4</v>
      </c>
      <c r="C782" s="21">
        <v>2.0244999999999999E-2</v>
      </c>
      <c r="D782" s="21">
        <v>-2.604E-3</v>
      </c>
      <c r="E782" s="21">
        <v>-1.5082E-2</v>
      </c>
      <c r="F782" s="21">
        <v>2.2259000000000001E-2</v>
      </c>
      <c r="G782" s="21">
        <v>-6.0540000000000004E-3</v>
      </c>
      <c r="H782" s="21">
        <v>-9.9600000000000001E-3</v>
      </c>
      <c r="I782" s="21">
        <v>-5.9560000000000004E-3</v>
      </c>
      <c r="J782" s="21">
        <v>5.6150000000000002E-3</v>
      </c>
      <c r="K782" s="21">
        <v>6.267E-3</v>
      </c>
      <c r="L782" s="21" cm="1">
        <f t="array" ref="L782">MMULT(B782:K782,$D$8:$D$17)</f>
        <v>1.4139888899999998E-3</v>
      </c>
    </row>
    <row r="783" spans="1:12" x14ac:dyDescent="0.35">
      <c r="A783" s="22">
        <v>43080</v>
      </c>
      <c r="B783" s="21">
        <v>1.9484000000000001E-2</v>
      </c>
      <c r="C783" s="21">
        <v>1.2714E-2</v>
      </c>
      <c r="D783" s="21">
        <v>1.6553999999999999E-2</v>
      </c>
      <c r="E783" s="21">
        <v>1.54E-4</v>
      </c>
      <c r="F783" s="21">
        <v>1.754E-2</v>
      </c>
      <c r="G783" s="21">
        <v>1.0633999999999999E-2</v>
      </c>
      <c r="H783" s="21">
        <v>2.2133E-2</v>
      </c>
      <c r="I783" s="21">
        <v>4.2630000000000003E-3</v>
      </c>
      <c r="J783" s="21">
        <v>9.306E-3</v>
      </c>
      <c r="K783" s="21">
        <v>7.1510000000000002E-3</v>
      </c>
      <c r="L783" s="21" cm="1">
        <f t="array" ref="L783">MMULT(B783:K783,$D$8:$D$17)</f>
        <v>1.6379302120000005E-2</v>
      </c>
    </row>
    <row r="784" spans="1:12" x14ac:dyDescent="0.35">
      <c r="A784" s="22">
        <v>43081</v>
      </c>
      <c r="B784" s="21">
        <v>-5.6179999999999997E-3</v>
      </c>
      <c r="C784" s="21">
        <v>4.1070000000000004E-3</v>
      </c>
      <c r="D784" s="21">
        <v>-1.9623999999999999E-2</v>
      </c>
      <c r="E784" s="21">
        <v>-4.8089999999999999E-3</v>
      </c>
      <c r="F784" s="21">
        <v>-1.585E-3</v>
      </c>
      <c r="G784" s="21">
        <v>-8.3219999999999995E-3</v>
      </c>
      <c r="H784" s="21">
        <v>-2.5590999999999999E-2</v>
      </c>
      <c r="I784" s="21">
        <v>-1.0154E-2</v>
      </c>
      <c r="J784" s="21">
        <v>-1.317E-3</v>
      </c>
      <c r="K784" s="21">
        <v>-7.5579999999999996E-3</v>
      </c>
      <c r="L784" s="21" cm="1">
        <f t="array" ref="L784">MMULT(B784:K784,$D$8:$D$17)</f>
        <v>-8.7350818609999992E-3</v>
      </c>
    </row>
    <row r="785" spans="1:12" x14ac:dyDescent="0.35">
      <c r="A785" s="22">
        <v>43082</v>
      </c>
      <c r="B785" s="21">
        <v>3.32E-3</v>
      </c>
      <c r="C785" s="21">
        <v>-2.6879999999999999E-3</v>
      </c>
      <c r="D785" s="21">
        <v>-2.4417999999999999E-2</v>
      </c>
      <c r="E785" s="21">
        <v>1.2872E-2</v>
      </c>
      <c r="F785" s="21">
        <v>-6.7470000000000004E-3</v>
      </c>
      <c r="G785" s="21">
        <v>2.604E-3</v>
      </c>
      <c r="H785" s="21">
        <v>2.1212000000000002E-2</v>
      </c>
      <c r="I785" s="21">
        <v>2.4864000000000001E-2</v>
      </c>
      <c r="J785" s="21">
        <v>6.3309999999999998E-3</v>
      </c>
      <c r="K785" s="21">
        <v>2.31E-4</v>
      </c>
      <c r="L785" s="21" cm="1">
        <f t="array" ref="L785">MMULT(B785:K785,$D$8:$D$17)</f>
        <v>-3.7901271730000001E-3</v>
      </c>
    </row>
    <row r="786" spans="1:12" x14ac:dyDescent="0.35">
      <c r="A786" s="22">
        <v>43083</v>
      </c>
      <c r="B786" s="21">
        <v>-2.9E-4</v>
      </c>
      <c r="C786" s="21">
        <v>-7.7330000000000003E-3</v>
      </c>
      <c r="D786" s="21">
        <v>1.5579999999999999E-3</v>
      </c>
      <c r="E786" s="21">
        <v>-1.0266000000000001E-2</v>
      </c>
      <c r="F786" s="21">
        <v>2.797E-3</v>
      </c>
      <c r="G786" s="21">
        <v>2.8860000000000001E-3</v>
      </c>
      <c r="H786" s="21">
        <v>1.9780000000000002E-3</v>
      </c>
      <c r="I786" s="21">
        <v>-1.0349000000000001E-2</v>
      </c>
      <c r="J786" s="21">
        <v>-6.5529999999999998E-3</v>
      </c>
      <c r="K786" s="21">
        <v>-1.846E-3</v>
      </c>
      <c r="L786" s="21" cm="1">
        <f t="array" ref="L786">MMULT(B786:K786,$D$8:$D$17)</f>
        <v>-8.8157291099999989E-4</v>
      </c>
    </row>
    <row r="787" spans="1:12" x14ac:dyDescent="0.35">
      <c r="A787" s="22">
        <v>43084</v>
      </c>
      <c r="B787" s="21">
        <v>1.0161E-2</v>
      </c>
      <c r="C787" s="21">
        <v>2.5505E-2</v>
      </c>
      <c r="D787" s="21">
        <v>2.7296999999999998E-2</v>
      </c>
      <c r="E787" s="21">
        <v>2.4639000000000001E-2</v>
      </c>
      <c r="F787" s="21">
        <v>-3.7657000000000003E-2</v>
      </c>
      <c r="G787" s="21">
        <v>1.1896E-2</v>
      </c>
      <c r="H787" s="21">
        <v>1.5795E-2</v>
      </c>
      <c r="I787" s="21">
        <v>1.4343E-2</v>
      </c>
      <c r="J787" s="21">
        <v>7.6519999999999999E-3</v>
      </c>
      <c r="K787" s="21">
        <v>3.0051000000000001E-2</v>
      </c>
      <c r="L787" s="21" cm="1">
        <f t="array" ref="L787">MMULT(B787:K787,$D$8:$D$17)</f>
        <v>1.5408830788999999E-2</v>
      </c>
    </row>
    <row r="788" spans="1:12" x14ac:dyDescent="0.35">
      <c r="A788" s="22">
        <v>43087</v>
      </c>
      <c r="B788" s="21">
        <v>1.4083E-2</v>
      </c>
      <c r="C788" s="21">
        <v>-5.4120000000000001E-3</v>
      </c>
      <c r="D788" s="21">
        <v>3.3097000000000001E-2</v>
      </c>
      <c r="E788" s="21">
        <v>-5.0429999999999997E-3</v>
      </c>
      <c r="F788" s="21">
        <v>-1.2215E-2</v>
      </c>
      <c r="G788" s="21">
        <v>-3.7919999999999998E-3</v>
      </c>
      <c r="H788" s="21">
        <v>6.7055000000000003E-2</v>
      </c>
      <c r="I788" s="21">
        <v>-4.3379999999999998E-3</v>
      </c>
      <c r="J788" s="21">
        <v>7.5940000000000001E-3</v>
      </c>
      <c r="K788" s="21">
        <v>3.8150999999999997E-2</v>
      </c>
      <c r="L788" s="21" cm="1">
        <f t="array" ref="L788">MMULT(B788:K788,$D$8:$D$17)</f>
        <v>1.7988082676000001E-2</v>
      </c>
    </row>
    <row r="789" spans="1:12" x14ac:dyDescent="0.35">
      <c r="A789" s="22">
        <v>43088</v>
      </c>
      <c r="B789" s="21">
        <v>-1.0656000000000001E-2</v>
      </c>
      <c r="C789" s="21">
        <v>-6.3670000000000003E-3</v>
      </c>
      <c r="D789" s="21">
        <v>-9.0449999999999992E-3</v>
      </c>
      <c r="E789" s="21">
        <v>-2.6099999999999999E-3</v>
      </c>
      <c r="F789" s="21">
        <v>2.3059999999999999E-3</v>
      </c>
      <c r="G789" s="21">
        <v>-7.8040000000000002E-3</v>
      </c>
      <c r="H789" s="21">
        <v>-2.7320000000000001E-3</v>
      </c>
      <c r="I789" s="21">
        <v>-1.0015E-2</v>
      </c>
      <c r="J789" s="21">
        <v>-4.6779999999999999E-3</v>
      </c>
      <c r="K789" s="21">
        <v>1.6861000000000001E-2</v>
      </c>
      <c r="L789" s="21" cm="1">
        <f t="array" ref="L789">MMULT(B789:K789,$D$8:$D$17)</f>
        <v>-7.3401275210000002E-3</v>
      </c>
    </row>
    <row r="790" spans="1:12" x14ac:dyDescent="0.35">
      <c r="A790" s="22">
        <v>43089</v>
      </c>
      <c r="B790" s="21">
        <v>-1.0889999999999999E-3</v>
      </c>
      <c r="C790" s="21">
        <v>-3.6120000000000002E-3</v>
      </c>
      <c r="D790" s="21">
        <v>3.5179999999999999E-3</v>
      </c>
      <c r="E790" s="21">
        <v>7.3569999999999998E-3</v>
      </c>
      <c r="F790" s="21">
        <v>1.673E-3</v>
      </c>
      <c r="G790" s="21">
        <v>-8.345E-3</v>
      </c>
      <c r="H790" s="21">
        <v>2.7399999999999998E-3</v>
      </c>
      <c r="I790" s="21">
        <v>-4.1149999999999997E-3</v>
      </c>
      <c r="J790" s="21">
        <v>1.1488E-2</v>
      </c>
      <c r="K790" s="21">
        <v>1.1054E-2</v>
      </c>
      <c r="L790" s="21" cm="1">
        <f t="array" ref="L790">MMULT(B790:K790,$D$8:$D$17)</f>
        <v>1.593535453E-3</v>
      </c>
    </row>
    <row r="791" spans="1:12" x14ac:dyDescent="0.35">
      <c r="A791" s="22">
        <v>43090</v>
      </c>
      <c r="B791" s="21">
        <v>3.7850000000000002E-3</v>
      </c>
      <c r="C791" s="21">
        <v>-2.34E-4</v>
      </c>
      <c r="D791" s="21">
        <v>-4.6239999999999996E-3</v>
      </c>
      <c r="E791" s="21">
        <v>-1.5472E-2</v>
      </c>
      <c r="F791" s="21">
        <v>-1.2944000000000001E-2</v>
      </c>
      <c r="G791" s="21">
        <v>2.225E-3</v>
      </c>
      <c r="H791" s="21">
        <v>-8.1969999999999994E-3</v>
      </c>
      <c r="I791" s="21">
        <v>1.779E-3</v>
      </c>
      <c r="J791" s="21">
        <v>-5.4209999999999996E-3</v>
      </c>
      <c r="K791" s="21">
        <v>-1.6820999999999999E-2</v>
      </c>
      <c r="L791" s="21" cm="1">
        <f t="array" ref="L791">MMULT(B791:K791,$D$8:$D$17)</f>
        <v>-1.6023083929999997E-3</v>
      </c>
    </row>
    <row r="792" spans="1:12" x14ac:dyDescent="0.35">
      <c r="A792" s="22">
        <v>43091</v>
      </c>
      <c r="B792" s="21">
        <v>0</v>
      </c>
      <c r="C792" s="21">
        <v>1.17E-4</v>
      </c>
      <c r="D792" s="21">
        <v>-3.1649999999999998E-3</v>
      </c>
      <c r="E792" s="21">
        <v>3.1350000000000002E-3</v>
      </c>
      <c r="F792" s="21">
        <v>1.6919999999999999E-3</v>
      </c>
      <c r="G792" s="21">
        <v>-9.554E-3</v>
      </c>
      <c r="H792" s="21">
        <v>-3.2140000000000002E-2</v>
      </c>
      <c r="I792" s="21">
        <v>2.5209999999999998E-3</v>
      </c>
      <c r="J792" s="21">
        <v>5.1900000000000004E-4</v>
      </c>
      <c r="K792" s="21">
        <v>-1.2830000000000001E-3</v>
      </c>
      <c r="L792" s="21" cm="1">
        <f t="array" ref="L792">MMULT(B792:K792,$D$8:$D$17)</f>
        <v>-1.3445866179999997E-3</v>
      </c>
    </row>
    <row r="793" spans="1:12" x14ac:dyDescent="0.35">
      <c r="A793" s="22">
        <v>43095</v>
      </c>
      <c r="B793" s="21">
        <v>-2.537E-2</v>
      </c>
      <c r="C793" s="21">
        <v>-1.286E-3</v>
      </c>
      <c r="D793" s="21">
        <v>1.1113E-2</v>
      </c>
      <c r="E793" s="21">
        <v>-1.6199999999999999E-2</v>
      </c>
      <c r="F793" s="21">
        <v>1.4779999999999999E-3</v>
      </c>
      <c r="G793" s="21">
        <v>-8.7699999999999996E-4</v>
      </c>
      <c r="H793" s="21">
        <v>-7.5900000000000004E-3</v>
      </c>
      <c r="I793" s="21">
        <v>-3.2000000000000002E-3</v>
      </c>
      <c r="J793" s="21">
        <v>-1.8159999999999999E-3</v>
      </c>
      <c r="K793" s="21">
        <v>-1.3276E-2</v>
      </c>
      <c r="L793" s="21" cm="1">
        <f t="array" ref="L793">MMULT(B793:K793,$D$8:$D$17)</f>
        <v>-1.0827112216999999E-2</v>
      </c>
    </row>
    <row r="794" spans="1:12" x14ac:dyDescent="0.35">
      <c r="A794" s="22">
        <v>43096</v>
      </c>
      <c r="B794" s="21">
        <v>1.76E-4</v>
      </c>
      <c r="C794" s="21">
        <v>3.63E-3</v>
      </c>
      <c r="D794" s="21">
        <v>-1.3680000000000001E-3</v>
      </c>
      <c r="E794" s="21">
        <v>3.9519999999999998E-3</v>
      </c>
      <c r="F794" s="21">
        <v>-1.054E-3</v>
      </c>
      <c r="G794" s="21">
        <v>1.073E-3</v>
      </c>
      <c r="H794" s="21">
        <v>6.692E-3</v>
      </c>
      <c r="I794" s="21">
        <v>5.274E-3</v>
      </c>
      <c r="J794" s="21">
        <v>2.0790000000000001E-3</v>
      </c>
      <c r="K794" s="21">
        <v>6.5099999999999999E-4</v>
      </c>
      <c r="L794" s="21" cm="1">
        <f t="array" ref="L794">MMULT(B794:K794,$D$8:$D$17)</f>
        <v>3.4976753699999998E-4</v>
      </c>
    </row>
    <row r="795" spans="1:12" x14ac:dyDescent="0.35">
      <c r="A795" s="22">
        <v>43097</v>
      </c>
      <c r="B795" s="21">
        <v>2.8140000000000001E-3</v>
      </c>
      <c r="C795" s="21">
        <v>1.17E-4</v>
      </c>
      <c r="D795" s="21">
        <v>1.1670000000000001E-3</v>
      </c>
      <c r="E795" s="21">
        <v>5.0169999999999998E-3</v>
      </c>
      <c r="F795" s="21">
        <v>2.9550000000000002E-3</v>
      </c>
      <c r="G795" s="21">
        <v>1.364E-3</v>
      </c>
      <c r="H795" s="21">
        <v>1.8990000000000001E-3</v>
      </c>
      <c r="I795" s="21">
        <v>1.083E-3</v>
      </c>
      <c r="J795" s="21">
        <v>7.7800000000000005E-4</v>
      </c>
      <c r="K795" s="21">
        <v>2.3860000000000001E-3</v>
      </c>
      <c r="L795" s="21" cm="1">
        <f t="array" ref="L795">MMULT(B795:K795,$D$8:$D$17)</f>
        <v>2.1295948669999998E-3</v>
      </c>
    </row>
    <row r="796" spans="1:12" x14ac:dyDescent="0.35">
      <c r="A796" s="22">
        <v>43098</v>
      </c>
      <c r="B796" s="21">
        <v>-1.0814000000000001E-2</v>
      </c>
      <c r="C796" s="21">
        <v>-2.0999999999999999E-3</v>
      </c>
      <c r="D796" s="21">
        <v>-1.9757E-2</v>
      </c>
      <c r="E796" s="21">
        <v>-1.3517E-2</v>
      </c>
      <c r="F796" s="21">
        <v>-5.0509999999999999E-3</v>
      </c>
      <c r="G796" s="21">
        <v>-5.4479999999999997E-3</v>
      </c>
      <c r="H796" s="21">
        <v>-2.5592E-2</v>
      </c>
      <c r="I796" s="21">
        <v>-1.766E-3</v>
      </c>
      <c r="J796" s="21">
        <v>-7.515E-3</v>
      </c>
      <c r="K796" s="21">
        <v>-1.2979999999999999E-3</v>
      </c>
      <c r="L796" s="21" cm="1">
        <f t="array" ref="L796">MMULT(B796:K796,$D$8:$D$17)</f>
        <v>-1.1964173004E-2</v>
      </c>
    </row>
    <row r="797" spans="1:12" x14ac:dyDescent="0.35">
      <c r="A797" s="22">
        <v>43102</v>
      </c>
      <c r="B797" s="21">
        <v>1.7905000000000001E-2</v>
      </c>
      <c r="C797" s="21">
        <v>4.7930000000000004E-3</v>
      </c>
      <c r="D797" s="21">
        <v>3.0232999999999999E-2</v>
      </c>
      <c r="E797" s="21">
        <v>3.9354E-2</v>
      </c>
      <c r="F797" s="21">
        <v>-1.3748E-2</v>
      </c>
      <c r="G797" s="21">
        <v>2.1323999999999999E-2</v>
      </c>
      <c r="H797" s="21">
        <v>6.8093000000000001E-2</v>
      </c>
      <c r="I797" s="21">
        <v>1.4038E-2</v>
      </c>
      <c r="J797" s="21">
        <v>1.4621E-2</v>
      </c>
      <c r="K797" s="21">
        <v>1.4947999999999999E-2</v>
      </c>
      <c r="L797" s="21" cm="1">
        <f t="array" ref="L797">MMULT(B797:K797,$D$8:$D$17)</f>
        <v>2.0436477581999998E-2</v>
      </c>
    </row>
    <row r="798" spans="1:12" x14ac:dyDescent="0.35">
      <c r="A798" s="22">
        <v>43103</v>
      </c>
      <c r="B798" s="21">
        <v>-1.74E-4</v>
      </c>
      <c r="C798" s="21">
        <v>4.6540000000000002E-3</v>
      </c>
      <c r="D798" s="21">
        <v>6.5813999999999998E-2</v>
      </c>
      <c r="E798" s="21">
        <v>1.0936E-2</v>
      </c>
      <c r="F798" s="21">
        <v>2.3161000000000001E-2</v>
      </c>
      <c r="G798" s="21">
        <v>8.4279999999999997E-3</v>
      </c>
      <c r="H798" s="21">
        <v>5.1913000000000001E-2</v>
      </c>
      <c r="I798" s="21">
        <v>1.8796E-2</v>
      </c>
      <c r="J798" s="21">
        <v>7.9769999999999997E-3</v>
      </c>
      <c r="K798" s="21">
        <v>-3.3938000000000003E-2</v>
      </c>
      <c r="L798" s="21" cm="1">
        <f t="array" ref="L798">MMULT(B798:K798,$D$8:$D$17)</f>
        <v>1.7953438615999996E-2</v>
      </c>
    </row>
    <row r="799" spans="1:12" x14ac:dyDescent="0.35">
      <c r="A799" s="22">
        <v>43104</v>
      </c>
      <c r="B799" s="21">
        <v>4.6449999999999998E-3</v>
      </c>
      <c r="C799" s="21">
        <v>8.8009999999999998E-3</v>
      </c>
      <c r="D799" s="21">
        <v>5.2709999999999996E-3</v>
      </c>
      <c r="E799" s="21">
        <v>3.3300000000000002E-4</v>
      </c>
      <c r="F799" s="21">
        <v>9.8510000000000004E-3</v>
      </c>
      <c r="G799" s="21">
        <v>1.3202E-2</v>
      </c>
      <c r="H799" s="21">
        <v>4.9350999999999999E-2</v>
      </c>
      <c r="I799" s="21">
        <v>1.2042000000000001E-2</v>
      </c>
      <c r="J799" s="21">
        <v>-4.5950000000000001E-3</v>
      </c>
      <c r="K799" s="21">
        <v>-1.8338E-2</v>
      </c>
      <c r="L799" s="21" cm="1">
        <f t="array" ref="L799">MMULT(B799:K799,$D$8:$D$17)</f>
        <v>4.3444672609999997E-3</v>
      </c>
    </row>
    <row r="800" spans="1:12" x14ac:dyDescent="0.35">
      <c r="A800" s="22">
        <v>43105</v>
      </c>
      <c r="B800" s="21">
        <v>1.1384999999999999E-2</v>
      </c>
      <c r="C800" s="21">
        <v>1.2397999999999999E-2</v>
      </c>
      <c r="D800" s="21">
        <v>8.4740000000000006E-3</v>
      </c>
      <c r="E800" s="21">
        <v>5.9249999999999997E-3</v>
      </c>
      <c r="F800" s="21">
        <v>6.019E-3</v>
      </c>
      <c r="G800" s="21">
        <v>1.3311E-2</v>
      </c>
      <c r="H800" s="21">
        <v>-1.9802E-2</v>
      </c>
      <c r="I800" s="21">
        <v>1.1571E-2</v>
      </c>
      <c r="J800" s="21">
        <v>1.3849999999999999E-2</v>
      </c>
      <c r="K800" s="21">
        <v>6.9769999999999997E-3</v>
      </c>
      <c r="L800" s="21" cm="1">
        <f t="array" ref="L800">MMULT(B800:K800,$D$8:$D$17)</f>
        <v>9.6723006239999992E-3</v>
      </c>
    </row>
    <row r="801" spans="1:12" x14ac:dyDescent="0.35">
      <c r="A801" s="22">
        <v>43108</v>
      </c>
      <c r="B801" s="21">
        <v>-3.7139999999999999E-3</v>
      </c>
      <c r="C801" s="21">
        <v>1.021E-3</v>
      </c>
      <c r="D801" s="21">
        <v>3.0641000000000002E-2</v>
      </c>
      <c r="E801" s="21">
        <v>2.3930000000000002E-3</v>
      </c>
      <c r="F801" s="21">
        <v>1.0522E-2</v>
      </c>
      <c r="G801" s="21">
        <v>7.0309999999999999E-3</v>
      </c>
      <c r="H801" s="21">
        <v>3.3669999999999999E-2</v>
      </c>
      <c r="I801" s="21">
        <v>-1.619E-3</v>
      </c>
      <c r="J801" s="21">
        <v>1.0371999999999999E-2</v>
      </c>
      <c r="K801" s="21">
        <v>0</v>
      </c>
      <c r="L801" s="21" cm="1">
        <f t="array" ref="L801">MMULT(B801:K801,$D$8:$D$17)</f>
        <v>7.7796293350000005E-3</v>
      </c>
    </row>
    <row r="802" spans="1:12" x14ac:dyDescent="0.35">
      <c r="A802" s="22">
        <v>43109</v>
      </c>
      <c r="B802" s="21">
        <v>-1.15E-4</v>
      </c>
      <c r="C802" s="21">
        <v>-6.8000000000000005E-4</v>
      </c>
      <c r="D802" s="21">
        <v>-2.7E-4</v>
      </c>
      <c r="E802" s="21">
        <v>-1.3847E-2</v>
      </c>
      <c r="F802" s="21">
        <v>1.6329999999999999E-3</v>
      </c>
      <c r="G802" s="21">
        <v>2.6640000000000001E-3</v>
      </c>
      <c r="H802" s="21">
        <v>-3.7458999999999999E-2</v>
      </c>
      <c r="I802" s="21">
        <v>8.9709999999999998E-3</v>
      </c>
      <c r="J802" s="21">
        <v>-6.2589999999999998E-3</v>
      </c>
      <c r="K802" s="21">
        <v>-2.5034000000000001E-2</v>
      </c>
      <c r="L802" s="21" cm="1">
        <f t="array" ref="L802">MMULT(B802:K802,$D$8:$D$17)</f>
        <v>-2.8314817350000004E-3</v>
      </c>
    </row>
    <row r="803" spans="1:12" x14ac:dyDescent="0.35">
      <c r="A803" s="22">
        <v>43110</v>
      </c>
      <c r="B803" s="21">
        <v>-2.2900000000000001E-4</v>
      </c>
      <c r="C803" s="21">
        <v>-4.5339999999999998E-3</v>
      </c>
      <c r="D803" s="21">
        <v>7.8399999999999997E-3</v>
      </c>
      <c r="E803" s="21">
        <v>-2.1117E-2</v>
      </c>
      <c r="F803" s="21">
        <v>-5.3E-3</v>
      </c>
      <c r="G803" s="21">
        <v>-3.2070000000000002E-3</v>
      </c>
      <c r="H803" s="21">
        <v>1.1844E-2</v>
      </c>
      <c r="I803" s="21">
        <v>2.196E-3</v>
      </c>
      <c r="J803" s="21">
        <v>5.5430000000000002E-3</v>
      </c>
      <c r="K803" s="21">
        <v>-2.5676000000000001E-2</v>
      </c>
      <c r="L803" s="21" cm="1">
        <f t="array" ref="L803">MMULT(B803:K803,$D$8:$D$17)</f>
        <v>-7.4859058000000239E-5</v>
      </c>
    </row>
    <row r="804" spans="1:12" x14ac:dyDescent="0.35">
      <c r="A804" s="22">
        <v>43111</v>
      </c>
      <c r="B804" s="21">
        <v>5.6800000000000002E-3</v>
      </c>
      <c r="C804" s="21">
        <v>2.9610000000000001E-3</v>
      </c>
      <c r="D804" s="21">
        <v>1.7880000000000001E-3</v>
      </c>
      <c r="E804" s="21">
        <v>2.5490000000000001E-3</v>
      </c>
      <c r="F804" s="21">
        <v>3.0739999999999999E-3</v>
      </c>
      <c r="G804" s="21">
        <v>2.7569999999999999E-3</v>
      </c>
      <c r="H804" s="21">
        <v>1.5049999999999999E-2</v>
      </c>
      <c r="I804" s="21">
        <v>9.6729999999999993E-3</v>
      </c>
      <c r="J804" s="21">
        <v>4.7609999999999996E-3</v>
      </c>
      <c r="K804" s="21">
        <v>2.1412E-2</v>
      </c>
      <c r="L804" s="21" cm="1">
        <f t="array" ref="L804">MMULT(B804:K804,$D$8:$D$17)</f>
        <v>5.2955309280000003E-3</v>
      </c>
    </row>
    <row r="805" spans="1:12" x14ac:dyDescent="0.35">
      <c r="A805" s="22">
        <v>43112</v>
      </c>
      <c r="B805" s="21">
        <v>1.0326E-2</v>
      </c>
      <c r="C805" s="21">
        <v>1.7257000000000002E-2</v>
      </c>
      <c r="D805" s="21">
        <v>-4.9090000000000002E-3</v>
      </c>
      <c r="E805" s="21">
        <v>2.9979999999999998E-3</v>
      </c>
      <c r="F805" s="21">
        <v>1.1440000000000001E-2</v>
      </c>
      <c r="G805" s="21">
        <v>1.0449E-2</v>
      </c>
      <c r="H805" s="21">
        <v>-9.8849999999999997E-3</v>
      </c>
      <c r="I805" s="21">
        <v>3.2447999999999998E-2</v>
      </c>
      <c r="J805" s="21">
        <v>1.9202E-2</v>
      </c>
      <c r="K805" s="21">
        <v>-3.9160000000000002E-3</v>
      </c>
      <c r="L805" s="21" cm="1">
        <f t="array" ref="L805">MMULT(B805:K805,$D$8:$D$17)</f>
        <v>6.1066510890000012E-3</v>
      </c>
    </row>
    <row r="806" spans="1:12" x14ac:dyDescent="0.35">
      <c r="A806" s="22">
        <v>43116</v>
      </c>
      <c r="B806" s="21">
        <v>-5.0819999999999997E-3</v>
      </c>
      <c r="C806" s="21">
        <v>-1.3951E-2</v>
      </c>
      <c r="D806" s="21">
        <v>-1.2871E-2</v>
      </c>
      <c r="E806" s="21">
        <v>-3.9350000000000001E-3</v>
      </c>
      <c r="F806" s="21">
        <v>1.616E-3</v>
      </c>
      <c r="G806" s="21">
        <v>-1.2246E-2</v>
      </c>
      <c r="H806" s="21">
        <v>-9.1509999999999994E-3</v>
      </c>
      <c r="I806" s="21">
        <v>-1.3278999999999999E-2</v>
      </c>
      <c r="J806" s="21">
        <v>-8.0739999999999996E-3</v>
      </c>
      <c r="K806" s="21">
        <v>-2.313E-3</v>
      </c>
      <c r="L806" s="21" cm="1">
        <f t="array" ref="L806">MMULT(B806:K806,$D$8:$D$17)</f>
        <v>-7.5494961499999996E-3</v>
      </c>
    </row>
    <row r="807" spans="1:12" x14ac:dyDescent="0.35">
      <c r="A807" s="22">
        <v>43117</v>
      </c>
      <c r="B807" s="21">
        <v>1.6515999999999999E-2</v>
      </c>
      <c r="C807" s="21">
        <v>2.026E-2</v>
      </c>
      <c r="D807" s="21">
        <v>2.0944000000000001E-2</v>
      </c>
      <c r="E807" s="21">
        <v>9.7249999999999993E-3</v>
      </c>
      <c r="F807" s="21">
        <v>1.3712E-2</v>
      </c>
      <c r="G807" s="21">
        <v>1.0560999999999999E-2</v>
      </c>
      <c r="H807" s="21">
        <v>2.2669999999999999E-2</v>
      </c>
      <c r="I807" s="21">
        <v>2.0938999999999999E-2</v>
      </c>
      <c r="J807" s="21">
        <v>1.6279999999999999E-2</v>
      </c>
      <c r="K807" s="21">
        <v>2.8975000000000001E-2</v>
      </c>
      <c r="L807" s="21" cm="1">
        <f t="array" ref="L807">MMULT(B807:K807,$D$8:$D$17)</f>
        <v>1.8339083766999997E-2</v>
      </c>
    </row>
    <row r="808" spans="1:12" x14ac:dyDescent="0.35">
      <c r="A808" s="22">
        <v>43118</v>
      </c>
      <c r="B808" s="21">
        <v>8.9300000000000002E-4</v>
      </c>
      <c r="C808" s="21">
        <v>-4.44E-4</v>
      </c>
      <c r="D808" s="21">
        <v>-1.2459999999999999E-3</v>
      </c>
      <c r="E808" s="21">
        <v>1.5011E-2</v>
      </c>
      <c r="F808" s="21">
        <v>-7.9600000000000005E-4</v>
      </c>
      <c r="G808" s="21">
        <v>1.5722E-2</v>
      </c>
      <c r="H808" s="21">
        <v>2.3810000000000001E-2</v>
      </c>
      <c r="I808" s="21">
        <v>-1.4760000000000001E-3</v>
      </c>
      <c r="J808" s="21">
        <v>2.4269999999999999E-3</v>
      </c>
      <c r="K808" s="21">
        <v>2.0270000000000002E-3</v>
      </c>
      <c r="L808" s="21" cm="1">
        <f t="array" ref="L808">MMULT(B808:K808,$D$8:$D$17)</f>
        <v>1.2845710890000001E-3</v>
      </c>
    </row>
    <row r="809" spans="1:12" x14ac:dyDescent="0.35">
      <c r="A809" s="22">
        <v>43119</v>
      </c>
      <c r="B809" s="21">
        <v>-4.463E-3</v>
      </c>
      <c r="C809" s="21">
        <v>-1.1100000000000001E-3</v>
      </c>
      <c r="D809" s="21">
        <v>2.5263000000000001E-2</v>
      </c>
      <c r="E809" s="21">
        <v>-1.2638999999999999E-2</v>
      </c>
      <c r="F809" s="21">
        <v>6.9680000000000002E-3</v>
      </c>
      <c r="G809" s="21">
        <v>1.4319999999999999E-3</v>
      </c>
      <c r="H809" s="21">
        <v>9.6229999999999996E-3</v>
      </c>
      <c r="I809" s="21">
        <v>-2.3960000000000001E-3</v>
      </c>
      <c r="J809" s="21">
        <v>-2.42E-4</v>
      </c>
      <c r="K809" s="21">
        <v>7.6439999999999998E-3</v>
      </c>
      <c r="L809" s="21" cm="1">
        <f t="array" ref="L809">MMULT(B809:K809,$D$8:$D$17)</f>
        <v>4.6927653729999987E-3</v>
      </c>
    </row>
    <row r="810" spans="1:12" x14ac:dyDescent="0.35">
      <c r="A810" s="22">
        <v>43122</v>
      </c>
      <c r="B810" s="21">
        <v>-8.1810000000000008E-3</v>
      </c>
      <c r="C810" s="21">
        <v>1.7888999999999999E-2</v>
      </c>
      <c r="D810" s="21">
        <v>1.5558000000000001E-2</v>
      </c>
      <c r="E810" s="21">
        <v>-1.6067000000000001E-2</v>
      </c>
      <c r="F810" s="21">
        <v>2.5699999999999998E-3</v>
      </c>
      <c r="G810" s="21">
        <v>8.5769999999999996E-3</v>
      </c>
      <c r="H810" s="21">
        <v>4.7660000000000003E-3</v>
      </c>
      <c r="I810" s="21">
        <v>1.078E-2</v>
      </c>
      <c r="J810" s="21">
        <v>8.9610000000000002E-3</v>
      </c>
      <c r="K810" s="21">
        <v>2.0750000000000001E-2</v>
      </c>
      <c r="L810" s="21" cm="1">
        <f t="array" ref="L810">MMULT(B810:K810,$D$8:$D$17)</f>
        <v>2.5578242139999994E-3</v>
      </c>
    </row>
    <row r="811" spans="1:12" x14ac:dyDescent="0.35">
      <c r="A811" s="22">
        <v>43123</v>
      </c>
      <c r="B811" s="21">
        <v>2.2599999999999999E-4</v>
      </c>
      <c r="C811" s="21">
        <v>3.166E-3</v>
      </c>
      <c r="D811" s="21">
        <v>2.2336999999999999E-2</v>
      </c>
      <c r="E811" s="21">
        <v>3.0140000000000002E-3</v>
      </c>
      <c r="F811" s="21">
        <v>8.0850000000000002E-3</v>
      </c>
      <c r="G811" s="21">
        <v>3.0999999999999999E-3</v>
      </c>
      <c r="H811" s="21">
        <v>2.2925000000000001E-2</v>
      </c>
      <c r="I811" s="21">
        <v>1.1372999999999999E-2</v>
      </c>
      <c r="J811" s="21">
        <v>1.0562E-2</v>
      </c>
      <c r="K811" s="21">
        <v>6.7759999999999999E-3</v>
      </c>
      <c r="L811" s="21" cm="1">
        <f t="array" ref="L811">MMULT(B811:K811,$D$8:$D$17)</f>
        <v>7.8257544659999997E-3</v>
      </c>
    </row>
    <row r="812" spans="1:12" x14ac:dyDescent="0.35">
      <c r="A812" s="22">
        <v>43124</v>
      </c>
      <c r="B812" s="21">
        <v>-1.5928999999999999E-2</v>
      </c>
      <c r="C812" s="21">
        <v>-8.7100000000000003E-4</v>
      </c>
      <c r="D812" s="21">
        <v>-1.3017000000000001E-2</v>
      </c>
      <c r="E812" s="21">
        <v>-2.2974999999999999E-2</v>
      </c>
      <c r="F812" s="21">
        <v>6.4549999999999998E-3</v>
      </c>
      <c r="G812" s="21">
        <v>-3.444E-3</v>
      </c>
      <c r="H812" s="21">
        <v>-1.7774000000000002E-2</v>
      </c>
      <c r="I812" s="21">
        <v>-1.1545E-2</v>
      </c>
      <c r="J812" s="21">
        <v>1.663E-3</v>
      </c>
      <c r="K812" s="21">
        <v>-1.1941E-2</v>
      </c>
      <c r="L812" s="21" cm="1">
        <f t="array" ref="L812">MMULT(B812:K812,$D$8:$D$17)</f>
        <v>-1.2495688353E-2</v>
      </c>
    </row>
    <row r="813" spans="1:12" x14ac:dyDescent="0.35">
      <c r="A813" s="22">
        <v>43125</v>
      </c>
      <c r="B813" s="21">
        <v>-1.7850999999999999E-2</v>
      </c>
      <c r="C813" s="21">
        <v>5.5539999999999999E-3</v>
      </c>
      <c r="D813" s="21">
        <v>2.3319999999999999E-3</v>
      </c>
      <c r="E813" s="21">
        <v>-3.7257999999999999E-2</v>
      </c>
      <c r="F813" s="21">
        <v>2.9150000000000001E-3</v>
      </c>
      <c r="G813" s="21">
        <v>-7.8869999999999999E-3</v>
      </c>
      <c r="H813" s="21">
        <v>-2.3602999999999999E-2</v>
      </c>
      <c r="I813" s="21">
        <v>-1.3649999999999999E-3</v>
      </c>
      <c r="J813" s="21">
        <v>-6.4029999999999998E-3</v>
      </c>
      <c r="K813" s="21">
        <v>-4.614E-3</v>
      </c>
      <c r="L813" s="21" cm="1">
        <f t="array" ref="L813">MMULT(B813:K813,$D$8:$D$17)</f>
        <v>-9.7416922539999996E-3</v>
      </c>
    </row>
    <row r="814" spans="1:12" x14ac:dyDescent="0.35">
      <c r="A814" s="22">
        <v>43126</v>
      </c>
      <c r="B814" s="21">
        <v>2.3379999999999998E-3</v>
      </c>
      <c r="C814" s="21">
        <v>1.8737E-2</v>
      </c>
      <c r="D814" s="21">
        <v>2.9531999999999999E-2</v>
      </c>
      <c r="E814" s="21">
        <v>1.4153000000000001E-2</v>
      </c>
      <c r="F814" s="21">
        <v>2.2287000000000001E-2</v>
      </c>
      <c r="G814" s="21">
        <v>1.5540999999999999E-2</v>
      </c>
      <c r="H814" s="21">
        <v>4.3513000000000003E-2</v>
      </c>
      <c r="I814" s="21">
        <v>1.9189000000000001E-2</v>
      </c>
      <c r="J814" s="21">
        <v>1.5751999999999999E-2</v>
      </c>
      <c r="K814" s="21">
        <v>0.105519</v>
      </c>
      <c r="L814" s="21" cm="1">
        <f t="array" ref="L814">MMULT(B814:K814,$D$8:$D$17)</f>
        <v>1.8527901634999996E-2</v>
      </c>
    </row>
    <row r="815" spans="1:12" x14ac:dyDescent="0.35">
      <c r="A815" s="22">
        <v>43129</v>
      </c>
      <c r="B815" s="21">
        <v>-2.0698999999999999E-2</v>
      </c>
      <c r="C815" s="21">
        <v>-1.488E-3</v>
      </c>
      <c r="D815" s="21">
        <v>1.4466E-2</v>
      </c>
      <c r="E815" s="21">
        <v>-2.1212999999999999E-2</v>
      </c>
      <c r="F815" s="21">
        <v>-1.5355000000000001E-2</v>
      </c>
      <c r="G815" s="21">
        <v>-3.5179999999999999E-3</v>
      </c>
      <c r="H815" s="21">
        <v>2.8570999999999999E-2</v>
      </c>
      <c r="I815" s="21">
        <v>-1.5251000000000001E-2</v>
      </c>
      <c r="J815" s="21">
        <v>6.8139999999999997E-3</v>
      </c>
      <c r="K815" s="21">
        <v>-1.9970000000000001E-3</v>
      </c>
      <c r="L815" s="21" cm="1">
        <f t="array" ref="L815">MMULT(B815:K815,$D$8:$D$17)</f>
        <v>-6.8140775220000005E-3</v>
      </c>
    </row>
    <row r="816" spans="1:12" x14ac:dyDescent="0.35">
      <c r="A816" s="22">
        <v>43130</v>
      </c>
      <c r="B816" s="21">
        <v>-5.8939999999999999E-3</v>
      </c>
      <c r="C816" s="21">
        <v>-1.2564000000000001E-2</v>
      </c>
      <c r="D816" s="21">
        <v>-1.6730999999999999E-2</v>
      </c>
      <c r="E816" s="21">
        <v>-1.8291000000000002E-2</v>
      </c>
      <c r="F816" s="21">
        <v>-1.8867999999999999E-2</v>
      </c>
      <c r="G816" s="21">
        <v>-9.4439999999999993E-3</v>
      </c>
      <c r="H816" s="21">
        <v>-3.3784000000000002E-2</v>
      </c>
      <c r="I816" s="21">
        <v>-6.7089999999999997E-3</v>
      </c>
      <c r="J816" s="21">
        <v>-1.4002000000000001E-2</v>
      </c>
      <c r="K816" s="21">
        <v>-2.3810000000000001E-2</v>
      </c>
      <c r="L816" s="21" cm="1">
        <f t="array" ref="L816">MMULT(B816:K816,$D$8:$D$17)</f>
        <v>-1.1839822014999998E-2</v>
      </c>
    </row>
    <row r="817" spans="1:12" x14ac:dyDescent="0.35">
      <c r="A817" s="22">
        <v>43131</v>
      </c>
      <c r="B817" s="21">
        <v>2.7550000000000001E-3</v>
      </c>
      <c r="C817" s="21">
        <v>2.4476999999999999E-2</v>
      </c>
      <c r="D817" s="21">
        <v>1.269E-2</v>
      </c>
      <c r="E817" s="21">
        <v>2.9256000000000001E-2</v>
      </c>
      <c r="F817" s="21">
        <v>1.2363000000000001E-2</v>
      </c>
      <c r="G817" s="21">
        <v>1.4969E-2</v>
      </c>
      <c r="H817" s="21">
        <v>6.7599000000000006E-2</v>
      </c>
      <c r="I817" s="21">
        <v>1.4525E-2</v>
      </c>
      <c r="J817" s="21">
        <v>-1.6805E-2</v>
      </c>
      <c r="K817" s="21">
        <v>-1.3322000000000001E-2</v>
      </c>
      <c r="L817" s="21" cm="1">
        <f t="array" ref="L817">MMULT(B817:K817,$D$8:$D$17)</f>
        <v>7.2978540159999977E-3</v>
      </c>
    </row>
    <row r="818" spans="1:12" x14ac:dyDescent="0.35">
      <c r="A818" s="22">
        <v>43132</v>
      </c>
      <c r="B818" s="21">
        <v>2.0899999999999998E-3</v>
      </c>
      <c r="C818" s="21">
        <v>-7.894E-3</v>
      </c>
      <c r="D818" s="21">
        <v>-2.1562000000000001E-2</v>
      </c>
      <c r="E818" s="21">
        <v>-3.7254000000000002E-2</v>
      </c>
      <c r="F818" s="21">
        <v>7.7499999999999997E-4</v>
      </c>
      <c r="G818" s="21">
        <v>-1.0271000000000001E-2</v>
      </c>
      <c r="H818" s="21">
        <v>-3.5661999999999999E-2</v>
      </c>
      <c r="I818" s="21">
        <v>-1.902E-3</v>
      </c>
      <c r="J818" s="21">
        <v>3.852E-3</v>
      </c>
      <c r="K818" s="21">
        <v>-1.0179000000000001E-2</v>
      </c>
      <c r="L818" s="21" cm="1">
        <f t="array" ref="L818">MMULT(B818:K818,$D$8:$D$17)</f>
        <v>-7.2241063369999992E-3</v>
      </c>
    </row>
    <row r="819" spans="1:12" x14ac:dyDescent="0.35">
      <c r="A819" s="22">
        <v>43133</v>
      </c>
      <c r="B819" s="21">
        <v>-4.3389999999999998E-2</v>
      </c>
      <c r="C819" s="21">
        <v>-2.631E-2</v>
      </c>
      <c r="D819" s="21">
        <v>-2.9023E-2</v>
      </c>
      <c r="E819" s="21">
        <v>-1.3861999999999999E-2</v>
      </c>
      <c r="F819" s="21">
        <v>-2.9052999999999999E-2</v>
      </c>
      <c r="G819" s="21">
        <v>-1.7385000000000001E-2</v>
      </c>
      <c r="H819" s="21">
        <v>-6.0377E-2</v>
      </c>
      <c r="I819" s="21">
        <v>-1.8758E-2</v>
      </c>
      <c r="J819" s="21">
        <v>-1.8464999999999999E-2</v>
      </c>
      <c r="K819" s="21">
        <v>-3.1480000000000001E-2</v>
      </c>
      <c r="L819" s="21" cm="1">
        <f t="array" ref="L819">MMULT(B819:K819,$D$8:$D$17)</f>
        <v>-3.5338812343000001E-2</v>
      </c>
    </row>
    <row r="820" spans="1:12" x14ac:dyDescent="0.35">
      <c r="A820" s="22">
        <v>43136</v>
      </c>
      <c r="B820" s="21">
        <v>-2.4983999999999999E-2</v>
      </c>
      <c r="C820" s="21">
        <v>-4.1184999999999999E-2</v>
      </c>
      <c r="D820" s="21">
        <v>-8.4875000000000006E-2</v>
      </c>
      <c r="E820" s="21">
        <v>-3.134E-2</v>
      </c>
      <c r="F820" s="21">
        <v>-4.0694000000000001E-2</v>
      </c>
      <c r="G820" s="21">
        <v>-2.8254000000000001E-2</v>
      </c>
      <c r="H820" s="21">
        <v>-7.0682999999999996E-2</v>
      </c>
      <c r="I820" s="21">
        <v>-2.7448E-2</v>
      </c>
      <c r="J820" s="21">
        <v>-5.2528999999999999E-2</v>
      </c>
      <c r="K820" s="21">
        <v>-3.5319999999999997E-2</v>
      </c>
      <c r="L820" s="21" cm="1">
        <f t="array" ref="L820">MMULT(B820:K820,$D$8:$D$17)</f>
        <v>-4.4971103180999998E-2</v>
      </c>
    </row>
    <row r="821" spans="1:12" x14ac:dyDescent="0.35">
      <c r="A821" s="22">
        <v>43137</v>
      </c>
      <c r="B821" s="21">
        <v>4.1792000000000003E-2</v>
      </c>
      <c r="C821" s="21">
        <v>3.7841E-2</v>
      </c>
      <c r="D821" s="21">
        <v>5.5592000000000003E-2</v>
      </c>
      <c r="E821" s="21">
        <v>5.3836000000000002E-2</v>
      </c>
      <c r="F821" s="21">
        <v>2.7241000000000001E-2</v>
      </c>
      <c r="G821" s="21">
        <v>1.7836000000000001E-2</v>
      </c>
      <c r="H821" s="21">
        <v>6.914E-3</v>
      </c>
      <c r="I821" s="21">
        <v>2.2074E-2</v>
      </c>
      <c r="J821" s="21">
        <v>3.5843E-2</v>
      </c>
      <c r="K821" s="21">
        <v>8.7600000000000004E-3</v>
      </c>
      <c r="L821" s="21" cm="1">
        <f t="array" ref="L821">MMULT(B821:K821,$D$8:$D$17)</f>
        <v>4.1976103614000011E-2</v>
      </c>
    </row>
    <row r="822" spans="1:12" x14ac:dyDescent="0.35">
      <c r="A822" s="22">
        <v>43138</v>
      </c>
      <c r="B822" s="21">
        <v>-2.1406999999999999E-2</v>
      </c>
      <c r="C822" s="21">
        <v>-1.8832999999999999E-2</v>
      </c>
      <c r="D822" s="21">
        <v>1.4274E-2</v>
      </c>
      <c r="E822" s="21">
        <v>-1.248E-2</v>
      </c>
      <c r="F822" s="21">
        <v>-1.0729000000000001E-2</v>
      </c>
      <c r="G822" s="21">
        <v>4.3810000000000003E-3</v>
      </c>
      <c r="H822" s="21">
        <v>-4.2919999999999998E-3</v>
      </c>
      <c r="I822" s="21">
        <v>-1.0952999999999999E-2</v>
      </c>
      <c r="J822" s="21">
        <v>4.2319999999999997E-3</v>
      </c>
      <c r="K822" s="21">
        <v>6.4570000000000001E-3</v>
      </c>
      <c r="L822" s="21" cm="1">
        <f t="array" ref="L822">MMULT(B822:K822,$D$8:$D$17)</f>
        <v>-8.1011665050000001E-3</v>
      </c>
    </row>
    <row r="823" spans="1:12" x14ac:dyDescent="0.35">
      <c r="A823" s="22">
        <v>43139</v>
      </c>
      <c r="B823" s="21">
        <v>-2.7517E-2</v>
      </c>
      <c r="C823" s="21">
        <v>-5.1333999999999998E-2</v>
      </c>
      <c r="D823" s="21">
        <v>-4.9300999999999998E-2</v>
      </c>
      <c r="E823" s="21">
        <v>-3.2901E-2</v>
      </c>
      <c r="F823" s="21">
        <v>-4.1539E-2</v>
      </c>
      <c r="G823" s="21">
        <v>-5.4702000000000001E-2</v>
      </c>
      <c r="H823" s="21">
        <v>-3.2759000000000003E-2</v>
      </c>
      <c r="I823" s="21">
        <v>-3.7330000000000002E-2</v>
      </c>
      <c r="J823" s="21">
        <v>-3.8919000000000002E-2</v>
      </c>
      <c r="K823" s="21">
        <v>-5.4204000000000002E-2</v>
      </c>
      <c r="L823" s="21" cm="1">
        <f t="array" ref="L823">MMULT(B823:K823,$D$8:$D$17)</f>
        <v>-3.7583593995000004E-2</v>
      </c>
    </row>
    <row r="824" spans="1:12" x14ac:dyDescent="0.35">
      <c r="A824" s="22">
        <v>43140</v>
      </c>
      <c r="B824" s="21">
        <v>8.1209999999999997E-3</v>
      </c>
      <c r="C824" s="21">
        <v>3.7289999999999997E-2</v>
      </c>
      <c r="D824" s="21">
        <v>6.6935999999999996E-2</v>
      </c>
      <c r="E824" s="21">
        <v>2.5831E-2</v>
      </c>
      <c r="F824" s="21">
        <v>1.9001000000000001E-2</v>
      </c>
      <c r="G824" s="21">
        <v>2.8357E-2</v>
      </c>
      <c r="H824" s="21">
        <v>8.0210000000000004E-3</v>
      </c>
      <c r="I824" s="21">
        <v>1.5284000000000001E-2</v>
      </c>
      <c r="J824" s="21">
        <v>1.9602999999999999E-2</v>
      </c>
      <c r="K824" s="21">
        <v>2.8070000000000001E-2</v>
      </c>
      <c r="L824" s="21" cm="1">
        <f t="array" ref="L824">MMULT(B824:K824,$D$8:$D$17)</f>
        <v>2.7782843244000002E-2</v>
      </c>
    </row>
    <row r="825" spans="1:12" x14ac:dyDescent="0.35">
      <c r="A825" s="22">
        <v>43143</v>
      </c>
      <c r="B825" s="21">
        <v>4.0279000000000002E-2</v>
      </c>
      <c r="C825" s="21">
        <v>1.0773E-2</v>
      </c>
      <c r="D825" s="21">
        <v>-1.7451000000000001E-2</v>
      </c>
      <c r="E825" s="21">
        <v>3.7791999999999999E-2</v>
      </c>
      <c r="F825" s="21">
        <v>8.7989999999999995E-3</v>
      </c>
      <c r="G825" s="21">
        <v>1.4676E-2</v>
      </c>
      <c r="H825" s="21">
        <v>3.2714E-2</v>
      </c>
      <c r="I825" s="21">
        <v>2.2128999999999999E-2</v>
      </c>
      <c r="J825" s="21">
        <v>2.7067999999999998E-2</v>
      </c>
      <c r="K825" s="21">
        <v>2.0022999999999999E-2</v>
      </c>
      <c r="L825" s="21" cm="1">
        <f t="array" ref="L825">MMULT(B825:K825,$D$8:$D$17)</f>
        <v>2.0295098092000002E-2</v>
      </c>
    </row>
    <row r="826" spans="1:12" x14ac:dyDescent="0.35">
      <c r="A826" s="22">
        <v>43144</v>
      </c>
      <c r="B826" s="21">
        <v>1.0018000000000001E-2</v>
      </c>
      <c r="C826" s="21">
        <v>7.8539999999999999E-3</v>
      </c>
      <c r="D826" s="21">
        <v>2.0173E-2</v>
      </c>
      <c r="E826" s="21">
        <v>5.9740000000000001E-3</v>
      </c>
      <c r="F826" s="21">
        <v>7.0609999999999996E-3</v>
      </c>
      <c r="G826" s="21">
        <v>-7.9229999999999995E-3</v>
      </c>
      <c r="H826" s="21">
        <v>8.5620000000000002E-3</v>
      </c>
      <c r="I826" s="21">
        <v>6.9220000000000002E-3</v>
      </c>
      <c r="J826" s="21">
        <v>1.5517E-2</v>
      </c>
      <c r="K826" s="21">
        <v>-8.2529999999999999E-3</v>
      </c>
      <c r="L826" s="21" cm="1">
        <f t="array" ref="L826">MMULT(B826:K826,$D$8:$D$17)</f>
        <v>1.1417418111999998E-2</v>
      </c>
    </row>
    <row r="827" spans="1:12" x14ac:dyDescent="0.35">
      <c r="A827" s="22">
        <v>43145</v>
      </c>
      <c r="B827" s="21">
        <v>1.8436999999999999E-2</v>
      </c>
      <c r="C827" s="21">
        <v>1.0909E-2</v>
      </c>
      <c r="D827" s="21">
        <v>3.7784999999999999E-2</v>
      </c>
      <c r="E827" s="21">
        <v>7.3210000000000003E-3</v>
      </c>
      <c r="F827" s="21">
        <v>1.9798E-2</v>
      </c>
      <c r="G827" s="21">
        <v>1.235E-2</v>
      </c>
      <c r="H827" s="21">
        <v>3.5653999999999998E-2</v>
      </c>
      <c r="I827" s="21">
        <v>1.8865E-2</v>
      </c>
      <c r="J827" s="21">
        <v>2.0858999999999999E-2</v>
      </c>
      <c r="K827" s="21">
        <v>2.0693E-2</v>
      </c>
      <c r="L827" s="21" cm="1">
        <f t="array" ref="L827">MMULT(B827:K827,$D$8:$D$17)</f>
        <v>2.3168214120999998E-2</v>
      </c>
    </row>
    <row r="828" spans="1:12" x14ac:dyDescent="0.35">
      <c r="A828" s="22">
        <v>43146</v>
      </c>
      <c r="B828" s="21">
        <v>3.3577999999999997E-2</v>
      </c>
      <c r="C828" s="21">
        <v>2.0372000000000001E-2</v>
      </c>
      <c r="D828" s="21">
        <v>2.1042000000000002E-2</v>
      </c>
      <c r="E828" s="21">
        <v>1.6837999999999999E-2</v>
      </c>
      <c r="F828" s="21">
        <v>2.4065E-2</v>
      </c>
      <c r="G828" s="21">
        <v>3.7608000000000003E-2</v>
      </c>
      <c r="H828" s="21">
        <v>-8.1999999999999998E-4</v>
      </c>
      <c r="I828" s="21">
        <v>2.9624999999999999E-2</v>
      </c>
      <c r="J828" s="21">
        <v>4.7280000000000003E-2</v>
      </c>
      <c r="K828" s="21">
        <v>1.1900000000000001E-2</v>
      </c>
      <c r="L828" s="21" cm="1">
        <f t="array" ref="L828">MMULT(B828:K828,$D$8:$D$17)</f>
        <v>2.7606824454999998E-2</v>
      </c>
    </row>
    <row r="829" spans="1:12" x14ac:dyDescent="0.35">
      <c r="A829" s="22">
        <v>43147</v>
      </c>
      <c r="B829" s="21">
        <v>-3.2369999999999999E-3</v>
      </c>
      <c r="C829" s="21">
        <v>-7.123E-3</v>
      </c>
      <c r="D829" s="21">
        <v>-1.0791E-2</v>
      </c>
      <c r="E829" s="21">
        <v>-1.1675E-2</v>
      </c>
      <c r="F829" s="21">
        <v>1.382E-3</v>
      </c>
      <c r="G829" s="21">
        <v>-2.2980000000000001E-3</v>
      </c>
      <c r="H829" s="21">
        <v>-3.0353000000000002E-2</v>
      </c>
      <c r="I829" s="21">
        <v>-6.9470000000000001E-3</v>
      </c>
      <c r="J829" s="21">
        <v>5.672E-3</v>
      </c>
      <c r="K829" s="21">
        <v>-7.8399999999999997E-3</v>
      </c>
      <c r="L829" s="21" cm="1">
        <f t="array" ref="L829">MMULT(B829:K829,$D$8:$D$17)</f>
        <v>-5.8282239379999993E-3</v>
      </c>
    </row>
    <row r="830" spans="1:12" x14ac:dyDescent="0.35">
      <c r="A830" s="22">
        <v>43151</v>
      </c>
      <c r="B830" s="21">
        <v>-3.3639999999999998E-3</v>
      </c>
      <c r="C830" s="21">
        <v>7.8259999999999996E-3</v>
      </c>
      <c r="D830" s="21">
        <v>2.1489999999999999E-2</v>
      </c>
      <c r="E830" s="21">
        <v>2.9329999999999998E-3</v>
      </c>
      <c r="F830" s="21">
        <v>-1.617E-2</v>
      </c>
      <c r="G830" s="21">
        <v>1.3202E-2</v>
      </c>
      <c r="H830" s="21">
        <v>1.6920000000000001E-2</v>
      </c>
      <c r="I830" s="21">
        <v>7.045E-3</v>
      </c>
      <c r="J830" s="21">
        <v>-6.0910000000000001E-3</v>
      </c>
      <c r="K830" s="21">
        <v>1.6681000000000001E-2</v>
      </c>
      <c r="L830" s="21" cm="1">
        <f t="array" ref="L830">MMULT(B830:K830,$D$8:$D$17)</f>
        <v>4.9437306449999991E-3</v>
      </c>
    </row>
    <row r="831" spans="1:12" x14ac:dyDescent="0.35">
      <c r="A831" s="22">
        <v>43152</v>
      </c>
      <c r="B831" s="21">
        <v>-4.5389999999999996E-3</v>
      </c>
      <c r="C831" s="21">
        <v>-1.3266E-2</v>
      </c>
      <c r="D831" s="21">
        <v>-3.0391999999999999E-2</v>
      </c>
      <c r="E831" s="21">
        <v>-4.006E-3</v>
      </c>
      <c r="F831" s="21">
        <v>-9.2200000000000008E-3</v>
      </c>
      <c r="G831" s="21">
        <v>1.137E-3</v>
      </c>
      <c r="H831" s="21">
        <v>-2.4958000000000001E-2</v>
      </c>
      <c r="I831" s="21">
        <v>-4.385E-3</v>
      </c>
      <c r="J831" s="21">
        <v>-1.7021999999999999E-2</v>
      </c>
      <c r="K831" s="21">
        <v>-8.2039999999999995E-3</v>
      </c>
      <c r="L831" s="21" cm="1">
        <f t="array" ref="L831">MMULT(B831:K831,$D$8:$D$17)</f>
        <v>-1.3054649169999998E-2</v>
      </c>
    </row>
    <row r="832" spans="1:12" x14ac:dyDescent="0.35">
      <c r="A832" s="22">
        <v>43153</v>
      </c>
      <c r="B832" s="21">
        <v>8.3590000000000001E-3</v>
      </c>
      <c r="C832" s="21">
        <v>2.6229999999999999E-3</v>
      </c>
      <c r="D832" s="21">
        <v>2.65E-3</v>
      </c>
      <c r="E832" s="21">
        <v>2.9359999999999998E-3</v>
      </c>
      <c r="F832" s="21">
        <v>3.2369999999999999E-3</v>
      </c>
      <c r="G832" s="21">
        <v>-1.2928E-2</v>
      </c>
      <c r="H832" s="21">
        <v>1.0239E-2</v>
      </c>
      <c r="I832" s="21">
        <v>2.5730000000000002E-3</v>
      </c>
      <c r="J832" s="21">
        <v>-8.5430000000000002E-3</v>
      </c>
      <c r="K832" s="21">
        <v>-3.0469999999999998E-3</v>
      </c>
      <c r="L832" s="21" cm="1">
        <f t="array" ref="L832">MMULT(B832:K832,$D$8:$D$17)</f>
        <v>4.5805323270000017E-3</v>
      </c>
    </row>
    <row r="833" spans="1:12" x14ac:dyDescent="0.35">
      <c r="A833" s="22">
        <v>43154</v>
      </c>
      <c r="B833" s="21">
        <v>1.7391E-2</v>
      </c>
      <c r="C833" s="21">
        <v>2.5401E-2</v>
      </c>
      <c r="D833" s="21">
        <v>1.5610000000000001E-2</v>
      </c>
      <c r="E833" s="21">
        <v>1.7485000000000001E-2</v>
      </c>
      <c r="F833" s="21">
        <v>1.8350000000000002E-2</v>
      </c>
      <c r="G833" s="21">
        <v>1.7344999999999999E-2</v>
      </c>
      <c r="H833" s="21">
        <v>1.9425999999999999E-2</v>
      </c>
      <c r="I833" s="21">
        <v>3.5191E-2</v>
      </c>
      <c r="J833" s="21">
        <v>2.4686E-2</v>
      </c>
      <c r="K833" s="21">
        <v>4.2139999999999997E-2</v>
      </c>
      <c r="L833" s="21" cm="1">
        <f t="array" ref="L833">MMULT(B833:K833,$D$8:$D$17)</f>
        <v>1.9303087609E-2</v>
      </c>
    </row>
    <row r="834" spans="1:12" x14ac:dyDescent="0.35">
      <c r="A834" s="22">
        <v>43157</v>
      </c>
      <c r="B834" s="21">
        <v>1.9772000000000001E-2</v>
      </c>
      <c r="C834" s="21">
        <v>1.4459E-2</v>
      </c>
      <c r="D834" s="21">
        <v>2.643E-3</v>
      </c>
      <c r="E834" s="21">
        <v>-2.996E-3</v>
      </c>
      <c r="F834" s="21">
        <v>1.3266999999999999E-2</v>
      </c>
      <c r="G834" s="21">
        <v>1.4701000000000001E-2</v>
      </c>
      <c r="H834" s="21">
        <v>2.8997999999999999E-2</v>
      </c>
      <c r="I834" s="21">
        <v>1.149E-2</v>
      </c>
      <c r="J834" s="21">
        <v>3.0908999999999999E-2</v>
      </c>
      <c r="K834" s="21">
        <v>2.8913000000000001E-2</v>
      </c>
      <c r="L834" s="21" cm="1">
        <f t="array" ref="L834">MMULT(B834:K834,$D$8:$D$17)</f>
        <v>1.5287347081999999E-2</v>
      </c>
    </row>
    <row r="835" spans="1:12" x14ac:dyDescent="0.35">
      <c r="A835" s="22">
        <v>43158</v>
      </c>
      <c r="B835" s="21">
        <v>-3.241E-3</v>
      </c>
      <c r="C835" s="21">
        <v>-1.2786E-2</v>
      </c>
      <c r="D835" s="21">
        <v>-2.1090000000000002E-3</v>
      </c>
      <c r="E835" s="21">
        <v>-4.5069999999999997E-3</v>
      </c>
      <c r="F835" s="21">
        <v>-8.5990000000000007E-3</v>
      </c>
      <c r="G835" s="21">
        <v>-1.5430000000000001E-3</v>
      </c>
      <c r="H835" s="21">
        <v>8.8570000000000003E-3</v>
      </c>
      <c r="I835" s="21">
        <v>-1.5696000000000002E-2</v>
      </c>
      <c r="J835" s="21">
        <v>-7.0549999999999996E-3</v>
      </c>
      <c r="K835" s="21">
        <v>1.6289999999999999E-2</v>
      </c>
      <c r="L835" s="21" cm="1">
        <f t="array" ref="L835">MMULT(B835:K835,$D$8:$D$17)</f>
        <v>-2.7574830810000004E-3</v>
      </c>
    </row>
    <row r="836" spans="1:12" x14ac:dyDescent="0.35">
      <c r="A836" s="22">
        <v>43159</v>
      </c>
      <c r="B836" s="21">
        <v>-1.5139999999999999E-3</v>
      </c>
      <c r="C836" s="21">
        <v>-4.5649999999999996E-3</v>
      </c>
      <c r="D836" s="21">
        <v>-1.6500000000000001E-2</v>
      </c>
      <c r="E836" s="21">
        <v>-2.1246000000000001E-2</v>
      </c>
      <c r="F836" s="21">
        <v>-1.183E-3</v>
      </c>
      <c r="G836" s="21">
        <v>-1.8890000000000001E-3</v>
      </c>
      <c r="H836" s="21">
        <v>-3.3520000000000001E-2</v>
      </c>
      <c r="I836" s="21">
        <v>1.485E-3</v>
      </c>
      <c r="J836" s="21">
        <v>-5.7730000000000004E-3</v>
      </c>
      <c r="K836" s="21">
        <v>-1.2422000000000001E-2</v>
      </c>
      <c r="L836" s="21" cm="1">
        <f t="array" ref="L836">MMULT(B836:K836,$D$8:$D$17)</f>
        <v>-7.5318223469999996E-3</v>
      </c>
    </row>
    <row r="837" spans="1:12" x14ac:dyDescent="0.35">
      <c r="A837" s="22">
        <v>43160</v>
      </c>
      <c r="B837" s="21">
        <v>-1.7516E-2</v>
      </c>
      <c r="C837" s="21">
        <v>-9.8110000000000003E-3</v>
      </c>
      <c r="D837" s="21">
        <v>-4.0454999999999998E-2</v>
      </c>
      <c r="E837" s="21">
        <v>-1.2781000000000001E-2</v>
      </c>
      <c r="F837" s="21">
        <v>-1.8946000000000001E-2</v>
      </c>
      <c r="G837" s="21">
        <v>2.7355000000000001E-2</v>
      </c>
      <c r="H837" s="21">
        <v>-1.7340999999999999E-2</v>
      </c>
      <c r="I837" s="21">
        <v>-1.4822999999999999E-2</v>
      </c>
      <c r="J837" s="21">
        <v>-2.1885000000000002E-2</v>
      </c>
      <c r="K837" s="21">
        <v>-2.9418E-2</v>
      </c>
      <c r="L837" s="21" cm="1">
        <f t="array" ref="L837">MMULT(B837:K837,$D$8:$D$17)</f>
        <v>-2.3380206242999996E-2</v>
      </c>
    </row>
    <row r="838" spans="1:12" x14ac:dyDescent="0.35">
      <c r="A838" s="22">
        <v>43161</v>
      </c>
      <c r="B838" s="21">
        <v>6.914E-3</v>
      </c>
      <c r="C838" s="21">
        <v>2.1540000000000001E-3</v>
      </c>
      <c r="D838" s="21">
        <v>1.8647E-2</v>
      </c>
      <c r="E838" s="21">
        <v>3.1071000000000001E-2</v>
      </c>
      <c r="F838" s="21">
        <v>1.2271000000000001E-2</v>
      </c>
      <c r="G838" s="21">
        <v>2.0848999999999999E-2</v>
      </c>
      <c r="H838" s="21">
        <v>-7.5630000000000003E-3</v>
      </c>
      <c r="I838" s="21">
        <v>1.8249999999999999E-2</v>
      </c>
      <c r="J838" s="21">
        <v>5.9360000000000003E-3</v>
      </c>
      <c r="K838" s="21">
        <v>2.3828999999999999E-2</v>
      </c>
      <c r="L838" s="21" cm="1">
        <f t="array" ref="L838">MMULT(B838:K838,$D$8:$D$17)</f>
        <v>1.1270222751E-2</v>
      </c>
    </row>
    <row r="839" spans="1:12" x14ac:dyDescent="0.35">
      <c r="A839" s="22">
        <v>43164</v>
      </c>
      <c r="B839" s="21">
        <v>3.4619999999999998E-3</v>
      </c>
      <c r="C839" s="21">
        <v>6.3410000000000003E-3</v>
      </c>
      <c r="D839" s="21">
        <v>-3.7629999999999999E-3</v>
      </c>
      <c r="E839" s="21">
        <v>-1.5506000000000001E-2</v>
      </c>
      <c r="F839" s="21">
        <v>1.9276999999999999E-2</v>
      </c>
      <c r="G839" s="21">
        <v>4.7569999999999999E-3</v>
      </c>
      <c r="H839" s="21">
        <v>8.4670000000000006E-3</v>
      </c>
      <c r="I839" s="21">
        <v>6.5300000000000002E-3</v>
      </c>
      <c r="J839" s="21">
        <v>1.044E-2</v>
      </c>
      <c r="K839" s="21">
        <v>1.5720999999999999E-2</v>
      </c>
      <c r="L839" s="21" cm="1">
        <f t="array" ref="L839">MMULT(B839:K839,$D$8:$D$17)</f>
        <v>2.8822868359999997E-3</v>
      </c>
    </row>
    <row r="840" spans="1:12" x14ac:dyDescent="0.35">
      <c r="A840" s="22">
        <v>43165</v>
      </c>
      <c r="B840" s="21">
        <v>-8.4800000000000001E-4</v>
      </c>
      <c r="C840" s="21">
        <v>-3.4169999999999999E-3</v>
      </c>
      <c r="D840" s="21">
        <v>2.7626000000000001E-2</v>
      </c>
      <c r="E840" s="21">
        <v>1.6115000000000001E-2</v>
      </c>
      <c r="F840" s="21">
        <v>4.0940000000000004E-3</v>
      </c>
      <c r="G840" s="21">
        <v>1.6163E-2</v>
      </c>
      <c r="H840" s="21">
        <v>-1.2593999999999999E-2</v>
      </c>
      <c r="I840" s="21">
        <v>4.0249999999999999E-3</v>
      </c>
      <c r="J840" s="21">
        <v>-5.1659999999999996E-3</v>
      </c>
      <c r="K840" s="21">
        <v>1.9296000000000001E-2</v>
      </c>
      <c r="L840" s="21" cm="1">
        <f t="array" ref="L840">MMULT(B840:K840,$D$8:$D$17)</f>
        <v>7.7445242719999998E-3</v>
      </c>
    </row>
    <row r="841" spans="1:12" x14ac:dyDescent="0.35">
      <c r="A841" s="22">
        <v>43166</v>
      </c>
      <c r="B841" s="21">
        <v>-9.2829999999999996E-3</v>
      </c>
      <c r="C841" s="21">
        <v>5.7869999999999996E-3</v>
      </c>
      <c r="D841" s="21">
        <v>-1.3209999999999999E-3</v>
      </c>
      <c r="E841" s="21">
        <v>-1.558E-2</v>
      </c>
      <c r="F841" s="21">
        <v>4.2719999999999998E-3</v>
      </c>
      <c r="G841" s="21">
        <v>6.8279999999999999E-3</v>
      </c>
      <c r="H841" s="21">
        <v>4.0815999999999998E-2</v>
      </c>
      <c r="I841" s="21">
        <v>2.2876000000000001E-2</v>
      </c>
      <c r="J841" s="21">
        <v>-2.032E-3</v>
      </c>
      <c r="K841" s="21">
        <v>1.2029E-2</v>
      </c>
      <c r="L841" s="21" cm="1">
        <f t="array" ref="L841">MMULT(B841:K841,$D$8:$D$17)</f>
        <v>-3.2951994429999995E-3</v>
      </c>
    </row>
    <row r="842" spans="1:12" x14ac:dyDescent="0.35">
      <c r="A842" s="22">
        <v>43167</v>
      </c>
      <c r="B842" s="21">
        <v>1.0912E-2</v>
      </c>
      <c r="C842" s="21">
        <v>6.0730000000000003E-3</v>
      </c>
      <c r="D842" s="21">
        <v>-2.7290000000000001E-3</v>
      </c>
      <c r="E842" s="21">
        <v>-4.0499999999999998E-4</v>
      </c>
      <c r="F842" s="21">
        <v>7.927E-3</v>
      </c>
      <c r="G842" s="21">
        <v>8.2179999999999996E-3</v>
      </c>
      <c r="H842" s="21">
        <v>-2.2058999999999999E-2</v>
      </c>
      <c r="I842" s="21">
        <v>-2.1210000000000001E-3</v>
      </c>
      <c r="J842" s="21">
        <v>3.1670000000000001E-3</v>
      </c>
      <c r="K842" s="21">
        <v>-1.1302E-2</v>
      </c>
      <c r="L842" s="21" cm="1">
        <f t="array" ref="L842">MMULT(B842:K842,$D$8:$D$17)</f>
        <v>4.3693581630000018E-3</v>
      </c>
    </row>
    <row r="843" spans="1:12" x14ac:dyDescent="0.35">
      <c r="A843" s="22">
        <v>43168</v>
      </c>
      <c r="B843" s="21">
        <v>1.7180999999999998E-2</v>
      </c>
      <c r="C843" s="21">
        <v>2.2345E-2</v>
      </c>
      <c r="D843" s="21">
        <v>1.7207E-2</v>
      </c>
      <c r="E843" s="21">
        <v>2.7657000000000001E-2</v>
      </c>
      <c r="F843" s="21">
        <v>1.6114E-2</v>
      </c>
      <c r="G843" s="21">
        <v>8.3099999999999997E-3</v>
      </c>
      <c r="H843" s="21">
        <v>-2.2556E-2</v>
      </c>
      <c r="I843" s="21">
        <v>2.1765E-2</v>
      </c>
      <c r="J843" s="21">
        <v>2.3230000000000001E-2</v>
      </c>
      <c r="K843" s="21">
        <v>2.8577000000000002E-2</v>
      </c>
      <c r="L843" s="21" cm="1">
        <f t="array" ref="L843">MMULT(B843:K843,$D$8:$D$17)</f>
        <v>1.7937348543000001E-2</v>
      </c>
    </row>
    <row r="844" spans="1:12" x14ac:dyDescent="0.35">
      <c r="A844" s="22">
        <v>43171</v>
      </c>
      <c r="B844" s="21">
        <v>9.6679999999999995E-3</v>
      </c>
      <c r="C844" s="21">
        <v>2.382E-3</v>
      </c>
      <c r="D844" s="21">
        <v>1.8057E-2</v>
      </c>
      <c r="E844" s="21">
        <v>3.5700000000000003E-2</v>
      </c>
      <c r="F844" s="21">
        <v>-1.322E-3</v>
      </c>
      <c r="G844" s="21">
        <v>-4.9449999999999997E-3</v>
      </c>
      <c r="H844" s="21">
        <v>-1.5384999999999999E-2</v>
      </c>
      <c r="I844" s="21">
        <v>-7.6900000000000004E-4</v>
      </c>
      <c r="J844" s="21">
        <v>3.967E-3</v>
      </c>
      <c r="K844" s="21">
        <v>-1.2838E-2</v>
      </c>
      <c r="L844" s="21" cm="1">
        <f t="array" ref="L844">MMULT(B844:K844,$D$8:$D$17)</f>
        <v>9.6677993199999999E-3</v>
      </c>
    </row>
    <row r="845" spans="1:12" x14ac:dyDescent="0.35">
      <c r="A845" s="22">
        <v>43172</v>
      </c>
      <c r="B845" s="21">
        <v>-9.6299999999999997E-3</v>
      </c>
      <c r="C845" s="21">
        <v>-2.4388E-2</v>
      </c>
      <c r="D845" s="21">
        <v>-8.208E-3</v>
      </c>
      <c r="E845" s="21">
        <v>-6.1630000000000001E-3</v>
      </c>
      <c r="F845" s="21">
        <v>-6.0489999999999997E-3</v>
      </c>
      <c r="G845" s="21">
        <v>-3.9399999999999998E-4</v>
      </c>
      <c r="H845" s="21">
        <v>1.0416999999999999E-2</v>
      </c>
      <c r="I845" s="21">
        <v>-5.3410000000000003E-3</v>
      </c>
      <c r="J845" s="21">
        <v>-8.5620000000000002E-3</v>
      </c>
      <c r="K845" s="21">
        <v>5.0470000000000003E-3</v>
      </c>
      <c r="L845" s="21" cm="1">
        <f t="array" ref="L845">MMULT(B845:K845,$D$8:$D$17)</f>
        <v>-8.6719924569999985E-3</v>
      </c>
    </row>
    <row r="846" spans="1:12" x14ac:dyDescent="0.35">
      <c r="A846" s="22">
        <v>43173</v>
      </c>
      <c r="B846" s="21">
        <v>-8.5009999999999999E-3</v>
      </c>
      <c r="C846" s="21">
        <v>-5.9319999999999998E-3</v>
      </c>
      <c r="D846" s="21">
        <v>4.1580000000000002E-3</v>
      </c>
      <c r="E846" s="21">
        <v>-2.4120000000000001E-3</v>
      </c>
      <c r="F846" s="21">
        <v>-4.9449999999999997E-3</v>
      </c>
      <c r="G846" s="21">
        <v>9.9419999999999994E-3</v>
      </c>
      <c r="H846" s="21">
        <v>-2.4055E-2</v>
      </c>
      <c r="I846" s="21">
        <v>-6.0070000000000002E-3</v>
      </c>
      <c r="J846" s="21">
        <v>2.6570000000000001E-3</v>
      </c>
      <c r="K846" s="21">
        <v>1.5449999999999999E-3</v>
      </c>
      <c r="L846" s="21" cm="1">
        <f t="array" ref="L846">MMULT(B846:K846,$D$8:$D$17)</f>
        <v>-3.8339529310000013E-3</v>
      </c>
    </row>
    <row r="847" spans="1:12" x14ac:dyDescent="0.35">
      <c r="A847" s="22">
        <v>43174</v>
      </c>
      <c r="B847" s="21">
        <v>1.1770000000000001E-3</v>
      </c>
      <c r="C847" s="21">
        <v>3.516E-3</v>
      </c>
      <c r="D847" s="21">
        <v>2.4120000000000001E-3</v>
      </c>
      <c r="E847" s="21">
        <v>2.7514E-2</v>
      </c>
      <c r="F847" s="21">
        <v>9.5600000000000004E-4</v>
      </c>
      <c r="G847" s="21">
        <v>-6.0159999999999996E-3</v>
      </c>
      <c r="H847" s="21">
        <v>8.8030000000000001E-3</v>
      </c>
      <c r="I847" s="21">
        <v>1.9689999999999998E-3</v>
      </c>
      <c r="J847" s="21">
        <v>1.1039999999999999E-3</v>
      </c>
      <c r="K847" s="21">
        <v>-1.8897000000000001E-2</v>
      </c>
      <c r="L847" s="21" cm="1">
        <f t="array" ref="L847">MMULT(B847:K847,$D$8:$D$17)</f>
        <v>1.4651007989999998E-3</v>
      </c>
    </row>
    <row r="848" spans="1:12" x14ac:dyDescent="0.35">
      <c r="A848" s="22">
        <v>43175</v>
      </c>
      <c r="B848" s="21">
        <v>-3.5260000000000001E-3</v>
      </c>
      <c r="C848" s="21">
        <v>4.4600000000000004E-3</v>
      </c>
      <c r="D848" s="21">
        <v>4.5719999999999997E-3</v>
      </c>
      <c r="E848" s="21">
        <v>-4.8140000000000002E-2</v>
      </c>
      <c r="F848" s="21">
        <v>-1.9090000000000001E-3</v>
      </c>
      <c r="G848" s="21">
        <v>-9.8250000000000004E-3</v>
      </c>
      <c r="H848" s="21">
        <v>8.7299999999999997E-4</v>
      </c>
      <c r="I848" s="21">
        <v>3.0519999999999999E-2</v>
      </c>
      <c r="J848" s="21">
        <v>-7.0590000000000002E-3</v>
      </c>
      <c r="K848" s="21">
        <v>5.7000000000000002E-3</v>
      </c>
      <c r="L848" s="21" cm="1">
        <f t="array" ref="L848">MMULT(B848:K848,$D$8:$D$17)</f>
        <v>-1.7166088960000002E-3</v>
      </c>
    </row>
    <row r="849" spans="1:12" x14ac:dyDescent="0.35">
      <c r="A849" s="22">
        <v>43178</v>
      </c>
      <c r="B849" s="21">
        <v>-1.5278999999999999E-2</v>
      </c>
      <c r="C849" s="21">
        <v>-1.8075999999999998E-2</v>
      </c>
      <c r="D849" s="21">
        <v>-3.7846999999999999E-2</v>
      </c>
      <c r="E849" s="21">
        <v>-3.8921999999999998E-2</v>
      </c>
      <c r="F849" s="21">
        <v>-6.1219999999999998E-3</v>
      </c>
      <c r="G849" s="21">
        <v>-7.8589999999999997E-3</v>
      </c>
      <c r="H849" s="21">
        <v>-3.4870000000000001E-3</v>
      </c>
      <c r="I849" s="21">
        <v>-1.4940999999999999E-2</v>
      </c>
      <c r="J849" s="21">
        <v>-1.6441000000000001E-2</v>
      </c>
      <c r="K849" s="21">
        <v>-6.6449999999999999E-3</v>
      </c>
      <c r="L849" s="21" cm="1">
        <f t="array" ref="L849">MMULT(B849:K849,$D$8:$D$17)</f>
        <v>-2.0985097937999998E-2</v>
      </c>
    </row>
    <row r="850" spans="1:12" x14ac:dyDescent="0.35">
      <c r="A850" s="22">
        <v>43179</v>
      </c>
      <c r="B850" s="21">
        <v>-3.4200000000000002E-4</v>
      </c>
      <c r="C850" s="21">
        <v>2.5839999999999999E-3</v>
      </c>
      <c r="D850" s="21">
        <v>3.5602000000000002E-2</v>
      </c>
      <c r="E850" s="21">
        <v>-1.0574E-2</v>
      </c>
      <c r="F850" s="21">
        <v>-9.4321000000000002E-2</v>
      </c>
      <c r="G850" s="21">
        <v>1.1199999999999999E-3</v>
      </c>
      <c r="H850" s="21">
        <v>-2.7997000000000001E-2</v>
      </c>
      <c r="I850" s="21">
        <v>3.4070999999999997E-2</v>
      </c>
      <c r="J850" s="21">
        <v>2.2590000000000002E-3</v>
      </c>
      <c r="K850" s="21">
        <v>1.4165000000000001E-2</v>
      </c>
      <c r="L850" s="21" cm="1">
        <f t="array" ref="L850">MMULT(B850:K850,$D$8:$D$17)</f>
        <v>6.1371437140000009E-3</v>
      </c>
    </row>
    <row r="851" spans="1:12" x14ac:dyDescent="0.35">
      <c r="A851" s="22">
        <v>43180</v>
      </c>
      <c r="B851" s="21">
        <v>-2.2655000000000002E-2</v>
      </c>
      <c r="C851" s="21">
        <v>-6.979E-3</v>
      </c>
      <c r="D851" s="21">
        <v>-4.0870000000000004E-3</v>
      </c>
      <c r="E851" s="21">
        <v>1.5018999999999999E-2</v>
      </c>
      <c r="F851" s="21">
        <v>-6.38E-4</v>
      </c>
      <c r="G851" s="21">
        <v>-2.7334000000000001E-2</v>
      </c>
      <c r="H851" s="21">
        <v>1.3501000000000001E-2</v>
      </c>
      <c r="I851" s="21">
        <v>-1.2622E-2</v>
      </c>
      <c r="J851" s="21">
        <v>-1.3519999999999999E-3</v>
      </c>
      <c r="K851" s="21">
        <v>1.94E-4</v>
      </c>
      <c r="L851" s="21" cm="1">
        <f t="array" ref="L851">MMULT(B851:K851,$D$8:$D$17)</f>
        <v>-1.1981718169E-2</v>
      </c>
    </row>
    <row r="852" spans="1:12" x14ac:dyDescent="0.35">
      <c r="A852" s="22">
        <v>43181</v>
      </c>
      <c r="B852" s="21">
        <v>-1.413E-2</v>
      </c>
      <c r="C852" s="21">
        <v>-2.9086999999999998E-2</v>
      </c>
      <c r="D852" s="21">
        <v>-2.6995000000000002E-2</v>
      </c>
      <c r="E852" s="21">
        <v>-9.8779999999999996E-3</v>
      </c>
      <c r="F852" s="21">
        <v>-2.4032000000000001E-2</v>
      </c>
      <c r="G852" s="21">
        <v>-3.0074E-2</v>
      </c>
      <c r="H852" s="21">
        <v>-3.1083E-2</v>
      </c>
      <c r="I852" s="21">
        <v>-2.7904000000000002E-2</v>
      </c>
      <c r="J852" s="21">
        <v>-2.7984999999999999E-2</v>
      </c>
      <c r="K852" s="21">
        <v>-1.4158E-2</v>
      </c>
      <c r="L852" s="21" cm="1">
        <f t="array" ref="L852">MMULT(B852:K852,$D$8:$D$17)</f>
        <v>-1.9792413135000003E-2</v>
      </c>
    </row>
    <row r="853" spans="1:12" x14ac:dyDescent="0.35">
      <c r="A853" s="22">
        <v>43182</v>
      </c>
      <c r="B853" s="21">
        <v>-2.3157000000000001E-2</v>
      </c>
      <c r="C853" s="21">
        <v>-2.9068E-2</v>
      </c>
      <c r="D853" s="21">
        <v>-3.6717E-2</v>
      </c>
      <c r="E853" s="21">
        <v>-4.4749999999999998E-3</v>
      </c>
      <c r="F853" s="21">
        <v>-2.3970000000000002E-2</v>
      </c>
      <c r="G853" s="21">
        <v>-3.0582999999999999E-2</v>
      </c>
      <c r="H853" s="21">
        <v>-2.5665E-2</v>
      </c>
      <c r="I853" s="21">
        <v>-2.4941000000000001E-2</v>
      </c>
      <c r="J853" s="21">
        <v>-1.5092E-2</v>
      </c>
      <c r="K853" s="21">
        <v>-2.8920000000000001E-2</v>
      </c>
      <c r="L853" s="21" cm="1">
        <f t="array" ref="L853">MMULT(B853:K853,$D$8:$D$17)</f>
        <v>-2.6460737043999996E-2</v>
      </c>
    </row>
    <row r="854" spans="1:12" x14ac:dyDescent="0.35">
      <c r="A854" s="22">
        <v>43185</v>
      </c>
      <c r="B854" s="21">
        <v>4.7472E-2</v>
      </c>
      <c r="C854" s="21">
        <v>7.5704999999999995E-2</v>
      </c>
      <c r="D854" s="21">
        <v>4.9405999999999999E-2</v>
      </c>
      <c r="E854" s="21">
        <v>2.1651E-2</v>
      </c>
      <c r="F854" s="21">
        <v>3.7732000000000002E-2</v>
      </c>
      <c r="G854" s="21">
        <v>3.9675000000000002E-2</v>
      </c>
      <c r="H854" s="21">
        <v>-1.7874000000000001E-2</v>
      </c>
      <c r="I854" s="21">
        <v>6.4599000000000004E-2</v>
      </c>
      <c r="J854" s="21">
        <v>3.8661000000000001E-2</v>
      </c>
      <c r="K854" s="21">
        <v>6.3209000000000001E-2</v>
      </c>
      <c r="L854" s="21" cm="1">
        <f t="array" ref="L854">MMULT(B854:K854,$D$8:$D$17)</f>
        <v>4.7824556378999995E-2</v>
      </c>
    </row>
    <row r="855" spans="1:12" x14ac:dyDescent="0.35">
      <c r="A855" s="22">
        <v>43186</v>
      </c>
      <c r="B855" s="21">
        <v>-2.5641000000000001E-2</v>
      </c>
      <c r="C855" s="21">
        <v>-4.5959E-2</v>
      </c>
      <c r="D855" s="21">
        <v>-7.7551999999999996E-2</v>
      </c>
      <c r="E855" s="21">
        <v>-1.3563E-2</v>
      </c>
      <c r="F855" s="21">
        <v>-2.3666E-2</v>
      </c>
      <c r="G855" s="21">
        <v>-4.3372000000000001E-2</v>
      </c>
      <c r="H855" s="21">
        <v>-4.2146000000000003E-2</v>
      </c>
      <c r="I855" s="21">
        <v>-6.6007999999999997E-2</v>
      </c>
      <c r="J855" s="21">
        <v>-3.1321000000000002E-2</v>
      </c>
      <c r="K855" s="21">
        <v>-2.4580999999999999E-2</v>
      </c>
      <c r="L855" s="21" cm="1">
        <f t="array" ref="L855">MMULT(B855:K855,$D$8:$D$17)</f>
        <v>-4.0681658578999996E-2</v>
      </c>
    </row>
    <row r="856" spans="1:12" x14ac:dyDescent="0.35">
      <c r="A856" s="22">
        <v>43187</v>
      </c>
      <c r="B856" s="21">
        <v>-1.1049E-2</v>
      </c>
      <c r="C856" s="21">
        <v>-8.9400000000000005E-4</v>
      </c>
      <c r="D856" s="21">
        <v>-1.8491E-2</v>
      </c>
      <c r="E856" s="21">
        <v>-3.1468999999999997E-2</v>
      </c>
      <c r="F856" s="21">
        <v>-8.8140000000000007E-3</v>
      </c>
      <c r="G856" s="21">
        <v>-8.1720000000000004E-3</v>
      </c>
      <c r="H856" s="21">
        <v>-1.9E-2</v>
      </c>
      <c r="I856" s="21">
        <v>-5.8929999999999998E-3</v>
      </c>
      <c r="J856" s="21">
        <v>-2.3899E-2</v>
      </c>
      <c r="K856" s="21">
        <v>-3.1060999999999998E-2</v>
      </c>
      <c r="L856" s="21" cm="1">
        <f t="array" ref="L856">MMULT(B856:K856,$D$8:$D$17)</f>
        <v>-1.4700349928999998E-2</v>
      </c>
    </row>
    <row r="857" spans="1:12" x14ac:dyDescent="0.35">
      <c r="A857" s="22">
        <v>43188</v>
      </c>
      <c r="B857" s="21">
        <v>7.809E-3</v>
      </c>
      <c r="C857" s="21">
        <v>2.1031000000000001E-2</v>
      </c>
      <c r="D857" s="21">
        <v>4.6261999999999998E-2</v>
      </c>
      <c r="E857" s="21">
        <v>-4.352E-3</v>
      </c>
      <c r="F857" s="21">
        <v>1.7118999999999999E-2</v>
      </c>
      <c r="G857" s="21">
        <v>3.0297999999999999E-2</v>
      </c>
      <c r="H857" s="21">
        <v>2.4465000000000001E-2</v>
      </c>
      <c r="I857" s="21">
        <v>1.6656000000000001E-2</v>
      </c>
      <c r="J857" s="21">
        <v>2.9524999999999999E-2</v>
      </c>
      <c r="K857" s="21">
        <v>0.05</v>
      </c>
      <c r="L857" s="21" cm="1">
        <f t="array" ref="L857">MMULT(B857:K857,$D$8:$D$17)</f>
        <v>2.2330222125E-2</v>
      </c>
    </row>
    <row r="858" spans="1:12" x14ac:dyDescent="0.35">
      <c r="A858" s="22">
        <v>43192</v>
      </c>
      <c r="B858" s="21">
        <v>-6.5560000000000002E-3</v>
      </c>
      <c r="C858" s="21">
        <v>-3.0130000000000001E-2</v>
      </c>
      <c r="D858" s="21">
        <v>-4.5511000000000003E-2</v>
      </c>
      <c r="E858" s="21">
        <v>-3.3820999999999997E-2</v>
      </c>
      <c r="F858" s="21">
        <v>-1.6174999999999998E-2</v>
      </c>
      <c r="G858" s="21">
        <v>-8.5979999999999997E-3</v>
      </c>
      <c r="H858" s="21">
        <v>-5.1741000000000002E-2</v>
      </c>
      <c r="I858" s="21">
        <v>-1.7586000000000001E-2</v>
      </c>
      <c r="J858" s="21">
        <v>-4.3832999999999997E-2</v>
      </c>
      <c r="K858" s="21">
        <v>-6.0676000000000001E-2</v>
      </c>
      <c r="L858" s="21" cm="1">
        <f t="array" ref="L858">MMULT(B858:K858,$D$8:$D$17)</f>
        <v>-2.4930055037999992E-2</v>
      </c>
    </row>
    <row r="859" spans="1:12" x14ac:dyDescent="0.35">
      <c r="A859" s="22">
        <v>43193</v>
      </c>
      <c r="B859" s="21">
        <v>1.0259000000000001E-2</v>
      </c>
      <c r="C859" s="21">
        <v>1.3443E-2</v>
      </c>
      <c r="D859" s="21">
        <v>1.9453000000000002E-2</v>
      </c>
      <c r="E859" s="21">
        <v>3.9967999999999997E-2</v>
      </c>
      <c r="F859" s="21">
        <v>-2.666E-3</v>
      </c>
      <c r="G859" s="21">
        <v>1.0321E-2</v>
      </c>
      <c r="H859" s="21">
        <v>2.0990000000000002E-3</v>
      </c>
      <c r="I859" s="21">
        <v>1.7194000000000001E-2</v>
      </c>
      <c r="J859" s="21">
        <v>9.0220000000000005E-3</v>
      </c>
      <c r="K859" s="21">
        <v>1.6965999999999998E-2</v>
      </c>
      <c r="L859" s="21" cm="1">
        <f t="array" ref="L859">MMULT(B859:K859,$D$8:$D$17)</f>
        <v>1.3461816611999997E-2</v>
      </c>
    </row>
    <row r="860" spans="1:12" x14ac:dyDescent="0.35">
      <c r="A860" s="22">
        <v>43194</v>
      </c>
      <c r="B860" s="21">
        <v>1.9122E-2</v>
      </c>
      <c r="C860" s="21">
        <v>2.9204999999999998E-2</v>
      </c>
      <c r="D860" s="21">
        <v>3.9490000000000003E-3</v>
      </c>
      <c r="E860" s="21">
        <v>8.8699999999999998E-4</v>
      </c>
      <c r="F860" s="21">
        <v>1.3812E-2</v>
      </c>
      <c r="G860" s="21">
        <v>2.5666999999999999E-2</v>
      </c>
      <c r="H860" s="21">
        <v>2.3036999999999998E-2</v>
      </c>
      <c r="I860" s="21">
        <v>4.2236000000000003E-2</v>
      </c>
      <c r="J860" s="21">
        <v>-4.3499999999999997E-3</v>
      </c>
      <c r="K860" s="21">
        <v>4.8240000000000002E-3</v>
      </c>
      <c r="L860" s="21" cm="1">
        <f t="array" ref="L860">MMULT(B860:K860,$D$8:$D$17)</f>
        <v>1.3388734186000003E-2</v>
      </c>
    </row>
    <row r="861" spans="1:12" x14ac:dyDescent="0.35">
      <c r="A861" s="22">
        <v>43195</v>
      </c>
      <c r="B861" s="21">
        <v>6.9340000000000001E-3</v>
      </c>
      <c r="C861" s="21">
        <v>5.4199999999999995E-4</v>
      </c>
      <c r="D861" s="21">
        <v>-2.1482000000000001E-2</v>
      </c>
      <c r="E861" s="21">
        <v>-2.869E-3</v>
      </c>
      <c r="F861" s="21">
        <v>9.8879999999999992E-3</v>
      </c>
      <c r="G861" s="21">
        <v>-3.6830000000000001E-3</v>
      </c>
      <c r="H861" s="21">
        <v>2.5589000000000001E-2</v>
      </c>
      <c r="I861" s="21">
        <v>-6.7099999999999998E-3</v>
      </c>
      <c r="J861" s="21">
        <v>1.5049E-2</v>
      </c>
      <c r="K861" s="21">
        <v>7.8019999999999999E-3</v>
      </c>
      <c r="L861" s="21" cm="1">
        <f t="array" ref="L861">MMULT(B861:K861,$D$8:$D$17)</f>
        <v>-2.8164597899999974E-4</v>
      </c>
    </row>
    <row r="862" spans="1:12" x14ac:dyDescent="0.35">
      <c r="A862" s="22">
        <v>43196</v>
      </c>
      <c r="B862" s="21">
        <v>-2.5579000000000001E-2</v>
      </c>
      <c r="C862" s="21">
        <v>-2.3272999999999999E-2</v>
      </c>
      <c r="D862" s="21">
        <v>-3.2207E-2</v>
      </c>
      <c r="E862" s="21">
        <v>-3.1483999999999998E-2</v>
      </c>
      <c r="F862" s="21">
        <v>-2.4587000000000001E-2</v>
      </c>
      <c r="G862" s="21">
        <v>-2.4698000000000001E-2</v>
      </c>
      <c r="H862" s="21">
        <v>-4.0918000000000003E-2</v>
      </c>
      <c r="I862" s="21">
        <v>-2.2054000000000001E-2</v>
      </c>
      <c r="J862" s="21">
        <v>-2.6064E-2</v>
      </c>
      <c r="K862" s="21">
        <v>-3.1559999999999998E-2</v>
      </c>
      <c r="L862" s="21" cm="1">
        <f t="array" ref="L862">MMULT(B862:K862,$D$8:$D$17)</f>
        <v>-2.7888624285999999E-2</v>
      </c>
    </row>
    <row r="863" spans="1:12" x14ac:dyDescent="0.35">
      <c r="A863" s="22">
        <v>43199</v>
      </c>
      <c r="B863" s="21">
        <v>9.9179999999999997E-3</v>
      </c>
      <c r="C863" s="21">
        <v>5.9849999999999999E-3</v>
      </c>
      <c r="D863" s="21">
        <v>5.4140000000000004E-3</v>
      </c>
      <c r="E863" s="21">
        <v>2.5648000000000001E-2</v>
      </c>
      <c r="F863" s="21">
        <v>1.5610000000000001E-3</v>
      </c>
      <c r="G863" s="21">
        <v>9.3880000000000005E-3</v>
      </c>
      <c r="H863" s="21">
        <v>-8.3250000000000008E-3</v>
      </c>
      <c r="I863" s="21">
        <v>2.562E-3</v>
      </c>
      <c r="J863" s="21">
        <v>1.0803E-2</v>
      </c>
      <c r="K863" s="21">
        <v>1.5577000000000001E-2</v>
      </c>
      <c r="L863" s="21" cm="1">
        <f t="array" ref="L863">MMULT(B863:K863,$D$8:$D$17)</f>
        <v>8.6712908029999997E-3</v>
      </c>
    </row>
    <row r="864" spans="1:12" x14ac:dyDescent="0.35">
      <c r="A864" s="22">
        <v>43200</v>
      </c>
      <c r="B864" s="21">
        <v>1.8818000000000001E-2</v>
      </c>
      <c r="C864" s="21">
        <v>2.3245999999999999E-2</v>
      </c>
      <c r="D864" s="21">
        <v>5.8028999999999997E-2</v>
      </c>
      <c r="E864" s="21">
        <v>2.1343000000000001E-2</v>
      </c>
      <c r="F864" s="21">
        <v>2.0490000000000001E-2</v>
      </c>
      <c r="G864" s="21">
        <v>1.9626000000000001E-2</v>
      </c>
      <c r="H864" s="21">
        <v>4.7218999999999997E-2</v>
      </c>
      <c r="I864" s="21">
        <v>2.4455999999999999E-2</v>
      </c>
      <c r="J864" s="21">
        <v>3.2548000000000001E-2</v>
      </c>
      <c r="K864" s="21">
        <v>3.4712E-2</v>
      </c>
      <c r="L864" s="21" cm="1">
        <f t="array" ref="L864">MMULT(B864:K864,$D$8:$D$17)</f>
        <v>3.141948674399999E-2</v>
      </c>
    </row>
    <row r="865" spans="1:12" x14ac:dyDescent="0.35">
      <c r="A865" s="22">
        <v>43201</v>
      </c>
      <c r="B865" s="21">
        <v>-4.6750000000000003E-3</v>
      </c>
      <c r="C865" s="21">
        <v>-1.0982E-2</v>
      </c>
      <c r="D865" s="21">
        <v>-7.3270000000000002E-3</v>
      </c>
      <c r="E865" s="21">
        <v>2.3770000000000002E-3</v>
      </c>
      <c r="F865" s="21">
        <v>-4.5830000000000003E-3</v>
      </c>
      <c r="G865" s="21">
        <v>-2.7620000000000001E-3</v>
      </c>
      <c r="H865" s="21">
        <v>-1.6032000000000001E-2</v>
      </c>
      <c r="I865" s="21">
        <v>-4.0080000000000003E-3</v>
      </c>
      <c r="J865" s="21">
        <v>-1.882E-3</v>
      </c>
      <c r="K865" s="21">
        <v>-3.3159999999999999E-3</v>
      </c>
      <c r="L865" s="21" cm="1">
        <f t="array" ref="L865">MMULT(B865:K865,$D$8:$D$17)</f>
        <v>-5.5158515069999988E-3</v>
      </c>
    </row>
    <row r="866" spans="1:12" x14ac:dyDescent="0.35">
      <c r="A866" s="22">
        <v>43202</v>
      </c>
      <c r="B866" s="21">
        <v>9.8589999999999997E-3</v>
      </c>
      <c r="C866" s="21">
        <v>1.8724000000000001E-2</v>
      </c>
      <c r="D866" s="21">
        <v>3.6951999999999999E-2</v>
      </c>
      <c r="E866" s="21">
        <v>-3.7030000000000001E-3</v>
      </c>
      <c r="F866" s="21">
        <v>5.9199999999999999E-3</v>
      </c>
      <c r="G866" s="21">
        <v>1.8797999999999999E-2</v>
      </c>
      <c r="H866" s="21">
        <v>2.6477000000000001E-2</v>
      </c>
      <c r="I866" s="21">
        <v>1.4891E-2</v>
      </c>
      <c r="J866" s="21">
        <v>2.1447000000000001E-2</v>
      </c>
      <c r="K866" s="21">
        <v>3.1703000000000002E-2</v>
      </c>
      <c r="L866" s="21" cm="1">
        <f t="array" ref="L866">MMULT(B866:K866,$D$8:$D$17)</f>
        <v>1.8982130979999998E-2</v>
      </c>
    </row>
    <row r="867" spans="1:12" x14ac:dyDescent="0.35">
      <c r="A867" s="22">
        <v>43203</v>
      </c>
      <c r="B867" s="21">
        <v>3.388E-3</v>
      </c>
      <c r="C867" s="21">
        <v>-5.3429999999999997E-3</v>
      </c>
      <c r="D867" s="21">
        <v>-1.3214E-2</v>
      </c>
      <c r="E867" s="21">
        <v>3.1365999999999998E-2</v>
      </c>
      <c r="F867" s="21">
        <v>4.359E-3</v>
      </c>
      <c r="G867" s="21">
        <v>-1.9687E-2</v>
      </c>
      <c r="H867" s="21">
        <v>-1.4881E-2</v>
      </c>
      <c r="I867" s="21">
        <v>-1.2777999999999999E-2</v>
      </c>
      <c r="J867" s="21">
        <v>-7.8449999999999995E-3</v>
      </c>
      <c r="K867" s="21">
        <v>-1.6313000000000001E-2</v>
      </c>
      <c r="L867" s="21" cm="1">
        <f t="array" ref="L867">MMULT(B867:K867,$D$8:$D$17)</f>
        <v>-2.7433132269999998E-3</v>
      </c>
    </row>
    <row r="868" spans="1:12" x14ac:dyDescent="0.35">
      <c r="A868" s="22">
        <v>43206</v>
      </c>
      <c r="B868" s="21">
        <v>6.2379999999999996E-3</v>
      </c>
      <c r="C868" s="21">
        <v>1.171E-2</v>
      </c>
      <c r="D868" s="21">
        <v>-4.3000000000000002E-5</v>
      </c>
      <c r="E868" s="21">
        <v>9.8399999999999998E-3</v>
      </c>
      <c r="F868" s="21">
        <v>-6.5099999999999999E-4</v>
      </c>
      <c r="G868" s="21">
        <v>3.3609999999999998E-3</v>
      </c>
      <c r="H868" s="21">
        <v>1.6112999999999999E-2</v>
      </c>
      <c r="I868" s="21">
        <v>1.0978999999999999E-2</v>
      </c>
      <c r="J868" s="21">
        <v>6.9769999999999997E-3</v>
      </c>
      <c r="K868" s="21">
        <v>1.0413E-2</v>
      </c>
      <c r="L868" s="21" cm="1">
        <f t="array" ref="L868">MMULT(B868:K868,$D$8:$D$17)</f>
        <v>5.2998415109999988E-3</v>
      </c>
    </row>
    <row r="869" spans="1:12" x14ac:dyDescent="0.35">
      <c r="A869" s="22">
        <v>43207</v>
      </c>
      <c r="B869" s="21">
        <v>1.3764E-2</v>
      </c>
      <c r="C869" s="21">
        <v>2.0175999999999999E-2</v>
      </c>
      <c r="D869" s="21">
        <v>2.6134999999999999E-2</v>
      </c>
      <c r="E869" s="21">
        <v>9.5040000000000003E-3</v>
      </c>
      <c r="F869" s="21">
        <v>1.3246000000000001E-2</v>
      </c>
      <c r="G869" s="21">
        <v>3.2995999999999998E-2</v>
      </c>
      <c r="H869" s="21">
        <v>4.2616000000000001E-2</v>
      </c>
      <c r="I869" s="21">
        <v>2.0483999999999999E-2</v>
      </c>
      <c r="J869" s="21">
        <v>2.9791999999999999E-2</v>
      </c>
      <c r="K869" s="21">
        <v>2.1756000000000001E-2</v>
      </c>
      <c r="L869" s="21" cm="1">
        <f t="array" ref="L869">MMULT(B869:K869,$D$8:$D$17)</f>
        <v>1.9150355587000005E-2</v>
      </c>
    </row>
    <row r="870" spans="1:12" x14ac:dyDescent="0.35">
      <c r="A870" s="22">
        <v>43208</v>
      </c>
      <c r="B870" s="21">
        <v>-2.2439999999999999E-3</v>
      </c>
      <c r="C870" s="21">
        <v>3.8509999999999998E-3</v>
      </c>
      <c r="D870" s="21">
        <v>-4.9249999999999997E-3</v>
      </c>
      <c r="E870" s="21">
        <v>-8.541E-3</v>
      </c>
      <c r="F870" s="21">
        <v>9.0010000000000003E-3</v>
      </c>
      <c r="G870" s="21">
        <v>8.9990000000000001E-3</v>
      </c>
      <c r="H870" s="21">
        <v>-1.5209E-2</v>
      </c>
      <c r="I870" s="21">
        <v>-2.5999999999999998E-4</v>
      </c>
      <c r="J870" s="21">
        <v>8.9700000000000001E-4</v>
      </c>
      <c r="K870" s="21">
        <v>1.307E-3</v>
      </c>
      <c r="L870" s="21" cm="1">
        <f t="array" ref="L870">MMULT(B870:K870,$D$8:$D$17)</f>
        <v>-2.1676720889999999E-3</v>
      </c>
    </row>
    <row r="871" spans="1:12" x14ac:dyDescent="0.35">
      <c r="A871" s="22">
        <v>43209</v>
      </c>
      <c r="B871" s="21">
        <v>-2.8340000000000001E-2</v>
      </c>
      <c r="C871" s="21">
        <v>-3.4220000000000001E-3</v>
      </c>
      <c r="D871" s="21">
        <v>-3.1011E-2</v>
      </c>
      <c r="E871" s="21">
        <v>-2.6963999999999998E-2</v>
      </c>
      <c r="F871" s="21">
        <v>-5.5230000000000001E-3</v>
      </c>
      <c r="G871" s="21">
        <v>-3.2139999999999998E-3</v>
      </c>
      <c r="H871" s="21">
        <v>-2.4131E-2</v>
      </c>
      <c r="I871" s="21">
        <v>-1.5058E-2</v>
      </c>
      <c r="J871" s="21">
        <v>-1.5679999999999999E-3</v>
      </c>
      <c r="K871" s="21">
        <v>-2.5928E-2</v>
      </c>
      <c r="L871" s="21" cm="1">
        <f t="array" ref="L871">MMULT(B871:K871,$D$8:$D$17)</f>
        <v>-2.4814461714999996E-2</v>
      </c>
    </row>
    <row r="872" spans="1:12" x14ac:dyDescent="0.35">
      <c r="A872" s="22">
        <v>43210</v>
      </c>
      <c r="B872" s="21">
        <v>-4.0972000000000001E-2</v>
      </c>
      <c r="C872" s="21">
        <v>-1.1549E-2</v>
      </c>
      <c r="D872" s="21">
        <v>-1.441E-3</v>
      </c>
      <c r="E872" s="21">
        <v>-2.3635E-2</v>
      </c>
      <c r="F872" s="21">
        <v>-1.2600999999999999E-2</v>
      </c>
      <c r="G872" s="21">
        <v>-9.9950000000000004E-3</v>
      </c>
      <c r="H872" s="21">
        <v>-1.1868999999999999E-2</v>
      </c>
      <c r="I872" s="21">
        <v>-1.0456E-2</v>
      </c>
      <c r="J872" s="21">
        <v>-1.0548E-2</v>
      </c>
      <c r="K872" s="21">
        <v>-1.3213000000000001E-2</v>
      </c>
      <c r="L872" s="21" cm="1">
        <f t="array" ref="L872">MMULT(B872:K872,$D$8:$D$17)</f>
        <v>-2.3521270414999997E-2</v>
      </c>
    </row>
    <row r="873" spans="1:12" x14ac:dyDescent="0.35">
      <c r="A873" s="22">
        <v>43213</v>
      </c>
      <c r="B873" s="21">
        <v>-2.8960000000000001E-3</v>
      </c>
      <c r="C873" s="21">
        <v>3.6840000000000002E-3</v>
      </c>
      <c r="D873" s="21">
        <v>-2.1118000000000001E-2</v>
      </c>
      <c r="E873" s="21">
        <v>-1.5476999999999999E-2</v>
      </c>
      <c r="F873" s="21">
        <v>-9.3010000000000002E-3</v>
      </c>
      <c r="G873" s="21">
        <v>-7.5719999999999997E-3</v>
      </c>
      <c r="H873" s="21">
        <v>5.0049999999999999E-3</v>
      </c>
      <c r="I873" s="21">
        <v>2.6600000000000001E-4</v>
      </c>
      <c r="J873" s="21">
        <v>3.6289999999999998E-3</v>
      </c>
      <c r="K873" s="21">
        <v>-8.345E-3</v>
      </c>
      <c r="L873" s="21" cm="1">
        <f t="array" ref="L873">MMULT(B873:K873,$D$8:$D$17)</f>
        <v>-7.5755347619999988E-3</v>
      </c>
    </row>
    <row r="874" spans="1:12" x14ac:dyDescent="0.35">
      <c r="A874" s="22">
        <v>43214</v>
      </c>
      <c r="B874" s="21">
        <v>-1.3919000000000001E-2</v>
      </c>
      <c r="C874" s="21">
        <v>-2.3387999999999999E-2</v>
      </c>
      <c r="D874" s="21">
        <v>-1.1971000000000001E-2</v>
      </c>
      <c r="E874" s="21">
        <v>-2.1675E-2</v>
      </c>
      <c r="F874" s="21">
        <v>-5.8950000000000001E-3</v>
      </c>
      <c r="G874" s="21">
        <v>-3.2898999999999998E-2</v>
      </c>
      <c r="H874" s="21">
        <v>4.9800000000000001E-3</v>
      </c>
      <c r="I874" s="21">
        <v>-3.2889000000000002E-2</v>
      </c>
      <c r="J874" s="21">
        <v>-1.1525000000000001E-2</v>
      </c>
      <c r="K874" s="21">
        <v>6.8490000000000001E-3</v>
      </c>
      <c r="L874" s="21" cm="1">
        <f t="array" ref="L874">MMULT(B874:K874,$D$8:$D$17)</f>
        <v>-1.2614186301E-2</v>
      </c>
    </row>
    <row r="875" spans="1:12" x14ac:dyDescent="0.35">
      <c r="A875" s="22">
        <v>43215</v>
      </c>
      <c r="B875" s="21">
        <v>4.3569999999999998E-3</v>
      </c>
      <c r="C875" s="21">
        <v>-8.6979999999999991E-3</v>
      </c>
      <c r="D875" s="21">
        <v>-2.0524000000000001E-2</v>
      </c>
      <c r="E875" s="21">
        <v>2.6710000000000002E-3</v>
      </c>
      <c r="F875" s="21">
        <v>4.8320000000000004E-3</v>
      </c>
      <c r="G875" s="21">
        <v>-4.751E-3</v>
      </c>
      <c r="H875" s="21">
        <v>-3.7661E-2</v>
      </c>
      <c r="I875" s="21">
        <v>-2.6159999999999998E-3</v>
      </c>
      <c r="J875" s="21">
        <v>-6.8599999999999998E-4</v>
      </c>
      <c r="K875" s="21">
        <v>-1.361E-3</v>
      </c>
      <c r="L875" s="21" cm="1">
        <f t="array" ref="L875">MMULT(B875:K875,$D$8:$D$17)</f>
        <v>-4.3360740769999998E-3</v>
      </c>
    </row>
    <row r="876" spans="1:12" x14ac:dyDescent="0.35">
      <c r="A876" s="22">
        <v>43216</v>
      </c>
      <c r="B876" s="21">
        <v>3.483E-3</v>
      </c>
      <c r="C876" s="21">
        <v>2.1124E-2</v>
      </c>
      <c r="D876" s="21">
        <v>3.9509000000000002E-2</v>
      </c>
      <c r="E876" s="21">
        <v>6.2009999999999999E-3</v>
      </c>
      <c r="F876" s="21">
        <v>4.5900000000000003E-3</v>
      </c>
      <c r="G876" s="21">
        <v>2.9918E-2</v>
      </c>
      <c r="H876" s="21">
        <v>0.13697200000000001</v>
      </c>
      <c r="I876" s="21">
        <v>2.1121000000000001E-2</v>
      </c>
      <c r="J876" s="21">
        <v>1.1439E-2</v>
      </c>
      <c r="K876" s="21">
        <v>3.2502999999999997E-2</v>
      </c>
      <c r="L876" s="21" cm="1">
        <f t="array" ref="L876">MMULT(B876:K876,$D$8:$D$17)</f>
        <v>1.8688973071000002E-2</v>
      </c>
    </row>
    <row r="877" spans="1:12" x14ac:dyDescent="0.35">
      <c r="A877" s="22">
        <v>43217</v>
      </c>
      <c r="B877" s="21">
        <v>-1.157E-2</v>
      </c>
      <c r="C877" s="21">
        <v>1.6549999999999999E-2</v>
      </c>
      <c r="D877" s="21">
        <v>4.9290000000000002E-3</v>
      </c>
      <c r="E877" s="21">
        <v>1.0241999999999999E-2</v>
      </c>
      <c r="F877" s="21">
        <v>-9.3559999999999997E-3</v>
      </c>
      <c r="G877" s="21">
        <v>-5.0480000000000004E-3</v>
      </c>
      <c r="H877" s="21">
        <v>6.3410000000000003E-3</v>
      </c>
      <c r="I877" s="21">
        <v>-4.5000000000000003E-5</v>
      </c>
      <c r="J877" s="21">
        <v>1.1310000000000001E-2</v>
      </c>
      <c r="K877" s="21">
        <v>-6.032E-3</v>
      </c>
      <c r="L877" s="21" cm="1">
        <f t="array" ref="L877">MMULT(B877:K877,$D$8:$D$17)</f>
        <v>-2.9057296540000001E-3</v>
      </c>
    </row>
    <row r="878" spans="1:12" x14ac:dyDescent="0.35">
      <c r="A878" s="22">
        <v>43220</v>
      </c>
      <c r="B878" s="21">
        <v>1.8112E-2</v>
      </c>
      <c r="C878" s="21">
        <v>-2.4003E-2</v>
      </c>
      <c r="D878" s="21">
        <v>-6.3179999999999998E-3</v>
      </c>
      <c r="E878" s="21">
        <v>-1.4434000000000001E-2</v>
      </c>
      <c r="F878" s="21">
        <v>3.075E-3</v>
      </c>
      <c r="G878" s="21">
        <v>6.4050000000000001E-3</v>
      </c>
      <c r="H878" s="21">
        <v>-2.0702000000000002E-2</v>
      </c>
      <c r="I878" s="21">
        <v>-1.3519999999999999E-3</v>
      </c>
      <c r="J878" s="21">
        <v>-9.3939999999999996E-3</v>
      </c>
      <c r="K878" s="21">
        <v>-2.1051E-2</v>
      </c>
      <c r="L878" s="21" cm="1">
        <f t="array" ref="L878">MMULT(B878:K878,$D$8:$D$17)</f>
        <v>3.2681786250000002E-3</v>
      </c>
    </row>
    <row r="879" spans="1:12" x14ac:dyDescent="0.35">
      <c r="A879" s="22">
        <v>43221</v>
      </c>
      <c r="B879" s="21">
        <v>2.3236E-2</v>
      </c>
      <c r="C879" s="21">
        <v>1.5824999999999999E-2</v>
      </c>
      <c r="D879" s="21">
        <v>9.9600000000000001E-3</v>
      </c>
      <c r="E879" s="21">
        <v>4.1840000000000002E-3</v>
      </c>
      <c r="F879" s="21">
        <v>6.1310000000000002E-3</v>
      </c>
      <c r="G879" s="21">
        <v>1.7521999999999999E-2</v>
      </c>
      <c r="H879" s="21">
        <v>2.2977999999999998E-2</v>
      </c>
      <c r="I879" s="21">
        <v>1.1191E-2</v>
      </c>
      <c r="J879" s="21">
        <v>1.2192E-2</v>
      </c>
      <c r="K879" s="21">
        <v>3.3126999999999997E-2</v>
      </c>
      <c r="L879" s="21" cm="1">
        <f t="array" ref="L879">MMULT(B879:K879,$D$8:$D$17)</f>
        <v>1.8050166600000001E-2</v>
      </c>
    </row>
    <row r="880" spans="1:12" x14ac:dyDescent="0.35">
      <c r="A880" s="22">
        <v>43222</v>
      </c>
      <c r="B880" s="21">
        <v>4.4174999999999999E-2</v>
      </c>
      <c r="C880" s="21">
        <v>-1.5684E-2</v>
      </c>
      <c r="D880" s="21">
        <v>-3.6540000000000001E-3</v>
      </c>
      <c r="E880" s="21">
        <v>-7.1190000000000003E-3</v>
      </c>
      <c r="F880" s="21">
        <v>-9.5759999999999994E-3</v>
      </c>
      <c r="G880" s="21">
        <v>-2.356E-3</v>
      </c>
      <c r="H880" s="21">
        <v>-1.4376E-2</v>
      </c>
      <c r="I880" s="21">
        <v>-1.3299E-2</v>
      </c>
      <c r="J880" s="21">
        <v>-2.1637E-2</v>
      </c>
      <c r="K880" s="21">
        <v>-1.9126000000000001E-2</v>
      </c>
      <c r="L880" s="21" cm="1">
        <f t="array" ref="L880">MMULT(B880:K880,$D$8:$D$17)</f>
        <v>1.6258155227000002E-2</v>
      </c>
    </row>
    <row r="881" spans="1:12" x14ac:dyDescent="0.35">
      <c r="A881" s="22">
        <v>43223</v>
      </c>
      <c r="B881" s="21">
        <v>1.812E-3</v>
      </c>
      <c r="C881" s="21">
        <v>5.9890000000000004E-3</v>
      </c>
      <c r="D881" s="21">
        <v>2.9517000000000002E-2</v>
      </c>
      <c r="E881" s="21">
        <v>-1.5257E-2</v>
      </c>
      <c r="F881" s="21">
        <v>-9.8879999999999992E-3</v>
      </c>
      <c r="G881" s="21">
        <v>1.2945999999999999E-2</v>
      </c>
      <c r="H881" s="21">
        <v>-3.6459999999999999E-3</v>
      </c>
      <c r="I881" s="21">
        <v>2.2388000000000002E-2</v>
      </c>
      <c r="J881" s="21">
        <v>1.3224E-2</v>
      </c>
      <c r="K881" s="21">
        <v>-5.7399999999999997E-4</v>
      </c>
      <c r="L881" s="21" cm="1">
        <f t="array" ref="L881">MMULT(B881:K881,$D$8:$D$17)</f>
        <v>8.8071444900000018E-3</v>
      </c>
    </row>
    <row r="882" spans="1:12" x14ac:dyDescent="0.35">
      <c r="A882" s="22">
        <v>43224</v>
      </c>
      <c r="B882" s="21">
        <v>3.9232999999999997E-2</v>
      </c>
      <c r="C882" s="21">
        <v>1.1587E-2</v>
      </c>
      <c r="D882" s="21">
        <v>2.6053E-2</v>
      </c>
      <c r="E882" s="21">
        <v>2.3396E-2</v>
      </c>
      <c r="F882" s="21">
        <v>1.4425E-2</v>
      </c>
      <c r="G882" s="21">
        <v>5.7070000000000003E-3</v>
      </c>
      <c r="H882" s="21">
        <v>3.2022000000000002E-2</v>
      </c>
      <c r="I882" s="21">
        <v>1.0883E-2</v>
      </c>
      <c r="J882" s="21">
        <v>1.9352000000000001E-2</v>
      </c>
      <c r="K882" s="21">
        <v>9.5639999999999996E-3</v>
      </c>
      <c r="L882" s="21" cm="1">
        <f t="array" ref="L882">MMULT(B882:K882,$D$8:$D$17)</f>
        <v>2.9674073953000004E-2</v>
      </c>
    </row>
    <row r="883" spans="1:12" x14ac:dyDescent="0.35">
      <c r="A883" s="22">
        <v>43227</v>
      </c>
      <c r="B883" s="21">
        <v>7.2350000000000001E-3</v>
      </c>
      <c r="C883" s="21">
        <v>1.1139E-2</v>
      </c>
      <c r="D883" s="21">
        <v>4.0240999999999999E-2</v>
      </c>
      <c r="E883" s="21">
        <v>2.3642E-2</v>
      </c>
      <c r="F883" s="21">
        <v>7.8759999999999993E-3</v>
      </c>
      <c r="G883" s="21">
        <v>1.4786000000000001E-2</v>
      </c>
      <c r="H883" s="21">
        <v>2.7481999999999999E-2</v>
      </c>
      <c r="I883" s="21">
        <v>1.0853E-2</v>
      </c>
      <c r="J883" s="21">
        <v>9.4920000000000004E-3</v>
      </c>
      <c r="K883" s="21">
        <v>1.0421E-2</v>
      </c>
      <c r="L883" s="21" cm="1">
        <f t="array" ref="L883">MMULT(B883:K883,$D$8:$D$17)</f>
        <v>1.7206852873999996E-2</v>
      </c>
    </row>
    <row r="884" spans="1:12" x14ac:dyDescent="0.35">
      <c r="A884" s="22">
        <v>43228</v>
      </c>
      <c r="B884" s="21">
        <v>4.8069999999999996E-3</v>
      </c>
      <c r="C884" s="21">
        <v>-4.261E-3</v>
      </c>
      <c r="D884" s="21">
        <v>6.9170000000000004E-3</v>
      </c>
      <c r="E884" s="21">
        <v>1.2205000000000001E-2</v>
      </c>
      <c r="F884" s="21">
        <v>-2.8219999999999999E-3</v>
      </c>
      <c r="G884" s="21">
        <v>1.4019E-2</v>
      </c>
      <c r="H884" s="21">
        <v>1.7260000000000001E-3</v>
      </c>
      <c r="I884" s="21">
        <v>1.5455E-2</v>
      </c>
      <c r="J884" s="21">
        <v>-4.37E-4</v>
      </c>
      <c r="K884" s="21">
        <v>5.6249999999999998E-3</v>
      </c>
      <c r="L884" s="21" cm="1">
        <f t="array" ref="L884">MMULT(B884:K884,$D$8:$D$17)</f>
        <v>4.5721625889999992E-3</v>
      </c>
    </row>
    <row r="885" spans="1:12" x14ac:dyDescent="0.35">
      <c r="A885" s="22">
        <v>43229</v>
      </c>
      <c r="B885" s="21">
        <v>7.0410000000000004E-3</v>
      </c>
      <c r="C885" s="21">
        <v>1.1794000000000001E-2</v>
      </c>
      <c r="D885" s="21">
        <v>2.1486000000000002E-2</v>
      </c>
      <c r="E885" s="21">
        <v>-3.349E-3</v>
      </c>
      <c r="F885" s="21">
        <v>1.3931000000000001E-2</v>
      </c>
      <c r="G885" s="21">
        <v>7.6119999999999998E-3</v>
      </c>
      <c r="H885" s="21">
        <v>2.9284999999999999E-2</v>
      </c>
      <c r="I885" s="21">
        <v>2.2083999999999999E-2</v>
      </c>
      <c r="J885" s="21">
        <v>7.2189999999999997E-3</v>
      </c>
      <c r="K885" s="21">
        <v>1.3239000000000001E-2</v>
      </c>
      <c r="L885" s="21" cm="1">
        <f t="array" ref="L885">MMULT(B885:K885,$D$8:$D$17)</f>
        <v>1.1806376227000002E-2</v>
      </c>
    </row>
    <row r="886" spans="1:12" x14ac:dyDescent="0.35">
      <c r="A886" s="22">
        <v>43230</v>
      </c>
      <c r="B886" s="21">
        <v>1.4304000000000001E-2</v>
      </c>
      <c r="C886" s="21">
        <v>1.0005999999999999E-2</v>
      </c>
      <c r="D886" s="21">
        <v>1.7007000000000001E-2</v>
      </c>
      <c r="E886" s="21">
        <v>2.2936000000000002E-2</v>
      </c>
      <c r="F886" s="21">
        <v>7.5139999999999998E-3</v>
      </c>
      <c r="G886" s="21">
        <v>6.8599999999999998E-3</v>
      </c>
      <c r="H886" s="21">
        <v>1.5063E-2</v>
      </c>
      <c r="I886" s="21">
        <v>5.8809999999999999E-3</v>
      </c>
      <c r="J886" s="21">
        <v>5.6470000000000001E-3</v>
      </c>
      <c r="K886" s="21">
        <v>1.1778E-2</v>
      </c>
      <c r="L886" s="21" cm="1">
        <f t="array" ref="L886">MMULT(B886:K886,$D$8:$D$17)</f>
        <v>1.4098651104000002E-2</v>
      </c>
    </row>
    <row r="887" spans="1:12" x14ac:dyDescent="0.35">
      <c r="A887" s="22">
        <v>43231</v>
      </c>
      <c r="B887" s="21">
        <v>-7.6299999999999996E-3</v>
      </c>
      <c r="C887" s="21">
        <v>-2.1450000000000002E-3</v>
      </c>
      <c r="D887" s="21">
        <v>-2.1527999999999999E-2</v>
      </c>
      <c r="E887" s="21">
        <v>-5.3399999999999997E-4</v>
      </c>
      <c r="F887" s="21">
        <v>-2.3440000000000002E-3</v>
      </c>
      <c r="G887" s="21">
        <v>7.7000000000000001E-5</v>
      </c>
      <c r="H887" s="21">
        <v>-1.4839E-2</v>
      </c>
      <c r="I887" s="21">
        <v>3.0270000000000002E-3</v>
      </c>
      <c r="J887" s="21">
        <v>-7.9909999999999998E-3</v>
      </c>
      <c r="K887" s="21">
        <v>-5.6379999999999998E-3</v>
      </c>
      <c r="L887" s="21" cm="1">
        <f t="array" ref="L887">MMULT(B887:K887,$D$8:$D$17)</f>
        <v>-1.0397393382999999E-2</v>
      </c>
    </row>
    <row r="888" spans="1:12" x14ac:dyDescent="0.35">
      <c r="A888" s="22">
        <v>43234</v>
      </c>
      <c r="B888" s="21">
        <v>-2.333E-3</v>
      </c>
      <c r="C888" s="21">
        <v>3.3779999999999999E-3</v>
      </c>
      <c r="D888" s="21">
        <v>3.261E-3</v>
      </c>
      <c r="E888" s="21">
        <v>5.6699999999999997E-3</v>
      </c>
      <c r="F888" s="21">
        <v>0</v>
      </c>
      <c r="G888" s="21">
        <v>-2.2506000000000002E-2</v>
      </c>
      <c r="H888" s="21">
        <v>2.3431E-2</v>
      </c>
      <c r="I888" s="21">
        <v>-1.4511E-2</v>
      </c>
      <c r="J888" s="21">
        <v>-5.0080000000000003E-3</v>
      </c>
      <c r="K888" s="21">
        <v>4.2069999999999998E-3</v>
      </c>
      <c r="L888" s="21" cm="1">
        <f t="array" ref="L888">MMULT(B888:K888,$D$8:$D$17)</f>
        <v>2.8776570599999972E-4</v>
      </c>
    </row>
    <row r="889" spans="1:12" x14ac:dyDescent="0.35">
      <c r="A889" s="22">
        <v>43235</v>
      </c>
      <c r="B889" s="21">
        <v>-9.0880000000000006E-3</v>
      </c>
      <c r="C889" s="21">
        <v>-7.2430000000000003E-3</v>
      </c>
      <c r="D889" s="21">
        <v>-3.8377000000000001E-2</v>
      </c>
      <c r="E889" s="21">
        <v>-1.2992E-2</v>
      </c>
      <c r="F889" s="21">
        <v>-2.14E-4</v>
      </c>
      <c r="G889" s="21">
        <v>3.4459999999999998E-3</v>
      </c>
      <c r="H889" s="21">
        <v>1.7989000000000002E-2</v>
      </c>
      <c r="I889" s="21">
        <v>-7.4250000000000002E-3</v>
      </c>
      <c r="J889" s="21">
        <v>-4.8139999999999997E-3</v>
      </c>
      <c r="K889" s="21">
        <v>-1.7850999999999999E-2</v>
      </c>
      <c r="L889" s="21" cm="1">
        <f t="array" ref="L889">MMULT(B889:K889,$D$8:$D$17)</f>
        <v>-1.5953256273E-2</v>
      </c>
    </row>
    <row r="890" spans="1:12" x14ac:dyDescent="0.35">
      <c r="A890" s="22">
        <v>43236</v>
      </c>
      <c r="B890" s="21">
        <v>9.3329999999999993E-3</v>
      </c>
      <c r="C890" s="21">
        <v>-1.7470000000000001E-3</v>
      </c>
      <c r="D890" s="21">
        <v>1.833E-3</v>
      </c>
      <c r="E890" s="21">
        <v>-4.4289999999999998E-3</v>
      </c>
      <c r="F890" s="21">
        <v>-1.709E-3</v>
      </c>
      <c r="G890" s="21">
        <v>4.9950000000000003E-3</v>
      </c>
      <c r="H890" s="21">
        <v>2.9718999999999999E-2</v>
      </c>
      <c r="I890" s="21">
        <v>3.339E-3</v>
      </c>
      <c r="J890" s="21">
        <v>-7.0359999999999997E-3</v>
      </c>
      <c r="K890" s="21">
        <v>1.3353E-2</v>
      </c>
      <c r="L890" s="21" cm="1">
        <f t="array" ref="L890">MMULT(B890:K890,$D$8:$D$17)</f>
        <v>5.6063186189999996E-3</v>
      </c>
    </row>
    <row r="891" spans="1:12" x14ac:dyDescent="0.35">
      <c r="A891" s="22">
        <v>43237</v>
      </c>
      <c r="B891" s="21">
        <v>-6.3239999999999998E-3</v>
      </c>
      <c r="C891" s="21">
        <v>-9.9850000000000008E-3</v>
      </c>
      <c r="D891" s="21">
        <v>6.9100000000000003E-3</v>
      </c>
      <c r="E891" s="21">
        <v>-4.4070000000000003E-3</v>
      </c>
      <c r="F891" s="21">
        <v>-4.0660000000000002E-3</v>
      </c>
      <c r="G891" s="21">
        <v>-2.1122999999999999E-2</v>
      </c>
      <c r="H891" s="21">
        <v>0</v>
      </c>
      <c r="I891" s="21">
        <v>-2.2750000000000001E-3</v>
      </c>
      <c r="J891" s="21">
        <v>-3.7643999999999997E-2</v>
      </c>
      <c r="K891" s="21">
        <v>3.1110000000000001E-3</v>
      </c>
      <c r="L891" s="21" cm="1">
        <f t="array" ref="L891">MMULT(B891:K891,$D$8:$D$17)</f>
        <v>-4.0946880389999994E-3</v>
      </c>
    </row>
    <row r="892" spans="1:12" x14ac:dyDescent="0.35">
      <c r="A892" s="22">
        <v>43238</v>
      </c>
      <c r="B892" s="21">
        <v>-3.637E-3</v>
      </c>
      <c r="C892" s="21">
        <v>1.8710000000000001E-3</v>
      </c>
      <c r="D892" s="21">
        <v>-7.1450000000000003E-3</v>
      </c>
      <c r="E892" s="21">
        <v>-1.4449999999999999E-2</v>
      </c>
      <c r="F892" s="21">
        <v>-4.7270000000000003E-3</v>
      </c>
      <c r="G892" s="21">
        <v>7.2189999999999997E-3</v>
      </c>
      <c r="H892" s="21">
        <v>1.4041E-2</v>
      </c>
      <c r="I892" s="21">
        <v>5.2350000000000001E-3</v>
      </c>
      <c r="J892" s="21">
        <v>-5.7520000000000002E-3</v>
      </c>
      <c r="K892" s="21">
        <v>-2.3900999999999999E-2</v>
      </c>
      <c r="L892" s="21" cm="1">
        <f t="array" ref="L892">MMULT(B892:K892,$D$8:$D$17)</f>
        <v>-5.2977035780000011E-3</v>
      </c>
    </row>
    <row r="893" spans="1:12" x14ac:dyDescent="0.35">
      <c r="A893" s="22">
        <v>43241</v>
      </c>
      <c r="B893" s="21">
        <v>7.0850000000000002E-3</v>
      </c>
      <c r="C893" s="21">
        <v>1.2867999999999999E-2</v>
      </c>
      <c r="D893" s="21">
        <v>-6.9119999999999997E-3</v>
      </c>
      <c r="E893" s="21">
        <v>1.2966999999999999E-2</v>
      </c>
      <c r="F893" s="21">
        <v>1.9213999999999998E-2</v>
      </c>
      <c r="G893" s="21">
        <v>-4.6470000000000001E-3</v>
      </c>
      <c r="H893" s="21">
        <v>-7.6900000000000004E-4</v>
      </c>
      <c r="I893" s="21">
        <v>4.1999999999999998E-5</v>
      </c>
      <c r="J893" s="21">
        <v>1.2496999999999999E-2</v>
      </c>
      <c r="K893" s="21">
        <v>1.5327E-2</v>
      </c>
      <c r="L893" s="21" cm="1">
        <f t="array" ref="L893">MMULT(B893:K893,$D$8:$D$17)</f>
        <v>4.9093411490000001E-3</v>
      </c>
    </row>
    <row r="894" spans="1:12" x14ac:dyDescent="0.35">
      <c r="A894" s="22">
        <v>43242</v>
      </c>
      <c r="B894" s="21">
        <v>-2.5049999999999998E-3</v>
      </c>
      <c r="C894" s="21">
        <v>-1.0250000000000001E-3</v>
      </c>
      <c r="D894" s="21">
        <v>-6.3049999999999998E-3</v>
      </c>
      <c r="E894" s="21">
        <v>-2.343E-3</v>
      </c>
      <c r="F894" s="21">
        <v>-1.7793E-2</v>
      </c>
      <c r="G894" s="21">
        <v>-7.3590000000000001E-3</v>
      </c>
      <c r="H894" s="21">
        <v>-7.6999999999999996E-4</v>
      </c>
      <c r="I894" s="21">
        <v>2.898E-3</v>
      </c>
      <c r="J894" s="21">
        <v>-2.2859999999999998E-3</v>
      </c>
      <c r="K894" s="21">
        <v>2.3930000000000002E-3</v>
      </c>
      <c r="L894" s="21" cm="1">
        <f t="array" ref="L894">MMULT(B894:K894,$D$8:$D$17)</f>
        <v>-3.5990119100000003E-3</v>
      </c>
    </row>
    <row r="895" spans="1:12" x14ac:dyDescent="0.35">
      <c r="A895" s="22">
        <v>43243</v>
      </c>
      <c r="B895" s="21">
        <v>6.4120000000000002E-3</v>
      </c>
      <c r="C895" s="21">
        <v>1.1897E-2</v>
      </c>
      <c r="D895" s="21">
        <v>1.9942000000000001E-2</v>
      </c>
      <c r="E895" s="21">
        <v>8.6800000000000002E-3</v>
      </c>
      <c r="F895" s="21">
        <v>1.1429999999999999E-2</v>
      </c>
      <c r="G895" s="21">
        <v>2.1125999999999999E-2</v>
      </c>
      <c r="H895" s="21">
        <v>9.2449999999999997E-3</v>
      </c>
      <c r="I895" s="21">
        <v>2.1441000000000002E-2</v>
      </c>
      <c r="J895" s="21">
        <v>6.87E-4</v>
      </c>
      <c r="K895" s="21">
        <v>1.3958E-2</v>
      </c>
      <c r="L895" s="21" cm="1">
        <f t="array" ref="L895">MMULT(B895:K895,$D$8:$D$17)</f>
        <v>1.0801467680999998E-2</v>
      </c>
    </row>
    <row r="896" spans="1:12" x14ac:dyDescent="0.35">
      <c r="A896" s="22">
        <v>43244</v>
      </c>
      <c r="B896" s="21">
        <v>-1.1150000000000001E-3</v>
      </c>
      <c r="C896" s="21">
        <v>-3.5479999999999999E-3</v>
      </c>
      <c r="D896" s="21">
        <v>6.0599999999999998E-4</v>
      </c>
      <c r="E896" s="21">
        <v>1.2345999999999999E-2</v>
      </c>
      <c r="F896" s="21">
        <v>-9.3819999999999997E-3</v>
      </c>
      <c r="G896" s="21">
        <v>5.0749999999999997E-3</v>
      </c>
      <c r="H896" s="21">
        <v>2.3664000000000001E-2</v>
      </c>
      <c r="I896" s="21">
        <v>5.084E-3</v>
      </c>
      <c r="J896" s="21">
        <v>-2.5179999999999998E-3</v>
      </c>
      <c r="K896" s="21">
        <v>-8.3320000000000009E-3</v>
      </c>
      <c r="L896" s="21" cm="1">
        <f t="array" ref="L896">MMULT(B896:K896,$D$8:$D$17)</f>
        <v>-6.1677761700000013E-4</v>
      </c>
    </row>
    <row r="897" spans="1:12" x14ac:dyDescent="0.35">
      <c r="A897" s="22">
        <v>43245</v>
      </c>
      <c r="B897" s="21">
        <v>2.2850000000000001E-3</v>
      </c>
      <c r="C897" s="21">
        <v>5.0900000000000001E-4</v>
      </c>
      <c r="D897" s="21">
        <v>6.4190000000000002E-3</v>
      </c>
      <c r="E897" s="21">
        <v>2.6690999999999999E-2</v>
      </c>
      <c r="F897" s="21">
        <v>1.1623E-2</v>
      </c>
      <c r="G897" s="21">
        <v>-6.0590000000000001E-3</v>
      </c>
      <c r="H897" s="21">
        <v>9.6939999999999995E-3</v>
      </c>
      <c r="I897" s="21">
        <v>-6.4859999999999996E-3</v>
      </c>
      <c r="J897" s="21">
        <v>-7.1149999999999998E-3</v>
      </c>
      <c r="K897" s="21">
        <v>1.2603E-2</v>
      </c>
      <c r="L897" s="21" cm="1">
        <f t="array" ref="L897">MMULT(B897:K897,$D$8:$D$17)</f>
        <v>4.3985872919999995E-3</v>
      </c>
    </row>
    <row r="898" spans="1:12" x14ac:dyDescent="0.35">
      <c r="A898" s="22">
        <v>43249</v>
      </c>
      <c r="B898" s="21">
        <v>-3.6059999999999998E-3</v>
      </c>
      <c r="C898" s="21">
        <v>-3.558E-3</v>
      </c>
      <c r="D898" s="21">
        <v>-2.7680000000000001E-3</v>
      </c>
      <c r="E898" s="21">
        <v>-1.3600000000000001E-3</v>
      </c>
      <c r="F898" s="21">
        <v>-1.5744999999999999E-2</v>
      </c>
      <c r="G898" s="21">
        <v>-8.4399999999999996E-3</v>
      </c>
      <c r="H898" s="21">
        <v>-1.3294E-2</v>
      </c>
      <c r="I898" s="21">
        <v>-5.6249999999999998E-3</v>
      </c>
      <c r="J898" s="21">
        <v>-6.7039999999999999E-3</v>
      </c>
      <c r="K898" s="21">
        <v>-2.1649999999999998E-3</v>
      </c>
      <c r="L898" s="21" cm="1">
        <f t="array" ref="L898">MMULT(B898:K898,$D$8:$D$17)</f>
        <v>-4.0394543120000001E-3</v>
      </c>
    </row>
    <row r="899" spans="1:12" x14ac:dyDescent="0.35">
      <c r="A899" s="22">
        <v>43250</v>
      </c>
      <c r="B899" s="21">
        <v>-2.1289999999999998E-3</v>
      </c>
      <c r="C899" s="21">
        <v>9.5910000000000006E-3</v>
      </c>
      <c r="D899" s="21">
        <v>1.77E-2</v>
      </c>
      <c r="E899" s="21">
        <v>-1.1609999999999999E-3</v>
      </c>
      <c r="F899" s="21">
        <v>1.7076999999999998E-2</v>
      </c>
      <c r="G899" s="21">
        <v>1.9073E-2</v>
      </c>
      <c r="H899" s="21">
        <v>3.4431000000000003E-2</v>
      </c>
      <c r="I899" s="21">
        <v>2.1512E-2</v>
      </c>
      <c r="J899" s="21">
        <v>-2.7929999999999999E-3</v>
      </c>
      <c r="K899" s="21">
        <v>6.5079999999999999E-3</v>
      </c>
      <c r="L899" s="21" cm="1">
        <f t="array" ref="L899">MMULT(B899:K899,$D$8:$D$17)</f>
        <v>5.7538693979999993E-3</v>
      </c>
    </row>
    <row r="900" spans="1:12" x14ac:dyDescent="0.35">
      <c r="A900" s="22">
        <v>43251</v>
      </c>
      <c r="B900" s="21">
        <v>-3.3600000000000001E-3</v>
      </c>
      <c r="C900" s="21">
        <v>-1.1119999999999999E-3</v>
      </c>
      <c r="D900" s="21">
        <v>-3.1619999999999999E-3</v>
      </c>
      <c r="E900" s="21">
        <v>1.0706E-2</v>
      </c>
      <c r="F900" s="21">
        <v>-7.0140000000000003E-3</v>
      </c>
      <c r="G900" s="21">
        <v>2.32E-4</v>
      </c>
      <c r="H900" s="21">
        <v>-6.5120000000000004E-3</v>
      </c>
      <c r="I900" s="21">
        <v>7.5989999999999999E-3</v>
      </c>
      <c r="J900" s="21">
        <v>-3.2669999999999999E-3</v>
      </c>
      <c r="K900" s="21">
        <v>-8.6210000000000002E-3</v>
      </c>
      <c r="L900" s="21" cm="1">
        <f t="array" ref="L900">MMULT(B900:K900,$D$8:$D$17)</f>
        <v>-3.1169641360000002E-3</v>
      </c>
    </row>
    <row r="901" spans="1:12" x14ac:dyDescent="0.35">
      <c r="A901" s="22">
        <v>43252</v>
      </c>
      <c r="B901" s="21">
        <v>1.8034000000000001E-2</v>
      </c>
      <c r="C901" s="21">
        <v>1.9729E-2</v>
      </c>
      <c r="D901" s="21">
        <v>2.1531000000000002E-2</v>
      </c>
      <c r="E901" s="21">
        <v>1.694E-2</v>
      </c>
      <c r="F901" s="21">
        <v>1.3485E-2</v>
      </c>
      <c r="G901" s="21">
        <v>9.2010000000000008E-3</v>
      </c>
      <c r="H901" s="21">
        <v>4.8798000000000001E-2</v>
      </c>
      <c r="I901" s="21">
        <v>8.1429999999999992E-3</v>
      </c>
      <c r="J901" s="21">
        <v>2.2242999999999999E-2</v>
      </c>
      <c r="K901" s="21">
        <v>3.4057999999999998E-2</v>
      </c>
      <c r="L901" s="21" cm="1">
        <f t="array" ref="L901">MMULT(B901:K901,$D$8:$D$17)</f>
        <v>2.0391751188000001E-2</v>
      </c>
    </row>
    <row r="902" spans="1:12" x14ac:dyDescent="0.35">
      <c r="A902" s="22">
        <v>43255</v>
      </c>
      <c r="B902" s="21">
        <v>8.3580000000000008E-3</v>
      </c>
      <c r="C902" s="21">
        <v>8.7309999999999992E-3</v>
      </c>
      <c r="D902" s="21">
        <v>2.8065E-2</v>
      </c>
      <c r="E902" s="21">
        <v>7.9190000000000007E-3</v>
      </c>
      <c r="F902" s="21">
        <v>-6.3400000000000001E-4</v>
      </c>
      <c r="G902" s="21">
        <v>1.6319E-2</v>
      </c>
      <c r="H902" s="21">
        <v>3.125E-2</v>
      </c>
      <c r="I902" s="21">
        <v>8.0780000000000001E-3</v>
      </c>
      <c r="J902" s="21">
        <v>-1.8320000000000001E-3</v>
      </c>
      <c r="K902" s="21">
        <v>-4.3800000000000002E-3</v>
      </c>
      <c r="L902" s="21" cm="1">
        <f t="array" ref="L902">MMULT(B902:K902,$D$8:$D$17)</f>
        <v>1.2392518383999997E-2</v>
      </c>
    </row>
    <row r="903" spans="1:12" x14ac:dyDescent="0.35">
      <c r="A903" s="22">
        <v>43256</v>
      </c>
      <c r="B903" s="21">
        <v>7.7149999999999996E-3</v>
      </c>
      <c r="C903" s="21">
        <v>5.1149999999999998E-3</v>
      </c>
      <c r="D903" s="21">
        <v>8.3100000000000003E-4</v>
      </c>
      <c r="E903" s="21">
        <v>3.4450000000000001E-3</v>
      </c>
      <c r="F903" s="21">
        <v>-4.0150000000000003E-3</v>
      </c>
      <c r="G903" s="21">
        <v>1.1082E-2</v>
      </c>
      <c r="H903" s="21">
        <v>0</v>
      </c>
      <c r="I903" s="21">
        <v>-2.526E-3</v>
      </c>
      <c r="J903" s="21">
        <v>2.065E-3</v>
      </c>
      <c r="K903" s="21">
        <v>-5.2789999999999998E-3</v>
      </c>
      <c r="L903" s="21" cm="1">
        <f t="array" ref="L903">MMULT(B903:K903,$D$8:$D$17)</f>
        <v>4.0924470819999996E-3</v>
      </c>
    </row>
    <row r="904" spans="1:12" x14ac:dyDescent="0.35">
      <c r="A904" s="22">
        <v>43257</v>
      </c>
      <c r="B904" s="21">
        <v>3.4659999999999999E-3</v>
      </c>
      <c r="C904" s="21">
        <v>2.9359999999999998E-3</v>
      </c>
      <c r="D904" s="21">
        <v>3.0200000000000002E-4</v>
      </c>
      <c r="E904" s="21">
        <v>1.6431000000000001E-2</v>
      </c>
      <c r="F904" s="21">
        <v>1.3155E-2</v>
      </c>
      <c r="G904" s="21">
        <v>1.0662E-2</v>
      </c>
      <c r="H904" s="21">
        <v>5.5218999999999997E-2</v>
      </c>
      <c r="I904" s="21">
        <v>4.947E-3</v>
      </c>
      <c r="J904" s="21">
        <v>1.3509999999999999E-2</v>
      </c>
      <c r="K904" s="21">
        <v>8.8450000000000004E-3</v>
      </c>
      <c r="L904" s="21" cm="1">
        <f t="array" ref="L904">MMULT(B904:K904,$D$8:$D$17)</f>
        <v>5.1783519370000005E-3</v>
      </c>
    </row>
    <row r="905" spans="1:12" x14ac:dyDescent="0.35">
      <c r="A905" s="22">
        <v>43258</v>
      </c>
      <c r="B905" s="21">
        <v>-2.6809999999999998E-3</v>
      </c>
      <c r="C905" s="21">
        <v>-1.5709000000000001E-2</v>
      </c>
      <c r="D905" s="21">
        <v>-8.4860000000000005E-3</v>
      </c>
      <c r="E905" s="21">
        <v>4.4019999999999997E-3</v>
      </c>
      <c r="F905" s="21">
        <v>-1.4660000000000001E-3</v>
      </c>
      <c r="G905" s="21">
        <v>-1.9476E-2</v>
      </c>
      <c r="H905" s="21">
        <v>-4.9777000000000002E-2</v>
      </c>
      <c r="I905" s="21">
        <v>-2.5359E-2</v>
      </c>
      <c r="J905" s="21">
        <v>-1.3782000000000001E-2</v>
      </c>
      <c r="K905" s="21">
        <v>-2.0164999999999999E-2</v>
      </c>
      <c r="L905" s="21" cm="1">
        <f t="array" ref="L905">MMULT(B905:K905,$D$8:$D$17)</f>
        <v>-7.3529067069999995E-3</v>
      </c>
    </row>
    <row r="906" spans="1:12" x14ac:dyDescent="0.35">
      <c r="A906" s="22">
        <v>43259</v>
      </c>
      <c r="B906" s="21">
        <v>-9.0969999999999992E-3</v>
      </c>
      <c r="C906" s="21">
        <v>7.4349999999999998E-3</v>
      </c>
      <c r="D906" s="21">
        <v>-2.3579999999999999E-3</v>
      </c>
      <c r="E906" s="21">
        <v>-2.5350999999999999E-2</v>
      </c>
      <c r="F906" s="21">
        <v>1.0487E-2</v>
      </c>
      <c r="G906" s="21">
        <v>4.6649999999999999E-3</v>
      </c>
      <c r="H906" s="21">
        <v>2.4177000000000001E-2</v>
      </c>
      <c r="I906" s="21">
        <v>1.4949E-2</v>
      </c>
      <c r="J906" s="21">
        <v>-3.895E-3</v>
      </c>
      <c r="K906" s="21">
        <v>-1.4853E-2</v>
      </c>
      <c r="L906" s="21" cm="1">
        <f t="array" ref="L906">MMULT(B906:K906,$D$8:$D$17)</f>
        <v>-5.3520054119999983E-3</v>
      </c>
    </row>
    <row r="907" spans="1:12" x14ac:dyDescent="0.35">
      <c r="A907" s="22">
        <v>43262</v>
      </c>
      <c r="B907" s="21">
        <v>-2.4520000000000002E-3</v>
      </c>
      <c r="C907" s="21">
        <v>-5.7070000000000003E-3</v>
      </c>
      <c r="D907" s="21">
        <v>-6.3290000000000004E-3</v>
      </c>
      <c r="E907" s="21">
        <v>1.1087E-2</v>
      </c>
      <c r="F907" s="21">
        <v>2.0799999999999999E-4</v>
      </c>
      <c r="G907" s="21">
        <v>3.3700000000000002E-3</v>
      </c>
      <c r="H907" s="21">
        <v>3.1475000000000003E-2</v>
      </c>
      <c r="I907" s="21">
        <v>-8.3600000000000005E-4</v>
      </c>
      <c r="J907" s="21">
        <v>4.8300000000000001E-3</v>
      </c>
      <c r="K907" s="21">
        <v>-9.6279999999999994E-3</v>
      </c>
      <c r="L907" s="21" cm="1">
        <f t="array" ref="L907">MMULT(B907:K907,$D$8:$D$17)</f>
        <v>-2.4710327500000002E-3</v>
      </c>
    </row>
    <row r="908" spans="1:12" x14ac:dyDescent="0.35">
      <c r="A908" s="22">
        <v>43263</v>
      </c>
      <c r="B908" s="21">
        <v>5.4910000000000002E-3</v>
      </c>
      <c r="C908" s="21">
        <v>2.5730000000000002E-3</v>
      </c>
      <c r="D908" s="21">
        <v>7.5209999999999999E-3</v>
      </c>
      <c r="E908" s="21">
        <v>2.3E-3</v>
      </c>
      <c r="F908" s="21">
        <v>5.3949999999999996E-3</v>
      </c>
      <c r="G908" s="21">
        <v>1.7017000000000001E-2</v>
      </c>
      <c r="H908" s="21">
        <v>7.6290000000000004E-3</v>
      </c>
      <c r="I908" s="21">
        <v>6.3350000000000004E-3</v>
      </c>
      <c r="J908" s="21">
        <v>5.7219999999999997E-3</v>
      </c>
      <c r="K908" s="21">
        <v>5.5030000000000001E-3</v>
      </c>
      <c r="L908" s="21" cm="1">
        <f t="array" ref="L908">MMULT(B908:K908,$D$8:$D$17)</f>
        <v>5.8577210099999997E-3</v>
      </c>
    </row>
    <row r="909" spans="1:12" x14ac:dyDescent="0.35">
      <c r="A909" s="22">
        <v>43264</v>
      </c>
      <c r="B909" s="21">
        <v>-8.2170000000000003E-3</v>
      </c>
      <c r="C909" s="21">
        <v>-4.5409999999999999E-3</v>
      </c>
      <c r="D909" s="21">
        <v>-6.8599999999999998E-4</v>
      </c>
      <c r="E909" s="21">
        <v>8.2240000000000004E-3</v>
      </c>
      <c r="F909" s="21">
        <v>-3.715E-3</v>
      </c>
      <c r="G909" s="21">
        <v>1.761E-3</v>
      </c>
      <c r="H909" s="21">
        <v>2.9652999999999999E-2</v>
      </c>
      <c r="I909" s="21">
        <v>1.4015E-2</v>
      </c>
      <c r="J909" s="21">
        <v>1.593E-3</v>
      </c>
      <c r="K909" s="21">
        <v>3.8310000000000002E-3</v>
      </c>
      <c r="L909" s="21" cm="1">
        <f t="array" ref="L909">MMULT(B909:K909,$D$8:$D$17)</f>
        <v>-3.3555008490000005E-3</v>
      </c>
    </row>
    <row r="910" spans="1:12" x14ac:dyDescent="0.35">
      <c r="A910" s="22">
        <v>43265</v>
      </c>
      <c r="B910" s="21">
        <v>5.2400000000000005E-4</v>
      </c>
      <c r="C910" s="21">
        <v>5.6519999999999999E-3</v>
      </c>
      <c r="D910" s="21">
        <v>1.7187999999999998E-2</v>
      </c>
      <c r="E910" s="21">
        <v>1.8513999999999999E-2</v>
      </c>
      <c r="F910" s="21">
        <v>-4.9098999999999997E-2</v>
      </c>
      <c r="G910" s="21">
        <v>1.3993E-2</v>
      </c>
      <c r="H910" s="21">
        <v>-4.2890000000000003E-3</v>
      </c>
      <c r="I910" s="21">
        <v>7.6909999999999999E-3</v>
      </c>
      <c r="J910" s="21">
        <v>1.5450999999999999E-2</v>
      </c>
      <c r="K910" s="21">
        <v>9.2680000000000002E-3</v>
      </c>
      <c r="L910" s="21" cm="1">
        <f t="array" ref="L910">MMULT(B910:K910,$D$8:$D$17)</f>
        <v>5.2547055449999984E-3</v>
      </c>
    </row>
    <row r="911" spans="1:12" x14ac:dyDescent="0.35">
      <c r="A911" s="22">
        <v>43266</v>
      </c>
      <c r="B911" s="21">
        <v>-1.0272999999999999E-2</v>
      </c>
      <c r="C911" s="21">
        <v>-1.2718999999999999E-2</v>
      </c>
      <c r="D911" s="21">
        <v>-6.182E-3</v>
      </c>
      <c r="E911" s="21">
        <v>6.5929999999999999E-3</v>
      </c>
      <c r="F911" s="21">
        <v>8.2789999999999999E-3</v>
      </c>
      <c r="G911" s="21">
        <v>0</v>
      </c>
      <c r="H911" s="21">
        <v>5.5380000000000004E-3</v>
      </c>
      <c r="I911" s="21">
        <v>-2.4331999999999999E-2</v>
      </c>
      <c r="J911" s="21">
        <v>-9.8460000000000006E-3</v>
      </c>
      <c r="K911" s="21">
        <v>-7.7419999999999998E-3</v>
      </c>
      <c r="L911" s="21" cm="1">
        <f t="array" ref="L911">MMULT(B911:K911,$D$8:$D$17)</f>
        <v>-7.7877560040000007E-3</v>
      </c>
    </row>
    <row r="912" spans="1:12" x14ac:dyDescent="0.35">
      <c r="A912" s="22">
        <v>43269</v>
      </c>
      <c r="B912" s="21">
        <v>-5.2999999999999998E-4</v>
      </c>
      <c r="C912" s="21">
        <v>7.2909999999999997E-3</v>
      </c>
      <c r="D912" s="21">
        <v>-6.4099999999999997E-4</v>
      </c>
      <c r="E912" s="21">
        <v>-2.1204000000000001E-2</v>
      </c>
      <c r="F912" s="21">
        <v>5.1859999999999996E-3</v>
      </c>
      <c r="G912" s="21">
        <v>1.0043E-2</v>
      </c>
      <c r="H912" s="21">
        <v>4.7123999999999999E-2</v>
      </c>
      <c r="I912" s="21">
        <v>1.5368E-2</v>
      </c>
      <c r="J912" s="21">
        <v>-9.0399999999999996E-4</v>
      </c>
      <c r="K912" s="21">
        <v>-3.4294999999999999E-2</v>
      </c>
      <c r="L912" s="21" cm="1">
        <f t="array" ref="L912">MMULT(B912:K912,$D$8:$D$17)</f>
        <v>-1.2722879080000003E-3</v>
      </c>
    </row>
    <row r="913" spans="1:12" x14ac:dyDescent="0.35">
      <c r="A913" s="22">
        <v>43270</v>
      </c>
      <c r="B913" s="21">
        <v>-1.6160000000000001E-2</v>
      </c>
      <c r="C913" s="21">
        <v>0</v>
      </c>
      <c r="D913" s="21">
        <v>-1.856E-2</v>
      </c>
      <c r="E913" s="21">
        <v>-1.3422E-2</v>
      </c>
      <c r="F913" s="21">
        <v>-5.3740000000000003E-3</v>
      </c>
      <c r="G913" s="21">
        <v>-2.003E-3</v>
      </c>
      <c r="H913" s="21">
        <v>-2.4546999999999999E-2</v>
      </c>
      <c r="I913" s="21">
        <v>-1.5448E-2</v>
      </c>
      <c r="J913" s="21">
        <v>-8.822E-3</v>
      </c>
      <c r="K913" s="21">
        <v>-5.4489999999999999E-3</v>
      </c>
      <c r="L913" s="21" cm="1">
        <f t="array" ref="L913">MMULT(B913:K913,$D$8:$D$17)</f>
        <v>-1.4421156082999998E-2</v>
      </c>
    </row>
    <row r="914" spans="1:12" x14ac:dyDescent="0.35">
      <c r="A914" s="22">
        <v>43271</v>
      </c>
      <c r="B914" s="21">
        <v>4.3620000000000004E-3</v>
      </c>
      <c r="C914" s="21">
        <v>1.0014E-2</v>
      </c>
      <c r="D914" s="21">
        <v>8.2249999999999997E-3</v>
      </c>
      <c r="E914" s="21">
        <v>1.0349999999999999E-3</v>
      </c>
      <c r="F914" s="21">
        <v>-7.4562000000000003E-2</v>
      </c>
      <c r="G914" s="21">
        <v>-4.1570000000000001E-3</v>
      </c>
      <c r="H914" s="21">
        <v>-1.0186000000000001E-2</v>
      </c>
      <c r="I914" s="21">
        <v>-1.9859999999999999E-3</v>
      </c>
      <c r="J914" s="21">
        <v>-1.8259999999999999E-3</v>
      </c>
      <c r="K914" s="21">
        <v>1.0012999999999999E-2</v>
      </c>
      <c r="L914" s="21" cm="1">
        <f t="array" ref="L914">MMULT(B914:K914,$D$8:$D$17)</f>
        <v>2.5428696189999994E-3</v>
      </c>
    </row>
    <row r="915" spans="1:12" x14ac:dyDescent="0.35">
      <c r="A915" s="22">
        <v>43272</v>
      </c>
      <c r="B915" s="21">
        <v>-5.5760000000000002E-3</v>
      </c>
      <c r="C915" s="21">
        <v>-7.1659999999999996E-3</v>
      </c>
      <c r="D915" s="21">
        <v>-1.9824000000000001E-2</v>
      </c>
      <c r="E915" s="21">
        <v>-6.0099999999999997E-3</v>
      </c>
      <c r="F915" s="21">
        <v>6.5389999999999997E-3</v>
      </c>
      <c r="G915" s="21">
        <v>-7.6290000000000004E-3</v>
      </c>
      <c r="H915" s="21">
        <v>-5.2663000000000001E-2</v>
      </c>
      <c r="I915" s="21">
        <v>-9.5919999999999998E-3</v>
      </c>
      <c r="J915" s="21">
        <v>-1.3259999999999999E-2</v>
      </c>
      <c r="K915" s="21">
        <v>-2.3755999999999999E-2</v>
      </c>
      <c r="L915" s="21" cm="1">
        <f t="array" ref="L915">MMULT(B915:K915,$D$8:$D$17)</f>
        <v>-1.1219652319999997E-2</v>
      </c>
    </row>
    <row r="916" spans="1:12" x14ac:dyDescent="0.35">
      <c r="A916" s="22">
        <v>43273</v>
      </c>
      <c r="B916" s="21">
        <v>-2.9120000000000001E-3</v>
      </c>
      <c r="C916" s="21">
        <v>-7.2179999999999996E-3</v>
      </c>
      <c r="D916" s="21">
        <v>-2.3959000000000001E-2</v>
      </c>
      <c r="E916" s="21">
        <v>2.31E-4</v>
      </c>
      <c r="F916" s="21">
        <v>2.3202E-2</v>
      </c>
      <c r="G916" s="21">
        <v>-2.0815E-2</v>
      </c>
      <c r="H916" s="21">
        <v>9.5849999999999998E-3</v>
      </c>
      <c r="I916" s="21">
        <v>-2.0898E-2</v>
      </c>
      <c r="J916" s="21">
        <v>9.2699999999999998E-4</v>
      </c>
      <c r="K916" s="21">
        <v>5.94E-3</v>
      </c>
      <c r="L916" s="21" cm="1">
        <f t="array" ref="L916">MMULT(B916:K916,$D$8:$D$17)</f>
        <v>-6.9036607520000012E-3</v>
      </c>
    </row>
    <row r="917" spans="1:12" x14ac:dyDescent="0.35">
      <c r="A917" s="22">
        <v>43276</v>
      </c>
      <c r="B917" s="21">
        <v>-1.4871000000000001E-2</v>
      </c>
      <c r="C917" s="21">
        <v>-2.0118E-2</v>
      </c>
      <c r="D917" s="21">
        <v>-4.7141000000000002E-2</v>
      </c>
      <c r="E917" s="21">
        <v>-2.8070000000000001E-2</v>
      </c>
      <c r="F917" s="21">
        <v>4.0819999999999997E-3</v>
      </c>
      <c r="G917" s="21">
        <v>-1.3480000000000001E-2</v>
      </c>
      <c r="H917" s="21">
        <v>-4.3671000000000001E-2</v>
      </c>
      <c r="I917" s="21">
        <v>-1.6213000000000002E-2</v>
      </c>
      <c r="J917" s="21">
        <v>-2.1065E-2</v>
      </c>
      <c r="K917" s="21">
        <v>-3.4095E-2</v>
      </c>
      <c r="L917" s="21" cm="1">
        <f t="array" ref="L917">MMULT(B917:K917,$D$8:$D$17)</f>
        <v>-2.5124795821999998E-2</v>
      </c>
    </row>
    <row r="918" spans="1:12" x14ac:dyDescent="0.35">
      <c r="A918" s="22">
        <v>43277</v>
      </c>
      <c r="B918" s="21">
        <v>1.2406E-2</v>
      </c>
      <c r="C918" s="21">
        <v>7.0130000000000001E-3</v>
      </c>
      <c r="D918" s="21">
        <v>1.2002000000000001E-2</v>
      </c>
      <c r="E918" s="21">
        <v>-3.4859999999999999E-3</v>
      </c>
      <c r="F918" s="21">
        <v>2.9359999999999998E-3</v>
      </c>
      <c r="G918" s="21">
        <v>1.7193E-2</v>
      </c>
      <c r="H918" s="21">
        <v>2.5811000000000001E-2</v>
      </c>
      <c r="I918" s="21">
        <v>1.0723E-2</v>
      </c>
      <c r="J918" s="21">
        <v>6.1479999999999998E-3</v>
      </c>
      <c r="K918" s="21">
        <v>-2.0508999999999999E-2</v>
      </c>
      <c r="L918" s="21" cm="1">
        <f t="array" ref="L918">MMULT(B918:K918,$D$8:$D$17)</f>
        <v>9.3516927920000003E-3</v>
      </c>
    </row>
    <row r="919" spans="1:12" x14ac:dyDescent="0.35">
      <c r="A919" s="22">
        <v>43278</v>
      </c>
      <c r="B919" s="21">
        <v>-1.464E-3</v>
      </c>
      <c r="C919" s="21">
        <v>-1.5543E-2</v>
      </c>
      <c r="D919" s="21">
        <v>-2.5909999999999999E-2</v>
      </c>
      <c r="E919" s="21">
        <v>-1.7611999999999999E-2</v>
      </c>
      <c r="F919" s="21">
        <v>-2.1617000000000001E-2</v>
      </c>
      <c r="G919" s="21">
        <v>-1.6681000000000001E-2</v>
      </c>
      <c r="H919" s="21">
        <v>-3.4194000000000002E-2</v>
      </c>
      <c r="I919" s="21">
        <v>-1.8865E-2</v>
      </c>
      <c r="J919" s="21">
        <v>-5.1700000000000001E-3</v>
      </c>
      <c r="K919" s="21">
        <v>-1.8321E-2</v>
      </c>
      <c r="L919" s="21" cm="1">
        <f t="array" ref="L919">MMULT(B919:K919,$D$8:$D$17)</f>
        <v>-1.1696214082E-2</v>
      </c>
    </row>
    <row r="920" spans="1:12" x14ac:dyDescent="0.35">
      <c r="A920" s="22">
        <v>43279</v>
      </c>
      <c r="B920" s="21">
        <v>7.2760000000000003E-3</v>
      </c>
      <c r="C920" s="21">
        <v>1.1174999999999999E-2</v>
      </c>
      <c r="D920" s="21">
        <v>2.1805999999999999E-2</v>
      </c>
      <c r="E920" s="21">
        <v>-8.9429999999999996E-3</v>
      </c>
      <c r="F920" s="21">
        <v>8.9759999999999996E-3</v>
      </c>
      <c r="G920" s="21">
        <v>1.4262E-2</v>
      </c>
      <c r="H920" s="21">
        <v>2.2712E-2</v>
      </c>
      <c r="I920" s="21">
        <v>8.9619999999999995E-3</v>
      </c>
      <c r="J920" s="21">
        <v>1.4411E-2</v>
      </c>
      <c r="K920" s="21">
        <v>1.0049000000000001E-2</v>
      </c>
      <c r="L920" s="21" cm="1">
        <f t="array" ref="L920">MMULT(B920:K920,$D$8:$D$17)</f>
        <v>1.1674227845999998E-2</v>
      </c>
    </row>
    <row r="921" spans="1:12" x14ac:dyDescent="0.35">
      <c r="A921" s="22">
        <v>43280</v>
      </c>
      <c r="B921" s="21">
        <v>-2.1020000000000001E-3</v>
      </c>
      <c r="C921" s="21">
        <v>-2.03E-4</v>
      </c>
      <c r="D921" s="21">
        <v>-1.6441000000000001E-2</v>
      </c>
      <c r="E921" s="21">
        <v>-9.2280000000000001E-3</v>
      </c>
      <c r="F921" s="21">
        <v>5.0179999999999999E-3</v>
      </c>
      <c r="G921" s="21">
        <v>9.4730000000000005E-3</v>
      </c>
      <c r="H921" s="21">
        <v>-2.0900999999999999E-2</v>
      </c>
      <c r="I921" s="21">
        <v>1.668E-2</v>
      </c>
      <c r="J921" s="21">
        <v>2.0960000000000002E-3</v>
      </c>
      <c r="K921" s="21">
        <v>9.3399999999999993E-3</v>
      </c>
      <c r="L921" s="21" cm="1">
        <f t="array" ref="L921">MMULT(B921:K921,$D$8:$D$17)</f>
        <v>-4.9903251769999992E-3</v>
      </c>
    </row>
    <row r="922" spans="1:12" x14ac:dyDescent="0.35">
      <c r="A922" s="22">
        <v>43283</v>
      </c>
      <c r="B922" s="21">
        <v>1.1183E-2</v>
      </c>
      <c r="C922" s="21">
        <v>1.4197E-2</v>
      </c>
      <c r="D922" s="21">
        <v>2.2540999999999999E-2</v>
      </c>
      <c r="E922" s="21">
        <v>-2.4320000000000001E-3</v>
      </c>
      <c r="F922" s="21">
        <v>2.0199999999999999E-2</v>
      </c>
      <c r="G922" s="21">
        <v>2.9544999999999998E-2</v>
      </c>
      <c r="H922" s="21">
        <v>1.1341E-2</v>
      </c>
      <c r="I922" s="21">
        <v>-2.2560000000000002E-3</v>
      </c>
      <c r="J922" s="21">
        <v>-5.1130000000000004E-3</v>
      </c>
      <c r="K922" s="21">
        <v>9.8569999999999994E-3</v>
      </c>
      <c r="L922" s="21" cm="1">
        <f t="array" ref="L922">MMULT(B922:K922,$D$8:$D$17)</f>
        <v>1.3312938368999999E-2</v>
      </c>
    </row>
    <row r="923" spans="1:12" x14ac:dyDescent="0.35">
      <c r="A923" s="22">
        <v>43284</v>
      </c>
      <c r="B923" s="21">
        <v>-1.7416000000000001E-2</v>
      </c>
      <c r="C923" s="21">
        <v>-9.5989999999999999E-3</v>
      </c>
      <c r="D923" s="21">
        <v>-2.2291999999999999E-2</v>
      </c>
      <c r="E923" s="21">
        <v>-1.1403E-2</v>
      </c>
      <c r="F923" s="21">
        <v>-5.117E-3</v>
      </c>
      <c r="G923" s="21">
        <v>-1.8443000000000001E-2</v>
      </c>
      <c r="H923" s="21">
        <v>-1.0553999999999999E-2</v>
      </c>
      <c r="I923" s="21">
        <v>-5.1390000000000003E-3</v>
      </c>
      <c r="J923" s="21">
        <v>-3.2699999999999999E-3</v>
      </c>
      <c r="K923" s="21">
        <v>-1.4541999999999999E-2</v>
      </c>
      <c r="L923" s="21" cm="1">
        <f t="array" ref="L923">MMULT(B923:K923,$D$8:$D$17)</f>
        <v>-1.6499980299999998E-2</v>
      </c>
    </row>
    <row r="924" spans="1:12" x14ac:dyDescent="0.35">
      <c r="A924" s="22">
        <v>43286</v>
      </c>
      <c r="B924" s="21">
        <v>8.0470000000000003E-3</v>
      </c>
      <c r="C924" s="21">
        <v>7.1679999999999999E-3</v>
      </c>
      <c r="D924" s="21">
        <v>2.4868999999999999E-2</v>
      </c>
      <c r="E924" s="21">
        <v>2.5534000000000001E-2</v>
      </c>
      <c r="F924" s="21">
        <v>1.5429E-2</v>
      </c>
      <c r="G924" s="21">
        <v>1.4002000000000001E-2</v>
      </c>
      <c r="H924" s="21">
        <v>3.3333000000000002E-2</v>
      </c>
      <c r="I924" s="21">
        <v>8.9669999999999993E-3</v>
      </c>
      <c r="J924" s="21">
        <v>-2.578E-3</v>
      </c>
      <c r="K924" s="21">
        <v>2.5874000000000001E-2</v>
      </c>
      <c r="L924" s="21" cm="1">
        <f t="array" ref="L924">MMULT(B924:K924,$D$8:$D$17)</f>
        <v>1.4010464788999998E-2</v>
      </c>
    </row>
    <row r="925" spans="1:12" x14ac:dyDescent="0.35">
      <c r="A925" s="22">
        <v>43287</v>
      </c>
      <c r="B925" s="21">
        <v>1.3861999999999999E-2</v>
      </c>
      <c r="C925" s="21">
        <v>1.4034E-2</v>
      </c>
      <c r="D925" s="21">
        <v>1.8950999999999999E-2</v>
      </c>
      <c r="E925" s="21">
        <v>9.2910000000000006E-3</v>
      </c>
      <c r="F925" s="21">
        <v>1.2992999999999999E-2</v>
      </c>
      <c r="G925" s="21">
        <v>1.1662E-2</v>
      </c>
      <c r="H925" s="21">
        <v>5.5483999999999999E-2</v>
      </c>
      <c r="I925" s="21">
        <v>1.6421999999999999E-2</v>
      </c>
      <c r="J925" s="21">
        <v>3.5239999999999998E-3</v>
      </c>
      <c r="K925" s="21">
        <v>1.2217E-2</v>
      </c>
      <c r="L925" s="21" cm="1">
        <f t="array" ref="L925">MMULT(B925:K925,$D$8:$D$17)</f>
        <v>1.5169562474999999E-2</v>
      </c>
    </row>
    <row r="926" spans="1:12" x14ac:dyDescent="0.35">
      <c r="A926" s="22">
        <v>43290</v>
      </c>
      <c r="B926" s="21">
        <v>1.3885E-2</v>
      </c>
      <c r="C926" s="21">
        <v>6.8209999999999998E-3</v>
      </c>
      <c r="D926" s="21">
        <v>7.7629999999999999E-3</v>
      </c>
      <c r="E926" s="21">
        <v>-1.0089999999999999E-3</v>
      </c>
      <c r="F926" s="21">
        <v>1.5869999999999999E-2</v>
      </c>
      <c r="G926" s="21">
        <v>2.5460000000000001E-3</v>
      </c>
      <c r="H926" s="21">
        <v>1.5280999999999999E-2</v>
      </c>
      <c r="I926" s="21">
        <v>6.3660000000000001E-3</v>
      </c>
      <c r="J926" s="21">
        <v>-9.3700000000000001E-4</v>
      </c>
      <c r="K926" s="21">
        <v>9.5390000000000006E-3</v>
      </c>
      <c r="L926" s="21" cm="1">
        <f t="array" ref="L926">MMULT(B926:K926,$D$8:$D$17)</f>
        <v>1.0398434001999999E-2</v>
      </c>
    </row>
    <row r="927" spans="1:12" x14ac:dyDescent="0.35">
      <c r="A927" s="22">
        <v>43291</v>
      </c>
      <c r="B927" s="21">
        <v>-1.207E-3</v>
      </c>
      <c r="C927" s="21">
        <v>2.6510000000000001E-3</v>
      </c>
      <c r="D927" s="21">
        <v>1.6048E-2</v>
      </c>
      <c r="E927" s="21">
        <v>1.265E-2</v>
      </c>
      <c r="F927" s="21">
        <v>5.5640000000000004E-3</v>
      </c>
      <c r="G927" s="21">
        <v>4.8669999999999998E-3</v>
      </c>
      <c r="H927" s="21">
        <v>-3.6120000000000002E-3</v>
      </c>
      <c r="I927" s="21">
        <v>-4.5640000000000003E-3</v>
      </c>
      <c r="J927" s="21">
        <v>4.4530000000000004E-3</v>
      </c>
      <c r="K927" s="21">
        <v>5.7850000000000002E-3</v>
      </c>
      <c r="L927" s="21" cm="1">
        <f t="array" ref="L927">MMULT(B927:K927,$D$8:$D$17)</f>
        <v>4.757396568E-3</v>
      </c>
    </row>
    <row r="928" spans="1:12" x14ac:dyDescent="0.35">
      <c r="A928" s="22">
        <v>43292</v>
      </c>
      <c r="B928" s="21">
        <v>-1.2976E-2</v>
      </c>
      <c r="C928" s="21">
        <v>-1.371E-3</v>
      </c>
      <c r="D928" s="21">
        <v>-2.2585999999999998E-2</v>
      </c>
      <c r="E928" s="21">
        <v>-2.8416E-2</v>
      </c>
      <c r="F928" s="21">
        <v>1.3833E-2</v>
      </c>
      <c r="G928" s="21">
        <v>1.9656E-2</v>
      </c>
      <c r="H928" s="21">
        <v>-1.6917999999999999E-2</v>
      </c>
      <c r="I928" s="21">
        <v>-2.0509999999999999E-3</v>
      </c>
      <c r="J928" s="21">
        <v>-6.7660000000000003E-3</v>
      </c>
      <c r="K928" s="21">
        <v>-1.8405000000000001E-2</v>
      </c>
      <c r="L928" s="21" cm="1">
        <f t="array" ref="L928">MMULT(B928:K928,$D$8:$D$17)</f>
        <v>-1.4046907211999997E-2</v>
      </c>
    </row>
    <row r="929" spans="1:12" x14ac:dyDescent="0.35">
      <c r="A929" s="22">
        <v>43293</v>
      </c>
      <c r="B929" s="21">
        <v>1.6766E-2</v>
      </c>
      <c r="C929" s="21">
        <v>2.1670999999999999E-2</v>
      </c>
      <c r="D929" s="21">
        <v>1.4947999999999999E-2</v>
      </c>
      <c r="E929" s="21">
        <v>-0.13744700000000001</v>
      </c>
      <c r="F929" s="21">
        <v>1.0704999999999999E-2</v>
      </c>
      <c r="G929" s="21">
        <v>2.0034E-2</v>
      </c>
      <c r="H929" s="21">
        <v>1.7824E-2</v>
      </c>
      <c r="I929" s="21">
        <v>2.7205E-2</v>
      </c>
      <c r="J929" s="21">
        <v>2.3726000000000001E-2</v>
      </c>
      <c r="K929" s="21">
        <v>2.2460999999999998E-2</v>
      </c>
      <c r="L929" s="21" cm="1">
        <f t="array" ref="L929">MMULT(B929:K929,$D$8:$D$17)</f>
        <v>1.2462439076999997E-2</v>
      </c>
    </row>
    <row r="930" spans="1:12" x14ac:dyDescent="0.35">
      <c r="A930" s="22">
        <v>43294</v>
      </c>
      <c r="B930" s="21">
        <v>1.57E-3</v>
      </c>
      <c r="C930" s="21">
        <v>1.1901E-2</v>
      </c>
      <c r="D930" s="21">
        <v>-7.6030000000000004E-3</v>
      </c>
      <c r="E930" s="21">
        <v>-3.5812999999999998E-2</v>
      </c>
      <c r="F930" s="21">
        <v>9.9690000000000004E-3</v>
      </c>
      <c r="G930" s="21">
        <v>-3.712E-3</v>
      </c>
      <c r="H930" s="21">
        <v>-1.7512E-2</v>
      </c>
      <c r="I930" s="21">
        <v>1.4596E-2</v>
      </c>
      <c r="J930" s="21">
        <v>-4.1302999999999999E-2</v>
      </c>
      <c r="K930" s="21">
        <v>-2.483E-3</v>
      </c>
      <c r="L930" s="21" cm="1">
        <f t="array" ref="L930">MMULT(B930:K930,$D$8:$D$17)</f>
        <v>-3.7441496549999996E-3</v>
      </c>
    </row>
    <row r="931" spans="1:12" x14ac:dyDescent="0.35">
      <c r="A931" s="22">
        <v>43297</v>
      </c>
      <c r="B931" s="21">
        <v>-2.1949999999999999E-3</v>
      </c>
      <c r="C931" s="21">
        <v>-4.9319999999999998E-3</v>
      </c>
      <c r="D931" s="21">
        <v>-4.4920000000000003E-3</v>
      </c>
      <c r="E931" s="21">
        <v>3.9020000000000001E-3</v>
      </c>
      <c r="F931" s="21">
        <v>-3.496E-3</v>
      </c>
      <c r="G931" s="21">
        <v>-4.4029999999999998E-3</v>
      </c>
      <c r="H931" s="21">
        <v>1.9053E-2</v>
      </c>
      <c r="I931" s="21">
        <v>-1.512E-2</v>
      </c>
      <c r="J931" s="21">
        <v>1.7232999999999998E-2</v>
      </c>
      <c r="K931" s="21">
        <v>-4.0210000000000003E-3</v>
      </c>
      <c r="L931" s="21" cm="1">
        <f t="array" ref="L931">MMULT(B931:K931,$D$8:$D$17)</f>
        <v>-1.5903722080000001E-3</v>
      </c>
    </row>
    <row r="932" spans="1:12" x14ac:dyDescent="0.35">
      <c r="A932" s="22">
        <v>43298</v>
      </c>
      <c r="B932" s="21">
        <v>2.8289999999999999E-3</v>
      </c>
      <c r="C932" s="21">
        <v>9.9129999999999999E-3</v>
      </c>
      <c r="D932" s="21">
        <v>2.2119E-2</v>
      </c>
      <c r="E932" s="21">
        <v>2.4895E-2</v>
      </c>
      <c r="F932" s="21">
        <v>9.0799999999999995E-3</v>
      </c>
      <c r="G932" s="21">
        <v>4.08E-4</v>
      </c>
      <c r="H932" s="21">
        <v>1.7491E-2</v>
      </c>
      <c r="I932" s="21">
        <v>1.4253E-2</v>
      </c>
      <c r="J932" s="21">
        <v>-3.7650000000000001E-3</v>
      </c>
      <c r="K932" s="21">
        <v>-4.999E-3</v>
      </c>
      <c r="L932" s="21" cm="1">
        <f t="array" ref="L932">MMULT(B932:K932,$D$8:$D$17)</f>
        <v>8.6733230810000003E-3</v>
      </c>
    </row>
    <row r="933" spans="1:12" x14ac:dyDescent="0.35">
      <c r="A933" s="22">
        <v>43299</v>
      </c>
      <c r="B933" s="21">
        <v>-5.4840000000000002E-3</v>
      </c>
      <c r="C933" s="21">
        <v>-7.8340000000000007E-3</v>
      </c>
      <c r="D933" s="21">
        <v>-7.8440000000000003E-3</v>
      </c>
      <c r="E933" s="21">
        <v>2.2560000000000002E-3</v>
      </c>
      <c r="F933" s="21">
        <v>-5.3169999999999997E-3</v>
      </c>
      <c r="G933" s="21">
        <v>5.5770000000000004E-3</v>
      </c>
      <c r="H933" s="21">
        <v>-1.186E-3</v>
      </c>
      <c r="I933" s="21">
        <v>5.6909999999999999E-3</v>
      </c>
      <c r="J933" s="21">
        <v>-3.0699999999999998E-3</v>
      </c>
      <c r="K933" s="21">
        <v>-5.8E-4</v>
      </c>
      <c r="L933" s="21" cm="1">
        <f t="array" ref="L933">MMULT(B933:K933,$D$8:$D$17)</f>
        <v>-5.3996690409999996E-3</v>
      </c>
    </row>
    <row r="934" spans="1:12" x14ac:dyDescent="0.35">
      <c r="A934" s="22">
        <v>43300</v>
      </c>
      <c r="B934" s="21">
        <v>7.7730000000000004E-3</v>
      </c>
      <c r="C934" s="21">
        <v>-6.8490000000000001E-3</v>
      </c>
      <c r="D934" s="21">
        <v>1.3110000000000001E-3</v>
      </c>
      <c r="E934" s="21">
        <v>7.6160000000000004E-3</v>
      </c>
      <c r="F934" s="21">
        <v>-4.1120000000000002E-3</v>
      </c>
      <c r="G934" s="21">
        <v>-4.5999999999999999E-3</v>
      </c>
      <c r="H934" s="21">
        <v>-8.3090000000000004E-3</v>
      </c>
      <c r="I934" s="21">
        <v>-8.0839999999999992E-3</v>
      </c>
      <c r="J934" s="21">
        <v>4.5009999999999998E-3</v>
      </c>
      <c r="K934" s="21">
        <v>5.0270000000000002E-3</v>
      </c>
      <c r="L934" s="21" cm="1">
        <f t="array" ref="L934">MMULT(B934:K934,$D$8:$D$17)</f>
        <v>4.0036889790000009E-3</v>
      </c>
    </row>
    <row r="935" spans="1:12" x14ac:dyDescent="0.35">
      <c r="A935" s="22">
        <v>43301</v>
      </c>
      <c r="B935" s="21">
        <v>-2.2929999999999999E-3</v>
      </c>
      <c r="C935" s="21">
        <v>1.7912000000000001E-2</v>
      </c>
      <c r="D935" s="21">
        <v>-4.5230000000000001E-3</v>
      </c>
      <c r="E935" s="21">
        <v>-1.9000000000000001E-4</v>
      </c>
      <c r="F935" s="21">
        <v>1.652E-3</v>
      </c>
      <c r="G935" s="21">
        <v>-1.9710000000000001E-3</v>
      </c>
      <c r="H935" s="21">
        <v>-1.2567E-2</v>
      </c>
      <c r="I935" s="21">
        <v>-5.4299999999999997E-4</v>
      </c>
      <c r="J935" s="21">
        <v>-9.1979999999999996E-3</v>
      </c>
      <c r="K935" s="21">
        <v>-1.3470000000000001E-3</v>
      </c>
      <c r="L935" s="21" cm="1">
        <f t="array" ref="L935">MMULT(B935:K935,$D$8:$D$17)</f>
        <v>-1.8826253800000002E-3</v>
      </c>
    </row>
    <row r="936" spans="1:12" x14ac:dyDescent="0.35">
      <c r="A936" s="22">
        <v>43304</v>
      </c>
      <c r="B936" s="21">
        <v>8.8800000000000001E-4</v>
      </c>
      <c r="C936" s="21">
        <v>1.5997000000000001E-2</v>
      </c>
      <c r="D936" s="21">
        <v>-5.8989999999999997E-3</v>
      </c>
      <c r="E936" s="21">
        <v>3.0380999999999998E-2</v>
      </c>
      <c r="F936" s="21">
        <v>3.0920000000000001E-3</v>
      </c>
      <c r="G936" s="21">
        <v>4.6979999999999999E-3</v>
      </c>
      <c r="H936" s="21">
        <v>9.6970000000000008E-3</v>
      </c>
      <c r="I936" s="21">
        <v>7.4939999999999998E-3</v>
      </c>
      <c r="J936" s="21">
        <v>1.1900000000000001E-3</v>
      </c>
      <c r="K936" s="21">
        <v>7.7060000000000002E-3</v>
      </c>
      <c r="L936" s="21" cm="1">
        <f t="array" ref="L936">MMULT(B936:K936,$D$8:$D$17)</f>
        <v>1.6759620420000001E-3</v>
      </c>
    </row>
    <row r="937" spans="1:12" x14ac:dyDescent="0.35">
      <c r="A937" s="22">
        <v>43305</v>
      </c>
      <c r="B937" s="21">
        <v>7.254E-3</v>
      </c>
      <c r="C937" s="21">
        <v>-2.8709999999999999E-3</v>
      </c>
      <c r="D937" s="21">
        <v>-2.807E-3</v>
      </c>
      <c r="E937" s="21">
        <v>2.8609999999999998E-3</v>
      </c>
      <c r="F937" s="21">
        <v>0</v>
      </c>
      <c r="G937" s="21">
        <v>-1.0572E-2</v>
      </c>
      <c r="H937" s="21">
        <v>-2.8211E-2</v>
      </c>
      <c r="I937" s="21">
        <v>-7.6309999999999998E-3</v>
      </c>
      <c r="J937" s="21">
        <v>7.8460000000000005E-3</v>
      </c>
      <c r="K937" s="21">
        <v>-2.4849999999999998E-3</v>
      </c>
      <c r="L937" s="21" cm="1">
        <f t="array" ref="L937">MMULT(B937:K937,$D$8:$D$17)</f>
        <v>2.3064956260000001E-3</v>
      </c>
    </row>
    <row r="938" spans="1:12" x14ac:dyDescent="0.35">
      <c r="A938" s="22">
        <v>43306</v>
      </c>
      <c r="B938" s="21">
        <v>9.4299999999999991E-3</v>
      </c>
      <c r="C938" s="21">
        <v>2.9444999999999999E-2</v>
      </c>
      <c r="D938" s="21">
        <v>1.2706E-2</v>
      </c>
      <c r="E938" s="21">
        <v>3.9706999999999999E-2</v>
      </c>
      <c r="F938" s="21">
        <v>5.7530000000000003E-3</v>
      </c>
      <c r="G938" s="21">
        <v>1.9657999999999998E-2</v>
      </c>
      <c r="H938" s="21">
        <v>-8.6470000000000002E-3</v>
      </c>
      <c r="I938" s="21">
        <v>2.2058999999999999E-2</v>
      </c>
      <c r="J938" s="21">
        <v>1.8165000000000001E-2</v>
      </c>
      <c r="K938" s="21">
        <v>4.7910000000000001E-3</v>
      </c>
      <c r="L938" s="21" cm="1">
        <f t="array" ref="L938">MMULT(B938:K938,$D$8:$D$17)</f>
        <v>1.2326207517000001E-2</v>
      </c>
    </row>
    <row r="939" spans="1:12" x14ac:dyDescent="0.35">
      <c r="A939" s="22">
        <v>43307</v>
      </c>
      <c r="B939" s="21">
        <v>-3.1310000000000001E-3</v>
      </c>
      <c r="C939" s="21">
        <v>-1.0918000000000001E-2</v>
      </c>
      <c r="D939" s="21">
        <v>1.1792E-2</v>
      </c>
      <c r="E939" s="21">
        <v>-1.2347E-2</v>
      </c>
      <c r="F939" s="21">
        <v>-1.634E-3</v>
      </c>
      <c r="G939" s="21">
        <v>-8.7320000000000002E-3</v>
      </c>
      <c r="H939" s="21">
        <v>0.14330200000000001</v>
      </c>
      <c r="I939" s="21">
        <v>-4.712E-3</v>
      </c>
      <c r="J939" s="21">
        <v>8.5730000000000008E-3</v>
      </c>
      <c r="K939" s="21">
        <v>-5.1500000000000001E-3</v>
      </c>
      <c r="L939" s="21" cm="1">
        <f t="array" ref="L939">MMULT(B939:K939,$D$8:$D$17)</f>
        <v>3.1856664680000005E-3</v>
      </c>
    </row>
    <row r="940" spans="1:12" x14ac:dyDescent="0.35">
      <c r="A940" s="22">
        <v>43308</v>
      </c>
      <c r="B940" s="21">
        <v>-1.6631E-2</v>
      </c>
      <c r="C940" s="21">
        <v>-1.7697999999999998E-2</v>
      </c>
      <c r="D940" s="21">
        <v>-1.1065999999999999E-2</v>
      </c>
      <c r="E940" s="21">
        <v>-9.5440000000000004E-3</v>
      </c>
      <c r="F940" s="21">
        <v>-4.9109999999999996E-3</v>
      </c>
      <c r="G940" s="21">
        <v>-2.4802000000000001E-2</v>
      </c>
      <c r="H940" s="21">
        <v>3.2153000000000001E-2</v>
      </c>
      <c r="I940" s="21">
        <v>-2.7182999999999999E-2</v>
      </c>
      <c r="J940" s="21">
        <v>-2.2054000000000001E-2</v>
      </c>
      <c r="K940" s="21">
        <v>-8.5889999999999994E-2</v>
      </c>
      <c r="L940" s="21" cm="1">
        <f t="array" ref="L940">MMULT(B940:K940,$D$8:$D$17)</f>
        <v>-1.7817078476E-2</v>
      </c>
    </row>
    <row r="941" spans="1:12" x14ac:dyDescent="0.35">
      <c r="A941" s="22">
        <v>43311</v>
      </c>
      <c r="B941" s="21">
        <v>-5.6030000000000003E-3</v>
      </c>
      <c r="C941" s="21">
        <v>-2.1451999999999999E-2</v>
      </c>
      <c r="D941" s="21">
        <v>-3.1307000000000001E-2</v>
      </c>
      <c r="E941" s="21">
        <v>1.8728999999999999E-2</v>
      </c>
      <c r="F941" s="21">
        <v>-1.8506999999999999E-2</v>
      </c>
      <c r="G941" s="21">
        <v>-4.0858999999999999E-2</v>
      </c>
      <c r="H941" s="21">
        <v>2.5343000000000001E-2</v>
      </c>
      <c r="I941" s="21">
        <v>-4.9016999999999998E-2</v>
      </c>
      <c r="J941" s="21">
        <v>-9.3959999999999998E-3</v>
      </c>
      <c r="K941" s="21">
        <v>2.1000000000000001E-4</v>
      </c>
      <c r="L941" s="21" cm="1">
        <f t="array" ref="L941">MMULT(B941:K941,$D$8:$D$17)</f>
        <v>-1.2653590067999999E-2</v>
      </c>
    </row>
    <row r="942" spans="1:12" x14ac:dyDescent="0.35">
      <c r="A942" s="22">
        <v>43312</v>
      </c>
      <c r="B942" s="21">
        <v>2.0010000000000002E-3</v>
      </c>
      <c r="C942" s="21">
        <v>6.7380000000000001E-3</v>
      </c>
      <c r="D942" s="21">
        <v>2.99E-3</v>
      </c>
      <c r="E942" s="21">
        <v>-1.5187000000000001E-2</v>
      </c>
      <c r="F942" s="21">
        <v>-1.0480000000000001E-3</v>
      </c>
      <c r="G942" s="21">
        <v>-6.3749999999999996E-3</v>
      </c>
      <c r="H942" s="21">
        <v>-5.6127999999999997E-2</v>
      </c>
      <c r="I942" s="21">
        <v>9.7389999999999994E-3</v>
      </c>
      <c r="J942" s="21">
        <v>2.846E-3</v>
      </c>
      <c r="K942" s="21">
        <v>8.5970000000000005E-3</v>
      </c>
      <c r="L942" s="21" cm="1">
        <f t="array" ref="L942">MMULT(B942:K942,$D$8:$D$17)</f>
        <v>1.2160706260000002E-3</v>
      </c>
    </row>
    <row r="943" spans="1:12" x14ac:dyDescent="0.35">
      <c r="A943" s="22">
        <v>43313</v>
      </c>
      <c r="B943" s="21">
        <v>5.8909999999999997E-2</v>
      </c>
      <c r="C943" s="21">
        <v>1.885E-3</v>
      </c>
      <c r="D943" s="21">
        <v>6.5750000000000001E-3</v>
      </c>
      <c r="E943" s="21">
        <v>-2.2411E-2</v>
      </c>
      <c r="F943" s="21">
        <v>-6.9210000000000001E-3</v>
      </c>
      <c r="G943" s="21">
        <v>3.8639999999999998E-3</v>
      </c>
      <c r="H943" s="21">
        <v>8.1829999999999993E-3</v>
      </c>
      <c r="I943" s="21">
        <v>1.3610000000000001E-2</v>
      </c>
      <c r="J943" s="21">
        <v>-1.0168E-2</v>
      </c>
      <c r="K943" s="21">
        <v>1.4761E-2</v>
      </c>
      <c r="L943" s="21" cm="1">
        <f t="array" ref="L943">MMULT(B943:K943,$D$8:$D$17)</f>
        <v>2.9698921818999996E-2</v>
      </c>
    </row>
    <row r="944" spans="1:12" x14ac:dyDescent="0.35">
      <c r="A944" s="22">
        <v>43314</v>
      </c>
      <c r="B944" s="21">
        <v>2.9231E-2</v>
      </c>
      <c r="C944" s="21">
        <v>1.2137999999999999E-2</v>
      </c>
      <c r="D944" s="21">
        <v>1.6837999999999999E-2</v>
      </c>
      <c r="E944" s="21">
        <v>-2.0760000000000002E-3</v>
      </c>
      <c r="F944" s="21">
        <v>1.1616E-2</v>
      </c>
      <c r="G944" s="21">
        <v>2.5131000000000001E-2</v>
      </c>
      <c r="H944" s="21">
        <v>1.6775000000000002E-2</v>
      </c>
      <c r="I944" s="21">
        <v>1.6975000000000001E-2</v>
      </c>
      <c r="J944" s="21">
        <v>1.6005999999999999E-2</v>
      </c>
      <c r="K944" s="21">
        <v>1.3727E-2</v>
      </c>
      <c r="L944" s="21" cm="1">
        <f t="array" ref="L944">MMULT(B944:K944,$D$8:$D$17)</f>
        <v>2.1584536506999999E-2</v>
      </c>
    </row>
    <row r="945" spans="1:12" x14ac:dyDescent="0.35">
      <c r="A945" s="22">
        <v>43315</v>
      </c>
      <c r="B945" s="21">
        <v>2.8930000000000002E-3</v>
      </c>
      <c r="C945" s="21">
        <v>4.3689999999999996E-3</v>
      </c>
      <c r="D945" s="21">
        <v>5.9049999999999997E-3</v>
      </c>
      <c r="E945" s="21">
        <v>6.7479999999999997E-3</v>
      </c>
      <c r="F945" s="21">
        <v>1.1900000000000001E-2</v>
      </c>
      <c r="G945" s="21">
        <v>-7.0899999999999999E-4</v>
      </c>
      <c r="H945" s="21">
        <v>-1.5966000000000001E-2</v>
      </c>
      <c r="I945" s="21">
        <v>4.2030000000000001E-3</v>
      </c>
      <c r="J945" s="21">
        <v>7.0540000000000004E-3</v>
      </c>
      <c r="K945" s="21">
        <v>3.032E-3</v>
      </c>
      <c r="L945" s="21" cm="1">
        <f t="array" ref="L945">MMULT(B945:K945,$D$8:$D$17)</f>
        <v>4.0351103669999996E-3</v>
      </c>
    </row>
    <row r="946" spans="1:12" x14ac:dyDescent="0.35">
      <c r="A946" s="22">
        <v>43318</v>
      </c>
      <c r="B946" s="21">
        <v>5.1929999999999997E-3</v>
      </c>
      <c r="C946" s="21">
        <v>8.3299999999999997E-4</v>
      </c>
      <c r="D946" s="21">
        <v>7.6559999999999996E-3</v>
      </c>
      <c r="E946" s="21">
        <v>-3.9480000000000001E-3</v>
      </c>
      <c r="F946" s="21">
        <v>4.1260000000000003E-3</v>
      </c>
      <c r="G946" s="21">
        <v>1.1841000000000001E-2</v>
      </c>
      <c r="H946" s="21">
        <v>5.0838000000000001E-2</v>
      </c>
      <c r="I946" s="21">
        <v>3.277E-3</v>
      </c>
      <c r="J946" s="21">
        <v>1.0973999999999999E-2</v>
      </c>
      <c r="K946" s="21">
        <v>-6.6490000000000004E-3</v>
      </c>
      <c r="L946" s="21" cm="1">
        <f t="array" ref="L946">MMULT(B946:K946,$D$8:$D$17)</f>
        <v>5.7937765149999997E-3</v>
      </c>
    </row>
    <row r="947" spans="1:12" x14ac:dyDescent="0.35">
      <c r="A947" s="22">
        <v>43319</v>
      </c>
      <c r="B947" s="21">
        <v>-9.3749999999999997E-3</v>
      </c>
      <c r="C947" s="21">
        <v>6.9360000000000003E-3</v>
      </c>
      <c r="D947" s="21">
        <v>1.1495E-2</v>
      </c>
      <c r="E947" s="21">
        <v>1.5487000000000001E-2</v>
      </c>
      <c r="F947" s="21">
        <v>-3.9039999999999999E-3</v>
      </c>
      <c r="G947" s="21">
        <v>1.2122000000000001E-2</v>
      </c>
      <c r="H947" s="21">
        <v>6.6909999999999999E-3</v>
      </c>
      <c r="I947" s="21">
        <v>-2.833E-3</v>
      </c>
      <c r="J947" s="21">
        <v>6.4669999999999997E-3</v>
      </c>
      <c r="K947" s="21">
        <v>8.1139999999999997E-3</v>
      </c>
      <c r="L947" s="21" cm="1">
        <f t="array" ref="L947">MMULT(B947:K947,$D$8:$D$17)</f>
        <v>1.76666262E-4</v>
      </c>
    </row>
    <row r="948" spans="1:12" x14ac:dyDescent="0.35">
      <c r="A948" s="22">
        <v>43320</v>
      </c>
      <c r="B948" s="21">
        <v>6.7599999999999995E-4</v>
      </c>
      <c r="C948" s="21">
        <v>5.6020000000000002E-3</v>
      </c>
      <c r="D948" s="21">
        <v>5.7210000000000004E-3</v>
      </c>
      <c r="E948" s="21">
        <v>-3.8579999999999999E-3</v>
      </c>
      <c r="F948" s="21">
        <v>-1.856E-3</v>
      </c>
      <c r="G948" s="21">
        <v>5.0540000000000003E-3</v>
      </c>
      <c r="H948" s="21">
        <v>1.0219999999999999E-3</v>
      </c>
      <c r="I948" s="21">
        <v>1.7359999999999999E-3</v>
      </c>
      <c r="J948" s="21">
        <v>5.9659999999999999E-3</v>
      </c>
      <c r="K948" s="21">
        <v>5.2310000000000004E-3</v>
      </c>
      <c r="L948" s="21" cm="1">
        <f t="array" ref="L948">MMULT(B948:K948,$D$8:$D$17)</f>
        <v>2.6130039939999995E-3</v>
      </c>
    </row>
    <row r="949" spans="1:12" x14ac:dyDescent="0.35">
      <c r="A949" s="22">
        <v>43321</v>
      </c>
      <c r="B949" s="21">
        <v>7.8650000000000005E-3</v>
      </c>
      <c r="C949" s="21">
        <v>1.6440000000000001E-3</v>
      </c>
      <c r="D949" s="21">
        <v>-7.5849999999999997E-3</v>
      </c>
      <c r="E949" s="21">
        <v>-1.3122999999999999E-2</v>
      </c>
      <c r="F949" s="21">
        <v>3.0999999999999999E-3</v>
      </c>
      <c r="G949" s="21">
        <v>4.4780000000000002E-3</v>
      </c>
      <c r="H949" s="21">
        <v>-2.4514999999999999E-2</v>
      </c>
      <c r="I949" s="21">
        <v>-1.18E-4</v>
      </c>
      <c r="J949" s="21">
        <v>-1.369E-3</v>
      </c>
      <c r="K949" s="21">
        <v>3.6029999999999999E-3</v>
      </c>
      <c r="L949" s="21" cm="1">
        <f t="array" ref="L949">MMULT(B949:K949,$D$8:$D$17)</f>
        <v>1.3288978820000005E-3</v>
      </c>
    </row>
    <row r="950" spans="1:12" x14ac:dyDescent="0.35">
      <c r="A950" s="22">
        <v>43322</v>
      </c>
      <c r="B950" s="21">
        <v>-6.463E-3</v>
      </c>
      <c r="C950" s="21">
        <v>-6.1089999999999998E-3</v>
      </c>
      <c r="D950" s="21">
        <v>-6.5120000000000004E-3</v>
      </c>
      <c r="E950" s="21">
        <v>-2.0084999999999999E-2</v>
      </c>
      <c r="F950" s="21">
        <v>-4.5319999999999996E-3</v>
      </c>
      <c r="G950" s="21">
        <v>-2.1259999999999999E-3</v>
      </c>
      <c r="H950" s="21">
        <v>-2.0939999999999999E-3</v>
      </c>
      <c r="I950" s="21">
        <v>-3.9399999999999998E-4</v>
      </c>
      <c r="J950" s="21">
        <v>0</v>
      </c>
      <c r="K950" s="21">
        <v>-2.5728000000000001E-2</v>
      </c>
      <c r="L950" s="21" cm="1">
        <f t="array" ref="L950">MMULT(B950:K950,$D$8:$D$17)</f>
        <v>-7.3529032000000001E-3</v>
      </c>
    </row>
    <row r="951" spans="1:12" x14ac:dyDescent="0.35">
      <c r="A951" s="22">
        <v>43325</v>
      </c>
      <c r="B951" s="21">
        <v>6.4570000000000001E-3</v>
      </c>
      <c r="C951" s="21">
        <v>-7.2480000000000001E-3</v>
      </c>
      <c r="D951" s="21">
        <v>5.2199999999999998E-3</v>
      </c>
      <c r="E951" s="21">
        <v>-5.4190000000000002E-3</v>
      </c>
      <c r="F951" s="21">
        <v>-6.4159999999999998E-3</v>
      </c>
      <c r="G951" s="21">
        <v>-7.2849999999999998E-3</v>
      </c>
      <c r="H951" s="21">
        <v>3.5152000000000003E-2</v>
      </c>
      <c r="I951" s="21">
        <v>-6.3100000000000005E-4</v>
      </c>
      <c r="J951" s="21">
        <v>-6.8499999999999995E-4</v>
      </c>
      <c r="K951" s="21">
        <v>-8.1880000000000008E-3</v>
      </c>
      <c r="L951" s="21" cm="1">
        <f t="array" ref="L951">MMULT(B951:K951,$D$8:$D$17)</f>
        <v>3.7411800890000011E-3</v>
      </c>
    </row>
    <row r="952" spans="1:12" x14ac:dyDescent="0.35">
      <c r="A952" s="22">
        <v>43326</v>
      </c>
      <c r="B952" s="21">
        <v>4.2129999999999997E-3</v>
      </c>
      <c r="C952" s="21">
        <v>1.2475999999999999E-2</v>
      </c>
      <c r="D952" s="21">
        <v>2.0732E-2</v>
      </c>
      <c r="E952" s="21">
        <v>-1.7908E-2</v>
      </c>
      <c r="F952" s="21">
        <v>4.5820000000000001E-3</v>
      </c>
      <c r="G952" s="21">
        <v>1.4676E-2</v>
      </c>
      <c r="H952" s="21">
        <v>1.4697999999999999E-2</v>
      </c>
      <c r="I952" s="21">
        <v>9.9000000000000008E-3</v>
      </c>
      <c r="J952" s="21">
        <v>5.7140000000000003E-3</v>
      </c>
      <c r="K952" s="21">
        <v>-6.8110000000000002E-3</v>
      </c>
      <c r="L952" s="21" cm="1">
        <f t="array" ref="L952">MMULT(B952:K952,$D$8:$D$17)</f>
        <v>8.0948957480000017E-3</v>
      </c>
    </row>
    <row r="953" spans="1:12" x14ac:dyDescent="0.35">
      <c r="A953" s="22">
        <v>43327</v>
      </c>
      <c r="B953" s="21">
        <v>2.336E-3</v>
      </c>
      <c r="C953" s="21">
        <v>-1.7342E-2</v>
      </c>
      <c r="D953" s="21">
        <v>-8.9890000000000005E-3</v>
      </c>
      <c r="E953" s="21">
        <v>-3.473E-3</v>
      </c>
      <c r="F953" s="21">
        <v>-8.0859999999999994E-3</v>
      </c>
      <c r="G953" s="21">
        <v>-1.0439E-2</v>
      </c>
      <c r="H953" s="21">
        <v>-1.5984000000000002E-2</v>
      </c>
      <c r="I953" s="21">
        <v>-2.1597000000000002E-2</v>
      </c>
      <c r="J953" s="21">
        <v>-3.1819999999999999E-3</v>
      </c>
      <c r="K953" s="21">
        <v>-1.3716000000000001E-2</v>
      </c>
      <c r="L953" s="21" cm="1">
        <f t="array" ref="L953">MMULT(B953:K953,$D$8:$D$17)</f>
        <v>-4.035096575E-3</v>
      </c>
    </row>
    <row r="954" spans="1:12" x14ac:dyDescent="0.35">
      <c r="A954" s="22">
        <v>43328</v>
      </c>
      <c r="B954" s="21">
        <v>1.465E-2</v>
      </c>
      <c r="C954" s="21">
        <v>-1.8599999999999999E-4</v>
      </c>
      <c r="D954" s="21">
        <v>-6.3299999999999997E-3</v>
      </c>
      <c r="E954" s="21">
        <v>1.0214000000000001E-2</v>
      </c>
      <c r="F954" s="21">
        <v>5.4349999999999997E-3</v>
      </c>
      <c r="G954" s="21">
        <v>4.7569999999999999E-3</v>
      </c>
      <c r="H954" s="21">
        <v>-1.8782E-2</v>
      </c>
      <c r="I954" s="21">
        <v>-6.5059999999999996E-3</v>
      </c>
      <c r="J954" s="21">
        <v>2.964E-2</v>
      </c>
      <c r="K954" s="21">
        <v>-6.11E-3</v>
      </c>
      <c r="L954" s="21" cm="1">
        <f t="array" ref="L954">MMULT(B954:K954,$D$8:$D$17)</f>
        <v>6.7485837360000012E-3</v>
      </c>
    </row>
    <row r="955" spans="1:12" x14ac:dyDescent="0.35">
      <c r="A955" s="22">
        <v>43329</v>
      </c>
      <c r="B955" s="21">
        <v>1.9970000000000002E-2</v>
      </c>
      <c r="C955" s="21">
        <v>-5.5699999999999999E-4</v>
      </c>
      <c r="D955" s="21">
        <v>-4.9021000000000002E-2</v>
      </c>
      <c r="E955" s="21">
        <v>2.7789999999999998E-3</v>
      </c>
      <c r="F955" s="21">
        <v>5.4050000000000001E-3</v>
      </c>
      <c r="G955" s="21">
        <v>-4.8719999999999996E-3</v>
      </c>
      <c r="H955" s="21">
        <v>2.2762999999999999E-2</v>
      </c>
      <c r="I955" s="21">
        <v>-1.2817E-2</v>
      </c>
      <c r="J955" s="21">
        <v>1.5722E-2</v>
      </c>
      <c r="K955" s="21">
        <v>-1.4840000000000001E-3</v>
      </c>
      <c r="L955" s="21" cm="1">
        <f t="array" ref="L955">MMULT(B955:K955,$D$8:$D$17)</f>
        <v>-1.6887757929999999E-3</v>
      </c>
    </row>
    <row r="956" spans="1:12" x14ac:dyDescent="0.35">
      <c r="A956" s="22">
        <v>43332</v>
      </c>
      <c r="B956" s="21">
        <v>-9.7439999999999992E-3</v>
      </c>
      <c r="C956" s="21">
        <v>-6.6E-3</v>
      </c>
      <c r="D956" s="21">
        <v>1.2336E-2</v>
      </c>
      <c r="E956" s="21">
        <v>-1.2185E-2</v>
      </c>
      <c r="F956" s="21">
        <v>1.2409999999999999E-3</v>
      </c>
      <c r="G956" s="21">
        <v>4.7580000000000001E-3</v>
      </c>
      <c r="H956" s="21">
        <v>1.0621999999999999E-2</v>
      </c>
      <c r="I956" s="21">
        <v>1.6524E-2</v>
      </c>
      <c r="J956" s="21">
        <v>7.6299999999999996E-3</v>
      </c>
      <c r="K956" s="21">
        <v>-1.2739E-2</v>
      </c>
      <c r="L956" s="21" cm="1">
        <f t="array" ref="L956">MMULT(B956:K956,$D$8:$D$17)</f>
        <v>-2.2266304440000007E-3</v>
      </c>
    </row>
    <row r="957" spans="1:12" x14ac:dyDescent="0.35">
      <c r="A957" s="22">
        <v>43333</v>
      </c>
      <c r="B957" s="21">
        <v>-1.949E-3</v>
      </c>
      <c r="C957" s="21">
        <v>-8.3280000000000003E-3</v>
      </c>
      <c r="D957" s="21">
        <v>2.2110999999999999E-2</v>
      </c>
      <c r="E957" s="21">
        <v>1.8334E-2</v>
      </c>
      <c r="F957" s="21">
        <v>-2.0699999999999999E-4</v>
      </c>
      <c r="G957" s="21">
        <v>-1.235E-3</v>
      </c>
      <c r="H957" s="21">
        <v>2.1021000000000001E-2</v>
      </c>
      <c r="I957" s="21">
        <v>6.9670000000000001E-3</v>
      </c>
      <c r="J957" s="21">
        <v>-9.5200000000000007E-3</v>
      </c>
      <c r="K957" s="21">
        <v>2.4086E-2</v>
      </c>
      <c r="L957" s="21" cm="1">
        <f t="array" ref="L957">MMULT(B957:K957,$D$8:$D$17)</f>
        <v>5.9798817229999987E-3</v>
      </c>
    </row>
    <row r="958" spans="1:12" x14ac:dyDescent="0.35">
      <c r="A958" s="22">
        <v>43334</v>
      </c>
      <c r="B958" s="21">
        <v>4.6999999999999997E-5</v>
      </c>
      <c r="C958" s="21">
        <v>1.0191E-2</v>
      </c>
      <c r="D958" s="21">
        <v>3.7502000000000001E-2</v>
      </c>
      <c r="E958" s="21">
        <v>-1.4109E-2</v>
      </c>
      <c r="F958" s="21">
        <v>8.0560000000000007E-3</v>
      </c>
      <c r="G958" s="21">
        <v>6.3899999999999998E-3</v>
      </c>
      <c r="H958" s="21">
        <v>2.4510000000000001E-2</v>
      </c>
      <c r="I958" s="21">
        <v>1.6063999999999998E-2</v>
      </c>
      <c r="J958" s="21">
        <v>4.5869999999999999E-3</v>
      </c>
      <c r="K958" s="21">
        <v>-1.197E-2</v>
      </c>
      <c r="L958" s="21" cm="1">
        <f t="array" ref="L958">MMULT(B958:K958,$D$8:$D$17)</f>
        <v>1.0318597412000001E-2</v>
      </c>
    </row>
    <row r="959" spans="1:12" x14ac:dyDescent="0.35">
      <c r="A959" s="22">
        <v>43335</v>
      </c>
      <c r="B959" s="21">
        <v>2.0460000000000001E-3</v>
      </c>
      <c r="C959" s="21">
        <v>4.6699999999999997E-3</v>
      </c>
      <c r="D959" s="21">
        <v>1.5296000000000001E-2</v>
      </c>
      <c r="E959" s="21">
        <v>-9.3959999999999998E-3</v>
      </c>
      <c r="F959" s="21">
        <v>3.2789999999999998E-3</v>
      </c>
      <c r="G959" s="21">
        <v>9.3539999999999995E-3</v>
      </c>
      <c r="H959" s="21">
        <v>6.6506999999999997E-2</v>
      </c>
      <c r="I959" s="21">
        <v>5.7130000000000002E-3</v>
      </c>
      <c r="J959" s="21">
        <v>6.5200000000000002E-4</v>
      </c>
      <c r="K959" s="21">
        <v>-1.488E-3</v>
      </c>
      <c r="L959" s="21" cm="1">
        <f t="array" ref="L959">MMULT(B959:K959,$D$8:$D$17)</f>
        <v>6.3221014190000015E-3</v>
      </c>
    </row>
    <row r="960" spans="1:12" x14ac:dyDescent="0.35">
      <c r="A960" s="22">
        <v>43336</v>
      </c>
      <c r="B960" s="21">
        <v>3.1089999999999998E-3</v>
      </c>
      <c r="C960" s="21">
        <v>7.8100000000000001E-3</v>
      </c>
      <c r="D960" s="21">
        <v>2.0161999999999999E-2</v>
      </c>
      <c r="E960" s="21">
        <v>1.6586E-2</v>
      </c>
      <c r="F960" s="21">
        <v>6.1269999999999996E-3</v>
      </c>
      <c r="G960" s="21">
        <v>3.0237E-2</v>
      </c>
      <c r="H960" s="21">
        <v>7.5818999999999998E-2</v>
      </c>
      <c r="I960" s="21">
        <v>1.7548999999999999E-2</v>
      </c>
      <c r="J960" s="21">
        <v>6.5189999999999996E-3</v>
      </c>
      <c r="K960" s="21">
        <v>1.4474000000000001E-2</v>
      </c>
      <c r="L960" s="21" cm="1">
        <f t="array" ref="L960">MMULT(B960:K960,$D$8:$D$17)</f>
        <v>1.0692267306E-2</v>
      </c>
    </row>
    <row r="961" spans="1:12" x14ac:dyDescent="0.35">
      <c r="A961" s="22">
        <v>43339</v>
      </c>
      <c r="B961" s="21">
        <v>8.2349999999999993E-3</v>
      </c>
      <c r="C961" s="21">
        <v>1.107E-2</v>
      </c>
      <c r="D961" s="21">
        <v>1.3518000000000001E-2</v>
      </c>
      <c r="E961" s="21">
        <v>1.8995000000000001E-2</v>
      </c>
      <c r="F961" s="21">
        <v>1.421E-3</v>
      </c>
      <c r="G961" s="21">
        <v>-4.071E-3</v>
      </c>
      <c r="H961" s="21">
        <v>5.3378000000000002E-2</v>
      </c>
      <c r="I961" s="21">
        <v>3.4030000000000002E-3</v>
      </c>
      <c r="J961" s="21">
        <v>5.829E-3</v>
      </c>
      <c r="K961" s="21">
        <v>1.4478E-2</v>
      </c>
      <c r="L961" s="21" cm="1">
        <f t="array" ref="L961">MMULT(B961:K961,$D$8:$D$17)</f>
        <v>1.0818911304999998E-2</v>
      </c>
    </row>
    <row r="962" spans="1:12" x14ac:dyDescent="0.35">
      <c r="A962" s="22">
        <v>43340</v>
      </c>
      <c r="B962" s="21">
        <v>8.0759999999999998E-3</v>
      </c>
      <c r="C962" s="21">
        <v>6.0219999999999996E-3</v>
      </c>
      <c r="D962" s="21">
        <v>-5.509E-3</v>
      </c>
      <c r="E962" s="21">
        <v>6.855E-3</v>
      </c>
      <c r="F962" s="21">
        <v>-1.3986999999999999E-2</v>
      </c>
      <c r="G962" s="21">
        <v>8.6370000000000006E-3</v>
      </c>
      <c r="H962" s="21">
        <v>-8.3140000000000002E-3</v>
      </c>
      <c r="I962" s="21">
        <v>2.4390000000000002E-3</v>
      </c>
      <c r="J962" s="21">
        <v>7.7270000000000004E-3</v>
      </c>
      <c r="K962" s="21">
        <v>4.5500000000000002E-3</v>
      </c>
      <c r="L962" s="21" cm="1">
        <f t="array" ref="L962">MMULT(B962:K962,$D$8:$D$17)</f>
        <v>3.1321553130000011E-3</v>
      </c>
    </row>
    <row r="963" spans="1:12" x14ac:dyDescent="0.35">
      <c r="A963" s="22">
        <v>43341</v>
      </c>
      <c r="B963" s="21">
        <v>1.4929E-2</v>
      </c>
      <c r="C963" s="21">
        <v>1.5962E-2</v>
      </c>
      <c r="D963" s="21">
        <v>1.4978999999999999E-2</v>
      </c>
      <c r="E963" s="21">
        <v>2.6120000000000002E-3</v>
      </c>
      <c r="F963" s="21">
        <v>5.1399999999999996E-3</v>
      </c>
      <c r="G963" s="21">
        <v>1.1831E-2</v>
      </c>
      <c r="H963" s="21">
        <v>5.9880000000000003E-3</v>
      </c>
      <c r="I963" s="21">
        <v>2.0225E-2</v>
      </c>
      <c r="J963" s="21">
        <v>1.1289E-2</v>
      </c>
      <c r="K963" s="21">
        <v>3.7060000000000001E-3</v>
      </c>
      <c r="L963" s="21" cm="1">
        <f t="array" ref="L963">MMULT(B963:K963,$D$8:$D$17)</f>
        <v>1.3352598546999998E-2</v>
      </c>
    </row>
    <row r="964" spans="1:12" x14ac:dyDescent="0.35">
      <c r="A964" s="22">
        <v>43342</v>
      </c>
      <c r="B964" s="21">
        <v>9.1940000000000008E-3</v>
      </c>
      <c r="C964" s="21">
        <v>-6.2500000000000001E-4</v>
      </c>
      <c r="D964" s="21">
        <v>-2.4420000000000002E-3</v>
      </c>
      <c r="E964" s="21">
        <v>7.7210000000000004E-3</v>
      </c>
      <c r="F964" s="21">
        <v>-1.0432E-2</v>
      </c>
      <c r="G964" s="21">
        <v>-1.7183E-2</v>
      </c>
      <c r="H964" s="21">
        <v>-1.2302E-2</v>
      </c>
      <c r="I964" s="21">
        <v>-7.1919999999999996E-3</v>
      </c>
      <c r="J964" s="21">
        <v>-6.9499999999999996E-3</v>
      </c>
      <c r="K964" s="21">
        <v>-1.0462000000000001E-2</v>
      </c>
      <c r="L964" s="21" cm="1">
        <f t="array" ref="L964">MMULT(B964:K964,$D$8:$D$17)</f>
        <v>2.3357894910000006E-3</v>
      </c>
    </row>
    <row r="965" spans="1:12" x14ac:dyDescent="0.35">
      <c r="A965" s="22">
        <v>43343</v>
      </c>
      <c r="B965" s="21">
        <v>1.1554E-2</v>
      </c>
      <c r="C965" s="21">
        <v>3.3939999999999999E-3</v>
      </c>
      <c r="D965" s="21">
        <v>1.0331E-2</v>
      </c>
      <c r="E965" s="21">
        <v>1.0985E-2</v>
      </c>
      <c r="F965" s="21">
        <v>4.1339999999999997E-3</v>
      </c>
      <c r="G965" s="21">
        <v>3.5490000000000001E-3</v>
      </c>
      <c r="H965" s="21">
        <v>1.1249E-2</v>
      </c>
      <c r="I965" s="21">
        <v>-1.0959999999999999E-2</v>
      </c>
      <c r="J965" s="21">
        <v>1.315E-2</v>
      </c>
      <c r="K965" s="21">
        <v>3.9389999999999998E-3</v>
      </c>
      <c r="L965" s="21" cm="1">
        <f t="array" ref="L965">MMULT(B965:K965,$D$8:$D$17)</f>
        <v>9.9569554229999996E-3</v>
      </c>
    </row>
    <row r="966" spans="1:12" x14ac:dyDescent="0.35">
      <c r="A966" s="22">
        <v>43347</v>
      </c>
      <c r="B966" s="21">
        <v>3.2070000000000002E-3</v>
      </c>
      <c r="C966" s="21">
        <v>-5.5189999999999996E-3</v>
      </c>
      <c r="D966" s="21">
        <v>1.076E-2</v>
      </c>
      <c r="E966" s="21">
        <v>1.8259999999999999E-3</v>
      </c>
      <c r="F966" s="21">
        <v>0</v>
      </c>
      <c r="G966" s="21">
        <v>3.4710000000000001E-3</v>
      </c>
      <c r="H966" s="21">
        <v>0.114819</v>
      </c>
      <c r="I966" s="21">
        <v>1.2030000000000001E-2</v>
      </c>
      <c r="J966" s="21">
        <v>-8.3699999999999996E-4</v>
      </c>
      <c r="K966" s="21">
        <v>-9.7050000000000001E-3</v>
      </c>
      <c r="L966" s="21" cm="1">
        <f t="array" ref="L966">MMULT(B966:K966,$D$8:$D$17)</f>
        <v>5.6942379340000002E-3</v>
      </c>
    </row>
    <row r="967" spans="1:12" x14ac:dyDescent="0.35">
      <c r="A967" s="22">
        <v>43348</v>
      </c>
      <c r="B967" s="21">
        <v>-6.5250000000000004E-3</v>
      </c>
      <c r="C967" s="21">
        <v>-2.8825E-2</v>
      </c>
      <c r="D967" s="21">
        <v>-1.8610999999999999E-2</v>
      </c>
      <c r="E967" s="21">
        <v>9.0690000000000007E-3</v>
      </c>
      <c r="F967" s="21">
        <v>-1.1115999999999999E-2</v>
      </c>
      <c r="G967" s="21">
        <v>-2.9763000000000001E-2</v>
      </c>
      <c r="H967" s="21">
        <v>1.6036999999999999E-2</v>
      </c>
      <c r="I967" s="21">
        <v>-3.9523000000000003E-2</v>
      </c>
      <c r="J967" s="21">
        <v>-9.6380000000000007E-3</v>
      </c>
      <c r="K967" s="21">
        <v>-5.0039999999999998E-3</v>
      </c>
      <c r="L967" s="21" cm="1">
        <f t="array" ref="L967">MMULT(B967:K967,$D$8:$D$17)</f>
        <v>-1.0690765798000001E-2</v>
      </c>
    </row>
    <row r="968" spans="1:12" x14ac:dyDescent="0.35">
      <c r="A968" s="22">
        <v>43349</v>
      </c>
      <c r="B968" s="21">
        <v>-1.6617E-2</v>
      </c>
      <c r="C968" s="21">
        <v>2.3040000000000001E-3</v>
      </c>
      <c r="D968" s="21">
        <v>-2.0473000000000002E-2</v>
      </c>
      <c r="E968" s="21">
        <v>-2.4614E-2</v>
      </c>
      <c r="F968" s="21">
        <v>-6.8690000000000001E-3</v>
      </c>
      <c r="G968" s="21">
        <v>1.2110000000000001E-3</v>
      </c>
      <c r="H968" s="21">
        <v>-2.3501000000000001E-2</v>
      </c>
      <c r="I968" s="21">
        <v>1.4094000000000001E-2</v>
      </c>
      <c r="J968" s="21">
        <v>2.12E-4</v>
      </c>
      <c r="K968" s="21">
        <v>-9.6399999999999993E-3</v>
      </c>
      <c r="L968" s="21" cm="1">
        <f t="array" ref="L968">MMULT(B968:K968,$D$8:$D$17)</f>
        <v>-1.4937018813999999E-2</v>
      </c>
    </row>
    <row r="969" spans="1:12" x14ac:dyDescent="0.35">
      <c r="A969" s="22">
        <v>43350</v>
      </c>
      <c r="B969" s="21">
        <v>-8.0680000000000005E-3</v>
      </c>
      <c r="C969" s="21">
        <v>-4.8739999999999999E-3</v>
      </c>
      <c r="D969" s="21">
        <v>-3.153E-3</v>
      </c>
      <c r="E969" s="21">
        <v>7.6909000000000005E-2</v>
      </c>
      <c r="F969" s="21">
        <v>2.0960000000000002E-3</v>
      </c>
      <c r="G969" s="21">
        <v>1.0751E-2</v>
      </c>
      <c r="H969" s="21">
        <v>-1.6522999999999999E-2</v>
      </c>
      <c r="I969" s="21">
        <v>4.3119999999999999E-3</v>
      </c>
      <c r="J969" s="21">
        <v>-4.8650000000000004E-3</v>
      </c>
      <c r="K969" s="21">
        <v>-1.7139000000000001E-2</v>
      </c>
      <c r="L969" s="21" cm="1">
        <f t="array" ref="L969">MMULT(B969:K969,$D$8:$D$17)</f>
        <v>-3.9617658930000011E-3</v>
      </c>
    </row>
    <row r="970" spans="1:12" x14ac:dyDescent="0.35">
      <c r="A970" s="22">
        <v>43353</v>
      </c>
      <c r="B970" s="21">
        <v>-1.3421000000000001E-2</v>
      </c>
      <c r="C970" s="21">
        <v>1.0812E-2</v>
      </c>
      <c r="D970" s="21">
        <v>1.0557E-2</v>
      </c>
      <c r="E970" s="21">
        <v>3.4526000000000001E-2</v>
      </c>
      <c r="F970" s="21">
        <v>2.1961999999999999E-2</v>
      </c>
      <c r="G970" s="21">
        <v>5.9160000000000003E-3</v>
      </c>
      <c r="H970" s="21">
        <v>9.1673000000000004E-2</v>
      </c>
      <c r="I970" s="21">
        <v>1.7250000000000001E-2</v>
      </c>
      <c r="J970" s="21">
        <v>4.2499999999999998E-4</v>
      </c>
      <c r="K970" s="21">
        <v>-3.2290000000000001E-3</v>
      </c>
      <c r="L970" s="21" cm="1">
        <f t="array" ref="L970">MMULT(B970:K970,$D$8:$D$17)</f>
        <v>4.4509770899999921E-4</v>
      </c>
    </row>
    <row r="971" spans="1:12" x14ac:dyDescent="0.35">
      <c r="A971" s="22">
        <v>43354</v>
      </c>
      <c r="B971" s="21">
        <v>2.5283E-2</v>
      </c>
      <c r="C971" s="21">
        <v>1.7004999999999999E-2</v>
      </c>
      <c r="D971" s="21">
        <v>-7.025E-3</v>
      </c>
      <c r="E971" s="21">
        <v>-3.3498E-2</v>
      </c>
      <c r="F971" s="21">
        <v>1.2279999999999999E-3</v>
      </c>
      <c r="G971" s="21">
        <v>1.0045E-2</v>
      </c>
      <c r="H971" s="21">
        <v>7.0260000000000001E-3</v>
      </c>
      <c r="I971" s="21">
        <v>6.1419999999999999E-3</v>
      </c>
      <c r="J971" s="21">
        <v>-8.4999999999999995E-4</v>
      </c>
      <c r="K971" s="21">
        <v>-2.9590000000000002E-2</v>
      </c>
      <c r="L971" s="21" cm="1">
        <f t="array" ref="L971">MMULT(B971:K971,$D$8:$D$17)</f>
        <v>9.0432476279999983E-3</v>
      </c>
    </row>
    <row r="972" spans="1:12" x14ac:dyDescent="0.35">
      <c r="A972" s="22">
        <v>43355</v>
      </c>
      <c r="B972" s="21">
        <v>-1.2418999999999999E-2</v>
      </c>
      <c r="C972" s="21">
        <v>4.2249999999999996E-3</v>
      </c>
      <c r="D972" s="21">
        <v>-1.6861999999999999E-2</v>
      </c>
      <c r="E972" s="21">
        <v>-1.1438E-2</v>
      </c>
      <c r="F972" s="21">
        <v>8.5850000000000006E-3</v>
      </c>
      <c r="G972" s="21">
        <v>1.6552999999999998E-2</v>
      </c>
      <c r="H972" s="21">
        <v>7.0099999999999996E-2</v>
      </c>
      <c r="I972" s="21">
        <v>2.9589999999999998E-3</v>
      </c>
      <c r="J972" s="21">
        <v>-2.977E-3</v>
      </c>
      <c r="K972" s="21">
        <v>0</v>
      </c>
      <c r="L972" s="21" cm="1">
        <f t="array" ref="L972">MMULT(B972:K972,$D$8:$D$17)</f>
        <v>-8.798880068E-3</v>
      </c>
    </row>
    <row r="973" spans="1:12" x14ac:dyDescent="0.35">
      <c r="A973" s="22">
        <v>43356</v>
      </c>
      <c r="B973" s="21">
        <v>2.4154999999999999E-2</v>
      </c>
      <c r="C973" s="21">
        <v>1.0742E-2</v>
      </c>
      <c r="D973" s="21">
        <v>1.1708E-2</v>
      </c>
      <c r="E973" s="21">
        <v>2.4055E-2</v>
      </c>
      <c r="F973" s="21">
        <v>-7.7019999999999996E-3</v>
      </c>
      <c r="G973" s="21">
        <v>1.8086000000000001E-2</v>
      </c>
      <c r="H973" s="21">
        <v>-5.3710000000000001E-2</v>
      </c>
      <c r="I973" s="21">
        <v>2.7260000000000001E-3</v>
      </c>
      <c r="J973" s="21">
        <v>7.4640000000000001E-3</v>
      </c>
      <c r="K973" s="21">
        <v>1.4244E-2</v>
      </c>
      <c r="L973" s="21" cm="1">
        <f t="array" ref="L973">MMULT(B973:K973,$D$8:$D$17)</f>
        <v>1.6020566843999995E-2</v>
      </c>
    </row>
    <row r="974" spans="1:12" x14ac:dyDescent="0.35">
      <c r="A974" s="22">
        <v>43357</v>
      </c>
      <c r="B974" s="21">
        <v>-1.1351E-2</v>
      </c>
      <c r="C974" s="21">
        <v>4.0740000000000004E-3</v>
      </c>
      <c r="D974" s="21">
        <v>1.8759000000000001E-2</v>
      </c>
      <c r="E974" s="21">
        <v>3.908E-3</v>
      </c>
      <c r="F974" s="21">
        <v>5.9230000000000003E-3</v>
      </c>
      <c r="G974" s="21">
        <v>-4.3620000000000004E-3</v>
      </c>
      <c r="H974" s="21">
        <v>7.3491000000000001E-2</v>
      </c>
      <c r="I974" s="21">
        <v>2.2977999999999998E-2</v>
      </c>
      <c r="J974" s="21">
        <v>3.3869999999999998E-3</v>
      </c>
      <c r="K974" s="21">
        <v>-6.5799999999999995E-4</v>
      </c>
      <c r="L974" s="21" cm="1">
        <f t="array" ref="L974">MMULT(B974:K974,$D$8:$D$17)</f>
        <v>1.5548638239999994E-3</v>
      </c>
    </row>
    <row r="975" spans="1:12" x14ac:dyDescent="0.35">
      <c r="A975" s="22">
        <v>43360</v>
      </c>
      <c r="B975" s="21">
        <v>-2.6626E-2</v>
      </c>
      <c r="C975" s="21">
        <v>-1.0848999999999999E-2</v>
      </c>
      <c r="D975" s="21">
        <v>-9.044E-3</v>
      </c>
      <c r="E975" s="21">
        <v>-6.3889999999999997E-3</v>
      </c>
      <c r="F975" s="21">
        <v>-1.421E-3</v>
      </c>
      <c r="G975" s="21">
        <v>-1.6317999999999999E-2</v>
      </c>
      <c r="H975" s="21">
        <v>-8.8629999999999994E-3</v>
      </c>
      <c r="I975" s="21">
        <v>-2.3445000000000001E-2</v>
      </c>
      <c r="J975" s="21">
        <v>-6.1180000000000002E-3</v>
      </c>
      <c r="K975" s="21">
        <v>-2.6350000000000002E-3</v>
      </c>
      <c r="L975" s="21" cm="1">
        <f t="array" ref="L975">MMULT(B975:K975,$D$8:$D$17)</f>
        <v>-1.6890135139000003E-2</v>
      </c>
    </row>
    <row r="976" spans="1:12" x14ac:dyDescent="0.35">
      <c r="A976" s="22">
        <v>43361</v>
      </c>
      <c r="B976" s="21">
        <v>1.652E-3</v>
      </c>
      <c r="C976" s="21">
        <v>9.5420000000000001E-3</v>
      </c>
      <c r="D976" s="21">
        <v>-1.0623E-2</v>
      </c>
      <c r="E976" s="21">
        <v>2.0865999999999999E-2</v>
      </c>
      <c r="F976" s="21">
        <v>-3.0500000000000002E-3</v>
      </c>
      <c r="G976" s="21">
        <v>6.9709999999999998E-3</v>
      </c>
      <c r="H976" s="21">
        <v>-1.5417999999999999E-2</v>
      </c>
      <c r="I976" s="21">
        <v>9.469E-3</v>
      </c>
      <c r="J976" s="21">
        <v>7.4289999999999998E-3</v>
      </c>
      <c r="K976" s="21">
        <v>1.4971E-2</v>
      </c>
      <c r="L976" s="21" cm="1">
        <f t="array" ref="L976">MMULT(B976:K976,$D$8:$D$17)</f>
        <v>1.8772260499999994E-4</v>
      </c>
    </row>
    <row r="977" spans="1:12" x14ac:dyDescent="0.35">
      <c r="A977" s="22">
        <v>43362</v>
      </c>
      <c r="B977" s="21">
        <v>5.9599999999999996E-4</v>
      </c>
      <c r="C977" s="21">
        <v>-1.3337999999999999E-2</v>
      </c>
      <c r="D977" s="21">
        <v>3.542E-3</v>
      </c>
      <c r="E977" s="21">
        <v>8.5929999999999999E-3</v>
      </c>
      <c r="F977" s="21">
        <v>8.1580000000000003E-3</v>
      </c>
      <c r="G977" s="21">
        <v>-1.9872000000000001E-2</v>
      </c>
      <c r="H977" s="21">
        <v>-2.2549E-2</v>
      </c>
      <c r="I977" s="21">
        <v>-2.1825000000000001E-2</v>
      </c>
      <c r="J977" s="21">
        <v>-3.7929999999999999E-3</v>
      </c>
      <c r="K977" s="21">
        <v>1.085E-3</v>
      </c>
      <c r="L977" s="21" cm="1">
        <f t="array" ref="L977">MMULT(B977:K977,$D$8:$D$17)</f>
        <v>8.9953979000000002E-5</v>
      </c>
    </row>
    <row r="978" spans="1:12" x14ac:dyDescent="0.35">
      <c r="A978" s="22">
        <v>43363</v>
      </c>
      <c r="B978" s="21">
        <v>7.6020000000000003E-3</v>
      </c>
      <c r="C978" s="21">
        <v>1.6740999999999999E-2</v>
      </c>
      <c r="D978" s="21">
        <v>-2.0957E-2</v>
      </c>
      <c r="E978" s="21">
        <v>1.2985999999999999E-2</v>
      </c>
      <c r="F978" s="21">
        <v>2.0230999999999999E-2</v>
      </c>
      <c r="G978" s="21">
        <v>1.7004999999999999E-2</v>
      </c>
      <c r="H978" s="21">
        <v>-9.6100000000000005E-4</v>
      </c>
      <c r="I978" s="21">
        <v>5.5120000000000004E-3</v>
      </c>
      <c r="J978" s="21">
        <v>9.5180000000000004E-3</v>
      </c>
      <c r="K978" s="21">
        <v>2.2752000000000001E-2</v>
      </c>
      <c r="L978" s="21" cm="1">
        <f t="array" ref="L978">MMULT(B978:K978,$D$8:$D$17)</f>
        <v>2.2366746349999998E-3</v>
      </c>
    </row>
    <row r="979" spans="1:12" x14ac:dyDescent="0.35">
      <c r="A979" s="22">
        <v>43364</v>
      </c>
      <c r="B979" s="21">
        <v>-1.0770999999999999E-2</v>
      </c>
      <c r="C979" s="21">
        <v>6.0759999999999998E-3</v>
      </c>
      <c r="D979" s="21">
        <v>-1.0628E-2</v>
      </c>
      <c r="E979" s="21">
        <v>1.2942E-2</v>
      </c>
      <c r="F979" s="21">
        <v>1.3285999999999999E-2</v>
      </c>
      <c r="G979" s="21">
        <v>1.2899999999999999E-4</v>
      </c>
      <c r="H979" s="21">
        <v>-5.1310000000000001E-3</v>
      </c>
      <c r="I979" s="21">
        <v>-2.0500000000000001E-2</v>
      </c>
      <c r="J979" s="21">
        <v>1.7389000000000002E-2</v>
      </c>
      <c r="K979" s="21">
        <v>-1.1441E-2</v>
      </c>
      <c r="L979" s="21" cm="1">
        <f t="array" ref="L979">MMULT(B979:K979,$D$8:$D$17)</f>
        <v>-6.5868664199999994E-3</v>
      </c>
    </row>
    <row r="980" spans="1:12" x14ac:dyDescent="0.35">
      <c r="A980" s="22">
        <v>43367</v>
      </c>
      <c r="B980" s="21">
        <v>1.438E-2</v>
      </c>
      <c r="C980" s="21">
        <v>3.588E-3</v>
      </c>
      <c r="D980" s="21">
        <v>8.541E-3</v>
      </c>
      <c r="E980" s="21">
        <v>5.4409999999999997E-3</v>
      </c>
      <c r="F980" s="21">
        <v>2.7399999999999998E-3</v>
      </c>
      <c r="G980" s="21">
        <v>2.0962000000000001E-2</v>
      </c>
      <c r="H980" s="21">
        <v>5.1256999999999997E-2</v>
      </c>
      <c r="I980" s="21">
        <v>1.2305E-2</v>
      </c>
      <c r="J980" s="21">
        <v>-2.4710000000000001E-3</v>
      </c>
      <c r="K980" s="21">
        <v>5.3579999999999999E-3</v>
      </c>
      <c r="L980" s="21" cm="1">
        <f t="array" ref="L980">MMULT(B980:K980,$D$8:$D$17)</f>
        <v>1.0904445376999999E-2</v>
      </c>
    </row>
    <row r="981" spans="1:12" x14ac:dyDescent="0.35">
      <c r="A981" s="22">
        <v>43368</v>
      </c>
      <c r="B981" s="21">
        <v>6.3410000000000003E-3</v>
      </c>
      <c r="C981" s="21">
        <v>-1.9189999999999999E-3</v>
      </c>
      <c r="D981" s="21">
        <v>1.0199E-2</v>
      </c>
      <c r="E981" s="21">
        <v>-7.2160000000000002E-3</v>
      </c>
      <c r="F981" s="21">
        <v>9.3679999999999996E-3</v>
      </c>
      <c r="G981" s="21">
        <v>5.6700000000000001E-4</v>
      </c>
      <c r="H981" s="21">
        <v>-1.227E-3</v>
      </c>
      <c r="I981" s="21">
        <v>1.4200000000000001E-2</v>
      </c>
      <c r="J981" s="21">
        <v>6.1899999999999998E-4</v>
      </c>
      <c r="K981" s="21">
        <v>-2.1316999999999999E-2</v>
      </c>
      <c r="L981" s="21" cm="1">
        <f t="array" ref="L981">MMULT(B981:K981,$D$8:$D$17)</f>
        <v>4.5934640229999988E-3</v>
      </c>
    </row>
    <row r="982" spans="1:12" x14ac:dyDescent="0.35">
      <c r="A982" s="22">
        <v>43369</v>
      </c>
      <c r="B982" s="21">
        <v>-7.9660000000000009E-3</v>
      </c>
      <c r="C982" s="21">
        <v>-4.1070000000000004E-3</v>
      </c>
      <c r="D982" s="21">
        <v>-5.5510000000000004E-3</v>
      </c>
      <c r="E982" s="21">
        <v>-8.9639999999999997E-3</v>
      </c>
      <c r="F982" s="21">
        <v>-1.74E-3</v>
      </c>
      <c r="G982" s="21">
        <v>-3.3990000000000001E-3</v>
      </c>
      <c r="H982" s="21">
        <v>-1.1667E-2</v>
      </c>
      <c r="I982" s="21">
        <v>2.3519999999999999E-3</v>
      </c>
      <c r="J982" s="21">
        <v>-1.238E-3</v>
      </c>
      <c r="K982" s="21">
        <v>-4.5739999999999999E-3</v>
      </c>
      <c r="L982" s="21" cm="1">
        <f t="array" ref="L982">MMULT(B982:K982,$D$8:$D$17)</f>
        <v>-6.3786343090000003E-3</v>
      </c>
    </row>
    <row r="983" spans="1:12" x14ac:dyDescent="0.35">
      <c r="A983" s="22">
        <v>43370</v>
      </c>
      <c r="B983" s="21">
        <v>2.0552000000000001E-2</v>
      </c>
      <c r="C983" s="21">
        <v>3.7729999999999999E-3</v>
      </c>
      <c r="D983" s="21">
        <v>1.7979999999999999E-3</v>
      </c>
      <c r="E983" s="21">
        <v>4.156E-3</v>
      </c>
      <c r="F983" s="21">
        <v>1.1620000000000001E-3</v>
      </c>
      <c r="G983" s="21">
        <v>1.3263E-2</v>
      </c>
      <c r="H983" s="21">
        <v>1.2426E-2</v>
      </c>
      <c r="I983" s="21">
        <v>5.3639999999999998E-3</v>
      </c>
      <c r="J983" s="21">
        <v>-1.653E-3</v>
      </c>
      <c r="K983" s="21">
        <v>3.9389999999999998E-3</v>
      </c>
      <c r="L983" s="21" cm="1">
        <f t="array" ref="L983">MMULT(B983:K983,$D$8:$D$17)</f>
        <v>1.1208878558999999E-2</v>
      </c>
    </row>
    <row r="984" spans="1:12" x14ac:dyDescent="0.35">
      <c r="A984" s="22">
        <v>43371</v>
      </c>
      <c r="B984" s="21">
        <v>3.5119999999999999E-3</v>
      </c>
      <c r="C984" s="21">
        <v>-3.5E-4</v>
      </c>
      <c r="D984" s="21">
        <v>5.0935000000000001E-2</v>
      </c>
      <c r="E984" s="21">
        <v>1.1360000000000001E-3</v>
      </c>
      <c r="F984" s="21">
        <v>-2.5149999999999999E-3</v>
      </c>
      <c r="G984" s="21">
        <v>-8.7270000000000004E-3</v>
      </c>
      <c r="H984" s="21">
        <v>-5.2163000000000001E-2</v>
      </c>
      <c r="I984" s="21">
        <v>1.4799999999999999E-4</v>
      </c>
      <c r="J984" s="21">
        <v>6.6210000000000001E-3</v>
      </c>
      <c r="K984" s="21">
        <v>3.0731999999999999E-2</v>
      </c>
      <c r="L984" s="21" cm="1">
        <f t="array" ref="L984">MMULT(B984:K984,$D$8:$D$17)</f>
        <v>1.5629684496999998E-2</v>
      </c>
    </row>
    <row r="985" spans="1:12" x14ac:dyDescent="0.35">
      <c r="A985" s="22">
        <v>43374</v>
      </c>
      <c r="B985" s="21">
        <v>6.7330000000000003E-3</v>
      </c>
      <c r="C985" s="21">
        <v>1.0841999999999999E-2</v>
      </c>
      <c r="D985" s="21">
        <v>2.9678E-2</v>
      </c>
      <c r="E985" s="21">
        <v>1.1266999999999999E-2</v>
      </c>
      <c r="F985" s="21">
        <v>4.6550000000000003E-3</v>
      </c>
      <c r="G985" s="21">
        <v>5.2189999999999997E-3</v>
      </c>
      <c r="H985" s="21">
        <v>1.7158E-2</v>
      </c>
      <c r="I985" s="21">
        <v>2.0521999999999999E-2</v>
      </c>
      <c r="J985" s="21">
        <v>4.522E-3</v>
      </c>
      <c r="K985" s="21">
        <v>-1.7763000000000001E-2</v>
      </c>
      <c r="L985" s="21" cm="1">
        <f t="array" ref="L985">MMULT(B985:K985,$D$8:$D$17)</f>
        <v>1.1787478710999997E-2</v>
      </c>
    </row>
    <row r="986" spans="1:12" x14ac:dyDescent="0.35">
      <c r="A986" s="22">
        <v>43375</v>
      </c>
      <c r="B986" s="21">
        <v>8.8880000000000001E-3</v>
      </c>
      <c r="C986" s="21">
        <v>-3.9789999999999999E-3</v>
      </c>
      <c r="D986" s="21">
        <v>-9.953E-3</v>
      </c>
      <c r="E986" s="21">
        <v>-5.6509999999999998E-3</v>
      </c>
      <c r="F986" s="21">
        <v>-3.0308999999999999E-2</v>
      </c>
      <c r="G986" s="21">
        <v>-1.6264000000000001E-2</v>
      </c>
      <c r="H986" s="21">
        <v>-7.6383999999999994E-2</v>
      </c>
      <c r="I986" s="21">
        <v>-1.2668E-2</v>
      </c>
      <c r="J986" s="21">
        <v>2.8649999999999999E-3</v>
      </c>
      <c r="K986" s="21">
        <v>3.5521999999999998E-2</v>
      </c>
      <c r="L986" s="21" cm="1">
        <f t="array" ref="L986">MMULT(B986:K986,$D$8:$D$17)</f>
        <v>6.9623443200000001E-4</v>
      </c>
    </row>
    <row r="987" spans="1:12" x14ac:dyDescent="0.35">
      <c r="A987" s="22">
        <v>43376</v>
      </c>
      <c r="B987" s="21">
        <v>1.2168999999999999E-2</v>
      </c>
      <c r="C987" s="21">
        <v>1.74E-4</v>
      </c>
      <c r="D987" s="21">
        <v>8.7299999999999997E-4</v>
      </c>
      <c r="E987" s="21">
        <v>5.3200000000000001E-3</v>
      </c>
      <c r="F987" s="21">
        <v>-9.5560000000000003E-3</v>
      </c>
      <c r="G987" s="21">
        <v>1.17E-2</v>
      </c>
      <c r="H987" s="21">
        <v>-2.0330999999999998E-2</v>
      </c>
      <c r="I987" s="21">
        <v>-5.4780000000000002E-3</v>
      </c>
      <c r="J987" s="21">
        <v>2.653E-3</v>
      </c>
      <c r="K987" s="21">
        <v>1.3721000000000001E-2</v>
      </c>
      <c r="L987" s="21" cm="1">
        <f t="array" ref="L987">MMULT(B987:K987,$D$8:$D$17)</f>
        <v>6.448984046999999E-3</v>
      </c>
    </row>
    <row r="988" spans="1:12" x14ac:dyDescent="0.35">
      <c r="A988" s="22">
        <v>43377</v>
      </c>
      <c r="B988" s="21">
        <v>-1.7580999999999999E-2</v>
      </c>
      <c r="C988" s="21">
        <v>-2.0664999999999999E-2</v>
      </c>
      <c r="D988" s="21">
        <v>-2.5947999999999999E-2</v>
      </c>
      <c r="E988" s="21">
        <v>-5.012E-3</v>
      </c>
      <c r="F988" s="21">
        <v>-5.6280000000000002E-3</v>
      </c>
      <c r="G988" s="21">
        <v>-2.6398000000000001E-2</v>
      </c>
      <c r="H988" s="21">
        <v>-2.2863000000000001E-2</v>
      </c>
      <c r="I988" s="21">
        <v>-2.5138000000000001E-2</v>
      </c>
      <c r="J988" s="21">
        <v>-1.5466000000000001E-2</v>
      </c>
      <c r="K988" s="21">
        <v>-1.2919999999999999E-2</v>
      </c>
      <c r="L988" s="21" cm="1">
        <f t="array" ref="L988">MMULT(B988:K988,$D$8:$D$17)</f>
        <v>-1.8970189055000003E-2</v>
      </c>
    </row>
    <row r="989" spans="1:12" x14ac:dyDescent="0.35">
      <c r="A989" s="22">
        <v>43378</v>
      </c>
      <c r="B989" s="21">
        <v>-1.6229E-2</v>
      </c>
      <c r="C989" s="21">
        <v>-5.8520000000000004E-3</v>
      </c>
      <c r="D989" s="21">
        <v>-3.3764000000000002E-2</v>
      </c>
      <c r="E989" s="21">
        <v>-1.5876000000000001E-2</v>
      </c>
      <c r="F989" s="21">
        <v>-2.4260000000000002E-3</v>
      </c>
      <c r="G989" s="21">
        <v>1.0970000000000001E-3</v>
      </c>
      <c r="H989" s="21">
        <v>-1.5479E-2</v>
      </c>
      <c r="I989" s="21">
        <v>-1.8580000000000001E-3</v>
      </c>
      <c r="J989" s="21">
        <v>-5.1669999999999997E-3</v>
      </c>
      <c r="K989" s="21">
        <v>-2.2855E-2</v>
      </c>
      <c r="L989" s="21" cm="1">
        <f t="array" ref="L989">MMULT(B989:K989,$D$8:$D$17)</f>
        <v>-1.9175003640000007E-2</v>
      </c>
    </row>
    <row r="990" spans="1:12" x14ac:dyDescent="0.35">
      <c r="A990" s="22">
        <v>43381</v>
      </c>
      <c r="B990" s="21">
        <v>-2.3180000000000002E-3</v>
      </c>
      <c r="C990" s="21">
        <v>-1.1415E-2</v>
      </c>
      <c r="D990" s="21">
        <v>-1.5155999999999999E-2</v>
      </c>
      <c r="E990" s="21">
        <v>-1.171E-2</v>
      </c>
      <c r="F990" s="21">
        <v>2.03E-4</v>
      </c>
      <c r="G990" s="21">
        <v>-4.1401E-2</v>
      </c>
      <c r="H990" s="21">
        <v>-3.2541E-2</v>
      </c>
      <c r="I990" s="21">
        <v>-3.2405999999999997E-2</v>
      </c>
      <c r="J990" s="21">
        <v>-1.2674E-2</v>
      </c>
      <c r="K990" s="21">
        <v>0</v>
      </c>
      <c r="L990" s="21" cm="1">
        <f t="array" ref="L990">MMULT(B990:K990,$D$8:$D$17)</f>
        <v>-7.7740005060000002E-3</v>
      </c>
    </row>
    <row r="991" spans="1:12" x14ac:dyDescent="0.35">
      <c r="A991" s="22">
        <v>43382</v>
      </c>
      <c r="B991" s="21">
        <v>1.3854E-2</v>
      </c>
      <c r="C991" s="21">
        <v>1.272E-2</v>
      </c>
      <c r="D991" s="21">
        <v>-8.6499999999999999E-4</v>
      </c>
      <c r="E991" s="21">
        <v>1.3795999999999999E-2</v>
      </c>
      <c r="F991" s="21">
        <v>-9.9270000000000001E-3</v>
      </c>
      <c r="G991" s="21">
        <v>-1.0089999999999999E-3</v>
      </c>
      <c r="H991" s="21">
        <v>2.9478000000000001E-2</v>
      </c>
      <c r="I991" s="21">
        <v>-2.081E-3</v>
      </c>
      <c r="J991" s="21">
        <v>-6.3100000000000005E-4</v>
      </c>
      <c r="K991" s="21">
        <v>-1.0206E-2</v>
      </c>
      <c r="L991" s="21" cm="1">
        <f t="array" ref="L991">MMULT(B991:K991,$D$8:$D$17)</f>
        <v>7.2780734500000029E-3</v>
      </c>
    </row>
    <row r="992" spans="1:12" x14ac:dyDescent="0.35">
      <c r="A992" s="22">
        <v>43383</v>
      </c>
      <c r="B992" s="21">
        <v>-4.6325999999999999E-2</v>
      </c>
      <c r="C992" s="21">
        <v>-5.4337999999999997E-2</v>
      </c>
      <c r="D992" s="21">
        <v>-7.4753E-2</v>
      </c>
      <c r="E992" s="21">
        <v>-5.2595000000000003E-2</v>
      </c>
      <c r="F992" s="21">
        <v>-3.0079999999999999E-2</v>
      </c>
      <c r="G992" s="21">
        <v>-7.1986999999999995E-2</v>
      </c>
      <c r="H992" s="21">
        <v>-8.2232E-2</v>
      </c>
      <c r="I992" s="21">
        <v>-6.3936000000000007E-2</v>
      </c>
      <c r="J992" s="21">
        <v>-3.9165999999999999E-2</v>
      </c>
      <c r="K992" s="21">
        <v>-3.7594000000000002E-2</v>
      </c>
      <c r="L992" s="21" cm="1">
        <f t="array" ref="L992">MMULT(B992:K992,$D$8:$D$17)</f>
        <v>-5.3859214129999999E-2</v>
      </c>
    </row>
    <row r="993" spans="1:12" x14ac:dyDescent="0.35">
      <c r="A993" s="22">
        <v>43384</v>
      </c>
      <c r="B993" s="21">
        <v>-8.8280000000000008E-3</v>
      </c>
      <c r="C993" s="21">
        <v>-2.3549999999999999E-3</v>
      </c>
      <c r="D993" s="21">
        <v>-4.2980999999999998E-2</v>
      </c>
      <c r="E993" s="21">
        <v>-1.2638999999999999E-2</v>
      </c>
      <c r="F993" s="21">
        <v>-1.308E-2</v>
      </c>
      <c r="G993" s="21">
        <v>1.0377000000000001E-2</v>
      </c>
      <c r="H993" s="21">
        <v>1.2E-2</v>
      </c>
      <c r="I993" s="21">
        <v>2.8579999999999999E-3</v>
      </c>
      <c r="J993" s="21">
        <v>-3.3092000000000003E-2</v>
      </c>
      <c r="K993" s="21">
        <v>-1.2723E-2</v>
      </c>
      <c r="L993" s="21" cm="1">
        <f t="array" ref="L993">MMULT(B993:K993,$D$8:$D$17)</f>
        <v>-1.8333011628999998E-2</v>
      </c>
    </row>
    <row r="994" spans="1:12" x14ac:dyDescent="0.35">
      <c r="A994" s="22">
        <v>43385</v>
      </c>
      <c r="B994" s="21">
        <v>3.5719000000000001E-2</v>
      </c>
      <c r="C994" s="21">
        <v>3.4557999999999998E-2</v>
      </c>
      <c r="D994" s="21">
        <v>4.8526E-2</v>
      </c>
      <c r="E994" s="21">
        <v>1.7693E-2</v>
      </c>
      <c r="F994" s="21">
        <v>1.2826000000000001E-2</v>
      </c>
      <c r="G994" s="21">
        <v>5.3864000000000002E-2</v>
      </c>
      <c r="H994" s="21">
        <v>4.1106999999999998E-2</v>
      </c>
      <c r="I994" s="21">
        <v>4.3085999999999999E-2</v>
      </c>
      <c r="J994" s="21">
        <v>3.6038000000000001E-2</v>
      </c>
      <c r="K994" s="21">
        <v>1.4696000000000001E-2</v>
      </c>
      <c r="L994" s="21" cm="1">
        <f t="array" ref="L994">MMULT(B994:K994,$D$8:$D$17)</f>
        <v>3.6755684275999997E-2</v>
      </c>
    </row>
    <row r="995" spans="1:12" x14ac:dyDescent="0.35">
      <c r="A995" s="22">
        <v>43388</v>
      </c>
      <c r="B995" s="21">
        <v>-2.1385999999999999E-2</v>
      </c>
      <c r="C995" s="21">
        <v>-1.7978999999999998E-2</v>
      </c>
      <c r="D995" s="21">
        <v>-4.5266000000000001E-2</v>
      </c>
      <c r="E995" s="21">
        <v>-2.0609999999999999E-3</v>
      </c>
      <c r="F995" s="21">
        <v>-5.4879999999999998E-3</v>
      </c>
      <c r="G995" s="21">
        <v>-3.2642999999999998E-2</v>
      </c>
      <c r="H995" s="21">
        <v>-3.0370000000000002E-3</v>
      </c>
      <c r="I995" s="21">
        <v>-4.3637000000000002E-2</v>
      </c>
      <c r="J995" s="21">
        <v>-2.2752000000000001E-2</v>
      </c>
      <c r="K995" s="21">
        <v>-7.7990000000000004E-3</v>
      </c>
      <c r="L995" s="21" cm="1">
        <f t="array" ref="L995">MMULT(B995:K995,$D$8:$D$17)</f>
        <v>-2.5360692122999996E-2</v>
      </c>
    </row>
    <row r="996" spans="1:12" x14ac:dyDescent="0.35">
      <c r="A996" s="22">
        <v>43389</v>
      </c>
      <c r="B996" s="21">
        <v>2.2037000000000001E-2</v>
      </c>
      <c r="C996" s="21">
        <v>3.1599000000000002E-2</v>
      </c>
      <c r="D996" s="21">
        <v>4.4395999999999998E-2</v>
      </c>
      <c r="E996" s="21">
        <v>2.5165E-2</v>
      </c>
      <c r="F996" s="21">
        <v>2.3557000000000002E-2</v>
      </c>
      <c r="G996" s="21">
        <v>3.8676000000000002E-2</v>
      </c>
      <c r="H996" s="21">
        <v>7.3114999999999999E-2</v>
      </c>
      <c r="I996" s="21">
        <v>9.5205999999999999E-2</v>
      </c>
      <c r="J996" s="21">
        <v>2.5744E-2</v>
      </c>
      <c r="K996" s="21">
        <v>3.1663999999999998E-2</v>
      </c>
      <c r="L996" s="21" cm="1">
        <f t="array" ref="L996">MMULT(B996:K996,$D$8:$D$17)</f>
        <v>3.0683823828000001E-2</v>
      </c>
    </row>
    <row r="997" spans="1:12" x14ac:dyDescent="0.35">
      <c r="A997" s="22">
        <v>43390</v>
      </c>
      <c r="B997" s="21">
        <v>-4.3210000000000002E-3</v>
      </c>
      <c r="C997" s="21">
        <v>-2.6129999999999999E-3</v>
      </c>
      <c r="D997" s="21">
        <v>-1.1268E-2</v>
      </c>
      <c r="E997" s="21">
        <v>-4.8250000000000003E-3</v>
      </c>
      <c r="F997" s="21">
        <v>-7.672E-3</v>
      </c>
      <c r="G997" s="21">
        <v>-2.9160000000000002E-3</v>
      </c>
      <c r="H997" s="21">
        <v>-3.1227999999999999E-2</v>
      </c>
      <c r="I997" s="21">
        <v>-6.7520000000000002E-3</v>
      </c>
      <c r="J997" s="21">
        <v>2.6189999999999998E-3</v>
      </c>
      <c r="K997" s="21">
        <v>-1.088E-3</v>
      </c>
      <c r="L997" s="21" cm="1">
        <f t="array" ref="L997">MMULT(B997:K997,$D$8:$D$17)</f>
        <v>-6.1039940400000013E-3</v>
      </c>
    </row>
    <row r="998" spans="1:12" x14ac:dyDescent="0.35">
      <c r="A998" s="22">
        <v>43391</v>
      </c>
      <c r="B998" s="21">
        <v>-2.3373999999999999E-2</v>
      </c>
      <c r="C998" s="21">
        <v>-1.9962000000000001E-2</v>
      </c>
      <c r="D998" s="21">
        <v>-1.4522999999999999E-2</v>
      </c>
      <c r="E998" s="21">
        <v>-3.8580000000000003E-2</v>
      </c>
      <c r="F998" s="21">
        <v>-1.0029E-2</v>
      </c>
      <c r="G998" s="21">
        <v>-2.8365000000000001E-2</v>
      </c>
      <c r="H998" s="21">
        <v>-2.4908E-2</v>
      </c>
      <c r="I998" s="21">
        <v>-3.3062000000000001E-2</v>
      </c>
      <c r="J998" s="21">
        <v>-1.0448000000000001E-2</v>
      </c>
      <c r="K998" s="21">
        <v>-2.0048E-2</v>
      </c>
      <c r="L998" s="21" cm="1">
        <f t="array" ref="L998">MMULT(B998:K998,$D$8:$D$17)</f>
        <v>-2.0162904112999997E-2</v>
      </c>
    </row>
    <row r="999" spans="1:12" x14ac:dyDescent="0.35">
      <c r="A999" s="22">
        <v>43392</v>
      </c>
      <c r="B999" s="21">
        <v>1.523E-2</v>
      </c>
      <c r="C999" s="21">
        <v>1.475E-3</v>
      </c>
      <c r="D999" s="21">
        <v>-4.3250999999999998E-2</v>
      </c>
      <c r="E999" s="21">
        <v>1.14E-3</v>
      </c>
      <c r="F999" s="21">
        <v>4.4320000000000002E-3</v>
      </c>
      <c r="G999" s="21">
        <v>-1.6452000000000001E-2</v>
      </c>
      <c r="H999" s="21">
        <v>-0.111195</v>
      </c>
      <c r="I999" s="21">
        <v>-2.1250000000000002E-2</v>
      </c>
      <c r="J999" s="21">
        <v>-2.64E-3</v>
      </c>
      <c r="K999" s="21">
        <v>-2.1569999999999999E-2</v>
      </c>
      <c r="L999" s="21" cm="1">
        <f t="array" ref="L999">MMULT(B999:K999,$D$8:$D$17)</f>
        <v>-7.0978077749999976E-3</v>
      </c>
    </row>
    <row r="1000" spans="1:12" x14ac:dyDescent="0.35">
      <c r="A1000" s="22">
        <v>43395</v>
      </c>
      <c r="B1000" s="21">
        <v>6.11E-3</v>
      </c>
      <c r="C1000" s="21">
        <v>8.9269999999999992E-3</v>
      </c>
      <c r="D1000" s="21">
        <v>8.9449999999999998E-3</v>
      </c>
      <c r="E1000" s="21">
        <v>1.4890000000000001E-3</v>
      </c>
      <c r="F1000" s="21">
        <v>7.3540000000000003E-3</v>
      </c>
      <c r="G1000" s="21">
        <v>1.7510000000000001E-2</v>
      </c>
      <c r="H1000" s="21">
        <v>5.7903999999999997E-2</v>
      </c>
      <c r="I1000" s="21">
        <v>2.4608999999999999E-2</v>
      </c>
      <c r="J1000" s="21">
        <v>9.2630000000000004E-3</v>
      </c>
      <c r="K1000" s="21">
        <v>2.2955E-2</v>
      </c>
      <c r="L1000" s="21" cm="1">
        <f t="array" ref="L1000">MMULT(B1000:K1000,$D$8:$D$17)</f>
        <v>9.1216683700000006E-3</v>
      </c>
    </row>
    <row r="1001" spans="1:12" x14ac:dyDescent="0.35">
      <c r="A1001" s="22">
        <v>43396</v>
      </c>
      <c r="B1001" s="21">
        <v>9.4269999999999996E-3</v>
      </c>
      <c r="C1001" s="21">
        <v>-1.3956E-2</v>
      </c>
      <c r="D1001" s="21">
        <v>-4.3941000000000001E-2</v>
      </c>
      <c r="E1001" s="21">
        <v>1.8810000000000001E-3</v>
      </c>
      <c r="F1001" s="21">
        <v>1.0430000000000001E-3</v>
      </c>
      <c r="G1001" s="21">
        <v>-1.602E-2</v>
      </c>
      <c r="H1001" s="21">
        <v>2.3969999999999998E-3</v>
      </c>
      <c r="I1001" s="21">
        <v>2.7880000000000001E-3</v>
      </c>
      <c r="J1001" s="21">
        <v>-7.43E-3</v>
      </c>
      <c r="K1001" s="21">
        <v>-1.1331000000000001E-2</v>
      </c>
      <c r="L1001" s="21" cm="1">
        <f t="array" ref="L1001">MMULT(B1001:K1001,$D$8:$D$17)</f>
        <v>-8.5633713859999995E-3</v>
      </c>
    </row>
    <row r="1002" spans="1:12" x14ac:dyDescent="0.35">
      <c r="A1002" s="22">
        <v>43397</v>
      </c>
      <c r="B1002" s="21">
        <v>-3.4301999999999999E-2</v>
      </c>
      <c r="C1002" s="21">
        <v>-5.3469000000000003E-2</v>
      </c>
      <c r="D1002" s="21">
        <v>-9.7936999999999996E-2</v>
      </c>
      <c r="E1002" s="21">
        <v>-4.5143000000000003E-2</v>
      </c>
      <c r="F1002" s="21">
        <v>-2.563E-2</v>
      </c>
      <c r="G1002" s="21">
        <v>-5.2609000000000003E-2</v>
      </c>
      <c r="H1002" s="21">
        <v>-9.1670000000000001E-2</v>
      </c>
      <c r="I1002" s="21">
        <v>-5.2907999999999997E-2</v>
      </c>
      <c r="J1002" s="21">
        <v>-2.9722999999999999E-2</v>
      </c>
      <c r="K1002" s="21">
        <v>-4.6741999999999999E-2</v>
      </c>
      <c r="L1002" s="21" cm="1">
        <f t="array" ref="L1002">MMULT(B1002:K1002,$D$8:$D$17)</f>
        <v>-5.3594001648000003E-2</v>
      </c>
    </row>
    <row r="1003" spans="1:12" x14ac:dyDescent="0.35">
      <c r="A1003" s="22">
        <v>43398</v>
      </c>
      <c r="B1003" s="21">
        <v>2.1898000000000001E-2</v>
      </c>
      <c r="C1003" s="21">
        <v>5.8444000000000003E-2</v>
      </c>
      <c r="D1003" s="21">
        <v>4.2275E-2</v>
      </c>
      <c r="E1003" s="21">
        <v>1.6140000000000002E-2</v>
      </c>
      <c r="F1003" s="21">
        <v>2.5662999999999998E-2</v>
      </c>
      <c r="G1003" s="21">
        <v>5.6580999999999999E-2</v>
      </c>
      <c r="H1003" s="21">
        <v>-0.15445400000000001</v>
      </c>
      <c r="I1003" s="21">
        <v>6.0727999999999997E-2</v>
      </c>
      <c r="J1003" s="21">
        <v>3.1767999999999998E-2</v>
      </c>
      <c r="K1003" s="21">
        <v>4.4554000000000003E-2</v>
      </c>
      <c r="L1003" s="21" cm="1">
        <f t="array" ref="L1003">MMULT(B1003:K1003,$D$8:$D$17)</f>
        <v>2.8210113636999996E-2</v>
      </c>
    </row>
    <row r="1004" spans="1:12" x14ac:dyDescent="0.35">
      <c r="A1004" s="22">
        <v>43399</v>
      </c>
      <c r="B1004" s="21">
        <v>-1.5924000000000001E-2</v>
      </c>
      <c r="C1004" s="21">
        <v>-1.2373E-2</v>
      </c>
      <c r="D1004" s="21">
        <v>-4.5948999999999997E-2</v>
      </c>
      <c r="E1004" s="21">
        <v>-4.0902000000000001E-2</v>
      </c>
      <c r="F1004" s="21">
        <v>-1.3344E-2</v>
      </c>
      <c r="G1004" s="21">
        <v>-3.7499999999999999E-2</v>
      </c>
      <c r="H1004" s="21">
        <v>-8.5106000000000001E-2</v>
      </c>
      <c r="I1004" s="21">
        <v>-2.8150999999999999E-2</v>
      </c>
      <c r="J1004" s="21">
        <v>-2.6831000000000001E-2</v>
      </c>
      <c r="K1004" s="21">
        <v>3.1144000000000002E-2</v>
      </c>
      <c r="L1004" s="21" cm="1">
        <f t="array" ref="L1004">MMULT(B1004:K1004,$D$8:$D$17)</f>
        <v>-2.3637300049999997E-2</v>
      </c>
    </row>
    <row r="1005" spans="1:12" x14ac:dyDescent="0.35">
      <c r="A1005" s="22">
        <v>43402</v>
      </c>
      <c r="B1005" s="21">
        <v>-1.8769999999999998E-2</v>
      </c>
      <c r="C1005" s="21">
        <v>-2.9076000000000001E-2</v>
      </c>
      <c r="D1005" s="21">
        <v>-6.3895999999999994E-2</v>
      </c>
      <c r="E1005" s="21">
        <v>-7.7409999999999996E-3</v>
      </c>
      <c r="F1005" s="21">
        <v>-6.3400000000000001E-3</v>
      </c>
      <c r="G1005" s="21">
        <v>-3.3426999999999998E-2</v>
      </c>
      <c r="H1005" s="21">
        <v>-4.4242999999999998E-2</v>
      </c>
      <c r="I1005" s="21">
        <v>-2.4614E-2</v>
      </c>
      <c r="J1005" s="21">
        <v>-9.2659999999999999E-3</v>
      </c>
      <c r="K1005" s="21">
        <v>-6.3470000000000002E-3</v>
      </c>
      <c r="L1005" s="21" cm="1">
        <f t="array" ref="L1005">MMULT(B1005:K1005,$D$8:$D$17)</f>
        <v>-2.9689286845999995E-2</v>
      </c>
    </row>
    <row r="1006" spans="1:12" x14ac:dyDescent="0.35">
      <c r="A1006" s="22">
        <v>43403</v>
      </c>
      <c r="B1006" s="21">
        <v>4.9940000000000002E-3</v>
      </c>
      <c r="C1006" s="21">
        <v>-1.1559999999999999E-3</v>
      </c>
      <c r="D1006" s="21">
        <v>9.3632000000000007E-2</v>
      </c>
      <c r="E1006" s="21">
        <v>4.4964999999999998E-2</v>
      </c>
      <c r="F1006" s="21">
        <v>3.2965000000000001E-2</v>
      </c>
      <c r="G1006" s="21">
        <v>9.0080000000000004E-3</v>
      </c>
      <c r="H1006" s="21">
        <v>2.0771999999999999E-2</v>
      </c>
      <c r="I1006" s="21">
        <v>-5.5890000000000002E-3</v>
      </c>
      <c r="J1006" s="21">
        <v>1.6879999999999999E-2</v>
      </c>
      <c r="K1006" s="21">
        <v>5.1982E-2</v>
      </c>
      <c r="L1006" s="21" cm="1">
        <f t="array" ref="L1006">MMULT(B1006:K1006,$D$8:$D$17)</f>
        <v>3.2906443225999997E-2</v>
      </c>
    </row>
    <row r="1007" spans="1:12" x14ac:dyDescent="0.35">
      <c r="A1007" s="22">
        <v>43404</v>
      </c>
      <c r="B1007" s="21">
        <v>2.6067E-2</v>
      </c>
      <c r="C1007" s="21">
        <v>2.9692E-2</v>
      </c>
      <c r="D1007" s="21">
        <v>3.8571000000000001E-2</v>
      </c>
      <c r="E1007" s="21">
        <v>1.1221E-2</v>
      </c>
      <c r="F1007" s="21">
        <v>5.5589999999999997E-3</v>
      </c>
      <c r="G1007" s="21">
        <v>3.8359999999999998E-2</v>
      </c>
      <c r="H1007" s="21">
        <v>5.8721000000000002E-2</v>
      </c>
      <c r="I1007" s="21">
        <v>3.0828999999999999E-2</v>
      </c>
      <c r="J1007" s="21">
        <v>2.6245000000000001E-2</v>
      </c>
      <c r="K1007" s="21">
        <v>-1.8425E-2</v>
      </c>
      <c r="L1007" s="21" cm="1">
        <f t="array" ref="L1007">MMULT(B1007:K1007,$D$8:$D$17)</f>
        <v>2.6709552603000002E-2</v>
      </c>
    </row>
    <row r="1008" spans="1:12" x14ac:dyDescent="0.35">
      <c r="A1008" s="22">
        <v>43405</v>
      </c>
      <c r="B1008" s="21">
        <v>1.5351999999999999E-2</v>
      </c>
      <c r="C1008" s="21">
        <v>-8.3330000000000001E-3</v>
      </c>
      <c r="D1008" s="21">
        <v>3.4529999999999998E-2</v>
      </c>
      <c r="E1008" s="21">
        <v>2.8591999999999999E-2</v>
      </c>
      <c r="F1008" s="21">
        <v>-5.1190000000000003E-3</v>
      </c>
      <c r="G1008" s="21">
        <v>1.7122999999999999E-2</v>
      </c>
      <c r="H1008" s="21">
        <v>0.110379</v>
      </c>
      <c r="I1008" s="21">
        <v>-1.9530000000000001E-3</v>
      </c>
      <c r="J1008" s="21">
        <v>-2.186E-3</v>
      </c>
      <c r="K1008" s="21">
        <v>2.8583999999999998E-2</v>
      </c>
      <c r="L1008" s="21" cm="1">
        <f t="array" ref="L1008">MMULT(B1008:K1008,$D$8:$D$17)</f>
        <v>1.9991506194999998E-2</v>
      </c>
    </row>
    <row r="1009" spans="1:12" x14ac:dyDescent="0.35">
      <c r="A1009" s="22">
        <v>43406</v>
      </c>
      <c r="B1009" s="21">
        <v>-6.6331000000000001E-2</v>
      </c>
      <c r="C1009" s="21">
        <v>2.2659999999999998E-3</v>
      </c>
      <c r="D1009" s="21">
        <v>-1.4626E-2</v>
      </c>
      <c r="E1009" s="21">
        <v>-3.9628999999999998E-2</v>
      </c>
      <c r="F1009" s="21">
        <v>4.9389999999999998E-3</v>
      </c>
      <c r="G1009" s="21">
        <v>-2.0059E-2</v>
      </c>
      <c r="H1009" s="21">
        <v>4.95E-4</v>
      </c>
      <c r="I1009" s="21">
        <v>-2.2994000000000001E-2</v>
      </c>
      <c r="J1009" s="21">
        <v>-3.7239999999999999E-3</v>
      </c>
      <c r="K1009" s="21">
        <v>-2.3019000000000001E-2</v>
      </c>
      <c r="L1009" s="21" cm="1">
        <f t="array" ref="L1009">MMULT(B1009:K1009,$D$8:$D$17)</f>
        <v>-3.8174608105000007E-2</v>
      </c>
    </row>
    <row r="1010" spans="1:12" x14ac:dyDescent="0.35">
      <c r="A1010" s="22">
        <v>43409</v>
      </c>
      <c r="B1010" s="21">
        <v>-2.8388E-2</v>
      </c>
      <c r="C1010" s="21">
        <v>1.2716999999999999E-2</v>
      </c>
      <c r="D1010" s="21">
        <v>-1.4657E-2</v>
      </c>
      <c r="E1010" s="21">
        <v>-3.0799999999999998E-3</v>
      </c>
      <c r="F1010" s="21">
        <v>3.8909999999999999E-3</v>
      </c>
      <c r="G1010" s="21">
        <v>-9.8689999999999993E-3</v>
      </c>
      <c r="H1010" s="21">
        <v>-1.6312E-2</v>
      </c>
      <c r="I1010" s="21">
        <v>1.0430000000000001E-3</v>
      </c>
      <c r="J1010" s="21">
        <v>1.4512000000000001E-2</v>
      </c>
      <c r="K1010" s="21">
        <v>1.8255E-2</v>
      </c>
      <c r="L1010" s="21" cm="1">
        <f t="array" ref="L1010">MMULT(B1010:K1010,$D$8:$D$17)</f>
        <v>-1.5198796333000005E-2</v>
      </c>
    </row>
    <row r="1011" spans="1:12" x14ac:dyDescent="0.35">
      <c r="A1011" s="22">
        <v>43410</v>
      </c>
      <c r="B1011" s="21">
        <v>1.0814000000000001E-2</v>
      </c>
      <c r="C1011" s="21">
        <v>1.9530000000000001E-3</v>
      </c>
      <c r="D1011" s="21">
        <v>-3.3530000000000001E-3</v>
      </c>
      <c r="E1011" s="21">
        <v>3.7075999999999998E-2</v>
      </c>
      <c r="F1011" s="21">
        <v>4.692E-3</v>
      </c>
      <c r="G1011" s="21">
        <v>-1.1001E-2</v>
      </c>
      <c r="H1011" s="21">
        <v>3.9196000000000002E-2</v>
      </c>
      <c r="I1011" s="21">
        <v>2.7929999999999999E-3</v>
      </c>
      <c r="J1011" s="21">
        <v>7.8019999999999999E-3</v>
      </c>
      <c r="K1011" s="21">
        <v>-1.5009E-2</v>
      </c>
      <c r="L1011" s="21" cm="1">
        <f t="array" ref="L1011">MMULT(B1011:K1011,$D$8:$D$17)</f>
        <v>6.0335152490000009E-3</v>
      </c>
    </row>
    <row r="1012" spans="1:12" x14ac:dyDescent="0.35">
      <c r="A1012" s="22">
        <v>43411</v>
      </c>
      <c r="B1012" s="21">
        <v>3.0328000000000001E-2</v>
      </c>
      <c r="C1012" s="21">
        <v>3.9361E-2</v>
      </c>
      <c r="D1012" s="21">
        <v>1.2935E-2</v>
      </c>
      <c r="E1012" s="21">
        <v>2.6943999999999999E-2</v>
      </c>
      <c r="F1012" s="21">
        <v>2.0507999999999998E-2</v>
      </c>
      <c r="G1012" s="21">
        <v>5.8528999999999998E-2</v>
      </c>
      <c r="H1012" s="21">
        <v>5.6092999999999997E-2</v>
      </c>
      <c r="I1012" s="21">
        <v>5.3499999999999999E-2</v>
      </c>
      <c r="J1012" s="21">
        <v>3.0107999999999999E-2</v>
      </c>
      <c r="K1012" s="21">
        <v>3.1111E-2</v>
      </c>
      <c r="L1012" s="21" cm="1">
        <f t="array" ref="L1012">MMULT(B1012:K1012,$D$8:$D$17)</f>
        <v>2.6813101700000001E-2</v>
      </c>
    </row>
    <row r="1013" spans="1:12" x14ac:dyDescent="0.35">
      <c r="A1013" s="22">
        <v>43412</v>
      </c>
      <c r="B1013" s="21">
        <v>-6.9540000000000001E-3</v>
      </c>
      <c r="C1013" s="21">
        <v>-1.8760000000000001E-3</v>
      </c>
      <c r="D1013" s="21">
        <v>-3.6484000000000003E-2</v>
      </c>
      <c r="E1013" s="21">
        <v>2.4957E-2</v>
      </c>
      <c r="F1013" s="21">
        <v>3.382E-3</v>
      </c>
      <c r="G1013" s="21">
        <v>5.6400000000000005E-4</v>
      </c>
      <c r="H1013" s="21">
        <v>-2.9304E-2</v>
      </c>
      <c r="I1013" s="21">
        <v>-1.3691999999999999E-2</v>
      </c>
      <c r="J1013" s="21">
        <v>1.1273E-2</v>
      </c>
      <c r="K1013" s="21">
        <v>5.5420000000000001E-3</v>
      </c>
      <c r="L1013" s="21" cm="1">
        <f t="array" ref="L1013">MMULT(B1013:K1013,$D$8:$D$17)</f>
        <v>-1.1687144308999999E-2</v>
      </c>
    </row>
    <row r="1014" spans="1:12" x14ac:dyDescent="0.35">
      <c r="A1014" s="22">
        <v>43413</v>
      </c>
      <c r="B1014" s="21">
        <v>-1.9282000000000001E-2</v>
      </c>
      <c r="C1014" s="21">
        <v>-1.9508000000000001E-2</v>
      </c>
      <c r="D1014" s="21">
        <v>-1.5529999999999999E-3</v>
      </c>
      <c r="E1014" s="21">
        <v>-5.2449999999999997E-3</v>
      </c>
      <c r="F1014" s="21">
        <v>3.5690000000000001E-3</v>
      </c>
      <c r="G1014" s="21">
        <v>-3.4890999999999998E-2</v>
      </c>
      <c r="H1014" s="21">
        <v>-8.0190000000000001E-3</v>
      </c>
      <c r="I1014" s="21">
        <v>-2.0483000000000001E-2</v>
      </c>
      <c r="J1014" s="21">
        <v>-2.7456999999999999E-2</v>
      </c>
      <c r="K1014" s="21">
        <v>-1.7963E-2</v>
      </c>
      <c r="L1014" s="21" cm="1">
        <f t="array" ref="L1014">MMULT(B1014:K1014,$D$8:$D$17)</f>
        <v>-1.3787705876000002E-2</v>
      </c>
    </row>
    <row r="1015" spans="1:12" x14ac:dyDescent="0.35">
      <c r="A1015" s="22">
        <v>43416</v>
      </c>
      <c r="B1015" s="21">
        <v>-5.0374000000000002E-2</v>
      </c>
      <c r="C1015" s="21">
        <v>-2.4642000000000001E-2</v>
      </c>
      <c r="D1015" s="21">
        <v>-7.8426999999999997E-2</v>
      </c>
      <c r="E1015" s="21">
        <v>-6.4269999999999994E-2</v>
      </c>
      <c r="F1015" s="21">
        <v>-2.7465E-2</v>
      </c>
      <c r="G1015" s="21">
        <v>-4.6889E-2</v>
      </c>
      <c r="H1015" s="21">
        <v>-9.5102000000000006E-2</v>
      </c>
      <c r="I1015" s="21">
        <v>-3.3369000000000003E-2</v>
      </c>
      <c r="J1015" s="21">
        <v>-3.1628000000000003E-2</v>
      </c>
      <c r="K1015" s="21">
        <v>-3.0346999999999999E-2</v>
      </c>
      <c r="L1015" s="21" cm="1">
        <f t="array" ref="L1015">MMULT(B1015:K1015,$D$8:$D$17)</f>
        <v>-5.4286797922999987E-2</v>
      </c>
    </row>
    <row r="1016" spans="1:12" x14ac:dyDescent="0.35">
      <c r="A1016" s="22">
        <v>43417</v>
      </c>
      <c r="B1016" s="21">
        <v>-9.9909999999999999E-3</v>
      </c>
      <c r="C1016" s="21">
        <v>6.5499999999999998E-4</v>
      </c>
      <c r="D1016" s="21">
        <v>5.1546000000000002E-2</v>
      </c>
      <c r="E1016" s="21">
        <v>5.3660000000000001E-3</v>
      </c>
      <c r="F1016" s="21">
        <v>5.8919999999999997E-3</v>
      </c>
      <c r="G1016" s="21">
        <v>1.272E-2</v>
      </c>
      <c r="H1016" s="21">
        <v>3.0478000000000002E-2</v>
      </c>
      <c r="I1016" s="21">
        <v>8.7460000000000003E-3</v>
      </c>
      <c r="J1016" s="21">
        <v>-1.0959999999999999E-2</v>
      </c>
      <c r="K1016" s="21">
        <v>1.5862999999999999E-2</v>
      </c>
      <c r="L1016" s="21" cm="1">
        <f t="array" ref="L1016">MMULT(B1016:K1016,$D$8:$D$17)</f>
        <v>9.8110693459999999E-3</v>
      </c>
    </row>
    <row r="1017" spans="1:12" x14ac:dyDescent="0.35">
      <c r="A1017" s="22">
        <v>43418</v>
      </c>
      <c r="B1017" s="21">
        <v>-2.8247000000000001E-2</v>
      </c>
      <c r="C1017" s="21">
        <v>-1.8422000000000001E-2</v>
      </c>
      <c r="D1017" s="21">
        <v>-1.0637000000000001E-2</v>
      </c>
      <c r="E1017" s="21">
        <v>6.0930000000000003E-3</v>
      </c>
      <c r="F1017" s="21">
        <v>-1.3533E-2</v>
      </c>
      <c r="G1017" s="21">
        <v>-2.1262E-2</v>
      </c>
      <c r="H1017" s="21">
        <v>6.1192999999999997E-2</v>
      </c>
      <c r="I1017" s="21">
        <v>-1.4744E-2</v>
      </c>
      <c r="J1017" s="21">
        <v>-1.7509E-2</v>
      </c>
      <c r="K1017" s="21">
        <v>-6.3299999999999997E-3</v>
      </c>
      <c r="L1017" s="21" cm="1">
        <f t="array" ref="L1017">MMULT(B1017:K1017,$D$8:$D$17)</f>
        <v>-1.8040505543000001E-2</v>
      </c>
    </row>
    <row r="1018" spans="1:12" x14ac:dyDescent="0.35">
      <c r="A1018" s="22">
        <v>43419</v>
      </c>
      <c r="B1018" s="21">
        <v>2.4679E-2</v>
      </c>
      <c r="C1018" s="21">
        <v>2.2006000000000001E-2</v>
      </c>
      <c r="D1018" s="21">
        <v>2.6370999999999999E-2</v>
      </c>
      <c r="E1018" s="21">
        <v>4.4828E-2</v>
      </c>
      <c r="F1018" s="21">
        <v>3.6650000000000002E-2</v>
      </c>
      <c r="G1018" s="21">
        <v>2.4275000000000001E-2</v>
      </c>
      <c r="H1018" s="21">
        <v>3.2676999999999998E-2</v>
      </c>
      <c r="I1018" s="21">
        <v>2.0108999999999998E-2</v>
      </c>
      <c r="J1018" s="21">
        <v>5.5042000000000001E-2</v>
      </c>
      <c r="K1018" s="21">
        <v>2.1661E-2</v>
      </c>
      <c r="L1018" s="21" cm="1">
        <f t="array" ref="L1018">MMULT(B1018:K1018,$D$8:$D$17)</f>
        <v>2.7500072551999995E-2</v>
      </c>
    </row>
    <row r="1019" spans="1:12" x14ac:dyDescent="0.35">
      <c r="A1019" s="22">
        <v>43420</v>
      </c>
      <c r="B1019" s="21">
        <v>1.1076000000000001E-2</v>
      </c>
      <c r="C1019" s="21">
        <v>9.4149999999999998E-3</v>
      </c>
      <c r="D1019" s="21">
        <v>-0.187559</v>
      </c>
      <c r="E1019" s="21">
        <v>5.3740000000000003E-3</v>
      </c>
      <c r="F1019" s="21">
        <v>1.0666E-2</v>
      </c>
      <c r="G1019" s="21">
        <v>4.5300000000000001E-4</v>
      </c>
      <c r="H1019" s="21">
        <v>-3.8622999999999998E-2</v>
      </c>
      <c r="I1019" s="21">
        <v>-4.4180000000000001E-3</v>
      </c>
      <c r="J1019" s="21">
        <v>-8.9800000000000001E-3</v>
      </c>
      <c r="K1019" s="21">
        <v>1.4966E-2</v>
      </c>
      <c r="L1019" s="21" cm="1">
        <f t="array" ref="L1019">MMULT(B1019:K1019,$D$8:$D$17)</f>
        <v>-4.2103501666999998E-2</v>
      </c>
    </row>
    <row r="1020" spans="1:12" x14ac:dyDescent="0.35">
      <c r="A1020" s="22">
        <v>43423</v>
      </c>
      <c r="B1020" s="21">
        <v>-3.9632000000000001E-2</v>
      </c>
      <c r="C1020" s="21">
        <v>-3.3890000000000003E-2</v>
      </c>
      <c r="D1020" s="21">
        <v>-0.11999</v>
      </c>
      <c r="E1020" s="21">
        <v>-3.5688999999999999E-2</v>
      </c>
      <c r="F1020" s="21">
        <v>-3.1659E-2</v>
      </c>
      <c r="G1020" s="21">
        <v>-8.7060999999999999E-2</v>
      </c>
      <c r="H1020" s="21">
        <v>-7.5023999999999993E-2</v>
      </c>
      <c r="I1020" s="21">
        <v>-8.0371999999999999E-2</v>
      </c>
      <c r="J1020" s="21">
        <v>-1.2945E-2</v>
      </c>
      <c r="K1020" s="21">
        <v>-1.6997999999999999E-2</v>
      </c>
      <c r="L1020" s="21" cm="1">
        <f t="array" ref="L1020">MMULT(B1020:K1020,$D$8:$D$17)</f>
        <v>-5.8094665872999988E-2</v>
      </c>
    </row>
    <row r="1021" spans="1:12" x14ac:dyDescent="0.35">
      <c r="A1021" s="22">
        <v>43424</v>
      </c>
      <c r="B1021" s="21">
        <v>-4.7778000000000001E-2</v>
      </c>
      <c r="C1021" s="21">
        <v>-2.7814999999999999E-2</v>
      </c>
      <c r="D1021" s="21">
        <v>3.0269999999999998E-2</v>
      </c>
      <c r="E1021" s="21">
        <v>-6.1970000000000003E-3</v>
      </c>
      <c r="F1021" s="21">
        <v>-2.4622000000000002E-2</v>
      </c>
      <c r="G1021" s="21">
        <v>-2.81E-3</v>
      </c>
      <c r="H1021" s="21">
        <v>5.2329999999999998E-3</v>
      </c>
      <c r="I1021" s="21">
        <v>1.8200000000000001E-4</v>
      </c>
      <c r="J1021" s="21">
        <v>-2.7541E-2</v>
      </c>
      <c r="K1021" s="21">
        <v>-1.2708000000000001E-2</v>
      </c>
      <c r="L1021" s="21" cm="1">
        <f t="array" ref="L1021">MMULT(B1021:K1021,$D$8:$D$17)</f>
        <v>-1.9984744495000002E-2</v>
      </c>
    </row>
    <row r="1022" spans="1:12" x14ac:dyDescent="0.35">
      <c r="A1022" s="22">
        <v>43425</v>
      </c>
      <c r="B1022" s="21">
        <v>-1.1299999999999999E-3</v>
      </c>
      <c r="C1022" s="21">
        <v>1.3764999999999999E-2</v>
      </c>
      <c r="D1022" s="21">
        <v>-2.9312999999999999E-2</v>
      </c>
      <c r="E1022" s="21">
        <v>1.0057E-2</v>
      </c>
      <c r="F1022" s="21">
        <v>6.0000000000000001E-3</v>
      </c>
      <c r="G1022" s="21">
        <v>2.4198000000000001E-2</v>
      </c>
      <c r="H1022" s="21">
        <v>-2.4986999999999999E-2</v>
      </c>
      <c r="I1022" s="21">
        <v>2.8444000000000001E-2</v>
      </c>
      <c r="J1022" s="21">
        <v>8.9910000000000007E-3</v>
      </c>
      <c r="K1022" s="21">
        <v>-7.5969999999999996E-3</v>
      </c>
      <c r="L1022" s="21" cm="1">
        <f t="array" ref="L1022">MMULT(B1022:K1022,$D$8:$D$17)</f>
        <v>-6.7920576869999992E-3</v>
      </c>
    </row>
    <row r="1023" spans="1:12" x14ac:dyDescent="0.35">
      <c r="A1023" s="22">
        <v>43427</v>
      </c>
      <c r="B1023" s="21">
        <v>-2.5399000000000001E-2</v>
      </c>
      <c r="C1023" s="21">
        <v>-3.88E-4</v>
      </c>
      <c r="D1023" s="21">
        <v>2.0040000000000001E-3</v>
      </c>
      <c r="E1023" s="21">
        <v>-4.35E-4</v>
      </c>
      <c r="F1023" s="21">
        <v>1.645E-3</v>
      </c>
      <c r="G1023" s="21">
        <v>-1.2622E-2</v>
      </c>
      <c r="H1023" s="21">
        <v>3.4703999999999999E-2</v>
      </c>
      <c r="I1023" s="21">
        <v>-1.859E-3</v>
      </c>
      <c r="J1023" s="21">
        <v>-7.7970000000000001E-3</v>
      </c>
      <c r="K1023" s="21">
        <v>-1.0418999999999999E-2</v>
      </c>
      <c r="L1023" s="21" cm="1">
        <f t="array" ref="L1023">MMULT(B1023:K1023,$D$8:$D$17)</f>
        <v>-1.2064968936000002E-2</v>
      </c>
    </row>
    <row r="1024" spans="1:12" x14ac:dyDescent="0.35">
      <c r="A1024" s="22">
        <v>43430</v>
      </c>
      <c r="B1024" s="21">
        <v>1.3524E-2</v>
      </c>
      <c r="C1024" s="21">
        <v>3.2987000000000002E-2</v>
      </c>
      <c r="D1024" s="21">
        <v>5.5516999999999997E-2</v>
      </c>
      <c r="E1024" s="21">
        <v>2.3532000000000001E-2</v>
      </c>
      <c r="F1024" s="21">
        <v>-9.0349999999999996E-3</v>
      </c>
      <c r="G1024" s="21">
        <v>3.5893000000000001E-2</v>
      </c>
      <c r="H1024" s="21">
        <v>3.6119999999999999E-2</v>
      </c>
      <c r="I1024" s="21">
        <v>2.8374E-2</v>
      </c>
      <c r="J1024" s="21">
        <v>2.3125E-2</v>
      </c>
      <c r="K1024" s="21">
        <v>1.9553000000000001E-2</v>
      </c>
      <c r="L1024" s="21" cm="1">
        <f t="array" ref="L1024">MMULT(B1024:K1024,$D$8:$D$17)</f>
        <v>2.6527351659999993E-2</v>
      </c>
    </row>
    <row r="1025" spans="1:12" x14ac:dyDescent="0.35">
      <c r="A1025" s="22">
        <v>43431</v>
      </c>
      <c r="B1025" s="21">
        <v>-2.176E-3</v>
      </c>
      <c r="C1025" s="21">
        <v>6.293E-3</v>
      </c>
      <c r="D1025" s="21">
        <v>4.4429999999999999E-3</v>
      </c>
      <c r="E1025" s="21">
        <v>2.2100000000000002E-3</v>
      </c>
      <c r="F1025" s="21">
        <v>-1.6990999999999999E-2</v>
      </c>
      <c r="G1025" s="21">
        <v>8.9390000000000008E-3</v>
      </c>
      <c r="H1025" s="21">
        <v>4.8307000000000003E-2</v>
      </c>
      <c r="I1025" s="21">
        <v>1.25E-3</v>
      </c>
      <c r="J1025" s="21">
        <v>1.2069E-2</v>
      </c>
      <c r="K1025" s="21">
        <v>1.3065999999999999E-2</v>
      </c>
      <c r="L1025" s="21" cm="1">
        <f t="array" ref="L1025">MMULT(B1025:K1025,$D$8:$D$17)</f>
        <v>2.273015689E-3</v>
      </c>
    </row>
    <row r="1026" spans="1:12" x14ac:dyDescent="0.35">
      <c r="A1026" s="22">
        <v>43432</v>
      </c>
      <c r="B1026" s="21">
        <v>3.8453000000000001E-2</v>
      </c>
      <c r="C1026" s="21">
        <v>3.7148E-2</v>
      </c>
      <c r="D1026" s="21">
        <v>4.1241E-2</v>
      </c>
      <c r="E1026" s="21">
        <v>-2.5869999999999999E-3</v>
      </c>
      <c r="F1026" s="21">
        <v>1.5809E-2</v>
      </c>
      <c r="G1026" s="21">
        <v>0.102713</v>
      </c>
      <c r="H1026" s="21">
        <v>1.3776999999999999E-2</v>
      </c>
      <c r="I1026" s="21">
        <v>7.3025000000000007E-2</v>
      </c>
      <c r="J1026" s="21">
        <v>2.5368999999999999E-2</v>
      </c>
      <c r="K1026" s="21">
        <v>1.6434000000000001E-2</v>
      </c>
      <c r="L1026" s="21" cm="1">
        <f t="array" ref="L1026">MMULT(B1026:K1026,$D$8:$D$17)</f>
        <v>3.5341028570000009E-2</v>
      </c>
    </row>
    <row r="1027" spans="1:12" x14ac:dyDescent="0.35">
      <c r="A1027" s="22">
        <v>43433</v>
      </c>
      <c r="B1027" s="21">
        <v>-7.6819999999999996E-3</v>
      </c>
      <c r="C1027" s="21">
        <v>-8.3689999999999997E-3</v>
      </c>
      <c r="D1027" s="21">
        <v>-1.6930000000000001E-2</v>
      </c>
      <c r="E1027" s="21">
        <v>2.3809999999999999E-3</v>
      </c>
      <c r="F1027" s="21">
        <v>-6.0179999999999999E-3</v>
      </c>
      <c r="G1027" s="21">
        <v>-6.5420000000000001E-3</v>
      </c>
      <c r="H1027" s="21">
        <v>4.2170000000000003E-3</v>
      </c>
      <c r="I1027" s="21">
        <v>-4.8200000000000001E-4</v>
      </c>
      <c r="J1027" s="21">
        <v>1.057E-3</v>
      </c>
      <c r="K1027" s="21">
        <v>-2.3741000000000002E-2</v>
      </c>
      <c r="L1027" s="21" cm="1">
        <f t="array" ref="L1027">MMULT(B1027:K1027,$D$8:$D$17)</f>
        <v>-9.8693494660000002E-3</v>
      </c>
    </row>
    <row r="1028" spans="1:12" x14ac:dyDescent="0.35">
      <c r="A1028" s="22">
        <v>43434</v>
      </c>
      <c r="B1028" s="21">
        <v>-5.4019999999999997E-3</v>
      </c>
      <c r="C1028" s="21">
        <v>6.3530000000000001E-3</v>
      </c>
      <c r="D1028" s="21">
        <v>3.8573999999999997E-2</v>
      </c>
      <c r="E1028" s="21">
        <v>6.9129999999999999E-3</v>
      </c>
      <c r="F1028" s="21">
        <v>1.7954000000000001E-2</v>
      </c>
      <c r="G1028" s="21">
        <v>2.1758E-2</v>
      </c>
      <c r="H1028" s="21">
        <v>-6.0660000000000002E-3</v>
      </c>
      <c r="I1028" s="21">
        <v>7.2259999999999998E-3</v>
      </c>
      <c r="J1028" s="21">
        <v>1.1195999999999999E-2</v>
      </c>
      <c r="K1028" s="21">
        <v>3.3752999999999998E-2</v>
      </c>
      <c r="L1028" s="21" cm="1">
        <f t="array" ref="L1028">MMULT(B1028:K1028,$D$8:$D$17)</f>
        <v>1.0965121459999999E-2</v>
      </c>
    </row>
    <row r="1029" spans="1:12" x14ac:dyDescent="0.35">
      <c r="A1029" s="22">
        <v>43437</v>
      </c>
      <c r="B1029" s="21">
        <v>3.4942000000000001E-2</v>
      </c>
      <c r="C1029" s="21">
        <v>1.0822E-2</v>
      </c>
      <c r="D1029" s="21">
        <v>4.0445000000000002E-2</v>
      </c>
      <c r="E1029" s="21">
        <v>1.9628E-2</v>
      </c>
      <c r="F1029" s="21">
        <v>2.1944000000000002E-2</v>
      </c>
      <c r="G1029" s="21">
        <v>9.7370000000000009E-3</v>
      </c>
      <c r="H1029" s="21">
        <v>0.113146</v>
      </c>
      <c r="I1029" s="21">
        <v>1.7417999999999999E-2</v>
      </c>
      <c r="J1029" s="21">
        <v>1.8173999999999999E-2</v>
      </c>
      <c r="K1029" s="21">
        <v>1.6629000000000001E-2</v>
      </c>
      <c r="L1029" s="21" cm="1">
        <f t="array" ref="L1029">MMULT(B1029:K1029,$D$8:$D$17)</f>
        <v>3.3299800781999997E-2</v>
      </c>
    </row>
    <row r="1030" spans="1:12" x14ac:dyDescent="0.35">
      <c r="A1030" s="22">
        <v>43438</v>
      </c>
      <c r="B1030" s="21">
        <v>-4.3989E-2</v>
      </c>
      <c r="C1030" s="21">
        <v>-3.1849000000000002E-2</v>
      </c>
      <c r="D1030" s="21">
        <v>-7.6040999999999997E-2</v>
      </c>
      <c r="E1030" s="21">
        <v>-4.1433999999999999E-2</v>
      </c>
      <c r="F1030" s="21">
        <v>-2.1673999999999999E-2</v>
      </c>
      <c r="G1030" s="21">
        <v>-3.4062000000000002E-2</v>
      </c>
      <c r="H1030" s="21">
        <v>-0.109237</v>
      </c>
      <c r="I1030" s="21">
        <v>-3.6982000000000001E-2</v>
      </c>
      <c r="J1030" s="21">
        <v>-2.8518999999999999E-2</v>
      </c>
      <c r="K1030" s="21">
        <v>-4.7476999999999998E-2</v>
      </c>
      <c r="L1030" s="21" cm="1">
        <f t="array" ref="L1030">MMULT(B1030:K1030,$D$8:$D$17)</f>
        <v>-5.1124128642999998E-2</v>
      </c>
    </row>
    <row r="1031" spans="1:12" x14ac:dyDescent="0.35">
      <c r="A1031" s="22">
        <v>43440</v>
      </c>
      <c r="B1031" s="21">
        <v>-1.1148999999999999E-2</v>
      </c>
      <c r="C1031" s="21">
        <v>6.1739999999999998E-3</v>
      </c>
      <c r="D1031" s="21">
        <v>7.5110000000000003E-3</v>
      </c>
      <c r="E1031" s="21">
        <v>-2.0686E-2</v>
      </c>
      <c r="F1031" s="21">
        <v>-4.2462E-2</v>
      </c>
      <c r="G1031" s="21">
        <v>2.0253E-2</v>
      </c>
      <c r="H1031" s="21">
        <v>8.5229999999999993E-3</v>
      </c>
      <c r="I1031" s="21">
        <v>1.9567000000000001E-2</v>
      </c>
      <c r="J1031" s="21">
        <v>2.1964000000000001E-2</v>
      </c>
      <c r="K1031" s="21">
        <v>1.2984000000000001E-2</v>
      </c>
      <c r="L1031" s="21" cm="1">
        <f t="array" ref="L1031">MMULT(B1031:K1031,$D$8:$D$17)</f>
        <v>-2.8934459289999995E-3</v>
      </c>
    </row>
    <row r="1032" spans="1:12" x14ac:dyDescent="0.35">
      <c r="A1032" s="22">
        <v>43441</v>
      </c>
      <c r="B1032" s="21">
        <v>-3.5657000000000001E-2</v>
      </c>
      <c r="C1032" s="21">
        <v>-4.0022000000000002E-2</v>
      </c>
      <c r="D1032" s="21">
        <v>-6.7471000000000003E-2</v>
      </c>
      <c r="E1032" s="21">
        <v>5.8089999999999999E-3</v>
      </c>
      <c r="F1032" s="21">
        <v>-1.4567E-2</v>
      </c>
      <c r="G1032" s="21">
        <v>-4.301E-2</v>
      </c>
      <c r="H1032" s="21">
        <v>-8.6385000000000003E-2</v>
      </c>
      <c r="I1032" s="21">
        <v>-5.0393E-2</v>
      </c>
      <c r="J1032" s="21">
        <v>-4.0298E-2</v>
      </c>
      <c r="K1032" s="21">
        <v>-4.4035999999999999E-2</v>
      </c>
      <c r="L1032" s="21" cm="1">
        <f t="array" ref="L1032">MMULT(B1032:K1032,$D$8:$D$17)</f>
        <v>-4.388019952000001E-2</v>
      </c>
    </row>
    <row r="1033" spans="1:12" x14ac:dyDescent="0.35">
      <c r="A1033" s="22">
        <v>43444</v>
      </c>
      <c r="B1033" s="21">
        <v>6.5880000000000001E-3</v>
      </c>
      <c r="C1033" s="21">
        <v>2.6426000000000002E-2</v>
      </c>
      <c r="D1033" s="21">
        <v>2.8792000000000002E-2</v>
      </c>
      <c r="E1033" s="21">
        <v>4.6771E-2</v>
      </c>
      <c r="F1033" s="21">
        <v>1.4565E-2</v>
      </c>
      <c r="G1033" s="21">
        <v>9.7090000000000006E-3</v>
      </c>
      <c r="H1033" s="21">
        <v>2.7234999999999999E-2</v>
      </c>
      <c r="I1033" s="21">
        <v>2.5588E-2</v>
      </c>
      <c r="J1033" s="21">
        <v>9.044E-3</v>
      </c>
      <c r="K1033" s="21">
        <v>2.0978E-2</v>
      </c>
      <c r="L1033" s="21" cm="1">
        <f t="array" ref="L1033">MMULT(B1033:K1033,$D$8:$D$17)</f>
        <v>1.6434677809000001E-2</v>
      </c>
    </row>
    <row r="1034" spans="1:12" x14ac:dyDescent="0.35">
      <c r="A1034" s="22">
        <v>43445</v>
      </c>
      <c r="B1034" s="21">
        <v>-5.7190000000000001E-3</v>
      </c>
      <c r="C1034" s="21">
        <v>9.2949999999999994E-3</v>
      </c>
      <c r="D1034" s="21">
        <v>-2.4167000000000001E-2</v>
      </c>
      <c r="E1034" s="21">
        <v>3.1724000000000002E-2</v>
      </c>
      <c r="F1034" s="21">
        <v>-4.4999999999999997E-3</v>
      </c>
      <c r="G1034" s="21">
        <v>-3.4970000000000001E-3</v>
      </c>
      <c r="H1034" s="21">
        <v>-5.0000000000000001E-4</v>
      </c>
      <c r="I1034" s="21">
        <v>5.1209999999999997E-3</v>
      </c>
      <c r="J1034" s="21">
        <v>4.908E-3</v>
      </c>
      <c r="K1034" s="21">
        <v>3.601E-3</v>
      </c>
      <c r="L1034" s="21" cm="1">
        <f t="array" ref="L1034">MMULT(B1034:K1034,$D$8:$D$17)</f>
        <v>-7.1079827300000011E-3</v>
      </c>
    </row>
    <row r="1035" spans="1:12" x14ac:dyDescent="0.35">
      <c r="A1035" s="22">
        <v>43446</v>
      </c>
      <c r="B1035" s="21">
        <v>2.787E-3</v>
      </c>
      <c r="C1035" s="21">
        <v>4.5120000000000004E-3</v>
      </c>
      <c r="D1035" s="21">
        <v>4.7910000000000001E-3</v>
      </c>
      <c r="E1035" s="21">
        <v>3.2976999999999999E-2</v>
      </c>
      <c r="F1035" s="21">
        <v>1.8511E-2</v>
      </c>
      <c r="G1035" s="21">
        <v>2.4125000000000001E-2</v>
      </c>
      <c r="H1035" s="21">
        <v>2.5024999999999999E-2</v>
      </c>
      <c r="I1035" s="21">
        <v>8.5599999999999999E-4</v>
      </c>
      <c r="J1035" s="21">
        <v>7.0080000000000003E-3</v>
      </c>
      <c r="K1035" s="21">
        <v>9.4979999999999995E-3</v>
      </c>
      <c r="L1035" s="21" cm="1">
        <f t="array" ref="L1035">MMULT(B1035:K1035,$D$8:$D$17)</f>
        <v>5.9837558989999998E-3</v>
      </c>
    </row>
    <row r="1036" spans="1:12" x14ac:dyDescent="0.35">
      <c r="A1036" s="22">
        <v>43447</v>
      </c>
      <c r="B1036" s="21">
        <v>1.094E-2</v>
      </c>
      <c r="C1036" s="21">
        <v>3.392E-3</v>
      </c>
      <c r="D1036" s="21">
        <v>-6.7000000000000002E-5</v>
      </c>
      <c r="E1036" s="21">
        <v>1.3021E-2</v>
      </c>
      <c r="F1036" s="21">
        <v>-1.902E-3</v>
      </c>
      <c r="G1036" s="21">
        <v>7.4949999999999999E-3</v>
      </c>
      <c r="H1036" s="21">
        <v>-3.0273000000000001E-2</v>
      </c>
      <c r="I1036" s="21">
        <v>1.0303E-2</v>
      </c>
      <c r="J1036" s="21">
        <v>1.054E-3</v>
      </c>
      <c r="K1036" s="21">
        <v>9.6170000000000005E-3</v>
      </c>
      <c r="L1036" s="21" cm="1">
        <f t="array" ref="L1036">MMULT(B1036:K1036,$D$8:$D$17)</f>
        <v>5.884149646E-3</v>
      </c>
    </row>
    <row r="1037" spans="1:12" x14ac:dyDescent="0.35">
      <c r="A1037" s="22">
        <v>43448</v>
      </c>
      <c r="B1037" s="21">
        <v>-3.1997999999999999E-2</v>
      </c>
      <c r="C1037" s="21">
        <v>-3.1247E-2</v>
      </c>
      <c r="D1037" s="21">
        <v>-1.6388E-2</v>
      </c>
      <c r="E1037" s="21">
        <v>-1.3434E-2</v>
      </c>
      <c r="F1037" s="21">
        <v>-1.3339E-2</v>
      </c>
      <c r="G1037" s="21">
        <v>-2.9048999999999998E-2</v>
      </c>
      <c r="H1037" s="21">
        <v>2.0140000000000002E-3</v>
      </c>
      <c r="I1037" s="21">
        <v>-7.288E-2</v>
      </c>
      <c r="J1037" s="21">
        <v>-3.4758999999999998E-2</v>
      </c>
      <c r="K1037" s="21">
        <v>-8.9049999999999997E-3</v>
      </c>
      <c r="L1037" s="21" cm="1">
        <f t="array" ref="L1037">MMULT(B1037:K1037,$D$8:$D$17)</f>
        <v>-2.5216055800999997E-2</v>
      </c>
    </row>
    <row r="1038" spans="1:12" x14ac:dyDescent="0.35">
      <c r="A1038" s="22">
        <v>43451</v>
      </c>
      <c r="B1038" s="21">
        <v>-9.306E-3</v>
      </c>
      <c r="C1038" s="21">
        <v>-2.9614000000000001E-2</v>
      </c>
      <c r="D1038" s="21">
        <v>-1.9597E-2</v>
      </c>
      <c r="E1038" s="21">
        <v>-2.7469999999999999E-3</v>
      </c>
      <c r="F1038" s="21">
        <v>-1.8669999999999999E-2</v>
      </c>
      <c r="G1038" s="21">
        <v>-4.5315000000000001E-2</v>
      </c>
      <c r="H1038" s="21">
        <v>-5.3768999999999997E-2</v>
      </c>
      <c r="I1038" s="21">
        <v>-3.7477999999999997E-2</v>
      </c>
      <c r="J1038" s="21">
        <v>-3.5355999999999999E-2</v>
      </c>
      <c r="K1038" s="21">
        <v>-1.6298E-2</v>
      </c>
      <c r="L1038" s="21" cm="1">
        <f t="array" ref="L1038">MMULT(B1038:K1038,$D$8:$D$17)</f>
        <v>-1.6279419540000003E-2</v>
      </c>
    </row>
    <row r="1039" spans="1:12" x14ac:dyDescent="0.35">
      <c r="A1039" s="22">
        <v>43452</v>
      </c>
      <c r="B1039" s="21">
        <v>1.2992999999999999E-2</v>
      </c>
      <c r="C1039" s="21">
        <v>1.0496999999999999E-2</v>
      </c>
      <c r="D1039" s="21">
        <v>2.3401999999999999E-2</v>
      </c>
      <c r="E1039" s="21">
        <v>-1.755E-2</v>
      </c>
      <c r="F1039" s="21">
        <v>2.624E-3</v>
      </c>
      <c r="G1039" s="21">
        <v>1.1389E-2</v>
      </c>
      <c r="H1039" s="21">
        <v>3.5582000000000003E-2</v>
      </c>
      <c r="I1039" s="21">
        <v>2.1682E-2</v>
      </c>
      <c r="J1039" s="21">
        <v>-3.1670000000000001E-3</v>
      </c>
      <c r="K1039" s="21">
        <v>1.4019E-2</v>
      </c>
      <c r="L1039" s="21" cm="1">
        <f t="array" ref="L1039">MMULT(B1039:K1039,$D$8:$D$17)</f>
        <v>1.3902462937999998E-2</v>
      </c>
    </row>
    <row r="1040" spans="1:12" x14ac:dyDescent="0.35">
      <c r="A1040" s="22">
        <v>43453</v>
      </c>
      <c r="B1040" s="21">
        <v>-3.1192000000000001E-2</v>
      </c>
      <c r="C1040" s="21">
        <v>-2.6930000000000001E-3</v>
      </c>
      <c r="D1040" s="21">
        <v>-5.7369999999999997E-2</v>
      </c>
      <c r="E1040" s="21">
        <v>-2.3151000000000001E-2</v>
      </c>
      <c r="F1040" s="21">
        <v>1.3086E-2</v>
      </c>
      <c r="G1040" s="21">
        <v>-8.7670000000000005E-3</v>
      </c>
      <c r="H1040" s="21">
        <v>-6.8718000000000001E-2</v>
      </c>
      <c r="I1040" s="21">
        <v>-6.7650000000000002E-3</v>
      </c>
      <c r="J1040" s="21">
        <v>-2.0881E-2</v>
      </c>
      <c r="K1040" s="21">
        <v>-4.5455000000000002E-2</v>
      </c>
      <c r="L1040" s="21" cm="1">
        <f t="array" ref="L1040">MMULT(B1040:K1040,$D$8:$D$17)</f>
        <v>-3.5022848527000001E-2</v>
      </c>
    </row>
    <row r="1041" spans="1:12" x14ac:dyDescent="0.35">
      <c r="A1041" s="22">
        <v>43454</v>
      </c>
      <c r="B1041" s="21">
        <v>-2.5235E-2</v>
      </c>
      <c r="C1041" s="21">
        <v>-2.1024000000000001E-2</v>
      </c>
      <c r="D1041" s="21">
        <v>-2.4618999999999999E-2</v>
      </c>
      <c r="E1041" s="21">
        <v>-8.2000000000000007E-3</v>
      </c>
      <c r="F1041" s="21">
        <v>-4.5209999999999998E-3</v>
      </c>
      <c r="G1041" s="21">
        <v>-2.6151000000000001E-2</v>
      </c>
      <c r="H1041" s="21">
        <v>-1.2115000000000001E-2</v>
      </c>
      <c r="I1041" s="21">
        <v>-2.6707999999999999E-2</v>
      </c>
      <c r="J1041" s="21">
        <v>-1.5067000000000001E-2</v>
      </c>
      <c r="K1041" s="21">
        <v>-6.5799999999999995E-4</v>
      </c>
      <c r="L1041" s="21" cm="1">
        <f t="array" ref="L1041">MMULT(B1041:K1041,$D$8:$D$17)</f>
        <v>-2.1518894980000002E-2</v>
      </c>
    </row>
    <row r="1042" spans="1:12" x14ac:dyDescent="0.35">
      <c r="A1042" s="22">
        <v>43455</v>
      </c>
      <c r="B1042" s="21">
        <v>-3.8896E-2</v>
      </c>
      <c r="C1042" s="21">
        <v>-3.2312E-2</v>
      </c>
      <c r="D1042" s="21">
        <v>-4.0932999999999997E-2</v>
      </c>
      <c r="E1042" s="21">
        <v>1.2485E-2</v>
      </c>
      <c r="F1042" s="21">
        <v>-4.8443E-2</v>
      </c>
      <c r="G1042" s="21">
        <v>-3.7735999999999999E-2</v>
      </c>
      <c r="H1042" s="21">
        <v>-5.6299000000000002E-2</v>
      </c>
      <c r="I1042" s="21">
        <v>-4.5048999999999999E-2</v>
      </c>
      <c r="J1042" s="21">
        <v>-1.5062000000000001E-2</v>
      </c>
      <c r="K1042" s="21">
        <v>-1.5370999999999999E-2</v>
      </c>
      <c r="L1042" s="21" cm="1">
        <f t="array" ref="L1042">MMULT(B1042:K1042,$D$8:$D$17)</f>
        <v>-3.5628409002000004E-2</v>
      </c>
    </row>
    <row r="1043" spans="1:12" x14ac:dyDescent="0.35">
      <c r="A1043" s="22">
        <v>43458</v>
      </c>
      <c r="B1043" s="21">
        <v>-2.5874000000000001E-2</v>
      </c>
      <c r="C1043" s="21">
        <v>-4.1738999999999998E-2</v>
      </c>
      <c r="D1043" s="21">
        <v>-1.9217000000000001E-2</v>
      </c>
      <c r="E1043" s="21">
        <v>-4.5364000000000002E-2</v>
      </c>
      <c r="F1043" s="21">
        <v>-2.9773000000000001E-2</v>
      </c>
      <c r="G1043" s="21">
        <v>-1.2855E-2</v>
      </c>
      <c r="H1043" s="21">
        <v>-1.6539000000000002E-2</v>
      </c>
      <c r="I1043" s="21">
        <v>-1.7433000000000001E-2</v>
      </c>
      <c r="J1043" s="21">
        <v>-3.7515E-2</v>
      </c>
      <c r="K1043" s="21">
        <v>-2.7876999999999999E-2</v>
      </c>
      <c r="L1043" s="21" cm="1">
        <f t="array" ref="L1043">MMULT(B1043:K1043,$D$8:$D$17)</f>
        <v>-2.6298358678999999E-2</v>
      </c>
    </row>
    <row r="1044" spans="1:12" x14ac:dyDescent="0.35">
      <c r="A1044" s="22">
        <v>43460</v>
      </c>
      <c r="B1044" s="21">
        <v>7.0421999999999998E-2</v>
      </c>
      <c r="C1044" s="21">
        <v>6.8309999999999996E-2</v>
      </c>
      <c r="D1044" s="21">
        <v>4.7371999999999997E-2</v>
      </c>
      <c r="E1044" s="21">
        <v>6.1334E-2</v>
      </c>
      <c r="F1044" s="21">
        <v>4.4506999999999998E-2</v>
      </c>
      <c r="G1044" s="21">
        <v>7.8381000000000006E-2</v>
      </c>
      <c r="H1044" s="21">
        <v>7.5075000000000003E-2</v>
      </c>
      <c r="I1044" s="21">
        <v>8.6712999999999998E-2</v>
      </c>
      <c r="J1044" s="21">
        <v>5.4369000000000001E-2</v>
      </c>
      <c r="K1044" s="21">
        <v>5.9646999999999999E-2</v>
      </c>
      <c r="L1044" s="21" cm="1">
        <f t="array" ref="L1044">MMULT(B1044:K1044,$D$8:$D$17)</f>
        <v>6.2034948363999996E-2</v>
      </c>
    </row>
    <row r="1045" spans="1:12" x14ac:dyDescent="0.35">
      <c r="A1045" s="22">
        <v>43461</v>
      </c>
      <c r="B1045" s="21">
        <v>-6.4900000000000001E-3</v>
      </c>
      <c r="C1045" s="21">
        <v>6.1650000000000003E-3</v>
      </c>
      <c r="D1045" s="21">
        <v>-1.4500000000000001E-2</v>
      </c>
      <c r="E1045" s="21">
        <v>1.0921E-2</v>
      </c>
      <c r="F1045" s="21">
        <v>8.5220000000000001E-3</v>
      </c>
      <c r="G1045" s="21">
        <v>3.3322999999999998E-2</v>
      </c>
      <c r="H1045" s="21">
        <v>-2.2904999999999998E-2</v>
      </c>
      <c r="I1045" s="21">
        <v>9.8230000000000001E-3</v>
      </c>
      <c r="J1045" s="21">
        <v>1.0359999999999999E-2</v>
      </c>
      <c r="K1045" s="21">
        <v>3.6800000000000001E-3</v>
      </c>
      <c r="L1045" s="21" cm="1">
        <f t="array" ref="L1045">MMULT(B1045:K1045,$D$8:$D$17)</f>
        <v>-5.2629854000000005E-3</v>
      </c>
    </row>
    <row r="1046" spans="1:12" x14ac:dyDescent="0.35">
      <c r="A1046" s="22">
        <v>43462</v>
      </c>
      <c r="B1046" s="21">
        <v>5.1199999999999998E-4</v>
      </c>
      <c r="C1046" s="21">
        <v>-7.8079999999999998E-3</v>
      </c>
      <c r="D1046" s="21">
        <v>1.8907E-2</v>
      </c>
      <c r="E1046" s="21">
        <v>1.0923E-2</v>
      </c>
      <c r="F1046" s="21">
        <v>-3.336E-3</v>
      </c>
      <c r="G1046" s="21">
        <v>-3.846E-3</v>
      </c>
      <c r="H1046" s="21">
        <v>1.8867999999999999E-2</v>
      </c>
      <c r="I1046" s="21">
        <v>-8.9280000000000002E-3</v>
      </c>
      <c r="J1046" s="21">
        <v>-3.2629999999999998E-3</v>
      </c>
      <c r="K1046" s="21">
        <v>8.4119999999999993E-3</v>
      </c>
      <c r="L1046" s="21" cm="1">
        <f t="array" ref="L1046">MMULT(B1046:K1046,$D$8:$D$17)</f>
        <v>5.3875089559999997E-3</v>
      </c>
    </row>
    <row r="1047" spans="1:12" x14ac:dyDescent="0.35">
      <c r="A1047" s="22">
        <v>43465</v>
      </c>
      <c r="B1047" s="21">
        <v>9.665E-3</v>
      </c>
      <c r="C1047" s="21">
        <v>1.1754000000000001E-2</v>
      </c>
      <c r="D1047" s="21">
        <v>-1.122E-3</v>
      </c>
      <c r="E1047" s="21">
        <v>2.7209999999999999E-3</v>
      </c>
      <c r="F1047" s="21">
        <v>7.3629999999999998E-3</v>
      </c>
      <c r="G1047" s="21">
        <v>1.7003000000000001E-2</v>
      </c>
      <c r="H1047" s="21">
        <v>3.5915000000000002E-2</v>
      </c>
      <c r="I1047" s="21">
        <v>1.3938000000000001E-2</v>
      </c>
      <c r="J1047" s="21">
        <v>1.3093E-2</v>
      </c>
      <c r="K1047" s="21">
        <v>3.8500000000000001E-3</v>
      </c>
      <c r="L1047" s="21" cm="1">
        <f t="array" ref="L1047">MMULT(B1047:K1047,$D$8:$D$17)</f>
        <v>7.1688981380000011E-3</v>
      </c>
    </row>
    <row r="1048" spans="1:12" x14ac:dyDescent="0.35">
      <c r="A1048" s="22">
        <v>43467</v>
      </c>
      <c r="B1048" s="21">
        <v>1.1410000000000001E-3</v>
      </c>
      <c r="C1048" s="21">
        <v>-4.4299999999999999E-3</v>
      </c>
      <c r="D1048" s="21">
        <v>2.0375000000000001E-2</v>
      </c>
      <c r="E1048" s="21">
        <v>-3.0279999999999999E-3</v>
      </c>
      <c r="F1048" s="21">
        <v>1.5499999999999999E-3</v>
      </c>
      <c r="G1048" s="21">
        <v>-1.0366999999999999E-2</v>
      </c>
      <c r="H1048" s="21">
        <v>2.0042999999999998E-2</v>
      </c>
      <c r="I1048" s="21">
        <v>-7.3819999999999997E-3</v>
      </c>
      <c r="J1048" s="21">
        <v>-8.77E-3</v>
      </c>
      <c r="K1048" s="21">
        <v>3.1960000000000001E-3</v>
      </c>
      <c r="L1048" s="21" cm="1">
        <f t="array" ref="L1048">MMULT(B1048:K1048,$D$8:$D$17)</f>
        <v>5.4464370599999999E-3</v>
      </c>
    </row>
    <row r="1049" spans="1:12" x14ac:dyDescent="0.35">
      <c r="A1049" s="22">
        <v>43468</v>
      </c>
      <c r="B1049" s="21">
        <v>-9.9607000000000001E-2</v>
      </c>
      <c r="C1049" s="21">
        <v>-3.6788000000000001E-2</v>
      </c>
      <c r="D1049" s="21">
        <v>-6.0416999999999998E-2</v>
      </c>
      <c r="E1049" s="21">
        <v>-8.8951000000000002E-2</v>
      </c>
      <c r="F1049" s="21">
        <v>-9.7300000000000008E-3</v>
      </c>
      <c r="G1049" s="21">
        <v>-3.7992999999999999E-2</v>
      </c>
      <c r="H1049" s="21">
        <v>-9.4530000000000003E-2</v>
      </c>
      <c r="I1049" s="21">
        <v>-3.9497999999999998E-2</v>
      </c>
      <c r="J1049" s="21">
        <v>-4.3771999999999998E-2</v>
      </c>
      <c r="K1049" s="21">
        <v>-5.5012999999999999E-2</v>
      </c>
      <c r="L1049" s="21" cm="1">
        <f t="array" ref="L1049">MMULT(B1049:K1049,$D$8:$D$17)</f>
        <v>-7.6139235521999998E-2</v>
      </c>
    </row>
    <row r="1050" spans="1:12" x14ac:dyDescent="0.35">
      <c r="A1050" s="22">
        <v>43469</v>
      </c>
      <c r="B1050" s="21">
        <v>4.2688999999999998E-2</v>
      </c>
      <c r="C1050" s="21">
        <v>4.6509000000000002E-2</v>
      </c>
      <c r="D1050" s="21">
        <v>6.4068E-2</v>
      </c>
      <c r="E1050" s="21">
        <v>9.8289999999999992E-3</v>
      </c>
      <c r="F1050" s="21">
        <v>4.3099999999999999E-2</v>
      </c>
      <c r="G1050" s="21">
        <v>5.7974999999999999E-2</v>
      </c>
      <c r="H1050" s="21">
        <v>0.11437</v>
      </c>
      <c r="I1050" s="21">
        <v>4.8632000000000002E-2</v>
      </c>
      <c r="J1050" s="21">
        <v>4.5045000000000002E-2</v>
      </c>
      <c r="K1050" s="21">
        <v>6.1362E-2</v>
      </c>
      <c r="L1050" s="21" cm="1">
        <f t="array" ref="L1050">MMULT(B1050:K1050,$D$8:$D$17)</f>
        <v>5.0021445257999994E-2</v>
      </c>
    </row>
    <row r="1051" spans="1:12" x14ac:dyDescent="0.35">
      <c r="A1051" s="22">
        <v>43472</v>
      </c>
      <c r="B1051" s="21">
        <v>-2.2260000000000001E-3</v>
      </c>
      <c r="C1051" s="21">
        <v>1.2750000000000001E-3</v>
      </c>
      <c r="D1051" s="21">
        <v>5.2941000000000002E-2</v>
      </c>
      <c r="E1051" s="21">
        <v>2.0365999999999999E-2</v>
      </c>
      <c r="F1051" s="21">
        <v>1.5841999999999998E-2</v>
      </c>
      <c r="G1051" s="21">
        <v>3.0879E-2</v>
      </c>
      <c r="H1051" s="21">
        <v>8.2631999999999997E-2</v>
      </c>
      <c r="I1051" s="21">
        <v>1.3573E-2</v>
      </c>
      <c r="J1051" s="21">
        <v>6.757E-3</v>
      </c>
      <c r="K1051" s="21">
        <v>4.6589999999999999E-3</v>
      </c>
      <c r="L1051" s="21" cm="1">
        <f t="array" ref="L1051">MMULT(B1051:K1051,$D$8:$D$17)</f>
        <v>1.6175114205E-2</v>
      </c>
    </row>
    <row r="1052" spans="1:12" x14ac:dyDescent="0.35">
      <c r="A1052" s="22">
        <v>43473</v>
      </c>
      <c r="B1052" s="21">
        <v>1.9063E-2</v>
      </c>
      <c r="C1052" s="21">
        <v>7.2509999999999996E-3</v>
      </c>
      <c r="D1052" s="21">
        <v>-2.4895E-2</v>
      </c>
      <c r="E1052" s="21">
        <v>-8.0260000000000001E-3</v>
      </c>
      <c r="F1052" s="21">
        <v>9.0620000000000006E-3</v>
      </c>
      <c r="G1052" s="21">
        <v>2.461E-2</v>
      </c>
      <c r="H1052" s="21">
        <v>8.7510000000000001E-3</v>
      </c>
      <c r="I1052" s="21">
        <v>1.4918000000000001E-2</v>
      </c>
      <c r="J1052" s="21">
        <v>8.0999999999999996E-3</v>
      </c>
      <c r="K1052" s="21">
        <v>6.3239999999999998E-3</v>
      </c>
      <c r="L1052" s="21" cm="1">
        <f t="array" ref="L1052">MMULT(B1052:K1052,$D$8:$D$17)</f>
        <v>4.4457316040000007E-3</v>
      </c>
    </row>
    <row r="1053" spans="1:12" x14ac:dyDescent="0.35">
      <c r="A1053" s="22">
        <v>43474</v>
      </c>
      <c r="B1053" s="21">
        <v>1.6982000000000001E-2</v>
      </c>
      <c r="C1053" s="21">
        <v>1.43E-2</v>
      </c>
      <c r="D1053" s="21">
        <v>1.9667E-2</v>
      </c>
      <c r="E1053" s="21">
        <v>4.3249999999999997E-2</v>
      </c>
      <c r="F1053" s="21">
        <v>-2.0890000000000001E-3</v>
      </c>
      <c r="G1053" s="21">
        <v>1.853E-3</v>
      </c>
      <c r="H1053" s="21">
        <v>-2.6988000000000002E-2</v>
      </c>
      <c r="I1053" s="21">
        <v>1.1819E-2</v>
      </c>
      <c r="J1053" s="21">
        <v>-5.5100000000000001E-3</v>
      </c>
      <c r="K1053" s="21">
        <v>5.6559999999999996E-3</v>
      </c>
      <c r="L1053" s="21" cm="1">
        <f t="array" ref="L1053">MMULT(B1053:K1053,$D$8:$D$17)</f>
        <v>1.4936294558000001E-2</v>
      </c>
    </row>
    <row r="1054" spans="1:12" x14ac:dyDescent="0.35">
      <c r="A1054" s="22">
        <v>43475</v>
      </c>
      <c r="B1054" s="21">
        <v>3.1960000000000001E-3</v>
      </c>
      <c r="C1054" s="21">
        <v>-6.4260000000000003E-3</v>
      </c>
      <c r="D1054" s="21">
        <v>1.8585999999999998E-2</v>
      </c>
      <c r="E1054" s="21">
        <v>1.3155999999999999E-2</v>
      </c>
      <c r="F1054" s="21">
        <v>8.3699999999999996E-4</v>
      </c>
      <c r="G1054" s="21">
        <v>7.1919999999999996E-3</v>
      </c>
      <c r="H1054" s="21">
        <v>-2.2287999999999999E-2</v>
      </c>
      <c r="I1054" s="21">
        <v>9.9389999999999999E-3</v>
      </c>
      <c r="J1054" s="21">
        <v>-1.8469999999999999E-3</v>
      </c>
      <c r="K1054" s="21">
        <v>1.1455999999999999E-2</v>
      </c>
      <c r="L1054" s="21" cm="1">
        <f t="array" ref="L1054">MMULT(B1054:K1054,$D$8:$D$17)</f>
        <v>6.5233555409999998E-3</v>
      </c>
    </row>
    <row r="1055" spans="1:12" x14ac:dyDescent="0.35">
      <c r="A1055" s="22">
        <v>43476</v>
      </c>
      <c r="B1055" s="21">
        <v>-9.8180000000000003E-3</v>
      </c>
      <c r="C1055" s="21">
        <v>-7.7219999999999997E-3</v>
      </c>
      <c r="D1055" s="21">
        <v>2.4788000000000001E-2</v>
      </c>
      <c r="E1055" s="21">
        <v>4.2079999999999999E-3</v>
      </c>
      <c r="F1055" s="21">
        <v>9.8289999999999992E-3</v>
      </c>
      <c r="G1055" s="21">
        <v>3.4680000000000002E-3</v>
      </c>
      <c r="H1055" s="21">
        <v>2.6849000000000001E-2</v>
      </c>
      <c r="I1055" s="21">
        <v>-9.2500000000000004E-4</v>
      </c>
      <c r="J1055" s="21">
        <v>5.7819999999999998E-3</v>
      </c>
      <c r="K1055" s="21">
        <v>7.6189999999999999E-3</v>
      </c>
      <c r="L1055" s="21" cm="1">
        <f t="array" ref="L1055">MMULT(B1055:K1055,$D$8:$D$17)</f>
        <v>2.8474927959999995E-3</v>
      </c>
    </row>
    <row r="1056" spans="1:12" x14ac:dyDescent="0.35">
      <c r="A1056" s="22">
        <v>43479</v>
      </c>
      <c r="B1056" s="21">
        <v>-1.5037E-2</v>
      </c>
      <c r="C1056" s="21">
        <v>-7.2960000000000004E-3</v>
      </c>
      <c r="D1056" s="21">
        <v>1.0817999999999999E-2</v>
      </c>
      <c r="E1056" s="21">
        <v>1.1969999999999999E-3</v>
      </c>
      <c r="F1056" s="21">
        <v>-2.2780000000000001E-3</v>
      </c>
      <c r="G1056" s="21">
        <v>-1.0166E-2</v>
      </c>
      <c r="H1056" s="21">
        <v>-1.9729999999999999E-3</v>
      </c>
      <c r="I1056" s="21">
        <v>-1.2586999999999999E-2</v>
      </c>
      <c r="J1056" s="21">
        <v>-6.4380000000000001E-3</v>
      </c>
      <c r="K1056" s="21">
        <v>-1.1854E-2</v>
      </c>
      <c r="L1056" s="21" cm="1">
        <f t="array" ref="L1056">MMULT(B1056:K1056,$D$8:$D$17)</f>
        <v>-6.0816158130000001E-3</v>
      </c>
    </row>
    <row r="1057" spans="1:12" x14ac:dyDescent="0.35">
      <c r="A1057" s="22">
        <v>43480</v>
      </c>
      <c r="B1057" s="21">
        <v>2.0466999999999999E-2</v>
      </c>
      <c r="C1057" s="21">
        <v>2.9005E-2</v>
      </c>
      <c r="D1057" s="21">
        <v>-3.7889999999999998E-3</v>
      </c>
      <c r="E1057" s="21">
        <v>2.2401999999999998E-2</v>
      </c>
      <c r="F1057" s="21">
        <v>4.1510000000000002E-3</v>
      </c>
      <c r="G1057" s="21">
        <v>2.1499000000000001E-2</v>
      </c>
      <c r="H1057" s="21">
        <v>7.4149999999999997E-3</v>
      </c>
      <c r="I1057" s="21">
        <v>3.3253999999999999E-2</v>
      </c>
      <c r="J1057" s="21">
        <v>1.8745999999999999E-2</v>
      </c>
      <c r="K1057" s="21">
        <v>5.1710000000000002E-3</v>
      </c>
      <c r="L1057" s="21" cm="1">
        <f t="array" ref="L1057">MMULT(B1057:K1057,$D$8:$D$17)</f>
        <v>1.3209483483E-2</v>
      </c>
    </row>
    <row r="1058" spans="1:12" x14ac:dyDescent="0.35">
      <c r="A1058" s="22">
        <v>43481</v>
      </c>
      <c r="B1058" s="21">
        <v>1.2217E-2</v>
      </c>
      <c r="C1058" s="21">
        <v>3.5230000000000001E-3</v>
      </c>
      <c r="D1058" s="21">
        <v>-6.8729999999999998E-3</v>
      </c>
      <c r="E1058" s="21">
        <v>-1.8675000000000001E-2</v>
      </c>
      <c r="F1058" s="21">
        <v>-6.6140000000000001E-3</v>
      </c>
      <c r="G1058" s="21">
        <v>-4.3569999999999998E-3</v>
      </c>
      <c r="H1058" s="21">
        <v>-3.1893999999999999E-2</v>
      </c>
      <c r="I1058" s="21">
        <v>-1.6919999999999999E-3</v>
      </c>
      <c r="J1058" s="21">
        <v>-1.3630000000000001E-3</v>
      </c>
      <c r="K1058" s="21">
        <v>-9.6710000000000008E-3</v>
      </c>
      <c r="L1058" s="21" cm="1">
        <f t="array" ref="L1058">MMULT(B1058:K1058,$D$8:$D$17)</f>
        <v>2.3110565839999995E-3</v>
      </c>
    </row>
    <row r="1059" spans="1:12" x14ac:dyDescent="0.35">
      <c r="A1059" s="22">
        <v>43482</v>
      </c>
      <c r="B1059" s="21">
        <v>5.9379999999999997E-3</v>
      </c>
      <c r="C1059" s="21">
        <v>7.0219999999999996E-3</v>
      </c>
      <c r="D1059" s="21">
        <v>1.9349999999999999E-2</v>
      </c>
      <c r="E1059" s="21">
        <v>1.4422000000000001E-2</v>
      </c>
      <c r="F1059" s="21">
        <v>1.082E-2</v>
      </c>
      <c r="G1059" s="21">
        <v>8.6169999999999997E-3</v>
      </c>
      <c r="H1059" s="21">
        <v>2.6356000000000001E-2</v>
      </c>
      <c r="I1059" s="21">
        <v>1.0126E-2</v>
      </c>
      <c r="J1059" s="21">
        <v>5.6870000000000002E-3</v>
      </c>
      <c r="K1059" s="21">
        <v>7.064E-3</v>
      </c>
      <c r="L1059" s="21" cm="1">
        <f t="array" ref="L1059">MMULT(B1059:K1059,$D$8:$D$17)</f>
        <v>1.0342783432000001E-2</v>
      </c>
    </row>
    <row r="1060" spans="1:12" x14ac:dyDescent="0.35">
      <c r="A1060" s="22">
        <v>43483</v>
      </c>
      <c r="B1060" s="21">
        <v>6.1590000000000004E-3</v>
      </c>
      <c r="C1060" s="21">
        <v>1.4983E-2</v>
      </c>
      <c r="D1060" s="21">
        <v>3.4340000000000002E-2</v>
      </c>
      <c r="E1060" s="21">
        <v>2.1502E-2</v>
      </c>
      <c r="F1060" s="21">
        <v>1.4203E-2</v>
      </c>
      <c r="G1060" s="21">
        <v>1.7954999999999999E-2</v>
      </c>
      <c r="H1060" s="21">
        <v>2.5679E-2</v>
      </c>
      <c r="I1060" s="21">
        <v>1.2725E-2</v>
      </c>
      <c r="J1060" s="21">
        <v>1.8547999999999999E-2</v>
      </c>
      <c r="K1060" s="21">
        <v>1.4855E-2</v>
      </c>
      <c r="L1060" s="21" cm="1">
        <f t="array" ref="L1060">MMULT(B1060:K1060,$D$8:$D$17)</f>
        <v>1.6268922177E-2</v>
      </c>
    </row>
    <row r="1061" spans="1:12" x14ac:dyDescent="0.35">
      <c r="A1061" s="22">
        <v>43487</v>
      </c>
      <c r="B1061" s="21">
        <v>-2.2446000000000001E-2</v>
      </c>
      <c r="C1061" s="21">
        <v>-1.8846999999999999E-2</v>
      </c>
      <c r="D1061" s="21">
        <v>-5.1998000000000003E-2</v>
      </c>
      <c r="E1061" s="21">
        <v>-9.7000000000000003E-3</v>
      </c>
      <c r="F1061" s="21">
        <v>-6.698E-3</v>
      </c>
      <c r="G1061" s="21">
        <v>-2.3342999999999999E-2</v>
      </c>
      <c r="H1061" s="21">
        <v>-4.8627999999999998E-2</v>
      </c>
      <c r="I1061" s="21">
        <v>-1.4787E-2</v>
      </c>
      <c r="J1061" s="21">
        <v>-5.5519999999999996E-3</v>
      </c>
      <c r="K1061" s="21">
        <v>-1.8703000000000001E-2</v>
      </c>
      <c r="L1061" s="21" cm="1">
        <f t="array" ref="L1061">MMULT(B1061:K1061,$D$8:$D$17)</f>
        <v>-2.8261998817999998E-2</v>
      </c>
    </row>
    <row r="1062" spans="1:12" x14ac:dyDescent="0.35">
      <c r="A1062" s="22">
        <v>43488</v>
      </c>
      <c r="B1062" s="21">
        <v>4.0439999999999999E-3</v>
      </c>
      <c r="C1062" s="21">
        <v>9.7459999999999995E-3</v>
      </c>
      <c r="D1062" s="21">
        <v>3.4949999999999998E-3</v>
      </c>
      <c r="E1062" s="21">
        <v>-2.9810000000000001E-3</v>
      </c>
      <c r="F1062" s="21">
        <v>6.13E-3</v>
      </c>
      <c r="G1062" s="21">
        <v>5.3709999999999999E-3</v>
      </c>
      <c r="H1062" s="21">
        <v>2.0240000000000002E-3</v>
      </c>
      <c r="I1062" s="21">
        <v>5.2900000000000004E-3</v>
      </c>
      <c r="J1062" s="21">
        <v>1.5185000000000001E-2</v>
      </c>
      <c r="K1062" s="21">
        <v>-6.8370000000000002E-3</v>
      </c>
      <c r="L1062" s="21" cm="1">
        <f t="array" ref="L1062">MMULT(B1062:K1062,$D$8:$D$17)</f>
        <v>4.0930834009999997E-3</v>
      </c>
    </row>
    <row r="1063" spans="1:12" x14ac:dyDescent="0.35">
      <c r="A1063" s="22">
        <v>43489</v>
      </c>
      <c r="B1063" s="21">
        <v>-7.9260000000000008E-3</v>
      </c>
      <c r="C1063" s="21">
        <v>-4.7790000000000003E-3</v>
      </c>
      <c r="D1063" s="21">
        <v>5.7271000000000002E-2</v>
      </c>
      <c r="E1063" s="21">
        <v>2.3415999999999999E-2</v>
      </c>
      <c r="F1063" s="21">
        <v>-8.12E-4</v>
      </c>
      <c r="G1063" s="21">
        <v>-1.9231999999999999E-2</v>
      </c>
      <c r="H1063" s="21">
        <v>5.3030000000000001E-2</v>
      </c>
      <c r="I1063" s="21">
        <v>-1.0525E-2</v>
      </c>
      <c r="J1063" s="21">
        <v>3.3E-3</v>
      </c>
      <c r="K1063" s="21">
        <v>3.7963999999999998E-2</v>
      </c>
      <c r="L1063" s="21" cm="1">
        <f t="array" ref="L1063">MMULT(B1063:K1063,$D$8:$D$17)</f>
        <v>1.4286959659999994E-2</v>
      </c>
    </row>
    <row r="1064" spans="1:12" x14ac:dyDescent="0.35">
      <c r="A1064" s="22">
        <v>43490</v>
      </c>
      <c r="B1064" s="21">
        <v>3.3137E-2</v>
      </c>
      <c r="C1064" s="21">
        <v>9.1339999999999998E-3</v>
      </c>
      <c r="D1064" s="21">
        <v>1.4635E-2</v>
      </c>
      <c r="E1064" s="21">
        <v>1.6657000000000002E-2</v>
      </c>
      <c r="F1064" s="21">
        <v>1.2194999999999999E-2</v>
      </c>
      <c r="G1064" s="21">
        <v>1.9540999999999999E-2</v>
      </c>
      <c r="H1064" s="21">
        <v>5.1798999999999998E-2</v>
      </c>
      <c r="I1064" s="21">
        <v>9.8530000000000006E-3</v>
      </c>
      <c r="J1064" s="21">
        <v>1.1401E-2</v>
      </c>
      <c r="K1064" s="21">
        <v>-5.4662000000000002E-2</v>
      </c>
      <c r="L1064" s="21" cm="1">
        <f t="array" ref="L1064">MMULT(B1064:K1064,$D$8:$D$17)</f>
        <v>1.9999891511999997E-2</v>
      </c>
    </row>
    <row r="1065" spans="1:12" x14ac:dyDescent="0.35">
      <c r="A1065" s="22">
        <v>43493</v>
      </c>
      <c r="B1065" s="21">
        <v>-9.2549999999999993E-3</v>
      </c>
      <c r="C1065" s="21">
        <v>-1.9501999999999999E-2</v>
      </c>
      <c r="D1065" s="21">
        <v>-0.13824500000000001</v>
      </c>
      <c r="E1065" s="21">
        <v>-1.194E-3</v>
      </c>
      <c r="F1065" s="21">
        <v>-5.6220000000000003E-3</v>
      </c>
      <c r="G1065" s="21">
        <v>-1.6095000000000002E-2</v>
      </c>
      <c r="H1065" s="21">
        <v>-7.9798999999999995E-2</v>
      </c>
      <c r="I1065" s="21">
        <v>-1.2656000000000001E-2</v>
      </c>
      <c r="J1065" s="21">
        <v>-8.2380000000000005E-3</v>
      </c>
      <c r="K1065" s="21">
        <v>-7.0150000000000004E-3</v>
      </c>
      <c r="L1065" s="21" cm="1">
        <f t="array" ref="L1065">MMULT(B1065:K1065,$D$8:$D$17)</f>
        <v>-4.384778398699999E-2</v>
      </c>
    </row>
    <row r="1066" spans="1:12" x14ac:dyDescent="0.35">
      <c r="A1066" s="22">
        <v>43494</v>
      </c>
      <c r="B1066" s="21">
        <v>-1.0364999999999999E-2</v>
      </c>
      <c r="C1066" s="21">
        <v>-2.0365000000000001E-2</v>
      </c>
      <c r="D1066" s="21">
        <v>-4.6446000000000001E-2</v>
      </c>
      <c r="E1066" s="21">
        <v>-4.8580000000000003E-3</v>
      </c>
      <c r="F1066" s="21">
        <v>1.817E-3</v>
      </c>
      <c r="G1066" s="21">
        <v>-1.4593E-2</v>
      </c>
      <c r="H1066" s="21">
        <v>-4.6085000000000001E-2</v>
      </c>
      <c r="I1066" s="21">
        <v>-1.4803E-2</v>
      </c>
      <c r="J1066" s="21">
        <v>4.5900000000000003E-3</v>
      </c>
      <c r="K1066" s="21">
        <v>-3.6389999999999999E-3</v>
      </c>
      <c r="L1066" s="21" cm="1">
        <f t="array" ref="L1066">MMULT(B1066:K1066,$D$8:$D$17)</f>
        <v>-1.9261386590999997E-2</v>
      </c>
    </row>
    <row r="1067" spans="1:12" x14ac:dyDescent="0.35">
      <c r="A1067" s="22">
        <v>43495</v>
      </c>
      <c r="B1067" s="21">
        <v>6.8335000000000007E-2</v>
      </c>
      <c r="C1067" s="21">
        <v>3.3418000000000003E-2</v>
      </c>
      <c r="D1067" s="21">
        <v>4.3997000000000001E-2</v>
      </c>
      <c r="E1067" s="21">
        <v>1.6896999999999999E-2</v>
      </c>
      <c r="F1067" s="21">
        <v>1.5117999999999999E-2</v>
      </c>
      <c r="G1067" s="21">
        <v>2.7414000000000001E-2</v>
      </c>
      <c r="H1067" s="21">
        <v>0.19948099999999999</v>
      </c>
      <c r="I1067" s="21">
        <v>1.8466E-2</v>
      </c>
      <c r="J1067" s="21">
        <v>1.6319E-2</v>
      </c>
      <c r="K1067" s="21">
        <v>2.1486999999999999E-2</v>
      </c>
      <c r="L1067" s="21" cm="1">
        <f t="array" ref="L1067">MMULT(B1067:K1067,$D$8:$D$17)</f>
        <v>5.3265259401999998E-2</v>
      </c>
    </row>
    <row r="1068" spans="1:12" x14ac:dyDescent="0.35">
      <c r="A1068" s="22">
        <v>43496</v>
      </c>
      <c r="B1068" s="21">
        <v>7.2009999999999999E-3</v>
      </c>
      <c r="C1068" s="21">
        <v>-1.8331E-2</v>
      </c>
      <c r="D1068" s="21">
        <v>4.6292E-2</v>
      </c>
      <c r="E1068" s="21">
        <v>-9.4900000000000002E-3</v>
      </c>
      <c r="F1068" s="21">
        <v>-2.581E-3</v>
      </c>
      <c r="G1068" s="21">
        <v>1.8839000000000002E-2</v>
      </c>
      <c r="H1068" s="21">
        <v>5.7167999999999997E-2</v>
      </c>
      <c r="I1068" s="21">
        <v>2.1222000000000001E-2</v>
      </c>
      <c r="J1068" s="21">
        <v>1.2416999999999999E-2</v>
      </c>
      <c r="K1068" s="21">
        <v>-8.8350000000000008E-3</v>
      </c>
      <c r="L1068" s="21" cm="1">
        <f t="array" ref="L1068">MMULT(B1068:K1068,$D$8:$D$17)</f>
        <v>1.5285274012000001E-2</v>
      </c>
    </row>
    <row r="1069" spans="1:12" x14ac:dyDescent="0.35">
      <c r="A1069" s="22">
        <v>43497</v>
      </c>
      <c r="B1069" s="21">
        <v>4.8099999999999998E-4</v>
      </c>
      <c r="C1069" s="21">
        <v>-1.5800000000000002E-2</v>
      </c>
      <c r="D1069" s="21">
        <v>6.8170000000000001E-3</v>
      </c>
      <c r="E1069" s="21">
        <v>-5.3680000000000004E-3</v>
      </c>
      <c r="F1069" s="21">
        <v>1.1547E-2</v>
      </c>
      <c r="G1069" s="21">
        <v>2.5662999999999998E-2</v>
      </c>
      <c r="H1069" s="21">
        <v>4.0969999999999999E-3</v>
      </c>
      <c r="I1069" s="21">
        <v>-1.7750000000000001E-3</v>
      </c>
      <c r="J1069" s="21">
        <v>1.057E-3</v>
      </c>
      <c r="K1069" s="21">
        <v>3.4167999999999997E-2</v>
      </c>
      <c r="L1069" s="21" cm="1">
        <f t="array" ref="L1069">MMULT(B1069:K1069,$D$8:$D$17)</f>
        <v>3.3192961049999994E-3</v>
      </c>
    </row>
    <row r="1070" spans="1:12" x14ac:dyDescent="0.35">
      <c r="A1070" s="22">
        <v>43500</v>
      </c>
      <c r="B1070" s="21">
        <v>2.8405E-2</v>
      </c>
      <c r="C1070" s="21">
        <v>2.8799000000000002E-2</v>
      </c>
      <c r="D1070" s="21">
        <v>3.0747E-2</v>
      </c>
      <c r="E1070" s="21">
        <v>1.9902E-2</v>
      </c>
      <c r="F1070" s="21">
        <v>4.3299999999999996E-3</v>
      </c>
      <c r="G1070" s="21">
        <v>1.1868999999999999E-2</v>
      </c>
      <c r="H1070" s="21">
        <v>-1.5504E-2</v>
      </c>
      <c r="I1070" s="21">
        <v>2.9752000000000001E-2</v>
      </c>
      <c r="J1070" s="21">
        <v>2.1100000000000001E-4</v>
      </c>
      <c r="K1070" s="21">
        <v>1.0055E-2</v>
      </c>
      <c r="L1070" s="21" cm="1">
        <f t="array" ref="L1070">MMULT(B1070:K1070,$D$8:$D$17)</f>
        <v>2.4592723460999992E-2</v>
      </c>
    </row>
    <row r="1071" spans="1:12" x14ac:dyDescent="0.35">
      <c r="A1071" s="22">
        <v>43501</v>
      </c>
      <c r="B1071" s="21">
        <v>1.7108999999999999E-2</v>
      </c>
      <c r="C1071" s="21">
        <v>1.3997000000000001E-2</v>
      </c>
      <c r="D1071" s="21">
        <v>5.1619999999999999E-3</v>
      </c>
      <c r="E1071" s="21">
        <v>-7.7910000000000002E-3</v>
      </c>
      <c r="F1071" s="21">
        <v>4.1149999999999997E-3</v>
      </c>
      <c r="G1071" s="21">
        <v>8.0520000000000001E-3</v>
      </c>
      <c r="H1071" s="21">
        <v>-3.3982999999999999E-2</v>
      </c>
      <c r="I1071" s="21">
        <v>3.1399999999999999E-4</v>
      </c>
      <c r="J1071" s="21">
        <v>-1.9009999999999999E-3</v>
      </c>
      <c r="K1071" s="21">
        <v>1.6049999999999998E-2</v>
      </c>
      <c r="L1071" s="21" cm="1">
        <f t="array" ref="L1071">MMULT(B1071:K1071,$D$8:$D$17)</f>
        <v>1.0498705492E-2</v>
      </c>
    </row>
    <row r="1072" spans="1:12" x14ac:dyDescent="0.35">
      <c r="A1072" s="22">
        <v>43502</v>
      </c>
      <c r="B1072" s="21">
        <v>3.4400000000000001E-4</v>
      </c>
      <c r="C1072" s="21">
        <v>-1.1098999999999999E-2</v>
      </c>
      <c r="D1072" s="21">
        <v>2.034E-2</v>
      </c>
      <c r="E1072" s="21">
        <v>2.3E-2</v>
      </c>
      <c r="F1072" s="21">
        <v>3.8999999999999999E-4</v>
      </c>
      <c r="G1072" s="21">
        <v>-5.4089999999999997E-3</v>
      </c>
      <c r="H1072" s="21">
        <v>-2.1450000000000002E-3</v>
      </c>
      <c r="I1072" s="21">
        <v>-1.8439999999999999E-3</v>
      </c>
      <c r="J1072" s="21">
        <v>4.6550000000000003E-3</v>
      </c>
      <c r="K1072" s="21">
        <v>-2.2000000000000001E-3</v>
      </c>
      <c r="L1072" s="21" cm="1">
        <f t="array" ref="L1072">MMULT(B1072:K1072,$D$8:$D$17)</f>
        <v>5.4389389339999997E-3</v>
      </c>
    </row>
    <row r="1073" spans="1:12" x14ac:dyDescent="0.35">
      <c r="A1073" s="22">
        <v>43503</v>
      </c>
      <c r="B1073" s="21">
        <v>-1.8939000000000001E-2</v>
      </c>
      <c r="C1073" s="21">
        <v>-7.1679999999999999E-3</v>
      </c>
      <c r="D1073" s="21">
        <v>-3.6471000000000003E-2</v>
      </c>
      <c r="E1073" s="21">
        <v>-2.5777000000000001E-2</v>
      </c>
      <c r="F1073" s="21">
        <v>-2.0289000000000001E-2</v>
      </c>
      <c r="G1073" s="21">
        <v>-2.0237000000000002E-2</v>
      </c>
      <c r="H1073" s="21">
        <v>-2.5364999999999999E-2</v>
      </c>
      <c r="I1073" s="21">
        <v>-2.398E-3</v>
      </c>
      <c r="J1073" s="21">
        <v>-1.6428000000000002E-2</v>
      </c>
      <c r="K1073" s="21">
        <v>-1.3427E-2</v>
      </c>
      <c r="L1073" s="21" cm="1">
        <f t="array" ref="L1073">MMULT(B1073:K1073,$D$8:$D$17)</f>
        <v>-2.2567947102E-2</v>
      </c>
    </row>
    <row r="1074" spans="1:12" x14ac:dyDescent="0.35">
      <c r="A1074" s="22">
        <v>43504</v>
      </c>
      <c r="B1074" s="21">
        <v>-3.101E-3</v>
      </c>
      <c r="C1074" s="21">
        <v>3.8E-3</v>
      </c>
      <c r="D1074" s="21">
        <v>5.0879999999999996E-3</v>
      </c>
      <c r="E1074" s="21">
        <v>1.847E-2</v>
      </c>
      <c r="F1074" s="21">
        <v>1.6129000000000001E-2</v>
      </c>
      <c r="G1074" s="21">
        <v>1.1231E-2</v>
      </c>
      <c r="H1074" s="21">
        <v>1.6761999999999999E-2</v>
      </c>
      <c r="I1074" s="21">
        <v>1.2848E-2</v>
      </c>
      <c r="J1074" s="21">
        <v>1.0493000000000001E-2</v>
      </c>
      <c r="K1074" s="21">
        <v>-7.9220000000000002E-3</v>
      </c>
      <c r="L1074" s="21" cm="1">
        <f t="array" ref="L1074">MMULT(B1074:K1074,$D$8:$D$17)</f>
        <v>1.7423831869999998E-3</v>
      </c>
    </row>
    <row r="1075" spans="1:12" x14ac:dyDescent="0.35">
      <c r="A1075" s="22">
        <v>43507</v>
      </c>
      <c r="B1075" s="21">
        <v>-5.751E-3</v>
      </c>
      <c r="C1075" s="21">
        <v>-3.9750000000000002E-3</v>
      </c>
      <c r="D1075" s="21">
        <v>-1.1608E-2</v>
      </c>
      <c r="E1075" s="21">
        <v>6.0569999999999999E-3</v>
      </c>
      <c r="F1075" s="21">
        <v>3.9189999999999997E-3</v>
      </c>
      <c r="G1075" s="21">
        <v>2.068E-2</v>
      </c>
      <c r="H1075" s="21">
        <v>-3.9050000000000001E-3</v>
      </c>
      <c r="I1075" s="21">
        <v>5.4089999999999997E-3</v>
      </c>
      <c r="J1075" s="21">
        <v>8.2640000000000005E-3</v>
      </c>
      <c r="K1075" s="21">
        <v>-1.433E-3</v>
      </c>
      <c r="L1075" s="21" cm="1">
        <f t="array" ref="L1075">MMULT(B1075:K1075,$D$8:$D$17)</f>
        <v>-5.2366571919999988E-3</v>
      </c>
    </row>
    <row r="1076" spans="1:12" x14ac:dyDescent="0.35">
      <c r="A1076" s="22">
        <v>43508</v>
      </c>
      <c r="B1076" s="21">
        <v>8.6169999999999997E-3</v>
      </c>
      <c r="C1076" s="21">
        <v>1.5582E-2</v>
      </c>
      <c r="D1076" s="21">
        <v>3.2229000000000001E-2</v>
      </c>
      <c r="E1076" s="21">
        <v>1.3311E-2</v>
      </c>
      <c r="F1076" s="21">
        <v>-1.95E-4</v>
      </c>
      <c r="G1076" s="21">
        <v>1.8010000000000002E-2</v>
      </c>
      <c r="H1076" s="21">
        <v>-6.0980000000000001E-3</v>
      </c>
      <c r="I1076" s="21">
        <v>1.1533E-2</v>
      </c>
      <c r="J1076" s="21">
        <v>6.515E-3</v>
      </c>
      <c r="K1076" s="21">
        <v>2.5425E-2</v>
      </c>
      <c r="L1076" s="21" cm="1">
        <f t="array" ref="L1076">MMULT(B1076:K1076,$D$8:$D$17)</f>
        <v>1.5543327475E-2</v>
      </c>
    </row>
    <row r="1077" spans="1:12" x14ac:dyDescent="0.35">
      <c r="A1077" s="22">
        <v>43509</v>
      </c>
      <c r="B1077" s="21">
        <v>-4.1549999999999998E-3</v>
      </c>
      <c r="C1077" s="21">
        <v>-7.4799999999999997E-4</v>
      </c>
      <c r="D1077" s="21">
        <v>1.1311999999999999E-2</v>
      </c>
      <c r="E1077" s="21">
        <v>6.9080000000000001E-3</v>
      </c>
      <c r="F1077" s="21">
        <v>3.9050000000000001E-3</v>
      </c>
      <c r="G1077" s="21">
        <v>-1.4681E-2</v>
      </c>
      <c r="H1077" s="21">
        <v>1.315E-3</v>
      </c>
      <c r="I1077" s="21">
        <v>-4.3620000000000004E-3</v>
      </c>
      <c r="J1077" s="21">
        <v>-8.1440000000000002E-3</v>
      </c>
      <c r="K1077" s="21">
        <v>9.1979999999999996E-3</v>
      </c>
      <c r="L1077" s="21" cm="1">
        <f t="array" ref="L1077">MMULT(B1077:K1077,$D$8:$D$17)</f>
        <v>1.1803088009999995E-3</v>
      </c>
    </row>
    <row r="1078" spans="1:12" x14ac:dyDescent="0.35">
      <c r="A1078" s="22">
        <v>43510</v>
      </c>
      <c r="B1078" s="21">
        <v>3.643E-3</v>
      </c>
      <c r="C1078" s="21">
        <v>8.43E-4</v>
      </c>
      <c r="D1078" s="21">
        <v>1.0793000000000001E-2</v>
      </c>
      <c r="E1078" s="21">
        <v>6.4000000000000005E-4</v>
      </c>
      <c r="F1078" s="21">
        <v>1.1670000000000001E-3</v>
      </c>
      <c r="G1078" s="21">
        <v>-5.7980000000000002E-3</v>
      </c>
      <c r="H1078" s="21">
        <v>1.2253999999999999E-2</v>
      </c>
      <c r="I1078" s="21">
        <v>-3.4600000000000001E-4</v>
      </c>
      <c r="J1078" s="21">
        <v>1.8946999999999999E-2</v>
      </c>
      <c r="K1078" s="21">
        <v>6.7369999999999999E-3</v>
      </c>
      <c r="L1078" s="21" cm="1">
        <f t="array" ref="L1078">MMULT(B1078:K1078,$D$8:$D$17)</f>
        <v>6.163481581E-3</v>
      </c>
    </row>
    <row r="1079" spans="1:12" x14ac:dyDescent="0.35">
      <c r="A1079" s="22">
        <v>43511</v>
      </c>
      <c r="B1079" s="21">
        <v>-2.225E-3</v>
      </c>
      <c r="C1079" s="21">
        <v>1.2348E-2</v>
      </c>
      <c r="D1079" s="21">
        <v>1.8183999999999999E-2</v>
      </c>
      <c r="E1079" s="21">
        <v>1.5280000000000001E-3</v>
      </c>
      <c r="F1079" s="21">
        <v>4.6620000000000003E-3</v>
      </c>
      <c r="G1079" s="21">
        <v>-2.6340000000000001E-3</v>
      </c>
      <c r="H1079" s="21">
        <v>2.3779000000000002E-2</v>
      </c>
      <c r="I1079" s="21">
        <v>-2.6519999999999998E-3</v>
      </c>
      <c r="J1079" s="21">
        <v>2.1281000000000001E-2</v>
      </c>
      <c r="K1079" s="21">
        <v>1.6729000000000001E-2</v>
      </c>
      <c r="L1079" s="21" cm="1">
        <f t="array" ref="L1079">MMULT(B1079:K1079,$D$8:$D$17)</f>
        <v>6.9896842020000013E-3</v>
      </c>
    </row>
    <row r="1080" spans="1:12" x14ac:dyDescent="0.35">
      <c r="A1080" s="22">
        <v>43515</v>
      </c>
      <c r="B1080" s="21">
        <v>2.993E-3</v>
      </c>
      <c r="C1080" s="21">
        <v>-4.6200000000000001E-4</v>
      </c>
      <c r="D1080" s="21">
        <v>-4.4489999999999998E-3</v>
      </c>
      <c r="E1080" s="21">
        <v>-9.5799999999999998E-4</v>
      </c>
      <c r="F1080" s="21">
        <v>5.7999999999999996E-3</v>
      </c>
      <c r="G1080" s="21">
        <v>9.8080000000000007E-3</v>
      </c>
      <c r="H1080" s="21">
        <v>1.1402000000000001E-2</v>
      </c>
      <c r="I1080" s="21">
        <v>-6.3210000000000002E-3</v>
      </c>
      <c r="J1080" s="21">
        <v>4.4510000000000001E-3</v>
      </c>
      <c r="K1080" s="21">
        <v>-5.0330000000000001E-3</v>
      </c>
      <c r="L1080" s="21" cm="1">
        <f t="array" ref="L1080">MMULT(B1080:K1080,$D$8:$D$17)</f>
        <v>6.4013404800000013E-4</v>
      </c>
    </row>
    <row r="1081" spans="1:12" x14ac:dyDescent="0.35">
      <c r="A1081" s="22">
        <v>43516</v>
      </c>
      <c r="B1081" s="21">
        <v>6.4349999999999997E-3</v>
      </c>
      <c r="C1081" s="21">
        <v>-9.4299999999999991E-3</v>
      </c>
      <c r="D1081" s="21">
        <v>1.2194E-2</v>
      </c>
      <c r="E1081" s="21">
        <v>6.2490000000000002E-3</v>
      </c>
      <c r="F1081" s="21">
        <v>-4.8060000000000004E-3</v>
      </c>
      <c r="G1081" s="21">
        <v>-1.2888E-2</v>
      </c>
      <c r="H1081" s="21">
        <v>0</v>
      </c>
      <c r="I1081" s="21">
        <v>1.1249999999999999E-3</v>
      </c>
      <c r="J1081" s="21">
        <v>-4.0299999999999998E-4</v>
      </c>
      <c r="K1081" s="21">
        <v>-1.95E-4</v>
      </c>
      <c r="L1081" s="21" cm="1">
        <f t="array" ref="L1081">MMULT(B1081:K1081,$D$8:$D$17)</f>
        <v>5.5465034859999993E-3</v>
      </c>
    </row>
    <row r="1082" spans="1:12" x14ac:dyDescent="0.35">
      <c r="A1082" s="22">
        <v>43517</v>
      </c>
      <c r="B1082" s="21">
        <v>-5.6389999999999999E-3</v>
      </c>
      <c r="C1082" s="21">
        <v>2.1092E-2</v>
      </c>
      <c r="D1082" s="21">
        <v>-1.7534000000000001E-2</v>
      </c>
      <c r="E1082" s="21">
        <v>-8.7500000000000008E-3</v>
      </c>
      <c r="F1082" s="21">
        <v>6.5680000000000001E-3</v>
      </c>
      <c r="G1082" s="21">
        <v>6.875E-3</v>
      </c>
      <c r="H1082" s="21">
        <v>-1.253E-3</v>
      </c>
      <c r="I1082" s="21">
        <v>-1.317E-3</v>
      </c>
      <c r="J1082" s="21">
        <v>-4.4330000000000003E-3</v>
      </c>
      <c r="K1082" s="21">
        <v>3.8900000000000002E-4</v>
      </c>
      <c r="L1082" s="21" cm="1">
        <f t="array" ref="L1082">MMULT(B1082:K1082,$D$8:$D$17)</f>
        <v>-6.1184191949999996E-3</v>
      </c>
    </row>
    <row r="1083" spans="1:12" x14ac:dyDescent="0.35">
      <c r="A1083" s="22">
        <v>43518</v>
      </c>
      <c r="B1083" s="21">
        <v>1.1166000000000001E-2</v>
      </c>
      <c r="C1083" s="21">
        <v>1.4258E-2</v>
      </c>
      <c r="D1083" s="21">
        <v>2.1954999999999999E-2</v>
      </c>
      <c r="E1083" s="21">
        <v>-1.5803999999999999E-2</v>
      </c>
      <c r="F1083" s="21">
        <v>7.1000000000000004E-3</v>
      </c>
      <c r="G1083" s="21">
        <v>1.0524E-2</v>
      </c>
      <c r="H1083" s="21">
        <v>1.8395000000000002E-2</v>
      </c>
      <c r="I1083" s="21">
        <v>4.4229999999999998E-3</v>
      </c>
      <c r="J1083" s="21">
        <v>1.4167000000000001E-2</v>
      </c>
      <c r="K1083" s="21">
        <v>2.1007999999999999E-2</v>
      </c>
      <c r="L1083" s="21" cm="1">
        <f t="array" ref="L1083">MMULT(B1083:K1083,$D$8:$D$17)</f>
        <v>1.3944932286E-2</v>
      </c>
    </row>
    <row r="1084" spans="1:12" x14ac:dyDescent="0.35">
      <c r="A1084" s="22">
        <v>43521</v>
      </c>
      <c r="B1084" s="21">
        <v>7.2849999999999998E-3</v>
      </c>
      <c r="C1084" s="21">
        <v>5.587E-3</v>
      </c>
      <c r="D1084" s="21">
        <v>-3.1410000000000001E-3</v>
      </c>
      <c r="E1084" s="21">
        <v>7.5950000000000002E-3</v>
      </c>
      <c r="F1084" s="21">
        <v>1.524E-3</v>
      </c>
      <c r="G1084" s="21">
        <v>3.1E-4</v>
      </c>
      <c r="H1084" s="21">
        <v>1.4368000000000001E-2</v>
      </c>
      <c r="I1084" s="21">
        <v>-1.0809999999999999E-3</v>
      </c>
      <c r="J1084" s="21">
        <v>1.357E-2</v>
      </c>
      <c r="K1084" s="21">
        <v>1.1620999999999999E-2</v>
      </c>
      <c r="L1084" s="21" cm="1">
        <f t="array" ref="L1084">MMULT(B1084:K1084,$D$8:$D$17)</f>
        <v>4.9169093070000006E-3</v>
      </c>
    </row>
    <row r="1085" spans="1:12" x14ac:dyDescent="0.35">
      <c r="A1085" s="22">
        <v>43522</v>
      </c>
      <c r="B1085" s="21">
        <v>5.7399999999999997E-4</v>
      </c>
      <c r="C1085" s="21">
        <v>6.8999999999999999E-3</v>
      </c>
      <c r="D1085" s="21">
        <v>-1.0019999999999999E-2</v>
      </c>
      <c r="E1085" s="21">
        <v>-1.2921999999999999E-2</v>
      </c>
      <c r="F1085" s="21">
        <v>7.6099999999999996E-4</v>
      </c>
      <c r="G1085" s="21">
        <v>1.0163999999999999E-2</v>
      </c>
      <c r="H1085" s="21">
        <v>-2.0235E-2</v>
      </c>
      <c r="I1085" s="21">
        <v>1.0052999999999999E-2</v>
      </c>
      <c r="J1085" s="21">
        <v>7.6790000000000001E-3</v>
      </c>
      <c r="K1085" s="21">
        <v>2.4480000000000001E-3</v>
      </c>
      <c r="L1085" s="21" cm="1">
        <f t="array" ref="L1085">MMULT(B1085:K1085,$D$8:$D$17)</f>
        <v>-1.9635590949999998E-3</v>
      </c>
    </row>
    <row r="1086" spans="1:12" x14ac:dyDescent="0.35">
      <c r="A1086" s="22">
        <v>43523</v>
      </c>
      <c r="B1086" s="21">
        <v>3.0980000000000001E-3</v>
      </c>
      <c r="C1086" s="21">
        <v>-1.691E-3</v>
      </c>
      <c r="D1086" s="21">
        <v>-1.0756999999999999E-2</v>
      </c>
      <c r="E1086" s="21">
        <v>-1.2763999999999999E-2</v>
      </c>
      <c r="F1086" s="21">
        <v>-4.1830000000000001E-3</v>
      </c>
      <c r="G1086" s="21">
        <v>7.36E-4</v>
      </c>
      <c r="H1086" s="21">
        <v>-3.0152999999999999E-2</v>
      </c>
      <c r="I1086" s="21">
        <v>6.4310000000000001E-3</v>
      </c>
      <c r="J1086" s="21">
        <v>8.0110000000000008E-3</v>
      </c>
      <c r="K1086" s="21">
        <v>1.8799999999999999E-4</v>
      </c>
      <c r="L1086" s="21" cm="1">
        <f t="array" ref="L1086">MMULT(B1086:K1086,$D$8:$D$17)</f>
        <v>-2.0134732499999994E-3</v>
      </c>
    </row>
    <row r="1087" spans="1:12" x14ac:dyDescent="0.35">
      <c r="A1087" s="22">
        <v>43524</v>
      </c>
      <c r="B1087" s="21">
        <v>-9.8359999999999993E-3</v>
      </c>
      <c r="C1087" s="21">
        <v>-1.248E-3</v>
      </c>
      <c r="D1087" s="21">
        <v>-7.4000000000000003E-3</v>
      </c>
      <c r="E1087" s="21">
        <v>1.4255E-2</v>
      </c>
      <c r="F1087" s="21">
        <v>-4.7730000000000003E-3</v>
      </c>
      <c r="G1087" s="21">
        <v>3.2490000000000002E-3</v>
      </c>
      <c r="H1087" s="21">
        <v>2.1289999999999998E-3</v>
      </c>
      <c r="I1087" s="21">
        <v>-1.521E-3</v>
      </c>
      <c r="J1087" s="21">
        <v>3.4889999999999999E-3</v>
      </c>
      <c r="K1087" s="21">
        <v>-5.2589999999999998E-3</v>
      </c>
      <c r="L1087" s="21" cm="1">
        <f t="array" ref="L1087">MMULT(B1087:K1087,$D$8:$D$17)</f>
        <v>-6.4778969269999997E-3</v>
      </c>
    </row>
    <row r="1088" spans="1:12" x14ac:dyDescent="0.35">
      <c r="A1088" s="22">
        <v>43525</v>
      </c>
      <c r="B1088" s="21">
        <v>1.0511E-2</v>
      </c>
      <c r="C1088" s="21">
        <v>4.463E-3</v>
      </c>
      <c r="D1088" s="21">
        <v>1.4197E-2</v>
      </c>
      <c r="E1088" s="21">
        <v>-9.4789999999999996E-3</v>
      </c>
      <c r="F1088" s="21">
        <v>7.2890000000000003E-3</v>
      </c>
      <c r="G1088" s="21">
        <v>5.3769999999999998E-3</v>
      </c>
      <c r="H1088" s="21">
        <v>6.3749999999999996E-3</v>
      </c>
      <c r="I1088" s="21">
        <v>5.7520000000000002E-3</v>
      </c>
      <c r="J1088" s="21">
        <v>-6.9540000000000001E-3</v>
      </c>
      <c r="K1088" s="21">
        <v>6.4200000000000004E-3</v>
      </c>
      <c r="L1088" s="21" cm="1">
        <f t="array" ref="L1088">MMULT(B1088:K1088,$D$8:$D$17)</f>
        <v>9.099587785E-3</v>
      </c>
    </row>
    <row r="1089" spans="1:12" x14ac:dyDescent="0.35">
      <c r="A1089" s="22">
        <v>43528</v>
      </c>
      <c r="B1089" s="21">
        <v>5.0289999999999996E-3</v>
      </c>
      <c r="C1089" s="21">
        <v>-2.3990000000000001E-3</v>
      </c>
      <c r="D1089" s="21">
        <v>2.1090000000000002E-3</v>
      </c>
      <c r="E1089" s="21">
        <v>7.8460000000000005E-3</v>
      </c>
      <c r="F1089" s="21">
        <v>-8.9510000000000006E-3</v>
      </c>
      <c r="G1089" s="21">
        <v>-3.6650000000000002E-2</v>
      </c>
      <c r="H1089" s="21">
        <v>-1.3091E-2</v>
      </c>
      <c r="I1089" s="21">
        <v>-2.2158000000000001E-2</v>
      </c>
      <c r="J1089" s="21">
        <v>-4.8630000000000001E-3</v>
      </c>
      <c r="K1089" s="21">
        <v>1.2008E-2</v>
      </c>
      <c r="L1089" s="21" cm="1">
        <f t="array" ref="L1089">MMULT(B1089:K1089,$D$8:$D$17)</f>
        <v>2.5329542680000003E-3</v>
      </c>
    </row>
    <row r="1090" spans="1:12" x14ac:dyDescent="0.35">
      <c r="A1090" s="22">
        <v>43529</v>
      </c>
      <c r="B1090" s="21">
        <v>-1.82E-3</v>
      </c>
      <c r="C1090" s="21">
        <v>-4.9880000000000002E-3</v>
      </c>
      <c r="D1090" s="21">
        <v>-1.658E-3</v>
      </c>
      <c r="E1090" s="21">
        <v>7.7120000000000001E-3</v>
      </c>
      <c r="F1090" s="21">
        <v>6.149E-3</v>
      </c>
      <c r="G1090" s="21">
        <v>-9.6530000000000001E-3</v>
      </c>
      <c r="H1090" s="21">
        <v>5.5630000000000002E-3</v>
      </c>
      <c r="I1090" s="21">
        <v>-3.0209999999999998E-3</v>
      </c>
      <c r="J1090" s="21">
        <v>2.7369999999999998E-3</v>
      </c>
      <c r="K1090" s="21">
        <v>-4.8199999999999996E-3</v>
      </c>
      <c r="L1090" s="21" cm="1">
        <f t="array" ref="L1090">MMULT(B1090:K1090,$D$8:$D$17)</f>
        <v>-1.257580627E-3</v>
      </c>
    </row>
    <row r="1091" spans="1:12" x14ac:dyDescent="0.35">
      <c r="A1091" s="22">
        <v>43530</v>
      </c>
      <c r="B1091" s="21">
        <v>-5.7540000000000004E-3</v>
      </c>
      <c r="C1091" s="21">
        <v>4.4799999999999999E-4</v>
      </c>
      <c r="D1091" s="21">
        <v>-2.8559000000000001E-2</v>
      </c>
      <c r="E1091" s="21">
        <v>-2.0431999999999999E-2</v>
      </c>
      <c r="F1091" s="21">
        <v>-1.9100000000000001E-4</v>
      </c>
      <c r="G1091" s="21">
        <v>-1.147E-3</v>
      </c>
      <c r="H1091" s="21">
        <v>-4.6383000000000001E-2</v>
      </c>
      <c r="I1091" s="21">
        <v>-3.8080000000000002E-3</v>
      </c>
      <c r="J1091" s="21">
        <v>7.2119999999999997E-3</v>
      </c>
      <c r="K1091" s="21">
        <v>-1.3599E-2</v>
      </c>
      <c r="L1091" s="21" cm="1">
        <f t="array" ref="L1091">MMULT(B1091:K1091,$D$8:$D$17)</f>
        <v>-1.1944842274E-2</v>
      </c>
    </row>
    <row r="1092" spans="1:12" x14ac:dyDescent="0.35">
      <c r="A1092" s="22">
        <v>43531</v>
      </c>
      <c r="B1092" s="21">
        <v>-1.1575E-2</v>
      </c>
      <c r="C1092" s="21">
        <v>-1.217E-2</v>
      </c>
      <c r="D1092" s="21">
        <v>-1.8349000000000001E-2</v>
      </c>
      <c r="E1092" s="21">
        <v>-2.1521999999999999E-2</v>
      </c>
      <c r="F1092" s="21">
        <v>4.3940000000000003E-3</v>
      </c>
      <c r="G1092" s="21">
        <v>-7.5900000000000004E-3</v>
      </c>
      <c r="H1092" s="21">
        <v>-1.4726E-2</v>
      </c>
      <c r="I1092" s="21">
        <v>-3.666E-3</v>
      </c>
      <c r="J1092" s="21">
        <v>-7.3540000000000003E-3</v>
      </c>
      <c r="K1092" s="21">
        <v>-6.6100000000000004E-3</v>
      </c>
      <c r="L1092" s="21" cm="1">
        <f t="array" ref="L1092">MMULT(B1092:K1092,$D$8:$D$17)</f>
        <v>-1.2619654296000002E-2</v>
      </c>
    </row>
    <row r="1093" spans="1:12" x14ac:dyDescent="0.35">
      <c r="A1093" s="22">
        <v>43532</v>
      </c>
      <c r="B1093" s="21">
        <v>2.3770000000000002E-3</v>
      </c>
      <c r="C1093" s="21">
        <v>1.0870000000000001E-3</v>
      </c>
      <c r="D1093" s="21">
        <v>9.2460000000000007E-3</v>
      </c>
      <c r="E1093" s="21">
        <v>-4.9719999999999999E-3</v>
      </c>
      <c r="F1093" s="21">
        <v>3.614E-3</v>
      </c>
      <c r="G1093" s="21">
        <v>-3.47E-3</v>
      </c>
      <c r="H1093" s="21">
        <v>-3.1700000000000001E-3</v>
      </c>
      <c r="I1093" s="21">
        <v>-2.8180000000000002E-3</v>
      </c>
      <c r="J1093" s="21">
        <v>-4.2890000000000003E-3</v>
      </c>
      <c r="K1093" s="21">
        <v>-2.281E-3</v>
      </c>
      <c r="L1093" s="21" cm="1">
        <f t="array" ref="L1093">MMULT(B1093:K1093,$D$8:$D$17)</f>
        <v>3.1144141279999997E-3</v>
      </c>
    </row>
    <row r="1094" spans="1:12" x14ac:dyDescent="0.35">
      <c r="A1094" s="22">
        <v>43535</v>
      </c>
      <c r="B1094" s="21">
        <v>3.4641999999999999E-2</v>
      </c>
      <c r="C1094" s="21">
        <v>2.0993999999999999E-2</v>
      </c>
      <c r="D1094" s="21">
        <v>6.9703000000000001E-2</v>
      </c>
      <c r="E1094" s="21">
        <v>1.8433999999999999E-2</v>
      </c>
      <c r="F1094" s="21">
        <v>-2.085E-3</v>
      </c>
      <c r="G1094" s="21">
        <v>1.6702999999999999E-2</v>
      </c>
      <c r="H1094" s="21">
        <v>4.3161999999999999E-2</v>
      </c>
      <c r="I1094" s="21">
        <v>2.4417000000000001E-2</v>
      </c>
      <c r="J1094" s="21">
        <v>1.6643999999999999E-2</v>
      </c>
      <c r="K1094" s="21">
        <v>1.6577999999999999E-2</v>
      </c>
      <c r="L1094" s="21" cm="1">
        <f t="array" ref="L1094">MMULT(B1094:K1094,$D$8:$D$17)</f>
        <v>3.9134199718000001E-2</v>
      </c>
    </row>
    <row r="1095" spans="1:12" x14ac:dyDescent="0.35">
      <c r="A1095" s="22">
        <v>43536</v>
      </c>
      <c r="B1095" s="21">
        <v>1.1235E-2</v>
      </c>
      <c r="C1095" s="21">
        <v>7.0020000000000004E-3</v>
      </c>
      <c r="D1095" s="21">
        <v>8.5640000000000004E-3</v>
      </c>
      <c r="E1095" s="21">
        <v>2.1180000000000001E-3</v>
      </c>
      <c r="F1095" s="21">
        <v>2.6589999999999999E-3</v>
      </c>
      <c r="G1095" s="21">
        <v>3.9960000000000004E-3</v>
      </c>
      <c r="H1095" s="21">
        <v>2.3084E-2</v>
      </c>
      <c r="I1095" s="21">
        <v>9.7719999999999994E-3</v>
      </c>
      <c r="J1095" s="21">
        <v>4.4299999999999999E-3</v>
      </c>
      <c r="K1095" s="21">
        <v>4.1240000000000001E-3</v>
      </c>
      <c r="L1095" s="21" cm="1">
        <f t="array" ref="L1095">MMULT(B1095:K1095,$D$8:$D$17)</f>
        <v>9.1514406369999999E-3</v>
      </c>
    </row>
    <row r="1096" spans="1:12" x14ac:dyDescent="0.35">
      <c r="A1096" s="22">
        <v>43537</v>
      </c>
      <c r="B1096" s="21">
        <v>4.4219999999999997E-3</v>
      </c>
      <c r="C1096" s="21">
        <v>7.7450000000000001E-3</v>
      </c>
      <c r="D1096" s="21">
        <v>3.7533999999999998E-2</v>
      </c>
      <c r="E1096" s="21">
        <v>5.8599999999999998E-3</v>
      </c>
      <c r="F1096" s="21">
        <v>4.9240000000000004E-3</v>
      </c>
      <c r="G1096" s="21">
        <v>9.6659999999999992E-3</v>
      </c>
      <c r="H1096" s="21">
        <v>-4.6829999999999997E-3</v>
      </c>
      <c r="I1096" s="21">
        <v>3.3019999999999998E-3</v>
      </c>
      <c r="J1096" s="21">
        <v>8.4370000000000001E-3</v>
      </c>
      <c r="K1096" s="21">
        <v>1.4933999999999999E-2</v>
      </c>
      <c r="L1096" s="21" cm="1">
        <f t="array" ref="L1096">MMULT(B1096:K1096,$D$8:$D$17)</f>
        <v>1.3813159105999999E-2</v>
      </c>
    </row>
    <row r="1097" spans="1:12" x14ac:dyDescent="0.35">
      <c r="A1097" s="22">
        <v>43538</v>
      </c>
      <c r="B1097" s="21">
        <v>1.1117E-2</v>
      </c>
      <c r="C1097" s="21">
        <v>7.8600000000000002E-4</v>
      </c>
      <c r="D1097" s="21">
        <v>-1.8147E-2</v>
      </c>
      <c r="E1097" s="21">
        <v>-1.1098E-2</v>
      </c>
      <c r="F1097" s="21">
        <v>-1.8799999999999999E-4</v>
      </c>
      <c r="G1097" s="21">
        <v>5.3810000000000004E-3</v>
      </c>
      <c r="H1097" s="21">
        <v>-2.3952000000000001E-2</v>
      </c>
      <c r="I1097" s="21">
        <v>1.252E-2</v>
      </c>
      <c r="J1097" s="21">
        <v>2.8519999999999999E-3</v>
      </c>
      <c r="K1097" s="21">
        <v>-1.7104999999999999E-2</v>
      </c>
      <c r="L1097" s="21" cm="1">
        <f t="array" ref="L1097">MMULT(B1097:K1097,$D$8:$D$17)</f>
        <v>-7.2485480699999941E-4</v>
      </c>
    </row>
    <row r="1098" spans="1:12" x14ac:dyDescent="0.35">
      <c r="A1098" s="22">
        <v>43539</v>
      </c>
      <c r="B1098" s="21">
        <v>1.3008E-2</v>
      </c>
      <c r="C1098" s="21">
        <v>1.1519E-2</v>
      </c>
      <c r="D1098" s="21">
        <v>2.5669999999999998E-2</v>
      </c>
      <c r="E1098" s="21">
        <v>8.2364000000000007E-2</v>
      </c>
      <c r="F1098" s="21">
        <v>-2.0739999999999999E-3</v>
      </c>
      <c r="G1098" s="21">
        <v>5.228E-3</v>
      </c>
      <c r="H1098" s="21">
        <v>2.0596E-2</v>
      </c>
      <c r="I1098" s="21">
        <v>-3.9598000000000001E-2</v>
      </c>
      <c r="J1098" s="21">
        <v>8.7220000000000006E-3</v>
      </c>
      <c r="K1098" s="21">
        <v>1.6653999999999999E-2</v>
      </c>
      <c r="L1098" s="21" cm="1">
        <f t="array" ref="L1098">MMULT(B1098:K1098,$D$8:$D$17)</f>
        <v>1.7550104287999999E-2</v>
      </c>
    </row>
    <row r="1099" spans="1:12" x14ac:dyDescent="0.35">
      <c r="A1099" s="22">
        <v>43542</v>
      </c>
      <c r="B1099" s="21">
        <v>1.0208E-2</v>
      </c>
      <c r="C1099" s="21">
        <v>1.4321E-2</v>
      </c>
      <c r="D1099" s="21">
        <v>-5.0639999999999999E-3</v>
      </c>
      <c r="E1099" s="21">
        <v>1.2229E-2</v>
      </c>
      <c r="F1099" s="21">
        <v>9.8219999999999991E-3</v>
      </c>
      <c r="G1099" s="21">
        <v>2.7239999999999999E-3</v>
      </c>
      <c r="H1099" s="21">
        <v>-1.717E-3</v>
      </c>
      <c r="I1099" s="21">
        <v>2.6059999999999998E-3</v>
      </c>
      <c r="J1099" s="21">
        <v>5.8269999999999997E-3</v>
      </c>
      <c r="K1099" s="21">
        <v>-4.2329999999999998E-3</v>
      </c>
      <c r="L1099" s="21" cm="1">
        <f t="array" ref="L1099">MMULT(B1099:K1099,$D$8:$D$17)</f>
        <v>5.2883994620000008E-3</v>
      </c>
    </row>
    <row r="1100" spans="1:12" x14ac:dyDescent="0.35">
      <c r="A1100" s="22">
        <v>43543</v>
      </c>
      <c r="B1100" s="21">
        <v>-7.9249999999999998E-3</v>
      </c>
      <c r="C1100" s="21">
        <v>6.8000000000000005E-4</v>
      </c>
      <c r="D1100" s="21">
        <v>4.0011999999999999E-2</v>
      </c>
      <c r="E1100" s="21">
        <v>1.8616000000000001E-2</v>
      </c>
      <c r="F1100" s="21">
        <v>1.0848999999999999E-2</v>
      </c>
      <c r="G1100" s="21">
        <v>1.2226000000000001E-2</v>
      </c>
      <c r="H1100" s="21">
        <v>0.11828</v>
      </c>
      <c r="I1100" s="21">
        <v>1.0319999999999999E-2</v>
      </c>
      <c r="J1100" s="21">
        <v>-3.738E-3</v>
      </c>
      <c r="K1100" s="21">
        <v>1.294E-3</v>
      </c>
      <c r="L1100" s="21" cm="1">
        <f t="array" ref="L1100">MMULT(B1100:K1100,$D$8:$D$17)</f>
        <v>9.6715162009999994E-3</v>
      </c>
    </row>
    <row r="1101" spans="1:12" x14ac:dyDescent="0.35">
      <c r="A1101" s="22">
        <v>43544</v>
      </c>
      <c r="B1101" s="21">
        <v>8.7390000000000002E-3</v>
      </c>
      <c r="C1101" s="21">
        <v>-1.1050000000000001E-3</v>
      </c>
      <c r="D1101" s="21">
        <v>-7.4549999999999998E-3</v>
      </c>
      <c r="E1101" s="21">
        <v>-2.7664000000000001E-2</v>
      </c>
      <c r="F1101" s="21">
        <v>-2.5906999999999999E-2</v>
      </c>
      <c r="G1101" s="21">
        <v>-2.562E-3</v>
      </c>
      <c r="H1101" s="21">
        <v>-1.1538E-2</v>
      </c>
      <c r="I1101" s="21">
        <v>-2.611E-3</v>
      </c>
      <c r="J1101" s="21">
        <v>-9.3800000000000003E-4</v>
      </c>
      <c r="K1101" s="21">
        <v>-6.4609999999999997E-3</v>
      </c>
      <c r="L1101" s="21" cm="1">
        <f t="array" ref="L1101">MMULT(B1101:K1101,$D$8:$D$17)</f>
        <v>-1.4870214000000021E-4</v>
      </c>
    </row>
    <row r="1102" spans="1:12" x14ac:dyDescent="0.35">
      <c r="A1102" s="22">
        <v>43545</v>
      </c>
      <c r="B1102" s="21">
        <v>3.6830000000000002E-2</v>
      </c>
      <c r="C1102" s="21">
        <v>2.2974999999999999E-2</v>
      </c>
      <c r="D1102" s="21">
        <v>5.4702000000000001E-2</v>
      </c>
      <c r="E1102" s="21">
        <v>1.9826E-2</v>
      </c>
      <c r="F1102" s="21">
        <v>2.6596000000000002E-2</v>
      </c>
      <c r="G1102" s="21">
        <v>2.1038000000000001E-2</v>
      </c>
      <c r="H1102" s="21">
        <v>8.5213999999999998E-2</v>
      </c>
      <c r="I1102" s="21">
        <v>1.7094000000000002E-2</v>
      </c>
      <c r="J1102" s="21">
        <v>1.2768E-2</v>
      </c>
      <c r="K1102" s="21">
        <v>1.5236E-2</v>
      </c>
      <c r="L1102" s="21" cm="1">
        <f t="array" ref="L1102">MMULT(B1102:K1102,$D$8:$D$17)</f>
        <v>3.7985885473999996E-2</v>
      </c>
    </row>
    <row r="1103" spans="1:12" x14ac:dyDescent="0.35">
      <c r="A1103" s="22">
        <v>43546</v>
      </c>
      <c r="B1103" s="21">
        <v>-2.0708000000000001E-2</v>
      </c>
      <c r="C1103" s="21">
        <v>-2.6367999999999999E-2</v>
      </c>
      <c r="D1103" s="21">
        <v>-3.5011E-2</v>
      </c>
      <c r="E1103" s="21">
        <v>-1.3982E-2</v>
      </c>
      <c r="F1103" s="21">
        <v>-2.3501000000000001E-2</v>
      </c>
      <c r="G1103" s="21">
        <v>-3.2645E-2</v>
      </c>
      <c r="H1103" s="21">
        <v>-5.45E-2</v>
      </c>
      <c r="I1103" s="21">
        <v>-1.6996000000000001E-2</v>
      </c>
      <c r="J1103" s="21">
        <v>-2.2246999999999999E-2</v>
      </c>
      <c r="K1103" s="21">
        <v>-2.5256000000000001E-2</v>
      </c>
      <c r="L1103" s="21" cm="1">
        <f t="array" ref="L1103">MMULT(B1103:K1103,$D$8:$D$17)</f>
        <v>-2.5638145790999999E-2</v>
      </c>
    </row>
    <row r="1104" spans="1:12" x14ac:dyDescent="0.35">
      <c r="A1104" s="22">
        <v>43549</v>
      </c>
      <c r="B1104" s="21">
        <v>-1.2090999999999999E-2</v>
      </c>
      <c r="C1104" s="21">
        <v>5.2110000000000004E-3</v>
      </c>
      <c r="D1104" s="21">
        <v>-2.0958000000000001E-2</v>
      </c>
      <c r="E1104" s="21">
        <v>-1.6739999999999999E-3</v>
      </c>
      <c r="F1104" s="21">
        <v>-5.6899999999999995E-4</v>
      </c>
      <c r="G1104" s="21">
        <v>-3.839E-3</v>
      </c>
      <c r="H1104" s="21">
        <v>-1.5169E-2</v>
      </c>
      <c r="I1104" s="21">
        <v>9.9349999999999994E-3</v>
      </c>
      <c r="J1104" s="21">
        <v>-1.9000000000000001E-4</v>
      </c>
      <c r="K1104" s="21">
        <v>-9.0119999999999992E-3</v>
      </c>
      <c r="L1104" s="21" cm="1">
        <f t="array" ref="L1104">MMULT(B1104:K1104,$D$8:$D$17)</f>
        <v>-1.1675334592E-2</v>
      </c>
    </row>
    <row r="1105" spans="1:12" x14ac:dyDescent="0.35">
      <c r="A1105" s="22">
        <v>43550</v>
      </c>
      <c r="B1105" s="21">
        <v>-1.0331999999999999E-2</v>
      </c>
      <c r="C1105" s="21">
        <v>2.1250000000000002E-3</v>
      </c>
      <c r="D1105" s="21">
        <v>1.7781000000000002E-2</v>
      </c>
      <c r="E1105" s="21">
        <v>1.6669E-2</v>
      </c>
      <c r="F1105" s="21">
        <v>1.0239E-2</v>
      </c>
      <c r="G1105" s="21">
        <v>-9.1990000000000006E-3</v>
      </c>
      <c r="H1105" s="21">
        <v>-1.0782E-2</v>
      </c>
      <c r="I1105" s="21">
        <v>1.2659E-2</v>
      </c>
      <c r="J1105" s="21">
        <v>9.4820000000000008E-3</v>
      </c>
      <c r="K1105" s="21">
        <v>1.2505E-2</v>
      </c>
      <c r="L1105" s="21" cm="1">
        <f t="array" ref="L1105">MMULT(B1105:K1105,$D$8:$D$17)</f>
        <v>1.5530030180000009E-3</v>
      </c>
    </row>
    <row r="1106" spans="1:12" x14ac:dyDescent="0.35">
      <c r="A1106" s="22">
        <v>43551</v>
      </c>
      <c r="B1106" s="21">
        <v>8.9940000000000003E-3</v>
      </c>
      <c r="C1106" s="21">
        <v>-9.6679999999999995E-3</v>
      </c>
      <c r="D1106" s="21">
        <v>-2.0920000000000001E-3</v>
      </c>
      <c r="E1106" s="21">
        <v>-3.5690000000000001E-3</v>
      </c>
      <c r="F1106" s="21">
        <v>-8.8210000000000007E-3</v>
      </c>
      <c r="G1106" s="21">
        <v>-2.6851E-2</v>
      </c>
      <c r="H1106" s="21">
        <v>-3.1140999999999999E-2</v>
      </c>
      <c r="I1106" s="21">
        <v>-1.2237E-2</v>
      </c>
      <c r="J1106" s="21">
        <v>-1.691E-3</v>
      </c>
      <c r="K1106" s="21">
        <v>-5.2399999999999999E-3</v>
      </c>
      <c r="L1106" s="21" cm="1">
        <f t="array" ref="L1106">MMULT(B1106:K1106,$D$8:$D$17)</f>
        <v>1.5786597540000005E-3</v>
      </c>
    </row>
    <row r="1107" spans="1:12" x14ac:dyDescent="0.35">
      <c r="A1107" s="22">
        <v>43552</v>
      </c>
      <c r="B1107" s="21">
        <v>1.3259999999999999E-3</v>
      </c>
      <c r="C1107" s="21">
        <v>1.3699999999999999E-3</v>
      </c>
      <c r="D1107" s="21">
        <v>4.2490000000000002E-3</v>
      </c>
      <c r="E1107" s="21">
        <v>1.0474000000000001E-2</v>
      </c>
      <c r="F1107" s="21">
        <v>7.1960000000000001E-3</v>
      </c>
      <c r="G1107" s="21">
        <v>3.8699999999999997E-4</v>
      </c>
      <c r="H1107" s="21">
        <v>6.8300000000000001E-3</v>
      </c>
      <c r="I1107" s="21">
        <v>4.5360000000000001E-3</v>
      </c>
      <c r="J1107" s="21">
        <v>4.1399999999999996E-3</v>
      </c>
      <c r="K1107" s="21">
        <v>-9.41E-4</v>
      </c>
      <c r="L1107" s="21" cm="1">
        <f t="array" ref="L1107">MMULT(B1107:K1107,$D$8:$D$17)</f>
        <v>2.6967878759999999E-3</v>
      </c>
    </row>
    <row r="1108" spans="1:12" x14ac:dyDescent="0.35">
      <c r="A1108" s="22">
        <v>43553</v>
      </c>
      <c r="B1108" s="21">
        <v>6.5180000000000004E-3</v>
      </c>
      <c r="C1108" s="21">
        <v>8.6379999999999998E-3</v>
      </c>
      <c r="D1108" s="21">
        <v>1.3032E-2</v>
      </c>
      <c r="E1108" s="21">
        <v>5.4840000000000002E-3</v>
      </c>
      <c r="F1108" s="21">
        <v>9.776E-3</v>
      </c>
      <c r="G1108" s="21">
        <v>2.0556999999999999E-2</v>
      </c>
      <c r="H1108" s="21">
        <v>1.8356000000000001E-2</v>
      </c>
      <c r="I1108" s="21">
        <v>1.1232000000000001E-2</v>
      </c>
      <c r="J1108" s="21">
        <v>1.1807E-2</v>
      </c>
      <c r="K1108" s="21">
        <v>1.1109000000000001E-2</v>
      </c>
      <c r="L1108" s="21" cm="1">
        <f t="array" ref="L1108">MMULT(B1108:K1108,$D$8:$D$17)</f>
        <v>9.2572771749999967E-3</v>
      </c>
    </row>
    <row r="1109" spans="1:12" x14ac:dyDescent="0.35">
      <c r="A1109" s="22">
        <v>43556</v>
      </c>
      <c r="B1109" s="21">
        <v>6.7910000000000002E-3</v>
      </c>
      <c r="C1109" s="21">
        <v>9.1570000000000002E-3</v>
      </c>
      <c r="D1109" s="21">
        <v>1.5148E-2</v>
      </c>
      <c r="E1109" s="21">
        <v>1.6892999999999998E-2</v>
      </c>
      <c r="F1109" s="21">
        <v>1.6198000000000001E-2</v>
      </c>
      <c r="G1109" s="21">
        <v>1.7742999999999998E-2</v>
      </c>
      <c r="H1109" s="21">
        <v>3.2915E-2</v>
      </c>
      <c r="I1109" s="21">
        <v>2.1314E-2</v>
      </c>
      <c r="J1109" s="21">
        <v>1.8336999999999999E-2</v>
      </c>
      <c r="K1109" s="21">
        <v>1.5084E-2</v>
      </c>
      <c r="L1109" s="21" cm="1">
        <f t="array" ref="L1109">MMULT(B1109:K1109,$D$8:$D$17)</f>
        <v>1.1389620564000003E-2</v>
      </c>
    </row>
    <row r="1110" spans="1:12" x14ac:dyDescent="0.35">
      <c r="A1110" s="22">
        <v>43557</v>
      </c>
      <c r="B1110" s="21">
        <v>1.4537E-2</v>
      </c>
      <c r="C1110" s="21">
        <v>1.428E-3</v>
      </c>
      <c r="D1110" s="21">
        <v>3.9500000000000004E-3</v>
      </c>
      <c r="E1110" s="21">
        <v>-8.9599999999999992E-3</v>
      </c>
      <c r="F1110" s="21">
        <v>-7.8779999999999996E-3</v>
      </c>
      <c r="G1110" s="21">
        <v>-4.1570000000000001E-3</v>
      </c>
      <c r="H1110" s="21">
        <v>1.4795000000000001E-2</v>
      </c>
      <c r="I1110" s="21">
        <v>-3.0130000000000001E-3</v>
      </c>
      <c r="J1110" s="21">
        <v>5.6379999999999998E-3</v>
      </c>
      <c r="K1110" s="21">
        <v>-2.7520000000000001E-3</v>
      </c>
      <c r="L1110" s="21" cm="1">
        <f t="array" ref="L1110">MMULT(B1110:K1110,$D$8:$D$17)</f>
        <v>7.9271377099999988E-3</v>
      </c>
    </row>
    <row r="1111" spans="1:12" x14ac:dyDescent="0.35">
      <c r="A1111" s="22">
        <v>43558</v>
      </c>
      <c r="B1111" s="21">
        <v>6.855E-3</v>
      </c>
      <c r="C1111" s="21">
        <v>6.5440000000000003E-3</v>
      </c>
      <c r="D1111" s="21">
        <v>3.0710000000000001E-2</v>
      </c>
      <c r="E1111" s="21">
        <v>3.7950000000000002E-3</v>
      </c>
      <c r="F1111" s="21">
        <v>-1.6620000000000001E-3</v>
      </c>
      <c r="G1111" s="21">
        <v>1.3146E-2</v>
      </c>
      <c r="H1111" s="21">
        <v>8.4860000000000005E-2</v>
      </c>
      <c r="I1111" s="21">
        <v>5.53E-4</v>
      </c>
      <c r="J1111" s="21">
        <v>6.149E-3</v>
      </c>
      <c r="K1111" s="21">
        <v>2.0603E-2</v>
      </c>
      <c r="L1111" s="21" cm="1">
        <f t="array" ref="L1111">MMULT(B1111:K1111,$D$8:$D$17)</f>
        <v>1.4743010577999999E-2</v>
      </c>
    </row>
    <row r="1112" spans="1:12" x14ac:dyDescent="0.35">
      <c r="A1112" s="22">
        <v>43559</v>
      </c>
      <c r="B1112" s="21">
        <v>1.74E-3</v>
      </c>
      <c r="C1112" s="21">
        <v>-5.0850000000000001E-3</v>
      </c>
      <c r="D1112" s="21">
        <v>-1.9090000000000001E-3</v>
      </c>
      <c r="E1112" s="21">
        <v>-7.2319999999999997E-3</v>
      </c>
      <c r="F1112" s="21">
        <v>-4.4400000000000004E-3</v>
      </c>
      <c r="G1112" s="21">
        <v>-2.5211999999999998E-2</v>
      </c>
      <c r="H1112" s="21">
        <v>2.4120000000000001E-3</v>
      </c>
      <c r="I1112" s="21">
        <v>-1.3297E-2</v>
      </c>
      <c r="J1112" s="21">
        <v>-8.8079999999999999E-3</v>
      </c>
      <c r="K1112" s="21">
        <v>7.9310000000000005E-3</v>
      </c>
      <c r="L1112" s="21" cm="1">
        <f t="array" ref="L1112">MMULT(B1112:K1112,$D$8:$D$17)</f>
        <v>-5.6386139099999988E-4</v>
      </c>
    </row>
    <row r="1113" spans="1:12" x14ac:dyDescent="0.35">
      <c r="A1113" s="22">
        <v>43560</v>
      </c>
      <c r="B1113" s="21">
        <v>6.6940000000000003E-3</v>
      </c>
      <c r="C1113" s="21">
        <v>4.4400000000000004E-3</v>
      </c>
      <c r="D1113" s="21">
        <v>1.4289E-2</v>
      </c>
      <c r="E1113" s="21">
        <v>7.5500000000000003E-3</v>
      </c>
      <c r="F1113" s="21">
        <v>2.0439999999999998E-3</v>
      </c>
      <c r="G1113" s="21">
        <v>2.52E-4</v>
      </c>
      <c r="H1113" s="21">
        <v>-3.7810000000000001E-3</v>
      </c>
      <c r="I1113" s="21">
        <v>-1.642E-3</v>
      </c>
      <c r="J1113" s="21">
        <v>1.2689999999999999E-3</v>
      </c>
      <c r="K1113" s="21">
        <v>-5.7219999999999997E-3</v>
      </c>
      <c r="L1113" s="21" cm="1">
        <f t="array" ref="L1113">MMULT(B1113:K1113,$D$8:$D$17)</f>
        <v>7.1444559490000011E-3</v>
      </c>
    </row>
    <row r="1114" spans="1:12" x14ac:dyDescent="0.35">
      <c r="A1114" s="22">
        <v>43563</v>
      </c>
      <c r="B1114" s="21">
        <v>1.5736E-2</v>
      </c>
      <c r="C1114" s="21">
        <v>3.3399999999999999E-4</v>
      </c>
      <c r="D1114" s="21">
        <v>4.3990000000000001E-3</v>
      </c>
      <c r="E1114" s="21">
        <v>6.5700000000000003E-4</v>
      </c>
      <c r="F1114" s="21">
        <v>-3.8939999999999999E-3</v>
      </c>
      <c r="G1114" s="21">
        <v>-5.6800000000000004E-4</v>
      </c>
      <c r="H1114" s="21">
        <v>-1.5528E-2</v>
      </c>
      <c r="I1114" s="21">
        <v>5.0850000000000001E-3</v>
      </c>
      <c r="J1114" s="21">
        <v>5.0720000000000001E-3</v>
      </c>
      <c r="K1114" s="21">
        <v>1.439E-3</v>
      </c>
      <c r="L1114" s="21" cm="1">
        <f t="array" ref="L1114">MMULT(B1114:K1114,$D$8:$D$17)</f>
        <v>8.6676304040000009E-3</v>
      </c>
    </row>
    <row r="1115" spans="1:12" x14ac:dyDescent="0.35">
      <c r="A1115" s="22">
        <v>43564</v>
      </c>
      <c r="B1115" s="21">
        <v>-2.9989999999999999E-3</v>
      </c>
      <c r="C1115" s="21">
        <v>-5.4200000000000003E-3</v>
      </c>
      <c r="D1115" s="21">
        <v>-1.3192000000000001E-2</v>
      </c>
      <c r="E1115" s="21">
        <v>-3.3830000000000002E-3</v>
      </c>
      <c r="F1115" s="21">
        <v>2.0479999999999999E-3</v>
      </c>
      <c r="G1115" s="21">
        <v>-9.4660000000000005E-3</v>
      </c>
      <c r="H1115" s="21">
        <v>-4.5215999999999999E-2</v>
      </c>
      <c r="I1115" s="21">
        <v>6.7000000000000002E-4</v>
      </c>
      <c r="J1115" s="21">
        <v>-5.587E-3</v>
      </c>
      <c r="K1115" s="21">
        <v>-6.4660000000000004E-3</v>
      </c>
      <c r="L1115" s="21" cm="1">
        <f t="array" ref="L1115">MMULT(B1115:K1115,$D$8:$D$17)</f>
        <v>-6.7411177099999994E-3</v>
      </c>
    </row>
    <row r="1116" spans="1:12" x14ac:dyDescent="0.35">
      <c r="A1116" s="22">
        <v>43565</v>
      </c>
      <c r="B1116" s="21">
        <v>5.6140000000000001E-3</v>
      </c>
      <c r="C1116" s="21">
        <v>7.6290000000000004E-3</v>
      </c>
      <c r="D1116" s="21">
        <v>1.5006E-2</v>
      </c>
      <c r="E1116" s="21">
        <v>1.3379E-2</v>
      </c>
      <c r="F1116" s="21">
        <v>2.601E-3</v>
      </c>
      <c r="G1116" s="21">
        <v>2.0832E-2</v>
      </c>
      <c r="H1116" s="21">
        <v>2.1659000000000001E-2</v>
      </c>
      <c r="I1116" s="21">
        <v>9.6290000000000004E-3</v>
      </c>
      <c r="J1116" s="21">
        <v>1.1598000000000001E-2</v>
      </c>
      <c r="K1116" s="21">
        <v>7.7730000000000004E-3</v>
      </c>
      <c r="L1116" s="21" cm="1">
        <f t="array" ref="L1116">MMULT(B1116:K1116,$D$8:$D$17)</f>
        <v>9.1292418530000002E-3</v>
      </c>
    </row>
    <row r="1117" spans="1:12" x14ac:dyDescent="0.35">
      <c r="A1117" s="22">
        <v>43566</v>
      </c>
      <c r="B1117" s="21">
        <v>-8.3239999999999998E-3</v>
      </c>
      <c r="C1117" s="21">
        <v>1.165E-3</v>
      </c>
      <c r="D1117" s="21">
        <v>-2.9150000000000001E-3</v>
      </c>
      <c r="E1117" s="21">
        <v>6.1789999999999996E-3</v>
      </c>
      <c r="F1117" s="21">
        <v>-3.3349999999999999E-3</v>
      </c>
      <c r="G1117" s="21">
        <v>3.058E-3</v>
      </c>
      <c r="H1117" s="21">
        <v>-1.4369999999999999E-3</v>
      </c>
      <c r="I1117" s="21">
        <v>1.178E-3</v>
      </c>
      <c r="J1117" s="21">
        <v>-3.9410000000000001E-3</v>
      </c>
      <c r="K1117" s="21">
        <v>8.9700000000000001E-4</v>
      </c>
      <c r="L1117" s="21" cm="1">
        <f t="array" ref="L1117">MMULT(B1117:K1117,$D$8:$D$17)</f>
        <v>-4.756181287000001E-3</v>
      </c>
    </row>
    <row r="1118" spans="1:12" x14ac:dyDescent="0.35">
      <c r="A1118" s="22">
        <v>43567</v>
      </c>
      <c r="B1118" s="21">
        <v>-4.0200000000000001E-4</v>
      </c>
      <c r="C1118" s="21">
        <v>5.1520000000000003E-3</v>
      </c>
      <c r="D1118" s="21">
        <v>-7.9880000000000003E-3</v>
      </c>
      <c r="E1118" s="21">
        <v>2.4628000000000001E-2</v>
      </c>
      <c r="F1118" s="21">
        <v>1.3199000000000001E-2</v>
      </c>
      <c r="G1118" s="21">
        <v>-1.2400000000000001E-4</v>
      </c>
      <c r="H1118" s="21">
        <v>2.1589999999999999E-3</v>
      </c>
      <c r="I1118" s="21">
        <v>-1.47E-4</v>
      </c>
      <c r="J1118" s="21">
        <v>1.2409999999999999E-2</v>
      </c>
      <c r="K1118" s="21">
        <v>1.1110999999999999E-2</v>
      </c>
      <c r="L1118" s="21" cm="1">
        <f t="array" ref="L1118">MMULT(B1118:K1118,$D$8:$D$17)</f>
        <v>5.5454808199999997E-4</v>
      </c>
    </row>
    <row r="1119" spans="1:12" x14ac:dyDescent="0.35">
      <c r="A1119" s="22">
        <v>43570</v>
      </c>
      <c r="B1119" s="21">
        <v>1.81E-3</v>
      </c>
      <c r="C1119" s="21">
        <v>8.2700000000000004E-4</v>
      </c>
      <c r="D1119" s="21">
        <v>-2.7945999999999999E-2</v>
      </c>
      <c r="E1119" s="21">
        <v>-1.9870000000000001E-3</v>
      </c>
      <c r="F1119" s="21">
        <v>2.385E-3</v>
      </c>
      <c r="G1119" s="21">
        <v>-3.8579999999999999E-3</v>
      </c>
      <c r="H1119" s="21">
        <v>-1.8671E-2</v>
      </c>
      <c r="I1119" s="21">
        <v>1.3240000000000001E-3</v>
      </c>
      <c r="J1119" s="21">
        <v>4.797E-3</v>
      </c>
      <c r="K1119" s="21">
        <v>-2.4810000000000001E-3</v>
      </c>
      <c r="L1119" s="21" cm="1">
        <f t="array" ref="L1119">MMULT(B1119:K1119,$D$8:$D$17)</f>
        <v>-6.4814871939999994E-3</v>
      </c>
    </row>
    <row r="1120" spans="1:12" x14ac:dyDescent="0.35">
      <c r="A1120" s="22">
        <v>43571</v>
      </c>
      <c r="B1120" s="21">
        <v>1E-4</v>
      </c>
      <c r="C1120" s="21">
        <v>-2.313E-3</v>
      </c>
      <c r="D1120" s="21">
        <v>1.9004E-2</v>
      </c>
      <c r="E1120" s="21">
        <v>6.6369999999999997E-3</v>
      </c>
      <c r="F1120" s="21">
        <v>-7.3200000000000001E-4</v>
      </c>
      <c r="G1120" s="21">
        <v>-8.7449999999999993E-3</v>
      </c>
      <c r="H1120" s="21">
        <v>2.1954000000000001E-2</v>
      </c>
      <c r="I1120" s="21">
        <v>-2.9020000000000001E-3</v>
      </c>
      <c r="J1120" s="21">
        <v>6.8950000000000001E-3</v>
      </c>
      <c r="K1120" s="21">
        <v>7.6400000000000001E-3</v>
      </c>
      <c r="L1120" s="21" cm="1">
        <f t="array" ref="L1120">MMULT(B1120:K1120,$D$8:$D$17)</f>
        <v>6.0623439589999996E-3</v>
      </c>
    </row>
    <row r="1121" spans="1:12" x14ac:dyDescent="0.35">
      <c r="A1121" s="22">
        <v>43572</v>
      </c>
      <c r="B1121" s="21">
        <v>1.9473000000000001E-2</v>
      </c>
      <c r="C1121" s="21">
        <v>8.2799999999999992E-3</v>
      </c>
      <c r="D1121" s="21">
        <v>-4.888E-3</v>
      </c>
      <c r="E1121" s="21">
        <v>6.3740000000000003E-3</v>
      </c>
      <c r="F1121" s="21">
        <v>-2.0149999999999999E-3</v>
      </c>
      <c r="G1121" s="21">
        <v>-2.111E-2</v>
      </c>
      <c r="H1121" s="21">
        <v>-1.5754000000000001E-2</v>
      </c>
      <c r="I1121" s="21">
        <v>-7.2950000000000003E-3</v>
      </c>
      <c r="J1121" s="21">
        <v>-1.1238E-2</v>
      </c>
      <c r="K1121" s="21">
        <v>3.2621999999999998E-2</v>
      </c>
      <c r="L1121" s="21" cm="1">
        <f t="array" ref="L1121">MMULT(B1121:K1121,$D$8:$D$17)</f>
        <v>9.4360438959999998E-3</v>
      </c>
    </row>
    <row r="1122" spans="1:12" x14ac:dyDescent="0.35">
      <c r="A1122" s="22">
        <v>43573</v>
      </c>
      <c r="B1122" s="21">
        <v>3.594E-3</v>
      </c>
      <c r="C1122" s="21">
        <v>1.3140000000000001E-2</v>
      </c>
      <c r="D1122" s="21">
        <v>-5.2859999999999999E-3</v>
      </c>
      <c r="E1122" s="21">
        <v>-5.9589999999999999E-3</v>
      </c>
      <c r="F1122" s="21">
        <v>7.3399999999999995E-4</v>
      </c>
      <c r="G1122" s="21">
        <v>4.1840000000000002E-3</v>
      </c>
      <c r="H1122" s="21">
        <v>6.9119999999999997E-3</v>
      </c>
      <c r="I1122" s="21">
        <v>4.1570000000000001E-3</v>
      </c>
      <c r="J1122" s="21">
        <v>1.598E-3</v>
      </c>
      <c r="K1122" s="21">
        <v>-1.1950000000000001E-3</v>
      </c>
      <c r="L1122" s="21" cm="1">
        <f t="array" ref="L1122">MMULT(B1122:K1122,$D$8:$D$17)</f>
        <v>1.2389858430000003E-3</v>
      </c>
    </row>
    <row r="1123" spans="1:12" x14ac:dyDescent="0.35">
      <c r="A1123" s="22">
        <v>43577</v>
      </c>
      <c r="B1123" s="21">
        <v>3.287E-3</v>
      </c>
      <c r="C1123" s="21">
        <v>3.1610000000000002E-3</v>
      </c>
      <c r="D1123" s="21">
        <v>1.1648E-2</v>
      </c>
      <c r="E1123" s="21">
        <v>-1.1361E-2</v>
      </c>
      <c r="F1123" s="21">
        <v>1.8339999999999999E-3</v>
      </c>
      <c r="G1123" s="21">
        <v>1.7757999999999999E-2</v>
      </c>
      <c r="H1123" s="21">
        <v>1.8064E-2</v>
      </c>
      <c r="I1123" s="21">
        <v>6.0610000000000004E-3</v>
      </c>
      <c r="J1123" s="21">
        <v>-1.0640000000000001E-3</v>
      </c>
      <c r="K1123" s="21">
        <v>5.6420000000000003E-3</v>
      </c>
      <c r="L1123" s="21" cm="1">
        <f t="array" ref="L1123">MMULT(B1123:K1123,$D$8:$D$17)</f>
        <v>5.2132222330000004E-3</v>
      </c>
    </row>
    <row r="1124" spans="1:12" x14ac:dyDescent="0.35">
      <c r="A1124" s="22">
        <v>43578</v>
      </c>
      <c r="B1124" s="21">
        <v>1.4423E-2</v>
      </c>
      <c r="C1124" s="21">
        <v>1.3575E-2</v>
      </c>
      <c r="D1124" s="21">
        <v>1.1672999999999999E-2</v>
      </c>
      <c r="E1124" s="21">
        <v>2.032E-3</v>
      </c>
      <c r="F1124" s="21">
        <v>5.8589999999999996E-3</v>
      </c>
      <c r="G1124" s="21">
        <v>1.5558000000000001E-2</v>
      </c>
      <c r="H1124" s="21">
        <v>-7.4520000000000003E-3</v>
      </c>
      <c r="I1124" s="21">
        <v>2.307E-2</v>
      </c>
      <c r="J1124" s="21">
        <v>6.2119999999999996E-3</v>
      </c>
      <c r="K1124" s="21">
        <v>-6.8000000000000005E-4</v>
      </c>
      <c r="L1124" s="21" cm="1">
        <f t="array" ref="L1124">MMULT(B1124:K1124,$D$8:$D$17)</f>
        <v>1.1407056075999997E-2</v>
      </c>
    </row>
    <row r="1125" spans="1:12" x14ac:dyDescent="0.35">
      <c r="A1125" s="22">
        <v>43579</v>
      </c>
      <c r="B1125" s="21">
        <v>-1.542E-3</v>
      </c>
      <c r="C1125" s="21">
        <v>-3.4280000000000001E-3</v>
      </c>
      <c r="D1125" s="21">
        <v>2.6220000000000002E-3</v>
      </c>
      <c r="E1125" s="21">
        <v>-4.15E-3</v>
      </c>
      <c r="F1125" s="21">
        <v>4.3680000000000004E-3</v>
      </c>
      <c r="G1125" s="21">
        <v>-1.0357999999999999E-2</v>
      </c>
      <c r="H1125" s="21">
        <v>1.7519E-2</v>
      </c>
      <c r="I1125" s="21">
        <v>-1.0916E-2</v>
      </c>
      <c r="J1125" s="21">
        <v>3.3519999999999999E-3</v>
      </c>
      <c r="K1125" s="21">
        <v>-1.021E-3</v>
      </c>
      <c r="L1125" s="21" cm="1">
        <f t="array" ref="L1125">MMULT(B1125:K1125,$D$8:$D$17)</f>
        <v>6.3114921000000066E-5</v>
      </c>
    </row>
    <row r="1126" spans="1:12" x14ac:dyDescent="0.35">
      <c r="A1126" s="22">
        <v>43580</v>
      </c>
      <c r="B1126" s="21">
        <v>-9.0749999999999997E-3</v>
      </c>
      <c r="C1126" s="21">
        <v>3.3117000000000001E-2</v>
      </c>
      <c r="D1126" s="21">
        <v>-2.2284000000000002E-2</v>
      </c>
      <c r="E1126" s="21">
        <v>-7.9850000000000008E-3</v>
      </c>
      <c r="F1126" s="21">
        <v>-3.081E-3</v>
      </c>
      <c r="G1126" s="21">
        <v>2.2123E-2</v>
      </c>
      <c r="H1126" s="21">
        <v>-2.811E-2</v>
      </c>
      <c r="I1126" s="21">
        <v>8.0230000000000006E-3</v>
      </c>
      <c r="J1126" s="21">
        <v>-9.6690000000000005E-3</v>
      </c>
      <c r="K1126" s="21">
        <v>-1.8903E-2</v>
      </c>
      <c r="L1126" s="21" cm="1">
        <f t="array" ref="L1126">MMULT(B1126:K1126,$D$8:$D$17)</f>
        <v>-1.0193071874000001E-2</v>
      </c>
    </row>
    <row r="1127" spans="1:12" x14ac:dyDescent="0.35">
      <c r="A1127" s="22">
        <v>43581</v>
      </c>
      <c r="B1127" s="21">
        <v>-4.7739999999999996E-3</v>
      </c>
      <c r="C1127" s="21">
        <v>5.7299999999999999E-3</v>
      </c>
      <c r="D1127" s="21">
        <v>-4.7188000000000001E-2</v>
      </c>
      <c r="E1127" s="21">
        <v>-4.522E-3</v>
      </c>
      <c r="F1127" s="21">
        <v>7.2709999999999997E-3</v>
      </c>
      <c r="G1127" s="21">
        <v>1.7597999999999999E-2</v>
      </c>
      <c r="H1127" s="21">
        <v>7.9539999999999993E-3</v>
      </c>
      <c r="I1127" s="21">
        <v>1.5487000000000001E-2</v>
      </c>
      <c r="J1127" s="21">
        <v>-7.9889999999999996E-3</v>
      </c>
      <c r="K1127" s="21">
        <v>-8.9914999999999995E-2</v>
      </c>
      <c r="L1127" s="21" cm="1">
        <f t="array" ref="L1127">MMULT(B1127:K1127,$D$8:$D$17)</f>
        <v>-1.8793230224E-2</v>
      </c>
    </row>
    <row r="1128" spans="1:12" x14ac:dyDescent="0.35">
      <c r="A1128" s="22">
        <v>43584</v>
      </c>
      <c r="B1128" s="21">
        <v>1.5169999999999999E-3</v>
      </c>
      <c r="C1128" s="21">
        <v>-9.2400000000000002E-4</v>
      </c>
      <c r="D1128" s="21">
        <v>6.9629999999999996E-3</v>
      </c>
      <c r="E1128" s="21">
        <v>7.4419999999999998E-3</v>
      </c>
      <c r="F1128" s="21">
        <v>-5.9560000000000004E-3</v>
      </c>
      <c r="G1128" s="21">
        <v>-3.6150000000000002E-3</v>
      </c>
      <c r="H1128" s="21">
        <v>-6.8149999999999999E-3</v>
      </c>
      <c r="I1128" s="21">
        <v>1.4825E-2</v>
      </c>
      <c r="J1128" s="21">
        <v>4.4739999999999997E-3</v>
      </c>
      <c r="K1128" s="21">
        <v>-2.5176E-2</v>
      </c>
      <c r="L1128" s="21" cm="1">
        <f t="array" ref="L1128">MMULT(B1128:K1128,$D$8:$D$17)</f>
        <v>1.2994030469999994E-3</v>
      </c>
    </row>
    <row r="1129" spans="1:12" x14ac:dyDescent="0.35">
      <c r="A1129" s="22">
        <v>43585</v>
      </c>
      <c r="B1129" s="21">
        <v>-1.9255999999999999E-2</v>
      </c>
      <c r="C1129" s="21">
        <v>6.3959999999999998E-3</v>
      </c>
      <c r="D1129" s="21">
        <v>9.3120000000000008E-3</v>
      </c>
      <c r="E1129" s="21">
        <v>1.8162999999999999E-2</v>
      </c>
      <c r="F1129" s="21">
        <v>4.5389999999999996E-3</v>
      </c>
      <c r="G1129" s="21">
        <v>-6.0000000000000002E-5</v>
      </c>
      <c r="H1129" s="21">
        <v>-2.1670000000000001E-3</v>
      </c>
      <c r="I1129" s="21">
        <v>1.0869E-2</v>
      </c>
      <c r="J1129" s="21">
        <v>-3.2070000000000002E-3</v>
      </c>
      <c r="K1129" s="21">
        <v>-1.3699999999999999E-3</v>
      </c>
      <c r="L1129" s="21" cm="1">
        <f t="array" ref="L1129">MMULT(B1129:K1129,$D$8:$D$17)</f>
        <v>-5.9723304119999989E-3</v>
      </c>
    </row>
    <row r="1130" spans="1:12" x14ac:dyDescent="0.35">
      <c r="A1130" s="22">
        <v>43586</v>
      </c>
      <c r="B1130" s="21">
        <v>4.9085999999999998E-2</v>
      </c>
      <c r="C1130" s="21">
        <v>-2.0826999999999998E-2</v>
      </c>
      <c r="D1130" s="21">
        <v>-2.928E-3</v>
      </c>
      <c r="E1130" s="21">
        <v>1.57E-3</v>
      </c>
      <c r="F1130" s="21">
        <v>-8.1329999999999996E-3</v>
      </c>
      <c r="G1130" s="21">
        <v>-1.9352999999999999E-2</v>
      </c>
      <c r="H1130" s="21">
        <v>-2.9678E-2</v>
      </c>
      <c r="I1130" s="21">
        <v>-2.0397999999999999E-2</v>
      </c>
      <c r="J1130" s="21">
        <v>-6.613E-3</v>
      </c>
      <c r="K1130" s="21">
        <v>-5.4860000000000004E-3</v>
      </c>
      <c r="L1130" s="21" cm="1">
        <f t="array" ref="L1130">MMULT(B1130:K1130,$D$8:$D$17)</f>
        <v>1.9864862604000003E-2</v>
      </c>
    </row>
    <row r="1131" spans="1:12" x14ac:dyDescent="0.35">
      <c r="A1131" s="22">
        <v>43587</v>
      </c>
      <c r="B1131" s="21">
        <v>-6.5079999999999999E-3</v>
      </c>
      <c r="C1131" s="21">
        <v>-1.3058999999999999E-2</v>
      </c>
      <c r="D1131" s="21">
        <v>1.5072E-2</v>
      </c>
      <c r="E1131" s="21">
        <v>-9.6579999999999999E-3</v>
      </c>
      <c r="F1131" s="21">
        <v>-5.1019999999999998E-3</v>
      </c>
      <c r="G1131" s="21">
        <v>-1.9729999999999999E-3</v>
      </c>
      <c r="H1131" s="21">
        <v>5.5203000000000002E-2</v>
      </c>
      <c r="I1131" s="21">
        <v>-1.3093E-2</v>
      </c>
      <c r="J1131" s="21">
        <v>-1.1514999999999999E-2</v>
      </c>
      <c r="K1131" s="21">
        <v>-4.1370000000000001E-3</v>
      </c>
      <c r="L1131" s="21" cm="1">
        <f t="array" ref="L1131">MMULT(B1131:K1131,$D$8:$D$17)</f>
        <v>-4.0994656399999944E-4</v>
      </c>
    </row>
    <row r="1132" spans="1:12" x14ac:dyDescent="0.35">
      <c r="A1132" s="22">
        <v>43588</v>
      </c>
      <c r="B1132" s="21">
        <v>1.2430999999999999E-2</v>
      </c>
      <c r="C1132" s="21">
        <v>2.1314E-2</v>
      </c>
      <c r="D1132" s="21">
        <v>-9.8299999999999993E-4</v>
      </c>
      <c r="E1132" s="21">
        <v>-3.48E-4</v>
      </c>
      <c r="F1132" s="21">
        <v>3.48E-3</v>
      </c>
      <c r="G1132" s="21">
        <v>9.3310000000000008E-3</v>
      </c>
      <c r="H1132" s="21">
        <v>-2.4740000000000001E-3</v>
      </c>
      <c r="I1132" s="21">
        <v>2.1242E-2</v>
      </c>
      <c r="J1132" s="21">
        <v>0</v>
      </c>
      <c r="K1132" s="21">
        <v>2.3739E-2</v>
      </c>
      <c r="L1132" s="21" cm="1">
        <f t="array" ref="L1132">MMULT(B1132:K1132,$D$8:$D$17)</f>
        <v>8.5607688309999996E-3</v>
      </c>
    </row>
    <row r="1133" spans="1:12" x14ac:dyDescent="0.35">
      <c r="A1133" s="22">
        <v>43591</v>
      </c>
      <c r="B1133" s="21">
        <v>-1.5443E-2</v>
      </c>
      <c r="C1133" s="21">
        <v>-5.8180000000000003E-3</v>
      </c>
      <c r="D1133" s="21">
        <v>-1.7267000000000001E-2</v>
      </c>
      <c r="E1133" s="21">
        <v>-1.3113E-2</v>
      </c>
      <c r="F1133" s="21">
        <v>1.0950000000000001E-3</v>
      </c>
      <c r="G1133" s="21">
        <v>-5.143E-3</v>
      </c>
      <c r="H1133" s="21">
        <v>-2.8348999999999999E-2</v>
      </c>
      <c r="I1133" s="21">
        <v>-6.7229999999999998E-3</v>
      </c>
      <c r="J1133" s="21">
        <v>-6.3709999999999999E-3</v>
      </c>
      <c r="K1133" s="21">
        <v>-1.0241999999999999E-2</v>
      </c>
      <c r="L1133" s="21" cm="1">
        <f t="array" ref="L1133">MMULT(B1133:K1133,$D$8:$D$17)</f>
        <v>-1.4055515099999999E-2</v>
      </c>
    </row>
    <row r="1134" spans="1:12" x14ac:dyDescent="0.35">
      <c r="A1134" s="22">
        <v>43592</v>
      </c>
      <c r="B1134" s="21">
        <v>-2.6956999999999998E-2</v>
      </c>
      <c r="C1134" s="21">
        <v>-2.0523E-2</v>
      </c>
      <c r="D1134" s="21">
        <v>-3.7476000000000002E-2</v>
      </c>
      <c r="E1134" s="21">
        <v>-1.3736999999999999E-2</v>
      </c>
      <c r="F1134" s="21">
        <v>-1.5497E-2</v>
      </c>
      <c r="G1134" s="21">
        <v>-3.4462E-2</v>
      </c>
      <c r="H1134" s="21">
        <v>-2.7716999999999999E-2</v>
      </c>
      <c r="I1134" s="21">
        <v>-2.3231999999999999E-2</v>
      </c>
      <c r="J1134" s="21">
        <v>-2.0882999999999999E-2</v>
      </c>
      <c r="K1134" s="21">
        <v>-1.4447E-2</v>
      </c>
      <c r="L1134" s="21" cm="1">
        <f t="array" ref="L1134">MMULT(B1134:K1134,$D$8:$D$17)</f>
        <v>-2.7519155456999997E-2</v>
      </c>
    </row>
    <row r="1135" spans="1:12" x14ac:dyDescent="0.35">
      <c r="A1135" s="22">
        <v>43593</v>
      </c>
      <c r="B1135" s="21">
        <v>1.9699999999999999E-4</v>
      </c>
      <c r="C1135" s="21">
        <v>-8.0000000000000007E-5</v>
      </c>
      <c r="D1135" s="21">
        <v>4.679E-3</v>
      </c>
      <c r="E1135" s="21">
        <v>-1.2692E-2</v>
      </c>
      <c r="F1135" s="21">
        <v>-1.85E-4</v>
      </c>
      <c r="G1135" s="21">
        <v>-2.5500000000000002E-4</v>
      </c>
      <c r="H1135" s="21">
        <v>1.6129000000000001E-2</v>
      </c>
      <c r="I1135" s="21">
        <v>-1.083E-3</v>
      </c>
      <c r="J1135" s="21">
        <v>3.7399999999999998E-4</v>
      </c>
      <c r="K1135" s="21">
        <v>-2.4563999999999999E-2</v>
      </c>
      <c r="L1135" s="21" cm="1">
        <f t="array" ref="L1135">MMULT(B1135:K1135,$D$8:$D$17)</f>
        <v>-9.6412873000000128E-5</v>
      </c>
    </row>
    <row r="1136" spans="1:12" x14ac:dyDescent="0.35">
      <c r="A1136" s="22">
        <v>43594</v>
      </c>
      <c r="B1136" s="21">
        <v>-1.0744E-2</v>
      </c>
      <c r="C1136" s="21">
        <v>-8.0000000000000007E-5</v>
      </c>
      <c r="D1136" s="21">
        <v>-2.1447000000000001E-2</v>
      </c>
      <c r="E1136" s="21">
        <v>2.2079999999999999E-3</v>
      </c>
      <c r="F1136" s="21">
        <v>4.816E-3</v>
      </c>
      <c r="G1136" s="21">
        <v>-3.506E-3</v>
      </c>
      <c r="H1136" s="21">
        <v>4.4299999999999999E-3</v>
      </c>
      <c r="I1136" s="21">
        <v>-3.5409999999999999E-3</v>
      </c>
      <c r="J1136" s="21">
        <v>-1.0286E-2</v>
      </c>
      <c r="K1136" s="21">
        <v>-5.3208999999999999E-2</v>
      </c>
      <c r="L1136" s="21" cm="1">
        <f t="array" ref="L1136">MMULT(B1136:K1136,$D$8:$D$17)</f>
        <v>-1.3764174618999999E-2</v>
      </c>
    </row>
    <row r="1137" spans="1:12" x14ac:dyDescent="0.35">
      <c r="A1137" s="22">
        <v>43595</v>
      </c>
      <c r="B1137" s="21">
        <v>-1.7637E-2</v>
      </c>
      <c r="C1137" s="21">
        <v>1.2988E-2</v>
      </c>
      <c r="D1137" s="21">
        <v>-8.0499999999999999E-3</v>
      </c>
      <c r="E1137" s="21">
        <v>-3.2899999999999997E-4</v>
      </c>
      <c r="F1137" s="21">
        <v>7.3730000000000002E-3</v>
      </c>
      <c r="G1137" s="21">
        <v>2.3223000000000001E-2</v>
      </c>
      <c r="H1137" s="21">
        <v>2.7563000000000001E-2</v>
      </c>
      <c r="I1137" s="21">
        <v>9.7540000000000005E-3</v>
      </c>
      <c r="J1137" s="21">
        <v>8.3140000000000002E-3</v>
      </c>
      <c r="K1137" s="21">
        <v>-9.0089999999999996E-3</v>
      </c>
      <c r="L1137" s="21" cm="1">
        <f t="array" ref="L1137">MMULT(B1137:K1137,$D$8:$D$17)</f>
        <v>-8.8121095010000004E-3</v>
      </c>
    </row>
    <row r="1138" spans="1:12" x14ac:dyDescent="0.35">
      <c r="A1138" s="22">
        <v>43598</v>
      </c>
      <c r="B1138" s="21">
        <v>-5.8118999999999997E-2</v>
      </c>
      <c r="C1138" s="21">
        <v>-2.9732999999999999E-2</v>
      </c>
      <c r="D1138" s="21">
        <v>-6.1426000000000001E-2</v>
      </c>
      <c r="E1138" s="21">
        <v>-3.4806999999999998E-2</v>
      </c>
      <c r="F1138" s="21">
        <v>-2.2324E-2</v>
      </c>
      <c r="G1138" s="21">
        <v>-4.2452999999999998E-2</v>
      </c>
      <c r="H1138" s="21">
        <v>-6.1516000000000001E-2</v>
      </c>
      <c r="I1138" s="21">
        <v>-3.8710000000000001E-2</v>
      </c>
      <c r="J1138" s="21">
        <v>-3.8606000000000001E-2</v>
      </c>
      <c r="K1138" s="21">
        <v>-3.1168999999999999E-2</v>
      </c>
      <c r="L1138" s="21" cm="1">
        <f t="array" ref="L1138">MMULT(B1138:K1138,$D$8:$D$17)</f>
        <v>-5.2666553108999994E-2</v>
      </c>
    </row>
    <row r="1139" spans="1:12" x14ac:dyDescent="0.35">
      <c r="A1139" s="22">
        <v>43599</v>
      </c>
      <c r="B1139" s="21">
        <v>1.583E-2</v>
      </c>
      <c r="C1139" s="21">
        <v>1.1188E-2</v>
      </c>
      <c r="D1139" s="21">
        <v>2.2657E-2</v>
      </c>
      <c r="E1139" s="21">
        <v>2.9381999999999998E-2</v>
      </c>
      <c r="F1139" s="21">
        <v>1.3101E-2</v>
      </c>
      <c r="G1139" s="21">
        <v>3.2125000000000001E-2</v>
      </c>
      <c r="H1139" s="21">
        <v>4.1159000000000001E-2</v>
      </c>
      <c r="I1139" s="21">
        <v>1.554E-2</v>
      </c>
      <c r="J1139" s="21">
        <v>1.4035000000000001E-2</v>
      </c>
      <c r="K1139" s="21">
        <v>9.1599999999999997E-3</v>
      </c>
      <c r="L1139" s="21" cm="1">
        <f t="array" ref="L1139">MMULT(B1139:K1139,$D$8:$D$17)</f>
        <v>1.7739038575000001E-2</v>
      </c>
    </row>
    <row r="1140" spans="1:12" x14ac:dyDescent="0.35">
      <c r="A1140" s="22">
        <v>43600</v>
      </c>
      <c r="B1140" s="21">
        <v>1.1979E-2</v>
      </c>
      <c r="C1140" s="21">
        <v>1.0342E-2</v>
      </c>
      <c r="D1140" s="21">
        <v>-1.5181E-2</v>
      </c>
      <c r="E1140" s="21">
        <v>7.8480000000000008E-3</v>
      </c>
      <c r="F1140" s="21">
        <v>7.9439999999999997E-3</v>
      </c>
      <c r="G1140" s="21">
        <v>-1.9042E-2</v>
      </c>
      <c r="H1140" s="21">
        <v>9.5169999999999994E-3</v>
      </c>
      <c r="I1140" s="21">
        <v>1.8245000000000001E-2</v>
      </c>
      <c r="J1140" s="21">
        <v>8.0739999999999996E-3</v>
      </c>
      <c r="K1140" s="21">
        <v>9.9620000000000004E-3</v>
      </c>
      <c r="L1140" s="21" cm="1">
        <f t="array" ref="L1140">MMULT(B1140:K1140,$D$8:$D$17)</f>
        <v>4.1243659129999999E-3</v>
      </c>
    </row>
    <row r="1141" spans="1:12" x14ac:dyDescent="0.35">
      <c r="A1141" s="22">
        <v>43601</v>
      </c>
      <c r="B1141" s="21">
        <v>-4.4000000000000003E-3</v>
      </c>
      <c r="C1141" s="21">
        <v>2.3092000000000001E-2</v>
      </c>
      <c r="D1141" s="21">
        <v>3.823E-3</v>
      </c>
      <c r="E1141" s="21">
        <v>-2.3261E-2</v>
      </c>
      <c r="F1141" s="21">
        <v>1.4660000000000001E-3</v>
      </c>
      <c r="G1141" s="21">
        <v>2.2055999999999999E-2</v>
      </c>
      <c r="H1141" s="21">
        <v>1.5591000000000001E-2</v>
      </c>
      <c r="I1141" s="21">
        <v>2.4312E-2</v>
      </c>
      <c r="J1141" s="21">
        <v>6.6552E-2</v>
      </c>
      <c r="K1141" s="21">
        <v>-1.9729999999999999E-3</v>
      </c>
      <c r="L1141" s="21" cm="1">
        <f t="array" ref="L1141">MMULT(B1141:K1141,$D$8:$D$17)</f>
        <v>3.5643328669999995E-3</v>
      </c>
    </row>
    <row r="1142" spans="1:12" x14ac:dyDescent="0.35">
      <c r="A1142" s="22">
        <v>43602</v>
      </c>
      <c r="B1142" s="21">
        <v>-5.6820000000000004E-3</v>
      </c>
      <c r="C1142" s="21">
        <v>-6.6699999999999997E-3</v>
      </c>
      <c r="D1142" s="21">
        <v>-2.2848E-2</v>
      </c>
      <c r="E1142" s="21">
        <v>-2.4892000000000001E-2</v>
      </c>
      <c r="F1142" s="21">
        <v>-2.562E-3</v>
      </c>
      <c r="G1142" s="21">
        <v>-2.4671999999999999E-2</v>
      </c>
      <c r="H1142" s="21">
        <v>-1.8207999999999998E-2</v>
      </c>
      <c r="I1142" s="21">
        <v>-1.3049E-2</v>
      </c>
      <c r="J1142" s="21">
        <v>7.509E-3</v>
      </c>
      <c r="K1142" s="21">
        <v>-1.4057E-2</v>
      </c>
      <c r="L1142" s="21" cm="1">
        <f t="array" ref="L1142">MMULT(B1142:K1142,$D$8:$D$17)</f>
        <v>-1.0786973525999999E-2</v>
      </c>
    </row>
    <row r="1143" spans="1:12" x14ac:dyDescent="0.35">
      <c r="A1143" s="22">
        <v>43605</v>
      </c>
      <c r="B1143" s="21">
        <v>-3.1269999999999999E-2</v>
      </c>
      <c r="C1143" s="21">
        <v>-1.4445E-2</v>
      </c>
      <c r="D1143" s="21">
        <v>-3.0537000000000002E-2</v>
      </c>
      <c r="E1143" s="21">
        <v>-5.9678000000000002E-2</v>
      </c>
      <c r="F1143" s="21">
        <v>-1.5413E-2</v>
      </c>
      <c r="G1143" s="21">
        <v>9.1219999999999999E-3</v>
      </c>
      <c r="H1143" s="21">
        <v>-2.9818000000000001E-2</v>
      </c>
      <c r="I1143" s="21">
        <v>-1.5723000000000001E-2</v>
      </c>
      <c r="J1143" s="21">
        <v>-6.0340000000000003E-3</v>
      </c>
      <c r="K1143" s="21">
        <v>-2.9628000000000002E-2</v>
      </c>
      <c r="L1143" s="21" cm="1">
        <f t="array" ref="L1143">MMULT(B1143:K1143,$D$8:$D$17)</f>
        <v>-2.8589094174000001E-2</v>
      </c>
    </row>
    <row r="1144" spans="1:12" x14ac:dyDescent="0.35">
      <c r="A1144" s="22">
        <v>43606</v>
      </c>
      <c r="B1144" s="21">
        <v>1.9171000000000001E-2</v>
      </c>
      <c r="C1144" s="21">
        <v>5.3870000000000003E-3</v>
      </c>
      <c r="D1144" s="21">
        <v>2.1812000000000002E-2</v>
      </c>
      <c r="E1144" s="21">
        <v>1.0052E-2</v>
      </c>
      <c r="F1144" s="21">
        <v>9.5040000000000003E-3</v>
      </c>
      <c r="G1144" s="21">
        <v>-1.2819999999999999E-3</v>
      </c>
      <c r="H1144" s="21">
        <v>2.5111999999999999E-2</v>
      </c>
      <c r="I1144" s="21">
        <v>9.5119999999999996E-3</v>
      </c>
      <c r="J1144" s="21">
        <v>9.1059999999999995E-3</v>
      </c>
      <c r="K1144" s="21">
        <v>2.0660999999999999E-2</v>
      </c>
      <c r="L1144" s="21" cm="1">
        <f t="array" ref="L1144">MMULT(B1144:K1144,$D$8:$D$17)</f>
        <v>1.7862916732000002E-2</v>
      </c>
    </row>
    <row r="1145" spans="1:12" x14ac:dyDescent="0.35">
      <c r="A1145" s="22">
        <v>43607</v>
      </c>
      <c r="B1145" s="21">
        <v>-2.0472000000000001E-2</v>
      </c>
      <c r="C1145" s="21">
        <v>6.0679999999999996E-3</v>
      </c>
      <c r="D1145" s="21">
        <v>-1.8443999999999999E-2</v>
      </c>
      <c r="E1145" s="21">
        <v>-2.2192E-2</v>
      </c>
      <c r="F1145" s="21">
        <v>5.5400000000000002E-4</v>
      </c>
      <c r="G1145" s="21">
        <v>1.1939999999999999E-2</v>
      </c>
      <c r="H1145" s="21">
        <v>2.1940000000000002E-3</v>
      </c>
      <c r="I1145" s="21">
        <v>1.3486E-2</v>
      </c>
      <c r="J1145" s="21">
        <v>-1.4685E-2</v>
      </c>
      <c r="K1145" s="21">
        <v>-1.0345999999999999E-2</v>
      </c>
      <c r="L1145" s="21" cm="1">
        <f t="array" ref="L1145">MMULT(B1145:K1145,$D$8:$D$17)</f>
        <v>-1.5965577208000001E-2</v>
      </c>
    </row>
    <row r="1146" spans="1:12" x14ac:dyDescent="0.35">
      <c r="A1146" s="22">
        <v>43608</v>
      </c>
      <c r="B1146" s="21">
        <v>-1.7069999999999998E-2</v>
      </c>
      <c r="C1146" s="21">
        <v>-1.1671000000000001E-2</v>
      </c>
      <c r="D1146" s="21">
        <v>-3.2063000000000001E-2</v>
      </c>
      <c r="E1146" s="21">
        <v>-3.3912999999999999E-2</v>
      </c>
      <c r="F1146" s="21">
        <v>-2.0663999999999998E-2</v>
      </c>
      <c r="G1146" s="21">
        <v>-2.4930000000000001E-2</v>
      </c>
      <c r="H1146" s="21">
        <v>-3.8307000000000001E-2</v>
      </c>
      <c r="I1146" s="21">
        <v>-2.6860999999999999E-2</v>
      </c>
      <c r="J1146" s="21">
        <v>-2.6935000000000001E-2</v>
      </c>
      <c r="K1146" s="21">
        <v>1.2045E-2</v>
      </c>
      <c r="L1146" s="21" cm="1">
        <f t="array" ref="L1146">MMULT(B1146:K1146,$D$8:$D$17)</f>
        <v>-2.0673007987999995E-2</v>
      </c>
    </row>
    <row r="1147" spans="1:12" x14ac:dyDescent="0.35">
      <c r="A1147" s="22">
        <v>43609</v>
      </c>
      <c r="B1147" s="21">
        <v>-3.8409999999999998E-3</v>
      </c>
      <c r="C1147" s="21">
        <v>4.7600000000000002E-4</v>
      </c>
      <c r="D1147" s="21">
        <v>-1.473E-2</v>
      </c>
      <c r="E1147" s="21">
        <v>-1.5956000000000001E-2</v>
      </c>
      <c r="F1147" s="21">
        <v>-5.8399999999999997E-3</v>
      </c>
      <c r="G1147" s="21">
        <v>5.2050000000000004E-3</v>
      </c>
      <c r="H1147" s="21">
        <v>3.0349999999999999E-3</v>
      </c>
      <c r="I1147" s="21">
        <v>1.8959999999999999E-3</v>
      </c>
      <c r="J1147" s="21">
        <v>3.3219999999999999E-3</v>
      </c>
      <c r="K1147" s="21">
        <v>8.9800000000000004E-4</v>
      </c>
      <c r="L1147" s="21" cm="1">
        <f t="array" ref="L1147">MMULT(B1147:K1147,$D$8:$D$17)</f>
        <v>-5.9602120510000006E-3</v>
      </c>
    </row>
    <row r="1148" spans="1:12" x14ac:dyDescent="0.35">
      <c r="A1148" s="22">
        <v>43613</v>
      </c>
      <c r="B1148" s="21">
        <v>-4.1349999999999998E-3</v>
      </c>
      <c r="C1148" s="21">
        <v>-6.3400000000000001E-4</v>
      </c>
      <c r="D1148" s="21">
        <v>-1.2539E-2</v>
      </c>
      <c r="E1148" s="21">
        <v>-5.7039999999999999E-3</v>
      </c>
      <c r="F1148" s="21">
        <v>-1.9328999999999999E-2</v>
      </c>
      <c r="G1148" s="21">
        <v>4.4010000000000004E-3</v>
      </c>
      <c r="H1148" s="21">
        <v>9.7958000000000003E-2</v>
      </c>
      <c r="I1148" s="21">
        <v>1.2664999999999999E-2</v>
      </c>
      <c r="J1148" s="21">
        <v>-8.0929999999999995E-3</v>
      </c>
      <c r="K1148" s="21">
        <v>-2.2436999999999999E-2</v>
      </c>
      <c r="L1148" s="21" cm="1">
        <f t="array" ref="L1148">MMULT(B1148:K1148,$D$8:$D$17)</f>
        <v>-5.7526171240000002E-3</v>
      </c>
    </row>
    <row r="1149" spans="1:12" x14ac:dyDescent="0.35">
      <c r="A1149" s="22">
        <v>43614</v>
      </c>
      <c r="B1149" s="21">
        <v>-4.7689999999999998E-3</v>
      </c>
      <c r="C1149" s="21">
        <v>-9.6699999999999998E-3</v>
      </c>
      <c r="D1149" s="21">
        <v>-2.0861000000000001E-2</v>
      </c>
      <c r="E1149" s="21">
        <v>-1.415E-3</v>
      </c>
      <c r="F1149" s="21">
        <v>-1.1590000000000001E-3</v>
      </c>
      <c r="G1149" s="21">
        <v>-1.4821000000000001E-2</v>
      </c>
      <c r="H1149" s="21">
        <v>-3.2379999999999999E-2</v>
      </c>
      <c r="I1149" s="21">
        <v>-1.7502E-2</v>
      </c>
      <c r="J1149" s="21">
        <v>-1.3906999999999999E-2</v>
      </c>
      <c r="K1149" s="21">
        <v>1.5148E-2</v>
      </c>
      <c r="L1149" s="21" cm="1">
        <f t="array" ref="L1149">MMULT(B1149:K1149,$D$8:$D$17)</f>
        <v>-9.0443308569999985E-3</v>
      </c>
    </row>
    <row r="1150" spans="1:12" x14ac:dyDescent="0.35">
      <c r="A1150" s="22">
        <v>43615</v>
      </c>
      <c r="B1150" s="21">
        <v>5.1869999999999998E-3</v>
      </c>
      <c r="C1150" s="21">
        <v>6.3229999999999996E-3</v>
      </c>
      <c r="D1150" s="21">
        <v>-8.7639999999999992E-3</v>
      </c>
      <c r="E1150" s="21">
        <v>9.8379999999999995E-3</v>
      </c>
      <c r="F1150" s="21">
        <v>5.8E-4</v>
      </c>
      <c r="G1150" s="21">
        <v>1.8117999999999999E-2</v>
      </c>
      <c r="H1150" s="21">
        <v>-2.1359999999999999E-3</v>
      </c>
      <c r="I1150" s="21">
        <v>4.1330000000000004E-3</v>
      </c>
      <c r="J1150" s="21">
        <v>7.3340000000000002E-3</v>
      </c>
      <c r="K1150" s="21">
        <v>1.1305000000000001E-2</v>
      </c>
      <c r="L1150" s="21" cm="1">
        <f t="array" ref="L1150">MMULT(B1150:K1150,$D$8:$D$17)</f>
        <v>2.0391614090000004E-3</v>
      </c>
    </row>
    <row r="1151" spans="1:12" x14ac:dyDescent="0.35">
      <c r="A1151" s="22">
        <v>43616</v>
      </c>
      <c r="B1151" s="21">
        <v>-1.8116E-2</v>
      </c>
      <c r="C1151" s="21">
        <v>-1.6305E-2</v>
      </c>
      <c r="D1151" s="21">
        <v>-2.6238000000000001E-2</v>
      </c>
      <c r="E1151" s="21">
        <v>-1.9406E-2</v>
      </c>
      <c r="F1151" s="21">
        <v>-2.1655000000000001E-2</v>
      </c>
      <c r="G1151" s="21">
        <v>-2.7303000000000001E-2</v>
      </c>
      <c r="H1151" s="21">
        <v>-2.2119E-2</v>
      </c>
      <c r="I1151" s="21">
        <v>-1.3150999999999999E-2</v>
      </c>
      <c r="J1151" s="21">
        <v>-2.8747000000000002E-2</v>
      </c>
      <c r="K1151" s="21">
        <v>-1.5426E-2</v>
      </c>
      <c r="L1151" s="21" cm="1">
        <f t="array" ref="L1151">MMULT(B1151:K1151,$D$8:$D$17)</f>
        <v>-2.0759585039000005E-2</v>
      </c>
    </row>
    <row r="1152" spans="1:12" x14ac:dyDescent="0.35">
      <c r="A1152" s="22">
        <v>43619</v>
      </c>
      <c r="B1152" s="21">
        <v>-1.0109999999999999E-2</v>
      </c>
      <c r="C1152" s="21">
        <v>-3.1047999999999999E-2</v>
      </c>
      <c r="D1152" s="21">
        <v>-1.2402E-2</v>
      </c>
      <c r="E1152" s="21">
        <v>6.1199999999999996E-3</v>
      </c>
      <c r="F1152" s="21">
        <v>-7.1149999999999998E-3</v>
      </c>
      <c r="G1152" s="21">
        <v>-4.1674999999999997E-2</v>
      </c>
      <c r="H1152" s="21">
        <v>6.202E-3</v>
      </c>
      <c r="I1152" s="21">
        <v>-4.3817000000000002E-2</v>
      </c>
      <c r="J1152" s="21">
        <v>-4.8050000000000002E-3</v>
      </c>
      <c r="K1152" s="21">
        <v>-1.3169999999999999E-2</v>
      </c>
      <c r="L1152" s="21" cm="1">
        <f t="array" ref="L1152">MMULT(B1152:K1152,$D$8:$D$17)</f>
        <v>-1.1381638590999998E-2</v>
      </c>
    </row>
    <row r="1153" spans="1:12" x14ac:dyDescent="0.35">
      <c r="A1153" s="22">
        <v>43620</v>
      </c>
      <c r="B1153" s="21">
        <v>3.6583999999999998E-2</v>
      </c>
      <c r="C1153" s="21">
        <v>2.7703999999999999E-2</v>
      </c>
      <c r="D1153" s="21">
        <v>6.8918999999999994E-2</v>
      </c>
      <c r="E1153" s="21">
        <v>4.9451000000000002E-2</v>
      </c>
      <c r="F1153" s="21">
        <v>3.5430000000000003E-2</v>
      </c>
      <c r="G1153" s="21">
        <v>3.9351999999999998E-2</v>
      </c>
      <c r="H1153" s="21">
        <v>7.2153999999999996E-2</v>
      </c>
      <c r="I1153" s="21">
        <v>3.737E-2</v>
      </c>
      <c r="J1153" s="21">
        <v>2.8003E-2</v>
      </c>
      <c r="K1153" s="21">
        <v>3.0603000000000002E-2</v>
      </c>
      <c r="L1153" s="21" cm="1">
        <f t="array" ref="L1153">MMULT(B1153:K1153,$D$8:$D$17)</f>
        <v>4.4602643372999989E-2</v>
      </c>
    </row>
    <row r="1154" spans="1:12" x14ac:dyDescent="0.35">
      <c r="A1154" s="22">
        <v>43621</v>
      </c>
      <c r="B1154" s="21">
        <v>1.6143000000000001E-2</v>
      </c>
      <c r="C1154" s="21">
        <v>2.1679E-2</v>
      </c>
      <c r="D1154" s="21">
        <v>-1.2028E-2</v>
      </c>
      <c r="E1154" s="21">
        <v>7.4999999999999993E-5</v>
      </c>
      <c r="F1154" s="21">
        <v>1.5380000000000001E-3</v>
      </c>
      <c r="G1154" s="21">
        <v>5.0592999999999999E-2</v>
      </c>
      <c r="H1154" s="21">
        <v>-2.3670000000000002E-3</v>
      </c>
      <c r="I1154" s="21">
        <v>1.5443999999999999E-2</v>
      </c>
      <c r="J1154" s="21">
        <v>2.8555000000000001E-2</v>
      </c>
      <c r="K1154" s="21">
        <v>-5.3579999999999999E-3</v>
      </c>
      <c r="L1154" s="21" cm="1">
        <f t="array" ref="L1154">MMULT(B1154:K1154,$D$8:$D$17)</f>
        <v>7.6390040220000012E-3</v>
      </c>
    </row>
    <row r="1155" spans="1:12" x14ac:dyDescent="0.35">
      <c r="A1155" s="22">
        <v>43622</v>
      </c>
      <c r="B1155" s="21">
        <v>1.4682000000000001E-2</v>
      </c>
      <c r="C1155" s="21">
        <v>1.5814999999999999E-2</v>
      </c>
      <c r="D1155" s="21">
        <v>1.7694999999999999E-2</v>
      </c>
      <c r="E1155" s="21">
        <v>2.6606999999999999E-2</v>
      </c>
      <c r="F1155" s="21">
        <v>9.4050000000000002E-3</v>
      </c>
      <c r="G1155" s="21">
        <v>5.4910000000000002E-3</v>
      </c>
      <c r="H1155" s="21">
        <v>7.8644000000000006E-2</v>
      </c>
      <c r="I1155" s="21">
        <v>7.11E-3</v>
      </c>
      <c r="J1155" s="21">
        <v>6.3930000000000002E-3</v>
      </c>
      <c r="K1155" s="21">
        <v>1.2345999999999999E-2</v>
      </c>
      <c r="L1155" s="21" cm="1">
        <f t="array" ref="L1155">MMULT(B1155:K1155,$D$8:$D$17)</f>
        <v>1.6261348014000001E-2</v>
      </c>
    </row>
    <row r="1156" spans="1:12" x14ac:dyDescent="0.35">
      <c r="A1156" s="22">
        <v>43623</v>
      </c>
      <c r="B1156" s="21">
        <v>2.6616999999999998E-2</v>
      </c>
      <c r="C1156" s="21">
        <v>2.8008000000000002E-2</v>
      </c>
      <c r="D1156" s="21">
        <v>1.1963E-2</v>
      </c>
      <c r="E1156" s="21">
        <v>7.6249999999999998E-3</v>
      </c>
      <c r="F1156" s="21">
        <v>1.274E-2</v>
      </c>
      <c r="G1156" s="21">
        <v>1.2303E-2</v>
      </c>
      <c r="H1156" s="21">
        <v>1.8541999999999999E-2</v>
      </c>
      <c r="I1156" s="21">
        <v>1.2227E-2</v>
      </c>
      <c r="J1156" s="21">
        <v>1.5063999999999999E-2</v>
      </c>
      <c r="K1156" s="21">
        <v>2.0621E-2</v>
      </c>
      <c r="L1156" s="21" cm="1">
        <f t="array" ref="L1156">MMULT(B1156:K1156,$D$8:$D$17)</f>
        <v>2.0657072243000001E-2</v>
      </c>
    </row>
    <row r="1157" spans="1:12" x14ac:dyDescent="0.35">
      <c r="A1157" s="22">
        <v>43626</v>
      </c>
      <c r="B1157" s="21">
        <v>1.2779E-2</v>
      </c>
      <c r="C1157" s="21">
        <v>9.1319999999999995E-3</v>
      </c>
      <c r="D1157" s="21">
        <v>2.0136999999999999E-2</v>
      </c>
      <c r="E1157" s="21">
        <v>1.9427E-2</v>
      </c>
      <c r="F1157" s="21">
        <v>1.4082000000000001E-2</v>
      </c>
      <c r="G1157" s="21">
        <v>-5.2582999999999998E-2</v>
      </c>
      <c r="H1157" s="21">
        <v>2.5301000000000001E-2</v>
      </c>
      <c r="I1157" s="21">
        <v>7.8370000000000002E-3</v>
      </c>
      <c r="J1157" s="21">
        <v>8.7609999999999997E-3</v>
      </c>
      <c r="K1157" s="21">
        <v>1.6728E-2</v>
      </c>
      <c r="L1157" s="21" cm="1">
        <f t="array" ref="L1157">MMULT(B1157:K1157,$D$8:$D$17)</f>
        <v>1.4482582289999999E-2</v>
      </c>
    </row>
    <row r="1158" spans="1:12" x14ac:dyDescent="0.35">
      <c r="A1158" s="22">
        <v>43627</v>
      </c>
      <c r="B1158" s="21">
        <v>1.158E-2</v>
      </c>
      <c r="C1158" s="21">
        <v>-3.771E-3</v>
      </c>
      <c r="D1158" s="21">
        <v>1.5630000000000002E-2</v>
      </c>
      <c r="E1158" s="21">
        <v>1.167E-2</v>
      </c>
      <c r="F1158" s="21">
        <v>-1.2960000000000001E-3</v>
      </c>
      <c r="G1158" s="21">
        <v>-1.7278999999999999E-2</v>
      </c>
      <c r="H1158" s="21">
        <v>-2.4676E-2</v>
      </c>
      <c r="I1158" s="21">
        <v>-1.5517E-2</v>
      </c>
      <c r="J1158" s="21">
        <v>1.223E-2</v>
      </c>
      <c r="K1158" s="21">
        <v>1.0679999999999999E-3</v>
      </c>
      <c r="L1158" s="21" cm="1">
        <f t="array" ref="L1158">MMULT(B1158:K1158,$D$8:$D$17)</f>
        <v>9.6818473390000003E-3</v>
      </c>
    </row>
    <row r="1159" spans="1:12" x14ac:dyDescent="0.35">
      <c r="A1159" s="22">
        <v>43628</v>
      </c>
      <c r="B1159" s="21">
        <v>-3.1830000000000001E-3</v>
      </c>
      <c r="C1159" s="21">
        <v>-4.6179999999999997E-3</v>
      </c>
      <c r="D1159" s="21">
        <v>-3.0182E-2</v>
      </c>
      <c r="E1159" s="21">
        <v>-1.3228E-2</v>
      </c>
      <c r="F1159" s="21">
        <v>-5.9329999999999999E-3</v>
      </c>
      <c r="G1159" s="21">
        <v>7.5259999999999997E-3</v>
      </c>
      <c r="H1159" s="21">
        <v>-7.097E-3</v>
      </c>
      <c r="I1159" s="21">
        <v>3.0799999999999998E-3</v>
      </c>
      <c r="J1159" s="21">
        <v>-2.1888000000000001E-2</v>
      </c>
      <c r="K1159" s="21">
        <v>-1.1313E-2</v>
      </c>
      <c r="L1159" s="21" cm="1">
        <f t="array" ref="L1159">MMULT(B1159:K1159,$D$8:$D$17)</f>
        <v>-1.1975171882000001E-2</v>
      </c>
    </row>
    <row r="1160" spans="1:12" x14ac:dyDescent="0.35">
      <c r="A1160" s="22">
        <v>43629</v>
      </c>
      <c r="B1160" s="21">
        <v>-2.0599999999999999E-4</v>
      </c>
      <c r="C1160" s="21">
        <v>6.3119999999999999E-3</v>
      </c>
      <c r="D1160" s="21">
        <v>1.409E-2</v>
      </c>
      <c r="E1160" s="21">
        <v>6.7210000000000004E-3</v>
      </c>
      <c r="F1160" s="21">
        <v>4.1029999999999999E-3</v>
      </c>
      <c r="G1160" s="21">
        <v>3.97E-4</v>
      </c>
      <c r="H1160" s="21">
        <v>-2.4549000000000001E-2</v>
      </c>
      <c r="I1160" s="21">
        <v>-1.951E-3</v>
      </c>
      <c r="J1160" s="21">
        <v>5.5500000000000002E-3</v>
      </c>
      <c r="K1160" s="21">
        <v>8.2039999999999995E-3</v>
      </c>
      <c r="L1160" s="21" cm="1">
        <f t="array" ref="L1160">MMULT(B1160:K1160,$D$8:$D$17)</f>
        <v>4.5137200279999996E-3</v>
      </c>
    </row>
    <row r="1161" spans="1:12" x14ac:dyDescent="0.35">
      <c r="A1161" s="22">
        <v>43630</v>
      </c>
      <c r="B1161" s="21">
        <v>-7.2620000000000002E-3</v>
      </c>
      <c r="C1161" s="21">
        <v>9.8200000000000002E-4</v>
      </c>
      <c r="D1161" s="21">
        <v>-2.4417000000000001E-2</v>
      </c>
      <c r="E1161" s="21">
        <v>-5.568E-2</v>
      </c>
      <c r="F1161" s="21">
        <v>-1.0401000000000001E-2</v>
      </c>
      <c r="G1161" s="21">
        <v>-8.7880000000000007E-3</v>
      </c>
      <c r="H1161" s="21">
        <v>-3.2813000000000002E-2</v>
      </c>
      <c r="I1161" s="21">
        <v>-7.3109999999999998E-3</v>
      </c>
      <c r="J1161" s="21">
        <v>-2.528E-2</v>
      </c>
      <c r="K1161" s="21">
        <v>-1.0921E-2</v>
      </c>
      <c r="L1161" s="21" cm="1">
        <f t="array" ref="L1161">MMULT(B1161:K1161,$D$8:$D$17)</f>
        <v>-1.4344864775000001E-2</v>
      </c>
    </row>
    <row r="1162" spans="1:12" x14ac:dyDescent="0.35">
      <c r="A1162" s="22">
        <v>43633</v>
      </c>
      <c r="B1162" s="21">
        <v>5.9670000000000001E-3</v>
      </c>
      <c r="C1162" s="21">
        <v>3.0200000000000001E-3</v>
      </c>
      <c r="D1162" s="21">
        <v>2.696E-3</v>
      </c>
      <c r="E1162" s="21">
        <v>1.4999999999999999E-4</v>
      </c>
      <c r="F1162" s="21">
        <v>-2.8149999999999998E-3</v>
      </c>
      <c r="G1162" s="21">
        <v>1.867E-3</v>
      </c>
      <c r="H1162" s="21">
        <v>-3.8207999999999999E-2</v>
      </c>
      <c r="I1162" s="21">
        <v>4.8129999999999996E-3</v>
      </c>
      <c r="J1162" s="21">
        <v>1.1872000000000001E-2</v>
      </c>
      <c r="K1162" s="21">
        <v>-1.299E-3</v>
      </c>
      <c r="L1162" s="21" cm="1">
        <f t="array" ref="L1162">MMULT(B1162:K1162,$D$8:$D$17)</f>
        <v>3.5215968129999995E-3</v>
      </c>
    </row>
    <row r="1163" spans="1:12" x14ac:dyDescent="0.35">
      <c r="A1163" s="22">
        <v>43634</v>
      </c>
      <c r="B1163" s="21">
        <v>2.3518000000000001E-2</v>
      </c>
      <c r="C1163" s="21">
        <v>1.7388000000000001E-2</v>
      </c>
      <c r="D1163" s="21">
        <v>5.4127000000000002E-2</v>
      </c>
      <c r="E1163" s="21">
        <v>4.5419000000000001E-2</v>
      </c>
      <c r="F1163" s="21">
        <v>-4.3290000000000004E-3</v>
      </c>
      <c r="G1163" s="21">
        <v>1.9959999999999999E-3</v>
      </c>
      <c r="H1163" s="21">
        <v>4.2807999999999999E-2</v>
      </c>
      <c r="I1163" s="21">
        <v>4.2820000000000002E-3</v>
      </c>
      <c r="J1163" s="21">
        <v>1.1733E-2</v>
      </c>
      <c r="K1163" s="21">
        <v>2.6880999999999999E-2</v>
      </c>
      <c r="L1163" s="21" cm="1">
        <f t="array" ref="L1163">MMULT(B1163:K1163,$D$8:$D$17)</f>
        <v>3.0400134111000007E-2</v>
      </c>
    </row>
    <row r="1164" spans="1:12" x14ac:dyDescent="0.35">
      <c r="A1164" s="22">
        <v>43635</v>
      </c>
      <c r="B1164" s="21">
        <v>-2.9229999999999998E-3</v>
      </c>
      <c r="C1164" s="21">
        <v>3.921E-3</v>
      </c>
      <c r="D1164" s="21">
        <v>1.57E-3</v>
      </c>
      <c r="E1164" s="21">
        <v>-2.0140000000000002E-3</v>
      </c>
      <c r="F1164" s="21">
        <v>-4.1590000000000004E-3</v>
      </c>
      <c r="G1164" s="21">
        <v>2.3574000000000001E-2</v>
      </c>
      <c r="H1164" s="21">
        <v>1.642E-3</v>
      </c>
      <c r="I1164" s="21">
        <v>5.2135000000000001E-2</v>
      </c>
      <c r="J1164" s="21">
        <v>1.4270000000000001E-3</v>
      </c>
      <c r="K1164" s="21">
        <v>-6.3330000000000001E-3</v>
      </c>
      <c r="L1164" s="21" cm="1">
        <f t="array" ref="L1164">MMULT(B1164:K1164,$D$8:$D$17)</f>
        <v>-7.6345876100000017E-4</v>
      </c>
    </row>
    <row r="1165" spans="1:12" x14ac:dyDescent="0.35">
      <c r="A1165" s="22">
        <v>43636</v>
      </c>
      <c r="B1165" s="21">
        <v>8.0359999999999997E-3</v>
      </c>
      <c r="C1165" s="21">
        <v>9.2860000000000009E-3</v>
      </c>
      <c r="D1165" s="21">
        <v>6.4000000000000003E-3</v>
      </c>
      <c r="E1165" s="21">
        <v>5.6220000000000003E-3</v>
      </c>
      <c r="F1165" s="21">
        <v>8.1814999999999999E-2</v>
      </c>
      <c r="G1165" s="21">
        <v>1.9852000000000002E-2</v>
      </c>
      <c r="H1165" s="21">
        <v>-1.6066E-2</v>
      </c>
      <c r="I1165" s="21">
        <v>3.7429999999999998E-2</v>
      </c>
      <c r="J1165" s="21">
        <v>2.2804000000000001E-2</v>
      </c>
      <c r="K1165" s="21">
        <v>2.5490000000000001E-3</v>
      </c>
      <c r="L1165" s="21" cm="1">
        <f t="array" ref="L1165">MMULT(B1165:K1165,$D$8:$D$17)</f>
        <v>1.0380938770999999E-2</v>
      </c>
    </row>
    <row r="1166" spans="1:12" x14ac:dyDescent="0.35">
      <c r="A1166" s="22">
        <v>43637</v>
      </c>
      <c r="B1166" s="21">
        <v>-3.4090000000000001E-3</v>
      </c>
      <c r="C1166" s="21">
        <v>1.46E-4</v>
      </c>
      <c r="D1166" s="21">
        <v>-1.5185000000000001E-2</v>
      </c>
      <c r="E1166" s="21">
        <v>-1.8133E-2</v>
      </c>
      <c r="F1166" s="21">
        <v>-1.5266E-2</v>
      </c>
      <c r="G1166" s="21">
        <v>-2.2899999999999999E-3</v>
      </c>
      <c r="H1166" s="21">
        <v>-3.0322999999999999E-2</v>
      </c>
      <c r="I1166" s="21">
        <v>-9.2020000000000001E-3</v>
      </c>
      <c r="J1166" s="21">
        <v>-6.6189999999999999E-3</v>
      </c>
      <c r="K1166" s="21">
        <v>5.7219999999999997E-3</v>
      </c>
      <c r="L1166" s="21" cm="1">
        <f t="array" ref="L1166">MMULT(B1166:K1166,$D$8:$D$17)</f>
        <v>-7.2683419069999996E-3</v>
      </c>
    </row>
    <row r="1167" spans="1:12" x14ac:dyDescent="0.35">
      <c r="A1167" s="22">
        <v>43640</v>
      </c>
      <c r="B1167" s="21">
        <v>-1.0059999999999999E-3</v>
      </c>
      <c r="C1167" s="21">
        <v>5.914E-3</v>
      </c>
      <c r="D1167" s="21">
        <v>5.9300000000000004E-3</v>
      </c>
      <c r="E1167" s="21">
        <v>1.9015000000000001E-2</v>
      </c>
      <c r="F1167" s="21">
        <v>1.1048000000000001E-2</v>
      </c>
      <c r="G1167" s="21">
        <v>-2.7289000000000001E-2</v>
      </c>
      <c r="H1167" s="21">
        <v>5.4980000000000003E-3</v>
      </c>
      <c r="I1167" s="21">
        <v>1.804E-3</v>
      </c>
      <c r="J1167" s="21">
        <v>2.63E-3</v>
      </c>
      <c r="K1167" s="21">
        <v>3.5820000000000001E-3</v>
      </c>
      <c r="L1167" s="21" cm="1">
        <f t="array" ref="L1167">MMULT(B1167:K1167,$D$8:$D$17)</f>
        <v>2.6337666870000003E-3</v>
      </c>
    </row>
    <row r="1168" spans="1:12" x14ac:dyDescent="0.35">
      <c r="A1168" s="22">
        <v>43641</v>
      </c>
      <c r="B1168" s="21">
        <v>-1.5158E-2</v>
      </c>
      <c r="C1168" s="21">
        <v>-3.1572000000000003E-2</v>
      </c>
      <c r="D1168" s="21">
        <v>-7.7299999999999999E-3</v>
      </c>
      <c r="E1168" s="21">
        <v>-9.6349999999999995E-3</v>
      </c>
      <c r="F1168" s="21">
        <v>-1.1808000000000001E-2</v>
      </c>
      <c r="G1168" s="21">
        <v>-2.1106E-2</v>
      </c>
      <c r="H1168" s="21">
        <v>-1.3671000000000001E-2</v>
      </c>
      <c r="I1168" s="21">
        <v>-3.9683999999999997E-2</v>
      </c>
      <c r="J1168" s="21">
        <v>-1.9237000000000001E-2</v>
      </c>
      <c r="K1168" s="21">
        <v>-1.6376000000000002E-2</v>
      </c>
      <c r="L1168" s="21" cm="1">
        <f t="array" ref="L1168">MMULT(B1168:K1168,$D$8:$D$17)</f>
        <v>-1.4419940829000001E-2</v>
      </c>
    </row>
    <row r="1169" spans="1:12" x14ac:dyDescent="0.35">
      <c r="A1169" s="22">
        <v>43642</v>
      </c>
      <c r="B1169" s="21">
        <v>2.1628999999999999E-2</v>
      </c>
      <c r="C1169" s="21">
        <v>3.7469999999999999E-3</v>
      </c>
      <c r="D1169" s="21">
        <v>5.1360000000000003E-2</v>
      </c>
      <c r="E1169" s="21">
        <v>1.7829000000000001E-2</v>
      </c>
      <c r="F1169" s="21">
        <v>1.0522999999999999E-2</v>
      </c>
      <c r="G1169" s="21">
        <v>-2.0089999999999999E-3</v>
      </c>
      <c r="H1169" s="21">
        <v>3.6728999999999998E-2</v>
      </c>
      <c r="I1169" s="21">
        <v>2.604E-3</v>
      </c>
      <c r="J1169" s="21">
        <v>9.2720000000000007E-3</v>
      </c>
      <c r="K1169" s="21">
        <v>2.8601999999999999E-2</v>
      </c>
      <c r="L1169" s="21" cm="1">
        <f t="array" ref="L1169">MMULT(B1169:K1169,$D$8:$D$17)</f>
        <v>2.7403302300000001E-2</v>
      </c>
    </row>
    <row r="1170" spans="1:12" x14ac:dyDescent="0.35">
      <c r="A1170" s="22">
        <v>43643</v>
      </c>
      <c r="B1170" s="21">
        <v>-2.9999999999999997E-4</v>
      </c>
      <c r="C1170" s="21">
        <v>1.6429999999999999E-3</v>
      </c>
      <c r="D1170" s="21">
        <v>2.4927999999999999E-2</v>
      </c>
      <c r="E1170" s="21">
        <v>1.5172E-2</v>
      </c>
      <c r="F1170" s="21">
        <v>1.941E-3</v>
      </c>
      <c r="G1170" s="21">
        <v>1.1070999999999999E-2</v>
      </c>
      <c r="H1170" s="21">
        <v>2.7406E-2</v>
      </c>
      <c r="I1170" s="21">
        <v>1.5620999999999999E-2</v>
      </c>
      <c r="J1170" s="21">
        <v>-1.5370999999999999E-2</v>
      </c>
      <c r="K1170" s="21">
        <v>-1.5148E-2</v>
      </c>
      <c r="L1170" s="21" cm="1">
        <f t="array" ref="L1170">MMULT(B1170:K1170,$D$8:$D$17)</f>
        <v>5.9504525869999991E-3</v>
      </c>
    </row>
    <row r="1171" spans="1:12" x14ac:dyDescent="0.35">
      <c r="A1171" s="22">
        <v>43644</v>
      </c>
      <c r="B1171" s="21">
        <v>-9.1120000000000003E-3</v>
      </c>
      <c r="C1171" s="21">
        <v>-1.4159999999999999E-3</v>
      </c>
      <c r="D1171" s="21">
        <v>6.1260000000000004E-3</v>
      </c>
      <c r="E1171" s="21">
        <v>7.5249999999999996E-3</v>
      </c>
      <c r="F1171" s="21">
        <v>3.5230000000000001E-3</v>
      </c>
      <c r="G1171" s="21">
        <v>6.9020000000000001E-3</v>
      </c>
      <c r="H1171" s="21">
        <v>-1.2036E-2</v>
      </c>
      <c r="I1171" s="21">
        <v>4.8430000000000001E-3</v>
      </c>
      <c r="J1171" s="21">
        <v>-1.7944000000000002E-2</v>
      </c>
      <c r="K1171" s="21">
        <v>8.6390000000000008E-3</v>
      </c>
      <c r="L1171" s="21" cm="1">
        <f t="array" ref="L1171">MMULT(B1171:K1171,$D$8:$D$17)</f>
        <v>-3.1706623729999997E-3</v>
      </c>
    </row>
    <row r="1172" spans="1:12" x14ac:dyDescent="0.35">
      <c r="A1172" s="22">
        <v>43647</v>
      </c>
      <c r="B1172" s="21">
        <v>1.8341E-2</v>
      </c>
      <c r="C1172" s="21">
        <v>1.2840000000000001E-2</v>
      </c>
      <c r="D1172" s="21">
        <v>1.1813000000000001E-2</v>
      </c>
      <c r="E1172" s="21">
        <v>4.3388999999999997E-2</v>
      </c>
      <c r="F1172" s="21">
        <v>1.8255E-2</v>
      </c>
      <c r="G1172" s="21">
        <v>1.5356E-2</v>
      </c>
      <c r="H1172" s="21">
        <v>2.733E-2</v>
      </c>
      <c r="I1172" s="21">
        <v>2.1448999999999999E-2</v>
      </c>
      <c r="J1172" s="21">
        <v>1.83E-4</v>
      </c>
      <c r="K1172" s="21">
        <v>3.7599999999999999E-3</v>
      </c>
      <c r="L1172" s="21" cm="1">
        <f t="array" ref="L1172">MMULT(B1172:K1172,$D$8:$D$17)</f>
        <v>1.5529628303999999E-2</v>
      </c>
    </row>
    <row r="1173" spans="1:12" x14ac:dyDescent="0.35">
      <c r="A1173" s="22">
        <v>43648</v>
      </c>
      <c r="B1173" s="21">
        <v>5.855E-3</v>
      </c>
      <c r="C1173" s="21">
        <v>6.633E-3</v>
      </c>
      <c r="D1173" s="21">
        <v>-2.3710999999999999E-2</v>
      </c>
      <c r="E1173" s="21">
        <v>-1.6714E-2</v>
      </c>
      <c r="F1173" s="21">
        <v>7.757E-3</v>
      </c>
      <c r="G1173" s="21">
        <v>3.8900000000000002E-4</v>
      </c>
      <c r="H1173" s="21">
        <v>1.2819999999999999E-3</v>
      </c>
      <c r="I1173" s="21">
        <v>1.395E-3</v>
      </c>
      <c r="J1173" s="21">
        <v>1.9546999999999998E-2</v>
      </c>
      <c r="K1173" s="21">
        <v>1.457E-3</v>
      </c>
      <c r="L1173" s="21" cm="1">
        <f t="array" ref="L1173">MMULT(B1173:K1173,$D$8:$D$17)</f>
        <v>-1.9761315339999986E-3</v>
      </c>
    </row>
    <row r="1174" spans="1:12" x14ac:dyDescent="0.35">
      <c r="A1174" s="22">
        <v>43649</v>
      </c>
      <c r="B1174" s="21">
        <v>8.2869999999999992E-3</v>
      </c>
      <c r="C1174" s="21">
        <v>6.4429999999999999E-3</v>
      </c>
      <c r="D1174" s="21">
        <v>3.2049999999999999E-3</v>
      </c>
      <c r="E1174" s="21">
        <v>-3.5349999999999999E-2</v>
      </c>
      <c r="F1174" s="21">
        <v>6.842E-3</v>
      </c>
      <c r="G1174" s="21">
        <v>9.5379999999999996E-3</v>
      </c>
      <c r="H1174" s="21">
        <v>-1.601E-3</v>
      </c>
      <c r="I1174" s="21">
        <v>1.43E-2</v>
      </c>
      <c r="J1174" s="21">
        <v>1.2005E-2</v>
      </c>
      <c r="K1174" s="21">
        <v>8.3129999999999992E-3</v>
      </c>
      <c r="L1174" s="21" cm="1">
        <f t="array" ref="L1174">MMULT(B1174:K1174,$D$8:$D$17)</f>
        <v>5.5354602869999991E-3</v>
      </c>
    </row>
    <row r="1175" spans="1:12" x14ac:dyDescent="0.35">
      <c r="A1175" s="22">
        <v>43651</v>
      </c>
      <c r="B1175" s="21">
        <v>-8.8099999999999995E-4</v>
      </c>
      <c r="C1175" s="21">
        <v>-2.9099999999999998E-3</v>
      </c>
      <c r="D1175" s="21">
        <v>-1.5484E-2</v>
      </c>
      <c r="E1175" s="21">
        <v>-7.8279999999999999E-3</v>
      </c>
      <c r="F1175" s="21">
        <v>7.136E-3</v>
      </c>
      <c r="G1175" s="21">
        <v>-6.4910000000000002E-3</v>
      </c>
      <c r="H1175" s="21">
        <v>9.9389999999999999E-3</v>
      </c>
      <c r="I1175" s="21">
        <v>-5.6259999999999999E-3</v>
      </c>
      <c r="J1175" s="21">
        <v>2.1250000000000002E-3</v>
      </c>
      <c r="K1175" s="21">
        <v>-9.0679999999999997E-3</v>
      </c>
      <c r="L1175" s="21" cm="1">
        <f t="array" ref="L1175">MMULT(B1175:K1175,$D$8:$D$17)</f>
        <v>-4.833088365E-3</v>
      </c>
    </row>
    <row r="1176" spans="1:12" x14ac:dyDescent="0.35">
      <c r="A1176" s="22">
        <v>43654</v>
      </c>
      <c r="B1176" s="21">
        <v>-2.0614E-2</v>
      </c>
      <c r="C1176" s="21">
        <v>-7.2999999999999996E-4</v>
      </c>
      <c r="D1176" s="21">
        <v>-1.8848E-2</v>
      </c>
      <c r="E1176" s="21">
        <v>-2.7241000000000001E-2</v>
      </c>
      <c r="F1176" s="21">
        <v>4.2170000000000003E-3</v>
      </c>
      <c r="G1176" s="21">
        <v>-1.145E-2</v>
      </c>
      <c r="H1176" s="21">
        <v>1.7142999999999999E-2</v>
      </c>
      <c r="I1176" s="21">
        <v>-3.4870000000000001E-3</v>
      </c>
      <c r="J1176" s="21">
        <v>-7.2439999999999996E-3</v>
      </c>
      <c r="K1176" s="21">
        <v>-5.4079999999999996E-3</v>
      </c>
      <c r="L1176" s="21" cm="1">
        <f t="array" ref="L1176">MMULT(B1176:K1176,$D$8:$D$17)</f>
        <v>-1.5903956627999996E-2</v>
      </c>
    </row>
    <row r="1177" spans="1:12" x14ac:dyDescent="0.35">
      <c r="A1177" s="22">
        <v>43655</v>
      </c>
      <c r="B1177" s="21">
        <v>6.0990000000000003E-3</v>
      </c>
      <c r="C1177" s="21">
        <v>-3.6510000000000002E-3</v>
      </c>
      <c r="D1177" s="21">
        <v>6.3599999999999996E-4</v>
      </c>
      <c r="E1177" s="21">
        <v>2.0730000000000002E-3</v>
      </c>
      <c r="F1177" s="21">
        <v>1.176E-3</v>
      </c>
      <c r="G1177" s="21">
        <v>7.4599999999999996E-3</v>
      </c>
      <c r="H1177" s="21">
        <v>3.4644000000000001E-2</v>
      </c>
      <c r="I1177" s="21">
        <v>4.2259999999999997E-3</v>
      </c>
      <c r="J1177" s="21">
        <v>2.6700000000000001E-3</v>
      </c>
      <c r="K1177" s="21">
        <v>-1.464E-3</v>
      </c>
      <c r="L1177" s="21" cm="1">
        <f t="array" ref="L1177">MMULT(B1177:K1177,$D$8:$D$17)</f>
        <v>3.7475592119999997E-3</v>
      </c>
    </row>
    <row r="1178" spans="1:12" x14ac:dyDescent="0.35">
      <c r="A1178" s="22">
        <v>43656</v>
      </c>
      <c r="B1178" s="21">
        <v>9.8890000000000002E-3</v>
      </c>
      <c r="C1178" s="21">
        <v>1.0186000000000001E-2</v>
      </c>
      <c r="D1178" s="21">
        <v>1.7481E-2</v>
      </c>
      <c r="E1178" s="21">
        <v>-3.738E-3</v>
      </c>
      <c r="F1178" s="21">
        <v>9.2280000000000001E-3</v>
      </c>
      <c r="G1178" s="21">
        <v>1.507E-2</v>
      </c>
      <c r="H1178" s="21">
        <v>1.9306E-2</v>
      </c>
      <c r="I1178" s="21">
        <v>9.1389999999999996E-3</v>
      </c>
      <c r="J1178" s="21">
        <v>1.4022E-2</v>
      </c>
      <c r="K1178" s="21">
        <v>9.6340000000000002E-3</v>
      </c>
      <c r="L1178" s="21" cm="1">
        <f t="array" ref="L1178">MMULT(B1178:K1178,$D$8:$D$17)</f>
        <v>1.1824297256999999E-2</v>
      </c>
    </row>
    <row r="1179" spans="1:12" x14ac:dyDescent="0.35">
      <c r="A1179" s="22">
        <v>43657</v>
      </c>
      <c r="B1179" s="21">
        <v>-7.2820000000000003E-3</v>
      </c>
      <c r="C1179" s="21">
        <v>3.9899999999999996E-3</v>
      </c>
      <c r="D1179" s="21">
        <v>3.8859999999999999E-2</v>
      </c>
      <c r="E1179" s="21">
        <v>5.6829999999999997E-3</v>
      </c>
      <c r="F1179" s="21">
        <v>-2.66E-3</v>
      </c>
      <c r="G1179" s="21">
        <v>1.6830000000000001E-2</v>
      </c>
      <c r="H1179" s="21">
        <v>-2.1604000000000002E-2</v>
      </c>
      <c r="I1179" s="21">
        <v>2.0200000000000001E-3</v>
      </c>
      <c r="J1179" s="21">
        <v>2.9759999999999999E-3</v>
      </c>
      <c r="K1179" s="21">
        <v>8.09E-3</v>
      </c>
      <c r="L1179" s="21" cm="1">
        <f t="array" ref="L1179">MMULT(B1179:K1179,$D$8:$D$17)</f>
        <v>7.1038523929999996E-3</v>
      </c>
    </row>
    <row r="1180" spans="1:12" x14ac:dyDescent="0.35">
      <c r="A1180" s="22">
        <v>43658</v>
      </c>
      <c r="B1180" s="21">
        <v>7.6829999999999997E-3</v>
      </c>
      <c r="C1180" s="21">
        <v>3.6129999999999999E-3</v>
      </c>
      <c r="D1180" s="21">
        <v>7.9989999999999992E-3</v>
      </c>
      <c r="E1180" s="21">
        <v>3.3797000000000001E-2</v>
      </c>
      <c r="F1180" s="21">
        <v>-3.0010000000000002E-3</v>
      </c>
      <c r="G1180" s="21">
        <v>-5.1599999999999997E-3</v>
      </c>
      <c r="H1180" s="21">
        <v>4.5370000000000002E-3</v>
      </c>
      <c r="I1180" s="21">
        <v>5.9170000000000004E-3</v>
      </c>
      <c r="J1180" s="21">
        <v>1.1344E-2</v>
      </c>
      <c r="K1180" s="21">
        <v>2.716E-2</v>
      </c>
      <c r="L1180" s="21" cm="1">
        <f t="array" ref="L1180">MMULT(B1180:K1180,$D$8:$D$17)</f>
        <v>9.0175333099999991E-3</v>
      </c>
    </row>
    <row r="1181" spans="1:12" x14ac:dyDescent="0.35">
      <c r="A1181" s="22">
        <v>43661</v>
      </c>
      <c r="B1181" s="21">
        <v>9.3950000000000006E-3</v>
      </c>
      <c r="C1181" s="21">
        <v>0</v>
      </c>
      <c r="D1181" s="21">
        <v>-2.029E-3</v>
      </c>
      <c r="E1181" s="21">
        <v>1.0337000000000001E-2</v>
      </c>
      <c r="F1181" s="21">
        <v>-4.6810000000000003E-3</v>
      </c>
      <c r="G1181" s="21">
        <v>9.9319999999999999E-3</v>
      </c>
      <c r="H1181" s="21">
        <v>3.5531E-2</v>
      </c>
      <c r="I1181" s="21">
        <v>-2.1329999999999999E-3</v>
      </c>
      <c r="J1181" s="21">
        <v>1.7260000000000001E-3</v>
      </c>
      <c r="K1181" s="21">
        <v>4.006E-3</v>
      </c>
      <c r="L1181" s="21" cm="1">
        <f t="array" ref="L1181">MMULT(B1181:K1181,$D$8:$D$17)</f>
        <v>5.1708357720000007E-3</v>
      </c>
    </row>
    <row r="1182" spans="1:12" x14ac:dyDescent="0.35">
      <c r="A1182" s="22">
        <v>43662</v>
      </c>
      <c r="B1182" s="21">
        <v>-3.46E-3</v>
      </c>
      <c r="C1182" s="21">
        <v>-1.3103E-2</v>
      </c>
      <c r="D1182" s="21">
        <v>-1.1360000000000001E-3</v>
      </c>
      <c r="E1182" s="21">
        <v>-1.4600999999999999E-2</v>
      </c>
      <c r="F1182" s="21">
        <v>-1.5454000000000001E-2</v>
      </c>
      <c r="G1182" s="21">
        <v>-1.5785E-2</v>
      </c>
      <c r="H1182" s="21">
        <v>-1.5702000000000001E-2</v>
      </c>
      <c r="I1182" s="21">
        <v>-9.9109999999999997E-3</v>
      </c>
      <c r="J1182" s="21">
        <v>-7.4070000000000004E-3</v>
      </c>
      <c r="K1182" s="21">
        <v>-1.8955E-2</v>
      </c>
      <c r="L1182" s="21" cm="1">
        <f t="array" ref="L1182">MMULT(B1182:K1182,$D$8:$D$17)</f>
        <v>-5.5911381810000004E-3</v>
      </c>
    </row>
    <row r="1183" spans="1:12" x14ac:dyDescent="0.35">
      <c r="A1183" s="22">
        <v>43663</v>
      </c>
      <c r="B1183" s="21">
        <v>-5.6230000000000004E-3</v>
      </c>
      <c r="C1183" s="21">
        <v>-5.9090000000000002E-3</v>
      </c>
      <c r="D1183" s="21">
        <v>1.5741000000000002E-2</v>
      </c>
      <c r="E1183" s="21">
        <v>3.3440000000000002E-3</v>
      </c>
      <c r="F1183" s="21">
        <v>-1.0578000000000001E-2</v>
      </c>
      <c r="G1183" s="21">
        <v>7.064E-3</v>
      </c>
      <c r="H1183" s="21">
        <v>-7.3860000000000002E-3</v>
      </c>
      <c r="I1183" s="21">
        <v>1.2071E-2</v>
      </c>
      <c r="J1183" s="21">
        <v>-7.1159999999999999E-3</v>
      </c>
      <c r="K1183" s="21">
        <v>4.4739999999999997E-3</v>
      </c>
      <c r="L1183" s="21" cm="1">
        <f t="array" ref="L1183">MMULT(B1183:K1183,$D$8:$D$17)</f>
        <v>5.4792346099999964E-4</v>
      </c>
    </row>
    <row r="1184" spans="1:12" x14ac:dyDescent="0.35">
      <c r="A1184" s="22">
        <v>43664</v>
      </c>
      <c r="B1184" s="21">
        <v>1.136E-2</v>
      </c>
      <c r="C1184" s="21">
        <v>1.101E-3</v>
      </c>
      <c r="D1184" s="21">
        <v>2.7690000000000002E-3</v>
      </c>
      <c r="E1184" s="21">
        <v>1.6487000000000002E-2</v>
      </c>
      <c r="F1184" s="21">
        <v>2.2420000000000001E-3</v>
      </c>
      <c r="G1184" s="21">
        <v>-1.6429999999999999E-3</v>
      </c>
      <c r="H1184" s="21">
        <v>-1.7857000000000001E-2</v>
      </c>
      <c r="I1184" s="21">
        <v>2.2300000000000002E-3</v>
      </c>
      <c r="J1184" s="21">
        <v>9.2639999999999997E-3</v>
      </c>
      <c r="K1184" s="21">
        <v>1.1136E-2</v>
      </c>
      <c r="L1184" s="21" cm="1">
        <f t="array" ref="L1184">MMULT(B1184:K1184,$D$8:$D$17)</f>
        <v>7.5544780260000007E-3</v>
      </c>
    </row>
    <row r="1185" spans="1:12" x14ac:dyDescent="0.35">
      <c r="A1185" s="22">
        <v>43665</v>
      </c>
      <c r="B1185" s="21">
        <v>-1.4928E-2</v>
      </c>
      <c r="C1185" s="21">
        <v>1.4660000000000001E-3</v>
      </c>
      <c r="D1185" s="21">
        <v>-1.0224E-2</v>
      </c>
      <c r="E1185" s="21">
        <v>7.5900000000000002E-4</v>
      </c>
      <c r="F1185" s="21">
        <v>-9.979E-3</v>
      </c>
      <c r="G1185" s="21">
        <v>-7.7860000000000004E-3</v>
      </c>
      <c r="H1185" s="21">
        <v>-1.4848E-2</v>
      </c>
      <c r="I1185" s="21">
        <v>-1.0352E-2</v>
      </c>
      <c r="J1185" s="21">
        <v>-6.581E-3</v>
      </c>
      <c r="K1185" s="21">
        <v>6.6080000000000002E-3</v>
      </c>
      <c r="L1185" s="21" cm="1">
        <f t="array" ref="L1185">MMULT(B1185:K1185,$D$8:$D$17)</f>
        <v>-1.0390945397000001E-2</v>
      </c>
    </row>
    <row r="1186" spans="1:12" x14ac:dyDescent="0.35">
      <c r="A1186" s="22">
        <v>43668</v>
      </c>
      <c r="B1186" s="21">
        <v>2.2853999999999999E-2</v>
      </c>
      <c r="C1186" s="21">
        <v>1.3247999999999999E-2</v>
      </c>
      <c r="D1186" s="21">
        <v>1.7097999999999999E-2</v>
      </c>
      <c r="E1186" s="21">
        <v>2.1207E-2</v>
      </c>
      <c r="F1186" s="21">
        <v>1.0430000000000001E-3</v>
      </c>
      <c r="G1186" s="21">
        <v>6.0610000000000004E-3</v>
      </c>
      <c r="H1186" s="21">
        <v>1.0458E-2</v>
      </c>
      <c r="I1186" s="21">
        <v>5.4749999999999998E-3</v>
      </c>
      <c r="J1186" s="21">
        <v>6.45E-3</v>
      </c>
      <c r="K1186" s="21">
        <v>2.1484E-2</v>
      </c>
      <c r="L1186" s="21" cm="1">
        <f t="array" ref="L1186">MMULT(B1186:K1186,$D$8:$D$17)</f>
        <v>1.8625807259999998E-2</v>
      </c>
    </row>
    <row r="1187" spans="1:12" x14ac:dyDescent="0.35">
      <c r="A1187" s="22">
        <v>43669</v>
      </c>
      <c r="B1187" s="21">
        <v>7.8180000000000003E-3</v>
      </c>
      <c r="C1187" s="21">
        <v>6.2129999999999998E-3</v>
      </c>
      <c r="D1187" s="21">
        <v>2.5333000000000001E-2</v>
      </c>
      <c r="E1187" s="21">
        <v>1.5633999999999999E-2</v>
      </c>
      <c r="F1187" s="21">
        <v>-2.604E-3</v>
      </c>
      <c r="G1187" s="21">
        <v>-9.195E-3</v>
      </c>
      <c r="H1187" s="21">
        <v>1.9481999999999999E-2</v>
      </c>
      <c r="I1187" s="21">
        <v>-2.1710000000000002E-3</v>
      </c>
      <c r="J1187" s="21">
        <v>-3.4600000000000001E-4</v>
      </c>
      <c r="K1187" s="21">
        <v>7.79E-3</v>
      </c>
      <c r="L1187" s="21" cm="1">
        <f t="array" ref="L1187">MMULT(B1187:K1187,$D$8:$D$17)</f>
        <v>1.1729707676E-2</v>
      </c>
    </row>
    <row r="1188" spans="1:12" x14ac:dyDescent="0.35">
      <c r="A1188" s="22">
        <v>43670</v>
      </c>
      <c r="B1188" s="21">
        <v>-8.1400000000000005E-4</v>
      </c>
      <c r="C1188" s="21">
        <v>1.0266000000000001E-2</v>
      </c>
      <c r="D1188" s="21">
        <v>1.7077999999999999E-2</v>
      </c>
      <c r="E1188" s="21">
        <v>9.9410000000000002E-3</v>
      </c>
      <c r="F1188" s="21">
        <v>1.1488E-2</v>
      </c>
      <c r="G1188" s="21">
        <v>2.24E-2</v>
      </c>
      <c r="H1188" s="21">
        <v>1.8513000000000002E-2</v>
      </c>
      <c r="I1188" s="21">
        <v>7.7629999999999999E-3</v>
      </c>
      <c r="J1188" s="21">
        <v>-8.3169999999999997E-3</v>
      </c>
      <c r="K1188" s="21">
        <v>2.2609000000000001E-2</v>
      </c>
      <c r="L1188" s="21" cm="1">
        <f t="array" ref="L1188">MMULT(B1188:K1188,$D$8:$D$17)</f>
        <v>6.6373700770000011E-3</v>
      </c>
    </row>
    <row r="1189" spans="1:12" x14ac:dyDescent="0.35">
      <c r="A1189" s="22">
        <v>43671</v>
      </c>
      <c r="B1189" s="21">
        <v>-7.9070000000000008E-3</v>
      </c>
      <c r="C1189" s="21">
        <v>-3.7659999999999998E-3</v>
      </c>
      <c r="D1189" s="21">
        <v>-2.9552999999999999E-2</v>
      </c>
      <c r="E1189" s="21">
        <v>-1.1127E-2</v>
      </c>
      <c r="F1189" s="21">
        <v>3.0980000000000001E-3</v>
      </c>
      <c r="G1189" s="21">
        <v>-2.5040000000000001E-3</v>
      </c>
      <c r="H1189" s="21">
        <v>-1.2899000000000001E-2</v>
      </c>
      <c r="I1189" s="21">
        <v>-4.9630000000000004E-3</v>
      </c>
      <c r="J1189" s="21">
        <v>-1.0659E-2</v>
      </c>
      <c r="K1189" s="21">
        <v>-1.4361000000000001E-2</v>
      </c>
      <c r="L1189" s="21" cm="1">
        <f t="array" ref="L1189">MMULT(B1189:K1189,$D$8:$D$17)</f>
        <v>-1.3454838844999999E-2</v>
      </c>
    </row>
    <row r="1190" spans="1:12" x14ac:dyDescent="0.35">
      <c r="A1190" s="22">
        <v>43672</v>
      </c>
      <c r="B1190" s="21">
        <v>3.4780000000000002E-3</v>
      </c>
      <c r="C1190" s="21">
        <v>8.2030000000000002E-3</v>
      </c>
      <c r="D1190" s="21">
        <v>9.7470000000000005E-3</v>
      </c>
      <c r="E1190" s="21">
        <v>1.7639999999999999E-3</v>
      </c>
      <c r="F1190" s="21">
        <v>3.6029999999999999E-3</v>
      </c>
      <c r="G1190" s="21">
        <v>3.8909999999999999E-3</v>
      </c>
      <c r="H1190" s="21">
        <v>1.0395E-2</v>
      </c>
      <c r="I1190" s="21">
        <v>8.2269999999999999E-3</v>
      </c>
      <c r="J1190" s="21">
        <v>-1.5900000000000001E-3</v>
      </c>
      <c r="K1190" s="21">
        <v>-1.0928E-2</v>
      </c>
      <c r="L1190" s="21" cm="1">
        <f t="array" ref="L1190">MMULT(B1190:K1190,$D$8:$D$17)</f>
        <v>4.4644799339999992E-3</v>
      </c>
    </row>
    <row r="1191" spans="1:12" x14ac:dyDescent="0.35">
      <c r="A1191" s="22">
        <v>43675</v>
      </c>
      <c r="B1191" s="21">
        <v>9.3390000000000001E-3</v>
      </c>
      <c r="C1191" s="21">
        <v>-2.1930000000000001E-3</v>
      </c>
      <c r="D1191" s="21">
        <v>-1.428E-3</v>
      </c>
      <c r="E1191" s="21">
        <v>2.725E-3</v>
      </c>
      <c r="F1191" s="21">
        <v>-7.5209999999999999E-3</v>
      </c>
      <c r="G1191" s="21">
        <v>-2.3504000000000001E-2</v>
      </c>
      <c r="H1191" s="21">
        <v>-1.5873000000000002E-2</v>
      </c>
      <c r="I1191" s="21">
        <v>-1.3011E-2</v>
      </c>
      <c r="J1191" s="21">
        <v>7.0759999999999998E-3</v>
      </c>
      <c r="K1191" s="21">
        <v>1.7833000000000002E-2</v>
      </c>
      <c r="L1191" s="21" cm="1">
        <f t="array" ref="L1191">MMULT(B1191:K1191,$D$8:$D$17)</f>
        <v>4.6091248240000002E-3</v>
      </c>
    </row>
    <row r="1192" spans="1:12" x14ac:dyDescent="0.35">
      <c r="A1192" s="22">
        <v>43676</v>
      </c>
      <c r="B1192" s="21">
        <v>-4.2919999999999998E-3</v>
      </c>
      <c r="C1192" s="21">
        <v>-4.8219999999999999E-3</v>
      </c>
      <c r="D1192" s="21">
        <v>3.604E-3</v>
      </c>
      <c r="E1192" s="21">
        <v>-7.2249999999999997E-3</v>
      </c>
      <c r="F1192" s="21">
        <v>-9.8169999999999993E-3</v>
      </c>
      <c r="G1192" s="21">
        <v>4.8009999999999997E-3</v>
      </c>
      <c r="H1192" s="21">
        <v>1.1649E-2</v>
      </c>
      <c r="I1192" s="21">
        <v>-1.1653E-2</v>
      </c>
      <c r="J1192" s="21">
        <v>-8.0800000000000004E-3</v>
      </c>
      <c r="K1192" s="21">
        <v>-1.5426E-2</v>
      </c>
      <c r="L1192" s="21" cm="1">
        <f t="array" ref="L1192">MMULT(B1192:K1192,$D$8:$D$17)</f>
        <v>-3.0477136140000002E-3</v>
      </c>
    </row>
    <row r="1193" spans="1:12" x14ac:dyDescent="0.35">
      <c r="A1193" s="22">
        <v>43677</v>
      </c>
      <c r="B1193" s="21">
        <v>2.0403999999999999E-2</v>
      </c>
      <c r="C1193" s="21">
        <v>-2.9069999999999999E-2</v>
      </c>
      <c r="D1193" s="21">
        <v>-3.8358999999999997E-2</v>
      </c>
      <c r="E1193" s="21">
        <v>-3.1947000000000003E-2</v>
      </c>
      <c r="F1193" s="21">
        <v>-2.0698999999999999E-2</v>
      </c>
      <c r="G1193" s="21">
        <v>-1.5672999999999999E-2</v>
      </c>
      <c r="H1193" s="21">
        <v>-0.10097399999999999</v>
      </c>
      <c r="I1193" s="21">
        <v>-1.5741999999999999E-2</v>
      </c>
      <c r="J1193" s="21">
        <v>-1.8948E-2</v>
      </c>
      <c r="K1193" s="21">
        <v>-2.2244E-2</v>
      </c>
      <c r="L1193" s="21" cm="1">
        <f t="array" ref="L1193">MMULT(B1193:K1193,$D$8:$D$17)</f>
        <v>-7.7982122599999978E-3</v>
      </c>
    </row>
    <row r="1194" spans="1:12" x14ac:dyDescent="0.35">
      <c r="A1194" s="22">
        <v>43678</v>
      </c>
      <c r="B1194" s="21">
        <v>-2.1638999999999999E-2</v>
      </c>
      <c r="C1194" s="21">
        <v>1.3136E-2</v>
      </c>
      <c r="D1194" s="21">
        <v>-2.2523000000000001E-2</v>
      </c>
      <c r="E1194" s="21">
        <v>-1.6035000000000001E-2</v>
      </c>
      <c r="F1194" s="21">
        <v>-7.4599999999999996E-3</v>
      </c>
      <c r="G1194" s="21">
        <v>-2.3883000000000001E-2</v>
      </c>
      <c r="H1194" s="21">
        <v>-1.9376000000000001E-2</v>
      </c>
      <c r="I1194" s="21">
        <v>-1.405E-3</v>
      </c>
      <c r="J1194" s="21">
        <v>-1.8100000000000001E-4</v>
      </c>
      <c r="K1194" s="21">
        <v>-2.0771999999999999E-2</v>
      </c>
      <c r="L1194" s="21" cm="1">
        <f t="array" ref="L1194">MMULT(B1194:K1194,$D$8:$D$17)</f>
        <v>-1.7728848828E-2</v>
      </c>
    </row>
    <row r="1195" spans="1:12" x14ac:dyDescent="0.35">
      <c r="A1195" s="22">
        <v>43679</v>
      </c>
      <c r="B1195" s="21">
        <v>-2.1158E-2</v>
      </c>
      <c r="C1195" s="21">
        <v>-8.4019999999999997E-3</v>
      </c>
      <c r="D1195" s="21">
        <v>-2.2617000000000002E-2</v>
      </c>
      <c r="E1195" s="21">
        <v>-2.3865999999999998E-2</v>
      </c>
      <c r="F1195" s="21">
        <v>-7.1599999999999995E-4</v>
      </c>
      <c r="G1195" s="21">
        <v>-3.3883999999999997E-2</v>
      </c>
      <c r="H1195" s="21">
        <v>-1.4066E-2</v>
      </c>
      <c r="I1195" s="21">
        <v>-1.5848999999999999E-2</v>
      </c>
      <c r="J1195" s="21">
        <v>-3.8635000000000003E-2</v>
      </c>
      <c r="K1195" s="21">
        <v>-1.6566000000000001E-2</v>
      </c>
      <c r="L1195" s="21" cm="1">
        <f t="array" ref="L1195">MMULT(B1195:K1195,$D$8:$D$17)</f>
        <v>-2.0694419661999999E-2</v>
      </c>
    </row>
    <row r="1196" spans="1:12" x14ac:dyDescent="0.35">
      <c r="A1196" s="22">
        <v>43682</v>
      </c>
      <c r="B1196" s="21">
        <v>-5.2347999999999999E-2</v>
      </c>
      <c r="C1196" s="21">
        <v>-3.4258999999999998E-2</v>
      </c>
      <c r="D1196" s="21">
        <v>-6.4519999999999994E-2</v>
      </c>
      <c r="E1196" s="21">
        <v>-3.9025999999999998E-2</v>
      </c>
      <c r="F1196" s="21">
        <v>-3.7248999999999997E-2</v>
      </c>
      <c r="G1196" s="21">
        <v>-1.9767E-2</v>
      </c>
      <c r="H1196" s="21">
        <v>-4.9252999999999998E-2</v>
      </c>
      <c r="I1196" s="21">
        <v>-4.5453E-2</v>
      </c>
      <c r="J1196" s="21">
        <v>-3.5305000000000003E-2</v>
      </c>
      <c r="K1196" s="21">
        <v>-3.5126999999999999E-2</v>
      </c>
      <c r="L1196" s="21" cm="1">
        <f t="array" ref="L1196">MMULT(B1196:K1196,$D$8:$D$17)</f>
        <v>-5.1311482015999998E-2</v>
      </c>
    </row>
    <row r="1197" spans="1:12" x14ac:dyDescent="0.35">
      <c r="A1197" s="22">
        <v>43683</v>
      </c>
      <c r="B1197" s="21">
        <v>1.8929999999999999E-2</v>
      </c>
      <c r="C1197" s="21">
        <v>1.8758E-2</v>
      </c>
      <c r="D1197" s="21">
        <v>1.0345999999999999E-2</v>
      </c>
      <c r="E1197" s="21">
        <v>-4.5580000000000004E-3</v>
      </c>
      <c r="F1197" s="21">
        <v>3.7200000000000002E-3</v>
      </c>
      <c r="G1197" s="21">
        <v>-1.3999999999999999E-4</v>
      </c>
      <c r="H1197" s="21">
        <v>3.1083E-2</v>
      </c>
      <c r="I1197" s="21">
        <v>2.0865999999999999E-2</v>
      </c>
      <c r="J1197" s="21">
        <v>2.3944E-2</v>
      </c>
      <c r="K1197" s="21">
        <v>-2.13E-4</v>
      </c>
      <c r="L1197" s="21" cm="1">
        <f t="array" ref="L1197">MMULT(B1197:K1197,$D$8:$D$17)</f>
        <v>1.4840840467E-2</v>
      </c>
    </row>
    <row r="1198" spans="1:12" x14ac:dyDescent="0.35">
      <c r="A1198" s="22">
        <v>43684</v>
      </c>
      <c r="B1198" s="21">
        <v>1.0355E-2</v>
      </c>
      <c r="C1198" s="21">
        <v>4.3800000000000002E-3</v>
      </c>
      <c r="D1198" s="21">
        <v>1.0108000000000001E-2</v>
      </c>
      <c r="E1198" s="21">
        <v>1.3549E-2</v>
      </c>
      <c r="F1198" s="21">
        <v>-1.149E-2</v>
      </c>
      <c r="G1198" s="21">
        <v>-8.123E-3</v>
      </c>
      <c r="H1198" s="21">
        <v>1.1435000000000001E-2</v>
      </c>
      <c r="I1198" s="21">
        <v>9.8180000000000003E-3</v>
      </c>
      <c r="J1198" s="21">
        <v>-4.9430000000000003E-3</v>
      </c>
      <c r="K1198" s="21">
        <v>-4.8979999999999996E-3</v>
      </c>
      <c r="L1198" s="21" cm="1">
        <f t="array" ref="L1198">MMULT(B1198:K1198,$D$8:$D$17)</f>
        <v>7.5654743679999994E-3</v>
      </c>
    </row>
    <row r="1199" spans="1:12" x14ac:dyDescent="0.35">
      <c r="A1199" s="22">
        <v>43685</v>
      </c>
      <c r="B1199" s="21">
        <v>2.2055999999999999E-2</v>
      </c>
      <c r="C1199" s="21">
        <v>2.6685E-2</v>
      </c>
      <c r="D1199" s="21">
        <v>2.8396999999999999E-2</v>
      </c>
      <c r="E1199" s="21">
        <v>3.444E-3</v>
      </c>
      <c r="F1199" s="21">
        <v>2.4559000000000001E-2</v>
      </c>
      <c r="G1199" s="21">
        <v>1.5391E-2</v>
      </c>
      <c r="H1199" s="21">
        <v>0.16204199999999999</v>
      </c>
      <c r="I1199" s="21">
        <v>3.0308999999999999E-2</v>
      </c>
      <c r="J1199" s="21">
        <v>1.5667E-2</v>
      </c>
      <c r="K1199" s="21">
        <v>9.4160000000000008E-3</v>
      </c>
      <c r="L1199" s="21" cm="1">
        <f t="array" ref="L1199">MMULT(B1199:K1199,$D$8:$D$17)</f>
        <v>2.5122659683999998E-2</v>
      </c>
    </row>
    <row r="1200" spans="1:12" x14ac:dyDescent="0.35">
      <c r="A1200" s="22">
        <v>43686</v>
      </c>
      <c r="B1200" s="21">
        <v>-1.1993999999999999E-2</v>
      </c>
      <c r="C1200" s="21">
        <v>-8.4960000000000001E-3</v>
      </c>
      <c r="D1200" s="21">
        <v>-2.5780000000000001E-2</v>
      </c>
      <c r="E1200" s="21">
        <v>1.7528999999999999E-2</v>
      </c>
      <c r="F1200" s="21">
        <v>-1.3724E-2</v>
      </c>
      <c r="G1200" s="21">
        <v>-3.1289999999999998E-3</v>
      </c>
      <c r="H1200" s="21">
        <v>7.9600000000000001E-3</v>
      </c>
      <c r="I1200" s="21">
        <v>-9.9069999999999991E-3</v>
      </c>
      <c r="J1200" s="21">
        <v>-1.3731999999999999E-2</v>
      </c>
      <c r="K1200" s="21">
        <v>-2.5228E-2</v>
      </c>
      <c r="L1200" s="21" cm="1">
        <f t="array" ref="L1200">MMULT(B1200:K1200,$D$8:$D$17)</f>
        <v>-1.4823124195999999E-2</v>
      </c>
    </row>
    <row r="1201" spans="1:12" x14ac:dyDescent="0.35">
      <c r="A1201" s="22">
        <v>43689</v>
      </c>
      <c r="B1201" s="21">
        <v>-2.5370000000000002E-3</v>
      </c>
      <c r="C1201" s="21">
        <v>-1.3942E-2</v>
      </c>
      <c r="D1201" s="21">
        <v>-1.7707000000000001E-2</v>
      </c>
      <c r="E1201" s="21">
        <v>-3.2600000000000001E-4</v>
      </c>
      <c r="F1201" s="21">
        <v>-1.2059E-2</v>
      </c>
      <c r="G1201" s="21">
        <v>-1.8484E-2</v>
      </c>
      <c r="H1201" s="21">
        <v>-5.1477000000000002E-2</v>
      </c>
      <c r="I1201" s="21">
        <v>-2.0961E-2</v>
      </c>
      <c r="J1201" s="21">
        <v>-1.6975000000000001E-2</v>
      </c>
      <c r="K1201" s="21">
        <v>-8.2640000000000005E-3</v>
      </c>
      <c r="L1201" s="21" cm="1">
        <f t="array" ref="L1201">MMULT(B1201:K1201,$D$8:$D$17)</f>
        <v>-9.576457309000001E-3</v>
      </c>
    </row>
    <row r="1202" spans="1:12" x14ac:dyDescent="0.35">
      <c r="A1202" s="22">
        <v>43690</v>
      </c>
      <c r="B1202" s="21">
        <v>4.2347999999999997E-2</v>
      </c>
      <c r="C1202" s="21">
        <v>2.0694000000000001E-2</v>
      </c>
      <c r="D1202" s="21">
        <v>3.0373000000000001E-2</v>
      </c>
      <c r="E1202" s="21">
        <v>2.9241E-2</v>
      </c>
      <c r="F1202" s="21">
        <v>1.3521E-2</v>
      </c>
      <c r="G1202" s="21">
        <v>2.2456E-2</v>
      </c>
      <c r="H1202" s="21">
        <v>-9.8670000000000008E-3</v>
      </c>
      <c r="I1202" s="21">
        <v>1.5658999999999999E-2</v>
      </c>
      <c r="J1202" s="21">
        <v>2.2894999999999999E-2</v>
      </c>
      <c r="K1202" s="21">
        <v>2.7192999999999998E-2</v>
      </c>
      <c r="L1202" s="21" cm="1">
        <f t="array" ref="L1202">MMULT(B1202:K1202,$D$8:$D$17)</f>
        <v>3.3466653235999996E-2</v>
      </c>
    </row>
    <row r="1203" spans="1:12" x14ac:dyDescent="0.35">
      <c r="A1203" s="22">
        <v>43691</v>
      </c>
      <c r="B1203" s="21">
        <v>-2.9765E-2</v>
      </c>
      <c r="C1203" s="21">
        <v>-3.3333000000000002E-2</v>
      </c>
      <c r="D1203" s="21">
        <v>-3.8321000000000001E-2</v>
      </c>
      <c r="E1203" s="21">
        <v>-4.2791999999999997E-2</v>
      </c>
      <c r="F1203" s="21">
        <v>-3.0572999999999999E-2</v>
      </c>
      <c r="G1203" s="21">
        <v>-2.8913000000000001E-2</v>
      </c>
      <c r="H1203" s="21">
        <v>-5.8236999999999997E-2</v>
      </c>
      <c r="I1203" s="21">
        <v>-3.2439000000000003E-2</v>
      </c>
      <c r="J1203" s="21">
        <v>-4.0023000000000003E-2</v>
      </c>
      <c r="K1203" s="21">
        <v>-2.0709000000000002E-2</v>
      </c>
      <c r="L1203" s="21" cm="1">
        <f t="array" ref="L1203">MMULT(B1203:K1203,$D$8:$D$17)</f>
        <v>-3.3202400614000004E-2</v>
      </c>
    </row>
    <row r="1204" spans="1:12" x14ac:dyDescent="0.35">
      <c r="A1204" s="22">
        <v>43692</v>
      </c>
      <c r="B1204" s="21">
        <v>-4.9820000000000003E-3</v>
      </c>
      <c r="C1204" s="21">
        <v>-2.2390000000000001E-3</v>
      </c>
      <c r="D1204" s="21">
        <v>-8.6630000000000006E-3</v>
      </c>
      <c r="E1204" s="21">
        <v>-1.0753E-2</v>
      </c>
      <c r="F1204" s="21">
        <v>5.1609999999999998E-3</v>
      </c>
      <c r="G1204" s="21">
        <v>1.7249E-2</v>
      </c>
      <c r="H1204" s="21">
        <v>-1.8849000000000001E-2</v>
      </c>
      <c r="I1204" s="21">
        <v>-3.349E-3</v>
      </c>
      <c r="J1204" s="21">
        <v>-8.6149000000000003E-2</v>
      </c>
      <c r="K1204" s="21">
        <v>-3.7060000000000001E-3</v>
      </c>
      <c r="L1204" s="21" cm="1">
        <f t="array" ref="L1204">MMULT(B1204:K1204,$D$8:$D$17)</f>
        <v>-9.8286209130000017E-3</v>
      </c>
    </row>
    <row r="1205" spans="1:12" x14ac:dyDescent="0.35">
      <c r="A1205" s="22">
        <v>43693</v>
      </c>
      <c r="B1205" s="21">
        <v>2.3595000000000001E-2</v>
      </c>
      <c r="C1205" s="21">
        <v>1.8327E-2</v>
      </c>
      <c r="D1205" s="21">
        <v>7.2527999999999995E-2</v>
      </c>
      <c r="E1205" s="21">
        <v>1.9133000000000001E-2</v>
      </c>
      <c r="F1205" s="21">
        <v>1.9015000000000001E-2</v>
      </c>
      <c r="G1205" s="21">
        <v>1.2383E-2</v>
      </c>
      <c r="H1205" s="21">
        <v>5.0893000000000001E-2</v>
      </c>
      <c r="I1205" s="21">
        <v>1.6766E-2</v>
      </c>
      <c r="J1205" s="21">
        <v>1.5351E-2</v>
      </c>
      <c r="K1205" s="21">
        <v>1.7505E-2</v>
      </c>
      <c r="L1205" s="21" cm="1">
        <f t="array" ref="L1205">MMULT(B1205:K1205,$D$8:$D$17)</f>
        <v>3.5183036078999995E-2</v>
      </c>
    </row>
    <row r="1206" spans="1:12" x14ac:dyDescent="0.35">
      <c r="A1206" s="22">
        <v>43696</v>
      </c>
      <c r="B1206" s="21">
        <v>1.8644000000000001E-2</v>
      </c>
      <c r="C1206" s="21">
        <v>1.6749E-2</v>
      </c>
      <c r="D1206" s="21">
        <v>7.0318000000000006E-2</v>
      </c>
      <c r="E1206" s="21">
        <v>1.8263000000000001E-2</v>
      </c>
      <c r="F1206" s="21">
        <v>5.2249999999999996E-3</v>
      </c>
      <c r="G1206" s="21">
        <v>-1.529E-3</v>
      </c>
      <c r="H1206" s="21">
        <v>9.6220000000000003E-3</v>
      </c>
      <c r="I1206" s="21">
        <v>1.8090000000000001E-3</v>
      </c>
      <c r="J1206" s="21">
        <v>3.2793999999999997E-2</v>
      </c>
      <c r="K1206" s="21">
        <v>1.5699000000000001E-2</v>
      </c>
      <c r="L1206" s="21" cm="1">
        <f t="array" ref="L1206">MMULT(B1206:K1206,$D$8:$D$17)</f>
        <v>3.1505296421000001E-2</v>
      </c>
    </row>
    <row r="1207" spans="1:12" x14ac:dyDescent="0.35">
      <c r="A1207" s="22">
        <v>43697</v>
      </c>
      <c r="B1207" s="21">
        <v>4.8000000000000001E-5</v>
      </c>
      <c r="C1207" s="21">
        <v>-8.3090000000000004E-3</v>
      </c>
      <c r="D1207" s="21">
        <v>-1.7038999999999999E-2</v>
      </c>
      <c r="E1207" s="21">
        <v>5.7029999999999997E-3</v>
      </c>
      <c r="F1207" s="21">
        <v>-1.6521000000000001E-2</v>
      </c>
      <c r="G1207" s="21">
        <v>1.3016E-2</v>
      </c>
      <c r="H1207" s="21">
        <v>-2.4142E-2</v>
      </c>
      <c r="I1207" s="21">
        <v>-7.8480000000000008E-3</v>
      </c>
      <c r="J1207" s="21">
        <v>-1.1753E-2</v>
      </c>
      <c r="K1207" s="21">
        <v>-1.3339E-2</v>
      </c>
      <c r="L1207" s="21" cm="1">
        <f t="array" ref="L1207">MMULT(B1207:K1207,$D$8:$D$17)</f>
        <v>-6.993538665E-3</v>
      </c>
    </row>
    <row r="1208" spans="1:12" x14ac:dyDescent="0.35">
      <c r="A1208" s="22">
        <v>43698</v>
      </c>
      <c r="B1208" s="21">
        <v>1.0839E-2</v>
      </c>
      <c r="C1208" s="21">
        <v>1.1147000000000001E-2</v>
      </c>
      <c r="D1208" s="21">
        <v>2.0015000000000002E-2</v>
      </c>
      <c r="E1208" s="21">
        <v>2.5430999999999999E-2</v>
      </c>
      <c r="F1208" s="21">
        <v>4.908E-3</v>
      </c>
      <c r="G1208" s="21">
        <v>1.2643E-2</v>
      </c>
      <c r="H1208" s="21">
        <v>3.1900999999999999E-2</v>
      </c>
      <c r="I1208" s="21">
        <v>2.0369999999999999E-2</v>
      </c>
      <c r="J1208" s="21">
        <v>1.7526E-2</v>
      </c>
      <c r="K1208" s="21">
        <v>1.1802999999999999E-2</v>
      </c>
      <c r="L1208" s="21" cm="1">
        <f t="array" ref="L1208">MMULT(B1208:K1208,$D$8:$D$17)</f>
        <v>1.4311593668E-2</v>
      </c>
    </row>
    <row r="1209" spans="1:12" x14ac:dyDescent="0.35">
      <c r="A1209" s="22">
        <v>43699</v>
      </c>
      <c r="B1209" s="21">
        <v>-8.4699999999999999E-4</v>
      </c>
      <c r="C1209" s="21">
        <v>-7.2769999999999996E-3</v>
      </c>
      <c r="D1209" s="21">
        <v>1.4599999999999999E-3</v>
      </c>
      <c r="E1209" s="21">
        <v>4.17E-4</v>
      </c>
      <c r="F1209" s="21">
        <v>-9.3899999999999995E-4</v>
      </c>
      <c r="G1209" s="21">
        <v>5.8349999999999999E-3</v>
      </c>
      <c r="H1209" s="21">
        <v>6.3090000000000004E-3</v>
      </c>
      <c r="I1209" s="21">
        <v>-1.3172E-2</v>
      </c>
      <c r="J1209" s="21">
        <v>-1.2097999999999999E-2</v>
      </c>
      <c r="K1209" s="21">
        <v>-7.8469999999999998E-3</v>
      </c>
      <c r="L1209" s="21" cm="1">
        <f t="array" ref="L1209">MMULT(B1209:K1209,$D$8:$D$17)</f>
        <v>-1.4687515529999999E-3</v>
      </c>
    </row>
    <row r="1210" spans="1:12" x14ac:dyDescent="0.35">
      <c r="A1210" s="22">
        <v>43700</v>
      </c>
      <c r="B1210" s="21">
        <v>-4.6219999999999997E-2</v>
      </c>
      <c r="C1210" s="21">
        <v>-3.1862000000000001E-2</v>
      </c>
      <c r="D1210" s="21">
        <v>-5.2718000000000001E-2</v>
      </c>
      <c r="E1210" s="21">
        <v>-5.3856000000000001E-2</v>
      </c>
      <c r="F1210" s="21">
        <v>-3.0269000000000001E-2</v>
      </c>
      <c r="G1210" s="21">
        <v>2.2464000000000001E-2</v>
      </c>
      <c r="H1210" s="21">
        <v>-7.3981000000000005E-2</v>
      </c>
      <c r="I1210" s="21">
        <v>-1.8249000000000001E-2</v>
      </c>
      <c r="J1210" s="21">
        <v>-3.2585999999999997E-2</v>
      </c>
      <c r="K1210" s="21">
        <v>-3.8906000000000003E-2</v>
      </c>
      <c r="L1210" s="21" cm="1">
        <f t="array" ref="L1210">MMULT(B1210:K1210,$D$8:$D$17)</f>
        <v>-4.5516382676999999E-2</v>
      </c>
    </row>
    <row r="1211" spans="1:12" x14ac:dyDescent="0.35">
      <c r="A1211" s="22">
        <v>43703</v>
      </c>
      <c r="B1211" s="21">
        <v>1.8998999999999999E-2</v>
      </c>
      <c r="C1211" s="21">
        <v>1.5443E-2</v>
      </c>
      <c r="D1211" s="21">
        <v>1.8530000000000001E-2</v>
      </c>
      <c r="E1211" s="21">
        <v>1.8703999999999998E-2</v>
      </c>
      <c r="F1211" s="21">
        <v>1.0663000000000001E-2</v>
      </c>
      <c r="G1211" s="21">
        <v>2.3553000000000001E-2</v>
      </c>
      <c r="H1211" s="21">
        <v>2.5051E-2</v>
      </c>
      <c r="I1211" s="21">
        <v>2.2305999999999999E-2</v>
      </c>
      <c r="J1211" s="21">
        <v>1.0513E-2</v>
      </c>
      <c r="K1211" s="21">
        <v>1.3344999999999999E-2</v>
      </c>
      <c r="L1211" s="21" cm="1">
        <f t="array" ref="L1211">MMULT(B1211:K1211,$D$8:$D$17)</f>
        <v>1.7781752146000002E-2</v>
      </c>
    </row>
    <row r="1212" spans="1:12" x14ac:dyDescent="0.35">
      <c r="A1212" s="22">
        <v>43704</v>
      </c>
      <c r="B1212" s="21">
        <v>-1.1284000000000001E-2</v>
      </c>
      <c r="C1212" s="21">
        <v>2.1410000000000001E-3</v>
      </c>
      <c r="D1212" s="21">
        <v>-2.2061000000000001E-2</v>
      </c>
      <c r="E1212" s="21">
        <v>-5.9519999999999998E-3</v>
      </c>
      <c r="F1212" s="21">
        <v>4.9880000000000002E-3</v>
      </c>
      <c r="G1212" s="21">
        <v>-1.0120000000000001E-2</v>
      </c>
      <c r="H1212" s="21">
        <v>-2.6419999999999998E-3</v>
      </c>
      <c r="I1212" s="21">
        <v>2.4589999999999998E-3</v>
      </c>
      <c r="J1212" s="21">
        <v>-6.5820000000000002E-3</v>
      </c>
      <c r="K1212" s="21">
        <v>5.0480000000000004E-3</v>
      </c>
      <c r="L1212" s="21" cm="1">
        <f t="array" ref="L1212">MMULT(B1212:K1212,$D$8:$D$17)</f>
        <v>-1.1131011326000003E-2</v>
      </c>
    </row>
    <row r="1213" spans="1:12" x14ac:dyDescent="0.35">
      <c r="A1213" s="22">
        <v>43705</v>
      </c>
      <c r="B1213" s="21">
        <v>6.7099999999999998E-3</v>
      </c>
      <c r="C1213" s="21">
        <v>-1.3259999999999999E-3</v>
      </c>
      <c r="D1213" s="21">
        <v>-3.5850000000000001E-3</v>
      </c>
      <c r="E1213" s="21">
        <v>1.7780000000000001E-3</v>
      </c>
      <c r="F1213" s="21">
        <v>-8.3990000000000002E-3</v>
      </c>
      <c r="G1213" s="21">
        <v>-1.133E-2</v>
      </c>
      <c r="H1213" s="21">
        <v>1.9205E-2</v>
      </c>
      <c r="I1213" s="21">
        <v>-2.5288999999999999E-2</v>
      </c>
      <c r="J1213" s="21">
        <v>1.7099999999999999E-3</v>
      </c>
      <c r="K1213" s="21">
        <v>0</v>
      </c>
      <c r="L1213" s="21" cm="1">
        <f t="array" ref="L1213">MMULT(B1213:K1213,$D$8:$D$17)</f>
        <v>2.2318994219999995E-3</v>
      </c>
    </row>
    <row r="1214" spans="1:12" x14ac:dyDescent="0.35">
      <c r="A1214" s="22">
        <v>43706</v>
      </c>
      <c r="B1214" s="21">
        <v>1.6931999999999999E-2</v>
      </c>
      <c r="C1214" s="21">
        <v>1.8884999999999999E-2</v>
      </c>
      <c r="D1214" s="21">
        <v>3.5852000000000002E-2</v>
      </c>
      <c r="E1214" s="21">
        <v>2.648E-2</v>
      </c>
      <c r="F1214" s="21">
        <v>4.0419999999999996E-3</v>
      </c>
      <c r="G1214" s="21">
        <v>2.7004E-2</v>
      </c>
      <c r="H1214" s="21">
        <v>2.1767000000000002E-2</v>
      </c>
      <c r="I1214" s="21">
        <v>1.5949999999999999E-2</v>
      </c>
      <c r="J1214" s="21">
        <v>8.5339999999999999E-3</v>
      </c>
      <c r="K1214" s="21">
        <v>2.3585999999999999E-2</v>
      </c>
      <c r="L1214" s="21" cm="1">
        <f t="array" ref="L1214">MMULT(B1214:K1214,$D$8:$D$17)</f>
        <v>2.1831977342000004E-2</v>
      </c>
    </row>
    <row r="1215" spans="1:12" x14ac:dyDescent="0.35">
      <c r="A1215" s="22">
        <v>43707</v>
      </c>
      <c r="B1215" s="21">
        <v>-1.292E-3</v>
      </c>
      <c r="C1215" s="21">
        <v>-1.882E-3</v>
      </c>
      <c r="D1215" s="21">
        <v>3.0539999999999999E-3</v>
      </c>
      <c r="E1215" s="21">
        <v>-2.5760000000000002E-3</v>
      </c>
      <c r="F1215" s="21">
        <v>-1.9170000000000001E-3</v>
      </c>
      <c r="G1215" s="21">
        <v>8.9800000000000004E-4</v>
      </c>
      <c r="H1215" s="21">
        <v>0</v>
      </c>
      <c r="I1215" s="21">
        <v>-7.3959999999999998E-3</v>
      </c>
      <c r="J1215" s="21">
        <v>-9.7310000000000001E-3</v>
      </c>
      <c r="K1215" s="21">
        <v>1.1521E-2</v>
      </c>
      <c r="L1215" s="21" cm="1">
        <f t="array" ref="L1215">MMULT(B1215:K1215,$D$8:$D$17)</f>
        <v>-2.2642931000000201E-5</v>
      </c>
    </row>
    <row r="1216" spans="1:12" x14ac:dyDescent="0.35">
      <c r="A1216" s="22">
        <v>43711</v>
      </c>
      <c r="B1216" s="21">
        <v>-1.4564000000000001E-2</v>
      </c>
      <c r="C1216" s="21">
        <v>-1.3202E-2</v>
      </c>
      <c r="D1216" s="21">
        <v>-1.9938999999999998E-2</v>
      </c>
      <c r="E1216" s="21">
        <v>-3.0391999999999999E-2</v>
      </c>
      <c r="F1216" s="21">
        <v>-3.2650000000000001E-3</v>
      </c>
      <c r="G1216" s="21">
        <v>-2.1401E-2</v>
      </c>
      <c r="H1216" s="21">
        <v>-1.7488E-2</v>
      </c>
      <c r="I1216" s="21">
        <v>-7.241E-3</v>
      </c>
      <c r="J1216" s="21">
        <v>-6.6230000000000004E-3</v>
      </c>
      <c r="K1216" s="21">
        <v>-9.0699999999999999E-3</v>
      </c>
      <c r="L1216" s="21" cm="1">
        <f t="array" ref="L1216">MMULT(B1216:K1216,$D$8:$D$17)</f>
        <v>-1.5311008233999997E-2</v>
      </c>
    </row>
    <row r="1217" spans="1:12" x14ac:dyDescent="0.35">
      <c r="A1217" s="22">
        <v>43712</v>
      </c>
      <c r="B1217" s="21">
        <v>1.6965999999999998E-2</v>
      </c>
      <c r="C1217" s="21">
        <v>1.1688E-2</v>
      </c>
      <c r="D1217" s="21">
        <v>2.7959000000000001E-2</v>
      </c>
      <c r="E1217" s="21">
        <v>3.2731000000000003E-2</v>
      </c>
      <c r="F1217" s="21">
        <v>2.0813000000000002E-2</v>
      </c>
      <c r="G1217" s="21">
        <v>-1.768E-3</v>
      </c>
      <c r="H1217" s="21">
        <v>1.6180000000000001E-3</v>
      </c>
      <c r="I1217" s="21">
        <v>7.6119999999999998E-3</v>
      </c>
      <c r="J1217" s="21">
        <v>1.7634E-2</v>
      </c>
      <c r="K1217" s="21">
        <v>4.1293999999999997E-2</v>
      </c>
      <c r="L1217" s="21" cm="1">
        <f t="array" ref="L1217">MMULT(B1217:K1217,$D$8:$D$17)</f>
        <v>2.0939724866000001E-2</v>
      </c>
    </row>
    <row r="1218" spans="1:12" x14ac:dyDescent="0.35">
      <c r="A1218" s="22">
        <v>43713</v>
      </c>
      <c r="B1218" s="21">
        <v>1.9552E-2</v>
      </c>
      <c r="C1218" s="21">
        <v>1.7583000000000001E-2</v>
      </c>
      <c r="D1218" s="21">
        <v>6.5062999999999996E-2</v>
      </c>
      <c r="E1218" s="21">
        <v>2.8267E-2</v>
      </c>
      <c r="F1218" s="21">
        <v>1.6424000000000001E-2</v>
      </c>
      <c r="G1218" s="21">
        <v>8.5920000000000007E-3</v>
      </c>
      <c r="H1218" s="21">
        <v>1.7770999999999999E-2</v>
      </c>
      <c r="I1218" s="21">
        <v>1.1068E-2</v>
      </c>
      <c r="J1218" s="21">
        <v>2.3245999999999999E-2</v>
      </c>
      <c r="K1218" s="21">
        <v>2.4121E-2</v>
      </c>
      <c r="L1218" s="21" cm="1">
        <f t="array" ref="L1218">MMULT(B1218:K1218,$D$8:$D$17)</f>
        <v>3.1552513014999999E-2</v>
      </c>
    </row>
    <row r="1219" spans="1:12" x14ac:dyDescent="0.35">
      <c r="A1219" s="22">
        <v>43714</v>
      </c>
      <c r="B1219" s="21">
        <v>-9.3999999999999994E-5</v>
      </c>
      <c r="C1219" s="21">
        <v>-6.783E-3</v>
      </c>
      <c r="D1219" s="21">
        <v>-6.0639999999999999E-3</v>
      </c>
      <c r="E1219" s="21">
        <v>3.058E-3</v>
      </c>
      <c r="F1219" s="21">
        <v>-1.2630000000000001E-2</v>
      </c>
      <c r="G1219" s="21">
        <v>-1.7559000000000002E-2</v>
      </c>
      <c r="H1219" s="21">
        <v>-2.9840999999999999E-2</v>
      </c>
      <c r="I1219" s="21">
        <v>-9.7649999999999994E-3</v>
      </c>
      <c r="J1219" s="21">
        <v>8.6739999999999994E-3</v>
      </c>
      <c r="K1219" s="21">
        <v>1.6367E-2</v>
      </c>
      <c r="L1219" s="21" cm="1">
        <f t="array" ref="L1219">MMULT(B1219:K1219,$D$8:$D$17)</f>
        <v>-1.7682112300000004E-3</v>
      </c>
    </row>
    <row r="1220" spans="1:12" x14ac:dyDescent="0.35">
      <c r="A1220" s="22">
        <v>43717</v>
      </c>
      <c r="B1220" s="21">
        <v>4.267E-3</v>
      </c>
      <c r="C1220" s="21">
        <v>-1.1358999999999999E-2</v>
      </c>
      <c r="D1220" s="21">
        <v>1.0355E-2</v>
      </c>
      <c r="E1220" s="21">
        <v>2.398E-3</v>
      </c>
      <c r="F1220" s="21">
        <v>2.5958999999999999E-2</v>
      </c>
      <c r="G1220" s="21">
        <v>-1.0128E-2</v>
      </c>
      <c r="H1220" s="21">
        <v>-1.9629999999999999E-3</v>
      </c>
      <c r="I1220" s="21">
        <v>-1.9793999999999999E-2</v>
      </c>
      <c r="J1220" s="21">
        <v>-5.3239999999999997E-3</v>
      </c>
      <c r="K1220" s="21">
        <v>1.3158E-2</v>
      </c>
      <c r="L1220" s="21" cm="1">
        <f t="array" ref="L1220">MMULT(B1220:K1220,$D$8:$D$17)</f>
        <v>5.1668622419999985E-3</v>
      </c>
    </row>
    <row r="1221" spans="1:12" x14ac:dyDescent="0.35">
      <c r="A1221" s="22">
        <v>43718</v>
      </c>
      <c r="B1221" s="21">
        <v>1.1813000000000001E-2</v>
      </c>
      <c r="C1221" s="21">
        <v>-1.0470999999999999E-2</v>
      </c>
      <c r="D1221" s="21">
        <v>1.4848E-2</v>
      </c>
      <c r="E1221" s="21">
        <v>6.254E-3</v>
      </c>
      <c r="F1221" s="21">
        <v>1.7052000000000001E-2</v>
      </c>
      <c r="G1221" s="21">
        <v>7.36E-4</v>
      </c>
      <c r="H1221" s="21">
        <v>-8.8520000000000005E-3</v>
      </c>
      <c r="I1221" s="21">
        <v>-1.1313999999999999E-2</v>
      </c>
      <c r="J1221" s="21">
        <v>1.2968E-2</v>
      </c>
      <c r="K1221" s="21">
        <v>4.4580000000000002E-3</v>
      </c>
      <c r="L1221" s="21" cm="1">
        <f t="array" ref="L1221">MMULT(B1221:K1221,$D$8:$D$17)</f>
        <v>1.0282717842999996E-2</v>
      </c>
    </row>
    <row r="1222" spans="1:12" x14ac:dyDescent="0.35">
      <c r="A1222" s="22">
        <v>43719</v>
      </c>
      <c r="B1222" s="21">
        <v>3.1794999999999997E-2</v>
      </c>
      <c r="C1222" s="21">
        <v>2.9399999999999999E-4</v>
      </c>
      <c r="D1222" s="21">
        <v>6.2779999999999997E-3</v>
      </c>
      <c r="E1222" s="21">
        <v>1.2125E-2</v>
      </c>
      <c r="F1222" s="21">
        <v>1.4782999999999999E-2</v>
      </c>
      <c r="G1222" s="21">
        <v>2.9669000000000001E-2</v>
      </c>
      <c r="H1222" s="21">
        <v>-1.5547E-2</v>
      </c>
      <c r="I1222" s="21">
        <v>5.9389999999999998E-3</v>
      </c>
      <c r="J1222" s="21">
        <v>1.6663000000000001E-2</v>
      </c>
      <c r="K1222" s="21">
        <v>1.8719E-2</v>
      </c>
      <c r="L1222" s="21" cm="1">
        <f t="array" ref="L1222">MMULT(B1222:K1222,$D$8:$D$17)</f>
        <v>1.9562881027999995E-2</v>
      </c>
    </row>
    <row r="1223" spans="1:12" x14ac:dyDescent="0.35">
      <c r="A1223" s="22">
        <v>43720</v>
      </c>
      <c r="B1223" s="21">
        <v>-2.2360000000000001E-3</v>
      </c>
      <c r="C1223" s="21">
        <v>1.0285000000000001E-2</v>
      </c>
      <c r="D1223" s="21">
        <v>-3.2600000000000001E-4</v>
      </c>
      <c r="E1223" s="21">
        <v>8.6239999999999997E-3</v>
      </c>
      <c r="F1223" s="21">
        <v>-4.2636E-2</v>
      </c>
      <c r="G1223" s="21">
        <v>4.2830000000000003E-3</v>
      </c>
      <c r="H1223" s="21">
        <v>1.5121000000000001E-2</v>
      </c>
      <c r="I1223" s="21">
        <v>8.6399999999999997E-4</v>
      </c>
      <c r="J1223" s="21">
        <v>-1.9989999999999999E-3</v>
      </c>
      <c r="K1223" s="21">
        <v>4.1669999999999997E-3</v>
      </c>
      <c r="L1223" s="21" cm="1">
        <f t="array" ref="L1223">MMULT(B1223:K1223,$D$8:$D$17)</f>
        <v>-1.2627422610000001E-3</v>
      </c>
    </row>
    <row r="1224" spans="1:12" x14ac:dyDescent="0.35">
      <c r="A1224" s="22">
        <v>43721</v>
      </c>
      <c r="B1224" s="21">
        <v>-1.9453999999999999E-2</v>
      </c>
      <c r="C1224" s="21">
        <v>-1.454E-3</v>
      </c>
      <c r="D1224" s="21">
        <v>-1.2644000000000001E-2</v>
      </c>
      <c r="E1224" s="21">
        <v>-3.4133999999999998E-2</v>
      </c>
      <c r="F1224" s="21">
        <v>-2.598E-3</v>
      </c>
      <c r="G1224" s="21">
        <v>-1.1438E-2</v>
      </c>
      <c r="H1224" s="21">
        <v>1.5889E-2</v>
      </c>
      <c r="I1224" s="21">
        <v>1.1869999999999999E-3</v>
      </c>
      <c r="J1224" s="21">
        <v>2.003E-3</v>
      </c>
      <c r="K1224" s="21">
        <v>-8.8660000000000006E-3</v>
      </c>
      <c r="L1224" s="21" cm="1">
        <f t="array" ref="L1224">MMULT(B1224:K1224,$D$8:$D$17)</f>
        <v>-1.3946534929000002E-2</v>
      </c>
    </row>
    <row r="1225" spans="1:12" x14ac:dyDescent="0.35">
      <c r="A1225" s="22">
        <v>43724</v>
      </c>
      <c r="B1225" s="21">
        <v>5.2570000000000004E-3</v>
      </c>
      <c r="C1225" s="21">
        <v>-7.2090000000000001E-3</v>
      </c>
      <c r="D1225" s="21">
        <v>-9.5090000000000001E-3</v>
      </c>
      <c r="E1225" s="21">
        <v>-5.718E-3</v>
      </c>
      <c r="F1225" s="21">
        <v>-1.1349E-2</v>
      </c>
      <c r="G1225" s="21">
        <v>1.9599999999999999E-4</v>
      </c>
      <c r="H1225" s="21">
        <v>4.5620000000000001E-3</v>
      </c>
      <c r="I1225" s="21">
        <v>1.6454E-2</v>
      </c>
      <c r="J1225" s="21">
        <v>-1.3990000000000001E-3</v>
      </c>
      <c r="K1225" s="21">
        <v>-6.4710000000000002E-3</v>
      </c>
      <c r="L1225" s="21" cm="1">
        <f t="array" ref="L1225">MMULT(B1225:K1225,$D$8:$D$17)</f>
        <v>-1.1719070009999992E-3</v>
      </c>
    </row>
    <row r="1226" spans="1:12" x14ac:dyDescent="0.35">
      <c r="A1226" s="22">
        <v>43725</v>
      </c>
      <c r="B1226" s="21">
        <v>3.6380000000000002E-3</v>
      </c>
      <c r="C1226" s="21">
        <v>7.7749999999999998E-3</v>
      </c>
      <c r="D1226" s="21">
        <v>4.7720000000000002E-3</v>
      </c>
      <c r="E1226" s="21">
        <v>5.8900000000000001E-4</v>
      </c>
      <c r="F1226" s="21">
        <v>-5.0809999999999996E-3</v>
      </c>
      <c r="G1226" s="21">
        <v>-1.242E-3</v>
      </c>
      <c r="H1226" s="21">
        <v>5.1900000000000002E-3</v>
      </c>
      <c r="I1226" s="21">
        <v>6.221E-3</v>
      </c>
      <c r="J1226" s="21">
        <v>-1.1009E-2</v>
      </c>
      <c r="K1226" s="21">
        <v>-4.7889999999999999E-3</v>
      </c>
      <c r="L1226" s="21" cm="1">
        <f t="array" ref="L1226">MMULT(B1226:K1226,$D$8:$D$17)</f>
        <v>2.6051640830000011E-3</v>
      </c>
    </row>
    <row r="1227" spans="1:12" x14ac:dyDescent="0.35">
      <c r="A1227" s="22">
        <v>43726</v>
      </c>
      <c r="B1227" s="21">
        <v>9.3790000000000002E-3</v>
      </c>
      <c r="C1227" s="21">
        <v>8.2249999999999997E-3</v>
      </c>
      <c r="D1227" s="21">
        <v>-6.0200000000000002E-3</v>
      </c>
      <c r="E1227" s="21">
        <v>-3.774E-3</v>
      </c>
      <c r="F1227" s="21">
        <v>-5.8630000000000002E-3</v>
      </c>
      <c r="G1227" s="21">
        <v>-3.2699999999999998E-4</v>
      </c>
      <c r="H1227" s="21">
        <v>-1.8393E-2</v>
      </c>
      <c r="I1227" s="21">
        <v>-1.7458000000000001E-2</v>
      </c>
      <c r="J1227" s="21">
        <v>-1.4170000000000001E-3</v>
      </c>
      <c r="K1227" s="21">
        <v>-4.0419999999999996E-3</v>
      </c>
      <c r="L1227" s="21" cm="1">
        <f t="array" ref="L1227">MMULT(B1227:K1227,$D$8:$D$17)</f>
        <v>2.4351494510000005E-3</v>
      </c>
    </row>
    <row r="1228" spans="1:12" x14ac:dyDescent="0.35">
      <c r="A1228" s="22">
        <v>43727</v>
      </c>
      <c r="B1228" s="21">
        <v>-8.1250000000000003E-3</v>
      </c>
      <c r="C1228" s="21">
        <v>1.8408999999999998E-2</v>
      </c>
      <c r="D1228" s="21">
        <v>-1.6891E-2</v>
      </c>
      <c r="E1228" s="21">
        <v>1.0078999999999999E-2</v>
      </c>
      <c r="F1228" s="21">
        <v>1.5410999999999999E-2</v>
      </c>
      <c r="G1228" s="21">
        <v>5.4330000000000003E-3</v>
      </c>
      <c r="H1228" s="21">
        <v>-4.274E-3</v>
      </c>
      <c r="I1228" s="21">
        <v>5.5059999999999996E-3</v>
      </c>
      <c r="J1228" s="21">
        <v>-3.0400000000000002E-3</v>
      </c>
      <c r="K1228" s="21">
        <v>-3.2859999999999999E-3</v>
      </c>
      <c r="L1228" s="21" cm="1">
        <f t="array" ref="L1228">MMULT(B1228:K1228,$D$8:$D$17)</f>
        <v>-6.5954762250000007E-3</v>
      </c>
    </row>
    <row r="1229" spans="1:12" x14ac:dyDescent="0.35">
      <c r="A1229" s="22">
        <v>43728</v>
      </c>
      <c r="B1229" s="21">
        <v>-1.4618000000000001E-2</v>
      </c>
      <c r="C1229" s="21">
        <v>-1.1554999999999999E-2</v>
      </c>
      <c r="D1229" s="21">
        <v>-2.4018999999999999E-2</v>
      </c>
      <c r="E1229" s="21">
        <v>-2.1951999999999999E-2</v>
      </c>
      <c r="F1229" s="21">
        <v>1.874E-3</v>
      </c>
      <c r="G1229" s="21">
        <v>1.0416999999999999E-2</v>
      </c>
      <c r="H1229" s="21">
        <v>-7.9229999999999995E-3</v>
      </c>
      <c r="I1229" s="21">
        <v>-1.1911E-2</v>
      </c>
      <c r="J1229" s="21">
        <v>8.3350000000000004E-3</v>
      </c>
      <c r="K1229" s="21">
        <v>-1.6482E-2</v>
      </c>
      <c r="L1229" s="21" cm="1">
        <f t="array" ref="L1229">MMULT(B1229:K1229,$D$8:$D$17)</f>
        <v>-1.5112730289999999E-2</v>
      </c>
    </row>
    <row r="1230" spans="1:12" x14ac:dyDescent="0.35">
      <c r="A1230" s="22">
        <v>43731</v>
      </c>
      <c r="B1230" s="21">
        <v>4.5469999999999998E-3</v>
      </c>
      <c r="C1230" s="21">
        <v>-2.1510000000000001E-3</v>
      </c>
      <c r="D1230" s="21">
        <v>1.2449999999999999E-2</v>
      </c>
      <c r="E1230" s="21">
        <v>4.2209999999999999E-3</v>
      </c>
      <c r="F1230" s="21">
        <v>1.0286E-2</v>
      </c>
      <c r="G1230" s="21">
        <v>-3.5439999999999998E-3</v>
      </c>
      <c r="H1230" s="21">
        <v>1.9633999999999999E-2</v>
      </c>
      <c r="I1230" s="21">
        <v>-1.691E-3</v>
      </c>
      <c r="J1230" s="21">
        <v>-3.6289999999999998E-3</v>
      </c>
      <c r="K1230" s="21">
        <v>3.5490000000000001E-3</v>
      </c>
      <c r="L1230" s="21" cm="1">
        <f t="array" ref="L1230">MMULT(B1230:K1230,$D$8:$D$17)</f>
        <v>6.0613072240000001E-3</v>
      </c>
    </row>
    <row r="1231" spans="1:12" x14ac:dyDescent="0.35">
      <c r="A1231" s="22">
        <v>43732</v>
      </c>
      <c r="B1231" s="21">
        <v>-4.7549999999999997E-3</v>
      </c>
      <c r="C1231" s="21">
        <v>-1.2649000000000001E-2</v>
      </c>
      <c r="D1231" s="21">
        <v>-1.3212E-2</v>
      </c>
      <c r="E1231" s="21">
        <v>-1.1035E-2</v>
      </c>
      <c r="F1231" s="21">
        <v>-1.2403000000000001E-2</v>
      </c>
      <c r="G1231" s="21">
        <v>-1.6812000000000001E-2</v>
      </c>
      <c r="H1231" s="21">
        <v>-3.6554000000000003E-2</v>
      </c>
      <c r="I1231" s="21">
        <v>-1.7913999999999999E-2</v>
      </c>
      <c r="J1231" s="21">
        <v>-6.0699999999999999E-3</v>
      </c>
      <c r="K1231" s="21">
        <v>-2.1218000000000001E-2</v>
      </c>
      <c r="L1231" s="21" cm="1">
        <f t="array" ref="L1231">MMULT(B1231:K1231,$D$8:$D$17)</f>
        <v>-9.56359941E-3</v>
      </c>
    </row>
    <row r="1232" spans="1:12" x14ac:dyDescent="0.35">
      <c r="A1232" s="22">
        <v>43733</v>
      </c>
      <c r="B1232" s="21">
        <v>1.5389999999999999E-2</v>
      </c>
      <c r="C1232" s="21">
        <v>1.4413E-2</v>
      </c>
      <c r="D1232" s="21">
        <v>3.3037999999999998E-2</v>
      </c>
      <c r="E1232" s="21">
        <v>-2.3165999999999999E-2</v>
      </c>
      <c r="F1232" s="21">
        <v>9.1850000000000005E-3</v>
      </c>
      <c r="G1232" s="21">
        <v>6.182E-3</v>
      </c>
      <c r="H1232" s="21">
        <v>6.78E-4</v>
      </c>
      <c r="I1232" s="21">
        <v>1.8204000000000001E-2</v>
      </c>
      <c r="J1232" s="21">
        <v>9.9760000000000005E-3</v>
      </c>
      <c r="K1232" s="21">
        <v>2.4087000000000001E-2</v>
      </c>
      <c r="L1232" s="21" cm="1">
        <f t="array" ref="L1232">MMULT(B1232:K1232,$D$8:$D$17)</f>
        <v>1.8334380416999994E-2</v>
      </c>
    </row>
    <row r="1233" spans="1:12" x14ac:dyDescent="0.35">
      <c r="A1233" s="22">
        <v>43734</v>
      </c>
      <c r="B1233" s="21">
        <v>-5.1580000000000003E-3</v>
      </c>
      <c r="C1233" s="21">
        <v>1.292E-3</v>
      </c>
      <c r="D1233" s="21">
        <v>-4.9940000000000002E-3</v>
      </c>
      <c r="E1233" s="21">
        <v>4.1339999999999997E-3</v>
      </c>
      <c r="F1233" s="21">
        <v>2.2290000000000001E-3</v>
      </c>
      <c r="G1233" s="21">
        <v>-4.2490000000000002E-3</v>
      </c>
      <c r="H1233" s="21">
        <v>-2.3700000000000001E-3</v>
      </c>
      <c r="I1233" s="21">
        <v>2.2997E-2</v>
      </c>
      <c r="J1233" s="21">
        <v>-1.5723000000000001E-2</v>
      </c>
      <c r="K1233" s="21">
        <v>-1.9599999999999999E-3</v>
      </c>
      <c r="L1233" s="21" cm="1">
        <f t="array" ref="L1233">MMULT(B1233:K1233,$D$8:$D$17)</f>
        <v>-4.3434550810000005E-3</v>
      </c>
    </row>
    <row r="1234" spans="1:12" x14ac:dyDescent="0.35">
      <c r="A1234" s="22">
        <v>43735</v>
      </c>
      <c r="B1234" s="21">
        <v>-4.8659999999999997E-3</v>
      </c>
      <c r="C1234" s="21">
        <v>-1.2971E-2</v>
      </c>
      <c r="D1234" s="21">
        <v>-3.1465E-2</v>
      </c>
      <c r="E1234" s="21">
        <v>-1.0003E-2</v>
      </c>
      <c r="F1234" s="21">
        <v>2.4090000000000001E-3</v>
      </c>
      <c r="G1234" s="21">
        <v>-2.6782E-2</v>
      </c>
      <c r="H1234" s="21">
        <v>-2.545E-2</v>
      </c>
      <c r="I1234" s="21">
        <v>-2.2092000000000001E-2</v>
      </c>
      <c r="J1234" s="21">
        <v>2.05E-4</v>
      </c>
      <c r="K1234" s="21">
        <v>-2.7490000000000001E-3</v>
      </c>
      <c r="L1234" s="21" cm="1">
        <f t="array" ref="L1234">MMULT(B1234:K1234,$D$8:$D$17)</f>
        <v>-1.2353454173E-2</v>
      </c>
    </row>
    <row r="1235" spans="1:12" x14ac:dyDescent="0.35">
      <c r="A1235" s="22">
        <v>43738</v>
      </c>
      <c r="B1235" s="21">
        <v>2.3535E-2</v>
      </c>
      <c r="C1235" s="21">
        <v>9.4389999999999995E-3</v>
      </c>
      <c r="D1235" s="21">
        <v>1.3448999999999999E-2</v>
      </c>
      <c r="E1235" s="21">
        <v>7.0400000000000003E-3</v>
      </c>
      <c r="F1235" s="21">
        <v>1.7378000000000001E-2</v>
      </c>
      <c r="G1235" s="21">
        <v>1.214E-3</v>
      </c>
      <c r="H1235" s="21">
        <v>9.4009999999999996E-3</v>
      </c>
      <c r="I1235" s="21">
        <v>-4.6480000000000002E-3</v>
      </c>
      <c r="J1235" s="21">
        <v>1.1671000000000001E-2</v>
      </c>
      <c r="K1235" s="21">
        <v>1.477E-2</v>
      </c>
      <c r="L1235" s="21" cm="1">
        <f t="array" ref="L1235">MMULT(B1235:K1235,$D$8:$D$17)</f>
        <v>1.7708586966000001E-2</v>
      </c>
    </row>
    <row r="1236" spans="1:12" x14ac:dyDescent="0.35">
      <c r="A1236" s="22">
        <v>43739</v>
      </c>
      <c r="B1236" s="21">
        <v>2.7680000000000001E-3</v>
      </c>
      <c r="C1236" s="21">
        <v>-1.4097999999999999E-2</v>
      </c>
      <c r="D1236" s="21">
        <v>-4.0200000000000001E-4</v>
      </c>
      <c r="E1236" s="21">
        <v>-4.4190000000000002E-3</v>
      </c>
      <c r="F1236" s="21">
        <v>-2.2350999999999999E-2</v>
      </c>
      <c r="G1236" s="21">
        <v>-5.0530000000000002E-3</v>
      </c>
      <c r="H1236" s="21">
        <v>-7.9340000000000001E-3</v>
      </c>
      <c r="I1236" s="21">
        <v>-1.2814000000000001E-2</v>
      </c>
      <c r="J1236" s="21">
        <v>-3.3799000000000003E-2</v>
      </c>
      <c r="K1236" s="21">
        <v>-1.4943E-2</v>
      </c>
      <c r="L1236" s="21" cm="1">
        <f t="array" ref="L1236">MMULT(B1236:K1236,$D$8:$D$17)</f>
        <v>-3.351441694E-3</v>
      </c>
    </row>
    <row r="1237" spans="1:12" x14ac:dyDescent="0.35">
      <c r="A1237" s="22">
        <v>43740</v>
      </c>
      <c r="B1237" s="21">
        <v>-2.5068E-2</v>
      </c>
      <c r="C1237" s="21">
        <v>-1.7655000000000001E-2</v>
      </c>
      <c r="D1237" s="21">
        <v>-5.5170000000000002E-3</v>
      </c>
      <c r="E1237" s="21">
        <v>-1.7391E-2</v>
      </c>
      <c r="F1237" s="21">
        <v>-1.2082000000000001E-2</v>
      </c>
      <c r="G1237" s="21">
        <v>-2.3494999999999999E-2</v>
      </c>
      <c r="H1237" s="21">
        <v>-1.5647000000000001E-2</v>
      </c>
      <c r="I1237" s="21">
        <v>-2.2185E-2</v>
      </c>
      <c r="J1237" s="21">
        <v>-2.4716999999999999E-2</v>
      </c>
      <c r="K1237" s="21">
        <v>-2.699E-2</v>
      </c>
      <c r="L1237" s="21" cm="1">
        <f t="array" ref="L1237">MMULT(B1237:K1237,$D$8:$D$17)</f>
        <v>-1.8789940721000001E-2</v>
      </c>
    </row>
    <row r="1238" spans="1:12" x14ac:dyDescent="0.35">
      <c r="A1238" s="22">
        <v>43741</v>
      </c>
      <c r="B1238" s="21">
        <v>8.4950000000000008E-3</v>
      </c>
      <c r="C1238" s="21">
        <v>1.2104999999999999E-2</v>
      </c>
      <c r="D1238" s="21">
        <v>4.7792000000000001E-2</v>
      </c>
      <c r="E1238" s="21">
        <v>1.6143999999999999E-2</v>
      </c>
      <c r="F1238" s="21">
        <v>1.3358E-2</v>
      </c>
      <c r="G1238" s="21">
        <v>1.9276000000000001E-2</v>
      </c>
      <c r="H1238" s="21">
        <v>1.307E-2</v>
      </c>
      <c r="I1238" s="21">
        <v>2.1526E-2</v>
      </c>
      <c r="J1238" s="21">
        <v>1.0739E-2</v>
      </c>
      <c r="K1238" s="21">
        <v>1.2958000000000001E-2</v>
      </c>
      <c r="L1238" s="21" cm="1">
        <f t="array" ref="L1238">MMULT(B1238:K1238,$D$8:$D$17)</f>
        <v>1.9782573150999998E-2</v>
      </c>
    </row>
    <row r="1239" spans="1:12" x14ac:dyDescent="0.35">
      <c r="A1239" s="22">
        <v>43742</v>
      </c>
      <c r="B1239" s="21">
        <v>2.8032000000000001E-2</v>
      </c>
      <c r="C1239" s="21">
        <v>1.3502E-2</v>
      </c>
      <c r="D1239" s="21">
        <v>3.64E-3</v>
      </c>
      <c r="E1239" s="21">
        <v>2.5506999999999998E-2</v>
      </c>
      <c r="F1239" s="21">
        <v>2.3765000000000001E-2</v>
      </c>
      <c r="G1239" s="21">
        <v>7.0070000000000002E-3</v>
      </c>
      <c r="H1239" s="21">
        <v>1.1506000000000001E-2</v>
      </c>
      <c r="I1239" s="21">
        <v>1.6740000000000001E-2</v>
      </c>
      <c r="J1239" s="21">
        <v>9.7750000000000007E-3</v>
      </c>
      <c r="K1239" s="21">
        <v>1.7788999999999999E-2</v>
      </c>
      <c r="L1239" s="21" cm="1">
        <f t="array" ref="L1239">MMULT(B1239:K1239,$D$8:$D$17)</f>
        <v>1.8640614520000001E-2</v>
      </c>
    </row>
    <row r="1240" spans="1:12" x14ac:dyDescent="0.35">
      <c r="A1240" s="22">
        <v>43745</v>
      </c>
      <c r="B1240" s="21">
        <v>2.2000000000000001E-4</v>
      </c>
      <c r="C1240" s="21">
        <v>-7.2399999999999999E-3</v>
      </c>
      <c r="D1240" s="21">
        <v>1.2969E-2</v>
      </c>
      <c r="E1240" s="21">
        <v>-1.9009999999999999E-2</v>
      </c>
      <c r="F1240" s="21">
        <v>-6.1659999999999996E-3</v>
      </c>
      <c r="G1240" s="21">
        <v>5.202E-3</v>
      </c>
      <c r="H1240" s="21">
        <v>-2.758E-3</v>
      </c>
      <c r="I1240" s="21">
        <v>-2.1699999999999999E-4</v>
      </c>
      <c r="J1240" s="21">
        <v>5.2610000000000001E-3</v>
      </c>
      <c r="K1240" s="21">
        <v>-5.8919999999999997E-3</v>
      </c>
      <c r="L1240" s="21" cm="1">
        <f t="array" ref="L1240">MMULT(B1240:K1240,$D$8:$D$17)</f>
        <v>2.1266184840000001E-3</v>
      </c>
    </row>
    <row r="1241" spans="1:12" x14ac:dyDescent="0.35">
      <c r="A1241" s="22">
        <v>43746</v>
      </c>
      <c r="B1241" s="21">
        <v>-1.1715E-2</v>
      </c>
      <c r="C1241" s="21">
        <v>-1.0574999999999999E-2</v>
      </c>
      <c r="D1241" s="21">
        <v>-3.8517999999999997E-2</v>
      </c>
      <c r="E1241" s="21">
        <v>-2.0826999999999998E-2</v>
      </c>
      <c r="F1241" s="21">
        <v>-1.3686E-2</v>
      </c>
      <c r="G1241" s="21">
        <v>-1.9421999999999998E-2</v>
      </c>
      <c r="H1241" s="21">
        <v>-2.4195999999999999E-2</v>
      </c>
      <c r="I1241" s="21">
        <v>-2.1921E-2</v>
      </c>
      <c r="J1241" s="21">
        <v>-2.8888E-2</v>
      </c>
      <c r="K1241" s="21">
        <v>-1.7582E-2</v>
      </c>
      <c r="L1241" s="21" cm="1">
        <f t="array" ref="L1241">MMULT(B1241:K1241,$D$8:$D$17)</f>
        <v>-2.0404970498999999E-2</v>
      </c>
    </row>
    <row r="1242" spans="1:12" x14ac:dyDescent="0.35">
      <c r="A1242" s="22">
        <v>43747</v>
      </c>
      <c r="B1242" s="21">
        <v>1.172E-2</v>
      </c>
      <c r="C1242" s="21">
        <v>1.8943000000000002E-2</v>
      </c>
      <c r="D1242" s="21">
        <v>1.9636000000000001E-2</v>
      </c>
      <c r="E1242" s="21">
        <v>1.0432E-2</v>
      </c>
      <c r="F1242" s="21">
        <v>8.881E-3</v>
      </c>
      <c r="G1242" s="21">
        <v>7.8130000000000005E-3</v>
      </c>
      <c r="H1242" s="21">
        <v>8.1469999999999997E-3</v>
      </c>
      <c r="I1242" s="21">
        <v>1.2702E-2</v>
      </c>
      <c r="J1242" s="21">
        <v>9.7000000000000003E-3</v>
      </c>
      <c r="K1242" s="21">
        <v>1.5081000000000001E-2</v>
      </c>
      <c r="L1242" s="21" cm="1">
        <f t="array" ref="L1242">MMULT(B1242:K1242,$D$8:$D$17)</f>
        <v>1.4058509658999999E-2</v>
      </c>
    </row>
    <row r="1243" spans="1:12" x14ac:dyDescent="0.35">
      <c r="A1243" s="22">
        <v>43748</v>
      </c>
      <c r="B1243" s="21">
        <v>1.3478E-2</v>
      </c>
      <c r="C1243" s="21">
        <v>6.221E-3</v>
      </c>
      <c r="D1243" s="21">
        <v>1.2838E-2</v>
      </c>
      <c r="E1243" s="21">
        <v>4.7590000000000002E-3</v>
      </c>
      <c r="F1243" s="21">
        <v>1.7604999999999999E-2</v>
      </c>
      <c r="G1243" s="21">
        <v>-4.352E-3</v>
      </c>
      <c r="H1243" s="21">
        <v>-2.8110000000000001E-3</v>
      </c>
      <c r="I1243" s="21">
        <v>2.5890000000000002E-3</v>
      </c>
      <c r="J1243" s="21">
        <v>-1.4730999999999999E-2</v>
      </c>
      <c r="K1243" s="21">
        <v>1.248E-2</v>
      </c>
      <c r="L1243" s="21" cm="1">
        <f t="array" ref="L1243">MMULT(B1243:K1243,$D$8:$D$17)</f>
        <v>1.0741146928E-2</v>
      </c>
    </row>
    <row r="1244" spans="1:12" x14ac:dyDescent="0.35">
      <c r="A1244" s="22">
        <v>43749</v>
      </c>
      <c r="B1244" s="21">
        <v>2.6598E-2</v>
      </c>
      <c r="C1244" s="21">
        <v>4.1700000000000001E-3</v>
      </c>
      <c r="D1244" s="21">
        <v>1.6171999999999999E-2</v>
      </c>
      <c r="E1244" s="21">
        <v>2.3538E-2</v>
      </c>
      <c r="F1244" s="21">
        <v>2.5229999999999999E-2</v>
      </c>
      <c r="G1244" s="21">
        <v>2.0216999999999999E-2</v>
      </c>
      <c r="H1244" s="21">
        <v>4.8273000000000003E-2</v>
      </c>
      <c r="I1244" s="21">
        <v>1.2037000000000001E-2</v>
      </c>
      <c r="J1244" s="21">
        <v>8.8839999999999995E-3</v>
      </c>
      <c r="K1244" s="21">
        <v>1.9174E-2</v>
      </c>
      <c r="L1244" s="21" cm="1">
        <f t="array" ref="L1244">MMULT(B1244:K1244,$D$8:$D$17)</f>
        <v>2.1346998389000001E-2</v>
      </c>
    </row>
    <row r="1245" spans="1:12" x14ac:dyDescent="0.35">
      <c r="A1245" s="22">
        <v>43752</v>
      </c>
      <c r="B1245" s="21">
        <v>-1.439E-3</v>
      </c>
      <c r="C1245" s="21">
        <v>-9.3099999999999997E-4</v>
      </c>
      <c r="D1245" s="21">
        <v>2.9030000000000002E-3</v>
      </c>
      <c r="E1245" s="21">
        <v>2.6700000000000001E-3</v>
      </c>
      <c r="F1245" s="21">
        <v>-7.5579999999999996E-3</v>
      </c>
      <c r="G1245" s="21">
        <v>0</v>
      </c>
      <c r="H1245" s="21">
        <v>2.6218000000000002E-2</v>
      </c>
      <c r="I1245" s="21">
        <v>-1.833E-3</v>
      </c>
      <c r="J1245" s="21">
        <v>-1.0954E-2</v>
      </c>
      <c r="K1245" s="21">
        <v>-8.6390000000000008E-3</v>
      </c>
      <c r="L1245" s="21" cm="1">
        <f t="array" ref="L1245">MMULT(B1245:K1245,$D$8:$D$17)</f>
        <v>-7.2471570399999991E-4</v>
      </c>
    </row>
    <row r="1246" spans="1:12" x14ac:dyDescent="0.35">
      <c r="A1246" s="22">
        <v>43753</v>
      </c>
      <c r="B1246" s="21">
        <v>-2.3319999999999999E-3</v>
      </c>
      <c r="C1246" s="21">
        <v>1.4546999999999999E-2</v>
      </c>
      <c r="D1246" s="21">
        <v>5.2753000000000001E-2</v>
      </c>
      <c r="E1246" s="21">
        <v>3.0745999999999999E-2</v>
      </c>
      <c r="F1246" s="21">
        <v>-1.9480000000000001E-3</v>
      </c>
      <c r="G1246" s="21">
        <v>2.2561000000000001E-2</v>
      </c>
      <c r="H1246" s="21">
        <v>6.2230000000000002E-3</v>
      </c>
      <c r="I1246" s="21">
        <v>5.7959999999999999E-3</v>
      </c>
      <c r="J1246" s="21">
        <v>6.7320000000000001E-3</v>
      </c>
      <c r="K1246" s="21">
        <v>1.9557999999999999E-2</v>
      </c>
      <c r="L1246" s="21" cm="1">
        <f t="array" ref="L1246">MMULT(B1246:K1246,$D$8:$D$17)</f>
        <v>1.5885203350999997E-2</v>
      </c>
    </row>
    <row r="1247" spans="1:12" x14ac:dyDescent="0.35">
      <c r="A1247" s="22">
        <v>43754</v>
      </c>
      <c r="B1247" s="21">
        <v>-4.0369999999999998E-3</v>
      </c>
      <c r="C1247" s="21">
        <v>-8.2640000000000005E-3</v>
      </c>
      <c r="D1247" s="21">
        <v>-1.0999999999999999E-2</v>
      </c>
      <c r="E1247" s="21">
        <v>-6.3379999999999999E-3</v>
      </c>
      <c r="F1247" s="21">
        <v>-8.3409999999999995E-3</v>
      </c>
      <c r="G1247" s="21">
        <v>-3.7776999999999998E-2</v>
      </c>
      <c r="H1247" s="21">
        <v>2.9299999999999999E-3</v>
      </c>
      <c r="I1247" s="21">
        <v>-2.3945000000000001E-2</v>
      </c>
      <c r="J1247" s="21">
        <v>9.2750000000000003E-3</v>
      </c>
      <c r="K1247" s="21">
        <v>-3.7989999999999999E-3</v>
      </c>
      <c r="L1247" s="21" cm="1">
        <f t="array" ref="L1247">MMULT(B1247:K1247,$D$8:$D$17)</f>
        <v>-5.7933224889999985E-3</v>
      </c>
    </row>
    <row r="1248" spans="1:12" x14ac:dyDescent="0.35">
      <c r="A1248" s="22">
        <v>43755</v>
      </c>
      <c r="B1248" s="21">
        <v>3.8830000000000002E-3</v>
      </c>
      <c r="C1248" s="21">
        <v>-5.1279999999999997E-3</v>
      </c>
      <c r="D1248" s="21">
        <v>4.1199999999999999E-4</v>
      </c>
      <c r="E1248" s="21">
        <v>3.2929999999999999E-3</v>
      </c>
      <c r="F1248" s="21">
        <v>-1.4674E-2</v>
      </c>
      <c r="G1248" s="21">
        <v>-5.4429999999999999E-3</v>
      </c>
      <c r="H1248" s="21">
        <v>1.0711E-2</v>
      </c>
      <c r="I1248" s="21">
        <v>-1.2688E-2</v>
      </c>
      <c r="J1248" s="21">
        <v>5.1289999999999999E-3</v>
      </c>
      <c r="K1248" s="21">
        <v>-1.1249E-2</v>
      </c>
      <c r="L1248" s="21" cm="1">
        <f t="array" ref="L1248">MMULT(B1248:K1248,$D$8:$D$17)</f>
        <v>1.0147063189999998E-3</v>
      </c>
    </row>
    <row r="1249" spans="1:12" x14ac:dyDescent="0.35">
      <c r="A1249" s="22">
        <v>43756</v>
      </c>
      <c r="B1249" s="21">
        <v>4.803E-3</v>
      </c>
      <c r="C1249" s="21">
        <v>-1.6322E-2</v>
      </c>
      <c r="D1249" s="21">
        <v>-1.9557999999999999E-2</v>
      </c>
      <c r="E1249" s="21">
        <v>-9.3290000000000005E-3</v>
      </c>
      <c r="F1249" s="21">
        <v>-9.2630000000000004E-3</v>
      </c>
      <c r="G1249" s="21">
        <v>-1.423E-2</v>
      </c>
      <c r="H1249" s="21">
        <v>-5.4590000000000003E-3</v>
      </c>
      <c r="I1249" s="21">
        <v>-1.3816999999999999E-2</v>
      </c>
      <c r="J1249" s="21">
        <v>-6.8040000000000002E-3</v>
      </c>
      <c r="K1249" s="21">
        <v>-9.6410000000000003E-3</v>
      </c>
      <c r="L1249" s="21" cm="1">
        <f t="array" ref="L1249">MMULT(B1249:K1249,$D$8:$D$17)</f>
        <v>-5.4713153580000003E-3</v>
      </c>
    </row>
    <row r="1250" spans="1:12" x14ac:dyDescent="0.35">
      <c r="A1250" s="22">
        <v>43759</v>
      </c>
      <c r="B1250" s="21">
        <v>1.7343000000000001E-2</v>
      </c>
      <c r="C1250" s="21">
        <v>7.4229999999999999E-3</v>
      </c>
      <c r="D1250" s="21">
        <v>2.8978E-2</v>
      </c>
      <c r="E1250" s="21">
        <v>9.9050000000000006E-3</v>
      </c>
      <c r="F1250" s="21">
        <v>1.0632000000000001E-2</v>
      </c>
      <c r="G1250" s="21">
        <v>3.192E-3</v>
      </c>
      <c r="H1250" s="21">
        <v>3.4227E-2</v>
      </c>
      <c r="I1250" s="21">
        <v>4.9709999999999997E-3</v>
      </c>
      <c r="J1250" s="21">
        <v>1.4558E-2</v>
      </c>
      <c r="K1250" s="21">
        <v>1.4992E-2</v>
      </c>
      <c r="L1250" s="21" cm="1">
        <f t="array" ref="L1250">MMULT(B1250:K1250,$D$8:$D$17)</f>
        <v>1.9141434652999997E-2</v>
      </c>
    </row>
    <row r="1251" spans="1:12" x14ac:dyDescent="0.35">
      <c r="A1251" s="22">
        <v>43760</v>
      </c>
      <c r="B1251" s="21">
        <v>-2.287E-3</v>
      </c>
      <c r="C1251" s="21">
        <v>-1.4881E-2</v>
      </c>
      <c r="D1251" s="21">
        <v>-2.0409999999999998E-3</v>
      </c>
      <c r="E1251" s="21">
        <v>-7.2870000000000001E-3</v>
      </c>
      <c r="F1251" s="21">
        <v>-1.8502000000000001E-2</v>
      </c>
      <c r="G1251" s="21">
        <v>-1.5358E-2</v>
      </c>
      <c r="H1251" s="21">
        <v>-1.6234999999999999E-2</v>
      </c>
      <c r="I1251" s="21">
        <v>-2.1548000000000001E-2</v>
      </c>
      <c r="J1251" s="21">
        <v>3.3760000000000001E-3</v>
      </c>
      <c r="K1251" s="21">
        <v>-2.3019999999999998E-3</v>
      </c>
      <c r="L1251" s="21" cm="1">
        <f t="array" ref="L1251">MMULT(B1251:K1251,$D$8:$D$17)</f>
        <v>-3.876511879E-3</v>
      </c>
    </row>
    <row r="1252" spans="1:12" x14ac:dyDescent="0.35">
      <c r="A1252" s="22">
        <v>43761</v>
      </c>
      <c r="B1252" s="21">
        <v>1.3419E-2</v>
      </c>
      <c r="C1252" s="21">
        <v>6.3800000000000003E-3</v>
      </c>
      <c r="D1252" s="21">
        <v>-2.6580000000000002E-3</v>
      </c>
      <c r="E1252" s="21">
        <v>-2.4837999999999999E-2</v>
      </c>
      <c r="F1252" s="21">
        <v>3.6999999999999999E-4</v>
      </c>
      <c r="G1252" s="21">
        <v>1.9673E-2</v>
      </c>
      <c r="H1252" s="21">
        <v>-4.7600000000000003E-3</v>
      </c>
      <c r="I1252" s="21">
        <v>8.8099999999999995E-4</v>
      </c>
      <c r="J1252" s="21">
        <v>-1.0515E-2</v>
      </c>
      <c r="K1252" s="21">
        <v>-5.5760000000000002E-3</v>
      </c>
      <c r="L1252" s="21" cm="1">
        <f t="array" ref="L1252">MMULT(B1252:K1252,$D$8:$D$17)</f>
        <v>4.6203508480000006E-3</v>
      </c>
    </row>
    <row r="1253" spans="1:12" x14ac:dyDescent="0.35">
      <c r="A1253" s="22">
        <v>43762</v>
      </c>
      <c r="B1253" s="21">
        <v>1.645E-3</v>
      </c>
      <c r="C1253" s="21">
        <v>1.9674000000000001E-2</v>
      </c>
      <c r="D1253" s="21">
        <v>9.0729999999999995E-3</v>
      </c>
      <c r="E1253" s="21">
        <v>7.0990000000000003E-3</v>
      </c>
      <c r="F1253" s="21">
        <v>2.4020000000000001E-3</v>
      </c>
      <c r="G1253" s="21">
        <v>2.0601999999999999E-2</v>
      </c>
      <c r="H1253" s="21">
        <v>1.1480000000000001E-2</v>
      </c>
      <c r="I1253" s="21">
        <v>3.2067999999999999E-2</v>
      </c>
      <c r="J1253" s="21">
        <v>-1.3603000000000001E-2</v>
      </c>
      <c r="K1253" s="21">
        <v>9.861E-3</v>
      </c>
      <c r="L1253" s="21" cm="1">
        <f t="array" ref="L1253">MMULT(B1253:K1253,$D$8:$D$17)</f>
        <v>4.9944056939999993E-3</v>
      </c>
    </row>
    <row r="1254" spans="1:12" x14ac:dyDescent="0.35">
      <c r="A1254" s="22">
        <v>43763</v>
      </c>
      <c r="B1254" s="21">
        <v>1.2316000000000001E-2</v>
      </c>
      <c r="C1254" s="21">
        <v>5.6449999999999998E-3</v>
      </c>
      <c r="D1254" s="21">
        <v>3.9011999999999998E-2</v>
      </c>
      <c r="E1254" s="21">
        <v>2.6602000000000001E-2</v>
      </c>
      <c r="F1254" s="21">
        <v>-1.6590000000000001E-3</v>
      </c>
      <c r="G1254" s="21">
        <v>1.6001000000000001E-2</v>
      </c>
      <c r="H1254" s="21">
        <v>3.1210999999999999E-2</v>
      </c>
      <c r="I1254" s="21">
        <v>4.7460000000000002E-3</v>
      </c>
      <c r="J1254" s="21">
        <v>1.0558E-2</v>
      </c>
      <c r="K1254" s="21">
        <v>8.0988000000000004E-2</v>
      </c>
      <c r="L1254" s="21" cm="1">
        <f t="array" ref="L1254">MMULT(B1254:K1254,$D$8:$D$17)</f>
        <v>2.2612701116000004E-2</v>
      </c>
    </row>
    <row r="1255" spans="1:12" x14ac:dyDescent="0.35">
      <c r="A1255" s="22">
        <v>43766</v>
      </c>
      <c r="B1255" s="21">
        <v>1.0017E-2</v>
      </c>
      <c r="C1255" s="21">
        <v>2.4586E-2</v>
      </c>
      <c r="D1255" s="21">
        <v>1.0999999999999999E-2</v>
      </c>
      <c r="E1255" s="21">
        <v>5.9690000000000003E-3</v>
      </c>
      <c r="F1255" s="21">
        <v>8.6759999999999997E-3</v>
      </c>
      <c r="G1255" s="21">
        <v>2.8573000000000001E-2</v>
      </c>
      <c r="H1255" s="21">
        <v>2.9960000000000001E-2</v>
      </c>
      <c r="I1255" s="21">
        <v>1.3649999999999999E-3</v>
      </c>
      <c r="J1255" s="21">
        <v>5.757E-3</v>
      </c>
      <c r="K1255" s="21">
        <v>5.313E-3</v>
      </c>
      <c r="L1255" s="21" cm="1">
        <f t="array" ref="L1255">MMULT(B1255:K1255,$D$8:$D$17)</f>
        <v>1.0993472482E-2</v>
      </c>
    </row>
    <row r="1256" spans="1:12" x14ac:dyDescent="0.35">
      <c r="A1256" s="22">
        <v>43767</v>
      </c>
      <c r="B1256" s="21">
        <v>-2.3127999999999999E-2</v>
      </c>
      <c r="C1256" s="21">
        <v>-9.4319999999999994E-3</v>
      </c>
      <c r="D1256" s="21">
        <v>-1.8714999999999999E-2</v>
      </c>
      <c r="E1256" s="21">
        <v>-1.1627999999999999E-2</v>
      </c>
      <c r="F1256" s="21">
        <v>2.928E-3</v>
      </c>
      <c r="G1256" s="21">
        <v>1.9380000000000001E-3</v>
      </c>
      <c r="H1256" s="21">
        <v>-1.959E-2</v>
      </c>
      <c r="I1256" s="21">
        <v>3.6900000000000002E-4</v>
      </c>
      <c r="J1256" s="21">
        <v>1.4840000000000001E-3</v>
      </c>
      <c r="K1256" s="21">
        <v>-7.4000000000000003E-3</v>
      </c>
      <c r="L1256" s="21" cm="1">
        <f t="array" ref="L1256">MMULT(B1256:K1256,$D$8:$D$17)</f>
        <v>-1.7433910051999998E-2</v>
      </c>
    </row>
    <row r="1257" spans="1:12" x14ac:dyDescent="0.35">
      <c r="A1257" s="22">
        <v>43768</v>
      </c>
      <c r="B1257" s="21">
        <v>-1.2300000000000001E-4</v>
      </c>
      <c r="C1257" s="21">
        <v>1.2462000000000001E-2</v>
      </c>
      <c r="D1257" s="21">
        <v>3.9399999999999998E-4</v>
      </c>
      <c r="E1257" s="21">
        <v>7.2179999999999996E-3</v>
      </c>
      <c r="F1257" s="21">
        <v>9.1200000000000005E-4</v>
      </c>
      <c r="G1257" s="21">
        <v>2.0569E-2</v>
      </c>
      <c r="H1257" s="21">
        <v>3.0279999999999999E-3</v>
      </c>
      <c r="I1257" s="21">
        <v>2.564E-2</v>
      </c>
      <c r="J1257" s="21">
        <v>6.7739999999999996E-3</v>
      </c>
      <c r="K1257" s="21">
        <v>4.6150000000000002E-3</v>
      </c>
      <c r="L1257" s="21" cm="1">
        <f t="array" ref="L1257">MMULT(B1257:K1257,$D$8:$D$17)</f>
        <v>1.9981143819999998E-3</v>
      </c>
    </row>
    <row r="1258" spans="1:12" x14ac:dyDescent="0.35">
      <c r="A1258" s="22">
        <v>43769</v>
      </c>
      <c r="B1258" s="21">
        <v>2.2610000000000002E-2</v>
      </c>
      <c r="C1258" s="21">
        <v>-8.5749999999999993E-3</v>
      </c>
      <c r="D1258" s="21">
        <v>-9.7540000000000005E-3</v>
      </c>
      <c r="E1258" s="21">
        <v>8.9929999999999993E-3</v>
      </c>
      <c r="F1258" s="21">
        <v>-6.5630000000000003E-3</v>
      </c>
      <c r="G1258" s="21">
        <v>-1.1309E-2</v>
      </c>
      <c r="H1258" s="21">
        <v>2.4146999999999998E-2</v>
      </c>
      <c r="I1258" s="21">
        <v>-1.7240000000000001E-3</v>
      </c>
      <c r="J1258" s="21">
        <v>-1.0510000000000001E-3</v>
      </c>
      <c r="K1258" s="21">
        <v>-1.237E-3</v>
      </c>
      <c r="L1258" s="21" cm="1">
        <f t="array" ref="L1258">MMULT(B1258:K1258,$D$8:$D$17)</f>
        <v>8.1223761980000007E-3</v>
      </c>
    </row>
    <row r="1259" spans="1:12" x14ac:dyDescent="0.35">
      <c r="A1259" s="22">
        <v>43770</v>
      </c>
      <c r="B1259" s="21">
        <v>2.8381E-2</v>
      </c>
      <c r="C1259" s="21">
        <v>2.441E-3</v>
      </c>
      <c r="D1259" s="21">
        <v>7.8100000000000001E-3</v>
      </c>
      <c r="E1259" s="21">
        <v>1.2770999999999999E-2</v>
      </c>
      <c r="F1259" s="21">
        <v>9.3600000000000003E-3</v>
      </c>
      <c r="G1259" s="21">
        <v>2.0767999999999998E-2</v>
      </c>
      <c r="H1259" s="21">
        <v>2.8294E-2</v>
      </c>
      <c r="I1259" s="21">
        <v>-3.9599999999999998E-4</v>
      </c>
      <c r="J1259" s="21">
        <v>-1.0102999999999999E-2</v>
      </c>
      <c r="K1259" s="21">
        <v>-3.5399999999999999E-4</v>
      </c>
      <c r="L1259" s="21" cm="1">
        <f t="array" ref="L1259">MMULT(B1259:K1259,$D$8:$D$17)</f>
        <v>1.6619321201999999E-2</v>
      </c>
    </row>
    <row r="1260" spans="1:12" x14ac:dyDescent="0.35">
      <c r="A1260" s="22">
        <v>43773</v>
      </c>
      <c r="B1260" s="21">
        <v>6.5669999999999999E-3</v>
      </c>
      <c r="C1260" s="21">
        <v>5.7749999999999998E-3</v>
      </c>
      <c r="D1260" s="21">
        <v>3.9044000000000002E-2</v>
      </c>
      <c r="E1260" s="21">
        <v>2.8355999999999999E-2</v>
      </c>
      <c r="F1260" s="21">
        <v>8.182E-3</v>
      </c>
      <c r="G1260" s="21">
        <v>-1.3396999999999999E-2</v>
      </c>
      <c r="H1260" s="21">
        <v>4.0126000000000002E-2</v>
      </c>
      <c r="I1260" s="21">
        <v>-1.152E-3</v>
      </c>
      <c r="J1260" s="21">
        <v>9.5680000000000001E-3</v>
      </c>
      <c r="K1260" s="21">
        <v>1.9466000000000001E-2</v>
      </c>
      <c r="L1260" s="21" cm="1">
        <f t="array" ref="L1260">MMULT(B1260:K1260,$D$8:$D$17)</f>
        <v>1.6876433465E-2</v>
      </c>
    </row>
    <row r="1261" spans="1:12" x14ac:dyDescent="0.35">
      <c r="A1261" s="22">
        <v>43774</v>
      </c>
      <c r="B1261" s="21">
        <v>-1.4369999999999999E-3</v>
      </c>
      <c r="C1261" s="21">
        <v>-6.2299999999999996E-4</v>
      </c>
      <c r="D1261" s="21">
        <v>-4.228E-3</v>
      </c>
      <c r="E1261" s="21">
        <v>2.9638999999999999E-2</v>
      </c>
      <c r="F1261" s="21">
        <v>3.9680000000000002E-3</v>
      </c>
      <c r="G1261" s="21">
        <v>3.49E-3</v>
      </c>
      <c r="H1261" s="21">
        <v>-3.8579999999999999E-3</v>
      </c>
      <c r="I1261" s="21">
        <v>4.2486000000000003E-2</v>
      </c>
      <c r="J1261" s="21">
        <v>5.8970000000000003E-3</v>
      </c>
      <c r="K1261" s="21">
        <v>-1.041E-3</v>
      </c>
      <c r="L1261" s="21" cm="1">
        <f t="array" ref="L1261">MMULT(B1261:K1261,$D$8:$D$17)</f>
        <v>-3.5109658699999995E-4</v>
      </c>
    </row>
    <row r="1262" spans="1:12" x14ac:dyDescent="0.35">
      <c r="A1262" s="22">
        <v>43775</v>
      </c>
      <c r="B1262" s="21">
        <v>4.28E-4</v>
      </c>
      <c r="C1262" s="21">
        <v>-2.7690000000000002E-3</v>
      </c>
      <c r="D1262" s="21">
        <v>-9.4459999999999995E-3</v>
      </c>
      <c r="E1262" s="21">
        <v>-2.8019999999999998E-3</v>
      </c>
      <c r="F1262" s="21">
        <v>5.3899999999999998E-4</v>
      </c>
      <c r="G1262" s="21">
        <v>4.9319999999999998E-3</v>
      </c>
      <c r="H1262" s="21">
        <v>-6.0860000000000003E-3</v>
      </c>
      <c r="I1262" s="21">
        <v>-6.5329999999999997E-3</v>
      </c>
      <c r="J1262" s="21">
        <v>1.0678E-2</v>
      </c>
      <c r="K1262" s="21">
        <v>8.6899999999999998E-4</v>
      </c>
      <c r="L1262" s="21" cm="1">
        <f t="array" ref="L1262">MMULT(B1262:K1262,$D$8:$D$17)</f>
        <v>-1.9789732459999996E-3</v>
      </c>
    </row>
    <row r="1263" spans="1:12" x14ac:dyDescent="0.35">
      <c r="A1263" s="22">
        <v>43776</v>
      </c>
      <c r="B1263" s="21">
        <v>8.5129999999999997E-3</v>
      </c>
      <c r="C1263" s="21">
        <v>1.3879999999999999E-3</v>
      </c>
      <c r="D1263" s="21">
        <v>3.4199999999999999E-3</v>
      </c>
      <c r="E1263" s="21">
        <v>-4.5339999999999998E-3</v>
      </c>
      <c r="F1263" s="21">
        <v>5.0270000000000002E-3</v>
      </c>
      <c r="G1263" s="21">
        <v>3.5860000000000002E-3</v>
      </c>
      <c r="H1263" s="21">
        <v>9.7409999999999997E-3</v>
      </c>
      <c r="I1263" s="21">
        <v>1.1726E-2</v>
      </c>
      <c r="J1263" s="21">
        <v>3.1080000000000001E-3</v>
      </c>
      <c r="K1263" s="21">
        <v>7.8130000000000005E-3</v>
      </c>
      <c r="L1263" s="21" cm="1">
        <f t="array" ref="L1263">MMULT(B1263:K1263,$D$8:$D$17)</f>
        <v>5.9329250059999995E-3</v>
      </c>
    </row>
    <row r="1264" spans="1:12" x14ac:dyDescent="0.35">
      <c r="A1264" s="22">
        <v>43777</v>
      </c>
      <c r="B1264" s="21">
        <v>2.7369999999999998E-3</v>
      </c>
      <c r="C1264" s="21">
        <v>1.1783999999999999E-2</v>
      </c>
      <c r="D1264" s="21">
        <v>-2.6879999999999999E-3</v>
      </c>
      <c r="E1264" s="21">
        <v>5.3569999999999998E-3</v>
      </c>
      <c r="F1264" s="21">
        <v>9.11E-3</v>
      </c>
      <c r="G1264" s="21">
        <v>1.0094000000000001E-2</v>
      </c>
      <c r="H1264" s="21">
        <v>2.7599999999999999E-4</v>
      </c>
      <c r="I1264" s="21">
        <v>5.8120000000000003E-3</v>
      </c>
      <c r="J1264" s="21">
        <v>8.4679999999999998E-3</v>
      </c>
      <c r="K1264" s="21">
        <v>3.79E-3</v>
      </c>
      <c r="L1264" s="21" cm="1">
        <f t="array" ref="L1264">MMULT(B1264:K1264,$D$8:$D$17)</f>
        <v>2.5808691880000001E-3</v>
      </c>
    </row>
    <row r="1265" spans="1:12" x14ac:dyDescent="0.35">
      <c r="A1265" s="22">
        <v>43780</v>
      </c>
      <c r="B1265" s="21">
        <v>7.9190000000000007E-3</v>
      </c>
      <c r="C1265" s="21">
        <v>1.0280000000000001E-3</v>
      </c>
      <c r="D1265" s="21">
        <v>1.9250000000000001E-3</v>
      </c>
      <c r="E1265" s="21">
        <v>-2.1059999999999998E-3</v>
      </c>
      <c r="F1265" s="21">
        <v>-1.062E-3</v>
      </c>
      <c r="G1265" s="21">
        <v>4.1590000000000004E-3</v>
      </c>
      <c r="H1265" s="21">
        <v>5.5099999999999995E-4</v>
      </c>
      <c r="I1265" s="21">
        <v>-7.4879999999999999E-3</v>
      </c>
      <c r="J1265" s="21">
        <v>-1.495E-2</v>
      </c>
      <c r="K1265" s="21">
        <v>1.3730000000000001E-3</v>
      </c>
      <c r="L1265" s="21" cm="1">
        <f t="array" ref="L1265">MMULT(B1265:K1265,$D$8:$D$17)</f>
        <v>3.5590282730000003E-3</v>
      </c>
    </row>
    <row r="1266" spans="1:12" x14ac:dyDescent="0.35">
      <c r="A1266" s="22">
        <v>43781</v>
      </c>
      <c r="B1266" s="21">
        <v>-9.1500000000000001E-4</v>
      </c>
      <c r="C1266" s="21">
        <v>6.5700000000000003E-3</v>
      </c>
      <c r="D1266" s="21">
        <v>6.8690000000000001E-3</v>
      </c>
      <c r="E1266" s="21">
        <v>8.8889999999999993E-3</v>
      </c>
      <c r="F1266" s="21">
        <v>2.8349999999999998E-3</v>
      </c>
      <c r="G1266" s="21">
        <v>6.6759999999999996E-3</v>
      </c>
      <c r="H1266" s="21">
        <v>1.1016E-2</v>
      </c>
      <c r="I1266" s="21">
        <v>4.9950000000000003E-3</v>
      </c>
      <c r="J1266" s="21">
        <v>5.6129999999999999E-3</v>
      </c>
      <c r="K1266" s="21">
        <v>-2.5709999999999999E-3</v>
      </c>
      <c r="L1266" s="21" cm="1">
        <f t="array" ref="L1266">MMULT(B1266:K1266,$D$8:$D$17)</f>
        <v>2.5338391509999994E-3</v>
      </c>
    </row>
    <row r="1267" spans="1:12" x14ac:dyDescent="0.35">
      <c r="A1267" s="22">
        <v>43782</v>
      </c>
      <c r="B1267" s="21">
        <v>9.5820000000000002E-3</v>
      </c>
      <c r="C1267" s="21">
        <v>1.632E-3</v>
      </c>
      <c r="D1267" s="21">
        <v>-4.9620000000000003E-3</v>
      </c>
      <c r="E1267" s="21">
        <v>-5.8950000000000001E-3</v>
      </c>
      <c r="F1267" s="21">
        <v>-6.7149999999999996E-3</v>
      </c>
      <c r="G1267" s="21">
        <v>-1.596E-3</v>
      </c>
      <c r="H1267" s="21">
        <v>2.2065000000000001E-2</v>
      </c>
      <c r="I1267" s="21">
        <v>6.2389999999999998E-3</v>
      </c>
      <c r="J1267" s="21">
        <v>1.861E-3</v>
      </c>
      <c r="K1267" s="21">
        <v>-5.326E-3</v>
      </c>
      <c r="L1267" s="21" cm="1">
        <f t="array" ref="L1267">MMULT(B1267:K1267,$D$8:$D$17)</f>
        <v>3.2751377960000007E-3</v>
      </c>
    </row>
    <row r="1268" spans="1:12" x14ac:dyDescent="0.35">
      <c r="A1268" s="22">
        <v>43783</v>
      </c>
      <c r="B1268" s="21">
        <v>-6.9189999999999998E-3</v>
      </c>
      <c r="C1268" s="21">
        <v>5.091E-3</v>
      </c>
      <c r="D1268" s="21">
        <v>5.849E-3</v>
      </c>
      <c r="E1268" s="21">
        <v>-1.4984000000000001E-2</v>
      </c>
      <c r="F1268" s="21">
        <v>-2.1350000000000002E-3</v>
      </c>
      <c r="G1268" s="21">
        <v>2.7680000000000001E-3</v>
      </c>
      <c r="H1268" s="21">
        <v>2.2121999999999999E-2</v>
      </c>
      <c r="I1268" s="21">
        <v>3.3730000000000001E-3</v>
      </c>
      <c r="J1268" s="21">
        <v>-7.3256000000000002E-2</v>
      </c>
      <c r="K1268" s="21">
        <v>-1.382E-3</v>
      </c>
      <c r="L1268" s="21" cm="1">
        <f t="array" ref="L1268">MMULT(B1268:K1268,$D$8:$D$17)</f>
        <v>-5.4447896389999998E-3</v>
      </c>
    </row>
    <row r="1269" spans="1:12" x14ac:dyDescent="0.35">
      <c r="A1269" s="22">
        <v>43784</v>
      </c>
      <c r="B1269" s="21">
        <v>1.1879000000000001E-2</v>
      </c>
      <c r="C1269" s="21">
        <v>1.29E-2</v>
      </c>
      <c r="D1269" s="21">
        <v>-2.6693000000000001E-2</v>
      </c>
      <c r="E1269" s="21">
        <v>1.2751999999999999E-2</v>
      </c>
      <c r="F1269" s="21">
        <v>5.8830000000000002E-3</v>
      </c>
      <c r="G1269" s="21">
        <v>9.810000000000001E-4</v>
      </c>
      <c r="H1269" s="21">
        <v>5.476E-3</v>
      </c>
      <c r="I1269" s="21">
        <v>1.0083999999999999E-2</v>
      </c>
      <c r="J1269" s="21">
        <v>4.0080000000000003E-3</v>
      </c>
      <c r="K1269" s="21">
        <v>2.5950000000000001E-3</v>
      </c>
      <c r="L1269" s="21" cm="1">
        <f t="array" ref="L1269">MMULT(B1269:K1269,$D$8:$D$17)</f>
        <v>7.6697094100000086E-4</v>
      </c>
    </row>
    <row r="1270" spans="1:12" x14ac:dyDescent="0.35">
      <c r="A1270" s="22">
        <v>43787</v>
      </c>
      <c r="B1270" s="21">
        <v>5.0419999999999996E-3</v>
      </c>
      <c r="C1270" s="21">
        <v>2.467E-3</v>
      </c>
      <c r="D1270" s="21">
        <v>3.9620000000000002E-2</v>
      </c>
      <c r="E1270" s="21">
        <v>-5.8799999999999998E-3</v>
      </c>
      <c r="F1270" s="21">
        <v>-4.0769999999999999E-3</v>
      </c>
      <c r="G1270" s="21">
        <v>-2.696E-3</v>
      </c>
      <c r="H1270" s="21">
        <v>3.4231999999999999E-2</v>
      </c>
      <c r="I1270" s="21">
        <v>-1.1429999999999999E-3</v>
      </c>
      <c r="J1270" s="21">
        <v>1.3309999999999999E-3</v>
      </c>
      <c r="K1270" s="21">
        <v>5.0029999999999996E-3</v>
      </c>
      <c r="L1270" s="21" cm="1">
        <f t="array" ref="L1270">MMULT(B1270:K1270,$D$8:$D$17)</f>
        <v>1.3382776276E-2</v>
      </c>
    </row>
    <row r="1271" spans="1:12" x14ac:dyDescent="0.35">
      <c r="A1271" s="22">
        <v>43788</v>
      </c>
      <c r="B1271" s="21">
        <v>-3.0330000000000001E-3</v>
      </c>
      <c r="C1271" s="21">
        <v>3.3300000000000002E-4</v>
      </c>
      <c r="D1271" s="21">
        <v>-2.0209000000000001E-2</v>
      </c>
      <c r="E1271" s="21">
        <v>2.1314E-2</v>
      </c>
      <c r="F1271" s="21">
        <v>1.4239999999999999E-3</v>
      </c>
      <c r="G1271" s="21">
        <v>7.3109999999999998E-3</v>
      </c>
      <c r="H1271" s="21">
        <v>3.5355999999999999E-2</v>
      </c>
      <c r="I1271" s="21">
        <v>1.1575999999999999E-2</v>
      </c>
      <c r="J1271" s="21">
        <v>7.0870000000000004E-3</v>
      </c>
      <c r="K1271" s="21">
        <v>1.717E-3</v>
      </c>
      <c r="L1271" s="21" cm="1">
        <f t="array" ref="L1271">MMULT(B1271:K1271,$D$8:$D$17)</f>
        <v>-4.6930756710000009E-3</v>
      </c>
    </row>
    <row r="1272" spans="1:12" x14ac:dyDescent="0.35">
      <c r="A1272" s="22">
        <v>43789</v>
      </c>
      <c r="B1272" s="21">
        <v>-1.1641E-2</v>
      </c>
      <c r="C1272" s="21">
        <v>-5.1200000000000004E-3</v>
      </c>
      <c r="D1272" s="21">
        <v>1.5337E-2</v>
      </c>
      <c r="E1272" s="21">
        <v>-1.898E-2</v>
      </c>
      <c r="F1272" s="21">
        <v>-5.3300000000000005E-4</v>
      </c>
      <c r="G1272" s="21">
        <v>1.464E-3</v>
      </c>
      <c r="H1272" s="21">
        <v>-7.5079999999999999E-3</v>
      </c>
      <c r="I1272" s="21">
        <v>-1.663E-3</v>
      </c>
      <c r="J1272" s="21">
        <v>-8.5769999999999996E-3</v>
      </c>
      <c r="K1272" s="21">
        <v>-7.7120000000000001E-3</v>
      </c>
      <c r="L1272" s="21" cm="1">
        <f t="array" ref="L1272">MMULT(B1272:K1272,$D$8:$D$17)</f>
        <v>-3.571387889E-3</v>
      </c>
    </row>
    <row r="1273" spans="1:12" x14ac:dyDescent="0.35">
      <c r="A1273" s="22">
        <v>43790</v>
      </c>
      <c r="B1273" s="21">
        <v>-4.483E-3</v>
      </c>
      <c r="C1273" s="21">
        <v>-9.3599999999999998E-4</v>
      </c>
      <c r="D1273" s="21">
        <v>-4.7349999999999996E-3</v>
      </c>
      <c r="E1273" s="21">
        <v>1.1487000000000001E-2</v>
      </c>
      <c r="F1273" s="21">
        <v>-1.7799999999999999E-4</v>
      </c>
      <c r="G1273" s="21">
        <v>-8.0389999999999993E-3</v>
      </c>
      <c r="H1273" s="21">
        <v>-3.5626999999999999E-2</v>
      </c>
      <c r="I1273" s="21">
        <v>-4.3319999999999999E-3</v>
      </c>
      <c r="J1273" s="21">
        <v>-5.3239999999999997E-3</v>
      </c>
      <c r="K1273" s="21">
        <v>5.5269999999999998E-3</v>
      </c>
      <c r="L1273" s="21" cm="1">
        <f t="array" ref="L1273">MMULT(B1273:K1273,$D$8:$D$17)</f>
        <v>-3.8084896159999997E-3</v>
      </c>
    </row>
    <row r="1274" spans="1:12" x14ac:dyDescent="0.35">
      <c r="A1274" s="22">
        <v>43791</v>
      </c>
      <c r="B1274" s="21">
        <v>-8.7799999999999998E-4</v>
      </c>
      <c r="C1274" s="21">
        <v>7.36E-4</v>
      </c>
      <c r="D1274" s="21">
        <v>3.3779999999999999E-3</v>
      </c>
      <c r="E1274" s="21">
        <v>-1.047E-3</v>
      </c>
      <c r="F1274" s="21">
        <v>2.8449999999999999E-3</v>
      </c>
      <c r="G1274" s="21">
        <v>-4.2999999999999999E-4</v>
      </c>
      <c r="H1274" s="21">
        <v>-9.3620000000000005E-3</v>
      </c>
      <c r="I1274" s="21">
        <v>1.673E-3</v>
      </c>
      <c r="J1274" s="21">
        <v>2.23E-4</v>
      </c>
      <c r="K1274" s="21">
        <v>-1.0477E-2</v>
      </c>
      <c r="L1274" s="21" cm="1">
        <f t="array" ref="L1274">MMULT(B1274:K1274,$D$8:$D$17)</f>
        <v>-1.6029229300000005E-4</v>
      </c>
    </row>
    <row r="1275" spans="1:12" x14ac:dyDescent="0.35">
      <c r="A1275" s="22">
        <v>43794</v>
      </c>
      <c r="B1275" s="21">
        <v>1.7534000000000001E-2</v>
      </c>
      <c r="C1275" s="21">
        <v>1.0963000000000001E-2</v>
      </c>
      <c r="D1275" s="21">
        <v>4.8934999999999999E-2</v>
      </c>
      <c r="E1275" s="21">
        <v>1.4924E-2</v>
      </c>
      <c r="F1275" s="21">
        <v>3.0149999999999999E-3</v>
      </c>
      <c r="G1275" s="21">
        <v>-6.7559999999999999E-3</v>
      </c>
      <c r="H1275" s="21">
        <v>1.6347E-2</v>
      </c>
      <c r="I1275" s="21">
        <v>1.9980000000000001E-2</v>
      </c>
      <c r="J1275" s="21">
        <v>1.3377999999999999E-2</v>
      </c>
      <c r="K1275" s="21">
        <v>2.0830000000000001E-2</v>
      </c>
      <c r="L1275" s="21" cm="1">
        <f t="array" ref="L1275">MMULT(B1275:K1275,$D$8:$D$17)</f>
        <v>2.4402027491000001E-2</v>
      </c>
    </row>
    <row r="1276" spans="1:12" x14ac:dyDescent="0.35">
      <c r="A1276" s="22">
        <v>43795</v>
      </c>
      <c r="B1276" s="21">
        <v>-7.809E-3</v>
      </c>
      <c r="C1276" s="21">
        <v>5.2900000000000004E-3</v>
      </c>
      <c r="D1276" s="21">
        <v>-1.9032E-2</v>
      </c>
      <c r="E1276" s="21">
        <v>-1.0481000000000001E-2</v>
      </c>
      <c r="F1276" s="21">
        <v>-8.8400000000000002E-4</v>
      </c>
      <c r="G1276" s="21">
        <v>5.1330000000000004E-3</v>
      </c>
      <c r="H1276" s="21">
        <v>-2.0105999999999999E-2</v>
      </c>
      <c r="I1276" s="21">
        <v>8.5819999999999994E-3</v>
      </c>
      <c r="J1276" s="21">
        <v>-3.0799999999999998E-3</v>
      </c>
      <c r="K1276" s="21">
        <v>1.5299999999999999E-3</v>
      </c>
      <c r="L1276" s="21" cm="1">
        <f t="array" ref="L1276">MMULT(B1276:K1276,$D$8:$D$17)</f>
        <v>-9.0292864779999982E-3</v>
      </c>
    </row>
    <row r="1277" spans="1:12" x14ac:dyDescent="0.35">
      <c r="A1277" s="22">
        <v>43796</v>
      </c>
      <c r="B1277" s="21">
        <v>1.3431999999999999E-2</v>
      </c>
      <c r="C1277" s="21">
        <v>1.908E-3</v>
      </c>
      <c r="D1277" s="21">
        <v>5.7140000000000003E-3</v>
      </c>
      <c r="E1277" s="21">
        <v>6.8609999999999999E-3</v>
      </c>
      <c r="F1277" s="21">
        <v>1.7700000000000001E-3</v>
      </c>
      <c r="G1277" s="21">
        <v>-6.3369999999999998E-3</v>
      </c>
      <c r="H1277" s="21">
        <v>1.0772E-2</v>
      </c>
      <c r="I1277" s="21">
        <v>3.7669999999999999E-3</v>
      </c>
      <c r="J1277" s="21">
        <v>-1.5449999999999999E-3</v>
      </c>
      <c r="K1277" s="21">
        <v>-6.6210000000000001E-3</v>
      </c>
      <c r="L1277" s="21" cm="1">
        <f t="array" ref="L1277">MMULT(B1277:K1277,$D$8:$D$17)</f>
        <v>8.0582913130000013E-3</v>
      </c>
    </row>
    <row r="1278" spans="1:12" x14ac:dyDescent="0.35">
      <c r="A1278" s="22">
        <v>43798</v>
      </c>
      <c r="B1278" s="21">
        <v>-2.2030000000000001E-3</v>
      </c>
      <c r="C1278" s="21">
        <v>-6.1710000000000003E-3</v>
      </c>
      <c r="D1278" s="21">
        <v>-6.8729999999999998E-3</v>
      </c>
      <c r="E1278" s="21">
        <v>-7.0029999999999997E-3</v>
      </c>
      <c r="F1278" s="21">
        <v>-8.3020000000000004E-3</v>
      </c>
      <c r="G1278" s="21">
        <v>8.5439999999999995E-3</v>
      </c>
      <c r="H1278" s="21">
        <v>-6.5970000000000004E-3</v>
      </c>
      <c r="I1278" s="21">
        <v>1.521E-3</v>
      </c>
      <c r="J1278" s="21">
        <v>1.547E-3</v>
      </c>
      <c r="K1278" s="21">
        <v>-7.8619999999999992E-3</v>
      </c>
      <c r="L1278" s="21" cm="1">
        <f t="array" ref="L1278">MMULT(B1278:K1278,$D$8:$D$17)</f>
        <v>-4.1074825760000003E-3</v>
      </c>
    </row>
    <row r="1279" spans="1:12" x14ac:dyDescent="0.35">
      <c r="A1279" s="22">
        <v>43801</v>
      </c>
      <c r="B1279" s="21">
        <v>-1.1561999999999999E-2</v>
      </c>
      <c r="C1279" s="21">
        <v>-1.2089000000000001E-2</v>
      </c>
      <c r="D1279" s="21">
        <v>-3.4557999999999998E-2</v>
      </c>
      <c r="E1279" s="21">
        <v>-1.7361999999999999E-2</v>
      </c>
      <c r="F1279" s="21">
        <v>-1.2647E-2</v>
      </c>
      <c r="G1279" s="21">
        <v>-1.1603E-2</v>
      </c>
      <c r="H1279" s="21">
        <v>-1.0728E-2</v>
      </c>
      <c r="I1279" s="21">
        <v>-2.1904E-2</v>
      </c>
      <c r="J1279" s="21">
        <v>-1.3462999999999999E-2</v>
      </c>
      <c r="K1279" s="21">
        <v>-6.718E-3</v>
      </c>
      <c r="L1279" s="21" cm="1">
        <f t="array" ref="L1279">MMULT(B1279:K1279,$D$8:$D$17)</f>
        <v>-1.7589785643999996E-2</v>
      </c>
    </row>
    <row r="1280" spans="1:12" x14ac:dyDescent="0.35">
      <c r="A1280" s="22">
        <v>43802</v>
      </c>
      <c r="B1280" s="21">
        <v>-1.7829999999999999E-2</v>
      </c>
      <c r="C1280" s="21">
        <v>-1.6050000000000001E-3</v>
      </c>
      <c r="D1280" s="21">
        <v>-7.5989999999999999E-3</v>
      </c>
      <c r="E1280" s="21">
        <v>-1.3517E-2</v>
      </c>
      <c r="F1280" s="21">
        <v>-1.5154000000000001E-2</v>
      </c>
      <c r="G1280" s="21">
        <v>3.5400000000000002E-3</v>
      </c>
      <c r="H1280" s="21">
        <v>4.3889999999999997E-3</v>
      </c>
      <c r="I1280" s="21">
        <v>3.8319999999999999E-3</v>
      </c>
      <c r="J1280" s="21">
        <v>-9.3959999999999998E-3</v>
      </c>
      <c r="K1280" s="21">
        <v>-2.7574999999999999E-2</v>
      </c>
      <c r="L1280" s="21" cm="1">
        <f t="array" ref="L1280">MMULT(B1280:K1280,$D$8:$D$17)</f>
        <v>-1.3374382297E-2</v>
      </c>
    </row>
    <row r="1281" spans="1:12" x14ac:dyDescent="0.35">
      <c r="A1281" s="22">
        <v>43803</v>
      </c>
      <c r="B1281" s="21">
        <v>8.8260000000000005E-3</v>
      </c>
      <c r="C1281" s="21">
        <v>3.617E-3</v>
      </c>
      <c r="D1281" s="21">
        <v>8.4749999999999999E-3</v>
      </c>
      <c r="E1281" s="21">
        <v>1.044E-2</v>
      </c>
      <c r="F1281" s="21">
        <v>-3.297E-3</v>
      </c>
      <c r="G1281" s="21">
        <v>-3.1813000000000001E-2</v>
      </c>
      <c r="H1281" s="21">
        <v>2.0308E-2</v>
      </c>
      <c r="I1281" s="21">
        <v>-4.607E-3</v>
      </c>
      <c r="J1281" s="21">
        <v>-8.8079999999999999E-3</v>
      </c>
      <c r="K1281" s="21">
        <v>-8.92E-4</v>
      </c>
      <c r="L1281" s="21" cm="1">
        <f t="array" ref="L1281">MMULT(B1281:K1281,$D$8:$D$17)</f>
        <v>6.5015253239999998E-3</v>
      </c>
    </row>
    <row r="1282" spans="1:12" x14ac:dyDescent="0.35">
      <c r="A1282" s="22">
        <v>43804</v>
      </c>
      <c r="B1282" s="21">
        <v>1.4671E-2</v>
      </c>
      <c r="C1282" s="21">
        <v>5.3399999999999997E-4</v>
      </c>
      <c r="D1282" s="21">
        <v>-3.2469999999999999E-3</v>
      </c>
      <c r="E1282" s="21">
        <v>4.7460000000000002E-3</v>
      </c>
      <c r="F1282" s="21">
        <v>4.9620000000000003E-3</v>
      </c>
      <c r="G1282" s="21">
        <v>1.1443E-2</v>
      </c>
      <c r="H1282" s="21">
        <v>-1.7639999999999999E-3</v>
      </c>
      <c r="I1282" s="21">
        <v>1.719E-3</v>
      </c>
      <c r="J1282" s="21">
        <v>-8.43E-3</v>
      </c>
      <c r="K1282" s="21">
        <v>1.0709999999999999E-3</v>
      </c>
      <c r="L1282" s="21" cm="1">
        <f t="array" ref="L1282">MMULT(B1282:K1282,$D$8:$D$17)</f>
        <v>6.2309278360000008E-3</v>
      </c>
    </row>
    <row r="1283" spans="1:12" x14ac:dyDescent="0.35">
      <c r="A1283" s="22">
        <v>43805</v>
      </c>
      <c r="B1283" s="21">
        <v>1.9316E-2</v>
      </c>
      <c r="C1283" s="21">
        <v>1.2139E-2</v>
      </c>
      <c r="D1283" s="21">
        <v>1.6431999999999999E-2</v>
      </c>
      <c r="E1283" s="21">
        <v>1.5617000000000001E-2</v>
      </c>
      <c r="F1283" s="21">
        <v>2.7430000000000002E-3</v>
      </c>
      <c r="G1283" s="21">
        <v>-1.3270000000000001E-3</v>
      </c>
      <c r="H1283" s="21">
        <v>2.52E-4</v>
      </c>
      <c r="I1283" s="21">
        <v>1.056E-2</v>
      </c>
      <c r="J1283" s="21">
        <v>7.3530000000000002E-3</v>
      </c>
      <c r="K1283" s="21">
        <v>1.3017000000000001E-2</v>
      </c>
      <c r="L1283" s="21" cm="1">
        <f t="array" ref="L1283">MMULT(B1283:K1283,$D$8:$D$17)</f>
        <v>1.5956828339999996E-2</v>
      </c>
    </row>
    <row r="1284" spans="1:12" x14ac:dyDescent="0.35">
      <c r="A1284" s="22">
        <v>43808</v>
      </c>
      <c r="B1284" s="21">
        <v>-1.4E-2</v>
      </c>
      <c r="C1284" s="21">
        <v>-2.5699999999999998E-3</v>
      </c>
      <c r="D1284" s="21">
        <v>0</v>
      </c>
      <c r="E1284" s="21">
        <v>-5.2839999999999996E-3</v>
      </c>
      <c r="F1284" s="21">
        <v>8.7539999999999996E-3</v>
      </c>
      <c r="G1284" s="21">
        <v>-3.3540000000000002E-3</v>
      </c>
      <c r="H1284" s="21">
        <v>-1.7663000000000002E-2</v>
      </c>
      <c r="I1284" s="21">
        <v>2.6779999999999998E-3</v>
      </c>
      <c r="J1284" s="21">
        <v>1.369E-3</v>
      </c>
      <c r="K1284" s="21">
        <v>-4.9290000000000002E-3</v>
      </c>
      <c r="L1284" s="21" cm="1">
        <f t="array" ref="L1284">MMULT(B1284:K1284,$D$8:$D$17)</f>
        <v>-7.2816527710000004E-3</v>
      </c>
    </row>
    <row r="1285" spans="1:12" x14ac:dyDescent="0.35">
      <c r="A1285" s="22">
        <v>43809</v>
      </c>
      <c r="B1285" s="21">
        <v>5.8440000000000002E-3</v>
      </c>
      <c r="C1285" s="21">
        <v>-1.5200000000000001E-3</v>
      </c>
      <c r="D1285" s="21">
        <v>8.5310000000000004E-3</v>
      </c>
      <c r="E1285" s="21">
        <v>2.163E-3</v>
      </c>
      <c r="F1285" s="21">
        <v>9.221E-3</v>
      </c>
      <c r="G1285" s="21">
        <v>-6.8580000000000004E-3</v>
      </c>
      <c r="H1285" s="21">
        <v>1.3100000000000001E-2</v>
      </c>
      <c r="I1285" s="21">
        <v>-9.3799999999999994E-3</v>
      </c>
      <c r="J1285" s="21">
        <v>4.5560000000000002E-3</v>
      </c>
      <c r="K1285" s="21">
        <v>1.0610000000000001E-3</v>
      </c>
      <c r="L1285" s="21" cm="1">
        <f t="array" ref="L1285">MMULT(B1285:K1285,$D$8:$D$17)</f>
        <v>5.725827147E-3</v>
      </c>
    </row>
    <row r="1286" spans="1:12" x14ac:dyDescent="0.35">
      <c r="A1286" s="22">
        <v>43810</v>
      </c>
      <c r="B1286" s="21">
        <v>8.5290000000000001E-3</v>
      </c>
      <c r="C1286" s="21">
        <v>3.7720000000000002E-3</v>
      </c>
      <c r="D1286" s="21">
        <v>1.5702000000000001E-2</v>
      </c>
      <c r="E1286" s="21">
        <v>1.4791E-2</v>
      </c>
      <c r="F1286" s="21">
        <v>8.7779999999999993E-3</v>
      </c>
      <c r="G1286" s="21">
        <v>-6.3999999999999997E-5</v>
      </c>
      <c r="H1286" s="21">
        <v>7.6099999999999996E-4</v>
      </c>
      <c r="I1286" s="21">
        <v>-1.4139999999999999E-3</v>
      </c>
      <c r="J1286" s="21">
        <v>4.0819999999999997E-3</v>
      </c>
      <c r="K1286" s="21">
        <v>8.482E-3</v>
      </c>
      <c r="L1286" s="21" cm="1">
        <f t="array" ref="L1286">MMULT(B1286:K1286,$D$8:$D$17)</f>
        <v>9.783298922E-3</v>
      </c>
    </row>
    <row r="1287" spans="1:12" x14ac:dyDescent="0.35">
      <c r="A1287" s="22">
        <v>43811</v>
      </c>
      <c r="B1287" s="21">
        <v>2.5479999999999999E-3</v>
      </c>
      <c r="C1287" s="21">
        <v>1.0152E-2</v>
      </c>
      <c r="D1287" s="21">
        <v>3.0964999999999999E-2</v>
      </c>
      <c r="E1287" s="21">
        <v>2.5271999999999999E-2</v>
      </c>
      <c r="F1287" s="21">
        <v>2.8410000000000002E-3</v>
      </c>
      <c r="G1287" s="21">
        <v>1.4067E-2</v>
      </c>
      <c r="H1287" s="21">
        <v>7.9047000000000006E-2</v>
      </c>
      <c r="I1287" s="21">
        <v>7.3090000000000004E-3</v>
      </c>
      <c r="J1287" s="21">
        <v>3.1391000000000002E-2</v>
      </c>
      <c r="K1287" s="21">
        <v>8.4110000000000001E-3</v>
      </c>
      <c r="L1287" s="21" cm="1">
        <f t="array" ref="L1287">MMULT(B1287:K1287,$D$8:$D$17)</f>
        <v>1.4363528288999998E-2</v>
      </c>
    </row>
    <row r="1288" spans="1:12" x14ac:dyDescent="0.35">
      <c r="A1288" s="22">
        <v>43812</v>
      </c>
      <c r="B1288" s="21">
        <v>1.3592999999999999E-2</v>
      </c>
      <c r="C1288" s="21">
        <v>8.4180000000000001E-3</v>
      </c>
      <c r="D1288" s="21">
        <v>-3.57E-4</v>
      </c>
      <c r="E1288" s="21">
        <v>-3.7767000000000002E-2</v>
      </c>
      <c r="F1288" s="21">
        <v>-3.4708999999999997E-2</v>
      </c>
      <c r="G1288" s="21">
        <v>1.6015999999999999E-2</v>
      </c>
      <c r="H1288" s="21">
        <v>-3.3811000000000001E-2</v>
      </c>
      <c r="I1288" s="21">
        <v>3.9155000000000002E-2</v>
      </c>
      <c r="J1288" s="21">
        <v>-8.1019999999999998E-3</v>
      </c>
      <c r="K1288" s="21">
        <v>4.1700000000000001E-3</v>
      </c>
      <c r="L1288" s="21" cm="1">
        <f t="array" ref="L1288">MMULT(B1288:K1288,$D$8:$D$17)</f>
        <v>4.113863189999999E-3</v>
      </c>
    </row>
    <row r="1289" spans="1:12" x14ac:dyDescent="0.35">
      <c r="A1289" s="22">
        <v>43815</v>
      </c>
      <c r="B1289" s="21">
        <v>1.7118000000000001E-2</v>
      </c>
      <c r="C1289" s="21">
        <v>6.4710000000000002E-3</v>
      </c>
      <c r="D1289" s="21">
        <v>5.1789999999999996E-3</v>
      </c>
      <c r="E1289" s="21">
        <v>2.4444E-2</v>
      </c>
      <c r="F1289" s="21">
        <v>-9.5399999999999999E-3</v>
      </c>
      <c r="G1289" s="21">
        <v>5.1510000000000002E-3</v>
      </c>
      <c r="H1289" s="21">
        <v>2.9162E-2</v>
      </c>
      <c r="I1289" s="21">
        <v>1.8430999999999999E-2</v>
      </c>
      <c r="J1289" s="21">
        <v>1.5011E-2</v>
      </c>
      <c r="K1289" s="21">
        <v>-1.557E-3</v>
      </c>
      <c r="L1289" s="21" cm="1">
        <f t="array" ref="L1289">MMULT(B1289:K1289,$D$8:$D$17)</f>
        <v>1.1753461886999999E-2</v>
      </c>
    </row>
    <row r="1290" spans="1:12" x14ac:dyDescent="0.35">
      <c r="A1290" s="22">
        <v>43816</v>
      </c>
      <c r="B1290" s="21">
        <v>1.9650000000000002E-3</v>
      </c>
      <c r="C1290" s="21">
        <v>-5.4010000000000004E-3</v>
      </c>
      <c r="D1290" s="21">
        <v>1.3946E-2</v>
      </c>
      <c r="E1290" s="21">
        <v>2.0730000000000002E-3</v>
      </c>
      <c r="F1290" s="21">
        <v>-2.1299999999999999E-2</v>
      </c>
      <c r="G1290" s="21">
        <v>-2.0379999999999999E-3</v>
      </c>
      <c r="H1290" s="21">
        <v>9.9170000000000005E-3</v>
      </c>
      <c r="I1290" s="21">
        <v>-2.934E-3</v>
      </c>
      <c r="J1290" s="21">
        <v>1.0004000000000001E-2</v>
      </c>
      <c r="K1290" s="21">
        <v>-6.9319999999999998E-3</v>
      </c>
      <c r="L1290" s="21" cm="1">
        <f t="array" ref="L1290">MMULT(B1290:K1290,$D$8:$D$17)</f>
        <v>3.8273235960000003E-3</v>
      </c>
    </row>
    <row r="1291" spans="1:12" x14ac:dyDescent="0.35">
      <c r="A1291" s="22">
        <v>43817</v>
      </c>
      <c r="B1291" s="21">
        <v>-2.3890000000000001E-3</v>
      </c>
      <c r="C1291" s="21">
        <v>-2.0690000000000001E-3</v>
      </c>
      <c r="D1291" s="21">
        <v>5.3439999999999998E-3</v>
      </c>
      <c r="E1291" s="21">
        <v>1.1242E-2</v>
      </c>
      <c r="F1291" s="21">
        <v>1.0409E-2</v>
      </c>
      <c r="G1291" s="21">
        <v>-9.2800000000000001E-4</v>
      </c>
      <c r="H1291" s="21">
        <v>-1.0989000000000001E-2</v>
      </c>
      <c r="I1291" s="21">
        <v>4.7390000000000002E-3</v>
      </c>
      <c r="J1291" s="21">
        <v>4.3070000000000001E-3</v>
      </c>
      <c r="K1291" s="21">
        <v>-2.2690000000000002E-3</v>
      </c>
      <c r="L1291" s="21" cm="1">
        <f t="array" ref="L1291">MMULT(B1291:K1291,$D$8:$D$17)</f>
        <v>7.0468539499999976E-4</v>
      </c>
    </row>
    <row r="1292" spans="1:12" x14ac:dyDescent="0.35">
      <c r="A1292" s="22">
        <v>43818</v>
      </c>
      <c r="B1292" s="21">
        <v>1.0009999999999999E-3</v>
      </c>
      <c r="C1292" s="21">
        <v>8.6800000000000002E-3</v>
      </c>
      <c r="D1292" s="21">
        <v>2.5925E-2</v>
      </c>
      <c r="E1292" s="21">
        <v>-1.0200000000000001E-2</v>
      </c>
      <c r="F1292" s="21">
        <v>-2.81E-3</v>
      </c>
      <c r="G1292" s="21">
        <v>1.1457E-2</v>
      </c>
      <c r="H1292" s="21">
        <v>1.2529999999999999E-2</v>
      </c>
      <c r="I1292" s="21">
        <v>1.0019E-2</v>
      </c>
      <c r="J1292" s="21">
        <v>2.6587E-2</v>
      </c>
      <c r="K1292" s="21">
        <v>1.3818E-2</v>
      </c>
      <c r="L1292" s="21" cm="1">
        <f t="array" ref="L1292">MMULT(B1292:K1292,$D$8:$D$17)</f>
        <v>9.7476444469999993E-3</v>
      </c>
    </row>
    <row r="1293" spans="1:12" x14ac:dyDescent="0.35">
      <c r="A1293" s="22">
        <v>43819</v>
      </c>
      <c r="B1293" s="21">
        <v>-2.0709999999999999E-3</v>
      </c>
      <c r="C1293" s="21">
        <v>1.0918000000000001E-2</v>
      </c>
      <c r="D1293" s="21">
        <v>1.6605999999999999E-2</v>
      </c>
      <c r="E1293" s="21">
        <v>-1.5736E-2</v>
      </c>
      <c r="F1293" s="21">
        <v>6.7619999999999998E-3</v>
      </c>
      <c r="G1293" s="21">
        <v>7.4700000000000001E-3</v>
      </c>
      <c r="H1293" s="21">
        <v>3.082E-2</v>
      </c>
      <c r="I1293" s="21">
        <v>-6.0999999999999999E-5</v>
      </c>
      <c r="J1293" s="21">
        <v>-8.9809999999999994E-3</v>
      </c>
      <c r="K1293" s="21">
        <v>1.7080999999999999E-2</v>
      </c>
      <c r="L1293" s="21" cm="1">
        <f t="array" ref="L1293">MMULT(B1293:K1293,$D$8:$D$17)</f>
        <v>4.776658918999999E-3</v>
      </c>
    </row>
    <row r="1294" spans="1:12" x14ac:dyDescent="0.35">
      <c r="A1294" s="22">
        <v>43822</v>
      </c>
      <c r="B1294" s="21">
        <v>1.6317999999999999E-2</v>
      </c>
      <c r="C1294" s="21">
        <v>0</v>
      </c>
      <c r="D1294" s="21">
        <v>-2.2980000000000001E-3</v>
      </c>
      <c r="E1294" s="21">
        <v>1.6609999999999999E-3</v>
      </c>
      <c r="F1294" s="21">
        <v>2.052E-3</v>
      </c>
      <c r="G1294" s="21">
        <v>-4.9230000000000003E-3</v>
      </c>
      <c r="H1294" s="21">
        <v>2.9672E-2</v>
      </c>
      <c r="I1294" s="21">
        <v>4.0899999999999999E-3</v>
      </c>
      <c r="J1294" s="21">
        <v>1.3698999999999999E-2</v>
      </c>
      <c r="K1294" s="21">
        <v>4.7499999999999999E-3</v>
      </c>
      <c r="L1294" s="21" cm="1">
        <f t="array" ref="L1294">MMULT(B1294:K1294,$D$8:$D$17)</f>
        <v>8.8805064630000027E-3</v>
      </c>
    </row>
    <row r="1295" spans="1:12" x14ac:dyDescent="0.35">
      <c r="A1295" s="22">
        <v>43823</v>
      </c>
      <c r="B1295" s="21">
        <v>9.5100000000000002E-4</v>
      </c>
      <c r="C1295" s="21">
        <v>-1.9100000000000001E-4</v>
      </c>
      <c r="D1295" s="21">
        <v>-8.3699999999999996E-4</v>
      </c>
      <c r="E1295" s="21">
        <v>3.0360000000000001E-3</v>
      </c>
      <c r="F1295" s="21">
        <v>-5.0270000000000002E-3</v>
      </c>
      <c r="G1295" s="21">
        <v>-2.993E-3</v>
      </c>
      <c r="H1295" s="21">
        <v>2.3757E-2</v>
      </c>
      <c r="I1295" s="21">
        <v>2.098E-3</v>
      </c>
      <c r="J1295" s="21">
        <v>-6.6530000000000001E-3</v>
      </c>
      <c r="K1295" s="21">
        <v>3.039E-3</v>
      </c>
      <c r="L1295" s="21" cm="1">
        <f t="array" ref="L1295">MMULT(B1295:K1295,$D$8:$D$17)</f>
        <v>4.0813828900000009E-4</v>
      </c>
    </row>
    <row r="1296" spans="1:12" x14ac:dyDescent="0.35">
      <c r="A1296" s="22">
        <v>43825</v>
      </c>
      <c r="B1296" s="21">
        <v>1.984E-2</v>
      </c>
      <c r="C1296" s="21">
        <v>8.1969999999999994E-3</v>
      </c>
      <c r="D1296" s="21">
        <v>2.3890000000000001E-3</v>
      </c>
      <c r="E1296" s="21">
        <v>-7.8630000000000002E-3</v>
      </c>
      <c r="F1296" s="21">
        <v>2.4329999999999998E-3</v>
      </c>
      <c r="G1296" s="21">
        <v>7.718E-3</v>
      </c>
      <c r="H1296" s="21">
        <v>1.934E-3</v>
      </c>
      <c r="I1296" s="21">
        <v>4.7320000000000001E-3</v>
      </c>
      <c r="J1296" s="21">
        <v>1.4649999999999999E-3</v>
      </c>
      <c r="K1296" s="21">
        <v>6.901E-3</v>
      </c>
      <c r="L1296" s="21" cm="1">
        <f t="array" ref="L1296">MMULT(B1296:K1296,$D$8:$D$17)</f>
        <v>1.1057679996999999E-2</v>
      </c>
    </row>
    <row r="1297" spans="1:12" x14ac:dyDescent="0.35">
      <c r="A1297" s="22">
        <v>43826</v>
      </c>
      <c r="B1297" s="21">
        <v>-3.79E-4</v>
      </c>
      <c r="C1297" s="21">
        <v>1.828E-3</v>
      </c>
      <c r="D1297" s="21">
        <v>-9.6989999999999993E-3</v>
      </c>
      <c r="E1297" s="21">
        <v>-4.5599999999999998E-3</v>
      </c>
      <c r="F1297" s="21">
        <v>-2.0530000000000001E-3</v>
      </c>
      <c r="G1297" s="21">
        <v>2.8570000000000002E-3</v>
      </c>
      <c r="H1297" s="21">
        <v>-9.6500000000000006E-3</v>
      </c>
      <c r="I1297" s="21">
        <v>-1.238E-3</v>
      </c>
      <c r="J1297" s="21">
        <v>-1.6720000000000001E-3</v>
      </c>
      <c r="K1297" s="21">
        <v>4.346E-3</v>
      </c>
      <c r="L1297" s="21" cm="1">
        <f t="array" ref="L1297">MMULT(B1297:K1297,$D$8:$D$17)</f>
        <v>-2.7895119699999993E-3</v>
      </c>
    </row>
    <row r="1298" spans="1:12" x14ac:dyDescent="0.35">
      <c r="A1298" s="22">
        <v>43829</v>
      </c>
      <c r="B1298" s="21">
        <v>5.9350000000000002E-3</v>
      </c>
      <c r="C1298" s="21">
        <v>-8.6189999999999999E-3</v>
      </c>
      <c r="D1298" s="21">
        <v>-1.9209E-2</v>
      </c>
      <c r="E1298" s="21">
        <v>-9.6989999999999993E-3</v>
      </c>
      <c r="F1298" s="21">
        <v>-1.4215999999999999E-2</v>
      </c>
      <c r="G1298" s="21">
        <v>-1.5396E-2</v>
      </c>
      <c r="H1298" s="21">
        <v>-1.4291999999999999E-2</v>
      </c>
      <c r="I1298" s="21">
        <v>-7.4070000000000004E-3</v>
      </c>
      <c r="J1298" s="21">
        <v>-3.7680000000000001E-3</v>
      </c>
      <c r="K1298" s="21">
        <v>-7.6559999999999996E-3</v>
      </c>
      <c r="L1298" s="21" cm="1">
        <f t="array" ref="L1298">MMULT(B1298:K1298,$D$8:$D$17)</f>
        <v>-4.4088315559999997E-3</v>
      </c>
    </row>
    <row r="1299" spans="1:12" x14ac:dyDescent="0.35">
      <c r="A1299" s="22">
        <v>43830</v>
      </c>
      <c r="B1299" s="21">
        <v>7.3070000000000001E-3</v>
      </c>
      <c r="C1299" s="21">
        <v>6.9800000000000005E-4</v>
      </c>
      <c r="D1299" s="21">
        <v>1.2827E-2</v>
      </c>
      <c r="E1299" s="21">
        <v>8.1670000000000006E-3</v>
      </c>
      <c r="F1299" s="21">
        <v>5.313E-3</v>
      </c>
      <c r="G1299" s="21">
        <v>1.2310000000000001E-3</v>
      </c>
      <c r="H1299" s="21">
        <v>7.4689999999999999E-3</v>
      </c>
      <c r="I1299" s="21">
        <v>4.4770000000000001E-3</v>
      </c>
      <c r="J1299" s="21">
        <v>7.7749999999999998E-3</v>
      </c>
      <c r="K1299" s="21">
        <v>3.8579999999999999E-3</v>
      </c>
      <c r="L1299" s="21" cm="1">
        <f t="array" ref="L1299">MMULT(B1299:K1299,$D$8:$D$17)</f>
        <v>8.0554487960000001E-3</v>
      </c>
    </row>
    <row r="1300" spans="1:12" x14ac:dyDescent="0.35">
      <c r="A1300" s="22">
        <v>43832</v>
      </c>
      <c r="B1300" s="21">
        <v>2.2815999999999999E-2</v>
      </c>
      <c r="C1300" s="21">
        <v>1.8516000000000001E-2</v>
      </c>
      <c r="D1300" s="21">
        <v>1.9591999999999998E-2</v>
      </c>
      <c r="E1300" s="21">
        <v>2.0157000000000001E-2</v>
      </c>
      <c r="F1300" s="21">
        <v>1.8308999999999999E-2</v>
      </c>
      <c r="G1300" s="21">
        <v>2.6745999999999999E-2</v>
      </c>
      <c r="H1300" s="21">
        <v>7.0650000000000004E-2</v>
      </c>
      <c r="I1300" s="21">
        <v>1.4008E-2</v>
      </c>
      <c r="J1300" s="21">
        <v>9.5910000000000006E-3</v>
      </c>
      <c r="K1300" s="21">
        <v>1.6541E-2</v>
      </c>
      <c r="L1300" s="21" cm="1">
        <f t="array" ref="L1300">MMULT(B1300:K1300,$D$8:$D$17)</f>
        <v>2.1342052249999993E-2</v>
      </c>
    </row>
    <row r="1301" spans="1:12" x14ac:dyDescent="0.35">
      <c r="A1301" s="22">
        <v>43833</v>
      </c>
      <c r="B1301" s="21">
        <v>-9.7219999999999997E-3</v>
      </c>
      <c r="C1301" s="21">
        <v>-1.2452E-2</v>
      </c>
      <c r="D1301" s="21">
        <v>-1.6005999999999999E-2</v>
      </c>
      <c r="E1301" s="21">
        <v>-2.5434999999999999E-2</v>
      </c>
      <c r="F1301" s="21">
        <v>-3.522E-3</v>
      </c>
      <c r="G1301" s="21">
        <v>-4.9100000000000003E-3</v>
      </c>
      <c r="H1301" s="21">
        <v>-1.0182999999999999E-2</v>
      </c>
      <c r="I1301" s="21">
        <v>-7.8340000000000007E-3</v>
      </c>
      <c r="J1301" s="21">
        <v>-1.6316000000000001E-2</v>
      </c>
      <c r="K1301" s="21">
        <v>-1.2163E-2</v>
      </c>
      <c r="L1301" s="21" cm="1">
        <f t="array" ref="L1301">MMULT(B1301:K1301,$D$8:$D$17)</f>
        <v>-1.2214022401999999E-2</v>
      </c>
    </row>
    <row r="1302" spans="1:12" x14ac:dyDescent="0.35">
      <c r="A1302" s="22">
        <v>43836</v>
      </c>
      <c r="B1302" s="21">
        <v>7.9679999999999994E-3</v>
      </c>
      <c r="C1302" s="21">
        <v>2.5850000000000001E-3</v>
      </c>
      <c r="D1302" s="21">
        <v>4.1939999999999998E-3</v>
      </c>
      <c r="E1302" s="21">
        <v>-1.4959999999999999E-3</v>
      </c>
      <c r="F1302" s="21">
        <v>5.208E-3</v>
      </c>
      <c r="G1302" s="21">
        <v>4.3811000000000003E-2</v>
      </c>
      <c r="H1302" s="21">
        <v>-4.3210000000000002E-3</v>
      </c>
      <c r="I1302" s="21">
        <v>5.7260000000000002E-3</v>
      </c>
      <c r="J1302" s="21">
        <v>3.5690000000000001E-3</v>
      </c>
      <c r="K1302" s="21">
        <v>-2.8289999999999999E-3</v>
      </c>
      <c r="L1302" s="21" cm="1">
        <f t="array" ref="L1302">MMULT(B1302:K1302,$D$8:$D$17)</f>
        <v>5.4587350449999995E-3</v>
      </c>
    </row>
    <row r="1303" spans="1:12" x14ac:dyDescent="0.35">
      <c r="A1303" s="22">
        <v>43837</v>
      </c>
      <c r="B1303" s="21">
        <v>-4.7029999999999997E-3</v>
      </c>
      <c r="C1303" s="21">
        <v>-9.1179999999999994E-3</v>
      </c>
      <c r="D1303" s="21">
        <v>1.2107E-2</v>
      </c>
      <c r="E1303" s="21">
        <v>-3.4429999999999999E-3</v>
      </c>
      <c r="F1303" s="21">
        <v>2.2209999999999999E-3</v>
      </c>
      <c r="G1303" s="21">
        <v>1.4702E-2</v>
      </c>
      <c r="H1303" s="21">
        <v>-2.8930000000000002E-3</v>
      </c>
      <c r="I1303" s="21">
        <v>-9.59E-4</v>
      </c>
      <c r="J1303" s="21">
        <v>-6.4850000000000003E-3</v>
      </c>
      <c r="K1303" s="21">
        <v>-1.6685999999999999E-2</v>
      </c>
      <c r="L1303" s="21" cm="1">
        <f t="array" ref="L1303">MMULT(B1303:K1303,$D$8:$D$17)</f>
        <v>-9.4765020800000044E-4</v>
      </c>
    </row>
    <row r="1304" spans="1:12" x14ac:dyDescent="0.35">
      <c r="A1304" s="22">
        <v>43838</v>
      </c>
      <c r="B1304" s="21">
        <v>1.6086E-2</v>
      </c>
      <c r="C1304" s="21">
        <v>1.5928000000000001E-2</v>
      </c>
      <c r="D1304" s="21">
        <v>1.8760000000000001E-3</v>
      </c>
      <c r="E1304" s="21">
        <v>-1.2474000000000001E-2</v>
      </c>
      <c r="F1304" s="21">
        <v>-5.5400000000000002E-4</v>
      </c>
      <c r="G1304" s="21">
        <v>7.5570000000000003E-3</v>
      </c>
      <c r="H1304" s="21">
        <v>-8.7049999999999992E-3</v>
      </c>
      <c r="I1304" s="21">
        <v>1.3438E-2</v>
      </c>
      <c r="J1304" s="21">
        <v>6.3199999999999997E-4</v>
      </c>
      <c r="K1304" s="21">
        <v>6.7900000000000002E-4</v>
      </c>
      <c r="L1304" s="21" cm="1">
        <f t="array" ref="L1304">MMULT(B1304:K1304,$D$8:$D$17)</f>
        <v>8.8382026090000013E-3</v>
      </c>
    </row>
    <row r="1305" spans="1:12" x14ac:dyDescent="0.35">
      <c r="A1305" s="22">
        <v>43839</v>
      </c>
      <c r="B1305" s="21">
        <v>2.1240999999999999E-2</v>
      </c>
      <c r="C1305" s="21">
        <v>1.2493000000000001E-2</v>
      </c>
      <c r="D1305" s="21">
        <v>1.0983E-2</v>
      </c>
      <c r="E1305" s="21">
        <v>-8.0330000000000002E-3</v>
      </c>
      <c r="F1305" s="21">
        <v>4.6189999999999998E-3</v>
      </c>
      <c r="G1305" s="21">
        <v>1.2801E-2</v>
      </c>
      <c r="H1305" s="21">
        <v>2.3834000000000001E-2</v>
      </c>
      <c r="I1305" s="21">
        <v>7.6360000000000004E-3</v>
      </c>
      <c r="J1305" s="21">
        <v>-4.2090000000000001E-3</v>
      </c>
      <c r="K1305" s="21">
        <v>5.5960000000000003E-3</v>
      </c>
      <c r="L1305" s="21" cm="1">
        <f t="array" ref="L1305">MMULT(B1305:K1305,$D$8:$D$17)</f>
        <v>1.4372145770999999E-2</v>
      </c>
    </row>
    <row r="1306" spans="1:12" x14ac:dyDescent="0.35">
      <c r="A1306" s="22">
        <v>43840</v>
      </c>
      <c r="B1306" s="21">
        <v>2.261E-3</v>
      </c>
      <c r="C1306" s="21">
        <v>-4.627E-3</v>
      </c>
      <c r="D1306" s="21">
        <v>5.3489999999999996E-3</v>
      </c>
      <c r="E1306" s="21">
        <v>-2.2987E-2</v>
      </c>
      <c r="F1306" s="21">
        <v>1.2869999999999999E-3</v>
      </c>
      <c r="G1306" s="21">
        <v>3.3409999999999998E-3</v>
      </c>
      <c r="H1306" s="21">
        <v>-1.6337000000000001E-2</v>
      </c>
      <c r="I1306" s="21">
        <v>-1.8799999999999999E-3</v>
      </c>
      <c r="J1306" s="21">
        <v>-4.0150000000000003E-3</v>
      </c>
      <c r="K1306" s="21">
        <v>-6.071E-3</v>
      </c>
      <c r="L1306" s="21" cm="1">
        <f t="array" ref="L1306">MMULT(B1306:K1306,$D$8:$D$17)</f>
        <v>6.8316044800000009E-4</v>
      </c>
    </row>
    <row r="1307" spans="1:12" x14ac:dyDescent="0.35">
      <c r="A1307" s="22">
        <v>43843</v>
      </c>
      <c r="B1307" s="21">
        <v>2.1364000000000001E-2</v>
      </c>
      <c r="C1307" s="21">
        <v>1.2024E-2</v>
      </c>
      <c r="D1307" s="21">
        <v>3.1351999999999998E-2</v>
      </c>
      <c r="E1307" s="21">
        <v>6.5500000000000003E-3</v>
      </c>
      <c r="F1307" s="21">
        <v>2.3879999999999999E-3</v>
      </c>
      <c r="G1307" s="21">
        <v>2.0254999999999999E-2</v>
      </c>
      <c r="H1307" s="21">
        <v>1.2041E-2</v>
      </c>
      <c r="I1307" s="21">
        <v>1.7127E-2</v>
      </c>
      <c r="J1307" s="21">
        <v>1.7822999999999999E-2</v>
      </c>
      <c r="K1307" s="21">
        <v>1.1028E-2</v>
      </c>
      <c r="L1307" s="21" cm="1">
        <f t="array" ref="L1307">MMULT(B1307:K1307,$D$8:$D$17)</f>
        <v>2.1302666458999996E-2</v>
      </c>
    </row>
    <row r="1308" spans="1:12" x14ac:dyDescent="0.35">
      <c r="A1308" s="22">
        <v>43844</v>
      </c>
      <c r="B1308" s="21">
        <v>-1.3502999999999999E-2</v>
      </c>
      <c r="C1308" s="21">
        <v>-7.0429999999999998E-3</v>
      </c>
      <c r="D1308" s="21">
        <v>-1.8651999999999998E-2</v>
      </c>
      <c r="E1308" s="21">
        <v>2.3241999999999999E-2</v>
      </c>
      <c r="F1308" s="21">
        <v>5.4970000000000001E-3</v>
      </c>
      <c r="G1308" s="21">
        <v>-9.41E-3</v>
      </c>
      <c r="H1308" s="21">
        <v>-1.1077E-2</v>
      </c>
      <c r="I1308" s="21">
        <v>-2.8930000000000002E-3</v>
      </c>
      <c r="J1308" s="21">
        <v>-3.7520000000000001E-3</v>
      </c>
      <c r="K1308" s="21">
        <v>-2.6849999999999999E-3</v>
      </c>
      <c r="L1308" s="21" cm="1">
        <f t="array" ref="L1308">MMULT(B1308:K1308,$D$8:$D$17)</f>
        <v>-1.1442088250999998E-2</v>
      </c>
    </row>
    <row r="1309" spans="1:12" x14ac:dyDescent="0.35">
      <c r="A1309" s="22">
        <v>43845</v>
      </c>
      <c r="B1309" s="21">
        <v>-4.2859999999999999E-3</v>
      </c>
      <c r="C1309" s="21">
        <v>6.476E-3</v>
      </c>
      <c r="D1309" s="21">
        <v>-6.9150000000000001E-3</v>
      </c>
      <c r="E1309" s="21">
        <v>-1.6354E-2</v>
      </c>
      <c r="F1309" s="21">
        <v>-2.1870000000000001E-3</v>
      </c>
      <c r="G1309" s="21">
        <v>-5.8199999999999997E-3</v>
      </c>
      <c r="H1309" s="21">
        <v>7.0520000000000001E-3</v>
      </c>
      <c r="I1309" s="21">
        <v>-4.9040000000000004E-3</v>
      </c>
      <c r="J1309" s="21">
        <v>4.6030000000000003E-3</v>
      </c>
      <c r="K1309" s="21">
        <v>-8.2450000000000006E-3</v>
      </c>
      <c r="L1309" s="21" cm="1">
        <f t="array" ref="L1309">MMULT(B1309:K1309,$D$8:$D$17)</f>
        <v>-4.1296063819999994E-3</v>
      </c>
    </row>
    <row r="1310" spans="1:12" x14ac:dyDescent="0.35">
      <c r="A1310" s="22">
        <v>43846</v>
      </c>
      <c r="B1310" s="21">
        <v>1.2526000000000001E-2</v>
      </c>
      <c r="C1310" s="21">
        <v>1.8322999999999999E-2</v>
      </c>
      <c r="D1310" s="21">
        <v>1.3682E-2</v>
      </c>
      <c r="E1310" s="21">
        <v>1.2898E-2</v>
      </c>
      <c r="F1310" s="21">
        <v>1.2234999999999999E-2</v>
      </c>
      <c r="G1310" s="21">
        <v>9.0030000000000006E-3</v>
      </c>
      <c r="H1310" s="21">
        <v>2.5128999999999999E-2</v>
      </c>
      <c r="I1310" s="21">
        <v>7.1149999999999998E-3</v>
      </c>
      <c r="J1310" s="21">
        <v>2.1662000000000001E-2</v>
      </c>
      <c r="K1310" s="21">
        <v>1.2215999999999999E-2</v>
      </c>
      <c r="L1310" s="21" cm="1">
        <f t="array" ref="L1310">MMULT(B1310:K1310,$D$8:$D$17)</f>
        <v>1.3831552706999999E-2</v>
      </c>
    </row>
    <row r="1311" spans="1:12" x14ac:dyDescent="0.35">
      <c r="A1311" s="22">
        <v>43847</v>
      </c>
      <c r="B1311" s="21">
        <v>1.1070999999999999E-2</v>
      </c>
      <c r="C1311" s="21">
        <v>5.5970000000000004E-3</v>
      </c>
      <c r="D1311" s="21">
        <v>1.4059999999999999E-3</v>
      </c>
      <c r="E1311" s="21">
        <v>5.6670000000000002E-3</v>
      </c>
      <c r="F1311" s="21">
        <v>-5.4120000000000001E-3</v>
      </c>
      <c r="G1311" s="21">
        <v>-2.5179999999999998E-3</v>
      </c>
      <c r="H1311" s="21">
        <v>2.3307000000000001E-2</v>
      </c>
      <c r="I1311" s="21">
        <v>1.2624E-2</v>
      </c>
      <c r="J1311" s="21">
        <v>-6.1200000000000002E-4</v>
      </c>
      <c r="K1311" s="21">
        <v>-1.0059999999999999E-3</v>
      </c>
      <c r="L1311" s="21" cm="1">
        <f t="array" ref="L1311">MMULT(B1311:K1311,$D$8:$D$17)</f>
        <v>6.4247697040000001E-3</v>
      </c>
    </row>
    <row r="1312" spans="1:12" x14ac:dyDescent="0.35">
      <c r="A1312" s="22">
        <v>43851</v>
      </c>
      <c r="B1312" s="21">
        <v>-6.777E-3</v>
      </c>
      <c r="C1312" s="21">
        <v>-3.591E-3</v>
      </c>
      <c r="D1312" s="21">
        <v>-5.3749999999999996E-3</v>
      </c>
      <c r="E1312" s="21">
        <v>-2.3319999999999999E-3</v>
      </c>
      <c r="F1312" s="21">
        <v>1.6329999999999999E-3</v>
      </c>
      <c r="G1312" s="21">
        <v>1.6681999999999999E-2</v>
      </c>
      <c r="H1312" s="21">
        <v>2.356E-3</v>
      </c>
      <c r="I1312" s="21">
        <v>7.4299999999999995E-4</v>
      </c>
      <c r="J1312" s="21">
        <v>-4.4879999999999998E-3</v>
      </c>
      <c r="K1312" s="21">
        <v>1.5939999999999999E-2</v>
      </c>
      <c r="L1312" s="21" cm="1">
        <f t="array" ref="L1312">MMULT(B1312:K1312,$D$8:$D$17)</f>
        <v>-4.105892980999999E-3</v>
      </c>
    </row>
    <row r="1313" spans="1:12" x14ac:dyDescent="0.35">
      <c r="A1313" s="22">
        <v>43852</v>
      </c>
      <c r="B1313" s="21">
        <v>3.5699999999999998E-3</v>
      </c>
      <c r="C1313" s="21">
        <v>-4.8050000000000002E-3</v>
      </c>
      <c r="D1313" s="21">
        <v>8.5100000000000002E-3</v>
      </c>
      <c r="E1313" s="21">
        <v>1.5613E-2</v>
      </c>
      <c r="F1313" s="21">
        <v>-9.0550000000000005E-3</v>
      </c>
      <c r="G1313" s="21">
        <v>-1.3602E-2</v>
      </c>
      <c r="H1313" s="21">
        <v>7.4440000000000001E-3</v>
      </c>
      <c r="I1313" s="21">
        <v>1.7100000000000001E-4</v>
      </c>
      <c r="J1313" s="21">
        <v>5.3280000000000003E-3</v>
      </c>
      <c r="K1313" s="21">
        <v>3.6003E-2</v>
      </c>
      <c r="L1313" s="21" cm="1">
        <f t="array" ref="L1313">MMULT(B1313:K1313,$D$8:$D$17)</f>
        <v>6.0128331829999992E-3</v>
      </c>
    </row>
    <row r="1314" spans="1:12" x14ac:dyDescent="0.35">
      <c r="A1314" s="22">
        <v>43853</v>
      </c>
      <c r="B1314" s="21">
        <v>4.816E-3</v>
      </c>
      <c r="C1314" s="21">
        <v>6.156E-3</v>
      </c>
      <c r="D1314" s="21">
        <v>1.1238E-2</v>
      </c>
      <c r="E1314" s="21">
        <v>2.1638000000000001E-2</v>
      </c>
      <c r="F1314" s="21">
        <v>4.751E-3</v>
      </c>
      <c r="G1314" s="21">
        <v>6.731E-3</v>
      </c>
      <c r="H1314" s="21">
        <v>5.4440000000000001E-3</v>
      </c>
      <c r="I1314" s="21">
        <v>4.8560000000000001E-3</v>
      </c>
      <c r="J1314" s="21">
        <v>-1.2229999999999999E-3</v>
      </c>
      <c r="K1314" s="21">
        <v>9.4050000000000002E-3</v>
      </c>
      <c r="L1314" s="21" cm="1">
        <f t="array" ref="L1314">MMULT(B1314:K1314,$D$8:$D$17)</f>
        <v>7.0149632189999995E-3</v>
      </c>
    </row>
    <row r="1315" spans="1:12" x14ac:dyDescent="0.35">
      <c r="A1315" s="22">
        <v>43854</v>
      </c>
      <c r="B1315" s="21">
        <v>-2.882E-3</v>
      </c>
      <c r="C1315" s="21">
        <v>-1.0076999999999999E-2</v>
      </c>
      <c r="D1315" s="21">
        <v>-9.4120000000000002E-3</v>
      </c>
      <c r="E1315" s="21">
        <v>1.3609E-2</v>
      </c>
      <c r="F1315" s="21">
        <v>-1.6551E-2</v>
      </c>
      <c r="G1315" s="21">
        <v>-1.0163999999999999E-2</v>
      </c>
      <c r="H1315" s="21">
        <v>-2.6301000000000001E-2</v>
      </c>
      <c r="I1315" s="21">
        <v>-1.109E-3</v>
      </c>
      <c r="J1315" s="21">
        <v>-3.0609999999999999E-3</v>
      </c>
      <c r="K1315" s="21">
        <v>8.1333000000000003E-2</v>
      </c>
      <c r="L1315" s="21" cm="1">
        <f t="array" ref="L1315">MMULT(B1315:K1315,$D$8:$D$17)</f>
        <v>-9.7232476500000008E-4</v>
      </c>
    </row>
    <row r="1316" spans="1:12" x14ac:dyDescent="0.35">
      <c r="A1316" s="22">
        <v>43857</v>
      </c>
      <c r="B1316" s="21">
        <v>-2.9405000000000001E-2</v>
      </c>
      <c r="C1316" s="21">
        <v>-1.6722999999999998E-2</v>
      </c>
      <c r="D1316" s="21">
        <v>-4.1041000000000001E-2</v>
      </c>
      <c r="E1316" s="21">
        <v>-4.6204000000000002E-2</v>
      </c>
      <c r="F1316" s="21">
        <v>-2.5522E-2</v>
      </c>
      <c r="G1316" s="21">
        <v>-7.6880000000000004E-3</v>
      </c>
      <c r="H1316" s="21">
        <v>-2.1648000000000001E-2</v>
      </c>
      <c r="I1316" s="21">
        <v>-1.2722000000000001E-2</v>
      </c>
      <c r="J1316" s="21">
        <v>-2.8250000000000001E-2</v>
      </c>
      <c r="K1316" s="21">
        <v>-4.0601999999999999E-2</v>
      </c>
      <c r="L1316" s="21" cm="1">
        <f t="array" ref="L1316">MMULT(B1316:K1316,$D$8:$D$17)</f>
        <v>-3.2136605046000001E-2</v>
      </c>
    </row>
    <row r="1317" spans="1:12" x14ac:dyDescent="0.35">
      <c r="A1317" s="22">
        <v>43858</v>
      </c>
      <c r="B1317" s="21">
        <v>2.8289000000000002E-2</v>
      </c>
      <c r="C1317" s="21">
        <v>1.9595999999999999E-2</v>
      </c>
      <c r="D1317" s="21">
        <v>3.2348000000000002E-2</v>
      </c>
      <c r="E1317" s="21">
        <v>3.0029E-2</v>
      </c>
      <c r="F1317" s="21">
        <v>1.4614E-2</v>
      </c>
      <c r="G1317" s="21">
        <v>1.1842E-2</v>
      </c>
      <c r="H1317" s="21">
        <v>2.5781999999999999E-2</v>
      </c>
      <c r="I1317" s="21">
        <v>2.2283000000000001E-2</v>
      </c>
      <c r="J1317" s="21">
        <v>6.3200000000000001E-3</v>
      </c>
      <c r="K1317" s="21">
        <v>2.4660999999999999E-2</v>
      </c>
      <c r="L1317" s="21" cm="1">
        <f t="array" ref="L1317">MMULT(B1317:K1317,$D$8:$D$17)</f>
        <v>2.6857292259999999E-2</v>
      </c>
    </row>
    <row r="1318" spans="1:12" x14ac:dyDescent="0.35">
      <c r="A1318" s="22">
        <v>43859</v>
      </c>
      <c r="B1318" s="21">
        <v>2.0931999999999999E-2</v>
      </c>
      <c r="C1318" s="21">
        <v>1.5592999999999999E-2</v>
      </c>
      <c r="D1318" s="21">
        <v>-9.7999999999999997E-3</v>
      </c>
      <c r="E1318" s="21">
        <v>-2.513E-3</v>
      </c>
      <c r="F1318" s="21">
        <v>-4.8630000000000001E-3</v>
      </c>
      <c r="G1318" s="21">
        <v>-5.9059999999999998E-3</v>
      </c>
      <c r="H1318" s="21">
        <v>-5.9766E-2</v>
      </c>
      <c r="I1318" s="21">
        <v>-8.3750000000000005E-3</v>
      </c>
      <c r="J1318" s="21">
        <v>-1.5072E-2</v>
      </c>
      <c r="K1318" s="21">
        <v>-1.456E-2</v>
      </c>
      <c r="L1318" s="21" cm="1">
        <f t="array" ref="L1318">MMULT(B1318:K1318,$D$8:$D$17)</f>
        <v>5.5198344119999996E-3</v>
      </c>
    </row>
    <row r="1319" spans="1:12" x14ac:dyDescent="0.35">
      <c r="A1319" s="22">
        <v>43860</v>
      </c>
      <c r="B1319" s="21">
        <v>-1.449E-3</v>
      </c>
      <c r="C1319" s="21">
        <v>2.8208E-2</v>
      </c>
      <c r="D1319" s="21">
        <v>1.1000000000000001E-3</v>
      </c>
      <c r="E1319" s="21">
        <v>-7.2750000000000002E-3</v>
      </c>
      <c r="F1319" s="21">
        <v>2.068E-3</v>
      </c>
      <c r="G1319" s="21">
        <v>2.1455999999999999E-2</v>
      </c>
      <c r="H1319" s="21">
        <v>2.6731000000000001E-2</v>
      </c>
      <c r="I1319" s="21">
        <v>1.4446000000000001E-2</v>
      </c>
      <c r="J1319" s="21">
        <v>4.0379999999999999E-3</v>
      </c>
      <c r="K1319" s="21">
        <v>2.111E-3</v>
      </c>
      <c r="L1319" s="21" cm="1">
        <f t="array" ref="L1319">MMULT(B1319:K1319,$D$8:$D$17)</f>
        <v>2.2488407809999997E-3</v>
      </c>
    </row>
    <row r="1320" spans="1:12" ht="15.75" customHeight="1" x14ac:dyDescent="0.35">
      <c r="A1320" s="22">
        <v>43861</v>
      </c>
      <c r="B1320" s="21">
        <v>-4.4339000000000003E-2</v>
      </c>
      <c r="C1320" s="21">
        <v>-1.4759E-2</v>
      </c>
      <c r="D1320" s="21">
        <v>-3.8159999999999999E-2</v>
      </c>
      <c r="E1320" s="21">
        <v>-3.1852999999999999E-2</v>
      </c>
      <c r="F1320" s="21">
        <v>-1.6132000000000001E-2</v>
      </c>
      <c r="G1320" s="21">
        <v>-1.8096999999999999E-2</v>
      </c>
      <c r="H1320" s="21">
        <v>-3.6490000000000002E-2</v>
      </c>
      <c r="I1320" s="21">
        <v>-1.5698E-2</v>
      </c>
      <c r="J1320" s="21">
        <v>-2.6884000000000002E-2</v>
      </c>
      <c r="K1320" s="21">
        <v>-3.8212999999999997E-2</v>
      </c>
      <c r="L1320" s="21" cm="1">
        <f t="array" ref="L1320">MMULT(B1320:K1320,$D$8:$D$17)</f>
        <v>-3.785380800500001E-2</v>
      </c>
    </row>
    <row r="1321" spans="1:12" x14ac:dyDescent="0.35">
      <c r="A1321" s="22">
        <v>43864</v>
      </c>
      <c r="B1321" s="21">
        <v>-2.7460000000000002E-3</v>
      </c>
      <c r="C1321" s="21">
        <v>2.4379000000000001E-2</v>
      </c>
      <c r="D1321" s="21">
        <v>1.6494999999999999E-2</v>
      </c>
      <c r="E1321" s="21">
        <v>2.2900000000000001E-4</v>
      </c>
      <c r="F1321" s="21">
        <v>1.2201999999999999E-2</v>
      </c>
      <c r="G1321" s="21">
        <v>1.7059000000000001E-2</v>
      </c>
      <c r="H1321" s="21">
        <v>2.1701999999999999E-2</v>
      </c>
      <c r="I1321" s="21">
        <v>1.9536000000000001E-2</v>
      </c>
      <c r="J1321" s="21">
        <v>1.2182E-2</v>
      </c>
      <c r="K1321" s="21">
        <v>7.6649999999999999E-3</v>
      </c>
      <c r="L1321" s="21" cm="1">
        <f t="array" ref="L1321">MMULT(B1321:K1321,$D$8:$D$17)</f>
        <v>6.5305928790000004E-3</v>
      </c>
    </row>
    <row r="1322" spans="1:12" x14ac:dyDescent="0.35">
      <c r="A1322" s="22">
        <v>43865</v>
      </c>
      <c r="B1322" s="21">
        <v>3.3014000000000002E-2</v>
      </c>
      <c r="C1322" s="21">
        <v>3.2917000000000002E-2</v>
      </c>
      <c r="D1322" s="21">
        <v>2.8294E-2</v>
      </c>
      <c r="E1322" s="21">
        <v>2.087E-2</v>
      </c>
      <c r="F1322" s="21">
        <v>1.7894E-2</v>
      </c>
      <c r="G1322" s="21">
        <v>1.5748000000000002E-2</v>
      </c>
      <c r="H1322" s="21">
        <v>2.9779E-2</v>
      </c>
      <c r="I1322" s="21">
        <v>2.4413000000000001E-2</v>
      </c>
      <c r="J1322" s="21">
        <v>2.3425999999999999E-2</v>
      </c>
      <c r="K1322" s="21">
        <v>1.6143999999999999E-2</v>
      </c>
      <c r="L1322" s="21" cm="1">
        <f t="array" ref="L1322">MMULT(B1322:K1322,$D$8:$D$17)</f>
        <v>2.9301315126999999E-2</v>
      </c>
    </row>
    <row r="1323" spans="1:12" x14ac:dyDescent="0.35">
      <c r="A1323" s="22">
        <v>43866</v>
      </c>
      <c r="B1323" s="21">
        <v>8.1539999999999998E-3</v>
      </c>
      <c r="C1323" s="21">
        <v>-1.2210000000000001E-3</v>
      </c>
      <c r="D1323" s="21">
        <v>1.4689000000000001E-2</v>
      </c>
      <c r="E1323" s="21">
        <v>1.8549E-2</v>
      </c>
      <c r="F1323" s="21">
        <v>1.2952999999999999E-2</v>
      </c>
      <c r="G1323" s="21">
        <v>-1.5132E-2</v>
      </c>
      <c r="H1323" s="21">
        <v>7.8869999999999999E-3</v>
      </c>
      <c r="I1323" s="21">
        <v>-3.2450000000000001E-3</v>
      </c>
      <c r="J1323" s="21">
        <v>1.7430000000000001E-2</v>
      </c>
      <c r="K1323" s="21">
        <v>2.8719999999999999E-2</v>
      </c>
      <c r="L1323" s="21" cm="1">
        <f t="array" ref="L1323">MMULT(B1323:K1323,$D$8:$D$17)</f>
        <v>1.1083277306999999E-2</v>
      </c>
    </row>
    <row r="1324" spans="1:12" x14ac:dyDescent="0.35">
      <c r="A1324" s="22">
        <v>43867</v>
      </c>
      <c r="B1324" s="21">
        <v>1.1697000000000001E-2</v>
      </c>
      <c r="C1324" s="21">
        <v>2.0733999999999999E-2</v>
      </c>
      <c r="D1324" s="21">
        <v>1.3918E-2</v>
      </c>
      <c r="E1324" s="21">
        <v>7.2779999999999997E-3</v>
      </c>
      <c r="F1324" s="21">
        <v>-5.4799999999999998E-4</v>
      </c>
      <c r="G1324" s="21">
        <v>6.685E-3</v>
      </c>
      <c r="H1324" s="21">
        <v>-1.0433E-2</v>
      </c>
      <c r="I1324" s="21">
        <v>5.2249999999999996E-3</v>
      </c>
      <c r="J1324" s="21">
        <v>4.9540000000000001E-3</v>
      </c>
      <c r="K1324" s="21">
        <v>-3.7130000000000002E-3</v>
      </c>
      <c r="L1324" s="21" cm="1">
        <f t="array" ref="L1324">MMULT(B1324:K1324,$D$8:$D$17)</f>
        <v>1.0632789148999996E-2</v>
      </c>
    </row>
    <row r="1325" spans="1:12" x14ac:dyDescent="0.35">
      <c r="A1325" s="22">
        <v>43868</v>
      </c>
      <c r="B1325" s="21">
        <v>-1.5928000000000001E-2</v>
      </c>
      <c r="C1325" s="21">
        <v>1.4159999999999999E-3</v>
      </c>
      <c r="D1325" s="21">
        <v>-1.0462000000000001E-2</v>
      </c>
      <c r="E1325" s="21">
        <v>-1.3951E-2</v>
      </c>
      <c r="F1325" s="21">
        <v>1.83E-4</v>
      </c>
      <c r="G1325" s="21">
        <v>-5.4089999999999997E-3</v>
      </c>
      <c r="H1325" s="21">
        <v>8.3129999999999992E-3</v>
      </c>
      <c r="I1325" s="21">
        <v>-3.728E-3</v>
      </c>
      <c r="J1325" s="21">
        <v>-1.4787E-2</v>
      </c>
      <c r="K1325" s="21">
        <v>-1.5949000000000001E-2</v>
      </c>
      <c r="L1325" s="21" cm="1">
        <f t="array" ref="L1325">MMULT(B1325:K1325,$D$8:$D$17)</f>
        <v>-1.2179007134000001E-2</v>
      </c>
    </row>
    <row r="1326" spans="1:12" x14ac:dyDescent="0.35">
      <c r="A1326" s="22">
        <v>43871</v>
      </c>
      <c r="B1326" s="21">
        <v>4.7499999999999999E-3</v>
      </c>
      <c r="C1326" s="21">
        <v>2.6157E-2</v>
      </c>
      <c r="D1326" s="21">
        <v>4.5232000000000001E-2</v>
      </c>
      <c r="E1326" s="21">
        <v>-3.2669999999999999E-3</v>
      </c>
      <c r="F1326" s="21">
        <v>4.934E-3</v>
      </c>
      <c r="G1326" s="21">
        <v>1.8307E-2</v>
      </c>
      <c r="H1326" s="21">
        <v>5.0874999999999997E-2</v>
      </c>
      <c r="I1326" s="21">
        <v>1.068E-2</v>
      </c>
      <c r="J1326" s="21">
        <v>1.8762000000000001E-2</v>
      </c>
      <c r="K1326" s="21">
        <v>5.6039999999999996E-3</v>
      </c>
      <c r="L1326" s="21" cm="1">
        <f t="array" ref="L1326">MMULT(B1326:K1326,$D$8:$D$17)</f>
        <v>1.8004264075000002E-2</v>
      </c>
    </row>
    <row r="1327" spans="1:12" x14ac:dyDescent="0.35">
      <c r="A1327" s="22">
        <v>43872</v>
      </c>
      <c r="B1327" s="21">
        <v>-6.0330000000000002E-3</v>
      </c>
      <c r="C1327" s="21">
        <v>-2.2575999999999999E-2</v>
      </c>
      <c r="D1327" s="21">
        <v>1.8709E-2</v>
      </c>
      <c r="E1327" s="21">
        <v>1.8969E-2</v>
      </c>
      <c r="F1327" s="21">
        <v>2.9099999999999998E-3</v>
      </c>
      <c r="G1327" s="21">
        <v>-5.3000000000000001E-5</v>
      </c>
      <c r="H1327" s="21">
        <v>2.9468000000000001E-2</v>
      </c>
      <c r="I1327" s="21">
        <v>-1.946E-3</v>
      </c>
      <c r="J1327" s="21">
        <v>5.3200000000000001E-3</v>
      </c>
      <c r="K1327" s="21">
        <v>1.5363999999999999E-2</v>
      </c>
      <c r="L1327" s="21" cm="1">
        <f t="array" ref="L1327">MMULT(B1327:K1327,$D$8:$D$17)</f>
        <v>2.7947060509999995E-3</v>
      </c>
    </row>
    <row r="1328" spans="1:12" x14ac:dyDescent="0.35">
      <c r="A1328" s="22">
        <v>43873</v>
      </c>
      <c r="B1328" s="21">
        <v>2.3747999999999998E-2</v>
      </c>
      <c r="C1328" s="21">
        <v>1.464E-3</v>
      </c>
      <c r="D1328" s="21">
        <v>1.7357999999999998E-2</v>
      </c>
      <c r="E1328" s="21">
        <v>1.418E-2</v>
      </c>
      <c r="F1328" s="21">
        <v>1.0517E-2</v>
      </c>
      <c r="G1328" s="21">
        <v>1.851E-3</v>
      </c>
      <c r="H1328" s="21">
        <v>1.673E-3</v>
      </c>
      <c r="I1328" s="21">
        <v>1.3566999999999999E-2</v>
      </c>
      <c r="J1328" s="21">
        <v>1.6282999999999999E-2</v>
      </c>
      <c r="K1328" s="21">
        <v>7.4200000000000004E-4</v>
      </c>
      <c r="L1328" s="21" cm="1">
        <f t="array" ref="L1328">MMULT(B1328:K1328,$D$8:$D$17)</f>
        <v>1.7742496326999996E-2</v>
      </c>
    </row>
    <row r="1329" spans="1:12" x14ac:dyDescent="0.35">
      <c r="A1329" s="22">
        <v>43874</v>
      </c>
      <c r="B1329" s="21">
        <v>-7.1209999999999997E-3</v>
      </c>
      <c r="C1329" s="21">
        <v>-5.4140000000000004E-3</v>
      </c>
      <c r="D1329" s="21">
        <v>-6.4580000000000002E-3</v>
      </c>
      <c r="E1329" s="21">
        <v>-2.248E-3</v>
      </c>
      <c r="F1329" s="21">
        <v>-7.5360000000000002E-3</v>
      </c>
      <c r="G1329" s="21">
        <v>-4.3280000000000002E-3</v>
      </c>
      <c r="H1329" s="21">
        <v>1.1875999999999999E-2</v>
      </c>
      <c r="I1329" s="21">
        <v>1.469E-3</v>
      </c>
      <c r="J1329" s="21">
        <v>-5.2273E-2</v>
      </c>
      <c r="K1329" s="21">
        <v>-2.9599999999999998E-4</v>
      </c>
      <c r="L1329" s="21" cm="1">
        <f t="array" ref="L1329">MMULT(B1329:K1329,$D$8:$D$17)</f>
        <v>-8.2613766339999992E-3</v>
      </c>
    </row>
    <row r="1330" spans="1:12" x14ac:dyDescent="0.35">
      <c r="A1330" s="22">
        <v>43875</v>
      </c>
      <c r="B1330" s="21">
        <v>2.4600000000000002E-4</v>
      </c>
      <c r="C1330" s="21">
        <v>8.9269999999999992E-3</v>
      </c>
      <c r="D1330" s="21">
        <v>7.0205000000000004E-2</v>
      </c>
      <c r="E1330" s="21">
        <v>-1.9137999999999999E-2</v>
      </c>
      <c r="F1330" s="21">
        <v>2.8930000000000002E-3</v>
      </c>
      <c r="G1330" s="21">
        <v>6.9439999999999997E-3</v>
      </c>
      <c r="H1330" s="21">
        <v>1.4304000000000001E-2</v>
      </c>
      <c r="I1330" s="21">
        <v>1.2885000000000001E-2</v>
      </c>
      <c r="J1330" s="21">
        <v>-7.3959999999999998E-3</v>
      </c>
      <c r="K1330" s="21">
        <v>-2.5209999999999998E-3</v>
      </c>
      <c r="L1330" s="21" cm="1">
        <f t="array" ref="L1330">MMULT(B1330:K1330,$D$8:$D$17)</f>
        <v>1.8075699922999997E-2</v>
      </c>
    </row>
    <row r="1331" spans="1:12" x14ac:dyDescent="0.35">
      <c r="A1331" s="22">
        <v>43879</v>
      </c>
      <c r="B1331" s="21">
        <v>-1.8311000000000001E-2</v>
      </c>
      <c r="C1331" s="21">
        <v>1.0142999999999999E-2</v>
      </c>
      <c r="D1331" s="21">
        <v>2.3396E-2</v>
      </c>
      <c r="E1331" s="21">
        <v>-2.2091E-2</v>
      </c>
      <c r="F1331" s="21">
        <v>-3.6099999999999999E-4</v>
      </c>
      <c r="G1331" s="21">
        <v>6.0020000000000004E-3</v>
      </c>
      <c r="H1331" s="21">
        <v>2.8566000000000001E-2</v>
      </c>
      <c r="I1331" s="21">
        <v>-2.16E-3</v>
      </c>
      <c r="J1331" s="21">
        <v>-8.09E-3</v>
      </c>
      <c r="K1331" s="21">
        <v>-1.6798E-2</v>
      </c>
      <c r="L1331" s="21" cm="1">
        <f t="array" ref="L1331">MMULT(B1331:K1331,$D$8:$D$17)</f>
        <v>-3.589394072000002E-3</v>
      </c>
    </row>
    <row r="1332" spans="1:12" x14ac:dyDescent="0.35">
      <c r="A1332" s="22">
        <v>43880</v>
      </c>
      <c r="B1332" s="21">
        <v>1.4482999999999999E-2</v>
      </c>
      <c r="C1332" s="21">
        <v>2.6699999999999998E-4</v>
      </c>
      <c r="D1332" s="21">
        <v>6.1131999999999999E-2</v>
      </c>
      <c r="E1332" s="21">
        <v>1.5897000000000001E-2</v>
      </c>
      <c r="F1332" s="21">
        <v>-1.8000000000000001E-4</v>
      </c>
      <c r="G1332" s="21">
        <v>9.3150000000000004E-3</v>
      </c>
      <c r="H1332" s="21">
        <v>3.5331000000000001E-2</v>
      </c>
      <c r="I1332" s="21">
        <v>1.1693E-2</v>
      </c>
      <c r="J1332" s="21">
        <v>-6.4390000000000003E-3</v>
      </c>
      <c r="K1332" s="21">
        <v>1.4666E-2</v>
      </c>
      <c r="L1332" s="21" cm="1">
        <f t="array" ref="L1332">MMULT(B1332:K1332,$D$8:$D$17)</f>
        <v>2.4373760070999999E-2</v>
      </c>
    </row>
    <row r="1333" spans="1:12" x14ac:dyDescent="0.35">
      <c r="A1333" s="22">
        <v>43881</v>
      </c>
      <c r="B1333" s="21">
        <v>-1.0259000000000001E-2</v>
      </c>
      <c r="C1333" s="21">
        <v>-1.5271E-2</v>
      </c>
      <c r="D1333" s="21">
        <v>-1.9066E-2</v>
      </c>
      <c r="E1333" s="21">
        <v>-2.0431000000000001E-2</v>
      </c>
      <c r="F1333" s="21">
        <v>1.263E-3</v>
      </c>
      <c r="G1333" s="21">
        <v>2.5409999999999999E-3</v>
      </c>
      <c r="H1333" s="21">
        <v>-2.7674000000000001E-2</v>
      </c>
      <c r="I1333" s="21">
        <v>-1.1271E-2</v>
      </c>
      <c r="J1333" s="21">
        <v>1.2097999999999999E-2</v>
      </c>
      <c r="K1333" s="21">
        <v>-2.4736000000000001E-2</v>
      </c>
      <c r="L1333" s="21" cm="1">
        <f t="array" ref="L1333">MMULT(B1333:K1333,$D$8:$D$17)</f>
        <v>-1.2619117625000001E-2</v>
      </c>
    </row>
    <row r="1334" spans="1:12" x14ac:dyDescent="0.35">
      <c r="A1334" s="22">
        <v>43882</v>
      </c>
      <c r="B1334" s="21">
        <v>-2.2634999999999999E-2</v>
      </c>
      <c r="C1334" s="21">
        <v>-3.1613000000000002E-2</v>
      </c>
      <c r="D1334" s="21">
        <v>-4.7391999999999997E-2</v>
      </c>
      <c r="E1334" s="21">
        <v>-1.5328E-2</v>
      </c>
      <c r="F1334" s="21">
        <v>-1.4952E-2</v>
      </c>
      <c r="G1334" s="21">
        <v>-1.9963000000000002E-2</v>
      </c>
      <c r="H1334" s="21">
        <v>-6.9669999999999996E-2</v>
      </c>
      <c r="I1334" s="21">
        <v>-1.5859000000000002E-2</v>
      </c>
      <c r="J1334" s="21">
        <v>-1.174E-2</v>
      </c>
      <c r="K1334" s="21">
        <v>-1.6959999999999999E-2</v>
      </c>
      <c r="L1334" s="21" cm="1">
        <f t="array" ref="L1334">MMULT(B1334:K1334,$D$8:$D$17)</f>
        <v>-2.9034884519999995E-2</v>
      </c>
    </row>
    <row r="1335" spans="1:12" x14ac:dyDescent="0.35">
      <c r="A1335" s="22">
        <v>43885</v>
      </c>
      <c r="B1335" s="21">
        <v>-4.7500000000000001E-2</v>
      </c>
      <c r="C1335" s="21">
        <v>-4.3116000000000002E-2</v>
      </c>
      <c r="D1335" s="21">
        <v>-7.0696999999999996E-2</v>
      </c>
      <c r="E1335" s="21">
        <v>-4.2365E-2</v>
      </c>
      <c r="F1335" s="21">
        <v>-3.7124999999999998E-2</v>
      </c>
      <c r="G1335" s="21">
        <v>-1.8786000000000001E-2</v>
      </c>
      <c r="H1335" s="21">
        <v>-7.8077999999999995E-2</v>
      </c>
      <c r="I1335" s="21">
        <v>-4.1667999999999997E-2</v>
      </c>
      <c r="J1335" s="21">
        <v>-4.9675999999999998E-2</v>
      </c>
      <c r="K1335" s="21">
        <v>-4.0099000000000003E-2</v>
      </c>
      <c r="L1335" s="21" cm="1">
        <f t="array" ref="L1335">MMULT(B1335:K1335,$D$8:$D$17)</f>
        <v>-5.2747573581000004E-2</v>
      </c>
    </row>
    <row r="1336" spans="1:12" x14ac:dyDescent="0.35">
      <c r="A1336" s="22">
        <v>43886</v>
      </c>
      <c r="B1336" s="21">
        <v>-3.3871999999999999E-2</v>
      </c>
      <c r="C1336" s="21">
        <v>-1.6501999999999999E-2</v>
      </c>
      <c r="D1336" s="21">
        <v>-4.1092999999999998E-2</v>
      </c>
      <c r="E1336" s="21">
        <v>-3.0589999999999999E-2</v>
      </c>
      <c r="F1336" s="21">
        <v>-3.2099000000000003E-2</v>
      </c>
      <c r="G1336" s="21">
        <v>-2.5115999999999999E-2</v>
      </c>
      <c r="H1336" s="21">
        <v>-3.1555E-2</v>
      </c>
      <c r="I1336" s="21">
        <v>-2.6887999999999999E-2</v>
      </c>
      <c r="J1336" s="21">
        <v>-2.8636000000000002E-2</v>
      </c>
      <c r="K1336" s="21">
        <v>-3.2869000000000002E-2</v>
      </c>
      <c r="L1336" s="21" cm="1">
        <f t="array" ref="L1336">MMULT(B1336:K1336,$D$8:$D$17)</f>
        <v>-3.4009644001999996E-2</v>
      </c>
    </row>
    <row r="1337" spans="1:12" x14ac:dyDescent="0.35">
      <c r="A1337" s="22">
        <v>43887</v>
      </c>
      <c r="B1337" s="21">
        <v>1.5864E-2</v>
      </c>
      <c r="C1337" s="21">
        <v>1.2494999999999999E-2</v>
      </c>
      <c r="D1337" s="21">
        <v>2.137E-2</v>
      </c>
      <c r="E1337" s="21">
        <v>1.132E-2</v>
      </c>
      <c r="F1337" s="21">
        <v>2.1388999999999998E-2</v>
      </c>
      <c r="G1337" s="21">
        <v>-1.324E-2</v>
      </c>
      <c r="H1337" s="21">
        <v>-1.6819999999999999E-3</v>
      </c>
      <c r="I1337" s="21">
        <v>1.0178E-2</v>
      </c>
      <c r="J1337" s="21">
        <v>-1.357E-2</v>
      </c>
      <c r="K1337" s="21">
        <v>-1.3389999999999999E-3</v>
      </c>
      <c r="L1337" s="21" cm="1">
        <f t="array" ref="L1337">MMULT(B1337:K1337,$D$8:$D$17)</f>
        <v>1.4129922937E-2</v>
      </c>
    </row>
    <row r="1338" spans="1:12" x14ac:dyDescent="0.35">
      <c r="A1338" s="22">
        <v>43888</v>
      </c>
      <c r="B1338" s="21">
        <v>-6.5367999999999996E-2</v>
      </c>
      <c r="C1338" s="21">
        <v>-7.0458999999999994E-2</v>
      </c>
      <c r="D1338" s="21">
        <v>-5.6230000000000002E-2</v>
      </c>
      <c r="E1338" s="21">
        <v>-4.1730999999999997E-2</v>
      </c>
      <c r="F1338" s="21">
        <v>-2.4400000000000002E-2</v>
      </c>
      <c r="G1338" s="21">
        <v>-3.7568999999999998E-2</v>
      </c>
      <c r="H1338" s="21">
        <v>-7.3278999999999997E-2</v>
      </c>
      <c r="I1338" s="21">
        <v>-3.9335000000000002E-2</v>
      </c>
      <c r="J1338" s="21">
        <v>-5.0285000000000003E-2</v>
      </c>
      <c r="K1338" s="21">
        <v>-6.404E-2</v>
      </c>
      <c r="L1338" s="21" cm="1">
        <f t="array" ref="L1338">MMULT(B1338:K1338,$D$8:$D$17)</f>
        <v>-6.0212952093999995E-2</v>
      </c>
    </row>
    <row r="1339" spans="1:12" x14ac:dyDescent="0.35">
      <c r="A1339" s="22">
        <v>43889</v>
      </c>
      <c r="B1339" s="21">
        <v>-5.8500000000000002E-4</v>
      </c>
      <c r="C1339" s="21">
        <v>2.4212999999999998E-2</v>
      </c>
      <c r="D1339" s="21">
        <v>6.9161E-2</v>
      </c>
      <c r="E1339" s="21">
        <v>-4.8549999999999999E-3</v>
      </c>
      <c r="F1339" s="21">
        <v>-2.5994E-2</v>
      </c>
      <c r="G1339" s="21">
        <v>-1.0166E-2</v>
      </c>
      <c r="H1339" s="21">
        <v>3.3401E-2</v>
      </c>
      <c r="I1339" s="21">
        <v>2.2516999999999999E-2</v>
      </c>
      <c r="J1339" s="21">
        <v>-2.7469999999999999E-3</v>
      </c>
      <c r="K1339" s="21">
        <v>-5.5529999999999998E-3</v>
      </c>
      <c r="L1339" s="21" cm="1">
        <f t="array" ref="L1339">MMULT(B1339:K1339,$D$8:$D$17)</f>
        <v>1.8205515584999991E-2</v>
      </c>
    </row>
    <row r="1340" spans="1:12" x14ac:dyDescent="0.35">
      <c r="A1340" s="22">
        <v>43892</v>
      </c>
      <c r="B1340" s="21">
        <v>9.3101000000000003E-2</v>
      </c>
      <c r="C1340" s="21">
        <v>6.6539000000000001E-2</v>
      </c>
      <c r="D1340" s="21">
        <v>2.3549E-2</v>
      </c>
      <c r="E1340" s="21">
        <v>4.5301000000000001E-2</v>
      </c>
      <c r="F1340" s="21">
        <v>2.9114000000000001E-2</v>
      </c>
      <c r="G1340" s="21">
        <v>3.7324000000000003E-2</v>
      </c>
      <c r="H1340" s="21">
        <v>4.3535999999999998E-2</v>
      </c>
      <c r="I1340" s="21">
        <v>4.3927000000000001E-2</v>
      </c>
      <c r="J1340" s="21">
        <v>3.1053999999999998E-2</v>
      </c>
      <c r="K1340" s="21">
        <v>4.7911000000000002E-2</v>
      </c>
      <c r="L1340" s="21" cm="1">
        <f t="array" ref="L1340">MMULT(B1340:K1340,$D$8:$D$17)</f>
        <v>6.2780557128999992E-2</v>
      </c>
    </row>
    <row r="1341" spans="1:12" x14ac:dyDescent="0.35">
      <c r="A1341" s="22">
        <v>43893</v>
      </c>
      <c r="B1341" s="21">
        <v>-3.1759000000000003E-2</v>
      </c>
      <c r="C1341" s="21">
        <v>-4.7919000000000003E-2</v>
      </c>
      <c r="D1341" s="21">
        <v>-3.8129000000000003E-2</v>
      </c>
      <c r="E1341" s="21">
        <v>-3.7617999999999999E-2</v>
      </c>
      <c r="F1341" s="21">
        <v>-4.0274999999999998E-2</v>
      </c>
      <c r="G1341" s="21">
        <v>-4.1807999999999998E-2</v>
      </c>
      <c r="H1341" s="21">
        <v>-1.4959999999999999E-2</v>
      </c>
      <c r="I1341" s="21">
        <v>-3.3140999999999997E-2</v>
      </c>
      <c r="J1341" s="21">
        <v>-2.7446999999999999E-2</v>
      </c>
      <c r="K1341" s="21">
        <v>-3.7985999999999999E-2</v>
      </c>
      <c r="L1341" s="21" cm="1">
        <f t="array" ref="L1341">MMULT(B1341:K1341,$D$8:$D$17)</f>
        <v>-3.4743748373000011E-2</v>
      </c>
    </row>
    <row r="1342" spans="1:12" x14ac:dyDescent="0.35">
      <c r="A1342" s="22">
        <v>43894</v>
      </c>
      <c r="B1342" s="21">
        <v>4.6385000000000003E-2</v>
      </c>
      <c r="C1342" s="21">
        <v>3.6714999999999998E-2</v>
      </c>
      <c r="D1342" s="21">
        <v>7.0028999999999994E-2</v>
      </c>
      <c r="E1342" s="21">
        <v>4.0839E-2</v>
      </c>
      <c r="F1342" s="21">
        <v>3.4596000000000002E-2</v>
      </c>
      <c r="G1342" s="21">
        <v>3.7315000000000001E-2</v>
      </c>
      <c r="H1342" s="21">
        <v>7.1872000000000005E-2</v>
      </c>
      <c r="I1342" s="21">
        <v>4.4525000000000002E-2</v>
      </c>
      <c r="J1342" s="21">
        <v>3.3716000000000003E-2</v>
      </c>
      <c r="K1342" s="21">
        <v>4.8418999999999997E-2</v>
      </c>
      <c r="L1342" s="21" cm="1">
        <f t="array" ref="L1342">MMULT(B1342:K1342,$D$8:$D$17)</f>
        <v>5.1137693265000006E-2</v>
      </c>
    </row>
    <row r="1343" spans="1:12" x14ac:dyDescent="0.35">
      <c r="A1343" s="22">
        <v>43895</v>
      </c>
      <c r="B1343" s="21">
        <v>-3.2437000000000001E-2</v>
      </c>
      <c r="C1343" s="21">
        <v>-2.5094999999999999E-2</v>
      </c>
      <c r="D1343" s="21">
        <v>-3.9435999999999999E-2</v>
      </c>
      <c r="E1343" s="21">
        <v>-3.9972000000000001E-2</v>
      </c>
      <c r="F1343" s="21">
        <v>-5.0257000000000003E-2</v>
      </c>
      <c r="G1343" s="21">
        <v>-3.4662999999999999E-2</v>
      </c>
      <c r="H1343" s="21">
        <v>-3.9912000000000003E-2</v>
      </c>
      <c r="I1343" s="21">
        <v>-3.5234000000000001E-2</v>
      </c>
      <c r="J1343" s="21">
        <v>-4.3971999999999997E-2</v>
      </c>
      <c r="K1343" s="21">
        <v>-2.9312000000000001E-2</v>
      </c>
      <c r="L1343" s="21" cm="1">
        <f t="array" ref="L1343">MMULT(B1343:K1343,$D$8:$D$17)</f>
        <v>-3.5206170477000004E-2</v>
      </c>
    </row>
    <row r="1344" spans="1:12" x14ac:dyDescent="0.35">
      <c r="A1344" s="22">
        <v>43896</v>
      </c>
      <c r="B1344" s="21">
        <v>-1.328E-2</v>
      </c>
      <c r="C1344" s="21">
        <v>-2.8267E-2</v>
      </c>
      <c r="D1344" s="21">
        <v>-2.6529E-2</v>
      </c>
      <c r="E1344" s="21">
        <v>-1.6749E-2</v>
      </c>
      <c r="F1344" s="21">
        <v>-1.3125E-2</v>
      </c>
      <c r="G1344" s="21">
        <v>-3.2547E-2</v>
      </c>
      <c r="H1344" s="21">
        <v>9.9769999999999998E-3</v>
      </c>
      <c r="I1344" s="21">
        <v>-4.0622999999999999E-2</v>
      </c>
      <c r="J1344" s="21">
        <v>2.7799999999999999E-3</v>
      </c>
      <c r="K1344" s="21">
        <v>-2.0892000000000001E-2</v>
      </c>
      <c r="L1344" s="21" cm="1">
        <f t="array" ref="L1344">MMULT(B1344:K1344,$D$8:$D$17)</f>
        <v>-1.7129053809000001E-2</v>
      </c>
    </row>
    <row r="1345" spans="1:12" x14ac:dyDescent="0.35">
      <c r="A1345" s="22">
        <v>43899</v>
      </c>
      <c r="B1345" s="21">
        <v>-7.9091999999999996E-2</v>
      </c>
      <c r="C1345" s="21">
        <v>-6.7771999999999999E-2</v>
      </c>
      <c r="D1345" s="21">
        <v>-7.7432000000000001E-2</v>
      </c>
      <c r="E1345" s="21">
        <v>-8.0645999999999995E-2</v>
      </c>
      <c r="F1345" s="21">
        <v>-2.8709999999999999E-2</v>
      </c>
      <c r="G1345" s="21">
        <v>-7.8437000000000007E-2</v>
      </c>
      <c r="H1345" s="21">
        <v>-0.109488</v>
      </c>
      <c r="I1345" s="21">
        <v>-9.1992000000000004E-2</v>
      </c>
      <c r="J1345" s="21">
        <v>-4.3346999999999997E-2</v>
      </c>
      <c r="K1345" s="21">
        <v>-8.8219000000000006E-2</v>
      </c>
      <c r="L1345" s="21" cm="1">
        <f t="array" ref="L1345">MMULT(B1345:K1345,$D$8:$D$17)</f>
        <v>-7.555862962099999E-2</v>
      </c>
    </row>
    <row r="1346" spans="1:12" x14ac:dyDescent="0.35">
      <c r="A1346" s="22">
        <v>43900</v>
      </c>
      <c r="B1346" s="21">
        <v>7.2022000000000003E-2</v>
      </c>
      <c r="C1346" s="21">
        <v>6.8384E-2</v>
      </c>
      <c r="D1346" s="21">
        <v>6.3722000000000001E-2</v>
      </c>
      <c r="E1346" s="21">
        <v>6.1279E-2</v>
      </c>
      <c r="F1346" s="21">
        <v>5.5856999999999997E-2</v>
      </c>
      <c r="G1346" s="21">
        <v>6.6992999999999997E-2</v>
      </c>
      <c r="H1346" s="21">
        <v>4.8764000000000002E-2</v>
      </c>
      <c r="I1346" s="21">
        <v>8.6955000000000005E-2</v>
      </c>
      <c r="J1346" s="21">
        <v>5.5848000000000002E-2</v>
      </c>
      <c r="K1346" s="21">
        <v>6.1553999999999998E-2</v>
      </c>
      <c r="L1346" s="21" cm="1">
        <f t="array" ref="L1346">MMULT(B1346:K1346,$D$8:$D$17)</f>
        <v>6.7000973374000003E-2</v>
      </c>
    </row>
    <row r="1347" spans="1:12" x14ac:dyDescent="0.35">
      <c r="A1347" s="22">
        <v>43901</v>
      </c>
      <c r="B1347" s="21">
        <v>-3.4729999999999997E-2</v>
      </c>
      <c r="C1347" s="21">
        <v>-4.5302000000000002E-2</v>
      </c>
      <c r="D1347" s="21">
        <v>-5.5960000000000003E-2</v>
      </c>
      <c r="E1347" s="21">
        <v>-6.4396999999999996E-2</v>
      </c>
      <c r="F1347" s="21">
        <v>-7.9457E-2</v>
      </c>
      <c r="G1347" s="21">
        <v>-4.1960999999999998E-2</v>
      </c>
      <c r="H1347" s="21">
        <v>7.0520000000000001E-3</v>
      </c>
      <c r="I1347" s="21">
        <v>-5.1597999999999998E-2</v>
      </c>
      <c r="J1347" s="21">
        <v>-7.5599E-2</v>
      </c>
      <c r="K1347" s="21">
        <v>-4.2979000000000003E-2</v>
      </c>
      <c r="L1347" s="21" cm="1">
        <f t="array" ref="L1347">MMULT(B1347:K1347,$D$8:$D$17)</f>
        <v>-4.5174007352000001E-2</v>
      </c>
    </row>
    <row r="1348" spans="1:12" x14ac:dyDescent="0.35">
      <c r="A1348" s="22">
        <v>43902</v>
      </c>
      <c r="B1348" s="21">
        <v>-9.8754999999999996E-2</v>
      </c>
      <c r="C1348" s="21">
        <v>-9.4838000000000006E-2</v>
      </c>
      <c r="D1348" s="21">
        <v>-0.122368</v>
      </c>
      <c r="E1348" s="21">
        <v>-0.110542</v>
      </c>
      <c r="F1348" s="21">
        <v>-0.110018</v>
      </c>
      <c r="G1348" s="21">
        <v>-9.0443999999999997E-2</v>
      </c>
      <c r="H1348" s="21">
        <v>-0.14638899999999999</v>
      </c>
      <c r="I1348" s="21">
        <v>-9.5897999999999997E-2</v>
      </c>
      <c r="J1348" s="21">
        <v>-0.10391400000000001</v>
      </c>
      <c r="K1348" s="21">
        <v>-0.118467</v>
      </c>
      <c r="L1348" s="21" cm="1">
        <f t="array" ref="L1348">MMULT(B1348:K1348,$D$8:$D$17)</f>
        <v>-0.10745514448</v>
      </c>
    </row>
    <row r="1349" spans="1:12" x14ac:dyDescent="0.35">
      <c r="A1349" s="22">
        <v>43903</v>
      </c>
      <c r="B1349" s="21">
        <v>0.119808</v>
      </c>
      <c r="C1349" s="21">
        <v>0.14216899999999999</v>
      </c>
      <c r="D1349" s="21">
        <v>0.113402</v>
      </c>
      <c r="E1349" s="21">
        <v>7.0572999999999997E-2</v>
      </c>
      <c r="F1349" s="21">
        <v>0.20427100000000001</v>
      </c>
      <c r="G1349" s="21">
        <v>5.1142E-2</v>
      </c>
      <c r="H1349" s="21">
        <v>0.12535199999999999</v>
      </c>
      <c r="I1349" s="21">
        <v>0.17719299999999999</v>
      </c>
      <c r="J1349" s="21">
        <v>0.13373499999999999</v>
      </c>
      <c r="K1349" s="21">
        <v>0.195213</v>
      </c>
      <c r="L1349" s="21" cm="1">
        <f t="array" ref="L1349">MMULT(B1349:K1349,$D$8:$D$17)</f>
        <v>0.12565975156899997</v>
      </c>
    </row>
    <row r="1350" spans="1:12" x14ac:dyDescent="0.35">
      <c r="A1350" s="22">
        <v>43906</v>
      </c>
      <c r="B1350" s="21">
        <v>-0.12864700000000001</v>
      </c>
      <c r="C1350" s="21">
        <v>-0.14738999999999999</v>
      </c>
      <c r="D1350" s="21">
        <v>-0.18452099999999999</v>
      </c>
      <c r="E1350" s="21">
        <v>-0.199129</v>
      </c>
      <c r="F1350" s="21">
        <v>-0.1087</v>
      </c>
      <c r="G1350" s="21">
        <v>-0.158885</v>
      </c>
      <c r="H1350" s="21">
        <v>-0.11822299999999999</v>
      </c>
      <c r="I1350" s="21">
        <v>-0.147452</v>
      </c>
      <c r="J1350" s="21">
        <v>-0.10441</v>
      </c>
      <c r="K1350" s="21">
        <v>-0.18041499999999999</v>
      </c>
      <c r="L1350" s="21" cm="1">
        <f t="array" ref="L1350">MMULT(B1350:K1350,$D$8:$D$17)</f>
        <v>-0.147234625116</v>
      </c>
    </row>
    <row r="1351" spans="1:12" x14ac:dyDescent="0.35">
      <c r="A1351" s="22">
        <v>43907</v>
      </c>
      <c r="B1351" s="21">
        <v>4.3970000000000002E-2</v>
      </c>
      <c r="C1351" s="21">
        <v>8.2336000000000006E-2</v>
      </c>
      <c r="D1351" s="21">
        <v>0.106263</v>
      </c>
      <c r="E1351" s="21">
        <v>6.3600000000000004E-2</v>
      </c>
      <c r="F1351" s="21">
        <v>9.6909999999999996E-2</v>
      </c>
      <c r="G1351" s="21">
        <v>8.9460999999999999E-2</v>
      </c>
      <c r="H1351" s="21">
        <v>8.1891000000000005E-2</v>
      </c>
      <c r="I1351" s="21">
        <v>9.0130000000000002E-2</v>
      </c>
      <c r="J1351" s="21">
        <v>5.3100000000000001E-2</v>
      </c>
      <c r="K1351" s="21">
        <v>0.122618</v>
      </c>
      <c r="L1351" s="21" cm="1">
        <f t="array" ref="L1351">MMULT(B1351:K1351,$D$8:$D$17)</f>
        <v>7.0681259516999995E-2</v>
      </c>
    </row>
    <row r="1352" spans="1:12" x14ac:dyDescent="0.35">
      <c r="A1352" s="22">
        <v>43908</v>
      </c>
      <c r="B1352" s="21">
        <v>-2.4479999999999998E-2</v>
      </c>
      <c r="C1352" s="21">
        <v>-4.2096000000000001E-2</v>
      </c>
      <c r="D1352" s="21">
        <v>-6.6506999999999997E-2</v>
      </c>
      <c r="E1352" s="21">
        <v>-0.15858900000000001</v>
      </c>
      <c r="F1352" s="21">
        <v>8.7489999999999998E-3</v>
      </c>
      <c r="G1352" s="21">
        <v>-2.3481999999999999E-2</v>
      </c>
      <c r="H1352" s="21">
        <v>-6.5903000000000003E-2</v>
      </c>
      <c r="I1352" s="21">
        <v>-5.5162000000000003E-2</v>
      </c>
      <c r="J1352" s="21">
        <v>4.5634000000000001E-2</v>
      </c>
      <c r="K1352" s="21">
        <v>-4.9320999999999997E-2</v>
      </c>
      <c r="L1352" s="21" cm="1">
        <f t="array" ref="L1352">MMULT(B1352:K1352,$D$8:$D$17)</f>
        <v>-3.7962139138999998E-2</v>
      </c>
    </row>
    <row r="1353" spans="1:12" x14ac:dyDescent="0.35">
      <c r="A1353" s="22">
        <v>43909</v>
      </c>
      <c r="B1353" s="21">
        <v>-7.6620000000000004E-3</v>
      </c>
      <c r="C1353" s="21">
        <v>1.6452999999999999E-2</v>
      </c>
      <c r="D1353" s="21">
        <v>5.0043999999999998E-2</v>
      </c>
      <c r="E1353" s="21">
        <v>0.15833700000000001</v>
      </c>
      <c r="F1353" s="21">
        <v>-4.6540999999999999E-2</v>
      </c>
      <c r="G1353" s="21">
        <v>5.4598000000000001E-2</v>
      </c>
      <c r="H1353" s="21">
        <v>1.7894E-2</v>
      </c>
      <c r="I1353" s="21">
        <v>4.3787E-2</v>
      </c>
      <c r="J1353" s="21">
        <v>1.5893999999999998E-2</v>
      </c>
      <c r="K1353" s="21">
        <v>-3.5076999999999997E-2</v>
      </c>
      <c r="L1353" s="21" cm="1">
        <f t="array" ref="L1353">MMULT(B1353:K1353,$D$8:$D$17)</f>
        <v>1.3308043624999998E-2</v>
      </c>
    </row>
    <row r="1354" spans="1:12" x14ac:dyDescent="0.35">
      <c r="A1354" s="22">
        <v>43910</v>
      </c>
      <c r="B1354" s="21">
        <v>-6.3486000000000001E-2</v>
      </c>
      <c r="C1354" s="21">
        <v>-3.7559000000000002E-2</v>
      </c>
      <c r="D1354" s="21">
        <v>-3.3901000000000001E-2</v>
      </c>
      <c r="E1354" s="21">
        <v>-1.1468000000000001E-2</v>
      </c>
      <c r="F1354" s="21">
        <v>1.2869E-2</v>
      </c>
      <c r="G1354" s="21">
        <v>-7.8899999999999999E-4</v>
      </c>
      <c r="H1354" s="21">
        <v>-5.274E-3</v>
      </c>
      <c r="I1354" s="21">
        <v>-3.9576E-2</v>
      </c>
      <c r="J1354" s="21">
        <v>-5.5953000000000003E-2</v>
      </c>
      <c r="K1354" s="21">
        <v>-2.3939999999999999E-3</v>
      </c>
      <c r="L1354" s="21" cm="1">
        <f t="array" ref="L1354">MMULT(B1354:K1354,$D$8:$D$17)</f>
        <v>-4.4814261096999999E-2</v>
      </c>
    </row>
    <row r="1355" spans="1:12" x14ac:dyDescent="0.35">
      <c r="A1355" s="22">
        <v>43913</v>
      </c>
      <c r="B1355" s="21">
        <v>-2.1243999999999999E-2</v>
      </c>
      <c r="C1355" s="21">
        <v>-9.9749999999999995E-3</v>
      </c>
      <c r="D1355" s="21">
        <v>3.3730000000000003E-2</v>
      </c>
      <c r="E1355" s="21">
        <v>6.5030000000000001E-3</v>
      </c>
      <c r="F1355" s="21">
        <v>-3.1981999999999997E-2</v>
      </c>
      <c r="G1355" s="21">
        <v>8.3960000000000007E-3</v>
      </c>
      <c r="H1355" s="21">
        <v>5.1249999999999997E-2</v>
      </c>
      <c r="I1355" s="21">
        <v>4.0393999999999999E-2</v>
      </c>
      <c r="J1355" s="21">
        <v>-2.809E-2</v>
      </c>
      <c r="K1355" s="21">
        <v>8.1823999999999994E-2</v>
      </c>
      <c r="L1355" s="21" cm="1">
        <f t="array" ref="L1355">MMULT(B1355:K1355,$D$8:$D$17)</f>
        <v>1.0695857830000013E-3</v>
      </c>
    </row>
    <row r="1356" spans="1:12" x14ac:dyDescent="0.35">
      <c r="A1356" s="22">
        <v>43914</v>
      </c>
      <c r="B1356" s="21">
        <v>0.100325</v>
      </c>
      <c r="C1356" s="21">
        <v>9.0896000000000005E-2</v>
      </c>
      <c r="D1356" s="21">
        <v>0.17156399999999999</v>
      </c>
      <c r="E1356" s="21">
        <v>9.9705000000000002E-2</v>
      </c>
      <c r="F1356" s="21">
        <v>8.2598000000000005E-2</v>
      </c>
      <c r="G1356" s="21">
        <v>9.3367000000000006E-2</v>
      </c>
      <c r="H1356" s="21">
        <v>0.10999</v>
      </c>
      <c r="I1356" s="21">
        <v>8.8850000000000005E-3</v>
      </c>
      <c r="J1356" s="21">
        <v>0.115607</v>
      </c>
      <c r="K1356" s="21">
        <v>5.6877999999999998E-2</v>
      </c>
      <c r="L1356" s="21" cm="1">
        <f t="array" ref="L1356">MMULT(B1356:K1356,$D$8:$D$17)</f>
        <v>0.11551686988299999</v>
      </c>
    </row>
    <row r="1357" spans="1:12" x14ac:dyDescent="0.35">
      <c r="A1357" s="22">
        <v>43915</v>
      </c>
      <c r="B1357" s="21">
        <v>-5.509E-3</v>
      </c>
      <c r="C1357" s="21">
        <v>-9.5729999999999999E-3</v>
      </c>
      <c r="D1357" s="21">
        <v>-1.4286999999999999E-2</v>
      </c>
      <c r="E1357" s="21">
        <v>2.2513999999999999E-2</v>
      </c>
      <c r="F1357" s="21">
        <v>-3.9716000000000001E-2</v>
      </c>
      <c r="G1357" s="21">
        <v>-4.2826999999999997E-2</v>
      </c>
      <c r="H1357" s="21">
        <v>-3.4401000000000001E-2</v>
      </c>
      <c r="I1357" s="21">
        <v>-1.3194000000000001E-2</v>
      </c>
      <c r="J1357" s="21">
        <v>-2.4093E-2</v>
      </c>
      <c r="K1357" s="21">
        <v>-2.1756000000000001E-2</v>
      </c>
      <c r="L1357" s="21" cm="1">
        <f t="array" ref="L1357">MMULT(B1357:K1357,$D$8:$D$17)</f>
        <v>-1.0974910123999999E-2</v>
      </c>
    </row>
    <row r="1358" spans="1:12" x14ac:dyDescent="0.35">
      <c r="A1358" s="22">
        <v>43916</v>
      </c>
      <c r="B1358" s="21">
        <v>5.2623000000000003E-2</v>
      </c>
      <c r="C1358" s="21">
        <v>6.2550999999999995E-2</v>
      </c>
      <c r="D1358" s="21">
        <v>4.7308999999999997E-2</v>
      </c>
      <c r="E1358" s="21">
        <v>0.117766</v>
      </c>
      <c r="F1358" s="21">
        <v>9.8824999999999996E-2</v>
      </c>
      <c r="G1358" s="21">
        <v>5.2156000000000001E-2</v>
      </c>
      <c r="H1358" s="21">
        <v>6.4307000000000003E-2</v>
      </c>
      <c r="I1358" s="21">
        <v>5.4787000000000002E-2</v>
      </c>
      <c r="J1358" s="21">
        <v>7.7249999999999999E-2</v>
      </c>
      <c r="K1358" s="21">
        <v>8.3496000000000001E-2</v>
      </c>
      <c r="L1358" s="21" cm="1">
        <f t="array" ref="L1358">MMULT(B1358:K1358,$D$8:$D$17)</f>
        <v>5.8589628988999998E-2</v>
      </c>
    </row>
    <row r="1359" spans="1:12" x14ac:dyDescent="0.35">
      <c r="A1359" s="22">
        <v>43917</v>
      </c>
      <c r="B1359" s="21">
        <v>-4.1402000000000001E-2</v>
      </c>
      <c r="C1359" s="21">
        <v>-4.1061E-2</v>
      </c>
      <c r="D1359" s="21">
        <v>-1.7531999999999999E-2</v>
      </c>
      <c r="E1359" s="21">
        <v>-5.1322E-2</v>
      </c>
      <c r="F1359" s="21">
        <v>-1.2876E-2</v>
      </c>
      <c r="G1359" s="21">
        <v>-5.6420999999999999E-2</v>
      </c>
      <c r="H1359" s="21">
        <v>-1.9368E-2</v>
      </c>
      <c r="I1359" s="21">
        <v>-5.219E-2</v>
      </c>
      <c r="J1359" s="21">
        <v>-4.3371E-2</v>
      </c>
      <c r="K1359" s="21">
        <v>-5.7076000000000002E-2</v>
      </c>
      <c r="L1359" s="21" cm="1">
        <f t="array" ref="L1359">MMULT(B1359:K1359,$D$8:$D$17)</f>
        <v>-3.5262157379999999E-2</v>
      </c>
    </row>
    <row r="1360" spans="1:12" x14ac:dyDescent="0.35">
      <c r="A1360" s="22">
        <v>43920</v>
      </c>
      <c r="B1360" s="21">
        <v>2.8538000000000001E-2</v>
      </c>
      <c r="C1360" s="21">
        <v>7.0341000000000001E-2</v>
      </c>
      <c r="D1360" s="21">
        <v>5.0883999999999999E-2</v>
      </c>
      <c r="E1360" s="21">
        <v>4.0834000000000002E-2</v>
      </c>
      <c r="F1360" s="21">
        <v>1.0636E-2</v>
      </c>
      <c r="G1360" s="21">
        <v>2.6370000000000001E-2</v>
      </c>
      <c r="H1360" s="21">
        <v>2.7480000000000001E-2</v>
      </c>
      <c r="I1360" s="21">
        <v>4.1069000000000001E-2</v>
      </c>
      <c r="J1360" s="21">
        <v>3.8640000000000001E-2</v>
      </c>
      <c r="K1360" s="21">
        <v>5.9575999999999997E-2</v>
      </c>
      <c r="L1360" s="21" cm="1">
        <f t="array" ref="L1360">MMULT(B1360:K1360,$D$8:$D$17)</f>
        <v>3.8881688812999984E-2</v>
      </c>
    </row>
    <row r="1361" spans="1:12" x14ac:dyDescent="0.35">
      <c r="A1361" s="22">
        <v>43921</v>
      </c>
      <c r="B1361" s="21">
        <v>-2.0409999999999998E-3</v>
      </c>
      <c r="C1361" s="21">
        <v>-1.5727000000000001E-2</v>
      </c>
      <c r="D1361" s="21">
        <v>-7.4929999999999997E-3</v>
      </c>
      <c r="E1361" s="21">
        <v>-1.2536E-2</v>
      </c>
      <c r="F1361" s="21">
        <v>-4.0309999999999999E-2</v>
      </c>
      <c r="G1361" s="21">
        <v>-3.9172999999999999E-2</v>
      </c>
      <c r="H1361" s="21">
        <v>-4.9728000000000001E-2</v>
      </c>
      <c r="I1361" s="21">
        <v>-4.7100000000000001E-4</v>
      </c>
      <c r="J1361" s="21">
        <v>-2.5049999999999999E-2</v>
      </c>
      <c r="K1361" s="21">
        <v>-2.4688999999999999E-2</v>
      </c>
      <c r="L1361" s="21" cm="1">
        <f t="array" ref="L1361">MMULT(B1361:K1361,$D$8:$D$17)</f>
        <v>-9.4448155959999999E-3</v>
      </c>
    </row>
    <row r="1362" spans="1:12" x14ac:dyDescent="0.35">
      <c r="A1362" s="22">
        <v>43922</v>
      </c>
      <c r="B1362" s="21">
        <v>-5.2616999999999997E-2</v>
      </c>
      <c r="C1362" s="21">
        <v>-3.5507999999999998E-2</v>
      </c>
      <c r="D1362" s="21">
        <v>-7.7882999999999994E-2</v>
      </c>
      <c r="E1362" s="21">
        <v>-5.6811E-2</v>
      </c>
      <c r="F1362" s="21">
        <v>7.8630000000000002E-3</v>
      </c>
      <c r="G1362" s="21">
        <v>-6.8898000000000001E-2</v>
      </c>
      <c r="H1362" s="21">
        <v>-4.0017999999999998E-2</v>
      </c>
      <c r="I1362" s="21">
        <v>-5.3512999999999998E-2</v>
      </c>
      <c r="J1362" s="21">
        <v>-2.4930000000000001E-2</v>
      </c>
      <c r="K1362" s="21">
        <v>-4.1390000000000003E-2</v>
      </c>
      <c r="L1362" s="21" cm="1">
        <f t="array" ref="L1362">MMULT(B1362:K1362,$D$8:$D$17)</f>
        <v>-5.3932623813999991E-2</v>
      </c>
    </row>
    <row r="1363" spans="1:12" x14ac:dyDescent="0.35">
      <c r="A1363" s="22">
        <v>43923</v>
      </c>
      <c r="B1363" s="21">
        <v>1.6687E-2</v>
      </c>
      <c r="C1363" s="21">
        <v>2.0709000000000002E-2</v>
      </c>
      <c r="D1363" s="21">
        <v>5.1013999999999997E-2</v>
      </c>
      <c r="E1363" s="21">
        <v>6.0054999999999997E-2</v>
      </c>
      <c r="F1363" s="21">
        <v>2.2377000000000001E-2</v>
      </c>
      <c r="G1363" s="21">
        <v>1.939E-3</v>
      </c>
      <c r="H1363" s="21">
        <v>1.9011E-2</v>
      </c>
      <c r="I1363" s="21">
        <v>9.1299999999999992E-3</v>
      </c>
      <c r="J1363" s="21">
        <v>3.8351000000000003E-2</v>
      </c>
      <c r="K1363" s="21">
        <v>4.761E-2</v>
      </c>
      <c r="L1363" s="21" cm="1">
        <f t="array" ref="L1363">MMULT(B1363:K1363,$D$8:$D$17)</f>
        <v>2.9943492047999998E-2</v>
      </c>
    </row>
    <row r="1364" spans="1:12" x14ac:dyDescent="0.35">
      <c r="A1364" s="22">
        <v>43924</v>
      </c>
      <c r="B1364" s="21">
        <v>-1.4371E-2</v>
      </c>
      <c r="C1364" s="21">
        <v>-9.2099999999999994E-3</v>
      </c>
      <c r="D1364" s="21">
        <v>-4.5249999999999999E-2</v>
      </c>
      <c r="E1364" s="21">
        <v>-1.1811E-2</v>
      </c>
      <c r="F1364" s="21">
        <v>-8.0319999999999992E-3</v>
      </c>
      <c r="G1364" s="21">
        <v>-7.3999999999999996E-5</v>
      </c>
      <c r="H1364" s="21">
        <v>-4.2706000000000001E-2</v>
      </c>
      <c r="I1364" s="21">
        <v>-3.4050999999999998E-2</v>
      </c>
      <c r="J1364" s="21">
        <v>-1.8592999999999998E-2</v>
      </c>
      <c r="K1364" s="21">
        <v>-4.0480000000000004E-3</v>
      </c>
      <c r="L1364" s="21" cm="1">
        <f t="array" ref="L1364">MMULT(B1364:K1364,$D$8:$D$17)</f>
        <v>-2.1891598665000001E-2</v>
      </c>
    </row>
    <row r="1365" spans="1:12" x14ac:dyDescent="0.35">
      <c r="A1365" s="22">
        <v>43927</v>
      </c>
      <c r="B1365" s="21">
        <v>8.7236999999999995E-2</v>
      </c>
      <c r="C1365" s="21">
        <v>7.4368000000000004E-2</v>
      </c>
      <c r="D1365" s="21">
        <v>0.100406</v>
      </c>
      <c r="E1365" s="21">
        <v>7.7605999999999994E-2</v>
      </c>
      <c r="F1365" s="21">
        <v>4.2307999999999998E-2</v>
      </c>
      <c r="G1365" s="21">
        <v>9.8577999999999999E-2</v>
      </c>
      <c r="H1365" s="21">
        <v>0.115755</v>
      </c>
      <c r="I1365" s="21">
        <v>8.6917999999999995E-2</v>
      </c>
      <c r="J1365" s="21">
        <v>6.0676000000000001E-2</v>
      </c>
      <c r="K1365" s="21">
        <v>7.9437999999999995E-2</v>
      </c>
      <c r="L1365" s="21" cm="1">
        <f t="array" ref="L1365">MMULT(B1365:K1365,$D$8:$D$17)</f>
        <v>8.6799595830999998E-2</v>
      </c>
    </row>
    <row r="1366" spans="1:12" x14ac:dyDescent="0.35">
      <c r="A1366" s="22">
        <v>43928</v>
      </c>
      <c r="B1366" s="21">
        <v>-1.1582E-2</v>
      </c>
      <c r="C1366" s="21">
        <v>-1.077E-2</v>
      </c>
      <c r="D1366" s="21">
        <v>-3.4910999999999998E-2</v>
      </c>
      <c r="E1366" s="21">
        <v>3.2880000000000001E-3</v>
      </c>
      <c r="F1366" s="21">
        <v>-1.4178E-2</v>
      </c>
      <c r="G1366" s="21">
        <v>-1.6808E-2</v>
      </c>
      <c r="H1366" s="21">
        <v>8.4199999999999998E-4</v>
      </c>
      <c r="I1366" s="21">
        <v>-3.1961999999999997E-2</v>
      </c>
      <c r="J1366" s="21">
        <v>-1.9068000000000002E-2</v>
      </c>
      <c r="K1366" s="21">
        <v>-5.13E-4</v>
      </c>
      <c r="L1366" s="21" cm="1">
        <f t="array" ref="L1366">MMULT(B1366:K1366,$D$8:$D$17)</f>
        <v>-1.6857929807999997E-2</v>
      </c>
    </row>
    <row r="1367" spans="1:12" x14ac:dyDescent="0.35">
      <c r="A1367" s="22">
        <v>43929</v>
      </c>
      <c r="B1367" s="21">
        <v>2.5595E-2</v>
      </c>
      <c r="C1367" s="21">
        <v>1.0031E-2</v>
      </c>
      <c r="D1367" s="21">
        <v>3.0575999999999999E-2</v>
      </c>
      <c r="E1367" s="21">
        <v>3.0915999999999999E-2</v>
      </c>
      <c r="F1367" s="21">
        <v>2.699E-2</v>
      </c>
      <c r="G1367" s="21">
        <v>4.1703999999999998E-2</v>
      </c>
      <c r="H1367" s="21">
        <v>2.5862E-2</v>
      </c>
      <c r="I1367" s="21">
        <v>2.6705E-2</v>
      </c>
      <c r="J1367" s="21">
        <v>2.7067000000000001E-2</v>
      </c>
      <c r="K1367" s="21">
        <v>9.9319999999999999E-3</v>
      </c>
      <c r="L1367" s="21" cm="1">
        <f t="array" ref="L1367">MMULT(B1367:K1367,$D$8:$D$17)</f>
        <v>2.5456462766000002E-2</v>
      </c>
    </row>
    <row r="1368" spans="1:12" x14ac:dyDescent="0.35">
      <c r="A1368" s="22">
        <v>43930</v>
      </c>
      <c r="B1368" s="21">
        <v>7.2160000000000002E-3</v>
      </c>
      <c r="C1368" s="21">
        <v>6.0999999999999999E-5</v>
      </c>
      <c r="D1368" s="21">
        <v>-1.4984000000000001E-2</v>
      </c>
      <c r="E1368" s="21">
        <v>-2.6044000000000001E-2</v>
      </c>
      <c r="F1368" s="21">
        <v>2.0142E-2</v>
      </c>
      <c r="G1368" s="21">
        <v>2.2696999999999998E-2</v>
      </c>
      <c r="H1368" s="21">
        <v>-8.4030000000000007E-3</v>
      </c>
      <c r="I1368" s="21">
        <v>4.7920000000000003E-3</v>
      </c>
      <c r="J1368" s="21">
        <v>-1.2937000000000001E-2</v>
      </c>
      <c r="K1368" s="21">
        <v>-3.1196999999999999E-2</v>
      </c>
      <c r="L1368" s="21" cm="1">
        <f t="array" ref="L1368">MMULT(B1368:K1368,$D$8:$D$17)</f>
        <v>-2.8040200469999993E-3</v>
      </c>
    </row>
    <row r="1369" spans="1:12" x14ac:dyDescent="0.35">
      <c r="A1369" s="22">
        <v>43934</v>
      </c>
      <c r="B1369" s="21">
        <v>1.9628E-2</v>
      </c>
      <c r="C1369" s="21">
        <v>2.2409999999999999E-3</v>
      </c>
      <c r="D1369" s="21">
        <v>2.6241E-2</v>
      </c>
      <c r="E1369" s="21">
        <v>2.2100000000000002E-2</v>
      </c>
      <c r="F1369" s="21">
        <v>-3.9490000000000003E-3</v>
      </c>
      <c r="G1369" s="21">
        <v>-1.3264E-2</v>
      </c>
      <c r="H1369" s="21">
        <v>5.2914000000000003E-2</v>
      </c>
      <c r="I1369" s="21">
        <v>6.1190000000000003E-3</v>
      </c>
      <c r="J1369" s="21">
        <v>4.8500000000000003E-4</v>
      </c>
      <c r="K1369" s="21">
        <v>2.7300999999999999E-2</v>
      </c>
      <c r="L1369" s="21" cm="1">
        <f t="array" ref="L1369">MMULT(B1369:K1369,$D$8:$D$17)</f>
        <v>1.9266912919000002E-2</v>
      </c>
    </row>
    <row r="1370" spans="1:12" x14ac:dyDescent="0.35">
      <c r="A1370" s="22">
        <v>43935</v>
      </c>
      <c r="B1370" s="21">
        <v>5.0502999999999999E-2</v>
      </c>
      <c r="C1370" s="21">
        <v>4.9482999999999999E-2</v>
      </c>
      <c r="D1370" s="21">
        <v>5.2250999999999999E-2</v>
      </c>
      <c r="E1370" s="21">
        <v>2.9662999999999998E-2</v>
      </c>
      <c r="F1370" s="21">
        <v>1.9445E-2</v>
      </c>
      <c r="G1370" s="21">
        <v>3.4164E-2</v>
      </c>
      <c r="H1370" s="21">
        <v>7.8326999999999994E-2</v>
      </c>
      <c r="I1370" s="21">
        <v>6.2747999999999998E-2</v>
      </c>
      <c r="J1370" s="21">
        <v>3.7845999999999998E-2</v>
      </c>
      <c r="K1370" s="21">
        <v>3.3390000000000003E-2</v>
      </c>
      <c r="L1370" s="21" cm="1">
        <f t="array" ref="L1370">MMULT(B1370:K1370,$D$8:$D$17)</f>
        <v>4.8113723322999999E-2</v>
      </c>
    </row>
    <row r="1371" spans="1:12" x14ac:dyDescent="0.35">
      <c r="A1371" s="22">
        <v>43936</v>
      </c>
      <c r="B1371" s="21">
        <v>-9.1269999999999997E-3</v>
      </c>
      <c r="C1371" s="21">
        <v>-1.0477999999999999E-2</v>
      </c>
      <c r="D1371" s="21">
        <v>-1.0952999999999999E-2</v>
      </c>
      <c r="E1371" s="21">
        <v>-3.8074999999999998E-2</v>
      </c>
      <c r="F1371" s="21">
        <v>-1.5556E-2</v>
      </c>
      <c r="G1371" s="21">
        <v>-1.3188999999999999E-2</v>
      </c>
      <c r="H1371" s="21">
        <v>1.0920000000000001E-3</v>
      </c>
      <c r="I1371" s="21">
        <v>-2.4122000000000001E-2</v>
      </c>
      <c r="J1371" s="21">
        <v>-2.9453E-2</v>
      </c>
      <c r="K1371" s="21">
        <v>-2.9509000000000001E-2</v>
      </c>
      <c r="L1371" s="21" cm="1">
        <f t="array" ref="L1371">MMULT(B1371:K1371,$D$8:$D$17)</f>
        <v>-1.2832839182000001E-2</v>
      </c>
    </row>
    <row r="1372" spans="1:12" x14ac:dyDescent="0.35">
      <c r="A1372" s="22">
        <v>43937</v>
      </c>
      <c r="B1372" s="21">
        <v>7.9459999999999999E-3</v>
      </c>
      <c r="C1372" s="21">
        <v>3.0020999999999999E-2</v>
      </c>
      <c r="D1372" s="21">
        <v>4.9352E-2</v>
      </c>
      <c r="E1372" s="21">
        <v>3.3019999999999998E-3</v>
      </c>
      <c r="F1372" s="21">
        <v>1.0158E-2</v>
      </c>
      <c r="G1372" s="21">
        <v>9.188E-3</v>
      </c>
      <c r="H1372" s="21">
        <v>3.5643000000000001E-2</v>
      </c>
      <c r="I1372" s="21">
        <v>3.0522000000000001E-2</v>
      </c>
      <c r="J1372" s="21">
        <v>-4.8200000000000001E-4</v>
      </c>
      <c r="K1372" s="21">
        <v>3.2613999999999997E-2</v>
      </c>
      <c r="L1372" s="21" cm="1">
        <f t="array" ref="L1372">MMULT(B1372:K1372,$D$8:$D$17)</f>
        <v>2.1422996662E-2</v>
      </c>
    </row>
    <row r="1373" spans="1:12" x14ac:dyDescent="0.35">
      <c r="A1373" s="22">
        <v>43938</v>
      </c>
      <c r="B1373" s="21">
        <v>-1.3568999999999999E-2</v>
      </c>
      <c r="C1373" s="21">
        <v>8.8120000000000004E-3</v>
      </c>
      <c r="D1373" s="21">
        <v>-8.0759999999999998E-3</v>
      </c>
      <c r="E1373" s="21">
        <v>2.9385999999999999E-2</v>
      </c>
      <c r="F1373" s="21">
        <v>1.7132000000000001E-2</v>
      </c>
      <c r="G1373" s="21">
        <v>3.5400000000000001E-2</v>
      </c>
      <c r="H1373" s="21">
        <v>-6.1460000000000004E-3</v>
      </c>
      <c r="I1373" s="21">
        <v>4.1139999999999996E-3</v>
      </c>
      <c r="J1373" s="21">
        <v>2.3614E-2</v>
      </c>
      <c r="K1373" s="21">
        <v>-7.0740000000000004E-3</v>
      </c>
      <c r="L1373" s="21" cm="1">
        <f t="array" ref="L1373">MMULT(B1373:K1373,$D$8:$D$17)</f>
        <v>-5.5820455529999981E-3</v>
      </c>
    </row>
    <row r="1374" spans="1:12" x14ac:dyDescent="0.35">
      <c r="A1374" s="22">
        <v>43941</v>
      </c>
      <c r="B1374" s="21">
        <v>-2.0757000000000001E-2</v>
      </c>
      <c r="C1374" s="21">
        <v>-1.9820999999999998E-2</v>
      </c>
      <c r="D1374" s="21">
        <v>-1.8027999999999999E-2</v>
      </c>
      <c r="E1374" s="21">
        <v>-2.8583999999999998E-2</v>
      </c>
      <c r="F1374" s="21">
        <v>-1.2999E-2</v>
      </c>
      <c r="G1374" s="21">
        <v>8.61E-4</v>
      </c>
      <c r="H1374" s="21">
        <v>6.5370000000000003E-3</v>
      </c>
      <c r="I1374" s="21">
        <v>2.238E-3</v>
      </c>
      <c r="J1374" s="21">
        <v>1.4120000000000001E-3</v>
      </c>
      <c r="K1374" s="21">
        <v>-1.9549E-2</v>
      </c>
      <c r="L1374" s="21" cm="1">
        <f t="array" ref="L1374">MMULT(B1374:K1374,$D$8:$D$17)</f>
        <v>-1.7988403805999996E-2</v>
      </c>
    </row>
    <row r="1375" spans="1:12" x14ac:dyDescent="0.35">
      <c r="A1375" s="22">
        <v>43942</v>
      </c>
      <c r="B1375" s="21">
        <v>-3.091E-2</v>
      </c>
      <c r="C1375" s="21">
        <v>-4.1356999999999998E-2</v>
      </c>
      <c r="D1375" s="21">
        <v>-6.1103999999999999E-2</v>
      </c>
      <c r="E1375" s="21">
        <v>-4.1156999999999999E-2</v>
      </c>
      <c r="F1375" s="21">
        <v>-4.8229000000000001E-2</v>
      </c>
      <c r="G1375" s="21">
        <v>-7.4956999999999996E-2</v>
      </c>
      <c r="H1375" s="21">
        <v>-7.109E-2</v>
      </c>
      <c r="I1375" s="21">
        <v>-4.6073999999999997E-2</v>
      </c>
      <c r="J1375" s="21">
        <v>-4.6780000000000002E-2</v>
      </c>
      <c r="K1375" s="21">
        <v>-4.7650999999999999E-2</v>
      </c>
      <c r="L1375" s="21" cm="1">
        <f t="array" ref="L1375">MMULT(B1375:K1375,$D$8:$D$17)</f>
        <v>-4.3045946238000003E-2</v>
      </c>
    </row>
    <row r="1376" spans="1:12" x14ac:dyDescent="0.35">
      <c r="A1376" s="22">
        <v>43943</v>
      </c>
      <c r="B1376" s="21">
        <v>2.8804E-2</v>
      </c>
      <c r="C1376" s="21">
        <v>3.3965000000000002E-2</v>
      </c>
      <c r="D1376" s="21">
        <v>6.1741999999999998E-2</v>
      </c>
      <c r="E1376" s="21">
        <v>4.9748000000000001E-2</v>
      </c>
      <c r="F1376" s="21">
        <v>1.8710000000000001E-2</v>
      </c>
      <c r="G1376" s="21">
        <v>2.3778000000000001E-2</v>
      </c>
      <c r="H1376" s="21">
        <v>5.6689000000000003E-2</v>
      </c>
      <c r="I1376" s="21">
        <v>2.3647999999999999E-2</v>
      </c>
      <c r="J1376" s="21">
        <v>2.9839999999999998E-2</v>
      </c>
      <c r="K1376" s="21">
        <v>6.6359000000000001E-2</v>
      </c>
      <c r="L1376" s="21" cm="1">
        <f t="array" ref="L1376">MMULT(B1376:K1376,$D$8:$D$17)</f>
        <v>4.0396249107000001E-2</v>
      </c>
    </row>
    <row r="1377" spans="1:12" x14ac:dyDescent="0.35">
      <c r="A1377" s="22">
        <v>43944</v>
      </c>
      <c r="B1377" s="21">
        <v>-3.875E-3</v>
      </c>
      <c r="C1377" s="21">
        <v>-1.2102E-2</v>
      </c>
      <c r="D1377" s="21">
        <v>-7.4790000000000004E-3</v>
      </c>
      <c r="E1377" s="21">
        <v>-4.0000000000000001E-3</v>
      </c>
      <c r="F1377" s="21">
        <v>-5.7390000000000002E-3</v>
      </c>
      <c r="G1377" s="21">
        <v>-1.5699999999999999E-2</v>
      </c>
      <c r="H1377" s="21">
        <v>-3.5799999999999997E-4</v>
      </c>
      <c r="I1377" s="21">
        <v>-4.1570000000000001E-3</v>
      </c>
      <c r="J1377" s="21">
        <v>-3.3519999999999999E-3</v>
      </c>
      <c r="K1377" s="21">
        <v>-1.7637E-2</v>
      </c>
      <c r="L1377" s="21" cm="1">
        <f t="array" ref="L1377">MMULT(B1377:K1377,$D$8:$D$17)</f>
        <v>-6.101821038000001E-3</v>
      </c>
    </row>
    <row r="1378" spans="1:12" x14ac:dyDescent="0.35">
      <c r="A1378" s="22">
        <v>43945</v>
      </c>
      <c r="B1378" s="21">
        <v>2.887E-2</v>
      </c>
      <c r="C1378" s="21">
        <v>1.8259000000000001E-2</v>
      </c>
      <c r="D1378" s="21">
        <v>1.9647000000000001E-2</v>
      </c>
      <c r="E1378" s="21">
        <v>2.2709E-2</v>
      </c>
      <c r="F1378" s="21">
        <v>2.0011999999999999E-2</v>
      </c>
      <c r="G1378" s="21">
        <v>1.4896E-2</v>
      </c>
      <c r="H1378" s="21">
        <v>5.0090000000000004E-3</v>
      </c>
      <c r="I1378" s="21">
        <v>2.6030999999999999E-2</v>
      </c>
      <c r="J1378" s="21">
        <v>2.1624000000000001E-2</v>
      </c>
      <c r="K1378" s="21">
        <v>3.7260000000000001E-3</v>
      </c>
      <c r="L1378" s="21" cm="1">
        <f t="array" ref="L1378">MMULT(B1378:K1378,$D$8:$D$17)</f>
        <v>2.3078594909000001E-2</v>
      </c>
    </row>
    <row r="1379" spans="1:12" x14ac:dyDescent="0.35">
      <c r="A1379" s="22">
        <v>43948</v>
      </c>
      <c r="B1379" s="21">
        <v>7.0699999999999995E-4</v>
      </c>
      <c r="C1379" s="21">
        <v>-2.8649999999999999E-3</v>
      </c>
      <c r="D1379" s="21">
        <v>2.5864000000000002E-2</v>
      </c>
      <c r="E1379" s="21">
        <v>1.3746E-2</v>
      </c>
      <c r="F1379" s="21">
        <v>6.7910000000000002E-3</v>
      </c>
      <c r="G1379" s="21">
        <v>2.3703999999999999E-2</v>
      </c>
      <c r="H1379" s="21">
        <v>5.5180000000000003E-3</v>
      </c>
      <c r="I1379" s="21">
        <v>1.2787E-2</v>
      </c>
      <c r="J1379" s="21">
        <v>1.2699999999999999E-2</v>
      </c>
      <c r="K1379" s="21">
        <v>3.5439999999999998E-3</v>
      </c>
      <c r="L1379" s="21" cm="1">
        <f t="array" ref="L1379">MMULT(B1379:K1379,$D$8:$D$17)</f>
        <v>8.6138537239999983E-3</v>
      </c>
    </row>
    <row r="1380" spans="1:12" x14ac:dyDescent="0.35">
      <c r="A1380" s="22">
        <v>43949</v>
      </c>
      <c r="B1380" s="21">
        <v>-1.6209000000000001E-2</v>
      </c>
      <c r="C1380" s="21">
        <v>-2.4361000000000001E-2</v>
      </c>
      <c r="D1380" s="21">
        <v>-1.9254E-2</v>
      </c>
      <c r="E1380" s="21">
        <v>-1.3857E-2</v>
      </c>
      <c r="F1380" s="21">
        <v>-3.1849999999999999E-3</v>
      </c>
      <c r="G1380" s="21">
        <v>-2.0109999999999999E-2</v>
      </c>
      <c r="H1380" s="21">
        <v>-1.7347999999999999E-2</v>
      </c>
      <c r="I1380" s="21">
        <v>-4.3185000000000001E-2</v>
      </c>
      <c r="J1380" s="21">
        <v>-1.3237000000000001E-2</v>
      </c>
      <c r="K1380" s="21">
        <v>-1.2107E-2</v>
      </c>
      <c r="L1380" s="21" cm="1">
        <f t="array" ref="L1380">MMULT(B1380:K1380,$D$8:$D$17)</f>
        <v>-1.6806491274E-2</v>
      </c>
    </row>
    <row r="1381" spans="1:12" x14ac:dyDescent="0.35">
      <c r="A1381" s="22">
        <v>43950</v>
      </c>
      <c r="B1381" s="21">
        <v>3.2844999999999999E-2</v>
      </c>
      <c r="C1381" s="21">
        <v>4.4873999999999997E-2</v>
      </c>
      <c r="D1381" s="21">
        <v>2.4368000000000001E-2</v>
      </c>
      <c r="E1381" s="21">
        <v>4.2646999999999997E-2</v>
      </c>
      <c r="F1381" s="21">
        <v>1.2782E-2</v>
      </c>
      <c r="G1381" s="21">
        <v>3.8650999999999998E-2</v>
      </c>
      <c r="H1381" s="21">
        <v>-3.3327000000000002E-2</v>
      </c>
      <c r="I1381" s="21">
        <v>4.7142999999999997E-2</v>
      </c>
      <c r="J1381" s="21">
        <v>2.0004999999999998E-2</v>
      </c>
      <c r="K1381" s="21">
        <v>5.1915000000000003E-2</v>
      </c>
      <c r="L1381" s="21" cm="1">
        <f t="array" ref="L1381">MMULT(B1381:K1381,$D$8:$D$17)</f>
        <v>3.0263938048E-2</v>
      </c>
    </row>
    <row r="1382" spans="1:12" x14ac:dyDescent="0.35">
      <c r="A1382" s="22">
        <v>43951</v>
      </c>
      <c r="B1382" s="21">
        <v>2.1096E-2</v>
      </c>
      <c r="C1382" s="21">
        <v>1.0031999999999999E-2</v>
      </c>
      <c r="D1382" s="21">
        <v>-2.0705999999999999E-2</v>
      </c>
      <c r="E1382" s="21">
        <v>-1.5941E-2</v>
      </c>
      <c r="F1382" s="21">
        <v>-1.6889000000000001E-2</v>
      </c>
      <c r="G1382" s="21">
        <v>9.4750000000000008E-3</v>
      </c>
      <c r="H1382" s="21">
        <v>-2.3668000000000002E-2</v>
      </c>
      <c r="I1382" s="21">
        <v>1.2801999999999999E-2</v>
      </c>
      <c r="J1382" s="21">
        <v>-2.215E-2</v>
      </c>
      <c r="K1382" s="21">
        <v>-2.945E-2</v>
      </c>
      <c r="L1382" s="21" cm="1">
        <f t="array" ref="L1382">MMULT(B1382:K1382,$D$8:$D$17)</f>
        <v>1.360263485000002E-3</v>
      </c>
    </row>
    <row r="1383" spans="1:12" x14ac:dyDescent="0.35">
      <c r="A1383" s="22">
        <v>43952</v>
      </c>
      <c r="B1383" s="21">
        <v>-1.6098999999999999E-2</v>
      </c>
      <c r="C1383" s="21">
        <v>-2.5891000000000001E-2</v>
      </c>
      <c r="D1383" s="21">
        <v>-3.2502999999999997E-2</v>
      </c>
      <c r="E1383" s="21">
        <v>-4.3885E-2</v>
      </c>
      <c r="F1383" s="21">
        <v>-2.2277000000000002E-2</v>
      </c>
      <c r="G1383" s="21">
        <v>-3.4455E-2</v>
      </c>
      <c r="H1383" s="21">
        <v>-4.7910000000000001E-2</v>
      </c>
      <c r="I1383" s="21">
        <v>-2.7712000000000001E-2</v>
      </c>
      <c r="J1383" s="21">
        <v>-3.4450000000000001E-2</v>
      </c>
      <c r="K1383" s="21">
        <v>-4.1847000000000002E-2</v>
      </c>
      <c r="L1383" s="21" cm="1">
        <f t="array" ref="L1383">MMULT(B1383:K1383,$D$8:$D$17)</f>
        <v>-2.5080109094000002E-2</v>
      </c>
    </row>
    <row r="1384" spans="1:12" x14ac:dyDescent="0.35">
      <c r="A1384" s="22">
        <v>43955</v>
      </c>
      <c r="B1384" s="21">
        <v>1.4149E-2</v>
      </c>
      <c r="C1384" s="21">
        <v>2.4459999999999999E-2</v>
      </c>
      <c r="D1384" s="21">
        <v>3.0093999999999999E-2</v>
      </c>
      <c r="E1384" s="21">
        <v>9.8580000000000004E-3</v>
      </c>
      <c r="F1384" s="21">
        <v>-7.7200000000000001E-4</v>
      </c>
      <c r="G1384" s="21">
        <v>3.2614999999999998E-2</v>
      </c>
      <c r="H1384" s="21">
        <v>5.3728999999999999E-2</v>
      </c>
      <c r="I1384" s="21">
        <v>1.5327E-2</v>
      </c>
      <c r="J1384" s="21">
        <v>1.0508E-2</v>
      </c>
      <c r="K1384" s="21">
        <v>9.0480000000000005E-3</v>
      </c>
      <c r="L1384" s="21" cm="1">
        <f t="array" ref="L1384">MMULT(B1384:K1384,$D$8:$D$17)</f>
        <v>1.8659096711999994E-2</v>
      </c>
    </row>
    <row r="1385" spans="1:12" x14ac:dyDescent="0.35">
      <c r="A1385" s="22">
        <v>43956</v>
      </c>
      <c r="B1385" s="21">
        <v>1.5009E-2</v>
      </c>
      <c r="C1385" s="21">
        <v>1.0736000000000001E-2</v>
      </c>
      <c r="D1385" s="21">
        <v>8.4110000000000001E-3</v>
      </c>
      <c r="E1385" s="21">
        <v>9.9520000000000008E-3</v>
      </c>
      <c r="F1385" s="21">
        <v>5.7970000000000001E-3</v>
      </c>
      <c r="G1385" s="21">
        <v>1.1024000000000001E-2</v>
      </c>
      <c r="H1385" s="21">
        <v>-7.0400000000000003E-3</v>
      </c>
      <c r="I1385" s="21">
        <v>2.0108000000000001E-2</v>
      </c>
      <c r="J1385" s="21">
        <v>2.66E-3</v>
      </c>
      <c r="K1385" s="21">
        <v>1.3106E-2</v>
      </c>
      <c r="L1385" s="21" cm="1">
        <f t="array" ref="L1385">MMULT(B1385:K1385,$D$8:$D$17)</f>
        <v>1.1425949038E-2</v>
      </c>
    </row>
    <row r="1386" spans="1:12" x14ac:dyDescent="0.35">
      <c r="A1386" s="22">
        <v>43957</v>
      </c>
      <c r="B1386" s="21">
        <v>1.0317E-2</v>
      </c>
      <c r="C1386" s="21">
        <v>9.8469999999999999E-3</v>
      </c>
      <c r="D1386" s="21">
        <v>1.3788E-2</v>
      </c>
      <c r="E1386" s="21">
        <v>-2.6050000000000001E-3</v>
      </c>
      <c r="F1386" s="21">
        <v>-3.65E-3</v>
      </c>
      <c r="G1386" s="21">
        <v>2.5730000000000002E-3</v>
      </c>
      <c r="H1386" s="21">
        <v>-5.7499999999999999E-4</v>
      </c>
      <c r="I1386" s="21">
        <v>1.7943000000000001E-2</v>
      </c>
      <c r="J1386" s="21">
        <v>-7.4770000000000001E-3</v>
      </c>
      <c r="K1386" s="21">
        <v>7.319E-3</v>
      </c>
      <c r="L1386" s="21" cm="1">
        <f t="array" ref="L1386">MMULT(B1386:K1386,$D$8:$D$17)</f>
        <v>9.0153043020000014E-3</v>
      </c>
    </row>
    <row r="1387" spans="1:12" x14ac:dyDescent="0.35">
      <c r="A1387" s="22">
        <v>43958</v>
      </c>
      <c r="B1387" s="21">
        <v>1.0345E-2</v>
      </c>
      <c r="C1387" s="21">
        <v>5.8069999999999997E-3</v>
      </c>
      <c r="D1387" s="21">
        <v>2.3775000000000001E-2</v>
      </c>
      <c r="E1387" s="21">
        <v>1.3514E-2</v>
      </c>
      <c r="F1387" s="21">
        <v>1.4269E-2</v>
      </c>
      <c r="G1387" s="21">
        <v>3.8064000000000001E-2</v>
      </c>
      <c r="H1387" s="21">
        <v>-4.0260000000000001E-3</v>
      </c>
      <c r="I1387" s="21">
        <v>1.1750999999999999E-2</v>
      </c>
      <c r="J1387" s="21">
        <v>5.3460000000000001E-3</v>
      </c>
      <c r="K1387" s="21">
        <v>-1.6899999999999999E-4</v>
      </c>
      <c r="L1387" s="21" cm="1">
        <f t="array" ref="L1387">MMULT(B1387:K1387,$D$8:$D$17)</f>
        <v>1.2829019220000001E-2</v>
      </c>
    </row>
    <row r="1388" spans="1:12" x14ac:dyDescent="0.35">
      <c r="A1388" s="22">
        <v>43959</v>
      </c>
      <c r="B1388" s="21">
        <v>2.1038000000000001E-2</v>
      </c>
      <c r="C1388" s="21">
        <v>5.8820000000000001E-3</v>
      </c>
      <c r="D1388" s="21">
        <v>2.5027000000000001E-2</v>
      </c>
      <c r="E1388" s="21">
        <v>2.7189999999999999E-2</v>
      </c>
      <c r="F1388" s="21">
        <v>1.8440999999999999E-2</v>
      </c>
      <c r="G1388" s="21">
        <v>3.5314999999999999E-2</v>
      </c>
      <c r="H1388" s="21">
        <v>2.3869000000000001E-2</v>
      </c>
      <c r="I1388" s="21">
        <v>1.99E-3</v>
      </c>
      <c r="J1388" s="21">
        <v>3.9158999999999999E-2</v>
      </c>
      <c r="K1388" s="21">
        <v>8.4499999999999992E-3</v>
      </c>
      <c r="L1388" s="21" cm="1">
        <f t="array" ref="L1388">MMULT(B1388:K1388,$D$8:$D$17)</f>
        <v>2.1515018084999997E-2</v>
      </c>
    </row>
    <row r="1389" spans="1:12" x14ac:dyDescent="0.35">
      <c r="A1389" s="22">
        <v>43962</v>
      </c>
      <c r="B1389" s="21">
        <v>1.5734999999999999E-2</v>
      </c>
      <c r="C1389" s="21">
        <v>1.1154000000000001E-2</v>
      </c>
      <c r="D1389" s="21">
        <v>3.2384000000000003E-2</v>
      </c>
      <c r="E1389" s="21">
        <v>1.3450000000000001E-3</v>
      </c>
      <c r="F1389" s="21">
        <v>-7.4700000000000005E-4</v>
      </c>
      <c r="G1389" s="21">
        <v>3.8488000000000001E-2</v>
      </c>
      <c r="H1389" s="21">
        <v>4.7940999999999998E-2</v>
      </c>
      <c r="I1389" s="21">
        <v>1.0638999999999999E-2</v>
      </c>
      <c r="J1389" s="21">
        <v>7.6759999999999997E-3</v>
      </c>
      <c r="K1389" s="21">
        <v>7.7089999999999997E-3</v>
      </c>
      <c r="L1389" s="21" cm="1">
        <f t="array" ref="L1389">MMULT(B1389:K1389,$D$8:$D$17)</f>
        <v>1.8597116559999998E-2</v>
      </c>
    </row>
    <row r="1390" spans="1:12" x14ac:dyDescent="0.35">
      <c r="A1390" s="22">
        <v>43963</v>
      </c>
      <c r="B1390" s="21">
        <v>-1.1428000000000001E-2</v>
      </c>
      <c r="C1390" s="21">
        <v>-2.2651999999999999E-2</v>
      </c>
      <c r="D1390" s="21">
        <v>-3.2607999999999998E-2</v>
      </c>
      <c r="E1390" s="21">
        <v>-2.5236000000000001E-2</v>
      </c>
      <c r="F1390" s="21">
        <v>-2.3538E-2</v>
      </c>
      <c r="G1390" s="21">
        <v>-2.8083E-2</v>
      </c>
      <c r="H1390" s="21">
        <v>-3.5521999999999998E-2</v>
      </c>
      <c r="I1390" s="21">
        <v>-1.7016E-2</v>
      </c>
      <c r="J1390" s="21">
        <v>-2.3080000000000002E-3</v>
      </c>
      <c r="K1390" s="21">
        <v>-2.8937000000000001E-2</v>
      </c>
      <c r="L1390" s="21" cm="1">
        <f t="array" ref="L1390">MMULT(B1390:K1390,$D$8:$D$17)</f>
        <v>-1.9452134124999999E-2</v>
      </c>
    </row>
    <row r="1391" spans="1:12" x14ac:dyDescent="0.35">
      <c r="A1391" s="22">
        <v>43964</v>
      </c>
      <c r="B1391" s="21">
        <v>-1.2074E-2</v>
      </c>
      <c r="C1391" s="21">
        <v>-1.5122E-2</v>
      </c>
      <c r="D1391" s="21">
        <v>-2.8839999999999998E-3</v>
      </c>
      <c r="E1391" s="21">
        <v>-1.9743E-2</v>
      </c>
      <c r="F1391" s="21">
        <v>-1.1861E-2</v>
      </c>
      <c r="G1391" s="21">
        <v>-4.4497000000000002E-2</v>
      </c>
      <c r="H1391" s="21">
        <v>-2.9389999999999999E-2</v>
      </c>
      <c r="I1391" s="21">
        <v>-1.7912999999999998E-2</v>
      </c>
      <c r="J1391" s="21">
        <v>-2.9385000000000001E-2</v>
      </c>
      <c r="K1391" s="21">
        <v>-1.1132E-2</v>
      </c>
      <c r="L1391" s="21" cm="1">
        <f t="array" ref="L1391">MMULT(B1391:K1391,$D$8:$D$17)</f>
        <v>-1.1541631035999998E-2</v>
      </c>
    </row>
    <row r="1392" spans="1:12" x14ac:dyDescent="0.35">
      <c r="A1392" s="22">
        <v>43965</v>
      </c>
      <c r="B1392" s="21">
        <v>6.143E-3</v>
      </c>
      <c r="C1392" s="21">
        <v>4.339E-3</v>
      </c>
      <c r="D1392" s="21">
        <v>3.2197999999999997E-2</v>
      </c>
      <c r="E1392" s="21">
        <v>1.311E-2</v>
      </c>
      <c r="F1392" s="21">
        <v>2.4395E-2</v>
      </c>
      <c r="G1392" s="21">
        <v>-1.5561999999999999E-2</v>
      </c>
      <c r="H1392" s="21">
        <v>4.4652999999999998E-2</v>
      </c>
      <c r="I1392" s="21">
        <v>-8.8409999999999999E-3</v>
      </c>
      <c r="J1392" s="21">
        <v>4.5291999999999999E-2</v>
      </c>
      <c r="K1392" s="21">
        <v>2.3206999999999998E-2</v>
      </c>
      <c r="L1392" s="21" cm="1">
        <f t="array" ref="L1392">MMULT(B1392:K1392,$D$8:$D$17)</f>
        <v>1.6991065404999998E-2</v>
      </c>
    </row>
    <row r="1393" spans="1:12" x14ac:dyDescent="0.35">
      <c r="A1393" s="22">
        <v>43966</v>
      </c>
      <c r="B1393" s="21">
        <v>-5.9119999999999997E-3</v>
      </c>
      <c r="C1393" s="21">
        <v>1.4567999999999999E-2</v>
      </c>
      <c r="D1393" s="21">
        <v>5.7313000000000003E-2</v>
      </c>
      <c r="E1393" s="21">
        <v>-2.3217999999999999E-2</v>
      </c>
      <c r="F1393" s="21">
        <v>1.8900000000000001E-4</v>
      </c>
      <c r="G1393" s="21">
        <v>2.5928E-2</v>
      </c>
      <c r="H1393" s="21">
        <v>-5.6870000000000002E-3</v>
      </c>
      <c r="I1393" s="21">
        <v>2.7885E-2</v>
      </c>
      <c r="J1393" s="21">
        <v>9.5779999999999997E-3</v>
      </c>
      <c r="K1393" s="21">
        <v>-1.3540999999999999E-2</v>
      </c>
      <c r="L1393" s="21" cm="1">
        <f t="array" ref="L1393">MMULT(B1393:K1393,$D$8:$D$17)</f>
        <v>1.2063431623E-2</v>
      </c>
    </row>
    <row r="1394" spans="1:12" x14ac:dyDescent="0.35">
      <c r="A1394" s="22">
        <v>43969</v>
      </c>
      <c r="B1394" s="21">
        <v>2.3560999999999999E-2</v>
      </c>
      <c r="C1394" s="21">
        <v>9.554E-3</v>
      </c>
      <c r="D1394" s="21">
        <v>3.0563E-2</v>
      </c>
      <c r="E1394" s="21">
        <v>5.0382000000000003E-2</v>
      </c>
      <c r="F1394" s="21">
        <v>4.346E-3</v>
      </c>
      <c r="G1394" s="21">
        <v>6.829E-3</v>
      </c>
      <c r="H1394" s="21">
        <v>7.1960000000000001E-3</v>
      </c>
      <c r="I1394" s="21">
        <v>7.3090000000000004E-3</v>
      </c>
      <c r="J1394" s="21">
        <v>1.7845E-2</v>
      </c>
      <c r="K1394" s="21">
        <v>2.8139999999999998E-2</v>
      </c>
      <c r="L1394" s="21" cm="1">
        <f t="array" ref="L1394">MMULT(B1394:K1394,$D$8:$D$17)</f>
        <v>2.4087106266999996E-2</v>
      </c>
    </row>
    <row r="1395" spans="1:12" x14ac:dyDescent="0.35">
      <c r="A1395" s="22">
        <v>43970</v>
      </c>
      <c r="B1395" s="21">
        <v>-5.7790000000000003E-3</v>
      </c>
      <c r="C1395" s="21">
        <v>-6.9220000000000002E-3</v>
      </c>
      <c r="D1395" s="21">
        <v>6.3140000000000002E-3</v>
      </c>
      <c r="E1395" s="21">
        <v>-5.7759999999999999E-3</v>
      </c>
      <c r="F1395" s="21">
        <v>-1.524E-2</v>
      </c>
      <c r="G1395" s="21">
        <v>2.0521999999999999E-2</v>
      </c>
      <c r="H1395" s="21">
        <v>1.6119999999999999E-2</v>
      </c>
      <c r="I1395" s="21">
        <v>1.1495999999999999E-2</v>
      </c>
      <c r="J1395" s="21">
        <v>-9.9869999999999994E-3</v>
      </c>
      <c r="K1395" s="21">
        <v>6.1749999999999999E-3</v>
      </c>
      <c r="L1395" s="21" cm="1">
        <f t="array" ref="L1395">MMULT(B1395:K1395,$D$8:$D$17)</f>
        <v>-1.9803479959999998E-3</v>
      </c>
    </row>
    <row r="1396" spans="1:12" x14ac:dyDescent="0.35">
      <c r="A1396" s="22">
        <v>43971</v>
      </c>
      <c r="B1396" s="21">
        <v>1.9448E-2</v>
      </c>
      <c r="C1396" s="21">
        <v>1.1055000000000001E-2</v>
      </c>
      <c r="D1396" s="21">
        <v>1.8682000000000001E-2</v>
      </c>
      <c r="E1396" s="21">
        <v>2.4747000000000002E-2</v>
      </c>
      <c r="F1396" s="21">
        <v>1.0699E-2</v>
      </c>
      <c r="G1396" s="21">
        <v>5.0559999999999997E-3</v>
      </c>
      <c r="H1396" s="21">
        <v>1.6586E-2</v>
      </c>
      <c r="I1396" s="21">
        <v>3.0709E-2</v>
      </c>
      <c r="J1396" s="21">
        <v>1.8606000000000001E-2</v>
      </c>
      <c r="K1396" s="21">
        <v>4.6607999999999997E-2</v>
      </c>
      <c r="L1396" s="21" cm="1">
        <f t="array" ref="L1396">MMULT(B1396:K1396,$D$8:$D$17)</f>
        <v>1.9905146225999999E-2</v>
      </c>
    </row>
    <row r="1397" spans="1:12" x14ac:dyDescent="0.35">
      <c r="A1397" s="22">
        <v>43972</v>
      </c>
      <c r="B1397" s="21">
        <v>-7.4549999999999998E-3</v>
      </c>
      <c r="C1397" s="21">
        <v>-1.2011000000000001E-2</v>
      </c>
      <c r="D1397" s="21">
        <v>-2.1711000000000001E-2</v>
      </c>
      <c r="E1397" s="21">
        <v>-1.3923E-2</v>
      </c>
      <c r="F1397" s="21">
        <v>-1.2854000000000001E-2</v>
      </c>
      <c r="G1397" s="21">
        <v>-9.4389999999999995E-3</v>
      </c>
      <c r="H1397" s="21">
        <v>-3.0856999999999999E-2</v>
      </c>
      <c r="I1397" s="21">
        <v>-3.8059999999999999E-3</v>
      </c>
      <c r="J1397" s="21">
        <v>-1.7606E-2</v>
      </c>
      <c r="K1397" s="21">
        <v>-1.7749999999999998E-2</v>
      </c>
      <c r="L1397" s="21" cm="1">
        <f t="array" ref="L1397">MMULT(B1397:K1397,$D$8:$D$17)</f>
        <v>-1.3288209134999998E-2</v>
      </c>
    </row>
    <row r="1398" spans="1:12" x14ac:dyDescent="0.35">
      <c r="A1398" s="22">
        <v>43973</v>
      </c>
      <c r="B1398" s="21">
        <v>6.4380000000000001E-3</v>
      </c>
      <c r="C1398" s="21">
        <v>4.3600000000000003E-4</v>
      </c>
      <c r="D1398" s="21">
        <v>2.8603E-2</v>
      </c>
      <c r="E1398" s="21">
        <v>6.7320000000000001E-3</v>
      </c>
      <c r="F1398" s="21">
        <v>7.6600000000000001E-3</v>
      </c>
      <c r="G1398" s="21">
        <v>1.4777999999999999E-2</v>
      </c>
      <c r="H1398" s="21">
        <v>9.5149999999999992E-3</v>
      </c>
      <c r="I1398" s="21">
        <v>8.0850000000000002E-3</v>
      </c>
      <c r="J1398" s="21">
        <v>5.8240000000000002E-3</v>
      </c>
      <c r="K1398" s="21">
        <v>4.5180000000000003E-3</v>
      </c>
      <c r="L1398" s="21" cm="1">
        <f t="array" ref="L1398">MMULT(B1398:K1398,$D$8:$D$17)</f>
        <v>1.1783443865999998E-2</v>
      </c>
    </row>
    <row r="1399" spans="1:12" x14ac:dyDescent="0.35">
      <c r="A1399" s="22">
        <v>43977</v>
      </c>
      <c r="B1399" s="21">
        <v>-6.7730000000000004E-3</v>
      </c>
      <c r="C1399" s="21">
        <v>-1.0572E-2</v>
      </c>
      <c r="D1399" s="21">
        <v>-3.4178E-2</v>
      </c>
      <c r="E1399" s="21">
        <v>1.9411000000000001E-2</v>
      </c>
      <c r="F1399" s="21">
        <v>3.0409999999999999E-3</v>
      </c>
      <c r="G1399" s="21">
        <v>-7.4780000000000003E-3</v>
      </c>
      <c r="H1399" s="21">
        <v>-3.5888999999999997E-2</v>
      </c>
      <c r="I1399" s="21">
        <v>-2.24E-2</v>
      </c>
      <c r="J1399" s="21">
        <v>-1.3359999999999999E-3</v>
      </c>
      <c r="K1399" s="21">
        <v>1.2849999999999999E-3</v>
      </c>
      <c r="L1399" s="21" cm="1">
        <f t="array" ref="L1399">MMULT(B1399:K1399,$D$8:$D$17)</f>
        <v>-1.2837366972999999E-2</v>
      </c>
    </row>
    <row r="1400" spans="1:12" x14ac:dyDescent="0.35">
      <c r="A1400" s="22">
        <v>43978</v>
      </c>
      <c r="B1400" s="21">
        <v>4.3569999999999998E-3</v>
      </c>
      <c r="C1400" s="21">
        <v>1.322E-3</v>
      </c>
      <c r="D1400" s="21">
        <v>-2.2081E-2</v>
      </c>
      <c r="E1400" s="21">
        <v>1.975E-2</v>
      </c>
      <c r="F1400" s="21">
        <v>7.9579999999999998E-3</v>
      </c>
      <c r="G1400" s="21">
        <v>4.5300000000000001E-4</v>
      </c>
      <c r="H1400" s="21">
        <v>-8.4600000000000005E-3</v>
      </c>
      <c r="I1400" s="21">
        <v>-3.8760000000000001E-3</v>
      </c>
      <c r="J1400" s="21">
        <v>2.4978E-2</v>
      </c>
      <c r="K1400" s="21">
        <v>1.9570000000000001E-2</v>
      </c>
      <c r="L1400" s="21" cm="1">
        <f t="array" ref="L1400">MMULT(B1400:K1400,$D$8:$D$17)</f>
        <v>-4.5866210199999968E-4</v>
      </c>
    </row>
    <row r="1401" spans="1:12" x14ac:dyDescent="0.35">
      <c r="A1401" s="22">
        <v>43979</v>
      </c>
      <c r="B1401" s="21">
        <v>4.4000000000000002E-4</v>
      </c>
      <c r="C1401" s="21">
        <v>-2.2550000000000001E-3</v>
      </c>
      <c r="D1401" s="21">
        <v>-4.4869999999999997E-3</v>
      </c>
      <c r="E1401" s="21">
        <v>-1.5473000000000001E-2</v>
      </c>
      <c r="F1401" s="21">
        <v>7.8949999999999992E-3</v>
      </c>
      <c r="G1401" s="21">
        <v>2.5481E-2</v>
      </c>
      <c r="H1401" s="21">
        <v>-1.8960999999999999E-2</v>
      </c>
      <c r="I1401" s="21">
        <v>1.2421E-2</v>
      </c>
      <c r="J1401" s="21">
        <v>-7.8329999999999997E-3</v>
      </c>
      <c r="K1401" s="21">
        <v>-2.9263999999999998E-2</v>
      </c>
      <c r="L1401" s="21" cm="1">
        <f t="array" ref="L1401">MMULT(B1401:K1401,$D$8:$D$17)</f>
        <v>-3.3791412429999999E-3</v>
      </c>
    </row>
    <row r="1402" spans="1:12" x14ac:dyDescent="0.35">
      <c r="A1402" s="22">
        <v>43980</v>
      </c>
      <c r="B1402" s="21">
        <v>-9.7400000000000004E-4</v>
      </c>
      <c r="C1402" s="21">
        <v>1.0198E-2</v>
      </c>
      <c r="D1402" s="21">
        <v>4.5775999999999997E-2</v>
      </c>
      <c r="E1402" s="21">
        <v>2.8714E-2</v>
      </c>
      <c r="F1402" s="21">
        <v>2.797E-3</v>
      </c>
      <c r="G1402" s="21">
        <v>-3.4842999999999999E-2</v>
      </c>
      <c r="H1402" s="21">
        <v>3.9814000000000002E-2</v>
      </c>
      <c r="I1402" s="21">
        <v>1.7824E-2</v>
      </c>
      <c r="J1402" s="21">
        <v>4.8683999999999998E-2</v>
      </c>
      <c r="K1402" s="21">
        <v>1.9935000000000001E-2</v>
      </c>
      <c r="L1402" s="21" cm="1">
        <f t="array" ref="L1402">MMULT(B1402:K1402,$D$8:$D$17)</f>
        <v>1.7096443560999996E-2</v>
      </c>
    </row>
    <row r="1403" spans="1:12" x14ac:dyDescent="0.35">
      <c r="A1403" s="22">
        <v>43983</v>
      </c>
      <c r="B1403" s="21">
        <v>1.2298E-2</v>
      </c>
      <c r="C1403" s="21">
        <v>-2.2920000000000002E-3</v>
      </c>
      <c r="D1403" s="21">
        <v>-7.8019999999999999E-3</v>
      </c>
      <c r="E1403" s="21">
        <v>-4.3949999999999996E-3</v>
      </c>
      <c r="F1403" s="21">
        <v>-1.3204E-2</v>
      </c>
      <c r="G1403" s="21">
        <v>8.9820000000000004E-3</v>
      </c>
      <c r="H1403" s="21">
        <v>-3.16E-3</v>
      </c>
      <c r="I1403" s="21">
        <v>7.9670000000000001E-3</v>
      </c>
      <c r="J1403" s="21">
        <v>-3.1786000000000002E-2</v>
      </c>
      <c r="K1403" s="21">
        <v>-1.7003000000000001E-2</v>
      </c>
      <c r="L1403" s="21" cm="1">
        <f t="array" ref="L1403">MMULT(B1403:K1403,$D$8:$D$17)</f>
        <v>6.6708613300000045E-4</v>
      </c>
    </row>
    <row r="1404" spans="1:12" x14ac:dyDescent="0.35">
      <c r="A1404" s="22">
        <v>43984</v>
      </c>
      <c r="B1404" s="21">
        <v>4.6290000000000003E-3</v>
      </c>
      <c r="C1404" s="21">
        <v>1.1377E-2</v>
      </c>
      <c r="D1404" s="21">
        <v>2.1580000000000002E-3</v>
      </c>
      <c r="E1404" s="21">
        <v>2.7829E-2</v>
      </c>
      <c r="F1404" s="21">
        <v>4.1460000000000004E-3</v>
      </c>
      <c r="G1404" s="21">
        <v>-1.2078E-2</v>
      </c>
      <c r="H1404" s="21">
        <v>-1.678E-3</v>
      </c>
      <c r="I1404" s="21">
        <v>1.9499999999999999E-3</v>
      </c>
      <c r="J1404" s="21">
        <v>1.2743000000000001E-2</v>
      </c>
      <c r="K1404" s="21">
        <v>4.2030000000000001E-3</v>
      </c>
      <c r="L1404" s="21" cm="1">
        <f t="array" ref="L1404">MMULT(B1404:K1404,$D$8:$D$17)</f>
        <v>5.269400254999999E-3</v>
      </c>
    </row>
    <row r="1405" spans="1:12" x14ac:dyDescent="0.35">
      <c r="A1405" s="22">
        <v>43985</v>
      </c>
      <c r="B1405" s="21">
        <v>5.5050000000000003E-3</v>
      </c>
      <c r="C1405" s="21">
        <v>2.434E-3</v>
      </c>
      <c r="D1405" s="21">
        <v>-6.3169999999999997E-3</v>
      </c>
      <c r="E1405" s="21">
        <v>3.8482000000000002E-2</v>
      </c>
      <c r="F1405" s="21">
        <v>3.9410000000000001E-3</v>
      </c>
      <c r="G1405" s="21">
        <v>4.3620000000000004E-3</v>
      </c>
      <c r="H1405" s="21">
        <v>-1.5129E-2</v>
      </c>
      <c r="I1405" s="21">
        <v>-1.3320000000000001E-3</v>
      </c>
      <c r="J1405" s="21">
        <v>1.0660000000000001E-3</v>
      </c>
      <c r="K1405" s="21">
        <v>-3.0590000000000001E-3</v>
      </c>
      <c r="L1405" s="21" cm="1">
        <f t="array" ref="L1405">MMULT(B1405:K1405,$D$8:$D$17)</f>
        <v>2.1119258830000005E-3</v>
      </c>
    </row>
    <row r="1406" spans="1:12" x14ac:dyDescent="0.35">
      <c r="A1406" s="22">
        <v>43986</v>
      </c>
      <c r="B1406" s="21">
        <v>-8.6119999999999999E-3</v>
      </c>
      <c r="C1406" s="21">
        <v>-1.3164E-2</v>
      </c>
      <c r="D1406" s="21">
        <v>-3.4200000000000002E-4</v>
      </c>
      <c r="E1406" s="21">
        <v>-2.068E-3</v>
      </c>
      <c r="F1406" s="21">
        <v>-1.1965E-2</v>
      </c>
      <c r="G1406" s="21">
        <v>-2.0286999999999999E-2</v>
      </c>
      <c r="H1406" s="21">
        <v>-1.8959999999999999E-3</v>
      </c>
      <c r="I1406" s="21">
        <v>-1.0566000000000001E-2</v>
      </c>
      <c r="J1406" s="21">
        <v>-1.704E-3</v>
      </c>
      <c r="K1406" s="21">
        <v>1.6792999999999999E-2</v>
      </c>
      <c r="L1406" s="21" cm="1">
        <f t="array" ref="L1406">MMULT(B1406:K1406,$D$8:$D$17)</f>
        <v>-4.9379874729999999E-3</v>
      </c>
    </row>
    <row r="1407" spans="1:12" x14ac:dyDescent="0.35">
      <c r="A1407" s="22">
        <v>43987</v>
      </c>
      <c r="B1407" s="21">
        <v>2.8480999999999999E-2</v>
      </c>
      <c r="C1407" s="21">
        <v>2.3397999999999999E-2</v>
      </c>
      <c r="D1407" s="21">
        <v>1.7510000000000001E-2</v>
      </c>
      <c r="E1407" s="21">
        <v>2.6513999999999999E-2</v>
      </c>
      <c r="F1407" s="21">
        <v>2.1381000000000001E-2</v>
      </c>
      <c r="G1407" s="21">
        <v>1.4232E-2</v>
      </c>
      <c r="H1407" s="21">
        <v>8.9300000000000004E-3</v>
      </c>
      <c r="I1407" s="21">
        <v>1.8402999999999999E-2</v>
      </c>
      <c r="J1407" s="21">
        <v>2.07E-2</v>
      </c>
      <c r="K1407" s="21">
        <v>2.1756000000000001E-2</v>
      </c>
      <c r="L1407" s="21" cm="1">
        <f t="array" ref="L1407">MMULT(B1407:K1407,$D$8:$D$17)</f>
        <v>2.3771541842000001E-2</v>
      </c>
    </row>
    <row r="1408" spans="1:12" x14ac:dyDescent="0.35">
      <c r="A1408" s="22">
        <v>43990</v>
      </c>
      <c r="B1408" s="21">
        <v>5.9129999999999999E-3</v>
      </c>
      <c r="C1408" s="21">
        <v>6.1970000000000003E-3</v>
      </c>
      <c r="D1408" s="21">
        <v>-1.2892000000000001E-2</v>
      </c>
      <c r="E1408" s="21">
        <v>1.3879999999999999E-3</v>
      </c>
      <c r="F1408" s="21">
        <v>2.0747999999999999E-2</v>
      </c>
      <c r="G1408" s="21">
        <v>1.5355000000000001E-2</v>
      </c>
      <c r="H1408" s="21">
        <v>-2.4480000000000001E-3</v>
      </c>
      <c r="I1408" s="21">
        <v>1.242E-2</v>
      </c>
      <c r="J1408" s="21">
        <v>6.2719999999999998E-3</v>
      </c>
      <c r="K1408" s="21">
        <v>-1.0413E-2</v>
      </c>
      <c r="L1408" s="21" cm="1">
        <f t="array" ref="L1408">MMULT(B1408:K1408,$D$8:$D$17)</f>
        <v>5.5778887200000002E-4</v>
      </c>
    </row>
    <row r="1409" spans="1:12" x14ac:dyDescent="0.35">
      <c r="A1409" s="22">
        <v>43991</v>
      </c>
      <c r="B1409" s="21">
        <v>3.1578000000000002E-2</v>
      </c>
      <c r="C1409" s="21">
        <v>7.6449999999999999E-3</v>
      </c>
      <c r="D1409" s="21">
        <v>2.7370999999999999E-2</v>
      </c>
      <c r="E1409" s="21">
        <v>-6.9290000000000003E-3</v>
      </c>
      <c r="F1409" s="21">
        <v>-1.6697E-2</v>
      </c>
      <c r="G1409" s="21">
        <v>-1.1272000000000001E-2</v>
      </c>
      <c r="H1409" s="21">
        <v>6.4564999999999997E-2</v>
      </c>
      <c r="I1409" s="21">
        <v>-1.5590000000000001E-3</v>
      </c>
      <c r="J1409" s="21">
        <v>-1.6620000000000001E-3</v>
      </c>
      <c r="K1409" s="21">
        <v>-9.8949999999999993E-3</v>
      </c>
      <c r="L1409" s="21" cm="1">
        <f t="array" ref="L1409">MMULT(B1409:K1409,$D$8:$D$17)</f>
        <v>2.2417582586E-2</v>
      </c>
    </row>
    <row r="1410" spans="1:12" x14ac:dyDescent="0.35">
      <c r="A1410" s="22">
        <v>43992</v>
      </c>
      <c r="B1410" s="21">
        <v>2.5727E-2</v>
      </c>
      <c r="C1410" s="21">
        <v>3.7092E-2</v>
      </c>
      <c r="D1410" s="21">
        <v>3.5458000000000003E-2</v>
      </c>
      <c r="E1410" s="21">
        <v>-8.8800000000000001E-4</v>
      </c>
      <c r="F1410" s="21">
        <v>-1.292E-3</v>
      </c>
      <c r="G1410" s="21">
        <v>4.3194000000000003E-2</v>
      </c>
      <c r="H1410" s="21">
        <v>1.8620000000000001E-2</v>
      </c>
      <c r="I1410" s="21">
        <v>2.4323000000000001E-2</v>
      </c>
      <c r="J1410" s="21">
        <v>-1.3110999999999999E-2</v>
      </c>
      <c r="K1410" s="21">
        <v>1.3166000000000001E-2</v>
      </c>
      <c r="L1410" s="21" cm="1">
        <f t="array" ref="L1410">MMULT(B1410:K1410,$D$8:$D$17)</f>
        <v>2.4500055901999995E-2</v>
      </c>
    </row>
    <row r="1411" spans="1:12" x14ac:dyDescent="0.35">
      <c r="A1411" s="22">
        <v>43993</v>
      </c>
      <c r="B1411" s="21">
        <v>-4.8009999999999997E-2</v>
      </c>
      <c r="C1411" s="21">
        <v>-5.3698000000000003E-2</v>
      </c>
      <c r="D1411" s="21">
        <v>-6.0907000000000003E-2</v>
      </c>
      <c r="E1411" s="21">
        <v>-6.7579E-2</v>
      </c>
      <c r="F1411" s="21">
        <v>-5.1746E-2</v>
      </c>
      <c r="G1411" s="21">
        <v>-5.5189000000000002E-2</v>
      </c>
      <c r="H1411" s="21">
        <v>-8.0257999999999996E-2</v>
      </c>
      <c r="I1411" s="21">
        <v>-4.7072000000000003E-2</v>
      </c>
      <c r="J1411" s="21">
        <v>-7.9080999999999999E-2</v>
      </c>
      <c r="K1411" s="21">
        <v>-6.5289E-2</v>
      </c>
      <c r="L1411" s="21" cm="1">
        <f t="array" ref="L1411">MMULT(B1411:K1411,$D$8:$D$17)</f>
        <v>-5.5576847326999988E-2</v>
      </c>
    </row>
    <row r="1412" spans="1:12" x14ac:dyDescent="0.35">
      <c r="A1412" s="22">
        <v>43994</v>
      </c>
      <c r="B1412" s="21">
        <v>8.6339999999999993E-3</v>
      </c>
      <c r="C1412" s="21">
        <v>7.8919999999999997E-3</v>
      </c>
      <c r="D1412" s="21">
        <v>1.549E-2</v>
      </c>
      <c r="E1412" s="21">
        <v>2.2127999999999998E-2</v>
      </c>
      <c r="F1412" s="21">
        <v>1.0718999999999999E-2</v>
      </c>
      <c r="G1412" s="21">
        <v>1.7786E-2</v>
      </c>
      <c r="H1412" s="21">
        <v>1.2682000000000001E-2</v>
      </c>
      <c r="I1412" s="21">
        <v>4.8675000000000003E-2</v>
      </c>
      <c r="J1412" s="21">
        <v>3.2058999999999997E-2</v>
      </c>
      <c r="K1412" s="21">
        <v>-6.1980000000000004E-3</v>
      </c>
      <c r="L1412" s="21" cm="1">
        <f t="array" ref="L1412">MMULT(B1412:K1412,$D$8:$D$17)</f>
        <v>1.1597675252999998E-2</v>
      </c>
    </row>
    <row r="1413" spans="1:12" x14ac:dyDescent="0.35">
      <c r="A1413" s="22">
        <v>43997</v>
      </c>
      <c r="B1413" s="21">
        <v>1.2367E-2</v>
      </c>
      <c r="C1413" s="21">
        <v>6.3920000000000001E-3</v>
      </c>
      <c r="D1413" s="21">
        <v>2.7008000000000001E-2</v>
      </c>
      <c r="E1413" s="21">
        <v>1.2789E-2</v>
      </c>
      <c r="F1413" s="21">
        <v>2.6803E-2</v>
      </c>
      <c r="G1413" s="21">
        <v>1.9987000000000001E-2</v>
      </c>
      <c r="H1413" s="21">
        <v>2.2055999999999999E-2</v>
      </c>
      <c r="I1413" s="21">
        <v>-1.2791E-2</v>
      </c>
      <c r="J1413" s="21">
        <v>6.2129999999999998E-3</v>
      </c>
      <c r="K1413" s="21">
        <v>1.2978E-2</v>
      </c>
      <c r="L1413" s="21" cm="1">
        <f t="array" ref="L1413">MMULT(B1413:K1413,$D$8:$D$17)</f>
        <v>1.6062158875E-2</v>
      </c>
    </row>
    <row r="1414" spans="1:12" x14ac:dyDescent="0.35">
      <c r="A1414" s="22">
        <v>43998</v>
      </c>
      <c r="B1414" s="21">
        <v>2.6502000000000001E-2</v>
      </c>
      <c r="C1414" s="21">
        <v>2.4504999999999999E-2</v>
      </c>
      <c r="D1414" s="21">
        <v>-1.1473000000000001E-2</v>
      </c>
      <c r="E1414" s="21">
        <v>2.1802999999999999E-2</v>
      </c>
      <c r="F1414" s="21">
        <v>2.5163999999999999E-2</v>
      </c>
      <c r="G1414" s="21">
        <v>1.047E-2</v>
      </c>
      <c r="H1414" s="21">
        <v>-4.0229999999999997E-3</v>
      </c>
      <c r="I1414" s="21">
        <v>2.5739000000000001E-2</v>
      </c>
      <c r="J1414" s="21">
        <v>2.4917000000000002E-2</v>
      </c>
      <c r="K1414" s="21">
        <v>4.9919999999999999E-3</v>
      </c>
      <c r="L1414" s="21" cm="1">
        <f t="array" ref="L1414">MMULT(B1414:K1414,$D$8:$D$17)</f>
        <v>1.4534921609000001E-2</v>
      </c>
    </row>
    <row r="1415" spans="1:12" x14ac:dyDescent="0.35">
      <c r="A1415" s="22">
        <v>43999</v>
      </c>
      <c r="B1415" s="21">
        <v>-1.392E-3</v>
      </c>
      <c r="C1415" s="21">
        <v>3.4610000000000001E-3</v>
      </c>
      <c r="D1415" s="21">
        <v>1.8471000000000001E-2</v>
      </c>
      <c r="E1415" s="21">
        <v>8.7539999999999996E-3</v>
      </c>
      <c r="F1415" s="21">
        <v>-5.6237000000000002E-2</v>
      </c>
      <c r="G1415" s="21">
        <v>5.0980000000000001E-3</v>
      </c>
      <c r="H1415" s="21">
        <v>1.653E-3</v>
      </c>
      <c r="I1415" s="21">
        <v>4.4209999999999996E-3</v>
      </c>
      <c r="J1415" s="21">
        <v>-6.6699999999999997E-3</v>
      </c>
      <c r="K1415" s="21">
        <v>1.49E-3</v>
      </c>
      <c r="L1415" s="21" cm="1">
        <f t="array" ref="L1415">MMULT(B1415:K1415,$D$8:$D$17)</f>
        <v>2.4640156819999994E-3</v>
      </c>
    </row>
    <row r="1416" spans="1:12" x14ac:dyDescent="0.35">
      <c r="A1416" s="22">
        <v>44000</v>
      </c>
      <c r="B1416" s="21">
        <v>3.9800000000000002E-4</v>
      </c>
      <c r="C1416" s="21">
        <v>1.0708000000000001E-2</v>
      </c>
      <c r="D1416" s="21">
        <v>-1.949E-3</v>
      </c>
      <c r="E1416" s="21">
        <v>1.6813000000000002E-2</v>
      </c>
      <c r="F1416" s="21">
        <v>4.2119999999999998E-2</v>
      </c>
      <c r="G1416" s="21">
        <v>3.4508999999999998E-2</v>
      </c>
      <c r="H1416" s="21">
        <v>-9.3489999999999997E-3</v>
      </c>
      <c r="I1416" s="21">
        <v>1.6857E-2</v>
      </c>
      <c r="J1416" s="21">
        <v>-7.3639999999999999E-3</v>
      </c>
      <c r="K1416" s="21">
        <v>-6.7780000000000002E-3</v>
      </c>
      <c r="L1416" s="21" cm="1">
        <f t="array" ref="L1416">MMULT(B1416:K1416,$D$8:$D$17)</f>
        <v>1.7008167249999999E-3</v>
      </c>
    </row>
    <row r="1417" spans="1:12" x14ac:dyDescent="0.35">
      <c r="A1417" s="22">
        <v>44001</v>
      </c>
      <c r="B1417" s="21">
        <v>-5.7149999999999996E-3</v>
      </c>
      <c r="C1417" s="21">
        <v>-5.96E-3</v>
      </c>
      <c r="D1417" s="21">
        <v>4.692E-3</v>
      </c>
      <c r="E1417" s="21">
        <v>-5.0014000000000003E-2</v>
      </c>
      <c r="F1417" s="21">
        <v>1.3224E-2</v>
      </c>
      <c r="G1417" s="21">
        <v>-3.7829999999999999E-3</v>
      </c>
      <c r="H1417" s="21">
        <v>3.516E-3</v>
      </c>
      <c r="I1417" s="21">
        <v>1.7957000000000001E-2</v>
      </c>
      <c r="J1417" s="21">
        <v>-1.1128000000000001E-2</v>
      </c>
      <c r="K1417" s="21">
        <v>-7.6559999999999996E-3</v>
      </c>
      <c r="L1417" s="21" cm="1">
        <f t="array" ref="L1417">MMULT(B1417:K1417,$D$8:$D$17)</f>
        <v>-3.8374560680000005E-3</v>
      </c>
    </row>
    <row r="1418" spans="1:12" x14ac:dyDescent="0.35">
      <c r="A1418" s="22">
        <v>44004</v>
      </c>
      <c r="B1418" s="21">
        <v>2.6164E-2</v>
      </c>
      <c r="C1418" s="21">
        <v>2.7774E-2</v>
      </c>
      <c r="D1418" s="21">
        <v>2.8667999999999999E-2</v>
      </c>
      <c r="E1418" s="21">
        <v>3.5571999999999999E-2</v>
      </c>
      <c r="F1418" s="21">
        <v>1.3235E-2</v>
      </c>
      <c r="G1418" s="21">
        <v>2.5139999999999999E-2</v>
      </c>
      <c r="H1418" s="21">
        <v>9.7730000000000004E-3</v>
      </c>
      <c r="I1418" s="21">
        <v>2.4836E-2</v>
      </c>
      <c r="J1418" s="21">
        <v>-3.5300000000000002E-3</v>
      </c>
      <c r="K1418" s="21">
        <v>7.8829999999999994E-3</v>
      </c>
      <c r="L1418" s="21" cm="1">
        <f t="array" ref="L1418">MMULT(B1418:K1418,$D$8:$D$17)</f>
        <v>2.3922286220999994E-2</v>
      </c>
    </row>
    <row r="1419" spans="1:12" x14ac:dyDescent="0.35">
      <c r="A1419" s="22">
        <v>44005</v>
      </c>
      <c r="B1419" s="21">
        <v>2.1344999999999999E-2</v>
      </c>
      <c r="C1419" s="21">
        <v>6.6810000000000003E-3</v>
      </c>
      <c r="D1419" s="21">
        <v>-8.0560000000000007E-3</v>
      </c>
      <c r="E1419" s="21">
        <v>-7.1440000000000002E-3</v>
      </c>
      <c r="F1419" s="21">
        <v>1.2700000000000001E-3</v>
      </c>
      <c r="G1419" s="21">
        <v>-1.3514E-2</v>
      </c>
      <c r="H1419" s="21">
        <v>-1.4061000000000001E-2</v>
      </c>
      <c r="I1419" s="21">
        <v>4.3540000000000002E-3</v>
      </c>
      <c r="J1419" s="21">
        <v>6.8640000000000003E-3</v>
      </c>
      <c r="K1419" s="21">
        <v>-2.8289999999999999E-3</v>
      </c>
      <c r="L1419" s="21" cm="1">
        <f t="array" ref="L1419">MMULT(B1419:K1419,$D$8:$D$17)</f>
        <v>8.3110774059999993E-3</v>
      </c>
    </row>
    <row r="1420" spans="1:12" x14ac:dyDescent="0.35">
      <c r="A1420" s="22">
        <v>44006</v>
      </c>
      <c r="B1420" s="21">
        <v>-1.7652000000000001E-2</v>
      </c>
      <c r="C1420" s="21">
        <v>-2.0157000000000001E-2</v>
      </c>
      <c r="D1420" s="21">
        <v>-2.2697999999999999E-2</v>
      </c>
      <c r="E1420" s="21">
        <v>-1.3908999999999999E-2</v>
      </c>
      <c r="F1420" s="21">
        <v>-1.3589E-2</v>
      </c>
      <c r="G1420" s="21">
        <v>-1.8565999999999999E-2</v>
      </c>
      <c r="H1420" s="21">
        <v>-2.9635000000000002E-2</v>
      </c>
      <c r="I1420" s="21">
        <v>-2.0133999999999999E-2</v>
      </c>
      <c r="J1420" s="21">
        <v>-1.5834999999999998E-2</v>
      </c>
      <c r="K1420" s="21">
        <v>-1.3852E-2</v>
      </c>
      <c r="L1420" s="21" cm="1">
        <f t="array" ref="L1420">MMULT(B1420:K1420,$D$8:$D$17)</f>
        <v>-1.8800202379E-2</v>
      </c>
    </row>
    <row r="1421" spans="1:12" x14ac:dyDescent="0.35">
      <c r="A1421" s="22">
        <v>44007</v>
      </c>
      <c r="B1421" s="21">
        <v>1.3276E-2</v>
      </c>
      <c r="C1421" s="21">
        <v>1.2636E-2</v>
      </c>
      <c r="D1421" s="21">
        <v>2.7557000000000002E-2</v>
      </c>
      <c r="E1421" s="21">
        <v>6.1240000000000001E-3</v>
      </c>
      <c r="F1421" s="21">
        <v>1.653E-3</v>
      </c>
      <c r="G1421" s="21">
        <v>1.5036000000000001E-2</v>
      </c>
      <c r="H1421" s="21">
        <v>-8.7799999999999996E-3</v>
      </c>
      <c r="I1421" s="21">
        <v>1.2208E-2</v>
      </c>
      <c r="J1421" s="21">
        <v>1.0503E-2</v>
      </c>
      <c r="K1421" s="21">
        <v>-9.8160000000000001E-3</v>
      </c>
      <c r="L1421" s="21" cm="1">
        <f t="array" ref="L1421">MMULT(B1421:K1421,$D$8:$D$17)</f>
        <v>1.4503745170999999E-2</v>
      </c>
    </row>
    <row r="1422" spans="1:12" x14ac:dyDescent="0.35">
      <c r="A1422" s="22">
        <v>44008</v>
      </c>
      <c r="B1422" s="21">
        <v>-3.0726E-2</v>
      </c>
      <c r="C1422" s="21">
        <v>-2.0015999999999999E-2</v>
      </c>
      <c r="D1422" s="21">
        <v>-3.5299999999999998E-2</v>
      </c>
      <c r="E1422" s="21">
        <v>-4.6620000000000003E-3</v>
      </c>
      <c r="F1422" s="21">
        <v>-6.4180000000000001E-3</v>
      </c>
      <c r="G1422" s="21">
        <v>-2.7449999999999999E-2</v>
      </c>
      <c r="H1422" s="21">
        <v>-3.524E-2</v>
      </c>
      <c r="I1422" s="21">
        <v>-2.2955E-2</v>
      </c>
      <c r="J1422" s="21">
        <v>2.4104E-2</v>
      </c>
      <c r="K1422" s="21">
        <v>-1.7262E-2</v>
      </c>
      <c r="L1422" s="21" cm="1">
        <f t="array" ref="L1422">MMULT(B1422:K1422,$D$8:$D$17)</f>
        <v>-2.6071508574999996E-2</v>
      </c>
    </row>
    <row r="1423" spans="1:12" x14ac:dyDescent="0.35">
      <c r="A1423" s="22">
        <v>44011</v>
      </c>
      <c r="B1423" s="21">
        <v>2.3047000000000002E-2</v>
      </c>
      <c r="C1423" s="21">
        <v>1.0747E-2</v>
      </c>
      <c r="D1423" s="21">
        <v>4.9150000000000001E-3</v>
      </c>
      <c r="E1423" s="21">
        <v>7.7099999999999998E-3</v>
      </c>
      <c r="F1423" s="21">
        <v>1.0704999999999999E-2</v>
      </c>
      <c r="G1423" s="21">
        <v>8.7399999999999999E-4</v>
      </c>
      <c r="H1423" s="21">
        <v>3.5929999999999998E-3</v>
      </c>
      <c r="I1423" s="21">
        <v>-6.3709999999999999E-3</v>
      </c>
      <c r="J1423" s="21">
        <v>-3.4550000000000002E-3</v>
      </c>
      <c r="K1423" s="21">
        <v>1.3391E-2</v>
      </c>
      <c r="L1423" s="21" cm="1">
        <f t="array" ref="L1423">MMULT(B1423:K1423,$D$8:$D$17)</f>
        <v>1.4183240932000001E-2</v>
      </c>
    </row>
    <row r="1424" spans="1:12" x14ac:dyDescent="0.35">
      <c r="A1424" s="22">
        <v>44012</v>
      </c>
      <c r="B1424" s="21">
        <v>8.3479999999999995E-3</v>
      </c>
      <c r="C1424" s="21">
        <v>2.5548999999999999E-2</v>
      </c>
      <c r="D1424" s="21">
        <v>3.2363999999999997E-2</v>
      </c>
      <c r="E1424" s="21">
        <v>1.882E-2</v>
      </c>
      <c r="F1424" s="21">
        <v>9.3130000000000001E-3</v>
      </c>
      <c r="G1424" s="21">
        <v>2.1819000000000002E-2</v>
      </c>
      <c r="H1424" s="21">
        <v>4.6339999999999999E-2</v>
      </c>
      <c r="I1424" s="21">
        <v>2.6190000000000001E-2</v>
      </c>
      <c r="J1424" s="21">
        <v>1.0618000000000001E-2</v>
      </c>
      <c r="K1424" s="21">
        <v>2.6772000000000001E-2</v>
      </c>
      <c r="L1424" s="21" cm="1">
        <f t="array" ref="L1424">MMULT(B1424:K1424,$D$8:$D$17)</f>
        <v>1.7940299690000001E-2</v>
      </c>
    </row>
    <row r="1425" spans="1:12" x14ac:dyDescent="0.35">
      <c r="A1425" s="22">
        <v>44013</v>
      </c>
      <c r="B1425" s="21">
        <v>-1.8910000000000001E-3</v>
      </c>
      <c r="C1425" s="21">
        <v>5.8469999999999998E-3</v>
      </c>
      <c r="D1425" s="21">
        <v>3.3960000000000001E-3</v>
      </c>
      <c r="E1425" s="21">
        <v>-9.1249999999999994E-3</v>
      </c>
      <c r="F1425" s="21">
        <v>3.98E-3</v>
      </c>
      <c r="G1425" s="21">
        <v>2.4341999999999999E-2</v>
      </c>
      <c r="H1425" s="21">
        <v>-5.6999999999999998E-4</v>
      </c>
      <c r="I1425" s="21">
        <v>1.0337000000000001E-2</v>
      </c>
      <c r="J1425" s="21">
        <v>-1.2435999999999999E-2</v>
      </c>
      <c r="K1425" s="21">
        <v>-1.7048000000000001E-2</v>
      </c>
      <c r="L1425" s="21" cm="1">
        <f t="array" ref="L1425">MMULT(B1425:K1425,$D$8:$D$17)</f>
        <v>-1.1650375469999998E-3</v>
      </c>
    </row>
    <row r="1426" spans="1:12" x14ac:dyDescent="0.35">
      <c r="A1426" s="22">
        <v>44014</v>
      </c>
      <c r="B1426" s="21">
        <v>0</v>
      </c>
      <c r="C1426" s="21">
        <v>7.6210000000000002E-3</v>
      </c>
      <c r="D1426" s="21">
        <v>8.6309999999999998E-3</v>
      </c>
      <c r="E1426" s="21">
        <v>8.7620000000000007E-3</v>
      </c>
      <c r="F1426" s="21">
        <v>8.1099999999999992E-3</v>
      </c>
      <c r="G1426" s="21">
        <v>3.3349999999999999E-3</v>
      </c>
      <c r="H1426" s="21">
        <v>-4.5640000000000003E-3</v>
      </c>
      <c r="I1426" s="21">
        <v>7.1390000000000004E-3</v>
      </c>
      <c r="J1426" s="21">
        <v>-9.3360000000000005E-3</v>
      </c>
      <c r="K1426" s="21">
        <v>5.4409999999999997E-3</v>
      </c>
      <c r="L1426" s="21" cm="1">
        <f t="array" ref="L1426">MMULT(B1426:K1426,$D$8:$D$17)</f>
        <v>3.0179423809999998E-3</v>
      </c>
    </row>
    <row r="1427" spans="1:12" x14ac:dyDescent="0.35">
      <c r="A1427" s="22">
        <v>44018</v>
      </c>
      <c r="B1427" s="21">
        <v>2.6749999999999999E-2</v>
      </c>
      <c r="C1427" s="21">
        <v>2.1526E-2</v>
      </c>
      <c r="D1427" s="21">
        <v>2.3616000000000002E-2</v>
      </c>
      <c r="E1427" s="21">
        <v>1.0524E-2</v>
      </c>
      <c r="F1427" s="21">
        <v>1.1797999999999999E-2</v>
      </c>
      <c r="G1427" s="21">
        <v>2.6956999999999998E-2</v>
      </c>
      <c r="H1427" s="21">
        <v>2.0251999999999999E-2</v>
      </c>
      <c r="I1427" s="21">
        <v>2.1763000000000001E-2</v>
      </c>
      <c r="J1427" s="21">
        <v>1.7312999999999999E-2</v>
      </c>
      <c r="K1427" s="21">
        <v>6.9340000000000001E-3</v>
      </c>
      <c r="L1427" s="21" cm="1">
        <f t="array" ref="L1427">MMULT(B1427:K1427,$D$8:$D$17)</f>
        <v>2.2921775020999999E-2</v>
      </c>
    </row>
    <row r="1428" spans="1:12" x14ac:dyDescent="0.35">
      <c r="A1428" s="22">
        <v>44019</v>
      </c>
      <c r="B1428" s="21">
        <v>-3.1029999999999999E-3</v>
      </c>
      <c r="C1428" s="21">
        <v>-1.1627999999999999E-2</v>
      </c>
      <c r="D1428" s="21">
        <v>3.3029999999999999E-3</v>
      </c>
      <c r="E1428" s="21">
        <v>-1.7786E-2</v>
      </c>
      <c r="F1428" s="21">
        <v>-5.1240000000000001E-3</v>
      </c>
      <c r="G1428" s="21">
        <v>-6.777E-3</v>
      </c>
      <c r="H1428" s="21">
        <v>-8.8009999999999998E-3</v>
      </c>
      <c r="I1428" s="21">
        <v>-7.1370000000000001E-3</v>
      </c>
      <c r="J1428" s="21">
        <v>-1.7018999999999999E-2</v>
      </c>
      <c r="K1428" s="21">
        <v>-2.0657999999999999E-2</v>
      </c>
      <c r="L1428" s="21" cm="1">
        <f t="array" ref="L1428">MMULT(B1428:K1428,$D$8:$D$17)</f>
        <v>-4.3199444930000002E-3</v>
      </c>
    </row>
    <row r="1429" spans="1:12" x14ac:dyDescent="0.35">
      <c r="A1429" s="22">
        <v>44020</v>
      </c>
      <c r="B1429" s="21">
        <v>2.3290000000000002E-2</v>
      </c>
      <c r="C1429" s="21">
        <v>2.1992999999999999E-2</v>
      </c>
      <c r="D1429" s="21">
        <v>3.4872E-2</v>
      </c>
      <c r="E1429" s="21">
        <v>2.0598999999999999E-2</v>
      </c>
      <c r="F1429" s="21">
        <v>6.2160000000000002E-3</v>
      </c>
      <c r="G1429" s="21">
        <v>1.9859000000000002E-2</v>
      </c>
      <c r="H1429" s="21">
        <v>9.4459999999999995E-3</v>
      </c>
      <c r="I1429" s="21">
        <v>1.8515E-2</v>
      </c>
      <c r="J1429" s="21">
        <v>3.9449999999999997E-3</v>
      </c>
      <c r="K1429" s="21">
        <v>5.1450000000000003E-3</v>
      </c>
      <c r="L1429" s="21" cm="1">
        <f t="array" ref="L1429">MMULT(B1429:K1429,$D$8:$D$17)</f>
        <v>2.3242095738999997E-2</v>
      </c>
    </row>
    <row r="1430" spans="1:12" x14ac:dyDescent="0.35">
      <c r="A1430" s="22">
        <v>44021</v>
      </c>
      <c r="B1430" s="21">
        <v>3.5660000000000002E-3</v>
      </c>
      <c r="C1430" s="21">
        <v>7.0010000000000003E-3</v>
      </c>
      <c r="D1430" s="21">
        <v>2.8681000000000002E-2</v>
      </c>
      <c r="E1430" s="21">
        <v>6.0390000000000001E-3</v>
      </c>
      <c r="F1430" s="21">
        <v>1.5355000000000001E-2</v>
      </c>
      <c r="G1430" s="21">
        <v>2.297E-3</v>
      </c>
      <c r="H1430" s="21">
        <v>7.1682999999999997E-2</v>
      </c>
      <c r="I1430" s="21">
        <v>6.9040000000000004E-3</v>
      </c>
      <c r="J1430" s="21">
        <v>1.9428000000000001E-2</v>
      </c>
      <c r="K1430" s="21">
        <v>-3.2420000000000001E-3</v>
      </c>
      <c r="L1430" s="21" cm="1">
        <f t="array" ref="L1430">MMULT(B1430:K1430,$D$8:$D$17)</f>
        <v>1.2452401833999998E-2</v>
      </c>
    </row>
    <row r="1431" spans="1:12" x14ac:dyDescent="0.35">
      <c r="A1431" s="22">
        <v>44022</v>
      </c>
      <c r="B1431" s="21">
        <v>2.4819999999999998E-3</v>
      </c>
      <c r="C1431" s="21">
        <v>-3.0330000000000001E-3</v>
      </c>
      <c r="D1431" s="21">
        <v>-2.8310000000000002E-3</v>
      </c>
      <c r="E1431" s="21">
        <v>-6.4070000000000004E-3</v>
      </c>
      <c r="F1431" s="21">
        <v>-2.434E-3</v>
      </c>
      <c r="G1431" s="21">
        <v>-9.2659999999999999E-3</v>
      </c>
      <c r="H1431" s="21">
        <v>-2.4101000000000001E-2</v>
      </c>
      <c r="I1431" s="21">
        <v>1.1631000000000001E-2</v>
      </c>
      <c r="J1431" s="21">
        <v>-8.5700000000000001E-4</v>
      </c>
      <c r="K1431" s="21">
        <v>1.9E-2</v>
      </c>
      <c r="L1431" s="21" cm="1">
        <f t="array" ref="L1431">MMULT(B1431:K1431,$D$8:$D$17)</f>
        <v>5.1485188499999991E-4</v>
      </c>
    </row>
    <row r="1432" spans="1:12" x14ac:dyDescent="0.35">
      <c r="A1432" s="22">
        <v>44025</v>
      </c>
      <c r="B1432" s="21">
        <v>-4.6129999999999999E-3</v>
      </c>
      <c r="C1432" s="21">
        <v>-3.0889E-2</v>
      </c>
      <c r="D1432" s="21">
        <v>-4.0746999999999998E-2</v>
      </c>
      <c r="E1432" s="21">
        <v>-2.5451000000000001E-2</v>
      </c>
      <c r="F1432" s="21">
        <v>-6.6210000000000001E-3</v>
      </c>
      <c r="G1432" s="21">
        <v>-5.2997000000000002E-2</v>
      </c>
      <c r="H1432" s="21">
        <v>-4.0980999999999997E-2</v>
      </c>
      <c r="I1432" s="21">
        <v>-5.0901000000000002E-2</v>
      </c>
      <c r="J1432" s="21">
        <v>-1.5644999999999999E-2</v>
      </c>
      <c r="K1432" s="21">
        <v>-1.5958E-2</v>
      </c>
      <c r="L1432" s="21" cm="1">
        <f t="array" ref="L1432">MMULT(B1432:K1432,$D$8:$D$17)</f>
        <v>-1.8655943031999998E-2</v>
      </c>
    </row>
    <row r="1433" spans="1:12" x14ac:dyDescent="0.35">
      <c r="A1433" s="22">
        <v>44026</v>
      </c>
      <c r="B1433" s="21">
        <v>1.6548E-2</v>
      </c>
      <c r="C1433" s="21">
        <v>6.1809999999999999E-3</v>
      </c>
      <c r="D1433" s="21">
        <v>3.2306000000000001E-2</v>
      </c>
      <c r="E1433" s="21">
        <v>1.2109999999999999E-2</v>
      </c>
      <c r="F1433" s="21">
        <v>3.333E-3</v>
      </c>
      <c r="G1433" s="21">
        <v>6.4780000000000003E-3</v>
      </c>
      <c r="H1433" s="21">
        <v>2.1086000000000001E-2</v>
      </c>
      <c r="I1433" s="21">
        <v>-1.9640000000000001E-2</v>
      </c>
      <c r="J1433" s="21">
        <v>7.1850000000000004E-3</v>
      </c>
      <c r="K1433" s="21">
        <v>6.8279999999999999E-3</v>
      </c>
      <c r="L1433" s="21" cm="1">
        <f t="array" ref="L1433">MMULT(B1433:K1433,$D$8:$D$17)</f>
        <v>1.8180352240000003E-2</v>
      </c>
    </row>
    <row r="1434" spans="1:12" x14ac:dyDescent="0.35">
      <c r="A1434" s="22">
        <v>44027</v>
      </c>
      <c r="B1434" s="21">
        <v>6.8770000000000003E-3</v>
      </c>
      <c r="C1434" s="21">
        <v>-1.488E-3</v>
      </c>
      <c r="D1434" s="21">
        <v>-1.4430999999999999E-2</v>
      </c>
      <c r="E1434" s="21">
        <v>-4.1260000000000003E-3</v>
      </c>
      <c r="F1434" s="21">
        <v>-1.014E-2</v>
      </c>
      <c r="G1434" s="21">
        <v>-7.7549999999999997E-3</v>
      </c>
      <c r="H1434" s="21">
        <v>1.133E-2</v>
      </c>
      <c r="I1434" s="21">
        <v>-1.7750000000000001E-3</v>
      </c>
      <c r="J1434" s="21">
        <v>3.026E-3</v>
      </c>
      <c r="K1434" s="21">
        <v>8.4800000000000001E-4</v>
      </c>
      <c r="L1434" s="21" cm="1">
        <f t="array" ref="L1434">MMULT(B1434:K1434,$D$8:$D$17)</f>
        <v>-6.0756682299999902E-4</v>
      </c>
    </row>
    <row r="1435" spans="1:12" x14ac:dyDescent="0.35">
      <c r="A1435" s="22">
        <v>44028</v>
      </c>
      <c r="B1435" s="21">
        <v>-1.2305E-2</v>
      </c>
      <c r="C1435" s="21">
        <v>-1.9803999999999999E-2</v>
      </c>
      <c r="D1435" s="21">
        <v>-9.044E-3</v>
      </c>
      <c r="E1435" s="21">
        <v>-7.7759999999999999E-3</v>
      </c>
      <c r="F1435" s="21">
        <v>-1.4128999999999999E-2</v>
      </c>
      <c r="G1435" s="21">
        <v>-1.3717E-2</v>
      </c>
      <c r="H1435" s="21">
        <v>-7.5890000000000003E-3</v>
      </c>
      <c r="I1435" s="21">
        <v>-1.5519E-2</v>
      </c>
      <c r="J1435" s="21">
        <v>-1.3362000000000001E-2</v>
      </c>
      <c r="K1435" s="21">
        <v>1.8630000000000001E-3</v>
      </c>
      <c r="L1435" s="21" cm="1">
        <f t="array" ref="L1435">MMULT(B1435:K1435,$D$8:$D$17)</f>
        <v>-1.1101817323E-2</v>
      </c>
    </row>
    <row r="1436" spans="1:12" x14ac:dyDescent="0.35">
      <c r="A1436" s="22">
        <v>44029</v>
      </c>
      <c r="B1436" s="21">
        <v>-2.0200000000000001E-3</v>
      </c>
      <c r="C1436" s="21">
        <v>-5.1000000000000004E-3</v>
      </c>
      <c r="D1436" s="21">
        <v>6.5859999999999998E-3</v>
      </c>
      <c r="E1436" s="21">
        <v>4.4000000000000003E-3</v>
      </c>
      <c r="F1436" s="21">
        <v>-1.6482E-2</v>
      </c>
      <c r="G1436" s="21">
        <v>1.2237E-2</v>
      </c>
      <c r="H1436" s="21">
        <v>2.1849999999999999E-3</v>
      </c>
      <c r="I1436" s="21">
        <v>1.438E-2</v>
      </c>
      <c r="J1436" s="21">
        <v>2.1187999999999999E-2</v>
      </c>
      <c r="K1436" s="21">
        <v>1.4541999999999999E-2</v>
      </c>
      <c r="L1436" s="21" cm="1">
        <f t="array" ref="L1436">MMULT(B1436:K1436,$D$8:$D$17)</f>
        <v>2.0380541559999995E-3</v>
      </c>
    </row>
    <row r="1437" spans="1:12" x14ac:dyDescent="0.35">
      <c r="A1437" s="22">
        <v>44032</v>
      </c>
      <c r="B1437" s="21">
        <v>2.1073999999999999E-2</v>
      </c>
      <c r="C1437" s="21">
        <v>4.2980999999999998E-2</v>
      </c>
      <c r="D1437" s="21">
        <v>3.0314000000000001E-2</v>
      </c>
      <c r="E1437" s="21">
        <v>1.4135E-2</v>
      </c>
      <c r="F1437" s="21">
        <v>9.1070000000000005E-3</v>
      </c>
      <c r="G1437" s="21">
        <v>3.8928999999999998E-2</v>
      </c>
      <c r="H1437" s="21">
        <v>4.3968E-2</v>
      </c>
      <c r="I1437" s="21">
        <v>5.2842E-2</v>
      </c>
      <c r="J1437" s="21">
        <v>4.7060000000000001E-3</v>
      </c>
      <c r="K1437" s="21">
        <v>1.9167E-2</v>
      </c>
      <c r="L1437" s="21" cm="1">
        <f t="array" ref="L1437">MMULT(B1437:K1437,$D$8:$D$17)</f>
        <v>2.3970580242000005E-2</v>
      </c>
    </row>
    <row r="1438" spans="1:12" x14ac:dyDescent="0.35">
      <c r="A1438" s="22">
        <v>44033</v>
      </c>
      <c r="B1438" s="21">
        <v>-1.3802E-2</v>
      </c>
      <c r="C1438" s="21">
        <v>-1.3469E-2</v>
      </c>
      <c r="D1438" s="21">
        <v>-1.7339E-2</v>
      </c>
      <c r="E1438" s="21">
        <v>-8.7980000000000003E-3</v>
      </c>
      <c r="F1438" s="21">
        <v>9.2060000000000006E-3</v>
      </c>
      <c r="G1438" s="21">
        <v>-2.1989999999999999E-2</v>
      </c>
      <c r="H1438" s="21">
        <v>-8.0059999999999992E-3</v>
      </c>
      <c r="I1438" s="21">
        <v>-2.4140000000000002E-2</v>
      </c>
      <c r="J1438" s="21">
        <v>1.065E-3</v>
      </c>
      <c r="K1438" s="21">
        <v>-7.3590000000000001E-3</v>
      </c>
      <c r="L1438" s="21" cm="1">
        <f t="array" ref="L1438">MMULT(B1438:K1438,$D$8:$D$17)</f>
        <v>-1.2638529516E-2</v>
      </c>
    </row>
    <row r="1439" spans="1:12" x14ac:dyDescent="0.35">
      <c r="A1439" s="22">
        <v>44034</v>
      </c>
      <c r="B1439" s="21">
        <v>2.8089999999999999E-3</v>
      </c>
      <c r="C1439" s="21">
        <v>1.4371E-2</v>
      </c>
      <c r="D1439" s="21">
        <v>1.0673999999999999E-2</v>
      </c>
      <c r="E1439" s="21">
        <v>-1.7179999999999999E-3</v>
      </c>
      <c r="F1439" s="21">
        <v>1.789E-3</v>
      </c>
      <c r="G1439" s="21">
        <v>2.673E-3</v>
      </c>
      <c r="H1439" s="21">
        <v>8.4034999999999999E-2</v>
      </c>
      <c r="I1439" s="21">
        <v>1.7329999999999999E-3</v>
      </c>
      <c r="J1439" s="21">
        <v>-2.552E-3</v>
      </c>
      <c r="K1439" s="21">
        <v>5.7660000000000003E-3</v>
      </c>
      <c r="L1439" s="21" cm="1">
        <f t="array" ref="L1439">MMULT(B1439:K1439,$D$8:$D$17)</f>
        <v>6.7840330400000008E-3</v>
      </c>
    </row>
    <row r="1440" spans="1:12" x14ac:dyDescent="0.35">
      <c r="A1440" s="22">
        <v>44035</v>
      </c>
      <c r="B1440" s="21">
        <v>-4.5516000000000001E-2</v>
      </c>
      <c r="C1440" s="21">
        <v>-4.3494999999999999E-2</v>
      </c>
      <c r="D1440" s="21">
        <v>-2.9600999999999999E-2</v>
      </c>
      <c r="E1440" s="21">
        <v>-1.3161000000000001E-2</v>
      </c>
      <c r="F1440" s="21">
        <v>-4.463E-3</v>
      </c>
      <c r="G1440" s="21">
        <v>-1.4479000000000001E-2</v>
      </c>
      <c r="H1440" s="21">
        <v>-3.5928000000000002E-2</v>
      </c>
      <c r="I1440" s="21">
        <v>-2.9907E-2</v>
      </c>
      <c r="J1440" s="21">
        <v>1.0874E-2</v>
      </c>
      <c r="K1440" s="21">
        <v>-1.0647E-2</v>
      </c>
      <c r="L1440" s="21" cm="1">
        <f t="array" ref="L1440">MMULT(B1440:K1440,$D$8:$D$17)</f>
        <v>-3.3686170843999996E-2</v>
      </c>
    </row>
    <row r="1441" spans="1:12" x14ac:dyDescent="0.35">
      <c r="A1441" s="22">
        <v>44036</v>
      </c>
      <c r="B1441" s="21">
        <v>-2.477E-3</v>
      </c>
      <c r="C1441" s="21">
        <v>-6.1219999999999998E-3</v>
      </c>
      <c r="D1441" s="21">
        <v>6.3920000000000001E-3</v>
      </c>
      <c r="E1441" s="21">
        <v>-1.2529E-2</v>
      </c>
      <c r="F1441" s="21">
        <v>-1.9729999999999999E-3</v>
      </c>
      <c r="G1441" s="21">
        <v>-2.6499999999999999E-4</v>
      </c>
      <c r="H1441" s="21">
        <v>0.165016</v>
      </c>
      <c r="I1441" s="21">
        <v>-3.3119999999999998E-3</v>
      </c>
      <c r="J1441" s="21">
        <v>-2.1304E-2</v>
      </c>
      <c r="K1441" s="21">
        <v>-0.16241700000000001</v>
      </c>
      <c r="L1441" s="21" cm="1">
        <f t="array" ref="L1441">MMULT(B1441:K1441,$D$8:$D$17)</f>
        <v>-7.057610013000001E-3</v>
      </c>
    </row>
    <row r="1442" spans="1:12" x14ac:dyDescent="0.35">
      <c r="A1442" s="22">
        <v>44039</v>
      </c>
      <c r="B1442" s="21">
        <v>2.3699999999999999E-2</v>
      </c>
      <c r="C1442" s="21">
        <v>1.2668E-2</v>
      </c>
      <c r="D1442" s="21">
        <v>2.2266999999999999E-2</v>
      </c>
      <c r="E1442" s="21">
        <v>2.2532E-2</v>
      </c>
      <c r="F1442" s="21">
        <v>-5.5710000000000004E-3</v>
      </c>
      <c r="G1442" s="21">
        <v>1.3103999999999999E-2</v>
      </c>
      <c r="H1442" s="21">
        <v>-6.1960000000000001E-3</v>
      </c>
      <c r="I1442" s="21">
        <v>1.5779000000000001E-2</v>
      </c>
      <c r="J1442" s="21">
        <v>1.7025999999999999E-2</v>
      </c>
      <c r="K1442" s="21">
        <v>-2.0161999999999999E-2</v>
      </c>
      <c r="L1442" s="21" cm="1">
        <f t="array" ref="L1442">MMULT(B1442:K1442,$D$8:$D$17)</f>
        <v>1.8251903067999998E-2</v>
      </c>
    </row>
    <row r="1443" spans="1:12" x14ac:dyDescent="0.35">
      <c r="A1443" s="22">
        <v>44040</v>
      </c>
      <c r="B1443" s="21">
        <v>-1.6428000000000002E-2</v>
      </c>
      <c r="C1443" s="21">
        <v>-8.9770000000000006E-3</v>
      </c>
      <c r="D1443" s="21">
        <v>-1.9767E-2</v>
      </c>
      <c r="E1443" s="21">
        <v>-1.7045999999999999E-2</v>
      </c>
      <c r="F1443" s="21">
        <v>1.8100000000000001E-4</v>
      </c>
      <c r="G1443" s="21">
        <v>-7.646E-3</v>
      </c>
      <c r="H1443" s="21">
        <v>-1.9719E-2</v>
      </c>
      <c r="I1443" s="21">
        <v>-1.1073E-2</v>
      </c>
      <c r="J1443" s="21">
        <v>-1.9283999999999999E-2</v>
      </c>
      <c r="K1443" s="21">
        <v>-6.6569999999999997E-3</v>
      </c>
      <c r="L1443" s="21" cm="1">
        <f t="array" ref="L1443">MMULT(B1443:K1443,$D$8:$D$17)</f>
        <v>-1.5874174785E-2</v>
      </c>
    </row>
    <row r="1444" spans="1:12" x14ac:dyDescent="0.35">
      <c r="A1444" s="22">
        <v>44041</v>
      </c>
      <c r="B1444" s="21">
        <v>1.9168000000000001E-2</v>
      </c>
      <c r="C1444" s="21">
        <v>1.0097999999999999E-2</v>
      </c>
      <c r="D1444" s="21">
        <v>2.4473000000000002E-2</v>
      </c>
      <c r="E1444" s="21">
        <v>4.8799999999999998E-3</v>
      </c>
      <c r="F1444" s="21">
        <v>6.3229999999999996E-3</v>
      </c>
      <c r="G1444" s="21">
        <v>2.1689E-2</v>
      </c>
      <c r="H1444" s="21">
        <v>0.12542500000000001</v>
      </c>
      <c r="I1444" s="21">
        <v>9.3460000000000001E-3</v>
      </c>
      <c r="J1444" s="21">
        <v>9.2910000000000006E-3</v>
      </c>
      <c r="K1444" s="21">
        <v>-2.3761000000000001E-2</v>
      </c>
      <c r="L1444" s="21" cm="1">
        <f t="array" ref="L1444">MMULT(B1444:K1444,$D$8:$D$17)</f>
        <v>1.8248554032E-2</v>
      </c>
    </row>
    <row r="1445" spans="1:12" x14ac:dyDescent="0.35">
      <c r="A1445" s="22">
        <v>44042</v>
      </c>
      <c r="B1445" s="21">
        <v>1.21E-2</v>
      </c>
      <c r="C1445" s="21">
        <v>-7.8399999999999997E-4</v>
      </c>
      <c r="D1445" s="21">
        <v>1.4189E-2</v>
      </c>
      <c r="E1445" s="21">
        <v>1.0522999999999999E-2</v>
      </c>
      <c r="F1445" s="21">
        <v>-8.0789999999999994E-3</v>
      </c>
      <c r="G1445" s="21">
        <v>-9.8650000000000005E-3</v>
      </c>
      <c r="H1445" s="21">
        <v>2.7730000000000001E-2</v>
      </c>
      <c r="I1445" s="21">
        <v>5.9129999999999999E-3</v>
      </c>
      <c r="J1445" s="21">
        <v>-5.7800000000000004E-3</v>
      </c>
      <c r="K1445" s="21">
        <v>-1.6639999999999999E-3</v>
      </c>
      <c r="L1445" s="21" cm="1">
        <f t="array" ref="L1445">MMULT(B1445:K1445,$D$8:$D$17)</f>
        <v>9.5530740270000011E-3</v>
      </c>
    </row>
    <row r="1446" spans="1:12" x14ac:dyDescent="0.35">
      <c r="A1446" s="22">
        <v>44043</v>
      </c>
      <c r="B1446" s="21">
        <v>0.104689</v>
      </c>
      <c r="C1446" s="21">
        <v>5.4440000000000001E-3</v>
      </c>
      <c r="D1446" s="21">
        <v>7.1000000000000005E-5</v>
      </c>
      <c r="E1446" s="21">
        <v>1.4899000000000001E-2</v>
      </c>
      <c r="F1446" s="21">
        <v>3.62E-3</v>
      </c>
      <c r="G1446" s="21">
        <v>1.6431999999999999E-2</v>
      </c>
      <c r="H1446" s="21">
        <v>-9.8469999999999999E-3</v>
      </c>
      <c r="I1446" s="21">
        <v>1.2395E-2</v>
      </c>
      <c r="J1446" s="21">
        <v>1.4212000000000001E-2</v>
      </c>
      <c r="K1446" s="21">
        <v>-5.4180000000000001E-3</v>
      </c>
      <c r="L1446" s="21" cm="1">
        <f t="array" ref="L1446">MMULT(B1446:K1446,$D$8:$D$17)</f>
        <v>5.1662412338000008E-2</v>
      </c>
    </row>
    <row r="1447" spans="1:12" x14ac:dyDescent="0.35">
      <c r="A1447" s="22">
        <v>44046</v>
      </c>
      <c r="B1447" s="21">
        <v>2.5198000000000002E-2</v>
      </c>
      <c r="C1447" s="21">
        <v>5.6240999999999999E-2</v>
      </c>
      <c r="D1447" s="21">
        <v>3.7259E-2</v>
      </c>
      <c r="E1447" s="21">
        <v>1.4144E-2</v>
      </c>
      <c r="F1447" s="21">
        <v>9.5580000000000005E-3</v>
      </c>
      <c r="G1447" s="21">
        <v>4.2802E-2</v>
      </c>
      <c r="H1447" s="21">
        <v>3.0999999999999999E-3</v>
      </c>
      <c r="I1447" s="21">
        <v>8.2150000000000001E-3</v>
      </c>
      <c r="J1447" s="21">
        <v>1.274E-3</v>
      </c>
      <c r="K1447" s="21">
        <v>1.1941999999999999E-2</v>
      </c>
      <c r="L1447" s="21" cm="1">
        <f t="array" ref="L1447">MMULT(B1447:K1447,$D$8:$D$17)</f>
        <v>2.7041094974E-2</v>
      </c>
    </row>
    <row r="1448" spans="1:12" x14ac:dyDescent="0.35">
      <c r="A1448" s="22">
        <v>44047</v>
      </c>
      <c r="B1448" s="21">
        <v>6.6779999999999999E-3</v>
      </c>
      <c r="C1448" s="21">
        <v>-1.5009E-2</v>
      </c>
      <c r="D1448" s="21">
        <v>1.9754000000000001E-2</v>
      </c>
      <c r="E1448" s="21">
        <v>2.2289E-2</v>
      </c>
      <c r="F1448" s="21">
        <v>3.57E-4</v>
      </c>
      <c r="G1448" s="21">
        <v>-8.7600000000000004E-3</v>
      </c>
      <c r="H1448" s="21">
        <v>9.4889000000000001E-2</v>
      </c>
      <c r="I1448" s="21">
        <v>-2.3440000000000002E-3</v>
      </c>
      <c r="J1448" s="21">
        <v>1.0814000000000001E-2</v>
      </c>
      <c r="K1448" s="21">
        <v>1.7184000000000001E-2</v>
      </c>
      <c r="L1448" s="21" cm="1">
        <f t="array" ref="L1448">MMULT(B1448:K1448,$D$8:$D$17)</f>
        <v>1.1214644682999998E-2</v>
      </c>
    </row>
    <row r="1449" spans="1:12" x14ac:dyDescent="0.35">
      <c r="A1449" s="22">
        <v>44048</v>
      </c>
      <c r="B1449" s="21">
        <v>3.6250000000000002E-3</v>
      </c>
      <c r="C1449" s="21">
        <v>-1.6410000000000001E-3</v>
      </c>
      <c r="D1449" s="21">
        <v>5.2550000000000001E-3</v>
      </c>
      <c r="E1449" s="21">
        <v>3.5019999999999999E-3</v>
      </c>
      <c r="F1449" s="21">
        <v>-8.9289999999999994E-3</v>
      </c>
      <c r="G1449" s="21">
        <v>6.1069999999999996E-3</v>
      </c>
      <c r="H1449" s="21">
        <v>3.1749999999999999E-3</v>
      </c>
      <c r="I1449" s="21">
        <v>5.7949999999999998E-3</v>
      </c>
      <c r="J1449" s="21">
        <v>-7.1320000000000003E-3</v>
      </c>
      <c r="K1449" s="21">
        <v>-4.274E-3</v>
      </c>
      <c r="L1449" s="21" cm="1">
        <f t="array" ref="L1449">MMULT(B1449:K1449,$D$8:$D$17)</f>
        <v>2.3218366269999995E-3</v>
      </c>
    </row>
    <row r="1450" spans="1:12" x14ac:dyDescent="0.35">
      <c r="A1450" s="22">
        <v>44049</v>
      </c>
      <c r="B1450" s="21">
        <v>3.4889000000000003E-2</v>
      </c>
      <c r="C1450" s="21">
        <v>1.6014E-2</v>
      </c>
      <c r="D1450" s="21">
        <v>4.3189999999999999E-3</v>
      </c>
      <c r="E1450" s="21">
        <v>-1.1529999999999999E-3</v>
      </c>
      <c r="F1450" s="21">
        <v>-3.9639999999999996E-3</v>
      </c>
      <c r="G1450" s="21">
        <v>2.5415E-2</v>
      </c>
      <c r="H1450" s="21">
        <v>1.6410999999999999E-2</v>
      </c>
      <c r="I1450" s="21">
        <v>3.2480000000000002E-2</v>
      </c>
      <c r="J1450" s="21">
        <v>9.2960000000000004E-3</v>
      </c>
      <c r="K1450" s="21">
        <v>-7.1549999999999999E-3</v>
      </c>
      <c r="L1450" s="21" cm="1">
        <f t="array" ref="L1450">MMULT(B1450:K1450,$D$8:$D$17)</f>
        <v>1.9449919812000002E-2</v>
      </c>
    </row>
    <row r="1451" spans="1:12" x14ac:dyDescent="0.35">
      <c r="A1451" s="22">
        <v>44050</v>
      </c>
      <c r="B1451" s="21">
        <v>-2.4494999999999999E-2</v>
      </c>
      <c r="C1451" s="21">
        <v>-1.7888000000000001E-2</v>
      </c>
      <c r="D1451" s="21">
        <v>-1.1998E-2</v>
      </c>
      <c r="E1451" s="21">
        <v>-9.8130000000000005E-3</v>
      </c>
      <c r="F1451" s="21">
        <v>-9.0399999999999996E-4</v>
      </c>
      <c r="G1451" s="21">
        <v>-3.2437000000000001E-2</v>
      </c>
      <c r="H1451" s="21">
        <v>-2.1451000000000001E-2</v>
      </c>
      <c r="I1451" s="21">
        <v>-3.1329000000000003E-2</v>
      </c>
      <c r="J1451" s="21">
        <v>-7.1170000000000001E-3</v>
      </c>
      <c r="K1451" s="21">
        <v>-1.1117999999999999E-2</v>
      </c>
      <c r="L1451" s="21" cm="1">
        <f t="array" ref="L1451">MMULT(B1451:K1451,$D$8:$D$17)</f>
        <v>-1.8039019362999995E-2</v>
      </c>
    </row>
    <row r="1452" spans="1:12" x14ac:dyDescent="0.35">
      <c r="A1452" s="22">
        <v>44053</v>
      </c>
      <c r="B1452" s="21">
        <v>1.4534999999999999E-2</v>
      </c>
      <c r="C1452" s="21">
        <v>-1.9907999999999999E-2</v>
      </c>
      <c r="D1452" s="21">
        <v>-3.0799999999999998E-3</v>
      </c>
      <c r="E1452" s="21">
        <v>4.3870000000000003E-3</v>
      </c>
      <c r="F1452" s="21">
        <v>-5.2509999999999996E-3</v>
      </c>
      <c r="G1452" s="21">
        <v>-1.9348000000000001E-2</v>
      </c>
      <c r="H1452" s="21">
        <v>-3.0759999999999999E-2</v>
      </c>
      <c r="I1452" s="21">
        <v>-1.3969000000000001E-2</v>
      </c>
      <c r="J1452" s="21">
        <v>6.3249999999999999E-3</v>
      </c>
      <c r="K1452" s="21">
        <v>2.4775999999999999E-2</v>
      </c>
      <c r="L1452" s="21" cm="1">
        <f t="array" ref="L1452">MMULT(B1452:K1452,$D$8:$D$17)</f>
        <v>5.7653453090000008E-3</v>
      </c>
    </row>
    <row r="1453" spans="1:12" x14ac:dyDescent="0.35">
      <c r="A1453" s="22">
        <v>44054</v>
      </c>
      <c r="B1453" s="21">
        <v>-2.9739999999999999E-2</v>
      </c>
      <c r="C1453" s="21">
        <v>-2.3385E-2</v>
      </c>
      <c r="D1453" s="21">
        <v>-2.8212999999999998E-2</v>
      </c>
      <c r="E1453" s="21">
        <v>-1.0172E-2</v>
      </c>
      <c r="F1453" s="21">
        <v>-1.2194999999999999E-2</v>
      </c>
      <c r="G1453" s="21">
        <v>-2.6221999999999999E-2</v>
      </c>
      <c r="H1453" s="21">
        <v>-6.5174999999999997E-2</v>
      </c>
      <c r="I1453" s="21">
        <v>-1.8182E-2</v>
      </c>
      <c r="J1453" s="21">
        <v>-1.1313999999999999E-2</v>
      </c>
      <c r="K1453" s="21">
        <v>-2.0926E-2</v>
      </c>
      <c r="L1453" s="21" cm="1">
        <f t="array" ref="L1453">MMULT(B1453:K1453,$D$8:$D$17)</f>
        <v>-2.6913871613000004E-2</v>
      </c>
    </row>
    <row r="1454" spans="1:12" x14ac:dyDescent="0.35">
      <c r="A1454" s="22">
        <v>44055</v>
      </c>
      <c r="B1454" s="21">
        <v>3.3234E-2</v>
      </c>
      <c r="C1454" s="21">
        <v>2.8566999999999999E-2</v>
      </c>
      <c r="D1454" s="21">
        <v>5.4400999999999998E-2</v>
      </c>
      <c r="E1454" s="21">
        <v>2.9658E-2</v>
      </c>
      <c r="F1454" s="21">
        <v>-1.843E-3</v>
      </c>
      <c r="G1454" s="21">
        <v>3.2810000000000001E-3</v>
      </c>
      <c r="H1454" s="21">
        <v>7.4532000000000001E-2</v>
      </c>
      <c r="I1454" s="21">
        <v>2.3275000000000001E-2</v>
      </c>
      <c r="J1454" s="21">
        <v>1.9283999999999999E-2</v>
      </c>
      <c r="K1454" s="21">
        <v>2.0750999999999999E-2</v>
      </c>
      <c r="L1454" s="21" cm="1">
        <f t="array" ref="L1454">MMULT(B1454:K1454,$D$8:$D$17)</f>
        <v>3.6216474324999998E-2</v>
      </c>
    </row>
    <row r="1455" spans="1:12" x14ac:dyDescent="0.35">
      <c r="A1455" s="22">
        <v>44056</v>
      </c>
      <c r="B1455" s="21">
        <v>1.7697999999999998E-2</v>
      </c>
      <c r="C1455" s="21">
        <v>-2.3419999999999999E-3</v>
      </c>
      <c r="D1455" s="21">
        <v>2.4000000000000001E-4</v>
      </c>
      <c r="E1455" s="21">
        <v>-1.2648E-2</v>
      </c>
      <c r="F1455" s="21">
        <v>-2.7690000000000002E-3</v>
      </c>
      <c r="G1455" s="21">
        <v>1.3082999999999999E-2</v>
      </c>
      <c r="H1455" s="21">
        <v>-9.3209999999999994E-3</v>
      </c>
      <c r="I1455" s="21">
        <v>1.0463E-2</v>
      </c>
      <c r="J1455" s="21">
        <v>-0.11185</v>
      </c>
      <c r="K1455" s="21">
        <v>-1.2807000000000001E-2</v>
      </c>
      <c r="L1455" s="21" cm="1">
        <f t="array" ref="L1455">MMULT(B1455:K1455,$D$8:$D$17)</f>
        <v>1.4287108699999984E-3</v>
      </c>
    </row>
    <row r="1456" spans="1:12" x14ac:dyDescent="0.35">
      <c r="A1456" s="22">
        <v>44057</v>
      </c>
      <c r="B1456" s="21">
        <v>-8.9099999999999997E-4</v>
      </c>
      <c r="C1456" s="21">
        <v>9.5799999999999998E-4</v>
      </c>
      <c r="D1456" s="21">
        <v>1.0574E-2</v>
      </c>
      <c r="E1456" s="21">
        <v>-4.8570000000000002E-3</v>
      </c>
      <c r="F1456" s="21">
        <v>3.3319999999999999E-3</v>
      </c>
      <c r="G1456" s="21">
        <v>-8.6090000000000003E-3</v>
      </c>
      <c r="H1456" s="21">
        <v>-6.5979999999999997E-3</v>
      </c>
      <c r="I1456" s="21">
        <v>-5.378E-3</v>
      </c>
      <c r="J1456" s="21">
        <v>-5.1500000000000001E-3</v>
      </c>
      <c r="K1456" s="21">
        <v>6.796E-3</v>
      </c>
      <c r="L1456" s="21" cm="1">
        <f t="array" ref="L1456">MMULT(B1456:K1456,$D$8:$D$17)</f>
        <v>2.1995692039999998E-3</v>
      </c>
    </row>
    <row r="1457" spans="1:12" x14ac:dyDescent="0.35">
      <c r="A1457" s="22">
        <v>44060</v>
      </c>
      <c r="B1457" s="21">
        <v>-2.611E-3</v>
      </c>
      <c r="C1457" s="21">
        <v>6.6059999999999999E-3</v>
      </c>
      <c r="D1457" s="21">
        <v>6.6845000000000002E-2</v>
      </c>
      <c r="E1457" s="21">
        <v>7.626E-3</v>
      </c>
      <c r="F1457" s="21">
        <v>-3.875E-3</v>
      </c>
      <c r="G1457" s="21">
        <v>1.6954E-2</v>
      </c>
      <c r="H1457" s="21">
        <v>1.3776E-2</v>
      </c>
      <c r="I1457" s="21">
        <v>8.8920000000000006E-3</v>
      </c>
      <c r="J1457" s="21">
        <v>-9.6469999999999993E-3</v>
      </c>
      <c r="K1457" s="21">
        <v>8.1800000000000004E-4</v>
      </c>
      <c r="L1457" s="21" cm="1">
        <f t="array" ref="L1457">MMULT(B1457:K1457,$D$8:$D$17)</f>
        <v>1.637369399E-2</v>
      </c>
    </row>
    <row r="1458" spans="1:12" x14ac:dyDescent="0.35">
      <c r="A1458" s="22">
        <v>44061</v>
      </c>
      <c r="B1458" s="21">
        <v>8.3330000000000001E-3</v>
      </c>
      <c r="C1458" s="21">
        <v>5.7540000000000004E-3</v>
      </c>
      <c r="D1458" s="21">
        <v>-6.1809999999999999E-3</v>
      </c>
      <c r="E1458" s="21">
        <v>-5.0860000000000002E-3</v>
      </c>
      <c r="F1458" s="21">
        <v>2.2041000000000002E-2</v>
      </c>
      <c r="G1458" s="21">
        <v>3.6951999999999999E-2</v>
      </c>
      <c r="H1458" s="21">
        <v>-9.221E-3</v>
      </c>
      <c r="I1458" s="21">
        <v>2.6418000000000001E-2</v>
      </c>
      <c r="J1458" s="21">
        <v>-2.6129999999999999E-3</v>
      </c>
      <c r="K1458" s="21">
        <v>-5.7219999999999997E-3</v>
      </c>
      <c r="L1458" s="21" cm="1">
        <f t="array" ref="L1458">MMULT(B1458:K1458,$D$8:$D$17)</f>
        <v>3.1350797020000005E-3</v>
      </c>
    </row>
    <row r="1459" spans="1:12" x14ac:dyDescent="0.35">
      <c r="A1459" s="22">
        <v>44062</v>
      </c>
      <c r="B1459" s="21">
        <v>1.255E-3</v>
      </c>
      <c r="C1459" s="21">
        <v>-8.4639999999999993E-3</v>
      </c>
      <c r="D1459" s="21">
        <v>-9.9710000000000007E-3</v>
      </c>
      <c r="E1459" s="21">
        <v>1.7340000000000001E-3</v>
      </c>
      <c r="F1459" s="21">
        <v>1.8485000000000001E-2</v>
      </c>
      <c r="G1459" s="21">
        <v>5.3920000000000001E-3</v>
      </c>
      <c r="H1459" s="21">
        <v>-6.9800000000000001E-3</v>
      </c>
      <c r="I1459" s="21">
        <v>-3.2360000000000002E-3</v>
      </c>
      <c r="J1459" s="21">
        <v>-2.6199999999999999E-3</v>
      </c>
      <c r="K1459" s="21">
        <v>-6.5779999999999996E-3</v>
      </c>
      <c r="L1459" s="21" cm="1">
        <f t="array" ref="L1459">MMULT(B1459:K1459,$D$8:$D$17)</f>
        <v>-2.4079019039999995E-3</v>
      </c>
    </row>
    <row r="1460" spans="1:12" x14ac:dyDescent="0.35">
      <c r="A1460" s="22">
        <v>44063</v>
      </c>
      <c r="B1460" s="21">
        <v>2.2190000000000001E-2</v>
      </c>
      <c r="C1460" s="21">
        <v>2.3271E-2</v>
      </c>
      <c r="D1460" s="21">
        <v>2.0599999999999999E-4</v>
      </c>
      <c r="E1460" s="21">
        <v>-1.1540000000000001E-3</v>
      </c>
      <c r="F1460" s="21">
        <v>-1.6726000000000001E-2</v>
      </c>
      <c r="G1460" s="21">
        <v>2.1451999999999999E-2</v>
      </c>
      <c r="H1460" s="21">
        <v>2.0718E-2</v>
      </c>
      <c r="I1460" s="21">
        <v>3.5649E-2</v>
      </c>
      <c r="J1460" s="21">
        <v>1.0508999999999999E-2</v>
      </c>
      <c r="K1460" s="21">
        <v>1.7381000000000001E-2</v>
      </c>
      <c r="L1460" s="21" cm="1">
        <f t="array" ref="L1460">MMULT(B1460:K1460,$D$8:$D$17)</f>
        <v>1.3759937684000002E-2</v>
      </c>
    </row>
    <row r="1461" spans="1:12" x14ac:dyDescent="0.35">
      <c r="A1461" s="22">
        <v>44064</v>
      </c>
      <c r="B1461" s="21">
        <v>5.1532000000000001E-2</v>
      </c>
      <c r="C1461" s="21">
        <v>-7.2700000000000004E-3</v>
      </c>
      <c r="D1461" s="21">
        <v>4.4683E-2</v>
      </c>
      <c r="E1461" s="21">
        <v>3.6189999999999998E-3</v>
      </c>
      <c r="F1461" s="21">
        <v>-1.2669999999999999E-3</v>
      </c>
      <c r="G1461" s="21">
        <v>-9.4509999999999993E-3</v>
      </c>
      <c r="H1461" s="21">
        <v>1.2565E-2</v>
      </c>
      <c r="I1461" s="21">
        <v>-1.0992999999999999E-2</v>
      </c>
      <c r="J1461" s="21">
        <v>-1.418E-3</v>
      </c>
      <c r="K1461" s="21">
        <v>2.2369999999999998E-3</v>
      </c>
      <c r="L1461" s="21" cm="1">
        <f t="array" ref="L1461">MMULT(B1461:K1461,$D$8:$D$17)</f>
        <v>3.5995112043999994E-2</v>
      </c>
    </row>
    <row r="1462" spans="1:12" x14ac:dyDescent="0.35">
      <c r="A1462" s="22">
        <v>44067</v>
      </c>
      <c r="B1462" s="21">
        <v>1.196E-2</v>
      </c>
      <c r="C1462" s="21">
        <v>3.1449999999999998E-3</v>
      </c>
      <c r="D1462" s="21">
        <v>2.8969999999999998E-3</v>
      </c>
      <c r="E1462" s="21">
        <v>1.206E-2</v>
      </c>
      <c r="F1462" s="21">
        <v>1.4858E-2</v>
      </c>
      <c r="G1462" s="21">
        <v>4.4809999999999997E-3</v>
      </c>
      <c r="H1462" s="21">
        <v>-8.7100000000000007E-3</v>
      </c>
      <c r="I1462" s="21">
        <v>6.509E-3</v>
      </c>
      <c r="J1462" s="21">
        <v>-1.6570000000000001E-3</v>
      </c>
      <c r="K1462" s="21">
        <v>-2.8410000000000002E-3</v>
      </c>
      <c r="L1462" s="21" cm="1">
        <f t="array" ref="L1462">MMULT(B1462:K1462,$D$8:$D$17)</f>
        <v>7.2221549210000008E-3</v>
      </c>
    </row>
    <row r="1463" spans="1:12" x14ac:dyDescent="0.35">
      <c r="A1463" s="22">
        <v>44068</v>
      </c>
      <c r="B1463" s="21">
        <v>-8.2039999999999995E-3</v>
      </c>
      <c r="C1463" s="21">
        <v>1.3009E-2</v>
      </c>
      <c r="D1463" s="21">
        <v>2.3389999999999999E-3</v>
      </c>
      <c r="E1463" s="21">
        <v>6.4070000000000004E-3</v>
      </c>
      <c r="F1463" s="21">
        <v>1.428E-3</v>
      </c>
      <c r="G1463" s="21">
        <v>3.6409999999999998E-2</v>
      </c>
      <c r="H1463" s="21">
        <v>3.9359999999999999E-2</v>
      </c>
      <c r="I1463" s="21">
        <v>1.7069000000000001E-2</v>
      </c>
      <c r="J1463" s="21">
        <v>-5.2160000000000002E-3</v>
      </c>
      <c r="K1463" s="21">
        <v>5.9020000000000001E-3</v>
      </c>
      <c r="L1463" s="21" cm="1">
        <f t="array" ref="L1463">MMULT(B1463:K1463,$D$8:$D$17)</f>
        <v>-1.1717255410000004E-3</v>
      </c>
    </row>
    <row r="1464" spans="1:12" x14ac:dyDescent="0.35">
      <c r="A1464" s="22">
        <v>44069</v>
      </c>
      <c r="B1464" s="21">
        <v>1.3599E-2</v>
      </c>
      <c r="C1464" s="21">
        <v>2.162E-2</v>
      </c>
      <c r="D1464" s="21">
        <v>1.804E-3</v>
      </c>
      <c r="E1464" s="21">
        <v>1.0501999999999999E-2</v>
      </c>
      <c r="F1464" s="21">
        <v>2.496E-2</v>
      </c>
      <c r="G1464" s="21">
        <v>0.26044899999999999</v>
      </c>
      <c r="H1464" s="21">
        <v>-3.8219999999999999E-3</v>
      </c>
      <c r="I1464" s="21">
        <v>9.0952000000000005E-2</v>
      </c>
      <c r="J1464" s="21">
        <v>6.9109999999999996E-3</v>
      </c>
      <c r="K1464" s="21">
        <v>2.428E-3</v>
      </c>
      <c r="L1464" s="21" cm="1">
        <f t="array" ref="L1464">MMULT(B1464:K1464,$D$8:$D$17)</f>
        <v>1.2073308111E-2</v>
      </c>
    </row>
    <row r="1465" spans="1:12" x14ac:dyDescent="0.35">
      <c r="A1465" s="22">
        <v>44070</v>
      </c>
      <c r="B1465" s="21">
        <v>-1.1953999999999999E-2</v>
      </c>
      <c r="C1465" s="21">
        <v>2.4552999999999998E-2</v>
      </c>
      <c r="D1465" s="21">
        <v>-1.1332E-2</v>
      </c>
      <c r="E1465" s="21">
        <v>-1.56E-3</v>
      </c>
      <c r="F1465" s="21">
        <v>-5.3920000000000001E-3</v>
      </c>
      <c r="G1465" s="21">
        <v>1.4689000000000001E-2</v>
      </c>
      <c r="H1465" s="21">
        <v>-2.5808000000000001E-2</v>
      </c>
      <c r="I1465" s="21">
        <v>-3.4381000000000002E-2</v>
      </c>
      <c r="J1465" s="21">
        <v>9.4700000000000003E-4</v>
      </c>
      <c r="K1465" s="21">
        <v>-3.0270000000000002E-3</v>
      </c>
      <c r="L1465" s="21" cm="1">
        <f t="array" ref="L1465">MMULT(B1465:K1465,$D$8:$D$17)</f>
        <v>-8.0220671739999992E-3</v>
      </c>
    </row>
    <row r="1466" spans="1:12" x14ac:dyDescent="0.35">
      <c r="A1466" s="22">
        <v>44071</v>
      </c>
      <c r="B1466" s="21">
        <v>-1.6199999999999999E-3</v>
      </c>
      <c r="C1466" s="21">
        <v>1.0283E-2</v>
      </c>
      <c r="D1466" s="21">
        <v>4.1138000000000001E-2</v>
      </c>
      <c r="E1466" s="21">
        <v>1.6747999999999999E-2</v>
      </c>
      <c r="F1466" s="21">
        <v>1.2241999999999999E-2</v>
      </c>
      <c r="G1466" s="21">
        <v>-1.8891000000000002E-2</v>
      </c>
      <c r="H1466" s="21">
        <v>2.0882999999999999E-2</v>
      </c>
      <c r="I1466" s="21">
        <v>1.1991999999999999E-2</v>
      </c>
      <c r="J1466" s="21">
        <v>-2.1280000000000001E-3</v>
      </c>
      <c r="K1466" s="21">
        <v>2.085E-2</v>
      </c>
      <c r="L1466" s="21" cm="1">
        <f t="array" ref="L1466">MMULT(B1466:K1466,$D$8:$D$17)</f>
        <v>1.269094139E-2</v>
      </c>
    </row>
    <row r="1467" spans="1:12" x14ac:dyDescent="0.35">
      <c r="A1467" s="22">
        <v>44074</v>
      </c>
      <c r="B1467" s="21">
        <v>-0.74152200000000001</v>
      </c>
      <c r="C1467" s="21">
        <v>-1.4766E-2</v>
      </c>
      <c r="D1467" s="21">
        <v>1.7246000000000001E-2</v>
      </c>
      <c r="E1467" s="21">
        <v>6.757E-3</v>
      </c>
      <c r="F1467" s="21">
        <v>-1.1403E-2</v>
      </c>
      <c r="G1467" s="21">
        <v>5.7169999999999999E-3</v>
      </c>
      <c r="H1467" s="21">
        <v>6.1601000000000003E-2</v>
      </c>
      <c r="I1467" s="21">
        <v>-5.9059999999999998E-3</v>
      </c>
      <c r="J1467" s="21">
        <v>4.7399999999999997E-4</v>
      </c>
      <c r="K1467" s="21">
        <v>1.0311000000000001E-2</v>
      </c>
      <c r="L1467" s="21" cm="1">
        <f t="array" ref="L1467">MMULT(B1467:K1467,$D$8:$D$17)</f>
        <v>-0.35117623523800007</v>
      </c>
    </row>
    <row r="1468" spans="1:12" x14ac:dyDescent="0.35">
      <c r="A1468" s="22">
        <v>44075</v>
      </c>
      <c r="B1468" s="21">
        <v>3.9833E-2</v>
      </c>
      <c r="C1468" s="21">
        <v>7.7149999999999996E-3</v>
      </c>
      <c r="D1468" s="21">
        <v>3.3383999999999997E-2</v>
      </c>
      <c r="E1468" s="21">
        <v>3.5691000000000001E-2</v>
      </c>
      <c r="F1468" s="21">
        <v>7.6899999999999998E-3</v>
      </c>
      <c r="G1468" s="21">
        <v>3.1542000000000001E-2</v>
      </c>
      <c r="H1468" s="21">
        <v>1.4975E-2</v>
      </c>
      <c r="I1468" s="21">
        <v>2.8361000000000001E-2</v>
      </c>
      <c r="J1468" s="21">
        <v>-4.4999999999999997E-3</v>
      </c>
      <c r="K1468" s="21">
        <v>-3.14E-3</v>
      </c>
      <c r="L1468" s="21" cm="1">
        <f t="array" ref="L1468">MMULT(B1468:K1468,$D$8:$D$17)</f>
        <v>2.9769620321000004E-2</v>
      </c>
    </row>
    <row r="1469" spans="1:12" x14ac:dyDescent="0.35">
      <c r="A1469" s="22">
        <v>44076</v>
      </c>
      <c r="B1469" s="21">
        <v>-2.0718E-2</v>
      </c>
      <c r="C1469" s="21">
        <v>1.9272000000000001E-2</v>
      </c>
      <c r="D1469" s="21">
        <v>3.8022E-2</v>
      </c>
      <c r="E1469" s="21">
        <v>4.3027000000000003E-2</v>
      </c>
      <c r="F1469" s="21">
        <v>2.376E-2</v>
      </c>
      <c r="G1469" s="21">
        <v>-1.6213000000000002E-2</v>
      </c>
      <c r="H1469" s="21">
        <v>-2.1263000000000001E-2</v>
      </c>
      <c r="I1469" s="21">
        <v>1.1081000000000001E-2</v>
      </c>
      <c r="J1469" s="21">
        <v>9.2790000000000008E-3</v>
      </c>
      <c r="K1469" s="21">
        <v>2.8746000000000001E-2</v>
      </c>
      <c r="L1469" s="21" cm="1">
        <f t="array" ref="L1469">MMULT(B1469:K1469,$D$8:$D$17)</f>
        <v>4.7063940219999999E-3</v>
      </c>
    </row>
    <row r="1470" spans="1:12" x14ac:dyDescent="0.35">
      <c r="A1470" s="22">
        <v>44077</v>
      </c>
      <c r="B1470" s="21">
        <v>-8.0060999999999993E-2</v>
      </c>
      <c r="C1470" s="21">
        <v>-6.1947000000000002E-2</v>
      </c>
      <c r="D1470" s="21">
        <v>-9.2774999999999996E-2</v>
      </c>
      <c r="E1470" s="21">
        <v>-6.1117999999999999E-2</v>
      </c>
      <c r="F1470" s="21">
        <v>-3.2695000000000002E-2</v>
      </c>
      <c r="G1470" s="21">
        <v>-4.2213000000000001E-2</v>
      </c>
      <c r="H1470" s="21">
        <v>-8.5125000000000006E-2</v>
      </c>
      <c r="I1470" s="21">
        <v>-4.8707E-2</v>
      </c>
      <c r="J1470" s="21">
        <v>-3.4653000000000003E-2</v>
      </c>
      <c r="K1470" s="21">
        <v>-3.5597999999999998E-2</v>
      </c>
      <c r="L1470" s="21" cm="1">
        <f t="array" ref="L1470">MMULT(B1470:K1470,$D$8:$D$17)</f>
        <v>-7.4963484975000008E-2</v>
      </c>
    </row>
    <row r="1471" spans="1:12" x14ac:dyDescent="0.35">
      <c r="A1471" s="22">
        <v>44078</v>
      </c>
      <c r="B1471" s="21">
        <v>6.6200000000000005E-4</v>
      </c>
      <c r="C1471" s="21">
        <v>-1.4036E-2</v>
      </c>
      <c r="D1471" s="21">
        <v>-3.0195E-2</v>
      </c>
      <c r="E1471" s="21">
        <v>3.0844E-2</v>
      </c>
      <c r="F1471" s="21">
        <v>-2.3993E-2</v>
      </c>
      <c r="G1471" s="21">
        <v>-3.8904000000000001E-2</v>
      </c>
      <c r="H1471" s="21">
        <v>-6.4209999999999996E-3</v>
      </c>
      <c r="I1471" s="21">
        <v>-3.1233E-2</v>
      </c>
      <c r="J1471" s="21">
        <v>-3.1749999999999999E-3</v>
      </c>
      <c r="K1471" s="21">
        <v>-6.1520000000000004E-3</v>
      </c>
      <c r="L1471" s="21" cm="1">
        <f t="array" ref="L1471">MMULT(B1471:K1471,$D$8:$D$17)</f>
        <v>-9.2160563580000014E-3</v>
      </c>
    </row>
    <row r="1472" spans="1:12" x14ac:dyDescent="0.35">
      <c r="A1472" s="22">
        <v>44082</v>
      </c>
      <c r="B1472" s="21">
        <v>-6.7294999999999994E-2</v>
      </c>
      <c r="C1472" s="21">
        <v>-5.4095999999999998E-2</v>
      </c>
      <c r="D1472" s="21">
        <v>-5.6209000000000002E-2</v>
      </c>
      <c r="E1472" s="21">
        <v>-3.4192E-2</v>
      </c>
      <c r="F1472" s="21">
        <v>-7.3569999999999998E-3</v>
      </c>
      <c r="G1472" s="21">
        <v>-5.2728999999999998E-2</v>
      </c>
      <c r="H1472" s="21">
        <v>-4.0482999999999998E-2</v>
      </c>
      <c r="I1472" s="21">
        <v>-6.0596999999999998E-2</v>
      </c>
      <c r="J1472" s="21">
        <v>-2.0088000000000002E-2</v>
      </c>
      <c r="K1472" s="21">
        <v>-2.3362999999999998E-2</v>
      </c>
      <c r="L1472" s="21" cm="1">
        <f t="array" ref="L1472">MMULT(B1472:K1472,$D$8:$D$17)</f>
        <v>-5.5154779009999995E-2</v>
      </c>
    </row>
    <row r="1473" spans="1:12" x14ac:dyDescent="0.35">
      <c r="A1473" s="22">
        <v>44083</v>
      </c>
      <c r="B1473" s="21">
        <v>3.9886999999999999E-2</v>
      </c>
      <c r="C1473" s="21">
        <v>4.2583999999999997E-2</v>
      </c>
      <c r="D1473" s="21">
        <v>6.7321000000000006E-2</v>
      </c>
      <c r="E1473" s="21">
        <v>2.7073E-2</v>
      </c>
      <c r="F1473" s="21">
        <v>2.9465000000000002E-2</v>
      </c>
      <c r="G1473" s="21">
        <v>3.7966E-2</v>
      </c>
      <c r="H1473" s="21">
        <v>4.0919999999999998E-2</v>
      </c>
      <c r="I1473" s="21">
        <v>3.7499999999999999E-2</v>
      </c>
      <c r="J1473" s="21">
        <v>3.2499999999999999E-3</v>
      </c>
      <c r="K1473" s="21">
        <v>1.4515999999999999E-2</v>
      </c>
      <c r="L1473" s="21" cm="1">
        <f t="array" ref="L1473">MMULT(B1473:K1473,$D$8:$D$17)</f>
        <v>4.3098424795E-2</v>
      </c>
    </row>
    <row r="1474" spans="1:12" x14ac:dyDescent="0.35">
      <c r="A1474" s="22">
        <v>44084</v>
      </c>
      <c r="B1474" s="21">
        <v>-3.2646000000000001E-2</v>
      </c>
      <c r="C1474" s="21">
        <v>-2.8018000000000001E-2</v>
      </c>
      <c r="D1474" s="21">
        <v>-3.1715E-2</v>
      </c>
      <c r="E1474" s="21">
        <v>-8.1939999999999999E-3</v>
      </c>
      <c r="F1474" s="21">
        <v>6.6730000000000001E-3</v>
      </c>
      <c r="G1474" s="21">
        <v>-1.0501999999999999E-2</v>
      </c>
      <c r="H1474" s="21">
        <v>-3.5770999999999997E-2</v>
      </c>
      <c r="I1474" s="21">
        <v>-6.6740000000000002E-3</v>
      </c>
      <c r="J1474" s="21">
        <v>-1.3955E-2</v>
      </c>
      <c r="K1474" s="21">
        <v>-1.3301E-2</v>
      </c>
      <c r="L1474" s="21" cm="1">
        <f t="array" ref="L1474">MMULT(B1474:K1474,$D$8:$D$17)</f>
        <v>-2.7815205748000001E-2</v>
      </c>
    </row>
    <row r="1475" spans="1:12" x14ac:dyDescent="0.35">
      <c r="A1475" s="22">
        <v>44085</v>
      </c>
      <c r="B1475" s="21">
        <v>-1.3129E-2</v>
      </c>
      <c r="C1475" s="21">
        <v>-6.5250000000000004E-3</v>
      </c>
      <c r="D1475" s="21">
        <v>-1.196E-2</v>
      </c>
      <c r="E1475" s="21">
        <v>7.3369999999999998E-3</v>
      </c>
      <c r="F1475" s="21">
        <v>-5.7559999999999998E-3</v>
      </c>
      <c r="G1475" s="21">
        <v>-1.8967000000000001E-2</v>
      </c>
      <c r="H1475" s="21">
        <v>-3.3425999999999997E-2</v>
      </c>
      <c r="I1475" s="21">
        <v>-1.0309E-2</v>
      </c>
      <c r="J1475" s="21">
        <v>7.8340000000000007E-3</v>
      </c>
      <c r="K1475" s="21">
        <v>6.5360000000000001E-3</v>
      </c>
      <c r="L1475" s="21" cm="1">
        <f t="array" ref="L1475">MMULT(B1475:K1475,$D$8:$D$17)</f>
        <v>-9.8092301890000001E-3</v>
      </c>
    </row>
    <row r="1476" spans="1:12" x14ac:dyDescent="0.35">
      <c r="A1476" s="22">
        <v>44088</v>
      </c>
      <c r="B1476" s="21">
        <v>0.03</v>
      </c>
      <c r="C1476" s="21">
        <v>6.764E-3</v>
      </c>
      <c r="D1476" s="21">
        <v>5.8181999999999998E-2</v>
      </c>
      <c r="E1476" s="21">
        <v>6.9499999999999996E-3</v>
      </c>
      <c r="F1476" s="21">
        <v>4.3158000000000002E-2</v>
      </c>
      <c r="G1476" s="21">
        <v>1.4562E-2</v>
      </c>
      <c r="H1476" s="21">
        <v>2.0434999999999998E-2</v>
      </c>
      <c r="I1476" s="21">
        <v>3.0890000000000001E-2</v>
      </c>
      <c r="J1476" s="21">
        <v>1.2286999999999999E-2</v>
      </c>
      <c r="K1476" s="21">
        <v>2.6380000000000002E-3</v>
      </c>
      <c r="L1476" s="21" cm="1">
        <f t="array" ref="L1476">MMULT(B1476:K1476,$D$8:$D$17)</f>
        <v>3.2865473691999991E-2</v>
      </c>
    </row>
    <row r="1477" spans="1:12" x14ac:dyDescent="0.35">
      <c r="A1477" s="22">
        <v>44089</v>
      </c>
      <c r="B1477" s="21">
        <v>1.56E-3</v>
      </c>
      <c r="C1477" s="21">
        <v>1.6406E-2</v>
      </c>
      <c r="D1477" s="21">
        <v>9.2250000000000006E-3</v>
      </c>
      <c r="E1477" s="21">
        <v>1.3004E-2</v>
      </c>
      <c r="F1477" s="21">
        <v>2.4891E-2</v>
      </c>
      <c r="G1477" s="21">
        <v>2.0434999999999998E-2</v>
      </c>
      <c r="H1477" s="21">
        <v>1.3221999999999999E-2</v>
      </c>
      <c r="I1477" s="21">
        <v>2.4202000000000001E-2</v>
      </c>
      <c r="J1477" s="21">
        <v>5.6969999999999998E-3</v>
      </c>
      <c r="K1477" s="21">
        <v>1.1941E-2</v>
      </c>
      <c r="L1477" s="21" cm="1">
        <f t="array" ref="L1477">MMULT(B1477:K1477,$D$8:$D$17)</f>
        <v>6.8311535579999982E-3</v>
      </c>
    </row>
    <row r="1478" spans="1:12" x14ac:dyDescent="0.35">
      <c r="A1478" s="22">
        <v>44090</v>
      </c>
      <c r="B1478" s="21">
        <v>-2.9513999999999999E-2</v>
      </c>
      <c r="C1478" s="21">
        <v>-1.7866E-2</v>
      </c>
      <c r="D1478" s="21">
        <v>-3.6679000000000003E-2</v>
      </c>
      <c r="E1478" s="21">
        <v>3.5399999999999999E-4</v>
      </c>
      <c r="F1478" s="21">
        <v>-8.3689999999999997E-3</v>
      </c>
      <c r="G1478" s="21">
        <v>-4.2909999999999997E-3</v>
      </c>
      <c r="H1478" s="21">
        <v>-2.8760000000000001E-2</v>
      </c>
      <c r="I1478" s="21">
        <v>-4.3542999999999998E-2</v>
      </c>
      <c r="J1478" s="21">
        <v>-4.4330000000000003E-3</v>
      </c>
      <c r="K1478" s="21">
        <v>7.4000000000000003E-3</v>
      </c>
      <c r="L1478" s="21" cm="1">
        <f t="array" ref="L1478">MMULT(B1478:K1478,$D$8:$D$17)</f>
        <v>-2.5625101622000001E-2</v>
      </c>
    </row>
    <row r="1479" spans="1:12" x14ac:dyDescent="0.35">
      <c r="A1479" s="22">
        <v>44091</v>
      </c>
      <c r="B1479" s="21">
        <v>-1.5963999999999999E-2</v>
      </c>
      <c r="C1479" s="21">
        <v>-1.0436000000000001E-2</v>
      </c>
      <c r="D1479" s="21">
        <v>-4.0749999999999996E-3</v>
      </c>
      <c r="E1479" s="21">
        <v>-3.0509999999999999E-3</v>
      </c>
      <c r="F1479" s="21">
        <v>-4.1370000000000001E-3</v>
      </c>
      <c r="G1479" s="21">
        <v>-2.4222E-2</v>
      </c>
      <c r="H1479" s="21">
        <v>-1.4350000000000001E-3</v>
      </c>
      <c r="I1479" s="21">
        <v>-3.571E-3</v>
      </c>
      <c r="J1479" s="21">
        <v>-1.237E-3</v>
      </c>
      <c r="K1479" s="21">
        <v>-9.9299999999999996E-4</v>
      </c>
      <c r="L1479" s="21" cm="1">
        <f t="array" ref="L1479">MMULT(B1479:K1479,$D$8:$D$17)</f>
        <v>-9.9221587079999993E-3</v>
      </c>
    </row>
    <row r="1480" spans="1:12" x14ac:dyDescent="0.35">
      <c r="A1480" s="22">
        <v>44092</v>
      </c>
      <c r="B1480" s="21">
        <v>-3.1719999999999998E-2</v>
      </c>
      <c r="C1480" s="21">
        <v>-1.2418999999999999E-2</v>
      </c>
      <c r="D1480" s="21">
        <v>-2.2003999999999999E-2</v>
      </c>
      <c r="E1480" s="21">
        <v>-1.6916E-2</v>
      </c>
      <c r="F1480" s="21">
        <v>-7.1450000000000003E-3</v>
      </c>
      <c r="G1480" s="21">
        <v>-7.1570000000000002E-3</v>
      </c>
      <c r="H1480" s="21">
        <v>-2.1163000000000001E-2</v>
      </c>
      <c r="I1480" s="21">
        <v>-1.4231000000000001E-2</v>
      </c>
      <c r="J1480" s="21">
        <v>-1.3872000000000001E-2</v>
      </c>
      <c r="K1480" s="21">
        <v>-8.5450000000000005E-3</v>
      </c>
      <c r="L1480" s="21" cm="1">
        <f t="array" ref="L1480">MMULT(B1480:K1480,$D$8:$D$17)</f>
        <v>-2.4117992309999999E-2</v>
      </c>
    </row>
    <row r="1481" spans="1:12" x14ac:dyDescent="0.35">
      <c r="A1481" s="22">
        <v>44095</v>
      </c>
      <c r="B1481" s="21">
        <v>3.0325999999999999E-2</v>
      </c>
      <c r="C1481" s="21">
        <v>1.0729000000000001E-2</v>
      </c>
      <c r="D1481" s="21">
        <v>2.6908999999999999E-2</v>
      </c>
      <c r="E1481" s="21">
        <v>-2.2072000000000001E-2</v>
      </c>
      <c r="F1481" s="21">
        <v>1.7908E-2</v>
      </c>
      <c r="G1481" s="21">
        <v>9.3500000000000007E-3</v>
      </c>
      <c r="H1481" s="21">
        <v>4.0170999999999998E-2</v>
      </c>
      <c r="I1481" s="21">
        <v>1.7302999999999999E-2</v>
      </c>
      <c r="J1481" s="21">
        <v>-1.9342000000000002E-2</v>
      </c>
      <c r="K1481" s="21">
        <v>-3.4069999999999999E-3</v>
      </c>
      <c r="L1481" s="21" cm="1">
        <f t="array" ref="L1481">MMULT(B1481:K1481,$D$8:$D$17)</f>
        <v>2.1810374086999998E-2</v>
      </c>
    </row>
    <row r="1482" spans="1:12" x14ac:dyDescent="0.35">
      <c r="A1482" s="22">
        <v>44096</v>
      </c>
      <c r="B1482" s="21">
        <v>1.5716000000000001E-2</v>
      </c>
      <c r="C1482" s="21">
        <v>2.4094000000000001E-2</v>
      </c>
      <c r="D1482" s="21">
        <v>9.6270000000000001E-3</v>
      </c>
      <c r="E1482" s="21">
        <v>2.7858000000000001E-2</v>
      </c>
      <c r="F1482" s="21">
        <v>-3.2880000000000001E-3</v>
      </c>
      <c r="G1482" s="21">
        <v>1.1141E-2</v>
      </c>
      <c r="H1482" s="21">
        <v>-3.0790000000000001E-3</v>
      </c>
      <c r="I1482" s="21">
        <v>2.3421000000000001E-2</v>
      </c>
      <c r="J1482" s="21">
        <v>7.1720000000000004E-3</v>
      </c>
      <c r="K1482" s="21">
        <v>4.6259999999999999E-3</v>
      </c>
      <c r="L1482" s="21" cm="1">
        <f t="array" ref="L1482">MMULT(B1482:K1482,$D$8:$D$17)</f>
        <v>1.3030444561999997E-2</v>
      </c>
    </row>
    <row r="1483" spans="1:12" x14ac:dyDescent="0.35">
      <c r="A1483" s="22">
        <v>44097</v>
      </c>
      <c r="B1483" s="21">
        <v>-4.1945999999999997E-2</v>
      </c>
      <c r="C1483" s="21">
        <v>-3.2927999999999999E-2</v>
      </c>
      <c r="D1483" s="21">
        <v>-4.0672E-2</v>
      </c>
      <c r="E1483" s="21">
        <v>-2.7656E-2</v>
      </c>
      <c r="F1483" s="21">
        <v>-2.7383999999999999E-2</v>
      </c>
      <c r="G1483" s="21">
        <v>-4.7583E-2</v>
      </c>
      <c r="H1483" s="21">
        <v>-3.8224000000000001E-2</v>
      </c>
      <c r="I1483" s="21">
        <v>-3.3669999999999999E-2</v>
      </c>
      <c r="J1483" s="21">
        <v>-2.6450000000000001E-2</v>
      </c>
      <c r="K1483" s="21">
        <v>-2.2623000000000001E-2</v>
      </c>
      <c r="L1483" s="21" cm="1">
        <f t="array" ref="L1483">MMULT(B1483:K1483,$D$8:$D$17)</f>
        <v>-3.8210015855000001E-2</v>
      </c>
    </row>
    <row r="1484" spans="1:12" x14ac:dyDescent="0.35">
      <c r="A1484" s="22">
        <v>44098</v>
      </c>
      <c r="B1484" s="21">
        <v>1.0269E-2</v>
      </c>
      <c r="C1484" s="21">
        <v>1.2962E-2</v>
      </c>
      <c r="D1484" s="21">
        <v>1.8497E-2</v>
      </c>
      <c r="E1484" s="21">
        <v>2.6450000000000002E-3</v>
      </c>
      <c r="F1484" s="21">
        <v>5.7670000000000004E-3</v>
      </c>
      <c r="G1484" s="21">
        <v>6.6100000000000004E-3</v>
      </c>
      <c r="H1484" s="21">
        <v>1.4586E-2</v>
      </c>
      <c r="I1484" s="21">
        <v>-5.7819999999999998E-3</v>
      </c>
      <c r="J1484" s="21">
        <v>-1.1233E-2</v>
      </c>
      <c r="K1484" s="21">
        <v>6.9639999999999997E-3</v>
      </c>
      <c r="L1484" s="21" cm="1">
        <f t="array" ref="L1484">MMULT(B1484:K1484,$D$8:$D$17)</f>
        <v>1.0848380643E-2</v>
      </c>
    </row>
    <row r="1485" spans="1:12" x14ac:dyDescent="0.35">
      <c r="A1485" s="22">
        <v>44099</v>
      </c>
      <c r="B1485" s="21">
        <v>3.7516000000000001E-2</v>
      </c>
      <c r="C1485" s="21">
        <v>2.2787000000000002E-2</v>
      </c>
      <c r="D1485" s="21">
        <v>4.2577999999999998E-2</v>
      </c>
      <c r="E1485" s="21">
        <v>1.2141000000000001E-2</v>
      </c>
      <c r="F1485" s="21">
        <v>8.4320000000000003E-3</v>
      </c>
      <c r="G1485" s="21">
        <v>2.1847999999999999E-2</v>
      </c>
      <c r="H1485" s="21">
        <v>2.9544000000000001E-2</v>
      </c>
      <c r="I1485" s="21">
        <v>2.5894E-2</v>
      </c>
      <c r="J1485" s="21">
        <v>1.5852000000000002E-2</v>
      </c>
      <c r="K1485" s="21">
        <v>1.5866999999999999E-2</v>
      </c>
      <c r="L1485" s="21" cm="1">
        <f t="array" ref="L1485">MMULT(B1485:K1485,$D$8:$D$17)</f>
        <v>3.3538650931999994E-2</v>
      </c>
    </row>
    <row r="1486" spans="1:12" x14ac:dyDescent="0.35">
      <c r="A1486" s="22">
        <v>44102</v>
      </c>
      <c r="B1486" s="21">
        <v>2.3869000000000001E-2</v>
      </c>
      <c r="C1486" s="21">
        <v>7.7949999999999998E-3</v>
      </c>
      <c r="D1486" s="21">
        <v>1.2525E-2</v>
      </c>
      <c r="E1486" s="21">
        <v>2.9427999999999999E-2</v>
      </c>
      <c r="F1486" s="21">
        <v>-3.679E-3</v>
      </c>
      <c r="G1486" s="21">
        <v>1.619E-2</v>
      </c>
      <c r="H1486" s="21">
        <v>1.8190999999999999E-2</v>
      </c>
      <c r="I1486" s="21">
        <v>1.8196E-2</v>
      </c>
      <c r="J1486" s="21">
        <v>1.7684999999999999E-2</v>
      </c>
      <c r="K1486" s="21">
        <v>2.9836000000000001E-2</v>
      </c>
      <c r="L1486" s="21" cm="1">
        <f t="array" ref="L1486">MMULT(B1486:K1486,$D$8:$D$17)</f>
        <v>1.8989829611999999E-2</v>
      </c>
    </row>
    <row r="1487" spans="1:12" x14ac:dyDescent="0.35">
      <c r="A1487" s="22">
        <v>44103</v>
      </c>
      <c r="B1487" s="21">
        <v>-7.5680000000000001E-3</v>
      </c>
      <c r="C1487" s="21">
        <v>-1.0409E-2</v>
      </c>
      <c r="D1487" s="21">
        <v>1.4633999999999999E-2</v>
      </c>
      <c r="E1487" s="21">
        <v>-8.2769999999999996E-3</v>
      </c>
      <c r="F1487" s="21">
        <v>-1.846E-3</v>
      </c>
      <c r="G1487" s="21">
        <v>3.1619999999999999E-3</v>
      </c>
      <c r="H1487" s="21">
        <v>2.8812000000000001E-2</v>
      </c>
      <c r="I1487" s="21">
        <v>1.6789999999999999E-3</v>
      </c>
      <c r="J1487" s="21">
        <v>-1.789E-3</v>
      </c>
      <c r="K1487" s="21">
        <v>-4.6670000000000001E-3</v>
      </c>
      <c r="L1487" s="21" cm="1">
        <f t="array" ref="L1487">MMULT(B1487:K1487,$D$8:$D$17)</f>
        <v>-6.2185236900000101E-4</v>
      </c>
    </row>
    <row r="1488" spans="1:12" x14ac:dyDescent="0.35">
      <c r="A1488" s="22">
        <v>44104</v>
      </c>
      <c r="B1488" s="21">
        <v>1.5076000000000001E-2</v>
      </c>
      <c r="C1488" s="21">
        <v>1.4812000000000001E-2</v>
      </c>
      <c r="D1488" s="21">
        <v>2.3042E-2</v>
      </c>
      <c r="E1488" s="21">
        <v>1.65E-4</v>
      </c>
      <c r="F1488" s="21">
        <v>3.8670000000000002E-3</v>
      </c>
      <c r="G1488" s="21">
        <v>1.5640000000000001E-2</v>
      </c>
      <c r="H1488" s="21">
        <v>2.6900000000000001E-3</v>
      </c>
      <c r="I1488" s="21">
        <v>2.248E-3</v>
      </c>
      <c r="J1488" s="21">
        <v>8.4489999999999999E-3</v>
      </c>
      <c r="K1488" s="21">
        <v>1.1526E-2</v>
      </c>
      <c r="L1488" s="21" cm="1">
        <f t="array" ref="L1488">MMULT(B1488:K1488,$D$8:$D$17)</f>
        <v>1.5438114961000001E-2</v>
      </c>
    </row>
    <row r="1489" spans="1:12" x14ac:dyDescent="0.35">
      <c r="A1489" s="22">
        <v>44105</v>
      </c>
      <c r="B1489" s="21">
        <v>8.4620000000000008E-3</v>
      </c>
      <c r="C1489" s="21">
        <v>1.0127000000000001E-2</v>
      </c>
      <c r="D1489" s="21">
        <v>6.208E-3</v>
      </c>
      <c r="E1489" s="21">
        <v>1.1748E-2</v>
      </c>
      <c r="F1489" s="21">
        <v>-3.3500000000000001E-4</v>
      </c>
      <c r="G1489" s="21">
        <v>8.4749999999999999E-3</v>
      </c>
      <c r="H1489" s="21">
        <v>3.5004E-2</v>
      </c>
      <c r="I1489" s="21">
        <v>1.8513999999999999E-2</v>
      </c>
      <c r="J1489" s="21">
        <v>-1.4978E-2</v>
      </c>
      <c r="K1489" s="21">
        <v>8.8839999999999995E-3</v>
      </c>
      <c r="L1489" s="21" cm="1">
        <f t="array" ref="L1489">MMULT(B1489:K1489,$D$8:$D$17)</f>
        <v>7.1514459480000016E-3</v>
      </c>
    </row>
    <row r="1490" spans="1:12" x14ac:dyDescent="0.35">
      <c r="A1490" s="22">
        <v>44106</v>
      </c>
      <c r="B1490" s="21">
        <v>-3.2280000000000003E-2</v>
      </c>
      <c r="C1490" s="21">
        <v>-2.9510999999999999E-2</v>
      </c>
      <c r="D1490" s="21">
        <v>-4.0563000000000002E-2</v>
      </c>
      <c r="E1490" s="21">
        <v>-3.1932000000000002E-2</v>
      </c>
      <c r="F1490" s="21">
        <v>-1.4243E-2</v>
      </c>
      <c r="G1490" s="21">
        <v>-2.2095E-2</v>
      </c>
      <c r="H1490" s="21">
        <v>-3.6059000000000001E-2</v>
      </c>
      <c r="I1490" s="21">
        <v>-4.1079999999999998E-2</v>
      </c>
      <c r="J1490" s="21">
        <v>-1.366E-2</v>
      </c>
      <c r="K1490" s="21">
        <v>-2.3545E-2</v>
      </c>
      <c r="L1490" s="21" cm="1">
        <f t="array" ref="L1490">MMULT(B1490:K1490,$D$8:$D$17)</f>
        <v>-3.2231221404000004E-2</v>
      </c>
    </row>
    <row r="1491" spans="1:12" x14ac:dyDescent="0.35">
      <c r="A1491" s="22">
        <v>44109</v>
      </c>
      <c r="B1491" s="21">
        <v>3.0790999999999999E-2</v>
      </c>
      <c r="C1491" s="21">
        <v>2.0320999999999999E-2</v>
      </c>
      <c r="D1491" s="21">
        <v>4.4422000000000003E-2</v>
      </c>
      <c r="E1491" s="21">
        <v>2.5978999999999999E-2</v>
      </c>
      <c r="F1491" s="21">
        <v>1.2409E-2</v>
      </c>
      <c r="G1491" s="21">
        <v>1.4848E-2</v>
      </c>
      <c r="H1491" s="21">
        <v>5.3178000000000003E-2</v>
      </c>
      <c r="I1491" s="21">
        <v>1.5616E-2</v>
      </c>
      <c r="J1491" s="21">
        <v>7.8390000000000005E-3</v>
      </c>
      <c r="K1491" s="21">
        <v>1.3331000000000001E-2</v>
      </c>
      <c r="L1491" s="21" cm="1">
        <f t="array" ref="L1491">MMULT(B1491:K1491,$D$8:$D$17)</f>
        <v>3.0978439523000001E-2</v>
      </c>
    </row>
    <row r="1492" spans="1:12" x14ac:dyDescent="0.35">
      <c r="A1492" s="22">
        <v>44110</v>
      </c>
      <c r="B1492" s="21">
        <v>-2.8670000000000001E-2</v>
      </c>
      <c r="C1492" s="21">
        <v>-2.1246999999999999E-2</v>
      </c>
      <c r="D1492" s="21">
        <v>6.8900000000000003E-3</v>
      </c>
      <c r="E1492" s="21">
        <v>-5.7910000000000001E-3</v>
      </c>
      <c r="F1492" s="21">
        <v>-8.3900000000000001E-4</v>
      </c>
      <c r="G1492" s="21">
        <v>-5.5259999999999997E-3</v>
      </c>
      <c r="H1492" s="21">
        <v>-1.9384999999999999E-2</v>
      </c>
      <c r="I1492" s="21">
        <v>-1.5396999999999999E-2</v>
      </c>
      <c r="J1492" s="21">
        <v>0</v>
      </c>
      <c r="K1492" s="21">
        <v>-6.1910000000000003E-3</v>
      </c>
      <c r="L1492" s="21" cm="1">
        <f t="array" ref="L1492">MMULT(B1492:K1492,$D$8:$D$17)</f>
        <v>-1.4360017099000002E-2</v>
      </c>
    </row>
    <row r="1493" spans="1:12" x14ac:dyDescent="0.35">
      <c r="A1493" s="22">
        <v>44111</v>
      </c>
      <c r="B1493" s="21">
        <v>1.6966999999999999E-2</v>
      </c>
      <c r="C1493" s="21">
        <v>1.9036999999999998E-2</v>
      </c>
      <c r="D1493" s="21">
        <v>1.6562E-2</v>
      </c>
      <c r="E1493" s="21">
        <v>7.5830000000000003E-3</v>
      </c>
      <c r="F1493" s="21">
        <v>1.8148000000000001E-2</v>
      </c>
      <c r="G1493" s="21">
        <v>3.9337999999999998E-2</v>
      </c>
      <c r="H1493" s="21">
        <v>2.6159999999999999E-2</v>
      </c>
      <c r="I1493" s="21">
        <v>2.9583999999999999E-2</v>
      </c>
      <c r="J1493" s="21">
        <v>2.1519E-2</v>
      </c>
      <c r="K1493" s="21">
        <v>2.5307E-2</v>
      </c>
      <c r="L1493" s="21" cm="1">
        <f t="array" ref="L1493">MMULT(B1493:K1493,$D$8:$D$17)</f>
        <v>1.7809104528999996E-2</v>
      </c>
    </row>
    <row r="1494" spans="1:12" x14ac:dyDescent="0.35">
      <c r="A1494" s="22">
        <v>44112</v>
      </c>
      <c r="B1494" s="21">
        <v>-9.5600000000000004E-4</v>
      </c>
      <c r="C1494" s="21">
        <v>3.5739999999999999E-3</v>
      </c>
      <c r="D1494" s="21">
        <v>-8.9689999999999995E-3</v>
      </c>
      <c r="E1494" s="21">
        <v>1.7968999999999999E-2</v>
      </c>
      <c r="F1494" s="21">
        <v>4.9509999999999997E-3</v>
      </c>
      <c r="G1494" s="21">
        <v>9.2299999999999999E-4</v>
      </c>
      <c r="H1494" s="21">
        <v>-2.0760000000000002E-3</v>
      </c>
      <c r="I1494" s="21">
        <v>-4.6839999999999998E-3</v>
      </c>
      <c r="J1494" s="21">
        <v>9.8980000000000005E-3</v>
      </c>
      <c r="K1494" s="21">
        <v>1.329E-2</v>
      </c>
      <c r="L1494" s="21" cm="1">
        <f t="array" ref="L1494">MMULT(B1494:K1494,$D$8:$D$17)</f>
        <v>-6.5731261000000023E-4</v>
      </c>
    </row>
    <row r="1495" spans="1:12" x14ac:dyDescent="0.35">
      <c r="A1495" s="22">
        <v>44113</v>
      </c>
      <c r="B1495" s="21">
        <v>1.7395999999999998E-2</v>
      </c>
      <c r="C1495" s="21">
        <v>2.4836E-2</v>
      </c>
      <c r="D1495" s="21">
        <v>-5.4920000000000004E-3</v>
      </c>
      <c r="E1495" s="21">
        <v>9.0270000000000003E-3</v>
      </c>
      <c r="F1495" s="21">
        <v>4.2700000000000004E-3</v>
      </c>
      <c r="G1495" s="21">
        <v>2.2134999999999998E-2</v>
      </c>
      <c r="H1495" s="21">
        <v>-3.9417000000000001E-2</v>
      </c>
      <c r="I1495" s="21">
        <v>2.3063E-2</v>
      </c>
      <c r="J1495" s="21">
        <v>1.508E-3</v>
      </c>
      <c r="K1495" s="21">
        <v>-1.0305E-2</v>
      </c>
      <c r="L1495" s="21" cm="1">
        <f t="array" ref="L1495">MMULT(B1495:K1495,$D$8:$D$17)</f>
        <v>7.9833701130000018E-3</v>
      </c>
    </row>
    <row r="1496" spans="1:12" x14ac:dyDescent="0.35">
      <c r="A1496" s="22">
        <v>44116</v>
      </c>
      <c r="B1496" s="21">
        <v>6.3520999999999994E-2</v>
      </c>
      <c r="C1496" s="21">
        <v>2.5902000000000001E-2</v>
      </c>
      <c r="D1496" s="21">
        <v>3.3660000000000002E-2</v>
      </c>
      <c r="E1496" s="21">
        <v>1.5211000000000001E-2</v>
      </c>
      <c r="F1496" s="21">
        <v>5.0699999999999999E-3</v>
      </c>
      <c r="G1496" s="21">
        <v>4.0980000000000001E-3</v>
      </c>
      <c r="H1496" s="21">
        <v>1.4319999999999999E-2</v>
      </c>
      <c r="I1496" s="21">
        <v>1.7385000000000001E-2</v>
      </c>
      <c r="J1496" s="21">
        <v>1.2798E-2</v>
      </c>
      <c r="K1496" s="21">
        <v>2.0067999999999999E-2</v>
      </c>
      <c r="L1496" s="21" cm="1">
        <f t="array" ref="L1496">MMULT(B1496:K1496,$D$8:$D$17)</f>
        <v>4.3540435287000002E-2</v>
      </c>
    </row>
    <row r="1497" spans="1:12" x14ac:dyDescent="0.35">
      <c r="A1497" s="22">
        <v>44117</v>
      </c>
      <c r="B1497" s="21">
        <v>-2.6526999999999998E-2</v>
      </c>
      <c r="C1497" s="21">
        <v>6.594E-3</v>
      </c>
      <c r="D1497" s="21">
        <v>1.5640000000000001E-3</v>
      </c>
      <c r="E1497" s="21">
        <v>-2.4580000000000001E-3</v>
      </c>
      <c r="F1497" s="21">
        <v>-7.9729999999999992E-3</v>
      </c>
      <c r="G1497" s="21">
        <v>-8.9899999999999995E-4</v>
      </c>
      <c r="H1497" s="21">
        <v>1.1745E-2</v>
      </c>
      <c r="I1497" s="21">
        <v>6.6940000000000003E-3</v>
      </c>
      <c r="J1497" s="21">
        <v>-1.3627E-2</v>
      </c>
      <c r="K1497" s="21">
        <v>-9.2800000000000001E-4</v>
      </c>
      <c r="L1497" s="21" cm="1">
        <f t="array" ref="L1497">MMULT(B1497:K1497,$D$8:$D$17)</f>
        <v>-1.2776746559000001E-2</v>
      </c>
    </row>
    <row r="1498" spans="1:12" x14ac:dyDescent="0.35">
      <c r="A1498" s="22">
        <v>44118</v>
      </c>
      <c r="B1498" s="21">
        <v>7.4299999999999995E-4</v>
      </c>
      <c r="C1498" s="21">
        <v>-8.9739999999999993E-3</v>
      </c>
      <c r="D1498" s="21">
        <v>-1.0737999999999999E-2</v>
      </c>
      <c r="E1498" s="21">
        <v>-3.1189999999999998E-3</v>
      </c>
      <c r="F1498" s="21">
        <v>-1.64E-4</v>
      </c>
      <c r="G1498" s="21">
        <v>-1.8738999999999999E-2</v>
      </c>
      <c r="H1498" s="21">
        <v>-1.2547000000000001E-2</v>
      </c>
      <c r="I1498" s="21">
        <v>-1.5554999999999999E-2</v>
      </c>
      <c r="J1498" s="21">
        <v>2.0100000000000001E-3</v>
      </c>
      <c r="K1498" s="21">
        <v>-5.202E-3</v>
      </c>
      <c r="L1498" s="21" cm="1">
        <f t="array" ref="L1498">MMULT(B1498:K1498,$D$8:$D$17)</f>
        <v>-3.6749994730000007E-3</v>
      </c>
    </row>
    <row r="1499" spans="1:12" x14ac:dyDescent="0.35">
      <c r="A1499" s="22">
        <v>44119</v>
      </c>
      <c r="B1499" s="21">
        <v>-3.9610000000000001E-3</v>
      </c>
      <c r="C1499" s="21">
        <v>-5.4330000000000003E-3</v>
      </c>
      <c r="D1499" s="21">
        <v>-8.8859999999999998E-3</v>
      </c>
      <c r="E1499" s="21">
        <v>-9.7300000000000002E-4</v>
      </c>
      <c r="F1499" s="21">
        <v>-7.2179999999999996E-3</v>
      </c>
      <c r="G1499" s="21">
        <v>-1.5696999999999999E-2</v>
      </c>
      <c r="H1499" s="21">
        <v>-1.2825E-2</v>
      </c>
      <c r="I1499" s="21">
        <v>-1.0191E-2</v>
      </c>
      <c r="J1499" s="21">
        <v>2.006E-3</v>
      </c>
      <c r="K1499" s="21">
        <v>5.6020000000000002E-3</v>
      </c>
      <c r="L1499" s="21" cm="1">
        <f t="array" ref="L1499">MMULT(B1499:K1499,$D$8:$D$17)</f>
        <v>-4.7929689609999999E-3</v>
      </c>
    </row>
    <row r="1500" spans="1:12" x14ac:dyDescent="0.35">
      <c r="A1500" s="22">
        <v>44120</v>
      </c>
      <c r="B1500" s="21">
        <v>-1.4E-2</v>
      </c>
      <c r="C1500" s="21">
        <v>0</v>
      </c>
      <c r="D1500" s="21">
        <v>-1.1346E-2</v>
      </c>
      <c r="E1500" s="21">
        <v>-3.369E-3</v>
      </c>
      <c r="F1500" s="21">
        <v>-3.8E-3</v>
      </c>
      <c r="G1500" s="21">
        <v>3.2209999999999999E-3</v>
      </c>
      <c r="H1500" s="21">
        <v>4.8099999999999998E-4</v>
      </c>
      <c r="I1500" s="21">
        <v>3.3319999999999999E-3</v>
      </c>
      <c r="J1500" s="21">
        <v>4.7540000000000004E-3</v>
      </c>
      <c r="K1500" s="21">
        <v>5.757E-3</v>
      </c>
      <c r="L1500" s="21" cm="1">
        <f t="array" ref="L1500">MMULT(B1500:K1500,$D$8:$D$17)</f>
        <v>-9.2691277840000006E-3</v>
      </c>
    </row>
    <row r="1501" spans="1:12" x14ac:dyDescent="0.35">
      <c r="A1501" s="22">
        <v>44123</v>
      </c>
      <c r="B1501" s="21">
        <v>-2.5541999999999999E-2</v>
      </c>
      <c r="C1501" s="21">
        <v>-2.4766E-2</v>
      </c>
      <c r="D1501" s="21">
        <v>-2.2717000000000001E-2</v>
      </c>
      <c r="E1501" s="21">
        <v>-7.6059999999999999E-3</v>
      </c>
      <c r="F1501" s="21">
        <v>-1.1113E-2</v>
      </c>
      <c r="G1501" s="21">
        <v>-1.3691999999999999E-2</v>
      </c>
      <c r="H1501" s="21">
        <v>-1.4068000000000001E-2</v>
      </c>
      <c r="I1501" s="21">
        <v>-1.5155E-2</v>
      </c>
      <c r="J1501" s="21">
        <v>-2.1413999999999999E-2</v>
      </c>
      <c r="K1501" s="21">
        <v>7.7549999999999997E-3</v>
      </c>
      <c r="L1501" s="21" cm="1">
        <f t="array" ref="L1501">MMULT(B1501:K1501,$D$8:$D$17)</f>
        <v>-2.1396893800999999E-2</v>
      </c>
    </row>
    <row r="1502" spans="1:12" x14ac:dyDescent="0.35">
      <c r="A1502" s="22">
        <v>44124</v>
      </c>
      <c r="B1502" s="21">
        <v>1.3192000000000001E-2</v>
      </c>
      <c r="C1502" s="21">
        <v>2.0070000000000001E-3</v>
      </c>
      <c r="D1502" s="21">
        <v>1.0946000000000001E-2</v>
      </c>
      <c r="E1502" s="21">
        <v>3.2469999999999999E-3</v>
      </c>
      <c r="F1502" s="21">
        <v>2.1800000000000001E-3</v>
      </c>
      <c r="G1502" s="21">
        <v>3.7650000000000001E-3</v>
      </c>
      <c r="H1502" s="21">
        <v>-5.3660000000000001E-3</v>
      </c>
      <c r="I1502" s="21">
        <v>-1.2520000000000001E-3</v>
      </c>
      <c r="J1502" s="21">
        <v>-2.545E-3</v>
      </c>
      <c r="K1502" s="21">
        <v>-2.1069999999999998E-2</v>
      </c>
      <c r="L1502" s="21" cm="1">
        <f t="array" ref="L1502">MMULT(B1502:K1502,$D$8:$D$17)</f>
        <v>8.1077065590000018E-3</v>
      </c>
    </row>
    <row r="1503" spans="1:12" x14ac:dyDescent="0.35">
      <c r="A1503" s="22">
        <v>44125</v>
      </c>
      <c r="B1503" s="21">
        <v>-5.4460000000000003E-3</v>
      </c>
      <c r="C1503" s="21">
        <v>6.9899999999999997E-4</v>
      </c>
      <c r="D1503" s="21">
        <v>-8.8489999999999992E-3</v>
      </c>
      <c r="E1503" s="21">
        <v>-1.3103999999999999E-2</v>
      </c>
      <c r="F1503" s="21">
        <v>-1.3389999999999999E-3</v>
      </c>
      <c r="G1503" s="21">
        <v>-6.7980000000000002E-3</v>
      </c>
      <c r="H1503" s="21">
        <v>-2.8936E-2</v>
      </c>
      <c r="I1503" s="21">
        <v>2.7899999999999999E-3</v>
      </c>
      <c r="J1503" s="21">
        <v>-3.571E-3</v>
      </c>
      <c r="K1503" s="21">
        <v>1.31E-3</v>
      </c>
      <c r="L1503" s="21" cm="1">
        <f t="array" ref="L1503">MMULT(B1503:K1503,$D$8:$D$17)</f>
        <v>-5.9751380309999999E-3</v>
      </c>
    </row>
    <row r="1504" spans="1:12" x14ac:dyDescent="0.35">
      <c r="A1504" s="22">
        <v>44126</v>
      </c>
      <c r="B1504" s="21">
        <v>-9.5829999999999995E-3</v>
      </c>
      <c r="C1504" s="21">
        <v>4.1899999999999999E-4</v>
      </c>
      <c r="D1504" s="21">
        <v>-1.2107E-2</v>
      </c>
      <c r="E1504" s="21">
        <v>3.5479999999999999E-3</v>
      </c>
      <c r="F1504" s="21">
        <v>3.3500000000000001E-4</v>
      </c>
      <c r="G1504" s="21">
        <v>-1.7937000000000002E-2</v>
      </c>
      <c r="H1504" s="21">
        <v>2.7780000000000001E-3</v>
      </c>
      <c r="I1504" s="21">
        <v>-2.4920999999999999E-2</v>
      </c>
      <c r="J1504" s="21">
        <v>-6.1440000000000002E-3</v>
      </c>
      <c r="K1504" s="21">
        <v>7.4770000000000001E-3</v>
      </c>
      <c r="L1504" s="21" cm="1">
        <f t="array" ref="L1504">MMULT(B1504:K1504,$D$8:$D$17)</f>
        <v>-7.6778579059999987E-3</v>
      </c>
    </row>
    <row r="1505" spans="1:12" x14ac:dyDescent="0.35">
      <c r="A1505" s="22">
        <v>44127</v>
      </c>
      <c r="B1505" s="21">
        <v>-6.1339999999999997E-3</v>
      </c>
      <c r="C1505" s="21">
        <v>6.2360000000000002E-3</v>
      </c>
      <c r="D1505" s="21">
        <v>1.7158E-2</v>
      </c>
      <c r="E1505" s="21">
        <v>-1.7409999999999999E-3</v>
      </c>
      <c r="F1505" s="21">
        <v>3.5179999999999999E-3</v>
      </c>
      <c r="G1505" s="21">
        <v>3.4039999999999999E-3</v>
      </c>
      <c r="H1505" s="21">
        <v>3.1981999999999997E-2</v>
      </c>
      <c r="I1505" s="21">
        <v>1.0132E-2</v>
      </c>
      <c r="J1505" s="21">
        <v>0</v>
      </c>
      <c r="K1505" s="21">
        <v>-0.105751</v>
      </c>
      <c r="L1505" s="21" cm="1">
        <f t="array" ref="L1505">MMULT(B1505:K1505,$D$8:$D$17)</f>
        <v>-3.0423864060000008E-3</v>
      </c>
    </row>
    <row r="1506" spans="1:12" x14ac:dyDescent="0.35">
      <c r="A1506" s="22">
        <v>44130</v>
      </c>
      <c r="B1506" s="21">
        <v>8.7000000000000001E-5</v>
      </c>
      <c r="C1506" s="21">
        <v>-2.8441999999999999E-2</v>
      </c>
      <c r="D1506" s="21">
        <v>-3.3037999999999998E-2</v>
      </c>
      <c r="E1506" s="21">
        <v>-2.5971000000000001E-2</v>
      </c>
      <c r="F1506" s="21">
        <v>-4.0233999999999999E-2</v>
      </c>
      <c r="G1506" s="21">
        <v>-3.4089000000000001E-2</v>
      </c>
      <c r="H1506" s="21">
        <v>3.2940000000000001E-3</v>
      </c>
      <c r="I1506" s="21">
        <v>-2.7226E-2</v>
      </c>
      <c r="J1506" s="21">
        <v>-2.9624000000000001E-2</v>
      </c>
      <c r="K1506" s="21">
        <v>-3.0705E-2</v>
      </c>
      <c r="L1506" s="21" cm="1">
        <f t="array" ref="L1506">MMULT(B1506:K1506,$D$8:$D$17)</f>
        <v>-1.5856133165000001E-2</v>
      </c>
    </row>
    <row r="1507" spans="1:12" x14ac:dyDescent="0.35">
      <c r="A1507" s="22">
        <v>44131</v>
      </c>
      <c r="B1507" s="21">
        <v>1.3472E-2</v>
      </c>
      <c r="C1507" s="21">
        <v>1.5089E-2</v>
      </c>
      <c r="D1507" s="21">
        <v>1.9442999999999998E-2</v>
      </c>
      <c r="E1507" s="21">
        <v>-9.476E-3</v>
      </c>
      <c r="F1507" s="21">
        <v>-7.1320000000000003E-3</v>
      </c>
      <c r="G1507" s="21">
        <v>3.4382999999999997E-2</v>
      </c>
      <c r="H1507" s="21">
        <v>-4.0738999999999997E-2</v>
      </c>
      <c r="I1507" s="21">
        <v>7.071E-3</v>
      </c>
      <c r="J1507" s="21">
        <v>-2.1236999999999999E-2</v>
      </c>
      <c r="K1507" s="21">
        <v>-2.3116000000000001E-2</v>
      </c>
      <c r="L1507" s="21" cm="1">
        <f t="array" ref="L1507">MMULT(B1507:K1507,$D$8:$D$17)</f>
        <v>9.0388216019999992E-3</v>
      </c>
    </row>
    <row r="1508" spans="1:12" x14ac:dyDescent="0.35">
      <c r="A1508" s="22">
        <v>44132</v>
      </c>
      <c r="B1508" s="21">
        <v>-4.6311999999999999E-2</v>
      </c>
      <c r="C1508" s="21">
        <v>-4.9565999999999999E-2</v>
      </c>
      <c r="D1508" s="21">
        <v>-5.7458000000000002E-2</v>
      </c>
      <c r="E1508" s="21">
        <v>-3.4455E-2</v>
      </c>
      <c r="F1508" s="21">
        <v>-2.6103999999999999E-2</v>
      </c>
      <c r="G1508" s="21">
        <v>-4.7423E-2</v>
      </c>
      <c r="H1508" s="21">
        <v>-3.1440000000000003E-2</v>
      </c>
      <c r="I1508" s="21">
        <v>-4.5115000000000002E-2</v>
      </c>
      <c r="J1508" s="21">
        <v>-3.1461999999999997E-2</v>
      </c>
      <c r="K1508" s="21">
        <v>-3.0456E-2</v>
      </c>
      <c r="L1508" s="21" cm="1">
        <f t="array" ref="L1508">MMULT(B1508:K1508,$D$8:$D$17)</f>
        <v>-4.6436020779999997E-2</v>
      </c>
    </row>
    <row r="1509" spans="1:12" x14ac:dyDescent="0.35">
      <c r="A1509" s="22">
        <v>44133</v>
      </c>
      <c r="B1509" s="21">
        <v>3.705E-2</v>
      </c>
      <c r="C1509" s="21">
        <v>1.0064999999999999E-2</v>
      </c>
      <c r="D1509" s="21">
        <v>3.1440999999999997E-2</v>
      </c>
      <c r="E1509" s="21">
        <v>2.2464999999999999E-2</v>
      </c>
      <c r="F1509" s="21">
        <v>7.7349999999999997E-3</v>
      </c>
      <c r="G1509" s="21">
        <v>-5.4099999999999999E-3</v>
      </c>
      <c r="H1509" s="21">
        <v>2.1204000000000001E-2</v>
      </c>
      <c r="I1509" s="21">
        <v>9.0600000000000003E-3</v>
      </c>
      <c r="J1509" s="21">
        <v>-5.5999999999999995E-4</v>
      </c>
      <c r="K1509" s="21">
        <v>-3.1640000000000001E-3</v>
      </c>
      <c r="L1509" s="21" cm="1">
        <f t="array" ref="L1509">MMULT(B1509:K1509,$D$8:$D$17)</f>
        <v>2.7664020494000002E-2</v>
      </c>
    </row>
    <row r="1510" spans="1:12" x14ac:dyDescent="0.35">
      <c r="A1510" s="22">
        <v>44134</v>
      </c>
      <c r="B1510" s="21">
        <v>-5.6017999999999998E-2</v>
      </c>
      <c r="C1510" s="21">
        <v>-1.0991000000000001E-2</v>
      </c>
      <c r="D1510" s="21">
        <v>-3.7622999999999997E-2</v>
      </c>
      <c r="E1510" s="21">
        <v>-1.5155E-2</v>
      </c>
      <c r="F1510" s="21">
        <v>1.6069999999999999E-3</v>
      </c>
      <c r="G1510" s="21">
        <v>-2.0535999999999999E-2</v>
      </c>
      <c r="H1510" s="21">
        <v>-3.4991000000000001E-2</v>
      </c>
      <c r="I1510" s="21">
        <v>-3.0383E-2</v>
      </c>
      <c r="J1510" s="21">
        <v>5.8840000000000003E-3</v>
      </c>
      <c r="K1510" s="21">
        <v>3.8539999999999998E-3</v>
      </c>
      <c r="L1510" s="21" cm="1">
        <f t="array" ref="L1510">MMULT(B1510:K1510,$D$8:$D$17)</f>
        <v>-3.8104845137E-2</v>
      </c>
    </row>
    <row r="1511" spans="1:12" x14ac:dyDescent="0.35">
      <c r="A1511" s="22">
        <v>44137</v>
      </c>
      <c r="B1511" s="21">
        <v>-8.2700000000000004E-4</v>
      </c>
      <c r="C1511" s="21">
        <v>-6.9099999999999999E-4</v>
      </c>
      <c r="D1511" s="21">
        <v>3.7299999999999998E-3</v>
      </c>
      <c r="E1511" s="21">
        <v>4.633E-3</v>
      </c>
      <c r="F1511" s="21">
        <v>6.0600000000000003E-3</v>
      </c>
      <c r="G1511" s="21">
        <v>7.7499999999999997E-4</v>
      </c>
      <c r="H1511" s="21">
        <v>-7.8359999999999992E-3</v>
      </c>
      <c r="I1511" s="21">
        <v>-4.8310000000000002E-3</v>
      </c>
      <c r="J1511" s="21">
        <v>0</v>
      </c>
      <c r="K1511" s="21">
        <v>4.065E-3</v>
      </c>
      <c r="L1511" s="21" cm="1">
        <f t="array" ref="L1511">MMULT(B1511:K1511,$D$8:$D$17)</f>
        <v>9.1213675399999961E-4</v>
      </c>
    </row>
    <row r="1512" spans="1:12" x14ac:dyDescent="0.35">
      <c r="A1512" s="22">
        <v>44138</v>
      </c>
      <c r="B1512" s="21">
        <v>1.5353E-2</v>
      </c>
      <c r="C1512" s="21">
        <v>2.0264000000000001E-2</v>
      </c>
      <c r="D1512" s="21">
        <v>3.4875000000000003E-2</v>
      </c>
      <c r="E1512" s="21">
        <v>7.1459999999999996E-3</v>
      </c>
      <c r="F1512" s="21">
        <v>6.1999999999999998E-3</v>
      </c>
      <c r="G1512" s="21">
        <v>2.0133000000000002E-2</v>
      </c>
      <c r="H1512" s="21">
        <v>2.5166999999999998E-2</v>
      </c>
      <c r="I1512" s="21">
        <v>2.0407000000000002E-2</v>
      </c>
      <c r="J1512" s="21">
        <v>2.1727E-2</v>
      </c>
      <c r="K1512" s="21">
        <v>8.7720000000000003E-3</v>
      </c>
      <c r="L1512" s="21" cm="1">
        <f t="array" ref="L1512">MMULT(B1512:K1512,$D$8:$D$17)</f>
        <v>2.0331402729000005E-2</v>
      </c>
    </row>
    <row r="1513" spans="1:12" x14ac:dyDescent="0.35">
      <c r="A1513" s="22">
        <v>44139</v>
      </c>
      <c r="B1513" s="21">
        <v>4.0836999999999998E-2</v>
      </c>
      <c r="C1513" s="21">
        <v>4.8249E-2</v>
      </c>
      <c r="D1513" s="21">
        <v>5.9506999999999997E-2</v>
      </c>
      <c r="E1513" s="21">
        <v>3.0727000000000001E-2</v>
      </c>
      <c r="F1513" s="21">
        <v>-5.4580000000000002E-3</v>
      </c>
      <c r="G1513" s="21">
        <v>5.7395000000000002E-2</v>
      </c>
      <c r="H1513" s="21">
        <v>6.2288000000000003E-2</v>
      </c>
      <c r="I1513" s="21">
        <v>7.3147000000000004E-2</v>
      </c>
      <c r="J1513" s="21">
        <v>-2.9989999999999999E-3</v>
      </c>
      <c r="K1513" s="21">
        <v>1.8952E-2</v>
      </c>
      <c r="L1513" s="21" cm="1">
        <f t="array" ref="L1513">MMULT(B1513:K1513,$D$8:$D$17)</f>
        <v>4.1457179821999993E-2</v>
      </c>
    </row>
    <row r="1514" spans="1:12" x14ac:dyDescent="0.35">
      <c r="A1514" s="22">
        <v>44140</v>
      </c>
      <c r="B1514" s="21">
        <v>3.5493999999999998E-2</v>
      </c>
      <c r="C1514" s="21">
        <v>3.1886999999999999E-2</v>
      </c>
      <c r="D1514" s="21">
        <v>2.6515E-2</v>
      </c>
      <c r="E1514" s="21">
        <v>4.4538000000000001E-2</v>
      </c>
      <c r="F1514" s="21">
        <v>3.009E-3</v>
      </c>
      <c r="G1514" s="21">
        <v>3.7808000000000001E-2</v>
      </c>
      <c r="H1514" s="21">
        <v>2.0282999999999999E-2</v>
      </c>
      <c r="I1514" s="21">
        <v>1.8964000000000002E-2</v>
      </c>
      <c r="J1514" s="21">
        <v>1.8048000000000002E-2</v>
      </c>
      <c r="K1514" s="21">
        <v>-4.3800000000000002E-4</v>
      </c>
      <c r="L1514" s="21" cm="1">
        <f t="array" ref="L1514">MMULT(B1514:K1514,$D$8:$D$17)</f>
        <v>2.8956281488999997E-2</v>
      </c>
    </row>
    <row r="1515" spans="1:12" x14ac:dyDescent="0.35">
      <c r="A1515" s="22">
        <v>44141</v>
      </c>
      <c r="B1515" s="21">
        <v>-2.856E-3</v>
      </c>
      <c r="C1515" s="21">
        <v>1.926E-3</v>
      </c>
      <c r="D1515" s="21">
        <v>2.8389999999999999E-2</v>
      </c>
      <c r="E1515" s="21">
        <v>-6.5600000000000001E-4</v>
      </c>
      <c r="F1515" s="21">
        <v>2.4710000000000001E-3</v>
      </c>
      <c r="G1515" s="21">
        <v>-2.6899999999999998E-4</v>
      </c>
      <c r="H1515" s="21">
        <v>3.4699000000000001E-2</v>
      </c>
      <c r="I1515" s="21">
        <v>-3.7060000000000001E-3</v>
      </c>
      <c r="J1515" s="21">
        <v>8.0579999999999992E-3</v>
      </c>
      <c r="K1515" s="21">
        <v>-6.3489999999999996E-3</v>
      </c>
      <c r="L1515" s="21" cm="1">
        <f t="array" ref="L1515">MMULT(B1515:K1515,$D$8:$D$17)</f>
        <v>6.8084254409999986E-3</v>
      </c>
    </row>
    <row r="1516" spans="1:12" x14ac:dyDescent="0.35">
      <c r="A1516" s="22">
        <v>44144</v>
      </c>
      <c r="B1516" s="21">
        <v>-1.9968E-2</v>
      </c>
      <c r="C1516" s="21">
        <v>-2.3824000000000001E-2</v>
      </c>
      <c r="D1516" s="21">
        <v>-6.3950999999999994E-2</v>
      </c>
      <c r="E1516" s="21">
        <v>-1.3346999999999999E-2</v>
      </c>
      <c r="F1516" s="21">
        <v>7.0399999999999998E-4</v>
      </c>
      <c r="G1516" s="21">
        <v>-3.3440000000000002E-3</v>
      </c>
      <c r="H1516" s="21">
        <v>-3.2138E-2</v>
      </c>
      <c r="I1516" s="21">
        <v>-4.7489999999999997E-2</v>
      </c>
      <c r="J1516" s="21">
        <v>1.7852E-2</v>
      </c>
      <c r="K1516" s="21">
        <v>4.627E-3</v>
      </c>
      <c r="L1516" s="21" cm="1">
        <f t="array" ref="L1516">MMULT(B1516:K1516,$D$8:$D$17)</f>
        <v>-2.7594859906999999E-2</v>
      </c>
    </row>
    <row r="1517" spans="1:12" x14ac:dyDescent="0.35">
      <c r="A1517" s="22">
        <v>44145</v>
      </c>
      <c r="B1517" s="21">
        <v>-3.009E-3</v>
      </c>
      <c r="C1517" s="21">
        <v>-3.3792999999999997E-2</v>
      </c>
      <c r="D1517" s="21">
        <v>-6.3147999999999996E-2</v>
      </c>
      <c r="E1517" s="21">
        <v>-3.3045999999999999E-2</v>
      </c>
      <c r="F1517" s="21">
        <v>-2.9910000000000002E-3</v>
      </c>
      <c r="G1517" s="21">
        <v>-4.4816000000000002E-2</v>
      </c>
      <c r="H1517" s="21">
        <v>-6.1718000000000002E-2</v>
      </c>
      <c r="I1517" s="21">
        <v>-4.0625000000000001E-2</v>
      </c>
      <c r="J1517" s="21">
        <v>1.3613E-2</v>
      </c>
      <c r="K1517" s="21">
        <v>-3.509E-3</v>
      </c>
      <c r="L1517" s="21" cm="1">
        <f t="array" ref="L1517">MMULT(B1517:K1517,$D$8:$D$17)</f>
        <v>-2.2030763052999995E-2</v>
      </c>
    </row>
    <row r="1518" spans="1:12" x14ac:dyDescent="0.35">
      <c r="A1518" s="22">
        <v>44146</v>
      </c>
      <c r="B1518" s="21">
        <v>3.0353000000000002E-2</v>
      </c>
      <c r="C1518" s="21">
        <v>2.6255000000000001E-2</v>
      </c>
      <c r="D1518" s="21">
        <v>5.0743999999999997E-2</v>
      </c>
      <c r="E1518" s="21">
        <v>3.5222000000000003E-2</v>
      </c>
      <c r="F1518" s="21">
        <v>9.3519999999999992E-3</v>
      </c>
      <c r="G1518" s="21">
        <v>2.6325999999999999E-2</v>
      </c>
      <c r="H1518" s="21">
        <v>4.2185E-2</v>
      </c>
      <c r="I1518" s="21">
        <v>3.4845000000000001E-2</v>
      </c>
      <c r="J1518" s="21">
        <v>1.5754000000000001E-2</v>
      </c>
      <c r="K1518" s="21">
        <v>2.0025999999999999E-2</v>
      </c>
      <c r="L1518" s="21" cm="1">
        <f t="array" ref="L1518">MMULT(B1518:K1518,$D$8:$D$17)</f>
        <v>3.3676434592000003E-2</v>
      </c>
    </row>
    <row r="1519" spans="1:12" x14ac:dyDescent="0.35">
      <c r="A1519" s="22">
        <v>44147</v>
      </c>
      <c r="B1519" s="21">
        <v>-2.343E-3</v>
      </c>
      <c r="C1519" s="21">
        <v>-5.1260000000000003E-3</v>
      </c>
      <c r="D1519" s="21">
        <v>2.8879999999999999E-3</v>
      </c>
      <c r="E1519" s="21">
        <v>-1.5216E-2</v>
      </c>
      <c r="F1519" s="21">
        <v>-1.3112E-2</v>
      </c>
      <c r="G1519" s="21">
        <v>-1.8727000000000001E-2</v>
      </c>
      <c r="H1519" s="21">
        <v>6.8900000000000003E-3</v>
      </c>
      <c r="I1519" s="21">
        <v>-1.1053E-2</v>
      </c>
      <c r="J1519" s="21">
        <v>-1.6781000000000001E-2</v>
      </c>
      <c r="K1519" s="21">
        <v>-3.0204999999999999E-2</v>
      </c>
      <c r="L1519" s="21" cm="1">
        <f t="array" ref="L1519">MMULT(B1519:K1519,$D$8:$D$17)</f>
        <v>-4.1428020210000005E-3</v>
      </c>
    </row>
    <row r="1520" spans="1:12" x14ac:dyDescent="0.35">
      <c r="A1520" s="22">
        <v>44148</v>
      </c>
      <c r="B1520" s="21">
        <v>4.1899999999999999E-4</v>
      </c>
      <c r="C1520" s="21">
        <v>4.9670000000000001E-3</v>
      </c>
      <c r="D1520" s="21">
        <v>-1.1871E-2</v>
      </c>
      <c r="E1520" s="21">
        <v>8.914E-3</v>
      </c>
      <c r="F1520" s="21">
        <v>8.149E-3</v>
      </c>
      <c r="G1520" s="21">
        <v>3.6099999999999999E-4</v>
      </c>
      <c r="H1520" s="21">
        <v>-5.0099999999999997E-3</v>
      </c>
      <c r="I1520" s="21">
        <v>1.4614E-2</v>
      </c>
      <c r="J1520" s="21">
        <v>7.0596999999999993E-2</v>
      </c>
      <c r="K1520" s="21">
        <v>1.1346E-2</v>
      </c>
      <c r="L1520" s="21" cm="1">
        <f t="array" ref="L1520">MMULT(B1520:K1520,$D$8:$D$17)</f>
        <v>2.2607861040000008E-3</v>
      </c>
    </row>
    <row r="1521" spans="1:12" x14ac:dyDescent="0.35">
      <c r="A1521" s="22">
        <v>44151</v>
      </c>
      <c r="B1521" s="21">
        <v>8.7200000000000003E-3</v>
      </c>
      <c r="C1521" s="21">
        <v>3.3249999999999998E-3</v>
      </c>
      <c r="D1521" s="21">
        <v>1.6413000000000001E-2</v>
      </c>
      <c r="E1521" s="21">
        <v>1.9571999999999999E-2</v>
      </c>
      <c r="F1521" s="21">
        <v>4.2170000000000003E-3</v>
      </c>
      <c r="G1521" s="21">
        <v>1.523E-3</v>
      </c>
      <c r="H1521" s="21">
        <v>2.8244999999999999E-2</v>
      </c>
      <c r="I1521" s="21">
        <v>-1.7876E-2</v>
      </c>
      <c r="J1521" s="21">
        <v>2.7536000000000001E-2</v>
      </c>
      <c r="K1521" s="21">
        <v>1.6057999999999999E-2</v>
      </c>
      <c r="L1521" s="21" cm="1">
        <f t="array" ref="L1521">MMULT(B1521:K1521,$D$8:$D$17)</f>
        <v>1.2076648895E-2</v>
      </c>
    </row>
    <row r="1522" spans="1:12" x14ac:dyDescent="0.35">
      <c r="A1522" s="22">
        <v>44152</v>
      </c>
      <c r="B1522" s="21">
        <v>-7.5640000000000004E-3</v>
      </c>
      <c r="C1522" s="21">
        <v>-1.2751E-2</v>
      </c>
      <c r="D1522" s="21">
        <v>-6.881E-3</v>
      </c>
      <c r="E1522" s="21">
        <v>-5.5099999999999995E-4</v>
      </c>
      <c r="F1522" s="21">
        <v>-5.2499999999999997E-4</v>
      </c>
      <c r="G1522" s="21">
        <v>2.5131000000000001E-2</v>
      </c>
      <c r="H1522" s="21">
        <v>-4.4190000000000002E-3</v>
      </c>
      <c r="I1522" s="21">
        <v>1.5186E-2</v>
      </c>
      <c r="J1522" s="21">
        <v>-1.5514999999999999E-2</v>
      </c>
      <c r="K1522" s="21">
        <v>-1.4289E-2</v>
      </c>
      <c r="L1522" s="21" cm="1">
        <f t="array" ref="L1522">MMULT(B1522:K1522,$D$8:$D$17)</f>
        <v>-7.6452975169999998E-3</v>
      </c>
    </row>
    <row r="1523" spans="1:12" x14ac:dyDescent="0.35">
      <c r="A1523" s="22">
        <v>44153</v>
      </c>
      <c r="B1523" s="21">
        <v>-1.1391E-2</v>
      </c>
      <c r="C1523" s="21">
        <v>-1.5761000000000001E-2</v>
      </c>
      <c r="D1523" s="21">
        <v>4.84E-4</v>
      </c>
      <c r="E1523" s="21">
        <v>5.3000000000000001E-5</v>
      </c>
      <c r="F1523" s="21">
        <v>-1.5231E-2</v>
      </c>
      <c r="G1523" s="21">
        <v>3.8649999999999999E-3</v>
      </c>
      <c r="H1523" s="21">
        <v>-9.8370000000000003E-3</v>
      </c>
      <c r="I1523" s="21">
        <v>-1.8121999999999999E-2</v>
      </c>
      <c r="J1523" s="21">
        <v>-1.3372E-2</v>
      </c>
      <c r="K1523" s="21">
        <v>-1.0323000000000001E-2</v>
      </c>
      <c r="L1523" s="21" cm="1">
        <f t="array" ref="L1523">MMULT(B1523:K1523,$D$8:$D$17)</f>
        <v>-8.3566503149999985E-3</v>
      </c>
    </row>
    <row r="1524" spans="1:12" x14ac:dyDescent="0.35">
      <c r="A1524" s="22">
        <v>44154</v>
      </c>
      <c r="B1524" s="21">
        <v>5.1679999999999999E-3</v>
      </c>
      <c r="C1524" s="21">
        <v>6.3480000000000003E-3</v>
      </c>
      <c r="D1524" s="21">
        <v>8.5599999999999999E-4</v>
      </c>
      <c r="E1524" s="21">
        <v>9.7470000000000005E-3</v>
      </c>
      <c r="F1524" s="21">
        <v>3.5560000000000001E-3</v>
      </c>
      <c r="G1524" s="21">
        <v>2.9125999999999999E-2</v>
      </c>
      <c r="H1524" s="21">
        <v>3.6346000000000003E-2</v>
      </c>
      <c r="I1524" s="21">
        <v>1.5103999999999999E-2</v>
      </c>
      <c r="J1524" s="21">
        <v>-3.63E-3</v>
      </c>
      <c r="K1524" s="21">
        <v>1.2428E-2</v>
      </c>
      <c r="L1524" s="21" cm="1">
        <f t="array" ref="L1524">MMULT(B1524:K1524,$D$8:$D$17)</f>
        <v>4.9427054770000006E-3</v>
      </c>
    </row>
    <row r="1525" spans="1:12" x14ac:dyDescent="0.35">
      <c r="A1525" s="22">
        <v>44155</v>
      </c>
      <c r="B1525" s="21">
        <v>-1.0958000000000001E-2</v>
      </c>
      <c r="C1525" s="21">
        <v>-9.5569999999999995E-3</v>
      </c>
      <c r="D1525" s="21">
        <v>-2.6227E-2</v>
      </c>
      <c r="E1525" s="21">
        <v>-2.6020000000000001E-3</v>
      </c>
      <c r="F1525" s="21">
        <v>-1.3285999999999999E-2</v>
      </c>
      <c r="G1525" s="21">
        <v>-2.4976000000000002E-2</v>
      </c>
      <c r="H1525" s="21">
        <v>-1.0521000000000001E-2</v>
      </c>
      <c r="I1525" s="21">
        <v>-7.4830000000000001E-3</v>
      </c>
      <c r="J1525" s="21">
        <v>-4.8580000000000003E-3</v>
      </c>
      <c r="K1525" s="21">
        <v>-5.0419999999999996E-3</v>
      </c>
      <c r="L1525" s="21" cm="1">
        <f t="array" ref="L1525">MMULT(B1525:K1525,$D$8:$D$17)</f>
        <v>-1.4043508432000001E-2</v>
      </c>
    </row>
    <row r="1526" spans="1:12" x14ac:dyDescent="0.35">
      <c r="A1526" s="22">
        <v>44158</v>
      </c>
      <c r="B1526" s="21">
        <v>-2.9742999999999999E-2</v>
      </c>
      <c r="C1526" s="21">
        <v>-1.3309999999999999E-3</v>
      </c>
      <c r="D1526" s="21">
        <v>3.9919999999999999E-3</v>
      </c>
      <c r="E1526" s="21">
        <v>9.5739999999999992E-3</v>
      </c>
      <c r="F1526" s="21">
        <v>6.8219999999999999E-3</v>
      </c>
      <c r="G1526" s="21">
        <v>-1.5499999999999999E-3</v>
      </c>
      <c r="H1526" s="21">
        <v>7.9159999999999994E-3</v>
      </c>
      <c r="I1526" s="21">
        <v>-4.9899999999999996E-3</v>
      </c>
      <c r="J1526" s="21">
        <v>1.6352999999999999E-2</v>
      </c>
      <c r="K1526" s="21">
        <v>1.4761E-2</v>
      </c>
      <c r="L1526" s="21" cm="1">
        <f t="array" ref="L1526">MMULT(B1526:K1526,$D$8:$D$17)</f>
        <v>-1.1078787430000002E-2</v>
      </c>
    </row>
    <row r="1527" spans="1:12" x14ac:dyDescent="0.35">
      <c r="A1527" s="22">
        <v>44159</v>
      </c>
      <c r="B1527" s="21">
        <v>1.1594E-2</v>
      </c>
      <c r="C1527" s="21">
        <v>1.7847999999999999E-2</v>
      </c>
      <c r="D1527" s="21">
        <v>-1.387E-2</v>
      </c>
      <c r="E1527" s="21">
        <v>1.3514E-2</v>
      </c>
      <c r="F1527" s="21">
        <v>2.6568999999999999E-2</v>
      </c>
      <c r="G1527" s="21">
        <v>1.242E-2</v>
      </c>
      <c r="H1527" s="21">
        <v>-2.813E-3</v>
      </c>
      <c r="I1527" s="21">
        <v>4.5370000000000002E-3</v>
      </c>
      <c r="J1527" s="21">
        <v>2.3295E-2</v>
      </c>
      <c r="K1527" s="21">
        <v>2.0625000000000001E-2</v>
      </c>
      <c r="L1527" s="21" cm="1">
        <f t="array" ref="L1527">MMULT(B1527:K1527,$D$8:$D$17)</f>
        <v>6.8051362639999996E-3</v>
      </c>
    </row>
    <row r="1528" spans="1:12" x14ac:dyDescent="0.35">
      <c r="A1528" s="22">
        <v>44160</v>
      </c>
      <c r="B1528" s="21">
        <v>7.4669999999999997E-3</v>
      </c>
      <c r="C1528" s="21">
        <v>4.6999999999999997E-5</v>
      </c>
      <c r="D1528" s="21">
        <v>2.1377E-2</v>
      </c>
      <c r="E1528" s="21">
        <v>-3.5690000000000001E-3</v>
      </c>
      <c r="F1528" s="21">
        <v>-2.7789999999999998E-3</v>
      </c>
      <c r="G1528" s="21">
        <v>-5.3748999999999998E-2</v>
      </c>
      <c r="H1528" s="21">
        <v>1.9278E-2</v>
      </c>
      <c r="I1528" s="21">
        <v>1.5949999999999999E-2</v>
      </c>
      <c r="J1528" s="21">
        <v>-2.5820000000000001E-3</v>
      </c>
      <c r="K1528" s="21">
        <v>8.5099999999999998E-4</v>
      </c>
      <c r="L1528" s="21" cm="1">
        <f t="array" ref="L1528">MMULT(B1528:K1528,$D$8:$D$17)</f>
        <v>8.8915703639999965E-3</v>
      </c>
    </row>
    <row r="1529" spans="1:12" x14ac:dyDescent="0.35">
      <c r="A1529" s="22">
        <v>44162</v>
      </c>
      <c r="B1529" s="21">
        <v>4.8260000000000004E-3</v>
      </c>
      <c r="C1529" s="21">
        <v>6.3590000000000001E-3</v>
      </c>
      <c r="D1529" s="21">
        <v>2.0019999999999999E-3</v>
      </c>
      <c r="E1529" s="21">
        <v>1.0541999999999999E-2</v>
      </c>
      <c r="F1529" s="21">
        <v>6.0959999999999999E-3</v>
      </c>
      <c r="G1529" s="21">
        <v>3.2820000000000002E-3</v>
      </c>
      <c r="H1529" s="21">
        <v>5.5360000000000001E-3</v>
      </c>
      <c r="I1529" s="21">
        <v>1.4785E-2</v>
      </c>
      <c r="J1529" s="21">
        <v>4.7060000000000001E-3</v>
      </c>
      <c r="K1529" s="21">
        <v>8.5019999999999991E-3</v>
      </c>
      <c r="L1529" s="21" cm="1">
        <f t="array" ref="L1529">MMULT(B1529:K1529,$D$8:$D$17)</f>
        <v>4.6615362770000002E-3</v>
      </c>
    </row>
    <row r="1530" spans="1:12" x14ac:dyDescent="0.35">
      <c r="A1530" s="22">
        <v>44165</v>
      </c>
      <c r="B1530" s="21">
        <v>2.1100000000000001E-2</v>
      </c>
      <c r="C1530" s="21">
        <v>-5.3899999999999998E-3</v>
      </c>
      <c r="D1530" s="21">
        <v>1.0576E-2</v>
      </c>
      <c r="E1530" s="21">
        <v>1.6787E-2</v>
      </c>
      <c r="F1530" s="21">
        <v>-6.9300000000000004E-4</v>
      </c>
      <c r="G1530" s="21">
        <v>-7.3899999999999999E-3</v>
      </c>
      <c r="H1530" s="21">
        <v>6.2737000000000001E-2</v>
      </c>
      <c r="I1530" s="21">
        <v>3.019E-3</v>
      </c>
      <c r="J1530" s="21">
        <v>7.4939999999999998E-3</v>
      </c>
      <c r="K1530" s="21">
        <v>1.8967000000000001E-2</v>
      </c>
      <c r="L1530" s="21" cm="1">
        <f t="array" ref="L1530">MMULT(B1530:K1530,$D$8:$D$17)</f>
        <v>1.5546259771000001E-2</v>
      </c>
    </row>
    <row r="1531" spans="1:12" x14ac:dyDescent="0.35">
      <c r="A1531" s="22">
        <v>44166</v>
      </c>
      <c r="B1531" s="21">
        <v>3.0827E-2</v>
      </c>
      <c r="C1531" s="21">
        <v>9.9970000000000007E-3</v>
      </c>
      <c r="D1531" s="21">
        <v>-8.5800000000000004E-4</v>
      </c>
      <c r="E1531" s="21">
        <v>7.4460000000000004E-3</v>
      </c>
      <c r="F1531" s="21">
        <v>1.7672E-2</v>
      </c>
      <c r="G1531" s="21">
        <v>-1.8103999999999999E-2</v>
      </c>
      <c r="H1531" s="21">
        <v>-3.2400000000000001E-4</v>
      </c>
      <c r="I1531" s="21">
        <v>1.421E-3</v>
      </c>
      <c r="J1531" s="21">
        <v>1.2087000000000001E-2</v>
      </c>
      <c r="K1531" s="21">
        <v>2.5026E-2</v>
      </c>
      <c r="L1531" s="21" cm="1">
        <f t="array" ref="L1531">MMULT(B1531:K1531,$D$8:$D$17)</f>
        <v>1.7893092875999998E-2</v>
      </c>
    </row>
    <row r="1532" spans="1:12" x14ac:dyDescent="0.35">
      <c r="A1532" s="22">
        <v>44167</v>
      </c>
      <c r="B1532" s="21">
        <v>2.934E-3</v>
      </c>
      <c r="C1532" s="21">
        <v>-3.885E-3</v>
      </c>
      <c r="D1532" s="21">
        <v>1.1538E-2</v>
      </c>
      <c r="E1532" s="21">
        <v>-2.0760000000000002E-3</v>
      </c>
      <c r="F1532" s="21">
        <v>5.7879999999999997E-3</v>
      </c>
      <c r="G1532" s="21">
        <v>-8.5228999999999999E-2</v>
      </c>
      <c r="H1532" s="21">
        <v>1.1983000000000001E-2</v>
      </c>
      <c r="I1532" s="21">
        <v>4.4039999999999999E-3</v>
      </c>
      <c r="J1532" s="21">
        <v>8.0389999999999993E-3</v>
      </c>
      <c r="K1532" s="21">
        <v>6.8599999999999998E-3</v>
      </c>
      <c r="L1532" s="21" cm="1">
        <f t="array" ref="L1532">MMULT(B1532:K1532,$D$8:$D$17)</f>
        <v>4.7504621339999999E-3</v>
      </c>
    </row>
    <row r="1533" spans="1:12" x14ac:dyDescent="0.35">
      <c r="A1533" s="22">
        <v>44168</v>
      </c>
      <c r="B1533" s="21">
        <v>-1.137E-3</v>
      </c>
      <c r="C1533" s="21">
        <v>-5.2469999999999999E-3</v>
      </c>
      <c r="D1533" s="21">
        <v>-1.0964E-2</v>
      </c>
      <c r="E1533" s="21">
        <v>-9.7339999999999996E-3</v>
      </c>
      <c r="F1533" s="21">
        <v>3.2160000000000001E-3</v>
      </c>
      <c r="G1533" s="21">
        <v>8.61E-4</v>
      </c>
      <c r="H1533" s="21">
        <v>-1.5254999999999999E-2</v>
      </c>
      <c r="I1533" s="21">
        <v>6.2750000000000002E-3</v>
      </c>
      <c r="J1533" s="21">
        <v>5.0130000000000001E-3</v>
      </c>
      <c r="K1533" s="21">
        <v>2.1843999999999999E-2</v>
      </c>
      <c r="L1533" s="21" cm="1">
        <f t="array" ref="L1533">MMULT(B1533:K1533,$D$8:$D$17)</f>
        <v>-2.7022168419999996E-3</v>
      </c>
    </row>
    <row r="1534" spans="1:12" x14ac:dyDescent="0.35">
      <c r="A1534" s="22">
        <v>44169</v>
      </c>
      <c r="B1534" s="21">
        <v>-5.6119999999999998E-3</v>
      </c>
      <c r="C1534" s="21">
        <v>5.5999999999999995E-4</v>
      </c>
      <c r="D1534" s="21">
        <v>1.2112E-2</v>
      </c>
      <c r="E1534" s="21">
        <v>2.9714999999999998E-2</v>
      </c>
      <c r="F1534" s="21">
        <v>1.1642E-2</v>
      </c>
      <c r="G1534" s="21">
        <v>2.213E-2</v>
      </c>
      <c r="H1534" s="21">
        <v>1.8741000000000001E-2</v>
      </c>
      <c r="I1534" s="21">
        <v>3.552E-3</v>
      </c>
      <c r="J1534" s="21">
        <v>6.1209999999999997E-3</v>
      </c>
      <c r="K1534" s="21">
        <v>1.9612000000000001E-2</v>
      </c>
      <c r="L1534" s="21" cm="1">
        <f t="array" ref="L1534">MMULT(B1534:K1534,$D$8:$D$17)</f>
        <v>3.6220336329999998E-3</v>
      </c>
    </row>
    <row r="1535" spans="1:12" x14ac:dyDescent="0.35">
      <c r="A1535" s="22">
        <v>44172</v>
      </c>
      <c r="B1535" s="21">
        <v>1.227E-2</v>
      </c>
      <c r="C1535" s="21">
        <v>-3.2699999999999998E-4</v>
      </c>
      <c r="D1535" s="21">
        <v>3.5769999999999999E-3</v>
      </c>
      <c r="E1535" s="21">
        <v>2.2372E-2</v>
      </c>
      <c r="F1535" s="21">
        <v>-2.6679999999999998E-3</v>
      </c>
      <c r="G1535" s="21">
        <v>8.1469999999999997E-3</v>
      </c>
      <c r="H1535" s="21">
        <v>3.19E-4</v>
      </c>
      <c r="I1535" s="21">
        <v>1.286E-2</v>
      </c>
      <c r="J1535" s="21">
        <v>-6.7599999999999995E-4</v>
      </c>
      <c r="K1535" s="21">
        <v>-3.4430000000000002E-2</v>
      </c>
      <c r="L1535" s="21" cm="1">
        <f t="array" ref="L1535">MMULT(B1535:K1535,$D$8:$D$17)</f>
        <v>5.6391583789999989E-3</v>
      </c>
    </row>
    <row r="1536" spans="1:12" x14ac:dyDescent="0.35">
      <c r="A1536" s="22">
        <v>44173</v>
      </c>
      <c r="B1536" s="21">
        <v>5.091E-3</v>
      </c>
      <c r="C1536" s="21">
        <v>8.0269999999999994E-3</v>
      </c>
      <c r="D1536" s="21">
        <v>-1.8869E-2</v>
      </c>
      <c r="E1536" s="21">
        <v>5.9870000000000001E-3</v>
      </c>
      <c r="F1536" s="21">
        <v>-1.2876E-2</v>
      </c>
      <c r="G1536" s="21">
        <v>7.0299999999999996E-4</v>
      </c>
      <c r="H1536" s="21">
        <v>-1.2225E-2</v>
      </c>
      <c r="I1536" s="21">
        <v>6.1549999999999999E-3</v>
      </c>
      <c r="J1536" s="21">
        <v>4.5100000000000001E-4</v>
      </c>
      <c r="K1536" s="21">
        <v>9.7610000000000006E-3</v>
      </c>
      <c r="L1536" s="21" cm="1">
        <f t="array" ref="L1536">MMULT(B1536:K1536,$D$8:$D$17)</f>
        <v>-1.795339707E-3</v>
      </c>
    </row>
    <row r="1537" spans="1:12" x14ac:dyDescent="0.35">
      <c r="A1537" s="22">
        <v>44174</v>
      </c>
      <c r="B1537" s="21">
        <v>-2.0903999999999999E-2</v>
      </c>
      <c r="C1537" s="21">
        <v>-1.949E-2</v>
      </c>
      <c r="D1537" s="21">
        <v>-3.1404000000000001E-2</v>
      </c>
      <c r="E1537" s="21">
        <v>-1.6981E-2</v>
      </c>
      <c r="F1537" s="21">
        <v>1.1858E-2</v>
      </c>
      <c r="G1537" s="21">
        <v>-3.1993000000000001E-2</v>
      </c>
      <c r="H1537" s="21">
        <v>-3.3253999999999999E-2</v>
      </c>
      <c r="I1537" s="21">
        <v>-2.3300000000000001E-2</v>
      </c>
      <c r="J1537" s="21">
        <v>7.2119999999999997E-3</v>
      </c>
      <c r="K1537" s="21">
        <v>-1.2231000000000001E-2</v>
      </c>
      <c r="L1537" s="21" cm="1">
        <f t="array" ref="L1537">MMULT(B1537:K1537,$D$8:$D$17)</f>
        <v>-2.0673168838000001E-2</v>
      </c>
    </row>
    <row r="1538" spans="1:12" x14ac:dyDescent="0.35">
      <c r="A1538" s="22">
        <v>44175</v>
      </c>
      <c r="B1538" s="21">
        <v>1.1989E-2</v>
      </c>
      <c r="C1538" s="21">
        <v>-6.0429999999999998E-3</v>
      </c>
      <c r="D1538" s="21">
        <v>3.209E-3</v>
      </c>
      <c r="E1538" s="21">
        <v>-1.4848E-2</v>
      </c>
      <c r="F1538" s="21">
        <v>-4.1859999999999996E-3</v>
      </c>
      <c r="G1538" s="21">
        <v>1.0654E-2</v>
      </c>
      <c r="H1538" s="21">
        <v>2.0372000000000001E-2</v>
      </c>
      <c r="I1538" s="21">
        <v>-1.4201999999999999E-2</v>
      </c>
      <c r="J1538" s="21">
        <v>-8.2789999999999999E-3</v>
      </c>
      <c r="K1538" s="21">
        <v>3.7950000000000002E-3</v>
      </c>
      <c r="L1538" s="21" cm="1">
        <f t="array" ref="L1538">MMULT(B1538:K1538,$D$8:$D$17)</f>
        <v>5.7559854629999994E-3</v>
      </c>
    </row>
    <row r="1539" spans="1:12" x14ac:dyDescent="0.35">
      <c r="A1539" s="22">
        <v>44176</v>
      </c>
      <c r="B1539" s="21">
        <v>-6.7349999999999997E-3</v>
      </c>
      <c r="C1539" s="21">
        <v>1.3015000000000001E-2</v>
      </c>
      <c r="D1539" s="21">
        <v>3.1610000000000002E-3</v>
      </c>
      <c r="E1539" s="21">
        <v>-1.0292000000000001E-2</v>
      </c>
      <c r="F1539" s="21">
        <v>1.8998000000000001E-2</v>
      </c>
      <c r="G1539" s="21">
        <v>-2.2430000000000002E-3</v>
      </c>
      <c r="H1539" s="21">
        <v>-1.0900000000000001E-4</v>
      </c>
      <c r="I1539" s="21">
        <v>-2.013E-3</v>
      </c>
      <c r="J1539" s="21">
        <v>0</v>
      </c>
      <c r="K1539" s="21">
        <v>-1.0545000000000001E-2</v>
      </c>
      <c r="L1539" s="21" cm="1">
        <f t="array" ref="L1539">MMULT(B1539:K1539,$D$8:$D$17)</f>
        <v>-1.8604649979999995E-3</v>
      </c>
    </row>
    <row r="1540" spans="1:12" x14ac:dyDescent="0.35">
      <c r="A1540" s="22">
        <v>44179</v>
      </c>
      <c r="B1540" s="21">
        <v>-5.1469999999999997E-3</v>
      </c>
      <c r="C1540" s="21">
        <v>4.4079999999999996E-3</v>
      </c>
      <c r="D1540" s="21">
        <v>2.2707999999999999E-2</v>
      </c>
      <c r="E1540" s="21">
        <v>1.4736000000000001E-2</v>
      </c>
      <c r="F1540" s="21">
        <v>2.4750000000000002E-3</v>
      </c>
      <c r="G1540" s="21">
        <v>-5.1700000000000001E-3</v>
      </c>
      <c r="H1540" s="21">
        <v>3.4152000000000002E-2</v>
      </c>
      <c r="I1540" s="21">
        <v>2.2083999999999999E-2</v>
      </c>
      <c r="J1540" s="21">
        <v>-1.805E-3</v>
      </c>
      <c r="K1540" s="21">
        <v>1.4880000000000001E-2</v>
      </c>
      <c r="L1540" s="21" cm="1">
        <f t="array" ref="L1540">MMULT(B1540:K1540,$D$8:$D$17)</f>
        <v>5.5920089449999991E-3</v>
      </c>
    </row>
    <row r="1541" spans="1:12" x14ac:dyDescent="0.35">
      <c r="A1541" s="22">
        <v>44180</v>
      </c>
      <c r="B1541" s="21">
        <v>5.0090000000000003E-2</v>
      </c>
      <c r="C1541" s="21">
        <v>-3.2699999999999998E-4</v>
      </c>
      <c r="D1541" s="21">
        <v>3.888E-3</v>
      </c>
      <c r="E1541" s="21">
        <v>1.5202E-2</v>
      </c>
      <c r="F1541" s="21">
        <v>1.8103999999999999E-2</v>
      </c>
      <c r="G1541" s="21">
        <v>-5.0619999999999997E-3</v>
      </c>
      <c r="H1541" s="21">
        <v>2.4688999999999999E-2</v>
      </c>
      <c r="I1541" s="21">
        <v>-7.7710000000000001E-3</v>
      </c>
      <c r="J1541" s="21">
        <v>1.085E-2</v>
      </c>
      <c r="K1541" s="21">
        <v>3.9630000000000004E-3</v>
      </c>
      <c r="L1541" s="21" cm="1">
        <f t="array" ref="L1541">MMULT(B1541:K1541,$D$8:$D$17)</f>
        <v>2.7283019380000002E-2</v>
      </c>
    </row>
    <row r="1542" spans="1:12" x14ac:dyDescent="0.35">
      <c r="A1542" s="22">
        <v>44181</v>
      </c>
      <c r="B1542" s="21">
        <v>-5.4699999999999996E-4</v>
      </c>
      <c r="C1542" s="21">
        <v>2.4050999999999999E-2</v>
      </c>
      <c r="D1542" s="21">
        <v>-8.8319999999999996E-3</v>
      </c>
      <c r="E1542" s="21">
        <v>1.6361000000000001E-2</v>
      </c>
      <c r="F1542" s="21">
        <v>1.4872E-2</v>
      </c>
      <c r="G1542" s="21">
        <v>1.5762000000000002E-2</v>
      </c>
      <c r="H1542" s="21">
        <v>-2.7799999999999999E-3</v>
      </c>
      <c r="I1542" s="21">
        <v>1.5042E-2</v>
      </c>
      <c r="J1542" s="21">
        <v>0</v>
      </c>
      <c r="K1542" s="21">
        <v>8.881E-3</v>
      </c>
      <c r="L1542" s="21" cm="1">
        <f t="array" ref="L1542">MMULT(B1542:K1542,$D$8:$D$17)</f>
        <v>5.9142266299999993E-4</v>
      </c>
    </row>
    <row r="1543" spans="1:12" x14ac:dyDescent="0.35">
      <c r="A1543" s="22">
        <v>44182</v>
      </c>
      <c r="B1543" s="21">
        <v>6.9629999999999996E-3</v>
      </c>
      <c r="C1543" s="21">
        <v>6.38E-4</v>
      </c>
      <c r="D1543" s="21">
        <v>7.4570000000000001E-3</v>
      </c>
      <c r="E1543" s="21">
        <v>2.8240000000000001E-3</v>
      </c>
      <c r="F1543" s="21">
        <v>1.3221E-2</v>
      </c>
      <c r="G1543" s="21">
        <v>1.0285000000000001E-2</v>
      </c>
      <c r="H1543" s="21">
        <v>-1.03E-4</v>
      </c>
      <c r="I1543" s="21">
        <v>1.1145E-2</v>
      </c>
      <c r="J1543" s="21">
        <v>2.2360000000000001E-3</v>
      </c>
      <c r="K1543" s="21">
        <v>-9.1940000000000008E-3</v>
      </c>
      <c r="L1543" s="21" cm="1">
        <f t="array" ref="L1543">MMULT(B1543:K1543,$D$8:$D$17)</f>
        <v>5.582796101000001E-3</v>
      </c>
    </row>
    <row r="1544" spans="1:12" x14ac:dyDescent="0.35">
      <c r="A1544" s="22">
        <v>44183</v>
      </c>
      <c r="B1544" s="21">
        <v>-1.5851000000000001E-2</v>
      </c>
      <c r="C1544" s="21">
        <v>-3.7829999999999999E-3</v>
      </c>
      <c r="D1544" s="21">
        <v>-5.1910000000000003E-3</v>
      </c>
      <c r="E1544" s="21">
        <v>1.9854E-2</v>
      </c>
      <c r="F1544" s="21">
        <v>2.2794999999999999E-2</v>
      </c>
      <c r="G1544" s="21">
        <v>6.6839999999999998E-3</v>
      </c>
      <c r="H1544" s="21">
        <v>-9.4999999999999998E-3</v>
      </c>
      <c r="I1544" s="21">
        <v>1.5322000000000001E-2</v>
      </c>
      <c r="J1544" s="21">
        <v>1.3833E-2</v>
      </c>
      <c r="K1544" s="21">
        <v>-6.2980999999999995E-2</v>
      </c>
      <c r="L1544" s="21" cm="1">
        <f t="array" ref="L1544">MMULT(B1544:K1544,$D$8:$D$17)</f>
        <v>-1.0499686337000002E-2</v>
      </c>
    </row>
    <row r="1545" spans="1:12" x14ac:dyDescent="0.35">
      <c r="A1545" s="22">
        <v>44186</v>
      </c>
      <c r="B1545" s="21">
        <v>1.2395E-2</v>
      </c>
      <c r="C1545" s="21">
        <v>1.8298999999999999E-2</v>
      </c>
      <c r="D1545" s="21">
        <v>4.5399999999999998E-3</v>
      </c>
      <c r="E1545" s="21">
        <v>-1.3070999999999999E-2</v>
      </c>
      <c r="F1545" s="21">
        <v>-8.9149999999999993E-3</v>
      </c>
      <c r="G1545" s="21">
        <v>-4.2209999999999999E-3</v>
      </c>
      <c r="H1545" s="21">
        <v>-2.8043999999999999E-2</v>
      </c>
      <c r="I1545" s="21">
        <v>-9.0670000000000004E-3</v>
      </c>
      <c r="J1545" s="21">
        <v>-1.2324E-2</v>
      </c>
      <c r="K1545" s="21">
        <v>-2.3177E-2</v>
      </c>
      <c r="L1545" s="21" cm="1">
        <f t="array" ref="L1545">MMULT(B1545:K1545,$D$8:$D$17)</f>
        <v>5.0959409739999998E-3</v>
      </c>
    </row>
    <row r="1546" spans="1:12" x14ac:dyDescent="0.35">
      <c r="A1546" s="22">
        <v>44187</v>
      </c>
      <c r="B1546" s="21">
        <v>2.8464E-2</v>
      </c>
      <c r="C1546" s="21">
        <v>6.0650000000000001E-3</v>
      </c>
      <c r="D1546" s="21">
        <v>-4.0499999999999998E-3</v>
      </c>
      <c r="E1546" s="21">
        <v>9.8399999999999998E-3</v>
      </c>
      <c r="F1546" s="21">
        <v>1.0390999999999999E-2</v>
      </c>
      <c r="G1546" s="21">
        <v>2.0753000000000001E-2</v>
      </c>
      <c r="H1546" s="21">
        <v>-7.5100000000000004E-4</v>
      </c>
      <c r="I1546" s="21">
        <v>1.1597E-2</v>
      </c>
      <c r="J1546" s="21">
        <v>-4.2339999999999999E-3</v>
      </c>
      <c r="K1546" s="21">
        <v>-4.0980000000000001E-3</v>
      </c>
      <c r="L1546" s="21" cm="1">
        <f t="array" ref="L1546">MMULT(B1546:K1546,$D$8:$D$17)</f>
        <v>1.3411629887000006E-2</v>
      </c>
    </row>
    <row r="1547" spans="1:12" x14ac:dyDescent="0.35">
      <c r="A1547" s="22">
        <v>44188</v>
      </c>
      <c r="B1547" s="21">
        <v>-6.9760000000000004E-3</v>
      </c>
      <c r="C1547" s="21">
        <v>-1.3039E-2</v>
      </c>
      <c r="D1547" s="21">
        <v>-2.0258999999999999E-2</v>
      </c>
      <c r="E1547" s="21">
        <v>-1.7639999999999999E-2</v>
      </c>
      <c r="F1547" s="21">
        <v>2.3019999999999998E-3</v>
      </c>
      <c r="G1547" s="21">
        <v>-1.6178999999999999E-2</v>
      </c>
      <c r="H1547" s="21">
        <v>-1.7281999999999999E-2</v>
      </c>
      <c r="I1547" s="21">
        <v>-1.44E-2</v>
      </c>
      <c r="J1547" s="21">
        <v>-6.9369999999999996E-3</v>
      </c>
      <c r="K1547" s="21">
        <v>8.6639999999999998E-3</v>
      </c>
      <c r="L1547" s="21" cm="1">
        <f t="array" ref="L1547">MMULT(B1547:K1547,$D$8:$D$17)</f>
        <v>-1.0232065852999997E-2</v>
      </c>
    </row>
    <row r="1548" spans="1:12" x14ac:dyDescent="0.35">
      <c r="A1548" s="22">
        <v>44189</v>
      </c>
      <c r="B1548" s="21">
        <v>7.7120000000000001E-3</v>
      </c>
      <c r="C1548" s="21">
        <v>7.8270000000000006E-3</v>
      </c>
      <c r="D1548" s="21">
        <v>-1.191E-3</v>
      </c>
      <c r="E1548" s="21">
        <v>1.4102E-2</v>
      </c>
      <c r="F1548" s="21">
        <v>-5.2069999999999998E-3</v>
      </c>
      <c r="G1548" s="21">
        <v>-7.2550000000000002E-3</v>
      </c>
      <c r="H1548" s="21">
        <v>2.8400000000000001E-3</v>
      </c>
      <c r="I1548" s="21">
        <v>5.9369999999999996E-3</v>
      </c>
      <c r="J1548" s="21">
        <v>3.6050000000000001E-3</v>
      </c>
      <c r="K1548" s="21">
        <v>1.0737E-2</v>
      </c>
      <c r="L1548" s="21" cm="1">
        <f t="array" ref="L1548">MMULT(B1548:K1548,$D$8:$D$17)</f>
        <v>4.9428056470000002E-3</v>
      </c>
    </row>
    <row r="1549" spans="1:12" x14ac:dyDescent="0.35">
      <c r="A1549" s="22">
        <v>44193</v>
      </c>
      <c r="B1549" s="21">
        <v>3.5765999999999999E-2</v>
      </c>
      <c r="C1549" s="21">
        <v>9.9209999999999993E-3</v>
      </c>
      <c r="D1549" s="21">
        <v>-7.2150000000000001E-3</v>
      </c>
      <c r="E1549" s="21">
        <v>9.7300000000000002E-4</v>
      </c>
      <c r="F1549" s="21">
        <v>-1.3849999999999999E-3</v>
      </c>
      <c r="G1549" s="21">
        <v>-5.0489999999999997E-3</v>
      </c>
      <c r="H1549" s="21">
        <v>-2.287E-3</v>
      </c>
      <c r="I1549" s="21">
        <v>-1.8209999999999999E-3</v>
      </c>
      <c r="J1549" s="21">
        <v>8.5319999999999997E-3</v>
      </c>
      <c r="K1549" s="21">
        <v>0</v>
      </c>
      <c r="L1549" s="21" cm="1">
        <f t="array" ref="L1549">MMULT(B1549:K1549,$D$8:$D$17)</f>
        <v>1.6295074834999992E-2</v>
      </c>
    </row>
    <row r="1550" spans="1:12" x14ac:dyDescent="0.35">
      <c r="A1550" s="22">
        <v>44194</v>
      </c>
      <c r="B1550" s="21">
        <v>-1.3315E-2</v>
      </c>
      <c r="C1550" s="21">
        <v>-3.601E-3</v>
      </c>
      <c r="D1550" s="21">
        <v>3.3530000000000001E-3</v>
      </c>
      <c r="E1550" s="21">
        <v>-6.5760000000000002E-3</v>
      </c>
      <c r="F1550" s="21">
        <v>-6.3200000000000001E-3</v>
      </c>
      <c r="G1550" s="21">
        <v>-9.7040000000000008E-3</v>
      </c>
      <c r="H1550" s="21">
        <v>-1.0699E-2</v>
      </c>
      <c r="I1550" s="21">
        <v>6.3330000000000001E-3</v>
      </c>
      <c r="J1550" s="21">
        <v>-6.2329999999999998E-3</v>
      </c>
      <c r="K1550" s="21">
        <v>4.9287999999999998E-2</v>
      </c>
      <c r="L1550" s="21" cm="1">
        <f t="array" ref="L1550">MMULT(B1550:K1550,$D$8:$D$17)</f>
        <v>-4.103511667000001E-3</v>
      </c>
    </row>
    <row r="1551" spans="1:12" x14ac:dyDescent="0.35">
      <c r="A1551" s="22">
        <v>44195</v>
      </c>
      <c r="B1551" s="21">
        <v>-8.5269999999999999E-3</v>
      </c>
      <c r="C1551" s="21">
        <v>-1.1018999999999999E-2</v>
      </c>
      <c r="D1551" s="21">
        <v>1.5644999999999999E-2</v>
      </c>
      <c r="E1551" s="21">
        <v>1.3495E-2</v>
      </c>
      <c r="F1551" s="21">
        <v>-9.3099999999999997E-4</v>
      </c>
      <c r="G1551" s="21">
        <v>-2.7E-4</v>
      </c>
      <c r="H1551" s="21">
        <v>1.8429000000000001E-2</v>
      </c>
      <c r="I1551" s="21">
        <v>-9.2809999999999993E-3</v>
      </c>
      <c r="J1551" s="21">
        <v>-3.5839999999999999E-3</v>
      </c>
      <c r="K1551" s="21">
        <v>-1.2958000000000001E-2</v>
      </c>
      <c r="L1551" s="21" cm="1">
        <f t="array" ref="L1551">MMULT(B1551:K1551,$D$8:$D$17)</f>
        <v>-9.768501120000011E-4</v>
      </c>
    </row>
    <row r="1552" spans="1:12" x14ac:dyDescent="0.35">
      <c r="A1552" s="22">
        <v>44196</v>
      </c>
      <c r="B1552" s="21">
        <v>-7.7029999999999998E-3</v>
      </c>
      <c r="C1552" s="21">
        <v>3.3379999999999998E-3</v>
      </c>
      <c r="D1552" s="21">
        <v>-6.9030000000000003E-3</v>
      </c>
      <c r="E1552" s="21">
        <v>6.9449999999999998E-3</v>
      </c>
      <c r="F1552" s="21">
        <v>4.5030000000000001E-3</v>
      </c>
      <c r="G1552" s="21">
        <v>5.8500000000000002E-4</v>
      </c>
      <c r="H1552" s="21">
        <v>-6.2849999999999998E-3</v>
      </c>
      <c r="I1552" s="21">
        <v>5.3670000000000002E-3</v>
      </c>
      <c r="J1552" s="21">
        <v>6.0699999999999999E-3</v>
      </c>
      <c r="K1552" s="21">
        <v>2.1949E-2</v>
      </c>
      <c r="L1552" s="21" cm="1">
        <f t="array" ref="L1552">MMULT(B1552:K1552,$D$8:$D$17)</f>
        <v>-3.4990031490000012E-3</v>
      </c>
    </row>
    <row r="1553" spans="1:12" x14ac:dyDescent="0.35">
      <c r="A1553" s="22">
        <v>44200</v>
      </c>
      <c r="B1553" s="21">
        <v>-2.4719000000000001E-2</v>
      </c>
      <c r="C1553" s="21">
        <v>-2.1266E-2</v>
      </c>
      <c r="D1553" s="21">
        <v>4.4809999999999997E-3</v>
      </c>
      <c r="E1553" s="21">
        <v>-2.8844999999999999E-2</v>
      </c>
      <c r="F1553" s="21">
        <v>-1.4531000000000001E-2</v>
      </c>
      <c r="G1553" s="21">
        <v>-9.9760000000000005E-3</v>
      </c>
      <c r="H1553" s="21">
        <v>6.4330000000000003E-3</v>
      </c>
      <c r="I1553" s="21">
        <v>-2.9552999999999999E-2</v>
      </c>
      <c r="J1553" s="21">
        <v>-1.7654E-2</v>
      </c>
      <c r="K1553" s="21">
        <v>-3.0109999999999998E-3</v>
      </c>
      <c r="L1553" s="21" cm="1">
        <f t="array" ref="L1553">MMULT(B1553:K1553,$D$8:$D$17)</f>
        <v>-1.4611823063000002E-2</v>
      </c>
    </row>
    <row r="1554" spans="1:12" x14ac:dyDescent="0.35">
      <c r="A1554" s="22">
        <v>44201</v>
      </c>
      <c r="B1554" s="21">
        <v>1.2364E-2</v>
      </c>
      <c r="C1554" s="21">
        <v>9.6500000000000004E-4</v>
      </c>
      <c r="D1554" s="21">
        <v>2.2210000000000001E-2</v>
      </c>
      <c r="E1554" s="21">
        <v>6.7730000000000004E-3</v>
      </c>
      <c r="F1554" s="21">
        <v>-1.2392E-2</v>
      </c>
      <c r="G1554" s="21">
        <v>5.4920000000000004E-3</v>
      </c>
      <c r="H1554" s="21">
        <v>5.0920000000000002E-3</v>
      </c>
      <c r="I1554" s="21">
        <v>7.2099999999999996E-4</v>
      </c>
      <c r="J1554" s="21">
        <v>4.55E-4</v>
      </c>
      <c r="K1554" s="21">
        <v>1.8925000000000001E-2</v>
      </c>
      <c r="L1554" s="21" cm="1">
        <f t="array" ref="L1554">MMULT(B1554:K1554,$D$8:$D$17)</f>
        <v>1.2650970895E-2</v>
      </c>
    </row>
    <row r="1555" spans="1:12" x14ac:dyDescent="0.35">
      <c r="A1555" s="22">
        <v>44202</v>
      </c>
      <c r="B1555" s="21">
        <v>-3.3661999999999997E-2</v>
      </c>
      <c r="C1555" s="21">
        <v>-2.5929000000000001E-2</v>
      </c>
      <c r="D1555" s="21">
        <v>-5.8952999999999998E-2</v>
      </c>
      <c r="E1555" s="21">
        <v>-6.1669999999999997E-3</v>
      </c>
      <c r="F1555" s="21">
        <v>-6.1939999999999999E-3</v>
      </c>
      <c r="G1555" s="21">
        <v>-2.4242E-2</v>
      </c>
      <c r="H1555" s="21">
        <v>-2.6301999999999999E-2</v>
      </c>
      <c r="I1555" s="21">
        <v>-3.9902E-2</v>
      </c>
      <c r="J1555" s="21">
        <v>9.5499999999999995E-3</v>
      </c>
      <c r="K1555" s="21">
        <v>9.6819999999999996E-3</v>
      </c>
      <c r="L1555" s="21" cm="1">
        <f t="array" ref="L1555">MMULT(B1555:K1555,$D$8:$D$17)</f>
        <v>-3.3181721417999993E-2</v>
      </c>
    </row>
    <row r="1556" spans="1:12" x14ac:dyDescent="0.35">
      <c r="A1556" s="22">
        <v>44203</v>
      </c>
      <c r="B1556" s="21">
        <v>3.4123000000000001E-2</v>
      </c>
      <c r="C1556" s="21">
        <v>2.8457E-2</v>
      </c>
      <c r="D1556" s="21">
        <v>5.7829999999999999E-2</v>
      </c>
      <c r="E1556" s="21">
        <v>4.2143E-2</v>
      </c>
      <c r="F1556" s="21">
        <v>7.9909999999999998E-3</v>
      </c>
      <c r="G1556" s="21">
        <v>8.4659999999999996E-3</v>
      </c>
      <c r="H1556" s="21">
        <v>5.3470999999999998E-2</v>
      </c>
      <c r="I1556" s="21">
        <v>2.4511999999999999E-2</v>
      </c>
      <c r="J1556" s="21">
        <v>1.2612999999999999E-2</v>
      </c>
      <c r="K1556" s="21">
        <v>2.1330999999999999E-2</v>
      </c>
      <c r="L1556" s="21" cm="1">
        <f t="array" ref="L1556">MMULT(B1556:K1556,$D$8:$D$17)</f>
        <v>3.7560563506999996E-2</v>
      </c>
    </row>
    <row r="1557" spans="1:12" x14ac:dyDescent="0.35">
      <c r="A1557" s="22">
        <v>44204</v>
      </c>
      <c r="B1557" s="21">
        <v>8.6309999999999998E-3</v>
      </c>
      <c r="C1557" s="21">
        <v>6.0930000000000003E-3</v>
      </c>
      <c r="D1557" s="21">
        <v>-5.0400000000000002E-3</v>
      </c>
      <c r="E1557" s="21">
        <v>5.0749999999999997E-3</v>
      </c>
      <c r="F1557" s="21">
        <v>4.9150000000000001E-3</v>
      </c>
      <c r="G1557" s="21">
        <v>1.8626E-2</v>
      </c>
      <c r="H1557" s="21">
        <v>-6.0949999999999997E-3</v>
      </c>
      <c r="I1557" s="21">
        <v>1.5406E-2</v>
      </c>
      <c r="J1557" s="21">
        <v>2.2239999999999998E-3</v>
      </c>
      <c r="K1557" s="21">
        <v>-1.0347E-2</v>
      </c>
      <c r="L1557" s="21" cm="1">
        <f t="array" ref="L1557">MMULT(B1557:K1557,$D$8:$D$17)</f>
        <v>3.2076547850000007E-3</v>
      </c>
    </row>
    <row r="1558" spans="1:12" x14ac:dyDescent="0.35">
      <c r="A1558" s="22">
        <v>44207</v>
      </c>
      <c r="B1558" s="21">
        <v>-2.3248999999999999E-2</v>
      </c>
      <c r="C1558" s="21">
        <v>-9.6989999999999993E-3</v>
      </c>
      <c r="D1558" s="21">
        <v>2.5965999999999999E-2</v>
      </c>
      <c r="E1558" s="21">
        <v>2.6899999999999998E-4</v>
      </c>
      <c r="F1558" s="21">
        <v>-5.522E-3</v>
      </c>
      <c r="G1558" s="21">
        <v>-1.7069000000000001E-2</v>
      </c>
      <c r="H1558" s="21">
        <v>2.8230000000000002E-2</v>
      </c>
      <c r="I1558" s="21">
        <v>-2.2387000000000001E-2</v>
      </c>
      <c r="J1558" s="21">
        <v>6.6579999999999999E-3</v>
      </c>
      <c r="K1558" s="21">
        <v>-2.1299999999999999E-3</v>
      </c>
      <c r="L1558" s="21" cm="1">
        <f t="array" ref="L1558">MMULT(B1558:K1558,$D$8:$D$17)</f>
        <v>-4.7614829270000002E-3</v>
      </c>
    </row>
    <row r="1559" spans="1:12" x14ac:dyDescent="0.35">
      <c r="A1559" s="22">
        <v>44208</v>
      </c>
      <c r="B1559" s="21">
        <v>-1.3960000000000001E-3</v>
      </c>
      <c r="C1559" s="21">
        <v>-1.1771E-2</v>
      </c>
      <c r="D1559" s="21">
        <v>-1.0038999999999999E-2</v>
      </c>
      <c r="E1559" s="21">
        <v>8.1429999999999992E-3</v>
      </c>
      <c r="F1559" s="21">
        <v>-9.6780000000000008E-3</v>
      </c>
      <c r="G1559" s="21">
        <v>-1.2508999999999999E-2</v>
      </c>
      <c r="H1559" s="21">
        <v>-1.9434E-2</v>
      </c>
      <c r="I1559" s="21">
        <v>-5.4609999999999997E-3</v>
      </c>
      <c r="J1559" s="21">
        <v>9.4800000000000006E-3</v>
      </c>
      <c r="K1559" s="21">
        <v>3.2983999999999999E-2</v>
      </c>
      <c r="L1559" s="21" cm="1">
        <f t="array" ref="L1559">MMULT(B1559:K1559,$D$8:$D$17)</f>
        <v>-2.2949634110000002E-3</v>
      </c>
    </row>
    <row r="1560" spans="1:12" x14ac:dyDescent="0.35">
      <c r="A1560" s="22">
        <v>44209</v>
      </c>
      <c r="B1560" s="21">
        <v>1.6226999999999998E-2</v>
      </c>
      <c r="C1560" s="21">
        <v>6.5599999999999999E-3</v>
      </c>
      <c r="D1560" s="21">
        <v>3.4849999999999998E-3</v>
      </c>
      <c r="E1560" s="21">
        <v>4.0499999999999998E-3</v>
      </c>
      <c r="F1560" s="21">
        <v>-5.7670000000000004E-3</v>
      </c>
      <c r="G1560" s="21">
        <v>1.2342000000000001E-2</v>
      </c>
      <c r="H1560" s="21">
        <v>-3.7541999999999999E-2</v>
      </c>
      <c r="I1560" s="21">
        <v>8.4800000000000001E-4</v>
      </c>
      <c r="J1560" s="21">
        <v>-9.391E-3</v>
      </c>
      <c r="K1560" s="21">
        <v>6.9683999999999996E-2</v>
      </c>
      <c r="L1560" s="21" cm="1">
        <f t="array" ref="L1560">MMULT(B1560:K1560,$D$8:$D$17)</f>
        <v>1.1634048882E-2</v>
      </c>
    </row>
    <row r="1561" spans="1:12" x14ac:dyDescent="0.35">
      <c r="A1561" s="22">
        <v>44210</v>
      </c>
      <c r="B1561" s="21">
        <v>-1.5127E-2</v>
      </c>
      <c r="C1561" s="21">
        <v>-1.5346E-2</v>
      </c>
      <c r="D1561" s="21">
        <v>-2.4497999999999999E-2</v>
      </c>
      <c r="E1561" s="21">
        <v>1.9059999999999999E-3</v>
      </c>
      <c r="F1561" s="21">
        <v>-7.4120000000000002E-3</v>
      </c>
      <c r="G1561" s="21">
        <v>-1.1825E-2</v>
      </c>
      <c r="H1561" s="21">
        <v>-1.0787E-2</v>
      </c>
      <c r="I1561" s="21">
        <v>-1.8599999999999998E-2</v>
      </c>
      <c r="J1561" s="21">
        <v>-4.6299999999999996E-3</v>
      </c>
      <c r="K1561" s="21">
        <v>4.0385999999999998E-2</v>
      </c>
      <c r="L1561" s="21" cm="1">
        <f t="array" ref="L1561">MMULT(B1561:K1561,$D$8:$D$17)</f>
        <v>-1.3178705670999999E-2</v>
      </c>
    </row>
    <row r="1562" spans="1:12" x14ac:dyDescent="0.35">
      <c r="A1562" s="22">
        <v>44211</v>
      </c>
      <c r="B1562" s="21">
        <v>-1.3731E-2</v>
      </c>
      <c r="C1562" s="21">
        <v>-1.737E-3</v>
      </c>
      <c r="D1562" s="21">
        <v>-2.5814E-2</v>
      </c>
      <c r="E1562" s="21">
        <v>-1.3759E-2</v>
      </c>
      <c r="F1562" s="21">
        <v>2.9220000000000001E-3</v>
      </c>
      <c r="G1562" s="21">
        <v>-1.141E-2</v>
      </c>
      <c r="H1562" s="21">
        <v>-2.8417000000000001E-2</v>
      </c>
      <c r="I1562" s="21">
        <v>-1.1202999999999999E-2</v>
      </c>
      <c r="J1562" s="21">
        <v>6.202E-3</v>
      </c>
      <c r="K1562" s="21">
        <v>-2.8185999999999999E-2</v>
      </c>
      <c r="L1562" s="21" cm="1">
        <f t="array" ref="L1562">MMULT(B1562:K1562,$D$8:$D$17)</f>
        <v>-1.5496943921000001E-2</v>
      </c>
    </row>
    <row r="1563" spans="1:12" x14ac:dyDescent="0.35">
      <c r="A1563" s="22">
        <v>44215</v>
      </c>
      <c r="B1563" s="21">
        <v>5.4270000000000004E-3</v>
      </c>
      <c r="C1563" s="21">
        <v>1.7822999999999999E-2</v>
      </c>
      <c r="D1563" s="21">
        <v>1.2888999999999999E-2</v>
      </c>
      <c r="E1563" s="21">
        <v>3.0099999999999998E-2</v>
      </c>
      <c r="F1563" s="21">
        <v>-7.9310000000000005E-3</v>
      </c>
      <c r="G1563" s="21">
        <v>1.6983999999999999E-2</v>
      </c>
      <c r="H1563" s="21">
        <v>1.4057E-2</v>
      </c>
      <c r="I1563" s="21">
        <v>-3.4489999999999998E-3</v>
      </c>
      <c r="J1563" s="21">
        <v>-5.2830000000000004E-3</v>
      </c>
      <c r="K1563" s="21">
        <v>7.1209999999999997E-3</v>
      </c>
      <c r="L1563" s="21" cm="1">
        <f t="array" ref="L1563">MMULT(B1563:K1563,$D$8:$D$17)</f>
        <v>8.1445643840000002E-3</v>
      </c>
    </row>
    <row r="1564" spans="1:12" x14ac:dyDescent="0.35">
      <c r="A1564" s="22">
        <v>44216</v>
      </c>
      <c r="B1564" s="21">
        <v>3.2856000000000003E-2</v>
      </c>
      <c r="C1564" s="21">
        <v>3.6499999999999998E-2</v>
      </c>
      <c r="D1564" s="21">
        <v>2.6141999999999999E-2</v>
      </c>
      <c r="E1564" s="21">
        <v>5.6829999999999997E-3</v>
      </c>
      <c r="F1564" s="21">
        <v>4.4050000000000001E-3</v>
      </c>
      <c r="G1564" s="21">
        <v>3.0817000000000001E-2</v>
      </c>
      <c r="H1564" s="21">
        <v>-7.8259999999999996E-3</v>
      </c>
      <c r="I1564" s="21">
        <v>2.8981E-2</v>
      </c>
      <c r="J1564" s="21">
        <v>3.3189999999999999E-3</v>
      </c>
      <c r="K1564" s="21">
        <v>1.1726E-2</v>
      </c>
      <c r="L1564" s="21" cm="1">
        <f t="array" ref="L1564">MMULT(B1564:K1564,$D$8:$D$17)</f>
        <v>2.6113731646000001E-2</v>
      </c>
    </row>
    <row r="1565" spans="1:12" x14ac:dyDescent="0.35">
      <c r="A1565" s="22">
        <v>44217</v>
      </c>
      <c r="B1565" s="21">
        <v>3.6658000000000003E-2</v>
      </c>
      <c r="C1565" s="21">
        <v>2.8080000000000002E-3</v>
      </c>
      <c r="D1565" s="21">
        <v>3.7539999999999997E-2</v>
      </c>
      <c r="E1565" s="21">
        <v>1.0695E-2</v>
      </c>
      <c r="F1565" s="21">
        <v>-5.6860000000000001E-3</v>
      </c>
      <c r="G1565" s="21">
        <v>-5.6839999999999998E-3</v>
      </c>
      <c r="H1565" s="21">
        <v>3.1323999999999998E-2</v>
      </c>
      <c r="I1565" s="21">
        <v>4.875E-3</v>
      </c>
      <c r="J1565" s="21">
        <v>-5.0730000000000003E-3</v>
      </c>
      <c r="K1565" s="21">
        <v>6.4599000000000004E-2</v>
      </c>
      <c r="L1565" s="21" cm="1">
        <f t="array" ref="L1565">MMULT(B1565:K1565,$D$8:$D$17)</f>
        <v>3.1311775242999995E-2</v>
      </c>
    </row>
    <row r="1566" spans="1:12" x14ac:dyDescent="0.35">
      <c r="A1566" s="22">
        <v>44218</v>
      </c>
      <c r="B1566" s="21">
        <v>1.6074000000000001E-2</v>
      </c>
      <c r="C1566" s="21">
        <v>4.3559999999999996E-3</v>
      </c>
      <c r="D1566" s="21">
        <v>-1.1176999999999999E-2</v>
      </c>
      <c r="E1566" s="21">
        <v>-3.8560000000000001E-3</v>
      </c>
      <c r="F1566" s="21">
        <v>-1.3887E-2</v>
      </c>
      <c r="G1566" s="21">
        <v>1.6204E-2</v>
      </c>
      <c r="H1566" s="21">
        <v>1.3766E-2</v>
      </c>
      <c r="I1566" s="21">
        <v>8.8999999999999995E-4</v>
      </c>
      <c r="J1566" s="21">
        <v>-7.5370000000000003E-3</v>
      </c>
      <c r="K1566" s="21">
        <v>-9.2858999999999997E-2</v>
      </c>
      <c r="L1566" s="21" cm="1">
        <f t="array" ref="L1566">MMULT(B1566:K1566,$D$8:$D$17)</f>
        <v>-4.3366075000000025E-4</v>
      </c>
    </row>
    <row r="1567" spans="1:12" x14ac:dyDescent="0.35">
      <c r="A1567" s="22">
        <v>44221</v>
      </c>
      <c r="B1567" s="21">
        <v>2.7684E-2</v>
      </c>
      <c r="C1567" s="21">
        <v>1.5844E-2</v>
      </c>
      <c r="D1567" s="21">
        <v>-4.3210000000000002E-3</v>
      </c>
      <c r="E1567" s="21">
        <v>-4.95E-4</v>
      </c>
      <c r="F1567" s="21">
        <v>8.9460000000000008E-3</v>
      </c>
      <c r="G1567" s="21">
        <v>6.6399999999999999E-4</v>
      </c>
      <c r="H1567" s="21">
        <v>1.4441000000000001E-2</v>
      </c>
      <c r="I1567" s="21">
        <v>2.117E-3</v>
      </c>
      <c r="J1567" s="21">
        <v>5.8069999999999997E-3</v>
      </c>
      <c r="K1567" s="21">
        <v>-2.1531999999999999E-2</v>
      </c>
      <c r="L1567" s="21" cm="1">
        <f t="array" ref="L1567">MMULT(B1567:K1567,$D$8:$D$17)</f>
        <v>1.2918310753E-2</v>
      </c>
    </row>
    <row r="1568" spans="1:12" x14ac:dyDescent="0.35">
      <c r="A1568" s="22">
        <v>44222</v>
      </c>
      <c r="B1568" s="21">
        <v>1.6789999999999999E-3</v>
      </c>
      <c r="C1568" s="21">
        <v>1.2199E-2</v>
      </c>
      <c r="D1568" s="21">
        <v>-1.5966999999999999E-2</v>
      </c>
      <c r="E1568" s="21">
        <v>-1.9789999999999999E-3</v>
      </c>
      <c r="F1568" s="21">
        <v>1.4777999999999999E-2</v>
      </c>
      <c r="G1568" s="21">
        <v>1.505E-3</v>
      </c>
      <c r="H1568" s="21">
        <v>6.1619999999999999E-3</v>
      </c>
      <c r="I1568" s="21">
        <v>5.999E-3</v>
      </c>
      <c r="J1568" s="21">
        <v>5.1079999999999997E-3</v>
      </c>
      <c r="K1568" s="21">
        <v>-4.1489999999999999E-3</v>
      </c>
      <c r="L1568" s="21" cm="1">
        <f t="array" ref="L1568">MMULT(B1568:K1568,$D$8:$D$17)</f>
        <v>-1.8791165809999993E-3</v>
      </c>
    </row>
    <row r="1569" spans="1:12" x14ac:dyDescent="0.35">
      <c r="A1569" s="22">
        <v>44223</v>
      </c>
      <c r="B1569" s="21">
        <v>-7.6839999999999999E-3</v>
      </c>
      <c r="C1569" s="21">
        <v>2.4529999999999999E-3</v>
      </c>
      <c r="D1569" s="21">
        <v>-3.8517999999999997E-2</v>
      </c>
      <c r="E1569" s="21">
        <v>-4.1326000000000002E-2</v>
      </c>
      <c r="F1569" s="21">
        <v>1.2135999999999999E-2</v>
      </c>
      <c r="G1569" s="21">
        <v>-6.5409999999999999E-3</v>
      </c>
      <c r="H1569" s="21">
        <v>-6.1978999999999999E-2</v>
      </c>
      <c r="I1569" s="21">
        <v>-3.4181999999999997E-2</v>
      </c>
      <c r="J1569" s="21">
        <v>9.7219999999999997E-3</v>
      </c>
      <c r="K1569" s="21">
        <v>-2.9343000000000001E-2</v>
      </c>
      <c r="L1569" s="21" cm="1">
        <f t="array" ref="L1569">MMULT(B1569:K1569,$D$8:$D$17)</f>
        <v>-1.6716650591000002E-2</v>
      </c>
    </row>
    <row r="1570" spans="1:12" x14ac:dyDescent="0.35">
      <c r="A1570" s="22">
        <v>44224</v>
      </c>
      <c r="B1570" s="21">
        <v>-3.4985000000000002E-2</v>
      </c>
      <c r="C1570" s="21">
        <v>2.5891000000000001E-2</v>
      </c>
      <c r="D1570" s="21">
        <v>1.0315E-2</v>
      </c>
      <c r="E1570" s="21">
        <v>1.5831000000000001E-2</v>
      </c>
      <c r="F1570" s="21">
        <v>-2.1263000000000001E-2</v>
      </c>
      <c r="G1570" s="21">
        <v>7.6519999999999999E-3</v>
      </c>
      <c r="H1570" s="21">
        <v>-1.4858E-2</v>
      </c>
      <c r="I1570" s="21">
        <v>1.2326E-2</v>
      </c>
      <c r="J1570" s="21">
        <v>-7.8770000000000003E-3</v>
      </c>
      <c r="K1570" s="21">
        <v>4.6276999999999999E-2</v>
      </c>
      <c r="L1570" s="21" cm="1">
        <f t="array" ref="L1570">MMULT(B1570:K1570,$D$8:$D$17)</f>
        <v>-1.0876496168000002E-2</v>
      </c>
    </row>
    <row r="1571" spans="1:12" x14ac:dyDescent="0.35">
      <c r="A1571" s="22">
        <v>44225</v>
      </c>
      <c r="B1571" s="21">
        <v>-3.7421000000000003E-2</v>
      </c>
      <c r="C1571" s="21">
        <v>-2.9172E-2</v>
      </c>
      <c r="D1571" s="21">
        <v>-4.6930000000000001E-3</v>
      </c>
      <c r="E1571" s="21">
        <v>-2.745E-3</v>
      </c>
      <c r="F1571" s="21">
        <v>-1.2904000000000001E-2</v>
      </c>
      <c r="G1571" s="21">
        <v>-4.15E-3</v>
      </c>
      <c r="H1571" s="21">
        <v>-2.1481E-2</v>
      </c>
      <c r="I1571" s="21">
        <v>-1.4817E-2</v>
      </c>
      <c r="J1571" s="21">
        <v>-1.6761999999999999E-2</v>
      </c>
      <c r="K1571" s="21">
        <v>-9.9880000000000004E-3</v>
      </c>
      <c r="L1571" s="21" cm="1">
        <f t="array" ref="L1571">MMULT(B1571:K1571,$D$8:$D$17)</f>
        <v>-2.3450708205999999E-2</v>
      </c>
    </row>
    <row r="1572" spans="1:12" x14ac:dyDescent="0.35">
      <c r="A1572" s="22">
        <v>44228</v>
      </c>
      <c r="B1572" s="21">
        <v>1.652E-2</v>
      </c>
      <c r="C1572" s="21">
        <v>3.3152000000000001E-2</v>
      </c>
      <c r="D1572" s="21">
        <v>1.9033999999999999E-2</v>
      </c>
      <c r="E1572" s="21">
        <v>3.6048999999999998E-2</v>
      </c>
      <c r="F1572" s="21">
        <v>1.7871999999999999E-2</v>
      </c>
      <c r="G1572" s="21">
        <v>1.2857E-2</v>
      </c>
      <c r="H1572" s="21">
        <v>2.3587E-2</v>
      </c>
      <c r="I1572" s="21">
        <v>2.4478E-2</v>
      </c>
      <c r="J1572" s="21">
        <v>1.8394000000000001E-2</v>
      </c>
      <c r="K1572" s="21">
        <v>2.1257000000000002E-2</v>
      </c>
      <c r="L1572" s="21" cm="1">
        <f t="array" ref="L1572">MMULT(B1572:K1572,$D$8:$D$17)</f>
        <v>1.9355675443999999E-2</v>
      </c>
    </row>
    <row r="1573" spans="1:12" x14ac:dyDescent="0.35">
      <c r="A1573" s="22">
        <v>44229</v>
      </c>
      <c r="B1573" s="21">
        <v>6.3369999999999998E-3</v>
      </c>
      <c r="C1573" s="21">
        <v>-5.8399999999999999E-4</v>
      </c>
      <c r="D1573" s="21">
        <v>2.4156E-2</v>
      </c>
      <c r="E1573" s="21">
        <v>2.1725000000000001E-2</v>
      </c>
      <c r="F1573" s="21">
        <v>1.3981E-2</v>
      </c>
      <c r="G1573" s="21">
        <v>2.5125000000000001E-2</v>
      </c>
      <c r="H1573" s="21">
        <v>1.3689E-2</v>
      </c>
      <c r="I1573" s="21">
        <v>3.1766000000000003E-2</v>
      </c>
      <c r="J1573" s="21">
        <v>9.4710000000000003E-3</v>
      </c>
      <c r="K1573" s="21">
        <v>2.3108E-2</v>
      </c>
      <c r="L1573" s="21" cm="1">
        <f t="array" ref="L1573">MMULT(B1573:K1573,$D$8:$D$17)</f>
        <v>1.2650624066E-2</v>
      </c>
    </row>
    <row r="1574" spans="1:12" x14ac:dyDescent="0.35">
      <c r="A1574" s="22">
        <v>44230</v>
      </c>
      <c r="B1574" s="21">
        <v>-7.7780000000000002E-3</v>
      </c>
      <c r="C1574" s="21">
        <v>1.4571000000000001E-2</v>
      </c>
      <c r="D1574" s="21">
        <v>-1.936E-3</v>
      </c>
      <c r="E1574" s="21">
        <v>-2.4514000000000001E-2</v>
      </c>
      <c r="F1574" s="21">
        <v>-3.2070000000000002E-3</v>
      </c>
      <c r="G1574" s="21">
        <v>2.647E-3</v>
      </c>
      <c r="H1574" s="21">
        <v>-1.0916E-2</v>
      </c>
      <c r="I1574" s="21">
        <v>-6.2069999999999998E-3</v>
      </c>
      <c r="J1574" s="21">
        <v>-1.3090000000000001E-3</v>
      </c>
      <c r="K1574" s="21">
        <v>-5.5170000000000002E-3</v>
      </c>
      <c r="L1574" s="21" cm="1">
        <f t="array" ref="L1574">MMULT(B1574:K1574,$D$8:$D$17)</f>
        <v>-4.754643938E-3</v>
      </c>
    </row>
    <row r="1575" spans="1:12" x14ac:dyDescent="0.35">
      <c r="A1575" s="22">
        <v>44231</v>
      </c>
      <c r="B1575" s="21">
        <v>2.5758E-2</v>
      </c>
      <c r="C1575" s="21">
        <v>-4.0740000000000004E-3</v>
      </c>
      <c r="D1575" s="21">
        <v>9.8849999999999997E-3</v>
      </c>
      <c r="E1575" s="21">
        <v>1.1694E-2</v>
      </c>
      <c r="F1575" s="21">
        <v>1.898E-2</v>
      </c>
      <c r="G1575" s="21">
        <v>1.3457E-2</v>
      </c>
      <c r="H1575" s="21">
        <v>-5.6899999999999995E-4</v>
      </c>
      <c r="I1575" s="21">
        <v>1.5480000000000001E-2</v>
      </c>
      <c r="J1575" s="21">
        <v>3.2335999999999997E-2</v>
      </c>
      <c r="K1575" s="21">
        <v>1.9244000000000001E-2</v>
      </c>
      <c r="L1575" s="21" cm="1">
        <f t="array" ref="L1575">MMULT(B1575:K1575,$D$8:$D$17)</f>
        <v>1.8511680421000005E-2</v>
      </c>
    </row>
    <row r="1576" spans="1:12" x14ac:dyDescent="0.35">
      <c r="A1576" s="22">
        <v>44232</v>
      </c>
      <c r="B1576" s="21">
        <v>-4.5849999999999997E-3</v>
      </c>
      <c r="C1576" s="21">
        <v>7.85E-4</v>
      </c>
      <c r="D1576" s="21">
        <v>-5.3610000000000003E-3</v>
      </c>
      <c r="E1576" s="21">
        <v>-9.8169999999999993E-3</v>
      </c>
      <c r="F1576" s="21">
        <v>3.9459999999999999E-3</v>
      </c>
      <c r="G1576" s="21">
        <v>3.8240000000000001E-3</v>
      </c>
      <c r="H1576" s="21">
        <v>6.8300000000000001E-4</v>
      </c>
      <c r="I1576" s="21">
        <v>5.5989999999999998E-3</v>
      </c>
      <c r="J1576" s="21">
        <v>1.7565999999999998E-2</v>
      </c>
      <c r="K1576" s="21">
        <v>-1.0376E-2</v>
      </c>
      <c r="L1576" s="21" cm="1">
        <f t="array" ref="L1576">MMULT(B1576:K1576,$D$8:$D$17)</f>
        <v>-3.2708092439999994E-3</v>
      </c>
    </row>
    <row r="1577" spans="1:12" x14ac:dyDescent="0.35">
      <c r="A1577" s="22">
        <v>44235</v>
      </c>
      <c r="B1577" s="21">
        <v>1.0970000000000001E-3</v>
      </c>
      <c r="C1577" s="21">
        <v>1.1150000000000001E-3</v>
      </c>
      <c r="D1577" s="21">
        <v>6.2376000000000001E-2</v>
      </c>
      <c r="E1577" s="21">
        <v>1.4356000000000001E-2</v>
      </c>
      <c r="F1577" s="21">
        <v>-7.7039999999999999E-3</v>
      </c>
      <c r="G1577" s="21">
        <v>1.6699999999999999E-4</v>
      </c>
      <c r="H1577" s="21">
        <v>4.0613999999999997E-2</v>
      </c>
      <c r="I1577" s="21">
        <v>3.333E-3</v>
      </c>
      <c r="J1577" s="21">
        <v>1.7887E-2</v>
      </c>
      <c r="K1577" s="21">
        <v>1.6844000000000001E-2</v>
      </c>
      <c r="L1577" s="21" cm="1">
        <f t="array" ref="L1577">MMULT(B1577:K1577,$D$8:$D$17)</f>
        <v>1.9384881324E-2</v>
      </c>
    </row>
    <row r="1578" spans="1:12" x14ac:dyDescent="0.35">
      <c r="A1578" s="22">
        <v>44236</v>
      </c>
      <c r="B1578" s="21">
        <v>-6.574E-3</v>
      </c>
      <c r="C1578" s="21">
        <v>5.3610000000000003E-3</v>
      </c>
      <c r="D1578" s="21">
        <v>-1.2154999999999999E-2</v>
      </c>
      <c r="E1578" s="21">
        <v>4.0829999999999998E-3</v>
      </c>
      <c r="F1578" s="21">
        <v>8.8730000000000007E-3</v>
      </c>
      <c r="G1578" s="21">
        <v>-9.3329999999999993E-3</v>
      </c>
      <c r="H1578" s="21">
        <v>-6.1219999999999998E-3</v>
      </c>
      <c r="I1578" s="21">
        <v>4.6379999999999998E-3</v>
      </c>
      <c r="J1578" s="21">
        <v>-8.9910000000000007E-3</v>
      </c>
      <c r="K1578" s="21">
        <v>-6.4229999999999999E-3</v>
      </c>
      <c r="L1578" s="21" cm="1">
        <f t="array" ref="L1578">MMULT(B1578:K1578,$D$8:$D$17)</f>
        <v>-6.4702285369999989E-3</v>
      </c>
    </row>
    <row r="1579" spans="1:12" x14ac:dyDescent="0.35">
      <c r="A1579" s="22">
        <v>44237</v>
      </c>
      <c r="B1579" s="21">
        <v>-4.5580000000000004E-3</v>
      </c>
      <c r="C1579" s="21">
        <v>-3.8969999999999999E-3</v>
      </c>
      <c r="D1579" s="21">
        <v>3.5125000000000003E-2</v>
      </c>
      <c r="E1579" s="21">
        <v>-9.6500000000000006E-3</v>
      </c>
      <c r="F1579" s="21">
        <v>-6.2820000000000003E-3</v>
      </c>
      <c r="G1579" s="21">
        <v>8.3999999999999995E-5</v>
      </c>
      <c r="H1579" s="21">
        <v>1.584E-2</v>
      </c>
      <c r="I1579" s="21">
        <v>-6.8139999999999997E-3</v>
      </c>
      <c r="J1579" s="21">
        <v>-2.5978999999999999E-2</v>
      </c>
      <c r="K1579" s="21">
        <v>1.361E-3</v>
      </c>
      <c r="L1579" s="21" cm="1">
        <f t="array" ref="L1579">MMULT(B1579:K1579,$D$8:$D$17)</f>
        <v>5.0607367739999992E-3</v>
      </c>
    </row>
    <row r="1580" spans="1:12" x14ac:dyDescent="0.35">
      <c r="A1580" s="22">
        <v>44238</v>
      </c>
      <c r="B1580" s="21">
        <v>-1.92E-3</v>
      </c>
      <c r="C1580" s="21">
        <v>6.8780000000000004E-3</v>
      </c>
      <c r="D1580" s="21">
        <v>3.2951000000000001E-2</v>
      </c>
      <c r="E1580" s="21">
        <v>1.7742999999999998E-2</v>
      </c>
      <c r="F1580" s="21">
        <v>-9.0089999999999996E-3</v>
      </c>
      <c r="G1580" s="21">
        <v>1.9094E-2</v>
      </c>
      <c r="H1580" s="21">
        <v>3.3570000000000002E-3</v>
      </c>
      <c r="I1580" s="21">
        <v>8.0180000000000008E-3</v>
      </c>
      <c r="J1580" s="21">
        <v>7.1970000000000003E-3</v>
      </c>
      <c r="K1580" s="21">
        <v>3.0581000000000001E-2</v>
      </c>
      <c r="L1580" s="21" cm="1">
        <f t="array" ref="L1580">MMULT(B1580:K1580,$D$8:$D$17)</f>
        <v>1.0429412380999998E-2</v>
      </c>
    </row>
    <row r="1581" spans="1:12" x14ac:dyDescent="0.35">
      <c r="A1581" s="22">
        <v>44239</v>
      </c>
      <c r="B1581" s="21">
        <v>1.776E-3</v>
      </c>
      <c r="C1581" s="21">
        <v>2.0449999999999999E-3</v>
      </c>
      <c r="D1581" s="21">
        <v>-1.8983E-2</v>
      </c>
      <c r="E1581" s="21">
        <v>1.6576E-2</v>
      </c>
      <c r="F1581" s="21">
        <v>6.0610000000000004E-3</v>
      </c>
      <c r="G1581" s="21">
        <v>-3.6059999999999998E-3</v>
      </c>
      <c r="H1581" s="21">
        <v>1.1979E-2</v>
      </c>
      <c r="I1581" s="21">
        <v>4.47E-3</v>
      </c>
      <c r="J1581" s="21">
        <v>-6.0949999999999997E-3</v>
      </c>
      <c r="K1581" s="21">
        <v>1.8957999999999999E-2</v>
      </c>
      <c r="L1581" s="21" cm="1">
        <f t="array" ref="L1581">MMULT(B1581:K1581,$D$8:$D$17)</f>
        <v>-2.2569305149999996E-3</v>
      </c>
    </row>
    <row r="1582" spans="1:12" x14ac:dyDescent="0.35">
      <c r="A1582" s="22">
        <v>44243</v>
      </c>
      <c r="B1582" s="21">
        <v>-1.6104E-2</v>
      </c>
      <c r="C1582" s="21">
        <v>-5.2659999999999998E-3</v>
      </c>
      <c r="D1582" s="21">
        <v>2.4663999999999998E-2</v>
      </c>
      <c r="E1582" s="21">
        <v>5.7780000000000001E-3</v>
      </c>
      <c r="F1582" s="21">
        <v>-1.4902E-2</v>
      </c>
      <c r="G1582" s="21">
        <v>3.4196999999999998E-2</v>
      </c>
      <c r="H1582" s="21">
        <v>-2.4635000000000001E-2</v>
      </c>
      <c r="I1582" s="21">
        <v>5.6129999999999999E-3</v>
      </c>
      <c r="J1582" s="21">
        <v>-1.6494000000000002E-2</v>
      </c>
      <c r="K1582" s="21">
        <v>1.0678E-2</v>
      </c>
      <c r="L1582" s="21" cm="1">
        <f t="array" ref="L1582">MMULT(B1582:K1582,$D$8:$D$17)</f>
        <v>-2.5716442330000005E-3</v>
      </c>
    </row>
    <row r="1583" spans="1:12" x14ac:dyDescent="0.35">
      <c r="A1583" s="22">
        <v>44244</v>
      </c>
      <c r="B1583" s="21">
        <v>-1.7644E-2</v>
      </c>
      <c r="C1583" s="21">
        <v>2.052E-3</v>
      </c>
      <c r="D1583" s="21">
        <v>-2.7674000000000001E-2</v>
      </c>
      <c r="E1583" s="21">
        <v>-1.3596E-2</v>
      </c>
      <c r="F1583" s="21">
        <v>-8.0500000000000005E-4</v>
      </c>
      <c r="G1583" s="21">
        <v>-3.741E-3</v>
      </c>
      <c r="H1583" s="21">
        <v>-1.6618999999999998E-2</v>
      </c>
      <c r="I1583" s="21">
        <v>-2.0752E-2</v>
      </c>
      <c r="J1583" s="21">
        <v>-5.5900000000000004E-3</v>
      </c>
      <c r="K1583" s="21">
        <v>-9.9249999999999998E-3</v>
      </c>
      <c r="L1583" s="21" cm="1">
        <f t="array" ref="L1583">MMULT(B1583:K1583,$D$8:$D$17)</f>
        <v>-1.7154783141000003E-2</v>
      </c>
    </row>
    <row r="1584" spans="1:12" x14ac:dyDescent="0.35">
      <c r="A1584" s="22">
        <v>44245</v>
      </c>
      <c r="B1584" s="21">
        <v>-8.6370000000000006E-3</v>
      </c>
      <c r="C1584" s="21">
        <v>-1.6789999999999999E-3</v>
      </c>
      <c r="D1584" s="21">
        <v>-5.1659999999999996E-3</v>
      </c>
      <c r="E1584" s="21">
        <v>1.6169999999999999E-3</v>
      </c>
      <c r="F1584" s="21">
        <v>-3.2200000000000002E-4</v>
      </c>
      <c r="G1584" s="21">
        <v>-2.6250000000000002E-3</v>
      </c>
      <c r="H1584" s="21">
        <v>-1.4454E-2</v>
      </c>
      <c r="I1584" s="21">
        <v>-5.8219999999999999E-3</v>
      </c>
      <c r="J1584" s="21">
        <v>1.946E-3</v>
      </c>
      <c r="K1584" s="21">
        <v>-3.8800000000000002E-3</v>
      </c>
      <c r="L1584" s="21" cm="1">
        <f t="array" ref="L1584">MMULT(B1584:K1584,$D$8:$D$17)</f>
        <v>-5.9677355739999995E-3</v>
      </c>
    </row>
    <row r="1585" spans="1:12" x14ac:dyDescent="0.35">
      <c r="A1585" s="22">
        <v>44246</v>
      </c>
      <c r="B1585" s="21">
        <v>1.2340000000000001E-3</v>
      </c>
      <c r="C1585" s="21">
        <v>-1.1566999999999999E-2</v>
      </c>
      <c r="D1585" s="21">
        <v>6.5750000000000001E-3</v>
      </c>
      <c r="E1585" s="21">
        <v>1.3864E-2</v>
      </c>
      <c r="F1585" s="21">
        <v>-1.5143999999999999E-2</v>
      </c>
      <c r="G1585" s="21">
        <v>-1.8220000000000001E-3</v>
      </c>
      <c r="H1585" s="21">
        <v>1.0605E-2</v>
      </c>
      <c r="I1585" s="21">
        <v>-1.8941E-2</v>
      </c>
      <c r="J1585" s="21">
        <v>-1.4243E-2</v>
      </c>
      <c r="K1585" s="21">
        <v>2.2724000000000001E-2</v>
      </c>
      <c r="L1585" s="21" cm="1">
        <f t="array" ref="L1585">MMULT(B1585:K1585,$D$8:$D$17)</f>
        <v>2.0194344959999998E-3</v>
      </c>
    </row>
    <row r="1586" spans="1:12" x14ac:dyDescent="0.35">
      <c r="A1586" s="22">
        <v>44249</v>
      </c>
      <c r="B1586" s="21">
        <v>-2.9798999999999999E-2</v>
      </c>
      <c r="C1586" s="21">
        <v>-2.6807999999999998E-2</v>
      </c>
      <c r="D1586" s="21">
        <v>-3.8237E-2</v>
      </c>
      <c r="E1586" s="21">
        <v>-2.7757E-2</v>
      </c>
      <c r="F1586" s="21">
        <v>5.4309999999999997E-2</v>
      </c>
      <c r="G1586" s="21">
        <v>-2.2752999999999999E-2</v>
      </c>
      <c r="H1586" s="21">
        <v>-4.6996999999999997E-2</v>
      </c>
      <c r="I1586" s="21">
        <v>-2.4608000000000001E-2</v>
      </c>
      <c r="J1586" s="21">
        <v>-5.4730000000000004E-3</v>
      </c>
      <c r="K1586" s="21">
        <v>-3.6502E-2</v>
      </c>
      <c r="L1586" s="21" cm="1">
        <f t="array" ref="L1586">MMULT(B1586:K1586,$D$8:$D$17)</f>
        <v>-2.8201829434999996E-2</v>
      </c>
    </row>
    <row r="1587" spans="1:12" x14ac:dyDescent="0.35">
      <c r="A1587" s="22">
        <v>44250</v>
      </c>
      <c r="B1587" s="21">
        <v>-1.111E-3</v>
      </c>
      <c r="C1587" s="21">
        <v>-5.2880000000000002E-3</v>
      </c>
      <c r="D1587" s="21">
        <v>-1.489E-2</v>
      </c>
      <c r="E1587" s="21">
        <v>-9.3629999999999998E-3</v>
      </c>
      <c r="F1587" s="21">
        <v>7.76E-4</v>
      </c>
      <c r="G1587" s="21">
        <v>-2.2037999999999999E-2</v>
      </c>
      <c r="H1587" s="21">
        <v>-7.3800000000000003E-3</v>
      </c>
      <c r="I1587" s="21">
        <v>1.0059999999999999E-3</v>
      </c>
      <c r="J1587" s="21">
        <v>1.761E-3</v>
      </c>
      <c r="K1587" s="21">
        <v>6.7530000000000003E-3</v>
      </c>
      <c r="L1587" s="21" cm="1">
        <f t="array" ref="L1587">MMULT(B1587:K1587,$D$8:$D$17)</f>
        <v>-4.7686492369999993E-3</v>
      </c>
    </row>
    <row r="1588" spans="1:12" x14ac:dyDescent="0.35">
      <c r="A1588" s="22">
        <v>44251</v>
      </c>
      <c r="B1588" s="21">
        <v>-4.052E-3</v>
      </c>
      <c r="C1588" s="21">
        <v>5.4869999999999997E-3</v>
      </c>
      <c r="D1588" s="21">
        <v>2.5243999999999999E-2</v>
      </c>
      <c r="E1588" s="21">
        <v>1.9029000000000001E-2</v>
      </c>
      <c r="F1588" s="21">
        <v>3.101E-3</v>
      </c>
      <c r="G1588" s="21">
        <v>2.0497000000000001E-2</v>
      </c>
      <c r="H1588" s="21">
        <v>2.5961999999999999E-2</v>
      </c>
      <c r="I1588" s="21">
        <v>1.8853999999999999E-2</v>
      </c>
      <c r="J1588" s="21">
        <v>5.0540000000000003E-3</v>
      </c>
      <c r="K1588" s="21">
        <v>3.3868000000000002E-2</v>
      </c>
      <c r="L1588" s="21" cm="1">
        <f t="array" ref="L1588">MMULT(B1588:K1588,$D$8:$D$17)</f>
        <v>8.3468041769999973E-3</v>
      </c>
    </row>
    <row r="1589" spans="1:12" x14ac:dyDescent="0.35">
      <c r="A1589" s="22">
        <v>44252</v>
      </c>
      <c r="B1589" s="21">
        <v>-3.4783000000000001E-2</v>
      </c>
      <c r="C1589" s="21">
        <v>-2.3705E-2</v>
      </c>
      <c r="D1589" s="21">
        <v>-8.2178000000000001E-2</v>
      </c>
      <c r="E1589" s="21">
        <v>-4.9326000000000002E-2</v>
      </c>
      <c r="F1589" s="21">
        <v>9.2739999999999993E-3</v>
      </c>
      <c r="G1589" s="21">
        <v>-3.9049E-2</v>
      </c>
      <c r="H1589" s="21">
        <v>-5.1990000000000001E-2</v>
      </c>
      <c r="I1589" s="21">
        <v>-3.6632999999999999E-2</v>
      </c>
      <c r="J1589" s="21">
        <v>-4.81E-3</v>
      </c>
      <c r="K1589" s="21">
        <v>-4.4152999999999998E-2</v>
      </c>
      <c r="L1589" s="21" cm="1">
        <f t="array" ref="L1589">MMULT(B1589:K1589,$D$8:$D$17)</f>
        <v>-4.4500076987000002E-2</v>
      </c>
    </row>
    <row r="1590" spans="1:12" x14ac:dyDescent="0.35">
      <c r="A1590" s="22">
        <v>44253</v>
      </c>
      <c r="B1590" s="21">
        <v>2.232E-3</v>
      </c>
      <c r="C1590" s="21">
        <v>1.4803999999999999E-2</v>
      </c>
      <c r="D1590" s="21">
        <v>3.0584E-2</v>
      </c>
      <c r="E1590" s="21">
        <v>2.7802E-2</v>
      </c>
      <c r="F1590" s="21">
        <v>-1.2097999999999999E-2</v>
      </c>
      <c r="G1590" s="21">
        <v>-6.3094999999999998E-2</v>
      </c>
      <c r="H1590" s="21">
        <v>2.5357999999999999E-2</v>
      </c>
      <c r="I1590" s="21">
        <v>1.111E-3</v>
      </c>
      <c r="J1590" s="21">
        <v>-1.4279E-2</v>
      </c>
      <c r="K1590" s="21">
        <v>6.2909999999999997E-3</v>
      </c>
      <c r="L1590" s="21" cm="1">
        <f t="array" ref="L1590">MMULT(B1590:K1590,$D$8:$D$17)</f>
        <v>9.9689963740000019E-3</v>
      </c>
    </row>
    <row r="1591" spans="1:12" x14ac:dyDescent="0.35">
      <c r="A1591" s="22">
        <v>44256</v>
      </c>
      <c r="B1591" s="21">
        <v>5.3851000000000003E-2</v>
      </c>
      <c r="C1591" s="21">
        <v>1.9623000000000002E-2</v>
      </c>
      <c r="D1591" s="21">
        <v>9.2790000000000008E-3</v>
      </c>
      <c r="E1591" s="21">
        <v>4.1947999999999999E-2</v>
      </c>
      <c r="F1591" s="21">
        <v>2.5732000000000001E-2</v>
      </c>
      <c r="G1591" s="21">
        <v>4.8040000000000001E-3</v>
      </c>
      <c r="H1591" s="21">
        <v>2.2245999999999998E-2</v>
      </c>
      <c r="I1591" s="21">
        <v>2.1537000000000001E-2</v>
      </c>
      <c r="J1591" s="21">
        <v>2.3401000000000002E-2</v>
      </c>
      <c r="K1591" s="21">
        <v>3.4550999999999998E-2</v>
      </c>
      <c r="L1591" s="21" cm="1">
        <f t="array" ref="L1591">MMULT(B1591:K1591,$D$8:$D$17)</f>
        <v>3.5256588452000012E-2</v>
      </c>
    </row>
    <row r="1592" spans="1:12" x14ac:dyDescent="0.35">
      <c r="A1592" s="22">
        <v>44257</v>
      </c>
      <c r="B1592" s="21">
        <v>-2.0893999999999999E-2</v>
      </c>
      <c r="C1592" s="21">
        <v>-1.2957E-2</v>
      </c>
      <c r="D1592" s="21">
        <v>-3.1462999999999998E-2</v>
      </c>
      <c r="E1592" s="21">
        <v>-1.8526000000000001E-2</v>
      </c>
      <c r="F1592" s="21">
        <v>7.4050000000000001E-3</v>
      </c>
      <c r="G1592" s="21">
        <v>-1.8709E-2</v>
      </c>
      <c r="H1592" s="21">
        <v>-2.6159999999999999E-2</v>
      </c>
      <c r="I1592" s="21">
        <v>-6.3460000000000001E-3</v>
      </c>
      <c r="J1592" s="21">
        <v>-8.711E-3</v>
      </c>
      <c r="K1592" s="21">
        <v>-2.6081E-2</v>
      </c>
      <c r="L1592" s="21" cm="1">
        <f t="array" ref="L1592">MMULT(B1592:K1592,$D$8:$D$17)</f>
        <v>-2.1724889141999999E-2</v>
      </c>
    </row>
    <row r="1593" spans="1:12" x14ac:dyDescent="0.35">
      <c r="A1593" s="22">
        <v>44258</v>
      </c>
      <c r="B1593" s="21">
        <v>-2.4457E-2</v>
      </c>
      <c r="C1593" s="21">
        <v>-2.6981000000000002E-2</v>
      </c>
      <c r="D1593" s="21">
        <v>-4.4866999999999997E-2</v>
      </c>
      <c r="E1593" s="21">
        <v>-3.6316000000000001E-2</v>
      </c>
      <c r="F1593" s="21">
        <v>3.7499999999999999E-3</v>
      </c>
      <c r="G1593" s="21">
        <v>-3.4993000000000003E-2</v>
      </c>
      <c r="H1593" s="21">
        <v>-3.8868E-2</v>
      </c>
      <c r="I1593" s="21">
        <v>-3.8878000000000003E-2</v>
      </c>
      <c r="J1593" s="21">
        <v>-8.5679999999999992E-3</v>
      </c>
      <c r="K1593" s="21">
        <v>-2.1881000000000001E-2</v>
      </c>
      <c r="L1593" s="21" cm="1">
        <f t="array" ref="L1593">MMULT(B1593:K1593,$D$8:$D$17)</f>
        <v>-2.8710111131000002E-2</v>
      </c>
    </row>
    <row r="1594" spans="1:12" x14ac:dyDescent="0.35">
      <c r="A1594" s="22">
        <v>44259</v>
      </c>
      <c r="B1594" s="21">
        <v>-1.5812E-2</v>
      </c>
      <c r="C1594" s="21">
        <v>-3.6470000000000001E-3</v>
      </c>
      <c r="D1594" s="21">
        <v>-3.3932999999999998E-2</v>
      </c>
      <c r="E1594" s="21">
        <v>-4.2046E-2</v>
      </c>
      <c r="F1594" s="21">
        <v>-1.9428999999999998E-2</v>
      </c>
      <c r="G1594" s="21">
        <v>-3.2520000000000001E-3</v>
      </c>
      <c r="H1594" s="21">
        <v>-3.8462000000000003E-2</v>
      </c>
      <c r="I1594" s="21">
        <v>-2.0938999999999999E-2</v>
      </c>
      <c r="J1594" s="21">
        <v>-1.2630000000000001E-2</v>
      </c>
      <c r="K1594" s="21">
        <v>-2.6210000000000001E-2</v>
      </c>
      <c r="L1594" s="21" cm="1">
        <f t="array" ref="L1594">MMULT(B1594:K1594,$D$8:$D$17)</f>
        <v>-2.1381210205999999E-2</v>
      </c>
    </row>
    <row r="1595" spans="1:12" x14ac:dyDescent="0.35">
      <c r="A1595" s="22">
        <v>44260</v>
      </c>
      <c r="B1595" s="21">
        <v>1.0737999999999999E-2</v>
      </c>
      <c r="C1595" s="21">
        <v>2.1479000000000002E-2</v>
      </c>
      <c r="D1595" s="21">
        <v>7.3769999999999999E-3</v>
      </c>
      <c r="E1595" s="21">
        <v>1.4766E-2</v>
      </c>
      <c r="F1595" s="21">
        <v>6.6452999999999998E-2</v>
      </c>
      <c r="G1595" s="21">
        <v>2.6445E-2</v>
      </c>
      <c r="H1595" s="21">
        <v>9.9039999999999996E-3</v>
      </c>
      <c r="I1595" s="21">
        <v>4.0309999999999999E-3</v>
      </c>
      <c r="J1595" s="21">
        <v>3.7926000000000001E-2</v>
      </c>
      <c r="K1595" s="21">
        <v>4.1317E-2</v>
      </c>
      <c r="L1595" s="21" cm="1">
        <f t="array" ref="L1595">MMULT(B1595:K1595,$D$8:$D$17)</f>
        <v>1.5654778939E-2</v>
      </c>
    </row>
    <row r="1596" spans="1:12" x14ac:dyDescent="0.35">
      <c r="A1596" s="22">
        <v>44263</v>
      </c>
      <c r="B1596" s="21">
        <v>-4.1674000000000003E-2</v>
      </c>
      <c r="C1596" s="21">
        <v>-1.8178E-2</v>
      </c>
      <c r="D1596" s="21">
        <v>-6.9675000000000001E-2</v>
      </c>
      <c r="E1596" s="21">
        <v>-6.4180000000000001E-2</v>
      </c>
      <c r="F1596" s="21">
        <v>3.1299E-2</v>
      </c>
      <c r="G1596" s="21">
        <v>-1.4423999999999999E-2</v>
      </c>
      <c r="H1596" s="21">
        <v>-5.8074000000000001E-2</v>
      </c>
      <c r="I1596" s="21">
        <v>-4.453E-2</v>
      </c>
      <c r="J1596" s="21">
        <v>2.7243E-2</v>
      </c>
      <c r="K1596" s="21">
        <v>-1.4652999999999999E-2</v>
      </c>
      <c r="L1596" s="21" cm="1">
        <f t="array" ref="L1596">MMULT(B1596:K1596,$D$8:$D$17)</f>
        <v>-4.0727211909999998E-2</v>
      </c>
    </row>
    <row r="1597" spans="1:12" x14ac:dyDescent="0.35">
      <c r="A1597" s="22">
        <v>44264</v>
      </c>
      <c r="B1597" s="21">
        <v>4.0649999999999999E-2</v>
      </c>
      <c r="C1597" s="21">
        <v>2.8101000000000001E-2</v>
      </c>
      <c r="D1597" s="21">
        <v>7.9960000000000003E-2</v>
      </c>
      <c r="E1597" s="21">
        <v>5.3055999999999999E-2</v>
      </c>
      <c r="F1597" s="21">
        <v>6.6519999999999999E-3</v>
      </c>
      <c r="G1597" s="21">
        <v>1.8342000000000001E-2</v>
      </c>
      <c r="H1597" s="21">
        <v>6.1789999999999998E-2</v>
      </c>
      <c r="I1597" s="21">
        <v>4.2687999999999997E-2</v>
      </c>
      <c r="J1597" s="21">
        <v>7.9979999999999999E-3</v>
      </c>
      <c r="K1597" s="21">
        <v>4.7118E-2</v>
      </c>
      <c r="L1597" s="21" cm="1">
        <f t="array" ref="L1597">MMULT(B1597:K1597,$D$8:$D$17)</f>
        <v>4.8090354741999998E-2</v>
      </c>
    </row>
    <row r="1598" spans="1:12" x14ac:dyDescent="0.35">
      <c r="A1598" s="22">
        <v>44265</v>
      </c>
      <c r="B1598" s="21">
        <v>-9.1669999999999998E-3</v>
      </c>
      <c r="C1598" s="21">
        <v>-5.8170000000000001E-3</v>
      </c>
      <c r="D1598" s="21">
        <v>-4.1529999999999996E-3</v>
      </c>
      <c r="E1598" s="21">
        <v>-1.3547999999999999E-2</v>
      </c>
      <c r="F1598" s="21">
        <v>-7.1590000000000004E-3</v>
      </c>
      <c r="G1598" s="21">
        <v>2.0330000000000001E-3</v>
      </c>
      <c r="H1598" s="21">
        <v>-1.2860999999999999E-2</v>
      </c>
      <c r="I1598" s="21">
        <v>-4.9410000000000001E-3</v>
      </c>
      <c r="J1598" s="21">
        <v>8.352E-3</v>
      </c>
      <c r="K1598" s="21">
        <v>-6.7019999999999996E-3</v>
      </c>
      <c r="L1598" s="21" cm="1">
        <f t="array" ref="L1598">MMULT(B1598:K1598,$D$8:$D$17)</f>
        <v>-6.6726168509999998E-3</v>
      </c>
    </row>
    <row r="1599" spans="1:12" x14ac:dyDescent="0.35">
      <c r="A1599" s="22">
        <v>44266</v>
      </c>
      <c r="B1599" s="21">
        <v>1.6503E-2</v>
      </c>
      <c r="C1599" s="21">
        <v>2.0264999999999998E-2</v>
      </c>
      <c r="D1599" s="21">
        <v>4.2126999999999998E-2</v>
      </c>
      <c r="E1599" s="21">
        <v>3.6791999999999998E-2</v>
      </c>
      <c r="F1599" s="21">
        <v>-6.5308000000000005E-2</v>
      </c>
      <c r="G1599" s="21">
        <v>1.8824E-2</v>
      </c>
      <c r="H1599" s="21">
        <v>4.7858999999999999E-2</v>
      </c>
      <c r="I1599" s="21">
        <v>3.2149999999999998E-2</v>
      </c>
      <c r="J1599" s="21">
        <v>1.0560999999999999E-2</v>
      </c>
      <c r="K1599" s="21">
        <v>1.7028000000000001E-2</v>
      </c>
      <c r="L1599" s="21" cm="1">
        <f t="array" ref="L1599">MMULT(B1599:K1599,$D$8:$D$17)</f>
        <v>2.1558726167999996E-2</v>
      </c>
    </row>
    <row r="1600" spans="1:12" x14ac:dyDescent="0.35">
      <c r="A1600" s="22">
        <v>44267</v>
      </c>
      <c r="B1600" s="21">
        <v>-7.6249999999999998E-3</v>
      </c>
      <c r="C1600" s="21">
        <v>-5.8199999999999997E-3</v>
      </c>
      <c r="D1600" s="21">
        <v>-1.0581999999999999E-2</v>
      </c>
      <c r="E1600" s="21">
        <v>-5.5539999999999999E-3</v>
      </c>
      <c r="F1600" s="21">
        <v>-3.7090000000000001E-3</v>
      </c>
      <c r="G1600" s="21">
        <v>-1.7319000000000001E-2</v>
      </c>
      <c r="H1600" s="21">
        <v>-2.2160000000000001E-3</v>
      </c>
      <c r="I1600" s="21">
        <v>-1.4987E-2</v>
      </c>
      <c r="J1600" s="21">
        <v>4.0999999999999999E-4</v>
      </c>
      <c r="K1600" s="21">
        <v>-6.476E-3</v>
      </c>
      <c r="L1600" s="21" cm="1">
        <f t="array" ref="L1600">MMULT(B1600:K1600,$D$8:$D$17)</f>
        <v>-7.5954364659999996E-3</v>
      </c>
    </row>
    <row r="1601" spans="1:12" x14ac:dyDescent="0.35">
      <c r="A1601" s="22">
        <v>44270</v>
      </c>
      <c r="B1601" s="21">
        <v>2.4457E-2</v>
      </c>
      <c r="C1601" s="21">
        <v>-3.9870000000000001E-3</v>
      </c>
      <c r="D1601" s="21">
        <v>2.6076999999999999E-2</v>
      </c>
      <c r="E1601" s="21">
        <v>4.3443000000000002E-2</v>
      </c>
      <c r="F1601" s="21">
        <v>8.4869999999999998E-3</v>
      </c>
      <c r="G1601" s="21">
        <v>2.7799999999999999E-3</v>
      </c>
      <c r="H1601" s="21">
        <v>1.789E-2</v>
      </c>
      <c r="I1601" s="21">
        <v>7.4050000000000001E-3</v>
      </c>
      <c r="J1601" s="21">
        <v>1.2085E-2</v>
      </c>
      <c r="K1601" s="21">
        <v>1.4149E-2</v>
      </c>
      <c r="L1601" s="21" cm="1">
        <f t="array" ref="L1601">MMULT(B1601:K1601,$D$8:$D$17)</f>
        <v>2.1574954725000001E-2</v>
      </c>
    </row>
    <row r="1602" spans="1:12" x14ac:dyDescent="0.35">
      <c r="A1602" s="22">
        <v>44271</v>
      </c>
      <c r="B1602" s="21">
        <v>1.2743000000000001E-2</v>
      </c>
      <c r="C1602" s="21">
        <v>1.235E-2</v>
      </c>
      <c r="D1602" s="21">
        <v>7.5810000000000001E-3</v>
      </c>
      <c r="E1602" s="21">
        <v>1.5740000000000001E-2</v>
      </c>
      <c r="F1602" s="21">
        <v>-1.2992999999999999E-2</v>
      </c>
      <c r="G1602" s="21">
        <v>7.8949999999999992E-3</v>
      </c>
      <c r="H1602" s="21">
        <v>3.0300000000000001E-3</v>
      </c>
      <c r="I1602" s="21">
        <v>6.5909999999999996E-3</v>
      </c>
      <c r="J1602" s="21">
        <v>5.2620000000000002E-3</v>
      </c>
      <c r="K1602" s="21">
        <v>1.5520000000000001E-2</v>
      </c>
      <c r="L1602" s="21" cm="1">
        <f t="array" ref="L1602">MMULT(B1602:K1602,$D$8:$D$17)</f>
        <v>1.0124225589E-2</v>
      </c>
    </row>
    <row r="1603" spans="1:12" x14ac:dyDescent="0.35">
      <c r="A1603" s="22">
        <v>44272</v>
      </c>
      <c r="B1603" s="21">
        <v>-6.4510000000000001E-3</v>
      </c>
      <c r="C1603" s="21">
        <v>-2.8189999999999999E-3</v>
      </c>
      <c r="D1603" s="21">
        <v>3.7620000000000002E-3</v>
      </c>
      <c r="E1603" s="21">
        <v>1.1313999999999999E-2</v>
      </c>
      <c r="F1603" s="21">
        <v>-9.4240000000000001E-3</v>
      </c>
      <c r="G1603" s="21">
        <v>-6.3410000000000003E-3</v>
      </c>
      <c r="H1603" s="21">
        <v>-1.4499999999999999E-3</v>
      </c>
      <c r="I1603" s="21">
        <v>1.0430000000000001E-3</v>
      </c>
      <c r="J1603" s="21">
        <v>-5.0330000000000001E-3</v>
      </c>
      <c r="K1603" s="21">
        <v>1.5436999999999999E-2</v>
      </c>
      <c r="L1603" s="21" cm="1">
        <f t="array" ref="L1603">MMULT(B1603:K1603,$D$8:$D$17)</f>
        <v>-1.7868183530000007E-3</v>
      </c>
    </row>
    <row r="1604" spans="1:12" x14ac:dyDescent="0.35">
      <c r="A1604" s="22">
        <v>44273</v>
      </c>
      <c r="B1604" s="21">
        <v>-3.3904999999999998E-2</v>
      </c>
      <c r="C1604" s="21">
        <v>-2.6662000000000002E-2</v>
      </c>
      <c r="D1604" s="21">
        <v>-4.6378999999999997E-2</v>
      </c>
      <c r="E1604" s="21">
        <v>-4.0198999999999999E-2</v>
      </c>
      <c r="F1604" s="21">
        <v>7.8530000000000006E-3</v>
      </c>
      <c r="G1604" s="21">
        <v>-1.7080000000000001E-2</v>
      </c>
      <c r="H1604" s="21">
        <v>-5.4580999999999998E-2</v>
      </c>
      <c r="I1604" s="21">
        <v>-2.623E-2</v>
      </c>
      <c r="J1604" s="21">
        <v>-1.2546E-2</v>
      </c>
      <c r="K1604" s="21">
        <v>-3.1164000000000001E-2</v>
      </c>
      <c r="L1604" s="21" cm="1">
        <f t="array" ref="L1604">MMULT(B1604:K1604,$D$8:$D$17)</f>
        <v>-3.4411002959000001E-2</v>
      </c>
    </row>
    <row r="1605" spans="1:12" x14ac:dyDescent="0.35">
      <c r="A1605" s="22">
        <v>44274</v>
      </c>
      <c r="B1605" s="21">
        <v>-4.4799999999999996E-3</v>
      </c>
      <c r="C1605" s="21">
        <v>-1.604E-3</v>
      </c>
      <c r="D1605" s="21">
        <v>9.6880000000000004E-3</v>
      </c>
      <c r="E1605" s="21">
        <v>2.2213E-2</v>
      </c>
      <c r="F1605" s="21">
        <v>-7.1919999999999996E-3</v>
      </c>
      <c r="G1605" s="21">
        <v>1.2985E-2</v>
      </c>
      <c r="H1605" s="21">
        <v>1.2033E-2</v>
      </c>
      <c r="I1605" s="21">
        <v>5.2830000000000004E-3</v>
      </c>
      <c r="J1605" s="21">
        <v>3.689E-3</v>
      </c>
      <c r="K1605" s="21">
        <v>4.7100000000000001E-4</v>
      </c>
      <c r="L1605" s="21" cm="1">
        <f t="array" ref="L1605">MMULT(B1605:K1605,$D$8:$D$17)</f>
        <v>1.2175912149999999E-3</v>
      </c>
    </row>
    <row r="1606" spans="1:12" x14ac:dyDescent="0.35">
      <c r="A1606" s="22">
        <v>44277</v>
      </c>
      <c r="B1606" s="21">
        <v>2.8336E-2</v>
      </c>
      <c r="C1606" s="21">
        <v>2.4483999999999999E-2</v>
      </c>
      <c r="D1606" s="21">
        <v>2.6506999999999999E-2</v>
      </c>
      <c r="E1606" s="21">
        <v>1.7279999999999999E-3</v>
      </c>
      <c r="F1606" s="21">
        <v>9.0600000000000001E-4</v>
      </c>
      <c r="G1606" s="21">
        <v>1.3996E-2</v>
      </c>
      <c r="H1606" s="21">
        <v>1.5684E-2</v>
      </c>
      <c r="I1606" s="21">
        <v>2.4711E-2</v>
      </c>
      <c r="J1606" s="21">
        <v>2.6950000000000002E-2</v>
      </c>
      <c r="K1606" s="21">
        <v>2.9329000000000001E-2</v>
      </c>
      <c r="L1606" s="21" cm="1">
        <f t="array" ref="L1606">MMULT(B1606:K1606,$D$8:$D$17)</f>
        <v>2.5513227417E-2</v>
      </c>
    </row>
    <row r="1607" spans="1:12" x14ac:dyDescent="0.35">
      <c r="A1607" s="22">
        <v>44278</v>
      </c>
      <c r="B1607" s="21">
        <v>-6.8890000000000002E-3</v>
      </c>
      <c r="C1607" s="21">
        <v>6.7380000000000001E-3</v>
      </c>
      <c r="D1607" s="21">
        <v>-8.7589999999999994E-3</v>
      </c>
      <c r="E1607" s="21">
        <v>-2.3607E-2</v>
      </c>
      <c r="F1607" s="21">
        <v>1.4324E-2</v>
      </c>
      <c r="G1607" s="21">
        <v>-7.9000000000000001E-4</v>
      </c>
      <c r="H1607" s="21">
        <v>-2.3910000000000001E-2</v>
      </c>
      <c r="I1607" s="21">
        <v>1.7219000000000002E-2</v>
      </c>
      <c r="J1607" s="21">
        <v>-5.7650000000000002E-3</v>
      </c>
      <c r="K1607" s="21">
        <v>-3.2759000000000003E-2</v>
      </c>
      <c r="L1607" s="21" cm="1">
        <f t="array" ref="L1607">MMULT(B1607:K1607,$D$8:$D$17)</f>
        <v>-7.7716554250000002E-3</v>
      </c>
    </row>
    <row r="1608" spans="1:12" x14ac:dyDescent="0.35">
      <c r="A1608" s="22">
        <v>44279</v>
      </c>
      <c r="B1608" s="21">
        <v>-1.9993E-2</v>
      </c>
      <c r="C1608" s="21">
        <v>-8.9230000000000004E-3</v>
      </c>
      <c r="D1608" s="21">
        <v>-3.2725999999999998E-2</v>
      </c>
      <c r="E1608" s="21">
        <v>-1.4631999999999999E-2</v>
      </c>
      <c r="F1608" s="21">
        <v>-6.5409999999999999E-3</v>
      </c>
      <c r="G1608" s="21">
        <v>-2.5441999999999999E-2</v>
      </c>
      <c r="H1608" s="21">
        <v>-2.4240999999999999E-2</v>
      </c>
      <c r="I1608" s="21">
        <v>-1.8883E-2</v>
      </c>
      <c r="J1608" s="21">
        <v>-7.1989999999999997E-3</v>
      </c>
      <c r="K1608" s="21">
        <v>-2.2683999999999999E-2</v>
      </c>
      <c r="L1608" s="21" cm="1">
        <f t="array" ref="L1608">MMULT(B1608:K1608,$D$8:$D$17)</f>
        <v>-2.1531635649999999E-2</v>
      </c>
    </row>
    <row r="1609" spans="1:12" x14ac:dyDescent="0.35">
      <c r="A1609" s="22">
        <v>44280</v>
      </c>
      <c r="B1609" s="21">
        <v>4.1640000000000002E-3</v>
      </c>
      <c r="C1609" s="21">
        <v>-1.3251000000000001E-2</v>
      </c>
      <c r="D1609" s="21">
        <v>-8.5229999999999993E-3</v>
      </c>
      <c r="E1609" s="21">
        <v>9.6880000000000004E-3</v>
      </c>
      <c r="F1609" s="21">
        <v>2.6934E-2</v>
      </c>
      <c r="G1609" s="21">
        <v>-1.9519999999999999E-2</v>
      </c>
      <c r="H1609" s="21">
        <v>-3.3999999999999998E-3</v>
      </c>
      <c r="I1609" s="21">
        <v>-1.152E-3</v>
      </c>
      <c r="J1609" s="21">
        <v>1.7321E-2</v>
      </c>
      <c r="K1609" s="21">
        <v>-3.2200000000000002E-4</v>
      </c>
      <c r="L1609" s="21" cm="1">
        <f t="array" ref="L1609">MMULT(B1609:K1609,$D$8:$D$17)</f>
        <v>8.7553899300000062E-4</v>
      </c>
    </row>
    <row r="1610" spans="1:12" x14ac:dyDescent="0.35">
      <c r="A1610" s="22">
        <v>44281</v>
      </c>
      <c r="B1610" s="21">
        <v>5.1409999999999997E-3</v>
      </c>
      <c r="C1610" s="21">
        <v>1.7819000000000002E-2</v>
      </c>
      <c r="D1610" s="21">
        <v>2.4251999999999999E-2</v>
      </c>
      <c r="E1610" s="21">
        <v>4.4054999999999997E-2</v>
      </c>
      <c r="F1610" s="21">
        <v>2.3605000000000001E-2</v>
      </c>
      <c r="G1610" s="21">
        <v>1.7767000000000002E-2</v>
      </c>
      <c r="H1610" s="21">
        <v>1.5613E-2</v>
      </c>
      <c r="I1610" s="21">
        <v>4.0134000000000003E-2</v>
      </c>
      <c r="J1610" s="21">
        <v>4.0784000000000001E-2</v>
      </c>
      <c r="K1610" s="21">
        <v>4.5953000000000001E-2</v>
      </c>
      <c r="L1610" s="21" cm="1">
        <f t="array" ref="L1610">MMULT(B1610:K1610,$D$8:$D$17)</f>
        <v>1.7140133219000001E-2</v>
      </c>
    </row>
    <row r="1611" spans="1:12" x14ac:dyDescent="0.35">
      <c r="A1611" s="22">
        <v>44284</v>
      </c>
      <c r="B1611" s="21">
        <v>1.485E-3</v>
      </c>
      <c r="C1611" s="21">
        <v>-5.2440000000000004E-3</v>
      </c>
      <c r="D1611" s="21">
        <v>8.4899999999999993E-3</v>
      </c>
      <c r="E1611" s="21">
        <v>-1.9542E-2</v>
      </c>
      <c r="F1611" s="21">
        <v>1.2527E-2</v>
      </c>
      <c r="G1611" s="21">
        <v>8.0350000000000005E-3</v>
      </c>
      <c r="H1611" s="21">
        <v>-3.4880000000000002E-3</v>
      </c>
      <c r="I1611" s="21">
        <v>4.8999999999999998E-4</v>
      </c>
      <c r="J1611" s="21">
        <v>-9.5100000000000002E-4</v>
      </c>
      <c r="K1611" s="21">
        <v>-5.7039999999999999E-3</v>
      </c>
      <c r="L1611" s="21" cm="1">
        <f t="array" ref="L1611">MMULT(B1611:K1611,$D$8:$D$17)</f>
        <v>2.0268909870000003E-3</v>
      </c>
    </row>
    <row r="1612" spans="1:12" x14ac:dyDescent="0.35">
      <c r="A1612" s="22">
        <v>44285</v>
      </c>
      <c r="B1612" s="21">
        <v>-1.2274E-2</v>
      </c>
      <c r="C1612" s="21">
        <v>-1.4411E-2</v>
      </c>
      <c r="D1612" s="21">
        <v>-5.9080000000000001E-3</v>
      </c>
      <c r="E1612" s="21">
        <v>-3.4826999999999997E-2</v>
      </c>
      <c r="F1612" s="21">
        <v>-8.1539999999999998E-3</v>
      </c>
      <c r="G1612" s="21">
        <v>-3.653E-3</v>
      </c>
      <c r="H1612" s="21">
        <v>-1.4777999999999999E-2</v>
      </c>
      <c r="I1612" s="21">
        <v>-8.2249999999999997E-3</v>
      </c>
      <c r="J1612" s="21">
        <v>-1.4279999999999999E-2</v>
      </c>
      <c r="K1612" s="21">
        <v>-1.1318E-2</v>
      </c>
      <c r="L1612" s="21" cm="1">
        <f t="array" ref="L1612">MMULT(B1612:K1612,$D$8:$D$17)</f>
        <v>-1.1346093686000001E-2</v>
      </c>
    </row>
    <row r="1613" spans="1:12" x14ac:dyDescent="0.35">
      <c r="A1613" s="22">
        <v>44286</v>
      </c>
      <c r="B1613" s="21">
        <v>1.8766000000000001E-2</v>
      </c>
      <c r="C1613" s="21">
        <v>1.6906999999999998E-2</v>
      </c>
      <c r="D1613" s="21">
        <v>3.7019000000000003E-2</v>
      </c>
      <c r="E1613" s="21">
        <v>1.6441999999999998E-2</v>
      </c>
      <c r="F1613" s="21">
        <v>-5.3860000000000002E-3</v>
      </c>
      <c r="G1613" s="21">
        <v>8.9049999999999997E-3</v>
      </c>
      <c r="H1613" s="21">
        <v>3.2895000000000001E-2</v>
      </c>
      <c r="I1613" s="21">
        <v>2.1291000000000001E-2</v>
      </c>
      <c r="J1613" s="21">
        <v>-1.1590000000000001E-3</v>
      </c>
      <c r="K1613" s="21">
        <v>3.607E-3</v>
      </c>
      <c r="L1613" s="21" cm="1">
        <f t="array" ref="L1613">MMULT(B1613:K1613,$D$8:$D$17)</f>
        <v>2.0818221409000005E-2</v>
      </c>
    </row>
    <row r="1614" spans="1:12" x14ac:dyDescent="0.35">
      <c r="A1614" s="22">
        <v>44287</v>
      </c>
      <c r="B1614" s="21">
        <v>6.9589999999999999E-3</v>
      </c>
      <c r="C1614" s="21">
        <v>2.7909E-2</v>
      </c>
      <c r="D1614" s="21">
        <v>3.4723999999999998E-2</v>
      </c>
      <c r="E1614" s="21">
        <v>2.6505999999999998E-2</v>
      </c>
      <c r="F1614" s="21">
        <v>2.3372E-2</v>
      </c>
      <c r="G1614" s="21">
        <v>3.2330999999999999E-2</v>
      </c>
      <c r="H1614" s="21">
        <v>3.2994000000000002E-2</v>
      </c>
      <c r="I1614" s="21">
        <v>1.6766E-2</v>
      </c>
      <c r="J1614" s="21">
        <v>5.2209999999999999E-3</v>
      </c>
      <c r="K1614" s="21">
        <v>8.5939999999999992E-3</v>
      </c>
      <c r="L1614" s="21" cm="1">
        <f t="array" ref="L1614">MMULT(B1614:K1614,$D$8:$D$17)</f>
        <v>1.7257298845000001E-2</v>
      </c>
    </row>
    <row r="1615" spans="1:12" x14ac:dyDescent="0.35">
      <c r="A1615" s="22">
        <v>44291</v>
      </c>
      <c r="B1615" s="21">
        <v>2.3577000000000001E-2</v>
      </c>
      <c r="C1615" s="21">
        <v>2.7727999999999999E-2</v>
      </c>
      <c r="D1615" s="21">
        <v>1.2725E-2</v>
      </c>
      <c r="E1615" s="21">
        <v>2.6325999999999999E-2</v>
      </c>
      <c r="F1615" s="21">
        <v>3.2724999999999997E-2</v>
      </c>
      <c r="G1615" s="21">
        <v>7.1780000000000004E-3</v>
      </c>
      <c r="H1615" s="21">
        <v>4.1929999999999997E-3</v>
      </c>
      <c r="I1615" s="21">
        <v>1.7131E-2</v>
      </c>
      <c r="J1615" s="21">
        <v>8.2719999999999998E-3</v>
      </c>
      <c r="K1615" s="21">
        <v>3.0828999999999999E-2</v>
      </c>
      <c r="L1615" s="21" cm="1">
        <f t="array" ref="L1615">MMULT(B1615:K1615,$D$8:$D$17)</f>
        <v>2.0540607269999997E-2</v>
      </c>
    </row>
    <row r="1616" spans="1:12" x14ac:dyDescent="0.35">
      <c r="A1616" s="22">
        <v>44292</v>
      </c>
      <c r="B1616" s="21">
        <v>2.4620000000000002E-3</v>
      </c>
      <c r="C1616" s="21">
        <v>-4.8580000000000003E-3</v>
      </c>
      <c r="D1616" s="21">
        <v>-9.0080000000000004E-3</v>
      </c>
      <c r="E1616" s="21">
        <v>-9.4369999999999992E-3</v>
      </c>
      <c r="F1616" s="21">
        <v>1.6180000000000001E-3</v>
      </c>
      <c r="G1616" s="21">
        <v>3.6319999999999998E-3</v>
      </c>
      <c r="H1616" s="21">
        <v>1.2300000000000001E-4</v>
      </c>
      <c r="I1616" s="21">
        <v>-5.6999999999999998E-4</v>
      </c>
      <c r="J1616" s="21">
        <v>-7.2509999999999996E-3</v>
      </c>
      <c r="K1616" s="21">
        <v>-1.4728E-2</v>
      </c>
      <c r="L1616" s="21" cm="1">
        <f t="array" ref="L1616">MMULT(B1616:K1616,$D$8:$D$17)</f>
        <v>-2.8052669989999993E-3</v>
      </c>
    </row>
    <row r="1617" spans="1:12" x14ac:dyDescent="0.35">
      <c r="A1617" s="22">
        <v>44293</v>
      </c>
      <c r="B1617" s="21">
        <v>1.3390000000000001E-2</v>
      </c>
      <c r="C1617" s="21">
        <v>8.2299999999999995E-3</v>
      </c>
      <c r="D1617" s="21">
        <v>2.0344000000000001E-2</v>
      </c>
      <c r="E1617" s="21">
        <v>-2.9139999999999999E-3</v>
      </c>
      <c r="F1617" s="21">
        <v>-2.8270000000000001E-3</v>
      </c>
      <c r="G1617" s="21">
        <v>-1.3569999999999999E-3</v>
      </c>
      <c r="H1617" s="21">
        <v>9.332E-3</v>
      </c>
      <c r="I1617" s="21">
        <v>4.2129999999999997E-3</v>
      </c>
      <c r="J1617" s="21">
        <v>-4.9969999999999997E-3</v>
      </c>
      <c r="K1617" s="21">
        <v>1.0525E-2</v>
      </c>
      <c r="L1617" s="21" cm="1">
        <f t="array" ref="L1617">MMULT(B1617:K1617,$D$8:$D$17)</f>
        <v>1.2478202834E-2</v>
      </c>
    </row>
    <row r="1618" spans="1:12" x14ac:dyDescent="0.35">
      <c r="A1618" s="22">
        <v>44294</v>
      </c>
      <c r="B1618" s="21">
        <v>1.9234000000000001E-2</v>
      </c>
      <c r="C1618" s="21">
        <v>1.3405E-2</v>
      </c>
      <c r="D1618" s="21">
        <v>1.2267E-2</v>
      </c>
      <c r="E1618" s="21">
        <v>6.2599999999999999E-3</v>
      </c>
      <c r="F1618" s="21">
        <v>1.6336E-2</v>
      </c>
      <c r="G1618" s="21">
        <v>1.6577000000000001E-2</v>
      </c>
      <c r="H1618" s="21">
        <v>1.3990000000000001E-2</v>
      </c>
      <c r="I1618" s="21">
        <v>1.3032E-2</v>
      </c>
      <c r="J1618" s="21">
        <v>2.7039999999999998E-3</v>
      </c>
      <c r="K1618" s="21">
        <v>1.2075000000000001E-2</v>
      </c>
      <c r="L1618" s="21" cm="1">
        <f t="array" ref="L1618">MMULT(B1618:K1618,$D$8:$D$17)</f>
        <v>1.5199578534000002E-2</v>
      </c>
    </row>
    <row r="1619" spans="1:12" x14ac:dyDescent="0.35">
      <c r="A1619" s="22">
        <v>44295</v>
      </c>
      <c r="B1619" s="21">
        <v>2.0251999999999999E-2</v>
      </c>
      <c r="C1619" s="21">
        <v>1.0267E-2</v>
      </c>
      <c r="D1619" s="21">
        <v>5.7970000000000001E-3</v>
      </c>
      <c r="E1619" s="21">
        <v>-8.03E-4</v>
      </c>
      <c r="F1619" s="21">
        <v>3.9849999999999998E-3</v>
      </c>
      <c r="G1619" s="21">
        <v>3.0429999999999999E-2</v>
      </c>
      <c r="H1619" s="21">
        <v>-7.0790000000000002E-3</v>
      </c>
      <c r="I1619" s="21">
        <v>8.4030000000000007E-3</v>
      </c>
      <c r="J1619" s="21">
        <v>3.4680000000000002E-3</v>
      </c>
      <c r="K1619" s="21">
        <v>1.8046E-2</v>
      </c>
      <c r="L1619" s="21" cm="1">
        <f t="array" ref="L1619">MMULT(B1619:K1619,$D$8:$D$17)</f>
        <v>1.3219718491000001E-2</v>
      </c>
    </row>
    <row r="1620" spans="1:12" x14ac:dyDescent="0.35">
      <c r="A1620" s="22">
        <v>44298</v>
      </c>
      <c r="B1620" s="21">
        <v>-1.3233E-2</v>
      </c>
      <c r="C1620" s="21">
        <v>2.3499999999999999E-4</v>
      </c>
      <c r="D1620" s="21">
        <v>5.6181000000000002E-2</v>
      </c>
      <c r="E1620" s="21">
        <v>-2.9269999999999999E-3</v>
      </c>
      <c r="F1620" s="21">
        <v>7.1450000000000003E-3</v>
      </c>
      <c r="G1620" s="21">
        <v>-1.0895999999999999E-2</v>
      </c>
      <c r="H1620" s="21">
        <v>-5.0507000000000003E-2</v>
      </c>
      <c r="I1620" s="21">
        <v>3.9480000000000001E-3</v>
      </c>
      <c r="J1620" s="21">
        <v>-9.9830000000000006E-3</v>
      </c>
      <c r="K1620" s="21">
        <v>-4.1751999999999997E-2</v>
      </c>
      <c r="L1620" s="21" cm="1">
        <f t="array" ref="L1620">MMULT(B1620:K1620,$D$8:$D$17)</f>
        <v>4.4892845649999969E-3</v>
      </c>
    </row>
    <row r="1621" spans="1:12" x14ac:dyDescent="0.35">
      <c r="A1621" s="22">
        <v>44299</v>
      </c>
      <c r="B1621" s="21">
        <v>2.4306999999999999E-2</v>
      </c>
      <c r="C1621" s="21">
        <v>1.0082000000000001E-2</v>
      </c>
      <c r="D1621" s="21">
        <v>3.0936000000000002E-2</v>
      </c>
      <c r="E1621" s="21">
        <v>2.6670000000000001E-3</v>
      </c>
      <c r="F1621" s="21">
        <v>7.2249999999999997E-3</v>
      </c>
      <c r="G1621" s="21">
        <v>1.4163E-2</v>
      </c>
      <c r="H1621" s="21">
        <v>2.0489E-2</v>
      </c>
      <c r="I1621" s="21">
        <v>1.745E-2</v>
      </c>
      <c r="J1621" s="21">
        <v>1.745E-3</v>
      </c>
      <c r="K1621" s="21">
        <v>-2.905E-3</v>
      </c>
      <c r="L1621" s="21" cm="1">
        <f t="array" ref="L1621">MMULT(B1621:K1621,$D$8:$D$17)</f>
        <v>2.1081134788999999E-2</v>
      </c>
    </row>
    <row r="1622" spans="1:12" x14ac:dyDescent="0.35">
      <c r="A1622" s="22">
        <v>44300</v>
      </c>
      <c r="B1622" s="21">
        <v>-1.7853000000000001E-2</v>
      </c>
      <c r="C1622" s="21">
        <v>-1.1219E-2</v>
      </c>
      <c r="D1622" s="21">
        <v>-2.5669999999999998E-2</v>
      </c>
      <c r="E1622" s="21">
        <v>-1.5795E-2</v>
      </c>
      <c r="F1622" s="21">
        <v>1.9559999999999998E-3</v>
      </c>
      <c r="G1622" s="21">
        <v>-1.7155E-2</v>
      </c>
      <c r="H1622" s="21">
        <v>-2.0451E-2</v>
      </c>
      <c r="I1622" s="21">
        <v>-8.2159999999999993E-3</v>
      </c>
      <c r="J1622" s="21">
        <v>-5.6140000000000001E-3</v>
      </c>
      <c r="K1622" s="21">
        <v>-1.5793000000000001E-2</v>
      </c>
      <c r="L1622" s="21" cm="1">
        <f t="array" ref="L1622">MMULT(B1622:K1622,$D$8:$D$17)</f>
        <v>-1.7954357125000001E-2</v>
      </c>
    </row>
    <row r="1623" spans="1:12" x14ac:dyDescent="0.35">
      <c r="A1623" s="22">
        <v>44301</v>
      </c>
      <c r="B1623" s="21">
        <v>1.8707999999999999E-2</v>
      </c>
      <c r="C1623" s="21">
        <v>1.5298000000000001E-2</v>
      </c>
      <c r="D1623" s="21">
        <v>5.6309999999999999E-2</v>
      </c>
      <c r="E1623" s="21">
        <v>5.6569999999999997E-3</v>
      </c>
      <c r="F1623" s="21">
        <v>1.9136E-2</v>
      </c>
      <c r="G1623" s="21">
        <v>2.1839999999999998E-2</v>
      </c>
      <c r="H1623" s="21">
        <v>5.6779000000000003E-2</v>
      </c>
      <c r="I1623" s="21">
        <v>2.4715000000000001E-2</v>
      </c>
      <c r="J1623" s="21">
        <v>5.2560000000000003E-3</v>
      </c>
      <c r="K1623" s="21">
        <v>1.2930000000000001E-2</v>
      </c>
      <c r="L1623" s="21" cm="1">
        <f t="array" ref="L1623">MMULT(B1623:K1623,$D$8:$D$17)</f>
        <v>2.7522706147999995E-2</v>
      </c>
    </row>
    <row r="1624" spans="1:12" x14ac:dyDescent="0.35">
      <c r="A1624" s="22">
        <v>44302</v>
      </c>
      <c r="B1624" s="21">
        <v>-2.5279999999999999E-3</v>
      </c>
      <c r="C1624" s="21">
        <v>4.7780000000000001E-3</v>
      </c>
      <c r="D1624" s="21">
        <v>-1.3927E-2</v>
      </c>
      <c r="E1624" s="21">
        <v>-2.5209999999999998E-3</v>
      </c>
      <c r="F1624" s="21">
        <v>8.43E-3</v>
      </c>
      <c r="G1624" s="21">
        <v>-4.6779999999999999E-3</v>
      </c>
      <c r="H1624" s="21">
        <v>-1.0359999999999999E-2</v>
      </c>
      <c r="I1624" s="21">
        <v>3.4970000000000001E-3</v>
      </c>
      <c r="J1624" s="21">
        <v>2.2463E-2</v>
      </c>
      <c r="K1624" s="21">
        <v>-4.1529999999999996E-3</v>
      </c>
      <c r="L1624" s="21" cm="1">
        <f t="array" ref="L1624">MMULT(B1624:K1624,$D$8:$D$17)</f>
        <v>-3.5418718759999994E-3</v>
      </c>
    </row>
    <row r="1625" spans="1:12" x14ac:dyDescent="0.35">
      <c r="A1625" s="22">
        <v>44305</v>
      </c>
      <c r="B1625" s="21">
        <v>5.0689999999999997E-3</v>
      </c>
      <c r="C1625" s="21">
        <v>-7.6699999999999997E-3</v>
      </c>
      <c r="D1625" s="21">
        <v>-3.4611000000000003E-2</v>
      </c>
      <c r="E1625" s="21">
        <v>-3.5068000000000002E-2</v>
      </c>
      <c r="F1625" s="21">
        <v>-2.5330000000000001E-3</v>
      </c>
      <c r="G1625" s="21">
        <v>-6.0800000000000003E-3</v>
      </c>
      <c r="H1625" s="21">
        <v>-1.2659999999999999E-2</v>
      </c>
      <c r="I1625" s="21">
        <v>-1.6969000000000001E-2</v>
      </c>
      <c r="J1625" s="21">
        <v>9.4700000000000003E-4</v>
      </c>
      <c r="K1625" s="21">
        <v>-1.7297E-2</v>
      </c>
      <c r="L1625" s="21" cm="1">
        <f t="array" ref="L1625">MMULT(B1625:K1625,$D$8:$D$17)</f>
        <v>-9.3240697780000003E-3</v>
      </c>
    </row>
    <row r="1626" spans="1:12" x14ac:dyDescent="0.35">
      <c r="A1626" s="22">
        <v>44306</v>
      </c>
      <c r="B1626" s="21">
        <v>-1.2829999999999999E-2</v>
      </c>
      <c r="C1626" s="21">
        <v>-1.8550000000000001E-3</v>
      </c>
      <c r="D1626" s="21">
        <v>-1.2401000000000001E-2</v>
      </c>
      <c r="E1626" s="21">
        <v>-1.026E-2</v>
      </c>
      <c r="F1626" s="21">
        <v>6.2220000000000001E-3</v>
      </c>
      <c r="G1626" s="21">
        <v>-1.102E-2</v>
      </c>
      <c r="H1626" s="21">
        <v>-2.2685E-2</v>
      </c>
      <c r="I1626" s="21">
        <v>-3.797E-3</v>
      </c>
      <c r="J1626" s="21">
        <v>-2.0056999999999998E-2</v>
      </c>
      <c r="K1626" s="21">
        <v>-1.4616000000000001E-2</v>
      </c>
      <c r="L1626" s="21" cm="1">
        <f t="array" ref="L1626">MMULT(B1626:K1626,$D$8:$D$17)</f>
        <v>-1.1896932923999997E-2</v>
      </c>
    </row>
    <row r="1627" spans="1:12" x14ac:dyDescent="0.35">
      <c r="A1627" s="22">
        <v>44307</v>
      </c>
      <c r="B1627" s="21">
        <v>2.9299999999999999E-3</v>
      </c>
      <c r="C1627" s="21">
        <v>8.9829999999999997E-3</v>
      </c>
      <c r="D1627" s="21">
        <v>1.2474000000000001E-2</v>
      </c>
      <c r="E1627" s="21">
        <v>5.5329999999999997E-3</v>
      </c>
      <c r="F1627" s="21">
        <v>-3.2558999999999998E-2</v>
      </c>
      <c r="G1627" s="21">
        <v>1.1405999999999999E-2</v>
      </c>
      <c r="H1627" s="21">
        <v>2.9519E-2</v>
      </c>
      <c r="I1627" s="21">
        <v>-3.637E-3</v>
      </c>
      <c r="J1627" s="21">
        <v>2.7030000000000001E-3</v>
      </c>
      <c r="K1627" s="21">
        <v>1.5949000000000001E-2</v>
      </c>
      <c r="L1627" s="21" cm="1">
        <f t="array" ref="L1627">MMULT(B1627:K1627,$D$8:$D$17)</f>
        <v>5.8331943130000008E-3</v>
      </c>
    </row>
    <row r="1628" spans="1:12" x14ac:dyDescent="0.35">
      <c r="A1628" s="22">
        <v>44308</v>
      </c>
      <c r="B1628" s="21">
        <v>-1.1684999999999999E-2</v>
      </c>
      <c r="C1628" s="21">
        <v>-1.3086E-2</v>
      </c>
      <c r="D1628" s="21">
        <v>-3.3217999999999998E-2</v>
      </c>
      <c r="E1628" s="21">
        <v>-1.0179000000000001E-2</v>
      </c>
      <c r="F1628" s="21">
        <v>-2.3349999999999999E-2</v>
      </c>
      <c r="G1628" s="21">
        <v>3.4259999999999998E-3</v>
      </c>
      <c r="H1628" s="21">
        <v>-3.1245999999999999E-2</v>
      </c>
      <c r="I1628" s="21">
        <v>-9.8569999999999994E-3</v>
      </c>
      <c r="J1628" s="21">
        <v>-8.2799999999999992E-3</v>
      </c>
      <c r="K1628" s="21">
        <v>-1.7739000000000001E-2</v>
      </c>
      <c r="L1628" s="21" cm="1">
        <f t="array" ref="L1628">MMULT(B1628:K1628,$D$8:$D$17)</f>
        <v>-1.8058749451999999E-2</v>
      </c>
    </row>
    <row r="1629" spans="1:12" x14ac:dyDescent="0.35">
      <c r="A1629" s="22">
        <v>44309</v>
      </c>
      <c r="B1629" s="21">
        <v>1.8038999999999999E-2</v>
      </c>
      <c r="C1629" s="21">
        <v>1.5476E-2</v>
      </c>
      <c r="D1629" s="21">
        <v>2.7945999999999999E-2</v>
      </c>
      <c r="E1629" s="21">
        <v>2.4213999999999999E-2</v>
      </c>
      <c r="F1629" s="21">
        <v>1.3359999999999999E-3</v>
      </c>
      <c r="G1629" s="21">
        <v>9.3369999999999998E-3</v>
      </c>
      <c r="H1629" s="21">
        <v>4.6800000000000001E-2</v>
      </c>
      <c r="I1629" s="21">
        <v>1.6854000000000001E-2</v>
      </c>
      <c r="J1629" s="21">
        <v>7.9609999999999993E-3</v>
      </c>
      <c r="K1629" s="21">
        <v>-5.3220000000000003E-2</v>
      </c>
      <c r="L1629" s="21" cm="1">
        <f t="array" ref="L1629">MMULT(B1629:K1629,$D$8:$D$17)</f>
        <v>1.6200627703000004E-2</v>
      </c>
    </row>
    <row r="1630" spans="1:12" x14ac:dyDescent="0.35">
      <c r="A1630" s="22">
        <v>44312</v>
      </c>
      <c r="B1630" s="21">
        <v>2.9780000000000002E-3</v>
      </c>
      <c r="C1630" s="21">
        <v>1.5319999999999999E-3</v>
      </c>
      <c r="D1630" s="21">
        <v>1.3937E-2</v>
      </c>
      <c r="E1630" s="21">
        <v>1.2271000000000001E-2</v>
      </c>
      <c r="F1630" s="21">
        <v>-6.2690000000000003E-3</v>
      </c>
      <c r="G1630" s="21">
        <v>8.3510000000000008E-3</v>
      </c>
      <c r="H1630" s="21">
        <v>3.202E-2</v>
      </c>
      <c r="I1630" s="21">
        <v>-2.7099999999999997E-4</v>
      </c>
      <c r="J1630" s="21">
        <v>-5.2009999999999999E-3</v>
      </c>
      <c r="K1630" s="21">
        <v>-8.1030000000000008E-3</v>
      </c>
      <c r="L1630" s="21" cm="1">
        <f t="array" ref="L1630">MMULT(B1630:K1630,$D$8:$D$17)</f>
        <v>5.2168186539999998E-3</v>
      </c>
    </row>
    <row r="1631" spans="1:12" x14ac:dyDescent="0.35">
      <c r="A1631" s="22">
        <v>44313</v>
      </c>
      <c r="B1631" s="21">
        <v>-2.4499999999999999E-3</v>
      </c>
      <c r="C1631" s="21">
        <v>1.606E-3</v>
      </c>
      <c r="D1631" s="21">
        <v>-6.2189999999999997E-3</v>
      </c>
      <c r="E1631" s="21">
        <v>-1.1656E-2</v>
      </c>
      <c r="F1631" s="21">
        <v>9.6640000000000007E-3</v>
      </c>
      <c r="G1631" s="21">
        <v>-5.3090000000000004E-3</v>
      </c>
      <c r="H1631" s="21">
        <v>-2.3419999999999999E-3</v>
      </c>
      <c r="I1631" s="21">
        <v>3.1410000000000001E-3</v>
      </c>
      <c r="J1631" s="21">
        <v>-5.2290000000000001E-3</v>
      </c>
      <c r="K1631" s="21">
        <v>-1.3445E-2</v>
      </c>
      <c r="L1631" s="21" cm="1">
        <f t="array" ref="L1631">MMULT(B1631:K1631,$D$8:$D$17)</f>
        <v>-3.7460605230000008E-3</v>
      </c>
    </row>
    <row r="1632" spans="1:12" x14ac:dyDescent="0.35">
      <c r="A1632" s="22">
        <v>44314</v>
      </c>
      <c r="B1632" s="21">
        <v>-6.0270000000000002E-3</v>
      </c>
      <c r="C1632" s="21">
        <v>-2.8285999999999999E-2</v>
      </c>
      <c r="D1632" s="21">
        <v>-6.8259999999999996E-3</v>
      </c>
      <c r="E1632" s="21">
        <v>-1.5332E-2</v>
      </c>
      <c r="F1632" s="21">
        <v>-5.9820000000000003E-3</v>
      </c>
      <c r="G1632" s="21">
        <v>1.14E-2</v>
      </c>
      <c r="H1632" s="21">
        <v>-1.3965E-2</v>
      </c>
      <c r="I1632" s="21">
        <v>-3.5569999999999998E-3</v>
      </c>
      <c r="J1632" s="21">
        <v>-5.0610000000000004E-3</v>
      </c>
      <c r="K1632" s="21">
        <v>-6.038E-3</v>
      </c>
      <c r="L1632" s="21" cm="1">
        <f t="array" ref="L1632">MMULT(B1632:K1632,$D$8:$D$17)</f>
        <v>-7.893119992E-3</v>
      </c>
    </row>
    <row r="1633" spans="1:12" x14ac:dyDescent="0.35">
      <c r="A1633" s="22">
        <v>44315</v>
      </c>
      <c r="B1633" s="21">
        <v>-7.4899999999999999E-4</v>
      </c>
      <c r="C1633" s="21">
        <v>-8.0529999999999994E-3</v>
      </c>
      <c r="D1633" s="21">
        <v>3.1419999999999998E-3</v>
      </c>
      <c r="E1633" s="21">
        <v>1.5440000000000001E-2</v>
      </c>
      <c r="F1633" s="21">
        <v>1.4711999999999999E-2</v>
      </c>
      <c r="G1633" s="21">
        <v>-1.0638E-2</v>
      </c>
      <c r="H1633" s="21">
        <v>-1.3090000000000001E-3</v>
      </c>
      <c r="I1633" s="21">
        <v>1.183E-3</v>
      </c>
      <c r="J1633" s="21">
        <v>6.8479999999999999E-3</v>
      </c>
      <c r="K1633" s="21">
        <v>1.1454000000000001E-2</v>
      </c>
      <c r="L1633" s="21" cm="1">
        <f t="array" ref="L1633">MMULT(B1633:K1633,$D$8:$D$17)</f>
        <v>1.7891737959999999E-3</v>
      </c>
    </row>
    <row r="1634" spans="1:12" x14ac:dyDescent="0.35">
      <c r="A1634" s="22">
        <v>44316</v>
      </c>
      <c r="B1634" s="21">
        <v>-1.5133000000000001E-2</v>
      </c>
      <c r="C1634" s="21">
        <v>-1.307E-3</v>
      </c>
      <c r="D1634" s="21">
        <v>-2.0570999999999999E-2</v>
      </c>
      <c r="E1634" s="21">
        <v>-2.1638999999999999E-2</v>
      </c>
      <c r="F1634" s="21">
        <v>-1.054E-3</v>
      </c>
      <c r="G1634" s="21">
        <v>-1.7238E-2</v>
      </c>
      <c r="H1634" s="21">
        <v>-2.7290999999999999E-2</v>
      </c>
      <c r="I1634" s="21">
        <v>-1.5017000000000001E-2</v>
      </c>
      <c r="J1634" s="21">
        <v>-1.0688E-2</v>
      </c>
      <c r="K1634" s="21">
        <v>-1.2869E-2</v>
      </c>
      <c r="L1634" s="21" cm="1">
        <f t="array" ref="L1634">MMULT(B1634:K1634,$D$8:$D$17)</f>
        <v>-1.5267240196999999E-2</v>
      </c>
    </row>
    <row r="1635" spans="1:12" x14ac:dyDescent="0.35">
      <c r="A1635" s="22">
        <v>44319</v>
      </c>
      <c r="B1635" s="21">
        <v>8.2150000000000001E-3</v>
      </c>
      <c r="C1635" s="21">
        <v>-1.2689999999999999E-3</v>
      </c>
      <c r="D1635" s="21">
        <v>-1.1509E-2</v>
      </c>
      <c r="E1635" s="21">
        <v>-1.3284000000000001E-2</v>
      </c>
      <c r="F1635" s="21">
        <v>2.0319E-2</v>
      </c>
      <c r="G1635" s="21">
        <v>-2.8482E-2</v>
      </c>
      <c r="H1635" s="21">
        <v>-3.7613000000000001E-2</v>
      </c>
      <c r="I1635" s="21">
        <v>-9.5999999999999992E-3</v>
      </c>
      <c r="J1635" s="21">
        <v>5.1070000000000004E-3</v>
      </c>
      <c r="K1635" s="21">
        <v>-4.6930000000000001E-3</v>
      </c>
      <c r="L1635" s="21" cm="1">
        <f t="array" ref="L1635">MMULT(B1635:K1635,$D$8:$D$17)</f>
        <v>2.7531445900000047E-4</v>
      </c>
    </row>
    <row r="1636" spans="1:12" x14ac:dyDescent="0.35">
      <c r="A1636" s="22">
        <v>44320</v>
      </c>
      <c r="B1636" s="21">
        <v>-3.5386000000000001E-2</v>
      </c>
      <c r="C1636" s="21">
        <v>-1.6160000000000001E-2</v>
      </c>
      <c r="D1636" s="21">
        <v>-3.2723000000000002E-2</v>
      </c>
      <c r="E1636" s="21">
        <v>-1.2441000000000001E-2</v>
      </c>
      <c r="F1636" s="21">
        <v>1.5518000000000001E-2</v>
      </c>
      <c r="G1636" s="21">
        <v>-2.9406999999999999E-2</v>
      </c>
      <c r="H1636" s="21">
        <v>7.6400000000000003E-4</v>
      </c>
      <c r="I1636" s="21">
        <v>-2.5344999999999999E-2</v>
      </c>
      <c r="J1636" s="21">
        <v>-8.9899999999999997E-3</v>
      </c>
      <c r="K1636" s="21">
        <v>-6.2870000000000001E-3</v>
      </c>
      <c r="L1636" s="21" cm="1">
        <f t="array" ref="L1636">MMULT(B1636:K1636,$D$8:$D$17)</f>
        <v>-2.7372702906000003E-2</v>
      </c>
    </row>
    <row r="1637" spans="1:12" x14ac:dyDescent="0.35">
      <c r="A1637" s="22">
        <v>44321</v>
      </c>
      <c r="B1637" s="21">
        <v>1.9550000000000001E-3</v>
      </c>
      <c r="C1637" s="21">
        <v>-5.3270000000000001E-3</v>
      </c>
      <c r="D1637" s="21">
        <v>7.4729999999999996E-3</v>
      </c>
      <c r="E1637" s="21">
        <v>-1.5969999999999999E-3</v>
      </c>
      <c r="F1637" s="21">
        <v>8.404E-3</v>
      </c>
      <c r="G1637" s="21">
        <v>-8.1960000000000002E-3</v>
      </c>
      <c r="H1637" s="21">
        <v>-9.9220000000000003E-3</v>
      </c>
      <c r="I1637" s="21">
        <v>-8.1720000000000004E-3</v>
      </c>
      <c r="J1637" s="21">
        <v>8.2819999999999994E-3</v>
      </c>
      <c r="K1637" s="21">
        <v>-8.7900000000000001E-4</v>
      </c>
      <c r="L1637" s="21" cm="1">
        <f t="array" ref="L1637">MMULT(B1637:K1637,$D$8:$D$17)</f>
        <v>2.8583143099999999E-3</v>
      </c>
    </row>
    <row r="1638" spans="1:12" x14ac:dyDescent="0.35">
      <c r="A1638" s="22">
        <v>44322</v>
      </c>
      <c r="B1638" s="21">
        <v>1.2801999999999999E-2</v>
      </c>
      <c r="C1638" s="21">
        <v>1.3226999999999999E-2</v>
      </c>
      <c r="D1638" s="21">
        <v>4.4609999999999997E-3</v>
      </c>
      <c r="E1638" s="21">
        <v>1.0702E-2</v>
      </c>
      <c r="F1638" s="21">
        <v>6.9449999999999998E-3</v>
      </c>
      <c r="G1638" s="21">
        <v>1.2303E-2</v>
      </c>
      <c r="H1638" s="21">
        <v>7.7099999999999998E-4</v>
      </c>
      <c r="I1638" s="21">
        <v>-6.3280000000000003E-3</v>
      </c>
      <c r="J1638" s="21">
        <v>2.5621000000000001E-2</v>
      </c>
      <c r="K1638" s="21">
        <v>5.9810000000000002E-3</v>
      </c>
      <c r="L1638" s="21" cm="1">
        <f t="array" ref="L1638">MMULT(B1638:K1638,$D$8:$D$17)</f>
        <v>1.0393929322000001E-2</v>
      </c>
    </row>
    <row r="1639" spans="1:12" x14ac:dyDescent="0.35">
      <c r="A1639" s="22">
        <v>44323</v>
      </c>
      <c r="B1639" s="21">
        <v>3.6229999999999999E-3</v>
      </c>
      <c r="C1639" s="21">
        <v>1.0932000000000001E-2</v>
      </c>
      <c r="D1639" s="21">
        <v>1.9917000000000001E-2</v>
      </c>
      <c r="E1639" s="21">
        <v>8.9169999999999996E-3</v>
      </c>
      <c r="F1639" s="21">
        <v>8.2769999999999996E-3</v>
      </c>
      <c r="G1639" s="21">
        <v>-7.1079999999999997E-3</v>
      </c>
      <c r="H1639" s="21">
        <v>1.1812E-2</v>
      </c>
      <c r="I1639" s="21">
        <v>1.0586999999999999E-2</v>
      </c>
      <c r="J1639" s="21">
        <v>1.8879E-2</v>
      </c>
      <c r="K1639" s="21">
        <v>8.3929999999999994E-3</v>
      </c>
      <c r="L1639" s="21" cm="1">
        <f t="array" ref="L1639">MMULT(B1639:K1639,$D$8:$D$17)</f>
        <v>9.7513057010000011E-3</v>
      </c>
    </row>
    <row r="1640" spans="1:12" x14ac:dyDescent="0.35">
      <c r="A1640" s="22">
        <v>44326</v>
      </c>
      <c r="B1640" s="21">
        <v>-2.5804000000000001E-2</v>
      </c>
      <c r="C1640" s="21">
        <v>-2.0913999999999999E-2</v>
      </c>
      <c r="D1640" s="21">
        <v>-3.6894999999999997E-2</v>
      </c>
      <c r="E1640" s="21">
        <v>-3.6413000000000001E-2</v>
      </c>
      <c r="F1640" s="21">
        <v>-3.1089999999999998E-3</v>
      </c>
      <c r="G1640" s="21">
        <v>-1.2055E-2</v>
      </c>
      <c r="H1640" s="21">
        <v>-3.5782000000000001E-2</v>
      </c>
      <c r="I1640" s="21">
        <v>-1.9130999999999999E-2</v>
      </c>
      <c r="J1640" s="21">
        <v>-5.0530000000000002E-3</v>
      </c>
      <c r="K1640" s="21">
        <v>-2.9478000000000001E-2</v>
      </c>
      <c r="L1640" s="21" cm="1">
        <f t="array" ref="L1640">MMULT(B1640:K1640,$D$8:$D$17)</f>
        <v>-2.7080268130999997E-2</v>
      </c>
    </row>
    <row r="1641" spans="1:12" x14ac:dyDescent="0.35">
      <c r="A1641" s="22">
        <v>44327</v>
      </c>
      <c r="B1641" s="21">
        <v>-7.4099999999999999E-3</v>
      </c>
      <c r="C1641" s="21">
        <v>-3.8430000000000001E-3</v>
      </c>
      <c r="D1641" s="21">
        <v>2.8389999999999999E-3</v>
      </c>
      <c r="E1641" s="21">
        <v>9.103E-3</v>
      </c>
      <c r="F1641" s="21">
        <v>-3.0692000000000001E-2</v>
      </c>
      <c r="G1641" s="21">
        <v>7.8079999999999998E-3</v>
      </c>
      <c r="H1641" s="21">
        <v>1.1054E-2</v>
      </c>
      <c r="I1641" s="21">
        <v>1.2120000000000001E-2</v>
      </c>
      <c r="J1641" s="21">
        <v>-6.208E-3</v>
      </c>
      <c r="K1641" s="21">
        <v>-1.6615999999999999E-2</v>
      </c>
      <c r="L1641" s="21" cm="1">
        <f t="array" ref="L1641">MMULT(B1641:K1641,$D$8:$D$17)</f>
        <v>-4.7250027319999995E-3</v>
      </c>
    </row>
    <row r="1642" spans="1:12" x14ac:dyDescent="0.35">
      <c r="A1642" s="22">
        <v>44328</v>
      </c>
      <c r="B1642" s="21">
        <v>-2.4937999999999998E-2</v>
      </c>
      <c r="C1642" s="21">
        <v>-2.9363E-2</v>
      </c>
      <c r="D1642" s="21">
        <v>-3.8287000000000002E-2</v>
      </c>
      <c r="E1642" s="21">
        <v>-4.0197999999999998E-2</v>
      </c>
      <c r="F1642" s="21">
        <v>-1.2099E-2</v>
      </c>
      <c r="G1642" s="21">
        <v>-2.3288E-2</v>
      </c>
      <c r="H1642" s="21">
        <v>-2.8504000000000002E-2</v>
      </c>
      <c r="I1642" s="21">
        <v>-2.7E-2</v>
      </c>
      <c r="J1642" s="21">
        <v>-2.3282000000000001E-2</v>
      </c>
      <c r="K1642" s="21">
        <v>-2.5798999999999999E-2</v>
      </c>
      <c r="L1642" s="21" cm="1">
        <f t="array" ref="L1642">MMULT(B1642:K1642,$D$8:$D$17)</f>
        <v>-2.8698377961999998E-2</v>
      </c>
    </row>
    <row r="1643" spans="1:12" x14ac:dyDescent="0.35">
      <c r="A1643" s="22">
        <v>44329</v>
      </c>
      <c r="B1643" s="21">
        <v>1.7919999999999998E-2</v>
      </c>
      <c r="C1643" s="21">
        <v>1.6861999999999999E-2</v>
      </c>
      <c r="D1643" s="21">
        <v>-6.7780000000000002E-3</v>
      </c>
      <c r="E1643" s="21">
        <v>1.9460999999999999E-2</v>
      </c>
      <c r="F1643" s="21">
        <v>1.8110999999999999E-2</v>
      </c>
      <c r="G1643" s="21">
        <v>6.2700000000000004E-3</v>
      </c>
      <c r="H1643" s="21">
        <v>-2.0766E-2</v>
      </c>
      <c r="I1643" s="21">
        <v>4.385E-3</v>
      </c>
      <c r="J1643" s="21">
        <v>1.7247999999999999E-2</v>
      </c>
      <c r="K1643" s="21">
        <v>7.273E-3</v>
      </c>
      <c r="L1643" s="21" cm="1">
        <f t="array" ref="L1643">MMULT(B1643:K1643,$D$8:$D$17)</f>
        <v>1.0093727491E-2</v>
      </c>
    </row>
    <row r="1644" spans="1:12" x14ac:dyDescent="0.35">
      <c r="A1644" s="22">
        <v>44330</v>
      </c>
      <c r="B1644" s="21">
        <v>1.9845000000000002E-2</v>
      </c>
      <c r="C1644" s="21">
        <v>2.1066999999999999E-2</v>
      </c>
      <c r="D1644" s="21">
        <v>4.2278999999999997E-2</v>
      </c>
      <c r="E1644" s="21">
        <v>2.5592E-2</v>
      </c>
      <c r="F1644" s="21">
        <v>9.5980000000000006E-3</v>
      </c>
      <c r="G1644" s="21">
        <v>2.7376999999999999E-2</v>
      </c>
      <c r="H1644" s="21">
        <v>2.0523E-2</v>
      </c>
      <c r="I1644" s="21">
        <v>2.6152000000000002E-2</v>
      </c>
      <c r="J1644" s="21">
        <v>7.8110000000000002E-3</v>
      </c>
      <c r="K1644" s="21">
        <v>2.4809999999999999E-2</v>
      </c>
      <c r="L1644" s="21" cm="1">
        <f t="array" ref="L1644">MMULT(B1644:K1644,$D$8:$D$17)</f>
        <v>2.5241096666000003E-2</v>
      </c>
    </row>
    <row r="1645" spans="1:12" x14ac:dyDescent="0.35">
      <c r="A1645" s="22">
        <v>44333</v>
      </c>
      <c r="B1645" s="21">
        <v>-9.2589999999999999E-3</v>
      </c>
      <c r="C1645" s="21">
        <v>-1.1969E-2</v>
      </c>
      <c r="D1645" s="21">
        <v>-5.4409999999999997E-3</v>
      </c>
      <c r="E1645" s="21">
        <v>-3.8040000000000001E-3</v>
      </c>
      <c r="F1645" s="21">
        <v>2.408E-3</v>
      </c>
      <c r="G1645" s="21">
        <v>-1.1945000000000001E-2</v>
      </c>
      <c r="H1645" s="21">
        <v>8.0400000000000003E-4</v>
      </c>
      <c r="I1645" s="21">
        <v>-7.8510000000000003E-3</v>
      </c>
      <c r="J1645" s="21">
        <v>7.5600000000000005E-4</v>
      </c>
      <c r="K1645" s="21">
        <v>-3.6099999999999999E-4</v>
      </c>
      <c r="L1645" s="21" cm="1">
        <f t="array" ref="L1645">MMULT(B1645:K1645,$D$8:$D$17)</f>
        <v>-6.7147165259999987E-3</v>
      </c>
    </row>
    <row r="1646" spans="1:12" x14ac:dyDescent="0.35">
      <c r="A1646" s="22">
        <v>44334</v>
      </c>
      <c r="B1646" s="21">
        <v>-1.1246000000000001E-2</v>
      </c>
      <c r="C1646" s="21">
        <v>-8.5649999999999997E-3</v>
      </c>
      <c r="D1646" s="21">
        <v>-1.0571000000000001E-2</v>
      </c>
      <c r="E1646" s="21">
        <v>-1.4093E-2</v>
      </c>
      <c r="F1646" s="21">
        <v>-4.9319999999999998E-3</v>
      </c>
      <c r="G1646" s="21">
        <v>-3.3939999999999999E-3</v>
      </c>
      <c r="H1646" s="21">
        <v>-2.813E-3</v>
      </c>
      <c r="I1646" s="21">
        <v>-4.3920000000000001E-3</v>
      </c>
      <c r="J1646" s="21">
        <v>-1.8900000000000001E-4</v>
      </c>
      <c r="K1646" s="21">
        <v>-8.8559999999999993E-3</v>
      </c>
      <c r="L1646" s="21" cm="1">
        <f t="array" ref="L1646">MMULT(B1646:K1646,$D$8:$D$17)</f>
        <v>-9.8315582219999989E-3</v>
      </c>
    </row>
    <row r="1647" spans="1:12" x14ac:dyDescent="0.35">
      <c r="A1647" s="22">
        <v>44335</v>
      </c>
      <c r="B1647" s="21">
        <v>-1.2819999999999999E-3</v>
      </c>
      <c r="C1647" s="21">
        <v>1.65E-4</v>
      </c>
      <c r="D1647" s="21">
        <v>3.5669999999999999E-3</v>
      </c>
      <c r="E1647" s="21">
        <v>1.8398000000000001E-2</v>
      </c>
      <c r="F1647" s="21">
        <v>6.3500000000000004E-4</v>
      </c>
      <c r="G1647" s="21">
        <v>3.2707E-2</v>
      </c>
      <c r="H1647" s="21">
        <v>2.4046000000000001E-2</v>
      </c>
      <c r="I1647" s="21">
        <v>-3.1199999999999999E-4</v>
      </c>
      <c r="J1647" s="21">
        <v>-8.6910000000000008E-3</v>
      </c>
      <c r="K1647" s="21">
        <v>9.4820000000000008E-3</v>
      </c>
      <c r="L1647" s="21" cm="1">
        <f t="array" ref="L1647">MMULT(B1647:K1647,$D$8:$D$17)</f>
        <v>1.6049564449999998E-3</v>
      </c>
    </row>
    <row r="1648" spans="1:12" x14ac:dyDescent="0.35">
      <c r="A1648" s="22">
        <v>44336</v>
      </c>
      <c r="B1648" s="21">
        <v>2.1011999999999999E-2</v>
      </c>
      <c r="C1648" s="21">
        <v>1.3820000000000001E-2</v>
      </c>
      <c r="D1648" s="21">
        <v>3.8871000000000003E-2</v>
      </c>
      <c r="E1648" s="21">
        <v>3.0064E-2</v>
      </c>
      <c r="F1648" s="21">
        <v>-2.5399999999999999E-4</v>
      </c>
      <c r="G1648" s="21">
        <v>1.1024000000000001E-2</v>
      </c>
      <c r="H1648" s="21">
        <v>2.4006E-2</v>
      </c>
      <c r="I1648" s="21">
        <v>2.3310999999999998E-2</v>
      </c>
      <c r="J1648" s="21">
        <v>7.2420000000000002E-3</v>
      </c>
      <c r="K1648" s="21">
        <v>1.0658000000000001E-2</v>
      </c>
      <c r="L1648" s="21" cm="1">
        <f t="array" ref="L1648">MMULT(B1648:K1648,$D$8:$D$17)</f>
        <v>2.3435121061999999E-2</v>
      </c>
    </row>
    <row r="1649" spans="1:12" x14ac:dyDescent="0.35">
      <c r="A1649" s="22">
        <v>44337</v>
      </c>
      <c r="B1649" s="21">
        <v>-1.4767000000000001E-2</v>
      </c>
      <c r="C1649" s="21">
        <v>-5.3150000000000003E-3</v>
      </c>
      <c r="D1649" s="21">
        <v>2.5954000000000001E-2</v>
      </c>
      <c r="E1649" s="21">
        <v>-8.2640000000000005E-3</v>
      </c>
      <c r="F1649" s="21">
        <v>3.9379999999999997E-3</v>
      </c>
      <c r="G1649" s="21">
        <v>-5.3619999999999996E-3</v>
      </c>
      <c r="H1649" s="21">
        <v>-1.1401E-2</v>
      </c>
      <c r="I1649" s="21">
        <v>-7.3220000000000004E-3</v>
      </c>
      <c r="J1649" s="21">
        <v>-7.9469999999999992E-3</v>
      </c>
      <c r="K1649" s="21">
        <v>2.3240000000000001E-3</v>
      </c>
      <c r="L1649" s="21" cm="1">
        <f t="array" ref="L1649">MMULT(B1649:K1649,$D$8:$D$17)</f>
        <v>-1.4613771110000009E-3</v>
      </c>
    </row>
    <row r="1650" spans="1:12" x14ac:dyDescent="0.35">
      <c r="A1650" s="22">
        <v>44340</v>
      </c>
      <c r="B1650" s="21">
        <v>1.3313999999999999E-2</v>
      </c>
      <c r="C1650" s="21">
        <v>2.2882E-2</v>
      </c>
      <c r="D1650" s="21">
        <v>4.1373E-2</v>
      </c>
      <c r="E1650" s="21">
        <v>1.7618000000000002E-2</v>
      </c>
      <c r="F1650" s="21">
        <v>4.4289999999999998E-3</v>
      </c>
      <c r="G1650" s="21">
        <v>1.9813000000000001E-2</v>
      </c>
      <c r="H1650" s="21">
        <v>3.4989999999999999E-3</v>
      </c>
      <c r="I1650" s="21">
        <v>1.9997000000000001E-2</v>
      </c>
      <c r="J1650" s="21">
        <v>1.831E-2</v>
      </c>
      <c r="K1650" s="21">
        <v>1.5692000000000001E-2</v>
      </c>
      <c r="L1650" s="21" cm="1">
        <f t="array" ref="L1650">MMULT(B1650:K1650,$D$8:$D$17)</f>
        <v>2.1223435017999996E-2</v>
      </c>
    </row>
    <row r="1651" spans="1:12" x14ac:dyDescent="0.35">
      <c r="A1651" s="22">
        <v>44341</v>
      </c>
      <c r="B1651" s="21">
        <v>-1.5740000000000001E-3</v>
      </c>
      <c r="C1651" s="21">
        <v>3.748E-3</v>
      </c>
      <c r="D1651" s="21">
        <v>2.2899999999999999E-3</v>
      </c>
      <c r="E1651" s="21">
        <v>7.6199999999999998E-4</v>
      </c>
      <c r="F1651" s="21">
        <v>-6.9290000000000003E-3</v>
      </c>
      <c r="G1651" s="21">
        <v>3.1719999999999999E-3</v>
      </c>
      <c r="H1651" s="21">
        <v>5.424E-3</v>
      </c>
      <c r="I1651" s="21">
        <v>1.4563E-2</v>
      </c>
      <c r="J1651" s="21">
        <v>-1.498E-3</v>
      </c>
      <c r="K1651" s="21">
        <v>-1.58E-3</v>
      </c>
      <c r="L1651" s="21" cm="1">
        <f t="array" ref="L1651">MMULT(B1651:K1651,$D$8:$D$17)</f>
        <v>-1.0703312300000019E-4</v>
      </c>
    </row>
    <row r="1652" spans="1:12" x14ac:dyDescent="0.35">
      <c r="A1652" s="22">
        <v>44342</v>
      </c>
      <c r="B1652" s="21">
        <v>-3.9399999999999998E-4</v>
      </c>
      <c r="C1652" s="21">
        <v>-9.1399999999999999E-4</v>
      </c>
      <c r="D1652" s="21">
        <v>3.339E-3</v>
      </c>
      <c r="E1652" s="21">
        <v>2.0669999999999998E-3</v>
      </c>
      <c r="F1652" s="21">
        <v>5.4549999999999998E-3</v>
      </c>
      <c r="G1652" s="21">
        <v>8.6510000000000007E-3</v>
      </c>
      <c r="H1652" s="21">
        <v>6.1650000000000003E-3</v>
      </c>
      <c r="I1652" s="21">
        <v>3.7620000000000002E-3</v>
      </c>
      <c r="J1652" s="21">
        <v>-7.5030000000000001E-3</v>
      </c>
      <c r="K1652" s="21">
        <v>8.7900000000000001E-4</v>
      </c>
      <c r="L1652" s="21" cm="1">
        <f t="array" ref="L1652">MMULT(B1652:K1652,$D$8:$D$17)</f>
        <v>7.07710397E-4</v>
      </c>
    </row>
    <row r="1653" spans="1:12" x14ac:dyDescent="0.35">
      <c r="A1653" s="22">
        <v>44343</v>
      </c>
      <c r="B1653" s="21">
        <v>-1.2377000000000001E-2</v>
      </c>
      <c r="C1653" s="21">
        <v>-8.6680000000000004E-3</v>
      </c>
      <c r="D1653" s="21">
        <v>-1.3502999999999999E-2</v>
      </c>
      <c r="E1653" s="21">
        <v>1.5613999999999999E-2</v>
      </c>
      <c r="F1653" s="21">
        <v>-3.5330000000000001E-3</v>
      </c>
      <c r="G1653" s="21">
        <v>-1.6761999999999999E-2</v>
      </c>
      <c r="H1653" s="21">
        <v>1.021E-3</v>
      </c>
      <c r="I1653" s="21">
        <v>-1.7160000000000002E-2</v>
      </c>
      <c r="J1653" s="21">
        <v>1.8900000000000001E-4</v>
      </c>
      <c r="K1653" s="21">
        <v>1.423E-2</v>
      </c>
      <c r="L1653" s="21" cm="1">
        <f t="array" ref="L1653">MMULT(B1653:K1653,$D$8:$D$17)</f>
        <v>-9.0115147520000022E-3</v>
      </c>
    </row>
    <row r="1654" spans="1:12" x14ac:dyDescent="0.35">
      <c r="A1654" s="22">
        <v>44344</v>
      </c>
      <c r="B1654" s="21">
        <v>-5.3480000000000003E-3</v>
      </c>
      <c r="C1654" s="21">
        <v>1.4840000000000001E-3</v>
      </c>
      <c r="D1654" s="21">
        <v>4.8843999999999999E-2</v>
      </c>
      <c r="E1654" s="21">
        <v>9.9430000000000004E-3</v>
      </c>
      <c r="F1654" s="21">
        <v>-3.039E-3</v>
      </c>
      <c r="G1654" s="21">
        <v>5.4332999999999999E-2</v>
      </c>
      <c r="H1654" s="21">
        <v>2.1167999999999999E-2</v>
      </c>
      <c r="I1654" s="21">
        <v>1.2643E-2</v>
      </c>
      <c r="J1654" s="21">
        <v>-3.7800000000000003E-4</v>
      </c>
      <c r="K1654" s="21">
        <v>-1.0566000000000001E-2</v>
      </c>
      <c r="L1654" s="21" cm="1">
        <f t="array" ref="L1654">MMULT(B1654:K1654,$D$8:$D$17)</f>
        <v>1.0484292098000001E-2</v>
      </c>
    </row>
    <row r="1655" spans="1:12" x14ac:dyDescent="0.35">
      <c r="A1655" s="22">
        <v>44348</v>
      </c>
      <c r="B1655" s="21">
        <v>-2.6480000000000002E-3</v>
      </c>
      <c r="C1655" s="21">
        <v>-9.1319999999999995E-3</v>
      </c>
      <c r="D1655" s="21">
        <v>1.2310000000000001E-3</v>
      </c>
      <c r="E1655" s="21">
        <v>-8.5109999999999995E-3</v>
      </c>
      <c r="F1655" s="21">
        <v>1.0541E-2</v>
      </c>
      <c r="G1655" s="21">
        <v>-7.9799999999999992E-3</v>
      </c>
      <c r="H1655" s="21">
        <v>9.1160000000000008E-3</v>
      </c>
      <c r="I1655" s="21">
        <v>-1.7183E-2</v>
      </c>
      <c r="J1655" s="21">
        <v>-5.293E-3</v>
      </c>
      <c r="K1655" s="21">
        <v>-4.0270000000000002E-3</v>
      </c>
      <c r="L1655" s="21" cm="1">
        <f t="array" ref="L1655">MMULT(B1655:K1655,$D$8:$D$17)</f>
        <v>-1.8913489200000002E-3</v>
      </c>
    </row>
    <row r="1656" spans="1:12" x14ac:dyDescent="0.35">
      <c r="A1656" s="22">
        <v>44349</v>
      </c>
      <c r="B1656" s="21">
        <v>6.2760000000000003E-3</v>
      </c>
      <c r="C1656" s="21">
        <v>-4.0400000000000001E-4</v>
      </c>
      <c r="D1656" s="21">
        <v>3.1586999999999997E-2</v>
      </c>
      <c r="E1656" s="21">
        <v>1.1573999999999999E-2</v>
      </c>
      <c r="F1656" s="21">
        <v>8.7969999999999993E-3</v>
      </c>
      <c r="G1656" s="21">
        <v>-6.6889999999999996E-3</v>
      </c>
      <c r="H1656" s="21">
        <v>1.4355E-2</v>
      </c>
      <c r="I1656" s="21">
        <v>-2.8200000000000002E-4</v>
      </c>
      <c r="J1656" s="21">
        <v>6.4609999999999997E-3</v>
      </c>
      <c r="K1656" s="21">
        <v>1.0371E-2</v>
      </c>
      <c r="L1656" s="21" cm="1">
        <f t="array" ref="L1656">MMULT(B1656:K1656,$D$8:$D$17)</f>
        <v>1.2860255543999997E-2</v>
      </c>
    </row>
    <row r="1657" spans="1:12" x14ac:dyDescent="0.35">
      <c r="A1657" s="22">
        <v>44350</v>
      </c>
      <c r="B1657" s="21">
        <v>-1.2154E-2</v>
      </c>
      <c r="C1657" s="21">
        <v>-6.4289999999999998E-3</v>
      </c>
      <c r="D1657" s="21">
        <v>1.1414000000000001E-2</v>
      </c>
      <c r="E1657" s="21">
        <v>-1.8849999999999999E-2</v>
      </c>
      <c r="F1657" s="21">
        <v>1.0215999999999999E-2</v>
      </c>
      <c r="G1657" s="21">
        <v>-1.6111E-2</v>
      </c>
      <c r="H1657" s="21">
        <v>-2.0617E-2</v>
      </c>
      <c r="I1657" s="21">
        <v>-5.3049999999999998E-3</v>
      </c>
      <c r="J1657" s="21">
        <v>6.986E-3</v>
      </c>
      <c r="K1657" s="21">
        <v>-2.1572999999999998E-2</v>
      </c>
      <c r="L1657" s="21" cm="1">
        <f t="array" ref="L1657">MMULT(B1657:K1657,$D$8:$D$17)</f>
        <v>-4.8475689760000013E-3</v>
      </c>
    </row>
    <row r="1658" spans="1:12" x14ac:dyDescent="0.35">
      <c r="A1658" s="22">
        <v>44351</v>
      </c>
      <c r="B1658" s="21">
        <v>1.9022000000000001E-2</v>
      </c>
      <c r="C1658" s="21">
        <v>2.0674999999999999E-2</v>
      </c>
      <c r="D1658" s="21">
        <v>3.5858000000000001E-2</v>
      </c>
      <c r="E1658" s="21">
        <v>2.1944999999999999E-2</v>
      </c>
      <c r="F1658" s="21">
        <v>2.2197999999999999E-2</v>
      </c>
      <c r="G1658" s="21">
        <v>2.8764999999999999E-2</v>
      </c>
      <c r="H1658" s="21">
        <v>1.6192999999999999E-2</v>
      </c>
      <c r="I1658" s="21">
        <v>2.3036000000000001E-2</v>
      </c>
      <c r="J1658" s="21">
        <v>1.3875999999999999E-2</v>
      </c>
      <c r="K1658" s="21">
        <v>2.0091999999999999E-2</v>
      </c>
      <c r="L1658" s="21" cm="1">
        <f t="array" ref="L1658">MMULT(B1658:K1658,$D$8:$D$17)</f>
        <v>2.3464060408999999E-2</v>
      </c>
    </row>
    <row r="1659" spans="1:12" x14ac:dyDescent="0.35">
      <c r="A1659" s="22">
        <v>44354</v>
      </c>
      <c r="B1659" s="21">
        <v>7.8999999999999996E-5</v>
      </c>
      <c r="C1659" s="21">
        <v>1.2042000000000001E-2</v>
      </c>
      <c r="D1659" s="21">
        <v>2.3180000000000002E-3</v>
      </c>
      <c r="E1659" s="21">
        <v>-2.3621E-2</v>
      </c>
      <c r="F1659" s="21">
        <v>1.2666999999999999E-2</v>
      </c>
      <c r="G1659" s="21">
        <v>2.7789999999999998E-3</v>
      </c>
      <c r="H1659" s="21">
        <v>-2.8189999999999999E-3</v>
      </c>
      <c r="I1659" s="21">
        <v>9.8510000000000004E-3</v>
      </c>
      <c r="J1659" s="21">
        <v>-2.774E-3</v>
      </c>
      <c r="K1659" s="21">
        <v>-4.8809999999999999E-3</v>
      </c>
      <c r="L1659" s="21" cm="1">
        <f t="array" ref="L1659">MMULT(B1659:K1659,$D$8:$D$17)</f>
        <v>7.1592216199999992E-4</v>
      </c>
    </row>
    <row r="1660" spans="1:12" x14ac:dyDescent="0.35">
      <c r="A1660" s="22">
        <v>44355</v>
      </c>
      <c r="B1660" s="21">
        <v>6.672E-3</v>
      </c>
      <c r="C1660" s="21">
        <v>-4.8859999999999997E-3</v>
      </c>
      <c r="D1660" s="21">
        <v>-9.195E-3</v>
      </c>
      <c r="E1660" s="21">
        <v>-5.3899999999999998E-4</v>
      </c>
      <c r="F1660" s="21">
        <v>7.9819999999999995E-3</v>
      </c>
      <c r="G1660" s="21">
        <v>-7.2230000000000003E-3</v>
      </c>
      <c r="H1660" s="21">
        <v>-5.6550000000000003E-3</v>
      </c>
      <c r="I1660" s="21">
        <v>-5.2999999999999998E-4</v>
      </c>
      <c r="J1660" s="21">
        <v>3.895E-3</v>
      </c>
      <c r="K1660" s="21">
        <v>-1.5759999999999999E-3</v>
      </c>
      <c r="L1660" s="21" cm="1">
        <f t="array" ref="L1660">MMULT(B1660:K1660,$D$8:$D$17)</f>
        <v>7.5566732200000057E-4</v>
      </c>
    </row>
    <row r="1661" spans="1:12" x14ac:dyDescent="0.35">
      <c r="A1661" s="22">
        <v>44356</v>
      </c>
      <c r="B1661" s="21">
        <v>3.0769999999999999E-3</v>
      </c>
      <c r="C1661" s="21">
        <v>4.0379999999999999E-3</v>
      </c>
      <c r="D1661" s="21">
        <v>-5.6569999999999997E-3</v>
      </c>
      <c r="E1661" s="21">
        <v>8.6300000000000005E-4</v>
      </c>
      <c r="F1661" s="21">
        <v>-1.0640000000000001E-3</v>
      </c>
      <c r="G1661" s="21">
        <v>-1.3960000000000001E-3</v>
      </c>
      <c r="H1661" s="21">
        <v>-1.1497E-2</v>
      </c>
      <c r="I1661" s="21">
        <v>1.0762000000000001E-2</v>
      </c>
      <c r="J1661" s="21">
        <v>-2.032E-3</v>
      </c>
      <c r="K1661" s="21">
        <v>0</v>
      </c>
      <c r="L1661" s="21" cm="1">
        <f t="array" ref="L1661">MMULT(B1661:K1661,$D$8:$D$17)</f>
        <v>-1.8677429999996206E-6</v>
      </c>
    </row>
    <row r="1662" spans="1:12" x14ac:dyDescent="0.35">
      <c r="A1662" s="22">
        <v>44357</v>
      </c>
      <c r="B1662" s="21">
        <v>-8.0230000000000006E-3</v>
      </c>
      <c r="C1662" s="21">
        <v>1.4393E-2</v>
      </c>
      <c r="D1662" s="21">
        <v>3.8449999999999999E-3</v>
      </c>
      <c r="E1662" s="21">
        <v>1.0217E-2</v>
      </c>
      <c r="F1662" s="21">
        <v>-2.6266000000000001E-2</v>
      </c>
      <c r="G1662" s="21">
        <v>1.7365999999999999E-2</v>
      </c>
      <c r="H1662" s="21">
        <v>2.001E-2</v>
      </c>
      <c r="I1662" s="21">
        <v>4.0490999999999999E-2</v>
      </c>
      <c r="J1662" s="21">
        <v>1.8696999999999998E-2</v>
      </c>
      <c r="K1662" s="21">
        <v>6.6670000000000002E-3</v>
      </c>
      <c r="L1662" s="21" cm="1">
        <f t="array" ref="L1662">MMULT(B1662:K1662,$D$8:$D$17)</f>
        <v>-5.1849448300000044E-4</v>
      </c>
    </row>
    <row r="1663" spans="1:12" x14ac:dyDescent="0.35">
      <c r="A1663" s="22">
        <v>44358</v>
      </c>
      <c r="B1663" s="21">
        <v>9.8329999999999997E-3</v>
      </c>
      <c r="C1663" s="21">
        <v>2.5270000000000002E-3</v>
      </c>
      <c r="D1663" s="21">
        <v>2.2970000000000001E-2</v>
      </c>
      <c r="E1663" s="21">
        <v>4.3309999999999998E-3</v>
      </c>
      <c r="F1663" s="21">
        <v>7.2899999999999996E-3</v>
      </c>
      <c r="G1663" s="21">
        <v>5.0000000000000001E-4</v>
      </c>
      <c r="H1663" s="21">
        <v>-3.065E-3</v>
      </c>
      <c r="I1663" s="21">
        <v>1.0718999999999999E-2</v>
      </c>
      <c r="J1663" s="21">
        <v>-4.725E-3</v>
      </c>
      <c r="K1663" s="21">
        <v>8.1910000000000004E-3</v>
      </c>
      <c r="L1663" s="21" cm="1">
        <f t="array" ref="L1663">MMULT(B1663:K1663,$D$8:$D$17)</f>
        <v>1.1351840028E-2</v>
      </c>
    </row>
    <row r="1664" spans="1:12" x14ac:dyDescent="0.35">
      <c r="A1664" s="22">
        <v>44361</v>
      </c>
      <c r="B1664" s="21">
        <v>2.4577999999999999E-2</v>
      </c>
      <c r="C1664" s="21">
        <v>7.7549999999999997E-3</v>
      </c>
      <c r="D1664" s="21">
        <v>1.0855E-2</v>
      </c>
      <c r="E1664" s="21">
        <v>1.0899000000000001E-2</v>
      </c>
      <c r="F1664" s="21">
        <v>-3.3779999999999999E-3</v>
      </c>
      <c r="G1664" s="21">
        <v>2.4760000000000001E-2</v>
      </c>
      <c r="H1664" s="21">
        <v>2.9520000000000002E-3</v>
      </c>
      <c r="I1664" s="21">
        <v>2.8988E-2</v>
      </c>
      <c r="J1664" s="21">
        <v>-1.0954999999999999E-2</v>
      </c>
      <c r="K1664" s="21">
        <v>5.8770000000000003E-3</v>
      </c>
      <c r="L1664" s="21" cm="1">
        <f t="array" ref="L1664">MMULT(B1664:K1664,$D$8:$D$17)</f>
        <v>1.5411149113000001E-2</v>
      </c>
    </row>
    <row r="1665" spans="1:12" x14ac:dyDescent="0.35">
      <c r="A1665" s="22">
        <v>44362</v>
      </c>
      <c r="B1665" s="21">
        <v>-6.4380000000000001E-3</v>
      </c>
      <c r="C1665" s="21">
        <v>-5.8869999999999999E-3</v>
      </c>
      <c r="D1665" s="21">
        <v>-1.2777999999999999E-2</v>
      </c>
      <c r="E1665" s="21">
        <v>-1.0697E-2</v>
      </c>
      <c r="F1665" s="21">
        <v>-1.1861999999999999E-2</v>
      </c>
      <c r="G1665" s="21">
        <v>-1.4944000000000001E-2</v>
      </c>
      <c r="H1665" s="21">
        <v>-1.3243E-2</v>
      </c>
      <c r="I1665" s="21">
        <v>-1.5244000000000001E-2</v>
      </c>
      <c r="J1665" s="21">
        <v>-7.0150000000000004E-3</v>
      </c>
      <c r="K1665" s="21">
        <v>-3.437E-3</v>
      </c>
      <c r="L1665" s="21" cm="1">
        <f t="array" ref="L1665">MMULT(B1665:K1665,$D$8:$D$17)</f>
        <v>-8.4430530260000015E-3</v>
      </c>
    </row>
    <row r="1666" spans="1:12" x14ac:dyDescent="0.35">
      <c r="A1666" s="22">
        <v>44363</v>
      </c>
      <c r="B1666" s="21">
        <v>3.934E-3</v>
      </c>
      <c r="C1666" s="21">
        <v>-3.7929999999999999E-3</v>
      </c>
      <c r="D1666" s="21">
        <v>1.2229999999999999E-3</v>
      </c>
      <c r="E1666" s="21">
        <v>-1.06E-2</v>
      </c>
      <c r="F1666" s="21">
        <v>-5.5855000000000002E-2</v>
      </c>
      <c r="G1666" s="21">
        <v>-7.8299999999999995E-4</v>
      </c>
      <c r="H1666" s="21">
        <v>-4.4739999999999997E-3</v>
      </c>
      <c r="I1666" s="21">
        <v>-9.3530000000000002E-3</v>
      </c>
      <c r="J1666" s="21">
        <v>-5.9490000000000003E-3</v>
      </c>
      <c r="K1666" s="21">
        <v>-1.3278E-2</v>
      </c>
      <c r="L1666" s="21" cm="1">
        <f t="array" ref="L1666">MMULT(B1666:K1666,$D$8:$D$17)</f>
        <v>-1.4126002279999999E-3</v>
      </c>
    </row>
    <row r="1667" spans="1:12" x14ac:dyDescent="0.35">
      <c r="A1667" s="22">
        <v>44364</v>
      </c>
      <c r="B1667" s="21">
        <v>1.2600999999999999E-2</v>
      </c>
      <c r="C1667" s="21">
        <v>1.3676000000000001E-2</v>
      </c>
      <c r="D1667" s="21">
        <v>4.7557000000000002E-2</v>
      </c>
      <c r="E1667" s="21">
        <v>1.1637E-2</v>
      </c>
      <c r="F1667" s="21">
        <v>6.2269999999999999E-3</v>
      </c>
      <c r="G1667" s="21">
        <v>8.4159999999999999E-3</v>
      </c>
      <c r="H1667" s="21">
        <v>5.5549000000000001E-2</v>
      </c>
      <c r="I1667" s="21">
        <v>1.4779E-2</v>
      </c>
      <c r="J1667" s="21">
        <v>-6.3590000000000001E-3</v>
      </c>
      <c r="K1667" s="21">
        <v>-6.9899999999999997E-4</v>
      </c>
      <c r="L1667" s="21" cm="1">
        <f t="array" ref="L1667">MMULT(B1667:K1667,$D$8:$D$17)</f>
        <v>2.0495483158999992E-2</v>
      </c>
    </row>
    <row r="1668" spans="1:12" x14ac:dyDescent="0.35">
      <c r="A1668" s="22">
        <v>44365</v>
      </c>
      <c r="B1668" s="21">
        <v>-1.0092E-2</v>
      </c>
      <c r="C1668" s="21">
        <v>-5.6340000000000001E-3</v>
      </c>
      <c r="D1668" s="21">
        <v>-9.9200000000000004E-4</v>
      </c>
      <c r="E1668" s="21">
        <v>-1.6278999999999998E-2</v>
      </c>
      <c r="F1668" s="21">
        <v>-1.7148E-2</v>
      </c>
      <c r="G1668" s="21">
        <v>-6.7499999999999999E-3</v>
      </c>
      <c r="H1668" s="21">
        <v>1.0640000000000001E-3</v>
      </c>
      <c r="I1668" s="21">
        <v>2.5808999999999999E-2</v>
      </c>
      <c r="J1668" s="21">
        <v>-1.9951E-2</v>
      </c>
      <c r="K1668" s="21">
        <v>-2.6408000000000001E-2</v>
      </c>
      <c r="L1668" s="21" cm="1">
        <f t="array" ref="L1668">MMULT(B1668:K1668,$D$8:$D$17)</f>
        <v>-8.8622442379999999E-3</v>
      </c>
    </row>
    <row r="1669" spans="1:12" x14ac:dyDescent="0.35">
      <c r="A1669" s="22">
        <v>44368</v>
      </c>
      <c r="B1669" s="21">
        <v>1.4104E-2</v>
      </c>
      <c r="C1669" s="21">
        <v>1.2335E-2</v>
      </c>
      <c r="D1669" s="21">
        <v>-1.1346999999999999E-2</v>
      </c>
      <c r="E1669" s="21">
        <v>2.395E-3</v>
      </c>
      <c r="F1669" s="21">
        <v>2.3088000000000001E-2</v>
      </c>
      <c r="G1669" s="21">
        <v>7.0020000000000004E-3</v>
      </c>
      <c r="H1669" s="21">
        <v>-2.4334999999999999E-2</v>
      </c>
      <c r="I1669" s="21">
        <v>3.1120000000000002E-3</v>
      </c>
      <c r="J1669" s="21">
        <v>2.1316999999999999E-2</v>
      </c>
      <c r="K1669" s="21">
        <v>3.5929999999999998E-3</v>
      </c>
      <c r="L1669" s="21" cm="1">
        <f t="array" ref="L1669">MMULT(B1669:K1669,$D$8:$D$17)</f>
        <v>6.3972717690000003E-3</v>
      </c>
    </row>
    <row r="1670" spans="1:12" x14ac:dyDescent="0.35">
      <c r="A1670" s="22">
        <v>44369</v>
      </c>
      <c r="B1670" s="21">
        <v>1.2697999999999999E-2</v>
      </c>
      <c r="C1670" s="21">
        <v>1.0966E-2</v>
      </c>
      <c r="D1670" s="21">
        <v>2.4936E-2</v>
      </c>
      <c r="E1670" s="21">
        <v>-3.4400000000000001E-4</v>
      </c>
      <c r="F1670" s="21">
        <v>8.8470000000000007E-3</v>
      </c>
      <c r="G1670" s="21">
        <v>-5.6039999999999996E-3</v>
      </c>
      <c r="H1670" s="21">
        <v>1.1986999999999999E-2</v>
      </c>
      <c r="I1670" s="21">
        <v>1.4788000000000001E-2</v>
      </c>
      <c r="J1670" s="21">
        <v>1.5039999999999999E-3</v>
      </c>
      <c r="K1670" s="21">
        <v>0</v>
      </c>
      <c r="L1670" s="21" cm="1">
        <f t="array" ref="L1670">MMULT(B1670:K1670,$D$8:$D$17)</f>
        <v>1.3826906007999998E-2</v>
      </c>
    </row>
    <row r="1671" spans="1:12" x14ac:dyDescent="0.35">
      <c r="A1671" s="22">
        <v>44370</v>
      </c>
      <c r="B1671" s="21">
        <v>-2.0899999999999998E-3</v>
      </c>
      <c r="C1671" s="21">
        <v>-8.6600000000000002E-4</v>
      </c>
      <c r="D1671" s="21">
        <v>9.0270000000000003E-3</v>
      </c>
      <c r="E1671" s="21">
        <v>4.7580000000000001E-3</v>
      </c>
      <c r="F1671" s="21">
        <v>-7.3720000000000001E-3</v>
      </c>
      <c r="G1671" s="21">
        <v>-5.2240000000000003E-3</v>
      </c>
      <c r="H1671" s="21">
        <v>2.872E-3</v>
      </c>
      <c r="I1671" s="21">
        <v>-2.6229999999999999E-3</v>
      </c>
      <c r="J1671" s="21">
        <v>-9.3880000000000005E-3</v>
      </c>
      <c r="K1671" s="21">
        <v>-1.0918000000000001E-2</v>
      </c>
      <c r="L1671" s="21" cm="1">
        <f t="array" ref="L1671">MMULT(B1671:K1671,$D$8:$D$17)</f>
        <v>9.1467703999999921E-5</v>
      </c>
    </row>
    <row r="1672" spans="1:12" x14ac:dyDescent="0.35">
      <c r="A1672" s="22">
        <v>44371</v>
      </c>
      <c r="B1672" s="21">
        <v>-2.1689999999999999E-3</v>
      </c>
      <c r="C1672" s="21">
        <v>5.3150000000000003E-3</v>
      </c>
      <c r="D1672" s="21">
        <v>7.7790000000000003E-3</v>
      </c>
      <c r="E1672" s="21">
        <v>7.2859999999999999E-3</v>
      </c>
      <c r="F1672" s="21">
        <v>-4.6090000000000002E-3</v>
      </c>
      <c r="G1672" s="21">
        <v>7.9799999999999992E-3</v>
      </c>
      <c r="H1672" s="21">
        <v>2.7200999999999999E-2</v>
      </c>
      <c r="I1672" s="21">
        <v>7.0179999999999999E-3</v>
      </c>
      <c r="J1672" s="21">
        <v>3.79E-4</v>
      </c>
      <c r="K1672" s="21">
        <v>1.4657999999999999E-2</v>
      </c>
      <c r="L1672" s="21" cm="1">
        <f t="array" ref="L1672">MMULT(B1672:K1672,$D$8:$D$17)</f>
        <v>2.7543045379999995E-3</v>
      </c>
    </row>
    <row r="1673" spans="1:12" x14ac:dyDescent="0.35">
      <c r="A1673" s="22">
        <v>44372</v>
      </c>
      <c r="B1673" s="21">
        <v>-2.2490000000000001E-3</v>
      </c>
      <c r="C1673" s="21">
        <v>-6.2620000000000002E-3</v>
      </c>
      <c r="D1673" s="21">
        <v>-9.0860000000000003E-3</v>
      </c>
      <c r="E1673" s="21">
        <v>-1.6721E-2</v>
      </c>
      <c r="F1673" s="21">
        <v>9.2619999999999994E-3</v>
      </c>
      <c r="G1673" s="21">
        <v>-7.7939999999999997E-3</v>
      </c>
      <c r="H1673" s="21">
        <v>-5.5750000000000001E-3</v>
      </c>
      <c r="I1673" s="21">
        <v>2.421E-3</v>
      </c>
      <c r="J1673" s="21">
        <v>5.3049999999999998E-3</v>
      </c>
      <c r="K1673" s="21">
        <v>-2.8540000000000002E-3</v>
      </c>
      <c r="L1673" s="21" cm="1">
        <f t="array" ref="L1673">MMULT(B1673:K1673,$D$8:$D$17)</f>
        <v>-4.0198447349999999E-3</v>
      </c>
    </row>
    <row r="1674" spans="1:12" x14ac:dyDescent="0.35">
      <c r="A1674" s="22">
        <v>44375</v>
      </c>
      <c r="B1674" s="21">
        <v>1.2546E-2</v>
      </c>
      <c r="C1674" s="21">
        <v>1.3960999999999999E-2</v>
      </c>
      <c r="D1674" s="21">
        <v>5.0129E-2</v>
      </c>
      <c r="E1674" s="21">
        <v>2.2934E-2</v>
      </c>
      <c r="F1674" s="21">
        <v>5.1000000000000004E-4</v>
      </c>
      <c r="G1674" s="21">
        <v>1.1162999999999999E-2</v>
      </c>
      <c r="H1674" s="21">
        <v>1.7052000000000001E-2</v>
      </c>
      <c r="I1674" s="21">
        <v>1.5768000000000001E-2</v>
      </c>
      <c r="J1674" s="21">
        <v>-1.885E-3</v>
      </c>
      <c r="K1674" s="21">
        <v>2.8080999999999998E-2</v>
      </c>
      <c r="L1674" s="21" cm="1">
        <f t="array" ref="L1674">MMULT(B1674:K1674,$D$8:$D$17)</f>
        <v>2.2360638548000002E-2</v>
      </c>
    </row>
    <row r="1675" spans="1:12" x14ac:dyDescent="0.35">
      <c r="A1675" s="22">
        <v>44376</v>
      </c>
      <c r="B1675" s="21">
        <v>1.15E-2</v>
      </c>
      <c r="C1675" s="21">
        <v>9.9729999999999992E-3</v>
      </c>
      <c r="D1675" s="21">
        <v>2.0890000000000001E-3</v>
      </c>
      <c r="E1675" s="21">
        <v>9.2010000000000008E-3</v>
      </c>
      <c r="F1675" s="21">
        <v>-5.0959999999999998E-3</v>
      </c>
      <c r="G1675" s="21">
        <v>5.0699999999999999E-3</v>
      </c>
      <c r="H1675" s="21">
        <v>2.802E-2</v>
      </c>
      <c r="I1675" s="21">
        <v>3.3119999999999998E-3</v>
      </c>
      <c r="J1675" s="21">
        <v>-9.4399999999999996E-4</v>
      </c>
      <c r="K1675" s="21">
        <v>-1.2699999999999999E-2</v>
      </c>
      <c r="L1675" s="21" cm="1">
        <f t="array" ref="L1675">MMULT(B1675:K1675,$D$8:$D$17)</f>
        <v>6.6470904340000022E-3</v>
      </c>
    </row>
    <row r="1676" spans="1:12" x14ac:dyDescent="0.35">
      <c r="A1676" s="22">
        <v>44377</v>
      </c>
      <c r="B1676" s="21">
        <v>4.6210000000000001E-3</v>
      </c>
      <c r="C1676" s="21">
        <v>-1.8420000000000001E-3</v>
      </c>
      <c r="D1676" s="21">
        <v>-1.2110000000000001E-3</v>
      </c>
      <c r="E1676" s="21">
        <v>-6.4999999999999997E-4</v>
      </c>
      <c r="F1676" s="21">
        <v>-3.3289999999999999E-3</v>
      </c>
      <c r="G1676" s="21">
        <v>-6.2649999999999997E-3</v>
      </c>
      <c r="H1676" s="21">
        <v>4.9263000000000001E-2</v>
      </c>
      <c r="I1676" s="21">
        <v>-8.6499999999999997E-3</v>
      </c>
      <c r="J1676" s="21">
        <v>1.701E-3</v>
      </c>
      <c r="K1676" s="21">
        <v>-1.0749E-2</v>
      </c>
      <c r="L1676" s="21" cm="1">
        <f t="array" ref="L1676">MMULT(B1676:K1676,$D$8:$D$17)</f>
        <v>2.0160282730000006E-3</v>
      </c>
    </row>
    <row r="1677" spans="1:12" x14ac:dyDescent="0.35">
      <c r="A1677" s="22">
        <v>44378</v>
      </c>
      <c r="B1677" s="21">
        <v>2.2629999999999998E-3</v>
      </c>
      <c r="C1677" s="21">
        <v>2.5839999999999999E-3</v>
      </c>
      <c r="D1677" s="21">
        <v>1.0474000000000001E-2</v>
      </c>
      <c r="E1677" s="21">
        <v>-1.5099E-2</v>
      </c>
      <c r="F1677" s="21">
        <v>2.1839999999999998E-2</v>
      </c>
      <c r="G1677" s="21">
        <v>2.9069999999999999E-3</v>
      </c>
      <c r="H1677" s="21">
        <v>-6.6010000000000001E-3</v>
      </c>
      <c r="I1677" s="21">
        <v>-1.554E-3</v>
      </c>
      <c r="J1677" s="21">
        <v>8.3020000000000004E-3</v>
      </c>
      <c r="K1677" s="21">
        <v>-2.3159999999999999E-3</v>
      </c>
      <c r="L1677" s="21" cm="1">
        <f t="array" ref="L1677">MMULT(B1677:K1677,$D$8:$D$17)</f>
        <v>4.4127664159999995E-3</v>
      </c>
    </row>
    <row r="1678" spans="1:12" x14ac:dyDescent="0.35">
      <c r="A1678" s="22">
        <v>44379</v>
      </c>
      <c r="B1678" s="21">
        <v>1.9595999999999999E-2</v>
      </c>
      <c r="C1678" s="21">
        <v>2.2275E-2</v>
      </c>
      <c r="D1678" s="21">
        <v>1.3606E-2</v>
      </c>
      <c r="E1678" s="21">
        <v>-3.13E-3</v>
      </c>
      <c r="F1678" s="21">
        <v>2.8665E-2</v>
      </c>
      <c r="G1678" s="21">
        <v>1.3143999999999999E-2</v>
      </c>
      <c r="H1678" s="21">
        <v>1.4897000000000001E-2</v>
      </c>
      <c r="I1678" s="21">
        <v>1.4263E-2</v>
      </c>
      <c r="J1678" s="21">
        <v>1.8710000000000001E-3</v>
      </c>
      <c r="K1678" s="21">
        <v>1.3390000000000001E-2</v>
      </c>
      <c r="L1678" s="21" cm="1">
        <f t="array" ref="L1678">MMULT(B1678:K1678,$D$8:$D$17)</f>
        <v>1.6438087135000001E-2</v>
      </c>
    </row>
    <row r="1679" spans="1:12" x14ac:dyDescent="0.35">
      <c r="A1679" s="22">
        <v>44383</v>
      </c>
      <c r="B1679" s="21">
        <v>1.4718E-2</v>
      </c>
      <c r="C1679" s="21">
        <v>3.6000000000000001E-5</v>
      </c>
      <c r="D1679" s="21">
        <v>1.0324E-2</v>
      </c>
      <c r="E1679" s="21">
        <v>1.0914999999999999E-2</v>
      </c>
      <c r="F1679" s="21">
        <v>1.54E-2</v>
      </c>
      <c r="G1679" s="21">
        <v>8.2590000000000007E-3</v>
      </c>
      <c r="H1679" s="21">
        <v>-2.4290000000000002E-3</v>
      </c>
      <c r="I1679" s="21">
        <v>6.4580000000000002E-3</v>
      </c>
      <c r="J1679" s="21">
        <v>-1.0459E-2</v>
      </c>
      <c r="K1679" s="21">
        <v>-1.1804E-2</v>
      </c>
      <c r="L1679" s="21" cm="1">
        <f t="array" ref="L1679">MMULT(B1679:K1679,$D$8:$D$17)</f>
        <v>9.4492200729999979E-3</v>
      </c>
    </row>
    <row r="1680" spans="1:12" x14ac:dyDescent="0.35">
      <c r="A1680" s="22">
        <v>44384</v>
      </c>
      <c r="B1680" s="21">
        <v>1.7954999999999999E-2</v>
      </c>
      <c r="C1680" s="21">
        <v>8.175E-3</v>
      </c>
      <c r="D1680" s="21">
        <v>-1.5786000000000001E-2</v>
      </c>
      <c r="E1680" s="21">
        <v>-7.9019999999999993E-3</v>
      </c>
      <c r="F1680" s="21">
        <v>3.6229999999999998E-2</v>
      </c>
      <c r="G1680" s="21">
        <v>-7.2329999999999998E-3</v>
      </c>
      <c r="H1680" s="21">
        <v>-4.1600999999999999E-2</v>
      </c>
      <c r="I1680" s="21">
        <v>1.486E-2</v>
      </c>
      <c r="J1680" s="21">
        <v>5.2849999999999998E-3</v>
      </c>
      <c r="K1680" s="21">
        <v>-2.3180000000000002E-3</v>
      </c>
      <c r="L1680" s="21" cm="1">
        <f t="array" ref="L1680">MMULT(B1680:K1680,$D$8:$D$17)</f>
        <v>5.4824650010000002E-3</v>
      </c>
    </row>
    <row r="1681" spans="1:12" x14ac:dyDescent="0.35">
      <c r="A1681" s="22">
        <v>44385</v>
      </c>
      <c r="B1681" s="21">
        <v>-9.1999999999999998E-3</v>
      </c>
      <c r="C1681" s="21">
        <v>-8.9669999999999993E-3</v>
      </c>
      <c r="D1681" s="21">
        <v>-2.3022000000000001E-2</v>
      </c>
      <c r="E1681" s="21">
        <v>2.0449999999999999E-3</v>
      </c>
      <c r="F1681" s="21">
        <v>-5.8079999999999998E-3</v>
      </c>
      <c r="G1681" s="21">
        <v>-1.0626E-2</v>
      </c>
      <c r="H1681" s="21">
        <v>-8.8360000000000001E-3</v>
      </c>
      <c r="I1681" s="21">
        <v>2.9700000000000001E-4</v>
      </c>
      <c r="J1681" s="21">
        <v>0</v>
      </c>
      <c r="K1681" s="21">
        <v>-1.0186000000000001E-2</v>
      </c>
      <c r="L1681" s="21" cm="1">
        <f t="array" ref="L1681">MMULT(B1681:K1681,$D$8:$D$17)</f>
        <v>-1.1802213359999999E-2</v>
      </c>
    </row>
    <row r="1682" spans="1:12" x14ac:dyDescent="0.35">
      <c r="A1682" s="22">
        <v>44386</v>
      </c>
      <c r="B1682" s="21">
        <v>1.3055000000000001E-2</v>
      </c>
      <c r="C1682" s="21">
        <v>1.874E-3</v>
      </c>
      <c r="D1682" s="21">
        <v>7.4110000000000001E-3</v>
      </c>
      <c r="E1682" s="21">
        <v>2.0573999999999999E-2</v>
      </c>
      <c r="F1682" s="21">
        <v>2.5353000000000001E-2</v>
      </c>
      <c r="G1682" s="21">
        <v>-3.0109999999999998E-3</v>
      </c>
      <c r="H1682" s="21">
        <v>1.2926E-2</v>
      </c>
      <c r="I1682" s="21">
        <v>-2.3930000000000002E-3</v>
      </c>
      <c r="J1682" s="21">
        <v>9.0119999999999992E-3</v>
      </c>
      <c r="K1682" s="21">
        <v>1.0832E-2</v>
      </c>
      <c r="L1682" s="21" cm="1">
        <f t="array" ref="L1682">MMULT(B1682:K1682,$D$8:$D$17)</f>
        <v>1.1035762348999998E-2</v>
      </c>
    </row>
    <row r="1683" spans="1:12" x14ac:dyDescent="0.35">
      <c r="A1683" s="22">
        <v>44389</v>
      </c>
      <c r="B1683" s="21">
        <v>-4.2040000000000003E-3</v>
      </c>
      <c r="C1683" s="21">
        <v>-2.2309999999999999E-3</v>
      </c>
      <c r="D1683" s="21">
        <v>2.3054999999999999E-2</v>
      </c>
      <c r="E1683" s="21">
        <v>1.1599999999999999E-2</v>
      </c>
      <c r="F1683" s="21">
        <v>-7.7479999999999997E-3</v>
      </c>
      <c r="G1683" s="21">
        <v>-8.7729999999999995E-3</v>
      </c>
      <c r="H1683" s="21">
        <v>-9.8999999999999999E-4</v>
      </c>
      <c r="I1683" s="21">
        <v>-7.1130000000000004E-3</v>
      </c>
      <c r="J1683" s="21">
        <v>-9.4900000000000002E-3</v>
      </c>
      <c r="K1683" s="21">
        <v>1.3217E-2</v>
      </c>
      <c r="L1683" s="21" cm="1">
        <f t="array" ref="L1683">MMULT(B1683:K1683,$D$8:$D$17)</f>
        <v>3.9471894509999989E-3</v>
      </c>
    </row>
    <row r="1684" spans="1:12" x14ac:dyDescent="0.35">
      <c r="A1684" s="22">
        <v>44390</v>
      </c>
      <c r="B1684" s="21">
        <v>7.8890000000000002E-3</v>
      </c>
      <c r="C1684" s="21">
        <v>1.3198E-2</v>
      </c>
      <c r="D1684" s="21">
        <v>-1.2796999999999999E-2</v>
      </c>
      <c r="E1684" s="21">
        <v>-3.5820000000000001E-3</v>
      </c>
      <c r="F1684" s="21">
        <v>-1.15E-4</v>
      </c>
      <c r="G1684" s="21">
        <v>4.5700000000000003E-3</v>
      </c>
      <c r="H1684" s="21">
        <v>-6.0569999999999999E-3</v>
      </c>
      <c r="I1684" s="21">
        <v>8.0140000000000003E-3</v>
      </c>
      <c r="J1684" s="21">
        <v>1.691E-3</v>
      </c>
      <c r="K1684" s="21">
        <v>2.4680000000000001E-3</v>
      </c>
      <c r="L1684" s="21" cm="1">
        <f t="array" ref="L1684">MMULT(B1684:K1684,$D$8:$D$17)</f>
        <v>1.4011749400000004E-3</v>
      </c>
    </row>
    <row r="1685" spans="1:12" x14ac:dyDescent="0.35">
      <c r="A1685" s="22">
        <v>44391</v>
      </c>
      <c r="B1685" s="21">
        <v>2.4101000000000001E-2</v>
      </c>
      <c r="C1685" s="21">
        <v>5.4450000000000002E-3</v>
      </c>
      <c r="D1685" s="21">
        <v>-2.0173E-2</v>
      </c>
      <c r="E1685" s="21">
        <v>-5.0000000000000001E-3</v>
      </c>
      <c r="F1685" s="21">
        <v>1.3897E-2</v>
      </c>
      <c r="G1685" s="21">
        <v>-6.5160000000000001E-3</v>
      </c>
      <c r="H1685" s="21">
        <v>-1.3406E-2</v>
      </c>
      <c r="I1685" s="21">
        <v>6.3140000000000002E-3</v>
      </c>
      <c r="J1685" s="21">
        <v>1.4441000000000001E-2</v>
      </c>
      <c r="K1685" s="21">
        <v>-6.1539999999999997E-3</v>
      </c>
      <c r="L1685" s="21" cm="1">
        <f t="array" ref="L1685">MMULT(B1685:K1685,$D$8:$D$17)</f>
        <v>7.2246301460000021E-3</v>
      </c>
    </row>
    <row r="1686" spans="1:12" x14ac:dyDescent="0.35">
      <c r="A1686" s="22">
        <v>44392</v>
      </c>
      <c r="B1686" s="21">
        <v>-4.4920000000000003E-3</v>
      </c>
      <c r="C1686" s="21">
        <v>-5.2389999999999997E-3</v>
      </c>
      <c r="D1686" s="21">
        <v>-4.4111999999999998E-2</v>
      </c>
      <c r="E1686" s="21">
        <v>-8.8249999999999995E-3</v>
      </c>
      <c r="F1686" s="21">
        <v>-2.3108E-2</v>
      </c>
      <c r="G1686" s="21">
        <v>-2.0005999999999999E-2</v>
      </c>
      <c r="H1686" s="21">
        <v>-2.3806999999999998E-2</v>
      </c>
      <c r="I1686" s="21">
        <v>-4.3689999999999996E-3</v>
      </c>
      <c r="J1686" s="21">
        <v>-8.1349999999999999E-3</v>
      </c>
      <c r="K1686" s="21">
        <v>-1.2562E-2</v>
      </c>
      <c r="L1686" s="21" cm="1">
        <f t="array" ref="L1686">MMULT(B1686:K1686,$D$8:$D$17)</f>
        <v>-1.6550596345999997E-2</v>
      </c>
    </row>
    <row r="1687" spans="1:12" x14ac:dyDescent="0.35">
      <c r="A1687" s="22">
        <v>44393</v>
      </c>
      <c r="B1687" s="21">
        <v>-1.4076E-2</v>
      </c>
      <c r="C1687" s="21">
        <v>-9.9599999999999992E-4</v>
      </c>
      <c r="D1687" s="21">
        <v>-4.2457000000000002E-2</v>
      </c>
      <c r="E1687" s="21">
        <v>-1.942E-2</v>
      </c>
      <c r="F1687" s="21">
        <v>1.4494E-2</v>
      </c>
      <c r="G1687" s="21">
        <v>3.578E-3</v>
      </c>
      <c r="H1687" s="21">
        <v>-1.1964000000000001E-2</v>
      </c>
      <c r="I1687" s="21">
        <v>-1.15E-4</v>
      </c>
      <c r="J1687" s="21">
        <v>9.3199999999999999E-4</v>
      </c>
      <c r="K1687" s="21">
        <v>-1.5051E-2</v>
      </c>
      <c r="L1687" s="21" cm="1">
        <f t="array" ref="L1687">MMULT(B1687:K1687,$D$8:$D$17)</f>
        <v>-1.8775355173E-2</v>
      </c>
    </row>
    <row r="1688" spans="1:12" x14ac:dyDescent="0.35">
      <c r="A1688" s="22">
        <v>44396</v>
      </c>
      <c r="B1688" s="21">
        <v>-2.6914E-2</v>
      </c>
      <c r="C1688" s="21">
        <v>-1.3321E-2</v>
      </c>
      <c r="D1688" s="21">
        <v>3.4070000000000003E-2</v>
      </c>
      <c r="E1688" s="21">
        <v>-5.1269999999999996E-3</v>
      </c>
      <c r="F1688" s="21">
        <v>-5.829E-3</v>
      </c>
      <c r="G1688" s="21">
        <v>-3.6909999999999998E-3</v>
      </c>
      <c r="H1688" s="21">
        <v>8.0339999999999995E-3</v>
      </c>
      <c r="I1688" s="21">
        <v>-6.6819999999999996E-3</v>
      </c>
      <c r="J1688" s="21">
        <v>-1.1918E-2</v>
      </c>
      <c r="K1688" s="21">
        <v>-6.0029999999999997E-3</v>
      </c>
      <c r="L1688" s="21" cm="1">
        <f t="array" ref="L1688">MMULT(B1688:K1688,$D$8:$D$17)</f>
        <v>-6.2250085300000002E-3</v>
      </c>
    </row>
    <row r="1689" spans="1:12" x14ac:dyDescent="0.35">
      <c r="A1689" s="22">
        <v>44397</v>
      </c>
      <c r="B1689" s="21">
        <v>2.5974000000000001E-2</v>
      </c>
      <c r="C1689" s="21">
        <v>8.3389999999999992E-3</v>
      </c>
      <c r="D1689" s="21">
        <v>-0.75223300000000004</v>
      </c>
      <c r="E1689" s="21">
        <v>6.2709999999999997E-3</v>
      </c>
      <c r="F1689" s="21">
        <v>1.9314999999999999E-2</v>
      </c>
      <c r="G1689" s="21">
        <v>1.0777E-2</v>
      </c>
      <c r="H1689" s="21">
        <v>6.1219999999999998E-3</v>
      </c>
      <c r="I1689" s="21">
        <v>1.1079E-2</v>
      </c>
      <c r="J1689" s="21">
        <v>9.7999999999999997E-3</v>
      </c>
      <c r="K1689" s="21">
        <v>1.0980999999999999E-2</v>
      </c>
      <c r="L1689" s="21" cm="1">
        <f t="array" ref="L1689">MMULT(B1689:K1689,$D$8:$D$17)</f>
        <v>-0.17784678319600003</v>
      </c>
    </row>
    <row r="1690" spans="1:12" x14ac:dyDescent="0.35">
      <c r="A1690" s="22">
        <v>44398</v>
      </c>
      <c r="B1690" s="21">
        <v>-5.1320000000000003E-3</v>
      </c>
      <c r="C1690" s="21">
        <v>7.4469999999999996E-3</v>
      </c>
      <c r="D1690" s="21">
        <v>4.2875999999999997E-2</v>
      </c>
      <c r="E1690" s="21">
        <v>2.2258E-2</v>
      </c>
      <c r="F1690" s="21">
        <v>1.1617000000000001E-2</v>
      </c>
      <c r="G1690" s="21">
        <v>8.3300000000000006E-3</v>
      </c>
      <c r="H1690" s="21">
        <v>2.6402999999999999E-2</v>
      </c>
      <c r="I1690" s="21">
        <v>5.8149999999999999E-3</v>
      </c>
      <c r="J1690" s="21">
        <v>5.5989999999999998E-3</v>
      </c>
      <c r="K1690" s="21">
        <v>1.7922E-2</v>
      </c>
      <c r="L1690" s="21" cm="1">
        <f t="array" ref="L1690">MMULT(B1690:K1690,$D$8:$D$17)</f>
        <v>1.1904690581000001E-2</v>
      </c>
    </row>
    <row r="1691" spans="1:12" x14ac:dyDescent="0.35">
      <c r="A1691" s="22">
        <v>44399</v>
      </c>
      <c r="B1691" s="21">
        <v>9.6290000000000004E-3</v>
      </c>
      <c r="C1691" s="21">
        <v>1.6844000000000001E-2</v>
      </c>
      <c r="D1691" s="21">
        <v>9.4800000000000006E-3</v>
      </c>
      <c r="E1691" s="21">
        <v>-5.6160000000000003E-3</v>
      </c>
      <c r="F1691" s="21">
        <v>1.115E-2</v>
      </c>
      <c r="G1691" s="21">
        <v>2.5484E-2</v>
      </c>
      <c r="H1691" s="21">
        <v>2.0132000000000001E-2</v>
      </c>
      <c r="I1691" s="21">
        <v>1.8651999999999998E-2</v>
      </c>
      <c r="J1691" s="21">
        <v>1.2248999999999999E-2</v>
      </c>
      <c r="K1691" s="21">
        <v>-4.8019999999999998E-3</v>
      </c>
      <c r="L1691" s="21" cm="1">
        <f t="array" ref="L1691">MMULT(B1691:K1691,$D$8:$D$17)</f>
        <v>9.344915361000003E-3</v>
      </c>
    </row>
    <row r="1692" spans="1:12" x14ac:dyDescent="0.35">
      <c r="A1692" s="22">
        <v>44400</v>
      </c>
      <c r="B1692" s="21">
        <v>1.1989E-2</v>
      </c>
      <c r="C1692" s="21">
        <v>1.2337000000000001E-2</v>
      </c>
      <c r="D1692" s="21">
        <v>-1.8370000000000001E-3</v>
      </c>
      <c r="E1692" s="21">
        <v>1.4318000000000001E-2</v>
      </c>
      <c r="F1692" s="21">
        <v>-3.3079999999999998E-2</v>
      </c>
      <c r="G1692" s="21">
        <v>-1.21E-4</v>
      </c>
      <c r="H1692" s="21">
        <v>1.0305999999999999E-2</v>
      </c>
      <c r="I1692" s="21">
        <v>3.5109999999999998E-3</v>
      </c>
      <c r="J1692" s="21">
        <v>1.2651000000000001E-2</v>
      </c>
      <c r="K1692" s="21">
        <v>-5.2894999999999998E-2</v>
      </c>
      <c r="L1692" s="21" cm="1">
        <f t="array" ref="L1692">MMULT(B1692:K1692,$D$8:$D$17)</f>
        <v>3.4243938159999997E-3</v>
      </c>
    </row>
    <row r="1693" spans="1:12" x14ac:dyDescent="0.35">
      <c r="A1693" s="22">
        <v>44403</v>
      </c>
      <c r="B1693" s="21">
        <v>2.8939999999999999E-3</v>
      </c>
      <c r="C1693" s="21">
        <v>-2.14E-3</v>
      </c>
      <c r="D1693" s="21">
        <v>-1.3498E-2</v>
      </c>
      <c r="E1693" s="21">
        <v>-1.8829999999999999E-3</v>
      </c>
      <c r="F1693" s="21">
        <v>1.939E-3</v>
      </c>
      <c r="G1693" s="21">
        <v>-2.6180000000000001E-3</v>
      </c>
      <c r="H1693" s="21">
        <v>-3.581E-3</v>
      </c>
      <c r="I1693" s="21">
        <v>-8.1010000000000006E-3</v>
      </c>
      <c r="J1693" s="21">
        <v>4.3449999999999999E-3</v>
      </c>
      <c r="K1693" s="21">
        <v>2.4716999999999999E-2</v>
      </c>
      <c r="L1693" s="21" cm="1">
        <f t="array" ref="L1693">MMULT(B1693:K1693,$D$8:$D$17)</f>
        <v>-7.8482728100000006E-4</v>
      </c>
    </row>
    <row r="1694" spans="1:12" x14ac:dyDescent="0.35">
      <c r="A1694" s="22">
        <v>44404</v>
      </c>
      <c r="B1694" s="21">
        <v>-1.49E-2</v>
      </c>
      <c r="C1694" s="21">
        <v>-8.6840000000000007E-3</v>
      </c>
      <c r="D1694" s="21">
        <v>-4.457E-3</v>
      </c>
      <c r="E1694" s="21">
        <v>-1.4267E-2</v>
      </c>
      <c r="F1694" s="21">
        <v>-6.8300000000000001E-4</v>
      </c>
      <c r="G1694" s="21">
        <v>-1.6518999999999999E-2</v>
      </c>
      <c r="H1694" s="21">
        <v>-8.6040000000000005E-3</v>
      </c>
      <c r="I1694" s="21">
        <v>-4.0590000000000001E-3</v>
      </c>
      <c r="J1694" s="21">
        <v>-3.4250000000000001E-3</v>
      </c>
      <c r="K1694" s="21">
        <v>-2.0806000000000002E-2</v>
      </c>
      <c r="L1694" s="21" cm="1">
        <f t="array" ref="L1694">MMULT(B1694:K1694,$D$8:$D$17)</f>
        <v>-1.0880613103E-2</v>
      </c>
    </row>
    <row r="1695" spans="1:12" x14ac:dyDescent="0.35">
      <c r="A1695" s="22">
        <v>44405</v>
      </c>
      <c r="B1695" s="21">
        <v>-1.2196E-2</v>
      </c>
      <c r="C1695" s="21">
        <v>-1.1169999999999999E-3</v>
      </c>
      <c r="D1695" s="21">
        <v>1.5358E-2</v>
      </c>
      <c r="E1695" s="21">
        <v>4.8170000000000001E-3</v>
      </c>
      <c r="F1695" s="21">
        <v>-7.0619999999999997E-3</v>
      </c>
      <c r="G1695" s="21">
        <v>1.848E-3</v>
      </c>
      <c r="H1695" s="21">
        <v>7.5799000000000005E-2</v>
      </c>
      <c r="I1695" s="21">
        <v>4.2700000000000004E-3</v>
      </c>
      <c r="J1695" s="21">
        <v>-9.2259999999999998E-3</v>
      </c>
      <c r="K1695" s="21">
        <v>-2.068E-3</v>
      </c>
      <c r="L1695" s="21" cm="1">
        <f t="array" ref="L1695">MMULT(B1695:K1695,$D$8:$D$17)</f>
        <v>-1.2096370150000008E-3</v>
      </c>
    </row>
    <row r="1696" spans="1:12" x14ac:dyDescent="0.35">
      <c r="A1696" s="22">
        <v>44406</v>
      </c>
      <c r="B1696" s="21">
        <v>4.5519999999999996E-3</v>
      </c>
      <c r="C1696" s="21">
        <v>9.7799999999999992E-4</v>
      </c>
      <c r="D1696" s="21">
        <v>8.1530000000000005E-3</v>
      </c>
      <c r="E1696" s="21">
        <v>1.3525000000000001E-2</v>
      </c>
      <c r="F1696" s="21">
        <v>5.1619999999999999E-3</v>
      </c>
      <c r="G1696" s="21">
        <v>3.28E-4</v>
      </c>
      <c r="H1696" s="21">
        <v>5.1261000000000001E-2</v>
      </c>
      <c r="I1696" s="21">
        <v>1.256E-3</v>
      </c>
      <c r="J1696" s="21">
        <v>5.4770000000000001E-3</v>
      </c>
      <c r="K1696" s="21">
        <v>1.1871E-2</v>
      </c>
      <c r="L1696" s="21" cm="1">
        <f t="array" ref="L1696">MMULT(B1696:K1696,$D$8:$D$17)</f>
        <v>6.8169998270000004E-3</v>
      </c>
    </row>
    <row r="1697" spans="1:12" x14ac:dyDescent="0.35">
      <c r="A1697" s="22">
        <v>44407</v>
      </c>
      <c r="B1697" s="21">
        <v>1.511E-3</v>
      </c>
      <c r="C1697" s="21">
        <v>-5.5500000000000002E-3</v>
      </c>
      <c r="D1697" s="21">
        <v>-8.2900000000000005E-3</v>
      </c>
      <c r="E1697" s="21">
        <v>2.6649999999999998E-3</v>
      </c>
      <c r="F1697" s="21">
        <v>-5.5919999999999997E-3</v>
      </c>
      <c r="G1697" s="21">
        <v>-8.6459999999999992E-3</v>
      </c>
      <c r="H1697" s="21">
        <v>3.1472E-2</v>
      </c>
      <c r="I1697" s="21">
        <v>-1.13E-4</v>
      </c>
      <c r="J1697" s="21">
        <v>5.4479999999999997E-3</v>
      </c>
      <c r="K1697" s="21">
        <v>3.7199999999999999E-4</v>
      </c>
      <c r="L1697" s="21" cm="1">
        <f t="array" ref="L1697">MMULT(B1697:K1697,$D$8:$D$17)</f>
        <v>-1.0218691090000003E-3</v>
      </c>
    </row>
    <row r="1698" spans="1:12" x14ac:dyDescent="0.35">
      <c r="A1698" s="22">
        <v>44410</v>
      </c>
      <c r="B1698" s="21">
        <v>-2.3310000000000002E-3</v>
      </c>
      <c r="C1698" s="21">
        <v>-3.1599999999999998E-4</v>
      </c>
      <c r="D1698" s="21">
        <v>1.2872E-2</v>
      </c>
      <c r="E1698" s="21">
        <v>-1.4829999999999999E-3</v>
      </c>
      <c r="F1698" s="21">
        <v>5.2789999999999998E-3</v>
      </c>
      <c r="G1698" s="21">
        <v>-4.4229999999999998E-3</v>
      </c>
      <c r="H1698" s="21">
        <v>2.2977999999999998E-2</v>
      </c>
      <c r="I1698" s="21">
        <v>-4.633E-3</v>
      </c>
      <c r="J1698" s="21">
        <v>1.4450000000000001E-3</v>
      </c>
      <c r="K1698" s="21">
        <v>-7.45E-4</v>
      </c>
      <c r="L1698" s="21" cm="1">
        <f t="array" ref="L1698">MMULT(B1698:K1698,$D$8:$D$17)</f>
        <v>2.7123365519999992E-3</v>
      </c>
    </row>
    <row r="1699" spans="1:12" x14ac:dyDescent="0.35">
      <c r="A1699" s="22">
        <v>44411</v>
      </c>
      <c r="B1699" s="21">
        <v>1.2644000000000001E-2</v>
      </c>
      <c r="C1699" s="21">
        <v>8.0750000000000006E-3</v>
      </c>
      <c r="D1699" s="21">
        <v>3.2910000000000001E-3</v>
      </c>
      <c r="E1699" s="21">
        <v>4.3530000000000001E-3</v>
      </c>
      <c r="F1699" s="21">
        <v>2.4428999999999999E-2</v>
      </c>
      <c r="G1699" s="21">
        <v>1.121E-3</v>
      </c>
      <c r="H1699" s="21">
        <v>3.6178000000000002E-2</v>
      </c>
      <c r="I1699" s="21">
        <v>4.0889999999999998E-3</v>
      </c>
      <c r="J1699" s="21">
        <v>1.4427000000000001E-2</v>
      </c>
      <c r="K1699" s="21">
        <v>7.0790000000000002E-3</v>
      </c>
      <c r="L1699" s="21" cm="1">
        <f t="array" ref="L1699">MMULT(B1699:K1699,$D$8:$D$17)</f>
        <v>1.0224127812E-2</v>
      </c>
    </row>
    <row r="1700" spans="1:12" x14ac:dyDescent="0.35">
      <c r="A1700" s="22">
        <v>44412</v>
      </c>
      <c r="B1700" s="21">
        <v>-2.7820000000000002E-3</v>
      </c>
      <c r="C1700" s="21">
        <v>-2.1250000000000002E-3</v>
      </c>
      <c r="D1700" s="21">
        <v>2.3164000000000001E-2</v>
      </c>
      <c r="E1700" s="21">
        <v>2.075E-3</v>
      </c>
      <c r="F1700" s="21">
        <v>3.454E-3</v>
      </c>
      <c r="G1700" s="21">
        <v>1.2607E-2</v>
      </c>
      <c r="H1700" s="21">
        <v>5.5170999999999998E-2</v>
      </c>
      <c r="I1700" s="21">
        <v>7.0819999999999998E-3</v>
      </c>
      <c r="J1700" s="21">
        <v>-9.9559999999999996E-3</v>
      </c>
      <c r="K1700" s="21">
        <v>-2.96E-3</v>
      </c>
      <c r="L1700" s="21" cm="1">
        <f t="array" ref="L1700">MMULT(B1700:K1700,$D$8:$D$17)</f>
        <v>5.1364158590000014E-3</v>
      </c>
    </row>
    <row r="1701" spans="1:12" x14ac:dyDescent="0.35">
      <c r="A1701" s="22">
        <v>44413</v>
      </c>
      <c r="B1701" s="21">
        <v>7.4899999999999999E-4</v>
      </c>
      <c r="C1701" s="21">
        <v>1.0506E-2</v>
      </c>
      <c r="D1701" s="21">
        <v>1.7905000000000001E-2</v>
      </c>
      <c r="E1701" s="21">
        <v>-2.6699999999999998E-4</v>
      </c>
      <c r="F1701" s="21">
        <v>-6.8849999999999996E-3</v>
      </c>
      <c r="G1701" s="21">
        <v>2.6169999999999999E-2</v>
      </c>
      <c r="H1701" s="21">
        <v>-5.4053999999999998E-2</v>
      </c>
      <c r="I1701" s="21">
        <v>1.0229E-2</v>
      </c>
      <c r="J1701" s="21">
        <v>1.2570000000000001E-3</v>
      </c>
      <c r="K1701" s="21">
        <v>-1.8599999999999999E-4</v>
      </c>
      <c r="L1701" s="21" cm="1">
        <f t="array" ref="L1701">MMULT(B1701:K1701,$D$8:$D$17)</f>
        <v>4.6327238899999982E-3</v>
      </c>
    </row>
    <row r="1702" spans="1:12" x14ac:dyDescent="0.35">
      <c r="A1702" s="22">
        <v>44414</v>
      </c>
      <c r="B1702" s="21">
        <v>-6.2560000000000003E-3</v>
      </c>
      <c r="C1702" s="21">
        <v>-2.0699999999999999E-4</v>
      </c>
      <c r="D1702" s="21">
        <v>-1.3132E-2</v>
      </c>
      <c r="E1702" s="21">
        <v>-4.5929999999999999E-3</v>
      </c>
      <c r="F1702" s="21">
        <v>1.0059999999999999E-3</v>
      </c>
      <c r="G1702" s="21">
        <v>1.2E-4</v>
      </c>
      <c r="H1702" s="21">
        <v>-1.9938000000000001E-2</v>
      </c>
      <c r="I1702" s="21">
        <v>-1.1069999999999999E-3</v>
      </c>
      <c r="J1702" s="21">
        <v>-3.0490000000000001E-3</v>
      </c>
      <c r="K1702" s="21">
        <v>5.5699999999999999E-4</v>
      </c>
      <c r="L1702" s="21" cm="1">
        <f t="array" ref="L1702">MMULT(B1702:K1702,$D$8:$D$17)</f>
        <v>-7.0021662049999994E-3</v>
      </c>
    </row>
    <row r="1703" spans="1:12" x14ac:dyDescent="0.35">
      <c r="A1703" s="22">
        <v>44417</v>
      </c>
      <c r="B1703" s="21">
        <v>-3.4200000000000002E-4</v>
      </c>
      <c r="C1703" s="21">
        <v>-3.9039999999999999E-3</v>
      </c>
      <c r="D1703" s="21">
        <v>-3.4859999999999999E-3</v>
      </c>
      <c r="E1703" s="21">
        <v>-1.5449999999999999E-3</v>
      </c>
      <c r="F1703" s="21">
        <v>4.2449999999999996E-3</v>
      </c>
      <c r="G1703" s="21">
        <v>-5.0679999999999996E-3</v>
      </c>
      <c r="H1703" s="21">
        <v>-2.2977000000000001E-2</v>
      </c>
      <c r="I1703" s="21">
        <v>-3.421E-3</v>
      </c>
      <c r="J1703" s="21">
        <v>-2.1589999999999999E-3</v>
      </c>
      <c r="K1703" s="21">
        <v>2.4109999999999999E-3</v>
      </c>
      <c r="L1703" s="21" cm="1">
        <f t="array" ref="L1703">MMULT(B1703:K1703,$D$8:$D$17)</f>
        <v>-1.6730861529999997E-3</v>
      </c>
    </row>
    <row r="1704" spans="1:12" x14ac:dyDescent="0.35">
      <c r="A1704" s="22">
        <v>44418</v>
      </c>
      <c r="B1704" s="21">
        <v>-3.3540000000000002E-3</v>
      </c>
      <c r="C1704" s="21">
        <v>-6.5550000000000001E-3</v>
      </c>
      <c r="D1704" s="21">
        <v>-1.7689E-2</v>
      </c>
      <c r="E1704" s="21">
        <v>-4.993E-3</v>
      </c>
      <c r="F1704" s="21">
        <v>-2.892E-3</v>
      </c>
      <c r="G1704" s="21">
        <v>-2.3785000000000001E-2</v>
      </c>
      <c r="H1704" s="21">
        <v>-1.0225E-2</v>
      </c>
      <c r="I1704" s="21">
        <v>-1.1887999999999999E-2</v>
      </c>
      <c r="J1704" s="21">
        <v>2.5240000000000002E-3</v>
      </c>
      <c r="K1704" s="21">
        <v>-2.0349999999999999E-3</v>
      </c>
      <c r="L1704" s="21" cm="1">
        <f t="array" ref="L1704">MMULT(B1704:K1704,$D$8:$D$17)</f>
        <v>-7.1977903229999999E-3</v>
      </c>
    </row>
    <row r="1705" spans="1:12" x14ac:dyDescent="0.35">
      <c r="A1705" s="22">
        <v>44419</v>
      </c>
      <c r="B1705" s="21">
        <v>1.786E-3</v>
      </c>
      <c r="C1705" s="21">
        <v>1.7799999999999999E-3</v>
      </c>
      <c r="D1705" s="21">
        <v>-1.1887999999999999E-2</v>
      </c>
      <c r="E1705" s="21">
        <v>2.6749999999999999E-3</v>
      </c>
      <c r="F1705" s="21">
        <v>-1.12E-4</v>
      </c>
      <c r="G1705" s="21">
        <v>-4.561E-3</v>
      </c>
      <c r="H1705" s="21">
        <v>1.1270000000000001E-2</v>
      </c>
      <c r="I1705" s="21">
        <v>6.8999999999999999E-3</v>
      </c>
      <c r="J1705" s="21">
        <v>4.496E-3</v>
      </c>
      <c r="K1705" s="21">
        <v>3.7079999999999999E-3</v>
      </c>
      <c r="L1705" s="21" cm="1">
        <f t="array" ref="L1705">MMULT(B1705:K1705,$D$8:$D$17)</f>
        <v>-1.3527181329999996E-3</v>
      </c>
    </row>
    <row r="1706" spans="1:12" x14ac:dyDescent="0.35">
      <c r="A1706" s="22">
        <v>44420</v>
      </c>
      <c r="B1706" s="21">
        <v>2.0773E-2</v>
      </c>
      <c r="C1706" s="21">
        <v>9.9670000000000002E-3</v>
      </c>
      <c r="D1706" s="21">
        <v>1.0456999999999999E-2</v>
      </c>
      <c r="E1706" s="21">
        <v>1.4679999999999999E-3</v>
      </c>
      <c r="F1706" s="21">
        <v>2.0079999999999998E-3</v>
      </c>
      <c r="G1706" s="21">
        <v>2.5218999999999998E-2</v>
      </c>
      <c r="H1706" s="21">
        <v>-1.0958000000000001E-2</v>
      </c>
      <c r="I1706" s="21">
        <v>1.329E-2</v>
      </c>
      <c r="J1706" s="21">
        <v>9.4879999999999999E-3</v>
      </c>
      <c r="K1706" s="21">
        <v>-1.1082E-2</v>
      </c>
      <c r="L1706" s="21" cm="1">
        <f t="array" ref="L1706">MMULT(B1706:K1706,$D$8:$D$17)</f>
        <v>1.3328435522E-2</v>
      </c>
    </row>
    <row r="1707" spans="1:12" x14ac:dyDescent="0.35">
      <c r="A1707" s="22">
        <v>44421</v>
      </c>
      <c r="B1707" s="21">
        <v>1.41E-3</v>
      </c>
      <c r="C1707" s="21">
        <v>1.0489999999999999E-2</v>
      </c>
      <c r="D1707" s="21">
        <v>1.4218E-2</v>
      </c>
      <c r="E1707" s="21">
        <v>3.9240000000000004E-3</v>
      </c>
      <c r="F1707" s="21">
        <v>6.3470000000000002E-3</v>
      </c>
      <c r="G1707" s="21">
        <v>1.2762000000000001E-2</v>
      </c>
      <c r="H1707" s="21">
        <v>3.8027999999999999E-2</v>
      </c>
      <c r="I1707" s="21">
        <v>4.666E-3</v>
      </c>
      <c r="J1707" s="21">
        <v>1.4189999999999999E-3</v>
      </c>
      <c r="K1707" s="21">
        <v>-9.3400000000000004E-4</v>
      </c>
      <c r="L1707" s="21" cm="1">
        <f t="array" ref="L1707">MMULT(B1707:K1707,$D$8:$D$17)</f>
        <v>6.1666290220000006E-3</v>
      </c>
    </row>
    <row r="1708" spans="1:12" x14ac:dyDescent="0.35">
      <c r="A1708" s="22">
        <v>44424</v>
      </c>
      <c r="B1708" s="21">
        <v>1.3547999999999999E-2</v>
      </c>
      <c r="C1708" s="21">
        <v>5.9760000000000004E-3</v>
      </c>
      <c r="D1708" s="21">
        <v>-1.1789000000000001E-2</v>
      </c>
      <c r="E1708" s="21">
        <v>4.0730000000000002E-3</v>
      </c>
      <c r="F1708" s="21">
        <v>4.8679999999999999E-3</v>
      </c>
      <c r="G1708" s="21">
        <v>-9.3810000000000004E-3</v>
      </c>
      <c r="H1708" s="21">
        <v>-2.777E-2</v>
      </c>
      <c r="I1708" s="21">
        <v>-5.8100000000000003E-4</v>
      </c>
      <c r="J1708" s="21">
        <v>-3.3649999999999999E-3</v>
      </c>
      <c r="K1708" s="21">
        <v>-3.7399999999999998E-4</v>
      </c>
      <c r="L1708" s="21" cm="1">
        <f t="array" ref="L1708">MMULT(B1708:K1708,$D$8:$D$17)</f>
        <v>3.3708301210000004E-3</v>
      </c>
    </row>
    <row r="1709" spans="1:12" x14ac:dyDescent="0.35">
      <c r="A1709" s="22">
        <v>44425</v>
      </c>
      <c r="B1709" s="21">
        <v>-6.1539999999999997E-3</v>
      </c>
      <c r="C1709" s="21">
        <v>-5.1599999999999997E-3</v>
      </c>
      <c r="D1709" s="21">
        <v>-2.4662E-2</v>
      </c>
      <c r="E1709" s="21">
        <v>-1.9359000000000001E-2</v>
      </c>
      <c r="F1709" s="21">
        <v>1.431E-3</v>
      </c>
      <c r="G1709" s="21">
        <v>-8.8679999999999991E-3</v>
      </c>
      <c r="H1709" s="21">
        <v>7.4399999999999998E-4</v>
      </c>
      <c r="I1709" s="21">
        <v>-3.0300000000000001E-3</v>
      </c>
      <c r="J1709" s="21">
        <v>-4.797E-3</v>
      </c>
      <c r="K1709" s="21">
        <v>-1.4588E-2</v>
      </c>
      <c r="L1709" s="21" cm="1">
        <f t="array" ref="L1709">MMULT(B1709:K1709,$D$8:$D$17)</f>
        <v>-1.1235166169000001E-2</v>
      </c>
    </row>
    <row r="1710" spans="1:12" x14ac:dyDescent="0.35">
      <c r="A1710" s="22">
        <v>44426</v>
      </c>
      <c r="B1710" s="21">
        <v>-2.5500999999999999E-2</v>
      </c>
      <c r="C1710" s="21">
        <v>-8.0180000000000008E-3</v>
      </c>
      <c r="D1710" s="21">
        <v>-2.1482000000000001E-2</v>
      </c>
      <c r="E1710" s="21">
        <v>-2.0305E-2</v>
      </c>
      <c r="F1710" s="21">
        <v>-2.2100000000000002E-2</v>
      </c>
      <c r="G1710" s="21">
        <v>1.7125999999999999E-2</v>
      </c>
      <c r="H1710" s="21">
        <v>-3.8303999999999998E-2</v>
      </c>
      <c r="I1710" s="21">
        <v>-1.2976E-2</v>
      </c>
      <c r="J1710" s="21">
        <v>-1.5354E-2</v>
      </c>
      <c r="K1710" s="21">
        <v>-9.4889999999999992E-3</v>
      </c>
      <c r="L1710" s="21" cm="1">
        <f t="array" ref="L1710">MMULT(B1710:K1710,$D$8:$D$17)</f>
        <v>-2.1620226728999995E-2</v>
      </c>
    </row>
    <row r="1711" spans="1:12" x14ac:dyDescent="0.35">
      <c r="A1711" s="22">
        <v>44427</v>
      </c>
      <c r="B1711" s="21">
        <v>2.323E-3</v>
      </c>
      <c r="C1711" s="21">
        <v>2.0774999999999998E-2</v>
      </c>
      <c r="D1711" s="21">
        <v>3.9810999999999999E-2</v>
      </c>
      <c r="E1711" s="21">
        <v>9.7230000000000007E-3</v>
      </c>
      <c r="F1711" s="21">
        <v>-2.5860000000000002E-3</v>
      </c>
      <c r="G1711" s="21">
        <v>7.3639999999999999E-3</v>
      </c>
      <c r="H1711" s="21">
        <v>2.5140000000000002E-3</v>
      </c>
      <c r="I1711" s="21">
        <v>1.7375000000000002E-2</v>
      </c>
      <c r="J1711" s="21">
        <v>3.8441000000000003E-2</v>
      </c>
      <c r="K1711" s="21">
        <v>4.79E-3</v>
      </c>
      <c r="L1711" s="21" cm="1">
        <f t="array" ref="L1711">MMULT(B1711:K1711,$D$8:$D$17)</f>
        <v>1.5280252245999998E-2</v>
      </c>
    </row>
    <row r="1712" spans="1:12" x14ac:dyDescent="0.35">
      <c r="A1712" s="22">
        <v>44428</v>
      </c>
      <c r="B1712" s="21">
        <v>1.0156999999999999E-2</v>
      </c>
      <c r="C1712" s="21">
        <v>2.5575000000000001E-2</v>
      </c>
      <c r="D1712" s="21">
        <v>5.1418999999999999E-2</v>
      </c>
      <c r="E1712" s="21">
        <v>3.4629999999999999E-3</v>
      </c>
      <c r="F1712" s="21">
        <v>2.5929999999999998E-3</v>
      </c>
      <c r="G1712" s="21">
        <v>1.2092E-2</v>
      </c>
      <c r="H1712" s="21">
        <v>9.1610000000000007E-3</v>
      </c>
      <c r="I1712" s="21">
        <v>1.5181E-2</v>
      </c>
      <c r="J1712" s="21">
        <v>1.6587999999999999E-2</v>
      </c>
      <c r="K1712" s="21">
        <v>-8.2000000000000007E-3</v>
      </c>
      <c r="L1712" s="21" cm="1">
        <f t="array" ref="L1712">MMULT(B1712:K1712,$D$8:$D$17)</f>
        <v>2.0630427005999999E-2</v>
      </c>
    </row>
    <row r="1713" spans="1:12" x14ac:dyDescent="0.35">
      <c r="A1713" s="22">
        <v>44431</v>
      </c>
      <c r="B1713" s="21">
        <v>1.0257E-2</v>
      </c>
      <c r="C1713" s="21">
        <v>9.5299999999999996E-4</v>
      </c>
      <c r="D1713" s="21">
        <v>5.4862000000000001E-2</v>
      </c>
      <c r="E1713" s="21">
        <v>1.5321E-2</v>
      </c>
      <c r="F1713" s="21">
        <v>2.0240000000000002E-3</v>
      </c>
      <c r="G1713" s="21">
        <v>1.7139999999999999E-2</v>
      </c>
      <c r="H1713" s="21">
        <v>3.9369000000000001E-2</v>
      </c>
      <c r="I1713" s="21">
        <v>1.4706E-2</v>
      </c>
      <c r="J1713" s="21">
        <v>5.496E-3</v>
      </c>
      <c r="K1713" s="21">
        <v>2.3456999999999999E-2</v>
      </c>
      <c r="L1713" s="21" cm="1">
        <f t="array" ref="L1713">MMULT(B1713:K1713,$D$8:$D$17)</f>
        <v>2.2062807873000002E-2</v>
      </c>
    </row>
    <row r="1714" spans="1:12" x14ac:dyDescent="0.35">
      <c r="A1714" s="22">
        <v>44432</v>
      </c>
      <c r="B1714" s="21">
        <v>-6.0099999999999997E-4</v>
      </c>
      <c r="C1714" s="21">
        <v>-6.6629999999999997E-3</v>
      </c>
      <c r="D1714" s="21">
        <v>-7.5139999999999998E-3</v>
      </c>
      <c r="E1714" s="21">
        <v>-2.114E-3</v>
      </c>
      <c r="F1714" s="21">
        <v>-6.3959999999999998E-3</v>
      </c>
      <c r="G1714" s="21">
        <v>-3.3010000000000001E-3</v>
      </c>
      <c r="H1714" s="21">
        <v>-1.0297000000000001E-2</v>
      </c>
      <c r="I1714" s="21">
        <v>5.7899999999999998E-4</v>
      </c>
      <c r="J1714" s="21">
        <v>1.3324000000000001E-2</v>
      </c>
      <c r="K1714" s="21">
        <v>1.0895999999999999E-2</v>
      </c>
      <c r="L1714" s="21" cm="1">
        <f t="array" ref="L1714">MMULT(B1714:K1714,$D$8:$D$17)</f>
        <v>-1.8600323920000001E-3</v>
      </c>
    </row>
    <row r="1715" spans="1:12" x14ac:dyDescent="0.35">
      <c r="A1715" s="22">
        <v>44433</v>
      </c>
      <c r="B1715" s="21">
        <v>-8.4209999999999997E-3</v>
      </c>
      <c r="C1715" s="21">
        <v>-2.016E-3</v>
      </c>
      <c r="D1715" s="21">
        <v>1.9272000000000001E-2</v>
      </c>
      <c r="E1715" s="21">
        <v>4.1130000000000003E-3</v>
      </c>
      <c r="F1715" s="21">
        <v>7.9100000000000004E-4</v>
      </c>
      <c r="G1715" s="21">
        <v>4.5830000000000003E-3</v>
      </c>
      <c r="H1715" s="21">
        <v>6.038E-3</v>
      </c>
      <c r="I1715" s="21">
        <v>-6.69E-4</v>
      </c>
      <c r="J1715" s="21">
        <v>5.0600000000000005E-4</v>
      </c>
      <c r="K1715" s="21">
        <v>0</v>
      </c>
      <c r="L1715" s="21" cm="1">
        <f t="array" ref="L1715">MMULT(B1715:K1715,$D$8:$D$17)</f>
        <v>1.0903790550000009E-3</v>
      </c>
    </row>
    <row r="1716" spans="1:12" x14ac:dyDescent="0.35">
      <c r="A1716" s="22">
        <v>44434</v>
      </c>
      <c r="B1716" s="21">
        <v>-5.5269999999999998E-3</v>
      </c>
      <c r="C1716" s="21">
        <v>-9.6690000000000005E-3</v>
      </c>
      <c r="D1716" s="21">
        <v>-6.5279999999999999E-3</v>
      </c>
      <c r="E1716" s="21">
        <v>4.8199999999999996E-3</v>
      </c>
      <c r="F1716" s="21">
        <v>1.1280000000000001E-3</v>
      </c>
      <c r="G1716" s="21">
        <v>2.6605E-2</v>
      </c>
      <c r="H1716" s="21">
        <v>-9.5110000000000004E-3</v>
      </c>
      <c r="I1716" s="21">
        <v>-6.7140000000000003E-3</v>
      </c>
      <c r="J1716" s="21">
        <v>-2.5270000000000002E-3</v>
      </c>
      <c r="K1716" s="21">
        <v>-1.2637000000000001E-2</v>
      </c>
      <c r="L1716" s="21" cm="1">
        <f t="array" ref="L1716">MMULT(B1716:K1716,$D$8:$D$17)</f>
        <v>-5.6047632620000011E-3</v>
      </c>
    </row>
    <row r="1717" spans="1:12" x14ac:dyDescent="0.35">
      <c r="A1717" s="22">
        <v>44435</v>
      </c>
      <c r="B1717" s="21">
        <v>7.1840000000000003E-3</v>
      </c>
      <c r="C1717" s="21">
        <v>2.1059999999999998E-3</v>
      </c>
      <c r="D1717" s="21">
        <v>2.5739000000000001E-2</v>
      </c>
      <c r="E1717" s="21">
        <v>2.0999E-2</v>
      </c>
      <c r="F1717" s="21">
        <v>7.1009999999999997E-3</v>
      </c>
      <c r="G1717" s="21">
        <v>-4.705E-3</v>
      </c>
      <c r="H1717" s="21">
        <v>3.8501000000000001E-2</v>
      </c>
      <c r="I1717" s="21">
        <v>9.3959999999999998E-3</v>
      </c>
      <c r="J1717" s="21">
        <v>-3.0409999999999999E-3</v>
      </c>
      <c r="K1717" s="21">
        <v>1.4305E-2</v>
      </c>
      <c r="L1717" s="21" cm="1">
        <f t="array" ref="L1717">MMULT(B1717:K1717,$D$8:$D$17)</f>
        <v>1.2419413627000001E-2</v>
      </c>
    </row>
    <row r="1718" spans="1:12" x14ac:dyDescent="0.35">
      <c r="A1718" s="22">
        <v>44438</v>
      </c>
      <c r="B1718" s="21">
        <v>3.0417E-2</v>
      </c>
      <c r="C1718" s="21">
        <v>1.2912E-2</v>
      </c>
      <c r="D1718" s="21">
        <v>2.297E-3</v>
      </c>
      <c r="E1718" s="21">
        <v>5.9480000000000002E-3</v>
      </c>
      <c r="F1718" s="21">
        <v>1.119E-3</v>
      </c>
      <c r="G1718" s="21">
        <v>-5.8529999999999997E-3</v>
      </c>
      <c r="H1718" s="21">
        <v>-7.18E-4</v>
      </c>
      <c r="I1718" s="21">
        <v>1.1344E-2</v>
      </c>
      <c r="J1718" s="21">
        <v>1.864E-3</v>
      </c>
      <c r="K1718" s="21">
        <v>9.2800000000000001E-4</v>
      </c>
      <c r="L1718" s="21" cm="1">
        <f t="array" ref="L1718">MMULT(B1718:K1718,$D$8:$D$17)</f>
        <v>1.6390390305999997E-2</v>
      </c>
    </row>
    <row r="1719" spans="1:12" x14ac:dyDescent="0.35">
      <c r="A1719" s="22">
        <v>44439</v>
      </c>
      <c r="B1719" s="21">
        <v>-8.4250000000000002E-3</v>
      </c>
      <c r="C1719" s="21">
        <v>-5.633E-3</v>
      </c>
      <c r="D1719" s="21">
        <v>-1.3355000000000001E-2</v>
      </c>
      <c r="E1719" s="21">
        <v>-3.3670000000000002E-3</v>
      </c>
      <c r="F1719" s="21">
        <v>-3.5769999999999999E-3</v>
      </c>
      <c r="G1719" s="21">
        <v>1.132E-3</v>
      </c>
      <c r="H1719" s="21">
        <v>-5.3899999999999998E-3</v>
      </c>
      <c r="I1719" s="21">
        <v>-3.4380000000000001E-3</v>
      </c>
      <c r="J1719" s="21">
        <v>-1.8600000000000001E-3</v>
      </c>
      <c r="K1719" s="21">
        <v>2.225E-3</v>
      </c>
      <c r="L1719" s="21" cm="1">
        <f t="array" ref="L1719">MMULT(B1719:K1719,$D$8:$D$17)</f>
        <v>-8.1438363400000002E-3</v>
      </c>
    </row>
    <row r="1720" spans="1:12" x14ac:dyDescent="0.35">
      <c r="A1720" s="22">
        <v>44440</v>
      </c>
      <c r="B1720" s="21">
        <v>4.4790000000000003E-3</v>
      </c>
      <c r="C1720" s="21">
        <v>-1.66E-4</v>
      </c>
      <c r="D1720" s="21">
        <v>2.5019999999999999E-3</v>
      </c>
      <c r="E1720" s="21">
        <v>-8.1449999999999995E-3</v>
      </c>
      <c r="F1720" s="21">
        <v>9.1999999999999998E-3</v>
      </c>
      <c r="G1720" s="21">
        <v>1.1498E-2</v>
      </c>
      <c r="H1720" s="21">
        <v>-6.5929999999999999E-3</v>
      </c>
      <c r="I1720" s="21">
        <v>3.3E-3</v>
      </c>
      <c r="J1720" s="21">
        <v>3.39E-4</v>
      </c>
      <c r="K1720" s="21">
        <v>-7.2139999999999999E-3</v>
      </c>
      <c r="L1720" s="21" cm="1">
        <f t="array" ref="L1720">MMULT(B1720:K1720,$D$8:$D$17)</f>
        <v>2.4474771299999999E-3</v>
      </c>
    </row>
    <row r="1721" spans="1:12" x14ac:dyDescent="0.35">
      <c r="A1721" s="22">
        <v>44441</v>
      </c>
      <c r="B1721" s="21">
        <v>7.4749999999999999E-3</v>
      </c>
      <c r="C1721" s="21">
        <v>-2.2529999999999998E-3</v>
      </c>
      <c r="D1721" s="21">
        <v>-2.0049999999999998E-3</v>
      </c>
      <c r="E1721" s="21">
        <v>-2.555E-3</v>
      </c>
      <c r="F1721" s="21">
        <v>-1.668E-3</v>
      </c>
      <c r="G1721" s="21">
        <v>-1.5540999999999999E-2</v>
      </c>
      <c r="H1721" s="21">
        <v>-7.182E-3</v>
      </c>
      <c r="I1721" s="21">
        <v>-1.877E-3</v>
      </c>
      <c r="J1721" s="21">
        <v>8.2990000000000008E-3</v>
      </c>
      <c r="K1721" s="21">
        <v>1.1180000000000001E-3</v>
      </c>
      <c r="L1721" s="21" cm="1">
        <f t="array" ref="L1721">MMULT(B1721:K1721,$D$8:$D$17)</f>
        <v>3.0456533839999999E-3</v>
      </c>
    </row>
    <row r="1722" spans="1:12" x14ac:dyDescent="0.35">
      <c r="A1722" s="22">
        <v>44442</v>
      </c>
      <c r="B1722" s="21">
        <v>4.2300000000000003E-3</v>
      </c>
      <c r="C1722" s="21">
        <v>-3.3000000000000003E-5</v>
      </c>
      <c r="D1722" s="21">
        <v>1.9959000000000001E-2</v>
      </c>
      <c r="E1722" s="21">
        <v>1.175E-2</v>
      </c>
      <c r="F1722" s="21">
        <v>2.2269999999999998E-3</v>
      </c>
      <c r="G1722" s="21">
        <v>1.1091999999999999E-2</v>
      </c>
      <c r="H1722" s="21">
        <v>6.5929999999999999E-3</v>
      </c>
      <c r="I1722" s="21">
        <v>2.934E-3</v>
      </c>
      <c r="J1722" s="21">
        <v>-1.848E-3</v>
      </c>
      <c r="K1722" s="21">
        <v>-4.0949999999999997E-3</v>
      </c>
      <c r="L1722" s="21" cm="1">
        <f t="array" ref="L1722">MMULT(B1722:K1722,$D$8:$D$17)</f>
        <v>7.4814733979999999E-3</v>
      </c>
    </row>
    <row r="1723" spans="1:12" x14ac:dyDescent="0.35">
      <c r="A1723" s="22">
        <v>44446</v>
      </c>
      <c r="B1723" s="21">
        <v>1.5488999999999999E-2</v>
      </c>
      <c r="C1723" s="21">
        <v>-3.1879999999999999E-3</v>
      </c>
      <c r="D1723" s="21">
        <v>-7.9240000000000005E-3</v>
      </c>
      <c r="E1723" s="21">
        <v>-2.1900000000000001E-3</v>
      </c>
      <c r="F1723" s="21">
        <v>-1.4222E-2</v>
      </c>
      <c r="G1723" s="21">
        <v>-7.0020000000000004E-3</v>
      </c>
      <c r="H1723" s="21">
        <v>-7.0049999999999999E-3</v>
      </c>
      <c r="I1723" s="21">
        <v>-7.8009999999999998E-3</v>
      </c>
      <c r="J1723" s="21">
        <v>-9.0880000000000006E-3</v>
      </c>
      <c r="K1723" s="21">
        <v>2.6159999999999998E-3</v>
      </c>
      <c r="L1723" s="21" cm="1">
        <f t="array" ref="L1723">MMULT(B1723:K1723,$D$8:$D$17)</f>
        <v>4.1076537700000014E-3</v>
      </c>
    </row>
    <row r="1724" spans="1:12" x14ac:dyDescent="0.35">
      <c r="A1724" s="22">
        <v>44447</v>
      </c>
      <c r="B1724" s="21">
        <v>-1.0083999999999999E-2</v>
      </c>
      <c r="C1724" s="21">
        <v>1E-4</v>
      </c>
      <c r="D1724" s="21">
        <v>-1.4253E-2</v>
      </c>
      <c r="E1724" s="21">
        <v>-4.45E-3</v>
      </c>
      <c r="F1724" s="21">
        <v>8.4539999999999997E-3</v>
      </c>
      <c r="G1724" s="21">
        <v>-9.7660000000000004E-3</v>
      </c>
      <c r="H1724" s="21">
        <v>-2.7302E-2</v>
      </c>
      <c r="I1724" s="21">
        <v>2.7669999999999999E-3</v>
      </c>
      <c r="J1724" s="21">
        <v>-3.3969999999999998E-3</v>
      </c>
      <c r="K1724" s="21">
        <v>-1.4909999999999999E-3</v>
      </c>
      <c r="L1724" s="21" cm="1">
        <f t="array" ref="L1724">MMULT(B1724:K1724,$D$8:$D$17)</f>
        <v>-9.1592519809999967E-3</v>
      </c>
    </row>
    <row r="1725" spans="1:12" x14ac:dyDescent="0.35">
      <c r="A1725" s="22">
        <v>44448</v>
      </c>
      <c r="B1725" s="21">
        <v>-6.705E-3</v>
      </c>
      <c r="C1725" s="21">
        <v>-9.8600000000000007E-3</v>
      </c>
      <c r="D1725" s="21">
        <v>-7.2519999999999998E-3</v>
      </c>
      <c r="E1725" s="21">
        <v>-1.8E-3</v>
      </c>
      <c r="F1725" s="21">
        <v>7.8200000000000003E-4</v>
      </c>
      <c r="G1725" s="21">
        <v>-7.1590000000000004E-3</v>
      </c>
      <c r="H1725" s="21">
        <v>-1.8799999999999999E-4</v>
      </c>
      <c r="I1725" s="21">
        <v>-2.3219999999999998E-3</v>
      </c>
      <c r="J1725" s="21">
        <v>-1.3630000000000001E-3</v>
      </c>
      <c r="K1725" s="21">
        <v>-3.173E-3</v>
      </c>
      <c r="L1725" s="21" cm="1">
        <f t="array" ref="L1725">MMULT(B1725:K1725,$D$8:$D$17)</f>
        <v>-6.0323349619999999E-3</v>
      </c>
    </row>
    <row r="1726" spans="1:12" x14ac:dyDescent="0.35">
      <c r="A1726" s="22">
        <v>44449</v>
      </c>
      <c r="B1726" s="21">
        <v>-3.3101999999999999E-2</v>
      </c>
      <c r="C1726" s="21">
        <v>-5.1809999999999998E-3</v>
      </c>
      <c r="D1726" s="21">
        <v>1.3573E-2</v>
      </c>
      <c r="E1726" s="21">
        <v>9.443E-3</v>
      </c>
      <c r="F1726" s="21">
        <v>1.5640000000000001E-3</v>
      </c>
      <c r="G1726" s="21">
        <v>-1.3577000000000001E-2</v>
      </c>
      <c r="H1726" s="21">
        <v>-8.9499999999999996E-3</v>
      </c>
      <c r="I1726" s="21">
        <v>-4.1409999999999997E-3</v>
      </c>
      <c r="J1726" s="21">
        <v>-1.2116E-2</v>
      </c>
      <c r="K1726" s="21">
        <v>8.2400000000000008E-3</v>
      </c>
      <c r="L1726" s="21" cm="1">
        <f t="array" ref="L1726">MMULT(B1726:K1726,$D$8:$D$17)</f>
        <v>-1.2868776241E-2</v>
      </c>
    </row>
    <row r="1727" spans="1:12" x14ac:dyDescent="0.35">
      <c r="A1727" s="22">
        <v>44452</v>
      </c>
      <c r="B1727" s="21">
        <v>3.8930000000000002E-3</v>
      </c>
      <c r="C1727" s="21">
        <v>4.3290000000000004E-3</v>
      </c>
      <c r="D1727" s="21">
        <v>-1.4503E-2</v>
      </c>
      <c r="E1727" s="21">
        <v>1.6260000000000001E-3</v>
      </c>
      <c r="F1727" s="21">
        <v>-8.8090000000000009E-3</v>
      </c>
      <c r="G1727" s="21">
        <v>-1.2014E-2</v>
      </c>
      <c r="H1727" s="21">
        <v>-3.8019999999999998E-3</v>
      </c>
      <c r="I1727" s="21">
        <v>-2.0927999999999999E-2</v>
      </c>
      <c r="J1727" s="21">
        <v>3.6280000000000001E-3</v>
      </c>
      <c r="K1727" s="21">
        <v>2.1360000000000001E-2</v>
      </c>
      <c r="L1727" s="21" cm="1">
        <f t="array" ref="L1727">MMULT(B1727:K1727,$D$8:$D$17)</f>
        <v>-7.6166847399999969E-4</v>
      </c>
    </row>
    <row r="1728" spans="1:12" x14ac:dyDescent="0.35">
      <c r="A1728" s="22">
        <v>44453</v>
      </c>
      <c r="B1728" s="21">
        <v>-9.5619999999999993E-3</v>
      </c>
      <c r="C1728" s="21">
        <v>9.4280000000000006E-3</v>
      </c>
      <c r="D1728" s="21">
        <v>4.0629999999999998E-3</v>
      </c>
      <c r="E1728" s="21">
        <v>5.8320000000000004E-3</v>
      </c>
      <c r="F1728" s="21">
        <v>-2.8125000000000001E-2</v>
      </c>
      <c r="G1728" s="21">
        <v>1.023E-3</v>
      </c>
      <c r="H1728" s="21">
        <v>8.8739999999999999E-3</v>
      </c>
      <c r="I1728" s="21">
        <v>-2.1699999999999999E-4</v>
      </c>
      <c r="J1728" s="21">
        <v>-3.9589999999999998E-3</v>
      </c>
      <c r="K1728" s="21">
        <v>-8.5470000000000008E-3</v>
      </c>
      <c r="L1728" s="21" cm="1">
        <f t="array" ref="L1728">MMULT(B1728:K1728,$D$8:$D$17)</f>
        <v>-4.2240555269999992E-3</v>
      </c>
    </row>
    <row r="1729" spans="1:12" x14ac:dyDescent="0.35">
      <c r="A1729" s="22">
        <v>44454</v>
      </c>
      <c r="B1729" s="21">
        <v>6.1440000000000002E-3</v>
      </c>
      <c r="C1729" s="21">
        <v>1.6778000000000001E-2</v>
      </c>
      <c r="D1729" s="21">
        <v>4.4510000000000001E-3</v>
      </c>
      <c r="E1729" s="21">
        <v>1.5681E-2</v>
      </c>
      <c r="F1729" s="21">
        <v>1.5511E-2</v>
      </c>
      <c r="G1729" s="21">
        <v>7.0369999999999999E-3</v>
      </c>
      <c r="H1729" s="21">
        <v>-1.23E-3</v>
      </c>
      <c r="I1729" s="21">
        <v>2.4913999999999999E-2</v>
      </c>
      <c r="J1729" s="21">
        <v>-5.3569999999999998E-3</v>
      </c>
      <c r="K1729" s="21">
        <v>1.1004999999999999E-2</v>
      </c>
      <c r="L1729" s="21" cm="1">
        <f t="array" ref="L1729">MMULT(B1729:K1729,$D$8:$D$17)</f>
        <v>6.6195259670000003E-3</v>
      </c>
    </row>
    <row r="1730" spans="1:12" x14ac:dyDescent="0.35">
      <c r="A1730" s="22">
        <v>44455</v>
      </c>
      <c r="B1730" s="21">
        <v>-1.6100000000000001E-3</v>
      </c>
      <c r="C1730" s="21">
        <v>1.312E-3</v>
      </c>
      <c r="D1730" s="21">
        <v>-4.431E-3</v>
      </c>
      <c r="E1730" s="21">
        <v>-4.6889999999999996E-3</v>
      </c>
      <c r="F1730" s="21">
        <v>-5.4710000000000002E-3</v>
      </c>
      <c r="G1730" s="21">
        <v>1.6396000000000001E-2</v>
      </c>
      <c r="H1730" s="21">
        <v>5.8710000000000004E-3</v>
      </c>
      <c r="I1730" s="21">
        <v>6.0959999999999999E-3</v>
      </c>
      <c r="J1730" s="21">
        <v>-3.9960000000000004E-3</v>
      </c>
      <c r="K1730" s="21">
        <v>-5.2610000000000001E-3</v>
      </c>
      <c r="L1730" s="21" cm="1">
        <f t="array" ref="L1730">MMULT(B1730:K1730,$D$8:$D$17)</f>
        <v>-2.3974573910000006E-3</v>
      </c>
    </row>
    <row r="1731" spans="1:12" x14ac:dyDescent="0.35">
      <c r="A1731" s="22">
        <v>44456</v>
      </c>
      <c r="B1731" s="21">
        <v>-1.8348E-2</v>
      </c>
      <c r="C1731" s="21">
        <v>-1.7527999999999998E-2</v>
      </c>
      <c r="D1731" s="21">
        <v>-1.5376000000000001E-2</v>
      </c>
      <c r="E1731" s="21">
        <v>-2.6610000000000002E-3</v>
      </c>
      <c r="F1731" s="21">
        <v>-9.8569999999999994E-3</v>
      </c>
      <c r="G1731" s="21">
        <v>6.5300000000000004E-4</v>
      </c>
      <c r="H1731" s="21">
        <v>-2.2030000000000001E-2</v>
      </c>
      <c r="I1731" s="21">
        <v>-1.5982E-2</v>
      </c>
      <c r="J1731" s="21">
        <v>-8.3730000000000002E-3</v>
      </c>
      <c r="K1731" s="21">
        <v>-1.0396000000000001E-2</v>
      </c>
      <c r="L1731" s="21" cm="1">
        <f t="array" ref="L1731">MMULT(B1731:K1731,$D$8:$D$17)</f>
        <v>-1.5763292183000002E-2</v>
      </c>
    </row>
    <row r="1732" spans="1:12" x14ac:dyDescent="0.35">
      <c r="A1732" s="22">
        <v>44459</v>
      </c>
      <c r="B1732" s="21">
        <v>-2.1361000000000002E-2</v>
      </c>
      <c r="C1732" s="21">
        <v>-1.8575000000000001E-2</v>
      </c>
      <c r="D1732" s="21">
        <v>-3.5936000000000003E-2</v>
      </c>
      <c r="E1732" s="21">
        <v>-2.2095E-2</v>
      </c>
      <c r="F1732" s="21">
        <v>-2.5469999999999998E-3</v>
      </c>
      <c r="G1732" s="21">
        <v>-8.8669999999999999E-3</v>
      </c>
      <c r="H1732" s="21">
        <v>-2.2429999999999999E-2</v>
      </c>
      <c r="I1732" s="21">
        <v>-2.0153000000000001E-2</v>
      </c>
      <c r="J1732" s="21">
        <v>-1.6886999999999999E-2</v>
      </c>
      <c r="K1732" s="21">
        <v>-2.359E-2</v>
      </c>
      <c r="L1732" s="21" cm="1">
        <f t="array" ref="L1732">MMULT(B1732:K1732,$D$8:$D$17)</f>
        <v>-2.4129819136999998E-2</v>
      </c>
    </row>
    <row r="1733" spans="1:12" x14ac:dyDescent="0.35">
      <c r="A1733" s="22">
        <v>44460</v>
      </c>
      <c r="B1733" s="21">
        <v>3.4280000000000001E-3</v>
      </c>
      <c r="C1733" s="21">
        <v>1.699E-3</v>
      </c>
      <c r="D1733" s="21">
        <v>6.2989999999999999E-3</v>
      </c>
      <c r="E1733" s="21">
        <v>-7.7400000000000004E-3</v>
      </c>
      <c r="F1733" s="21">
        <v>8.7039999999999999E-3</v>
      </c>
      <c r="G1733" s="21">
        <v>-9.68E-4</v>
      </c>
      <c r="H1733" s="21">
        <v>1.2506E-2</v>
      </c>
      <c r="I1733" s="21">
        <v>7.1729999999999997E-3</v>
      </c>
      <c r="J1733" s="21">
        <v>-1.1272000000000001E-2</v>
      </c>
      <c r="K1733" s="21">
        <v>-2.0760000000000002E-3</v>
      </c>
      <c r="L1733" s="21" cm="1">
        <f t="array" ref="L1733">MMULT(B1733:K1733,$D$8:$D$17)</f>
        <v>3.0037093959999995E-3</v>
      </c>
    </row>
    <row r="1734" spans="1:12" x14ac:dyDescent="0.35">
      <c r="A1734" s="22">
        <v>44461</v>
      </c>
      <c r="B1734" s="21">
        <v>1.6872000000000002E-2</v>
      </c>
      <c r="C1734" s="21">
        <v>1.2822E-2</v>
      </c>
      <c r="D1734" s="21">
        <v>3.2711999999999998E-2</v>
      </c>
      <c r="E1734" s="21">
        <v>1.9552E-2</v>
      </c>
      <c r="F1734" s="21">
        <v>1.7486999999999999E-2</v>
      </c>
      <c r="G1734" s="21">
        <v>4.6519999999999999E-3</v>
      </c>
      <c r="H1734" s="21">
        <v>1.5172E-2</v>
      </c>
      <c r="I1734" s="21">
        <v>-3.0671E-2</v>
      </c>
      <c r="J1734" s="21">
        <v>4.705E-3</v>
      </c>
      <c r="K1734" s="21">
        <v>1.1916E-2</v>
      </c>
      <c r="L1734" s="21" cm="1">
        <f t="array" ref="L1734">MMULT(B1734:K1734,$D$8:$D$17)</f>
        <v>1.9528262276999993E-2</v>
      </c>
    </row>
    <row r="1735" spans="1:12" x14ac:dyDescent="0.35">
      <c r="A1735" s="22">
        <v>44462</v>
      </c>
      <c r="B1735" s="21">
        <v>6.7190000000000001E-3</v>
      </c>
      <c r="C1735" s="21">
        <v>3.2820000000000002E-3</v>
      </c>
      <c r="D1735" s="21">
        <v>2.4656999999999998E-2</v>
      </c>
      <c r="E1735" s="21">
        <v>7.4110000000000001E-3</v>
      </c>
      <c r="F1735" s="21">
        <v>1.1081000000000001E-2</v>
      </c>
      <c r="G1735" s="21">
        <v>7.2114999999999999E-2</v>
      </c>
      <c r="H1735" s="21">
        <v>1.6957E-2</v>
      </c>
      <c r="I1735" s="21">
        <v>7.6030000000000004E-3</v>
      </c>
      <c r="J1735" s="21">
        <v>2.1073000000000001E-2</v>
      </c>
      <c r="K1735" s="21">
        <v>9.9069999999999991E-3</v>
      </c>
      <c r="L1735" s="21" cm="1">
        <f t="array" ref="L1735">MMULT(B1735:K1735,$D$8:$D$17)</f>
        <v>1.2798529560999998E-2</v>
      </c>
    </row>
    <row r="1736" spans="1:12" x14ac:dyDescent="0.35">
      <c r="A1736" s="22">
        <v>44463</v>
      </c>
      <c r="B1736" s="21">
        <v>6.1300000000000005E-4</v>
      </c>
      <c r="C1736" s="21">
        <v>-7.0100000000000002E-4</v>
      </c>
      <c r="D1736" s="21">
        <v>-1.7836000000000001E-2</v>
      </c>
      <c r="E1736" s="21">
        <v>1.2290000000000001E-3</v>
      </c>
      <c r="F1736" s="21">
        <v>5.8149999999999999E-3</v>
      </c>
      <c r="G1736" s="21">
        <v>2.7963999999999999E-2</v>
      </c>
      <c r="H1736" s="21">
        <v>-3.297E-3</v>
      </c>
      <c r="I1736" s="21">
        <v>-1.2888E-2</v>
      </c>
      <c r="J1736" s="21">
        <v>7.0600000000000003E-4</v>
      </c>
      <c r="K1736" s="21">
        <v>3.5170000000000002E-3</v>
      </c>
      <c r="L1736" s="21" cm="1">
        <f t="array" ref="L1736">MMULT(B1736:K1736,$D$8:$D$17)</f>
        <v>-3.8211299130000006E-3</v>
      </c>
    </row>
    <row r="1737" spans="1:12" x14ac:dyDescent="0.35">
      <c r="A1737" s="22">
        <v>44466</v>
      </c>
      <c r="B1737" s="21">
        <v>-1.055E-2</v>
      </c>
      <c r="C1737" s="21">
        <v>-1.7304E-2</v>
      </c>
      <c r="D1737" s="21">
        <v>-1.9066E-2</v>
      </c>
      <c r="E1737" s="21">
        <v>-1.3899999999999999E-4</v>
      </c>
      <c r="F1737" s="21">
        <v>1.223E-2</v>
      </c>
      <c r="G1737" s="21">
        <v>-2.0830999999999999E-2</v>
      </c>
      <c r="H1737" s="21">
        <v>2.2305999999999999E-2</v>
      </c>
      <c r="I1737" s="21">
        <v>-3.0608E-2</v>
      </c>
      <c r="J1737" s="21">
        <v>-8.9899999999999997E-3</v>
      </c>
      <c r="K1737" s="21">
        <v>8.1150000000000007E-3</v>
      </c>
      <c r="L1737" s="21" cm="1">
        <f t="array" ref="L1737">MMULT(B1737:K1737,$D$8:$D$17)</f>
        <v>-1.0547253709999999E-2</v>
      </c>
    </row>
    <row r="1738" spans="1:12" x14ac:dyDescent="0.35">
      <c r="A1738" s="22">
        <v>44467</v>
      </c>
      <c r="B1738" s="21">
        <v>-2.3800999999999999E-2</v>
      </c>
      <c r="C1738" s="21">
        <v>-3.6204E-2</v>
      </c>
      <c r="D1738" s="21">
        <v>-4.4366999999999997E-2</v>
      </c>
      <c r="E1738" s="21">
        <v>-2.7394000000000002E-2</v>
      </c>
      <c r="F1738" s="21">
        <v>-6.0410000000000004E-3</v>
      </c>
      <c r="G1738" s="21">
        <v>-2.6459E-2</v>
      </c>
      <c r="H1738" s="21">
        <v>-6.1391000000000001E-2</v>
      </c>
      <c r="I1738" s="21">
        <v>-4.1216000000000003E-2</v>
      </c>
      <c r="J1738" s="21">
        <v>-1.2451E-2</v>
      </c>
      <c r="K1738" s="21">
        <v>-1.2075000000000001E-2</v>
      </c>
      <c r="L1738" s="21" cm="1">
        <f t="array" ref="L1738">MMULT(B1738:K1738,$D$8:$D$17)</f>
        <v>-2.8969406009000002E-2</v>
      </c>
    </row>
    <row r="1739" spans="1:12" x14ac:dyDescent="0.35">
      <c r="A1739" s="22">
        <v>44468</v>
      </c>
      <c r="B1739" s="21">
        <v>6.483E-3</v>
      </c>
      <c r="C1739" s="21">
        <v>1.6930000000000001E-3</v>
      </c>
      <c r="D1739" s="21">
        <v>-8.7930000000000005E-3</v>
      </c>
      <c r="E1739" s="21">
        <v>-3.1359999999999999E-3</v>
      </c>
      <c r="F1739" s="21">
        <v>8.3990000000000002E-3</v>
      </c>
      <c r="G1739" s="21">
        <v>-6.5370000000000003E-3</v>
      </c>
      <c r="H1739" s="21">
        <v>-1.1525000000000001E-2</v>
      </c>
      <c r="I1739" s="21">
        <v>-1.8489999999999999E-3</v>
      </c>
      <c r="J1739" s="21">
        <v>-7.2000000000000005E-4</v>
      </c>
      <c r="K1739" s="21">
        <v>-9.4439999999999993E-3</v>
      </c>
      <c r="L1739" s="21" cm="1">
        <f t="array" ref="L1739">MMULT(B1739:K1739,$D$8:$D$17)</f>
        <v>3.4647622100000028E-4</v>
      </c>
    </row>
    <row r="1740" spans="1:12" x14ac:dyDescent="0.35">
      <c r="A1740" s="22">
        <v>44469</v>
      </c>
      <c r="B1740" s="21">
        <v>-9.3120000000000008E-3</v>
      </c>
      <c r="C1740" s="21">
        <v>-7.3239999999999998E-3</v>
      </c>
      <c r="D1740" s="21">
        <v>9.6989999999999993E-3</v>
      </c>
      <c r="E1740" s="21">
        <v>-9.2960000000000004E-3</v>
      </c>
      <c r="F1740" s="21">
        <v>-4.5150999999999997E-2</v>
      </c>
      <c r="G1740" s="21">
        <v>2.6619999999999999E-3</v>
      </c>
      <c r="H1740" s="21">
        <v>2.5411E-2</v>
      </c>
      <c r="I1740" s="21">
        <v>-3.4269999999999999E-3</v>
      </c>
      <c r="J1740" s="21">
        <v>-1.8925999999999998E-2</v>
      </c>
      <c r="K1740" s="21">
        <v>-3.9259999999999998E-3</v>
      </c>
      <c r="L1740" s="21" cm="1">
        <f t="array" ref="L1740">MMULT(B1740:K1740,$D$8:$D$17)</f>
        <v>-4.9775341020000009E-3</v>
      </c>
    </row>
    <row r="1741" spans="1:12" x14ac:dyDescent="0.35">
      <c r="A1741" s="22">
        <v>44470</v>
      </c>
      <c r="B1741" s="21">
        <v>8.1270000000000005E-3</v>
      </c>
      <c r="C1741" s="21">
        <v>2.5468000000000001E-2</v>
      </c>
      <c r="D1741" s="21">
        <v>1.255E-3</v>
      </c>
      <c r="E1741" s="21">
        <v>4.9899999999999996E-3</v>
      </c>
      <c r="F1741" s="21">
        <v>2.9954999999999999E-2</v>
      </c>
      <c r="G1741" s="21">
        <v>1.4896E-2</v>
      </c>
      <c r="H1741" s="21">
        <v>-4.3730000000000002E-3</v>
      </c>
      <c r="I1741" s="21">
        <v>3.0400000000000002E-3</v>
      </c>
      <c r="J1741" s="21">
        <v>1.3044E-2</v>
      </c>
      <c r="K1741" s="21">
        <v>1.0886E-2</v>
      </c>
      <c r="L1741" s="21" cm="1">
        <f t="array" ref="L1741">MMULT(B1741:K1741,$D$8:$D$17)</f>
        <v>8.2853258779999987E-3</v>
      </c>
    </row>
    <row r="1742" spans="1:12" x14ac:dyDescent="0.35">
      <c r="A1742" s="22">
        <v>44473</v>
      </c>
      <c r="B1742" s="21">
        <v>-2.4605999999999999E-2</v>
      </c>
      <c r="C1742" s="21">
        <v>-2.0719000000000001E-2</v>
      </c>
      <c r="D1742" s="21">
        <v>-4.8693E-2</v>
      </c>
      <c r="E1742" s="21">
        <v>-2.3392E-2</v>
      </c>
      <c r="F1742" s="21">
        <v>-5.3489999999999996E-3</v>
      </c>
      <c r="G1742" s="21">
        <v>-1.5984999999999999E-2</v>
      </c>
      <c r="H1742" s="21">
        <v>-2.0594999999999999E-2</v>
      </c>
      <c r="I1742" s="21">
        <v>-3.2868000000000001E-2</v>
      </c>
      <c r="J1742" s="21">
        <v>-1.6503E-2</v>
      </c>
      <c r="K1742" s="21">
        <v>-7.241E-3</v>
      </c>
      <c r="L1742" s="21" cm="1">
        <f t="array" ref="L1742">MMULT(B1742:K1742,$D$8:$D$17)</f>
        <v>-2.8419374628E-2</v>
      </c>
    </row>
    <row r="1743" spans="1:12" x14ac:dyDescent="0.35">
      <c r="A1743" s="22">
        <v>44474</v>
      </c>
      <c r="B1743" s="21">
        <v>1.4158E-2</v>
      </c>
      <c r="C1743" s="21">
        <v>1.9956999999999999E-2</v>
      </c>
      <c r="D1743" s="21">
        <v>3.6437999999999998E-2</v>
      </c>
      <c r="E1743" s="21">
        <v>1.9897000000000001E-2</v>
      </c>
      <c r="F1743" s="21">
        <v>2.4983000000000002E-2</v>
      </c>
      <c r="G1743" s="21">
        <v>3.3600000000000001E-3</v>
      </c>
      <c r="H1743" s="21">
        <v>1.465E-2</v>
      </c>
      <c r="I1743" s="21">
        <v>1.47E-2</v>
      </c>
      <c r="J1743" s="21">
        <v>8.482E-3</v>
      </c>
      <c r="K1743" s="21">
        <v>8.9770000000000006E-3</v>
      </c>
      <c r="L1743" s="21" cm="1">
        <f t="array" ref="L1743">MMULT(B1743:K1743,$D$8:$D$17)</f>
        <v>2.0157893323999993E-2</v>
      </c>
    </row>
    <row r="1744" spans="1:12" x14ac:dyDescent="0.35">
      <c r="A1744" s="22">
        <v>44475</v>
      </c>
      <c r="B1744" s="21">
        <v>6.3070000000000001E-3</v>
      </c>
      <c r="C1744" s="21">
        <v>1.5063999999999999E-2</v>
      </c>
      <c r="D1744" s="21">
        <v>1.2175E-2</v>
      </c>
      <c r="E1744" s="21">
        <v>6.9220000000000002E-3</v>
      </c>
      <c r="F1744" s="21">
        <v>-1.64E-3</v>
      </c>
      <c r="G1744" s="21">
        <v>1.2879E-2</v>
      </c>
      <c r="H1744" s="21">
        <v>1.7975000000000001E-2</v>
      </c>
      <c r="I1744" s="21">
        <v>6.3699999999999998E-3</v>
      </c>
      <c r="J1744" s="21">
        <v>-1.3714E-2</v>
      </c>
      <c r="K1744" s="21">
        <v>5.5599999999999996E-4</v>
      </c>
      <c r="L1744" s="21" cm="1">
        <f t="array" ref="L1744">MMULT(B1744:K1744,$D$8:$D$17)</f>
        <v>7.031711096E-3</v>
      </c>
    </row>
    <row r="1745" spans="1:12" x14ac:dyDescent="0.35">
      <c r="A1745" s="22">
        <v>44476</v>
      </c>
      <c r="B1745" s="21">
        <v>9.0849999999999993E-3</v>
      </c>
      <c r="C1745" s="21">
        <v>5.9360000000000003E-3</v>
      </c>
      <c r="D1745" s="21">
        <v>1.8116E-2</v>
      </c>
      <c r="E1745" s="21">
        <v>1.0515999999999999E-2</v>
      </c>
      <c r="F1745" s="21">
        <v>1.0619999999999999E-2</v>
      </c>
      <c r="G1745" s="21">
        <v>-2.5070000000000001E-3</v>
      </c>
      <c r="H1745" s="21">
        <v>2.7113000000000002E-2</v>
      </c>
      <c r="I1745" s="21">
        <v>1.5167E-2</v>
      </c>
      <c r="J1745" s="21">
        <v>2.0022000000000002E-2</v>
      </c>
      <c r="K1745" s="21">
        <v>3.705E-3</v>
      </c>
      <c r="L1745" s="21" cm="1">
        <f t="array" ref="L1745">MMULT(B1745:K1745,$D$8:$D$17)</f>
        <v>1.1877250968999999E-2</v>
      </c>
    </row>
    <row r="1746" spans="1:12" x14ac:dyDescent="0.35">
      <c r="A1746" s="22">
        <v>44477</v>
      </c>
      <c r="B1746" s="21">
        <v>-2.722E-3</v>
      </c>
      <c r="C1746" s="21">
        <v>0</v>
      </c>
      <c r="D1746" s="21">
        <v>-1.1578E-2</v>
      </c>
      <c r="E1746" s="21">
        <v>-2.166E-3</v>
      </c>
      <c r="F1746" s="21">
        <v>2.2533000000000001E-2</v>
      </c>
      <c r="G1746" s="21">
        <v>-7.6480000000000003E-3</v>
      </c>
      <c r="H1746" s="21">
        <v>-1.3058E-2</v>
      </c>
      <c r="I1746" s="21">
        <v>-3.627E-3</v>
      </c>
      <c r="J1746" s="21">
        <v>1.091E-3</v>
      </c>
      <c r="K1746" s="21">
        <v>-6.829E-3</v>
      </c>
      <c r="L1746" s="21" cm="1">
        <f t="array" ref="L1746">MMULT(B1746:K1746,$D$8:$D$17)</f>
        <v>-4.1988150780000004E-3</v>
      </c>
    </row>
    <row r="1747" spans="1:12" x14ac:dyDescent="0.35">
      <c r="A1747" s="22">
        <v>44480</v>
      </c>
      <c r="B1747" s="21">
        <v>-6.3000000000000003E-4</v>
      </c>
      <c r="C1747" s="21">
        <v>-2.1029999999999998E-3</v>
      </c>
      <c r="D1747" s="21">
        <v>-6.5290000000000001E-3</v>
      </c>
      <c r="E1747" s="21">
        <v>-1.0349999999999999E-3</v>
      </c>
      <c r="F1747" s="21">
        <v>9.5350000000000001E-3</v>
      </c>
      <c r="G1747" s="21">
        <v>4.6610000000000002E-3</v>
      </c>
      <c r="H1747" s="21">
        <v>-3.617E-3</v>
      </c>
      <c r="I1747" s="21">
        <v>-6.5700000000000003E-3</v>
      </c>
      <c r="J1747" s="21">
        <v>-2.7230000000000002E-3</v>
      </c>
      <c r="K1747" s="21">
        <v>-6.8760000000000002E-3</v>
      </c>
      <c r="L1747" s="21" cm="1">
        <f t="array" ref="L1747">MMULT(B1747:K1747,$D$8:$D$17)</f>
        <v>-2.3985597620000002E-3</v>
      </c>
    </row>
    <row r="1748" spans="1:12" x14ac:dyDescent="0.35">
      <c r="A1748" s="22">
        <v>44481</v>
      </c>
      <c r="B1748" s="21">
        <v>-9.103E-3</v>
      </c>
      <c r="C1748" s="21">
        <v>-4.5880000000000001E-3</v>
      </c>
      <c r="D1748" s="21">
        <v>-1.16E-3</v>
      </c>
      <c r="E1748" s="21">
        <v>-1.434E-2</v>
      </c>
      <c r="F1748" s="21">
        <v>2.9380000000000001E-3</v>
      </c>
      <c r="G1748" s="21">
        <v>1.9178000000000001E-2</v>
      </c>
      <c r="H1748" s="21">
        <v>3.4390000000000002E-3</v>
      </c>
      <c r="I1748" s="21">
        <v>1.3297E-2</v>
      </c>
      <c r="J1748" s="21">
        <v>-1.1833E-2</v>
      </c>
      <c r="K1748" s="21">
        <v>-2.3765000000000001E-2</v>
      </c>
      <c r="L1748" s="21" cm="1">
        <f t="array" ref="L1748">MMULT(B1748:K1748,$D$8:$D$17)</f>
        <v>-6.9189237429999996E-3</v>
      </c>
    </row>
    <row r="1749" spans="1:12" x14ac:dyDescent="0.35">
      <c r="A1749" s="22">
        <v>44482</v>
      </c>
      <c r="B1749" s="21">
        <v>-4.2399999999999998E-3</v>
      </c>
      <c r="C1749" s="21">
        <v>1.1710999999999999E-2</v>
      </c>
      <c r="D1749" s="21">
        <v>1.2965000000000001E-2</v>
      </c>
      <c r="E1749" s="21">
        <v>-5.5599999999999996E-4</v>
      </c>
      <c r="F1749" s="21">
        <v>8.685E-3</v>
      </c>
      <c r="G1749" s="21">
        <v>1.9390999999999999E-2</v>
      </c>
      <c r="H1749" s="21">
        <v>3.9223000000000001E-2</v>
      </c>
      <c r="I1749" s="21">
        <v>1.7961000000000001E-2</v>
      </c>
      <c r="J1749" s="21">
        <v>6.2639999999999996E-3</v>
      </c>
      <c r="K1749" s="21">
        <v>1.725E-3</v>
      </c>
      <c r="L1749" s="21" cm="1">
        <f t="array" ref="L1749">MMULT(B1749:K1749,$D$8:$D$17)</f>
        <v>3.6783118130000003E-3</v>
      </c>
    </row>
    <row r="1750" spans="1:12" x14ac:dyDescent="0.35">
      <c r="A1750" s="22">
        <v>44483</v>
      </c>
      <c r="B1750" s="21">
        <v>2.0226000000000001E-2</v>
      </c>
      <c r="C1750" s="21">
        <v>2.1734E-2</v>
      </c>
      <c r="D1750" s="21">
        <v>3.8540999999999999E-2</v>
      </c>
      <c r="E1750" s="21">
        <v>2.5957999999999998E-2</v>
      </c>
      <c r="F1750" s="21">
        <v>-1.1618E-2</v>
      </c>
      <c r="G1750" s="21">
        <v>1.9724999999999999E-2</v>
      </c>
      <c r="H1750" s="21">
        <v>2.5925E-2</v>
      </c>
      <c r="I1750" s="21">
        <v>2.7727000000000002E-2</v>
      </c>
      <c r="J1750" s="21">
        <v>1.8858E-2</v>
      </c>
      <c r="K1750" s="21">
        <v>3.1382E-2</v>
      </c>
      <c r="L1750" s="21" cm="1">
        <f t="array" ref="L1750">MMULT(B1750:K1750,$D$8:$D$17)</f>
        <v>2.4779823672000004E-2</v>
      </c>
    </row>
    <row r="1751" spans="1:12" x14ac:dyDescent="0.35">
      <c r="A1751" s="22">
        <v>44484</v>
      </c>
      <c r="B1751" s="21">
        <v>7.5129999999999997E-3</v>
      </c>
      <c r="C1751" s="21">
        <v>4.8219999999999999E-3</v>
      </c>
      <c r="D1751" s="21">
        <v>5.3340000000000002E-3</v>
      </c>
      <c r="E1751" s="21">
        <v>1.1355000000000001E-2</v>
      </c>
      <c r="F1751" s="21">
        <v>5.2499999999999997E-4</v>
      </c>
      <c r="G1751" s="21">
        <v>5.6550000000000003E-3</v>
      </c>
      <c r="H1751" s="21">
        <v>1.1609999999999999E-3</v>
      </c>
      <c r="I1751" s="21">
        <v>4.2469999999999999E-3</v>
      </c>
      <c r="J1751" s="21">
        <v>-7.1879999999999999E-3</v>
      </c>
      <c r="K1751" s="21">
        <v>1.039E-2</v>
      </c>
      <c r="L1751" s="21" cm="1">
        <f t="array" ref="L1751">MMULT(B1751:K1751,$D$8:$D$17)</f>
        <v>5.9075699549999998E-3</v>
      </c>
    </row>
    <row r="1752" spans="1:12" x14ac:dyDescent="0.35">
      <c r="A1752" s="22">
        <v>44487</v>
      </c>
      <c r="B1752" s="21">
        <v>1.1806000000000001E-2</v>
      </c>
      <c r="C1752" s="21">
        <v>1.0125E-2</v>
      </c>
      <c r="D1752" s="21">
        <v>1.6466999999999999E-2</v>
      </c>
      <c r="E1752" s="21">
        <v>2.1900000000000001E-4</v>
      </c>
      <c r="F1752" s="21">
        <v>1.2378E-2</v>
      </c>
      <c r="G1752" s="21">
        <v>1.37E-4</v>
      </c>
      <c r="H1752" s="21">
        <v>3.8441000000000003E-2</v>
      </c>
      <c r="I1752" s="21">
        <v>2.0882000000000001E-2</v>
      </c>
      <c r="J1752" s="21">
        <v>-1.0859999999999999E-3</v>
      </c>
      <c r="K1752" s="21">
        <v>1.84E-4</v>
      </c>
      <c r="L1752" s="21" cm="1">
        <f t="array" ref="L1752">MMULT(B1752:K1752,$D$8:$D$17)</f>
        <v>1.1751346022000002E-2</v>
      </c>
    </row>
    <row r="1753" spans="1:12" x14ac:dyDescent="0.35">
      <c r="A1753" s="22">
        <v>44488</v>
      </c>
      <c r="B1753" s="21">
        <v>1.508E-2</v>
      </c>
      <c r="C1753" s="21">
        <v>3.0590000000000001E-3</v>
      </c>
      <c r="D1753" s="21">
        <v>3.0599999999999998E-3</v>
      </c>
      <c r="E1753" s="21">
        <v>1.3965999999999999E-2</v>
      </c>
      <c r="F1753" s="21">
        <v>5.6990000000000001E-3</v>
      </c>
      <c r="G1753" s="21">
        <v>2.1940000000000002E-3</v>
      </c>
      <c r="H1753" s="21">
        <v>-8.5899999999999995E-4</v>
      </c>
      <c r="I1753" s="21">
        <v>2.1257999999999999E-2</v>
      </c>
      <c r="J1753" s="21">
        <v>9.9659999999999992E-3</v>
      </c>
      <c r="K1753" s="21">
        <v>1.3585E-2</v>
      </c>
      <c r="L1753" s="21" cm="1">
        <f t="array" ref="L1753">MMULT(B1753:K1753,$D$8:$D$17)</f>
        <v>1.0192313401000002E-2</v>
      </c>
    </row>
    <row r="1754" spans="1:12" x14ac:dyDescent="0.35">
      <c r="A1754" s="22">
        <v>44489</v>
      </c>
      <c r="B1754" s="21">
        <v>3.3609999999999998E-3</v>
      </c>
      <c r="C1754" s="21">
        <v>-2.66E-3</v>
      </c>
      <c r="D1754" s="21">
        <v>-8.3890000000000006E-3</v>
      </c>
      <c r="E1754" s="21">
        <v>-1.9589999999999998E-3</v>
      </c>
      <c r="F1754" s="21">
        <v>-4.3270000000000001E-3</v>
      </c>
      <c r="G1754" s="21">
        <v>-7.6969999999999998E-3</v>
      </c>
      <c r="H1754" s="21">
        <v>5.1599999999999997E-4</v>
      </c>
      <c r="I1754" s="21">
        <v>-5.8170000000000001E-3</v>
      </c>
      <c r="J1754" s="21">
        <v>8.2529999999999999E-3</v>
      </c>
      <c r="K1754" s="21">
        <v>2.898E-3</v>
      </c>
      <c r="L1754" s="21" cm="1">
        <f t="array" ref="L1754">MMULT(B1754:K1754,$D$8:$D$17)</f>
        <v>-4.0099283000000012E-4</v>
      </c>
    </row>
    <row r="1755" spans="1:12" x14ac:dyDescent="0.35">
      <c r="A1755" s="22">
        <v>44490</v>
      </c>
      <c r="B1755" s="21">
        <v>1.474E-3</v>
      </c>
      <c r="C1755" s="21">
        <v>1.0897E-2</v>
      </c>
      <c r="D1755" s="21">
        <v>2.6648000000000002E-2</v>
      </c>
      <c r="E1755" s="21">
        <v>9.3449999999999991E-3</v>
      </c>
      <c r="F1755" s="21">
        <v>-3.5179999999999999E-3</v>
      </c>
      <c r="G1755" s="21">
        <v>-9.6500000000000004E-4</v>
      </c>
      <c r="H1755" s="21">
        <v>2.5260000000000001E-2</v>
      </c>
      <c r="I1755" s="21">
        <v>9.9469999999999992E-3</v>
      </c>
      <c r="J1755" s="21">
        <v>-9.0749999999999997E-3</v>
      </c>
      <c r="K1755" s="21">
        <v>1.1377999999999999E-2</v>
      </c>
      <c r="L1755" s="21" cm="1">
        <f t="array" ref="L1755">MMULT(B1755:K1755,$D$8:$D$17)</f>
        <v>9.0564866740000007E-3</v>
      </c>
    </row>
    <row r="1756" spans="1:12" x14ac:dyDescent="0.35">
      <c r="A1756" s="22">
        <v>44491</v>
      </c>
      <c r="B1756" s="21">
        <v>-5.2849999999999998E-3</v>
      </c>
      <c r="C1756" s="21">
        <v>-5.1489999999999999E-3</v>
      </c>
      <c r="D1756" s="21">
        <v>1.498E-3</v>
      </c>
      <c r="E1756" s="21">
        <v>2.4510000000000001E-3</v>
      </c>
      <c r="F1756" s="21">
        <v>2.0249E-2</v>
      </c>
      <c r="G1756" s="21">
        <v>9.4889999999999992E-3</v>
      </c>
      <c r="H1756" s="21">
        <v>4.1060000000000003E-3</v>
      </c>
      <c r="I1756" s="21">
        <v>7.7039999999999999E-3</v>
      </c>
      <c r="J1756" s="21">
        <v>-1.0415000000000001E-2</v>
      </c>
      <c r="K1756" s="21">
        <v>-0.116786</v>
      </c>
      <c r="L1756" s="21" cm="1">
        <f t="array" ref="L1756">MMULT(B1756:K1756,$D$8:$D$17)</f>
        <v>-8.2991600780000004E-3</v>
      </c>
    </row>
    <row r="1757" spans="1:12" x14ac:dyDescent="0.35">
      <c r="A1757" s="22">
        <v>44494</v>
      </c>
      <c r="B1757" s="21">
        <v>-3.3599999999999998E-4</v>
      </c>
      <c r="C1757" s="21">
        <v>-3.3319999999999999E-3</v>
      </c>
      <c r="D1757" s="21">
        <v>1.9361E-2</v>
      </c>
      <c r="E1757" s="21">
        <v>1.2921999999999999E-2</v>
      </c>
      <c r="F1757" s="21">
        <v>-3.6640000000000002E-3</v>
      </c>
      <c r="G1757" s="21">
        <v>4.6490000000000004E-3</v>
      </c>
      <c r="H1757" s="21">
        <v>2.1198000000000002E-2</v>
      </c>
      <c r="I1757" s="21">
        <v>5.267E-3</v>
      </c>
      <c r="J1757" s="21">
        <v>5.44E-4</v>
      </c>
      <c r="K1757" s="21">
        <v>-1.011E-3</v>
      </c>
      <c r="L1757" s="21" cm="1">
        <f t="array" ref="L1757">MMULT(B1757:K1757,$D$8:$D$17)</f>
        <v>5.2963815009999995E-3</v>
      </c>
    </row>
    <row r="1758" spans="1:12" x14ac:dyDescent="0.35">
      <c r="A1758" s="22">
        <v>44495</v>
      </c>
      <c r="B1758" s="21">
        <v>4.5750000000000001E-3</v>
      </c>
      <c r="C1758" s="21">
        <v>6.4260000000000003E-3</v>
      </c>
      <c r="D1758" s="21">
        <v>6.6951999999999998E-2</v>
      </c>
      <c r="E1758" s="21">
        <v>2.2602000000000001E-2</v>
      </c>
      <c r="F1758" s="21">
        <v>-9.2960000000000004E-3</v>
      </c>
      <c r="G1758" s="21">
        <v>4.0489999999999996E-3</v>
      </c>
      <c r="H1758" s="21">
        <v>4.6579999999999998E-3</v>
      </c>
      <c r="I1758" s="21">
        <v>-6.9090000000000002E-3</v>
      </c>
      <c r="J1758" s="21">
        <v>1.2151E-2</v>
      </c>
      <c r="K1758" s="21">
        <v>-2.2870000000000001E-2</v>
      </c>
      <c r="L1758" s="21" cm="1">
        <f t="array" ref="L1758">MMULT(B1758:K1758,$D$8:$D$17)</f>
        <v>1.9642702422000002E-2</v>
      </c>
    </row>
    <row r="1759" spans="1:12" x14ac:dyDescent="0.35">
      <c r="A1759" s="22">
        <v>44496</v>
      </c>
      <c r="B1759" s="21">
        <v>-3.1480000000000002E-3</v>
      </c>
      <c r="C1759" s="21">
        <v>4.2113999999999999E-2</v>
      </c>
      <c r="D1759" s="21">
        <v>-1.0762000000000001E-2</v>
      </c>
      <c r="E1759" s="21">
        <v>-2.0154999999999999E-2</v>
      </c>
      <c r="F1759" s="21">
        <v>-9.7959999999999992E-3</v>
      </c>
      <c r="G1759" s="21">
        <v>1.36E-4</v>
      </c>
      <c r="H1759" s="21">
        <v>-5.2880000000000002E-3</v>
      </c>
      <c r="I1759" s="21">
        <v>-3.7669999999999999E-3</v>
      </c>
      <c r="J1759" s="21">
        <v>6.6299999999999996E-3</v>
      </c>
      <c r="K1759" s="21">
        <v>-8.0780000000000001E-3</v>
      </c>
      <c r="L1759" s="21" cm="1">
        <f t="array" ref="L1759">MMULT(B1759:K1759,$D$8:$D$17)</f>
        <v>-2.7737586020000005E-3</v>
      </c>
    </row>
    <row r="1760" spans="1:12" x14ac:dyDescent="0.35">
      <c r="A1760" s="22">
        <v>44497</v>
      </c>
      <c r="B1760" s="21">
        <v>2.4992E-2</v>
      </c>
      <c r="C1760" s="21">
        <v>3.6510000000000002E-3</v>
      </c>
      <c r="D1760" s="21">
        <v>2.0039999999999999E-2</v>
      </c>
      <c r="E1760" s="21">
        <v>1.2349000000000001E-2</v>
      </c>
      <c r="F1760" s="21">
        <v>2.0830000000000002E-3</v>
      </c>
      <c r="G1760" s="21">
        <v>1.0944000000000001E-2</v>
      </c>
      <c r="H1760" s="21">
        <v>-9.1590000000000005E-3</v>
      </c>
      <c r="I1760" s="21">
        <v>-1.25E-3</v>
      </c>
      <c r="J1760" s="21">
        <v>1.0679999999999999E-3</v>
      </c>
      <c r="K1760" s="21">
        <v>3.967E-3</v>
      </c>
      <c r="L1760" s="21" cm="1">
        <f t="array" ref="L1760">MMULT(B1760:K1760,$D$8:$D$17)</f>
        <v>1.7982889108E-2</v>
      </c>
    </row>
    <row r="1761" spans="1:12" x14ac:dyDescent="0.35">
      <c r="A1761" s="22">
        <v>44498</v>
      </c>
      <c r="B1761" s="21">
        <v>-1.8155999999999999E-2</v>
      </c>
      <c r="C1761" s="21">
        <v>2.2414E-2</v>
      </c>
      <c r="D1761" s="21">
        <v>2.5099E-2</v>
      </c>
      <c r="E1761" s="21">
        <v>3.9649999999999998E-3</v>
      </c>
      <c r="F1761" s="21">
        <v>-3.0140000000000002E-3</v>
      </c>
      <c r="G1761" s="21">
        <v>4.3899999999999998E-3</v>
      </c>
      <c r="H1761" s="21">
        <v>-7.6759999999999997E-3</v>
      </c>
      <c r="I1761" s="21">
        <v>1.7332E-2</v>
      </c>
      <c r="J1761" s="21">
        <v>-4.8009999999999997E-3</v>
      </c>
      <c r="K1761" s="21">
        <v>1.9134999999999999E-2</v>
      </c>
      <c r="L1761" s="21" cm="1">
        <f t="array" ref="L1761">MMULT(B1761:K1761,$D$8:$D$17)</f>
        <v>-1.0402640700000088E-4</v>
      </c>
    </row>
    <row r="1762" spans="1:12" x14ac:dyDescent="0.35">
      <c r="A1762" s="22">
        <v>44501</v>
      </c>
      <c r="B1762" s="21">
        <v>-5.607E-3</v>
      </c>
      <c r="C1762" s="21">
        <v>-6.7850000000000002E-3</v>
      </c>
      <c r="D1762" s="21">
        <v>1.0168999999999999E-2</v>
      </c>
      <c r="E1762" s="21">
        <v>-6.8089999999999999E-3</v>
      </c>
      <c r="F1762" s="21">
        <v>-1.626E-2</v>
      </c>
      <c r="G1762" s="21">
        <v>1.0244E-2</v>
      </c>
      <c r="H1762" s="21">
        <v>4.1586999999999999E-2</v>
      </c>
      <c r="I1762" s="21">
        <v>-1.5622E-2</v>
      </c>
      <c r="J1762" s="21">
        <v>2.323E-3</v>
      </c>
      <c r="K1762" s="21">
        <v>1.1224E-2</v>
      </c>
      <c r="L1762" s="21" cm="1">
        <f t="array" ref="L1762">MMULT(B1762:K1762,$D$8:$D$17)</f>
        <v>2.0972292099999932E-4</v>
      </c>
    </row>
    <row r="1763" spans="1:12" x14ac:dyDescent="0.35">
      <c r="A1763" s="22">
        <v>44502</v>
      </c>
      <c r="B1763" s="21">
        <v>7.1159999999999999E-3</v>
      </c>
      <c r="C1763" s="21">
        <v>1.1416000000000001E-2</v>
      </c>
      <c r="D1763" s="21">
        <v>2.2225000000000002E-2</v>
      </c>
      <c r="E1763" s="21">
        <v>1.7082E-2</v>
      </c>
      <c r="F1763" s="21">
        <v>1.5786999999999999E-2</v>
      </c>
      <c r="G1763" s="21">
        <v>6.2799999999999998E-4</v>
      </c>
      <c r="H1763" s="21">
        <v>1.9165000000000001E-2</v>
      </c>
      <c r="I1763" s="21">
        <v>3.1199999999999999E-4</v>
      </c>
      <c r="J1763" s="21">
        <v>2.7094E-2</v>
      </c>
      <c r="K1763" s="21">
        <v>6.2560000000000003E-3</v>
      </c>
      <c r="L1763" s="21" cm="1">
        <f t="array" ref="L1763">MMULT(B1763:K1763,$D$8:$D$17)</f>
        <v>1.3000210793000001E-2</v>
      </c>
    </row>
    <row r="1764" spans="1:12" x14ac:dyDescent="0.35">
      <c r="A1764" s="22">
        <v>44503</v>
      </c>
      <c r="B1764" s="21">
        <v>9.7990000000000004E-3</v>
      </c>
      <c r="C1764" s="21">
        <v>2.6120000000000002E-3</v>
      </c>
      <c r="D1764" s="21">
        <v>7.4619999999999999E-3</v>
      </c>
      <c r="E1764" s="21">
        <v>9.868E-3</v>
      </c>
      <c r="F1764" s="21">
        <v>2.921E-3</v>
      </c>
      <c r="G1764" s="21">
        <v>-1.9799999999999999E-4</v>
      </c>
      <c r="H1764" s="21">
        <v>2.2721999999999999E-2</v>
      </c>
      <c r="I1764" s="21">
        <v>2.3078999999999999E-2</v>
      </c>
      <c r="J1764" s="21">
        <v>5.2099999999999998E-4</v>
      </c>
      <c r="K1764" s="21">
        <v>1.0630000000000001E-2</v>
      </c>
      <c r="L1764" s="21" cm="1">
        <f t="array" ref="L1764">MMULT(B1764:K1764,$D$8:$D$17)</f>
        <v>8.3291038840000008E-3</v>
      </c>
    </row>
    <row r="1765" spans="1:12" x14ac:dyDescent="0.35">
      <c r="A1765" s="22">
        <v>44504</v>
      </c>
      <c r="B1765" s="21">
        <v>-3.4989999999999999E-3</v>
      </c>
      <c r="C1765" s="21">
        <v>7.3049999999999999E-3</v>
      </c>
      <c r="D1765" s="21">
        <v>0.120423</v>
      </c>
      <c r="E1765" s="21">
        <v>1.1523E-2</v>
      </c>
      <c r="F1765" s="21">
        <v>-5.4079999999999996E-3</v>
      </c>
      <c r="G1765" s="21">
        <v>1.7003000000000001E-2</v>
      </c>
      <c r="H1765" s="21">
        <v>5.3398000000000001E-2</v>
      </c>
      <c r="I1765" s="21">
        <v>2.8847000000000001E-2</v>
      </c>
      <c r="J1765" s="21">
        <v>-9.1929999999999998E-3</v>
      </c>
      <c r="K1765" s="21">
        <v>-1.588E-3</v>
      </c>
      <c r="L1765" s="21" cm="1">
        <f t="array" ref="L1765">MMULT(B1765:K1765,$D$8:$D$17)</f>
        <v>3.0553360769999996E-2</v>
      </c>
    </row>
    <row r="1766" spans="1:12" x14ac:dyDescent="0.35">
      <c r="A1766" s="22">
        <v>44505</v>
      </c>
      <c r="B1766" s="21">
        <v>2.1199999999999999E-3</v>
      </c>
      <c r="C1766" s="21">
        <v>-1.129E-3</v>
      </c>
      <c r="D1766" s="21">
        <v>-1.6440000000000001E-3</v>
      </c>
      <c r="E1766" s="21">
        <v>1.8773999999999999E-2</v>
      </c>
      <c r="F1766" s="21">
        <v>-7.1110000000000001E-3</v>
      </c>
      <c r="G1766" s="21">
        <v>-2.565E-3</v>
      </c>
      <c r="H1766" s="21">
        <v>-8.4360000000000008E-3</v>
      </c>
      <c r="I1766" s="21">
        <v>-1.6853E-2</v>
      </c>
      <c r="J1766" s="21">
        <v>-8.7500000000000002E-4</v>
      </c>
      <c r="K1766" s="21">
        <v>1.2125E-2</v>
      </c>
      <c r="L1766" s="21" cm="1">
        <f t="array" ref="L1766">MMULT(B1766:K1766,$D$8:$D$17)</f>
        <v>1.1919763839999997E-3</v>
      </c>
    </row>
    <row r="1767" spans="1:12" x14ac:dyDescent="0.35">
      <c r="A1767" s="22">
        <v>44508</v>
      </c>
      <c r="B1767" s="21">
        <v>-5.5529999999999998E-3</v>
      </c>
      <c r="C1767" s="21">
        <v>2.7669999999999999E-3</v>
      </c>
      <c r="D1767" s="21">
        <v>3.5359000000000002E-2</v>
      </c>
      <c r="E1767" s="21">
        <v>5.3999999999999998E-5</v>
      </c>
      <c r="F1767" s="21">
        <v>2.0010000000000002E-3</v>
      </c>
      <c r="G1767" s="21">
        <v>8.8199999999999997E-3</v>
      </c>
      <c r="H1767" s="21">
        <v>0.101364</v>
      </c>
      <c r="I1767" s="21">
        <v>4.9789999999999999E-3</v>
      </c>
      <c r="J1767" s="21">
        <v>-1.227E-3</v>
      </c>
      <c r="K1767" s="21">
        <v>1.2371999999999999E-2</v>
      </c>
      <c r="L1767" s="21" cm="1">
        <f t="array" ref="L1767">MMULT(B1767:K1767,$D$8:$D$17)</f>
        <v>9.2340397109999979E-3</v>
      </c>
    </row>
    <row r="1768" spans="1:12" x14ac:dyDescent="0.35">
      <c r="A1768" s="22">
        <v>44509</v>
      </c>
      <c r="B1768" s="21">
        <v>2.4589999999999998E-3</v>
      </c>
      <c r="C1768" s="21">
        <v>-3.0860000000000002E-3</v>
      </c>
      <c r="D1768" s="21">
        <v>-4.7720000000000002E-3</v>
      </c>
      <c r="E1768" s="21">
        <v>-2.0569999999999998E-3</v>
      </c>
      <c r="F1768" s="21">
        <v>-5.7809999999999997E-3</v>
      </c>
      <c r="G1768" s="21">
        <v>-8.0699999999999999E-4</v>
      </c>
      <c r="H1768" s="21">
        <v>-8.2579999999999997E-3</v>
      </c>
      <c r="I1768" s="21">
        <v>2.8530000000000001E-3</v>
      </c>
      <c r="J1768" s="21">
        <v>7.7190000000000002E-3</v>
      </c>
      <c r="K1768" s="21">
        <v>-6.79E-3</v>
      </c>
      <c r="L1768" s="21" cm="1">
        <f t="array" ref="L1768">MMULT(B1768:K1768,$D$8:$D$17)</f>
        <v>-6.0459334299999999E-4</v>
      </c>
    </row>
    <row r="1769" spans="1:12" x14ac:dyDescent="0.35">
      <c r="A1769" s="22">
        <v>44510</v>
      </c>
      <c r="B1769" s="21">
        <v>-1.9162999999999999E-2</v>
      </c>
      <c r="C1769" s="21">
        <v>-1.533E-2</v>
      </c>
      <c r="D1769" s="21">
        <v>-3.9078000000000002E-2</v>
      </c>
      <c r="E1769" s="21">
        <v>-1.6188999999999999E-2</v>
      </c>
      <c r="F1769" s="21">
        <v>-8.0350000000000005E-3</v>
      </c>
      <c r="G1769" s="21">
        <v>-3.2417000000000001E-2</v>
      </c>
      <c r="H1769" s="21">
        <v>-6.0770999999999999E-2</v>
      </c>
      <c r="I1769" s="21">
        <v>-3.0572999999999999E-2</v>
      </c>
      <c r="J1769" s="21">
        <v>5.7450000000000001E-3</v>
      </c>
      <c r="K1769" s="21">
        <v>-8.5939999999999992E-3</v>
      </c>
      <c r="L1769" s="21" cm="1">
        <f t="array" ref="L1769">MMULT(B1769:K1769,$D$8:$D$17)</f>
        <v>-2.2637423385000001E-2</v>
      </c>
    </row>
    <row r="1770" spans="1:12" x14ac:dyDescent="0.35">
      <c r="A1770" s="22">
        <v>44511</v>
      </c>
      <c r="B1770" s="21">
        <v>-3.3799999999999998E-4</v>
      </c>
      <c r="C1770" s="21">
        <v>4.927E-3</v>
      </c>
      <c r="D1770" s="21">
        <v>3.1602999999999999E-2</v>
      </c>
      <c r="E1770" s="21">
        <v>1.2082000000000001E-2</v>
      </c>
      <c r="F1770" s="21">
        <v>2.238E-3</v>
      </c>
      <c r="G1770" s="21">
        <v>1.1044999999999999E-2</v>
      </c>
      <c r="H1770" s="21">
        <v>4.3898E-2</v>
      </c>
      <c r="I1770" s="21">
        <v>-6.6870000000000002E-3</v>
      </c>
      <c r="J1770" s="21">
        <v>-1.7482999999999999E-2</v>
      </c>
      <c r="K1770" s="21">
        <v>-4.5310000000000003E-3</v>
      </c>
      <c r="L1770" s="21" cm="1">
        <f t="array" ref="L1770">MMULT(B1770:K1770,$D$8:$D$17)</f>
        <v>8.4156711489999994E-3</v>
      </c>
    </row>
    <row r="1771" spans="1:12" x14ac:dyDescent="0.35">
      <c r="A1771" s="22">
        <v>44512</v>
      </c>
      <c r="B1771" s="21">
        <v>1.4337000000000001E-2</v>
      </c>
      <c r="C1771" s="21">
        <v>1.2905E-2</v>
      </c>
      <c r="D1771" s="21">
        <v>0</v>
      </c>
      <c r="E1771" s="21">
        <v>1.4080000000000001E-2</v>
      </c>
      <c r="F1771" s="21">
        <v>-5.3169999999999997E-3</v>
      </c>
      <c r="G1771" s="21">
        <v>1.2113000000000001E-2</v>
      </c>
      <c r="H1771" s="21">
        <v>1.2876E-2</v>
      </c>
      <c r="I1771" s="21">
        <v>2.2436000000000001E-2</v>
      </c>
      <c r="J1771" s="21">
        <v>1.057E-3</v>
      </c>
      <c r="K1771" s="21">
        <v>-4.3540000000000002E-3</v>
      </c>
      <c r="L1771" s="21" cm="1">
        <f t="array" ref="L1771">MMULT(B1771:K1771,$D$8:$D$17)</f>
        <v>8.2095977810000033E-3</v>
      </c>
    </row>
    <row r="1772" spans="1:12" x14ac:dyDescent="0.35">
      <c r="A1772" s="22">
        <v>44515</v>
      </c>
      <c r="B1772" s="21">
        <v>6.7000000000000002E-5</v>
      </c>
      <c r="C1772" s="21">
        <v>-1.9300000000000001E-3</v>
      </c>
      <c r="D1772" s="21">
        <v>-1.2011000000000001E-2</v>
      </c>
      <c r="E1772" s="21">
        <v>4.5279999999999999E-3</v>
      </c>
      <c r="F1772" s="21">
        <v>5.1310000000000001E-3</v>
      </c>
      <c r="G1772" s="21">
        <v>-3.7829999999999999E-3</v>
      </c>
      <c r="H1772" s="21">
        <v>-9.4660000000000005E-3</v>
      </c>
      <c r="I1772" s="21">
        <v>3.2390000000000001E-3</v>
      </c>
      <c r="J1772" s="21">
        <v>7.92E-3</v>
      </c>
      <c r="K1772" s="21">
        <v>1.9900000000000001E-4</v>
      </c>
      <c r="L1772" s="21" cm="1">
        <f t="array" ref="L1772">MMULT(B1772:K1772,$D$8:$D$17)</f>
        <v>-2.6232787120000003E-3</v>
      </c>
    </row>
    <row r="1773" spans="1:12" x14ac:dyDescent="0.35">
      <c r="A1773" s="22">
        <v>44516</v>
      </c>
      <c r="B1773" s="21">
        <v>6.6670000000000002E-3</v>
      </c>
      <c r="C1773" s="21">
        <v>1.0236E-2</v>
      </c>
      <c r="D1773" s="21">
        <v>5.9280000000000001E-3</v>
      </c>
      <c r="E1773" s="21">
        <v>5.3030000000000004E-3</v>
      </c>
      <c r="F1773" s="21">
        <v>1.6910999999999999E-2</v>
      </c>
      <c r="G1773" s="21">
        <v>5.2370000000000003E-3</v>
      </c>
      <c r="H1773" s="21">
        <v>4.0684999999999999E-2</v>
      </c>
      <c r="I1773" s="21">
        <v>1.7128000000000001E-2</v>
      </c>
      <c r="J1773" s="21">
        <v>-4.7149999999999996E-3</v>
      </c>
      <c r="K1773" s="21">
        <v>5.7629999999999999E-3</v>
      </c>
      <c r="L1773" s="21" cm="1">
        <f t="array" ref="L1773">MMULT(B1773:K1773,$D$8:$D$17)</f>
        <v>7.0582138150000005E-3</v>
      </c>
    </row>
    <row r="1774" spans="1:12" x14ac:dyDescent="0.35">
      <c r="A1774" s="22">
        <v>44517</v>
      </c>
      <c r="B1774" s="21">
        <v>1.6490000000000001E-2</v>
      </c>
      <c r="C1774" s="21">
        <v>-1.1490000000000001E-3</v>
      </c>
      <c r="D1774" s="21">
        <v>-3.1189000000000001E-2</v>
      </c>
      <c r="E1774" s="21">
        <v>1.5299999999999999E-3</v>
      </c>
      <c r="F1774" s="21">
        <v>-2.9290000000000002E-3</v>
      </c>
      <c r="G1774" s="21">
        <v>3.0279999999999999E-3</v>
      </c>
      <c r="H1774" s="21">
        <v>-7.2810000000000001E-3</v>
      </c>
      <c r="I1774" s="21">
        <v>-5.3600000000000002E-4</v>
      </c>
      <c r="J1774" s="21">
        <v>-4.2110000000000003E-3</v>
      </c>
      <c r="K1774" s="21">
        <v>-7.5079999999999999E-3</v>
      </c>
      <c r="L1774" s="21" cm="1">
        <f t="array" ref="L1774">MMULT(B1774:K1774,$D$8:$D$17)</f>
        <v>-9.4573909699999898E-4</v>
      </c>
    </row>
    <row r="1775" spans="1:12" x14ac:dyDescent="0.35">
      <c r="A1775" s="22">
        <v>44518</v>
      </c>
      <c r="B1775" s="21">
        <v>2.8535999999999999E-2</v>
      </c>
      <c r="C1775" s="21">
        <v>6.3400000000000001E-3</v>
      </c>
      <c r="D1775" s="21">
        <v>8.2499000000000003E-2</v>
      </c>
      <c r="E1775" s="21">
        <v>9.0760000000000007E-3</v>
      </c>
      <c r="F1775" s="21">
        <v>-7.0280000000000004E-3</v>
      </c>
      <c r="G1775" s="21">
        <v>-1.6330000000000001E-2</v>
      </c>
      <c r="H1775" s="21">
        <v>2.4316000000000001E-2</v>
      </c>
      <c r="I1775" s="21">
        <v>4.3199999999999998E-4</v>
      </c>
      <c r="J1775" s="21">
        <v>-5.5143999999999999E-2</v>
      </c>
      <c r="K1775" s="21">
        <v>-1.095E-2</v>
      </c>
      <c r="L1775" s="21" cm="1">
        <f t="array" ref="L1775">MMULT(B1775:K1775,$D$8:$D$17)</f>
        <v>3.2234959660999991E-2</v>
      </c>
    </row>
    <row r="1776" spans="1:12" x14ac:dyDescent="0.35">
      <c r="A1776" s="22">
        <v>44519</v>
      </c>
      <c r="B1776" s="21">
        <v>1.6976000000000002E-2</v>
      </c>
      <c r="C1776" s="21">
        <v>5.3920000000000001E-3</v>
      </c>
      <c r="D1776" s="21">
        <v>4.1357999999999999E-2</v>
      </c>
      <c r="E1776" s="21">
        <v>-1.0595E-2</v>
      </c>
      <c r="F1776" s="21">
        <v>-7.2890000000000003E-3</v>
      </c>
      <c r="G1776" s="21">
        <v>-6.0070000000000002E-3</v>
      </c>
      <c r="H1776" s="21">
        <v>2.516E-3</v>
      </c>
      <c r="I1776" s="21">
        <v>2.5947999999999999E-2</v>
      </c>
      <c r="J1776" s="21">
        <v>-7.0860000000000003E-3</v>
      </c>
      <c r="K1776" s="21">
        <v>-3.2209999999999999E-3</v>
      </c>
      <c r="L1776" s="21" cm="1">
        <f t="array" ref="L1776">MMULT(B1776:K1776,$D$8:$D$17)</f>
        <v>1.8146158321999995E-2</v>
      </c>
    </row>
    <row r="1777" spans="1:12" x14ac:dyDescent="0.35">
      <c r="A1777" s="22">
        <v>44522</v>
      </c>
      <c r="B1777" s="21">
        <v>2.9269999999999999E-3</v>
      </c>
      <c r="C1777" s="21">
        <v>-9.5600000000000008E-3</v>
      </c>
      <c r="D1777" s="21">
        <v>-3.1196000000000002E-2</v>
      </c>
      <c r="E1777" s="21">
        <v>-2.7149E-2</v>
      </c>
      <c r="F1777" s="21">
        <v>6.8110000000000002E-3</v>
      </c>
      <c r="G1777" s="21">
        <v>-1.4376999999999999E-2</v>
      </c>
      <c r="H1777" s="21">
        <v>-1.8596000000000001E-2</v>
      </c>
      <c r="I1777" s="21">
        <v>-2.1499999999999998E-2</v>
      </c>
      <c r="J1777" s="21">
        <v>2.5352E-2</v>
      </c>
      <c r="K1777" s="21">
        <v>6.2599999999999999E-3</v>
      </c>
      <c r="L1777" s="21" cm="1">
        <f t="array" ref="L1777">MMULT(B1777:K1777,$D$8:$D$17)</f>
        <v>-6.7065930800000008E-3</v>
      </c>
    </row>
    <row r="1778" spans="1:12" x14ac:dyDescent="0.35">
      <c r="A1778" s="22">
        <v>44523</v>
      </c>
      <c r="B1778" s="21">
        <v>2.4220000000000001E-3</v>
      </c>
      <c r="C1778" s="21">
        <v>-6.3270000000000002E-3</v>
      </c>
      <c r="D1778" s="21">
        <v>-6.5719999999999997E-3</v>
      </c>
      <c r="E1778" s="21">
        <v>3.326E-3</v>
      </c>
      <c r="F1778" s="21">
        <v>-1.7651E-2</v>
      </c>
      <c r="G1778" s="21">
        <v>-1.8259000000000001E-2</v>
      </c>
      <c r="H1778" s="21">
        <v>-1.7047E-2</v>
      </c>
      <c r="I1778" s="21">
        <v>-1.2486000000000001E-2</v>
      </c>
      <c r="J1778" s="21">
        <v>1.2821000000000001E-2</v>
      </c>
      <c r="K1778" s="21">
        <v>-1.465E-2</v>
      </c>
      <c r="L1778" s="21" cm="1">
        <f t="array" ref="L1778">MMULT(B1778:K1778,$D$8:$D$17)</f>
        <v>-2.0402379919999998E-3</v>
      </c>
    </row>
    <row r="1779" spans="1:12" x14ac:dyDescent="0.35">
      <c r="A1779" s="22">
        <v>44524</v>
      </c>
      <c r="B1779" s="21">
        <v>3.284E-3</v>
      </c>
      <c r="C1779" s="21">
        <v>6.8099999999999996E-4</v>
      </c>
      <c r="D1779" s="21">
        <v>2.9232000000000001E-2</v>
      </c>
      <c r="E1779" s="21">
        <v>6.5030000000000001E-3</v>
      </c>
      <c r="F1779" s="21">
        <v>6.8859999999999998E-3</v>
      </c>
      <c r="G1779" s="21">
        <v>-7.7210000000000004E-3</v>
      </c>
      <c r="H1779" s="21">
        <v>5.2560999999999997E-2</v>
      </c>
      <c r="I1779" s="21">
        <v>4.751E-3</v>
      </c>
      <c r="J1779" s="21">
        <v>4.3400000000000001E-3</v>
      </c>
      <c r="K1779" s="21">
        <v>1.3442000000000001E-2</v>
      </c>
      <c r="L1779" s="21" cm="1">
        <f t="array" ref="L1779">MMULT(B1779:K1779,$D$8:$D$17)</f>
        <v>1.1459938874E-2</v>
      </c>
    </row>
    <row r="1780" spans="1:12" x14ac:dyDescent="0.35">
      <c r="A1780" s="22">
        <v>44526</v>
      </c>
      <c r="B1780" s="21">
        <v>-3.1677999999999998E-2</v>
      </c>
      <c r="C1780" s="21">
        <v>-2.4355999999999999E-2</v>
      </c>
      <c r="D1780" s="21">
        <v>-3.5839000000000003E-2</v>
      </c>
      <c r="E1780" s="21">
        <v>-2.1728000000000001E-2</v>
      </c>
      <c r="F1780" s="21">
        <v>-1.3358E-2</v>
      </c>
      <c r="G1780" s="21">
        <v>-1.7153000000000002E-2</v>
      </c>
      <c r="H1780" s="21">
        <v>-1.8948E-2</v>
      </c>
      <c r="I1780" s="21">
        <v>-9.3069999999999993E-3</v>
      </c>
      <c r="J1780" s="21">
        <v>-1.5664000000000001E-2</v>
      </c>
      <c r="K1780" s="21">
        <v>-1.9695000000000001E-2</v>
      </c>
      <c r="L1780" s="21" cm="1">
        <f t="array" ref="L1780">MMULT(B1780:K1780,$D$8:$D$17)</f>
        <v>-2.9440446733E-2</v>
      </c>
    </row>
    <row r="1781" spans="1:12" x14ac:dyDescent="0.35">
      <c r="A1781" s="22">
        <v>44529</v>
      </c>
      <c r="B1781" s="21">
        <v>2.1874000000000001E-2</v>
      </c>
      <c r="C1781" s="21">
        <v>2.1080999999999999E-2</v>
      </c>
      <c r="D1781" s="21">
        <v>5.9455000000000001E-2</v>
      </c>
      <c r="E1781" s="21">
        <v>3.2474000000000003E-2</v>
      </c>
      <c r="F1781" s="21">
        <v>6.607E-3</v>
      </c>
      <c r="G1781" s="21">
        <v>4.4087000000000001E-2</v>
      </c>
      <c r="H1781" s="21">
        <v>4.5863000000000001E-2</v>
      </c>
      <c r="I1781" s="21">
        <v>3.8348E-2</v>
      </c>
      <c r="J1781" s="21">
        <v>1.9938000000000001E-2</v>
      </c>
      <c r="K1781" s="21">
        <v>2.5010000000000001E-2</v>
      </c>
      <c r="L1781" s="21" cm="1">
        <f t="array" ref="L1781">MMULT(B1781:K1781,$D$8:$D$17)</f>
        <v>3.2017565805000002E-2</v>
      </c>
    </row>
    <row r="1782" spans="1:12" x14ac:dyDescent="0.35">
      <c r="A1782" s="22">
        <v>44530</v>
      </c>
      <c r="B1782" s="21">
        <v>3.1578000000000002E-2</v>
      </c>
      <c r="C1782" s="21">
        <v>-1.7943000000000001E-2</v>
      </c>
      <c r="D1782" s="21">
        <v>-2.0972999999999999E-2</v>
      </c>
      <c r="E1782" s="21">
        <v>-1.8889E-2</v>
      </c>
      <c r="F1782" s="21">
        <v>-2.3671000000000001E-2</v>
      </c>
      <c r="G1782" s="21">
        <v>-3.9697999999999997E-2</v>
      </c>
      <c r="H1782" s="21">
        <v>-2.1864000000000001E-2</v>
      </c>
      <c r="I1782" s="21">
        <v>-2.5659000000000001E-2</v>
      </c>
      <c r="J1782" s="21">
        <v>-1.6499E-2</v>
      </c>
      <c r="K1782" s="21">
        <v>-1.6E-2</v>
      </c>
      <c r="L1782" s="21" cm="1">
        <f t="array" ref="L1782">MMULT(B1782:K1782,$D$8:$D$17)</f>
        <v>4.7715471130000044E-3</v>
      </c>
    </row>
    <row r="1783" spans="1:12" x14ac:dyDescent="0.35">
      <c r="A1783" s="22">
        <v>44531</v>
      </c>
      <c r="B1783" s="21">
        <v>-3.2060000000000001E-3</v>
      </c>
      <c r="C1783" s="21">
        <v>-1.5430000000000001E-3</v>
      </c>
      <c r="D1783" s="21">
        <v>-3.7978999999999999E-2</v>
      </c>
      <c r="E1783" s="21">
        <v>1.951E-3</v>
      </c>
      <c r="F1783" s="21">
        <v>-1.091E-2</v>
      </c>
      <c r="G1783" s="21">
        <v>-0.11742</v>
      </c>
      <c r="H1783" s="21">
        <v>-5.8471000000000002E-2</v>
      </c>
      <c r="I1783" s="21">
        <v>-1.8571000000000001E-2</v>
      </c>
      <c r="J1783" s="21">
        <v>3.4650000000000002E-3</v>
      </c>
      <c r="K1783" s="21">
        <v>-1.2194999999999999E-2</v>
      </c>
      <c r="L1783" s="21" cm="1">
        <f t="array" ref="L1783">MMULT(B1783:K1783,$D$8:$D$17)</f>
        <v>-1.4106290213999999E-2</v>
      </c>
    </row>
    <row r="1784" spans="1:12" x14ac:dyDescent="0.35">
      <c r="A1784" s="22">
        <v>44532</v>
      </c>
      <c r="B1784" s="21">
        <v>-6.13E-3</v>
      </c>
      <c r="C1784" s="21">
        <v>-1.787E-3</v>
      </c>
      <c r="D1784" s="21">
        <v>2.1982000000000002E-2</v>
      </c>
      <c r="E1784" s="21">
        <v>-4.1640000000000002E-3</v>
      </c>
      <c r="F1784" s="21">
        <v>2.6740000000000002E-3</v>
      </c>
      <c r="G1784" s="21">
        <v>3.8568999999999999E-2</v>
      </c>
      <c r="H1784" s="21">
        <v>1.0529E-2</v>
      </c>
      <c r="I1784" s="21">
        <v>2.2010999999999999E-2</v>
      </c>
      <c r="J1784" s="21">
        <v>2.0353E-2</v>
      </c>
      <c r="K1784" s="21">
        <v>1.8519000000000001E-2</v>
      </c>
      <c r="L1784" s="21" cm="1">
        <f t="array" ref="L1784">MMULT(B1784:K1784,$D$8:$D$17)</f>
        <v>5.1465560100000009E-3</v>
      </c>
    </row>
    <row r="1785" spans="1:12" x14ac:dyDescent="0.35">
      <c r="A1785" s="22">
        <v>44533</v>
      </c>
      <c r="B1785" s="21">
        <v>-1.1724E-2</v>
      </c>
      <c r="C1785" s="21">
        <v>-1.9667E-2</v>
      </c>
      <c r="D1785" s="21">
        <v>-4.4606E-2</v>
      </c>
      <c r="E1785" s="21">
        <v>1.0263E-2</v>
      </c>
      <c r="F1785" s="21">
        <v>-1.9446999999999999E-2</v>
      </c>
      <c r="G1785" s="21">
        <v>-1.1025999999999999E-2</v>
      </c>
      <c r="H1785" s="21">
        <v>-4.4266E-2</v>
      </c>
      <c r="I1785" s="21">
        <v>-8.2380999999999996E-2</v>
      </c>
      <c r="J1785" s="21">
        <v>1.4250000000000001E-3</v>
      </c>
      <c r="K1785" s="21">
        <v>-5.0509999999999999E-3</v>
      </c>
      <c r="L1785" s="21" cm="1">
        <f t="array" ref="L1785">MMULT(B1785:K1785,$D$8:$D$17)</f>
        <v>-2.0202364906999996E-2</v>
      </c>
    </row>
    <row r="1786" spans="1:12" x14ac:dyDescent="0.35">
      <c r="A1786" s="22">
        <v>44536</v>
      </c>
      <c r="B1786" s="21">
        <v>2.1503000000000001E-2</v>
      </c>
      <c r="C1786" s="21">
        <v>9.8449999999999996E-3</v>
      </c>
      <c r="D1786" s="21">
        <v>-2.1373E-2</v>
      </c>
      <c r="E1786" s="21">
        <v>1.2291E-2</v>
      </c>
      <c r="F1786" s="21">
        <v>7.9330000000000008E-3</v>
      </c>
      <c r="G1786" s="21">
        <v>1.665E-3</v>
      </c>
      <c r="H1786" s="21">
        <v>-3.4373000000000001E-2</v>
      </c>
      <c r="I1786" s="21">
        <v>8.9370000000000005E-3</v>
      </c>
      <c r="J1786" s="21">
        <v>1.2982E-2</v>
      </c>
      <c r="K1786" s="21">
        <v>3.533E-2</v>
      </c>
      <c r="L1786" s="21" cm="1">
        <f t="array" ref="L1786">MMULT(B1786:K1786,$D$8:$D$17)</f>
        <v>8.0763155020000012E-3</v>
      </c>
    </row>
    <row r="1787" spans="1:12" x14ac:dyDescent="0.35">
      <c r="A1787" s="22">
        <v>44537</v>
      </c>
      <c r="B1787" s="21">
        <v>3.5445999999999998E-2</v>
      </c>
      <c r="C1787" s="21">
        <v>2.6764E-2</v>
      </c>
      <c r="D1787" s="21">
        <v>7.9569000000000001E-2</v>
      </c>
      <c r="E1787" s="21">
        <v>4.4992999999999998E-2</v>
      </c>
      <c r="F1787" s="21">
        <v>1.248E-2</v>
      </c>
      <c r="G1787" s="21">
        <v>3.1844999999999998E-2</v>
      </c>
      <c r="H1787" s="21">
        <v>4.1637E-2</v>
      </c>
      <c r="I1787" s="21">
        <v>4.4885000000000001E-2</v>
      </c>
      <c r="J1787" s="21">
        <v>1.9663E-2</v>
      </c>
      <c r="K1787" s="21">
        <v>3.0986E-2</v>
      </c>
      <c r="L1787" s="21" cm="1">
        <f t="array" ref="L1787">MMULT(B1787:K1787,$D$8:$D$17)</f>
        <v>4.4820530535E-2</v>
      </c>
    </row>
    <row r="1788" spans="1:12" x14ac:dyDescent="0.35">
      <c r="A1788" s="22">
        <v>44538</v>
      </c>
      <c r="B1788" s="21">
        <v>2.2783000000000001E-2</v>
      </c>
      <c r="C1788" s="21">
        <v>1.4899999999999999E-4</v>
      </c>
      <c r="D1788" s="21">
        <v>-1.8533999999999998E-2</v>
      </c>
      <c r="E1788" s="21">
        <v>-3.117E-3</v>
      </c>
      <c r="F1788" s="21">
        <v>-1.2326E-2</v>
      </c>
      <c r="G1788" s="21">
        <v>-2.5469999999999998E-3</v>
      </c>
      <c r="H1788" s="21">
        <v>2.6919999999999999E-3</v>
      </c>
      <c r="I1788" s="21">
        <v>4.8310000000000002E-3</v>
      </c>
      <c r="J1788" s="21">
        <v>-1.8251E-2</v>
      </c>
      <c r="K1788" s="21">
        <v>-1.5598000000000001E-2</v>
      </c>
      <c r="L1788" s="21" cm="1">
        <f t="array" ref="L1788">MMULT(B1788:K1788,$D$8:$D$17)</f>
        <v>3.9685011689999999E-3</v>
      </c>
    </row>
    <row r="1789" spans="1:12" x14ac:dyDescent="0.35">
      <c r="A1789" s="22">
        <v>44539</v>
      </c>
      <c r="B1789" s="21">
        <v>-2.97E-3</v>
      </c>
      <c r="C1789" s="21">
        <v>-5.5830000000000003E-3</v>
      </c>
      <c r="D1789" s="21">
        <v>-4.1978000000000001E-2</v>
      </c>
      <c r="E1789" s="21">
        <v>-8.7329999999999994E-3</v>
      </c>
      <c r="F1789" s="21">
        <v>-1.9109999999999999E-3</v>
      </c>
      <c r="G1789" s="21">
        <v>-7.4720000000000003E-3</v>
      </c>
      <c r="H1789" s="21">
        <v>-4.9160000000000002E-2</v>
      </c>
      <c r="I1789" s="21">
        <v>-3.1434999999999998E-2</v>
      </c>
      <c r="J1789" s="21">
        <v>9.2949999999999994E-3</v>
      </c>
      <c r="K1789" s="21">
        <v>-2.4541E-2</v>
      </c>
      <c r="L1789" s="21" cm="1">
        <f t="array" ref="L1789">MMULT(B1789:K1789,$D$8:$D$17)</f>
        <v>-1.4847309625000001E-2</v>
      </c>
    </row>
    <row r="1790" spans="1:12" x14ac:dyDescent="0.35">
      <c r="A1790" s="22">
        <v>44540</v>
      </c>
      <c r="B1790" s="21">
        <v>2.8013E-2</v>
      </c>
      <c r="C1790" s="21">
        <v>2.8340000000000001E-2</v>
      </c>
      <c r="D1790" s="21">
        <v>-9.5770000000000004E-3</v>
      </c>
      <c r="E1790" s="21">
        <v>8.2719000000000001E-2</v>
      </c>
      <c r="F1790" s="21">
        <v>0.156134</v>
      </c>
      <c r="G1790" s="21">
        <v>6.4689999999999999E-3</v>
      </c>
      <c r="H1790" s="21">
        <v>3.2590000000000002E-3</v>
      </c>
      <c r="I1790" s="21">
        <v>3.4589000000000002E-2</v>
      </c>
      <c r="J1790" s="21">
        <v>2.954E-2</v>
      </c>
      <c r="K1790" s="21">
        <v>2.1789999999999999E-3</v>
      </c>
      <c r="L1790" s="21" cm="1">
        <f t="array" ref="L1790">MMULT(B1790:K1790,$D$8:$D$17)</f>
        <v>2.2548799001E-2</v>
      </c>
    </row>
    <row r="1791" spans="1:12" x14ac:dyDescent="0.35">
      <c r="A1791" s="22">
        <v>44543</v>
      </c>
      <c r="B1791" s="21">
        <v>-2.0674000000000001E-2</v>
      </c>
      <c r="C1791" s="21">
        <v>-9.1669999999999998E-3</v>
      </c>
      <c r="D1791" s="21">
        <v>-6.7455000000000001E-2</v>
      </c>
      <c r="E1791" s="21">
        <v>-1.5862000000000001E-2</v>
      </c>
      <c r="F1791" s="21">
        <v>-1.6954E-2</v>
      </c>
      <c r="G1791" s="21">
        <v>-1.0150000000000001E-3</v>
      </c>
      <c r="H1791" s="21">
        <v>-3.4284000000000002E-2</v>
      </c>
      <c r="I1791" s="21">
        <v>5.8830000000000002E-3</v>
      </c>
      <c r="J1791" s="21">
        <v>-1.0802000000000001E-2</v>
      </c>
      <c r="K1791" s="21">
        <v>-1.1662E-2</v>
      </c>
      <c r="L1791" s="21" cm="1">
        <f t="array" ref="L1791">MMULT(B1791:K1791,$D$8:$D$17)</f>
        <v>-3.0679585425999998E-2</v>
      </c>
    </row>
    <row r="1792" spans="1:12" x14ac:dyDescent="0.35">
      <c r="A1792" s="22">
        <v>44544</v>
      </c>
      <c r="B1792" s="21">
        <v>-8.0230000000000006E-3</v>
      </c>
      <c r="C1792" s="21">
        <v>-3.2586999999999998E-2</v>
      </c>
      <c r="D1792" s="21">
        <v>6.2500000000000003E-3</v>
      </c>
      <c r="E1792" s="21">
        <v>-1.0858E-2</v>
      </c>
      <c r="F1792" s="21">
        <v>-9.9120000000000007E-3</v>
      </c>
      <c r="G1792" s="21">
        <v>-3.8268000000000003E-2</v>
      </c>
      <c r="H1792" s="21">
        <v>1.3453E-2</v>
      </c>
      <c r="I1792" s="21">
        <v>-6.5988000000000005E-2</v>
      </c>
      <c r="J1792" s="21">
        <v>-1.4331999999999999E-2</v>
      </c>
      <c r="K1792" s="21">
        <v>-6.0000000000000001E-3</v>
      </c>
      <c r="L1792" s="21" cm="1">
        <f t="array" ref="L1792">MMULT(B1792:K1792,$D$8:$D$17)</f>
        <v>-6.3732472189999998E-3</v>
      </c>
    </row>
    <row r="1793" spans="1:12" x14ac:dyDescent="0.35">
      <c r="A1793" s="22">
        <v>44545</v>
      </c>
      <c r="B1793" s="21">
        <v>2.8509E-2</v>
      </c>
      <c r="C1793" s="21">
        <v>1.9217999999999999E-2</v>
      </c>
      <c r="D1793" s="21">
        <v>7.4884000000000006E-2</v>
      </c>
      <c r="E1793" s="21">
        <v>4.0575E-2</v>
      </c>
      <c r="F1793" s="21">
        <v>3.7641000000000001E-2</v>
      </c>
      <c r="G1793" s="21">
        <v>1.7410999999999999E-2</v>
      </c>
      <c r="H1793" s="21">
        <v>8.0382999999999996E-2</v>
      </c>
      <c r="I1793" s="21">
        <v>2.5159999999999998E-2</v>
      </c>
      <c r="J1793" s="21">
        <v>3.739E-2</v>
      </c>
      <c r="K1793" s="21">
        <v>1.9517E-2</v>
      </c>
      <c r="L1793" s="21" cm="1">
        <f t="array" ref="L1793">MMULT(B1793:K1793,$D$8:$D$17)</f>
        <v>4.1370249586999995E-2</v>
      </c>
    </row>
    <row r="1794" spans="1:12" x14ac:dyDescent="0.35">
      <c r="A1794" s="22">
        <v>44546</v>
      </c>
      <c r="B1794" s="21">
        <v>-3.9264E-2</v>
      </c>
      <c r="C1794" s="21">
        <v>-2.9135000000000001E-2</v>
      </c>
      <c r="D1794" s="21">
        <v>-6.8026000000000003E-2</v>
      </c>
      <c r="E1794" s="21">
        <v>-2.9975000000000002E-2</v>
      </c>
      <c r="F1794" s="21">
        <v>-4.1489999999999999E-3</v>
      </c>
      <c r="G1794" s="21">
        <v>-2.6610999999999999E-2</v>
      </c>
      <c r="H1794" s="21">
        <v>-5.3651999999999998E-2</v>
      </c>
      <c r="I1794" s="21">
        <v>-0.10191500000000001</v>
      </c>
      <c r="J1794" s="21">
        <v>6.3410000000000003E-3</v>
      </c>
      <c r="K1794" s="21">
        <v>3.1580000000000002E-3</v>
      </c>
      <c r="L1794" s="21" cm="1">
        <f t="array" ref="L1794">MMULT(B1794:K1794,$D$8:$D$17)</f>
        <v>-4.0431980026000007E-2</v>
      </c>
    </row>
    <row r="1795" spans="1:12" x14ac:dyDescent="0.35">
      <c r="A1795" s="22">
        <v>44547</v>
      </c>
      <c r="B1795" s="21">
        <v>-6.502E-3</v>
      </c>
      <c r="C1795" s="21">
        <v>-3.3860000000000001E-3</v>
      </c>
      <c r="D1795" s="21">
        <v>-2.0643000000000002E-2</v>
      </c>
      <c r="E1795" s="21">
        <v>2.3007E-2</v>
      </c>
      <c r="F1795" s="21">
        <v>-6.3940999999999998E-2</v>
      </c>
      <c r="G1795" s="21">
        <v>-7.5100000000000004E-4</v>
      </c>
      <c r="H1795" s="21">
        <v>-6.4200000000000004E-3</v>
      </c>
      <c r="I1795" s="21">
        <v>-1.6693E-2</v>
      </c>
      <c r="J1795" s="21">
        <v>2.4870000000000001E-3</v>
      </c>
      <c r="K1795" s="21">
        <v>-4.1310000000000001E-3</v>
      </c>
      <c r="L1795" s="21" cm="1">
        <f t="array" ref="L1795">MMULT(B1795:K1795,$D$8:$D$17)</f>
        <v>-1.0413849112000002E-2</v>
      </c>
    </row>
    <row r="1796" spans="1:12" x14ac:dyDescent="0.35">
      <c r="A1796" s="22">
        <v>44550</v>
      </c>
      <c r="B1796" s="21">
        <v>-8.1220000000000007E-3</v>
      </c>
      <c r="C1796" s="21">
        <v>-1.2014E-2</v>
      </c>
      <c r="D1796" s="21">
        <v>-2.9499999999999999E-3</v>
      </c>
      <c r="E1796" s="21">
        <v>1.5859000000000002E-2</v>
      </c>
      <c r="F1796" s="21">
        <v>-5.1541999999999998E-2</v>
      </c>
      <c r="G1796" s="21">
        <v>-2.2615E-2</v>
      </c>
      <c r="H1796" s="21">
        <v>-1.4156E-2</v>
      </c>
      <c r="I1796" s="21">
        <v>-1.2342000000000001E-2</v>
      </c>
      <c r="J1796" s="21">
        <v>-1.6540000000000001E-3</v>
      </c>
      <c r="K1796" s="21">
        <v>-2.0150000000000001E-2</v>
      </c>
      <c r="L1796" s="21" cm="1">
        <f t="array" ref="L1796">MMULT(B1796:K1796,$D$8:$D$17)</f>
        <v>-8.3200082390000006E-3</v>
      </c>
    </row>
    <row r="1797" spans="1:12" x14ac:dyDescent="0.35">
      <c r="A1797" s="22">
        <v>44551</v>
      </c>
      <c r="B1797" s="21">
        <v>1.9087E-2</v>
      </c>
      <c r="C1797" s="21">
        <v>2.3068999999999999E-2</v>
      </c>
      <c r="D1797" s="21">
        <v>4.8919999999999998E-2</v>
      </c>
      <c r="E1797" s="21">
        <v>1.8760000000000001E-3</v>
      </c>
      <c r="F1797" s="21">
        <v>-1.4189999999999999E-3</v>
      </c>
      <c r="G1797" s="21">
        <v>2.1600999999999999E-2</v>
      </c>
      <c r="H1797" s="21">
        <v>6.2224000000000002E-2</v>
      </c>
      <c r="I1797" s="21">
        <v>1.4097E-2</v>
      </c>
      <c r="J1797" s="21">
        <v>1.11E-2</v>
      </c>
      <c r="K1797" s="21">
        <v>2.3588999999999999E-2</v>
      </c>
      <c r="L1797" s="21" cm="1">
        <f t="array" ref="L1797">MMULT(B1797:K1797,$D$8:$D$17)</f>
        <v>2.6398394749E-2</v>
      </c>
    </row>
    <row r="1798" spans="1:12" x14ac:dyDescent="0.35">
      <c r="A1798" s="22">
        <v>44552</v>
      </c>
      <c r="B1798" s="21">
        <v>1.5318999999999999E-2</v>
      </c>
      <c r="C1798" s="21">
        <v>1.8057E-2</v>
      </c>
      <c r="D1798" s="21">
        <v>1.1178E-2</v>
      </c>
      <c r="E1798" s="21">
        <v>1.3865000000000001E-2</v>
      </c>
      <c r="F1798" s="21">
        <v>-1.8030999999999998E-2</v>
      </c>
      <c r="G1798" s="21">
        <v>9.8999999999999999E-4</v>
      </c>
      <c r="H1798" s="21">
        <v>-2.565E-3</v>
      </c>
      <c r="I1798" s="21">
        <v>1.1587E-2</v>
      </c>
      <c r="J1798" s="21">
        <v>8.1930000000000006E-3</v>
      </c>
      <c r="K1798" s="21">
        <v>3.9389999999999998E-3</v>
      </c>
      <c r="L1798" s="21" cm="1">
        <f t="array" ref="L1798">MMULT(B1798:K1798,$D$8:$D$17)</f>
        <v>1.1828134786E-2</v>
      </c>
    </row>
    <row r="1799" spans="1:12" x14ac:dyDescent="0.35">
      <c r="A1799" s="22">
        <v>44553</v>
      </c>
      <c r="B1799" s="21">
        <v>3.6440000000000001E-3</v>
      </c>
      <c r="C1799" s="21">
        <v>4.4720000000000003E-3</v>
      </c>
      <c r="D1799" s="21">
        <v>8.1630000000000001E-3</v>
      </c>
      <c r="E1799" s="21">
        <v>1.4652E-2</v>
      </c>
      <c r="F1799" s="21">
        <v>-1.5579999999999999E-3</v>
      </c>
      <c r="G1799" s="21">
        <v>1.3450000000000001E-3</v>
      </c>
      <c r="H1799" s="21">
        <v>1.5708E-2</v>
      </c>
      <c r="I1799" s="21">
        <v>0.01</v>
      </c>
      <c r="J1799" s="21">
        <v>1.2189E-2</v>
      </c>
      <c r="K1799" s="21">
        <v>6.6709999999999998E-3</v>
      </c>
      <c r="L1799" s="21" cm="1">
        <f t="array" ref="L1799">MMULT(B1799:K1799,$D$8:$D$17)</f>
        <v>5.8639446260000004E-3</v>
      </c>
    </row>
    <row r="1800" spans="1:12" x14ac:dyDescent="0.35">
      <c r="A1800" s="22">
        <v>44557</v>
      </c>
      <c r="B1800" s="21">
        <v>2.2974999999999999E-2</v>
      </c>
      <c r="C1800" s="21">
        <v>2.3185999999999998E-2</v>
      </c>
      <c r="D1800" s="21">
        <v>4.4027999999999998E-2</v>
      </c>
      <c r="E1800" s="21">
        <v>1.426E-2</v>
      </c>
      <c r="F1800" s="21">
        <v>-2.006E-3</v>
      </c>
      <c r="G1800" s="21">
        <v>2.0383999999999999E-2</v>
      </c>
      <c r="H1800" s="21">
        <v>5.6246999999999998E-2</v>
      </c>
      <c r="I1800" s="21">
        <v>1.4149999999999999E-2</v>
      </c>
      <c r="J1800" s="21">
        <v>1.8304000000000001E-2</v>
      </c>
      <c r="K1800" s="21">
        <v>1.2278000000000001E-2</v>
      </c>
      <c r="L1800" s="21" cm="1">
        <f t="array" ref="L1800">MMULT(B1800:K1800,$D$8:$D$17)</f>
        <v>2.7025950132999996E-2</v>
      </c>
    </row>
    <row r="1801" spans="1:12" x14ac:dyDescent="0.35">
      <c r="A1801" s="22">
        <v>44558</v>
      </c>
      <c r="B1801" s="21">
        <v>-5.7670000000000004E-3</v>
      </c>
      <c r="C1801" s="21">
        <v>-3.5040000000000002E-3</v>
      </c>
      <c r="D1801" s="21">
        <v>-2.0132000000000001E-2</v>
      </c>
      <c r="E1801" s="21">
        <v>-7.8309999999999994E-3</v>
      </c>
      <c r="F1801" s="21">
        <v>-9.9399999999999992E-3</v>
      </c>
      <c r="G1801" s="21">
        <v>-1.1034E-2</v>
      </c>
      <c r="H1801" s="21">
        <v>-7.8390000000000005E-3</v>
      </c>
      <c r="I1801" s="21">
        <v>-1.4402E-2</v>
      </c>
      <c r="J1801" s="21">
        <v>1.7340000000000001E-3</v>
      </c>
      <c r="K1801" s="21">
        <v>-3.4659999999999999E-3</v>
      </c>
      <c r="L1801" s="21" cm="1">
        <f t="array" ref="L1801">MMULT(B1801:K1801,$D$8:$D$17)</f>
        <v>-9.1229052859999986E-3</v>
      </c>
    </row>
    <row r="1802" spans="1:12" x14ac:dyDescent="0.35">
      <c r="A1802" s="22">
        <v>44559</v>
      </c>
      <c r="B1802" s="21">
        <v>5.0199999999999995E-4</v>
      </c>
      <c r="C1802" s="21">
        <v>2.0509999999999999E-3</v>
      </c>
      <c r="D1802" s="21">
        <v>-1.0586E-2</v>
      </c>
      <c r="E1802" s="21">
        <v>5.3959999999999998E-3</v>
      </c>
      <c r="F1802" s="21">
        <v>-4.9630000000000004E-3</v>
      </c>
      <c r="G1802" s="21">
        <v>-3.5620000000000001E-3</v>
      </c>
      <c r="H1802" s="21">
        <v>-3.1928999999999999E-2</v>
      </c>
      <c r="I1802" s="21">
        <v>-1.2300000000000001E-4</v>
      </c>
      <c r="J1802" s="21">
        <v>6.7679999999999997E-3</v>
      </c>
      <c r="K1802" s="21">
        <v>1.3519999999999999E-3</v>
      </c>
      <c r="L1802" s="21" cm="1">
        <f t="array" ref="L1802">MMULT(B1802:K1802,$D$8:$D$17)</f>
        <v>-2.5517740289999996E-3</v>
      </c>
    </row>
    <row r="1803" spans="1:12" x14ac:dyDescent="0.35">
      <c r="A1803" s="22">
        <v>44560</v>
      </c>
      <c r="B1803" s="21">
        <v>-6.5779999999999996E-3</v>
      </c>
      <c r="C1803" s="21">
        <v>-7.6909999999999999E-3</v>
      </c>
      <c r="D1803" s="21">
        <v>-1.3833E-2</v>
      </c>
      <c r="E1803" s="21">
        <v>-1.1195E-2</v>
      </c>
      <c r="F1803" s="21">
        <v>-2.2669999999999999E-3</v>
      </c>
      <c r="G1803" s="21">
        <v>3.104E-3</v>
      </c>
      <c r="H1803" s="21">
        <v>-2.0976999999999999E-2</v>
      </c>
      <c r="I1803" s="21">
        <v>2.1779999999999998E-3</v>
      </c>
      <c r="J1803" s="21">
        <v>-5.3160000000000004E-3</v>
      </c>
      <c r="K1803" s="21">
        <v>-1.7359999999999999E-3</v>
      </c>
      <c r="L1803" s="21" cm="1">
        <f t="array" ref="L1803">MMULT(B1803:K1803,$D$8:$D$17)</f>
        <v>-8.343542013999998E-3</v>
      </c>
    </row>
    <row r="1804" spans="1:12" x14ac:dyDescent="0.35">
      <c r="A1804" s="22">
        <v>44561</v>
      </c>
      <c r="B1804" s="21">
        <v>-3.5349999999999999E-3</v>
      </c>
      <c r="C1804" s="21">
        <v>-8.8409999999999999E-3</v>
      </c>
      <c r="D1804" s="21">
        <v>-5.9150000000000001E-3</v>
      </c>
      <c r="E1804" s="21">
        <v>4.9600000000000002E-4</v>
      </c>
      <c r="F1804" s="21">
        <v>-9.0900000000000009E-3</v>
      </c>
      <c r="G1804" s="21">
        <v>-4.7000000000000002E-3</v>
      </c>
      <c r="H1804" s="21">
        <v>-8.6119999999999999E-3</v>
      </c>
      <c r="I1804" s="21">
        <v>-6.0819999999999997E-3</v>
      </c>
      <c r="J1804" s="21">
        <v>-3.9300000000000003E-3</v>
      </c>
      <c r="K1804" s="21">
        <v>-4.6389999999999999E-3</v>
      </c>
      <c r="L1804" s="21" cm="1">
        <f t="array" ref="L1804">MMULT(B1804:K1804,$D$8:$D$17)</f>
        <v>-4.7418432709999984E-3</v>
      </c>
    </row>
    <row r="1805" spans="1:12" x14ac:dyDescent="0.35">
      <c r="A1805" s="22">
        <v>44564</v>
      </c>
      <c r="B1805" s="21">
        <v>2.5003999999999998E-2</v>
      </c>
      <c r="C1805" s="21">
        <v>-4.6680000000000003E-3</v>
      </c>
      <c r="D1805" s="21">
        <v>2.4140999999999999E-2</v>
      </c>
      <c r="E1805" s="21">
        <v>-3.1410000000000001E-3</v>
      </c>
      <c r="F1805" s="21">
        <v>7.9120000000000006E-3</v>
      </c>
      <c r="G1805" s="21">
        <v>5.2339999999999999E-3</v>
      </c>
      <c r="H1805" s="21">
        <v>4.4058E-2</v>
      </c>
      <c r="I1805" s="21">
        <v>-4.744E-3</v>
      </c>
      <c r="J1805" s="21">
        <v>-3.3140000000000001E-3</v>
      </c>
      <c r="K1805" s="21">
        <v>3.3203999999999997E-2</v>
      </c>
      <c r="L1805" s="21" cm="1">
        <f t="array" ref="L1805">MMULT(B1805:K1805,$D$8:$D$17)</f>
        <v>2.0520190913999994E-2</v>
      </c>
    </row>
    <row r="1806" spans="1:12" x14ac:dyDescent="0.35">
      <c r="A1806" s="22">
        <v>44565</v>
      </c>
      <c r="B1806" s="21">
        <v>-1.2692E-2</v>
      </c>
      <c r="C1806" s="21">
        <v>-1.7146999999999999E-2</v>
      </c>
      <c r="D1806" s="21">
        <v>-2.7588999999999999E-2</v>
      </c>
      <c r="E1806" s="21">
        <v>1.1457999999999999E-2</v>
      </c>
      <c r="F1806" s="21">
        <v>1.0694E-2</v>
      </c>
      <c r="G1806" s="21">
        <v>-2.8302000000000001E-2</v>
      </c>
      <c r="H1806" s="21">
        <v>-3.8738000000000002E-2</v>
      </c>
      <c r="I1806" s="21">
        <v>-1.8374000000000001E-2</v>
      </c>
      <c r="J1806" s="21">
        <v>-3.0241000000000001E-2</v>
      </c>
      <c r="K1806" s="21">
        <v>-1.3159999999999999E-3</v>
      </c>
      <c r="L1806" s="21" cm="1">
        <f t="array" ref="L1806">MMULT(B1806:K1806,$D$8:$D$17)</f>
        <v>-1.6184679391E-2</v>
      </c>
    </row>
    <row r="1807" spans="1:12" x14ac:dyDescent="0.35">
      <c r="A1807" s="22">
        <v>44566</v>
      </c>
      <c r="B1807" s="21">
        <v>-2.6599999999999999E-2</v>
      </c>
      <c r="C1807" s="21">
        <v>-3.8387999999999999E-2</v>
      </c>
      <c r="D1807" s="21">
        <v>-5.7562000000000002E-2</v>
      </c>
      <c r="E1807" s="21">
        <v>-4.1613999999999998E-2</v>
      </c>
      <c r="F1807" s="21">
        <v>-2.6790000000000001E-2</v>
      </c>
      <c r="G1807" s="21">
        <v>-8.2825999999999997E-2</v>
      </c>
      <c r="H1807" s="21">
        <v>-5.7264000000000002E-2</v>
      </c>
      <c r="I1807" s="21">
        <v>-7.1426000000000003E-2</v>
      </c>
      <c r="J1807" s="21">
        <v>-1.5837E-2</v>
      </c>
      <c r="K1807" s="21">
        <v>1.3736999999999999E-2</v>
      </c>
      <c r="L1807" s="21" cm="1">
        <f t="array" ref="L1807">MMULT(B1807:K1807,$D$8:$D$17)</f>
        <v>-3.4216246809000005E-2</v>
      </c>
    </row>
    <row r="1808" spans="1:12" x14ac:dyDescent="0.35">
      <c r="A1808" s="22">
        <v>44567</v>
      </c>
      <c r="B1808" s="21">
        <v>-1.6693E-2</v>
      </c>
      <c r="C1808" s="21">
        <v>-7.9019999999999993E-3</v>
      </c>
      <c r="D1808" s="21">
        <v>2.0794E-2</v>
      </c>
      <c r="E1808" s="21">
        <v>-9.2849999999999999E-3</v>
      </c>
      <c r="F1808" s="21">
        <v>-1.3879999999999999E-3</v>
      </c>
      <c r="G1808" s="21">
        <v>6.5009999999999998E-3</v>
      </c>
      <c r="H1808" s="21">
        <v>5.8799999999999998E-4</v>
      </c>
      <c r="I1808" s="21">
        <v>-6.0300000000000002E-4</v>
      </c>
      <c r="J1808" s="21">
        <v>1.0617E-2</v>
      </c>
      <c r="K1808" s="21">
        <v>2.5990000000000002E-3</v>
      </c>
      <c r="L1808" s="21" cm="1">
        <f t="array" ref="L1808">MMULT(B1808:K1808,$D$8:$D$17)</f>
        <v>-2.7744717460000002E-3</v>
      </c>
    </row>
    <row r="1809" spans="1:12" x14ac:dyDescent="0.35">
      <c r="A1809" s="22">
        <v>44568</v>
      </c>
      <c r="B1809" s="21">
        <v>9.8799999999999995E-4</v>
      </c>
      <c r="C1809" s="21">
        <v>5.1000000000000004E-4</v>
      </c>
      <c r="D1809" s="21">
        <v>-3.304E-2</v>
      </c>
      <c r="E1809" s="21">
        <v>-2.8067999999999999E-2</v>
      </c>
      <c r="F1809" s="21">
        <v>1.3551000000000001E-2</v>
      </c>
      <c r="G1809" s="21">
        <v>-3.666E-3</v>
      </c>
      <c r="H1809" s="21">
        <v>-3.1050000000000001E-2</v>
      </c>
      <c r="I1809" s="21">
        <v>-6.6519999999999999E-3</v>
      </c>
      <c r="J1809" s="21">
        <v>3.447E-3</v>
      </c>
      <c r="K1809" s="21">
        <v>-1.0553999999999999E-2</v>
      </c>
      <c r="L1809" s="21" cm="1">
        <f t="array" ref="L1809">MMULT(B1809:K1809,$D$8:$D$17)</f>
        <v>-9.3925293080000007E-3</v>
      </c>
    </row>
    <row r="1810" spans="1:12" x14ac:dyDescent="0.35">
      <c r="A1810" s="22">
        <v>44571</v>
      </c>
      <c r="B1810" s="21">
        <v>1.16E-4</v>
      </c>
      <c r="C1810" s="21">
        <v>7.3200000000000001E-4</v>
      </c>
      <c r="D1810" s="21">
        <v>5.6150000000000002E-3</v>
      </c>
      <c r="E1810" s="21">
        <v>3.2460000000000002E-3</v>
      </c>
      <c r="F1810" s="21">
        <v>2.0226000000000001E-2</v>
      </c>
      <c r="G1810" s="21">
        <v>5.7819999999999998E-3</v>
      </c>
      <c r="H1810" s="21">
        <v>0</v>
      </c>
      <c r="I1810" s="21">
        <v>2.9626E-2</v>
      </c>
      <c r="J1810" s="21">
        <v>1.1287E-2</v>
      </c>
      <c r="K1810" s="21">
        <v>3.3120999999999998E-2</v>
      </c>
      <c r="L1810" s="21" cm="1">
        <f t="array" ref="L1810">MMULT(B1810:K1810,$D$8:$D$17)</f>
        <v>4.8728248879999995E-3</v>
      </c>
    </row>
    <row r="1811" spans="1:12" x14ac:dyDescent="0.35">
      <c r="A1811" s="22">
        <v>44572</v>
      </c>
      <c r="B1811" s="21">
        <v>1.6784E-2</v>
      </c>
      <c r="C1811" s="21">
        <v>2.2590000000000002E-3</v>
      </c>
      <c r="D1811" s="21">
        <v>1.5219E-2</v>
      </c>
      <c r="E1811" s="21">
        <v>1.433E-3</v>
      </c>
      <c r="F1811" s="21">
        <v>-8.9610000000000002E-3</v>
      </c>
      <c r="G1811" s="21">
        <v>2.2689000000000001E-2</v>
      </c>
      <c r="H1811" s="21">
        <v>4.0226999999999999E-2</v>
      </c>
      <c r="I1811" s="21">
        <v>7.7210000000000004E-3</v>
      </c>
      <c r="J1811" s="21">
        <v>8.8970000000000004E-3</v>
      </c>
      <c r="K1811" s="21">
        <v>1.2678999999999999E-2</v>
      </c>
      <c r="L1811" s="21" cm="1">
        <f t="array" ref="L1811">MMULT(B1811:K1811,$D$8:$D$17)</f>
        <v>1.3926604832000001E-2</v>
      </c>
    </row>
    <row r="1812" spans="1:12" x14ac:dyDescent="0.35">
      <c r="A1812" s="22">
        <v>44573</v>
      </c>
      <c r="B1812" s="21">
        <v>2.5699999999999998E-3</v>
      </c>
      <c r="C1812" s="21">
        <v>1.0444999999999999E-2</v>
      </c>
      <c r="D1812" s="21">
        <v>6.5430000000000002E-3</v>
      </c>
      <c r="E1812" s="21">
        <v>-8.0000000000000007E-5</v>
      </c>
      <c r="F1812" s="21">
        <v>-1.921E-3</v>
      </c>
      <c r="G1812" s="21">
        <v>1.2732E-2</v>
      </c>
      <c r="H1812" s="21">
        <v>1.165E-3</v>
      </c>
      <c r="I1812" s="21">
        <v>4.6800000000000001E-3</v>
      </c>
      <c r="J1812" s="21">
        <v>-4.0080000000000003E-3</v>
      </c>
      <c r="K1812" s="21">
        <v>-3.0409999999999999E-3</v>
      </c>
      <c r="L1812" s="21" cm="1">
        <f t="array" ref="L1812">MMULT(B1812:K1812,$D$8:$D$17)</f>
        <v>3.2618522079999996E-3</v>
      </c>
    </row>
    <row r="1813" spans="1:12" x14ac:dyDescent="0.35">
      <c r="A1813" s="22">
        <v>44574</v>
      </c>
      <c r="B1813" s="21">
        <v>-1.9028E-2</v>
      </c>
      <c r="C1813" s="21">
        <v>-4.2323E-2</v>
      </c>
      <c r="D1813" s="21">
        <v>-5.0859000000000001E-2</v>
      </c>
      <c r="E1813" s="21">
        <v>-3.9886999999999999E-2</v>
      </c>
      <c r="F1813" s="21">
        <v>-5.888E-3</v>
      </c>
      <c r="G1813" s="21">
        <v>-3.8683000000000002E-2</v>
      </c>
      <c r="H1813" s="21">
        <v>-3.4408000000000001E-2</v>
      </c>
      <c r="I1813" s="21">
        <v>-2.9059000000000001E-2</v>
      </c>
      <c r="J1813" s="21">
        <v>-9.9810000000000003E-3</v>
      </c>
      <c r="K1813" s="21">
        <v>-1.4352E-2</v>
      </c>
      <c r="L1813" s="21" cm="1">
        <f t="array" ref="L1813">MMULT(B1813:K1813,$D$8:$D$17)</f>
        <v>-2.8602226454999994E-2</v>
      </c>
    </row>
    <row r="1814" spans="1:12" x14ac:dyDescent="0.35">
      <c r="A1814" s="22">
        <v>44575</v>
      </c>
      <c r="B1814" s="21">
        <v>5.1110000000000001E-3</v>
      </c>
      <c r="C1814" s="21">
        <v>1.7717E-2</v>
      </c>
      <c r="D1814" s="21">
        <v>1.3809999999999999E-2</v>
      </c>
      <c r="E1814" s="21">
        <v>-1.3730000000000001E-3</v>
      </c>
      <c r="F1814" s="21">
        <v>-1.139E-3</v>
      </c>
      <c r="G1814" s="21">
        <v>1.1372E-2</v>
      </c>
      <c r="H1814" s="21">
        <v>3.1189000000000001E-2</v>
      </c>
      <c r="I1814" s="21">
        <v>7.1580000000000003E-3</v>
      </c>
      <c r="J1814" s="21">
        <v>-2.2759999999999998E-3</v>
      </c>
      <c r="K1814" s="21">
        <v>1.3833E-2</v>
      </c>
      <c r="L1814" s="21" cm="1">
        <f t="array" ref="L1814">MMULT(B1814:K1814,$D$8:$D$17)</f>
        <v>8.3506760509999989E-3</v>
      </c>
    </row>
    <row r="1815" spans="1:12" x14ac:dyDescent="0.35">
      <c r="A1815" s="22">
        <v>44579</v>
      </c>
      <c r="B1815" s="21">
        <v>-1.8894000000000001E-2</v>
      </c>
      <c r="C1815" s="21">
        <v>-2.4339E-2</v>
      </c>
      <c r="D1815" s="21">
        <v>-3.8564000000000001E-2</v>
      </c>
      <c r="E1815" s="21">
        <v>-3.1154999999999999E-2</v>
      </c>
      <c r="F1815" s="21">
        <v>-2.4403999999999999E-2</v>
      </c>
      <c r="G1815" s="21">
        <v>-2.2359E-2</v>
      </c>
      <c r="H1815" s="21">
        <v>-3.6163000000000001E-2</v>
      </c>
      <c r="I1815" s="21">
        <v>-1.3945000000000001E-2</v>
      </c>
      <c r="J1815" s="21">
        <v>-2.6564999999999998E-2</v>
      </c>
      <c r="K1815" s="21">
        <v>-1.6875999999999999E-2</v>
      </c>
      <c r="L1815" s="21" cm="1">
        <f t="array" ref="L1815">MMULT(B1815:K1815,$D$8:$D$17)</f>
        <v>-2.5455517088000004E-2</v>
      </c>
    </row>
    <row r="1816" spans="1:12" x14ac:dyDescent="0.35">
      <c r="A1816" s="22">
        <v>44580</v>
      </c>
      <c r="B1816" s="21">
        <v>-2.1024999999999999E-2</v>
      </c>
      <c r="C1816" s="21">
        <v>2.2469999999999999E-3</v>
      </c>
      <c r="D1816" s="21">
        <v>-3.2273999999999997E-2</v>
      </c>
      <c r="E1816" s="21">
        <v>-2.3918999999999999E-2</v>
      </c>
      <c r="F1816" s="21">
        <v>-2.5364999999999999E-2</v>
      </c>
      <c r="G1816" s="21">
        <v>9.2900000000000003E-4</v>
      </c>
      <c r="H1816" s="21">
        <v>-2.7741999999999999E-2</v>
      </c>
      <c r="I1816" s="21">
        <v>6.3119999999999999E-3</v>
      </c>
      <c r="J1816" s="21">
        <v>-1.3896E-2</v>
      </c>
      <c r="K1816" s="21">
        <v>-2.0818E-2</v>
      </c>
      <c r="L1816" s="21" cm="1">
        <f t="array" ref="L1816">MMULT(B1816:K1816,$D$8:$D$17)</f>
        <v>-2.2143176527999998E-2</v>
      </c>
    </row>
    <row r="1817" spans="1:12" x14ac:dyDescent="0.35">
      <c r="A1817" s="22">
        <v>44581</v>
      </c>
      <c r="B1817" s="21">
        <v>-1.0347E-2</v>
      </c>
      <c r="C1817" s="21">
        <v>-5.7029999999999997E-3</v>
      </c>
      <c r="D1817" s="21">
        <v>-3.6582000000000003E-2</v>
      </c>
      <c r="E1817" s="21">
        <v>-2.8813999999999999E-2</v>
      </c>
      <c r="F1817" s="21">
        <v>-7.9159999999999994E-3</v>
      </c>
      <c r="G1817" s="21">
        <v>-1.4716999999999999E-2</v>
      </c>
      <c r="H1817" s="21">
        <v>-4.9738999999999998E-2</v>
      </c>
      <c r="I1817" s="21">
        <v>-1.1091999999999999E-2</v>
      </c>
      <c r="J1817" s="21">
        <v>-1.3922E-2</v>
      </c>
      <c r="K1817" s="21">
        <v>-2.9467E-2</v>
      </c>
      <c r="L1817" s="21" cm="1">
        <f t="array" ref="L1817">MMULT(B1817:K1817,$D$8:$D$17)</f>
        <v>-1.9242845638000002E-2</v>
      </c>
    </row>
    <row r="1818" spans="1:12" x14ac:dyDescent="0.35">
      <c r="A1818" s="22">
        <v>44582</v>
      </c>
      <c r="B1818" s="21">
        <v>-1.2765E-2</v>
      </c>
      <c r="C1818" s="21">
        <v>-1.8467999999999998E-2</v>
      </c>
      <c r="D1818" s="21">
        <v>-3.2133000000000002E-2</v>
      </c>
      <c r="E1818" s="21">
        <v>-2.6454999999999999E-2</v>
      </c>
      <c r="F1818" s="21">
        <v>-6.0439999999999999E-3</v>
      </c>
      <c r="G1818" s="21">
        <v>-1.9332999999999999E-2</v>
      </c>
      <c r="H1818" s="21">
        <v>-2.5269E-2</v>
      </c>
      <c r="I1818" s="21">
        <v>-2.1415E-2</v>
      </c>
      <c r="J1818" s="21">
        <v>-2.4105000000000001E-2</v>
      </c>
      <c r="K1818" s="21">
        <v>0</v>
      </c>
      <c r="L1818" s="21" cm="1">
        <f t="array" ref="L1818">MMULT(B1818:K1818,$D$8:$D$17)</f>
        <v>-1.8512336874000002E-2</v>
      </c>
    </row>
    <row r="1819" spans="1:12" x14ac:dyDescent="0.35">
      <c r="A1819" s="22">
        <v>44585</v>
      </c>
      <c r="B1819" s="21">
        <v>-4.8640000000000003E-3</v>
      </c>
      <c r="C1819" s="21">
        <v>1.1490000000000001E-3</v>
      </c>
      <c r="D1819" s="21">
        <v>-8.6000000000000003E-5</v>
      </c>
      <c r="E1819" s="21">
        <v>1.5658999999999999E-2</v>
      </c>
      <c r="F1819" s="21">
        <v>2.4320000000000001E-3</v>
      </c>
      <c r="G1819" s="21">
        <v>2.0125000000000001E-2</v>
      </c>
      <c r="H1819" s="21">
        <v>-1.9189999999999999E-2</v>
      </c>
      <c r="I1819" s="21">
        <v>3.9507E-2</v>
      </c>
      <c r="J1819" s="21">
        <v>3.8809999999999999E-3</v>
      </c>
      <c r="K1819" s="21">
        <v>-1.9220000000000001E-3</v>
      </c>
      <c r="L1819" s="21" cm="1">
        <f t="array" ref="L1819">MMULT(B1819:K1819,$D$8:$D$17)</f>
        <v>-1.6513959479999992E-3</v>
      </c>
    </row>
    <row r="1820" spans="1:12" x14ac:dyDescent="0.35">
      <c r="A1820" s="22">
        <v>44586</v>
      </c>
      <c r="B1820" s="21">
        <v>-1.1384999999999999E-2</v>
      </c>
      <c r="C1820" s="21">
        <v>-2.6588000000000001E-2</v>
      </c>
      <c r="D1820" s="21">
        <v>-4.4839999999999998E-2</v>
      </c>
      <c r="E1820" s="21">
        <v>-1.3738E-2</v>
      </c>
      <c r="F1820" s="21">
        <v>-1.6379999999999999E-2</v>
      </c>
      <c r="G1820" s="21">
        <v>-3.4255000000000001E-2</v>
      </c>
      <c r="H1820" s="21">
        <v>-4.6339999999999999E-2</v>
      </c>
      <c r="I1820" s="21">
        <v>-3.2598000000000002E-2</v>
      </c>
      <c r="J1820" s="21">
        <v>-1.3884000000000001E-2</v>
      </c>
      <c r="K1820" s="21">
        <v>-1.8098E-2</v>
      </c>
      <c r="L1820" s="21" cm="1">
        <f t="array" ref="L1820">MMULT(B1820:K1820,$D$8:$D$17)</f>
        <v>-2.2571331244999999E-2</v>
      </c>
    </row>
    <row r="1821" spans="1:12" x14ac:dyDescent="0.35">
      <c r="A1821" s="22">
        <v>44587</v>
      </c>
      <c r="B1821" s="21">
        <v>-5.6300000000000002E-4</v>
      </c>
      <c r="C1821" s="21">
        <v>2.8493000000000001E-2</v>
      </c>
      <c r="D1821" s="21">
        <v>2.0067999999999999E-2</v>
      </c>
      <c r="E1821" s="21">
        <v>4.3021999999999998E-2</v>
      </c>
      <c r="F1821" s="21">
        <v>-1.8256000000000001E-2</v>
      </c>
      <c r="G1821" s="21">
        <v>-2.0382000000000001E-2</v>
      </c>
      <c r="H1821" s="21">
        <v>-3.7789999999999998E-3</v>
      </c>
      <c r="I1821" s="21">
        <v>-3.7989999999999999E-3</v>
      </c>
      <c r="J1821" s="21">
        <v>-1.3901E-2</v>
      </c>
      <c r="K1821" s="21">
        <v>1.3528999999999999E-2</v>
      </c>
      <c r="L1821" s="21" cm="1">
        <f t="array" ref="L1821">MMULT(B1821:K1821,$D$8:$D$17)</f>
        <v>7.1459770669999988E-3</v>
      </c>
    </row>
    <row r="1822" spans="1:12" x14ac:dyDescent="0.35">
      <c r="A1822" s="22">
        <v>44588</v>
      </c>
      <c r="B1822" s="21">
        <v>-2.9429999999999999E-3</v>
      </c>
      <c r="C1822" s="21">
        <v>1.0548999999999999E-2</v>
      </c>
      <c r="D1822" s="21">
        <v>-3.6360000000000003E-2</v>
      </c>
      <c r="E1822" s="21">
        <v>-2.6582999999999999E-2</v>
      </c>
      <c r="F1822" s="21">
        <v>2.3869999999999998E-3</v>
      </c>
      <c r="G1822" s="21">
        <v>8.2459999999999999E-3</v>
      </c>
      <c r="H1822" s="21">
        <v>-7.3254E-2</v>
      </c>
      <c r="I1822" s="21">
        <v>-1.5495E-2</v>
      </c>
      <c r="J1822" s="21">
        <v>-1.2832E-2</v>
      </c>
      <c r="K1822" s="21">
        <v>-7.0419999999999996E-2</v>
      </c>
      <c r="L1822" s="21" cm="1">
        <f t="array" ref="L1822">MMULT(B1822:K1822,$D$8:$D$17)</f>
        <v>-1.6632636187000002E-2</v>
      </c>
    </row>
    <row r="1823" spans="1:12" x14ac:dyDescent="0.35">
      <c r="A1823" s="22">
        <v>44589</v>
      </c>
      <c r="B1823" s="21">
        <v>6.9778000000000007E-2</v>
      </c>
      <c r="C1823" s="21">
        <v>2.8081999999999999E-2</v>
      </c>
      <c r="D1823" s="21">
        <v>4.0830999999999999E-2</v>
      </c>
      <c r="E1823" s="21">
        <v>3.2804E-2</v>
      </c>
      <c r="F1823" s="21">
        <v>8.7740000000000005E-3</v>
      </c>
      <c r="G1823" s="21">
        <v>4.4137999999999997E-2</v>
      </c>
      <c r="H1823" s="21">
        <v>2.5731E-2</v>
      </c>
      <c r="I1823" s="21">
        <v>5.0928000000000001E-2</v>
      </c>
      <c r="J1823" s="21">
        <v>1.8124999999999999E-2</v>
      </c>
      <c r="K1823" s="21">
        <v>-6.6600000000000001E-3</v>
      </c>
      <c r="L1823" s="21" cm="1">
        <f t="array" ref="L1823">MMULT(B1823:K1823,$D$8:$D$17)</f>
        <v>4.8683656844999999E-2</v>
      </c>
    </row>
    <row r="1824" spans="1:12" x14ac:dyDescent="0.35">
      <c r="A1824" s="22">
        <v>44592</v>
      </c>
      <c r="B1824" s="21">
        <v>2.6126E-2</v>
      </c>
      <c r="C1824" s="21">
        <v>8.8240000000000002E-3</v>
      </c>
      <c r="D1824" s="21">
        <v>7.2067000000000006E-2</v>
      </c>
      <c r="E1824" s="21">
        <v>4.6026999999999998E-2</v>
      </c>
      <c r="F1824" s="21">
        <v>8.4489999999999999E-3</v>
      </c>
      <c r="G1824" s="21">
        <v>4.727E-2</v>
      </c>
      <c r="H1824" s="21">
        <v>8.5613999999999996E-2</v>
      </c>
      <c r="I1824" s="21">
        <v>3.1149E-2</v>
      </c>
      <c r="J1824" s="21">
        <v>1.0790000000000001E-3</v>
      </c>
      <c r="K1824" s="21">
        <v>2.2837E-2</v>
      </c>
      <c r="L1824" s="21" cm="1">
        <f t="array" ref="L1824">MMULT(B1824:K1824,$D$8:$D$17)</f>
        <v>3.6637537112000004E-2</v>
      </c>
    </row>
    <row r="1825" spans="1:12" x14ac:dyDescent="0.35">
      <c r="A1825" s="22">
        <v>44593</v>
      </c>
      <c r="B1825" s="21">
        <v>-9.7300000000000002E-4</v>
      </c>
      <c r="C1825" s="21">
        <v>-7.1390000000000004E-3</v>
      </c>
      <c r="D1825" s="21">
        <v>6.208E-3</v>
      </c>
      <c r="E1825" s="21">
        <v>1.1675E-2</v>
      </c>
      <c r="F1825" s="21">
        <v>-1.4790000000000001E-3</v>
      </c>
      <c r="G1825" s="21">
        <v>-2.1919999999999999E-3</v>
      </c>
      <c r="H1825" s="21">
        <v>2.2144E-2</v>
      </c>
      <c r="I1825" s="21">
        <v>3.1440000000000001E-3</v>
      </c>
      <c r="J1825" s="21">
        <v>-5.3889999999999997E-3</v>
      </c>
      <c r="K1825" s="21">
        <v>2.663E-3</v>
      </c>
      <c r="L1825" s="21" cm="1">
        <f t="array" ref="L1825">MMULT(B1825:K1825,$D$8:$D$17)</f>
        <v>1.2635428209999998E-3</v>
      </c>
    </row>
    <row r="1826" spans="1:12" x14ac:dyDescent="0.35">
      <c r="A1826" s="22">
        <v>44594</v>
      </c>
      <c r="B1826" s="21">
        <v>7.0439999999999999E-3</v>
      </c>
      <c r="C1826" s="21">
        <v>1.5221999999999999E-2</v>
      </c>
      <c r="D1826" s="21">
        <v>2.4514999999999999E-2</v>
      </c>
      <c r="E1826" s="21">
        <v>1.8069000000000002E-2</v>
      </c>
      <c r="F1826" s="21">
        <v>1.8016000000000001E-2</v>
      </c>
      <c r="G1826" s="21">
        <v>-3.0630999999999999E-2</v>
      </c>
      <c r="H1826" s="21">
        <v>5.1207000000000003E-2</v>
      </c>
      <c r="I1826" s="21">
        <v>-5.3920000000000001E-3</v>
      </c>
      <c r="J1826" s="21">
        <v>1.4448000000000001E-2</v>
      </c>
      <c r="K1826" s="21">
        <v>1.1440000000000001E-2</v>
      </c>
      <c r="L1826" s="21" cm="1">
        <f t="array" ref="L1826">MMULT(B1826:K1826,$D$8:$D$17)</f>
        <v>1.3895256765999999E-2</v>
      </c>
    </row>
    <row r="1827" spans="1:12" x14ac:dyDescent="0.35">
      <c r="A1827" s="22">
        <v>44595</v>
      </c>
      <c r="B1827" s="21">
        <v>-1.6719999999999999E-2</v>
      </c>
      <c r="C1827" s="21">
        <v>-3.8952000000000001E-2</v>
      </c>
      <c r="D1827" s="21">
        <v>-5.1263999999999997E-2</v>
      </c>
      <c r="E1827" s="21">
        <v>-3.7419000000000001E-2</v>
      </c>
      <c r="F1827" s="21">
        <v>-6.7879999999999998E-3</v>
      </c>
      <c r="G1827" s="21">
        <v>-5.4398000000000002E-2</v>
      </c>
      <c r="H1827" s="21">
        <v>-2.1831E-2</v>
      </c>
      <c r="I1827" s="21">
        <v>-4.1757000000000002E-2</v>
      </c>
      <c r="J1827" s="21">
        <v>-1.7269E-2</v>
      </c>
      <c r="K1827" s="21">
        <v>-2.4843E-2</v>
      </c>
      <c r="L1827" s="21" cm="1">
        <f t="array" ref="L1827">MMULT(B1827:K1827,$D$8:$D$17)</f>
        <v>-2.8206996943000003E-2</v>
      </c>
    </row>
    <row r="1828" spans="1:12" x14ac:dyDescent="0.35">
      <c r="A1828" s="22">
        <v>44596</v>
      </c>
      <c r="B1828" s="21">
        <v>-2.9499999999999999E-3</v>
      </c>
      <c r="C1828" s="21">
        <v>1.5568E-2</v>
      </c>
      <c r="D1828" s="21">
        <v>1.5492000000000001E-2</v>
      </c>
      <c r="E1828" s="21">
        <v>1.6028000000000001E-2</v>
      </c>
      <c r="F1828" s="21">
        <v>2.075E-3</v>
      </c>
      <c r="G1828" s="21">
        <v>3.0360999999999999E-2</v>
      </c>
      <c r="H1828" s="21">
        <v>2.9314E-2</v>
      </c>
      <c r="I1828" s="21">
        <v>5.3049999999999998E-3</v>
      </c>
      <c r="J1828" s="21">
        <v>-9.0600000000000001E-4</v>
      </c>
      <c r="K1828" s="21">
        <v>-5.5919999999999997E-3</v>
      </c>
      <c r="L1828" s="21" cm="1">
        <f t="array" ref="L1828">MMULT(B1828:K1828,$D$8:$D$17)</f>
        <v>4.5248355589999987E-3</v>
      </c>
    </row>
    <row r="1829" spans="1:12" x14ac:dyDescent="0.35">
      <c r="A1829" s="22">
        <v>44599</v>
      </c>
      <c r="B1829" s="21">
        <v>-4.235E-3</v>
      </c>
      <c r="C1829" s="21">
        <v>-1.6310000000000002E-2</v>
      </c>
      <c r="D1829" s="21">
        <v>1.6818E-2</v>
      </c>
      <c r="E1829" s="21">
        <v>-4.287E-3</v>
      </c>
      <c r="F1829" s="21">
        <v>-1.6684999999999998E-2</v>
      </c>
      <c r="G1829" s="21">
        <v>-1.0309E-2</v>
      </c>
      <c r="H1829" s="21">
        <v>5.6599999999999999E-4</v>
      </c>
      <c r="I1829" s="21">
        <v>-1.2540000000000001E-2</v>
      </c>
      <c r="J1829" s="21">
        <v>3.6299999999999999E-4</v>
      </c>
      <c r="K1829" s="21">
        <v>3.5409999999999999E-3</v>
      </c>
      <c r="L1829" s="21" cm="1">
        <f t="array" ref="L1829">MMULT(B1829:K1829,$D$8:$D$17)</f>
        <v>6.4151476299999948E-4</v>
      </c>
    </row>
    <row r="1830" spans="1:12" x14ac:dyDescent="0.35">
      <c r="A1830" s="22">
        <v>44600</v>
      </c>
      <c r="B1830" s="21">
        <v>1.8467000000000001E-2</v>
      </c>
      <c r="C1830" s="21">
        <v>1.1995E-2</v>
      </c>
      <c r="D1830" s="21">
        <v>1.5367E-2</v>
      </c>
      <c r="E1830" s="21">
        <v>2.1425E-2</v>
      </c>
      <c r="F1830" s="21">
        <v>6.1899999999999998E-4</v>
      </c>
      <c r="G1830" s="21">
        <v>2.1199999999999999E-3</v>
      </c>
      <c r="H1830" s="21">
        <v>3.6872000000000002E-2</v>
      </c>
      <c r="I1830" s="21">
        <v>8.3020000000000004E-3</v>
      </c>
      <c r="J1830" s="21">
        <v>3.081E-3</v>
      </c>
      <c r="K1830" s="21">
        <v>1.3076000000000001E-2</v>
      </c>
      <c r="L1830" s="21" cm="1">
        <f t="array" ref="L1830">MMULT(B1830:K1830,$D$8:$D$17)</f>
        <v>1.5851798149E-2</v>
      </c>
    </row>
    <row r="1831" spans="1:12" x14ac:dyDescent="0.35">
      <c r="A1831" s="22">
        <v>44601</v>
      </c>
      <c r="B1831" s="21">
        <v>8.2939999999999993E-3</v>
      </c>
      <c r="C1831" s="21">
        <v>2.1835E-2</v>
      </c>
      <c r="D1831" s="21">
        <v>6.3604999999999995E-2</v>
      </c>
      <c r="E1831" s="21">
        <v>1.8526999999999998E-2</v>
      </c>
      <c r="F1831" s="21">
        <v>3.2925000000000003E-2</v>
      </c>
      <c r="G1831" s="21">
        <v>2.1201999999999999E-2</v>
      </c>
      <c r="H1831" s="21">
        <v>3.6028999999999999E-2</v>
      </c>
      <c r="I1831" s="21">
        <v>2.0417999999999999E-2</v>
      </c>
      <c r="J1831" s="21">
        <v>1.7167000000000002E-2</v>
      </c>
      <c r="K1831" s="21">
        <v>2.2536E-2</v>
      </c>
      <c r="L1831" s="21" cm="1">
        <f t="array" ref="L1831">MMULT(B1831:K1831,$D$8:$D$17)</f>
        <v>2.6376206945999996E-2</v>
      </c>
    </row>
    <row r="1832" spans="1:12" x14ac:dyDescent="0.35">
      <c r="A1832" s="22">
        <v>44602</v>
      </c>
      <c r="B1832" s="21">
        <v>-2.3598999999999998E-2</v>
      </c>
      <c r="C1832" s="21">
        <v>-2.8372999999999999E-2</v>
      </c>
      <c r="D1832" s="21">
        <v>-3.2989999999999998E-2</v>
      </c>
      <c r="E1832" s="21">
        <v>-3.2682000000000003E-2</v>
      </c>
      <c r="F1832" s="21">
        <v>-1.9172999999999999E-2</v>
      </c>
      <c r="G1832" s="21">
        <v>-1.9681000000000001E-2</v>
      </c>
      <c r="H1832" s="21">
        <v>-5.3293E-2</v>
      </c>
      <c r="I1832" s="21">
        <v>-5.1230999999999999E-2</v>
      </c>
      <c r="J1832" s="21">
        <v>-2.5226999999999999E-2</v>
      </c>
      <c r="K1832" s="21">
        <v>-2.1038000000000001E-2</v>
      </c>
      <c r="L1832" s="21" cm="1">
        <f t="array" ref="L1832">MMULT(B1832:K1832,$D$8:$D$17)</f>
        <v>-2.7064232104E-2</v>
      </c>
    </row>
    <row r="1833" spans="1:12" x14ac:dyDescent="0.35">
      <c r="A1833" s="22">
        <v>44603</v>
      </c>
      <c r="B1833" s="21">
        <v>-2.0218E-2</v>
      </c>
      <c r="C1833" s="21">
        <v>-2.4274E-2</v>
      </c>
      <c r="D1833" s="21">
        <v>-7.2607000000000005E-2</v>
      </c>
      <c r="E1833" s="21">
        <v>-3.0336999999999999E-2</v>
      </c>
      <c r="F1833" s="21">
        <v>-2.5656999999999999E-2</v>
      </c>
      <c r="G1833" s="21">
        <v>-4.4884E-2</v>
      </c>
      <c r="H1833" s="21">
        <v>-0.100103</v>
      </c>
      <c r="I1833" s="21">
        <v>-4.2523999999999999E-2</v>
      </c>
      <c r="J1833" s="21">
        <v>-1.7677999999999999E-2</v>
      </c>
      <c r="K1833" s="21">
        <v>-2.5173999999999998E-2</v>
      </c>
      <c r="L1833" s="21" cm="1">
        <f t="array" ref="L1833">MMULT(B1833:K1833,$D$8:$D$17)</f>
        <v>-3.6320068544000002E-2</v>
      </c>
    </row>
    <row r="1834" spans="1:12" x14ac:dyDescent="0.35">
      <c r="A1834" s="22">
        <v>44606</v>
      </c>
      <c r="B1834" s="21">
        <v>1.423E-3</v>
      </c>
      <c r="C1834" s="21">
        <v>-1.36E-4</v>
      </c>
      <c r="D1834" s="21">
        <v>1.3278E-2</v>
      </c>
      <c r="E1834" s="21">
        <v>8.9990000000000001E-3</v>
      </c>
      <c r="F1834" s="21">
        <v>-1.0031E-2</v>
      </c>
      <c r="G1834" s="21">
        <v>-7.2150000000000001E-3</v>
      </c>
      <c r="H1834" s="21">
        <v>9.6310000000000007E-3</v>
      </c>
      <c r="I1834" s="21">
        <v>8.3999999999999995E-5</v>
      </c>
      <c r="J1834" s="21">
        <v>-1.3358E-2</v>
      </c>
      <c r="K1834" s="21">
        <v>-1.0499999999999999E-3</v>
      </c>
      <c r="L1834" s="21" cm="1">
        <f t="array" ref="L1834">MMULT(B1834:K1834,$D$8:$D$17)</f>
        <v>3.4040237919999998E-3</v>
      </c>
    </row>
    <row r="1835" spans="1:12" x14ac:dyDescent="0.35">
      <c r="A1835" s="22">
        <v>44607</v>
      </c>
      <c r="B1835" s="21">
        <v>2.3153E-2</v>
      </c>
      <c r="C1835" s="21">
        <v>1.8541999999999999E-2</v>
      </c>
      <c r="D1835" s="21">
        <v>9.1812000000000005E-2</v>
      </c>
      <c r="E1835" s="21">
        <v>4.1808999999999999E-2</v>
      </c>
      <c r="F1835" s="21">
        <v>1.0385999999999999E-2</v>
      </c>
      <c r="G1835" s="21">
        <v>3.8032999999999997E-2</v>
      </c>
      <c r="H1835" s="21">
        <v>6.3008999999999996E-2</v>
      </c>
      <c r="I1835" s="21">
        <v>1.1582E-2</v>
      </c>
      <c r="J1835" s="21">
        <v>2.0496E-2</v>
      </c>
      <c r="K1835" s="21">
        <v>1.8075000000000001E-2</v>
      </c>
      <c r="L1835" s="21" cm="1">
        <f t="array" ref="L1835">MMULT(B1835:K1835,$D$8:$D$17)</f>
        <v>4.0989384399000003E-2</v>
      </c>
    </row>
    <row r="1836" spans="1:12" x14ac:dyDescent="0.35">
      <c r="A1836" s="22">
        <v>44608</v>
      </c>
      <c r="B1836" s="21">
        <v>-1.389E-3</v>
      </c>
      <c r="C1836" s="21">
        <v>-3.228E-3</v>
      </c>
      <c r="D1836" s="21">
        <v>6.0400000000000004E-4</v>
      </c>
      <c r="E1836" s="21">
        <v>-9.2239999999999996E-3</v>
      </c>
      <c r="F1836" s="21">
        <v>-7.2709999999999997E-3</v>
      </c>
      <c r="G1836" s="21">
        <v>-1.1715E-2</v>
      </c>
      <c r="H1836" s="21">
        <v>-3.1119000000000001E-2</v>
      </c>
      <c r="I1836" s="21">
        <v>-3.754E-3</v>
      </c>
      <c r="J1836" s="21">
        <v>-3.6900000000000002E-4</v>
      </c>
      <c r="K1836" s="21">
        <v>-4.3350000000000003E-3</v>
      </c>
      <c r="L1836" s="21" cm="1">
        <f t="array" ref="L1836">MMULT(B1836:K1836,$D$8:$D$17)</f>
        <v>-2.1734243419999997E-3</v>
      </c>
    </row>
    <row r="1837" spans="1:12" x14ac:dyDescent="0.35">
      <c r="A1837" s="22">
        <v>44609</v>
      </c>
      <c r="B1837" s="21">
        <v>-2.1269E-2</v>
      </c>
      <c r="C1837" s="21">
        <v>-2.9281999999999999E-2</v>
      </c>
      <c r="D1837" s="21">
        <v>-7.5591000000000005E-2</v>
      </c>
      <c r="E1837" s="21">
        <v>-3.0491999999999998E-2</v>
      </c>
      <c r="F1837" s="21">
        <v>-4.6218000000000002E-2</v>
      </c>
      <c r="G1837" s="21">
        <v>-5.5303999999999999E-2</v>
      </c>
      <c r="H1837" s="21">
        <v>-4.5204000000000001E-2</v>
      </c>
      <c r="I1837" s="21">
        <v>-4.1846000000000001E-2</v>
      </c>
      <c r="J1837" s="21">
        <v>2.8018000000000001E-2</v>
      </c>
      <c r="K1837" s="21">
        <v>-1.3684E-2</v>
      </c>
      <c r="L1837" s="21" cm="1">
        <f t="array" ref="L1837">MMULT(B1837:K1837,$D$8:$D$17)</f>
        <v>-3.4663287847999998E-2</v>
      </c>
    </row>
    <row r="1838" spans="1:12" x14ac:dyDescent="0.35">
      <c r="A1838" s="22">
        <v>44610</v>
      </c>
      <c r="B1838" s="21">
        <v>-9.3559999999999997E-3</v>
      </c>
      <c r="C1838" s="21">
        <v>-9.6310000000000007E-3</v>
      </c>
      <c r="D1838" s="21">
        <v>-3.5296000000000001E-2</v>
      </c>
      <c r="E1838" s="21">
        <v>1.7099999999999999E-3</v>
      </c>
      <c r="F1838" s="21">
        <v>-1.2710000000000001E-2</v>
      </c>
      <c r="G1838" s="21">
        <v>-1.5948E-2</v>
      </c>
      <c r="H1838" s="21">
        <v>1.2992999999999999E-2</v>
      </c>
      <c r="I1838" s="21">
        <v>-3.3099999999999997E-2</v>
      </c>
      <c r="J1838" s="21">
        <v>2.5819999999999999E-2</v>
      </c>
      <c r="K1838" s="21">
        <v>-5.3185000000000003E-2</v>
      </c>
      <c r="L1838" s="21" cm="1">
        <f t="array" ref="L1838">MMULT(B1838:K1838,$D$8:$D$17)</f>
        <v>-1.6069451096999997E-2</v>
      </c>
    </row>
    <row r="1839" spans="1:12" x14ac:dyDescent="0.35">
      <c r="A1839" s="22">
        <v>44614</v>
      </c>
      <c r="B1839" s="21">
        <v>-1.7812000000000001E-2</v>
      </c>
      <c r="C1839" s="21">
        <v>-7.2900000000000005E-4</v>
      </c>
      <c r="D1839" s="21">
        <v>-1.0659E-2</v>
      </c>
      <c r="E1839" s="21">
        <v>-4.3620000000000004E-3</v>
      </c>
      <c r="F1839" s="21">
        <v>-6.0350000000000004E-3</v>
      </c>
      <c r="G1839" s="21">
        <v>-8.6870000000000003E-3</v>
      </c>
      <c r="H1839" s="21">
        <v>1.5989E-2</v>
      </c>
      <c r="I1839" s="21">
        <v>-9.4000000000000004E-3</v>
      </c>
      <c r="J1839" s="21">
        <v>-1.5906E-2</v>
      </c>
      <c r="K1839" s="21">
        <v>-7.7710000000000001E-3</v>
      </c>
      <c r="L1839" s="21" cm="1">
        <f t="array" ref="L1839">MMULT(B1839:K1839,$D$8:$D$17)</f>
        <v>-1.2717792904E-2</v>
      </c>
    </row>
    <row r="1840" spans="1:12" x14ac:dyDescent="0.35">
      <c r="A1840" s="22">
        <v>44615</v>
      </c>
      <c r="B1840" s="21">
        <v>-2.5864000000000002E-2</v>
      </c>
      <c r="C1840" s="21">
        <v>-2.5892999999999999E-2</v>
      </c>
      <c r="D1840" s="21">
        <v>-4.2882000000000003E-2</v>
      </c>
      <c r="E1840" s="21">
        <v>-2.1248E-2</v>
      </c>
      <c r="F1840" s="21">
        <v>-2.2261E-2</v>
      </c>
      <c r="G1840" s="21">
        <v>-2.3522999999999999E-2</v>
      </c>
      <c r="H1840" s="21">
        <v>-5.0930000000000003E-2</v>
      </c>
      <c r="I1840" s="21">
        <v>-2.0414999999999999E-2</v>
      </c>
      <c r="J1840" s="21">
        <v>-3.3036999999999997E-2</v>
      </c>
      <c r="K1840" s="21">
        <v>-8.9499999999999996E-4</v>
      </c>
      <c r="L1840" s="21" cm="1">
        <f t="array" ref="L1840">MMULT(B1840:K1840,$D$8:$D$17)</f>
        <v>-2.9437899286000001E-2</v>
      </c>
    </row>
    <row r="1841" spans="1:12" x14ac:dyDescent="0.35">
      <c r="A1841" s="22">
        <v>44616</v>
      </c>
      <c r="B1841" s="21">
        <v>1.668E-2</v>
      </c>
      <c r="C1841" s="21">
        <v>5.1094000000000001E-2</v>
      </c>
      <c r="D1841" s="21">
        <v>6.0794000000000001E-2</v>
      </c>
      <c r="E1841" s="21">
        <v>2.6204000000000002E-2</v>
      </c>
      <c r="F1841" s="21">
        <v>3.2288999999999998E-2</v>
      </c>
      <c r="G1841" s="21">
        <v>7.2163000000000005E-2</v>
      </c>
      <c r="H1841" s="21">
        <v>6.2408999999999999E-2</v>
      </c>
      <c r="I1841" s="21">
        <v>8.0033000000000007E-2</v>
      </c>
      <c r="J1841" s="21">
        <v>5.3270000000000001E-3</v>
      </c>
      <c r="K1841" s="21">
        <v>4.6360999999999999E-2</v>
      </c>
      <c r="L1841" s="21" cm="1">
        <f t="array" ref="L1841">MMULT(B1841:K1841,$D$8:$D$17)</f>
        <v>3.3531615047999994E-2</v>
      </c>
    </row>
    <row r="1842" spans="1:12" x14ac:dyDescent="0.35">
      <c r="A1842" s="22">
        <v>44617</v>
      </c>
      <c r="B1842" s="21">
        <v>1.2965000000000001E-2</v>
      </c>
      <c r="C1842" s="21">
        <v>9.2329999999999999E-3</v>
      </c>
      <c r="D1842" s="21">
        <v>1.7222999999999999E-2</v>
      </c>
      <c r="E1842" s="21">
        <v>1.3809999999999999E-2</v>
      </c>
      <c r="F1842" s="21">
        <v>2.0584999999999999E-2</v>
      </c>
      <c r="G1842" s="21">
        <v>1.8600999999999999E-2</v>
      </c>
      <c r="H1842" s="21">
        <v>3.8161E-2</v>
      </c>
      <c r="I1842" s="21">
        <v>3.7079999999999999E-3</v>
      </c>
      <c r="J1842" s="21">
        <v>2.3935999999999999E-2</v>
      </c>
      <c r="K1842" s="21">
        <v>2.1190000000000001E-2</v>
      </c>
      <c r="L1842" s="21" cm="1">
        <f t="array" ref="L1842">MMULT(B1842:K1842,$D$8:$D$17)</f>
        <v>1.5573690385999999E-2</v>
      </c>
    </row>
    <row r="1843" spans="1:12" x14ac:dyDescent="0.35">
      <c r="A1843" s="22">
        <v>44620</v>
      </c>
      <c r="B1843" s="21">
        <v>1.6379999999999999E-3</v>
      </c>
      <c r="C1843" s="21">
        <v>4.9779999999999998E-3</v>
      </c>
      <c r="D1843" s="21">
        <v>9.4380000000000002E-3</v>
      </c>
      <c r="E1843" s="21">
        <v>-9.6900000000000003E-4</v>
      </c>
      <c r="F1843" s="21">
        <v>-4.9769999999999997E-3</v>
      </c>
      <c r="G1843" s="21">
        <v>1.1726E-2</v>
      </c>
      <c r="H1843" s="21">
        <v>1.8834E-2</v>
      </c>
      <c r="I1843" s="21">
        <v>4.5970000000000004E-3</v>
      </c>
      <c r="J1843" s="21">
        <v>-4.8180000000000002E-3</v>
      </c>
      <c r="K1843" s="21">
        <v>-2.1000000000000001E-4</v>
      </c>
      <c r="L1843" s="21" cm="1">
        <f t="array" ref="L1843">MMULT(B1843:K1843,$D$8:$D$17)</f>
        <v>3.5158631920000002E-3</v>
      </c>
    </row>
    <row r="1844" spans="1:12" x14ac:dyDescent="0.35">
      <c r="A1844" s="22">
        <v>44621</v>
      </c>
      <c r="B1844" s="21">
        <v>-1.1627999999999999E-2</v>
      </c>
      <c r="C1844" s="21">
        <v>-1.2852000000000001E-2</v>
      </c>
      <c r="D1844" s="21">
        <v>-3.7235999999999998E-2</v>
      </c>
      <c r="E1844" s="21">
        <v>-2.9484E-2</v>
      </c>
      <c r="F1844" s="21">
        <v>5.2700000000000002E-4</v>
      </c>
      <c r="G1844" s="21">
        <v>-7.79E-3</v>
      </c>
      <c r="H1844" s="21">
        <v>-7.7104000000000006E-2</v>
      </c>
      <c r="I1844" s="21">
        <v>-2.1380000000000001E-3</v>
      </c>
      <c r="J1844" s="21">
        <v>-2.0619999999999999E-2</v>
      </c>
      <c r="K1844" s="21">
        <v>-1.8449E-2</v>
      </c>
      <c r="L1844" s="21" cm="1">
        <f t="array" ref="L1844">MMULT(B1844:K1844,$D$8:$D$17)</f>
        <v>-2.0392403976999998E-2</v>
      </c>
    </row>
    <row r="1845" spans="1:12" x14ac:dyDescent="0.35">
      <c r="A1845" s="22">
        <v>44622</v>
      </c>
      <c r="B1845" s="21">
        <v>2.0587999999999999E-2</v>
      </c>
      <c r="C1845" s="21">
        <v>1.7766000000000001E-2</v>
      </c>
      <c r="D1845" s="21">
        <v>3.1648000000000003E-2</v>
      </c>
      <c r="E1845" s="21">
        <v>2.7467999999999999E-2</v>
      </c>
      <c r="F1845" s="21">
        <v>2.9864000000000002E-2</v>
      </c>
      <c r="G1845" s="21">
        <v>7.1809999999999999E-3</v>
      </c>
      <c r="H1845" s="21">
        <v>3.9093000000000003E-2</v>
      </c>
      <c r="I1845" s="21">
        <v>9.6430000000000005E-3</v>
      </c>
      <c r="J1845" s="21">
        <v>2.8011999999999999E-2</v>
      </c>
      <c r="K1845" s="21">
        <v>4.3784999999999998E-2</v>
      </c>
      <c r="L1845" s="21" cm="1">
        <f t="array" ref="L1845">MMULT(B1845:K1845,$D$8:$D$17)</f>
        <v>2.5598748629999998E-2</v>
      </c>
    </row>
    <row r="1846" spans="1:12" x14ac:dyDescent="0.35">
      <c r="A1846" s="22">
        <v>44623</v>
      </c>
      <c r="B1846" s="21">
        <v>-1.9810000000000001E-3</v>
      </c>
      <c r="C1846" s="21">
        <v>-1.4224000000000001E-2</v>
      </c>
      <c r="D1846" s="21">
        <v>-2.0892000000000001E-2</v>
      </c>
      <c r="E1846" s="21">
        <v>-1.2257000000000001E-2</v>
      </c>
      <c r="F1846" s="21">
        <v>-3.8299999999999999E-4</v>
      </c>
      <c r="G1846" s="21">
        <v>-2.6807000000000001E-2</v>
      </c>
      <c r="H1846" s="21">
        <v>-5.3262999999999998E-2</v>
      </c>
      <c r="I1846" s="21">
        <v>-2.5680000000000001E-2</v>
      </c>
      <c r="J1846" s="21">
        <v>-1.4250000000000001E-3</v>
      </c>
      <c r="K1846" s="21">
        <v>-1.9234999999999999E-2</v>
      </c>
      <c r="L1846" s="21" cm="1">
        <f t="array" ref="L1846">MMULT(B1846:K1846,$D$8:$D$17)</f>
        <v>-1.0002004839E-2</v>
      </c>
    </row>
    <row r="1847" spans="1:12" x14ac:dyDescent="0.35">
      <c r="A1847" s="22">
        <v>44624</v>
      </c>
      <c r="B1847" s="21">
        <v>-1.8408000000000001E-2</v>
      </c>
      <c r="C1847" s="21">
        <v>-2.0479000000000001E-2</v>
      </c>
      <c r="D1847" s="21">
        <v>-3.2807999999999997E-2</v>
      </c>
      <c r="E1847" s="21">
        <v>3.0054999999999998E-2</v>
      </c>
      <c r="F1847" s="21">
        <v>-2.2492000000000002E-2</v>
      </c>
      <c r="G1847" s="21">
        <v>-8.4980000000000003E-3</v>
      </c>
      <c r="H1847" s="21">
        <v>-3.1881E-2</v>
      </c>
      <c r="I1847" s="21">
        <v>-1.5139E-2</v>
      </c>
      <c r="J1847" s="21">
        <v>7.8469999999999998E-3</v>
      </c>
      <c r="K1847" s="21">
        <v>2.921E-3</v>
      </c>
      <c r="L1847" s="21" cm="1">
        <f t="array" ref="L1847">MMULT(B1847:K1847,$D$8:$D$17)</f>
        <v>-1.8573745204999999E-2</v>
      </c>
    </row>
    <row r="1848" spans="1:12" x14ac:dyDescent="0.35">
      <c r="A1848" s="22">
        <v>44627</v>
      </c>
      <c r="B1848" s="21">
        <v>-2.3717999999999999E-2</v>
      </c>
      <c r="C1848" s="21">
        <v>-3.7776999999999998E-2</v>
      </c>
      <c r="D1848" s="21">
        <v>-6.9061999999999998E-2</v>
      </c>
      <c r="E1848" s="21">
        <v>-4.2433999999999999E-2</v>
      </c>
      <c r="F1848" s="21">
        <v>-2.8369999999999999E-2</v>
      </c>
      <c r="G1848" s="21">
        <v>-3.3397000000000003E-2</v>
      </c>
      <c r="H1848" s="21">
        <v>-5.0363999999999999E-2</v>
      </c>
      <c r="I1848" s="21">
        <v>-3.1317999999999999E-2</v>
      </c>
      <c r="J1848" s="21">
        <v>-1.6279999999999999E-2</v>
      </c>
      <c r="K1848" s="21">
        <v>-8.1130000000000004E-3</v>
      </c>
      <c r="L1848" s="21" cm="1">
        <f t="array" ref="L1848">MMULT(B1848:K1848,$D$8:$D$17)</f>
        <v>-3.6354557559000002E-2</v>
      </c>
    </row>
    <row r="1849" spans="1:12" x14ac:dyDescent="0.35">
      <c r="A1849" s="22">
        <v>44628</v>
      </c>
      <c r="B1849" s="21">
        <v>-1.1676000000000001E-2</v>
      </c>
      <c r="C1849" s="21">
        <v>-1.0971E-2</v>
      </c>
      <c r="D1849" s="21">
        <v>7.587E-3</v>
      </c>
      <c r="E1849" s="21">
        <v>9.1990000000000006E-3</v>
      </c>
      <c r="F1849" s="21">
        <v>-1.3321E-2</v>
      </c>
      <c r="G1849" s="21">
        <v>-2.1149000000000001E-2</v>
      </c>
      <c r="H1849" s="21">
        <v>2.5061E-2</v>
      </c>
      <c r="I1849" s="21">
        <v>-1.4704E-2</v>
      </c>
      <c r="J1849" s="21">
        <v>-2.1406999999999999E-2</v>
      </c>
      <c r="K1849" s="21">
        <v>-3.7750000000000001E-3</v>
      </c>
      <c r="L1849" s="21" cm="1">
        <f t="array" ref="L1849">MMULT(B1849:K1849,$D$8:$D$17)</f>
        <v>-5.5760286030000009E-3</v>
      </c>
    </row>
    <row r="1850" spans="1:12" x14ac:dyDescent="0.35">
      <c r="A1850" s="22">
        <v>44629</v>
      </c>
      <c r="B1850" s="21">
        <v>3.4997E-2</v>
      </c>
      <c r="C1850" s="21">
        <v>4.5858000000000003E-2</v>
      </c>
      <c r="D1850" s="21">
        <v>6.9722000000000006E-2</v>
      </c>
      <c r="E1850" s="21">
        <v>3.6582999999999997E-2</v>
      </c>
      <c r="F1850" s="21">
        <v>3.7774000000000002E-2</v>
      </c>
      <c r="G1850" s="21">
        <v>5.7683999999999999E-2</v>
      </c>
      <c r="H1850" s="21">
        <v>5.2306999999999999E-2</v>
      </c>
      <c r="I1850" s="21">
        <v>4.4817000000000003E-2</v>
      </c>
      <c r="J1850" s="21">
        <v>2.7941000000000001E-2</v>
      </c>
      <c r="K1850" s="21">
        <v>2.7369999999999998E-3</v>
      </c>
      <c r="L1850" s="21" cm="1">
        <f t="array" ref="L1850">MMULT(B1850:K1850,$D$8:$D$17)</f>
        <v>4.3172070570000005E-2</v>
      </c>
    </row>
    <row r="1851" spans="1:12" x14ac:dyDescent="0.35">
      <c r="A1851" s="22">
        <v>44630</v>
      </c>
      <c r="B1851" s="21">
        <v>-2.7185999999999998E-2</v>
      </c>
      <c r="C1851" s="21">
        <v>-1.0087E-2</v>
      </c>
      <c r="D1851" s="21">
        <v>-1.5469E-2</v>
      </c>
      <c r="E1851" s="21">
        <v>-1.5561E-2</v>
      </c>
      <c r="F1851" s="21">
        <v>7.2269999999999999E-3</v>
      </c>
      <c r="G1851" s="21">
        <v>-1.4815999999999999E-2</v>
      </c>
      <c r="H1851" s="21">
        <v>-4.1333000000000002E-2</v>
      </c>
      <c r="I1851" s="21">
        <v>-2.6438E-2</v>
      </c>
      <c r="J1851" s="21">
        <v>-2.1638000000000001E-2</v>
      </c>
      <c r="K1851" s="21">
        <v>-2.0365000000000001E-2</v>
      </c>
      <c r="L1851" s="21" cm="1">
        <f t="array" ref="L1851">MMULT(B1851:K1851,$D$8:$D$17)</f>
        <v>-2.1110133609000003E-2</v>
      </c>
    </row>
    <row r="1852" spans="1:12" x14ac:dyDescent="0.35">
      <c r="A1852" s="22">
        <v>44631</v>
      </c>
      <c r="B1852" s="21">
        <v>-2.3909E-2</v>
      </c>
      <c r="C1852" s="21">
        <v>-1.9328000000000001E-2</v>
      </c>
      <c r="D1852" s="21">
        <v>-2.4627E-2</v>
      </c>
      <c r="E1852" s="21">
        <v>-1.6809999999999999E-2</v>
      </c>
      <c r="F1852" s="21">
        <v>1.5264E-2</v>
      </c>
      <c r="G1852" s="21">
        <v>-1.1242E-2</v>
      </c>
      <c r="H1852" s="21">
        <v>-2.0382999999999998E-2</v>
      </c>
      <c r="I1852" s="21">
        <v>-5.1417999999999998E-2</v>
      </c>
      <c r="J1852" s="21">
        <v>-3.6600000000000001E-4</v>
      </c>
      <c r="K1852" s="21">
        <v>-1.7788000000000002E-2</v>
      </c>
      <c r="L1852" s="21" cm="1">
        <f t="array" ref="L1852">MMULT(B1852:K1852,$D$8:$D$17)</f>
        <v>-2.0711002814000002E-2</v>
      </c>
    </row>
    <row r="1853" spans="1:12" x14ac:dyDescent="0.35">
      <c r="A1853" s="22">
        <v>44634</v>
      </c>
      <c r="B1853" s="21">
        <v>-2.6561999999999999E-2</v>
      </c>
      <c r="C1853" s="21">
        <v>-1.2961E-2</v>
      </c>
      <c r="D1853" s="21">
        <v>-3.4841999999999998E-2</v>
      </c>
      <c r="E1853" s="21">
        <v>-1.7392000000000001E-2</v>
      </c>
      <c r="F1853" s="21">
        <v>-9.6380000000000007E-3</v>
      </c>
      <c r="G1853" s="21">
        <v>-2.4153999999999998E-2</v>
      </c>
      <c r="H1853" s="21">
        <v>-1.9560999999999999E-2</v>
      </c>
      <c r="I1853" s="21">
        <v>-1.172E-2</v>
      </c>
      <c r="J1853" s="21">
        <v>-7.1310000000000002E-3</v>
      </c>
      <c r="K1853" s="21">
        <v>-3.1202000000000001E-2</v>
      </c>
      <c r="L1853" s="21" cm="1">
        <f t="array" ref="L1853">MMULT(B1853:K1853,$D$8:$D$17)</f>
        <v>-2.5990383379999999E-2</v>
      </c>
    </row>
    <row r="1854" spans="1:12" x14ac:dyDescent="0.35">
      <c r="A1854" s="22">
        <v>44635</v>
      </c>
      <c r="B1854" s="21">
        <v>2.9676999999999999E-2</v>
      </c>
      <c r="C1854" s="21">
        <v>3.8743E-2</v>
      </c>
      <c r="D1854" s="21">
        <v>7.7027999999999999E-2</v>
      </c>
      <c r="E1854" s="21">
        <v>4.3958999999999998E-2</v>
      </c>
      <c r="F1854" s="21">
        <v>4.5803000000000003E-2</v>
      </c>
      <c r="G1854" s="21">
        <v>1.5637999999999999E-2</v>
      </c>
      <c r="H1854" s="21">
        <v>6.9241999999999998E-2</v>
      </c>
      <c r="I1854" s="21">
        <v>2.469E-2</v>
      </c>
      <c r="J1854" s="21">
        <v>2.3941E-2</v>
      </c>
      <c r="K1854" s="21">
        <v>9.2339999999999992E-3</v>
      </c>
      <c r="L1854" s="21" cm="1">
        <f t="array" ref="L1854">MMULT(B1854:K1854,$D$8:$D$17)</f>
        <v>4.2625436407999998E-2</v>
      </c>
    </row>
    <row r="1855" spans="1:12" x14ac:dyDescent="0.35">
      <c r="A1855" s="22">
        <v>44636</v>
      </c>
      <c r="B1855" s="21">
        <v>2.9014999999999999E-2</v>
      </c>
      <c r="C1855" s="21">
        <v>2.5212999999999999E-2</v>
      </c>
      <c r="D1855" s="21">
        <v>6.6295000000000007E-2</v>
      </c>
      <c r="E1855" s="21">
        <v>2.4226000000000001E-2</v>
      </c>
      <c r="F1855" s="21">
        <v>-7.9399999999999991E-3</v>
      </c>
      <c r="G1855" s="21">
        <v>4.8078000000000003E-2</v>
      </c>
      <c r="H1855" s="21">
        <v>5.5246000000000003E-2</v>
      </c>
      <c r="I1855" s="21">
        <v>4.9091999999999997E-2</v>
      </c>
      <c r="J1855" s="21">
        <v>3.777E-3</v>
      </c>
      <c r="K1855" s="21">
        <v>4.0615999999999999E-2</v>
      </c>
      <c r="L1855" s="21" cm="1">
        <f t="array" ref="L1855">MMULT(B1855:K1855,$D$8:$D$17)</f>
        <v>3.6971493647999995E-2</v>
      </c>
    </row>
    <row r="1856" spans="1:12" x14ac:dyDescent="0.35">
      <c r="A1856" s="22">
        <v>44637</v>
      </c>
      <c r="B1856" s="21">
        <v>6.4539999999999997E-3</v>
      </c>
      <c r="C1856" s="21">
        <v>2.8189999999999999E-3</v>
      </c>
      <c r="D1856" s="21">
        <v>1.1022000000000001E-2</v>
      </c>
      <c r="E1856" s="21">
        <v>-7.3299999999999997E-3</v>
      </c>
      <c r="F1856" s="21">
        <v>8.0040000000000007E-3</v>
      </c>
      <c r="G1856" s="21">
        <v>2.3543999999999999E-2</v>
      </c>
      <c r="H1856" s="21">
        <v>-3.1897000000000002E-2</v>
      </c>
      <c r="I1856" s="21">
        <v>4.5209999999999998E-3</v>
      </c>
      <c r="J1856" s="21">
        <v>6.45E-3</v>
      </c>
      <c r="K1856" s="21">
        <v>1.0937000000000001E-2</v>
      </c>
      <c r="L1856" s="21" cm="1">
        <f t="array" ref="L1856">MMULT(B1856:K1856,$D$8:$D$17)</f>
        <v>6.6451338559999993E-3</v>
      </c>
    </row>
    <row r="1857" spans="1:12" x14ac:dyDescent="0.35">
      <c r="A1857" s="22">
        <v>44638</v>
      </c>
      <c r="B1857" s="21">
        <v>2.0919E-2</v>
      </c>
      <c r="C1857" s="21">
        <v>1.7648E-2</v>
      </c>
      <c r="D1857" s="21">
        <v>6.8117999999999998E-2</v>
      </c>
      <c r="E1857" s="21">
        <v>1.2843E-2</v>
      </c>
      <c r="F1857" s="21">
        <v>1.34E-2</v>
      </c>
      <c r="G1857" s="21">
        <v>3.9875000000000001E-2</v>
      </c>
      <c r="H1857" s="21">
        <v>1.5847E-2</v>
      </c>
      <c r="I1857" s="21">
        <v>2.0185999999999999E-2</v>
      </c>
      <c r="J1857" s="21">
        <v>-3.5609999999999999E-3</v>
      </c>
      <c r="K1857" s="21">
        <v>6.5760000000000002E-3</v>
      </c>
      <c r="L1857" s="21" cm="1">
        <f t="array" ref="L1857">MMULT(B1857:K1857,$D$8:$D$17)</f>
        <v>3.0312302230000001E-2</v>
      </c>
    </row>
    <row r="1858" spans="1:12" x14ac:dyDescent="0.35">
      <c r="A1858" s="22">
        <v>44641</v>
      </c>
      <c r="B1858" s="21">
        <v>8.5380000000000005E-3</v>
      </c>
      <c r="C1858" s="21">
        <v>-4.2269999999999999E-3</v>
      </c>
      <c r="D1858" s="21">
        <v>1.0623E-2</v>
      </c>
      <c r="E1858" s="21">
        <v>-1.4940999999999999E-2</v>
      </c>
      <c r="F1858" s="21">
        <v>-8.8149999999999999E-3</v>
      </c>
      <c r="G1858" s="21">
        <v>-2.3217999999999999E-2</v>
      </c>
      <c r="H1858" s="21">
        <v>2.1682E-2</v>
      </c>
      <c r="I1858" s="21">
        <v>5.7399999999999997E-4</v>
      </c>
      <c r="J1858" s="21">
        <v>5.3600000000000002E-4</v>
      </c>
      <c r="K1858" s="21">
        <v>-1.2639999999999999E-3</v>
      </c>
      <c r="L1858" s="21" cm="1">
        <f t="array" ref="L1858">MMULT(B1858:K1858,$D$8:$D$17)</f>
        <v>6.0304252800000022E-3</v>
      </c>
    </row>
    <row r="1859" spans="1:12" x14ac:dyDescent="0.35">
      <c r="A1859" s="22">
        <v>44642</v>
      </c>
      <c r="B1859" s="21">
        <v>2.0801E-2</v>
      </c>
      <c r="C1859" s="21">
        <v>1.6379000000000001E-2</v>
      </c>
      <c r="D1859" s="21">
        <v>-7.8549999999999991E-3</v>
      </c>
      <c r="E1859" s="21">
        <v>1.6714E-2</v>
      </c>
      <c r="F1859" s="21">
        <v>1.0375000000000001E-2</v>
      </c>
      <c r="G1859" s="21">
        <v>2.1009E-2</v>
      </c>
      <c r="H1859" s="21">
        <v>-9.8340000000000007E-3</v>
      </c>
      <c r="I1859" s="21">
        <v>2.8351999999999999E-2</v>
      </c>
      <c r="J1859" s="21">
        <v>3.0360000000000001E-3</v>
      </c>
      <c r="K1859" s="21">
        <v>2.1101000000000002E-2</v>
      </c>
      <c r="L1859" s="21" cm="1">
        <f t="array" ref="L1859">MMULT(B1859:K1859,$D$8:$D$17)</f>
        <v>1.1251653698999999E-2</v>
      </c>
    </row>
    <row r="1860" spans="1:12" x14ac:dyDescent="0.35">
      <c r="A1860" s="22">
        <v>44643</v>
      </c>
      <c r="B1860" s="21">
        <v>8.234E-3</v>
      </c>
      <c r="C1860" s="21">
        <v>-1.503E-2</v>
      </c>
      <c r="D1860" s="21">
        <v>-3.3555000000000001E-2</v>
      </c>
      <c r="E1860" s="21">
        <v>-1.9564000000000002E-2</v>
      </c>
      <c r="F1860" s="21">
        <v>-1.7236999999999999E-2</v>
      </c>
      <c r="G1860" s="21">
        <v>-3.2537000000000003E-2</v>
      </c>
      <c r="H1860" s="21">
        <v>-7.4929999999999997E-3</v>
      </c>
      <c r="I1860" s="21">
        <v>-9.3365000000000004E-2</v>
      </c>
      <c r="J1860" s="21">
        <v>-3.0086999999999999E-2</v>
      </c>
      <c r="K1860" s="21">
        <v>-2.48E-3</v>
      </c>
      <c r="L1860" s="21" cm="1">
        <f t="array" ref="L1860">MMULT(B1860:K1860,$D$8:$D$17)</f>
        <v>-9.3171453340000002E-3</v>
      </c>
    </row>
    <row r="1861" spans="1:12" x14ac:dyDescent="0.35">
      <c r="A1861" s="22">
        <v>44644</v>
      </c>
      <c r="B1861" s="21">
        <v>2.2678E-2</v>
      </c>
      <c r="C1861" s="21">
        <v>1.5393E-2</v>
      </c>
      <c r="D1861" s="21">
        <v>9.8151000000000002E-2</v>
      </c>
      <c r="E1861" s="21">
        <v>4.5130000000000003E-2</v>
      </c>
      <c r="F1861" s="21">
        <v>2.3012999999999999E-2</v>
      </c>
      <c r="G1861" s="21">
        <v>1.3594999999999999E-2</v>
      </c>
      <c r="H1861" s="21">
        <v>5.8022999999999998E-2</v>
      </c>
      <c r="I1861" s="21">
        <v>2.1849E-2</v>
      </c>
      <c r="J1861" s="21">
        <v>3.6699999999999998E-4</v>
      </c>
      <c r="K1861" s="21">
        <v>6.9401000000000004E-2</v>
      </c>
      <c r="L1861" s="21" cm="1">
        <f t="array" ref="L1861">MMULT(B1861:K1861,$D$8:$D$17)</f>
        <v>4.4219696370999997E-2</v>
      </c>
    </row>
    <row r="1862" spans="1:12" x14ac:dyDescent="0.35">
      <c r="A1862" s="22">
        <v>44645</v>
      </c>
      <c r="B1862" s="21">
        <v>3.7339999999999999E-3</v>
      </c>
      <c r="C1862" s="21">
        <v>-1.3810000000000001E-3</v>
      </c>
      <c r="D1862" s="21">
        <v>-1.627E-2</v>
      </c>
      <c r="E1862" s="21">
        <v>3.895E-3</v>
      </c>
      <c r="F1862" s="21">
        <v>-6.2009999999999999E-3</v>
      </c>
      <c r="G1862" s="21">
        <v>-1.3786E-2</v>
      </c>
      <c r="H1862" s="21">
        <v>-7.1349999999999998E-3</v>
      </c>
      <c r="I1862" s="21">
        <v>-1.2030000000000001E-3</v>
      </c>
      <c r="J1862" s="21">
        <v>8.6239999999999997E-3</v>
      </c>
      <c r="K1862" s="21">
        <v>4.0679999999999996E-3</v>
      </c>
      <c r="L1862" s="21" cm="1">
        <f t="array" ref="L1862">MMULT(B1862:K1862,$D$8:$D$17)</f>
        <v>-2.1252212799999985E-3</v>
      </c>
    </row>
    <row r="1863" spans="1:12" x14ac:dyDescent="0.35">
      <c r="A1863" s="22">
        <v>44648</v>
      </c>
      <c r="B1863" s="21">
        <v>5.0369999999999998E-3</v>
      </c>
      <c r="C1863" s="21">
        <v>2.3116000000000001E-2</v>
      </c>
      <c r="D1863" s="21">
        <v>1.9030999999999999E-2</v>
      </c>
      <c r="E1863" s="21">
        <v>6.3769999999999999E-3</v>
      </c>
      <c r="F1863" s="21">
        <v>2.2880000000000001E-2</v>
      </c>
      <c r="G1863" s="21">
        <v>2.0139000000000001E-2</v>
      </c>
      <c r="H1863" s="21">
        <v>4.7629999999999999E-3</v>
      </c>
      <c r="I1863" s="21">
        <v>4.2606999999999999E-2</v>
      </c>
      <c r="J1863" s="21">
        <v>3.0929999999999998E-3</v>
      </c>
      <c r="K1863" s="21">
        <v>-6.1739999999999998E-3</v>
      </c>
      <c r="L1863" s="21" cm="1">
        <f t="array" ref="L1863">MMULT(B1863:K1863,$D$8:$D$17)</f>
        <v>1.0007218308000002E-2</v>
      </c>
    </row>
    <row r="1864" spans="1:12" x14ac:dyDescent="0.35">
      <c r="A1864" s="22">
        <v>44649</v>
      </c>
      <c r="B1864" s="21">
        <v>1.9134000000000002E-2</v>
      </c>
      <c r="C1864" s="21">
        <v>1.5159000000000001E-2</v>
      </c>
      <c r="D1864" s="21">
        <v>1.5486E-2</v>
      </c>
      <c r="E1864" s="21">
        <v>1.3573E-2</v>
      </c>
      <c r="F1864" s="21">
        <v>8.2539999999999992E-3</v>
      </c>
      <c r="G1864" s="21">
        <v>2.7917000000000001E-2</v>
      </c>
      <c r="H1864" s="21">
        <v>2.4867E-2</v>
      </c>
      <c r="I1864" s="21">
        <v>3.6266E-2</v>
      </c>
      <c r="J1864" s="21">
        <v>9.6120000000000008E-3</v>
      </c>
      <c r="K1864" s="21">
        <v>1.4366E-2</v>
      </c>
      <c r="L1864" s="21" cm="1">
        <f t="array" ref="L1864">MMULT(B1864:K1864,$D$8:$D$17)</f>
        <v>1.6915431285000004E-2</v>
      </c>
    </row>
    <row r="1865" spans="1:12" x14ac:dyDescent="0.35">
      <c r="A1865" s="22">
        <v>44650</v>
      </c>
      <c r="B1865" s="21">
        <v>-6.6499999999999997E-3</v>
      </c>
      <c r="C1865" s="21">
        <v>-4.914E-3</v>
      </c>
      <c r="D1865" s="21">
        <v>-3.3709999999999997E-2</v>
      </c>
      <c r="E1865" s="21">
        <v>-1.6181999999999998E-2</v>
      </c>
      <c r="F1865" s="21">
        <v>-1.1032999999999999E-2</v>
      </c>
      <c r="G1865" s="21">
        <v>-2.8694999999999998E-2</v>
      </c>
      <c r="H1865" s="21">
        <v>-3.2541E-2</v>
      </c>
      <c r="I1865" s="21">
        <v>-1.3445E-2</v>
      </c>
      <c r="J1865" s="21">
        <v>6.8259999999999996E-3</v>
      </c>
      <c r="K1865" s="21">
        <v>-1.5694E-2</v>
      </c>
      <c r="L1865" s="21" cm="1">
        <f t="array" ref="L1865">MMULT(B1865:K1865,$D$8:$D$17)</f>
        <v>-1.4371053500999998E-2</v>
      </c>
    </row>
    <row r="1866" spans="1:12" x14ac:dyDescent="0.35">
      <c r="A1866" s="22">
        <v>44651</v>
      </c>
      <c r="B1866" s="21">
        <v>-1.7776E-2</v>
      </c>
      <c r="C1866" s="21">
        <v>-1.7683000000000001E-2</v>
      </c>
      <c r="D1866" s="21">
        <v>-1.4590000000000001E-2</v>
      </c>
      <c r="E1866" s="21">
        <v>-2.2339999999999999E-3</v>
      </c>
      <c r="F1866" s="21">
        <v>-7.5579999999999996E-3</v>
      </c>
      <c r="G1866" s="21">
        <v>-1.2189E-2</v>
      </c>
      <c r="H1866" s="21">
        <v>-8.2872000000000001E-2</v>
      </c>
      <c r="I1866" s="21">
        <v>-9.6509999999999999E-3</v>
      </c>
      <c r="J1866" s="21">
        <v>-5.1739999999999998E-3</v>
      </c>
      <c r="K1866" s="21">
        <v>-3.6360000000000003E-2</v>
      </c>
      <c r="L1866" s="21" cm="1">
        <f t="array" ref="L1866">MMULT(B1866:K1866,$D$8:$D$17)</f>
        <v>-1.7614900758999998E-2</v>
      </c>
    </row>
    <row r="1867" spans="1:12" x14ac:dyDescent="0.35">
      <c r="A1867" s="22">
        <v>44652</v>
      </c>
      <c r="B1867" s="21">
        <v>-1.7179999999999999E-3</v>
      </c>
      <c r="C1867" s="21">
        <v>3.5999999999999999E-3</v>
      </c>
      <c r="D1867" s="21">
        <v>-2.1035999999999999E-2</v>
      </c>
      <c r="E1867" s="21">
        <v>-4.2880000000000001E-3</v>
      </c>
      <c r="F1867" s="21">
        <v>-8.7030000000000007E-3</v>
      </c>
      <c r="G1867" s="21">
        <v>-3.3E-4</v>
      </c>
      <c r="H1867" s="21">
        <v>-1.0518E-2</v>
      </c>
      <c r="I1867" s="21">
        <v>5.6410000000000002E-3</v>
      </c>
      <c r="J1867" s="21">
        <v>-1.7930000000000001E-3</v>
      </c>
      <c r="K1867" s="21">
        <v>-2.9256999999999998E-2</v>
      </c>
      <c r="L1867" s="21" cm="1">
        <f t="array" ref="L1867">MMULT(B1867:K1867,$D$8:$D$17)</f>
        <v>-8.2449494979999986E-3</v>
      </c>
    </row>
    <row r="1868" spans="1:12" x14ac:dyDescent="0.35">
      <c r="A1868" s="22">
        <v>44655</v>
      </c>
      <c r="B1868" s="21">
        <v>2.3692999999999999E-2</v>
      </c>
      <c r="C1868" s="21">
        <v>1.7937000000000002E-2</v>
      </c>
      <c r="D1868" s="21">
        <v>2.4258999999999999E-2</v>
      </c>
      <c r="E1868" s="21">
        <v>1.2552000000000001E-2</v>
      </c>
      <c r="F1868" s="21">
        <v>2.5118999999999999E-2</v>
      </c>
      <c r="G1868" s="21">
        <v>3.1095000000000001E-2</v>
      </c>
      <c r="H1868" s="21">
        <v>2.1628999999999999E-2</v>
      </c>
      <c r="I1868" s="21">
        <v>2.3178000000000001E-2</v>
      </c>
      <c r="J1868" s="21">
        <v>3.7729999999999999E-3</v>
      </c>
      <c r="K1868" s="21">
        <v>2.2655999999999999E-2</v>
      </c>
      <c r="L1868" s="21" cm="1">
        <f t="array" ref="L1868">MMULT(B1868:K1868,$D$8:$D$17)</f>
        <v>2.2103624520000004E-2</v>
      </c>
    </row>
    <row r="1869" spans="1:12" x14ac:dyDescent="0.35">
      <c r="A1869" s="22">
        <v>44656</v>
      </c>
      <c r="B1869" s="21">
        <v>-1.8942000000000001E-2</v>
      </c>
      <c r="C1869" s="21">
        <v>-1.2985E-2</v>
      </c>
      <c r="D1869" s="21">
        <v>-5.2229999999999999E-2</v>
      </c>
      <c r="E1869" s="21">
        <v>-3.2653000000000001E-2</v>
      </c>
      <c r="F1869" s="21">
        <v>-1.3441E-2</v>
      </c>
      <c r="G1869" s="21">
        <v>-3.9799000000000001E-2</v>
      </c>
      <c r="H1869" s="21">
        <v>-3.3565999999999999E-2</v>
      </c>
      <c r="I1869" s="21">
        <v>-2.1821E-2</v>
      </c>
      <c r="J1869" s="21">
        <v>-1.7003999999999998E-2</v>
      </c>
      <c r="K1869" s="21">
        <v>-2.1748E-2</v>
      </c>
      <c r="L1869" s="21" cm="1">
        <f t="array" ref="L1869">MMULT(B1869:K1869,$D$8:$D$17)</f>
        <v>-2.7810898838000007E-2</v>
      </c>
    </row>
    <row r="1870" spans="1:12" x14ac:dyDescent="0.35">
      <c r="A1870" s="22">
        <v>44657</v>
      </c>
      <c r="B1870" s="21">
        <v>-1.8450999999999999E-2</v>
      </c>
      <c r="C1870" s="21">
        <v>-3.6606E-2</v>
      </c>
      <c r="D1870" s="21">
        <v>-5.8770999999999997E-2</v>
      </c>
      <c r="E1870" s="21">
        <v>-1.9736E-2</v>
      </c>
      <c r="F1870" s="21">
        <v>-9.887E-3</v>
      </c>
      <c r="G1870" s="21">
        <v>-4.4351000000000002E-2</v>
      </c>
      <c r="H1870" s="21">
        <v>-2.9489000000000001E-2</v>
      </c>
      <c r="I1870" s="21">
        <v>-3.1074000000000001E-2</v>
      </c>
      <c r="J1870" s="21">
        <v>-1.0015E-2</v>
      </c>
      <c r="K1870" s="21">
        <v>-1.2258E-2</v>
      </c>
      <c r="L1870" s="21" cm="1">
        <f t="array" ref="L1870">MMULT(B1870:K1870,$D$8:$D$17)</f>
        <v>-2.9361312493999998E-2</v>
      </c>
    </row>
    <row r="1871" spans="1:12" x14ac:dyDescent="0.35">
      <c r="A1871" s="22">
        <v>44658</v>
      </c>
      <c r="B1871" s="21">
        <v>1.804E-3</v>
      </c>
      <c r="C1871" s="21">
        <v>6.2440000000000004E-3</v>
      </c>
      <c r="D1871" s="21">
        <v>-8.1530000000000005E-3</v>
      </c>
      <c r="E1871" s="21">
        <v>1.7440000000000001E-3</v>
      </c>
      <c r="F1871" s="21">
        <v>-7.0629999999999998E-3</v>
      </c>
      <c r="G1871" s="21">
        <v>-3.287E-3</v>
      </c>
      <c r="H1871" s="21">
        <v>4.8200000000000001E-4</v>
      </c>
      <c r="I1871" s="21">
        <v>1.8881999999999999E-2</v>
      </c>
      <c r="J1871" s="21">
        <v>4.7819999999999998E-3</v>
      </c>
      <c r="K1871" s="21">
        <v>4.2099999999999999E-4</v>
      </c>
      <c r="L1871" s="21" cm="1">
        <f t="array" ref="L1871">MMULT(B1871:K1871,$D$8:$D$17)</f>
        <v>-6.6059133999999992E-4</v>
      </c>
    </row>
    <row r="1872" spans="1:12" x14ac:dyDescent="0.35">
      <c r="A1872" s="22">
        <v>44659</v>
      </c>
      <c r="B1872" s="21">
        <v>-1.1908999999999999E-2</v>
      </c>
      <c r="C1872" s="21">
        <v>-1.46E-2</v>
      </c>
      <c r="D1872" s="21">
        <v>-4.4984999999999997E-2</v>
      </c>
      <c r="E1872" s="21">
        <v>-2.6615E-2</v>
      </c>
      <c r="F1872" s="21">
        <v>-7.358E-3</v>
      </c>
      <c r="G1872" s="21">
        <v>-1.4938E-2</v>
      </c>
      <c r="H1872" s="21">
        <v>-2.6224000000000001E-2</v>
      </c>
      <c r="I1872" s="21">
        <v>-1.6301E-2</v>
      </c>
      <c r="J1872" s="21">
        <v>-6.4070000000000004E-3</v>
      </c>
      <c r="K1872" s="21">
        <v>-1.1354E-2</v>
      </c>
      <c r="L1872" s="21" cm="1">
        <f t="array" ref="L1872">MMULT(B1872:K1872,$D$8:$D$17)</f>
        <v>-2.0857012045999997E-2</v>
      </c>
    </row>
    <row r="1873" spans="1:12" x14ac:dyDescent="0.35">
      <c r="A1873" s="22">
        <v>44662</v>
      </c>
      <c r="B1873" s="21">
        <v>-2.5516E-2</v>
      </c>
      <c r="C1873" s="21">
        <v>-3.9432000000000002E-2</v>
      </c>
      <c r="D1873" s="21">
        <v>-5.1991999999999997E-2</v>
      </c>
      <c r="E1873" s="21">
        <v>-1.0886E-2</v>
      </c>
      <c r="F1873" s="21">
        <v>-1.4579E-2</v>
      </c>
      <c r="G1873" s="21">
        <v>-8.7229999999999999E-3</v>
      </c>
      <c r="H1873" s="21">
        <v>-3.5941000000000001E-2</v>
      </c>
      <c r="I1873" s="21">
        <v>-2.4476000000000001E-2</v>
      </c>
      <c r="J1873" s="21">
        <v>-2.5791999999999999E-2</v>
      </c>
      <c r="K1873" s="21">
        <v>-9.5700000000000004E-3</v>
      </c>
      <c r="L1873" s="21" cm="1">
        <f t="array" ref="L1873">MMULT(B1873:K1873,$D$8:$D$17)</f>
        <v>-3.1617905265999995E-2</v>
      </c>
    </row>
    <row r="1874" spans="1:12" x14ac:dyDescent="0.35">
      <c r="A1874" s="22">
        <v>44663</v>
      </c>
      <c r="B1874" s="21">
        <v>1.1523E-2</v>
      </c>
      <c r="C1874" s="21">
        <v>-1.1218000000000001E-2</v>
      </c>
      <c r="D1874" s="21">
        <v>-1.8844E-2</v>
      </c>
      <c r="E1874" s="21">
        <v>7.6819999999999996E-3</v>
      </c>
      <c r="F1874" s="21">
        <v>-5.391E-3</v>
      </c>
      <c r="G1874" s="21">
        <v>-3.274E-3</v>
      </c>
      <c r="H1874" s="21">
        <v>-2.3313E-2</v>
      </c>
      <c r="I1874" s="21">
        <v>-1.7655000000000001E-2</v>
      </c>
      <c r="J1874" s="21">
        <v>-2.0045E-2</v>
      </c>
      <c r="K1874" s="21">
        <v>-1.503E-3</v>
      </c>
      <c r="L1874" s="21" cm="1">
        <f t="array" ref="L1874">MMULT(B1874:K1874,$D$8:$D$17)</f>
        <v>-1.6265515309999991E-3</v>
      </c>
    </row>
    <row r="1875" spans="1:12" x14ac:dyDescent="0.35">
      <c r="A1875" s="22">
        <v>44664</v>
      </c>
      <c r="B1875" s="21">
        <v>1.6343E-2</v>
      </c>
      <c r="C1875" s="21">
        <v>1.9712E-2</v>
      </c>
      <c r="D1875" s="21">
        <v>3.2506E-2</v>
      </c>
      <c r="E1875" s="21">
        <v>1.2768E-2</v>
      </c>
      <c r="F1875" s="21">
        <v>5.2940000000000001E-3</v>
      </c>
      <c r="G1875" s="21">
        <v>4.6709999999999998E-3</v>
      </c>
      <c r="H1875" s="21">
        <v>2.776E-2</v>
      </c>
      <c r="I1875" s="21">
        <v>1.1481999999999999E-2</v>
      </c>
      <c r="J1875" s="21">
        <v>6.3680000000000004E-3</v>
      </c>
      <c r="K1875" s="21">
        <v>1.0968E-2</v>
      </c>
      <c r="L1875" s="21" cm="1">
        <f t="array" ref="L1875">MMULT(B1875:K1875,$D$8:$D$17)</f>
        <v>1.9530470064999996E-2</v>
      </c>
    </row>
    <row r="1876" spans="1:12" x14ac:dyDescent="0.35">
      <c r="A1876" s="22">
        <v>44665</v>
      </c>
      <c r="B1876" s="21">
        <v>-2.9988000000000001E-2</v>
      </c>
      <c r="C1876" s="21">
        <v>-2.7084E-2</v>
      </c>
      <c r="D1876" s="21">
        <v>-4.2562000000000003E-2</v>
      </c>
      <c r="E1876" s="21">
        <v>-3.1542000000000001E-2</v>
      </c>
      <c r="F1876" s="21">
        <v>-3.7620000000000002E-3</v>
      </c>
      <c r="G1876" s="21">
        <v>-3.2239999999999998E-2</v>
      </c>
      <c r="H1876" s="21">
        <v>-4.7882000000000001E-2</v>
      </c>
      <c r="I1876" s="21">
        <v>-2.6015E-2</v>
      </c>
      <c r="J1876" s="21">
        <v>-1.8792E-2</v>
      </c>
      <c r="K1876" s="21">
        <v>-2.8504999999999999E-2</v>
      </c>
      <c r="L1876" s="21" cm="1">
        <f t="array" ref="L1876">MMULT(B1876:K1876,$D$8:$D$17)</f>
        <v>-3.1857993906000005E-2</v>
      </c>
    </row>
    <row r="1877" spans="1:12" x14ac:dyDescent="0.35">
      <c r="A1877" s="22">
        <v>44669</v>
      </c>
      <c r="B1877" s="21">
        <v>-1.3309999999999999E-3</v>
      </c>
      <c r="C1877" s="21">
        <v>2.4659999999999999E-3</v>
      </c>
      <c r="D1877" s="21">
        <v>2.4697E-2</v>
      </c>
      <c r="E1877" s="21">
        <v>2.2044000000000001E-2</v>
      </c>
      <c r="F1877" s="21">
        <v>-1.5481E-2</v>
      </c>
      <c r="G1877" s="21">
        <v>-1.2671E-2</v>
      </c>
      <c r="H1877" s="21">
        <v>8.9189999999999998E-3</v>
      </c>
      <c r="I1877" s="21">
        <v>1.1964000000000001E-2</v>
      </c>
      <c r="J1877" s="21">
        <v>-1.173E-3</v>
      </c>
      <c r="K1877" s="21">
        <v>2.1239000000000001E-2</v>
      </c>
      <c r="L1877" s="21" cm="1">
        <f t="array" ref="L1877">MMULT(B1877:K1877,$D$8:$D$17)</f>
        <v>7.2209341010000009E-3</v>
      </c>
    </row>
    <row r="1878" spans="1:12" x14ac:dyDescent="0.35">
      <c r="A1878" s="22">
        <v>44670</v>
      </c>
      <c r="B1878" s="21">
        <v>1.4115000000000001E-2</v>
      </c>
      <c r="C1878" s="21">
        <v>1.704E-2</v>
      </c>
      <c r="D1878" s="21">
        <v>1.9051999999999999E-2</v>
      </c>
      <c r="E1878" s="21">
        <v>1.8960000000000001E-2</v>
      </c>
      <c r="F1878" s="21">
        <v>1.7131E-2</v>
      </c>
      <c r="G1878" s="21">
        <v>2.3421000000000001E-2</v>
      </c>
      <c r="H1878" s="21">
        <v>3.2377999999999997E-2</v>
      </c>
      <c r="I1878" s="21">
        <v>2.5689E-2</v>
      </c>
      <c r="J1878" s="21">
        <v>1.4087000000000001E-2</v>
      </c>
      <c r="K1878" s="21">
        <v>2.7659E-2</v>
      </c>
      <c r="L1878" s="21" cm="1">
        <f t="array" ref="L1878">MMULT(B1878:K1878,$D$8:$D$17)</f>
        <v>1.7000511865000002E-2</v>
      </c>
    </row>
    <row r="1879" spans="1:12" x14ac:dyDescent="0.35">
      <c r="A1879" s="22">
        <v>44671</v>
      </c>
      <c r="B1879" s="21">
        <v>-1.016E-3</v>
      </c>
      <c r="C1879" s="21">
        <v>3.715E-3</v>
      </c>
      <c r="D1879" s="21">
        <v>-3.2254999999999999E-2</v>
      </c>
      <c r="E1879" s="21">
        <v>1.6699999999999999E-4</v>
      </c>
      <c r="F1879" s="21">
        <v>9.1750000000000009E-3</v>
      </c>
      <c r="G1879" s="21">
        <v>-2.6960999999999999E-2</v>
      </c>
      <c r="H1879" s="21">
        <v>-3.0022E-2</v>
      </c>
      <c r="I1879" s="21">
        <v>-1.8995999999999999E-2</v>
      </c>
      <c r="J1879" s="21">
        <v>2.2960000000000001E-2</v>
      </c>
      <c r="K1879" s="21">
        <v>3.7550000000000001E-3</v>
      </c>
      <c r="L1879" s="21" cm="1">
        <f t="array" ref="L1879">MMULT(B1879:K1879,$D$8:$D$17)</f>
        <v>-7.6616147549999972E-3</v>
      </c>
    </row>
    <row r="1880" spans="1:12" x14ac:dyDescent="0.35">
      <c r="A1880" s="22">
        <v>44672</v>
      </c>
      <c r="B1880" s="21">
        <v>-4.8440000000000002E-3</v>
      </c>
      <c r="C1880" s="21">
        <v>-1.9380999999999999E-2</v>
      </c>
      <c r="D1880" s="21">
        <v>-6.0469000000000002E-2</v>
      </c>
      <c r="E1880" s="21">
        <v>-8.3479999999999995E-3</v>
      </c>
      <c r="F1880" s="21">
        <v>-1.0088E-2</v>
      </c>
      <c r="G1880" s="21">
        <v>-4.8327000000000002E-2</v>
      </c>
      <c r="H1880" s="21">
        <v>-4.4352000000000003E-2</v>
      </c>
      <c r="I1880" s="21">
        <v>-2.4830000000000001E-2</v>
      </c>
      <c r="J1880" s="21">
        <v>-4.5269999999999998E-3</v>
      </c>
      <c r="K1880" s="21">
        <v>-1.2678999999999999E-2</v>
      </c>
      <c r="L1880" s="21" cm="1">
        <f t="array" ref="L1880">MMULT(B1880:K1880,$D$8:$D$17)</f>
        <v>-2.1844527492000002E-2</v>
      </c>
    </row>
    <row r="1881" spans="1:12" x14ac:dyDescent="0.35">
      <c r="A1881" s="22">
        <v>44673</v>
      </c>
      <c r="B1881" s="21">
        <v>-2.7820999999999999E-2</v>
      </c>
      <c r="C1881" s="21">
        <v>-2.4143999999999999E-2</v>
      </c>
      <c r="D1881" s="21">
        <v>-3.3097000000000001E-2</v>
      </c>
      <c r="E1881" s="21">
        <v>-9.7509999999999993E-3</v>
      </c>
      <c r="F1881" s="21">
        <v>-4.1141999999999998E-2</v>
      </c>
      <c r="G1881" s="21">
        <v>-3.2725999999999998E-2</v>
      </c>
      <c r="H1881" s="21">
        <v>-1.9032E-2</v>
      </c>
      <c r="I1881" s="21">
        <v>-2.1103E-2</v>
      </c>
      <c r="J1881" s="21">
        <v>-2.6904000000000001E-2</v>
      </c>
      <c r="K1881" s="21">
        <v>-2.0211E-2</v>
      </c>
      <c r="L1881" s="21" cm="1">
        <f t="array" ref="L1881">MMULT(B1881:K1881,$D$8:$D$17)</f>
        <v>-2.8222707512999996E-2</v>
      </c>
    </row>
    <row r="1882" spans="1:12" x14ac:dyDescent="0.35">
      <c r="A1882" s="22">
        <v>44676</v>
      </c>
      <c r="B1882" s="21">
        <v>6.7369999999999999E-3</v>
      </c>
      <c r="C1882" s="21">
        <v>2.4413000000000001E-2</v>
      </c>
      <c r="D1882" s="21">
        <v>1.9831000000000001E-2</v>
      </c>
      <c r="E1882" s="21">
        <v>1.5839999999999999E-3</v>
      </c>
      <c r="F1882" s="21">
        <v>1.0104E-2</v>
      </c>
      <c r="G1882" s="21">
        <v>1.8317E-2</v>
      </c>
      <c r="H1882" s="21">
        <v>2.8930999999999998E-2</v>
      </c>
      <c r="I1882" s="21">
        <v>1.2919999999999999E-2</v>
      </c>
      <c r="J1882" s="21">
        <v>1.1292999999999999E-2</v>
      </c>
      <c r="K1882" s="21">
        <v>1.1173000000000001E-2</v>
      </c>
      <c r="L1882" s="21" cm="1">
        <f t="array" ref="L1882">MMULT(B1882:K1882,$D$8:$D$17)</f>
        <v>1.2163959221000002E-2</v>
      </c>
    </row>
    <row r="1883" spans="1:12" x14ac:dyDescent="0.35">
      <c r="A1883" s="22">
        <v>44677</v>
      </c>
      <c r="B1883" s="21">
        <v>-3.7328E-2</v>
      </c>
      <c r="C1883" s="21">
        <v>-3.7404E-2</v>
      </c>
      <c r="D1883" s="21">
        <v>-5.5974000000000003E-2</v>
      </c>
      <c r="E1883" s="21">
        <v>-4.7306000000000001E-2</v>
      </c>
      <c r="F1883" s="21">
        <v>-3.2086000000000003E-2</v>
      </c>
      <c r="G1883" s="21">
        <v>-2.572E-2</v>
      </c>
      <c r="H1883" s="21">
        <v>-6.0977000000000003E-2</v>
      </c>
      <c r="I1883" s="21">
        <v>-3.5825999999999997E-2</v>
      </c>
      <c r="J1883" s="21">
        <v>-2.0022999999999999E-2</v>
      </c>
      <c r="K1883" s="21">
        <v>-3.2724000000000003E-2</v>
      </c>
      <c r="L1883" s="21" cm="1">
        <f t="array" ref="L1883">MMULT(B1883:K1883,$D$8:$D$17)</f>
        <v>-4.1465719790000008E-2</v>
      </c>
    </row>
    <row r="1884" spans="1:12" x14ac:dyDescent="0.35">
      <c r="A1884" s="22">
        <v>44678</v>
      </c>
      <c r="B1884" s="21">
        <v>-1.467E-3</v>
      </c>
      <c r="C1884" s="21">
        <v>4.8108999999999999E-2</v>
      </c>
      <c r="D1884" s="21">
        <v>-1.9852999999999999E-2</v>
      </c>
      <c r="E1884" s="21">
        <v>-9.4600000000000001E-4</v>
      </c>
      <c r="F1884" s="21">
        <v>3.3549999999999999E-3</v>
      </c>
      <c r="G1884" s="21">
        <v>2.7046000000000001E-2</v>
      </c>
      <c r="H1884" s="21">
        <v>-2.9359999999999998E-3</v>
      </c>
      <c r="I1884" s="21">
        <v>-3.0569999999999998E-3</v>
      </c>
      <c r="J1884" s="21">
        <v>-3.1237999999999998E-2</v>
      </c>
      <c r="K1884" s="21">
        <v>-6.5909999999999996E-3</v>
      </c>
      <c r="L1884" s="21" cm="1">
        <f t="array" ref="L1884">MMULT(B1884:K1884,$D$8:$D$17)</f>
        <v>-4.5508943260000002E-3</v>
      </c>
    </row>
    <row r="1885" spans="1:12" x14ac:dyDescent="0.35">
      <c r="A1885" s="22">
        <v>44679</v>
      </c>
      <c r="B1885" s="21">
        <v>4.5156000000000002E-2</v>
      </c>
      <c r="C1885" s="21">
        <v>2.2633E-2</v>
      </c>
      <c r="D1885" s="21">
        <v>7.4232999999999993E-2</v>
      </c>
      <c r="E1885" s="21">
        <v>3.4671E-2</v>
      </c>
      <c r="F1885" s="21">
        <v>1.8459E-2</v>
      </c>
      <c r="G1885" s="21">
        <v>6.3315999999999997E-2</v>
      </c>
      <c r="H1885" s="21">
        <v>5.5705999999999999E-2</v>
      </c>
      <c r="I1885" s="21">
        <v>3.1741999999999999E-2</v>
      </c>
      <c r="J1885" s="21">
        <v>2.6769000000000001E-2</v>
      </c>
      <c r="K1885" s="21">
        <v>3.5825000000000003E-2</v>
      </c>
      <c r="L1885" s="21" cm="1">
        <f t="array" ref="L1885">MMULT(B1885:K1885,$D$8:$D$17)</f>
        <v>4.8763718508999999E-2</v>
      </c>
    </row>
    <row r="1886" spans="1:12" x14ac:dyDescent="0.35">
      <c r="A1886" s="22">
        <v>44680</v>
      </c>
      <c r="B1886" s="21">
        <v>-3.6604999999999999E-2</v>
      </c>
      <c r="C1886" s="21">
        <v>-4.1812000000000002E-2</v>
      </c>
      <c r="D1886" s="21">
        <v>-6.2429999999999999E-2</v>
      </c>
      <c r="E1886" s="21">
        <v>-4.2404999999999998E-2</v>
      </c>
      <c r="F1886" s="21">
        <v>-3.5985999999999997E-2</v>
      </c>
      <c r="G1886" s="21">
        <v>-5.2762000000000003E-2</v>
      </c>
      <c r="H1886" s="21">
        <v>-4.5962000000000003E-2</v>
      </c>
      <c r="I1886" s="21">
        <v>-3.5514999999999998E-2</v>
      </c>
      <c r="J1886" s="21">
        <v>-3.2589E-2</v>
      </c>
      <c r="K1886" s="21">
        <v>-6.9385000000000002E-2</v>
      </c>
      <c r="L1886" s="21" cm="1">
        <f t="array" ref="L1886">MMULT(B1886:K1886,$D$8:$D$17)</f>
        <v>-4.5526959501999996E-2</v>
      </c>
    </row>
    <row r="1887" spans="1:12" x14ac:dyDescent="0.35">
      <c r="A1887" s="22">
        <v>44683</v>
      </c>
      <c r="B1887" s="21">
        <v>1.9659999999999999E-3</v>
      </c>
      <c r="C1887" s="21">
        <v>2.5042999999999999E-2</v>
      </c>
      <c r="D1887" s="21">
        <v>5.3162000000000001E-2</v>
      </c>
      <c r="E1887" s="21">
        <v>3.9611E-2</v>
      </c>
      <c r="F1887" s="21">
        <v>8.1740000000000007E-3</v>
      </c>
      <c r="G1887" s="21">
        <v>9.2650000000000007E-3</v>
      </c>
      <c r="H1887" s="21">
        <v>5.0514000000000003E-2</v>
      </c>
      <c r="I1887" s="21">
        <v>2.8639999999999999E-2</v>
      </c>
      <c r="J1887" s="21">
        <v>1.7967E-2</v>
      </c>
      <c r="K1887" s="21">
        <v>3.1428999999999999E-2</v>
      </c>
      <c r="L1887" s="21" cm="1">
        <f t="array" ref="L1887">MMULT(B1887:K1887,$D$8:$D$17)</f>
        <v>2.1415008251999997E-2</v>
      </c>
    </row>
    <row r="1888" spans="1:12" x14ac:dyDescent="0.35">
      <c r="A1888" s="22">
        <v>44684</v>
      </c>
      <c r="B1888" s="21">
        <v>9.6229999999999996E-3</v>
      </c>
      <c r="C1888" s="21">
        <v>-9.4560000000000009E-3</v>
      </c>
      <c r="D1888" s="21">
        <v>3.532E-3</v>
      </c>
      <c r="E1888" s="21">
        <v>8.3630000000000006E-3</v>
      </c>
      <c r="F1888" s="21">
        <v>-9.5949999999999994E-3</v>
      </c>
      <c r="G1888" s="21">
        <v>4.4489999999999998E-3</v>
      </c>
      <c r="H1888" s="21">
        <v>1.4359E-2</v>
      </c>
      <c r="I1888" s="21">
        <v>7.1199999999999996E-4</v>
      </c>
      <c r="J1888" s="21">
        <v>1.2030000000000001E-3</v>
      </c>
      <c r="K1888" s="21">
        <v>2.2239999999999998E-3</v>
      </c>
      <c r="L1888" s="21" cm="1">
        <f t="array" ref="L1888">MMULT(B1888:K1888,$D$8:$D$17)</f>
        <v>5.3445665840000014E-3</v>
      </c>
    </row>
    <row r="1889" spans="1:12" x14ac:dyDescent="0.35">
      <c r="A1889" s="22">
        <v>44685</v>
      </c>
      <c r="B1889" s="21">
        <v>4.1008000000000003E-2</v>
      </c>
      <c r="C1889" s="21">
        <v>2.9100999999999998E-2</v>
      </c>
      <c r="D1889" s="21">
        <v>3.7343000000000001E-2</v>
      </c>
      <c r="E1889" s="21">
        <v>3.8698000000000003E-2</v>
      </c>
      <c r="F1889" s="21">
        <v>2.6197000000000002E-2</v>
      </c>
      <c r="G1889" s="21">
        <v>3.9919000000000003E-2</v>
      </c>
      <c r="H1889" s="21">
        <v>9.0968999999999994E-2</v>
      </c>
      <c r="I1889" s="21">
        <v>3.8691999999999997E-2</v>
      </c>
      <c r="J1889" s="21">
        <v>3.3252999999999998E-2</v>
      </c>
      <c r="K1889" s="21">
        <v>3.2844999999999999E-2</v>
      </c>
      <c r="L1889" s="21" cm="1">
        <f t="array" ref="L1889">MMULT(B1889:K1889,$D$8:$D$17)</f>
        <v>3.8826933218000008E-2</v>
      </c>
    </row>
    <row r="1890" spans="1:12" x14ac:dyDescent="0.35">
      <c r="A1890" s="22">
        <v>44686</v>
      </c>
      <c r="B1890" s="21">
        <v>-5.5716000000000002E-2</v>
      </c>
      <c r="C1890" s="21">
        <v>-4.3555000000000003E-2</v>
      </c>
      <c r="D1890" s="21">
        <v>-7.3275999999999994E-2</v>
      </c>
      <c r="E1890" s="21">
        <v>-3.9211000000000003E-2</v>
      </c>
      <c r="F1890" s="21">
        <v>-3.2044000000000003E-2</v>
      </c>
      <c r="G1890" s="21">
        <v>-7.1058999999999997E-2</v>
      </c>
      <c r="H1890" s="21">
        <v>-5.5823999999999999E-2</v>
      </c>
      <c r="I1890" s="21">
        <v>-5.3950999999999999E-2</v>
      </c>
      <c r="J1890" s="21">
        <v>-3.8192999999999998E-2</v>
      </c>
      <c r="K1890" s="21">
        <v>-4.1685E-2</v>
      </c>
      <c r="L1890" s="21" cm="1">
        <f t="array" ref="L1890">MMULT(B1890:K1890,$D$8:$D$17)</f>
        <v>-5.6582719781000004E-2</v>
      </c>
    </row>
    <row r="1891" spans="1:12" x14ac:dyDescent="0.35">
      <c r="A1891" s="22">
        <v>44687</v>
      </c>
      <c r="B1891" s="21">
        <v>3.2529999999999998E-3</v>
      </c>
      <c r="C1891" s="21">
        <v>-9.4470000000000005E-3</v>
      </c>
      <c r="D1891" s="21">
        <v>-8.9680000000000003E-3</v>
      </c>
      <c r="E1891" s="21">
        <v>1.9000000000000001E-4</v>
      </c>
      <c r="F1891" s="21">
        <v>-4.2579999999999996E-3</v>
      </c>
      <c r="G1891" s="21">
        <v>-1.5089999999999999E-2</v>
      </c>
      <c r="H1891" s="21">
        <v>1.566E-2</v>
      </c>
      <c r="I1891" s="21">
        <v>-2.3720000000000001E-2</v>
      </c>
      <c r="J1891" s="21">
        <v>-5.6439999999999997E-3</v>
      </c>
      <c r="K1891" s="21">
        <v>-6.7260000000000002E-3</v>
      </c>
      <c r="L1891" s="21" cm="1">
        <f t="array" ref="L1891">MMULT(B1891:K1891,$D$8:$D$17)</f>
        <v>-2.0504896989999998E-3</v>
      </c>
    </row>
    <row r="1892" spans="1:12" x14ac:dyDescent="0.35">
      <c r="A1892" s="22">
        <v>44690</v>
      </c>
      <c r="B1892" s="21">
        <v>-3.3189000000000003E-2</v>
      </c>
      <c r="C1892" s="21">
        <v>-3.6944999999999999E-2</v>
      </c>
      <c r="D1892" s="21">
        <v>-9.2369000000000007E-2</v>
      </c>
      <c r="E1892" s="21">
        <v>-2.9616E-2</v>
      </c>
      <c r="F1892" s="21">
        <v>-1.3105E-2</v>
      </c>
      <c r="G1892" s="21">
        <v>-3.5945999999999999E-2</v>
      </c>
      <c r="H1892" s="21">
        <v>-9.4188999999999995E-2</v>
      </c>
      <c r="I1892" s="21">
        <v>-3.6060000000000002E-2</v>
      </c>
      <c r="J1892" s="21">
        <v>-7.5009999999999999E-3</v>
      </c>
      <c r="K1892" s="21">
        <v>-2.7765000000000001E-2</v>
      </c>
      <c r="L1892" s="21" cm="1">
        <f t="array" ref="L1892">MMULT(B1892:K1892,$D$8:$D$17)</f>
        <v>-4.7381211924999993E-2</v>
      </c>
    </row>
    <row r="1893" spans="1:12" x14ac:dyDescent="0.35">
      <c r="A1893" s="22">
        <v>44691</v>
      </c>
      <c r="B1893" s="21">
        <v>1.6112000000000001E-2</v>
      </c>
      <c r="C1893" s="21">
        <v>1.8596000000000001E-2</v>
      </c>
      <c r="D1893" s="21">
        <v>3.8052999999999997E-2</v>
      </c>
      <c r="E1893" s="21">
        <v>3.2811E-2</v>
      </c>
      <c r="F1893" s="21">
        <v>1.3838E-2</v>
      </c>
      <c r="G1893" s="21">
        <v>2.1699E-2</v>
      </c>
      <c r="H1893" s="21">
        <v>2.7442999999999999E-2</v>
      </c>
      <c r="I1893" s="21">
        <v>4.2769000000000001E-2</v>
      </c>
      <c r="J1893" s="21">
        <v>1.2050999999999999E-2</v>
      </c>
      <c r="K1893" s="21">
        <v>2.1825000000000001E-2</v>
      </c>
      <c r="L1893" s="21" cm="1">
        <f t="array" ref="L1893">MMULT(B1893:K1893,$D$8:$D$17)</f>
        <v>2.2814832882000001E-2</v>
      </c>
    </row>
    <row r="1894" spans="1:12" x14ac:dyDescent="0.35">
      <c r="A1894" s="22">
        <v>44692</v>
      </c>
      <c r="B1894" s="21">
        <v>-5.1840999999999998E-2</v>
      </c>
      <c r="C1894" s="21">
        <v>-3.3210000000000003E-2</v>
      </c>
      <c r="D1894" s="21">
        <v>-5.4844999999999998E-2</v>
      </c>
      <c r="E1894" s="21">
        <v>-2.4562E-2</v>
      </c>
      <c r="F1894" s="21">
        <v>-2.0681000000000001E-2</v>
      </c>
      <c r="G1894" s="21">
        <v>-3.5178000000000001E-2</v>
      </c>
      <c r="H1894" s="21">
        <v>-9.129E-3</v>
      </c>
      <c r="I1894" s="21">
        <v>-3.4856999999999999E-2</v>
      </c>
      <c r="J1894" s="21">
        <v>-1.8162999999999999E-2</v>
      </c>
      <c r="K1894" s="21">
        <v>-2.6811999999999999E-2</v>
      </c>
      <c r="L1894" s="21" cm="1">
        <f t="array" ref="L1894">MMULT(B1894:K1894,$D$8:$D$17)</f>
        <v>-4.5471100619000011E-2</v>
      </c>
    </row>
    <row r="1895" spans="1:12" x14ac:dyDescent="0.35">
      <c r="A1895" s="22">
        <v>44693</v>
      </c>
      <c r="B1895" s="21">
        <v>-2.6894000000000001E-2</v>
      </c>
      <c r="C1895" s="21">
        <v>-1.9958E-2</v>
      </c>
      <c r="D1895" s="21">
        <v>-2.7359999999999999E-2</v>
      </c>
      <c r="E1895" s="21">
        <v>7.8639999999999995E-3</v>
      </c>
      <c r="F1895" s="21">
        <v>-4.2240000000000003E-3</v>
      </c>
      <c r="G1895" s="21">
        <v>-5.2709999999999996E-3</v>
      </c>
      <c r="H1895" s="21">
        <v>-9.7820000000000008E-3</v>
      </c>
      <c r="I1895" s="21">
        <v>2.4147999999999999E-2</v>
      </c>
      <c r="J1895" s="21">
        <v>-7.4000000000000003E-3</v>
      </c>
      <c r="K1895" s="21">
        <v>2.33E-4</v>
      </c>
      <c r="L1895" s="21" cm="1">
        <f t="array" ref="L1895">MMULT(B1895:K1895,$D$8:$D$17)</f>
        <v>-2.1561753313E-2</v>
      </c>
    </row>
    <row r="1896" spans="1:12" x14ac:dyDescent="0.35">
      <c r="A1896" s="22">
        <v>44694</v>
      </c>
      <c r="B1896" s="21">
        <v>3.1916E-2</v>
      </c>
      <c r="C1896" s="21">
        <v>2.2596000000000002E-2</v>
      </c>
      <c r="D1896" s="21">
        <v>9.4652E-2</v>
      </c>
      <c r="E1896" s="21">
        <v>2.9165E-2</v>
      </c>
      <c r="F1896" s="21">
        <v>6.221E-3</v>
      </c>
      <c r="G1896" s="21">
        <v>4.0455999999999999E-2</v>
      </c>
      <c r="H1896" s="21">
        <v>9.2579999999999996E-2</v>
      </c>
      <c r="I1896" s="21">
        <v>4.3656E-2</v>
      </c>
      <c r="J1896" s="21">
        <v>2.6298999999999999E-2</v>
      </c>
      <c r="K1896" s="21">
        <v>1.7739999999999999E-2</v>
      </c>
      <c r="L1896" s="21" cm="1">
        <f t="array" ref="L1896">MMULT(B1896:K1896,$D$8:$D$17)</f>
        <v>4.6680777548999998E-2</v>
      </c>
    </row>
    <row r="1897" spans="1:12" x14ac:dyDescent="0.35">
      <c r="A1897" s="22">
        <v>44697</v>
      </c>
      <c r="B1897" s="21">
        <v>-1.0671999999999999E-2</v>
      </c>
      <c r="C1897" s="21">
        <v>1.4549999999999999E-3</v>
      </c>
      <c r="D1897" s="21">
        <v>-2.4962999999999999E-2</v>
      </c>
      <c r="E1897" s="21">
        <v>-9.469E-3</v>
      </c>
      <c r="F1897" s="21">
        <v>-2.0514000000000001E-2</v>
      </c>
      <c r="G1897" s="21">
        <v>-1.6716000000000002E-2</v>
      </c>
      <c r="H1897" s="21">
        <v>-9.2510000000000005E-3</v>
      </c>
      <c r="I1897" s="21">
        <v>-6.3879999999999996E-3</v>
      </c>
      <c r="J1897" s="21">
        <v>-1.1299E-2</v>
      </c>
      <c r="K1897" s="21">
        <v>-1.1927E-2</v>
      </c>
      <c r="L1897" s="21" cm="1">
        <f t="array" ref="L1897">MMULT(B1897:K1897,$D$8:$D$17)</f>
        <v>-1.3961303526999995E-2</v>
      </c>
    </row>
    <row r="1898" spans="1:12" x14ac:dyDescent="0.35">
      <c r="A1898" s="22">
        <v>44698</v>
      </c>
      <c r="B1898" s="21">
        <v>2.5423000000000001E-2</v>
      </c>
      <c r="C1898" s="21">
        <v>2.0344000000000001E-2</v>
      </c>
      <c r="D1898" s="21">
        <v>5.2885000000000001E-2</v>
      </c>
      <c r="E1898" s="21">
        <v>4.3729999999999998E-2</v>
      </c>
      <c r="F1898" s="21">
        <v>3.1129E-2</v>
      </c>
      <c r="G1898" s="21">
        <v>-2.3760000000000001E-3</v>
      </c>
      <c r="H1898" s="21">
        <v>8.7330000000000005E-2</v>
      </c>
      <c r="I1898" s="21">
        <v>1.6854000000000001E-2</v>
      </c>
      <c r="J1898" s="21">
        <v>3.2653000000000001E-2</v>
      </c>
      <c r="K1898" s="21">
        <v>3.0641000000000002E-2</v>
      </c>
      <c r="L1898" s="21" cm="1">
        <f t="array" ref="L1898">MMULT(B1898:K1898,$D$8:$D$17)</f>
        <v>3.4496993457000004E-2</v>
      </c>
    </row>
    <row r="1899" spans="1:12" x14ac:dyDescent="0.35">
      <c r="A1899" s="22">
        <v>44699</v>
      </c>
      <c r="B1899" s="21">
        <v>-5.6418999999999997E-2</v>
      </c>
      <c r="C1899" s="21">
        <v>-4.7747999999999999E-2</v>
      </c>
      <c r="D1899" s="21">
        <v>-6.8163000000000001E-2</v>
      </c>
      <c r="E1899" s="21">
        <v>-6.1794000000000002E-2</v>
      </c>
      <c r="F1899" s="21">
        <v>-4.9805000000000002E-2</v>
      </c>
      <c r="G1899" s="21">
        <v>-3.9088999999999999E-2</v>
      </c>
      <c r="H1899" s="21">
        <v>-6.0408000000000003E-2</v>
      </c>
      <c r="I1899" s="21">
        <v>-2.8732000000000001E-2</v>
      </c>
      <c r="J1899" s="21">
        <v>-4.4269000000000003E-2</v>
      </c>
      <c r="K1899" s="21">
        <v>-4.6170999999999997E-2</v>
      </c>
      <c r="L1899" s="21" cm="1">
        <f t="array" ref="L1899">MMULT(B1899:K1899,$D$8:$D$17)</f>
        <v>-5.7468350618999998E-2</v>
      </c>
    </row>
    <row r="1900" spans="1:12" x14ac:dyDescent="0.35">
      <c r="A1900" s="22">
        <v>44700</v>
      </c>
      <c r="B1900" s="21">
        <v>-2.4641E-2</v>
      </c>
      <c r="C1900" s="21">
        <v>-3.7000000000000002E-3</v>
      </c>
      <c r="D1900" s="21">
        <v>1.0980999999999999E-2</v>
      </c>
      <c r="E1900" s="21">
        <v>-4.2694000000000003E-2</v>
      </c>
      <c r="F1900" s="21">
        <v>-1.8447999999999999E-2</v>
      </c>
      <c r="G1900" s="21">
        <v>-1.0996000000000001E-2</v>
      </c>
      <c r="H1900" s="21">
        <v>4.0509999999999999E-3</v>
      </c>
      <c r="I1900" s="21">
        <v>-8.7969999999999993E-3</v>
      </c>
      <c r="J1900" s="21">
        <v>-0.13730400000000001</v>
      </c>
      <c r="K1900" s="21">
        <v>-8.0280000000000004E-3</v>
      </c>
      <c r="L1900" s="21" cm="1">
        <f t="array" ref="L1900">MMULT(B1900:K1900,$D$8:$D$17)</f>
        <v>-1.8755128651000003E-2</v>
      </c>
    </row>
    <row r="1901" spans="1:12" x14ac:dyDescent="0.35">
      <c r="A1901" s="22">
        <v>44701</v>
      </c>
      <c r="B1901" s="21">
        <v>1.7470000000000001E-3</v>
      </c>
      <c r="C1901" s="21">
        <v>-2.2910000000000001E-3</v>
      </c>
      <c r="D1901" s="21">
        <v>-2.5111000000000001E-2</v>
      </c>
      <c r="E1901" s="21">
        <v>-5.5290000000000001E-3</v>
      </c>
      <c r="F1901" s="21">
        <v>2.3716999999999998E-2</v>
      </c>
      <c r="G1901" s="21">
        <v>2.6027999999999999E-2</v>
      </c>
      <c r="H1901" s="21">
        <v>-3.2792000000000002E-2</v>
      </c>
      <c r="I1901" s="21">
        <v>1.1943E-2</v>
      </c>
      <c r="J1901" s="21">
        <v>2.9243000000000002E-2</v>
      </c>
      <c r="K1901" s="21">
        <v>-8.5690000000000002E-3</v>
      </c>
      <c r="L1901" s="21" cm="1">
        <f t="array" ref="L1901">MMULT(B1901:K1901,$D$8:$D$17)</f>
        <v>-4.4423095770000001E-3</v>
      </c>
    </row>
    <row r="1902" spans="1:12" x14ac:dyDescent="0.35">
      <c r="A1902" s="22">
        <v>44704</v>
      </c>
      <c r="B1902" s="21">
        <v>4.0119000000000002E-2</v>
      </c>
      <c r="C1902" s="21">
        <v>3.2031999999999998E-2</v>
      </c>
      <c r="D1902" s="21">
        <v>1.222E-2</v>
      </c>
      <c r="E1902" s="21">
        <v>-3.0984000000000001E-2</v>
      </c>
      <c r="F1902" s="21">
        <v>2.0545000000000001E-2</v>
      </c>
      <c r="G1902" s="21">
        <v>4.1970000000000002E-3</v>
      </c>
      <c r="H1902" s="21">
        <v>1.6791E-2</v>
      </c>
      <c r="I1902" s="21">
        <v>1.9219E-2</v>
      </c>
      <c r="J1902" s="21">
        <v>9.5479999999999992E-3</v>
      </c>
      <c r="K1902" s="21">
        <v>8.4030000000000007E-3</v>
      </c>
      <c r="L1902" s="21" cm="1">
        <f t="array" ref="L1902">MMULT(B1902:K1902,$D$8:$D$17)</f>
        <v>2.5568324675000007E-2</v>
      </c>
    </row>
    <row r="1903" spans="1:12" x14ac:dyDescent="0.35">
      <c r="A1903" s="22">
        <v>44705</v>
      </c>
      <c r="B1903" s="21">
        <v>-1.9216E-2</v>
      </c>
      <c r="C1903" s="21">
        <v>-3.9519999999999998E-3</v>
      </c>
      <c r="D1903" s="21">
        <v>-4.4028999999999999E-2</v>
      </c>
      <c r="E1903" s="21">
        <v>-4.104E-3</v>
      </c>
      <c r="F1903" s="21">
        <v>-1.4420000000000001E-2</v>
      </c>
      <c r="G1903" s="21">
        <v>-2.1145000000000001E-2</v>
      </c>
      <c r="H1903" s="21">
        <v>-4.1127999999999998E-2</v>
      </c>
      <c r="I1903" s="21">
        <v>-2.0528000000000001E-2</v>
      </c>
      <c r="J1903" s="21">
        <v>9.6889999999999997E-3</v>
      </c>
      <c r="K1903" s="21">
        <v>-7.8569999999999994E-3</v>
      </c>
      <c r="L1903" s="21" cm="1">
        <f t="array" ref="L1903">MMULT(B1903:K1903,$D$8:$D$17)</f>
        <v>-2.2327900882000002E-2</v>
      </c>
    </row>
    <row r="1904" spans="1:12" x14ac:dyDescent="0.35">
      <c r="A1904" s="22">
        <v>44706</v>
      </c>
      <c r="B1904" s="21">
        <v>1.14E-3</v>
      </c>
      <c r="C1904" s="21">
        <v>1.1169999999999999E-2</v>
      </c>
      <c r="D1904" s="21">
        <v>5.0823E-2</v>
      </c>
      <c r="E1904" s="21">
        <v>1.4174000000000001E-2</v>
      </c>
      <c r="F1904" s="21">
        <v>1.1589E-2</v>
      </c>
      <c r="G1904" s="21">
        <v>1.7333000000000001E-2</v>
      </c>
      <c r="H1904" s="21">
        <v>1.6344999999999998E-2</v>
      </c>
      <c r="I1904" s="21">
        <v>1.0266000000000001E-2</v>
      </c>
      <c r="J1904" s="21">
        <v>5.2550000000000001E-3</v>
      </c>
      <c r="K1904" s="21">
        <v>1.2718999999999999E-2</v>
      </c>
      <c r="L1904" s="21" cm="1">
        <f t="array" ref="L1904">MMULT(B1904:K1904,$D$8:$D$17)</f>
        <v>1.6540765111999998E-2</v>
      </c>
    </row>
    <row r="1905" spans="1:12" x14ac:dyDescent="0.35">
      <c r="A1905" s="22">
        <v>44707</v>
      </c>
      <c r="B1905" s="21">
        <v>2.3199999999999998E-2</v>
      </c>
      <c r="C1905" s="21">
        <v>1.2874999999999999E-2</v>
      </c>
      <c r="D1905" s="21">
        <v>5.1604999999999998E-2</v>
      </c>
      <c r="E1905" s="21">
        <v>3.5796000000000001E-2</v>
      </c>
      <c r="F1905" s="21">
        <v>2.6207000000000001E-2</v>
      </c>
      <c r="G1905" s="21">
        <v>1.7600999999999999E-2</v>
      </c>
      <c r="H1905" s="21">
        <v>6.5838999999999995E-2</v>
      </c>
      <c r="I1905" s="21">
        <v>1.5155E-2</v>
      </c>
      <c r="J1905" s="21">
        <v>2.2499999999999999E-2</v>
      </c>
      <c r="K1905" s="21">
        <v>3.0332000000000001E-2</v>
      </c>
      <c r="L1905" s="21" cm="1">
        <f t="array" ref="L1905">MMULT(B1905:K1905,$D$8:$D$17)</f>
        <v>3.1392032585999992E-2</v>
      </c>
    </row>
    <row r="1906" spans="1:12" x14ac:dyDescent="0.35">
      <c r="A1906" s="22">
        <v>44708</v>
      </c>
      <c r="B1906" s="21">
        <v>4.0757000000000002E-2</v>
      </c>
      <c r="C1906" s="21">
        <v>2.7604E-2</v>
      </c>
      <c r="D1906" s="21">
        <v>5.3777999999999999E-2</v>
      </c>
      <c r="E1906" s="21">
        <v>5.9237999999999999E-2</v>
      </c>
      <c r="F1906" s="21">
        <v>1.5629000000000001E-2</v>
      </c>
      <c r="G1906" s="21">
        <v>1.6250000000000001E-2</v>
      </c>
      <c r="H1906" s="21">
        <v>3.5543999999999999E-2</v>
      </c>
      <c r="I1906" s="21">
        <v>4.8017999999999998E-2</v>
      </c>
      <c r="J1906" s="21">
        <v>1.4003E-2</v>
      </c>
      <c r="K1906" s="21">
        <v>2.4608999999999999E-2</v>
      </c>
      <c r="L1906" s="21" cm="1">
        <f t="array" ref="L1906">MMULT(B1906:K1906,$D$8:$D$17)</f>
        <v>4.0518545307999997E-2</v>
      </c>
    </row>
    <row r="1907" spans="1:12" x14ac:dyDescent="0.35">
      <c r="A1907" s="22">
        <v>44712</v>
      </c>
      <c r="B1907" s="21">
        <v>-5.3460000000000001E-3</v>
      </c>
      <c r="C1907" s="21">
        <v>-5.0140000000000002E-3</v>
      </c>
      <c r="D1907" s="21">
        <v>-7.3889999999999997E-3</v>
      </c>
      <c r="E1907" s="21">
        <v>-5.4000000000000003E-3</v>
      </c>
      <c r="F1907" s="21">
        <v>-1.1816E-2</v>
      </c>
      <c r="G1907" s="21">
        <v>-2.9437000000000001E-2</v>
      </c>
      <c r="H1907" s="21">
        <v>-3.9119999999999997E-3</v>
      </c>
      <c r="I1907" s="21">
        <v>-2.7415999999999999E-2</v>
      </c>
      <c r="J1907" s="21">
        <v>-1.2494999999999999E-2</v>
      </c>
      <c r="K1907" s="21">
        <v>-2.918E-3</v>
      </c>
      <c r="L1907" s="21" cm="1">
        <f t="array" ref="L1907">MMULT(B1907:K1907,$D$8:$D$17)</f>
        <v>-6.5544537489999992E-3</v>
      </c>
    </row>
    <row r="1908" spans="1:12" x14ac:dyDescent="0.35">
      <c r="A1908" s="22">
        <v>44713</v>
      </c>
      <c r="B1908" s="21">
        <v>-8.7299999999999997E-4</v>
      </c>
      <c r="C1908" s="21">
        <v>2.0230000000000001E-3</v>
      </c>
      <c r="D1908" s="21">
        <v>-1.8852000000000001E-2</v>
      </c>
      <c r="E1908" s="21">
        <v>-1.1221999999999999E-2</v>
      </c>
      <c r="F1908" s="21">
        <v>-4.4489999999999998E-3</v>
      </c>
      <c r="G1908" s="21">
        <v>9.8789000000000002E-2</v>
      </c>
      <c r="H1908" s="21">
        <v>-6.2830000000000004E-3</v>
      </c>
      <c r="I1908" s="21">
        <v>4.0340000000000003E-3</v>
      </c>
      <c r="J1908" s="21">
        <v>3.9960000000000004E-3</v>
      </c>
      <c r="K1908" s="21">
        <v>-6.979E-3</v>
      </c>
      <c r="L1908" s="21" cm="1">
        <f t="array" ref="L1908">MMULT(B1908:K1908,$D$8:$D$17)</f>
        <v>-5.2599459779999989E-3</v>
      </c>
    </row>
    <row r="1909" spans="1:12" x14ac:dyDescent="0.35">
      <c r="A1909" s="22">
        <v>44714</v>
      </c>
      <c r="B1909" s="21">
        <v>1.6811E-2</v>
      </c>
      <c r="C1909" s="21">
        <v>7.9290000000000003E-3</v>
      </c>
      <c r="D1909" s="21">
        <v>6.9431999999999994E-2</v>
      </c>
      <c r="E1909" s="21">
        <v>5.4390000000000003E-3</v>
      </c>
      <c r="F1909" s="21">
        <v>2.1507999999999999E-2</v>
      </c>
      <c r="G1909" s="21">
        <v>7.0028999999999994E-2</v>
      </c>
      <c r="H1909" s="21">
        <v>7.2812000000000002E-2</v>
      </c>
      <c r="I1909" s="21">
        <v>5.5289999999999999E-2</v>
      </c>
      <c r="J1909" s="21">
        <v>1.2381E-2</v>
      </c>
      <c r="K1909" s="21">
        <v>1.6549999999999999E-2</v>
      </c>
      <c r="L1909" s="21" cm="1">
        <f t="array" ref="L1909">MMULT(B1909:K1909,$D$8:$D$17)</f>
        <v>3.0918876379999995E-2</v>
      </c>
    </row>
    <row r="1910" spans="1:12" x14ac:dyDescent="0.35">
      <c r="A1910" s="22">
        <v>44715</v>
      </c>
      <c r="B1910" s="21">
        <v>-3.8556E-2</v>
      </c>
      <c r="C1910" s="21">
        <v>-1.6607E-2</v>
      </c>
      <c r="D1910" s="21">
        <v>-4.4507999999999999E-2</v>
      </c>
      <c r="E1910" s="21">
        <v>-2.3269000000000001E-2</v>
      </c>
      <c r="F1910" s="21">
        <v>-1.8457999999999999E-2</v>
      </c>
      <c r="G1910" s="21">
        <v>-1.8523999999999999E-2</v>
      </c>
      <c r="H1910" s="21">
        <v>-2.1087999999999999E-2</v>
      </c>
      <c r="I1910" s="21">
        <v>-2.6106000000000001E-2</v>
      </c>
      <c r="J1910" s="21">
        <v>-1.1793E-2</v>
      </c>
      <c r="K1910" s="21">
        <v>-3.2336999999999998E-2</v>
      </c>
      <c r="L1910" s="21" cm="1">
        <f t="array" ref="L1910">MMULT(B1910:K1910,$D$8:$D$17)</f>
        <v>-3.5312960060000002E-2</v>
      </c>
    </row>
    <row r="1911" spans="1:12" x14ac:dyDescent="0.35">
      <c r="A1911" s="22">
        <v>44718</v>
      </c>
      <c r="B1911" s="21">
        <v>5.228E-3</v>
      </c>
      <c r="C1911" s="21">
        <v>-4.7029999999999997E-3</v>
      </c>
      <c r="D1911" s="21">
        <v>3.5260000000000001E-3</v>
      </c>
      <c r="E1911" s="21">
        <v>-3.7100000000000002E-3</v>
      </c>
      <c r="F1911" s="21">
        <v>1.6437E-2</v>
      </c>
      <c r="G1911" s="21">
        <v>-1.1032E-2</v>
      </c>
      <c r="H1911" s="21">
        <v>-6.1149999999999998E-3</v>
      </c>
      <c r="I1911" s="21">
        <v>-6.9800000000000005E-4</v>
      </c>
      <c r="J1911" s="21">
        <v>1.768E-3</v>
      </c>
      <c r="K1911" s="21">
        <v>-1.152E-3</v>
      </c>
      <c r="L1911" s="21" cm="1">
        <f t="array" ref="L1911">MMULT(B1911:K1911,$D$8:$D$17)</f>
        <v>3.4077467220000007E-3</v>
      </c>
    </row>
    <row r="1912" spans="1:12" x14ac:dyDescent="0.35">
      <c r="A1912" s="22">
        <v>44719</v>
      </c>
      <c r="B1912" s="21">
        <v>1.7586000000000001E-2</v>
      </c>
      <c r="C1912" s="21">
        <v>1.3953E-2</v>
      </c>
      <c r="D1912" s="21">
        <v>7.4520000000000003E-3</v>
      </c>
      <c r="E1912" s="21">
        <v>2.0954E-2</v>
      </c>
      <c r="F1912" s="21">
        <v>-3.8370000000000001E-3</v>
      </c>
      <c r="G1912" s="21">
        <v>2.3404999999999999E-2</v>
      </c>
      <c r="H1912" s="21">
        <v>-3.5019999999999999E-3</v>
      </c>
      <c r="I1912" s="21">
        <v>9.221E-3</v>
      </c>
      <c r="J1912" s="21">
        <v>5.2950000000000002E-3</v>
      </c>
      <c r="K1912" s="21">
        <v>4.3839999999999999E-3</v>
      </c>
      <c r="L1912" s="21" cm="1">
        <f t="array" ref="L1912">MMULT(B1912:K1912,$D$8:$D$17)</f>
        <v>1.2386637895E-2</v>
      </c>
    </row>
    <row r="1913" spans="1:12" x14ac:dyDescent="0.35">
      <c r="A1913" s="22">
        <v>44720</v>
      </c>
      <c r="B1913" s="21">
        <v>-5.0429999999999997E-3</v>
      </c>
      <c r="C1913" s="21">
        <v>-7.6699999999999997E-3</v>
      </c>
      <c r="D1913" s="21">
        <v>-1.4689000000000001E-2</v>
      </c>
      <c r="E1913" s="21">
        <v>-1.3316E-2</v>
      </c>
      <c r="F1913" s="21">
        <v>-1.8022E-2</v>
      </c>
      <c r="G1913" s="21">
        <v>1.09E-2</v>
      </c>
      <c r="H1913" s="21">
        <v>-3.2105000000000002E-2</v>
      </c>
      <c r="I1913" s="21">
        <v>-1.0567E-2</v>
      </c>
      <c r="J1913" s="21">
        <v>-1.4264000000000001E-2</v>
      </c>
      <c r="K1913" s="21">
        <v>-5.2837000000000002E-2</v>
      </c>
      <c r="L1913" s="21" cm="1">
        <f t="array" ref="L1913">MMULT(B1913:K1913,$D$8:$D$17)</f>
        <v>-1.1838791475999999E-2</v>
      </c>
    </row>
    <row r="1914" spans="1:12" x14ac:dyDescent="0.35">
      <c r="A1914" s="22">
        <v>44721</v>
      </c>
      <c r="B1914" s="21">
        <v>-3.5956000000000002E-2</v>
      </c>
      <c r="C1914" s="21">
        <v>-2.0782999999999999E-2</v>
      </c>
      <c r="D1914" s="21">
        <v>-3.2175000000000002E-2</v>
      </c>
      <c r="E1914" s="21">
        <v>-1.6167000000000001E-2</v>
      </c>
      <c r="F1914" s="21">
        <v>-3.0261E-2</v>
      </c>
      <c r="G1914" s="21">
        <v>-1.0994E-2</v>
      </c>
      <c r="H1914" s="21">
        <v>-3.0422000000000001E-2</v>
      </c>
      <c r="I1914" s="21">
        <v>-5.6429999999999996E-3</v>
      </c>
      <c r="J1914" s="21">
        <v>-1.4692999999999999E-2</v>
      </c>
      <c r="K1914" s="21">
        <v>-2.9590000000000002E-2</v>
      </c>
      <c r="L1914" s="21" cm="1">
        <f t="array" ref="L1914">MMULT(B1914:K1914,$D$8:$D$17)</f>
        <v>-3.1370086319000005E-2</v>
      </c>
    </row>
    <row r="1915" spans="1:12" x14ac:dyDescent="0.35">
      <c r="A1915" s="22">
        <v>44722</v>
      </c>
      <c r="B1915" s="21">
        <v>-3.8628999999999997E-2</v>
      </c>
      <c r="C1915" s="21">
        <v>-4.4563999999999999E-2</v>
      </c>
      <c r="D1915" s="21">
        <v>-5.9507999999999998E-2</v>
      </c>
      <c r="E1915" s="21">
        <v>-2.6877999999999999E-2</v>
      </c>
      <c r="F1915" s="21">
        <v>-3.0048999999999999E-2</v>
      </c>
      <c r="G1915" s="21">
        <v>-4.6282999999999998E-2</v>
      </c>
      <c r="H1915" s="21">
        <v>-4.0282999999999999E-2</v>
      </c>
      <c r="I1915" s="21">
        <v>-7.6404E-2</v>
      </c>
      <c r="J1915" s="21">
        <v>-1.7396999999999999E-2</v>
      </c>
      <c r="K1915" s="21">
        <v>-2.0745E-2</v>
      </c>
      <c r="L1915" s="21" cm="1">
        <f t="array" ref="L1915">MMULT(B1915:K1915,$D$8:$D$17)</f>
        <v>-4.1939445915999997E-2</v>
      </c>
    </row>
    <row r="1916" spans="1:12" x14ac:dyDescent="0.35">
      <c r="A1916" s="22">
        <v>44725</v>
      </c>
      <c r="B1916" s="21">
        <v>-3.8285E-2</v>
      </c>
      <c r="C1916" s="21">
        <v>-4.2412999999999999E-2</v>
      </c>
      <c r="D1916" s="21">
        <v>-7.8177999999999997E-2</v>
      </c>
      <c r="E1916" s="21">
        <v>-4.3693999999999997E-2</v>
      </c>
      <c r="F1916" s="21">
        <v>-4.6023000000000001E-2</v>
      </c>
      <c r="G1916" s="21">
        <v>-6.9598999999999994E-2</v>
      </c>
      <c r="H1916" s="21">
        <v>-8.2577999999999999E-2</v>
      </c>
      <c r="I1916" s="21">
        <v>-5.6342999999999997E-2</v>
      </c>
      <c r="J1916" s="21">
        <v>-5.7479999999999996E-3</v>
      </c>
      <c r="K1916" s="21">
        <v>-3.5987999999999999E-2</v>
      </c>
      <c r="L1916" s="21" cm="1">
        <f t="array" ref="L1916">MMULT(B1916:K1916,$D$8:$D$17)</f>
        <v>-4.8530915304000007E-2</v>
      </c>
    </row>
    <row r="1917" spans="1:12" x14ac:dyDescent="0.35">
      <c r="A1917" s="22">
        <v>44726</v>
      </c>
      <c r="B1917" s="21">
        <v>6.6730000000000001E-3</v>
      </c>
      <c r="C1917" s="21">
        <v>9.2049999999999996E-3</v>
      </c>
      <c r="D1917" s="21">
        <v>1.2078999999999999E-2</v>
      </c>
      <c r="E1917" s="21">
        <v>4.9259999999999998E-3</v>
      </c>
      <c r="F1917" s="21">
        <v>0.10413699999999999</v>
      </c>
      <c r="G1917" s="21">
        <v>-9.5160000000000002E-3</v>
      </c>
      <c r="H1917" s="21">
        <v>0</v>
      </c>
      <c r="I1917" s="21">
        <v>-2.2330000000000002E-3</v>
      </c>
      <c r="J1917" s="21">
        <v>-7.6319999999999999E-3</v>
      </c>
      <c r="K1917" s="21">
        <v>4.2360000000000002E-3</v>
      </c>
      <c r="L1917" s="21" cm="1">
        <f t="array" ref="L1917">MMULT(B1917:K1917,$D$8:$D$17)</f>
        <v>1.0336677805E-2</v>
      </c>
    </row>
    <row r="1918" spans="1:12" x14ac:dyDescent="0.35">
      <c r="A1918" s="22">
        <v>44727</v>
      </c>
      <c r="B1918" s="21">
        <v>2.0111E-2</v>
      </c>
      <c r="C1918" s="21">
        <v>2.9735000000000001E-2</v>
      </c>
      <c r="D1918" s="21">
        <v>4.3635E-2</v>
      </c>
      <c r="E1918" s="21">
        <v>1.2573000000000001E-2</v>
      </c>
      <c r="F1918" s="21">
        <v>-1.4423E-2</v>
      </c>
      <c r="G1918" s="21">
        <v>2.4931999999999999E-2</v>
      </c>
      <c r="H1918" s="21">
        <v>2.6554999999999999E-2</v>
      </c>
      <c r="I1918" s="21">
        <v>1.6449999999999999E-2</v>
      </c>
      <c r="J1918" s="21">
        <v>2.0740999999999999E-2</v>
      </c>
      <c r="K1918" s="21">
        <v>1.8981999999999999E-2</v>
      </c>
      <c r="L1918" s="21" cm="1">
        <f t="array" ref="L1918">MMULT(B1918:K1918,$D$8:$D$17)</f>
        <v>2.5454087295E-2</v>
      </c>
    </row>
    <row r="1919" spans="1:12" x14ac:dyDescent="0.35">
      <c r="A1919" s="22">
        <v>44728</v>
      </c>
      <c r="B1919" s="21">
        <v>-3.9650999999999999E-2</v>
      </c>
      <c r="C1919" s="21">
        <v>-2.6970000000000001E-2</v>
      </c>
      <c r="D1919" s="21">
        <v>-5.6030000000000003E-2</v>
      </c>
      <c r="E1919" s="21">
        <v>-5.6064999999999997E-2</v>
      </c>
      <c r="F1919" s="21">
        <v>-1.4204E-2</v>
      </c>
      <c r="G1919" s="21">
        <v>-5.1617000000000003E-2</v>
      </c>
      <c r="H1919" s="21">
        <v>-8.1186999999999995E-2</v>
      </c>
      <c r="I1919" s="21">
        <v>-3.1413000000000003E-2</v>
      </c>
      <c r="J1919" s="21">
        <v>-1.0959E-2</v>
      </c>
      <c r="K1919" s="21">
        <v>-3.3894000000000001E-2</v>
      </c>
      <c r="L1919" s="21" cm="1">
        <f t="array" ref="L1919">MMULT(B1919:K1919,$D$8:$D$17)</f>
        <v>-4.1710823346999992E-2</v>
      </c>
    </row>
    <row r="1920" spans="1:12" x14ac:dyDescent="0.35">
      <c r="A1920" s="22">
        <v>44729</v>
      </c>
      <c r="B1920" s="21">
        <v>1.1533E-2</v>
      </c>
      <c r="C1920" s="21">
        <v>1.094E-2</v>
      </c>
      <c r="D1920" s="21">
        <v>1.7883E-2</v>
      </c>
      <c r="E1920" s="21">
        <v>2.957E-3</v>
      </c>
      <c r="F1920" s="21">
        <v>-1.4408000000000001E-2</v>
      </c>
      <c r="G1920" s="21">
        <v>2.1332E-2</v>
      </c>
      <c r="H1920" s="21">
        <v>-5.8500000000000002E-3</v>
      </c>
      <c r="I1920" s="21">
        <v>-1.1750999999999999E-2</v>
      </c>
      <c r="J1920" s="21">
        <v>1.616E-3</v>
      </c>
      <c r="K1920" s="21">
        <v>-9.9089999999999994E-3</v>
      </c>
      <c r="L1920" s="21" cm="1">
        <f t="array" ref="L1920">MMULT(B1920:K1920,$D$8:$D$17)</f>
        <v>9.9367913429999986E-3</v>
      </c>
    </row>
    <row r="1921" spans="1:12" x14ac:dyDescent="0.35">
      <c r="A1921" s="22">
        <v>44733</v>
      </c>
      <c r="B1921" s="21">
        <v>3.2760999999999998E-2</v>
      </c>
      <c r="C1921" s="21">
        <v>2.4590999999999998E-2</v>
      </c>
      <c r="D1921" s="21">
        <v>4.3199000000000001E-2</v>
      </c>
      <c r="E1921" s="21">
        <v>1.0267999999999999E-2</v>
      </c>
      <c r="F1921" s="21">
        <v>-5.9100000000000005E-4</v>
      </c>
      <c r="G1921" s="21">
        <v>2.1867000000000001E-2</v>
      </c>
      <c r="H1921" s="21">
        <v>2.7216000000000001E-2</v>
      </c>
      <c r="I1921" s="21">
        <v>6.0980000000000001E-3</v>
      </c>
      <c r="J1921" s="21">
        <v>1.7284999999999998E-2</v>
      </c>
      <c r="K1921" s="21">
        <v>2.0556999999999999E-2</v>
      </c>
      <c r="L1921" s="21" cm="1">
        <f t="array" ref="L1921">MMULT(B1921:K1921,$D$8:$D$17)</f>
        <v>3.1338473096999997E-2</v>
      </c>
    </row>
    <row r="1922" spans="1:12" x14ac:dyDescent="0.35">
      <c r="A1922" s="22">
        <v>44734</v>
      </c>
      <c r="B1922" s="21">
        <v>-3.8270000000000001E-3</v>
      </c>
      <c r="C1922" s="21">
        <v>-2.4039999999999999E-3</v>
      </c>
      <c r="D1922" s="21">
        <v>-1.2435E-2</v>
      </c>
      <c r="E1922" s="21">
        <v>-1.5225000000000001E-2</v>
      </c>
      <c r="F1922" s="21">
        <v>-1.6992E-2</v>
      </c>
      <c r="G1922" s="21">
        <v>3.7160000000000001E-3</v>
      </c>
      <c r="H1922" s="21">
        <v>-4.7699999999999999E-4</v>
      </c>
      <c r="I1922" s="21">
        <v>6.4460000000000003E-3</v>
      </c>
      <c r="J1922" s="21">
        <v>-1.2913000000000001E-2</v>
      </c>
      <c r="K1922" s="21">
        <v>-9.2759999999999995E-3</v>
      </c>
      <c r="L1922" s="21" cm="1">
        <f t="array" ref="L1922">MMULT(B1922:K1922,$D$8:$D$17)</f>
        <v>-7.3366898849999999E-3</v>
      </c>
    </row>
    <row r="1923" spans="1:12" x14ac:dyDescent="0.35">
      <c r="A1923" s="22">
        <v>44735</v>
      </c>
      <c r="B1923" s="21">
        <v>2.1573999999999999E-2</v>
      </c>
      <c r="C1923" s="21">
        <v>2.2637000000000001E-2</v>
      </c>
      <c r="D1923" s="21">
        <v>-8.2520000000000007E-3</v>
      </c>
      <c r="E1923" s="21">
        <v>9.68E-4</v>
      </c>
      <c r="F1923" s="21">
        <v>1.6534E-2</v>
      </c>
      <c r="G1923" s="21">
        <v>3.3443000000000001E-2</v>
      </c>
      <c r="H1923" s="21">
        <v>-1.5761000000000001E-2</v>
      </c>
      <c r="I1923" s="21">
        <v>3.0957999999999999E-2</v>
      </c>
      <c r="J1923" s="21">
        <v>-1.4689000000000001E-2</v>
      </c>
      <c r="K1923" s="21">
        <v>8.03E-4</v>
      </c>
      <c r="L1923" s="21" cm="1">
        <f t="array" ref="L1923">MMULT(B1923:K1923,$D$8:$D$17)</f>
        <v>9.6272603490000028E-3</v>
      </c>
    </row>
    <row r="1924" spans="1:12" x14ac:dyDescent="0.35">
      <c r="A1924" s="22">
        <v>44736</v>
      </c>
      <c r="B1924" s="21">
        <v>2.4517000000000001E-2</v>
      </c>
      <c r="C1924" s="21">
        <v>3.415E-2</v>
      </c>
      <c r="D1924" s="21">
        <v>5.5531999999999998E-2</v>
      </c>
      <c r="E1924" s="21">
        <v>2.5191999999999999E-2</v>
      </c>
      <c r="F1924" s="21">
        <v>4.5393999999999997E-2</v>
      </c>
      <c r="G1924" s="21">
        <v>7.4371999999999994E-2</v>
      </c>
      <c r="H1924" s="21">
        <v>5.6411999999999997E-2</v>
      </c>
      <c r="I1924" s="21">
        <v>2.9418E-2</v>
      </c>
      <c r="J1924" s="21">
        <v>2.7254E-2</v>
      </c>
      <c r="K1924" s="21">
        <v>3.2077000000000001E-2</v>
      </c>
      <c r="L1924" s="21" cm="1">
        <f t="array" ref="L1924">MMULT(B1924:K1924,$D$8:$D$17)</f>
        <v>3.5299152261999998E-2</v>
      </c>
    </row>
    <row r="1925" spans="1:12" x14ac:dyDescent="0.35">
      <c r="A1925" s="22">
        <v>44739</v>
      </c>
      <c r="B1925" s="21">
        <v>0</v>
      </c>
      <c r="C1925" s="21">
        <v>-1.0496999999999999E-2</v>
      </c>
      <c r="D1925" s="21">
        <v>-1.5006E-2</v>
      </c>
      <c r="E1925" s="21">
        <v>-6.6389999999999999E-3</v>
      </c>
      <c r="F1925" s="21">
        <v>-4.1019999999999997E-3</v>
      </c>
      <c r="G1925" s="21">
        <v>-2.4795999999999999E-2</v>
      </c>
      <c r="H1925" s="21">
        <v>-1.0565E-2</v>
      </c>
      <c r="I1925" s="21">
        <v>-1.7152000000000001E-2</v>
      </c>
      <c r="J1925" s="21">
        <v>-7.4830000000000001E-3</v>
      </c>
      <c r="K1925" s="21">
        <v>5.1800000000000001E-4</v>
      </c>
      <c r="L1925" s="21" cm="1">
        <f t="array" ref="L1925">MMULT(B1925:K1925,$D$8:$D$17)</f>
        <v>-5.6603802469999999E-3</v>
      </c>
    </row>
    <row r="1926" spans="1:12" x14ac:dyDescent="0.35">
      <c r="A1926" s="22">
        <v>44740</v>
      </c>
      <c r="B1926" s="21">
        <v>-2.9790000000000001E-2</v>
      </c>
      <c r="C1926" s="21">
        <v>-3.1748999999999999E-2</v>
      </c>
      <c r="D1926" s="21">
        <v>-5.2581999999999997E-2</v>
      </c>
      <c r="E1926" s="21">
        <v>-1.4356000000000001E-2</v>
      </c>
      <c r="F1926" s="21">
        <v>-2.5991E-2</v>
      </c>
      <c r="G1926" s="21">
        <v>-5.4327E-2</v>
      </c>
      <c r="H1926" s="21">
        <v>-6.2441999999999998E-2</v>
      </c>
      <c r="I1926" s="21">
        <v>-4.0516999999999997E-2</v>
      </c>
      <c r="J1926" s="21">
        <v>-1.6220999999999999E-2</v>
      </c>
      <c r="K1926" s="21">
        <v>-2.2003999999999999E-2</v>
      </c>
      <c r="L1926" s="21" cm="1">
        <f t="array" ref="L1926">MMULT(B1926:K1926,$D$8:$D$17)</f>
        <v>-3.4871661974999996E-2</v>
      </c>
    </row>
    <row r="1927" spans="1:12" x14ac:dyDescent="0.35">
      <c r="A1927" s="22">
        <v>44741</v>
      </c>
      <c r="B1927" s="21">
        <v>1.3024000000000001E-2</v>
      </c>
      <c r="C1927" s="21">
        <v>1.4737999999999999E-2</v>
      </c>
      <c r="D1927" s="21">
        <v>-2.7531E-2</v>
      </c>
      <c r="E1927" s="21">
        <v>-1.6129999999999999E-2</v>
      </c>
      <c r="F1927" s="21">
        <v>9.1859999999999997E-3</v>
      </c>
      <c r="G1927" s="21">
        <v>-4.9569999999999996E-3</v>
      </c>
      <c r="H1927" s="21">
        <v>-3.4537999999999999E-2</v>
      </c>
      <c r="I1927" s="21">
        <v>7.8490000000000001E-3</v>
      </c>
      <c r="J1927" s="21">
        <v>-4.1799999999999997E-3</v>
      </c>
      <c r="K1927" s="21">
        <v>-1.2970000000000001E-2</v>
      </c>
      <c r="L1927" s="21" cm="1">
        <f t="array" ref="L1927">MMULT(B1927:K1927,$D$8:$D$17)</f>
        <v>-1.605008547999998E-3</v>
      </c>
    </row>
    <row r="1928" spans="1:12" x14ac:dyDescent="0.35">
      <c r="A1928" s="22">
        <v>44742</v>
      </c>
      <c r="B1928" s="21">
        <v>-1.8027999999999999E-2</v>
      </c>
      <c r="C1928" s="21">
        <v>-1.3179E-2</v>
      </c>
      <c r="D1928" s="21">
        <v>-2.4643000000000002E-2</v>
      </c>
      <c r="E1928" s="21">
        <v>-9.3799999999999994E-3</v>
      </c>
      <c r="F1928" s="21">
        <v>9.5359999999999993E-3</v>
      </c>
      <c r="G1928" s="21">
        <v>-3.2648000000000003E-2</v>
      </c>
      <c r="H1928" s="21">
        <v>-1.949E-2</v>
      </c>
      <c r="I1928" s="21">
        <v>-6.6210000000000001E-3</v>
      </c>
      <c r="J1928" s="21">
        <v>-5.5970000000000004E-3</v>
      </c>
      <c r="K1928" s="21">
        <v>3.2179999999999999E-3</v>
      </c>
      <c r="L1928" s="21" cm="1">
        <f t="array" ref="L1928">MMULT(B1928:K1928,$D$8:$D$17)</f>
        <v>-1.6502573798000002E-2</v>
      </c>
    </row>
    <row r="1929" spans="1:12" x14ac:dyDescent="0.35">
      <c r="A1929" s="22">
        <v>44743</v>
      </c>
      <c r="B1929" s="21">
        <v>1.6164000000000001E-2</v>
      </c>
      <c r="C1929" s="21">
        <v>1.0707E-2</v>
      </c>
      <c r="D1929" s="21">
        <v>-4.1954999999999999E-2</v>
      </c>
      <c r="E1929" s="21">
        <v>-1.6406E-2</v>
      </c>
      <c r="F1929" s="21">
        <v>1.4312E-2</v>
      </c>
      <c r="G1929" s="21">
        <v>1.9147000000000001E-2</v>
      </c>
      <c r="H1929" s="21">
        <v>-3.6616000000000003E-2</v>
      </c>
      <c r="I1929" s="21">
        <v>6.6109999999999997E-3</v>
      </c>
      <c r="J1929" s="21">
        <v>-9.3800000000000003E-4</v>
      </c>
      <c r="K1929" s="21">
        <v>-2.8601999999999999E-2</v>
      </c>
      <c r="L1929" s="21" cm="1">
        <f t="array" ref="L1929">MMULT(B1929:K1929,$D$8:$D$17)</f>
        <v>-4.4443668159999984E-3</v>
      </c>
    </row>
    <row r="1930" spans="1:12" x14ac:dyDescent="0.35">
      <c r="A1930" s="22">
        <v>44747</v>
      </c>
      <c r="B1930" s="21">
        <v>1.8929999999999999E-2</v>
      </c>
      <c r="C1930" s="21">
        <v>1.2597000000000001E-2</v>
      </c>
      <c r="D1930" s="21">
        <v>3.0366000000000001E-2</v>
      </c>
      <c r="E1930" s="21">
        <v>-3.2230000000000002E-3</v>
      </c>
      <c r="F1930" s="21">
        <v>1.5803999999999999E-2</v>
      </c>
      <c r="G1930" s="21">
        <v>2.3781E-2</v>
      </c>
      <c r="H1930" s="21">
        <v>2.0767999999999998E-2</v>
      </c>
      <c r="I1930" s="21">
        <v>2.1738E-2</v>
      </c>
      <c r="J1930" s="21">
        <v>-1.5023E-2</v>
      </c>
      <c r="K1930" s="21">
        <v>9.6310000000000007E-3</v>
      </c>
      <c r="L1930" s="21" cm="1">
        <f t="array" ref="L1930">MMULT(B1930:K1930,$D$8:$D$17)</f>
        <v>1.8511654422000003E-2</v>
      </c>
    </row>
    <row r="1931" spans="1:12" x14ac:dyDescent="0.35">
      <c r="A1931" s="22">
        <v>44748</v>
      </c>
      <c r="B1931" s="21">
        <v>9.6069999999999992E-3</v>
      </c>
      <c r="C1931" s="21">
        <v>1.2782999999999999E-2</v>
      </c>
      <c r="D1931" s="21">
        <v>1.1093E-2</v>
      </c>
      <c r="E1931" s="21">
        <v>1.3247999999999999E-2</v>
      </c>
      <c r="F1931" s="21">
        <v>-4.5840000000000004E-3</v>
      </c>
      <c r="G1931" s="21">
        <v>3.078E-3</v>
      </c>
      <c r="H1931" s="21">
        <v>1.9949999999999998E-3</v>
      </c>
      <c r="I1931" s="21">
        <v>1.6840000000000001E-2</v>
      </c>
      <c r="J1931" s="21">
        <v>1.7398E-2</v>
      </c>
      <c r="K1931" s="21">
        <v>8.1770000000000002E-3</v>
      </c>
      <c r="L1931" s="21" cm="1">
        <f t="array" ref="L1931">MMULT(B1931:K1931,$D$8:$D$17)</f>
        <v>9.9976962730000014E-3</v>
      </c>
    </row>
    <row r="1932" spans="1:12" x14ac:dyDescent="0.35">
      <c r="A1932" s="22">
        <v>44749</v>
      </c>
      <c r="B1932" s="21">
        <v>2.3998999999999999E-2</v>
      </c>
      <c r="C1932" s="21">
        <v>8.2269999999999999E-3</v>
      </c>
      <c r="D1932" s="21">
        <v>4.8115999999999999E-2</v>
      </c>
      <c r="E1932" s="21">
        <v>3.3008000000000003E-2</v>
      </c>
      <c r="F1932" s="21">
        <v>2.372E-3</v>
      </c>
      <c r="G1932" s="21">
        <v>2.2636E-2</v>
      </c>
      <c r="H1932" s="21">
        <v>5.2422000000000003E-2</v>
      </c>
      <c r="I1932" s="21">
        <v>2.1054E-2</v>
      </c>
      <c r="J1932" s="21">
        <v>1.2415000000000001E-2</v>
      </c>
      <c r="K1932" s="21">
        <v>3.1088999999999999E-2</v>
      </c>
      <c r="L1932" s="21" cm="1">
        <f t="array" ref="L1932">MMULT(B1932:K1932,$D$8:$D$17)</f>
        <v>2.9021237497999997E-2</v>
      </c>
    </row>
    <row r="1933" spans="1:12" x14ac:dyDescent="0.35">
      <c r="A1933" s="22">
        <v>44750</v>
      </c>
      <c r="B1933" s="21">
        <v>4.7149999999999996E-3</v>
      </c>
      <c r="C1933" s="21">
        <v>-2.7569999999999999E-3</v>
      </c>
      <c r="D1933" s="21">
        <v>-1.261E-3</v>
      </c>
      <c r="E1933" s="21">
        <v>3.01E-4</v>
      </c>
      <c r="F1933" s="21">
        <v>5.5699999999999999E-4</v>
      </c>
      <c r="G1933" s="21">
        <v>-6.4539999999999997E-3</v>
      </c>
      <c r="H1933" s="21">
        <v>6.3100000000000005E-4</v>
      </c>
      <c r="I1933" s="21">
        <v>-3.7090000000000001E-3</v>
      </c>
      <c r="J1933" s="21">
        <v>3.9329999999999999E-3</v>
      </c>
      <c r="K1933" s="21">
        <v>-3.9329999999999999E-3</v>
      </c>
      <c r="L1933" s="21" cm="1">
        <f t="array" ref="L1933">MMULT(B1933:K1933,$D$8:$D$17)</f>
        <v>1.7411874909999995E-3</v>
      </c>
    </row>
    <row r="1934" spans="1:12" x14ac:dyDescent="0.35">
      <c r="A1934" s="22">
        <v>44753</v>
      </c>
      <c r="B1934" s="21">
        <v>-1.4758E-2</v>
      </c>
      <c r="C1934" s="21">
        <v>-1.1769E-2</v>
      </c>
      <c r="D1934" s="21">
        <v>-4.3313999999999998E-2</v>
      </c>
      <c r="E1934" s="21">
        <v>-3.1743E-2</v>
      </c>
      <c r="F1934" s="21">
        <v>-4.1739999999999998E-3</v>
      </c>
      <c r="G1934" s="21">
        <v>-6.496E-3</v>
      </c>
      <c r="H1934" s="21">
        <v>-3.0245999999999999E-2</v>
      </c>
      <c r="I1934" s="21">
        <v>-1.3558000000000001E-2</v>
      </c>
      <c r="J1934" s="21">
        <v>-3.2269999999999998E-3</v>
      </c>
      <c r="K1934" s="21">
        <v>-2.0795000000000001E-2</v>
      </c>
      <c r="L1934" s="21" cm="1">
        <f t="array" ref="L1934">MMULT(B1934:K1934,$D$8:$D$17)</f>
        <v>-2.2012594439999995E-2</v>
      </c>
    </row>
    <row r="1935" spans="1:12" x14ac:dyDescent="0.35">
      <c r="A1935" s="22">
        <v>44754</v>
      </c>
      <c r="B1935" s="21">
        <v>6.8339999999999998E-3</v>
      </c>
      <c r="C1935" s="21">
        <v>-4.0980999999999997E-2</v>
      </c>
      <c r="D1935" s="21">
        <v>-4.62E-3</v>
      </c>
      <c r="E1935" s="21">
        <v>-3.0860000000000002E-3</v>
      </c>
      <c r="F1935" s="21">
        <v>-1.6208E-2</v>
      </c>
      <c r="G1935" s="21">
        <v>-4.6053999999999998E-2</v>
      </c>
      <c r="H1935" s="21">
        <v>-7.6670000000000002E-3</v>
      </c>
      <c r="I1935" s="21">
        <v>-2.2439000000000001E-2</v>
      </c>
      <c r="J1935" s="21">
        <v>-9.0170000000000007E-3</v>
      </c>
      <c r="K1935" s="21">
        <v>2.6899999999999998E-4</v>
      </c>
      <c r="L1935" s="21" cm="1">
        <f t="array" ref="L1935">MMULT(B1935:K1935,$D$8:$D$17)</f>
        <v>-2.1372106219999997E-3</v>
      </c>
    </row>
    <row r="1936" spans="1:12" x14ac:dyDescent="0.35">
      <c r="A1936" s="22">
        <v>44755</v>
      </c>
      <c r="B1936" s="21">
        <v>-2.5370000000000002E-3</v>
      </c>
      <c r="C1936" s="21">
        <v>-3.7450000000000001E-3</v>
      </c>
      <c r="D1936" s="21">
        <v>5.437E-3</v>
      </c>
      <c r="E1936" s="21">
        <v>7.4799999999999997E-4</v>
      </c>
      <c r="F1936" s="21">
        <v>-5.3969999999999999E-3</v>
      </c>
      <c r="G1936" s="21">
        <v>-1.7073999999999999E-2</v>
      </c>
      <c r="H1936" s="21">
        <v>1.5191E-2</v>
      </c>
      <c r="I1936" s="21">
        <v>-9.5860000000000008E-3</v>
      </c>
      <c r="J1936" s="21">
        <v>-3.7330000000000002E-3</v>
      </c>
      <c r="K1936" s="21">
        <v>0</v>
      </c>
      <c r="L1936" s="21" cm="1">
        <f t="array" ref="L1936">MMULT(B1936:K1936,$D$8:$D$17)</f>
        <v>-2.8684224000000039E-4</v>
      </c>
    </row>
    <row r="1937" spans="1:12" x14ac:dyDescent="0.35">
      <c r="A1937" s="22">
        <v>44756</v>
      </c>
      <c r="B1937" s="21">
        <v>2.0483000000000001E-2</v>
      </c>
      <c r="C1937" s="21">
        <v>5.3810000000000004E-3</v>
      </c>
      <c r="D1937" s="21">
        <v>1.3717E-2</v>
      </c>
      <c r="E1937" s="21">
        <v>6.0410000000000004E-3</v>
      </c>
      <c r="F1937" s="21">
        <v>-8.2819999999999994E-3</v>
      </c>
      <c r="G1937" s="21">
        <v>-1.4985999999999999E-2</v>
      </c>
      <c r="H1937" s="21">
        <v>1.3932E-2</v>
      </c>
      <c r="I1937" s="21">
        <v>2.7420000000000001E-3</v>
      </c>
      <c r="J1937" s="21">
        <v>-8.6650000000000008E-3</v>
      </c>
      <c r="K1937" s="21">
        <v>1.3436999999999999E-2</v>
      </c>
      <c r="L1937" s="21" cm="1">
        <f t="array" ref="L1937">MMULT(B1937:K1937,$D$8:$D$17)</f>
        <v>1.4050742473999999E-2</v>
      </c>
    </row>
    <row r="1938" spans="1:12" x14ac:dyDescent="0.35">
      <c r="A1938" s="22">
        <v>44757</v>
      </c>
      <c r="B1938" s="21">
        <v>1.145E-2</v>
      </c>
      <c r="C1938" s="21">
        <v>1.039E-2</v>
      </c>
      <c r="D1938" s="21">
        <v>2.5371000000000001E-2</v>
      </c>
      <c r="E1938" s="21">
        <v>2.0261999999999999E-2</v>
      </c>
      <c r="F1938" s="21">
        <v>1.8575000000000001E-2</v>
      </c>
      <c r="G1938" s="21">
        <v>3.9369000000000001E-2</v>
      </c>
      <c r="H1938" s="21">
        <v>3.1933999999999997E-2</v>
      </c>
      <c r="I1938" s="21">
        <v>1.8501E-2</v>
      </c>
      <c r="J1938" s="21">
        <v>1.7482000000000001E-2</v>
      </c>
      <c r="K1938" s="21">
        <v>2.4132000000000001E-2</v>
      </c>
      <c r="L1938" s="21" cm="1">
        <f t="array" ref="L1938">MMULT(B1938:K1938,$D$8:$D$17)</f>
        <v>1.7053605067999997E-2</v>
      </c>
    </row>
    <row r="1939" spans="1:12" x14ac:dyDescent="0.35">
      <c r="A1939" s="22">
        <v>44760</v>
      </c>
      <c r="B1939" s="21">
        <v>-2.0643000000000002E-2</v>
      </c>
      <c r="C1939" s="21">
        <v>-9.6209999999999993E-3</v>
      </c>
      <c r="D1939" s="21">
        <v>2.1506999999999998E-2</v>
      </c>
      <c r="E1939" s="21">
        <v>-6.8760000000000002E-3</v>
      </c>
      <c r="F1939" s="21">
        <v>-7.4920000000000004E-3</v>
      </c>
      <c r="G1939" s="21">
        <v>3.0469999999999998E-3</v>
      </c>
      <c r="H1939" s="21">
        <v>3.9449999999999997E-3</v>
      </c>
      <c r="I1939" s="21">
        <v>-1.2189E-2</v>
      </c>
      <c r="J1939" s="21">
        <v>-1.0912E-2</v>
      </c>
      <c r="K1939" s="21">
        <v>2.33E-3</v>
      </c>
      <c r="L1939" s="21" cm="1">
        <f t="array" ref="L1939">MMULT(B1939:K1939,$D$8:$D$17)</f>
        <v>-5.8804749890000035E-3</v>
      </c>
    </row>
    <row r="1940" spans="1:12" x14ac:dyDescent="0.35">
      <c r="A1940" s="22">
        <v>44761</v>
      </c>
      <c r="B1940" s="21">
        <v>2.6721999999999999E-2</v>
      </c>
      <c r="C1940" s="21">
        <v>2.0767000000000001E-2</v>
      </c>
      <c r="D1940" s="21">
        <v>5.5337999999999998E-2</v>
      </c>
      <c r="E1940" s="21">
        <v>3.6533000000000003E-2</v>
      </c>
      <c r="F1940" s="21">
        <v>2.8913000000000001E-2</v>
      </c>
      <c r="G1940" s="21">
        <v>3.5261000000000001E-2</v>
      </c>
      <c r="H1940" s="21">
        <v>5.4648000000000002E-2</v>
      </c>
      <c r="I1940" s="21">
        <v>3.3578999999999998E-2</v>
      </c>
      <c r="J1940" s="21">
        <v>3.3568000000000001E-2</v>
      </c>
      <c r="K1940" s="21">
        <v>3.9008000000000001E-2</v>
      </c>
      <c r="L1940" s="21" cm="1">
        <f t="array" ref="L1940">MMULT(B1940:K1940,$D$8:$D$17)</f>
        <v>3.5688057223999994E-2</v>
      </c>
    </row>
    <row r="1941" spans="1:12" x14ac:dyDescent="0.35">
      <c r="A1941" s="22">
        <v>44762</v>
      </c>
      <c r="B1941" s="21">
        <v>1.3509999999999999E-2</v>
      </c>
      <c r="C1941" s="21">
        <v>1.0558E-2</v>
      </c>
      <c r="D1941" s="21">
        <v>4.7964E-2</v>
      </c>
      <c r="E1941" s="21">
        <v>5.4419999999999998E-3</v>
      </c>
      <c r="F1941" s="21">
        <v>4.8450000000000003E-3</v>
      </c>
      <c r="G1941" s="21">
        <v>4.9709000000000003E-2</v>
      </c>
      <c r="H1941" s="21">
        <v>4.1336999999999999E-2</v>
      </c>
      <c r="I1941" s="21">
        <v>3.5222000000000003E-2</v>
      </c>
      <c r="J1941" s="21">
        <v>2.271E-3</v>
      </c>
      <c r="K1941" s="21">
        <v>8.4539999999999997E-3</v>
      </c>
      <c r="L1941" s="21" cm="1">
        <f t="array" ref="L1941">MMULT(B1941:K1941,$D$8:$D$17)</f>
        <v>2.1641304825999994E-2</v>
      </c>
    </row>
    <row r="1942" spans="1:12" x14ac:dyDescent="0.35">
      <c r="A1942" s="22">
        <v>44763</v>
      </c>
      <c r="B1942" s="21">
        <v>1.5094E-2</v>
      </c>
      <c r="C1942" s="21">
        <v>9.7990000000000004E-3</v>
      </c>
      <c r="D1942" s="21">
        <v>1.3646E-2</v>
      </c>
      <c r="E1942" s="21">
        <v>1.1547999999999999E-2</v>
      </c>
      <c r="F1942" s="21">
        <v>2.6863000000000001E-2</v>
      </c>
      <c r="G1942" s="21">
        <v>1.5894999999999999E-2</v>
      </c>
      <c r="H1942" s="21">
        <v>1.8561999999999999E-2</v>
      </c>
      <c r="I1942" s="21">
        <v>1.8481000000000001E-2</v>
      </c>
      <c r="J1942" s="21">
        <v>1.0196999999999999E-2</v>
      </c>
      <c r="K1942" s="21">
        <v>1.2329999999999999E-3</v>
      </c>
      <c r="L1942" s="21" cm="1">
        <f t="array" ref="L1942">MMULT(B1942:K1942,$D$8:$D$17)</f>
        <v>1.3777345144000001E-2</v>
      </c>
    </row>
    <row r="1943" spans="1:12" x14ac:dyDescent="0.35">
      <c r="A1943" s="22">
        <v>44764</v>
      </c>
      <c r="B1943" s="21">
        <v>-8.1110000000000002E-3</v>
      </c>
      <c r="C1943" s="21">
        <v>-1.6916E-2</v>
      </c>
      <c r="D1943" s="21">
        <v>-4.0499E-2</v>
      </c>
      <c r="E1943" s="21">
        <v>-9.9679999999999994E-3</v>
      </c>
      <c r="F1943" s="21">
        <v>4.8300000000000001E-3</v>
      </c>
      <c r="G1943" s="21">
        <v>-1.5538E-2</v>
      </c>
      <c r="H1943" s="21">
        <v>-3.2825E-2</v>
      </c>
      <c r="I1943" s="21">
        <v>-1.7142999999999999E-2</v>
      </c>
      <c r="J1943" s="21">
        <v>-2.6919999999999999E-3</v>
      </c>
      <c r="K1943" s="21">
        <v>-3.4721000000000002E-2</v>
      </c>
      <c r="L1943" s="21" cm="1">
        <f t="array" ref="L1943">MMULT(B1943:K1943,$D$8:$D$17)</f>
        <v>-1.8290543294000001E-2</v>
      </c>
    </row>
    <row r="1944" spans="1:12" x14ac:dyDescent="0.35">
      <c r="A1944" s="22">
        <v>44767</v>
      </c>
      <c r="B1944" s="21">
        <v>-7.3980000000000001E-3</v>
      </c>
      <c r="C1944" s="21">
        <v>-5.8760000000000001E-3</v>
      </c>
      <c r="D1944" s="21">
        <v>-1.7033E-2</v>
      </c>
      <c r="E1944" s="21">
        <v>1.1509999999999999E-3</v>
      </c>
      <c r="F1944" s="21">
        <v>-5.3399999999999997E-4</v>
      </c>
      <c r="G1944" s="21">
        <v>-2.8388E-2</v>
      </c>
      <c r="H1944" s="21">
        <v>-6.3559999999999997E-3</v>
      </c>
      <c r="I1944" s="21">
        <v>-2.4733000000000002E-2</v>
      </c>
      <c r="J1944" s="21">
        <v>-2.699E-3</v>
      </c>
      <c r="K1944" s="21">
        <v>-1.0200000000000001E-3</v>
      </c>
      <c r="L1944" s="21" cm="1">
        <f t="array" ref="L1944">MMULT(B1944:K1944,$D$8:$D$17)</f>
        <v>-8.9028447890000025E-3</v>
      </c>
    </row>
    <row r="1945" spans="1:12" x14ac:dyDescent="0.35">
      <c r="A1945" s="22">
        <v>44768</v>
      </c>
      <c r="B1945" s="21">
        <v>-8.8260000000000005E-3</v>
      </c>
      <c r="C1945" s="21">
        <v>-2.6773999999999999E-2</v>
      </c>
      <c r="D1945" s="21">
        <v>-2.8842E-2</v>
      </c>
      <c r="E1945" s="21">
        <v>-3.9370000000000004E-3</v>
      </c>
      <c r="F1945" s="21">
        <v>-1.1087E-2</v>
      </c>
      <c r="G1945" s="21">
        <v>-3.8524000000000003E-2</v>
      </c>
      <c r="H1945" s="21">
        <v>-2.6159000000000002E-2</v>
      </c>
      <c r="I1945" s="21">
        <v>-3.2400999999999999E-2</v>
      </c>
      <c r="J1945" s="21">
        <v>-1.1502E-2</v>
      </c>
      <c r="K1945" s="21">
        <v>-5.1070000000000004E-3</v>
      </c>
      <c r="L1945" s="21" cm="1">
        <f t="array" ref="L1945">MMULT(B1945:K1945,$D$8:$D$17)</f>
        <v>-1.5600639630999998E-2</v>
      </c>
    </row>
    <row r="1946" spans="1:12" x14ac:dyDescent="0.35">
      <c r="A1946" s="22">
        <v>44769</v>
      </c>
      <c r="B1946" s="21">
        <v>3.4235000000000002E-2</v>
      </c>
      <c r="C1946" s="21">
        <v>6.6851999999999995E-2</v>
      </c>
      <c r="D1946" s="21">
        <v>7.603E-2</v>
      </c>
      <c r="E1946" s="21">
        <v>3.2675000000000003E-2</v>
      </c>
      <c r="F1946" s="21">
        <v>2.4854999999999999E-2</v>
      </c>
      <c r="G1946" s="21">
        <v>5.7726E-2</v>
      </c>
      <c r="H1946" s="21">
        <v>5.3607000000000002E-2</v>
      </c>
      <c r="I1946" s="21">
        <v>3.5647999999999999E-2</v>
      </c>
      <c r="J1946" s="21">
        <v>1.848E-2</v>
      </c>
      <c r="K1946" s="21">
        <v>3.1314000000000002E-2</v>
      </c>
      <c r="L1946" s="21" cm="1">
        <f t="array" ref="L1946">MMULT(B1946:K1946,$D$8:$D$17)</f>
        <v>4.6198019104000003E-2</v>
      </c>
    </row>
    <row r="1947" spans="1:12" x14ac:dyDescent="0.35">
      <c r="A1947" s="22">
        <v>44770</v>
      </c>
      <c r="B1947" s="21">
        <v>3.5720000000000001E-3</v>
      </c>
      <c r="C1947" s="21">
        <v>2.8541E-2</v>
      </c>
      <c r="D1947" s="21">
        <v>1.0905E-2</v>
      </c>
      <c r="E1947" s="21">
        <v>1.1027E-2</v>
      </c>
      <c r="F1947" s="21">
        <v>1.5421000000000001E-2</v>
      </c>
      <c r="G1947" s="21">
        <v>5.4910000000000002E-3</v>
      </c>
      <c r="H1947" s="21">
        <v>2.0597000000000001E-2</v>
      </c>
      <c r="I1947" s="21">
        <v>2.7293000000000001E-2</v>
      </c>
      <c r="J1947" s="21">
        <v>2.1953E-2</v>
      </c>
      <c r="K1947" s="21">
        <v>-1.1697000000000001E-2</v>
      </c>
      <c r="L1947" s="21" cm="1">
        <f t="array" ref="L1947">MMULT(B1947:K1947,$D$8:$D$17)</f>
        <v>8.2533973559999994E-3</v>
      </c>
    </row>
    <row r="1948" spans="1:12" x14ac:dyDescent="0.35">
      <c r="A1948" s="22">
        <v>44771</v>
      </c>
      <c r="B1948" s="21">
        <v>3.2793000000000003E-2</v>
      </c>
      <c r="C1948" s="21">
        <v>1.5664999999999998E-2</v>
      </c>
      <c r="D1948" s="21">
        <v>9.953E-3</v>
      </c>
      <c r="E1948" s="21">
        <v>3.5040000000000002E-3</v>
      </c>
      <c r="F1948" s="21">
        <v>1.0383999999999999E-2</v>
      </c>
      <c r="G1948" s="21">
        <v>1.5058999999999999E-2</v>
      </c>
      <c r="H1948" s="21">
        <v>3.0544000000000002E-2</v>
      </c>
      <c r="I1948" s="21">
        <v>1.6406E-2</v>
      </c>
      <c r="J1948" s="21">
        <v>-5.4799999999999996E-3</v>
      </c>
      <c r="K1948" s="21">
        <v>-8.5621000000000003E-2</v>
      </c>
      <c r="L1948" s="21" cm="1">
        <f t="array" ref="L1948">MMULT(B1948:K1948,$D$8:$D$17)</f>
        <v>1.5665802619000004E-2</v>
      </c>
    </row>
    <row r="1949" spans="1:12" x14ac:dyDescent="0.35">
      <c r="A1949" s="22">
        <v>44774</v>
      </c>
      <c r="B1949" s="21">
        <v>-6.1529999999999996E-3</v>
      </c>
      <c r="C1949" s="21">
        <v>-9.724E-3</v>
      </c>
      <c r="D1949" s="21">
        <v>1.5306E-2</v>
      </c>
      <c r="E1949" s="21">
        <v>1.6620000000000001E-3</v>
      </c>
      <c r="F1949" s="21">
        <v>-5.1390000000000003E-3</v>
      </c>
      <c r="G1949" s="21">
        <v>-5.6519999999999999E-3</v>
      </c>
      <c r="H1949" s="21">
        <v>2.4452000000000002E-2</v>
      </c>
      <c r="I1949" s="21">
        <v>2.3649999999999999E-3</v>
      </c>
      <c r="J1949" s="21">
        <v>-1.9840000000000001E-3</v>
      </c>
      <c r="K1949" s="21">
        <v>1.7901E-2</v>
      </c>
      <c r="L1949" s="21" cm="1">
        <f t="array" ref="L1949">MMULT(B1949:K1949,$D$8:$D$17)</f>
        <v>1.5227556509999998E-3</v>
      </c>
    </row>
    <row r="1950" spans="1:12" x14ac:dyDescent="0.35">
      <c r="A1950" s="22">
        <v>44775</v>
      </c>
      <c r="B1950" s="21">
        <v>-9.2870000000000001E-3</v>
      </c>
      <c r="C1950" s="21">
        <v>-1.1474E-2</v>
      </c>
      <c r="D1950" s="21">
        <v>4.6090000000000002E-3</v>
      </c>
      <c r="E1950" s="21">
        <v>-9.6200000000000001E-3</v>
      </c>
      <c r="F1950" s="21">
        <v>-1.4075000000000001E-2</v>
      </c>
      <c r="G1950" s="21">
        <v>4.4270000000000004E-3</v>
      </c>
      <c r="H1950" s="21">
        <v>2.5935E-2</v>
      </c>
      <c r="I1950" s="21">
        <v>-2.7490000000000001E-3</v>
      </c>
      <c r="J1950" s="21">
        <v>-7.9509999999999997E-3</v>
      </c>
      <c r="K1950" s="21">
        <v>-2.5703E-2</v>
      </c>
      <c r="L1950" s="21" cm="1">
        <f t="array" ref="L1950">MMULT(B1950:K1950,$D$8:$D$17)</f>
        <v>-6.0536941360000013E-3</v>
      </c>
    </row>
    <row r="1951" spans="1:12" x14ac:dyDescent="0.35">
      <c r="A1951" s="22">
        <v>44776</v>
      </c>
      <c r="B1951" s="21">
        <v>3.8247999999999997E-2</v>
      </c>
      <c r="C1951" s="21">
        <v>2.7836E-2</v>
      </c>
      <c r="D1951" s="21">
        <v>1.9810000000000001E-2</v>
      </c>
      <c r="E1951" s="21">
        <v>2.9235000000000001E-2</v>
      </c>
      <c r="F1951" s="21">
        <v>1.336E-2</v>
      </c>
      <c r="G1951" s="21">
        <v>3.1884000000000003E-2</v>
      </c>
      <c r="H1951" s="21">
        <v>-1.2086E-2</v>
      </c>
      <c r="I1951" s="21">
        <v>3.5563999999999998E-2</v>
      </c>
      <c r="J1951" s="21">
        <v>1.7586999999999998E-2</v>
      </c>
      <c r="K1951" s="21">
        <v>1.4163E-2</v>
      </c>
      <c r="L1951" s="21" cm="1">
        <f t="array" ref="L1951">MMULT(B1951:K1951,$D$8:$D$17)</f>
        <v>2.8385540014000007E-2</v>
      </c>
    </row>
    <row r="1952" spans="1:12" x14ac:dyDescent="0.35">
      <c r="A1952" s="22">
        <v>44777</v>
      </c>
      <c r="B1952" s="21">
        <v>-1.926E-3</v>
      </c>
      <c r="C1952" s="21">
        <v>4.1770000000000002E-3</v>
      </c>
      <c r="D1952" s="21">
        <v>1.7042999999999999E-2</v>
      </c>
      <c r="E1952" s="21">
        <v>1.1084E-2</v>
      </c>
      <c r="F1952" s="21">
        <v>3.88E-4</v>
      </c>
      <c r="G1952" s="21">
        <v>8.5419999999999992E-3</v>
      </c>
      <c r="H1952" s="21">
        <v>5.9332999999999997E-2</v>
      </c>
      <c r="I1952" s="21">
        <v>1.4251E-2</v>
      </c>
      <c r="J1952" s="21">
        <v>-7.2189999999999997E-3</v>
      </c>
      <c r="K1952" s="21">
        <v>-2.3549E-2</v>
      </c>
      <c r="L1952" s="21" cm="1">
        <f t="array" ref="L1952">MMULT(B1952:K1952,$D$8:$D$17)</f>
        <v>3.6794957949999995E-3</v>
      </c>
    </row>
    <row r="1953" spans="1:12" x14ac:dyDescent="0.35">
      <c r="A1953" s="22">
        <v>44778</v>
      </c>
      <c r="B1953" s="21">
        <v>-2.774E-3</v>
      </c>
      <c r="C1953" s="21">
        <v>-2.6090000000000002E-3</v>
      </c>
      <c r="D1953" s="21">
        <v>-1.1762E-2</v>
      </c>
      <c r="E1953" s="21">
        <v>-2.4599999999999999E-3</v>
      </c>
      <c r="F1953" s="21">
        <v>-6.4599999999999998E-4</v>
      </c>
      <c r="G1953" s="21">
        <v>-5.751E-3</v>
      </c>
      <c r="H1953" s="21">
        <v>-1.5398E-2</v>
      </c>
      <c r="I1953" s="21">
        <v>6.5960000000000003E-3</v>
      </c>
      <c r="J1953" s="21">
        <v>-8.1530000000000005E-3</v>
      </c>
      <c r="K1953" s="21">
        <v>-7.5719999999999997E-3</v>
      </c>
      <c r="L1953" s="21" cm="1">
        <f t="array" ref="L1953">MMULT(B1953:K1953,$D$8:$D$17)</f>
        <v>-5.7284834179999996E-3</v>
      </c>
    </row>
    <row r="1954" spans="1:12" x14ac:dyDescent="0.35">
      <c r="A1954" s="22">
        <v>44781</v>
      </c>
      <c r="B1954" s="21">
        <v>-2.9030000000000002E-3</v>
      </c>
      <c r="C1954" s="21">
        <v>-9.1549999999999999E-3</v>
      </c>
      <c r="D1954" s="21">
        <v>-6.2983999999999998E-2</v>
      </c>
      <c r="E1954" s="21">
        <v>-1.0717000000000001E-2</v>
      </c>
      <c r="F1954" s="21">
        <v>-1.1377E-2</v>
      </c>
      <c r="G1954" s="21">
        <v>-2.209E-3</v>
      </c>
      <c r="H1954" s="21">
        <v>-2.1894E-2</v>
      </c>
      <c r="I1954" s="21">
        <v>2.0999999999999999E-3</v>
      </c>
      <c r="J1954" s="21">
        <v>2.22E-4</v>
      </c>
      <c r="K1954" s="21">
        <v>-2.8299999999999999E-4</v>
      </c>
      <c r="L1954" s="21" cm="1">
        <f t="array" ref="L1954">MMULT(B1954:K1954,$D$8:$D$17)</f>
        <v>-1.9265676702999997E-2</v>
      </c>
    </row>
    <row r="1955" spans="1:12" x14ac:dyDescent="0.35">
      <c r="A1955" s="22">
        <v>44782</v>
      </c>
      <c r="B1955" s="21">
        <v>3.0299999999999999E-4</v>
      </c>
      <c r="C1955" s="21">
        <v>7.0629999999999998E-3</v>
      </c>
      <c r="D1955" s="21">
        <v>-3.9734999999999999E-2</v>
      </c>
      <c r="E1955" s="21">
        <v>-2.3335000000000002E-2</v>
      </c>
      <c r="F1955" s="21">
        <v>3.9230000000000003E-3</v>
      </c>
      <c r="G1955" s="21">
        <v>-3.9578000000000002E-2</v>
      </c>
      <c r="H1955" s="21">
        <v>-4.5268000000000003E-2</v>
      </c>
      <c r="I1955" s="21">
        <v>-1.7888999999999999E-2</v>
      </c>
      <c r="J1955" s="21">
        <v>-2.2209999999999999E-3</v>
      </c>
      <c r="K1955" s="21">
        <v>-2.4308E-2</v>
      </c>
      <c r="L1955" s="21" cm="1">
        <f t="array" ref="L1955">MMULT(B1955:K1955,$D$8:$D$17)</f>
        <v>-1.2790453846000001E-2</v>
      </c>
    </row>
    <row r="1956" spans="1:12" x14ac:dyDescent="0.35">
      <c r="A1956" s="22">
        <v>44783</v>
      </c>
      <c r="B1956" s="21">
        <v>2.6195E-2</v>
      </c>
      <c r="C1956" s="21">
        <v>2.4299999999999999E-2</v>
      </c>
      <c r="D1956" s="21">
        <v>5.9171000000000001E-2</v>
      </c>
      <c r="E1956" s="21">
        <v>3.3051999999999998E-2</v>
      </c>
      <c r="F1956" s="21">
        <v>1.0030000000000001E-2</v>
      </c>
      <c r="G1956" s="21">
        <v>3.4953999999999999E-2</v>
      </c>
      <c r="H1956" s="21">
        <v>3.6739000000000001E-2</v>
      </c>
      <c r="I1956" s="21">
        <v>2.7733000000000001E-2</v>
      </c>
      <c r="J1956" s="21">
        <v>2.4487999999999999E-2</v>
      </c>
      <c r="K1956" s="21">
        <v>2.4622999999999999E-2</v>
      </c>
      <c r="L1956" s="21" cm="1">
        <f t="array" ref="L1956">MMULT(B1956:K1956,$D$8:$D$17)</f>
        <v>3.4286443478E-2</v>
      </c>
    </row>
    <row r="1957" spans="1:12" x14ac:dyDescent="0.35">
      <c r="A1957" s="22">
        <v>44784</v>
      </c>
      <c r="B1957" s="21">
        <v>-4.4320000000000002E-3</v>
      </c>
      <c r="C1957" s="21">
        <v>-7.4009999999999996E-3</v>
      </c>
      <c r="D1957" s="21">
        <v>-8.5649999999999997E-3</v>
      </c>
      <c r="E1957" s="21">
        <v>-9.0480000000000005E-3</v>
      </c>
      <c r="F1957" s="21">
        <v>-4.901E-3</v>
      </c>
      <c r="G1957" s="21">
        <v>-9.9679999999999994E-3</v>
      </c>
      <c r="H1957" s="21">
        <v>-9.3889999999999998E-3</v>
      </c>
      <c r="I1957" s="21">
        <v>-8.0059999999999992E-3</v>
      </c>
      <c r="J1957" s="21">
        <v>-2.6080000000000001E-3</v>
      </c>
      <c r="K1957" s="21">
        <v>6.2199999999999998E-3</v>
      </c>
      <c r="L1957" s="21" cm="1">
        <f t="array" ref="L1957">MMULT(B1957:K1957,$D$8:$D$17)</f>
        <v>-5.3215245590000002E-3</v>
      </c>
    </row>
    <row r="1958" spans="1:12" x14ac:dyDescent="0.35">
      <c r="A1958" s="22">
        <v>44785</v>
      </c>
      <c r="B1958" s="21">
        <v>2.1426000000000001E-2</v>
      </c>
      <c r="C1958" s="21">
        <v>1.7037E-2</v>
      </c>
      <c r="D1958" s="21">
        <v>4.2749000000000002E-2</v>
      </c>
      <c r="E1958" s="21">
        <v>2.3467999999999999E-2</v>
      </c>
      <c r="F1958" s="21">
        <v>2.5791000000000001E-2</v>
      </c>
      <c r="G1958" s="21">
        <v>1.6923000000000001E-2</v>
      </c>
      <c r="H1958" s="21">
        <v>2.7619000000000001E-2</v>
      </c>
      <c r="I1958" s="21">
        <v>2.4788000000000001E-2</v>
      </c>
      <c r="J1958" s="21">
        <v>1.5468000000000001E-2</v>
      </c>
      <c r="K1958" s="21">
        <v>1.4611000000000001E-2</v>
      </c>
      <c r="L1958" s="21" cm="1">
        <f t="array" ref="L1958">MMULT(B1958:K1958,$D$8:$D$17)</f>
        <v>2.6266288190000001E-2</v>
      </c>
    </row>
    <row r="1959" spans="1:12" x14ac:dyDescent="0.35">
      <c r="A1959" s="22">
        <v>44788</v>
      </c>
      <c r="B1959" s="21">
        <v>6.3340000000000002E-3</v>
      </c>
      <c r="C1959" s="21">
        <v>5.3439999999999998E-3</v>
      </c>
      <c r="D1959" s="21">
        <v>1.7264000000000002E-2</v>
      </c>
      <c r="E1959" s="21">
        <v>1.3079999999999999E-3</v>
      </c>
      <c r="F1959" s="21">
        <v>-5.0500000000000002E-4</v>
      </c>
      <c r="G1959" s="21">
        <v>6.1609999999999998E-3</v>
      </c>
      <c r="H1959" s="21">
        <v>1.7849999999999999E-3</v>
      </c>
      <c r="I1959" s="21">
        <v>1.2004000000000001E-2</v>
      </c>
      <c r="J1959" s="21">
        <v>-4.2900000000000002E-4</v>
      </c>
      <c r="K1959" s="21">
        <v>6.3689999999999997E-3</v>
      </c>
      <c r="L1959" s="21" cm="1">
        <f t="array" ref="L1959">MMULT(B1959:K1959,$D$8:$D$17)</f>
        <v>8.2859688849999998E-3</v>
      </c>
    </row>
    <row r="1960" spans="1:12" x14ac:dyDescent="0.35">
      <c r="A1960" s="22">
        <v>44789</v>
      </c>
      <c r="B1960" s="21">
        <v>-9.2400000000000002E-4</v>
      </c>
      <c r="C1960" s="21">
        <v>-2.5899999999999999E-3</v>
      </c>
      <c r="D1960" s="21">
        <v>-8.0389999999999993E-3</v>
      </c>
      <c r="E1960" s="21">
        <v>-1.3077999999999999E-2</v>
      </c>
      <c r="F1960" s="21">
        <v>5.1830000000000001E-3</v>
      </c>
      <c r="G1960" s="21">
        <v>-7.6940000000000003E-3</v>
      </c>
      <c r="H1960" s="21">
        <v>-8.0190000000000001E-3</v>
      </c>
      <c r="I1960" s="21">
        <v>-7.672E-3</v>
      </c>
      <c r="J1960" s="21">
        <v>3.8630000000000001E-3</v>
      </c>
      <c r="K1960" s="21">
        <v>-4.1279999999999997E-3</v>
      </c>
      <c r="L1960" s="21" cm="1">
        <f t="array" ref="L1960">MMULT(B1960:K1960,$D$8:$D$17)</f>
        <v>-3.1525292429999989E-3</v>
      </c>
    </row>
    <row r="1961" spans="1:12" x14ac:dyDescent="0.35">
      <c r="A1961" s="22">
        <v>44790</v>
      </c>
      <c r="B1961" s="21">
        <v>8.7849999999999994E-3</v>
      </c>
      <c r="C1961" s="21">
        <v>-4.7489999999999997E-3</v>
      </c>
      <c r="D1961" s="21">
        <v>-2.8815E-2</v>
      </c>
      <c r="E1961" s="21">
        <v>-2.3674000000000001E-2</v>
      </c>
      <c r="F1961" s="21">
        <v>-3.395E-3</v>
      </c>
      <c r="G1961" s="21">
        <v>-8.5970000000000005E-3</v>
      </c>
      <c r="H1961" s="21">
        <v>-1.9261E-2</v>
      </c>
      <c r="I1961" s="21">
        <v>-2.1762E-2</v>
      </c>
      <c r="J1961" s="21">
        <v>-2.3519999999999999E-3</v>
      </c>
      <c r="K1961" s="21">
        <v>-1.1329000000000001E-2</v>
      </c>
      <c r="L1961" s="21" cm="1">
        <f t="array" ref="L1961">MMULT(B1961:K1961,$D$8:$D$17)</f>
        <v>-5.5678789489999984E-3</v>
      </c>
    </row>
    <row r="1962" spans="1:12" x14ac:dyDescent="0.35">
      <c r="A1962" s="22">
        <v>44791</v>
      </c>
      <c r="B1962" s="21">
        <v>-2.2920000000000002E-3</v>
      </c>
      <c r="C1962" s="21">
        <v>-3.9480000000000001E-3</v>
      </c>
      <c r="D1962" s="21">
        <v>2.3889000000000001E-2</v>
      </c>
      <c r="E1962" s="21">
        <v>3.6873999999999997E-2</v>
      </c>
      <c r="F1962" s="21">
        <v>8.83E-4</v>
      </c>
      <c r="G1962" s="21">
        <v>-1.6000000000000001E-4</v>
      </c>
      <c r="H1962" s="21">
        <v>2.2082000000000001E-2</v>
      </c>
      <c r="I1962" s="21">
        <v>2.764E-3</v>
      </c>
      <c r="J1962" s="21">
        <v>5.808E-2</v>
      </c>
      <c r="K1962" s="21">
        <v>1.1738E-2</v>
      </c>
      <c r="L1962" s="21" cm="1">
        <f t="array" ref="L1962">MMULT(B1962:K1962,$D$8:$D$17)</f>
        <v>9.9942983070000005E-3</v>
      </c>
    </row>
    <row r="1963" spans="1:12" x14ac:dyDescent="0.35">
      <c r="A1963" s="22">
        <v>44792</v>
      </c>
      <c r="B1963" s="21">
        <v>-1.5102000000000001E-2</v>
      </c>
      <c r="C1963" s="21">
        <v>-1.3854E-2</v>
      </c>
      <c r="D1963" s="21">
        <v>-4.922E-2</v>
      </c>
      <c r="E1963" s="21">
        <v>-1.7943000000000001E-2</v>
      </c>
      <c r="F1963" s="21">
        <v>-8.3210000000000003E-3</v>
      </c>
      <c r="G1963" s="21">
        <v>-2.2135999999999999E-2</v>
      </c>
      <c r="H1963" s="21">
        <v>-4.4703E-2</v>
      </c>
      <c r="I1963" s="21">
        <v>-3.1820000000000001E-2</v>
      </c>
      <c r="J1963" s="21">
        <v>-1.3571E-2</v>
      </c>
      <c r="K1963" s="21">
        <v>-2.2651999999999999E-2</v>
      </c>
      <c r="L1963" s="21" cm="1">
        <f t="array" ref="L1963">MMULT(B1963:K1963,$D$8:$D$17)</f>
        <v>-2.4647466869E-2</v>
      </c>
    </row>
    <row r="1964" spans="1:12" x14ac:dyDescent="0.35">
      <c r="A1964" s="22">
        <v>44795</v>
      </c>
      <c r="B1964" s="21">
        <v>-2.3029000000000001E-2</v>
      </c>
      <c r="C1964" s="21">
        <v>-2.9354999999999999E-2</v>
      </c>
      <c r="D1964" s="21">
        <v>-4.5661E-2</v>
      </c>
      <c r="E1964" s="21">
        <v>-3.5883999999999999E-2</v>
      </c>
      <c r="F1964" s="21">
        <v>-2.7968E-2</v>
      </c>
      <c r="G1964" s="21">
        <v>-3.6948000000000002E-2</v>
      </c>
      <c r="H1964" s="21">
        <v>-3.2412999999999997E-2</v>
      </c>
      <c r="I1964" s="21">
        <v>-3.2253999999999998E-2</v>
      </c>
      <c r="J1964" s="21">
        <v>-2.0329E-2</v>
      </c>
      <c r="K1964" s="21">
        <v>-4.3527000000000003E-2</v>
      </c>
      <c r="L1964" s="21" cm="1">
        <f t="array" ref="L1964">MMULT(B1964:K1964,$D$8:$D$17)</f>
        <v>-3.1061068470999997E-2</v>
      </c>
    </row>
    <row r="1965" spans="1:12" x14ac:dyDescent="0.35">
      <c r="A1965" s="22">
        <v>44796</v>
      </c>
      <c r="B1965" s="21">
        <v>-2.029E-3</v>
      </c>
      <c r="C1965" s="21">
        <v>-4.7159999999999997E-3</v>
      </c>
      <c r="D1965" s="21">
        <v>8.6300000000000005E-3</v>
      </c>
      <c r="E1965" s="21">
        <v>1.9480000000000001E-3</v>
      </c>
      <c r="F1965" s="21">
        <v>-6.5399999999999996E-4</v>
      </c>
      <c r="G1965" s="21">
        <v>-5.5370000000000003E-3</v>
      </c>
      <c r="H1965" s="21">
        <v>-3.7699999999999999E-3</v>
      </c>
      <c r="I1965" s="21">
        <v>-2.2850000000000001E-3</v>
      </c>
      <c r="J1965" s="21">
        <v>-6.2880000000000002E-3</v>
      </c>
      <c r="K1965" s="21">
        <v>3.251E-3</v>
      </c>
      <c r="L1965" s="21" cm="1">
        <f t="array" ref="L1965">MMULT(B1965:K1965,$D$8:$D$17)</f>
        <v>7.095549630000001E-4</v>
      </c>
    </row>
    <row r="1966" spans="1:12" x14ac:dyDescent="0.35">
      <c r="A1966" s="22">
        <v>44797</v>
      </c>
      <c r="B1966" s="21">
        <v>1.794E-3</v>
      </c>
      <c r="C1966" s="21">
        <v>-2.3509999999999998E-3</v>
      </c>
      <c r="D1966" s="21">
        <v>2.3860000000000001E-3</v>
      </c>
      <c r="E1966" s="21">
        <v>2.0010000000000002E-3</v>
      </c>
      <c r="F1966" s="21">
        <v>-3.1410000000000001E-3</v>
      </c>
      <c r="G1966" s="21">
        <v>2.2783999999999999E-2</v>
      </c>
      <c r="H1966" s="21">
        <v>2.5950000000000001E-3</v>
      </c>
      <c r="I1966" s="21">
        <v>-1.1598000000000001E-2</v>
      </c>
      <c r="J1966" s="21">
        <v>-7.1710000000000003E-3</v>
      </c>
      <c r="K1966" s="21">
        <v>-2.6510000000000001E-3</v>
      </c>
      <c r="L1966" s="21" cm="1">
        <f t="array" ref="L1966">MMULT(B1966:K1966,$D$8:$D$17)</f>
        <v>8.9892835800000031E-4</v>
      </c>
    </row>
    <row r="1967" spans="1:12" x14ac:dyDescent="0.35">
      <c r="A1967" s="22">
        <v>44798</v>
      </c>
      <c r="B1967" s="21">
        <v>1.4923000000000001E-2</v>
      </c>
      <c r="C1967" s="21">
        <v>1.1095000000000001E-2</v>
      </c>
      <c r="D1967" s="21">
        <v>4.0122999999999999E-2</v>
      </c>
      <c r="E1967" s="21">
        <v>3.6339000000000003E-2</v>
      </c>
      <c r="F1967" s="21">
        <v>9.4529999999999996E-3</v>
      </c>
      <c r="G1967" s="21">
        <v>-3.3887E-2</v>
      </c>
      <c r="H1967" s="21">
        <v>4.7988999999999997E-2</v>
      </c>
      <c r="I1967" s="21">
        <v>-4.2399999999999998E-3</v>
      </c>
      <c r="J1967" s="21">
        <v>4.2490000000000002E-3</v>
      </c>
      <c r="K1967" s="21">
        <v>3.0419000000000002E-2</v>
      </c>
      <c r="L1967" s="21" cm="1">
        <f t="array" ref="L1967">MMULT(B1967:K1967,$D$8:$D$17)</f>
        <v>2.2099478676000001E-2</v>
      </c>
    </row>
    <row r="1968" spans="1:12" x14ac:dyDescent="0.35">
      <c r="A1968" s="22">
        <v>44799</v>
      </c>
      <c r="B1968" s="21">
        <v>-3.7699000000000003E-2</v>
      </c>
      <c r="C1968" s="21">
        <v>-3.8587000000000003E-2</v>
      </c>
      <c r="D1968" s="21">
        <v>-9.2279E-2</v>
      </c>
      <c r="E1968" s="21">
        <v>-5.3206000000000003E-2</v>
      </c>
      <c r="F1968" s="21">
        <v>-2.9132999999999999E-2</v>
      </c>
      <c r="G1968" s="21">
        <v>-4.9910999999999997E-2</v>
      </c>
      <c r="H1968" s="21">
        <v>-6.1740999999999997E-2</v>
      </c>
      <c r="I1968" s="21">
        <v>-5.6717999999999998E-2</v>
      </c>
      <c r="J1968" s="21">
        <v>-2.9194000000000001E-2</v>
      </c>
      <c r="K1968" s="21">
        <v>-4.3852000000000002E-2</v>
      </c>
      <c r="L1968" s="21" cm="1">
        <f t="array" ref="L1968">MMULT(B1968:K1968,$D$8:$D$17)</f>
        <v>-5.2460218720000007E-2</v>
      </c>
    </row>
    <row r="1969" spans="1:12" x14ac:dyDescent="0.35">
      <c r="A1969" s="22">
        <v>44802</v>
      </c>
      <c r="B1969" s="21">
        <v>-1.3690000000000001E-2</v>
      </c>
      <c r="C1969" s="21">
        <v>-1.0668E-2</v>
      </c>
      <c r="D1969" s="21">
        <v>-2.8229000000000001E-2</v>
      </c>
      <c r="E1969" s="21">
        <v>-1.2825E-2</v>
      </c>
      <c r="F1969" s="21">
        <v>-6.1619999999999999E-3</v>
      </c>
      <c r="G1969" s="21">
        <v>-3.0381999999999999E-2</v>
      </c>
      <c r="H1969" s="21">
        <v>-2.9502E-2</v>
      </c>
      <c r="I1969" s="21">
        <v>-1.5117E-2</v>
      </c>
      <c r="J1969" s="21">
        <v>-3.9220000000000001E-3</v>
      </c>
      <c r="K1969" s="21">
        <v>-1.259E-2</v>
      </c>
      <c r="L1969" s="21" cm="1">
        <f t="array" ref="L1969">MMULT(B1969:K1969,$D$8:$D$17)</f>
        <v>-1.6794370350999999E-2</v>
      </c>
    </row>
    <row r="1970" spans="1:12" x14ac:dyDescent="0.35">
      <c r="A1970" s="22">
        <v>44803</v>
      </c>
      <c r="B1970" s="21">
        <v>-1.5304999999999999E-2</v>
      </c>
      <c r="C1970" s="21">
        <v>-8.5210000000000008E-3</v>
      </c>
      <c r="D1970" s="21">
        <v>-2.1075E-2</v>
      </c>
      <c r="E1970" s="21">
        <v>-1.515E-2</v>
      </c>
      <c r="F1970" s="21">
        <v>-6.7400000000000001E-4</v>
      </c>
      <c r="G1970" s="21">
        <v>-3.3709999999999999E-3</v>
      </c>
      <c r="H1970" s="21">
        <v>-1.7516E-2</v>
      </c>
      <c r="I1970" s="21">
        <v>-5.0600000000000005E-4</v>
      </c>
      <c r="J1970" s="21">
        <v>-1.0281999999999999E-2</v>
      </c>
      <c r="K1970" s="21">
        <v>-2.0643999999999999E-2</v>
      </c>
      <c r="L1970" s="21" cm="1">
        <f t="array" ref="L1970">MMULT(B1970:K1970,$D$8:$D$17)</f>
        <v>-1.5767668347999999E-2</v>
      </c>
    </row>
    <row r="1971" spans="1:12" x14ac:dyDescent="0.35">
      <c r="A1971" s="22">
        <v>44804</v>
      </c>
      <c r="B1971" s="21">
        <v>-1.0635E-2</v>
      </c>
      <c r="C1971" s="21">
        <v>-5.7039999999999999E-3</v>
      </c>
      <c r="D1971" s="21">
        <v>-2.4178999999999999E-2</v>
      </c>
      <c r="E1971" s="21">
        <v>-1.4376E-2</v>
      </c>
      <c r="F1971" s="21">
        <v>1.35E-4</v>
      </c>
      <c r="G1971" s="21">
        <v>-2.2232999999999999E-2</v>
      </c>
      <c r="H1971" s="21">
        <v>-2.3810000000000001E-2</v>
      </c>
      <c r="I1971" s="21">
        <v>-4.346E-3</v>
      </c>
      <c r="J1971" s="21">
        <v>-1.1494000000000001E-2</v>
      </c>
      <c r="K1971" s="21">
        <v>-1.0539E-2</v>
      </c>
      <c r="L1971" s="21" cm="1">
        <f t="array" ref="L1971">MMULT(B1971:K1971,$D$8:$D$17)</f>
        <v>-1.3874463510999999E-2</v>
      </c>
    </row>
    <row r="1972" spans="1:12" x14ac:dyDescent="0.35">
      <c r="A1972" s="22">
        <v>44805</v>
      </c>
      <c r="B1972" s="21">
        <v>4.7070000000000002E-3</v>
      </c>
      <c r="C1972" s="21">
        <v>-4.0920000000000002E-3</v>
      </c>
      <c r="D1972" s="21">
        <v>-7.6652999999999999E-2</v>
      </c>
      <c r="E1972" s="21">
        <v>-1.4225E-2</v>
      </c>
      <c r="F1972" s="21">
        <v>1.5509E-2</v>
      </c>
      <c r="G1972" s="21">
        <v>-1.6590000000000001E-2</v>
      </c>
      <c r="H1972" s="21">
        <v>-2.9928E-2</v>
      </c>
      <c r="I1972" s="21">
        <v>-7.7920000000000003E-3</v>
      </c>
      <c r="J1972" s="21">
        <v>1.2746E-2</v>
      </c>
      <c r="K1972" s="21">
        <v>-5.0130000000000001E-3</v>
      </c>
      <c r="L1972" s="21" cm="1">
        <f t="array" ref="L1972">MMULT(B1972:K1972,$D$8:$D$17)</f>
        <v>-1.7889290461999996E-2</v>
      </c>
    </row>
    <row r="1973" spans="1:12" x14ac:dyDescent="0.35">
      <c r="A1973" s="22">
        <v>44806</v>
      </c>
      <c r="B1973" s="21">
        <v>-1.3611E-2</v>
      </c>
      <c r="C1973" s="21">
        <v>-1.6667000000000001E-2</v>
      </c>
      <c r="D1973" s="21">
        <v>-2.0808E-2</v>
      </c>
      <c r="E1973" s="21">
        <v>1.6687E-2</v>
      </c>
      <c r="F1973" s="21">
        <v>-8.234E-3</v>
      </c>
      <c r="G1973" s="21">
        <v>1.042E-3</v>
      </c>
      <c r="H1973" s="21">
        <v>-2.5385999999999999E-2</v>
      </c>
      <c r="I1973" s="21">
        <v>-6.45E-3</v>
      </c>
      <c r="J1973" s="21">
        <v>-1.5455999999999999E-2</v>
      </c>
      <c r="K1973" s="21">
        <v>-1.7003000000000001E-2</v>
      </c>
      <c r="L1973" s="21" cm="1">
        <f t="array" ref="L1973">MMULT(B1973:K1973,$D$8:$D$17)</f>
        <v>-1.4911029702999999E-2</v>
      </c>
    </row>
    <row r="1974" spans="1:12" x14ac:dyDescent="0.35">
      <c r="A1974" s="22">
        <v>44810</v>
      </c>
      <c r="B1974" s="21">
        <v>-8.2150000000000001E-3</v>
      </c>
      <c r="C1974" s="21">
        <v>-1.0973999999999999E-2</v>
      </c>
      <c r="D1974" s="21">
        <v>-1.3336000000000001E-2</v>
      </c>
      <c r="E1974" s="21">
        <v>-4.0379999999999999E-3</v>
      </c>
      <c r="F1974" s="21">
        <v>-1.1382E-2</v>
      </c>
      <c r="G1974" s="21">
        <v>-1.2818E-2</v>
      </c>
      <c r="H1974" s="21">
        <v>-1.8943000000000002E-2</v>
      </c>
      <c r="I1974" s="21">
        <v>4.35E-4</v>
      </c>
      <c r="J1974" s="21">
        <v>-2.6909999999999998E-3</v>
      </c>
      <c r="K1974" s="21">
        <v>-2.7546000000000001E-2</v>
      </c>
      <c r="L1974" s="21" cm="1">
        <f t="array" ref="L1974">MMULT(B1974:K1974,$D$8:$D$17)</f>
        <v>-1.0612396099999998E-2</v>
      </c>
    </row>
    <row r="1975" spans="1:12" x14ac:dyDescent="0.35">
      <c r="A1975" s="22">
        <v>44811</v>
      </c>
      <c r="B1975" s="21">
        <v>9.2540000000000001E-3</v>
      </c>
      <c r="C1975" s="21">
        <v>1.9112000000000001E-2</v>
      </c>
      <c r="D1975" s="21">
        <v>1.8492000000000001E-2</v>
      </c>
      <c r="E1975" s="21">
        <v>1.391E-2</v>
      </c>
      <c r="F1975" s="21">
        <v>8.9390000000000008E-3</v>
      </c>
      <c r="G1975" s="21">
        <v>1.0281999999999999E-2</v>
      </c>
      <c r="H1975" s="21">
        <v>1.1306E-2</v>
      </c>
      <c r="I1975" s="21">
        <v>3.1007E-2</v>
      </c>
      <c r="J1975" s="21">
        <v>1.2368000000000001E-2</v>
      </c>
      <c r="K1975" s="21">
        <v>9.5519999999999997E-3</v>
      </c>
      <c r="L1975" s="21" cm="1">
        <f t="array" ref="L1975">MMULT(B1975:K1975,$D$8:$D$17)</f>
        <v>1.2714735894999997E-2</v>
      </c>
    </row>
    <row r="1976" spans="1:12" x14ac:dyDescent="0.35">
      <c r="A1976" s="22">
        <v>44812</v>
      </c>
      <c r="B1976" s="21">
        <v>-9.6179999999999998E-3</v>
      </c>
      <c r="C1976" s="21">
        <v>1.6659999999999999E-3</v>
      </c>
      <c r="D1976" s="21">
        <v>2.0125000000000001E-2</v>
      </c>
      <c r="E1976" s="21">
        <v>1.3462E-2</v>
      </c>
      <c r="F1976" s="21">
        <v>2.1480000000000002E-3</v>
      </c>
      <c r="G1976" s="21">
        <v>2.3616999999999999E-2</v>
      </c>
      <c r="H1976" s="21">
        <v>3.9819E-2</v>
      </c>
      <c r="I1976" s="21">
        <v>1.0297000000000001E-2</v>
      </c>
      <c r="J1976" s="21">
        <v>7.7739999999999997E-3</v>
      </c>
      <c r="K1976" s="21">
        <v>3.2629999999999998E-3</v>
      </c>
      <c r="L1976" s="21" cm="1">
        <f t="array" ref="L1976">MMULT(B1976:K1976,$D$8:$D$17)</f>
        <v>2.6612279470000001E-3</v>
      </c>
    </row>
    <row r="1977" spans="1:12" x14ac:dyDescent="0.35">
      <c r="A1977" s="22">
        <v>44813</v>
      </c>
      <c r="B1977" s="21">
        <v>1.8839999999999999E-2</v>
      </c>
      <c r="C1977" s="21">
        <v>2.2977000000000001E-2</v>
      </c>
      <c r="D1977" s="21">
        <v>2.8376999999999999E-2</v>
      </c>
      <c r="E1977" s="21">
        <v>2.0452000000000001E-2</v>
      </c>
      <c r="F1977" s="21">
        <v>1.6879000000000002E-2</v>
      </c>
      <c r="G1977" s="21">
        <v>3.6264999999999999E-2</v>
      </c>
      <c r="H1977" s="21">
        <v>3.2253999999999998E-2</v>
      </c>
      <c r="I1977" s="21">
        <v>2.9064E-2</v>
      </c>
      <c r="J1977" s="21">
        <v>8.8159999999999992E-3</v>
      </c>
      <c r="K1977" s="21">
        <v>2.3088999999999998E-2</v>
      </c>
      <c r="L1977" s="21" cm="1">
        <f t="array" ref="L1977">MMULT(B1977:K1977,$D$8:$D$17)</f>
        <v>2.1654848041999998E-2</v>
      </c>
    </row>
    <row r="1978" spans="1:12" x14ac:dyDescent="0.35">
      <c r="A1978" s="22">
        <v>44816</v>
      </c>
      <c r="B1978" s="21">
        <v>3.8508000000000001E-2</v>
      </c>
      <c r="C1978" s="21">
        <v>8.2810000000000002E-3</v>
      </c>
      <c r="D1978" s="21">
        <v>8.2019999999999992E-3</v>
      </c>
      <c r="E1978" s="21">
        <v>1.2749E-2</v>
      </c>
      <c r="F1978" s="21">
        <v>1.5413E-2</v>
      </c>
      <c r="G1978" s="21">
        <v>1.8696999999999998E-2</v>
      </c>
      <c r="H1978" s="21">
        <v>-9.4789999999999996E-3</v>
      </c>
      <c r="I1978" s="21">
        <v>4.0020000000000003E-3</v>
      </c>
      <c r="J1978" s="21">
        <v>1.3764E-2</v>
      </c>
      <c r="K1978" s="21">
        <v>3.179E-3</v>
      </c>
      <c r="L1978" s="21" cm="1">
        <f t="array" ref="L1978">MMULT(B1978:K1978,$D$8:$D$17)</f>
        <v>2.2881566430000003E-2</v>
      </c>
    </row>
    <row r="1979" spans="1:12" x14ac:dyDescent="0.35">
      <c r="A1979" s="22">
        <v>44817</v>
      </c>
      <c r="B1979" s="21">
        <v>-5.8680000000000003E-2</v>
      </c>
      <c r="C1979" s="21">
        <v>-5.4977999999999999E-2</v>
      </c>
      <c r="D1979" s="21">
        <v>-9.4726000000000005E-2</v>
      </c>
      <c r="E1979" s="21">
        <v>-4.8029000000000002E-2</v>
      </c>
      <c r="F1979" s="21">
        <v>-1.3492000000000001E-2</v>
      </c>
      <c r="G1979" s="21">
        <v>-4.5463000000000003E-2</v>
      </c>
      <c r="H1979" s="21">
        <v>-8.9910000000000004E-2</v>
      </c>
      <c r="I1979" s="21">
        <v>-7.0567000000000005E-2</v>
      </c>
      <c r="J1979" s="21">
        <v>-4.9353000000000001E-2</v>
      </c>
      <c r="K1979" s="21">
        <v>-7.1926000000000004E-2</v>
      </c>
      <c r="L1979" s="21" cm="1">
        <f t="array" ref="L1979">MMULT(B1979:K1979,$D$8:$D$17)</f>
        <v>-6.6624769659999986E-2</v>
      </c>
    </row>
    <row r="1980" spans="1:12" x14ac:dyDescent="0.35">
      <c r="A1980" s="22">
        <v>44818</v>
      </c>
      <c r="B1980" s="21">
        <v>9.5549999999999993E-3</v>
      </c>
      <c r="C1980" s="21">
        <v>9.1299999999999997E-4</v>
      </c>
      <c r="D1980" s="21">
        <v>-2.2800000000000001E-4</v>
      </c>
      <c r="E1980" s="21">
        <v>1.4097E-2</v>
      </c>
      <c r="F1980" s="21">
        <v>-5.1552000000000001E-2</v>
      </c>
      <c r="G1980" s="21">
        <v>1.3788999999999999E-2</v>
      </c>
      <c r="H1980" s="21">
        <v>5.4520000000000002E-3</v>
      </c>
      <c r="I1980" s="21">
        <v>8.4960000000000001E-3</v>
      </c>
      <c r="J1980" s="21">
        <v>-3.4009999999999999E-3</v>
      </c>
      <c r="K1980" s="21">
        <v>-3.7559999999999998E-3</v>
      </c>
      <c r="L1980" s="21" cm="1">
        <f t="array" ref="L1980">MMULT(B1980:K1980,$D$8:$D$17)</f>
        <v>3.1239072059999996E-3</v>
      </c>
    </row>
    <row r="1981" spans="1:12" x14ac:dyDescent="0.35">
      <c r="A1981" s="22">
        <v>44819</v>
      </c>
      <c r="B1981" s="21">
        <v>-1.8929999999999999E-2</v>
      </c>
      <c r="C1981" s="21">
        <v>-2.7119000000000001E-2</v>
      </c>
      <c r="D1981" s="21">
        <v>-1.5158E-2</v>
      </c>
      <c r="E1981" s="21">
        <v>-2.0773E-2</v>
      </c>
      <c r="F1981" s="21">
        <v>-2.6068000000000001E-2</v>
      </c>
      <c r="G1981" s="21">
        <v>-3.4314999999999998E-2</v>
      </c>
      <c r="H1981" s="21">
        <v>-1.0200000000000001E-2</v>
      </c>
      <c r="I1981" s="21">
        <v>-0.167932</v>
      </c>
      <c r="J1981" s="21">
        <v>-1.5240999999999999E-2</v>
      </c>
      <c r="K1981" s="21">
        <v>-1.1651999999999999E-2</v>
      </c>
      <c r="L1981" s="21" cm="1">
        <f t="array" ref="L1981">MMULT(B1981:K1981,$D$8:$D$17)</f>
        <v>-1.8923967732999997E-2</v>
      </c>
    </row>
    <row r="1982" spans="1:12" x14ac:dyDescent="0.35">
      <c r="A1982" s="22">
        <v>44820</v>
      </c>
      <c r="B1982" s="21">
        <v>-1.0959999999999999E-2</v>
      </c>
      <c r="C1982" s="21">
        <v>-2.6080000000000001E-3</v>
      </c>
      <c r="D1982" s="21">
        <v>2.0806000000000002E-2</v>
      </c>
      <c r="E1982" s="21">
        <v>4.7190000000000001E-3</v>
      </c>
      <c r="F1982" s="21">
        <v>-2.0074000000000002E-2</v>
      </c>
      <c r="G1982" s="21">
        <v>-2.1127E-2</v>
      </c>
      <c r="H1982" s="21">
        <v>-1.957E-3</v>
      </c>
      <c r="I1982" s="21">
        <v>-3.1151999999999999E-2</v>
      </c>
      <c r="J1982" s="21">
        <v>2.31E-4</v>
      </c>
      <c r="K1982" s="21">
        <v>1.387E-2</v>
      </c>
      <c r="L1982" s="21" cm="1">
        <f t="array" ref="L1982">MMULT(B1982:K1982,$D$8:$D$17)</f>
        <v>-2.1456525100000019E-4</v>
      </c>
    </row>
    <row r="1983" spans="1:12" x14ac:dyDescent="0.35">
      <c r="A1983" s="22">
        <v>44823</v>
      </c>
      <c r="B1983" s="21">
        <v>2.5083000000000001E-2</v>
      </c>
      <c r="C1983" s="21">
        <v>-8.9899999999999995E-4</v>
      </c>
      <c r="D1983" s="21">
        <v>1.3942E-2</v>
      </c>
      <c r="E1983" s="21">
        <v>-1.3129999999999999E-3</v>
      </c>
      <c r="F1983" s="21">
        <v>3.4870000000000001E-3</v>
      </c>
      <c r="G1983" s="21">
        <v>8.7119999999999993E-3</v>
      </c>
      <c r="H1983" s="21">
        <v>3.398E-3</v>
      </c>
      <c r="I1983" s="21">
        <v>-1.1486E-2</v>
      </c>
      <c r="J1983" s="21">
        <v>0</v>
      </c>
      <c r="K1983" s="21">
        <v>6.8399999999999997E-3</v>
      </c>
      <c r="L1983" s="21" cm="1">
        <f t="array" ref="L1983">MMULT(B1983:K1983,$D$8:$D$17)</f>
        <v>1.6071873710000004E-2</v>
      </c>
    </row>
    <row r="1984" spans="1:12" x14ac:dyDescent="0.35">
      <c r="A1984" s="22">
        <v>44824</v>
      </c>
      <c r="B1984" s="21">
        <v>1.5664999999999998E-2</v>
      </c>
      <c r="C1984" s="21">
        <v>-8.4659999999999996E-3</v>
      </c>
      <c r="D1984" s="21">
        <v>-1.5394E-2</v>
      </c>
      <c r="E1984" s="21">
        <v>-1.7496000000000001E-2</v>
      </c>
      <c r="F1984" s="21">
        <v>-1.3899E-2</v>
      </c>
      <c r="G1984" s="21">
        <v>-1.9826E-2</v>
      </c>
      <c r="H1984" s="21">
        <v>-1.9799000000000001E-2</v>
      </c>
      <c r="I1984" s="21">
        <v>-1.6888E-2</v>
      </c>
      <c r="J1984" s="21">
        <v>-1.6628E-2</v>
      </c>
      <c r="K1984" s="21">
        <v>-1.6303999999999999E-2</v>
      </c>
      <c r="L1984" s="21" cm="1">
        <f t="array" ref="L1984">MMULT(B1984:K1984,$D$8:$D$17)</f>
        <v>-2.8109781700000086E-4</v>
      </c>
    </row>
    <row r="1985" spans="1:12" x14ac:dyDescent="0.35">
      <c r="A1985" s="22">
        <v>44825</v>
      </c>
      <c r="B1985" s="21">
        <v>-2.0268000000000001E-2</v>
      </c>
      <c r="C1985" s="21">
        <v>-1.4435999999999999E-2</v>
      </c>
      <c r="D1985" s="21">
        <v>6.4510000000000001E-3</v>
      </c>
      <c r="E1985" s="21">
        <v>-2.2147E-2</v>
      </c>
      <c r="F1985" s="21">
        <v>-1.9968E-2</v>
      </c>
      <c r="G1985" s="21">
        <v>-1.4486000000000001E-2</v>
      </c>
      <c r="H1985" s="21">
        <v>-1.0233000000000001E-2</v>
      </c>
      <c r="I1985" s="21">
        <v>-1.6354E-2</v>
      </c>
      <c r="J1985" s="21">
        <v>-2.325E-2</v>
      </c>
      <c r="K1985" s="21">
        <v>-1.6920000000000001E-2</v>
      </c>
      <c r="L1985" s="21" cm="1">
        <f t="array" ref="L1985">MMULT(B1985:K1985,$D$8:$D$17)</f>
        <v>-1.2820964000000001E-2</v>
      </c>
    </row>
    <row r="1986" spans="1:12" x14ac:dyDescent="0.35">
      <c r="A1986" s="22">
        <v>44826</v>
      </c>
      <c r="B1986" s="21">
        <v>-6.3749999999999996E-3</v>
      </c>
      <c r="C1986" s="21">
        <v>8.4960000000000001E-3</v>
      </c>
      <c r="D1986" s="21">
        <v>-5.2786E-2</v>
      </c>
      <c r="E1986" s="21">
        <v>-9.3959999999999998E-3</v>
      </c>
      <c r="F1986" s="21">
        <v>-1.0787E-2</v>
      </c>
      <c r="G1986" s="21">
        <v>1.7069999999999998E-2</v>
      </c>
      <c r="H1986" s="21">
        <v>-6.6864000000000007E-2</v>
      </c>
      <c r="I1986" s="21">
        <v>2.6549999999999998E-3</v>
      </c>
      <c r="J1986" s="21">
        <v>-1.0579E-2</v>
      </c>
      <c r="K1986" s="21">
        <v>-1.405E-2</v>
      </c>
      <c r="L1986" s="21" cm="1">
        <f t="array" ref="L1986">MMULT(B1986:K1986,$D$8:$D$17)</f>
        <v>-1.9157456437999997E-2</v>
      </c>
    </row>
    <row r="1987" spans="1:12" x14ac:dyDescent="0.35">
      <c r="A1987" s="22">
        <v>44827</v>
      </c>
      <c r="B1987" s="21">
        <v>-1.5124E-2</v>
      </c>
      <c r="C1987" s="21">
        <v>-1.2697999999999999E-2</v>
      </c>
      <c r="D1987" s="21">
        <v>-3.5829999999999998E-3</v>
      </c>
      <c r="E1987" s="21">
        <v>-1.8696999999999998E-2</v>
      </c>
      <c r="F1987" s="21">
        <v>-2.2414E-2</v>
      </c>
      <c r="G1987" s="21">
        <v>-2.0912E-2</v>
      </c>
      <c r="H1987" s="21">
        <v>-2.2158000000000001E-2</v>
      </c>
      <c r="I1987" s="21">
        <v>-8.7089999999999997E-3</v>
      </c>
      <c r="J1987" s="21">
        <v>-1.1908E-2</v>
      </c>
      <c r="K1987" s="21">
        <v>-1.9594E-2</v>
      </c>
      <c r="L1987" s="21" cm="1">
        <f t="array" ref="L1987">MMULT(B1987:K1987,$D$8:$D$17)</f>
        <v>-1.2572929158999997E-2</v>
      </c>
    </row>
    <row r="1988" spans="1:12" x14ac:dyDescent="0.35">
      <c r="A1988" s="22">
        <v>44830</v>
      </c>
      <c r="B1988" s="21">
        <v>2.2599999999999999E-3</v>
      </c>
      <c r="C1988" s="21">
        <v>-1.9750000000000002E-3</v>
      </c>
      <c r="D1988" s="21">
        <v>-2.3011E-2</v>
      </c>
      <c r="E1988" s="21">
        <v>-1.3698E-2</v>
      </c>
      <c r="F1988" s="21">
        <v>-1.7041000000000001E-2</v>
      </c>
      <c r="G1988" s="21">
        <v>-4.6940000000000003E-3</v>
      </c>
      <c r="H1988" s="21">
        <v>-2.4426E-2</v>
      </c>
      <c r="I1988" s="21">
        <v>-2.6707999999999999E-2</v>
      </c>
      <c r="J1988" s="21">
        <v>-1.9680000000000001E-3</v>
      </c>
      <c r="K1988" s="21">
        <v>-1.9984999999999999E-2</v>
      </c>
      <c r="L1988" s="21" cm="1">
        <f t="array" ref="L1988">MMULT(B1988:K1988,$D$8:$D$17)</f>
        <v>-7.7386119140000001E-3</v>
      </c>
    </row>
    <row r="1989" spans="1:12" x14ac:dyDescent="0.35">
      <c r="A1989" s="22">
        <v>44831</v>
      </c>
      <c r="B1989" s="21">
        <v>6.5659999999999998E-3</v>
      </c>
      <c r="C1989" s="21">
        <v>-4.3800000000000002E-3</v>
      </c>
      <c r="D1989" s="21">
        <v>1.5129E-2</v>
      </c>
      <c r="E1989" s="21">
        <v>5.3870000000000003E-3</v>
      </c>
      <c r="F1989" s="21">
        <v>-1.6233000000000001E-2</v>
      </c>
      <c r="G1989" s="21">
        <v>1.7564E-2</v>
      </c>
      <c r="H1989" s="21">
        <v>1.3122E-2</v>
      </c>
      <c r="I1989" s="21">
        <v>2.202E-3</v>
      </c>
      <c r="J1989" s="21">
        <v>-1.4790000000000001E-3</v>
      </c>
      <c r="K1989" s="21">
        <v>-2.9659999999999999E-3</v>
      </c>
      <c r="L1989" s="21" cm="1">
        <f t="array" ref="L1989">MMULT(B1989:K1989,$D$8:$D$17)</f>
        <v>6.5075174859999998E-3</v>
      </c>
    </row>
    <row r="1990" spans="1:12" x14ac:dyDescent="0.35">
      <c r="A1990" s="22">
        <v>44832</v>
      </c>
      <c r="B1990" s="21">
        <v>-1.2652E-2</v>
      </c>
      <c r="C1990" s="21">
        <v>1.9712E-2</v>
      </c>
      <c r="D1990" s="21">
        <v>2.6020999999999999E-2</v>
      </c>
      <c r="E1990" s="21">
        <v>2.604E-3</v>
      </c>
      <c r="F1990" s="21">
        <v>1.0413E-2</v>
      </c>
      <c r="G1990" s="21">
        <v>8.5970000000000005E-3</v>
      </c>
      <c r="H1990" s="21">
        <v>1.7715999999999999E-2</v>
      </c>
      <c r="I1990" s="21">
        <v>1.3798E-2</v>
      </c>
      <c r="J1990" s="21">
        <v>2.0237000000000002E-2</v>
      </c>
      <c r="K1990" s="21">
        <v>8.9250000000000006E-3</v>
      </c>
      <c r="L1990" s="21" cm="1">
        <f t="array" ref="L1990">MMULT(B1990:K1990,$D$8:$D$17)</f>
        <v>4.2587226819999985E-3</v>
      </c>
    </row>
    <row r="1991" spans="1:12" x14ac:dyDescent="0.35">
      <c r="A1991" s="22">
        <v>44833</v>
      </c>
      <c r="B1991" s="21">
        <v>-4.9119000000000003E-2</v>
      </c>
      <c r="C1991" s="21">
        <v>-1.4808999999999999E-2</v>
      </c>
      <c r="D1991" s="21">
        <v>-4.0515000000000002E-2</v>
      </c>
      <c r="E1991" s="21">
        <v>-3.3973000000000003E-2</v>
      </c>
      <c r="F1991" s="21">
        <v>-2.6478999999999999E-2</v>
      </c>
      <c r="G1991" s="21">
        <v>-2.2374999999999999E-2</v>
      </c>
      <c r="H1991" s="21">
        <v>-6.1732000000000002E-2</v>
      </c>
      <c r="I1991" s="21">
        <v>-1.1194000000000001E-2</v>
      </c>
      <c r="J1991" s="21">
        <v>-1.8626E-2</v>
      </c>
      <c r="K1991" s="21">
        <v>-2.7644999999999999E-2</v>
      </c>
      <c r="L1991" s="21" cm="1">
        <f t="array" ref="L1991">MMULT(B1991:K1991,$D$8:$D$17)</f>
        <v>-4.0661444554000004E-2</v>
      </c>
    </row>
    <row r="1992" spans="1:12" x14ac:dyDescent="0.35">
      <c r="A1992" s="22">
        <v>44834</v>
      </c>
      <c r="B1992" s="21">
        <v>-3.0039E-2</v>
      </c>
      <c r="C1992" s="21">
        <v>-1.9368E-2</v>
      </c>
      <c r="D1992" s="21">
        <v>-6.6280000000000002E-3</v>
      </c>
      <c r="E1992" s="21">
        <v>-1.3596E-2</v>
      </c>
      <c r="F1992" s="21">
        <v>-5.3749999999999996E-3</v>
      </c>
      <c r="G1992" s="21">
        <v>-2.0230000000000001E-2</v>
      </c>
      <c r="H1992" s="21">
        <v>-1.2161E-2</v>
      </c>
      <c r="I1992" s="21">
        <v>-1.0961E-2</v>
      </c>
      <c r="J1992" s="21">
        <v>-1.405E-2</v>
      </c>
      <c r="K1992" s="21">
        <v>-2.3123999999999999E-2</v>
      </c>
      <c r="L1992" s="21" cm="1">
        <f t="array" ref="L1992">MMULT(B1992:K1992,$D$8:$D$17)</f>
        <v>-2.0323288518000002E-2</v>
      </c>
    </row>
    <row r="1993" spans="1:12" x14ac:dyDescent="0.35">
      <c r="A1993" s="22">
        <v>44837</v>
      </c>
      <c r="B1993" s="21">
        <v>3.0752999999999999E-2</v>
      </c>
      <c r="C1993" s="21">
        <v>3.3662999999999998E-2</v>
      </c>
      <c r="D1993" s="21">
        <v>3.0727000000000001E-2</v>
      </c>
      <c r="E1993" s="21">
        <v>2.8760999999999998E-2</v>
      </c>
      <c r="F1993" s="21">
        <v>3.2912999999999998E-2</v>
      </c>
      <c r="G1993" s="21">
        <v>2.8226000000000001E-2</v>
      </c>
      <c r="H1993" s="21">
        <v>4.3402999999999997E-2</v>
      </c>
      <c r="I1993" s="21">
        <v>3.6483000000000002E-2</v>
      </c>
      <c r="J1993" s="21">
        <v>3.2250000000000001E-2</v>
      </c>
      <c r="K1993" s="21">
        <v>4.6566000000000003E-2</v>
      </c>
      <c r="L1993" s="21" cm="1">
        <f t="array" ref="L1993">MMULT(B1993:K1993,$D$8:$D$17)</f>
        <v>3.211486526E-2</v>
      </c>
    </row>
    <row r="1994" spans="1:12" x14ac:dyDescent="0.35">
      <c r="A1994" s="22">
        <v>44838</v>
      </c>
      <c r="B1994" s="21">
        <v>2.5623E-2</v>
      </c>
      <c r="C1994" s="21">
        <v>3.3812000000000002E-2</v>
      </c>
      <c r="D1994" s="21">
        <v>5.2350000000000001E-2</v>
      </c>
      <c r="E1994" s="21">
        <v>5.0528000000000003E-2</v>
      </c>
      <c r="F1994" s="21">
        <v>4.1376000000000003E-2</v>
      </c>
      <c r="G1994" s="21">
        <v>5.2941000000000002E-2</v>
      </c>
      <c r="H1994" s="21">
        <v>2.7075999999999999E-2</v>
      </c>
      <c r="I1994" s="21">
        <v>3.4112000000000003E-2</v>
      </c>
      <c r="J1994" s="21">
        <v>1.2836E-2</v>
      </c>
      <c r="K1994" s="21">
        <v>2.7067000000000001E-2</v>
      </c>
      <c r="L1994" s="21" cm="1">
        <f t="array" ref="L1994">MMULT(B1994:K1994,$D$8:$D$17)</f>
        <v>3.3952749297999997E-2</v>
      </c>
    </row>
    <row r="1995" spans="1:12" x14ac:dyDescent="0.35">
      <c r="A1995" s="22">
        <v>44839</v>
      </c>
      <c r="B1995" s="21">
        <v>2.0530000000000001E-3</v>
      </c>
      <c r="C1995" s="21">
        <v>1.286E-3</v>
      </c>
      <c r="D1995" s="21">
        <v>3.1900000000000001E-3</v>
      </c>
      <c r="E1995" s="21">
        <v>1.0295E-2</v>
      </c>
      <c r="F1995" s="21">
        <v>1.4461999999999999E-2</v>
      </c>
      <c r="G1995" s="21">
        <v>3.2109999999999999E-3</v>
      </c>
      <c r="H1995" s="21">
        <v>5.8900000000000001E-4</v>
      </c>
      <c r="I1995" s="21">
        <v>8.1700000000000002E-3</v>
      </c>
      <c r="J1995" s="21">
        <v>4.065E-3</v>
      </c>
      <c r="K1995" s="21">
        <v>-2.166E-3</v>
      </c>
      <c r="L1995" s="21" cm="1">
        <f t="array" ref="L1995">MMULT(B1995:K1995,$D$8:$D$17)</f>
        <v>2.8613886379999999E-3</v>
      </c>
    </row>
    <row r="1996" spans="1:12" x14ac:dyDescent="0.35">
      <c r="A1996" s="22">
        <v>44840</v>
      </c>
      <c r="B1996" s="21">
        <v>-6.6259999999999999E-3</v>
      </c>
      <c r="C1996" s="21">
        <v>-9.6710000000000008E-3</v>
      </c>
      <c r="D1996" s="21">
        <v>-5.9810000000000002E-3</v>
      </c>
      <c r="E1996" s="21">
        <v>-1.0932000000000001E-2</v>
      </c>
      <c r="F1996" s="21">
        <v>-2.0108000000000001E-2</v>
      </c>
      <c r="G1996" s="21">
        <v>-4.9290000000000002E-3</v>
      </c>
      <c r="H1996" s="21">
        <v>-1.325E-3</v>
      </c>
      <c r="I1996" s="21">
        <v>3.4640000000000001E-3</v>
      </c>
      <c r="J1996" s="21">
        <v>-1.1193E-2</v>
      </c>
      <c r="K1996" s="21">
        <v>-1.6643000000000002E-2</v>
      </c>
      <c r="L1996" s="21" cm="1">
        <f t="array" ref="L1996">MMULT(B1996:K1996,$D$8:$D$17)</f>
        <v>-7.8482261520000009E-3</v>
      </c>
    </row>
    <row r="1997" spans="1:12" x14ac:dyDescent="0.35">
      <c r="A1997" s="22">
        <v>44841</v>
      </c>
      <c r="B1997" s="21">
        <v>-3.6719000000000002E-2</v>
      </c>
      <c r="C1997" s="21">
        <v>-5.0853000000000002E-2</v>
      </c>
      <c r="D1997" s="21">
        <v>-8.0273999999999998E-2</v>
      </c>
      <c r="E1997" s="21">
        <v>-3.9666E-2</v>
      </c>
      <c r="F1997" s="21">
        <v>-3.0780999999999999E-2</v>
      </c>
      <c r="G1997" s="21">
        <v>-3.3256000000000001E-2</v>
      </c>
      <c r="H1997" s="21">
        <v>-0.13868800000000001</v>
      </c>
      <c r="I1997" s="21">
        <v>-3.2305E-2</v>
      </c>
      <c r="J1997" s="21">
        <v>-3.0106000000000001E-2</v>
      </c>
      <c r="K1997" s="21">
        <v>-5.3716E-2</v>
      </c>
      <c r="L1997" s="21" cm="1">
        <f t="array" ref="L1997">MMULT(B1997:K1997,$D$8:$D$17)</f>
        <v>-5.1109632943999998E-2</v>
      </c>
    </row>
    <row r="1998" spans="1:12" x14ac:dyDescent="0.35">
      <c r="A1998" s="22">
        <v>44844</v>
      </c>
      <c r="B1998" s="21">
        <v>2.356E-3</v>
      </c>
      <c r="C1998" s="21">
        <v>-2.1302999999999999E-2</v>
      </c>
      <c r="D1998" s="21">
        <v>-3.3619999999999997E-2</v>
      </c>
      <c r="E1998" s="21">
        <v>-4.947E-2</v>
      </c>
      <c r="F1998" s="21">
        <v>-1.1376000000000001E-2</v>
      </c>
      <c r="G1998" s="21">
        <v>-3.0939999999999999E-2</v>
      </c>
      <c r="H1998" s="21">
        <v>-1.078E-2</v>
      </c>
      <c r="I1998" s="21">
        <v>-1.0562E-2</v>
      </c>
      <c r="J1998" s="21">
        <v>-9.4359999999999999E-3</v>
      </c>
      <c r="K1998" s="21">
        <v>-2.0218E-2</v>
      </c>
      <c r="L1998" s="21" cm="1">
        <f t="array" ref="L1998">MMULT(B1998:K1998,$D$8:$D$17)</f>
        <v>-1.2752597023999999E-2</v>
      </c>
    </row>
    <row r="1999" spans="1:12" x14ac:dyDescent="0.35">
      <c r="A1999" s="22">
        <v>44845</v>
      </c>
      <c r="B1999" s="21">
        <v>-1.0255E-2</v>
      </c>
      <c r="C1999" s="21">
        <v>-1.6750000000000001E-2</v>
      </c>
      <c r="D1999" s="21">
        <v>-7.1980000000000004E-3</v>
      </c>
      <c r="E1999" s="21">
        <v>-1.5855999999999999E-2</v>
      </c>
      <c r="F1999" s="21">
        <v>-2.5569999999999998E-3</v>
      </c>
      <c r="G1999" s="21">
        <v>-2.1079000000000001E-2</v>
      </c>
      <c r="H1999" s="21">
        <v>-3.114E-3</v>
      </c>
      <c r="I1999" s="21">
        <v>-3.1150000000000001E-3</v>
      </c>
      <c r="J1999" s="21">
        <v>-7.7710000000000001E-3</v>
      </c>
      <c r="K1999" s="21">
        <v>-6.3489999999999996E-3</v>
      </c>
      <c r="L1999" s="21" cm="1">
        <f t="array" ref="L1999">MMULT(B1999:K1999,$D$8:$D$17)</f>
        <v>-9.3481044390000007E-3</v>
      </c>
    </row>
    <row r="2000" spans="1:12" x14ac:dyDescent="0.35">
      <c r="A2000" s="22">
        <v>44846</v>
      </c>
      <c r="B2000" s="21">
        <v>-4.6049999999999997E-3</v>
      </c>
      <c r="C2000" s="21">
        <v>1.508E-3</v>
      </c>
      <c r="D2000" s="21">
        <v>-7.4229999999999999E-3</v>
      </c>
      <c r="E2000" s="21">
        <v>-4.4099999999999999E-4</v>
      </c>
      <c r="F2000" s="21">
        <v>2.1951999999999999E-2</v>
      </c>
      <c r="G2000" s="21">
        <v>-1.964E-3</v>
      </c>
      <c r="H2000" s="21">
        <v>3.8170000000000001E-3</v>
      </c>
      <c r="I2000" s="21">
        <v>4.6340000000000001E-3</v>
      </c>
      <c r="J2000" s="21">
        <v>-7.8320000000000004E-3</v>
      </c>
      <c r="K2000" s="21">
        <v>1.1580999999999999E-2</v>
      </c>
      <c r="L2000" s="21" cm="1">
        <f t="array" ref="L2000">MMULT(B2000:K2000,$D$8:$D$17)</f>
        <v>-2.9929582539999998E-3</v>
      </c>
    </row>
    <row r="2001" spans="1:12" x14ac:dyDescent="0.35">
      <c r="A2001" s="22">
        <v>44847</v>
      </c>
      <c r="B2001" s="21">
        <v>3.3612999999999997E-2</v>
      </c>
      <c r="C2001" s="21">
        <v>3.7608000000000003E-2</v>
      </c>
      <c r="D2001" s="21">
        <v>0.04</v>
      </c>
      <c r="E2001" s="21">
        <v>1.7187000000000001E-2</v>
      </c>
      <c r="F2001" s="21">
        <v>2.2263999999999999E-2</v>
      </c>
      <c r="G2001" s="21">
        <v>2.2138000000000001E-2</v>
      </c>
      <c r="H2001" s="21">
        <v>1.8842000000000001E-2</v>
      </c>
      <c r="I2001" s="21">
        <v>3.0019000000000001E-2</v>
      </c>
      <c r="J2001" s="21">
        <v>3.4123000000000001E-2</v>
      </c>
      <c r="K2001" s="21">
        <v>4.3032000000000001E-2</v>
      </c>
      <c r="L2001" s="21" cm="1">
        <f t="array" ref="L2001">MMULT(B2001:K2001,$D$8:$D$17)</f>
        <v>3.4775872600999999E-2</v>
      </c>
    </row>
    <row r="2002" spans="1:12" x14ac:dyDescent="0.35">
      <c r="A2002" s="22">
        <v>44848</v>
      </c>
      <c r="B2002" s="21">
        <v>-3.2239999999999998E-2</v>
      </c>
      <c r="C2002" s="21">
        <v>-2.4249E-2</v>
      </c>
      <c r="D2002" s="21">
        <v>-6.1288000000000002E-2</v>
      </c>
      <c r="E2002" s="21">
        <v>-2.4819000000000001E-2</v>
      </c>
      <c r="F2002" s="21">
        <v>-1.3650000000000001E-2</v>
      </c>
      <c r="G2002" s="21">
        <v>-2.214E-2</v>
      </c>
      <c r="H2002" s="21">
        <v>-5.0899E-2</v>
      </c>
      <c r="I2002" s="21">
        <v>-2.3071000000000001E-2</v>
      </c>
      <c r="J2002" s="21">
        <v>-1.0096000000000001E-2</v>
      </c>
      <c r="K2002" s="21">
        <v>-1.9304000000000002E-2</v>
      </c>
      <c r="L2002" s="21" cm="1">
        <f t="array" ref="L2002">MMULT(B2002:K2002,$D$8:$D$17)</f>
        <v>-3.673493015600001E-2</v>
      </c>
    </row>
    <row r="2003" spans="1:12" x14ac:dyDescent="0.35">
      <c r="A2003" s="22">
        <v>44851</v>
      </c>
      <c r="B2003" s="21">
        <v>2.9123E-2</v>
      </c>
      <c r="C2003" s="21">
        <v>3.9246000000000003E-2</v>
      </c>
      <c r="D2003" s="21">
        <v>5.8875999999999998E-2</v>
      </c>
      <c r="E2003" s="21">
        <v>1.9362999999999998E-2</v>
      </c>
      <c r="F2003" s="21">
        <v>4.2139999999999997E-2</v>
      </c>
      <c r="G2003" s="21">
        <v>3.4875999999999997E-2</v>
      </c>
      <c r="H2003" s="21">
        <v>3.6110000000000003E-2</v>
      </c>
      <c r="I2003" s="21">
        <v>1.9310000000000001E-2</v>
      </c>
      <c r="J2003" s="21">
        <v>2.7362999999999998E-2</v>
      </c>
      <c r="K2003" s="21">
        <v>1.9684E-2</v>
      </c>
      <c r="L2003" s="21" cm="1">
        <f t="array" ref="L2003">MMULT(B2003:K2003,$D$8:$D$17)</f>
        <v>3.706273353999999E-2</v>
      </c>
    </row>
    <row r="2004" spans="1:12" x14ac:dyDescent="0.35">
      <c r="A2004" s="22">
        <v>44852</v>
      </c>
      <c r="B2004" s="21">
        <v>9.4090000000000007E-3</v>
      </c>
      <c r="C2004" s="21">
        <v>4.084E-3</v>
      </c>
      <c r="D2004" s="21">
        <v>6.6449999999999999E-3</v>
      </c>
      <c r="E2004" s="21">
        <v>-1.24E-3</v>
      </c>
      <c r="F2004" s="21">
        <v>1.4899999999999999E-4</v>
      </c>
      <c r="G2004" s="21">
        <v>4.3144000000000002E-2</v>
      </c>
      <c r="H2004" s="21">
        <v>-6.8999999999999997E-4</v>
      </c>
      <c r="I2004" s="21">
        <v>-1.7719999999999999E-3</v>
      </c>
      <c r="J2004" s="21">
        <v>1.1864E-2</v>
      </c>
      <c r="K2004" s="21">
        <v>-2.0818E-2</v>
      </c>
      <c r="L2004" s="21" cm="1">
        <f t="array" ref="L2004">MMULT(B2004:K2004,$D$8:$D$17)</f>
        <v>6.2050213239999994E-3</v>
      </c>
    </row>
    <row r="2005" spans="1:12" x14ac:dyDescent="0.35">
      <c r="A2005" s="22">
        <v>44853</v>
      </c>
      <c r="B2005" s="21">
        <v>7.6499999999999995E-4</v>
      </c>
      <c r="C2005" s="21">
        <v>-8.4700000000000001E-3</v>
      </c>
      <c r="D2005" s="21">
        <v>7.0190000000000001E-3</v>
      </c>
      <c r="E2005" s="21">
        <v>1.0809999999999999E-3</v>
      </c>
      <c r="F2005" s="21">
        <v>-1.0891E-2</v>
      </c>
      <c r="G2005" s="21">
        <v>9.1200000000000005E-4</v>
      </c>
      <c r="H2005" s="21">
        <v>-1.1913E-2</v>
      </c>
      <c r="I2005" s="21">
        <v>2.3380000000000001E-2</v>
      </c>
      <c r="J2005" s="21">
        <v>2.1540000000000001E-3</v>
      </c>
      <c r="K2005" s="21">
        <v>5.025E-3</v>
      </c>
      <c r="L2005" s="21" cm="1">
        <f t="array" ref="L2005">MMULT(B2005:K2005,$D$8:$D$17)</f>
        <v>1.5827752079999996E-3</v>
      </c>
    </row>
    <row r="2006" spans="1:12" x14ac:dyDescent="0.35">
      <c r="A2006" s="22">
        <v>44854</v>
      </c>
      <c r="B2006" s="21">
        <v>-3.2669999999999999E-3</v>
      </c>
      <c r="C2006" s="21">
        <v>-1.395E-3</v>
      </c>
      <c r="D2006" s="21">
        <v>1.1866E-2</v>
      </c>
      <c r="E2006" s="21">
        <v>-1.1486E-2</v>
      </c>
      <c r="F2006" s="21">
        <v>4.4495E-2</v>
      </c>
      <c r="G2006" s="21">
        <v>2.4924000000000002E-2</v>
      </c>
      <c r="H2006" s="21">
        <v>9.4359999999999999E-3</v>
      </c>
      <c r="I2006" s="21">
        <v>8.5050000000000004E-3</v>
      </c>
      <c r="J2006" s="21">
        <v>-4.0590000000000001E-3</v>
      </c>
      <c r="K2006" s="21">
        <v>3.0769999999999999E-3</v>
      </c>
      <c r="L2006" s="21" cm="1">
        <f t="array" ref="L2006">MMULT(B2006:K2006,$D$8:$D$17)</f>
        <v>2.8853910270000005E-3</v>
      </c>
    </row>
    <row r="2007" spans="1:12" x14ac:dyDescent="0.35">
      <c r="A2007" s="22">
        <v>44855</v>
      </c>
      <c r="B2007" s="21">
        <v>2.7059E-2</v>
      </c>
      <c r="C2007" s="21">
        <v>2.5281000000000001E-2</v>
      </c>
      <c r="D2007" s="21">
        <v>2.2305999999999999E-2</v>
      </c>
      <c r="E2007" s="21">
        <v>4.5155000000000001E-2</v>
      </c>
      <c r="F2007" s="21">
        <v>4.9819000000000002E-2</v>
      </c>
      <c r="G2007" s="21">
        <v>1.6951999999999998E-2</v>
      </c>
      <c r="H2007" s="21">
        <v>1.8176000000000001E-2</v>
      </c>
      <c r="I2007" s="21">
        <v>1.3195E-2</v>
      </c>
      <c r="J2007" s="21">
        <v>2.6133E-2</v>
      </c>
      <c r="K2007" s="21">
        <v>3.4125999999999997E-2</v>
      </c>
      <c r="L2007" s="21" cm="1">
        <f t="array" ref="L2007">MMULT(B2007:K2007,$D$8:$D$17)</f>
        <v>2.7076932378999996E-2</v>
      </c>
    </row>
    <row r="2008" spans="1:12" x14ac:dyDescent="0.35">
      <c r="A2008" s="22">
        <v>44858</v>
      </c>
      <c r="B2008" s="21">
        <v>1.4803E-2</v>
      </c>
      <c r="C2008" s="21">
        <v>2.1187999999999999E-2</v>
      </c>
      <c r="D2008" s="21">
        <v>1.0669E-2</v>
      </c>
      <c r="E2008" s="21">
        <v>1.5098E-2</v>
      </c>
      <c r="F2008" s="21">
        <v>3.026E-3</v>
      </c>
      <c r="G2008" s="21">
        <v>2.9970000000000001E-3</v>
      </c>
      <c r="H2008" s="21">
        <v>-2.0400000000000001E-3</v>
      </c>
      <c r="I2008" s="21">
        <v>3.2150999999999999E-2</v>
      </c>
      <c r="J2008" s="21">
        <v>1.729E-2</v>
      </c>
      <c r="K2008" s="21">
        <v>7.7860000000000004E-3</v>
      </c>
      <c r="L2008" s="21" cm="1">
        <f t="array" ref="L2008">MMULT(B2008:K2008,$D$8:$D$17)</f>
        <v>1.3208529519000001E-2</v>
      </c>
    </row>
    <row r="2009" spans="1:12" x14ac:dyDescent="0.35">
      <c r="A2009" s="22">
        <v>44859</v>
      </c>
      <c r="B2009" s="21">
        <v>1.9338000000000001E-2</v>
      </c>
      <c r="C2009" s="21">
        <v>1.3792E-2</v>
      </c>
      <c r="D2009" s="21">
        <v>5.2544E-2</v>
      </c>
      <c r="E2009" s="21">
        <v>7.7759999999999999E-3</v>
      </c>
      <c r="F2009" s="21">
        <v>3.0170000000000002E-3</v>
      </c>
      <c r="G2009" s="21">
        <v>2.8757999999999999E-2</v>
      </c>
      <c r="H2009" s="21">
        <v>4.7189000000000002E-2</v>
      </c>
      <c r="I2009" s="21">
        <v>2.3938999999999998E-2</v>
      </c>
      <c r="J2009" s="21">
        <v>1.8832999999999999E-2</v>
      </c>
      <c r="K2009" s="21">
        <v>8.4620000000000008E-3</v>
      </c>
      <c r="L2009" s="21" cm="1">
        <f t="array" ref="L2009">MMULT(B2009:K2009,$D$8:$D$17)</f>
        <v>2.6604151335000003E-2</v>
      </c>
    </row>
    <row r="2010" spans="1:12" x14ac:dyDescent="0.35">
      <c r="A2010" s="22">
        <v>44860</v>
      </c>
      <c r="B2010" s="21">
        <v>-1.9626999999999999E-2</v>
      </c>
      <c r="C2010" s="21">
        <v>-7.7156000000000002E-2</v>
      </c>
      <c r="D2010" s="21">
        <v>-2.7524E-2</v>
      </c>
      <c r="E2010" s="21">
        <v>2.4130000000000002E-3</v>
      </c>
      <c r="F2010" s="21">
        <v>2.2970000000000001E-2</v>
      </c>
      <c r="G2010" s="21">
        <v>-3.2432000000000002E-2</v>
      </c>
      <c r="H2010" s="21">
        <v>-2.8306000000000001E-2</v>
      </c>
      <c r="I2010" s="21">
        <v>-1.0222999999999999E-2</v>
      </c>
      <c r="J2010" s="21">
        <v>4.5100000000000001E-4</v>
      </c>
      <c r="K2010" s="21">
        <v>-7.2969999999999997E-3</v>
      </c>
      <c r="L2010" s="21" cm="1">
        <f t="array" ref="L2010">MMULT(B2010:K2010,$D$8:$D$17)</f>
        <v>-2.1655699931999998E-2</v>
      </c>
    </row>
    <row r="2011" spans="1:12" x14ac:dyDescent="0.35">
      <c r="A2011" s="22">
        <v>44861</v>
      </c>
      <c r="B2011" s="21">
        <v>-3.0464999999999999E-2</v>
      </c>
      <c r="C2011" s="21">
        <v>-1.9755999999999999E-2</v>
      </c>
      <c r="D2011" s="21">
        <v>2.1711999999999999E-2</v>
      </c>
      <c r="E2011" s="21">
        <v>-1.2533000000000001E-2</v>
      </c>
      <c r="F2011" s="21">
        <v>4.411E-3</v>
      </c>
      <c r="G2011" s="21">
        <v>-1.0009999999999999E-3</v>
      </c>
      <c r="H2011" s="21">
        <v>-1.8918000000000001E-2</v>
      </c>
      <c r="I2011" s="21">
        <v>-5.7099999999999998E-3</v>
      </c>
      <c r="J2011" s="21">
        <v>9.01E-4</v>
      </c>
      <c r="K2011" s="21">
        <v>-3.4546E-2</v>
      </c>
      <c r="L2011" s="21" cm="1">
        <f t="array" ref="L2011">MMULT(B2011:K2011,$D$8:$D$17)</f>
        <v>-1.2727080360000002E-2</v>
      </c>
    </row>
    <row r="2012" spans="1:12" x14ac:dyDescent="0.35">
      <c r="A2012" s="22">
        <v>44862</v>
      </c>
      <c r="B2012" s="21">
        <v>7.5551999999999994E-2</v>
      </c>
      <c r="C2012" s="21">
        <v>4.0221E-2</v>
      </c>
      <c r="D2012" s="21">
        <v>4.9938999999999997E-2</v>
      </c>
      <c r="E2012" s="21">
        <v>3.8427999999999997E-2</v>
      </c>
      <c r="F2012" s="21">
        <v>2.9408E-2</v>
      </c>
      <c r="G2012" s="21">
        <v>2.0469000000000001E-2</v>
      </c>
      <c r="H2012" s="21">
        <v>5.8191E-2</v>
      </c>
      <c r="I2012" s="21">
        <v>2.2061999999999998E-2</v>
      </c>
      <c r="J2012" s="21">
        <v>2.7465E-2</v>
      </c>
      <c r="K2012" s="21">
        <v>0.106585</v>
      </c>
      <c r="L2012" s="21" cm="1">
        <f t="array" ref="L2012">MMULT(B2012:K2012,$D$8:$D$17)</f>
        <v>6.2257689412000002E-2</v>
      </c>
    </row>
    <row r="2013" spans="1:12" x14ac:dyDescent="0.35">
      <c r="A2013" s="22">
        <v>44865</v>
      </c>
      <c r="B2013" s="21">
        <v>-1.541E-2</v>
      </c>
      <c r="C2013" s="21">
        <v>-1.5855999999999999E-2</v>
      </c>
      <c r="D2013" s="21">
        <v>-2.436E-2</v>
      </c>
      <c r="E2013" s="21">
        <v>-5.8789999999999997E-3</v>
      </c>
      <c r="F2013" s="21">
        <v>9.1780000000000004E-3</v>
      </c>
      <c r="G2013" s="21">
        <v>-2.6380000000000002E-3</v>
      </c>
      <c r="H2013" s="21">
        <v>-3.1447000000000003E-2</v>
      </c>
      <c r="I2013" s="21">
        <v>-2.2046E-2</v>
      </c>
      <c r="J2013" s="21">
        <v>-4.6010000000000001E-3</v>
      </c>
      <c r="K2013" s="21">
        <v>-2.2016000000000001E-2</v>
      </c>
      <c r="L2013" s="21" cm="1">
        <f t="array" ref="L2013">MMULT(B2013:K2013,$D$8:$D$17)</f>
        <v>-1.6656581437000002E-2</v>
      </c>
    </row>
    <row r="2014" spans="1:12" x14ac:dyDescent="0.35">
      <c r="A2014" s="22">
        <v>44866</v>
      </c>
      <c r="B2014" s="21">
        <v>-1.7543E-2</v>
      </c>
      <c r="C2014" s="21">
        <v>-1.7059000000000001E-2</v>
      </c>
      <c r="D2014" s="21">
        <v>3.408E-3</v>
      </c>
      <c r="E2014" s="21">
        <v>-4.7219999999999996E-3</v>
      </c>
      <c r="F2014" s="21">
        <v>-1.2297000000000001E-2</v>
      </c>
      <c r="G2014" s="21">
        <v>-1.7037E-2</v>
      </c>
      <c r="H2014" s="21">
        <v>-6.6600000000000001E-3</v>
      </c>
      <c r="I2014" s="21">
        <v>-7.7860000000000004E-3</v>
      </c>
      <c r="J2014" s="21">
        <v>6.6E-4</v>
      </c>
      <c r="K2014" s="21">
        <v>-4.5729999999999998E-3</v>
      </c>
      <c r="L2014" s="21" cm="1">
        <f t="array" ref="L2014">MMULT(B2014:K2014,$D$8:$D$17)</f>
        <v>-9.6741187860000001E-3</v>
      </c>
    </row>
    <row r="2015" spans="1:12" x14ac:dyDescent="0.35">
      <c r="A2015" s="22">
        <v>44867</v>
      </c>
      <c r="B2015" s="21">
        <v>-3.7304999999999998E-2</v>
      </c>
      <c r="C2015" s="21">
        <v>-3.5367999999999997E-2</v>
      </c>
      <c r="D2015" s="21">
        <v>-2.3924000000000001E-2</v>
      </c>
      <c r="E2015" s="21">
        <v>-2.5368999999999999E-2</v>
      </c>
      <c r="F2015" s="21">
        <v>-2.5807E-2</v>
      </c>
      <c r="G2015" s="21">
        <v>-6.1381999999999999E-2</v>
      </c>
      <c r="H2015" s="21">
        <v>-1.7264000000000002E-2</v>
      </c>
      <c r="I2015" s="21">
        <v>-4.6831999999999999E-2</v>
      </c>
      <c r="J2015" s="21">
        <v>-1.9578000000000002E-2</v>
      </c>
      <c r="K2015" s="21">
        <v>-3.1095000000000001E-2</v>
      </c>
      <c r="L2015" s="21" cm="1">
        <f t="array" ref="L2015">MMULT(B2015:K2015,$D$8:$D$17)</f>
        <v>-3.1572063751000003E-2</v>
      </c>
    </row>
    <row r="2016" spans="1:12" x14ac:dyDescent="0.35">
      <c r="A2016" s="22">
        <v>44868</v>
      </c>
      <c r="B2016" s="21">
        <v>-4.2404999999999998E-2</v>
      </c>
      <c r="C2016" s="21">
        <v>-2.6578999999999998E-2</v>
      </c>
      <c r="D2016" s="21">
        <v>1.5280999999999999E-2</v>
      </c>
      <c r="E2016" s="21">
        <v>-2.6117000000000001E-2</v>
      </c>
      <c r="F2016" s="21">
        <v>-1.1980000000000001E-3</v>
      </c>
      <c r="G2016" s="21">
        <v>-2.4532000000000002E-2</v>
      </c>
      <c r="H2016" s="21">
        <v>2.5243000000000002E-2</v>
      </c>
      <c r="I2016" s="21">
        <v>-5.076E-2</v>
      </c>
      <c r="J2016" s="21">
        <v>-1.6154000000000002E-2</v>
      </c>
      <c r="K2016" s="21">
        <v>-1.0939999999999999E-3</v>
      </c>
      <c r="L2016" s="21" cm="1">
        <f t="array" ref="L2016">MMULT(B2016:K2016,$D$8:$D$17)</f>
        <v>-1.9806187304999997E-2</v>
      </c>
    </row>
    <row r="2017" spans="1:12" x14ac:dyDescent="0.35">
      <c r="A2017" s="22">
        <v>44869</v>
      </c>
      <c r="B2017" s="21">
        <v>-3.5999999999999999E-3</v>
      </c>
      <c r="C2017" s="21">
        <v>3.3326000000000001E-2</v>
      </c>
      <c r="D2017" s="21">
        <v>5.4765000000000001E-2</v>
      </c>
      <c r="E2017" s="21">
        <v>4.7690000000000003E-2</v>
      </c>
      <c r="F2017" s="21">
        <v>1.2928E-2</v>
      </c>
      <c r="G2017" s="21">
        <v>-4.4830000000000002E-2</v>
      </c>
      <c r="H2017" s="21">
        <v>3.4603000000000002E-2</v>
      </c>
      <c r="I2017" s="21">
        <v>-6.3000000000000003E-4</v>
      </c>
      <c r="J2017" s="21">
        <v>1.5278999999999999E-2</v>
      </c>
      <c r="K2017" s="21">
        <v>2.9572999999999999E-2</v>
      </c>
      <c r="L2017" s="21" cm="1">
        <f t="array" ref="L2017">MMULT(B2017:K2017,$D$8:$D$17)</f>
        <v>1.9047318293999999E-2</v>
      </c>
    </row>
    <row r="2018" spans="1:12" x14ac:dyDescent="0.35">
      <c r="A2018" s="22">
        <v>44872</v>
      </c>
      <c r="B2018" s="21">
        <v>3.9020000000000001E-3</v>
      </c>
      <c r="C2018" s="21">
        <v>2.9270000000000001E-2</v>
      </c>
      <c r="D2018" s="21">
        <v>1.0243E-2</v>
      </c>
      <c r="E2018" s="21">
        <v>2.1319999999999999E-2</v>
      </c>
      <c r="F2018" s="21">
        <v>9.7370000000000009E-3</v>
      </c>
      <c r="G2018" s="21">
        <v>3.4485000000000002E-2</v>
      </c>
      <c r="H2018" s="21">
        <v>1.4311000000000001E-2</v>
      </c>
      <c r="I2018" s="21">
        <v>4.8259000000000003E-2</v>
      </c>
      <c r="J2018" s="21">
        <v>6.7400000000000001E-4</v>
      </c>
      <c r="K2018" s="21">
        <v>7.4469999999999996E-3</v>
      </c>
      <c r="L2018" s="21" cm="1">
        <f t="array" ref="L2018">MMULT(B2018:K2018,$D$8:$D$17)</f>
        <v>8.5038378710000015E-3</v>
      </c>
    </row>
    <row r="2019" spans="1:12" x14ac:dyDescent="0.35">
      <c r="A2019" s="22">
        <v>44873</v>
      </c>
      <c r="B2019" s="21">
        <v>4.1749999999999999E-3</v>
      </c>
      <c r="C2019" s="21">
        <v>4.3880000000000004E-3</v>
      </c>
      <c r="D2019" s="21">
        <v>2.1047E-2</v>
      </c>
      <c r="E2019" s="21">
        <v>1.4499E-2</v>
      </c>
      <c r="F2019" s="21">
        <v>-1.4334E-2</v>
      </c>
      <c r="G2019" s="21">
        <v>1.7358999999999999E-2</v>
      </c>
      <c r="H2019" s="21">
        <v>1.2207000000000001E-2</v>
      </c>
      <c r="I2019" s="21">
        <v>8.7799999999999996E-3</v>
      </c>
      <c r="J2019" s="21">
        <v>1.3470000000000001E-3</v>
      </c>
      <c r="K2019" s="21">
        <v>2.464E-3</v>
      </c>
      <c r="L2019" s="21" cm="1">
        <f t="array" ref="L2019">MMULT(B2019:K2019,$D$8:$D$17)</f>
        <v>8.2243542770000008E-3</v>
      </c>
    </row>
    <row r="2020" spans="1:12" x14ac:dyDescent="0.35">
      <c r="A2020" s="22">
        <v>44874</v>
      </c>
      <c r="B2020" s="21">
        <v>-3.3189999999999997E-2</v>
      </c>
      <c r="C2020" s="21">
        <v>-1.9050000000000001E-2</v>
      </c>
      <c r="D2020" s="21">
        <v>-5.6568E-2</v>
      </c>
      <c r="E2020" s="21">
        <v>-2.6218000000000002E-2</v>
      </c>
      <c r="F2020" s="21">
        <v>2.6400000000000002E-4</v>
      </c>
      <c r="G2020" s="21">
        <v>-3.4262000000000001E-2</v>
      </c>
      <c r="H2020" s="21">
        <v>-6.1551000000000002E-2</v>
      </c>
      <c r="I2020" s="21">
        <v>-1.0921E-2</v>
      </c>
      <c r="J2020" s="21">
        <v>-1.5692000000000001E-2</v>
      </c>
      <c r="K2020" s="21">
        <v>-3.3708000000000002E-2</v>
      </c>
      <c r="L2020" s="21" cm="1">
        <f t="array" ref="L2020">MMULT(B2020:K2020,$D$8:$D$17)</f>
        <v>-3.6491270147000009E-2</v>
      </c>
    </row>
    <row r="2021" spans="1:12" x14ac:dyDescent="0.35">
      <c r="A2021" s="22">
        <v>44875</v>
      </c>
      <c r="B2021" s="21">
        <v>8.8974999999999999E-2</v>
      </c>
      <c r="C2021" s="21">
        <v>8.2267999999999994E-2</v>
      </c>
      <c r="D2021" s="21">
        <v>0.143293</v>
      </c>
      <c r="E2021" s="21">
        <v>7.9024999999999998E-2</v>
      </c>
      <c r="F2021" s="21">
        <v>1.9958E-2</v>
      </c>
      <c r="G2021" s="21">
        <v>0.10023899999999999</v>
      </c>
      <c r="H2021" s="21">
        <v>0.14269000000000001</v>
      </c>
      <c r="I2021" s="21">
        <v>0.103992</v>
      </c>
      <c r="J2021" s="21">
        <v>3.9854000000000001E-2</v>
      </c>
      <c r="K2021" s="21">
        <v>8.1394999999999995E-2</v>
      </c>
      <c r="L2021" s="21" cm="1">
        <f t="array" ref="L2021">MMULT(B2021:K2021,$D$8:$D$17)</f>
        <v>9.8055116859999986E-2</v>
      </c>
    </row>
    <row r="2022" spans="1:12" x14ac:dyDescent="0.35">
      <c r="A2022" s="22">
        <v>44876</v>
      </c>
      <c r="B2022" s="21">
        <v>1.9269000000000001E-2</v>
      </c>
      <c r="C2022" s="21">
        <v>1.6997000000000002E-2</v>
      </c>
      <c r="D2022" s="21">
        <v>3.6635000000000001E-2</v>
      </c>
      <c r="E2022" s="21">
        <v>2.2741000000000001E-2</v>
      </c>
      <c r="F2022" s="21">
        <v>7.3860000000000002E-3</v>
      </c>
      <c r="G2022" s="21">
        <v>9.1489999999999991E-3</v>
      </c>
      <c r="H2022" s="21">
        <v>5.6959000000000003E-2</v>
      </c>
      <c r="I2022" s="21">
        <v>3.3945000000000003E-2</v>
      </c>
      <c r="J2022" s="21">
        <v>-1.9054000000000001E-2</v>
      </c>
      <c r="K2022" s="21">
        <v>2.2512999999999998E-2</v>
      </c>
      <c r="L2022" s="21" cm="1">
        <f t="array" ref="L2022">MMULT(B2022:K2022,$D$8:$D$17)</f>
        <v>2.2196086843000003E-2</v>
      </c>
    </row>
    <row r="2023" spans="1:12" x14ac:dyDescent="0.35">
      <c r="A2023" s="22">
        <v>44879</v>
      </c>
      <c r="B2023" s="21">
        <v>-9.4859999999999996E-3</v>
      </c>
      <c r="C2023" s="21">
        <v>-2.2499999999999999E-2</v>
      </c>
      <c r="D2023" s="21">
        <v>-1.9599999999999999E-3</v>
      </c>
      <c r="E2023" s="21">
        <v>-9.4000000000000004E-3</v>
      </c>
      <c r="F2023" s="21">
        <v>1.0161999999999999E-2</v>
      </c>
      <c r="G2023" s="21">
        <v>5.8960000000000002E-3</v>
      </c>
      <c r="H2023" s="21">
        <v>1.6029000000000002E-2</v>
      </c>
      <c r="I2023" s="21">
        <v>-2.2859999999999998E-3</v>
      </c>
      <c r="J2023" s="21">
        <v>-1.116E-3</v>
      </c>
      <c r="K2023" s="21">
        <v>-2.6289999999999998E-3</v>
      </c>
      <c r="L2023" s="21" cm="1">
        <f t="array" ref="L2023">MMULT(B2023:K2023,$D$8:$D$17)</f>
        <v>-6.2898305889999995E-3</v>
      </c>
    </row>
    <row r="2024" spans="1:12" x14ac:dyDescent="0.35">
      <c r="A2024" s="22">
        <v>44880</v>
      </c>
      <c r="B2024" s="21">
        <v>1.1868999999999999E-2</v>
      </c>
      <c r="C2024" s="21">
        <v>1.7390000000000001E-3</v>
      </c>
      <c r="D2024" s="21">
        <v>2.2768E-2</v>
      </c>
      <c r="E2024" s="21">
        <v>2.1822999999999999E-2</v>
      </c>
      <c r="F2024" s="21">
        <v>8.2769999999999996E-3</v>
      </c>
      <c r="G2024" s="21">
        <v>2.1492000000000001E-2</v>
      </c>
      <c r="H2024" s="21">
        <v>3.8623999999999999E-2</v>
      </c>
      <c r="I2024" s="21">
        <v>1.6423E-2</v>
      </c>
      <c r="J2024" s="21">
        <v>3.5760000000000002E-3</v>
      </c>
      <c r="K2024" s="21">
        <v>1.1861999999999999E-2</v>
      </c>
      <c r="L2024" s="21" cm="1">
        <f t="array" ref="L2024">MMULT(B2024:K2024,$D$8:$D$17)</f>
        <v>1.4367304678999999E-2</v>
      </c>
    </row>
    <row r="2025" spans="1:12" x14ac:dyDescent="0.35">
      <c r="A2025" s="22">
        <v>44881</v>
      </c>
      <c r="B2025" s="21">
        <v>-8.3309999999999999E-3</v>
      </c>
      <c r="C2025" s="21">
        <v>-9.9200000000000004E-4</v>
      </c>
      <c r="D2025" s="21">
        <v>-4.5362E-2</v>
      </c>
      <c r="E2025" s="21">
        <v>-2.4198000000000001E-2</v>
      </c>
      <c r="F2025" s="21">
        <v>8.9669999999999993E-3</v>
      </c>
      <c r="G2025" s="21">
        <v>-4.2882999999999998E-2</v>
      </c>
      <c r="H2025" s="21">
        <v>-4.8056000000000001E-2</v>
      </c>
      <c r="I2025" s="21">
        <v>-2.1822999999999999E-2</v>
      </c>
      <c r="J2025" s="21">
        <v>-1.1358999999999999E-2</v>
      </c>
      <c r="K2025" s="21">
        <v>-3.8424E-2</v>
      </c>
      <c r="L2025" s="21" cm="1">
        <f t="array" ref="L2025">MMULT(B2025:K2025,$D$8:$D$17)</f>
        <v>-2.0063771000000001E-2</v>
      </c>
    </row>
    <row r="2026" spans="1:12" x14ac:dyDescent="0.35">
      <c r="A2026" s="22">
        <v>44882</v>
      </c>
      <c r="B2026" s="21">
        <v>1.2971E-2</v>
      </c>
      <c r="C2026" s="21">
        <v>-2.0699999999999999E-4</v>
      </c>
      <c r="D2026" s="21">
        <v>-1.4645E-2</v>
      </c>
      <c r="E2026" s="21">
        <v>7.4299999999999995E-4</v>
      </c>
      <c r="F2026" s="21">
        <v>-8.6370000000000006E-3</v>
      </c>
      <c r="G2026" s="21">
        <v>-3.5005000000000001E-2</v>
      </c>
      <c r="H2026" s="21">
        <v>1.6506E-2</v>
      </c>
      <c r="I2026" s="21">
        <v>-1.714E-3</v>
      </c>
      <c r="J2026" s="21">
        <v>4.9561000000000001E-2</v>
      </c>
      <c r="K2026" s="21">
        <v>1.2191E-2</v>
      </c>
      <c r="L2026" s="21" cm="1">
        <f t="array" ref="L2026">MMULT(B2026:K2026,$D$8:$D$17)</f>
        <v>5.483313178000002E-3</v>
      </c>
    </row>
    <row r="2027" spans="1:12" x14ac:dyDescent="0.35">
      <c r="A2027" s="22">
        <v>44883</v>
      </c>
      <c r="B2027" s="21">
        <v>3.7820000000000002E-3</v>
      </c>
      <c r="C2027" s="21">
        <v>-1.903E-3</v>
      </c>
      <c r="D2027" s="21">
        <v>-1.7094999999999999E-2</v>
      </c>
      <c r="E2027" s="21">
        <v>5.9560000000000004E-3</v>
      </c>
      <c r="F2027" s="21">
        <v>6.692E-3</v>
      </c>
      <c r="G2027" s="21">
        <v>-1.1023E-2</v>
      </c>
      <c r="H2027" s="21">
        <v>-4.4650000000000002E-3</v>
      </c>
      <c r="I2027" s="21">
        <v>-2.0632000000000001E-2</v>
      </c>
      <c r="J2027" s="21">
        <v>2.5756999999999999E-2</v>
      </c>
      <c r="K2027" s="21">
        <v>-6.69E-4</v>
      </c>
      <c r="L2027" s="21" cm="1">
        <f t="array" ref="L2027">MMULT(B2027:K2027,$D$8:$D$17)</f>
        <v>-1.2467630119999999E-3</v>
      </c>
    </row>
    <row r="2028" spans="1:12" x14ac:dyDescent="0.35">
      <c r="A2028" s="22">
        <v>44886</v>
      </c>
      <c r="B2028" s="21">
        <v>-2.1680000000000001E-2</v>
      </c>
      <c r="C2028" s="21">
        <v>3.441E-3</v>
      </c>
      <c r="D2028" s="21">
        <v>-5.9709999999999997E-3</v>
      </c>
      <c r="E2028" s="21">
        <v>4.4260000000000002E-3</v>
      </c>
      <c r="F2028" s="21">
        <v>1.129E-3</v>
      </c>
      <c r="G2028" s="21">
        <v>-2.1548000000000001E-2</v>
      </c>
      <c r="H2028" s="21">
        <v>-1.5088000000000001E-2</v>
      </c>
      <c r="I2028" s="21">
        <v>-2.8320000000000001E-2</v>
      </c>
      <c r="J2028" s="21">
        <v>-3.5569999999999998E-3</v>
      </c>
      <c r="K2028" s="21">
        <v>-3.1134999999999999E-2</v>
      </c>
      <c r="L2028" s="21" cm="1">
        <f t="array" ref="L2028">MMULT(B2028:K2028,$D$8:$D$17)</f>
        <v>-1.3970909183999996E-2</v>
      </c>
    </row>
    <row r="2029" spans="1:12" x14ac:dyDescent="0.35">
      <c r="A2029" s="22">
        <v>44887</v>
      </c>
      <c r="B2029" s="21">
        <v>1.4661E-2</v>
      </c>
      <c r="C2029" s="21">
        <v>1.2312E-2</v>
      </c>
      <c r="D2029" s="21">
        <v>4.7072000000000003E-2</v>
      </c>
      <c r="E2029" s="21">
        <v>2.4369999999999999E-2</v>
      </c>
      <c r="F2029" s="21">
        <v>2.8815E-2</v>
      </c>
      <c r="G2029" s="21">
        <v>3.0376E-2</v>
      </c>
      <c r="H2029" s="21">
        <v>3.8503999999999997E-2</v>
      </c>
      <c r="I2029" s="21">
        <v>2.9208000000000001E-2</v>
      </c>
      <c r="J2029" s="21">
        <v>1.5959999999999998E-2</v>
      </c>
      <c r="K2029" s="21">
        <v>3.0408000000000001E-2</v>
      </c>
      <c r="L2029" s="21" cm="1">
        <f t="array" ref="L2029">MMULT(B2029:K2029,$D$8:$D$17)</f>
        <v>2.5138837006999998E-2</v>
      </c>
    </row>
    <row r="2030" spans="1:12" x14ac:dyDescent="0.35">
      <c r="A2030" s="22">
        <v>44888</v>
      </c>
      <c r="B2030" s="21">
        <v>5.9259999999999998E-3</v>
      </c>
      <c r="C2030" s="21">
        <v>1.0407E-2</v>
      </c>
      <c r="D2030" s="21">
        <v>2.9991E-2</v>
      </c>
      <c r="E2030" s="21">
        <v>6.7730000000000004E-3</v>
      </c>
      <c r="F2030" s="21">
        <v>5.3579999999999999E-3</v>
      </c>
      <c r="G2030" s="21">
        <v>2.0034E-2</v>
      </c>
      <c r="H2030" s="21">
        <v>1.5282E-2</v>
      </c>
      <c r="I2030" s="21">
        <v>1.4808999999999999E-2</v>
      </c>
      <c r="J2030" s="21">
        <v>3.9269999999999999E-3</v>
      </c>
      <c r="K2030" s="21">
        <v>-5.0299999999999997E-3</v>
      </c>
      <c r="L2030" s="21" cm="1">
        <f t="array" ref="L2030">MMULT(B2030:K2030,$D$8:$D$17)</f>
        <v>1.2015379014999999E-2</v>
      </c>
    </row>
    <row r="2031" spans="1:12" x14ac:dyDescent="0.35">
      <c r="A2031" s="22">
        <v>44890</v>
      </c>
      <c r="B2031" s="21">
        <v>-1.9594E-2</v>
      </c>
      <c r="C2031" s="21">
        <v>-3.6400000000000001E-4</v>
      </c>
      <c r="D2031" s="21">
        <v>-1.5074000000000001E-2</v>
      </c>
      <c r="E2031" s="21">
        <v>-6.9899999999999997E-3</v>
      </c>
      <c r="F2031" s="21">
        <v>1.9380000000000001E-3</v>
      </c>
      <c r="G2031" s="21">
        <v>7.2909999999999997E-3</v>
      </c>
      <c r="H2031" s="21">
        <v>-1.6492E-2</v>
      </c>
      <c r="I2031" s="21">
        <v>-4.4079999999999996E-3</v>
      </c>
      <c r="J2031" s="21">
        <v>-3.5000000000000001E-3</v>
      </c>
      <c r="K2031" s="21">
        <v>-1.1122E-2</v>
      </c>
      <c r="L2031" s="21" cm="1">
        <f t="array" ref="L2031">MMULT(B2031:K2031,$D$8:$D$17)</f>
        <v>-1.4512372579999997E-2</v>
      </c>
    </row>
    <row r="2032" spans="1:12" x14ac:dyDescent="0.35">
      <c r="A2032" s="22">
        <v>44893</v>
      </c>
      <c r="B2032" s="21">
        <v>-2.6263999999999999E-2</v>
      </c>
      <c r="C2032" s="21">
        <v>-2.3151999999999999E-2</v>
      </c>
      <c r="D2032" s="21">
        <v>-2.7227999999999999E-2</v>
      </c>
      <c r="E2032" s="21">
        <v>-1.4531000000000001E-2</v>
      </c>
      <c r="F2032" s="21">
        <v>-1.6077999999999999E-2</v>
      </c>
      <c r="G2032" s="21">
        <v>2.2169999999999998E-3</v>
      </c>
      <c r="H2032" s="21">
        <v>-2.5951999999999999E-2</v>
      </c>
      <c r="I2032" s="21">
        <v>-1.5944E-2</v>
      </c>
      <c r="J2032" s="21">
        <v>-6.6119999999999998E-3</v>
      </c>
      <c r="K2032" s="21">
        <v>-2.0791E-2</v>
      </c>
      <c r="L2032" s="21" cm="1">
        <f t="array" ref="L2032">MMULT(B2032:K2032,$D$8:$D$17)</f>
        <v>-2.4061659143999995E-2</v>
      </c>
    </row>
    <row r="2033" spans="1:12" x14ac:dyDescent="0.35">
      <c r="A2033" s="22">
        <v>44894</v>
      </c>
      <c r="B2033" s="21">
        <v>-2.1148E-2</v>
      </c>
      <c r="C2033" s="21">
        <v>-5.9150000000000001E-3</v>
      </c>
      <c r="D2033" s="21">
        <v>-1.1878E-2</v>
      </c>
      <c r="E2033" s="21">
        <v>-1.57E-3</v>
      </c>
      <c r="F2033" s="21">
        <v>-6.6350000000000003E-3</v>
      </c>
      <c r="G2033" s="21">
        <v>-1.3077999999999999E-2</v>
      </c>
      <c r="H2033" s="21">
        <v>2.7330000000000002E-3</v>
      </c>
      <c r="I2033" s="21">
        <v>-6.6569999999999997E-3</v>
      </c>
      <c r="J2033" s="21">
        <v>4.1599999999999996E-3</v>
      </c>
      <c r="K2033" s="21">
        <v>5.9170000000000004E-3</v>
      </c>
      <c r="L2033" s="21" cm="1">
        <f t="array" ref="L2033">MMULT(B2033:K2033,$D$8:$D$17)</f>
        <v>-1.3389933454E-2</v>
      </c>
    </row>
    <row r="2034" spans="1:12" x14ac:dyDescent="0.35">
      <c r="A2034" s="22">
        <v>44895</v>
      </c>
      <c r="B2034" s="21">
        <v>4.8593999999999998E-2</v>
      </c>
      <c r="C2034" s="21">
        <v>6.1623999999999998E-2</v>
      </c>
      <c r="D2034" s="21">
        <v>8.2101999999999994E-2</v>
      </c>
      <c r="E2034" s="21">
        <v>5.6848000000000003E-2</v>
      </c>
      <c r="F2034" s="21">
        <v>2.6963999999999998E-2</v>
      </c>
      <c r="G2034" s="21">
        <v>5.6501000000000003E-2</v>
      </c>
      <c r="H2034" s="21">
        <v>5.7773999999999999E-2</v>
      </c>
      <c r="I2034" s="21">
        <v>5.5542000000000001E-2</v>
      </c>
      <c r="J2034" s="21">
        <v>2.9825999999999998E-2</v>
      </c>
      <c r="K2034" s="21">
        <v>4.0483999999999999E-2</v>
      </c>
      <c r="L2034" s="21" cm="1">
        <f t="array" ref="L2034">MMULT(B2034:K2034,$D$8:$D$17)</f>
        <v>5.6385449533999987E-2</v>
      </c>
    </row>
    <row r="2035" spans="1:12" x14ac:dyDescent="0.35">
      <c r="A2035" s="22">
        <v>44896</v>
      </c>
      <c r="B2035" s="21">
        <v>1.892E-3</v>
      </c>
      <c r="C2035" s="21">
        <v>-1.7639999999999999E-3</v>
      </c>
      <c r="D2035" s="21">
        <v>1.2527E-2</v>
      </c>
      <c r="E2035" s="21">
        <v>-5.0799999999999999E-4</v>
      </c>
      <c r="F2035" s="21">
        <v>1.3006999999999999E-2</v>
      </c>
      <c r="G2035" s="21">
        <v>-8.2683000000000006E-2</v>
      </c>
      <c r="H2035" s="21">
        <v>-1.9319999999999999E-3</v>
      </c>
      <c r="I2035" s="21">
        <v>-2.3770000000000002E-3</v>
      </c>
      <c r="J2035" s="21">
        <v>5.0280000000000004E-3</v>
      </c>
      <c r="K2035" s="21">
        <v>-7.9810000000000002E-3</v>
      </c>
      <c r="L2035" s="21" cm="1">
        <f t="array" ref="L2035">MMULT(B2035:K2035,$D$8:$D$17)</f>
        <v>3.7024287329999999E-3</v>
      </c>
    </row>
    <row r="2036" spans="1:12" x14ac:dyDescent="0.35">
      <c r="A2036" s="22">
        <v>44897</v>
      </c>
      <c r="B2036" s="21">
        <v>-3.3709999999999999E-3</v>
      </c>
      <c r="C2036" s="21">
        <v>1.2960000000000001E-3</v>
      </c>
      <c r="D2036" s="21">
        <v>-1.5115E-2</v>
      </c>
      <c r="E2036" s="21">
        <v>-1.8065999999999999E-2</v>
      </c>
      <c r="F2036" s="21">
        <v>-9.0360000000000006E-3</v>
      </c>
      <c r="G2036" s="21">
        <v>-1.6598999999999999E-2</v>
      </c>
      <c r="H2036" s="21">
        <v>-3.2266000000000003E-2</v>
      </c>
      <c r="I2036" s="21">
        <v>-7.4980000000000003E-3</v>
      </c>
      <c r="J2036" s="21">
        <v>-5.4029999999999998E-3</v>
      </c>
      <c r="K2036" s="21">
        <v>-1.4080000000000001E-2</v>
      </c>
      <c r="L2036" s="21" cm="1">
        <f t="array" ref="L2036">MMULT(B2036:K2036,$D$8:$D$17)</f>
        <v>-8.0558702199999988E-3</v>
      </c>
    </row>
    <row r="2037" spans="1:12" x14ac:dyDescent="0.35">
      <c r="A2037" s="22">
        <v>44900</v>
      </c>
      <c r="B2037" s="21">
        <v>-7.9830000000000005E-3</v>
      </c>
      <c r="C2037" s="21">
        <v>-1.89E-2</v>
      </c>
      <c r="D2037" s="21">
        <v>-1.5762000000000002E-2</v>
      </c>
      <c r="E2037" s="21">
        <v>-1.8787000000000002E-2</v>
      </c>
      <c r="F2037" s="21">
        <v>-4.7031000000000003E-2</v>
      </c>
      <c r="G2037" s="21">
        <v>-7.3533000000000001E-2</v>
      </c>
      <c r="H2037" s="21">
        <v>-1.8138000000000001E-2</v>
      </c>
      <c r="I2037" s="21">
        <v>-2.1784000000000001E-2</v>
      </c>
      <c r="J2037" s="21">
        <v>-7.4450000000000002E-3</v>
      </c>
      <c r="K2037" s="21">
        <v>-8.1600000000000006E-3</v>
      </c>
      <c r="L2037" s="21" cm="1">
        <f t="array" ref="L2037">MMULT(B2037:K2037,$D$8:$D$17)</f>
        <v>-1.2985140686000001E-2</v>
      </c>
    </row>
    <row r="2038" spans="1:12" x14ac:dyDescent="0.35">
      <c r="A2038" s="22">
        <v>44901</v>
      </c>
      <c r="B2038" s="21">
        <v>-2.537E-2</v>
      </c>
      <c r="C2038" s="21">
        <v>-2.0303999999999999E-2</v>
      </c>
      <c r="D2038" s="21">
        <v>-3.7508E-2</v>
      </c>
      <c r="E2038" s="21">
        <v>-9.0830000000000008E-3</v>
      </c>
      <c r="F2038" s="21">
        <v>-6.5469999999999999E-3</v>
      </c>
      <c r="G2038" s="21">
        <v>-4.9280000000000001E-3</v>
      </c>
      <c r="H2038" s="21">
        <v>-4.5504000000000003E-2</v>
      </c>
      <c r="I2038" s="21">
        <v>-8.8000000000000005E-3</v>
      </c>
      <c r="J2038" s="21">
        <v>-1.5001E-2</v>
      </c>
      <c r="K2038" s="21">
        <v>-1.9540999999999999E-2</v>
      </c>
      <c r="L2038" s="21" cm="1">
        <f t="array" ref="L2038">MMULT(B2038:K2038,$D$8:$D$17)</f>
        <v>-2.6342841369999998E-2</v>
      </c>
    </row>
    <row r="2039" spans="1:12" x14ac:dyDescent="0.35">
      <c r="A2039" s="22">
        <v>44902</v>
      </c>
      <c r="B2039" s="21">
        <v>-1.3785E-2</v>
      </c>
      <c r="C2039" s="21">
        <v>-3.0599999999999998E-3</v>
      </c>
      <c r="D2039" s="21">
        <v>8.319E-3</v>
      </c>
      <c r="E2039" s="21">
        <v>-1.3920999999999999E-2</v>
      </c>
      <c r="F2039" s="21">
        <v>-1.647E-3</v>
      </c>
      <c r="G2039" s="21">
        <v>-2.0934999999999999E-2</v>
      </c>
      <c r="H2039" s="21">
        <v>-1.8500000000000001E-3</v>
      </c>
      <c r="I2039" s="21">
        <v>-1.3498E-2</v>
      </c>
      <c r="J2039" s="21">
        <v>-8.4379999999999993E-3</v>
      </c>
      <c r="K2039" s="21">
        <v>-9.4409999999999997E-3</v>
      </c>
      <c r="L2039" s="21" cm="1">
        <f t="array" ref="L2039">MMULT(B2039:K2039,$D$8:$D$17)</f>
        <v>-6.3393406520000006E-3</v>
      </c>
    </row>
    <row r="2040" spans="1:12" x14ac:dyDescent="0.35">
      <c r="A2040" s="22">
        <v>44903</v>
      </c>
      <c r="B2040" s="21">
        <v>1.2133E-2</v>
      </c>
      <c r="C2040" s="21">
        <v>1.2399E-2</v>
      </c>
      <c r="D2040" s="21">
        <v>6.5074000000000007E-2</v>
      </c>
      <c r="E2040" s="21">
        <v>2.4261999999999999E-2</v>
      </c>
      <c r="F2040" s="21">
        <v>1.6375000000000001E-2</v>
      </c>
      <c r="G2040" s="21">
        <v>-2.6819999999999999E-3</v>
      </c>
      <c r="H2040" s="21">
        <v>4.705E-3</v>
      </c>
      <c r="I2040" s="21">
        <v>1.806E-2</v>
      </c>
      <c r="J2040" s="21">
        <v>1.6812000000000001E-2</v>
      </c>
      <c r="K2040" s="21">
        <v>3.8830000000000002E-3</v>
      </c>
      <c r="L2040" s="21" cm="1">
        <f t="array" ref="L2040">MMULT(B2040:K2040,$D$8:$D$17)</f>
        <v>2.5849738890000001E-2</v>
      </c>
    </row>
    <row r="2041" spans="1:12" x14ac:dyDescent="0.35">
      <c r="A2041" s="22">
        <v>44904</v>
      </c>
      <c r="B2041" s="21">
        <v>-3.4350000000000001E-3</v>
      </c>
      <c r="C2041" s="21">
        <v>-8.0029999999999997E-3</v>
      </c>
      <c r="D2041" s="21">
        <v>-9.7850000000000003E-3</v>
      </c>
      <c r="E2041" s="21">
        <v>2.5683999999999998E-2</v>
      </c>
      <c r="F2041" s="21">
        <v>-2.6229999999999999E-3</v>
      </c>
      <c r="G2041" s="21">
        <v>7.5310000000000004E-3</v>
      </c>
      <c r="H2041" s="21">
        <v>-2.6678E-2</v>
      </c>
      <c r="I2041" s="21">
        <v>-5.8329999999999996E-3</v>
      </c>
      <c r="J2041" s="21">
        <v>-1.0819E-2</v>
      </c>
      <c r="K2041" s="21">
        <v>-7.0320000000000001E-3</v>
      </c>
      <c r="L2041" s="21" cm="1">
        <f t="array" ref="L2041">MMULT(B2041:K2041,$D$8:$D$17)</f>
        <v>-5.3915649169999991E-3</v>
      </c>
    </row>
    <row r="2042" spans="1:12" x14ac:dyDescent="0.35">
      <c r="A2042" s="22">
        <v>44907</v>
      </c>
      <c r="B2042" s="21">
        <v>1.6389999999999998E-2</v>
      </c>
      <c r="C2042" s="21">
        <v>2.8889000000000001E-2</v>
      </c>
      <c r="D2042" s="21">
        <v>3.141E-2</v>
      </c>
      <c r="E2042" s="21">
        <v>2.1864000000000001E-2</v>
      </c>
      <c r="F2042" s="21">
        <v>1.7781000000000002E-2</v>
      </c>
      <c r="G2042" s="21">
        <v>1.5254E-2</v>
      </c>
      <c r="H2042" s="21">
        <v>3.0325000000000001E-2</v>
      </c>
      <c r="I2042" s="21">
        <v>2.2773999999999999E-2</v>
      </c>
      <c r="J2042" s="21">
        <v>1.7333999999999999E-2</v>
      </c>
      <c r="K2042" s="21">
        <v>1.5935000000000001E-2</v>
      </c>
      <c r="L2042" s="21" cm="1">
        <f t="array" ref="L2042">MMULT(B2042:K2042,$D$8:$D$17)</f>
        <v>2.1559427433E-2</v>
      </c>
    </row>
    <row r="2043" spans="1:12" x14ac:dyDescent="0.35">
      <c r="A2043" s="22">
        <v>44908</v>
      </c>
      <c r="B2043" s="21">
        <v>6.7819999999999998E-3</v>
      </c>
      <c r="C2043" s="21">
        <v>1.7465000000000001E-2</v>
      </c>
      <c r="D2043" s="21">
        <v>3.0623999999999998E-2</v>
      </c>
      <c r="E2043" s="21">
        <v>2.5888000000000001E-2</v>
      </c>
      <c r="F2043" s="21">
        <v>-8.8579999999999996E-3</v>
      </c>
      <c r="G2043" s="21">
        <v>1.8856999999999999E-2</v>
      </c>
      <c r="H2043" s="21">
        <v>1.3867000000000001E-2</v>
      </c>
      <c r="I2043" s="21">
        <v>1.2685999999999999E-2</v>
      </c>
      <c r="J2043" s="21">
        <v>6.8970000000000004E-3</v>
      </c>
      <c r="K2043" s="21">
        <v>1.3940000000000001E-3</v>
      </c>
      <c r="L2043" s="21" cm="1">
        <f t="array" ref="L2043">MMULT(B2043:K2043,$D$8:$D$17)</f>
        <v>1.3583353939999999E-2</v>
      </c>
    </row>
    <row r="2044" spans="1:12" x14ac:dyDescent="0.35">
      <c r="A2044" s="22">
        <v>44909</v>
      </c>
      <c r="B2044" s="21">
        <v>-1.5535999999999999E-2</v>
      </c>
      <c r="C2044" s="21">
        <v>1.168E-3</v>
      </c>
      <c r="D2044" s="21">
        <v>-2.2023000000000001E-2</v>
      </c>
      <c r="E2044" s="21">
        <v>5.9540000000000001E-3</v>
      </c>
      <c r="F2044" s="21">
        <v>1.5640999999999999E-2</v>
      </c>
      <c r="G2044" s="21">
        <v>-6.4149999999999997E-3</v>
      </c>
      <c r="H2044" s="21">
        <v>-3.7962000000000003E-2</v>
      </c>
      <c r="I2044" s="21">
        <v>-7.417E-3</v>
      </c>
      <c r="J2044" s="21">
        <v>-6.8490000000000001E-3</v>
      </c>
      <c r="K2044" s="21">
        <v>-1.6358999999999999E-2</v>
      </c>
      <c r="L2044" s="21" cm="1">
        <f t="array" ref="L2044">MMULT(B2044:K2044,$D$8:$D$17)</f>
        <v>-1.4347743288999999E-2</v>
      </c>
    </row>
    <row r="2045" spans="1:12" x14ac:dyDescent="0.35">
      <c r="A2045" s="22">
        <v>44910</v>
      </c>
      <c r="B2045" s="21">
        <v>-4.6854E-2</v>
      </c>
      <c r="C2045" s="21">
        <v>-3.1918000000000002E-2</v>
      </c>
      <c r="D2045" s="21">
        <v>-4.0850999999999998E-2</v>
      </c>
      <c r="E2045" s="21">
        <v>-2.8618999999999999E-2</v>
      </c>
      <c r="F2045" s="21">
        <v>-2.1388000000000001E-2</v>
      </c>
      <c r="G2045" s="21">
        <v>-3.1985E-2</v>
      </c>
      <c r="H2045" s="21">
        <v>-3.4818000000000002E-2</v>
      </c>
      <c r="I2045" s="21">
        <v>-3.2978E-2</v>
      </c>
      <c r="J2045" s="21">
        <v>-2.3327000000000001E-2</v>
      </c>
      <c r="K2045" s="21">
        <v>-3.9278E-2</v>
      </c>
      <c r="L2045" s="21" cm="1">
        <f t="array" ref="L2045">MMULT(B2045:K2045,$D$8:$D$17)</f>
        <v>-4.0934954525999996E-2</v>
      </c>
    </row>
    <row r="2046" spans="1:12" x14ac:dyDescent="0.35">
      <c r="A2046" s="22">
        <v>44911</v>
      </c>
      <c r="B2046" s="21">
        <v>-1.4579E-2</v>
      </c>
      <c r="C2046" s="21">
        <v>-1.7349E-2</v>
      </c>
      <c r="D2046" s="21">
        <v>-2.2474999999999998E-2</v>
      </c>
      <c r="E2046" s="21">
        <v>-3.7460000000000002E-3</v>
      </c>
      <c r="F2046" s="21">
        <v>-6.1199999999999996E-3</v>
      </c>
      <c r="G2046" s="21">
        <v>-1.6636000000000001E-2</v>
      </c>
      <c r="H2046" s="21">
        <v>-1.6834999999999999E-2</v>
      </c>
      <c r="I2046" s="21">
        <v>2.9905000000000001E-2</v>
      </c>
      <c r="J2046" s="21">
        <v>-7.0609999999999996E-3</v>
      </c>
      <c r="K2046" s="21">
        <v>-8.4709999999999994E-3</v>
      </c>
      <c r="L2046" s="21" cm="1">
        <f t="array" ref="L2046">MMULT(B2046:K2046,$D$8:$D$17)</f>
        <v>-1.5266129012E-2</v>
      </c>
    </row>
    <row r="2047" spans="1:12" x14ac:dyDescent="0.35">
      <c r="A2047" s="22">
        <v>44914</v>
      </c>
      <c r="B2047" s="21">
        <v>-1.5910000000000001E-2</v>
      </c>
      <c r="C2047" s="21">
        <v>-1.7328E-2</v>
      </c>
      <c r="D2047" s="21">
        <v>-1.9130000000000001E-2</v>
      </c>
      <c r="E2047" s="21">
        <v>-1.1297E-2</v>
      </c>
      <c r="F2047" s="21">
        <v>1.1561E-2</v>
      </c>
      <c r="G2047" s="21">
        <v>5.7689999999999998E-3</v>
      </c>
      <c r="H2047" s="21">
        <v>-1.2536E-2</v>
      </c>
      <c r="I2047" s="21">
        <v>-2.8889000000000001E-2</v>
      </c>
      <c r="J2047" s="21">
        <v>-8.5760000000000003E-3</v>
      </c>
      <c r="K2047" s="21">
        <v>-4.829E-3</v>
      </c>
      <c r="L2047" s="21" cm="1">
        <f t="array" ref="L2047">MMULT(B2047:K2047,$D$8:$D$17)</f>
        <v>-1.4649028833E-2</v>
      </c>
    </row>
    <row r="2048" spans="1:12" x14ac:dyDescent="0.35">
      <c r="A2048" s="22">
        <v>44915</v>
      </c>
      <c r="B2048" s="21">
        <v>-5.2899999999999996E-4</v>
      </c>
      <c r="C2048" s="21">
        <v>5.6140000000000001E-3</v>
      </c>
      <c r="D2048" s="21">
        <v>-1.0397E-2</v>
      </c>
      <c r="E2048" s="21">
        <v>-1.0207000000000001E-2</v>
      </c>
      <c r="F2048" s="21">
        <v>5.4660000000000004E-3</v>
      </c>
      <c r="G2048" s="21">
        <v>-4.3410000000000002E-3</v>
      </c>
      <c r="H2048" s="21">
        <v>7.1219999999999999E-3</v>
      </c>
      <c r="I2048" s="21">
        <v>2.8774999999999998E-2</v>
      </c>
      <c r="J2048" s="21">
        <v>-6.3299999999999999E-4</v>
      </c>
      <c r="K2048" s="21">
        <v>-1.3065E-2</v>
      </c>
      <c r="L2048" s="21" cm="1">
        <f t="array" ref="L2048">MMULT(B2048:K2048,$D$8:$D$17)</f>
        <v>-3.162917941E-3</v>
      </c>
    </row>
    <row r="2049" spans="1:12" x14ac:dyDescent="0.35">
      <c r="A2049" s="22">
        <v>44916</v>
      </c>
      <c r="B2049" s="21">
        <v>2.3810000000000001E-2</v>
      </c>
      <c r="C2049" s="21">
        <v>1.0877E-2</v>
      </c>
      <c r="D2049" s="21">
        <v>2.5863000000000001E-2</v>
      </c>
      <c r="E2049" s="21">
        <v>3.1635000000000003E-2</v>
      </c>
      <c r="F2049" s="21">
        <v>6.9189999999999998E-3</v>
      </c>
      <c r="G2049" s="21">
        <v>1.4402E-2</v>
      </c>
      <c r="H2049" s="21">
        <v>4.0430000000000001E-2</v>
      </c>
      <c r="I2049" s="21">
        <v>9.3430000000000006E-3</v>
      </c>
      <c r="J2049" s="21">
        <v>6.1219999999999998E-3</v>
      </c>
      <c r="K2049" s="21">
        <v>1.4749999999999999E-2</v>
      </c>
      <c r="L2049" s="21" cm="1">
        <f t="array" ref="L2049">MMULT(B2049:K2049,$D$8:$D$17)</f>
        <v>2.1963688024999997E-2</v>
      </c>
    </row>
    <row r="2050" spans="1:12" x14ac:dyDescent="0.35">
      <c r="A2050" s="22">
        <v>44917</v>
      </c>
      <c r="B2050" s="21">
        <v>-2.3772999999999999E-2</v>
      </c>
      <c r="C2050" s="21">
        <v>-2.5529E-2</v>
      </c>
      <c r="D2050" s="21">
        <v>-7.0419999999999996E-2</v>
      </c>
      <c r="E2050" s="21">
        <v>-1.4504E-2</v>
      </c>
      <c r="F2050" s="21">
        <v>-1.2393E-2</v>
      </c>
      <c r="G2050" s="21">
        <v>-8.5190000000000005E-3</v>
      </c>
      <c r="H2050" s="21">
        <v>-5.6441999999999999E-2</v>
      </c>
      <c r="I2050" s="21">
        <v>-1.4236E-2</v>
      </c>
      <c r="J2050" s="21">
        <v>-7.1339999999999997E-3</v>
      </c>
      <c r="K2050" s="21">
        <v>-3.2053999999999999E-2</v>
      </c>
      <c r="L2050" s="21" cm="1">
        <f t="array" ref="L2050">MMULT(B2050:K2050,$D$8:$D$17)</f>
        <v>-3.5231516616999997E-2</v>
      </c>
    </row>
    <row r="2051" spans="1:12" x14ac:dyDescent="0.35">
      <c r="A2051" s="22">
        <v>44918</v>
      </c>
      <c r="B2051" s="21">
        <v>-2.7980000000000001E-3</v>
      </c>
      <c r="C2051" s="21">
        <v>2.2669999999999999E-3</v>
      </c>
      <c r="D2051" s="21">
        <v>-8.6709999999999999E-3</v>
      </c>
      <c r="E2051" s="21">
        <v>-1.193E-3</v>
      </c>
      <c r="F2051" s="21">
        <v>4.4730000000000004E-3</v>
      </c>
      <c r="G2051" s="21">
        <v>1.9350000000000001E-3</v>
      </c>
      <c r="H2051" s="21">
        <v>1.0335E-2</v>
      </c>
      <c r="I2051" s="21">
        <v>5.7349999999999996E-3</v>
      </c>
      <c r="J2051" s="21">
        <v>3.3809999999999999E-3</v>
      </c>
      <c r="K2051" s="21">
        <v>4.6210000000000001E-3</v>
      </c>
      <c r="L2051" s="21" cm="1">
        <f t="array" ref="L2051">MMULT(B2051:K2051,$D$8:$D$17)</f>
        <v>-2.6523139739999999E-3</v>
      </c>
    </row>
    <row r="2052" spans="1:12" x14ac:dyDescent="0.35">
      <c r="A2052" s="22">
        <v>44922</v>
      </c>
      <c r="B2052" s="21">
        <v>-1.3878E-2</v>
      </c>
      <c r="C2052" s="21">
        <v>-7.4139999999999996E-3</v>
      </c>
      <c r="D2052" s="21">
        <v>-7.1353E-2</v>
      </c>
      <c r="E2052" s="21">
        <v>2.0089999999999999E-3</v>
      </c>
      <c r="F2052" s="21">
        <v>1.6080000000000001E-3</v>
      </c>
      <c r="G2052" s="21">
        <v>9.4249999999999994E-3</v>
      </c>
      <c r="H2052" s="21">
        <v>-1.9373999999999999E-2</v>
      </c>
      <c r="I2052" s="21">
        <v>-9.9279999999999993E-3</v>
      </c>
      <c r="J2052" s="21">
        <v>1.0529999999999999E-3</v>
      </c>
      <c r="K2052" s="21">
        <v>-5.7489999999999998E-3</v>
      </c>
      <c r="L2052" s="21" cm="1">
        <f t="array" ref="L2052">MMULT(B2052:K2052,$D$8:$D$17)</f>
        <v>-2.5937668269E-2</v>
      </c>
    </row>
    <row r="2053" spans="1:12" x14ac:dyDescent="0.35">
      <c r="A2053" s="22">
        <v>44923</v>
      </c>
      <c r="B2053" s="21">
        <v>-3.0685E-2</v>
      </c>
      <c r="C2053" s="21">
        <v>-1.0255E-2</v>
      </c>
      <c r="D2053" s="21">
        <v>-6.019E-3</v>
      </c>
      <c r="E2053" s="21">
        <v>-1.5626999999999999E-2</v>
      </c>
      <c r="F2053" s="21">
        <v>-8.0269999999999994E-3</v>
      </c>
      <c r="G2053" s="21">
        <v>-1.6761000000000002E-2</v>
      </c>
      <c r="H2053" s="21">
        <v>-1.1063999999999999E-2</v>
      </c>
      <c r="I2053" s="21">
        <v>-2.0174000000000001E-2</v>
      </c>
      <c r="J2053" s="21">
        <v>-9.6780000000000008E-3</v>
      </c>
      <c r="K2053" s="21">
        <v>-1.542E-2</v>
      </c>
      <c r="L2053" s="21" cm="1">
        <f t="array" ref="L2053">MMULT(B2053:K2053,$D$8:$D$17)</f>
        <v>-1.9424919905000004E-2</v>
      </c>
    </row>
    <row r="2054" spans="1:12" x14ac:dyDescent="0.35">
      <c r="A2054" s="22">
        <v>44924</v>
      </c>
      <c r="B2054" s="21">
        <v>2.8323999999999998E-2</v>
      </c>
      <c r="C2054" s="21">
        <v>2.7629999999999998E-2</v>
      </c>
      <c r="D2054" s="21">
        <v>4.0396000000000001E-2</v>
      </c>
      <c r="E2054" s="21">
        <v>2.3710999999999999E-2</v>
      </c>
      <c r="F2054" s="21">
        <v>1.332E-2</v>
      </c>
      <c r="G2054" s="21">
        <v>3.1681000000000001E-2</v>
      </c>
      <c r="H2054" s="21">
        <v>3.5959999999999999E-2</v>
      </c>
      <c r="I2054" s="21">
        <v>2.8173E-2</v>
      </c>
      <c r="J2054" s="21">
        <v>9.1350000000000008E-3</v>
      </c>
      <c r="K2054" s="21">
        <v>2.6232999999999999E-2</v>
      </c>
      <c r="L2054" s="21" cm="1">
        <f t="array" ref="L2054">MMULT(B2054:K2054,$D$8:$D$17)</f>
        <v>2.9786613404999999E-2</v>
      </c>
    </row>
    <row r="2055" spans="1:12" x14ac:dyDescent="0.35">
      <c r="A2055" s="22">
        <v>44925</v>
      </c>
      <c r="B2055" s="21">
        <v>2.4689999999999998E-3</v>
      </c>
      <c r="C2055" s="21">
        <v>-4.9379999999999997E-3</v>
      </c>
      <c r="D2055" s="21">
        <v>7.5299999999999998E-4</v>
      </c>
      <c r="E2055" s="21">
        <v>2.366E-3</v>
      </c>
      <c r="F2055" s="21">
        <v>4.1770000000000002E-3</v>
      </c>
      <c r="G2055" s="21">
        <v>3.77E-4</v>
      </c>
      <c r="H2055" s="21">
        <v>-7.7099999999999998E-4</v>
      </c>
      <c r="I2055" s="21">
        <v>-3.1099999999999999E-3</v>
      </c>
      <c r="J2055" s="21">
        <v>2.947E-3</v>
      </c>
      <c r="K2055" s="21">
        <v>8.3940000000000004E-3</v>
      </c>
      <c r="L2055" s="21" cm="1">
        <f t="array" ref="L2055">MMULT(B2055:K2055,$D$8:$D$17)</f>
        <v>1.8535199840000001E-3</v>
      </c>
    </row>
    <row r="2056" spans="1:12" x14ac:dyDescent="0.35">
      <c r="A2056" s="22">
        <v>44929</v>
      </c>
      <c r="B2056" s="21">
        <v>-3.7405000000000001E-2</v>
      </c>
      <c r="C2056" s="21">
        <v>-1.0009999999999999E-3</v>
      </c>
      <c r="D2056" s="21">
        <v>-2.0459999999999999E-2</v>
      </c>
      <c r="E2056" s="21">
        <v>-1.0104999999999999E-2</v>
      </c>
      <c r="F2056" s="21">
        <v>2.4223000000000001E-2</v>
      </c>
      <c r="G2056" s="21">
        <v>1.6517E-2</v>
      </c>
      <c r="H2056" s="21">
        <v>-1.1579000000000001E-2</v>
      </c>
      <c r="I2056" s="21">
        <v>1.1590000000000001E-3</v>
      </c>
      <c r="J2056" s="21">
        <v>6.2969999999999996E-3</v>
      </c>
      <c r="K2056" s="21">
        <v>1.1351E-2</v>
      </c>
      <c r="L2056" s="21" cm="1">
        <f t="array" ref="L2056">MMULT(B2056:K2056,$D$8:$D$17)</f>
        <v>-2.1943024354000001E-2</v>
      </c>
    </row>
    <row r="2057" spans="1:12" x14ac:dyDescent="0.35">
      <c r="A2057" s="22">
        <v>44930</v>
      </c>
      <c r="B2057" s="21">
        <v>1.0314E-2</v>
      </c>
      <c r="C2057" s="21">
        <v>-4.3742999999999997E-2</v>
      </c>
      <c r="D2057" s="21">
        <v>3.0318000000000001E-2</v>
      </c>
      <c r="E2057" s="21">
        <v>1.2213999999999999E-2</v>
      </c>
      <c r="F2057" s="21">
        <v>9.0779999999999993E-3</v>
      </c>
      <c r="G2057" s="21">
        <v>3.5687999999999998E-2</v>
      </c>
      <c r="H2057" s="21">
        <v>9.9970000000000007E-3</v>
      </c>
      <c r="I2057" s="21">
        <v>1.3327E-2</v>
      </c>
      <c r="J2057" s="21">
        <v>-8.1349999999999999E-3</v>
      </c>
      <c r="K2057" s="21">
        <v>3.5541000000000003E-2</v>
      </c>
      <c r="L2057" s="21" cm="1">
        <f t="array" ref="L2057">MMULT(B2057:K2057,$D$8:$D$17)</f>
        <v>1.2616979322000002E-2</v>
      </c>
    </row>
    <row r="2058" spans="1:12" x14ac:dyDescent="0.35">
      <c r="A2058" s="22">
        <v>44931</v>
      </c>
      <c r="B2058" s="21">
        <v>-1.0605E-2</v>
      </c>
      <c r="C2058" s="21">
        <v>-2.9638000000000001E-2</v>
      </c>
      <c r="D2058" s="21">
        <v>-3.2815999999999998E-2</v>
      </c>
      <c r="E2058" s="21">
        <v>-9.3170000000000006E-3</v>
      </c>
      <c r="F2058" s="21">
        <v>-2.0119999999999999E-3</v>
      </c>
      <c r="G2058" s="21">
        <v>-2.3282000000000001E-2</v>
      </c>
      <c r="H2058" s="21">
        <v>-3.6034999999999998E-2</v>
      </c>
      <c r="I2058" s="21">
        <v>-3.7990000000000003E-2</v>
      </c>
      <c r="J2058" s="21">
        <v>-1.409E-2</v>
      </c>
      <c r="K2058" s="21">
        <v>-4.3350000000000003E-3</v>
      </c>
      <c r="L2058" s="21" cm="1">
        <f t="array" ref="L2058">MMULT(B2058:K2058,$D$8:$D$17)</f>
        <v>-1.7722596247000004E-2</v>
      </c>
    </row>
    <row r="2059" spans="1:12" x14ac:dyDescent="0.35">
      <c r="A2059" s="22">
        <v>44932</v>
      </c>
      <c r="B2059" s="21">
        <v>3.6794E-2</v>
      </c>
      <c r="C2059" s="21">
        <v>1.1785E-2</v>
      </c>
      <c r="D2059" s="21">
        <v>4.1640000000000003E-2</v>
      </c>
      <c r="E2059" s="21">
        <v>6.0196E-2</v>
      </c>
      <c r="F2059" s="21">
        <v>1.6011999999999998E-2</v>
      </c>
      <c r="G2059" s="21">
        <v>3.0585000000000001E-2</v>
      </c>
      <c r="H2059" s="21">
        <v>2.6151000000000001E-2</v>
      </c>
      <c r="I2059" s="21">
        <v>1.3122999999999999E-2</v>
      </c>
      <c r="J2059" s="21">
        <v>3.0717000000000001E-2</v>
      </c>
      <c r="K2059" s="21">
        <v>4.2452999999999998E-2</v>
      </c>
      <c r="L2059" s="21" cm="1">
        <f t="array" ref="L2059">MMULT(B2059:K2059,$D$8:$D$17)</f>
        <v>3.6089646762000001E-2</v>
      </c>
    </row>
    <row r="2060" spans="1:12" x14ac:dyDescent="0.35">
      <c r="A2060" s="22">
        <v>44935</v>
      </c>
      <c r="B2060" s="21">
        <v>4.0889999999999998E-3</v>
      </c>
      <c r="C2060" s="21">
        <v>9.7359999999999999E-3</v>
      </c>
      <c r="D2060" s="21">
        <v>5.1753E-2</v>
      </c>
      <c r="E2060" s="21">
        <v>-1.9612000000000001E-2</v>
      </c>
      <c r="F2060" s="21">
        <v>8.8719999999999997E-3</v>
      </c>
      <c r="G2060" s="21">
        <v>4.6900999999999998E-2</v>
      </c>
      <c r="H2060" s="21">
        <v>5.1282000000000001E-2</v>
      </c>
      <c r="I2060" s="21">
        <v>2.7739E-2</v>
      </c>
      <c r="J2060" s="21">
        <v>5.3810000000000004E-3</v>
      </c>
      <c r="K2060" s="21">
        <v>2.0188000000000001E-2</v>
      </c>
      <c r="L2060" s="21" cm="1">
        <f t="array" ref="L2060">MMULT(B2060:K2060,$D$8:$D$17)</f>
        <v>1.8325088941E-2</v>
      </c>
    </row>
    <row r="2061" spans="1:12" x14ac:dyDescent="0.35">
      <c r="A2061" s="22">
        <v>44936</v>
      </c>
      <c r="B2061" s="21">
        <v>4.4559999999999999E-3</v>
      </c>
      <c r="C2061" s="21">
        <v>7.6169999999999996E-3</v>
      </c>
      <c r="D2061" s="21">
        <v>1.7981E-2</v>
      </c>
      <c r="E2061" s="21">
        <v>-3.398E-3</v>
      </c>
      <c r="F2061" s="21">
        <v>9.2599999999999996E-4</v>
      </c>
      <c r="G2061" s="21">
        <v>2.3110000000000001E-3</v>
      </c>
      <c r="H2061" s="21">
        <v>1.2045999999999999E-2</v>
      </c>
      <c r="I2061" s="21">
        <v>-9.5910000000000006E-3</v>
      </c>
      <c r="J2061" s="21">
        <v>4.7340000000000004E-3</v>
      </c>
      <c r="K2061" s="21">
        <v>4.4349999999999997E-3</v>
      </c>
      <c r="L2061" s="21" cm="1">
        <f t="array" ref="L2061">MMULT(B2061:K2061,$D$8:$D$17)</f>
        <v>7.8341362469999988E-3</v>
      </c>
    </row>
    <row r="2062" spans="1:12" x14ac:dyDescent="0.35">
      <c r="A2062" s="22">
        <v>44937</v>
      </c>
      <c r="B2062" s="21">
        <v>2.1111999999999999E-2</v>
      </c>
      <c r="C2062" s="21">
        <v>3.0238000000000001E-2</v>
      </c>
      <c r="D2062" s="21">
        <v>5.7829999999999999E-3</v>
      </c>
      <c r="E2062" s="21">
        <v>5.5830000000000003E-3</v>
      </c>
      <c r="F2062" s="21">
        <v>2.4277E-2</v>
      </c>
      <c r="G2062" s="21">
        <v>-1.7226999999999999E-2</v>
      </c>
      <c r="H2062" s="21">
        <v>1.4841999999999999E-2</v>
      </c>
      <c r="I2062" s="21">
        <v>1.2489E-2</v>
      </c>
      <c r="J2062" s="21">
        <v>8.1949999999999992E-3</v>
      </c>
      <c r="K2062" s="21">
        <v>1.3927E-2</v>
      </c>
      <c r="L2062" s="21" cm="1">
        <f t="array" ref="L2062">MMULT(B2062:K2062,$D$8:$D$17)</f>
        <v>1.5930252204E-2</v>
      </c>
    </row>
    <row r="2063" spans="1:12" x14ac:dyDescent="0.35">
      <c r="A2063" s="22">
        <v>44938</v>
      </c>
      <c r="B2063" s="21">
        <v>-5.9900000000000003E-4</v>
      </c>
      <c r="C2063" s="21">
        <v>1.1620999999999999E-2</v>
      </c>
      <c r="D2063" s="21">
        <v>3.1872999999999999E-2</v>
      </c>
      <c r="E2063" s="21">
        <v>6.5729999999999998E-3</v>
      </c>
      <c r="F2063" s="21">
        <v>2.032E-3</v>
      </c>
      <c r="G2063" s="21">
        <v>3.2436E-2</v>
      </c>
      <c r="H2063" s="21">
        <v>2.5194999999999999E-2</v>
      </c>
      <c r="I2063" s="21">
        <v>4.6950000000000004E-3</v>
      </c>
      <c r="J2063" s="21">
        <v>-4.267E-3</v>
      </c>
      <c r="K2063" s="21">
        <v>1.474E-2</v>
      </c>
      <c r="L2063" s="21" cm="1">
        <f t="array" ref="L2063">MMULT(B2063:K2063,$D$8:$D$17)</f>
        <v>1.0161402973999999E-2</v>
      </c>
    </row>
    <row r="2064" spans="1:12" x14ac:dyDescent="0.35">
      <c r="A2064" s="22">
        <v>44939</v>
      </c>
      <c r="B2064" s="21">
        <v>1.0119E-2</v>
      </c>
      <c r="C2064" s="21">
        <v>3.019E-3</v>
      </c>
      <c r="D2064" s="21">
        <v>2.3498999999999999E-2</v>
      </c>
      <c r="E2064" s="21">
        <v>-5.0520000000000001E-3</v>
      </c>
      <c r="F2064" s="21">
        <v>4.731E-3</v>
      </c>
      <c r="G2064" s="21">
        <v>-6.02E-4</v>
      </c>
      <c r="H2064" s="21">
        <v>2.8249999999999998E-3</v>
      </c>
      <c r="I2064" s="21">
        <v>-4.64E-4</v>
      </c>
      <c r="J2064" s="21">
        <v>-2.4489999999999998E-3</v>
      </c>
      <c r="K2064" s="21">
        <v>-5.9430000000000004E-3</v>
      </c>
      <c r="L2064" s="21" cm="1">
        <f t="array" ref="L2064">MMULT(B2064:K2064,$D$8:$D$17)</f>
        <v>1.0691945849000002E-2</v>
      </c>
    </row>
    <row r="2065" spans="1:12" x14ac:dyDescent="0.35">
      <c r="A2065" s="22">
        <v>44943</v>
      </c>
      <c r="B2065" s="21">
        <v>8.7559999999999999E-3</v>
      </c>
      <c r="C2065" s="21">
        <v>4.6820000000000004E-3</v>
      </c>
      <c r="D2065" s="21">
        <v>4.7517999999999998E-2</v>
      </c>
      <c r="E2065" s="21">
        <v>4.15E-4</v>
      </c>
      <c r="F2065" s="21">
        <v>-6.7260000000000002E-3</v>
      </c>
      <c r="G2065" s="21">
        <v>-6.9560000000000004E-3</v>
      </c>
      <c r="H2065" s="21">
        <v>8.3099999999999997E-3</v>
      </c>
      <c r="I2065" s="21">
        <v>0</v>
      </c>
      <c r="J2065" s="21">
        <v>-1.6367E-2</v>
      </c>
      <c r="K2065" s="21">
        <v>-1.6938000000000002E-2</v>
      </c>
      <c r="L2065" s="21" cm="1">
        <f t="array" ref="L2065">MMULT(B2065:K2065,$D$8:$D$17)</f>
        <v>1.4841670236999997E-2</v>
      </c>
    </row>
    <row r="2066" spans="1:12" x14ac:dyDescent="0.35">
      <c r="A2066" s="22">
        <v>44944</v>
      </c>
      <c r="B2066" s="21">
        <v>-5.3699999999999998E-3</v>
      </c>
      <c r="C2066" s="21">
        <v>-1.8889E-2</v>
      </c>
      <c r="D2066" s="21">
        <v>-1.8360000000000001E-2</v>
      </c>
      <c r="E2066" s="21">
        <v>-8.5459999999999998E-3</v>
      </c>
      <c r="F2066" s="21">
        <v>-2.1332E-2</v>
      </c>
      <c r="G2066" s="21">
        <v>-2.0341000000000001E-2</v>
      </c>
      <c r="H2066" s="21">
        <v>-1.4807000000000001E-2</v>
      </c>
      <c r="I2066" s="21">
        <v>-8.9149999999999993E-3</v>
      </c>
      <c r="J2066" s="21">
        <v>-2.4542000000000001E-2</v>
      </c>
      <c r="K2066" s="21">
        <v>-2.6689000000000001E-2</v>
      </c>
      <c r="L2066" s="21" cm="1">
        <f t="array" ref="L2066">MMULT(B2066:K2066,$D$8:$D$17)</f>
        <v>-1.2614171672000001E-2</v>
      </c>
    </row>
    <row r="2067" spans="1:12" x14ac:dyDescent="0.35">
      <c r="A2067" s="22">
        <v>44945</v>
      </c>
      <c r="B2067" s="21">
        <v>4.44E-4</v>
      </c>
      <c r="C2067" s="21">
        <v>-1.6454E-2</v>
      </c>
      <c r="D2067" s="21">
        <v>-3.5219E-2</v>
      </c>
      <c r="E2067" s="21">
        <v>-1.9276000000000001E-2</v>
      </c>
      <c r="F2067" s="21">
        <v>-8.8800000000000007E-3</v>
      </c>
      <c r="G2067" s="21">
        <v>6.6E-3</v>
      </c>
      <c r="H2067" s="21">
        <v>-3.9982999999999998E-2</v>
      </c>
      <c r="I2067" s="21">
        <v>3.5739999999999999E-3</v>
      </c>
      <c r="J2067" s="21">
        <v>-9.3819999999999997E-3</v>
      </c>
      <c r="K2067" s="21">
        <v>-1.3537E-2</v>
      </c>
      <c r="L2067" s="21" cm="1">
        <f t="array" ref="L2067">MMULT(B2067:K2067,$D$8:$D$17)</f>
        <v>-1.2648586706000001E-2</v>
      </c>
    </row>
    <row r="2068" spans="1:12" x14ac:dyDescent="0.35">
      <c r="A2068" s="22">
        <v>44946</v>
      </c>
      <c r="B2068" s="21">
        <v>1.9220999999999999E-2</v>
      </c>
      <c r="C2068" s="21">
        <v>3.5743999999999998E-2</v>
      </c>
      <c r="D2068" s="21">
        <v>6.4061999999999994E-2</v>
      </c>
      <c r="E2068" s="21">
        <v>1.3422999999999999E-2</v>
      </c>
      <c r="F2068" s="21">
        <v>1.5243E-2</v>
      </c>
      <c r="G2068" s="21">
        <v>3.3057999999999997E-2</v>
      </c>
      <c r="H2068" s="21">
        <v>3.4854999999999997E-2</v>
      </c>
      <c r="I2068" s="21">
        <v>4.0433999999999998E-2</v>
      </c>
      <c r="J2068" s="21">
        <v>6.888E-3</v>
      </c>
      <c r="K2068" s="21">
        <v>2.8149E-2</v>
      </c>
      <c r="L2068" s="21" cm="1">
        <f t="array" ref="L2068">MMULT(B2068:K2068,$D$8:$D$17)</f>
        <v>3.1788650822999996E-2</v>
      </c>
    </row>
    <row r="2069" spans="1:12" x14ac:dyDescent="0.35">
      <c r="A2069" s="22">
        <v>44949</v>
      </c>
      <c r="B2069" s="21">
        <v>2.35E-2</v>
      </c>
      <c r="C2069" s="21">
        <v>9.8239999999999994E-3</v>
      </c>
      <c r="D2069" s="21">
        <v>7.5900999999999996E-2</v>
      </c>
      <c r="E2069" s="21">
        <v>1.9009000000000002E-2</v>
      </c>
      <c r="F2069" s="21">
        <v>1.9713000000000001E-2</v>
      </c>
      <c r="G2069" s="21">
        <v>3.0544999999999999E-2</v>
      </c>
      <c r="H2069" s="21">
        <v>9.2193999999999998E-2</v>
      </c>
      <c r="I2069" s="21">
        <v>2.4132000000000001E-2</v>
      </c>
      <c r="J2069" s="21">
        <v>1.5391E-2</v>
      </c>
      <c r="K2069" s="21">
        <v>3.5934000000000001E-2</v>
      </c>
      <c r="L2069" s="21" cm="1">
        <f t="array" ref="L2069">MMULT(B2069:K2069,$D$8:$D$17)</f>
        <v>3.7401865047999992E-2</v>
      </c>
    </row>
    <row r="2070" spans="1:12" x14ac:dyDescent="0.35">
      <c r="A2070" s="22">
        <v>44950</v>
      </c>
      <c r="B2070" s="21">
        <v>1.0063000000000001E-2</v>
      </c>
      <c r="C2070" s="21">
        <v>-2.2260000000000001E-3</v>
      </c>
      <c r="D2070" s="21">
        <v>3.751E-3</v>
      </c>
      <c r="E2070" s="21">
        <v>5.8459999999999996E-3</v>
      </c>
      <c r="F2070" s="21">
        <v>8.2050000000000005E-3</v>
      </c>
      <c r="G2070" s="21">
        <v>-6.4799999999999996E-3</v>
      </c>
      <c r="H2070" s="21">
        <v>-2.3911999999999999E-2</v>
      </c>
      <c r="I2070" s="21">
        <v>-1.0028E-2</v>
      </c>
      <c r="J2070" s="21">
        <v>6.5259999999999997E-3</v>
      </c>
      <c r="K2070" s="21">
        <v>-1.1563E-2</v>
      </c>
      <c r="L2070" s="21" cm="1">
        <f t="array" ref="L2070">MMULT(B2070:K2070,$D$8:$D$17)</f>
        <v>5.2914641770000015E-3</v>
      </c>
    </row>
    <row r="2071" spans="1:12" x14ac:dyDescent="0.35">
      <c r="A2071" s="22">
        <v>44951</v>
      </c>
      <c r="B2071" s="21">
        <v>-4.7010000000000003E-3</v>
      </c>
      <c r="C2071" s="21">
        <v>-5.9080000000000001E-3</v>
      </c>
      <c r="D2071" s="21">
        <v>3.0109999999999998E-3</v>
      </c>
      <c r="E2071" s="21">
        <v>1.111E-3</v>
      </c>
      <c r="F2071" s="21">
        <v>-6.69E-4</v>
      </c>
      <c r="G2071" s="21">
        <v>8.4589999999999995E-3</v>
      </c>
      <c r="H2071" s="21">
        <v>2.8110000000000001E-3</v>
      </c>
      <c r="I2071" s="21">
        <v>-8.7180000000000001E-3</v>
      </c>
      <c r="J2071" s="21">
        <v>3.5560000000000001E-3</v>
      </c>
      <c r="K2071" s="21">
        <v>-7.3530000000000002E-3</v>
      </c>
      <c r="L2071" s="21" cm="1">
        <f t="array" ref="L2071">MMULT(B2071:K2071,$D$8:$D$17)</f>
        <v>-1.9946501280000005E-3</v>
      </c>
    </row>
    <row r="2072" spans="1:12" x14ac:dyDescent="0.35">
      <c r="A2072" s="22">
        <v>44952</v>
      </c>
      <c r="B2072" s="21">
        <v>1.4803E-2</v>
      </c>
      <c r="C2072" s="21">
        <v>3.0714000000000002E-2</v>
      </c>
      <c r="D2072" s="21">
        <v>2.4788999999999999E-2</v>
      </c>
      <c r="E2072" s="21">
        <v>2.2026E-2</v>
      </c>
      <c r="F2072" s="21">
        <v>2.1199999999999999E-3</v>
      </c>
      <c r="G2072" s="21">
        <v>5.7117000000000001E-2</v>
      </c>
      <c r="H2072" s="21">
        <v>3.3370000000000001E-3</v>
      </c>
      <c r="I2072" s="21">
        <v>2.1359E-2</v>
      </c>
      <c r="J2072" s="21">
        <v>7.5030000000000001E-3</v>
      </c>
      <c r="K2072" s="21">
        <v>1.3131E-2</v>
      </c>
      <c r="L2072" s="21" cm="1">
        <f t="array" ref="L2072">MMULT(B2072:K2072,$D$8:$D$17)</f>
        <v>1.7776721671999996E-2</v>
      </c>
    </row>
    <row r="2073" spans="1:12" x14ac:dyDescent="0.35">
      <c r="A2073" s="22">
        <v>44953</v>
      </c>
      <c r="B2073" s="21">
        <v>1.3684E-2</v>
      </c>
      <c r="C2073" s="21">
        <v>6.4499999999999996E-4</v>
      </c>
      <c r="D2073" s="21">
        <v>2.8431000000000001E-2</v>
      </c>
      <c r="E2073" s="21">
        <v>-1.268E-2</v>
      </c>
      <c r="F2073" s="21">
        <v>-9.3509999999999999E-3</v>
      </c>
      <c r="G2073" s="21">
        <v>-3.4529999999999999E-3</v>
      </c>
      <c r="H2073" s="21">
        <v>3.1930000000000001E-3</v>
      </c>
      <c r="I2073" s="21">
        <v>1.3367E-2</v>
      </c>
      <c r="J2073" s="21">
        <v>3.5170000000000002E-3</v>
      </c>
      <c r="K2073" s="21">
        <v>-6.4141000000000004E-2</v>
      </c>
      <c r="L2073" s="21" cm="1">
        <f t="array" ref="L2073">MMULT(B2073:K2073,$D$8:$D$17)</f>
        <v>1.0079222322999999E-2</v>
      </c>
    </row>
    <row r="2074" spans="1:12" x14ac:dyDescent="0.35">
      <c r="A2074" s="22">
        <v>44956</v>
      </c>
      <c r="B2074" s="21">
        <v>-2.0077999999999999E-2</v>
      </c>
      <c r="C2074" s="21">
        <v>-2.1961999999999999E-2</v>
      </c>
      <c r="D2074" s="21">
        <v>-5.9072E-2</v>
      </c>
      <c r="E2074" s="21">
        <v>-1.6142E-2</v>
      </c>
      <c r="F2074" s="21">
        <v>-1.8429000000000001E-2</v>
      </c>
      <c r="G2074" s="21">
        <v>1.3979999999999999E-3</v>
      </c>
      <c r="H2074" s="21">
        <v>-3.9125E-2</v>
      </c>
      <c r="I2074" s="21">
        <v>-1.9664999999999998E-2</v>
      </c>
      <c r="J2074" s="21">
        <v>-5.9779999999999998E-3</v>
      </c>
      <c r="K2074" s="21">
        <v>-7.4570000000000001E-3</v>
      </c>
      <c r="L2074" s="21" cm="1">
        <f t="array" ref="L2074">MMULT(B2074:K2074,$D$8:$D$17)</f>
        <v>-2.8844948433999994E-2</v>
      </c>
    </row>
    <row r="2075" spans="1:12" x14ac:dyDescent="0.35">
      <c r="A2075" s="22">
        <v>44957</v>
      </c>
      <c r="B2075" s="21">
        <v>9.0209999999999995E-3</v>
      </c>
      <c r="C2075" s="21">
        <v>2.1013E-2</v>
      </c>
      <c r="D2075" s="21">
        <v>1.9570000000000001E-2</v>
      </c>
      <c r="E2075" s="21">
        <v>6.123E-3</v>
      </c>
      <c r="F2075" s="21">
        <v>1.2707E-2</v>
      </c>
      <c r="G2075" s="21">
        <v>1.9545E-2</v>
      </c>
      <c r="H2075" s="21">
        <v>3.7267000000000002E-2</v>
      </c>
      <c r="I2075" s="21">
        <v>1.9040999999999999E-2</v>
      </c>
      <c r="J2075" s="21">
        <v>9.332E-3</v>
      </c>
      <c r="K2075" s="21">
        <v>1.1091E-2</v>
      </c>
      <c r="L2075" s="21" cm="1">
        <f t="array" ref="L2075">MMULT(B2075:K2075,$D$8:$D$17)</f>
        <v>1.3298073996000002E-2</v>
      </c>
    </row>
    <row r="2076" spans="1:12" x14ac:dyDescent="0.35">
      <c r="A2076" s="22">
        <v>44958</v>
      </c>
      <c r="B2076" s="21">
        <v>7.901E-3</v>
      </c>
      <c r="C2076" s="21">
        <v>1.9935000000000001E-2</v>
      </c>
      <c r="D2076" s="21">
        <v>7.1966000000000002E-2</v>
      </c>
      <c r="E2076" s="21">
        <v>3.0324E-2</v>
      </c>
      <c r="F2076" s="21">
        <v>1.7974E-2</v>
      </c>
      <c r="G2076" s="21">
        <v>2.2921E-2</v>
      </c>
      <c r="H2076" s="21">
        <v>0.126281</v>
      </c>
      <c r="I2076" s="21">
        <v>3.6669E-2</v>
      </c>
      <c r="J2076" s="21">
        <v>-2.055E-3</v>
      </c>
      <c r="K2076" s="21">
        <v>2.8662E-2</v>
      </c>
      <c r="L2076" s="21" cm="1">
        <f t="array" ref="L2076">MMULT(B2076:K2076,$D$8:$D$17)</f>
        <v>2.9190198487999999E-2</v>
      </c>
    </row>
    <row r="2077" spans="1:12" x14ac:dyDescent="0.35">
      <c r="A2077" s="22">
        <v>44959</v>
      </c>
      <c r="B2077" s="21">
        <v>3.7062999999999999E-2</v>
      </c>
      <c r="C2077" s="21">
        <v>4.6884000000000002E-2</v>
      </c>
      <c r="D2077" s="21">
        <v>3.6575000000000003E-2</v>
      </c>
      <c r="E2077" s="21">
        <v>5.0099999999999997E-3</v>
      </c>
      <c r="F2077" s="21">
        <v>-7.4400000000000004E-3</v>
      </c>
      <c r="G2077" s="21">
        <v>1.6413000000000001E-2</v>
      </c>
      <c r="H2077" s="21">
        <v>4.3360000000000003E-2</v>
      </c>
      <c r="I2077" s="21">
        <v>2.1645000000000001E-2</v>
      </c>
      <c r="J2077" s="21">
        <v>1.5442000000000001E-2</v>
      </c>
      <c r="K2077" s="21">
        <v>3.8528E-2</v>
      </c>
      <c r="L2077" s="21" cm="1">
        <f t="array" ref="L2077">MMULT(B2077:K2077,$D$8:$D$17)</f>
        <v>3.3930781153000002E-2</v>
      </c>
    </row>
    <row r="2078" spans="1:12" x14ac:dyDescent="0.35">
      <c r="A2078" s="22">
        <v>44960</v>
      </c>
      <c r="B2078" s="21">
        <v>2.4400000000000002E-2</v>
      </c>
      <c r="C2078" s="21">
        <v>-2.3621E-2</v>
      </c>
      <c r="D2078" s="21">
        <v>-2.8053000000000002E-2</v>
      </c>
      <c r="E2078" s="21">
        <v>-1.3454000000000001E-2</v>
      </c>
      <c r="F2078" s="21">
        <v>2.6849999999999999E-3</v>
      </c>
      <c r="G2078" s="21">
        <v>-2.0614E-2</v>
      </c>
      <c r="H2078" s="21">
        <v>-2.5139000000000002E-2</v>
      </c>
      <c r="I2078" s="21">
        <v>-3.2889000000000002E-2</v>
      </c>
      <c r="J2078" s="21">
        <v>-1.3990000000000001E-2</v>
      </c>
      <c r="K2078" s="21">
        <v>4.3059999999999999E-3</v>
      </c>
      <c r="L2078" s="21" cm="1">
        <f t="array" ref="L2078">MMULT(B2078:K2078,$D$8:$D$17)</f>
        <v>1.4433610280000014E-3</v>
      </c>
    </row>
    <row r="2079" spans="1:12" x14ac:dyDescent="0.35">
      <c r="A2079" s="22">
        <v>44963</v>
      </c>
      <c r="B2079" s="21">
        <v>-1.7929E-2</v>
      </c>
      <c r="C2079" s="21">
        <v>-6.1159999999999999E-3</v>
      </c>
      <c r="D2079" s="21">
        <v>-5.2099999999999998E-4</v>
      </c>
      <c r="E2079" s="21">
        <v>6.1580000000000003E-3</v>
      </c>
      <c r="F2079" s="21">
        <v>-1.2161999999999999E-2</v>
      </c>
      <c r="G2079" s="21">
        <v>-1.1635E-2</v>
      </c>
      <c r="H2079" s="21">
        <v>-2.7994000000000002E-2</v>
      </c>
      <c r="I2079" s="21">
        <v>-1.0808999999999999E-2</v>
      </c>
      <c r="J2079" s="21">
        <v>-2.1797E-2</v>
      </c>
      <c r="K2079" s="21">
        <v>-5.3760000000000002E-2</v>
      </c>
      <c r="L2079" s="21" cm="1">
        <f t="array" ref="L2079">MMULT(B2079:K2079,$D$8:$D$17)</f>
        <v>-1.4008312000999999E-2</v>
      </c>
    </row>
    <row r="2080" spans="1:12" x14ac:dyDescent="0.35">
      <c r="A2080" s="22">
        <v>44964</v>
      </c>
      <c r="B2080" s="21">
        <v>1.9245000000000002E-2</v>
      </c>
      <c r="C2080" s="21">
        <v>4.2021999999999997E-2</v>
      </c>
      <c r="D2080" s="21">
        <v>5.1401000000000002E-2</v>
      </c>
      <c r="E2080" s="21">
        <v>2.1869E-2</v>
      </c>
      <c r="F2080" s="21">
        <v>-8.9239999999999996E-3</v>
      </c>
      <c r="G2080" s="21">
        <v>1.3191E-2</v>
      </c>
      <c r="H2080" s="21">
        <v>2.6648999999999999E-2</v>
      </c>
      <c r="I2080" s="21">
        <v>2.2893E-2</v>
      </c>
      <c r="J2080" s="21">
        <v>5.6759999999999996E-3</v>
      </c>
      <c r="K2080" s="21">
        <v>1.2548E-2</v>
      </c>
      <c r="L2080" s="21" cm="1">
        <f t="array" ref="L2080">MMULT(B2080:K2080,$D$8:$D$17)</f>
        <v>2.711479101E-2</v>
      </c>
    </row>
    <row r="2081" spans="1:12" x14ac:dyDescent="0.35">
      <c r="A2081" s="22">
        <v>44965</v>
      </c>
      <c r="B2081" s="21">
        <v>-1.7652999999999999E-2</v>
      </c>
      <c r="C2081" s="21">
        <v>-3.1020000000000002E-3</v>
      </c>
      <c r="D2081" s="21">
        <v>1.4430000000000001E-3</v>
      </c>
      <c r="E2081" s="21">
        <v>-2.0733999999999999E-2</v>
      </c>
      <c r="F2081" s="21">
        <v>-1.1967E-2</v>
      </c>
      <c r="G2081" s="21">
        <v>-9.6329999999999992E-3</v>
      </c>
      <c r="H2081" s="21">
        <v>-1.4201E-2</v>
      </c>
      <c r="I2081" s="21">
        <v>-1.4225E-2</v>
      </c>
      <c r="J2081" s="21">
        <v>-1.8395000000000002E-2</v>
      </c>
      <c r="K2081" s="21">
        <v>-2.7883000000000002E-2</v>
      </c>
      <c r="L2081" s="21" cm="1">
        <f t="array" ref="L2081">MMULT(B2081:K2081,$D$8:$D$17)</f>
        <v>-1.218595123E-2</v>
      </c>
    </row>
    <row r="2082" spans="1:12" x14ac:dyDescent="0.35">
      <c r="A2082" s="22">
        <v>44966</v>
      </c>
      <c r="B2082" s="21">
        <v>-6.9119999999999997E-3</v>
      </c>
      <c r="C2082" s="21">
        <v>-1.166E-2</v>
      </c>
      <c r="D2082" s="21">
        <v>5.9449999999999998E-3</v>
      </c>
      <c r="E2082" s="21">
        <v>-3.8219999999999999E-3</v>
      </c>
      <c r="F2082" s="21">
        <v>-4.6099999999999998E-4</v>
      </c>
      <c r="G2082" s="21">
        <v>2.3758000000000001E-2</v>
      </c>
      <c r="H2082" s="21">
        <v>-1.7475000000000001E-2</v>
      </c>
      <c r="I2082" s="21">
        <v>-6.7400000000000003E-3</v>
      </c>
      <c r="J2082" s="21">
        <v>-4.8979999999999996E-3</v>
      </c>
      <c r="K2082" s="21">
        <v>-1.8058999999999999E-2</v>
      </c>
      <c r="L2082" s="21" cm="1">
        <f t="array" ref="L2082">MMULT(B2082:K2082,$D$8:$D$17)</f>
        <v>-4.0917674300000005E-3</v>
      </c>
    </row>
    <row r="2083" spans="1:12" x14ac:dyDescent="0.35">
      <c r="A2083" s="22">
        <v>44967</v>
      </c>
      <c r="B2083" s="21">
        <v>9.2800000000000001E-4</v>
      </c>
      <c r="C2083" s="21">
        <v>-1.9729999999999999E-3</v>
      </c>
      <c r="D2083" s="21">
        <v>-4.7992E-2</v>
      </c>
      <c r="E2083" s="21">
        <v>-1.0277E-2</v>
      </c>
      <c r="F2083" s="21">
        <v>5.6550000000000003E-3</v>
      </c>
      <c r="G2083" s="21">
        <v>-3.8177999999999997E-2</v>
      </c>
      <c r="H2083" s="21">
        <v>-2.0791E-2</v>
      </c>
      <c r="I2083" s="21">
        <v>-1.2826000000000001E-2</v>
      </c>
      <c r="J2083" s="21">
        <v>1.1342E-2</v>
      </c>
      <c r="K2083" s="21">
        <v>2.5240000000000002E-3</v>
      </c>
      <c r="L2083" s="21" cm="1">
        <f t="array" ref="L2083">MMULT(B2083:K2083,$D$8:$D$17)</f>
        <v>-1.2093849944999997E-2</v>
      </c>
    </row>
    <row r="2084" spans="1:12" x14ac:dyDescent="0.35">
      <c r="A2084" s="22">
        <v>44970</v>
      </c>
      <c r="B2084" s="21">
        <v>1.8807000000000001E-2</v>
      </c>
      <c r="C2084" s="21">
        <v>3.1243E-2</v>
      </c>
      <c r="D2084" s="21">
        <v>2.4594000000000001E-2</v>
      </c>
      <c r="E2084" s="21">
        <v>1.3266E-2</v>
      </c>
      <c r="F2084" s="21">
        <v>2.6165000000000001E-2</v>
      </c>
      <c r="G2084" s="21">
        <v>2.4247000000000001E-2</v>
      </c>
      <c r="H2084" s="21">
        <v>2.0250000000000001E-2</v>
      </c>
      <c r="I2084" s="21">
        <v>1.0808999999999999E-2</v>
      </c>
      <c r="J2084" s="21">
        <v>1.2696000000000001E-2</v>
      </c>
      <c r="K2084" s="21">
        <v>2.6977999999999999E-2</v>
      </c>
      <c r="L2084" s="21" cm="1">
        <f t="array" ref="L2084">MMULT(B2084:K2084,$D$8:$D$17)</f>
        <v>2.1295166086000003E-2</v>
      </c>
    </row>
    <row r="2085" spans="1:12" x14ac:dyDescent="0.35">
      <c r="A2085" s="22">
        <v>44971</v>
      </c>
      <c r="B2085" s="21">
        <v>-4.2249999999999996E-3</v>
      </c>
      <c r="C2085" s="21">
        <v>3.1329999999999999E-3</v>
      </c>
      <c r="D2085" s="21">
        <v>5.4295999999999997E-2</v>
      </c>
      <c r="E2085" s="21">
        <v>1.98E-3</v>
      </c>
      <c r="F2085" s="21">
        <v>-3.6900000000000001E-3</v>
      </c>
      <c r="G2085" s="21">
        <v>-6.5469999999999999E-3</v>
      </c>
      <c r="H2085" s="21">
        <v>3.3923000000000002E-2</v>
      </c>
      <c r="I2085" s="21">
        <v>7.7330000000000003E-3</v>
      </c>
      <c r="J2085" s="21">
        <v>-3.3430000000000001E-3</v>
      </c>
      <c r="K2085" s="21">
        <v>3.1519999999999999E-3</v>
      </c>
      <c r="L2085" s="21" cm="1">
        <f t="array" ref="L2085">MMULT(B2085:K2085,$D$8:$D$17)</f>
        <v>1.2668162157999997E-2</v>
      </c>
    </row>
    <row r="2086" spans="1:12" x14ac:dyDescent="0.35">
      <c r="A2086" s="22">
        <v>44972</v>
      </c>
      <c r="B2086" s="21">
        <v>1.3903E-2</v>
      </c>
      <c r="C2086" s="21">
        <v>-1.0470999999999999E-2</v>
      </c>
      <c r="D2086" s="21">
        <v>-9.0109999999999999E-3</v>
      </c>
      <c r="E2086" s="21">
        <v>8.9320000000000007E-3</v>
      </c>
      <c r="F2086" s="21">
        <v>-8.4180000000000001E-3</v>
      </c>
      <c r="G2086" s="21">
        <v>6.7070000000000003E-3</v>
      </c>
      <c r="H2086" s="21">
        <v>-8.9589999999999999E-3</v>
      </c>
      <c r="I2086" s="21">
        <v>-5.1869999999999998E-3</v>
      </c>
      <c r="J2086" s="21">
        <v>1.5723000000000001E-2</v>
      </c>
      <c r="K2086" s="21">
        <v>7.332E-3</v>
      </c>
      <c r="L2086" s="21" cm="1">
        <f t="array" ref="L2086">MMULT(B2086:K2086,$D$8:$D$17)</f>
        <v>4.7434517150000003E-3</v>
      </c>
    </row>
    <row r="2087" spans="1:12" x14ac:dyDescent="0.35">
      <c r="A2087" s="22">
        <v>44973</v>
      </c>
      <c r="B2087" s="21">
        <v>-1.0429000000000001E-2</v>
      </c>
      <c r="C2087" s="21">
        <v>-2.6623000000000001E-2</v>
      </c>
      <c r="D2087" s="21">
        <v>-3.3473999999999997E-2</v>
      </c>
      <c r="E2087" s="21">
        <v>-1.1766E-2</v>
      </c>
      <c r="F2087" s="21">
        <v>-7.0179999999999999E-3</v>
      </c>
      <c r="G2087" s="21">
        <v>-1.7475000000000001E-2</v>
      </c>
      <c r="H2087" s="21">
        <v>-5.9873000000000003E-2</v>
      </c>
      <c r="I2087" s="21">
        <v>-2.8674999999999999E-2</v>
      </c>
      <c r="J2087" s="21">
        <v>5.2424999999999999E-2</v>
      </c>
      <c r="K2087" s="21">
        <v>-2.2530000000000001E-2</v>
      </c>
      <c r="L2087" s="21" cm="1">
        <f t="array" ref="L2087">MMULT(B2087:K2087,$D$8:$D$17)</f>
        <v>-1.5751065703999999E-2</v>
      </c>
    </row>
    <row r="2088" spans="1:12" x14ac:dyDescent="0.35">
      <c r="A2088" s="22">
        <v>44974</v>
      </c>
      <c r="B2088" s="21">
        <v>-7.5469999999999999E-3</v>
      </c>
      <c r="C2088" s="21">
        <v>-1.5602E-2</v>
      </c>
      <c r="D2088" s="21">
        <v>-2.7907000000000001E-2</v>
      </c>
      <c r="E2088" s="21">
        <v>-8.2430000000000003E-3</v>
      </c>
      <c r="F2088" s="21">
        <v>-5.0159999999999996E-3</v>
      </c>
      <c r="G2088" s="21">
        <v>-1.7489000000000001E-2</v>
      </c>
      <c r="H2088" s="21">
        <v>-1.9730000000000001E-2</v>
      </c>
      <c r="I2088" s="21">
        <v>-2.2756999999999999E-2</v>
      </c>
      <c r="J2088" s="21">
        <v>-4.3150000000000003E-3</v>
      </c>
      <c r="K2088" s="21">
        <v>-2.0922E-2</v>
      </c>
      <c r="L2088" s="21" cm="1">
        <f t="array" ref="L2088">MMULT(B2088:K2088,$D$8:$D$17)</f>
        <v>-1.4132578465999999E-2</v>
      </c>
    </row>
    <row r="2089" spans="1:12" x14ac:dyDescent="0.35">
      <c r="A2089" s="22">
        <v>44978</v>
      </c>
      <c r="B2089" s="21">
        <v>-2.6679999999999999E-2</v>
      </c>
      <c r="C2089" s="21">
        <v>-2.0886999999999999E-2</v>
      </c>
      <c r="D2089" s="21">
        <v>-3.4271999999999997E-2</v>
      </c>
      <c r="E2089" s="21">
        <v>-2.359E-2</v>
      </c>
      <c r="F2089" s="21">
        <v>-1.2374E-2</v>
      </c>
      <c r="G2089" s="21">
        <v>-2.1493000000000002E-2</v>
      </c>
      <c r="H2089" s="21">
        <v>-2.2037999999999999E-2</v>
      </c>
      <c r="I2089" s="21">
        <v>-2.8443E-2</v>
      </c>
      <c r="J2089" s="21">
        <v>-2.1271999999999999E-2</v>
      </c>
      <c r="K2089" s="21">
        <v>-5.6139000000000001E-2</v>
      </c>
      <c r="L2089" s="21" cm="1">
        <f t="array" ref="L2089">MMULT(B2089:K2089,$D$8:$D$17)</f>
        <v>-2.8861467667999994E-2</v>
      </c>
    </row>
    <row r="2090" spans="1:12" x14ac:dyDescent="0.35">
      <c r="A2090" s="22">
        <v>44979</v>
      </c>
      <c r="B2090" s="21">
        <v>2.8960000000000001E-3</v>
      </c>
      <c r="C2090" s="21">
        <v>-4.5909999999999996E-3</v>
      </c>
      <c r="D2090" s="21">
        <v>4.7930000000000004E-3</v>
      </c>
      <c r="E2090" s="21">
        <v>-9.2339999999999992E-3</v>
      </c>
      <c r="F2090" s="21">
        <v>1.392E-3</v>
      </c>
      <c r="G2090" s="21">
        <v>1.0766E-2</v>
      </c>
      <c r="H2090" s="21">
        <v>-2.0839999999999999E-3</v>
      </c>
      <c r="I2090" s="21">
        <v>5.8259999999999996E-3</v>
      </c>
      <c r="J2090" s="21">
        <v>-7.6470000000000002E-3</v>
      </c>
      <c r="K2090" s="21">
        <v>-2.264E-2</v>
      </c>
      <c r="L2090" s="21" cm="1">
        <f t="array" ref="L2090">MMULT(B2090:K2090,$D$8:$D$17)</f>
        <v>5.5561480700000053E-4</v>
      </c>
    </row>
    <row r="2091" spans="1:12" x14ac:dyDescent="0.35">
      <c r="A2091" s="22">
        <v>44980</v>
      </c>
      <c r="B2091" s="21">
        <v>3.2910000000000001E-3</v>
      </c>
      <c r="C2091" s="21">
        <v>1.2962E-2</v>
      </c>
      <c r="D2091" s="21">
        <v>0.14021400000000001</v>
      </c>
      <c r="E2091" s="21">
        <v>1.3243E-2</v>
      </c>
      <c r="F2091" s="21">
        <v>2.6182E-2</v>
      </c>
      <c r="G2091" s="21">
        <v>4.6519999999999999E-3</v>
      </c>
      <c r="H2091" s="21">
        <v>4.0987000000000003E-2</v>
      </c>
      <c r="I2091" s="21">
        <v>-4.875E-3</v>
      </c>
      <c r="J2091" s="21">
        <v>-2.0279999999999999E-3</v>
      </c>
      <c r="K2091" s="21">
        <v>5.4970000000000001E-3</v>
      </c>
      <c r="L2091" s="21" cm="1">
        <f t="array" ref="L2091">MMULT(B2091:K2091,$D$8:$D$17)</f>
        <v>4.0634866872000006E-2</v>
      </c>
    </row>
    <row r="2092" spans="1:12" x14ac:dyDescent="0.35">
      <c r="A2092" s="22">
        <v>44981</v>
      </c>
      <c r="B2092" s="21">
        <v>-1.8005E-2</v>
      </c>
      <c r="C2092" s="21">
        <v>-2.1784000000000001E-2</v>
      </c>
      <c r="D2092" s="21">
        <v>-1.5973999999999999E-2</v>
      </c>
      <c r="E2092" s="21">
        <v>-1.0363000000000001E-2</v>
      </c>
      <c r="F2092" s="21">
        <v>9.0300000000000005E-4</v>
      </c>
      <c r="G2092" s="21">
        <v>-1.1698999999999999E-2</v>
      </c>
      <c r="H2092" s="21">
        <v>-2.0815E-2</v>
      </c>
      <c r="I2092" s="21">
        <v>-7.6307E-2</v>
      </c>
      <c r="J2092" s="21">
        <v>-1.4834E-2</v>
      </c>
      <c r="K2092" s="21">
        <v>-1.8352E-2</v>
      </c>
      <c r="L2092" s="21" cm="1">
        <f t="array" ref="L2092">MMULT(B2092:K2092,$D$8:$D$17)</f>
        <v>-1.7023266225E-2</v>
      </c>
    </row>
    <row r="2093" spans="1:12" x14ac:dyDescent="0.35">
      <c r="A2093" s="22">
        <v>44984</v>
      </c>
      <c r="B2093" s="21">
        <v>8.2480000000000001E-3</v>
      </c>
      <c r="C2093" s="21">
        <v>3.7720000000000002E-3</v>
      </c>
      <c r="D2093" s="21">
        <v>9.2329999999999999E-3</v>
      </c>
      <c r="E2093" s="21">
        <v>1.3328E-2</v>
      </c>
      <c r="F2093" s="21">
        <v>-7.8949999999999992E-3</v>
      </c>
      <c r="G2093" s="21">
        <v>5.7949999999999998E-3</v>
      </c>
      <c r="H2093" s="21">
        <v>8.7080000000000005E-3</v>
      </c>
      <c r="I2093" s="21">
        <v>5.5529999999999998E-3</v>
      </c>
      <c r="J2093" s="21">
        <v>5.1570000000000001E-3</v>
      </c>
      <c r="K2093" s="21">
        <v>-9.5469999999999999E-3</v>
      </c>
      <c r="L2093" s="21" cm="1">
        <f t="array" ref="L2093">MMULT(B2093:K2093,$D$8:$D$17)</f>
        <v>6.6950135790000004E-3</v>
      </c>
    </row>
    <row r="2094" spans="1:12" x14ac:dyDescent="0.35">
      <c r="A2094" s="22">
        <v>44985</v>
      </c>
      <c r="B2094" s="21">
        <v>-3.4480000000000001E-3</v>
      </c>
      <c r="C2094" s="21">
        <v>-2.9580000000000001E-3</v>
      </c>
      <c r="D2094" s="21">
        <v>-1.2127000000000001E-2</v>
      </c>
      <c r="E2094" s="21">
        <v>1.5099E-2</v>
      </c>
      <c r="F2094" s="21">
        <v>-6.3670000000000003E-3</v>
      </c>
      <c r="G2094" s="21">
        <v>2.8809999999999999E-3</v>
      </c>
      <c r="H2094" s="21">
        <v>-2.4120000000000001E-3</v>
      </c>
      <c r="I2094" s="21">
        <v>5.0569999999999999E-3</v>
      </c>
      <c r="J2094" s="21">
        <v>-6.3619999999999996E-3</v>
      </c>
      <c r="K2094" s="21">
        <v>1.2049999999999999E-3</v>
      </c>
      <c r="L2094" s="21" cm="1">
        <f t="array" ref="L2094">MMULT(B2094:K2094,$D$8:$D$17)</f>
        <v>-4.9764711840000007E-3</v>
      </c>
    </row>
    <row r="2095" spans="1:12" x14ac:dyDescent="0.35">
      <c r="A2095" s="22">
        <v>44986</v>
      </c>
      <c r="B2095" s="21">
        <v>-1.4246E-2</v>
      </c>
      <c r="C2095" s="21">
        <v>-1.2629E-2</v>
      </c>
      <c r="D2095" s="21">
        <v>-2.2311999999999999E-2</v>
      </c>
      <c r="E2095" s="21">
        <v>-1.212E-3</v>
      </c>
      <c r="F2095" s="21">
        <v>-1.2128E-2</v>
      </c>
      <c r="G2095" s="21">
        <v>2.2859000000000001E-2</v>
      </c>
      <c r="H2095" s="21">
        <v>-3.6909999999999998E-3</v>
      </c>
      <c r="I2095" s="21">
        <v>-1.7600000000000001E-3</v>
      </c>
      <c r="J2095" s="21">
        <v>-1.652E-3</v>
      </c>
      <c r="K2095" s="21">
        <v>1.6045E-2</v>
      </c>
      <c r="L2095" s="21" cm="1">
        <f t="array" ref="L2095">MMULT(B2095:K2095,$D$8:$D$17)</f>
        <v>-1.2979315870999998E-2</v>
      </c>
    </row>
    <row r="2096" spans="1:12" x14ac:dyDescent="0.35">
      <c r="A2096" s="22">
        <v>44987</v>
      </c>
      <c r="B2096" s="21">
        <v>4.1289999999999999E-3</v>
      </c>
      <c r="C2096" s="21">
        <v>1.9653E-2</v>
      </c>
      <c r="D2096" s="21">
        <v>2.7139E-2</v>
      </c>
      <c r="E2096" s="21">
        <v>8.5579999999999996E-3</v>
      </c>
      <c r="F2096" s="21">
        <v>7.2969999999999997E-3</v>
      </c>
      <c r="G2096" s="21">
        <v>0.114969</v>
      </c>
      <c r="H2096" s="21">
        <v>2.7462E-2</v>
      </c>
      <c r="I2096" s="21">
        <v>3.1294000000000002E-2</v>
      </c>
      <c r="J2096" s="21">
        <v>3.9300000000000003E-3</v>
      </c>
      <c r="K2096" s="21">
        <v>3.4347000000000003E-2</v>
      </c>
      <c r="L2096" s="21" cm="1">
        <f t="array" ref="L2096">MMULT(B2096:K2096,$D$8:$D$17)</f>
        <v>1.4138635049000002E-2</v>
      </c>
    </row>
    <row r="2097" spans="1:12" x14ac:dyDescent="0.35">
      <c r="A2097" s="22">
        <v>44988</v>
      </c>
      <c r="B2097" s="21">
        <v>3.5090000000000003E-2</v>
      </c>
      <c r="C2097" s="21">
        <v>1.6646000000000001E-2</v>
      </c>
      <c r="D2097" s="21">
        <v>2.4705999999999999E-2</v>
      </c>
      <c r="E2097" s="21">
        <v>5.6978000000000001E-2</v>
      </c>
      <c r="F2097" s="21">
        <v>2.6216E-2</v>
      </c>
      <c r="G2097" s="21">
        <v>-8.5700000000000001E-4</v>
      </c>
      <c r="H2097" s="21">
        <v>1.3426E-2</v>
      </c>
      <c r="I2097" s="21">
        <v>3.1604E-2</v>
      </c>
      <c r="J2097" s="21">
        <v>1.5454000000000001E-2</v>
      </c>
      <c r="K2097" s="21">
        <v>7.6340000000000002E-3</v>
      </c>
      <c r="L2097" s="21" cm="1">
        <f t="array" ref="L2097">MMULT(B2097:K2097,$D$8:$D$17)</f>
        <v>2.8495864196000004E-2</v>
      </c>
    </row>
    <row r="2098" spans="1:12" x14ac:dyDescent="0.35">
      <c r="A2098" s="22">
        <v>44991</v>
      </c>
      <c r="B2098" s="21">
        <v>1.8539E-2</v>
      </c>
      <c r="C2098" s="21">
        <v>6.1890000000000001E-3</v>
      </c>
      <c r="D2098" s="21">
        <v>-1.4064E-2</v>
      </c>
      <c r="E2098" s="21">
        <v>2.5300000000000002E-4</v>
      </c>
      <c r="F2098" s="21">
        <v>5.4900000000000001E-3</v>
      </c>
      <c r="G2098" s="21">
        <v>-1.4107E-2</v>
      </c>
      <c r="H2098" s="21">
        <v>-4.4159999999999998E-3</v>
      </c>
      <c r="I2098" s="21">
        <v>8.6619999999999996E-3</v>
      </c>
      <c r="J2098" s="21">
        <v>2.8410000000000002E-3</v>
      </c>
      <c r="K2098" s="21">
        <v>-1.553E-2</v>
      </c>
      <c r="L2098" s="21" cm="1">
        <f t="array" ref="L2098">MMULT(B2098:K2098,$D$8:$D$17)</f>
        <v>5.074883142E-3</v>
      </c>
    </row>
    <row r="2099" spans="1:12" x14ac:dyDescent="0.35">
      <c r="A2099" s="22">
        <v>44992</v>
      </c>
      <c r="B2099" s="21">
        <v>-1.4496999999999999E-2</v>
      </c>
      <c r="C2099" s="21">
        <v>-1.0588999999999999E-2</v>
      </c>
      <c r="D2099" s="21">
        <v>-1.1292999999999999E-2</v>
      </c>
      <c r="E2099" s="21">
        <v>-1.2276E-2</v>
      </c>
      <c r="F2099" s="21">
        <v>-1.5377999999999999E-2</v>
      </c>
      <c r="G2099" s="21">
        <v>-2.6120000000000002E-3</v>
      </c>
      <c r="H2099" s="21">
        <v>1.1705E-2</v>
      </c>
      <c r="I2099" s="21">
        <v>-6.3969999999999999E-3</v>
      </c>
      <c r="J2099" s="21">
        <v>-1.0319999999999999E-2</v>
      </c>
      <c r="K2099" s="21">
        <v>-1.7698999999999999E-2</v>
      </c>
      <c r="L2099" s="21" cm="1">
        <f t="array" ref="L2099">MMULT(B2099:K2099,$D$8:$D$17)</f>
        <v>-1.2734342672000002E-2</v>
      </c>
    </row>
    <row r="2100" spans="1:12" x14ac:dyDescent="0.35">
      <c r="A2100" s="22">
        <v>44993</v>
      </c>
      <c r="B2100" s="21">
        <v>8.3770000000000008E-3</v>
      </c>
      <c r="C2100" s="21">
        <v>-1.771E-3</v>
      </c>
      <c r="D2100" s="21">
        <v>3.8345999999999998E-2</v>
      </c>
      <c r="E2100" s="21">
        <v>1.1372999999999999E-2</v>
      </c>
      <c r="F2100" s="21">
        <v>1.4710000000000001E-3</v>
      </c>
      <c r="G2100" s="21">
        <v>-2.0179999999999998E-3</v>
      </c>
      <c r="H2100" s="21">
        <v>3.9703000000000002E-2</v>
      </c>
      <c r="I2100" s="21">
        <v>3.016E-3</v>
      </c>
      <c r="J2100" s="21">
        <v>4.0889999999999998E-3</v>
      </c>
      <c r="K2100" s="21">
        <v>1.7625999999999999E-2</v>
      </c>
      <c r="L2100" s="21" cm="1">
        <f t="array" ref="L2100">MMULT(B2100:K2100,$D$8:$D$17)</f>
        <v>1.6050097286000001E-2</v>
      </c>
    </row>
    <row r="2101" spans="1:12" x14ac:dyDescent="0.35">
      <c r="A2101" s="22">
        <v>44994</v>
      </c>
      <c r="B2101" s="21">
        <v>-1.4914999999999999E-2</v>
      </c>
      <c r="C2101" s="21">
        <v>-5.4390000000000003E-3</v>
      </c>
      <c r="D2101" s="21">
        <v>-3.0809E-2</v>
      </c>
      <c r="E2101" s="21">
        <v>-1.5405E-2</v>
      </c>
      <c r="F2101" s="21">
        <v>-1.8307E-2</v>
      </c>
      <c r="G2101" s="21">
        <v>-2.3120999999999999E-2</v>
      </c>
      <c r="H2101" s="21">
        <v>-1.5696000000000002E-2</v>
      </c>
      <c r="I2101" s="21">
        <v>-2.1600000000000001E-2</v>
      </c>
      <c r="J2101" s="21">
        <v>-6.1089999999999998E-3</v>
      </c>
      <c r="K2101" s="21">
        <v>1.7706E-2</v>
      </c>
      <c r="L2101" s="21" cm="1">
        <f t="array" ref="L2101">MMULT(B2101:K2101,$D$8:$D$17)</f>
        <v>-1.6435031239E-2</v>
      </c>
    </row>
    <row r="2102" spans="1:12" x14ac:dyDescent="0.35">
      <c r="A2102" s="22">
        <v>44995</v>
      </c>
      <c r="B2102" s="21">
        <v>-1.3879000000000001E-2</v>
      </c>
      <c r="C2102" s="21">
        <v>-1.4782999999999999E-2</v>
      </c>
      <c r="D2102" s="21">
        <v>-2.0097E-2</v>
      </c>
      <c r="E2102" s="21">
        <v>-1.2352999999999999E-2</v>
      </c>
      <c r="F2102" s="21">
        <v>-3.2231999999999997E-2</v>
      </c>
      <c r="G2102" s="21">
        <v>-3.0998000000000001E-2</v>
      </c>
      <c r="H2102" s="21">
        <v>-1.6185000000000001E-2</v>
      </c>
      <c r="I2102" s="21">
        <v>-2.6804999999999999E-2</v>
      </c>
      <c r="J2102" s="21">
        <v>-5.1219999999999998E-3</v>
      </c>
      <c r="K2102" s="21">
        <v>2.9500999999999999E-2</v>
      </c>
      <c r="L2102" s="21" cm="1">
        <f t="array" ref="L2102">MMULT(B2102:K2102,$D$8:$D$17)</f>
        <v>-1.3565074709000001E-2</v>
      </c>
    </row>
    <row r="2103" spans="1:12" x14ac:dyDescent="0.35">
      <c r="A2103" s="22">
        <v>44998</v>
      </c>
      <c r="B2103" s="21">
        <v>1.3266E-2</v>
      </c>
      <c r="C2103" s="21">
        <v>2.1441000000000002E-2</v>
      </c>
      <c r="D2103" s="21">
        <v>4.3999999999999999E-5</v>
      </c>
      <c r="E2103" s="21">
        <v>2.6670000000000001E-3</v>
      </c>
      <c r="F2103" s="21">
        <v>1.023E-2</v>
      </c>
      <c r="G2103" s="21">
        <v>1.3454000000000001E-2</v>
      </c>
      <c r="H2103" s="21">
        <v>-7.9839999999999998E-3</v>
      </c>
      <c r="I2103" s="21">
        <v>-1.5275E-2</v>
      </c>
      <c r="J2103" s="21">
        <v>-3.0890000000000002E-3</v>
      </c>
      <c r="K2103" s="21">
        <v>-9.9190000000000007E-3</v>
      </c>
      <c r="L2103" s="21" cm="1">
        <f t="array" ref="L2103">MMULT(B2103:K2103,$D$8:$D$17)</f>
        <v>7.3298508729999984E-3</v>
      </c>
    </row>
    <row r="2104" spans="1:12" x14ac:dyDescent="0.35">
      <c r="A2104" s="22">
        <v>44999</v>
      </c>
      <c r="B2104" s="21">
        <v>1.4089000000000001E-2</v>
      </c>
      <c r="C2104" s="21">
        <v>2.7056E-2</v>
      </c>
      <c r="D2104" s="21">
        <v>4.7766000000000003E-2</v>
      </c>
      <c r="E2104" s="21">
        <v>2.5937999999999999E-2</v>
      </c>
      <c r="F2104" s="21">
        <v>-4.3569999999999998E-3</v>
      </c>
      <c r="G2104" s="21">
        <v>4.2049000000000003E-2</v>
      </c>
      <c r="H2104" s="21">
        <v>6.6333000000000003E-2</v>
      </c>
      <c r="I2104" s="21">
        <v>2.794E-2</v>
      </c>
      <c r="J2104" s="21">
        <v>1.3220000000000001E-2</v>
      </c>
      <c r="K2104" s="21">
        <v>3.9331999999999999E-2</v>
      </c>
      <c r="L2104" s="21" cm="1">
        <f t="array" ref="L2104">MMULT(B2104:K2104,$D$8:$D$17)</f>
        <v>2.5814584281000003E-2</v>
      </c>
    </row>
    <row r="2105" spans="1:12" x14ac:dyDescent="0.35">
      <c r="A2105" s="22">
        <v>45000</v>
      </c>
      <c r="B2105" s="21">
        <v>2.6210000000000001E-3</v>
      </c>
      <c r="C2105" s="21">
        <v>1.7829999999999999E-2</v>
      </c>
      <c r="D2105" s="21">
        <v>6.8570000000000002E-3</v>
      </c>
      <c r="E2105" s="21">
        <v>-1.0151E-2</v>
      </c>
      <c r="F2105" s="21">
        <v>-1.8685E-2</v>
      </c>
      <c r="G2105" s="21">
        <v>1.0900000000000001E-4</v>
      </c>
      <c r="H2105" s="21">
        <v>2.5499999999999998E-2</v>
      </c>
      <c r="I2105" s="21">
        <v>8.4000000000000003E-4</v>
      </c>
      <c r="J2105" s="21">
        <v>2.04E-4</v>
      </c>
      <c r="K2105" s="21">
        <v>1.4281E-2</v>
      </c>
      <c r="L2105" s="21" cm="1">
        <f t="array" ref="L2105">MMULT(B2105:K2105,$D$8:$D$17)</f>
        <v>4.4533911339999996E-3</v>
      </c>
    </row>
    <row r="2106" spans="1:12" x14ac:dyDescent="0.35">
      <c r="A2106" s="22">
        <v>45001</v>
      </c>
      <c r="B2106" s="21">
        <v>1.8693999999999999E-2</v>
      </c>
      <c r="C2106" s="21">
        <v>4.0536000000000003E-2</v>
      </c>
      <c r="D2106" s="21">
        <v>5.4192999999999998E-2</v>
      </c>
      <c r="E2106" s="21">
        <v>1.6708000000000001E-2</v>
      </c>
      <c r="F2106" s="21">
        <v>2.2173999999999999E-2</v>
      </c>
      <c r="G2106" s="21">
        <v>2.4001000000000001E-2</v>
      </c>
      <c r="H2106" s="21">
        <v>7.7162999999999995E-2</v>
      </c>
      <c r="I2106" s="21">
        <v>5.8991000000000002E-2</v>
      </c>
      <c r="J2106" s="21">
        <v>2.1606E-2</v>
      </c>
      <c r="K2106" s="21">
        <v>6.2302000000000003E-2</v>
      </c>
      <c r="L2106" s="21" cm="1">
        <f t="array" ref="L2106">MMULT(B2106:K2106,$D$8:$D$17)</f>
        <v>3.3059316294000003E-2</v>
      </c>
    </row>
    <row r="2107" spans="1:12" x14ac:dyDescent="0.35">
      <c r="A2107" s="22">
        <v>45002</v>
      </c>
      <c r="B2107" s="21">
        <v>-5.4539999999999996E-3</v>
      </c>
      <c r="C2107" s="21">
        <v>1.1694E-2</v>
      </c>
      <c r="D2107" s="21">
        <v>7.2040000000000003E-3</v>
      </c>
      <c r="E2107" s="21">
        <v>-8.6879999999999995E-3</v>
      </c>
      <c r="F2107" s="21">
        <v>5.1869999999999998E-3</v>
      </c>
      <c r="G2107" s="21">
        <v>-1.3081000000000001E-2</v>
      </c>
      <c r="H2107" s="21">
        <v>1.2836E-2</v>
      </c>
      <c r="I2107" s="21">
        <v>1.3728000000000001E-2</v>
      </c>
      <c r="J2107" s="21">
        <v>1.397E-3</v>
      </c>
      <c r="K2107" s="21">
        <v>-1.226E-2</v>
      </c>
      <c r="L2107" s="21" cm="1">
        <f t="array" ref="L2107">MMULT(B2107:K2107,$D$8:$D$17)</f>
        <v>-4.7224601200000023E-4</v>
      </c>
    </row>
    <row r="2108" spans="1:12" x14ac:dyDescent="0.35">
      <c r="A2108" s="22">
        <v>45005</v>
      </c>
      <c r="B2108" s="21">
        <v>1.5484E-2</v>
      </c>
      <c r="C2108" s="21">
        <v>-2.5767000000000002E-2</v>
      </c>
      <c r="D2108" s="21">
        <v>6.803E-3</v>
      </c>
      <c r="E2108" s="21">
        <v>2.0191000000000001E-2</v>
      </c>
      <c r="F2108" s="21">
        <v>1.9938999999999998E-2</v>
      </c>
      <c r="G2108" s="21">
        <v>2.1640000000000001E-3</v>
      </c>
      <c r="H2108" s="21">
        <v>-1.0527E-2</v>
      </c>
      <c r="I2108" s="21">
        <v>1.3235E-2</v>
      </c>
      <c r="J2108" s="21">
        <v>1.4943E-2</v>
      </c>
      <c r="K2108" s="21">
        <v>-2.1805000000000001E-2</v>
      </c>
      <c r="L2108" s="21" cm="1">
        <f t="array" ref="L2108">MMULT(B2108:K2108,$D$8:$D$17)</f>
        <v>8.3518464160000014E-3</v>
      </c>
    </row>
    <row r="2109" spans="1:12" x14ac:dyDescent="0.35">
      <c r="A2109" s="22">
        <v>45006</v>
      </c>
      <c r="B2109" s="21">
        <v>1.1944E-2</v>
      </c>
      <c r="C2109" s="21">
        <v>5.6940000000000003E-3</v>
      </c>
      <c r="D2109" s="21">
        <v>1.1544E-2</v>
      </c>
      <c r="E2109" s="21">
        <v>-1.0812E-2</v>
      </c>
      <c r="F2109" s="21">
        <v>7.1300000000000001E-3</v>
      </c>
      <c r="G2109" s="21">
        <v>1.8516000000000001E-2</v>
      </c>
      <c r="H2109" s="21">
        <v>-9.0900000000000009E-3</v>
      </c>
      <c r="I2109" s="21">
        <v>3.125E-2</v>
      </c>
      <c r="J2109" s="21">
        <v>-5.3E-3</v>
      </c>
      <c r="K2109" s="21">
        <v>-2.4004999999999999E-2</v>
      </c>
      <c r="L2109" s="21" cm="1">
        <f t="array" ref="L2109">MMULT(B2109:K2109,$D$8:$D$17)</f>
        <v>7.5310512570000024E-3</v>
      </c>
    </row>
    <row r="2110" spans="1:12" x14ac:dyDescent="0.35">
      <c r="A2110" s="22">
        <v>45007</v>
      </c>
      <c r="B2110" s="21">
        <v>-9.103E-3</v>
      </c>
      <c r="C2110" s="21">
        <v>-5.4419999999999998E-3</v>
      </c>
      <c r="D2110" s="21">
        <v>1.0267999999999999E-2</v>
      </c>
      <c r="E2110" s="21">
        <v>-9.1559999999999992E-3</v>
      </c>
      <c r="F2110" s="21">
        <v>3.6540000000000001E-3</v>
      </c>
      <c r="G2110" s="21">
        <v>-1.1501000000000001E-2</v>
      </c>
      <c r="H2110" s="21">
        <v>1.72E-2</v>
      </c>
      <c r="I2110" s="21">
        <v>-3.3430000000000001E-2</v>
      </c>
      <c r="J2110" s="21">
        <v>-2.3879999999999998E-2</v>
      </c>
      <c r="K2110" s="21">
        <v>-1.1594999999999999E-2</v>
      </c>
      <c r="L2110" s="21" cm="1">
        <f t="array" ref="L2110">MMULT(B2110:K2110,$D$8:$D$17)</f>
        <v>-4.0165925900000005E-3</v>
      </c>
    </row>
    <row r="2111" spans="1:12" x14ac:dyDescent="0.35">
      <c r="A2111" s="22">
        <v>45008</v>
      </c>
      <c r="B2111" s="21">
        <v>6.9699999999999996E-3</v>
      </c>
      <c r="C2111" s="21">
        <v>1.9722E-2</v>
      </c>
      <c r="D2111" s="21">
        <v>2.7316E-2</v>
      </c>
      <c r="E2111" s="21">
        <v>1.3171E-2</v>
      </c>
      <c r="F2111" s="21">
        <v>-1.3649999999999999E-3</v>
      </c>
      <c r="G2111" s="21">
        <v>4.986E-3</v>
      </c>
      <c r="H2111" s="21">
        <v>2.767E-2</v>
      </c>
      <c r="I2111" s="21">
        <v>2.0153999999999998E-2</v>
      </c>
      <c r="J2111" s="21">
        <v>5.4590000000000003E-3</v>
      </c>
      <c r="K2111" s="21">
        <v>3.1994000000000002E-2</v>
      </c>
      <c r="L2111" s="21" cm="1">
        <f t="array" ref="L2111">MMULT(B2111:K2111,$D$8:$D$17)</f>
        <v>1.4602008340999999E-2</v>
      </c>
    </row>
    <row r="2112" spans="1:12" x14ac:dyDescent="0.35">
      <c r="A2112" s="22">
        <v>45009</v>
      </c>
      <c r="B2112" s="21">
        <v>8.3059999999999991E-3</v>
      </c>
      <c r="C2112" s="21">
        <v>1.048E-2</v>
      </c>
      <c r="D2112" s="21">
        <v>-1.5152000000000001E-2</v>
      </c>
      <c r="E2112" s="21">
        <v>-4.7869999999999996E-3</v>
      </c>
      <c r="F2112" s="21">
        <v>2.6199999999999999E-3</v>
      </c>
      <c r="G2112" s="21">
        <v>1.3978000000000001E-2</v>
      </c>
      <c r="H2112" s="21">
        <v>-2.3234999999999999E-2</v>
      </c>
      <c r="I2112" s="21">
        <v>1.6152E-2</v>
      </c>
      <c r="J2112" s="21">
        <v>1.5685000000000001E-2</v>
      </c>
      <c r="K2112" s="21">
        <v>1.1368E-2</v>
      </c>
      <c r="L2112" s="21" cm="1">
        <f t="array" ref="L2112">MMULT(B2112:K2112,$D$8:$D$17)</f>
        <v>1.8604544729999995E-3</v>
      </c>
    </row>
    <row r="2113" spans="1:12" x14ac:dyDescent="0.35">
      <c r="A2113" s="22">
        <v>45012</v>
      </c>
      <c r="B2113" s="21">
        <v>-1.2293E-2</v>
      </c>
      <c r="C2113" s="21">
        <v>-1.4933999999999999E-2</v>
      </c>
      <c r="D2113" s="21">
        <v>-9.2610000000000001E-3</v>
      </c>
      <c r="E2113" s="21">
        <v>-1.4666E-2</v>
      </c>
      <c r="F2113" s="21">
        <v>2.4202000000000001E-2</v>
      </c>
      <c r="G2113" s="21">
        <v>6.3140000000000002E-3</v>
      </c>
      <c r="H2113" s="21">
        <v>-1.3679999999999999E-2</v>
      </c>
      <c r="I2113" s="21">
        <v>-4.8269999999999997E-3</v>
      </c>
      <c r="J2113" s="21">
        <v>5.9400000000000002E-4</v>
      </c>
      <c r="K2113" s="21">
        <v>-6.1310000000000002E-3</v>
      </c>
      <c r="L2113" s="21" cm="1">
        <f t="array" ref="L2113">MMULT(B2113:K2113,$D$8:$D$17)</f>
        <v>-9.3856053979999993E-3</v>
      </c>
    </row>
    <row r="2114" spans="1:12" x14ac:dyDescent="0.35">
      <c r="A2114" s="22">
        <v>45013</v>
      </c>
      <c r="B2114" s="21">
        <v>-3.98E-3</v>
      </c>
      <c r="C2114" s="21">
        <v>-4.1609999999999998E-3</v>
      </c>
      <c r="D2114" s="21">
        <v>-4.561E-3</v>
      </c>
      <c r="E2114" s="21">
        <v>-3.4139999999999999E-3</v>
      </c>
      <c r="F2114" s="21">
        <v>-3.2169999999999998E-3</v>
      </c>
      <c r="G2114" s="21">
        <v>5.4380000000000001E-3</v>
      </c>
      <c r="H2114" s="21">
        <v>-2.1218999999999998E-2</v>
      </c>
      <c r="I2114" s="21">
        <v>6.7000000000000002E-4</v>
      </c>
      <c r="J2114" s="21">
        <v>-2.9680000000000002E-3</v>
      </c>
      <c r="K2114" s="21">
        <v>3.7699999999999999E-3</v>
      </c>
      <c r="L2114" s="21" cm="1">
        <f t="array" ref="L2114">MMULT(B2114:K2114,$D$8:$D$17)</f>
        <v>-3.8718259989999988E-3</v>
      </c>
    </row>
    <row r="2115" spans="1:12" x14ac:dyDescent="0.35">
      <c r="A2115" s="22">
        <v>45014</v>
      </c>
      <c r="B2115" s="21">
        <v>1.9791E-2</v>
      </c>
      <c r="C2115" s="21">
        <v>1.9184E-2</v>
      </c>
      <c r="D2115" s="21">
        <v>2.1734E-2</v>
      </c>
      <c r="E2115" s="21">
        <v>1.281E-3</v>
      </c>
      <c r="F2115" s="21">
        <v>8.5699999999999995E-3</v>
      </c>
      <c r="G2115" s="21">
        <v>2.2568999999999999E-2</v>
      </c>
      <c r="H2115" s="21">
        <v>1.618E-2</v>
      </c>
      <c r="I2115" s="21">
        <v>1.5426E-2</v>
      </c>
      <c r="J2115" s="21">
        <v>1.5479E-2</v>
      </c>
      <c r="K2115" s="21">
        <v>7.6134999999999994E-2</v>
      </c>
      <c r="L2115" s="21" cm="1">
        <f t="array" ref="L2115">MMULT(B2115:K2115,$D$8:$D$17)</f>
        <v>2.2011108779000001E-2</v>
      </c>
    </row>
    <row r="2116" spans="1:12" x14ac:dyDescent="0.35">
      <c r="A2116" s="22">
        <v>45015</v>
      </c>
      <c r="B2116" s="21">
        <v>9.8899999999999995E-3</v>
      </c>
      <c r="C2116" s="21">
        <v>1.2619999999999999E-2</v>
      </c>
      <c r="D2116" s="21">
        <v>1.4787E-2</v>
      </c>
      <c r="E2116" s="21">
        <v>1.3188999999999999E-2</v>
      </c>
      <c r="F2116" s="21">
        <v>-1.214E-3</v>
      </c>
      <c r="G2116" s="21">
        <v>-2.03E-4</v>
      </c>
      <c r="H2116" s="21">
        <v>1.8627999999999999E-2</v>
      </c>
      <c r="I2116" s="21">
        <v>7.2269999999999999E-3</v>
      </c>
      <c r="J2116" s="21">
        <v>5.0809999999999996E-3</v>
      </c>
      <c r="K2116" s="21">
        <v>1.8083999999999999E-2</v>
      </c>
      <c r="L2116" s="21" cm="1">
        <f t="array" ref="L2116">MMULT(B2116:K2116,$D$8:$D$17)</f>
        <v>1.1315501068999999E-2</v>
      </c>
    </row>
    <row r="2117" spans="1:12" x14ac:dyDescent="0.35">
      <c r="A2117" s="22">
        <v>45016</v>
      </c>
      <c r="B2117" s="21">
        <v>1.5644000000000002E-2</v>
      </c>
      <c r="C2117" s="21">
        <v>1.4962E-2</v>
      </c>
      <c r="D2117" s="21">
        <v>1.4388E-2</v>
      </c>
      <c r="E2117" s="21">
        <v>1.2292000000000001E-2</v>
      </c>
      <c r="F2117" s="21">
        <v>2.6627000000000001E-2</v>
      </c>
      <c r="G2117" s="21">
        <v>1.6174999999999998E-2</v>
      </c>
      <c r="H2117" s="21">
        <v>1.328E-3</v>
      </c>
      <c r="I2117" s="21">
        <v>9.0860000000000003E-3</v>
      </c>
      <c r="J2117" s="21">
        <v>1.6527E-2</v>
      </c>
      <c r="K2117" s="21">
        <v>1.8074E-2</v>
      </c>
      <c r="L2117" s="21" cm="1">
        <f t="array" ref="L2117">MMULT(B2117:K2117,$D$8:$D$17)</f>
        <v>1.5424630645999998E-2</v>
      </c>
    </row>
    <row r="2118" spans="1:12" x14ac:dyDescent="0.35">
      <c r="A2118" s="22">
        <v>45019</v>
      </c>
      <c r="B2118" s="21">
        <v>7.7019999999999996E-3</v>
      </c>
      <c r="C2118" s="21">
        <v>-3.7109999999999999E-3</v>
      </c>
      <c r="D2118" s="21">
        <v>6.7679999999999997E-3</v>
      </c>
      <c r="E2118" s="21">
        <v>1.4499999999999999E-3</v>
      </c>
      <c r="F2118" s="21">
        <v>1.0762000000000001E-2</v>
      </c>
      <c r="G2118" s="21">
        <v>-1.6468E-2</v>
      </c>
      <c r="H2118" s="21">
        <v>-1.4794E-2</v>
      </c>
      <c r="I2118" s="21">
        <v>-1.3727E-2</v>
      </c>
      <c r="J2118" s="21">
        <v>5.7399999999999997E-4</v>
      </c>
      <c r="K2118" s="21">
        <v>6.7340000000000004E-3</v>
      </c>
      <c r="L2118" s="21" cm="1">
        <f t="array" ref="L2118">MMULT(B2118:K2118,$D$8:$D$17)</f>
        <v>5.5464331550000006E-3</v>
      </c>
    </row>
    <row r="2119" spans="1:12" x14ac:dyDescent="0.35">
      <c r="A2119" s="22">
        <v>45020</v>
      </c>
      <c r="B2119" s="21">
        <v>-3.2499999999999999E-3</v>
      </c>
      <c r="C2119" s="21">
        <v>-1.74E-4</v>
      </c>
      <c r="D2119" s="21">
        <v>-1.8308999999999999E-2</v>
      </c>
      <c r="E2119" s="21">
        <v>-1.2545000000000001E-2</v>
      </c>
      <c r="F2119" s="21">
        <v>8.52E-4</v>
      </c>
      <c r="G2119" s="21">
        <v>3.6129999999999999E-3</v>
      </c>
      <c r="H2119" s="21">
        <v>-7.1459999999999996E-3</v>
      </c>
      <c r="I2119" s="21">
        <v>1.3339E-2</v>
      </c>
      <c r="J2119" s="21">
        <v>-9.3670000000000003E-3</v>
      </c>
      <c r="K2119" s="21">
        <v>6.3850000000000001E-3</v>
      </c>
      <c r="L2119" s="21" cm="1">
        <f t="array" ref="L2119">MMULT(B2119:K2119,$D$8:$D$17)</f>
        <v>-6.809024335999999E-3</v>
      </c>
    </row>
    <row r="2120" spans="1:12" x14ac:dyDescent="0.35">
      <c r="A2120" s="22">
        <v>45021</v>
      </c>
      <c r="B2120" s="21">
        <v>-1.129E-2</v>
      </c>
      <c r="C2120" s="21">
        <v>-9.8890000000000002E-3</v>
      </c>
      <c r="D2120" s="21">
        <v>-2.0836E-2</v>
      </c>
      <c r="E2120" s="21">
        <v>-8.5120000000000005E-3</v>
      </c>
      <c r="F2120" s="21">
        <v>9.4680000000000007E-3</v>
      </c>
      <c r="G2120" s="21">
        <v>-9.5840000000000005E-3</v>
      </c>
      <c r="H2120" s="21">
        <v>-3.4526000000000001E-2</v>
      </c>
      <c r="I2120" s="21">
        <v>-8.1270000000000005E-3</v>
      </c>
      <c r="J2120" s="21">
        <v>0</v>
      </c>
      <c r="K2120" s="21">
        <v>-8.1569999999999993E-3</v>
      </c>
      <c r="L2120" s="21" cm="1">
        <f t="array" ref="L2120">MMULT(B2120:K2120,$D$8:$D$17)</f>
        <v>-1.2518629222000002E-2</v>
      </c>
    </row>
    <row r="2121" spans="1:12" x14ac:dyDescent="0.35">
      <c r="A2121" s="22">
        <v>45022</v>
      </c>
      <c r="B2121" s="21">
        <v>5.496E-3</v>
      </c>
      <c r="C2121" s="21">
        <v>2.5533E-2</v>
      </c>
      <c r="D2121" s="21">
        <v>5.803E-3</v>
      </c>
      <c r="E2121" s="21">
        <v>-1.0127000000000001E-2</v>
      </c>
      <c r="F2121" s="21">
        <v>1.0855E-2</v>
      </c>
      <c r="G2121" s="21">
        <v>-1.4130999999999999E-2</v>
      </c>
      <c r="H2121" s="21">
        <v>-9.7199999999999999E-4</v>
      </c>
      <c r="I2121" s="21">
        <v>-3.7169999999999998E-3</v>
      </c>
      <c r="J2121" s="21">
        <v>-1.0614E-2</v>
      </c>
      <c r="K2121" s="21">
        <v>-6.0899999999999995E-4</v>
      </c>
      <c r="L2121" s="21" cm="1">
        <f t="array" ref="L2121">MMULT(B2121:K2121,$D$8:$D$17)</f>
        <v>5.0897185900000003E-3</v>
      </c>
    </row>
    <row r="2122" spans="1:12" x14ac:dyDescent="0.35">
      <c r="A2122" s="22">
        <v>45026</v>
      </c>
      <c r="B2122" s="21">
        <v>-1.5972E-2</v>
      </c>
      <c r="C2122" s="21">
        <v>-7.5789999999999998E-3</v>
      </c>
      <c r="D2122" s="21">
        <v>2.0046999999999999E-2</v>
      </c>
      <c r="E2122" s="21">
        <v>7.6290000000000004E-3</v>
      </c>
      <c r="F2122" s="21">
        <v>-2.2519000000000001E-2</v>
      </c>
      <c r="G2122" s="21">
        <v>-5.5050000000000003E-3</v>
      </c>
      <c r="H2122" s="21">
        <v>3.2550999999999997E-2</v>
      </c>
      <c r="I2122" s="21">
        <v>-1.1429E-2</v>
      </c>
      <c r="J2122" s="21">
        <v>1.17E-3</v>
      </c>
      <c r="K2122" s="21">
        <v>-8.8389999999999996E-3</v>
      </c>
      <c r="L2122" s="21" cm="1">
        <f t="array" ref="L2122">MMULT(B2122:K2122,$D$8:$D$17)</f>
        <v>-3.4336741160000015E-3</v>
      </c>
    </row>
    <row r="2123" spans="1:12" x14ac:dyDescent="0.35">
      <c r="A2123" s="22">
        <v>45027</v>
      </c>
      <c r="B2123" s="21">
        <v>-7.5909999999999997E-3</v>
      </c>
      <c r="C2123" s="21">
        <v>-2.2668000000000001E-2</v>
      </c>
      <c r="D2123" s="21">
        <v>-1.4866000000000001E-2</v>
      </c>
      <c r="E2123" s="21">
        <v>-9.2770000000000005E-3</v>
      </c>
      <c r="F2123" s="21">
        <v>2.2399999999999998E-3</v>
      </c>
      <c r="G2123" s="21">
        <v>-1.3578E-2</v>
      </c>
      <c r="H2123" s="21">
        <v>-1.5186E-2</v>
      </c>
      <c r="I2123" s="21">
        <v>-1.3661E-2</v>
      </c>
      <c r="J2123" s="21">
        <v>-1.3832000000000001E-2</v>
      </c>
      <c r="K2123" s="21">
        <v>-5.228E-3</v>
      </c>
      <c r="L2123" s="21" cm="1">
        <f t="array" ref="L2123">MMULT(B2123:K2123,$D$8:$D$17)</f>
        <v>-1.0534839921000001E-2</v>
      </c>
    </row>
    <row r="2124" spans="1:12" x14ac:dyDescent="0.35">
      <c r="A2124" s="22">
        <v>45028</v>
      </c>
      <c r="B2124" s="21">
        <v>-4.3530000000000001E-3</v>
      </c>
      <c r="C2124" s="21">
        <v>2.3340000000000001E-3</v>
      </c>
      <c r="D2124" s="21">
        <v>-2.4808E-2</v>
      </c>
      <c r="E2124" s="21">
        <v>-7.835E-3</v>
      </c>
      <c r="F2124" s="21">
        <v>-7.45E-4</v>
      </c>
      <c r="G2124" s="21">
        <v>7.5709999999999996E-3</v>
      </c>
      <c r="H2124" s="21">
        <v>-1.8079000000000001E-2</v>
      </c>
      <c r="I2124" s="21">
        <v>-3.287E-3</v>
      </c>
      <c r="J2124" s="21">
        <v>-1.0075000000000001E-2</v>
      </c>
      <c r="K2124" s="21">
        <v>-1.0201E-2</v>
      </c>
      <c r="L2124" s="21" cm="1">
        <f t="array" ref="L2124">MMULT(B2124:K2124,$D$8:$D$17)</f>
        <v>-9.9488055959999992E-3</v>
      </c>
    </row>
    <row r="2125" spans="1:12" x14ac:dyDescent="0.35">
      <c r="A2125" s="22">
        <v>45029</v>
      </c>
      <c r="B2125" s="21">
        <v>3.4104000000000002E-2</v>
      </c>
      <c r="C2125" s="21">
        <v>2.2398999999999999E-2</v>
      </c>
      <c r="D2125" s="21">
        <v>-1.2080000000000001E-3</v>
      </c>
      <c r="E2125" s="21">
        <v>1.2226000000000001E-2</v>
      </c>
      <c r="F2125" s="21">
        <v>1.7572000000000001E-2</v>
      </c>
      <c r="G2125" s="21">
        <v>1.9441E-2</v>
      </c>
      <c r="H2125" s="21">
        <v>-2.5990000000000002E-3</v>
      </c>
      <c r="I2125" s="21">
        <v>2.4087999999999998E-2</v>
      </c>
      <c r="J2125" s="21">
        <v>1.3769999999999999E-2</v>
      </c>
      <c r="K2125" s="21">
        <v>3.4350000000000001E-3</v>
      </c>
      <c r="L2125" s="21" cm="1">
        <f t="array" ref="L2125">MMULT(B2125:K2125,$D$8:$D$17)</f>
        <v>1.9553108003000006E-2</v>
      </c>
    </row>
    <row r="2126" spans="1:12" x14ac:dyDescent="0.35">
      <c r="A2126" s="22">
        <v>45030</v>
      </c>
      <c r="B2126" s="21">
        <v>-2.114E-3</v>
      </c>
      <c r="C2126" s="21">
        <v>-1.2766E-2</v>
      </c>
      <c r="D2126" s="21">
        <v>1.1148E-2</v>
      </c>
      <c r="E2126" s="21">
        <v>-7.5290000000000001E-3</v>
      </c>
      <c r="F2126" s="21">
        <v>1.6750000000000001E-3</v>
      </c>
      <c r="G2126" s="21">
        <v>3.2469999999999999E-3</v>
      </c>
      <c r="H2126" s="21">
        <v>-3.692E-3</v>
      </c>
      <c r="I2126" s="21">
        <v>1.531E-3</v>
      </c>
      <c r="J2126" s="21">
        <v>-5.1180000000000002E-3</v>
      </c>
      <c r="K2126" s="21">
        <v>-7.4700000000000001E-3</v>
      </c>
      <c r="L2126" s="21" cm="1">
        <f t="array" ref="L2126">MMULT(B2126:K2126,$D$8:$D$17)</f>
        <v>1.6465381600000017E-4</v>
      </c>
    </row>
    <row r="2127" spans="1:12" x14ac:dyDescent="0.35">
      <c r="A2127" s="22">
        <v>45033</v>
      </c>
      <c r="B2127" s="21">
        <v>1.21E-4</v>
      </c>
      <c r="C2127" s="21">
        <v>9.2960000000000004E-3</v>
      </c>
      <c r="D2127" s="21">
        <v>9.1190000000000004E-3</v>
      </c>
      <c r="E2127" s="21">
        <v>1.2622E-2</v>
      </c>
      <c r="F2127" s="21">
        <v>-1.2539999999999999E-3</v>
      </c>
      <c r="G2127" s="21">
        <v>1.2484E-2</v>
      </c>
      <c r="H2127" s="21">
        <v>-2.0490000000000001E-2</v>
      </c>
      <c r="I2127" s="21">
        <v>-3.8479999999999999E-3</v>
      </c>
      <c r="J2127" s="21">
        <v>-5.1440000000000001E-3</v>
      </c>
      <c r="K2127" s="21">
        <v>7.8390000000000005E-3</v>
      </c>
      <c r="L2127" s="21" cm="1">
        <f t="array" ref="L2127">MMULT(B2127:K2127,$D$8:$D$17)</f>
        <v>3.1505962349999994E-3</v>
      </c>
    </row>
    <row r="2128" spans="1:12" x14ac:dyDescent="0.35">
      <c r="A2128" s="22">
        <v>45034</v>
      </c>
      <c r="B2128" s="21">
        <v>7.5050000000000004E-3</v>
      </c>
      <c r="C2128" s="21">
        <v>-1.4890000000000001E-3</v>
      </c>
      <c r="D2128" s="21">
        <v>2.4628000000000001E-2</v>
      </c>
      <c r="E2128" s="21">
        <v>7.9059999999999998E-3</v>
      </c>
      <c r="F2128" s="21">
        <v>9.2060000000000006E-3</v>
      </c>
      <c r="G2128" s="21">
        <v>7.2049999999999996E-3</v>
      </c>
      <c r="H2128" s="21">
        <v>-1.0009999999999999E-3</v>
      </c>
      <c r="I2128" s="21">
        <v>-9.7900000000000005E-4</v>
      </c>
      <c r="J2128" s="21">
        <v>5.9699999999999998E-4</v>
      </c>
      <c r="K2128" s="21">
        <v>-9.6450000000000008E-3</v>
      </c>
      <c r="L2128" s="21" cm="1">
        <f t="array" ref="L2128">MMULT(B2128:K2128,$D$8:$D$17)</f>
        <v>9.9240390609999993E-3</v>
      </c>
    </row>
    <row r="2129" spans="1:12" x14ac:dyDescent="0.35">
      <c r="A2129" s="22">
        <v>45035</v>
      </c>
      <c r="B2129" s="21">
        <v>6.9680000000000002E-3</v>
      </c>
      <c r="C2129" s="21">
        <v>2.7700000000000001E-4</v>
      </c>
      <c r="D2129" s="21">
        <v>9.5420000000000001E-3</v>
      </c>
      <c r="E2129" s="21">
        <v>3.4480000000000001E-3</v>
      </c>
      <c r="F2129" s="21">
        <v>-6.842E-3</v>
      </c>
      <c r="G2129" s="21">
        <v>2.1159999999999998E-3</v>
      </c>
      <c r="H2129" s="21">
        <v>1.7819999999999999E-3</v>
      </c>
      <c r="I2129" s="21">
        <v>6.7809999999999997E-3</v>
      </c>
      <c r="J2129" s="21">
        <v>-4.512E-2</v>
      </c>
      <c r="K2129" s="21">
        <v>-2.1363E-2</v>
      </c>
      <c r="L2129" s="21" cm="1">
        <f t="array" ref="L2129">MMULT(B2129:K2129,$D$8:$D$17)</f>
        <v>2.2953826480000003E-3</v>
      </c>
    </row>
    <row r="2130" spans="1:12" x14ac:dyDescent="0.35">
      <c r="A2130" s="22">
        <v>45036</v>
      </c>
      <c r="B2130" s="21">
        <v>-5.8459999999999996E-3</v>
      </c>
      <c r="C2130" s="21">
        <v>-8.1119999999999994E-3</v>
      </c>
      <c r="D2130" s="21">
        <v>-2.9609E-2</v>
      </c>
      <c r="E2130" s="21">
        <v>-2.333E-3</v>
      </c>
      <c r="F2130" s="21">
        <v>-1.0229E-2</v>
      </c>
      <c r="G2130" s="21">
        <v>-7.0879999999999997E-3</v>
      </c>
      <c r="H2130" s="21">
        <v>1.89E-3</v>
      </c>
      <c r="I2130" s="21">
        <v>3.9500000000000001E-4</v>
      </c>
      <c r="J2130" s="21">
        <v>-3.0391000000000001E-2</v>
      </c>
      <c r="K2130" s="21">
        <v>-9.3100000000000006E-3</v>
      </c>
      <c r="L2130" s="21" cm="1">
        <f t="array" ref="L2130">MMULT(B2130:K2130,$D$8:$D$17)</f>
        <v>-1.3412734616999999E-2</v>
      </c>
    </row>
    <row r="2131" spans="1:12" x14ac:dyDescent="0.35">
      <c r="A2131" s="22">
        <v>45037</v>
      </c>
      <c r="B2131" s="21">
        <v>-9.7809999999999998E-3</v>
      </c>
      <c r="C2131" s="21">
        <v>-1.2229999999999999E-3</v>
      </c>
      <c r="D2131" s="21">
        <v>5.53E-4</v>
      </c>
      <c r="E2131" s="21">
        <v>-1.9000000000000001E-4</v>
      </c>
      <c r="F2131" s="21">
        <v>3.3739999999999998E-3</v>
      </c>
      <c r="G2131" s="21">
        <v>7.6959999999999997E-3</v>
      </c>
      <c r="H2131" s="21">
        <v>-1.8644000000000001E-2</v>
      </c>
      <c r="I2131" s="21">
        <v>-6.8110000000000002E-3</v>
      </c>
      <c r="J2131" s="21">
        <v>9.6609999999999994E-3</v>
      </c>
      <c r="K2131" s="21">
        <v>-1.8145999999999999E-2</v>
      </c>
      <c r="L2131" s="21" cm="1">
        <f t="array" ref="L2131">MMULT(B2131:K2131,$D$8:$D$17)</f>
        <v>-5.330023897E-3</v>
      </c>
    </row>
    <row r="2132" spans="1:12" x14ac:dyDescent="0.35">
      <c r="A2132" s="22">
        <v>45040</v>
      </c>
      <c r="B2132" s="21">
        <v>1.879E-3</v>
      </c>
      <c r="C2132" s="21">
        <v>-1.3963E-2</v>
      </c>
      <c r="D2132" s="21">
        <v>-2.8389999999999999E-3</v>
      </c>
      <c r="E2132" s="21">
        <v>2.591E-3</v>
      </c>
      <c r="F2132" s="21">
        <v>3.0479999999999999E-3</v>
      </c>
      <c r="G2132" s="21">
        <v>-2.0650000000000002E-2</v>
      </c>
      <c r="H2132" s="21">
        <v>-9.7249999999999993E-3</v>
      </c>
      <c r="I2132" s="21">
        <v>-8.7399999999999999E-4</v>
      </c>
      <c r="J2132" s="21">
        <v>7.6550000000000003E-3</v>
      </c>
      <c r="K2132" s="21">
        <v>-2.1121999999999998E-2</v>
      </c>
      <c r="L2132" s="21" cm="1">
        <f t="array" ref="L2132">MMULT(B2132:K2132,$D$8:$D$17)</f>
        <v>-1.5704481429999995E-3</v>
      </c>
    </row>
    <row r="2133" spans="1:12" x14ac:dyDescent="0.35">
      <c r="A2133" s="22">
        <v>45041</v>
      </c>
      <c r="B2133" s="21">
        <v>-9.4359999999999999E-3</v>
      </c>
      <c r="C2133" s="21">
        <v>-2.2536E-2</v>
      </c>
      <c r="D2133" s="21">
        <v>-2.9621000000000001E-2</v>
      </c>
      <c r="E2133" s="21">
        <v>-1.9730999999999999E-2</v>
      </c>
      <c r="F2133" s="21">
        <v>-1.4459E-2</v>
      </c>
      <c r="G2133" s="21">
        <v>-2.1804E-2</v>
      </c>
      <c r="H2133" s="21">
        <v>-4.3050999999999999E-2</v>
      </c>
      <c r="I2133" s="21">
        <v>-2.0539000000000002E-2</v>
      </c>
      <c r="J2133" s="21">
        <v>-6.3299999999999997E-3</v>
      </c>
      <c r="K2133" s="21">
        <v>-2.6297999999999998E-2</v>
      </c>
      <c r="L2133" s="21" cm="1">
        <f t="array" ref="L2133">MMULT(B2133:K2133,$D$8:$D$17)</f>
        <v>-1.7432886014999999E-2</v>
      </c>
    </row>
    <row r="2134" spans="1:12" x14ac:dyDescent="0.35">
      <c r="A2134" s="22">
        <v>45042</v>
      </c>
      <c r="B2134" s="21">
        <v>-6.0999999999999999E-5</v>
      </c>
      <c r="C2134" s="21">
        <v>7.2434999999999999E-2</v>
      </c>
      <c r="D2134" s="21">
        <v>2.7247E-2</v>
      </c>
      <c r="E2134" s="21">
        <v>-9.3729999999999994E-3</v>
      </c>
      <c r="F2134" s="21">
        <v>-3.7209999999999999E-3</v>
      </c>
      <c r="G2134" s="21">
        <v>4.4580000000000002E-3</v>
      </c>
      <c r="H2134" s="21">
        <v>2.5537000000000001E-2</v>
      </c>
      <c r="I2134" s="21">
        <v>-1.7668E-2</v>
      </c>
      <c r="J2134" s="21">
        <v>-1.1679999999999999E-2</v>
      </c>
      <c r="K2134" s="21">
        <v>5.8859999999999997E-3</v>
      </c>
      <c r="L2134" s="21" cm="1">
        <f t="array" ref="L2134">MMULT(B2134:K2134,$D$8:$D$17)</f>
        <v>1.1238122466999999E-2</v>
      </c>
    </row>
    <row r="2135" spans="1:12" x14ac:dyDescent="0.35">
      <c r="A2135" s="22">
        <v>45043</v>
      </c>
      <c r="B2135" s="21">
        <v>2.8395E-2</v>
      </c>
      <c r="C2135" s="21">
        <v>3.2028000000000001E-2</v>
      </c>
      <c r="D2135" s="21">
        <v>1.0016000000000001E-2</v>
      </c>
      <c r="E2135" s="21">
        <v>3.6029999999999999E-3</v>
      </c>
      <c r="F2135" s="21">
        <v>1.4193000000000001E-2</v>
      </c>
      <c r="G2135" s="21">
        <v>2.3078999999999999E-2</v>
      </c>
      <c r="H2135" s="21">
        <v>1.7454000000000001E-2</v>
      </c>
      <c r="I2135" s="21">
        <v>2.3026000000000001E-2</v>
      </c>
      <c r="J2135" s="21">
        <v>4.2999999999999999E-4</v>
      </c>
      <c r="K2135" s="21">
        <v>2.7883000000000002E-2</v>
      </c>
      <c r="L2135" s="21" cm="1">
        <f t="array" ref="L2135">MMULT(B2135:K2135,$D$8:$D$17)</f>
        <v>2.0926499512999998E-2</v>
      </c>
    </row>
    <row r="2136" spans="1:12" x14ac:dyDescent="0.35">
      <c r="A2136" s="22">
        <v>45044</v>
      </c>
      <c r="B2136" s="21">
        <v>7.541E-3</v>
      </c>
      <c r="C2136" s="21">
        <v>7.9719999999999999E-3</v>
      </c>
      <c r="D2136" s="21">
        <v>1.9210000000000001E-2</v>
      </c>
      <c r="E2136" s="21">
        <v>1.3082E-2</v>
      </c>
      <c r="F2136" s="21">
        <v>-3.3670000000000002E-3</v>
      </c>
      <c r="G2136" s="21">
        <v>1.2402E-2</v>
      </c>
      <c r="H2136" s="21">
        <v>2.2072000000000001E-2</v>
      </c>
      <c r="I2136" s="21">
        <v>1.6531000000000001E-2</v>
      </c>
      <c r="J2136" s="21">
        <v>1.482E-2</v>
      </c>
      <c r="K2136" s="21">
        <v>4.0188000000000001E-2</v>
      </c>
      <c r="L2136" s="21" cm="1">
        <f t="array" ref="L2136">MMULT(B2136:K2136,$D$8:$D$17)</f>
        <v>1.2828458397999998E-2</v>
      </c>
    </row>
    <row r="2137" spans="1:12" x14ac:dyDescent="0.35">
      <c r="A2137" s="22">
        <v>45047</v>
      </c>
      <c r="B2137" s="21">
        <v>-5.2999999999999998E-4</v>
      </c>
      <c r="C2137" s="21">
        <v>-5.5329999999999997E-3</v>
      </c>
      <c r="D2137" s="21">
        <v>4.1839000000000001E-2</v>
      </c>
      <c r="E2137" s="21">
        <v>1.8276000000000001E-2</v>
      </c>
      <c r="F2137" s="21">
        <v>1.5839999999999999E-3</v>
      </c>
      <c r="G2137" s="21">
        <v>-2.9239999999999999E-3</v>
      </c>
      <c r="H2137" s="21">
        <v>3.581E-3</v>
      </c>
      <c r="I2137" s="21">
        <v>-9.0320000000000001E-3</v>
      </c>
      <c r="J2137" s="21">
        <v>1.905E-3</v>
      </c>
      <c r="K2137" s="21">
        <v>-2.4469000000000001E-2</v>
      </c>
      <c r="L2137" s="21" cm="1">
        <f t="array" ref="L2137">MMULT(B2137:K2137,$D$8:$D$17)</f>
        <v>9.5395925540000016E-3</v>
      </c>
    </row>
    <row r="2138" spans="1:12" x14ac:dyDescent="0.35">
      <c r="A2138" s="22">
        <v>45048</v>
      </c>
      <c r="B2138" s="21">
        <v>-6.1910000000000003E-3</v>
      </c>
      <c r="C2138" s="21">
        <v>-4.9100000000000001E-4</v>
      </c>
      <c r="D2138" s="21">
        <v>-2.4212999999999998E-2</v>
      </c>
      <c r="E2138" s="21">
        <v>-4.0143999999999999E-2</v>
      </c>
      <c r="F2138" s="21">
        <v>-7.3800000000000005E-4</v>
      </c>
      <c r="G2138" s="21">
        <v>-1.9970999999999999E-2</v>
      </c>
      <c r="H2138" s="21">
        <v>2.4529999999999999E-3</v>
      </c>
      <c r="I2138" s="21">
        <v>-1.4673E-2</v>
      </c>
      <c r="J2138" s="21">
        <v>-2.0701000000000001E-2</v>
      </c>
      <c r="K2138" s="21">
        <v>-1.7492000000000001E-2</v>
      </c>
      <c r="L2138" s="21" cm="1">
        <f t="array" ref="L2138">MMULT(B2138:K2138,$D$8:$D$17)</f>
        <v>-1.2628547823000002E-2</v>
      </c>
    </row>
    <row r="2139" spans="1:12" x14ac:dyDescent="0.35">
      <c r="A2139" s="22">
        <v>45049</v>
      </c>
      <c r="B2139" s="21">
        <v>-6.4669999999999997E-3</v>
      </c>
      <c r="C2139" s="21">
        <v>-3.307E-3</v>
      </c>
      <c r="D2139" s="21">
        <v>-1.4463E-2</v>
      </c>
      <c r="E2139" s="21">
        <v>1.4040000000000001E-3</v>
      </c>
      <c r="F2139" s="21">
        <v>-2.1100000000000001E-4</v>
      </c>
      <c r="G2139" s="21">
        <v>-6.3449999999999999E-3</v>
      </c>
      <c r="H2139" s="21">
        <v>-9.2202999999999993E-2</v>
      </c>
      <c r="I2139" s="21">
        <v>-6.3500000000000001E-2</v>
      </c>
      <c r="J2139" s="21">
        <v>-8.6280000000000003E-3</v>
      </c>
      <c r="K2139" s="21">
        <v>2.9559999999999999E-2</v>
      </c>
      <c r="L2139" s="21" cm="1">
        <f t="array" ref="L2139">MMULT(B2139:K2139,$D$8:$D$17)</f>
        <v>-7.9739782679999986E-3</v>
      </c>
    </row>
    <row r="2140" spans="1:12" x14ac:dyDescent="0.35">
      <c r="A2140" s="22">
        <v>45050</v>
      </c>
      <c r="B2140" s="21">
        <v>-9.9129999999999999E-3</v>
      </c>
      <c r="C2140" s="21">
        <v>3.3180000000000002E-3</v>
      </c>
      <c r="D2140" s="21">
        <v>-8.6320000000000008E-3</v>
      </c>
      <c r="E2140" s="21">
        <v>-4.9579999999999997E-3</v>
      </c>
      <c r="F2140" s="21">
        <v>2.0049999999999998E-3</v>
      </c>
      <c r="G2140" s="21">
        <v>-1.194E-3</v>
      </c>
      <c r="H2140" s="21">
        <v>6.1136999999999997E-2</v>
      </c>
      <c r="I2140" s="21">
        <v>-2.7285E-2</v>
      </c>
      <c r="J2140" s="21">
        <v>-5.6569999999999997E-3</v>
      </c>
      <c r="K2140" s="21">
        <v>1.925E-2</v>
      </c>
      <c r="L2140" s="21" cm="1">
        <f t="array" ref="L2140">MMULT(B2140:K2140,$D$8:$D$17)</f>
        <v>-5.1211849200000006E-3</v>
      </c>
    </row>
    <row r="2141" spans="1:12" x14ac:dyDescent="0.35">
      <c r="A2141" s="22">
        <v>45051</v>
      </c>
      <c r="B2141" s="21">
        <v>4.6927000000000003E-2</v>
      </c>
      <c r="C2141" s="21">
        <v>1.7156999999999999E-2</v>
      </c>
      <c r="D2141" s="21">
        <v>4.0563000000000002E-2</v>
      </c>
      <c r="E2141" s="21">
        <v>3.2712999999999999E-2</v>
      </c>
      <c r="F2141" s="21">
        <v>2.1059000000000001E-2</v>
      </c>
      <c r="G2141" s="21">
        <v>2.7081999999999998E-2</v>
      </c>
      <c r="H2141" s="21">
        <v>3.7294000000000001E-2</v>
      </c>
      <c r="I2141" s="21">
        <v>3.7429999999999998E-2</v>
      </c>
      <c r="J2141" s="21">
        <v>1.2035000000000001E-2</v>
      </c>
      <c r="K2141" s="21">
        <v>-8.0029999999999997E-3</v>
      </c>
      <c r="L2141" s="21" cm="1">
        <f t="array" ref="L2141">MMULT(B2141:K2141,$D$8:$D$17)</f>
        <v>3.7015081878000004E-2</v>
      </c>
    </row>
    <row r="2142" spans="1:12" x14ac:dyDescent="0.35">
      <c r="A2142" s="22">
        <v>45054</v>
      </c>
      <c r="B2142" s="21">
        <v>-4.0299999999999998E-4</v>
      </c>
      <c r="C2142" s="21">
        <v>-6.4380000000000001E-3</v>
      </c>
      <c r="D2142" s="21">
        <v>1.6423E-2</v>
      </c>
      <c r="E2142" s="21">
        <v>-1.6819999999999999E-3</v>
      </c>
      <c r="F2142" s="21">
        <v>-1.856E-3</v>
      </c>
      <c r="G2142" s="21">
        <v>1.5690000000000001E-3</v>
      </c>
      <c r="H2142" s="21">
        <v>5.7881000000000002E-2</v>
      </c>
      <c r="I2142" s="21">
        <v>-1.2456999999999999E-2</v>
      </c>
      <c r="J2142" s="21">
        <v>1.946E-3</v>
      </c>
      <c r="K2142" s="21">
        <v>-7.0990000000000003E-3</v>
      </c>
      <c r="L2142" s="21" cm="1">
        <f t="array" ref="L2142">MMULT(B2142:K2142,$D$8:$D$17)</f>
        <v>4.2551968380000003E-3</v>
      </c>
    </row>
    <row r="2143" spans="1:12" x14ac:dyDescent="0.35">
      <c r="A2143" s="22">
        <v>45055</v>
      </c>
      <c r="B2143" s="21">
        <v>-9.9710000000000007E-3</v>
      </c>
      <c r="C2143" s="21">
        <v>-5.3460000000000001E-3</v>
      </c>
      <c r="D2143" s="21">
        <v>-1.9896E-2</v>
      </c>
      <c r="E2143" s="21">
        <v>-1.6771000000000001E-2</v>
      </c>
      <c r="F2143" s="21">
        <v>-6.7159999999999997E-3</v>
      </c>
      <c r="G2143" s="21">
        <v>1.6573999999999998E-2</v>
      </c>
      <c r="H2143" s="21">
        <v>2.1000000000000001E-4</v>
      </c>
      <c r="I2143" s="21">
        <v>-4.0980000000000001E-3</v>
      </c>
      <c r="J2143" s="21">
        <v>2.8050000000000002E-3</v>
      </c>
      <c r="K2143" s="21">
        <v>-2.1774000000000002E-2</v>
      </c>
      <c r="L2143" s="21" cm="1">
        <f t="array" ref="L2143">MMULT(B2143:K2143,$D$8:$D$17)</f>
        <v>-1.1900140925999999E-2</v>
      </c>
    </row>
    <row r="2144" spans="1:12" x14ac:dyDescent="0.35">
      <c r="A2144" s="22">
        <v>45056</v>
      </c>
      <c r="B2144" s="21">
        <v>1.0421E-2</v>
      </c>
      <c r="C2144" s="21">
        <v>1.7295999999999999E-2</v>
      </c>
      <c r="D2144" s="21">
        <v>1.099E-2</v>
      </c>
      <c r="E2144" s="21">
        <v>1.2546E-2</v>
      </c>
      <c r="F2144" s="21">
        <v>1.4354E-2</v>
      </c>
      <c r="G2144" s="21">
        <v>1.8242000000000001E-2</v>
      </c>
      <c r="H2144" s="21">
        <v>2.0618999999999998E-2</v>
      </c>
      <c r="I2144" s="21">
        <v>3.9979999999999998E-3</v>
      </c>
      <c r="J2144" s="21">
        <v>5.1650000000000003E-3</v>
      </c>
      <c r="K2144" s="21">
        <v>-4.3189999999999999E-3</v>
      </c>
      <c r="L2144" s="21" cm="1">
        <f t="array" ref="L2144">MMULT(B2144:K2144,$D$8:$D$17)</f>
        <v>1.0348378142000002E-2</v>
      </c>
    </row>
    <row r="2145" spans="1:12" x14ac:dyDescent="0.35">
      <c r="A2145" s="22">
        <v>45057</v>
      </c>
      <c r="B2145" s="21">
        <v>1.0950000000000001E-3</v>
      </c>
      <c r="C2145" s="21">
        <v>-7.0439999999999999E-3</v>
      </c>
      <c r="D2145" s="21">
        <v>-1.0628E-2</v>
      </c>
      <c r="E2145" s="21">
        <v>2.235E-3</v>
      </c>
      <c r="F2145" s="21">
        <v>-8.1999999999999998E-4</v>
      </c>
      <c r="G2145" s="21">
        <v>-6.7369999999999999E-3</v>
      </c>
      <c r="H2145" s="21">
        <v>8.25E-4</v>
      </c>
      <c r="I2145" s="21">
        <v>-7.0930000000000003E-3</v>
      </c>
      <c r="J2145" s="21">
        <v>-7.2789999999999999E-3</v>
      </c>
      <c r="K2145" s="21">
        <v>-3.7037E-2</v>
      </c>
      <c r="L2145" s="21" cm="1">
        <f t="array" ref="L2145">MMULT(B2145:K2145,$D$8:$D$17)</f>
        <v>-5.0199101419999993E-3</v>
      </c>
    </row>
    <row r="2146" spans="1:12" x14ac:dyDescent="0.35">
      <c r="A2146" s="22">
        <v>45058</v>
      </c>
      <c r="B2146" s="21">
        <v>-6.7910000000000002E-3</v>
      </c>
      <c r="C2146" s="21">
        <v>-3.676E-3</v>
      </c>
      <c r="D2146" s="21">
        <v>-8.3280000000000003E-3</v>
      </c>
      <c r="E2146" s="21">
        <v>5.5440000000000003E-3</v>
      </c>
      <c r="F2146" s="21">
        <v>4.2079999999999999E-3</v>
      </c>
      <c r="G2146" s="21">
        <v>-8.1580000000000003E-3</v>
      </c>
      <c r="H2146" s="21">
        <v>-1.8950000000000002E-2</v>
      </c>
      <c r="I2146" s="21">
        <v>-1.7946E-2</v>
      </c>
      <c r="J2146" s="21">
        <v>7.332E-3</v>
      </c>
      <c r="K2146" s="21">
        <v>3.1189999999999998E-3</v>
      </c>
      <c r="L2146" s="21" cm="1">
        <f t="array" ref="L2146">MMULT(B2146:K2146,$D$8:$D$17)</f>
        <v>-5.2767264760000014E-3</v>
      </c>
    </row>
    <row r="2147" spans="1:12" x14ac:dyDescent="0.35">
      <c r="A2147" s="22">
        <v>45061</v>
      </c>
      <c r="B2147" s="21">
        <v>-2.8969999999999998E-3</v>
      </c>
      <c r="C2147" s="21">
        <v>1.586E-3</v>
      </c>
      <c r="D2147" s="21">
        <v>2.163E-2</v>
      </c>
      <c r="E2147" s="21">
        <v>1.3705E-2</v>
      </c>
      <c r="F2147" s="21">
        <v>-6.0299999999999998E-3</v>
      </c>
      <c r="G2147" s="21">
        <v>7.5319999999999996E-3</v>
      </c>
      <c r="H2147" s="21">
        <v>2.2464999999999999E-2</v>
      </c>
      <c r="I2147" s="21">
        <v>3.0467000000000001E-2</v>
      </c>
      <c r="J2147" s="21">
        <v>8.3490000000000005E-3</v>
      </c>
      <c r="K2147" s="21">
        <v>2.9361000000000002E-2</v>
      </c>
      <c r="L2147" s="21" cm="1">
        <f t="array" ref="L2147">MMULT(B2147:K2147,$D$8:$D$17)</f>
        <v>7.0999850159999996E-3</v>
      </c>
    </row>
    <row r="2148" spans="1:12" x14ac:dyDescent="0.35">
      <c r="A2148" s="22">
        <v>45062</v>
      </c>
      <c r="B2148" s="21">
        <v>0</v>
      </c>
      <c r="C2148" s="21">
        <v>7.3680000000000004E-3</v>
      </c>
      <c r="D2148" s="21">
        <v>8.9800000000000001E-3</v>
      </c>
      <c r="E2148" s="21">
        <v>2.5630000000000002E-3</v>
      </c>
      <c r="F2148" s="21">
        <v>1.0179000000000001E-2</v>
      </c>
      <c r="G2148" s="21">
        <v>6.0489999999999997E-3</v>
      </c>
      <c r="H2148" s="21">
        <v>4.1889000000000003E-2</v>
      </c>
      <c r="I2148" s="21">
        <v>-1.6199999999999999E-3</v>
      </c>
      <c r="J2148" s="21">
        <v>-3.8219999999999999E-3</v>
      </c>
      <c r="K2148" s="21">
        <v>-1.9463000000000001E-2</v>
      </c>
      <c r="L2148" s="21" cm="1">
        <f t="array" ref="L2148">MMULT(B2148:K2148,$D$8:$D$17)</f>
        <v>2.7754548200000003E-3</v>
      </c>
    </row>
    <row r="2149" spans="1:12" x14ac:dyDescent="0.35">
      <c r="A2149" s="22">
        <v>45063</v>
      </c>
      <c r="B2149" s="21">
        <v>3.6029999999999999E-3</v>
      </c>
      <c r="C2149" s="21">
        <v>7.2500000000000004E-3</v>
      </c>
      <c r="D2149" s="21">
        <v>3.3033E-2</v>
      </c>
      <c r="E2149" s="21">
        <v>2.4990999999999999E-2</v>
      </c>
      <c r="F2149" s="21">
        <v>1.5471E-2</v>
      </c>
      <c r="G2149" s="21">
        <v>2.3563000000000001E-2</v>
      </c>
      <c r="H2149" s="21">
        <v>2.2369E-2</v>
      </c>
      <c r="I2149" s="21">
        <v>3.3381000000000001E-2</v>
      </c>
      <c r="J2149" s="21">
        <v>1.5132E-2</v>
      </c>
      <c r="K2149" s="21">
        <v>-1.1978000000000001E-2</v>
      </c>
      <c r="L2149" s="21" cm="1">
        <f t="array" ref="L2149">MMULT(B2149:K2149,$D$8:$D$17)</f>
        <v>1.2844346690000001E-2</v>
      </c>
    </row>
    <row r="2150" spans="1:12" x14ac:dyDescent="0.35">
      <c r="A2150" s="22">
        <v>45064</v>
      </c>
      <c r="B2150" s="21">
        <v>1.3665999999999999E-2</v>
      </c>
      <c r="C2150" s="21">
        <v>1.4395E-2</v>
      </c>
      <c r="D2150" s="21">
        <v>4.9704999999999999E-2</v>
      </c>
      <c r="E2150" s="21">
        <v>3.1074000000000001E-2</v>
      </c>
      <c r="F2150" s="21">
        <v>2.5759000000000001E-2</v>
      </c>
      <c r="G2150" s="21">
        <v>1.8817E-2</v>
      </c>
      <c r="H2150" s="21">
        <v>4.0288999999999998E-2</v>
      </c>
      <c r="I2150" s="21">
        <v>1.0655E-2</v>
      </c>
      <c r="J2150" s="21">
        <v>1.1967E-2</v>
      </c>
      <c r="K2150" s="21">
        <v>2.8056999999999999E-2</v>
      </c>
      <c r="L2150" s="21" cm="1">
        <f t="array" ref="L2150">MMULT(B2150:K2150,$D$8:$D$17)</f>
        <v>2.5097961099000001E-2</v>
      </c>
    </row>
    <row r="2151" spans="1:12" x14ac:dyDescent="0.35">
      <c r="A2151" s="22">
        <v>45065</v>
      </c>
      <c r="B2151" s="21">
        <v>6.2799999999999998E-4</v>
      </c>
      <c r="C2151" s="21">
        <v>-5.6499999999999996E-4</v>
      </c>
      <c r="D2151" s="21">
        <v>-1.3069000000000001E-2</v>
      </c>
      <c r="E2151" s="21">
        <v>6.417E-3</v>
      </c>
      <c r="F2151" s="21">
        <v>4.8859999999999997E-3</v>
      </c>
      <c r="G2151" s="21">
        <v>-1.3875999999999999E-2</v>
      </c>
      <c r="H2151" s="21">
        <v>-1.9550000000000001E-2</v>
      </c>
      <c r="I2151" s="21">
        <v>3.0020000000000002E-2</v>
      </c>
      <c r="J2151" s="21">
        <v>1.9295E-2</v>
      </c>
      <c r="K2151" s="21">
        <v>8.4229999999999999E-3</v>
      </c>
      <c r="L2151" s="21" cm="1">
        <f t="array" ref="L2151">MMULT(B2151:K2151,$D$8:$D$17)</f>
        <v>-1.5741346010000007E-3</v>
      </c>
    </row>
    <row r="2152" spans="1:12" x14ac:dyDescent="0.35">
      <c r="A2152" s="22">
        <v>45068</v>
      </c>
      <c r="B2152" s="21">
        <v>-5.4809999999999998E-3</v>
      </c>
      <c r="C2152" s="21">
        <v>8.9210000000000001E-3</v>
      </c>
      <c r="D2152" s="21">
        <v>-2.8149999999999998E-3</v>
      </c>
      <c r="E2152" s="21">
        <v>-5.6870000000000002E-3</v>
      </c>
      <c r="F2152" s="21">
        <v>-1.0404999999999999E-2</v>
      </c>
      <c r="G2152" s="21">
        <v>-4.75E-4</v>
      </c>
      <c r="H2152" s="21">
        <v>2.0601000000000001E-2</v>
      </c>
      <c r="I2152" s="21">
        <v>2.1549999999999998E-3</v>
      </c>
      <c r="J2152" s="21">
        <v>-6.3099999999999996E-3</v>
      </c>
      <c r="K2152" s="21">
        <v>1.1694E-2</v>
      </c>
      <c r="L2152" s="21" cm="1">
        <f t="array" ref="L2152">MMULT(B2152:K2152,$D$8:$D$17)</f>
        <v>-2.6281894999999997E-3</v>
      </c>
    </row>
    <row r="2153" spans="1:12" x14ac:dyDescent="0.35">
      <c r="A2153" s="22">
        <v>45069</v>
      </c>
      <c r="B2153" s="21">
        <v>-1.5155E-2</v>
      </c>
      <c r="C2153" s="21">
        <v>-1.8432E-2</v>
      </c>
      <c r="D2153" s="21">
        <v>-1.5653E-2</v>
      </c>
      <c r="E2153" s="21">
        <v>1.1985000000000001E-2</v>
      </c>
      <c r="F2153" s="21">
        <v>-3.1738000000000002E-2</v>
      </c>
      <c r="G2153" s="21">
        <v>-1.7217E-2</v>
      </c>
      <c r="H2153" s="21">
        <v>1.111E-3</v>
      </c>
      <c r="I2153" s="21">
        <v>-4.3810000000000003E-3</v>
      </c>
      <c r="J2153" s="21">
        <v>1.8439999999999999E-3</v>
      </c>
      <c r="K2153" s="21">
        <v>-2.5429E-2</v>
      </c>
      <c r="L2153" s="21" cm="1">
        <f t="array" ref="L2153">MMULT(B2153:K2153,$D$8:$D$17)</f>
        <v>-1.4543876043E-2</v>
      </c>
    </row>
    <row r="2154" spans="1:12" x14ac:dyDescent="0.35">
      <c r="A2154" s="22">
        <v>45070</v>
      </c>
      <c r="B2154" s="21">
        <v>1.632E-3</v>
      </c>
      <c r="C2154" s="21">
        <v>-4.4720000000000003E-3</v>
      </c>
      <c r="D2154" s="21">
        <v>-4.888E-3</v>
      </c>
      <c r="E2154" s="21">
        <v>-1.0153000000000001E-2</v>
      </c>
      <c r="F2154" s="21">
        <v>-2.2330000000000002E-3</v>
      </c>
      <c r="G2154" s="21">
        <v>1.1710999999999999E-2</v>
      </c>
      <c r="H2154" s="21">
        <v>1.387E-3</v>
      </c>
      <c r="I2154" s="21">
        <v>-1.2579999999999999E-2</v>
      </c>
      <c r="J2154" s="21">
        <v>-1.0222999999999999E-2</v>
      </c>
      <c r="K2154" s="21">
        <v>-1.7281999999999999E-2</v>
      </c>
      <c r="L2154" s="21" cm="1">
        <f t="array" ref="L2154">MMULT(B2154:K2154,$D$8:$D$17)</f>
        <v>-2.5541723390000003E-3</v>
      </c>
    </row>
    <row r="2155" spans="1:12" x14ac:dyDescent="0.35">
      <c r="A2155" s="22">
        <v>45071</v>
      </c>
      <c r="B2155" s="21">
        <v>6.692E-3</v>
      </c>
      <c r="C2155" s="21">
        <v>3.8457999999999999E-2</v>
      </c>
      <c r="D2155" s="21">
        <v>0.243696</v>
      </c>
      <c r="E2155" s="21">
        <v>7.2506000000000001E-2</v>
      </c>
      <c r="F2155" s="21">
        <v>6.0720000000000003E-2</v>
      </c>
      <c r="G2155" s="21">
        <v>4.0660000000000002E-3</v>
      </c>
      <c r="H2155" s="21">
        <v>0.11157300000000001</v>
      </c>
      <c r="I2155" s="21">
        <v>7.1904999999999997E-2</v>
      </c>
      <c r="J2155" s="21">
        <v>1.2807000000000001E-2</v>
      </c>
      <c r="K2155" s="21">
        <v>-5.5171999999999999E-2</v>
      </c>
      <c r="L2155" s="21" cm="1">
        <f t="array" ref="L2155">MMULT(B2155:K2155,$D$8:$D$17)</f>
        <v>7.2677966260999982E-2</v>
      </c>
    </row>
    <row r="2156" spans="1:12" x14ac:dyDescent="0.35">
      <c r="A2156" s="22">
        <v>45072</v>
      </c>
      <c r="B2156" s="21">
        <v>1.4104999999999999E-2</v>
      </c>
      <c r="C2156" s="21">
        <v>2.1385999999999999E-2</v>
      </c>
      <c r="D2156" s="21">
        <v>2.5433999999999998E-2</v>
      </c>
      <c r="E2156" s="21">
        <v>0.115162</v>
      </c>
      <c r="F2156" s="21">
        <v>-2.0140000000000002E-3</v>
      </c>
      <c r="G2156" s="21">
        <v>2.6345E-2</v>
      </c>
      <c r="H2156" s="21">
        <v>5.5504999999999999E-2</v>
      </c>
      <c r="I2156" s="21">
        <v>5.9506000000000003E-2</v>
      </c>
      <c r="J2156" s="21">
        <v>1.6927999999999999E-2</v>
      </c>
      <c r="K2156" s="21">
        <v>5.8394000000000001E-2</v>
      </c>
      <c r="L2156" s="21" cm="1">
        <f t="array" ref="L2156">MMULT(B2156:K2156,$D$8:$D$17)</f>
        <v>2.3605720854999998E-2</v>
      </c>
    </row>
    <row r="2157" spans="1:12" x14ac:dyDescent="0.35">
      <c r="A2157" s="22">
        <v>45076</v>
      </c>
      <c r="B2157" s="21">
        <v>1.0659999999999999E-2</v>
      </c>
      <c r="C2157" s="21">
        <v>-5.0470000000000003E-3</v>
      </c>
      <c r="D2157" s="21">
        <v>2.9912999999999999E-2</v>
      </c>
      <c r="E2157" s="21">
        <v>-1.1554E-2</v>
      </c>
      <c r="F2157" s="21">
        <v>1.0281E-2</v>
      </c>
      <c r="G2157" s="21">
        <v>1.5921000000000001E-2</v>
      </c>
      <c r="H2157" s="21">
        <v>-1.3854999999999999E-2</v>
      </c>
      <c r="I2157" s="21">
        <v>4.3810000000000003E-3</v>
      </c>
      <c r="J2157" s="21">
        <v>6.2170000000000003E-3</v>
      </c>
      <c r="K2157" s="21">
        <v>3.4138000000000002E-2</v>
      </c>
      <c r="L2157" s="21" cm="1">
        <f t="array" ref="L2157">MMULT(B2157:K2157,$D$8:$D$17)</f>
        <v>1.4480980483999999E-2</v>
      </c>
    </row>
    <row r="2158" spans="1:12" x14ac:dyDescent="0.35">
      <c r="A2158" s="22">
        <v>45077</v>
      </c>
      <c r="B2158" s="21">
        <v>-2.8200000000000002E-4</v>
      </c>
      <c r="C2158" s="21">
        <v>-8.5140000000000007E-3</v>
      </c>
      <c r="D2158" s="21">
        <v>-5.6766999999999998E-2</v>
      </c>
      <c r="E2158" s="21">
        <v>5.751E-3</v>
      </c>
      <c r="F2158" s="21">
        <v>7.5129999999999997E-3</v>
      </c>
      <c r="G2158" s="21">
        <v>2.0605999999999999E-2</v>
      </c>
      <c r="H2158" s="21">
        <v>-5.6357999999999998E-2</v>
      </c>
      <c r="I2158" s="21">
        <v>1.39E-3</v>
      </c>
      <c r="J2158" s="21">
        <v>-9.9659999999999992E-3</v>
      </c>
      <c r="K2158" s="21">
        <v>4.8349000000000003E-2</v>
      </c>
      <c r="L2158" s="21" cm="1">
        <f t="array" ref="L2158">MMULT(B2158:K2158,$D$8:$D$17)</f>
        <v>-1.3669784914999997E-2</v>
      </c>
    </row>
    <row r="2159" spans="1:12" x14ac:dyDescent="0.35">
      <c r="A2159" s="22">
        <v>45078</v>
      </c>
      <c r="B2159" s="21">
        <v>1.6022999999999999E-2</v>
      </c>
      <c r="C2159" s="21">
        <v>1.2759E-2</v>
      </c>
      <c r="D2159" s="21">
        <v>5.1171000000000001E-2</v>
      </c>
      <c r="E2159" s="21">
        <v>-2.2290999999999998E-2</v>
      </c>
      <c r="F2159" s="21">
        <v>4.7199999999999998E-4</v>
      </c>
      <c r="G2159" s="21">
        <v>-4.6915999999999999E-2</v>
      </c>
      <c r="H2159" s="21">
        <v>1.0659E-2</v>
      </c>
      <c r="I2159" s="21">
        <v>2.1446E-2</v>
      </c>
      <c r="J2159" s="21">
        <v>1.4090000000000001E-3</v>
      </c>
      <c r="K2159" s="21">
        <v>-9.8600000000000007E-3</v>
      </c>
      <c r="L2159" s="21" cm="1">
        <f t="array" ref="L2159">MMULT(B2159:K2159,$D$8:$D$17)</f>
        <v>2.0534594654999998E-2</v>
      </c>
    </row>
    <row r="2160" spans="1:12" x14ac:dyDescent="0.35">
      <c r="A2160" s="22">
        <v>45079</v>
      </c>
      <c r="B2160" s="21">
        <v>4.7749999999999997E-3</v>
      </c>
      <c r="C2160" s="21">
        <v>8.4790000000000004E-3</v>
      </c>
      <c r="D2160" s="21">
        <v>-1.1139E-2</v>
      </c>
      <c r="E2160" s="21">
        <v>2.7913E-2</v>
      </c>
      <c r="F2160" s="21">
        <v>-9.4300000000000004E-4</v>
      </c>
      <c r="G2160" s="21">
        <v>6.11E-4</v>
      </c>
      <c r="H2160" s="21">
        <v>-1.3476E-2</v>
      </c>
      <c r="I2160" s="21">
        <v>2.2542E-2</v>
      </c>
      <c r="J2160" s="21">
        <v>5.6290000000000003E-3</v>
      </c>
      <c r="K2160" s="21">
        <v>5.7819999999999998E-3</v>
      </c>
      <c r="L2160" s="21" cm="1">
        <f t="array" ref="L2160">MMULT(B2160:K2160,$D$8:$D$17)</f>
        <v>1.2580925450000001E-3</v>
      </c>
    </row>
    <row r="2161" spans="1:12" x14ac:dyDescent="0.35">
      <c r="A2161" s="22">
        <v>45082</v>
      </c>
      <c r="B2161" s="21">
        <v>-7.5709999999999996E-3</v>
      </c>
      <c r="C2161" s="21">
        <v>1.6100000000000001E-3</v>
      </c>
      <c r="D2161" s="21">
        <v>-3.967E-3</v>
      </c>
      <c r="E2161" s="21">
        <v>-1.1946E-2</v>
      </c>
      <c r="F2161" s="21">
        <v>9.8219999999999991E-3</v>
      </c>
      <c r="G2161" s="21">
        <v>-1.4881E-2</v>
      </c>
      <c r="H2161" s="21">
        <v>5.9400000000000002E-4</v>
      </c>
      <c r="I2161" s="21">
        <v>-5.019E-3</v>
      </c>
      <c r="J2161" s="21">
        <v>3.7980000000000002E-3</v>
      </c>
      <c r="K2161" s="21">
        <v>-4.6310999999999998E-2</v>
      </c>
      <c r="L2161" s="21" cm="1">
        <f t="array" ref="L2161">MMULT(B2161:K2161,$D$8:$D$17)</f>
        <v>-6.9643295219999997E-3</v>
      </c>
    </row>
    <row r="2162" spans="1:12" x14ac:dyDescent="0.35">
      <c r="A2162" s="22">
        <v>45083</v>
      </c>
      <c r="B2162" s="21">
        <v>-2.0600000000000002E-3</v>
      </c>
      <c r="C2162" s="21">
        <v>-6.7270000000000003E-3</v>
      </c>
      <c r="D2162" s="21">
        <v>-1.3199000000000001E-2</v>
      </c>
      <c r="E2162" s="21">
        <v>-1.5330999999999999E-2</v>
      </c>
      <c r="F2162" s="21">
        <v>1.5900000000000001E-3</v>
      </c>
      <c r="G2162" s="21">
        <v>1.4248E-2</v>
      </c>
      <c r="H2162" s="21">
        <v>5.3421999999999997E-2</v>
      </c>
      <c r="I2162" s="21">
        <v>-2.9710000000000001E-3</v>
      </c>
      <c r="J2162" s="21">
        <v>-7.9670000000000001E-3</v>
      </c>
      <c r="K2162" s="21">
        <v>3.6838999999999997E-2</v>
      </c>
      <c r="L2162" s="21" cm="1">
        <f t="array" ref="L2162">MMULT(B2162:K2162,$D$8:$D$17)</f>
        <v>-2.5841419800000003E-3</v>
      </c>
    </row>
    <row r="2163" spans="1:12" x14ac:dyDescent="0.35">
      <c r="A2163" s="22">
        <v>45084</v>
      </c>
      <c r="B2163" s="21">
        <v>-7.7559999999999999E-3</v>
      </c>
      <c r="C2163" s="21">
        <v>-3.0868E-2</v>
      </c>
      <c r="D2163" s="21">
        <v>-3.0501E-2</v>
      </c>
      <c r="E2163" s="21">
        <v>3.3289999999999999E-3</v>
      </c>
      <c r="F2163" s="21">
        <v>-1.7274000000000001E-2</v>
      </c>
      <c r="G2163" s="21">
        <v>-3.3451000000000002E-2</v>
      </c>
      <c r="H2163" s="21">
        <v>-5.1517E-2</v>
      </c>
      <c r="I2163" s="21">
        <v>-3.3658E-2</v>
      </c>
      <c r="J2163" s="21">
        <v>-6.02E-4</v>
      </c>
      <c r="K2163" s="21">
        <v>1.0336E-2</v>
      </c>
      <c r="L2163" s="21" cm="1">
        <f t="array" ref="L2163">MMULT(B2163:K2163,$D$8:$D$17)</f>
        <v>-1.4823793732000001E-2</v>
      </c>
    </row>
    <row r="2164" spans="1:12" x14ac:dyDescent="0.35">
      <c r="A2164" s="22">
        <v>45085</v>
      </c>
      <c r="B2164" s="21">
        <v>1.5465E-2</v>
      </c>
      <c r="C2164" s="21">
        <v>5.8139999999999997E-3</v>
      </c>
      <c r="D2164" s="21">
        <v>2.7618E-2</v>
      </c>
      <c r="E2164" s="21">
        <v>1.4597000000000001E-2</v>
      </c>
      <c r="F2164" s="21">
        <v>2.1187999999999999E-2</v>
      </c>
      <c r="G2164" s="21">
        <v>1.8471000000000001E-2</v>
      </c>
      <c r="H2164" s="21">
        <v>2.7328000000000002E-2</v>
      </c>
      <c r="I2164" s="21">
        <v>4.9508000000000003E-2</v>
      </c>
      <c r="J2164" s="21">
        <v>-2.0089999999999999E-3</v>
      </c>
      <c r="K2164" s="21">
        <v>1.7263000000000001E-2</v>
      </c>
      <c r="L2164" s="21" cm="1">
        <f t="array" ref="L2164">MMULT(B2164:K2164,$D$8:$D$17)</f>
        <v>1.7758374022999998E-2</v>
      </c>
    </row>
    <row r="2165" spans="1:12" x14ac:dyDescent="0.35">
      <c r="A2165" s="22">
        <v>45086</v>
      </c>
      <c r="B2165" s="21">
        <v>2.16E-3</v>
      </c>
      <c r="C2165" s="21">
        <v>4.7039999999999998E-3</v>
      </c>
      <c r="D2165" s="21">
        <v>6.7510000000000001E-3</v>
      </c>
      <c r="E2165" s="21">
        <v>5.22E-4</v>
      </c>
      <c r="F2165" s="21">
        <v>2.2051000000000001E-2</v>
      </c>
      <c r="G2165" s="21">
        <v>2.7585999999999999E-2</v>
      </c>
      <c r="H2165" s="21">
        <v>3.1969999999999998E-2</v>
      </c>
      <c r="I2165" s="21">
        <v>3.4098000000000003E-2</v>
      </c>
      <c r="J2165" s="21">
        <v>-4.0299999999999998E-4</v>
      </c>
      <c r="K2165" s="21">
        <v>-1.5084999999999999E-2</v>
      </c>
      <c r="L2165" s="21" cm="1">
        <f t="array" ref="L2165">MMULT(B2165:K2165,$D$8:$D$17)</f>
        <v>3.9648188360000003E-3</v>
      </c>
    </row>
    <row r="2166" spans="1:12" x14ac:dyDescent="0.35">
      <c r="A2166" s="22">
        <v>45089</v>
      </c>
      <c r="B2166" s="21">
        <v>1.5639E-2</v>
      </c>
      <c r="C2166" s="21">
        <v>1.5484E-2</v>
      </c>
      <c r="D2166" s="21">
        <v>1.8364999999999999E-2</v>
      </c>
      <c r="E2166" s="21">
        <v>6.3061000000000006E-2</v>
      </c>
      <c r="F2166" s="21">
        <v>5.9900000000000002E-2</v>
      </c>
      <c r="G2166" s="21">
        <v>-7.5240000000000003E-3</v>
      </c>
      <c r="H2166" s="21">
        <v>3.4181999999999997E-2</v>
      </c>
      <c r="I2166" s="21">
        <v>4.5441000000000002E-2</v>
      </c>
      <c r="J2166" s="21">
        <v>1.6511999999999999E-2</v>
      </c>
      <c r="K2166" s="21">
        <v>5.5201E-2</v>
      </c>
      <c r="L2166" s="21" cm="1">
        <f t="array" ref="L2166">MMULT(B2166:K2166,$D$8:$D$17)</f>
        <v>2.1793558261E-2</v>
      </c>
    </row>
    <row r="2167" spans="1:12" x14ac:dyDescent="0.35">
      <c r="A2167" s="22">
        <v>45090</v>
      </c>
      <c r="B2167" s="21">
        <v>-2.6120000000000002E-3</v>
      </c>
      <c r="C2167" s="21">
        <v>7.3530000000000002E-3</v>
      </c>
      <c r="D2167" s="21">
        <v>3.9004999999999998E-2</v>
      </c>
      <c r="E2167" s="21">
        <v>-4.9569999999999996E-3</v>
      </c>
      <c r="F2167" s="21">
        <v>2.147E-3</v>
      </c>
      <c r="G2167" s="21">
        <v>-2.2041000000000002E-2</v>
      </c>
      <c r="H2167" s="21">
        <v>-3.6070999999999999E-2</v>
      </c>
      <c r="I2167" s="21">
        <v>9.1859999999999997E-3</v>
      </c>
      <c r="J2167" s="21">
        <v>6.339E-3</v>
      </c>
      <c r="K2167" s="21">
        <v>2.5401E-2</v>
      </c>
      <c r="L2167" s="21" cm="1">
        <f t="array" ref="L2167">MMULT(B2167:K2167,$D$8:$D$17)</f>
        <v>1.0052414657E-2</v>
      </c>
    </row>
    <row r="2168" spans="1:12" x14ac:dyDescent="0.35">
      <c r="A2168" s="22">
        <v>45091</v>
      </c>
      <c r="B2168" s="21">
        <v>3.4910000000000002E-3</v>
      </c>
      <c r="C2168" s="21">
        <v>9.1240000000000002E-3</v>
      </c>
      <c r="D2168" s="21">
        <v>4.8145E-2</v>
      </c>
      <c r="E2168" s="21">
        <v>4.1193E-2</v>
      </c>
      <c r="F2168" s="21">
        <v>4.7909E-2</v>
      </c>
      <c r="G2168" s="21">
        <v>2.0100000000000001E-3</v>
      </c>
      <c r="H2168" s="21">
        <v>2.2485000000000002E-2</v>
      </c>
      <c r="I2168" s="21">
        <v>1.127E-3</v>
      </c>
      <c r="J2168" s="21">
        <v>3.15E-3</v>
      </c>
      <c r="K2168" s="21">
        <v>4.9248E-2</v>
      </c>
      <c r="L2168" s="21" cm="1">
        <f t="array" ref="L2168">MMULT(B2168:K2168,$D$8:$D$17)</f>
        <v>2.0720446243999997E-2</v>
      </c>
    </row>
    <row r="2169" spans="1:12" x14ac:dyDescent="0.35">
      <c r="A2169" s="22">
        <v>45092</v>
      </c>
      <c r="B2169" s="21">
        <v>1.1199000000000001E-2</v>
      </c>
      <c r="C2169" s="21">
        <v>3.1897000000000002E-2</v>
      </c>
      <c r="D2169" s="21">
        <v>-8.0009999999999994E-3</v>
      </c>
      <c r="E2169" s="21">
        <v>-3.1029999999999999E-3</v>
      </c>
      <c r="F2169" s="21">
        <v>3.5004E-2</v>
      </c>
      <c r="G2169" s="21">
        <v>1.2034E-2</v>
      </c>
      <c r="H2169" s="21">
        <v>-2.4268000000000001E-2</v>
      </c>
      <c r="I2169" s="21">
        <v>2.3732E-2</v>
      </c>
      <c r="J2169" s="21">
        <v>1.9035E-2</v>
      </c>
      <c r="K2169" s="21">
        <v>6.7450000000000001E-3</v>
      </c>
      <c r="L2169" s="21" cm="1">
        <f t="array" ref="L2169">MMULT(B2169:K2169,$D$8:$D$17)</f>
        <v>7.5233646020000005E-3</v>
      </c>
    </row>
    <row r="2170" spans="1:12" x14ac:dyDescent="0.35">
      <c r="A2170" s="22">
        <v>45093</v>
      </c>
      <c r="B2170" s="21">
        <v>-5.8599999999999998E-3</v>
      </c>
      <c r="C2170" s="21">
        <v>-1.6576E-2</v>
      </c>
      <c r="D2170" s="21">
        <v>9.1399999999999999E-4</v>
      </c>
      <c r="E2170" s="21">
        <v>-1.7340999999999999E-2</v>
      </c>
      <c r="F2170" s="21">
        <v>-8.6130000000000009E-3</v>
      </c>
      <c r="G2170" s="21">
        <v>-7.5500000000000003E-4</v>
      </c>
      <c r="H2170" s="21">
        <v>-3.3484E-2</v>
      </c>
      <c r="I2170" s="21">
        <v>8.6979999999999991E-3</v>
      </c>
      <c r="J2170" s="21">
        <v>2.696E-3</v>
      </c>
      <c r="K2170" s="21">
        <v>1.5355000000000001E-2</v>
      </c>
      <c r="L2170" s="21" cm="1">
        <f t="array" ref="L2170">MMULT(B2170:K2170,$D$8:$D$17)</f>
        <v>-4.0769401539999996E-3</v>
      </c>
    </row>
    <row r="2171" spans="1:12" x14ac:dyDescent="0.35">
      <c r="A2171" s="22">
        <v>45097</v>
      </c>
      <c r="B2171" s="21">
        <v>4.8700000000000002E-4</v>
      </c>
      <c r="C2171" s="21">
        <v>-1.2503E-2</v>
      </c>
      <c r="D2171" s="21">
        <v>2.6141000000000001E-2</v>
      </c>
      <c r="E2171" s="21">
        <v>-9.2E-5</v>
      </c>
      <c r="F2171" s="21">
        <v>-2.726E-2</v>
      </c>
      <c r="G2171" s="21">
        <v>2.4603E-2</v>
      </c>
      <c r="H2171" s="21">
        <v>-9.5770000000000004E-3</v>
      </c>
      <c r="I2171" s="21">
        <v>-1.8821000000000001E-2</v>
      </c>
      <c r="J2171" s="21">
        <v>-9.9869999999999994E-3</v>
      </c>
      <c r="K2171" s="21">
        <v>-3.7668E-2</v>
      </c>
      <c r="L2171" s="21" cm="1">
        <f t="array" ref="L2171">MMULT(B2171:K2171,$D$8:$D$17)</f>
        <v>2.575534297000001E-3</v>
      </c>
    </row>
    <row r="2172" spans="1:12" x14ac:dyDescent="0.35">
      <c r="A2172" s="22">
        <v>45098</v>
      </c>
      <c r="B2172" s="21">
        <v>-5.6750000000000004E-3</v>
      </c>
      <c r="C2172" s="21">
        <v>-1.3282E-2</v>
      </c>
      <c r="D2172" s="21">
        <v>-1.7416999999999998E-2</v>
      </c>
      <c r="E2172" s="21">
        <v>-2.3466999999999998E-2</v>
      </c>
      <c r="F2172" s="21">
        <v>4.9200000000000003E-4</v>
      </c>
      <c r="G2172" s="21">
        <v>-3.4014000000000003E-2</v>
      </c>
      <c r="H2172" s="21">
        <v>-5.7345E-2</v>
      </c>
      <c r="I2172" s="21">
        <v>-1.7247999999999999E-2</v>
      </c>
      <c r="J2172" s="21">
        <v>-1.3579000000000001E-2</v>
      </c>
      <c r="K2172" s="21">
        <v>-0.06</v>
      </c>
      <c r="L2172" s="21" cm="1">
        <f t="array" ref="L2172">MMULT(B2172:K2172,$D$8:$D$17)</f>
        <v>-1.4016014170999999E-2</v>
      </c>
    </row>
    <row r="2173" spans="1:12" x14ac:dyDescent="0.35">
      <c r="A2173" s="22">
        <v>45099</v>
      </c>
      <c r="B2173" s="21">
        <v>1.6525000000000001E-2</v>
      </c>
      <c r="C2173" s="21">
        <v>1.8436999999999999E-2</v>
      </c>
      <c r="D2173" s="21">
        <v>-4.6500000000000003E-4</v>
      </c>
      <c r="E2173" s="21">
        <v>-6.1700000000000001E-3</v>
      </c>
      <c r="F2173" s="21">
        <v>-1.2449E-2</v>
      </c>
      <c r="G2173" s="21">
        <v>1.7654E-2</v>
      </c>
      <c r="H2173" s="21">
        <v>-1.2577E-2</v>
      </c>
      <c r="I2173" s="21">
        <v>2.0900000000000001E-4</v>
      </c>
      <c r="J2173" s="21">
        <v>5.3099999999999996E-3</v>
      </c>
      <c r="K2173" s="21">
        <v>-5.7749999999999998E-3</v>
      </c>
      <c r="L2173" s="21" cm="1">
        <f t="array" ref="L2173">MMULT(B2173:K2173,$D$8:$D$17)</f>
        <v>8.2128028719999999E-3</v>
      </c>
    </row>
    <row r="2174" spans="1:12" x14ac:dyDescent="0.35">
      <c r="A2174" s="22">
        <v>45100</v>
      </c>
      <c r="B2174" s="21">
        <v>-1.7110000000000001E-3</v>
      </c>
      <c r="C2174" s="21">
        <v>-1.3806000000000001E-2</v>
      </c>
      <c r="D2174" s="21">
        <v>-1.8966E-2</v>
      </c>
      <c r="E2174" s="21">
        <v>-2.4073000000000001E-2</v>
      </c>
      <c r="F2174" s="21">
        <v>-1.6088999999999999E-2</v>
      </c>
      <c r="G2174" s="21">
        <v>-1.5003000000000001E-2</v>
      </c>
      <c r="H2174" s="21">
        <v>-6.2329999999999998E-3</v>
      </c>
      <c r="I2174" s="21">
        <v>1.495E-2</v>
      </c>
      <c r="J2174" s="21">
        <v>-1.5454000000000001E-2</v>
      </c>
      <c r="K2174" s="21">
        <v>8.8660000000000006E-3</v>
      </c>
      <c r="L2174" s="21" cm="1">
        <f t="array" ref="L2174">MMULT(B2174:K2174,$D$8:$D$17)</f>
        <v>-8.2996570360000001E-3</v>
      </c>
    </row>
    <row r="2175" spans="1:12" x14ac:dyDescent="0.35">
      <c r="A2175" s="22">
        <v>45103</v>
      </c>
      <c r="B2175" s="21">
        <v>-7.5529999999999998E-3</v>
      </c>
      <c r="C2175" s="21">
        <v>-1.9162999999999999E-2</v>
      </c>
      <c r="D2175" s="21">
        <v>-3.7361999999999999E-2</v>
      </c>
      <c r="E2175" s="21">
        <v>-6.3199999999999997E-4</v>
      </c>
      <c r="F2175" s="21">
        <v>-1.5678000000000001E-2</v>
      </c>
      <c r="G2175" s="21">
        <v>-1.2994E-2</v>
      </c>
      <c r="H2175" s="21">
        <v>-2.2724999999999999E-2</v>
      </c>
      <c r="I2175" s="21">
        <v>-1.0748000000000001E-2</v>
      </c>
      <c r="J2175" s="21">
        <v>-2.3839999999999998E-3</v>
      </c>
      <c r="K2175" s="21">
        <v>1.0303E-2</v>
      </c>
      <c r="L2175" s="21" cm="1">
        <f t="array" ref="L2175">MMULT(B2175:K2175,$D$8:$D$17)</f>
        <v>-1.5117128568E-2</v>
      </c>
    </row>
    <row r="2176" spans="1:12" x14ac:dyDescent="0.35">
      <c r="A2176" s="22">
        <v>45104</v>
      </c>
      <c r="B2176" s="21">
        <v>1.5058999999999999E-2</v>
      </c>
      <c r="C2176" s="21">
        <v>1.8168E-2</v>
      </c>
      <c r="D2176" s="21">
        <v>3.0616000000000001E-2</v>
      </c>
      <c r="E2176" s="21">
        <v>3.2582E-2</v>
      </c>
      <c r="F2176" s="21">
        <v>9.077E-3</v>
      </c>
      <c r="G2176" s="21">
        <v>7.0410000000000004E-3</v>
      </c>
      <c r="H2176" s="21">
        <v>2.6787999999999999E-2</v>
      </c>
      <c r="I2176" s="21">
        <v>2.0354000000000001E-2</v>
      </c>
      <c r="J2176" s="21">
        <v>1.2945999999999999E-2</v>
      </c>
      <c r="K2176" s="21">
        <v>2.2794999999999999E-2</v>
      </c>
      <c r="L2176" s="21" cm="1">
        <f t="array" ref="L2176">MMULT(B2176:K2176,$D$8:$D$17)</f>
        <v>2.0078400393999996E-2</v>
      </c>
    </row>
    <row r="2177" spans="1:12" x14ac:dyDescent="0.35">
      <c r="A2177" s="22">
        <v>45105</v>
      </c>
      <c r="B2177" s="21">
        <v>6.3280000000000003E-3</v>
      </c>
      <c r="C2177" s="21">
        <v>3.826E-3</v>
      </c>
      <c r="D2177" s="21">
        <v>-1.8124999999999999E-2</v>
      </c>
      <c r="E2177" s="21">
        <v>-5.4199999999999995E-4</v>
      </c>
      <c r="F2177" s="21">
        <v>-1.1117E-2</v>
      </c>
      <c r="G2177" s="21">
        <v>1.6043000000000002E-2</v>
      </c>
      <c r="H2177" s="21">
        <v>-1.993E-3</v>
      </c>
      <c r="I2177" s="21">
        <v>-1.3979999999999999E-2</v>
      </c>
      <c r="J2177" s="21">
        <v>1.9699999999999999E-4</v>
      </c>
      <c r="K2177" s="21">
        <v>-1.5543E-2</v>
      </c>
      <c r="L2177" s="21" cm="1">
        <f t="array" ref="L2177">MMULT(B2177:K2177,$D$8:$D$17)</f>
        <v>-2.5931587199999992E-3</v>
      </c>
    </row>
    <row r="2178" spans="1:12" x14ac:dyDescent="0.35">
      <c r="A2178" s="22">
        <v>45106</v>
      </c>
      <c r="B2178" s="21">
        <v>1.797E-3</v>
      </c>
      <c r="C2178" s="21">
        <v>-2.382E-3</v>
      </c>
      <c r="D2178" s="21">
        <v>-7.175E-3</v>
      </c>
      <c r="E2178" s="21">
        <v>1.7253999999999999E-2</v>
      </c>
      <c r="F2178" s="21">
        <v>1.0727E-2</v>
      </c>
      <c r="G2178" s="21">
        <v>-8.201E-3</v>
      </c>
      <c r="H2178" s="21">
        <v>9.7120000000000001E-3</v>
      </c>
      <c r="I2178" s="21">
        <v>2.7780000000000001E-3</v>
      </c>
      <c r="J2178" s="21">
        <v>6.6839999999999998E-3</v>
      </c>
      <c r="K2178" s="21">
        <v>-1.966E-2</v>
      </c>
      <c r="L2178" s="21" cm="1">
        <f t="array" ref="L2178">MMULT(B2178:K2178,$D$8:$D$17)</f>
        <v>-7.9341958199999991E-4</v>
      </c>
    </row>
    <row r="2179" spans="1:12" x14ac:dyDescent="0.35">
      <c r="A2179" s="22">
        <v>45107</v>
      </c>
      <c r="B2179" s="21">
        <v>2.3102000000000001E-2</v>
      </c>
      <c r="C2179" s="21">
        <v>1.6386000000000001E-2</v>
      </c>
      <c r="D2179" s="21">
        <v>3.6255000000000003E-2</v>
      </c>
      <c r="E2179" s="21">
        <v>5.6340000000000001E-3</v>
      </c>
      <c r="F2179" s="21">
        <v>1.1122E-2</v>
      </c>
      <c r="G2179" s="21">
        <v>3.9439999999999996E-3</v>
      </c>
      <c r="H2179" s="21">
        <v>2.4001999999999999E-2</v>
      </c>
      <c r="I2179" s="21">
        <v>1.0789999999999999E-2</v>
      </c>
      <c r="J2179" s="21">
        <v>1.035E-2</v>
      </c>
      <c r="K2179" s="21">
        <v>1.6105000000000001E-2</v>
      </c>
      <c r="L2179" s="21" cm="1">
        <f t="array" ref="L2179">MMULT(B2179:K2179,$D$8:$D$17)</f>
        <v>2.3911663818000004E-2</v>
      </c>
    </row>
    <row r="2180" spans="1:12" x14ac:dyDescent="0.35">
      <c r="A2180" s="22">
        <v>45110</v>
      </c>
      <c r="B2180" s="21">
        <v>-7.7850000000000003E-3</v>
      </c>
      <c r="C2180" s="21">
        <v>-7.4879999999999999E-3</v>
      </c>
      <c r="D2180" s="21">
        <v>2.624E-3</v>
      </c>
      <c r="E2180" s="21">
        <v>1.0387E-2</v>
      </c>
      <c r="F2180" s="21">
        <v>-1.6289999999999999E-2</v>
      </c>
      <c r="G2180" s="21">
        <v>1.846E-3</v>
      </c>
      <c r="H2180" s="21">
        <v>1.6768000000000002E-2</v>
      </c>
      <c r="I2180" s="21">
        <v>-7.7299999999999999E-3</v>
      </c>
      <c r="J2180" s="21">
        <v>1.5460000000000001E-3</v>
      </c>
      <c r="K2180" s="21">
        <v>5.3829999999999998E-3</v>
      </c>
      <c r="L2180" s="21" cm="1">
        <f t="array" ref="L2180">MMULT(B2180:K2180,$D$8:$D$17)</f>
        <v>-3.123276525E-3</v>
      </c>
    </row>
    <row r="2181" spans="1:12" x14ac:dyDescent="0.35">
      <c r="A2181" s="22">
        <v>45112</v>
      </c>
      <c r="B2181" s="21">
        <v>-5.8710000000000004E-3</v>
      </c>
      <c r="C2181" s="21">
        <v>4.73E-4</v>
      </c>
      <c r="D2181" s="21">
        <v>-2.2629999999999998E-3</v>
      </c>
      <c r="E2181" s="21">
        <v>-1.6635E-2</v>
      </c>
      <c r="F2181" s="21">
        <v>-1.0158E-2</v>
      </c>
      <c r="G2181" s="21">
        <v>1.0253E-2</v>
      </c>
      <c r="H2181" s="21">
        <v>-1.6146000000000001E-2</v>
      </c>
      <c r="I2181" s="21">
        <v>4.2249999999999996E-3</v>
      </c>
      <c r="J2181" s="21">
        <v>-5.9820000000000003E-3</v>
      </c>
      <c r="K2181" s="21">
        <v>-3.3015999999999997E-2</v>
      </c>
      <c r="L2181" s="21" cm="1">
        <f t="array" ref="L2181">MMULT(B2181:K2181,$D$8:$D$17)</f>
        <v>-6.5089751480000005E-3</v>
      </c>
    </row>
    <row r="2182" spans="1:12" x14ac:dyDescent="0.35">
      <c r="A2182" s="22">
        <v>45113</v>
      </c>
      <c r="B2182" s="21">
        <v>2.5089999999999999E-3</v>
      </c>
      <c r="C2182" s="21">
        <v>9.2270000000000008E-3</v>
      </c>
      <c r="D2182" s="21">
        <v>-5.0569999999999999E-3</v>
      </c>
      <c r="E2182" s="21">
        <v>-1.6081000000000002E-2</v>
      </c>
      <c r="F2182" s="21">
        <v>-4.398E-3</v>
      </c>
      <c r="G2182" s="21">
        <v>-1.7211000000000001E-2</v>
      </c>
      <c r="H2182" s="21">
        <v>-4.1250000000000002E-3</v>
      </c>
      <c r="I2182" s="21">
        <v>-1.2252000000000001E-2</v>
      </c>
      <c r="J2182" s="21">
        <v>-7.7650000000000002E-3</v>
      </c>
      <c r="K2182" s="21">
        <v>-1.661E-2</v>
      </c>
      <c r="L2182" s="21" cm="1">
        <f t="array" ref="L2182">MMULT(B2182:K2182,$D$8:$D$17)</f>
        <v>-1.689152601E-3</v>
      </c>
    </row>
    <row r="2183" spans="1:12" x14ac:dyDescent="0.35">
      <c r="A2183" s="22">
        <v>45114</v>
      </c>
      <c r="B2183" s="21">
        <v>-5.8910000000000004E-3</v>
      </c>
      <c r="C2183" s="21">
        <v>-1.1867000000000001E-2</v>
      </c>
      <c r="D2183" s="21">
        <v>9.5010000000000008E-3</v>
      </c>
      <c r="E2183" s="21">
        <v>-1.474E-3</v>
      </c>
      <c r="F2183" s="21">
        <v>-7.2760000000000003E-3</v>
      </c>
      <c r="G2183" s="21">
        <v>-2.617E-3</v>
      </c>
      <c r="H2183" s="21">
        <v>-2.7320000000000001E-3</v>
      </c>
      <c r="I2183" s="21">
        <v>8.2690000000000003E-3</v>
      </c>
      <c r="J2183" s="21">
        <v>-2.3479999999999998E-3</v>
      </c>
      <c r="K2183" s="21">
        <v>-3.754E-3</v>
      </c>
      <c r="L2183" s="21" cm="1">
        <f t="array" ref="L2183">MMULT(B2183:K2183,$D$8:$D$17)</f>
        <v>-1.7776103950000008E-3</v>
      </c>
    </row>
    <row r="2184" spans="1:12" x14ac:dyDescent="0.35">
      <c r="A2184" s="22">
        <v>45117</v>
      </c>
      <c r="B2184" s="21">
        <v>-1.0855999999999999E-2</v>
      </c>
      <c r="C2184" s="21">
        <v>-1.5984000000000002E-2</v>
      </c>
      <c r="D2184" s="21">
        <v>-7.5989999999999999E-3</v>
      </c>
      <c r="E2184" s="21">
        <v>3.6587000000000001E-2</v>
      </c>
      <c r="F2184" s="21">
        <v>-2.0070000000000001E-3</v>
      </c>
      <c r="G2184" s="21">
        <v>1.5363E-2</v>
      </c>
      <c r="H2184" s="21">
        <v>3.6229999999999999E-3</v>
      </c>
      <c r="I2184" s="21">
        <v>2.2832999999999999E-2</v>
      </c>
      <c r="J2184" s="21">
        <v>8.0409999999999995E-3</v>
      </c>
      <c r="K2184" s="21">
        <v>2.7942999999999999E-2</v>
      </c>
      <c r="L2184" s="21" cm="1">
        <f t="array" ref="L2184">MMULT(B2184:K2184,$D$8:$D$17)</f>
        <v>-4.9338390540000004E-3</v>
      </c>
    </row>
    <row r="2185" spans="1:12" x14ac:dyDescent="0.35">
      <c r="A2185" s="22">
        <v>45118</v>
      </c>
      <c r="B2185" s="21">
        <v>-2.81E-3</v>
      </c>
      <c r="C2185" s="21">
        <v>1.9289999999999999E-3</v>
      </c>
      <c r="D2185" s="21">
        <v>5.3340000000000002E-3</v>
      </c>
      <c r="E2185" s="21">
        <v>4.9220000000000002E-3</v>
      </c>
      <c r="F2185" s="21">
        <v>4.3709999999999999E-3</v>
      </c>
      <c r="G2185" s="21">
        <v>3.9283999999999999E-2</v>
      </c>
      <c r="H2185" s="21">
        <v>-1.9897999999999999E-2</v>
      </c>
      <c r="I2185" s="21">
        <v>1.6903000000000001E-2</v>
      </c>
      <c r="J2185" s="21">
        <v>1.4008E-2</v>
      </c>
      <c r="K2185" s="21">
        <v>1.7104000000000001E-2</v>
      </c>
      <c r="L2185" s="21" cm="1">
        <f t="array" ref="L2185">MMULT(B2185:K2185,$D$8:$D$17)</f>
        <v>2.039595207E-3</v>
      </c>
    </row>
    <row r="2186" spans="1:12" x14ac:dyDescent="0.35">
      <c r="A2186" s="22">
        <v>45119</v>
      </c>
      <c r="B2186" s="21">
        <v>8.9859999999999992E-3</v>
      </c>
      <c r="C2186" s="21">
        <v>1.4227E-2</v>
      </c>
      <c r="D2186" s="21">
        <v>3.5302E-2</v>
      </c>
      <c r="E2186" s="21">
        <v>8.9560000000000004E-3</v>
      </c>
      <c r="F2186" s="21">
        <v>9.9229999999999995E-3</v>
      </c>
      <c r="G2186" s="21">
        <v>2.7626000000000001E-2</v>
      </c>
      <c r="H2186" s="21">
        <v>2.9284999999999999E-2</v>
      </c>
      <c r="I2186" s="21">
        <v>5.1910000000000003E-3</v>
      </c>
      <c r="J2186" s="21">
        <v>-2.6477000000000001E-2</v>
      </c>
      <c r="K2186" s="21">
        <v>2.0420000000000001E-2</v>
      </c>
      <c r="L2186" s="21" cm="1">
        <f t="array" ref="L2186">MMULT(B2186:K2186,$D$8:$D$17)</f>
        <v>1.5353590413000001E-2</v>
      </c>
    </row>
    <row r="2187" spans="1:12" x14ac:dyDescent="0.35">
      <c r="A2187" s="22">
        <v>45120</v>
      </c>
      <c r="B2187" s="21">
        <v>4.058E-3</v>
      </c>
      <c r="C2187" s="21">
        <v>1.6192000000000002E-2</v>
      </c>
      <c r="D2187" s="21">
        <v>4.7264E-2</v>
      </c>
      <c r="E2187" s="21">
        <v>4.6099999999999998E-4</v>
      </c>
      <c r="F2187" s="21">
        <v>1.2324999999999999E-2</v>
      </c>
      <c r="G2187" s="21">
        <v>1.3596E-2</v>
      </c>
      <c r="H2187" s="21">
        <v>1.1695000000000001E-2</v>
      </c>
      <c r="I2187" s="21">
        <v>1.9552E-2</v>
      </c>
      <c r="J2187" s="21">
        <v>1.5570000000000001E-2</v>
      </c>
      <c r="K2187" s="21">
        <v>-3.2369999999999999E-3</v>
      </c>
      <c r="L2187" s="21" cm="1">
        <f t="array" ref="L2187">MMULT(B2187:K2187,$D$8:$D$17)</f>
        <v>1.6574780785999998E-2</v>
      </c>
    </row>
    <row r="2188" spans="1:12" x14ac:dyDescent="0.35">
      <c r="A2188" s="22">
        <v>45121</v>
      </c>
      <c r="B2188" s="21">
        <v>7.8700000000000005E-4</v>
      </c>
      <c r="C2188" s="21">
        <v>7.5290000000000001E-3</v>
      </c>
      <c r="D2188" s="21">
        <v>-1.1049E-2</v>
      </c>
      <c r="E2188" s="21">
        <v>-1.9989999999999999E-3</v>
      </c>
      <c r="F2188" s="21">
        <v>1.5495999999999999E-2</v>
      </c>
      <c r="G2188" s="21">
        <v>-4.5139999999999998E-3</v>
      </c>
      <c r="H2188" s="21">
        <v>1.73E-4</v>
      </c>
      <c r="I2188" s="21">
        <v>-4.7359999999999998E-3</v>
      </c>
      <c r="J2188" s="21">
        <v>-2.2317E-2</v>
      </c>
      <c r="K2188" s="21">
        <v>-2.1257999999999999E-2</v>
      </c>
      <c r="L2188" s="21" cm="1">
        <f t="array" ref="L2188">MMULT(B2188:K2188,$D$8:$D$17)</f>
        <v>-3.8547834729999991E-3</v>
      </c>
    </row>
    <row r="2189" spans="1:12" x14ac:dyDescent="0.35">
      <c r="A2189" s="22">
        <v>45124</v>
      </c>
      <c r="B2189" s="21">
        <v>1.7305999999999998E-2</v>
      </c>
      <c r="C2189" s="21">
        <v>1.4189999999999999E-3</v>
      </c>
      <c r="D2189" s="21">
        <v>2.1817E-2</v>
      </c>
      <c r="E2189" s="21">
        <v>2.4500000000000001E-2</v>
      </c>
      <c r="F2189" s="21">
        <v>-3.186E-3</v>
      </c>
      <c r="G2189" s="21">
        <v>-5.7999999999999996E-3</v>
      </c>
      <c r="H2189" s="21">
        <v>2.0528000000000001E-2</v>
      </c>
      <c r="I2189" s="21">
        <v>1.3927E-2</v>
      </c>
      <c r="J2189" s="21">
        <v>8.5349999999999992E-3</v>
      </c>
      <c r="K2189" s="21">
        <v>3.6802000000000001E-2</v>
      </c>
      <c r="L2189" s="21" cm="1">
        <f t="array" ref="L2189">MMULT(B2189:K2189,$D$8:$D$17)</f>
        <v>1.7466083171999998E-2</v>
      </c>
    </row>
    <row r="2190" spans="1:12" x14ac:dyDescent="0.35">
      <c r="A2190" s="22">
        <v>45125</v>
      </c>
      <c r="B2190" s="21">
        <v>-1.34E-3</v>
      </c>
      <c r="C2190" s="21">
        <v>3.9800000000000002E-2</v>
      </c>
      <c r="D2190" s="21">
        <v>2.2234E-2</v>
      </c>
      <c r="E2190" s="21">
        <v>-7.6010000000000001E-3</v>
      </c>
      <c r="F2190" s="21">
        <v>1.5813000000000001E-2</v>
      </c>
      <c r="G2190" s="21">
        <v>-1.6230000000000001E-3</v>
      </c>
      <c r="H2190" s="21">
        <v>-3.2959999999999999E-3</v>
      </c>
      <c r="I2190" s="21">
        <v>1.9598000000000001E-2</v>
      </c>
      <c r="J2190" s="21">
        <v>8.463E-3</v>
      </c>
      <c r="K2190" s="21">
        <v>3.7820000000000002E-3</v>
      </c>
      <c r="L2190" s="21" cm="1">
        <f t="array" ref="L2190">MMULT(B2190:K2190,$D$8:$D$17)</f>
        <v>8.5473839129999989E-3</v>
      </c>
    </row>
    <row r="2191" spans="1:12" x14ac:dyDescent="0.35">
      <c r="A2191" s="22">
        <v>45126</v>
      </c>
      <c r="B2191" s="21">
        <v>7.0720000000000002E-3</v>
      </c>
      <c r="C2191" s="21">
        <v>-1.2267E-2</v>
      </c>
      <c r="D2191" s="21">
        <v>-8.7799999999999996E-3</v>
      </c>
      <c r="E2191" s="21">
        <v>-2.2799999999999999E-3</v>
      </c>
      <c r="F2191" s="21">
        <v>-1.7222999999999999E-2</v>
      </c>
      <c r="G2191" s="21">
        <v>2.9609E-2</v>
      </c>
      <c r="H2191" s="21">
        <v>-1.2718999999999999E-2</v>
      </c>
      <c r="I2191" s="21">
        <v>-9.5069999999999998E-3</v>
      </c>
      <c r="J2191" s="21">
        <v>2.3224000000000002E-2</v>
      </c>
      <c r="K2191" s="21">
        <v>-1.1590000000000001E-3</v>
      </c>
      <c r="L2191" s="21" cm="1">
        <f t="array" ref="L2191">MMULT(B2191:K2191,$D$8:$D$17)</f>
        <v>7.5364354400000099E-4</v>
      </c>
    </row>
    <row r="2192" spans="1:12" x14ac:dyDescent="0.35">
      <c r="A2192" s="22">
        <v>45127</v>
      </c>
      <c r="B2192" s="21">
        <v>-1.0097E-2</v>
      </c>
      <c r="C2192" s="21">
        <v>-2.3122E-2</v>
      </c>
      <c r="D2192" s="21">
        <v>-3.3072999999999998E-2</v>
      </c>
      <c r="E2192" s="21">
        <v>-1.4456E-2</v>
      </c>
      <c r="F2192" s="21">
        <v>-2.3675000000000002E-2</v>
      </c>
      <c r="G2192" s="21">
        <v>-2.6497E-2</v>
      </c>
      <c r="H2192" s="21">
        <v>-5.3079000000000001E-2</v>
      </c>
      <c r="I2192" s="21">
        <v>-1.9519000000000002E-2</v>
      </c>
      <c r="J2192" s="21">
        <v>-1.1440000000000001E-3</v>
      </c>
      <c r="K2192" s="21">
        <v>-3.1630999999999999E-2</v>
      </c>
      <c r="L2192" s="21" cm="1">
        <f t="array" ref="L2192">MMULT(B2192:K2192,$D$8:$D$17)</f>
        <v>-1.9054538649999998E-2</v>
      </c>
    </row>
    <row r="2193" spans="1:12" x14ac:dyDescent="0.35">
      <c r="A2193" s="22">
        <v>45128</v>
      </c>
      <c r="B2193" s="21">
        <v>-6.1619999999999999E-3</v>
      </c>
      <c r="C2193" s="21">
        <v>-8.9370000000000005E-3</v>
      </c>
      <c r="D2193" s="21">
        <v>-2.6603999999999999E-2</v>
      </c>
      <c r="E2193" s="21">
        <v>9.4669999999999997E-3</v>
      </c>
      <c r="F2193" s="21">
        <v>1.5273999999999999E-2</v>
      </c>
      <c r="G2193" s="21">
        <v>-4.3800000000000002E-4</v>
      </c>
      <c r="H2193" s="21">
        <v>6.3489999999999996E-3</v>
      </c>
      <c r="I2193" s="21">
        <v>6.4809999999999998E-3</v>
      </c>
      <c r="J2193" s="21">
        <v>4.9649999999999998E-3</v>
      </c>
      <c r="K2193" s="21">
        <v>1.9479E-2</v>
      </c>
      <c r="L2193" s="21" cm="1">
        <f t="array" ref="L2193">MMULT(B2193:K2193,$D$8:$D$17)</f>
        <v>-8.0961971849999974E-3</v>
      </c>
    </row>
    <row r="2194" spans="1:12" x14ac:dyDescent="0.35">
      <c r="A2194" s="22">
        <v>45131</v>
      </c>
      <c r="B2194" s="21">
        <v>4.2199999999999998E-3</v>
      </c>
      <c r="C2194" s="21">
        <v>3.898E-3</v>
      </c>
      <c r="D2194" s="21">
        <v>6.8380000000000003E-3</v>
      </c>
      <c r="E2194" s="21">
        <v>5.3969999999999999E-3</v>
      </c>
      <c r="F2194" s="21">
        <v>3.5699999999999998E-3</v>
      </c>
      <c r="G2194" s="21">
        <v>-1.0524E-2</v>
      </c>
      <c r="H2194" s="21">
        <v>-3.0639999999999999E-3</v>
      </c>
      <c r="I2194" s="21">
        <v>6.9779999999999998E-3</v>
      </c>
      <c r="J2194" s="21">
        <v>9.1199999999999996E-3</v>
      </c>
      <c r="K2194" s="21">
        <v>-1.1464E-2</v>
      </c>
      <c r="L2194" s="21" cm="1">
        <f t="array" ref="L2194">MMULT(B2194:K2194,$D$8:$D$17)</f>
        <v>4.0876000390000005E-3</v>
      </c>
    </row>
    <row r="2195" spans="1:12" x14ac:dyDescent="0.35">
      <c r="A2195" s="22">
        <v>45132</v>
      </c>
      <c r="B2195" s="21">
        <v>4.5139999999999998E-3</v>
      </c>
      <c r="C2195" s="21">
        <v>1.7009E-2</v>
      </c>
      <c r="D2195" s="21">
        <v>2.3917000000000001E-2</v>
      </c>
      <c r="E2195" s="21">
        <v>1.8190000000000001E-2</v>
      </c>
      <c r="F2195" s="21">
        <v>-1.016E-3</v>
      </c>
      <c r="G2195" s="21">
        <v>1.64E-3</v>
      </c>
      <c r="H2195" s="21">
        <v>2.1607000000000001E-2</v>
      </c>
      <c r="I2195" s="21">
        <v>2.8249999999999998E-3</v>
      </c>
      <c r="J2195" s="21">
        <v>9.2259999999999998E-3</v>
      </c>
      <c r="K2195" s="21">
        <v>1.3976000000000001E-2</v>
      </c>
      <c r="L2195" s="21" cm="1">
        <f t="array" ref="L2195">MMULT(B2195:K2195,$D$8:$D$17)</f>
        <v>1.1551319934E-2</v>
      </c>
    </row>
    <row r="2196" spans="1:12" x14ac:dyDescent="0.35">
      <c r="A2196" s="22">
        <v>45133</v>
      </c>
      <c r="B2196" s="21">
        <v>4.5450000000000004E-3</v>
      </c>
      <c r="C2196" s="21">
        <v>-3.7636999999999997E-2</v>
      </c>
      <c r="D2196" s="21">
        <v>-4.9690000000000003E-3</v>
      </c>
      <c r="E2196" s="21">
        <v>-2.7123999999999999E-2</v>
      </c>
      <c r="F2196" s="21">
        <v>-2.0771999999999999E-2</v>
      </c>
      <c r="G2196" s="21">
        <v>-1.9910000000000001E-3</v>
      </c>
      <c r="H2196" s="21">
        <v>-2.5752000000000001E-2</v>
      </c>
      <c r="I2196" s="21">
        <v>-2.0539000000000002E-2</v>
      </c>
      <c r="J2196" s="21">
        <v>-7.0899999999999999E-3</v>
      </c>
      <c r="K2196" s="21">
        <v>7.6249999999999998E-3</v>
      </c>
      <c r="L2196" s="21" cm="1">
        <f t="array" ref="L2196">MMULT(B2196:K2196,$D$8:$D$17)</f>
        <v>-3.5631318959999988E-3</v>
      </c>
    </row>
    <row r="2197" spans="1:12" x14ac:dyDescent="0.35">
      <c r="A2197" s="22">
        <v>45134</v>
      </c>
      <c r="B2197" s="21">
        <v>-6.581E-3</v>
      </c>
      <c r="C2197" s="21">
        <v>-2.0872000000000002E-2</v>
      </c>
      <c r="D2197" s="21">
        <v>9.8569999999999994E-3</v>
      </c>
      <c r="E2197" s="21">
        <v>4.9299999999999995E-4</v>
      </c>
      <c r="F2197" s="21">
        <v>7.7920000000000003E-3</v>
      </c>
      <c r="G2197" s="21">
        <v>-1.9059999999999999E-3</v>
      </c>
      <c r="H2197" s="21">
        <v>9.1739999999999999E-3</v>
      </c>
      <c r="I2197" s="21">
        <v>-1.127E-3</v>
      </c>
      <c r="J2197" s="21">
        <v>-4.1339999999999997E-3</v>
      </c>
      <c r="K2197" s="21">
        <v>5.5300000000000002E-3</v>
      </c>
      <c r="L2197" s="21" cm="1">
        <f t="array" ref="L2197">MMULT(B2197:K2197,$D$8:$D$17)</f>
        <v>-1.4319406459999996E-3</v>
      </c>
    </row>
    <row r="2198" spans="1:12" x14ac:dyDescent="0.35">
      <c r="A2198" s="22">
        <v>45135</v>
      </c>
      <c r="B2198" s="21">
        <v>1.3507999999999999E-2</v>
      </c>
      <c r="C2198" s="21">
        <v>2.3130999999999999E-2</v>
      </c>
      <c r="D2198" s="21">
        <v>1.8519000000000001E-2</v>
      </c>
      <c r="E2198" s="21">
        <v>7.0060000000000001E-3</v>
      </c>
      <c r="F2198" s="21">
        <v>-3.522E-3</v>
      </c>
      <c r="G2198" s="21">
        <v>1.9989999999999999E-3</v>
      </c>
      <c r="H2198" s="21">
        <v>1.6742E-2</v>
      </c>
      <c r="I2198" s="21">
        <v>2.8989999999999998E-2</v>
      </c>
      <c r="J2198" s="21">
        <v>-1.7170000000000001E-2</v>
      </c>
      <c r="K2198" s="21">
        <v>6.5990999999999994E-2</v>
      </c>
      <c r="L2198" s="21" cm="1">
        <f t="array" ref="L2198">MMULT(B2198:K2198,$D$8:$D$17)</f>
        <v>1.5902031252000001E-2</v>
      </c>
    </row>
    <row r="2199" spans="1:12" x14ac:dyDescent="0.35">
      <c r="A2199" s="22">
        <v>45138</v>
      </c>
      <c r="B2199" s="21">
        <v>3.166E-3</v>
      </c>
      <c r="C2199" s="21">
        <v>-7.241E-3</v>
      </c>
      <c r="D2199" s="21">
        <v>-4.4900000000000002E-4</v>
      </c>
      <c r="E2199" s="21">
        <v>-1.2669999999999999E-3</v>
      </c>
      <c r="F2199" s="21">
        <v>1.0691000000000001E-2</v>
      </c>
      <c r="G2199" s="21">
        <v>-2.6150000000000001E-3</v>
      </c>
      <c r="H2199" s="21">
        <v>1.2748000000000001E-2</v>
      </c>
      <c r="I2199" s="21">
        <v>3.2710999999999997E-2</v>
      </c>
      <c r="J2199" s="21">
        <v>-9.6000000000000002E-4</v>
      </c>
      <c r="K2199" s="21">
        <v>-2.8781000000000001E-2</v>
      </c>
      <c r="L2199" s="21" cm="1">
        <f t="array" ref="L2199">MMULT(B2199:K2199,$D$8:$D$17)</f>
        <v>8.8431636000000204E-5</v>
      </c>
    </row>
    <row r="2200" spans="1:12" x14ac:dyDescent="0.35">
      <c r="A2200" s="22">
        <v>45139</v>
      </c>
      <c r="B2200" s="21">
        <v>-4.2760000000000003E-3</v>
      </c>
      <c r="C2200" s="21">
        <v>1.25E-3</v>
      </c>
      <c r="D2200" s="21">
        <v>-4.751E-3</v>
      </c>
      <c r="E2200" s="21">
        <v>2.3758000000000001E-2</v>
      </c>
      <c r="F2200" s="21">
        <v>5.8009999999999997E-3</v>
      </c>
      <c r="G2200" s="21">
        <v>-3.2889999999999998E-3</v>
      </c>
      <c r="H2200" s="21">
        <v>2.7972E-2</v>
      </c>
      <c r="I2200" s="21">
        <v>5.365E-3</v>
      </c>
      <c r="J2200" s="21">
        <v>1.1913999999999999E-2</v>
      </c>
      <c r="K2200" s="21">
        <v>8.3900000000000001E-4</v>
      </c>
      <c r="L2200" s="21" cm="1">
        <f t="array" ref="L2200">MMULT(B2200:K2200,$D$8:$D$17)</f>
        <v>-1.0782267889999999E-3</v>
      </c>
    </row>
    <row r="2201" spans="1:12" x14ac:dyDescent="0.35">
      <c r="A2201" s="22">
        <v>45140</v>
      </c>
      <c r="B2201" s="21">
        <v>-1.549E-2</v>
      </c>
      <c r="C2201" s="21">
        <v>-2.6283000000000001E-2</v>
      </c>
      <c r="D2201" s="21">
        <v>-4.8121999999999998E-2</v>
      </c>
      <c r="E2201" s="21">
        <v>-3.0109E-2</v>
      </c>
      <c r="F2201" s="21">
        <v>-1.8658000000000001E-2</v>
      </c>
      <c r="G2201" s="21">
        <v>-1.6809999999999999E-2</v>
      </c>
      <c r="H2201" s="21">
        <v>-7.0152999999999993E-2</v>
      </c>
      <c r="I2201" s="21">
        <v>-3.4237999999999998E-2</v>
      </c>
      <c r="J2201" s="21">
        <v>-1.519E-3</v>
      </c>
      <c r="K2201" s="21">
        <v>-3.9385000000000003E-2</v>
      </c>
      <c r="L2201" s="21" cm="1">
        <f t="array" ref="L2201">MMULT(B2201:K2201,$D$8:$D$17)</f>
        <v>-2.6783299131999998E-2</v>
      </c>
    </row>
    <row r="2202" spans="1:12" x14ac:dyDescent="0.35">
      <c r="A2202" s="22">
        <v>45141</v>
      </c>
      <c r="B2202" s="21">
        <v>-7.3220000000000004E-3</v>
      </c>
      <c r="C2202" s="21">
        <v>-2.565E-3</v>
      </c>
      <c r="D2202" s="21">
        <v>5.5570000000000003E-3</v>
      </c>
      <c r="E2202" s="21">
        <v>-8.2039999999999995E-3</v>
      </c>
      <c r="F2202" s="21">
        <v>-1.0024999999999999E-2</v>
      </c>
      <c r="G2202" s="21">
        <v>-2.2404E-2</v>
      </c>
      <c r="H2202" s="21">
        <v>3.4750999999999997E-2</v>
      </c>
      <c r="I2202" s="21">
        <v>-1.2333E-2</v>
      </c>
      <c r="J2202" s="21">
        <v>1.0841E-2</v>
      </c>
      <c r="K2202" s="21">
        <v>1.3958E-2</v>
      </c>
      <c r="L2202" s="21" cm="1">
        <f t="array" ref="L2202">MMULT(B2202:K2202,$D$8:$D$17)</f>
        <v>-1.0931798940000004E-3</v>
      </c>
    </row>
    <row r="2203" spans="1:12" x14ac:dyDescent="0.35">
      <c r="A2203" s="22">
        <v>45142</v>
      </c>
      <c r="B2203" s="21">
        <v>-4.802E-2</v>
      </c>
      <c r="C2203" s="21">
        <v>3.4290000000000002E-3</v>
      </c>
      <c r="D2203" s="21">
        <v>3.7069999999999998E-3</v>
      </c>
      <c r="E2203" s="21">
        <v>-3.7629999999999999E-3</v>
      </c>
      <c r="F2203" s="21">
        <v>-9.6000000000000002E-4</v>
      </c>
      <c r="G2203" s="21">
        <v>-4.4999999999999997E-3</v>
      </c>
      <c r="H2203" s="21">
        <v>2.3597E-2</v>
      </c>
      <c r="I2203" s="21">
        <v>5.9569999999999996E-3</v>
      </c>
      <c r="J2203" s="21">
        <v>-9.7839999999999993E-3</v>
      </c>
      <c r="K2203" s="21">
        <v>7.7429999999999999E-3</v>
      </c>
      <c r="L2203" s="21" cm="1">
        <f t="array" ref="L2203">MMULT(B2203:K2203,$D$8:$D$17)</f>
        <v>-2.1695579546000005E-2</v>
      </c>
    </row>
    <row r="2204" spans="1:12" x14ac:dyDescent="0.35">
      <c r="A2204" s="22">
        <v>45145</v>
      </c>
      <c r="B2204" s="21">
        <v>-1.7253999999999999E-2</v>
      </c>
      <c r="C2204" s="21">
        <v>7.1079999999999997E-3</v>
      </c>
      <c r="D2204" s="21">
        <v>1.6494999999999999E-2</v>
      </c>
      <c r="E2204" s="21">
        <v>1.7479000000000001E-2</v>
      </c>
      <c r="F2204" s="21">
        <v>1.4505000000000001E-2</v>
      </c>
      <c r="G2204" s="21">
        <v>6.8500000000000002E-3</v>
      </c>
      <c r="H2204" s="21">
        <v>8.548E-3</v>
      </c>
      <c r="I2204" s="21">
        <v>5.4089999999999997E-3</v>
      </c>
      <c r="J2204" s="21">
        <v>7.2199999999999999E-3</v>
      </c>
      <c r="K2204" s="21">
        <v>2.5609999999999999E-3</v>
      </c>
      <c r="L2204" s="21" cm="1">
        <f t="array" ref="L2204">MMULT(B2204:K2204,$D$8:$D$17)</f>
        <v>-1.8390554280000001E-3</v>
      </c>
    </row>
    <row r="2205" spans="1:12" x14ac:dyDescent="0.35">
      <c r="A2205" s="22">
        <v>45146</v>
      </c>
      <c r="B2205" s="21">
        <v>5.3119999999999999E-3</v>
      </c>
      <c r="C2205" s="21">
        <v>-1.2298999999999999E-2</v>
      </c>
      <c r="D2205" s="21">
        <v>-1.6580000000000001E-2</v>
      </c>
      <c r="E2205" s="21">
        <v>-1.5495E-2</v>
      </c>
      <c r="F2205" s="21">
        <v>-7.4939999999999998E-3</v>
      </c>
      <c r="G2205" s="21">
        <v>-2.0735E-2</v>
      </c>
      <c r="H2205" s="21">
        <v>-3.0648000000000002E-2</v>
      </c>
      <c r="I2205" s="21">
        <v>-1.7235E-2</v>
      </c>
      <c r="J2205" s="21">
        <v>9.4300000000000004E-4</v>
      </c>
      <c r="K2205" s="21">
        <v>-5.9610000000000002E-3</v>
      </c>
      <c r="L2205" s="21" cm="1">
        <f t="array" ref="L2205">MMULT(B2205:K2205,$D$8:$D$17)</f>
        <v>-4.2728009050000005E-3</v>
      </c>
    </row>
    <row r="2206" spans="1:12" x14ac:dyDescent="0.35">
      <c r="A2206" s="22">
        <v>45147</v>
      </c>
      <c r="B2206" s="21">
        <v>-8.9540000000000002E-3</v>
      </c>
      <c r="C2206" s="21">
        <v>-1.1716000000000001E-2</v>
      </c>
      <c r="D2206" s="21">
        <v>-4.7241999999999999E-2</v>
      </c>
      <c r="E2206" s="21">
        <v>-3.6720000000000003E-2</v>
      </c>
      <c r="F2206" s="21">
        <v>-1.8485000000000001E-2</v>
      </c>
      <c r="G2206" s="21">
        <v>-2.7035E-2</v>
      </c>
      <c r="H2206" s="21">
        <v>-2.4375000000000001E-2</v>
      </c>
      <c r="I2206" s="21">
        <v>-1.3100000000000001E-2</v>
      </c>
      <c r="J2206" s="21">
        <v>-1.3190000000000001E-3</v>
      </c>
      <c r="K2206" s="21">
        <v>-2.1131E-2</v>
      </c>
      <c r="L2206" s="21" cm="1">
        <f t="array" ref="L2206">MMULT(B2206:K2206,$D$8:$D$17)</f>
        <v>-2.0803715845000004E-2</v>
      </c>
    </row>
    <row r="2207" spans="1:12" x14ac:dyDescent="0.35">
      <c r="A2207" s="22">
        <v>45148</v>
      </c>
      <c r="B2207" s="21">
        <v>-1.235E-3</v>
      </c>
      <c r="C2207" s="21">
        <v>2.1719999999999999E-3</v>
      </c>
      <c r="D2207" s="21">
        <v>-3.901E-3</v>
      </c>
      <c r="E2207" s="21">
        <v>-9.2040000000000004E-3</v>
      </c>
      <c r="F2207" s="21">
        <v>-9.7300000000000002E-4</v>
      </c>
      <c r="G2207" s="21">
        <v>1.1610000000000001E-2</v>
      </c>
      <c r="H2207" s="21">
        <v>-2.173E-3</v>
      </c>
      <c r="I2207" s="21">
        <v>3.9899999999999996E-3</v>
      </c>
      <c r="J2207" s="21">
        <v>7.1710000000000003E-3</v>
      </c>
      <c r="K2207" s="21">
        <v>1.1669000000000001E-2</v>
      </c>
      <c r="L2207" s="21" cm="1">
        <f t="array" ref="L2207">MMULT(B2207:K2207,$D$8:$D$17)</f>
        <v>-7.2439415700000008E-4</v>
      </c>
    </row>
    <row r="2208" spans="1:12" x14ac:dyDescent="0.35">
      <c r="A2208" s="22">
        <v>45149</v>
      </c>
      <c r="B2208" s="21">
        <v>-1.011E-3</v>
      </c>
      <c r="C2208" s="21">
        <v>-5.9459999999999999E-3</v>
      </c>
      <c r="D2208" s="21">
        <v>-3.6165999999999997E-2</v>
      </c>
      <c r="E2208" s="21">
        <v>-1.5589E-2</v>
      </c>
      <c r="F2208" s="21">
        <v>6.2E-4</v>
      </c>
      <c r="G2208" s="21">
        <v>2.1610000000000002E-3</v>
      </c>
      <c r="H2208" s="21">
        <v>-2.4131E-2</v>
      </c>
      <c r="I2208" s="21">
        <v>-1.4307E-2</v>
      </c>
      <c r="J2208" s="21">
        <v>7.8700000000000003E-3</v>
      </c>
      <c r="K2208" s="21">
        <v>6.0549999999999996E-3</v>
      </c>
      <c r="L2208" s="21" cm="1">
        <f t="array" ref="L2208">MMULT(B2208:K2208,$D$8:$D$17)</f>
        <v>-1.03812534E-2</v>
      </c>
    </row>
    <row r="2209" spans="1:12" x14ac:dyDescent="0.35">
      <c r="A2209" s="22">
        <v>45152</v>
      </c>
      <c r="B2209" s="21">
        <v>9.3930000000000003E-3</v>
      </c>
      <c r="C2209" s="21">
        <v>9.4389999999999995E-3</v>
      </c>
      <c r="D2209" s="21">
        <v>7.0933999999999997E-2</v>
      </c>
      <c r="E2209" s="21">
        <v>2.9333999999999999E-2</v>
      </c>
      <c r="F2209" s="21">
        <v>2.2200999999999999E-2</v>
      </c>
      <c r="G2209" s="21">
        <v>1.61E-2</v>
      </c>
      <c r="H2209" s="21">
        <v>4.0996999999999999E-2</v>
      </c>
      <c r="I2209" s="21">
        <v>2.7140999999999998E-2</v>
      </c>
      <c r="J2209" s="21">
        <v>1.673E-3</v>
      </c>
      <c r="K2209" s="21">
        <v>2.2643E-2</v>
      </c>
      <c r="L2209" s="21" cm="1">
        <f t="array" ref="L2209">MMULT(B2209:K2209,$D$8:$D$17)</f>
        <v>2.7269113324999997E-2</v>
      </c>
    </row>
    <row r="2210" spans="1:12" x14ac:dyDescent="0.35">
      <c r="A2210" s="22">
        <v>45153</v>
      </c>
      <c r="B2210" s="21">
        <v>-1.12E-2</v>
      </c>
      <c r="C2210" s="21">
        <v>-6.7279999999999996E-3</v>
      </c>
      <c r="D2210" s="21">
        <v>4.274E-3</v>
      </c>
      <c r="E2210" s="21">
        <v>-1.3558000000000001E-2</v>
      </c>
      <c r="F2210" s="21">
        <v>1.4883E-2</v>
      </c>
      <c r="G2210" s="21">
        <v>-1.5467E-2</v>
      </c>
      <c r="H2210" s="21">
        <v>-5.6259999999999999E-3</v>
      </c>
      <c r="I2210" s="21">
        <v>-6.7980000000000002E-3</v>
      </c>
      <c r="J2210" s="21">
        <v>-9.8370000000000003E-3</v>
      </c>
      <c r="K2210" s="21">
        <v>-2.5503999999999999E-2</v>
      </c>
      <c r="L2210" s="21" cm="1">
        <f t="array" ref="L2210">MMULT(B2210:K2210,$D$8:$D$17)</f>
        <v>-6.7223545120000004E-3</v>
      </c>
    </row>
    <row r="2211" spans="1:12" x14ac:dyDescent="0.35">
      <c r="A2211" s="22">
        <v>45154</v>
      </c>
      <c r="B2211" s="21">
        <v>-4.9589999999999999E-3</v>
      </c>
      <c r="C2211" s="21">
        <v>-4.5360000000000001E-3</v>
      </c>
      <c r="D2211" s="21">
        <v>-1.0331999999999999E-2</v>
      </c>
      <c r="E2211" s="21">
        <v>-1.1311E-2</v>
      </c>
      <c r="F2211" s="21">
        <v>-1.6625000000000001E-2</v>
      </c>
      <c r="G2211" s="21">
        <v>-8.574E-3</v>
      </c>
      <c r="H2211" s="21">
        <v>-3.7359999999999997E-2</v>
      </c>
      <c r="I2211" s="21">
        <v>-8.116E-3</v>
      </c>
      <c r="J2211" s="21">
        <v>-7.3099999999999997E-3</v>
      </c>
      <c r="K2211" s="21">
        <v>-3.5663E-2</v>
      </c>
      <c r="L2211" s="21" cm="1">
        <f t="array" ref="L2211">MMULT(B2211:K2211,$D$8:$D$17)</f>
        <v>-9.3082079869999997E-3</v>
      </c>
    </row>
    <row r="2212" spans="1:12" x14ac:dyDescent="0.35">
      <c r="A2212" s="22">
        <v>45155</v>
      </c>
      <c r="B2212" s="21">
        <v>-1.4555E-2</v>
      </c>
      <c r="C2212" s="21">
        <v>-1.0985999999999999E-2</v>
      </c>
      <c r="D2212" s="21">
        <v>-3.2650000000000001E-3</v>
      </c>
      <c r="E2212" s="21">
        <v>-7.071E-3</v>
      </c>
      <c r="F2212" s="21">
        <v>-3.9880000000000002E-3</v>
      </c>
      <c r="G2212" s="21">
        <v>-1.5218000000000001E-2</v>
      </c>
      <c r="H2212" s="21">
        <v>-2.5655000000000001E-2</v>
      </c>
      <c r="I2212" s="21">
        <v>-5.4809999999999998E-3</v>
      </c>
      <c r="J2212" s="21">
        <v>3.3420999999999999E-2</v>
      </c>
      <c r="K2212" s="21">
        <v>-2.8333000000000001E-2</v>
      </c>
      <c r="L2212" s="21" cm="1">
        <f t="array" ref="L2212">MMULT(B2212:K2212,$D$8:$D$17)</f>
        <v>-9.261358263000001E-3</v>
      </c>
    </row>
    <row r="2213" spans="1:12" x14ac:dyDescent="0.35">
      <c r="A2213" s="22">
        <v>45156</v>
      </c>
      <c r="B2213" s="21">
        <v>2.8159999999999999E-3</v>
      </c>
      <c r="C2213" s="21">
        <v>-1.2620000000000001E-3</v>
      </c>
      <c r="D2213" s="21">
        <v>-1.0380000000000001E-3</v>
      </c>
      <c r="E2213" s="21">
        <v>-1.523E-3</v>
      </c>
      <c r="F2213" s="21">
        <v>1.3753E-2</v>
      </c>
      <c r="G2213" s="21">
        <v>4.8570000000000002E-3</v>
      </c>
      <c r="H2213" s="21">
        <v>9.6710000000000008E-3</v>
      </c>
      <c r="I2213" s="21">
        <v>-6.9189999999999998E-3</v>
      </c>
      <c r="J2213" s="21">
        <v>5.6639999999999998E-3</v>
      </c>
      <c r="K2213" s="21">
        <v>5.2180000000000004E-3</v>
      </c>
      <c r="L2213" s="21" cm="1">
        <f t="array" ref="L2213">MMULT(B2213:K2213,$D$8:$D$17)</f>
        <v>2.1752882480000004E-3</v>
      </c>
    </row>
    <row r="2214" spans="1:12" x14ac:dyDescent="0.35">
      <c r="A2214" s="22">
        <v>45159</v>
      </c>
      <c r="B2214" s="21">
        <v>7.737E-3</v>
      </c>
      <c r="C2214" s="21">
        <v>1.7062999999999998E-2</v>
      </c>
      <c r="D2214" s="21">
        <v>8.4712999999999997E-2</v>
      </c>
      <c r="E2214" s="21">
        <v>4.7587999999999998E-2</v>
      </c>
      <c r="F2214" s="21">
        <v>1.116E-3</v>
      </c>
      <c r="G2214" s="21">
        <v>2.0504999999999999E-2</v>
      </c>
      <c r="H2214" s="21">
        <v>2.6268E-2</v>
      </c>
      <c r="I2214" s="21">
        <v>2.4285000000000001E-2</v>
      </c>
      <c r="J2214" s="21">
        <v>7.267E-3</v>
      </c>
      <c r="K2214" s="21">
        <v>1.1908E-2</v>
      </c>
      <c r="L2214" s="21" cm="1">
        <f t="array" ref="L2214">MMULT(B2214:K2214,$D$8:$D$17)</f>
        <v>2.9782040720999995E-2</v>
      </c>
    </row>
    <row r="2215" spans="1:12" x14ac:dyDescent="0.35">
      <c r="A2215" s="22">
        <v>45160</v>
      </c>
      <c r="B2215" s="21">
        <v>7.9050000000000006E-3</v>
      </c>
      <c r="C2215" s="21">
        <v>1.802E-3</v>
      </c>
      <c r="D2215" s="21">
        <v>-2.7657999999999999E-2</v>
      </c>
      <c r="E2215" s="21">
        <v>-1.0807000000000001E-2</v>
      </c>
      <c r="F2215" s="21">
        <v>-4.2900000000000002E-4</v>
      </c>
      <c r="G2215" s="21">
        <v>-1.086E-2</v>
      </c>
      <c r="H2215" s="21">
        <v>-2.3656E-2</v>
      </c>
      <c r="I2215" s="21">
        <v>-1.902E-3</v>
      </c>
      <c r="J2215" s="21">
        <v>3.6099999999999999E-4</v>
      </c>
      <c r="K2215" s="21">
        <v>-7.5440000000000004E-3</v>
      </c>
      <c r="L2215" s="21" cm="1">
        <f t="array" ref="L2215">MMULT(B2215:K2215,$D$8:$D$17)</f>
        <v>-4.437163656E-3</v>
      </c>
    </row>
    <row r="2216" spans="1:12" x14ac:dyDescent="0.35">
      <c r="A2216" s="22">
        <v>45161</v>
      </c>
      <c r="B2216" s="21">
        <v>2.1949E-2</v>
      </c>
      <c r="C2216" s="21">
        <v>1.4079E-2</v>
      </c>
      <c r="D2216" s="21">
        <v>3.1706999999999999E-2</v>
      </c>
      <c r="E2216" s="21">
        <v>2.4292999999999999E-2</v>
      </c>
      <c r="F2216" s="21">
        <v>1.1155E-2</v>
      </c>
      <c r="G2216" s="21">
        <v>1.1462999999999999E-2</v>
      </c>
      <c r="H2216" s="21">
        <v>3.5680000000000003E-2</v>
      </c>
      <c r="I2216" s="21">
        <v>2.1617999999999998E-2</v>
      </c>
      <c r="J2216" s="21">
        <v>9.3760000000000007E-3</v>
      </c>
      <c r="K2216" s="21">
        <v>3.3140999999999997E-2</v>
      </c>
      <c r="L2216" s="21" cm="1">
        <f t="array" ref="L2216">MMULT(B2216:K2216,$D$8:$D$17)</f>
        <v>2.3797173607999992E-2</v>
      </c>
    </row>
    <row r="2217" spans="1:12" x14ac:dyDescent="0.35">
      <c r="A2217" s="22">
        <v>45162</v>
      </c>
      <c r="B2217" s="21">
        <v>-2.6169999999999999E-2</v>
      </c>
      <c r="C2217" s="21">
        <v>-2.1498E-2</v>
      </c>
      <c r="D2217" s="21">
        <v>9.9799999999999997E-4</v>
      </c>
      <c r="E2217" s="21">
        <v>-2.5233999999999999E-2</v>
      </c>
      <c r="F2217" s="21">
        <v>-4.1835999999999998E-2</v>
      </c>
      <c r="G2217" s="21">
        <v>-1.7309999999999999E-2</v>
      </c>
      <c r="H2217" s="21">
        <v>-6.9724999999999995E-2</v>
      </c>
      <c r="I2217" s="21">
        <v>-3.4444000000000002E-2</v>
      </c>
      <c r="J2217" s="21">
        <v>-1.3219E-2</v>
      </c>
      <c r="K2217" s="21">
        <v>-4.0905999999999998E-2</v>
      </c>
      <c r="L2217" s="21" cm="1">
        <f t="array" ref="L2217">MMULT(B2217:K2217,$D$8:$D$17)</f>
        <v>-2.0330285107999998E-2</v>
      </c>
    </row>
    <row r="2218" spans="1:12" x14ac:dyDescent="0.35">
      <c r="A2218" s="22">
        <v>45163</v>
      </c>
      <c r="B2218" s="21">
        <v>1.2643E-2</v>
      </c>
      <c r="C2218" s="21">
        <v>9.4070000000000004E-3</v>
      </c>
      <c r="D2218" s="21">
        <v>-2.4278000000000001E-2</v>
      </c>
      <c r="E2218" s="21">
        <v>-3.0899999999999999E-3</v>
      </c>
      <c r="F2218" s="21">
        <v>2.7897999999999999E-2</v>
      </c>
      <c r="G2218" s="21">
        <v>1.9269000000000001E-2</v>
      </c>
      <c r="H2218" s="21">
        <v>4.4200000000000003E-3</v>
      </c>
      <c r="I2218" s="21">
        <v>2.4646999999999999E-2</v>
      </c>
      <c r="J2218" s="21">
        <v>8.3269999999999993E-3</v>
      </c>
      <c r="K2218" s="21">
        <v>2.0251999999999999E-2</v>
      </c>
      <c r="L2218" s="21" cm="1">
        <f t="array" ref="L2218">MMULT(B2218:K2218,$D$8:$D$17)</f>
        <v>3.1373705799999999E-3</v>
      </c>
    </row>
    <row r="2219" spans="1:12" x14ac:dyDescent="0.35">
      <c r="A2219" s="22">
        <v>45166</v>
      </c>
      <c r="B2219" s="21">
        <v>8.8459999999999997E-3</v>
      </c>
      <c r="C2219" s="21">
        <v>2.2290000000000001E-3</v>
      </c>
      <c r="D2219" s="21">
        <v>1.7753999999999999E-2</v>
      </c>
      <c r="E2219" s="21">
        <v>1.0871E-2</v>
      </c>
      <c r="F2219" s="21">
        <v>6.7210000000000004E-3</v>
      </c>
      <c r="G2219" s="21">
        <v>1.0741000000000001E-2</v>
      </c>
      <c r="H2219" s="21">
        <v>3.5209999999999998E-3</v>
      </c>
      <c r="I2219" s="21">
        <v>9.2560000000000003E-3</v>
      </c>
      <c r="J2219" s="21">
        <v>8.9770000000000006E-3</v>
      </c>
      <c r="K2219" s="21">
        <v>1.1128000000000001E-2</v>
      </c>
      <c r="L2219" s="21" cm="1">
        <f t="array" ref="L2219">MMULT(B2219:K2219,$D$8:$D$17)</f>
        <v>1.0746795565000002E-2</v>
      </c>
    </row>
    <row r="2220" spans="1:12" x14ac:dyDescent="0.35">
      <c r="A2220" s="22">
        <v>45167</v>
      </c>
      <c r="B2220" s="21">
        <v>2.181E-2</v>
      </c>
      <c r="C2220" s="21">
        <v>1.4551E-2</v>
      </c>
      <c r="D2220" s="21">
        <v>4.1613999999999998E-2</v>
      </c>
      <c r="E2220" s="21">
        <v>3.3503999999999999E-2</v>
      </c>
      <c r="F2220" s="21">
        <v>3.2608999999999999E-2</v>
      </c>
      <c r="G2220" s="21">
        <v>1.134E-3</v>
      </c>
      <c r="H2220" s="21">
        <v>3.2258000000000002E-2</v>
      </c>
      <c r="I2220" s="21">
        <v>2.0097E-2</v>
      </c>
      <c r="J2220" s="21">
        <v>6.4060000000000002E-3</v>
      </c>
      <c r="K2220" s="21">
        <v>2.0523E-2</v>
      </c>
      <c r="L2220" s="21" cm="1">
        <f t="array" ref="L2220">MMULT(B2220:K2220,$D$8:$D$17)</f>
        <v>2.6349119601999999E-2</v>
      </c>
    </row>
    <row r="2221" spans="1:12" x14ac:dyDescent="0.35">
      <c r="A2221" s="22">
        <v>45168</v>
      </c>
      <c r="B2221" s="21">
        <v>1.9172000000000002E-2</v>
      </c>
      <c r="C2221" s="21">
        <v>1.157E-3</v>
      </c>
      <c r="D2221" s="21">
        <v>9.8390000000000005E-3</v>
      </c>
      <c r="E2221" s="21">
        <v>2.6410000000000001E-3</v>
      </c>
      <c r="F2221" s="21">
        <v>3.8960000000000002E-3</v>
      </c>
      <c r="G2221" s="21">
        <v>1.4531000000000001E-2</v>
      </c>
      <c r="H2221" s="21">
        <v>6.326E-3</v>
      </c>
      <c r="I2221" s="21">
        <v>8.8610000000000008E-3</v>
      </c>
      <c r="J2221" s="21">
        <v>4.4200000000000003E-3</v>
      </c>
      <c r="K2221" s="21">
        <v>6.4120000000000002E-3</v>
      </c>
      <c r="L2221" s="21" cm="1">
        <f t="array" ref="L2221">MMULT(B2221:K2221,$D$8:$D$17)</f>
        <v>1.2849333175000002E-2</v>
      </c>
    </row>
    <row r="2222" spans="1:12" x14ac:dyDescent="0.35">
      <c r="A2222" s="22">
        <v>45169</v>
      </c>
      <c r="B2222" s="21">
        <v>1.1720000000000001E-3</v>
      </c>
      <c r="C2222" s="21">
        <v>-3.1329999999999999E-3</v>
      </c>
      <c r="D2222" s="21">
        <v>1.8469999999999999E-3</v>
      </c>
      <c r="E2222" s="21">
        <v>3.4305000000000002E-2</v>
      </c>
      <c r="F2222" s="21">
        <v>-6.0270000000000002E-3</v>
      </c>
      <c r="G2222" s="21">
        <v>2.9855E-2</v>
      </c>
      <c r="H2222" s="21">
        <v>-8.1620000000000009E-3</v>
      </c>
      <c r="I2222" s="21">
        <v>2.5634000000000001E-2</v>
      </c>
      <c r="J2222" s="21">
        <v>9.5049999999999996E-3</v>
      </c>
      <c r="K2222" s="21">
        <v>1.7666000000000001E-2</v>
      </c>
      <c r="L2222" s="21" cm="1">
        <f t="array" ref="L2222">MMULT(B2222:K2222,$D$8:$D$17)</f>
        <v>3.2849074859999999E-3</v>
      </c>
    </row>
    <row r="2223" spans="1:12" x14ac:dyDescent="0.35">
      <c r="A2223" s="22">
        <v>45170</v>
      </c>
      <c r="B2223" s="21">
        <v>8.463E-3</v>
      </c>
      <c r="C2223" s="21">
        <v>2.7460000000000002E-3</v>
      </c>
      <c r="D2223" s="21">
        <v>-1.7141E-2</v>
      </c>
      <c r="E2223" s="21">
        <v>-5.4579000000000003E-2</v>
      </c>
      <c r="F2223" s="21">
        <v>4.4850000000000003E-3</v>
      </c>
      <c r="G2223" s="21">
        <v>3.1599999999999998E-4</v>
      </c>
      <c r="H2223" s="21">
        <v>3.5282000000000001E-2</v>
      </c>
      <c r="I2223" s="21">
        <v>6.9189999999999998E-3</v>
      </c>
      <c r="J2223" s="21">
        <v>8.5439999999999995E-3</v>
      </c>
      <c r="K2223" s="21">
        <v>4.1833000000000002E-2</v>
      </c>
      <c r="L2223" s="21" cm="1">
        <f t="array" ref="L2223">MMULT(B2223:K2223,$D$8:$D$17)</f>
        <v>1.702798235000001E-3</v>
      </c>
    </row>
    <row r="2224" spans="1:12" x14ac:dyDescent="0.35">
      <c r="A2224" s="22">
        <v>45174</v>
      </c>
      <c r="B2224" s="21">
        <v>1.2669999999999999E-3</v>
      </c>
      <c r="C2224" s="21">
        <v>1.4879E-2</v>
      </c>
      <c r="D2224" s="21">
        <v>8.0400000000000003E-4</v>
      </c>
      <c r="E2224" s="21">
        <v>-4.0099999999999999E-4</v>
      </c>
      <c r="F2224" s="21">
        <v>2.5221E-2</v>
      </c>
      <c r="G2224" s="21">
        <v>-1.282E-2</v>
      </c>
      <c r="H2224" s="21">
        <v>1.2152E-2</v>
      </c>
      <c r="I2224" s="21">
        <v>2.9650000000000002E-3</v>
      </c>
      <c r="J2224" s="21">
        <v>-1.0028E-2</v>
      </c>
      <c r="K2224" s="21">
        <v>2.7309999999999999E-3</v>
      </c>
      <c r="L2224" s="21" cm="1">
        <f t="array" ref="L2224">MMULT(B2224:K2224,$D$8:$D$17)</f>
        <v>2.3880113200000002E-3</v>
      </c>
    </row>
    <row r="2225" spans="1:12" x14ac:dyDescent="0.35">
      <c r="A2225" s="22">
        <v>45175</v>
      </c>
      <c r="B2225" s="21">
        <v>-3.5792999999999998E-2</v>
      </c>
      <c r="C2225" s="21">
        <v>-2.0089999999999999E-3</v>
      </c>
      <c r="D2225" s="21">
        <v>-3.0629E-2</v>
      </c>
      <c r="E2225" s="21">
        <v>1.15E-4</v>
      </c>
      <c r="F2225" s="21">
        <v>2.823E-3</v>
      </c>
      <c r="G2225" s="21">
        <v>1.3398E-2</v>
      </c>
      <c r="H2225" s="21">
        <v>-1.354E-2</v>
      </c>
      <c r="I2225" s="21">
        <v>-5.2050000000000004E-3</v>
      </c>
      <c r="J2225" s="21">
        <v>-1.7459999999999999E-3</v>
      </c>
      <c r="K2225" s="21">
        <v>7.3550000000000004E-3</v>
      </c>
      <c r="L2225" s="21" cm="1">
        <f t="array" ref="L2225">MMULT(B2225:K2225,$D$8:$D$17)</f>
        <v>-2.4977781055000006E-2</v>
      </c>
    </row>
    <row r="2226" spans="1:12" x14ac:dyDescent="0.35">
      <c r="A2226" s="22">
        <v>45176</v>
      </c>
      <c r="B2226" s="21">
        <v>-2.9249000000000001E-2</v>
      </c>
      <c r="C2226" s="21">
        <v>-8.9219999999999994E-3</v>
      </c>
      <c r="D2226" s="21">
        <v>-1.7423999999999999E-2</v>
      </c>
      <c r="E2226" s="21">
        <v>-1.7472000000000001E-2</v>
      </c>
      <c r="F2226" s="21">
        <v>6.1130000000000004E-3</v>
      </c>
      <c r="G2226" s="21">
        <v>4.1060000000000003E-3</v>
      </c>
      <c r="H2226" s="21">
        <v>-2.4615999999999999E-2</v>
      </c>
      <c r="I2226" s="21">
        <v>-2.6340000000000001E-3</v>
      </c>
      <c r="J2226" s="21">
        <v>-6.4729999999999996E-3</v>
      </c>
      <c r="K2226" s="21">
        <v>3.245E-2</v>
      </c>
      <c r="L2226" s="21" cm="1">
        <f t="array" ref="L2226">MMULT(B2226:K2226,$D$8:$D$17)</f>
        <v>-1.8465913261E-2</v>
      </c>
    </row>
    <row r="2227" spans="1:12" x14ac:dyDescent="0.35">
      <c r="A2227" s="22">
        <v>45177</v>
      </c>
      <c r="B2227" s="21">
        <v>3.4919999999999999E-3</v>
      </c>
      <c r="C2227" s="21">
        <v>1.3216E-2</v>
      </c>
      <c r="D2227" s="21">
        <v>-1.4468E-2</v>
      </c>
      <c r="E2227" s="21">
        <v>6.0700000000000001E-4</v>
      </c>
      <c r="F2227" s="21">
        <v>9.8329999999999997E-3</v>
      </c>
      <c r="G2227" s="21">
        <v>1.0021E-2</v>
      </c>
      <c r="H2227" s="21">
        <v>-4.6909999999999999E-3</v>
      </c>
      <c r="I2227" s="21">
        <v>-1.7799999999999999E-4</v>
      </c>
      <c r="J2227" s="21">
        <v>-2.1129999999999999E-3</v>
      </c>
      <c r="K2227" s="21">
        <v>-4.4530000000000004E-3</v>
      </c>
      <c r="L2227" s="21" cm="1">
        <f t="array" ref="L2227">MMULT(B2227:K2227,$D$8:$D$17)</f>
        <v>-1.2217997199999997E-3</v>
      </c>
    </row>
    <row r="2228" spans="1:12" x14ac:dyDescent="0.35">
      <c r="A2228" s="22">
        <v>45180</v>
      </c>
      <c r="B2228" s="21">
        <v>6.6230000000000004E-3</v>
      </c>
      <c r="C2228" s="21">
        <v>1.0978999999999999E-2</v>
      </c>
      <c r="D2228" s="21">
        <v>-8.6459999999999992E-3</v>
      </c>
      <c r="E2228" s="21">
        <v>1.854E-3</v>
      </c>
      <c r="F2228" s="21">
        <v>3.0869999999999999E-3</v>
      </c>
      <c r="G2228" s="21">
        <v>2.447E-3</v>
      </c>
      <c r="H2228" s="21">
        <v>-7.2579999999999997E-3</v>
      </c>
      <c r="I2228" s="21">
        <v>7.3879999999999996E-3</v>
      </c>
      <c r="J2228" s="21">
        <v>3.0000000000000001E-3</v>
      </c>
      <c r="K2228" s="21">
        <v>1.5259E-2</v>
      </c>
      <c r="L2228" s="21" cm="1">
        <f t="array" ref="L2228">MMULT(B2228:K2228,$D$8:$D$17)</f>
        <v>2.7029315680000003E-3</v>
      </c>
    </row>
    <row r="2229" spans="1:12" x14ac:dyDescent="0.35">
      <c r="A2229" s="22">
        <v>45181</v>
      </c>
      <c r="B2229" s="21">
        <v>-1.7061E-2</v>
      </c>
      <c r="C2229" s="21">
        <v>-1.8258E-2</v>
      </c>
      <c r="D2229" s="21">
        <v>-6.8170000000000001E-3</v>
      </c>
      <c r="E2229" s="21">
        <v>-1.7017000000000001E-2</v>
      </c>
      <c r="F2229" s="21">
        <v>-0.13495399999999999</v>
      </c>
      <c r="G2229" s="21">
        <v>-1.6199999999999999E-2</v>
      </c>
      <c r="H2229" s="21">
        <v>-9.5000000000000005E-5</v>
      </c>
      <c r="I2229" s="21">
        <v>-3.9486E-2</v>
      </c>
      <c r="J2229" s="21">
        <v>-7.9170000000000004E-3</v>
      </c>
      <c r="K2229" s="21">
        <v>6.9969999999999997E-3</v>
      </c>
      <c r="L2229" s="21" cm="1">
        <f t="array" ref="L2229">MMULT(B2229:K2229,$D$8:$D$17)</f>
        <v>-1.6556459639999997E-2</v>
      </c>
    </row>
    <row r="2230" spans="1:12" x14ac:dyDescent="0.35">
      <c r="A2230" s="22">
        <v>45182</v>
      </c>
      <c r="B2230" s="21">
        <v>-1.1854999999999999E-2</v>
      </c>
      <c r="C2230" s="21">
        <v>1.2931E-2</v>
      </c>
      <c r="D2230" s="21">
        <v>1.3705999999999999E-2</v>
      </c>
      <c r="E2230" s="21">
        <v>9.9579999999999998E-3</v>
      </c>
      <c r="F2230" s="21">
        <v>2.0344999999999999E-2</v>
      </c>
      <c r="G2230" s="21">
        <v>-1.2903E-2</v>
      </c>
      <c r="H2230" s="21">
        <v>2.2790000000000001E-2</v>
      </c>
      <c r="I2230" s="21">
        <v>2.0933E-2</v>
      </c>
      <c r="J2230" s="21">
        <v>-1.951E-3</v>
      </c>
      <c r="K2230" s="21">
        <v>-3.8600000000000001E-3</v>
      </c>
      <c r="L2230" s="21" cm="1">
        <f t="array" ref="L2230">MMULT(B2230:K2230,$D$8:$D$17)</f>
        <v>-2.1600483400000041E-4</v>
      </c>
    </row>
    <row r="2231" spans="1:12" x14ac:dyDescent="0.35">
      <c r="A2231" s="22">
        <v>45183</v>
      </c>
      <c r="B2231" s="21">
        <v>8.7829999999999991E-3</v>
      </c>
      <c r="C2231" s="21">
        <v>7.8560000000000001E-3</v>
      </c>
      <c r="D2231" s="21">
        <v>2.111E-3</v>
      </c>
      <c r="E2231" s="21">
        <v>2.1936000000000001E-2</v>
      </c>
      <c r="F2231" s="21">
        <v>1.6272999999999999E-2</v>
      </c>
      <c r="G2231" s="21">
        <v>-9.1000000000000003E-5</v>
      </c>
      <c r="H2231" s="21">
        <v>-1.0026999999999999E-2</v>
      </c>
      <c r="I2231" s="21">
        <v>-2.529E-3</v>
      </c>
      <c r="J2231" s="21">
        <v>1.5989999999999999E-3</v>
      </c>
      <c r="K2231" s="21">
        <v>-1.0330000000000001E-3</v>
      </c>
      <c r="L2231" s="21" cm="1">
        <f t="array" ref="L2231">MMULT(B2231:K2231,$D$8:$D$17)</f>
        <v>6.3032686339999991E-3</v>
      </c>
    </row>
    <row r="2232" spans="1:12" x14ac:dyDescent="0.35">
      <c r="A2232" s="22">
        <v>45184</v>
      </c>
      <c r="B2232" s="21">
        <v>-4.1539999999999997E-3</v>
      </c>
      <c r="C2232" s="21">
        <v>-2.5037E-2</v>
      </c>
      <c r="D2232" s="21">
        <v>-3.6879000000000002E-2</v>
      </c>
      <c r="E2232" s="21">
        <v>-2.2898999999999999E-2</v>
      </c>
      <c r="F2232" s="21">
        <v>2.2000000000000001E-3</v>
      </c>
      <c r="G2232" s="21">
        <v>-1.9060000000000001E-2</v>
      </c>
      <c r="H2232" s="21">
        <v>-4.8203999999999997E-2</v>
      </c>
      <c r="I2232" s="21">
        <v>-4.2144000000000001E-2</v>
      </c>
      <c r="J2232" s="21">
        <v>-5.8539999999999998E-3</v>
      </c>
      <c r="K2232" s="21">
        <v>-2.0428999999999999E-2</v>
      </c>
      <c r="L2232" s="21" cm="1">
        <f t="array" ref="L2232">MMULT(B2232:K2232,$D$8:$D$17)</f>
        <v>-1.6302439932999999E-2</v>
      </c>
    </row>
    <row r="2233" spans="1:12" x14ac:dyDescent="0.35">
      <c r="A2233" s="22">
        <v>45187</v>
      </c>
      <c r="B2233" s="21">
        <v>1.6913000000000001E-2</v>
      </c>
      <c r="C2233" s="21">
        <v>-3.5130000000000001E-3</v>
      </c>
      <c r="D2233" s="21">
        <v>1.503E-3</v>
      </c>
      <c r="E2233" s="21">
        <v>-1.9729999999999999E-3</v>
      </c>
      <c r="F2233" s="21">
        <v>-1.4924E-2</v>
      </c>
      <c r="G2233" s="21">
        <v>1.817E-3</v>
      </c>
      <c r="H2233" s="21">
        <v>8.6709999999999999E-3</v>
      </c>
      <c r="I2233" s="21">
        <v>6.6740000000000002E-3</v>
      </c>
      <c r="J2233" s="21">
        <v>1.2489999999999999E-3</v>
      </c>
      <c r="K2233" s="21">
        <v>2.9039999999999999E-3</v>
      </c>
      <c r="L2233" s="21" cm="1">
        <f t="array" ref="L2233">MMULT(B2233:K2233,$D$8:$D$17)</f>
        <v>8.1509287750000017E-3</v>
      </c>
    </row>
    <row r="2234" spans="1:12" x14ac:dyDescent="0.35">
      <c r="A2234" s="22">
        <v>45188</v>
      </c>
      <c r="B2234" s="21">
        <v>6.1809999999999999E-3</v>
      </c>
      <c r="C2234" s="21">
        <v>-1.2459999999999999E-3</v>
      </c>
      <c r="D2234" s="21">
        <v>-1.0144E-2</v>
      </c>
      <c r="E2234" s="21">
        <v>-9.41E-4</v>
      </c>
      <c r="F2234" s="21">
        <v>4.9909999999999998E-3</v>
      </c>
      <c r="G2234" s="21">
        <v>3.2560000000000002E-3</v>
      </c>
      <c r="H2234" s="21">
        <v>-7.424E-3</v>
      </c>
      <c r="I2234" s="21">
        <v>1.7410999999999999E-2</v>
      </c>
      <c r="J2234" s="21">
        <v>-4.8120000000000003E-3</v>
      </c>
      <c r="K2234" s="21">
        <v>-4.3431999999999998E-2</v>
      </c>
      <c r="L2234" s="21" cm="1">
        <f t="array" ref="L2234">MMULT(B2234:K2234,$D$8:$D$17)</f>
        <v>-2.1608452369999997E-3</v>
      </c>
    </row>
    <row r="2235" spans="1:12" x14ac:dyDescent="0.35">
      <c r="A2235" s="22">
        <v>45189</v>
      </c>
      <c r="B2235" s="21">
        <v>-1.9991999999999999E-2</v>
      </c>
      <c r="C2235" s="21">
        <v>-2.3976999999999998E-2</v>
      </c>
      <c r="D2235" s="21">
        <v>-2.9434999999999999E-2</v>
      </c>
      <c r="E2235" s="21">
        <v>-2.1937999999999999E-2</v>
      </c>
      <c r="F2235" s="21">
        <v>8.8699999999999998E-4</v>
      </c>
      <c r="G2235" s="21">
        <v>-1.2378E-2</v>
      </c>
      <c r="H2235" s="21">
        <v>-1.2499E-2</v>
      </c>
      <c r="I2235" s="21">
        <v>-1.091E-2</v>
      </c>
      <c r="J2235" s="21">
        <v>-6.0889999999999998E-3</v>
      </c>
      <c r="K2235" s="21">
        <v>-4.5405000000000001E-2</v>
      </c>
      <c r="L2235" s="21" cm="1">
        <f t="array" ref="L2235">MMULT(B2235:K2235,$D$8:$D$17)</f>
        <v>-2.2412581127999997E-2</v>
      </c>
    </row>
    <row r="2236" spans="1:12" x14ac:dyDescent="0.35">
      <c r="A2236" s="22">
        <v>45190</v>
      </c>
      <c r="B2236" s="21">
        <v>-8.8889999999999993E-3</v>
      </c>
      <c r="C2236" s="21">
        <v>-3.8660000000000001E-3</v>
      </c>
      <c r="D2236" s="21">
        <v>-2.8930999999999998E-2</v>
      </c>
      <c r="E2236" s="21">
        <v>-2.6741000000000001E-2</v>
      </c>
      <c r="F2236" s="21">
        <v>-3.0478000000000002E-2</v>
      </c>
      <c r="G2236" s="21">
        <v>-2.0747999999999999E-2</v>
      </c>
      <c r="H2236" s="21">
        <v>-4.2157E-2</v>
      </c>
      <c r="I2236" s="21">
        <v>-4.0875000000000002E-2</v>
      </c>
      <c r="J2236" s="21">
        <v>-3.8919000000000002E-2</v>
      </c>
      <c r="K2236" s="21">
        <v>-1.1529999999999999E-3</v>
      </c>
      <c r="L2236" s="21" cm="1">
        <f t="array" ref="L2236">MMULT(B2236:K2236,$D$8:$D$17)</f>
        <v>-1.7006585051000001E-2</v>
      </c>
    </row>
    <row r="2237" spans="1:12" x14ac:dyDescent="0.35">
      <c r="A2237" s="22">
        <v>45191</v>
      </c>
      <c r="B2237" s="21">
        <v>4.9449999999999997E-3</v>
      </c>
      <c r="C2237" s="21">
        <v>-7.8869999999999999E-3</v>
      </c>
      <c r="D2237" s="21">
        <v>1.4456999999999999E-2</v>
      </c>
      <c r="E2237" s="21">
        <v>2.5631999999999999E-2</v>
      </c>
      <c r="F2237" s="21">
        <v>-3.6549999999999998E-3</v>
      </c>
      <c r="G2237" s="21">
        <v>-1.0449999999999999E-2</v>
      </c>
      <c r="H2237" s="21">
        <v>9.3599999999999998E-4</v>
      </c>
      <c r="I2237" s="21">
        <v>-1.9070000000000001E-3</v>
      </c>
      <c r="J2237" s="21">
        <v>4.3119999999999999E-3</v>
      </c>
      <c r="K2237" s="21">
        <v>-1.3564E-2</v>
      </c>
      <c r="L2237" s="21" cm="1">
        <f t="array" ref="L2237">MMULT(B2237:K2237,$D$8:$D$17)</f>
        <v>5.6870350309999994E-3</v>
      </c>
    </row>
    <row r="2238" spans="1:12" x14ac:dyDescent="0.35">
      <c r="A2238" s="22">
        <v>45194</v>
      </c>
      <c r="B2238" s="21">
        <v>7.3800000000000003E-3</v>
      </c>
      <c r="C2238" s="21">
        <v>1.6720000000000001E-3</v>
      </c>
      <c r="D2238" s="21">
        <v>1.4708000000000001E-2</v>
      </c>
      <c r="E2238" s="21">
        <v>5.8019999999999999E-3</v>
      </c>
      <c r="F2238" s="21">
        <v>-6.6950000000000004E-3</v>
      </c>
      <c r="G2238" s="21">
        <v>-4.3600000000000003E-4</v>
      </c>
      <c r="H2238" s="21">
        <v>1.2266000000000001E-2</v>
      </c>
      <c r="I2238" s="21">
        <v>-2.5349999999999999E-3</v>
      </c>
      <c r="J2238" s="21">
        <v>-1.6800000000000001E-3</v>
      </c>
      <c r="K2238" s="21">
        <v>3.2179999999999999E-3</v>
      </c>
      <c r="L2238" s="21" cm="1">
        <f t="array" ref="L2238">MMULT(B2238:K2238,$D$8:$D$17)</f>
        <v>7.6729634889999999E-3</v>
      </c>
    </row>
    <row r="2239" spans="1:12" x14ac:dyDescent="0.35">
      <c r="A2239" s="22">
        <v>45195</v>
      </c>
      <c r="B2239" s="21">
        <v>-2.3397999999999999E-2</v>
      </c>
      <c r="C2239" s="21">
        <v>-1.7006E-2</v>
      </c>
      <c r="D2239" s="21">
        <v>-7.3660000000000002E-3</v>
      </c>
      <c r="E2239" s="21">
        <v>-2.1225999999999998E-2</v>
      </c>
      <c r="F2239" s="21">
        <v>-3.1579000000000003E-2</v>
      </c>
      <c r="G2239" s="21">
        <v>-1.8658999999999999E-2</v>
      </c>
      <c r="H2239" s="21">
        <v>-1.4581999999999999E-2</v>
      </c>
      <c r="I2239" s="21">
        <v>-1.0359999999999999E-2</v>
      </c>
      <c r="J2239" s="21">
        <v>-1.4397999999999999E-2</v>
      </c>
      <c r="K2239" s="21">
        <v>-1.3415E-2</v>
      </c>
      <c r="L2239" s="21" cm="1">
        <f t="array" ref="L2239">MMULT(B2239:K2239,$D$8:$D$17)</f>
        <v>-1.7830499847000001E-2</v>
      </c>
    </row>
    <row r="2240" spans="1:12" x14ac:dyDescent="0.35">
      <c r="A2240" s="22">
        <v>45196</v>
      </c>
      <c r="B2240" s="21">
        <v>-8.8970000000000004E-3</v>
      </c>
      <c r="C2240" s="21">
        <v>2.0820000000000001E-3</v>
      </c>
      <c r="D2240" s="21">
        <v>1.329E-2</v>
      </c>
      <c r="E2240" s="21">
        <v>7.6000000000000004E-4</v>
      </c>
      <c r="F2240" s="21">
        <v>-2.4789999999999999E-3</v>
      </c>
      <c r="G2240" s="21">
        <v>1.1850000000000001E-3</v>
      </c>
      <c r="H2240" s="21">
        <v>2.1988000000000001E-2</v>
      </c>
      <c r="I2240" s="21">
        <v>-7.3080000000000003E-3</v>
      </c>
      <c r="J2240" s="21">
        <v>9.2960000000000004E-3</v>
      </c>
      <c r="K2240" s="21">
        <v>2.3056E-2</v>
      </c>
      <c r="L2240" s="21" cm="1">
        <f t="array" ref="L2240">MMULT(B2240:K2240,$D$8:$D$17)</f>
        <v>1.2980046569999997E-3</v>
      </c>
    </row>
    <row r="2241" spans="1:12" x14ac:dyDescent="0.35">
      <c r="A2241" s="22">
        <v>45197</v>
      </c>
      <c r="B2241" s="21">
        <v>1.526E-3</v>
      </c>
      <c r="C2241" s="21">
        <v>2.7169999999999998E-3</v>
      </c>
      <c r="D2241" s="21">
        <v>1.4623000000000001E-2</v>
      </c>
      <c r="E2241" s="21">
        <v>1.8596999999999999E-2</v>
      </c>
      <c r="F2241" s="21">
        <v>1.4624E-2</v>
      </c>
      <c r="G2241" s="21">
        <v>2.3180000000000002E-3</v>
      </c>
      <c r="H2241" s="21">
        <v>4.7822999999999997E-2</v>
      </c>
      <c r="I2241" s="21">
        <v>4.1190000000000003E-3</v>
      </c>
      <c r="J2241" s="21">
        <v>1.2782E-2</v>
      </c>
      <c r="K2241" s="21">
        <v>1.6469000000000001E-2</v>
      </c>
      <c r="L2241" s="21" cm="1">
        <f t="array" ref="L2241">MMULT(B2241:K2241,$D$8:$D$17)</f>
        <v>8.1958381639999998E-3</v>
      </c>
    </row>
    <row r="2242" spans="1:12" x14ac:dyDescent="0.35">
      <c r="A2242" s="22">
        <v>45198</v>
      </c>
      <c r="B2242" s="21">
        <v>3.0460000000000001E-3</v>
      </c>
      <c r="C2242" s="21">
        <v>6.7270000000000003E-3</v>
      </c>
      <c r="D2242" s="21">
        <v>9.5149999999999992E-3</v>
      </c>
      <c r="E2242" s="21">
        <v>-1.707E-3</v>
      </c>
      <c r="F2242" s="21">
        <v>-2.1670000000000001E-3</v>
      </c>
      <c r="G2242" s="21">
        <v>-2.0669999999999998E-3</v>
      </c>
      <c r="H2242" s="21">
        <v>5.8399999999999999E-4</v>
      </c>
      <c r="I2242" s="21">
        <v>1.0363000000000001E-2</v>
      </c>
      <c r="J2242" s="21">
        <v>-2.2269999999999998E-3</v>
      </c>
      <c r="K2242" s="21">
        <v>1.0517E-2</v>
      </c>
      <c r="L2242" s="21" cm="1">
        <f t="array" ref="L2242">MMULT(B2242:K2242,$D$8:$D$17)</f>
        <v>4.7012757540000009E-3</v>
      </c>
    </row>
    <row r="2243" spans="1:12" x14ac:dyDescent="0.35">
      <c r="A2243" s="22">
        <v>45201</v>
      </c>
      <c r="B2243" s="21">
        <v>1.4836E-2</v>
      </c>
      <c r="C2243" s="21">
        <v>1.9161000000000001E-2</v>
      </c>
      <c r="D2243" s="21">
        <v>2.9495E-2</v>
      </c>
      <c r="E2243" s="21">
        <v>5.2610000000000001E-3</v>
      </c>
      <c r="F2243" s="21">
        <v>7.4580000000000002E-3</v>
      </c>
      <c r="G2243" s="21">
        <v>4.5859999999999998E-3</v>
      </c>
      <c r="H2243" s="21">
        <v>4.3769999999999998E-3</v>
      </c>
      <c r="I2243" s="21">
        <v>2.2023999999999998E-2</v>
      </c>
      <c r="J2243" s="21">
        <v>1.1719E-2</v>
      </c>
      <c r="K2243" s="21">
        <v>-2.532E-3</v>
      </c>
      <c r="L2243" s="21" cm="1">
        <f t="array" ref="L2243">MMULT(B2243:K2243,$D$8:$D$17)</f>
        <v>1.7017386523999995E-2</v>
      </c>
    </row>
    <row r="2244" spans="1:12" x14ac:dyDescent="0.35">
      <c r="A2244" s="22">
        <v>45202</v>
      </c>
      <c r="B2244" s="21">
        <v>-7.77E-3</v>
      </c>
      <c r="C2244" s="21">
        <v>-2.6134000000000001E-2</v>
      </c>
      <c r="D2244" s="21">
        <v>-2.8247999999999999E-2</v>
      </c>
      <c r="E2244" s="21">
        <v>-2.4097E-2</v>
      </c>
      <c r="F2244" s="21">
        <v>-2.0523E-2</v>
      </c>
      <c r="G2244" s="21">
        <v>-1.9047000000000001E-2</v>
      </c>
      <c r="H2244" s="21">
        <v>-3.0890000000000001E-2</v>
      </c>
      <c r="I2244" s="21">
        <v>-2.7057000000000001E-2</v>
      </c>
      <c r="J2244" s="21">
        <v>-1.3605000000000001E-2</v>
      </c>
      <c r="K2244" s="21">
        <v>6.4859999999999996E-3</v>
      </c>
      <c r="L2244" s="21" cm="1">
        <f t="array" ref="L2244">MMULT(B2244:K2244,$D$8:$D$17)</f>
        <v>-1.5264419503999998E-2</v>
      </c>
    </row>
    <row r="2245" spans="1:12" x14ac:dyDescent="0.35">
      <c r="A2245" s="22">
        <v>45203</v>
      </c>
      <c r="B2245" s="21">
        <v>7.3090000000000004E-3</v>
      </c>
      <c r="C2245" s="21">
        <v>1.7773000000000001E-2</v>
      </c>
      <c r="D2245" s="21">
        <v>1.2041E-2</v>
      </c>
      <c r="E2245" s="21">
        <v>1.1021E-2</v>
      </c>
      <c r="F2245" s="21">
        <v>2.4493000000000001E-2</v>
      </c>
      <c r="G2245" s="21">
        <v>1.0208999999999999E-2</v>
      </c>
      <c r="H2245" s="21">
        <v>3.9868000000000001E-2</v>
      </c>
      <c r="I2245" s="21">
        <v>2.2464000000000001E-2</v>
      </c>
      <c r="J2245" s="21">
        <v>-3.728E-3</v>
      </c>
      <c r="K2245" s="21">
        <v>6.7250000000000001E-3</v>
      </c>
      <c r="L2245" s="21" cm="1">
        <f t="array" ref="L2245">MMULT(B2245:K2245,$D$8:$D$17)</f>
        <v>9.9891937760000007E-3</v>
      </c>
    </row>
    <row r="2246" spans="1:12" x14ac:dyDescent="0.35">
      <c r="A2246" s="22">
        <v>45204</v>
      </c>
      <c r="B2246" s="21">
        <v>7.1980000000000004E-3</v>
      </c>
      <c r="C2246" s="21">
        <v>1.2539999999999999E-3</v>
      </c>
      <c r="D2246" s="21">
        <v>1.4690999999999999E-2</v>
      </c>
      <c r="E2246" s="21">
        <v>6.0999999999999999E-5</v>
      </c>
      <c r="F2246" s="21">
        <v>1.1860000000000001E-2</v>
      </c>
      <c r="G2246" s="21">
        <v>6.9399999999999996E-4</v>
      </c>
      <c r="H2246" s="21">
        <v>-1.1146E-2</v>
      </c>
      <c r="I2246" s="21">
        <v>-3.8189999999999999E-3</v>
      </c>
      <c r="J2246" s="21">
        <v>-7.1089999999999999E-3</v>
      </c>
      <c r="K2246" s="21">
        <v>-1.1130000000000001E-3</v>
      </c>
      <c r="L2246" s="21" cm="1">
        <f t="array" ref="L2246">MMULT(B2246:K2246,$D$8:$D$17)</f>
        <v>7.0594156179999996E-3</v>
      </c>
    </row>
    <row r="2247" spans="1:12" x14ac:dyDescent="0.35">
      <c r="A2247" s="22">
        <v>45205</v>
      </c>
      <c r="B2247" s="21">
        <v>1.4749999999999999E-2</v>
      </c>
      <c r="C2247" s="21">
        <v>2.4736999999999999E-2</v>
      </c>
      <c r="D2247" s="21">
        <v>2.4032999999999999E-2</v>
      </c>
      <c r="E2247" s="21">
        <v>2.5975000000000002E-2</v>
      </c>
      <c r="F2247" s="21">
        <v>1.4859000000000001E-2</v>
      </c>
      <c r="G2247" s="21">
        <v>2.6484000000000001E-2</v>
      </c>
      <c r="H2247" s="21">
        <v>4.2076000000000002E-2</v>
      </c>
      <c r="I2247" s="21">
        <v>1.9827999999999998E-2</v>
      </c>
      <c r="J2247" s="21">
        <v>7.1599999999999997E-3</v>
      </c>
      <c r="K2247" s="21">
        <v>8.3590000000000001E-3</v>
      </c>
      <c r="L2247" s="21" cm="1">
        <f t="array" ref="L2247">MMULT(B2247:K2247,$D$8:$D$17)</f>
        <v>1.7988906122999995E-2</v>
      </c>
    </row>
    <row r="2248" spans="1:12" x14ac:dyDescent="0.35">
      <c r="A2248" s="22">
        <v>45208</v>
      </c>
      <c r="B2248" s="21">
        <v>8.4510000000000002E-3</v>
      </c>
      <c r="C2248" s="21">
        <v>7.8230000000000001E-3</v>
      </c>
      <c r="D2248" s="21">
        <v>-1.0685999999999999E-2</v>
      </c>
      <c r="E2248" s="21">
        <v>1.2564000000000001E-2</v>
      </c>
      <c r="F2248" s="21">
        <v>3.274E-3</v>
      </c>
      <c r="G2248" s="21">
        <v>-6.7500000000000004E-4</v>
      </c>
      <c r="H2248" s="21">
        <v>-2.5179999999999998E-3</v>
      </c>
      <c r="I2248" s="21">
        <v>4.9560000000000003E-3</v>
      </c>
      <c r="J2248" s="21">
        <v>8.7930000000000005E-3</v>
      </c>
      <c r="K2248" s="21">
        <v>-3.5920000000000001E-3</v>
      </c>
      <c r="L2248" s="21" cm="1">
        <f t="array" ref="L2248">MMULT(B2248:K2248,$D$8:$D$17)</f>
        <v>2.5432749010000011E-3</v>
      </c>
    </row>
    <row r="2249" spans="1:12" x14ac:dyDescent="0.35">
      <c r="A2249" s="22">
        <v>45209</v>
      </c>
      <c r="B2249" s="21">
        <v>-3.3519999999999999E-3</v>
      </c>
      <c r="C2249" s="21">
        <v>-4.3359999999999996E-3</v>
      </c>
      <c r="D2249" s="21">
        <v>1.1596E-2</v>
      </c>
      <c r="E2249" s="21">
        <v>2.9559999999999999E-3</v>
      </c>
      <c r="F2249" s="21">
        <v>-5.5290000000000001E-3</v>
      </c>
      <c r="G2249" s="21">
        <v>-1.6410000000000001E-3</v>
      </c>
      <c r="H2249" s="21">
        <v>1.9071000000000001E-2</v>
      </c>
      <c r="I2249" s="21">
        <v>6.4799999999999996E-3</v>
      </c>
      <c r="J2249" s="21">
        <v>-9.2699999999999998E-4</v>
      </c>
      <c r="K2249" s="21">
        <v>1.0260999999999999E-2</v>
      </c>
      <c r="L2249" s="21" cm="1">
        <f t="array" ref="L2249">MMULT(B2249:K2249,$D$8:$D$17)</f>
        <v>1.875657919E-3</v>
      </c>
    </row>
    <row r="2250" spans="1:12" x14ac:dyDescent="0.35">
      <c r="A2250" s="22">
        <v>45210</v>
      </c>
      <c r="B2250" s="21">
        <v>7.9039999999999996E-3</v>
      </c>
      <c r="C2250" s="21">
        <v>1.2272E-2</v>
      </c>
      <c r="D2250" s="21">
        <v>2.2009999999999998E-2</v>
      </c>
      <c r="E2250" s="21">
        <v>1.8814000000000001E-2</v>
      </c>
      <c r="F2250" s="21">
        <v>-6.38E-4</v>
      </c>
      <c r="G2250" s="21">
        <v>-1.45E-4</v>
      </c>
      <c r="H2250" s="21">
        <v>-6.4209999999999996E-3</v>
      </c>
      <c r="I2250" s="21">
        <v>3.2267999999999998E-2</v>
      </c>
      <c r="J2250" s="21">
        <v>-3.898E-3</v>
      </c>
      <c r="K2250" s="21">
        <v>1.2352E-2</v>
      </c>
      <c r="L2250" s="21" cm="1">
        <f t="array" ref="L2250">MMULT(B2250:K2250,$D$8:$D$17)</f>
        <v>1.1276460764000002E-2</v>
      </c>
    </row>
    <row r="2251" spans="1:12" x14ac:dyDescent="0.35">
      <c r="A2251" s="22">
        <v>45211</v>
      </c>
      <c r="B2251" s="21">
        <v>5.0610000000000004E-3</v>
      </c>
      <c r="C2251" s="21">
        <v>-3.79E-3</v>
      </c>
      <c r="D2251" s="21">
        <v>2.97E-3</v>
      </c>
      <c r="E2251" s="21">
        <v>3.5492000000000003E-2</v>
      </c>
      <c r="F2251" s="21">
        <v>-4.8339999999999998E-3</v>
      </c>
      <c r="G2251" s="21">
        <v>-5.6559999999999996E-3</v>
      </c>
      <c r="H2251" s="21">
        <v>4.4320000000000002E-3</v>
      </c>
      <c r="I2251" s="21">
        <v>1.7676000000000001E-2</v>
      </c>
      <c r="J2251" s="21">
        <v>3.5409999999999999E-3</v>
      </c>
      <c r="K2251" s="21">
        <v>-1.085E-3</v>
      </c>
      <c r="L2251" s="21" cm="1">
        <f t="array" ref="L2251">MMULT(B2251:K2251,$D$8:$D$17)</f>
        <v>4.1388367720000012E-3</v>
      </c>
    </row>
    <row r="2252" spans="1:12" x14ac:dyDescent="0.35">
      <c r="A2252" s="22">
        <v>45212</v>
      </c>
      <c r="B2252" s="21">
        <v>-1.0293E-2</v>
      </c>
      <c r="C2252" s="21">
        <v>-1.0357999999999999E-2</v>
      </c>
      <c r="D2252" s="21">
        <v>-3.1611E-2</v>
      </c>
      <c r="E2252" s="21">
        <v>-2.4757000000000001E-2</v>
      </c>
      <c r="F2252" s="21">
        <v>-7.8820000000000001E-3</v>
      </c>
      <c r="G2252" s="21">
        <v>-5.2989999999999999E-3</v>
      </c>
      <c r="H2252" s="21">
        <v>-3.4009999999999999E-2</v>
      </c>
      <c r="I2252" s="21">
        <v>-1.9424E-2</v>
      </c>
      <c r="J2252" s="21">
        <v>-1.4859999999999999E-3</v>
      </c>
      <c r="K2252" s="21">
        <v>-2.3616000000000002E-2</v>
      </c>
      <c r="L2252" s="21" cm="1">
        <f t="array" ref="L2252">MMULT(B2252:K2252,$D$8:$D$17)</f>
        <v>-1.6843430685000001E-2</v>
      </c>
    </row>
    <row r="2253" spans="1:12" x14ac:dyDescent="0.35">
      <c r="A2253" s="22">
        <v>45215</v>
      </c>
      <c r="B2253" s="21">
        <v>-7.27E-4</v>
      </c>
      <c r="C2253" s="21">
        <v>1.4982000000000001E-2</v>
      </c>
      <c r="D2253" s="21">
        <v>1.3946E-2</v>
      </c>
      <c r="E2253" s="21">
        <v>2.1954999999999999E-2</v>
      </c>
      <c r="F2253" s="21">
        <v>4.2490000000000002E-3</v>
      </c>
      <c r="G2253" s="21">
        <v>1.9258000000000001E-2</v>
      </c>
      <c r="H2253" s="21">
        <v>1.3036000000000001E-2</v>
      </c>
      <c r="I2253" s="21">
        <v>3.6080000000000001E-3</v>
      </c>
      <c r="J2253" s="21">
        <v>7.2529999999999999E-3</v>
      </c>
      <c r="K2253" s="21">
        <v>1.6403000000000001E-2</v>
      </c>
      <c r="L2253" s="21" cm="1">
        <f t="array" ref="L2253">MMULT(B2253:K2253,$D$8:$D$17)</f>
        <v>6.622610351E-3</v>
      </c>
    </row>
    <row r="2254" spans="1:12" x14ac:dyDescent="0.35">
      <c r="A2254" s="22">
        <v>45216</v>
      </c>
      <c r="B2254" s="21">
        <v>-8.7849999999999994E-3</v>
      </c>
      <c r="C2254" s="21">
        <v>-1.7440000000000001E-3</v>
      </c>
      <c r="D2254" s="21">
        <v>-4.6795000000000003E-2</v>
      </c>
      <c r="E2254" s="21">
        <v>-2.0131E-2</v>
      </c>
      <c r="F2254" s="21">
        <v>3.0360000000000001E-3</v>
      </c>
      <c r="G2254" s="21">
        <v>6.2820000000000003E-3</v>
      </c>
      <c r="H2254" s="21">
        <v>-1.2399E-2</v>
      </c>
      <c r="I2254" s="21">
        <v>1.6976999999999999E-2</v>
      </c>
      <c r="J2254" s="21">
        <v>-4.0619999999999996E-3</v>
      </c>
      <c r="K2254" s="21">
        <v>-1.3676000000000001E-2</v>
      </c>
      <c r="L2254" s="21" cm="1">
        <f t="array" ref="L2254">MMULT(B2254:K2254,$D$8:$D$17)</f>
        <v>-1.7890678616000001E-2</v>
      </c>
    </row>
    <row r="2255" spans="1:12" x14ac:dyDescent="0.35">
      <c r="A2255" s="22">
        <v>45217</v>
      </c>
      <c r="B2255" s="21">
        <v>-7.3949999999999997E-3</v>
      </c>
      <c r="C2255" s="21">
        <v>-5.8719999999999996E-3</v>
      </c>
      <c r="D2255" s="21">
        <v>-3.9647000000000002E-2</v>
      </c>
      <c r="E2255" s="21">
        <v>2.9740000000000001E-3</v>
      </c>
      <c r="F2255" s="21">
        <v>-7.2449999999999997E-3</v>
      </c>
      <c r="G2255" s="21">
        <v>-2.3875E-2</v>
      </c>
      <c r="H2255" s="21">
        <v>-2.8247999999999999E-2</v>
      </c>
      <c r="I2255" s="21">
        <v>-3.9639999999999996E-3</v>
      </c>
      <c r="J2255" s="21">
        <v>-3.1519999999999999E-3</v>
      </c>
      <c r="K2255" s="21">
        <v>-1.1646999999999999E-2</v>
      </c>
      <c r="L2255" s="21" cm="1">
        <f t="array" ref="L2255">MMULT(B2255:K2255,$D$8:$D$17)</f>
        <v>-1.5739286803000001E-2</v>
      </c>
    </row>
    <row r="2256" spans="1:12" x14ac:dyDescent="0.35">
      <c r="A2256" s="22">
        <v>45218</v>
      </c>
      <c r="B2256" s="21">
        <v>-2.1610000000000002E-3</v>
      </c>
      <c r="C2256" s="21">
        <v>3.6649999999999999E-3</v>
      </c>
      <c r="D2256" s="21">
        <v>-2.251E-3</v>
      </c>
      <c r="E2256" s="21">
        <v>-2.1645000000000001E-2</v>
      </c>
      <c r="F2256" s="21">
        <v>8.3100000000000003E-4</v>
      </c>
      <c r="G2256" s="21">
        <v>1.7038999999999999E-2</v>
      </c>
      <c r="H2256" s="21">
        <v>2.251E-3</v>
      </c>
      <c r="I2256" s="21">
        <v>-3.8180000000000002E-3</v>
      </c>
      <c r="J2256" s="21">
        <v>-8.3689999999999997E-3</v>
      </c>
      <c r="K2256" s="21">
        <v>8.4199999999999998E-4</v>
      </c>
      <c r="L2256" s="21" cm="1">
        <f t="array" ref="L2256">MMULT(B2256:K2256,$D$8:$D$17)</f>
        <v>-2.2746808889999998E-3</v>
      </c>
    </row>
    <row r="2257" spans="1:12" x14ac:dyDescent="0.35">
      <c r="A2257" s="22">
        <v>45219</v>
      </c>
      <c r="B2257" s="21">
        <v>-1.4704E-2</v>
      </c>
      <c r="C2257" s="21">
        <v>-1.4035000000000001E-2</v>
      </c>
      <c r="D2257" s="21">
        <v>-1.6958999999999998E-2</v>
      </c>
      <c r="E2257" s="21">
        <v>-1.6362999999999999E-2</v>
      </c>
      <c r="F2257" s="21">
        <v>-5.9903999999999999E-2</v>
      </c>
      <c r="G2257" s="21">
        <v>-2.2033000000000001E-2</v>
      </c>
      <c r="H2257" s="21">
        <v>-5.7619999999999998E-3</v>
      </c>
      <c r="I2257" s="21">
        <v>-2.6595000000000001E-2</v>
      </c>
      <c r="J2257" s="21">
        <v>-7.3140000000000002E-3</v>
      </c>
      <c r="K2257" s="21">
        <v>-2.1026E-2</v>
      </c>
      <c r="L2257" s="21" cm="1">
        <f t="array" ref="L2257">MMULT(B2257:K2257,$D$8:$D$17)</f>
        <v>-1.6724537492999996E-2</v>
      </c>
    </row>
    <row r="2258" spans="1:12" x14ac:dyDescent="0.35">
      <c r="A2258" s="22">
        <v>45222</v>
      </c>
      <c r="B2258" s="21">
        <v>6.9399999999999996E-4</v>
      </c>
      <c r="C2258" s="21">
        <v>8.1119999999999994E-3</v>
      </c>
      <c r="D2258" s="21">
        <v>3.8370000000000001E-2</v>
      </c>
      <c r="E2258" s="21">
        <v>1.0063000000000001E-2</v>
      </c>
      <c r="F2258" s="21">
        <v>1.7770999999999999E-2</v>
      </c>
      <c r="G2258" s="21">
        <v>-8.4919999999999995E-3</v>
      </c>
      <c r="H2258" s="21">
        <v>-1.7680000000000001E-2</v>
      </c>
      <c r="I2258" s="21">
        <v>-1.0169999999999999E-3</v>
      </c>
      <c r="J2258" s="21">
        <v>-1.3792E-2</v>
      </c>
      <c r="K2258" s="21">
        <v>-3.0641000000000002E-2</v>
      </c>
      <c r="L2258" s="21" cm="1">
        <f t="array" ref="L2258">MMULT(B2258:K2258,$D$8:$D$17)</f>
        <v>8.8639418189999999E-3</v>
      </c>
    </row>
    <row r="2259" spans="1:12" x14ac:dyDescent="0.35">
      <c r="A2259" s="22">
        <v>45223</v>
      </c>
      <c r="B2259" s="21">
        <v>2.5430000000000001E-3</v>
      </c>
      <c r="C2259" s="21">
        <v>3.6740000000000002E-3</v>
      </c>
      <c r="D2259" s="21">
        <v>1.6008999999999999E-2</v>
      </c>
      <c r="E2259" s="21">
        <v>2.1909000000000001E-2</v>
      </c>
      <c r="F2259" s="21">
        <v>-4.4380000000000001E-3</v>
      </c>
      <c r="G2259" s="21">
        <v>1.099E-2</v>
      </c>
      <c r="H2259" s="21">
        <v>1.6598000000000002E-2</v>
      </c>
      <c r="I2259" s="21">
        <v>-1.573E-3</v>
      </c>
      <c r="J2259" s="21">
        <v>1.5517E-2</v>
      </c>
      <c r="K2259" s="21">
        <v>2.1860999999999998E-2</v>
      </c>
      <c r="L2259" s="21" cm="1">
        <f t="array" ref="L2259">MMULT(B2259:K2259,$D$8:$D$17)</f>
        <v>8.4191177389999986E-3</v>
      </c>
    </row>
    <row r="2260" spans="1:12" x14ac:dyDescent="0.35">
      <c r="A2260" s="22">
        <v>45224</v>
      </c>
      <c r="B2260" s="21">
        <v>-1.3492000000000001E-2</v>
      </c>
      <c r="C2260" s="21">
        <v>3.0678E-2</v>
      </c>
      <c r="D2260" s="21">
        <v>-4.3149E-2</v>
      </c>
      <c r="E2260" s="21">
        <v>-3.5728000000000003E-2</v>
      </c>
      <c r="F2260" s="21">
        <v>-1.7151E-2</v>
      </c>
      <c r="G2260" s="21">
        <v>-3.5060000000000001E-2</v>
      </c>
      <c r="H2260" s="21">
        <v>-5.5178999999999999E-2</v>
      </c>
      <c r="I2260" s="21">
        <v>-3.4139000000000003E-2</v>
      </c>
      <c r="J2260" s="21">
        <v>-1.1507E-2</v>
      </c>
      <c r="K2260" s="21">
        <v>-5.0881999999999997E-2</v>
      </c>
      <c r="L2260" s="21" cm="1">
        <f t="array" ref="L2260">MMULT(B2260:K2260,$D$8:$D$17)</f>
        <v>-2.2041018713999997E-2</v>
      </c>
    </row>
    <row r="2261" spans="1:12" x14ac:dyDescent="0.35">
      <c r="A2261" s="22">
        <v>45225</v>
      </c>
      <c r="B2261" s="21">
        <v>-2.4604999999999998E-2</v>
      </c>
      <c r="C2261" s="21">
        <v>-3.7513999999999999E-2</v>
      </c>
      <c r="D2261" s="21">
        <v>-3.4778000000000003E-2</v>
      </c>
      <c r="E2261" s="21">
        <v>-2.6929000000000002E-2</v>
      </c>
      <c r="F2261" s="21">
        <v>-1.0155000000000001E-2</v>
      </c>
      <c r="G2261" s="21">
        <v>-4.1099999999999999E-3</v>
      </c>
      <c r="H2261" s="21">
        <v>-2.4879999999999999E-2</v>
      </c>
      <c r="I2261" s="21">
        <v>-1.3162999999999999E-2</v>
      </c>
      <c r="J2261" s="21">
        <v>-1.9656E-2</v>
      </c>
      <c r="K2261" s="21">
        <v>-9.443E-3</v>
      </c>
      <c r="L2261" s="21" cm="1">
        <f t="array" ref="L2261">MMULT(B2261:K2261,$D$8:$D$17)</f>
        <v>-2.6358832237999997E-2</v>
      </c>
    </row>
    <row r="2262" spans="1:12" x14ac:dyDescent="0.35">
      <c r="A2262" s="22">
        <v>45226</v>
      </c>
      <c r="B2262" s="21">
        <v>7.9690000000000004E-3</v>
      </c>
      <c r="C2262" s="21">
        <v>5.8560000000000001E-3</v>
      </c>
      <c r="D2262" s="21">
        <v>4.3150000000000003E-3</v>
      </c>
      <c r="E2262" s="21">
        <v>1.4043E-2</v>
      </c>
      <c r="F2262" s="21">
        <v>5.8760000000000001E-3</v>
      </c>
      <c r="G2262" s="21">
        <v>1.6310000000000001E-3</v>
      </c>
      <c r="H2262" s="21">
        <v>2.9465000000000002E-2</v>
      </c>
      <c r="I2262" s="21">
        <v>-1.1978000000000001E-2</v>
      </c>
      <c r="J2262" s="21">
        <v>3.699E-3</v>
      </c>
      <c r="K2262" s="21">
        <v>9.2866000000000004E-2</v>
      </c>
      <c r="L2262" s="21" cm="1">
        <f t="array" ref="L2262">MMULT(B2262:K2262,$D$8:$D$17)</f>
        <v>1.1572880259000003E-2</v>
      </c>
    </row>
    <row r="2263" spans="1:12" x14ac:dyDescent="0.35">
      <c r="A2263" s="22">
        <v>45229</v>
      </c>
      <c r="B2263" s="21">
        <v>1.2305E-2</v>
      </c>
      <c r="C2263" s="21">
        <v>2.274E-2</v>
      </c>
      <c r="D2263" s="21">
        <v>1.6320999999999999E-2</v>
      </c>
      <c r="E2263" s="21">
        <v>3.447E-3</v>
      </c>
      <c r="F2263" s="21">
        <v>6.535E-3</v>
      </c>
      <c r="G2263" s="21">
        <v>1.3736E-2</v>
      </c>
      <c r="H2263" s="21">
        <v>-2.5929999999999998E-3</v>
      </c>
      <c r="I2263" s="21">
        <v>3.7038000000000001E-2</v>
      </c>
      <c r="J2263" s="21">
        <v>1.94E-4</v>
      </c>
      <c r="K2263" s="21">
        <v>4.2209999999999999E-3</v>
      </c>
      <c r="L2263" s="21" cm="1">
        <f t="array" ref="L2263">MMULT(B2263:K2263,$D$8:$D$17)</f>
        <v>1.2329761509999999E-2</v>
      </c>
    </row>
    <row r="2264" spans="1:12" x14ac:dyDescent="0.35">
      <c r="A2264" s="22">
        <v>45230</v>
      </c>
      <c r="B2264" s="21">
        <v>2.8189999999999999E-3</v>
      </c>
      <c r="C2264" s="21">
        <v>2.372E-3</v>
      </c>
      <c r="D2264" s="21">
        <v>-9.2560000000000003E-3</v>
      </c>
      <c r="E2264" s="21">
        <v>1.4300000000000001E-4</v>
      </c>
      <c r="F2264" s="21">
        <v>1.7215999999999999E-2</v>
      </c>
      <c r="G2264" s="21">
        <v>7.8289999999999992E-3</v>
      </c>
      <c r="H2264" s="21">
        <v>2.4121E-2</v>
      </c>
      <c r="I2264" s="21">
        <v>9.7160000000000007E-3</v>
      </c>
      <c r="J2264" s="21">
        <v>1.0859000000000001E-2</v>
      </c>
      <c r="K2264" s="21">
        <v>2.2695E-2</v>
      </c>
      <c r="L2264" s="21" cm="1">
        <f t="array" ref="L2264">MMULT(B2264:K2264,$D$8:$D$17)</f>
        <v>2.0445457130000002E-3</v>
      </c>
    </row>
    <row r="2265" spans="1:12" x14ac:dyDescent="0.35">
      <c r="A2265" s="22">
        <v>45231</v>
      </c>
      <c r="B2265" s="21">
        <v>1.8738999999999999E-2</v>
      </c>
      <c r="C2265" s="21">
        <v>2.3543000000000001E-2</v>
      </c>
      <c r="D2265" s="21">
        <v>3.7886000000000003E-2</v>
      </c>
      <c r="E2265" s="21">
        <v>1.3750999999999999E-2</v>
      </c>
      <c r="F2265" s="21">
        <v>2.2727000000000001E-2</v>
      </c>
      <c r="G2265" s="21">
        <v>1.5336000000000001E-2</v>
      </c>
      <c r="H2265" s="21">
        <v>9.6852999999999995E-2</v>
      </c>
      <c r="I2265" s="21">
        <v>2.3380999999999999E-2</v>
      </c>
      <c r="J2265" s="21">
        <v>1.1509999999999999E-3</v>
      </c>
      <c r="K2265" s="21">
        <v>2.1644E-2</v>
      </c>
      <c r="L2265" s="21" cm="1">
        <f t="array" ref="L2265">MMULT(B2265:K2265,$D$8:$D$17)</f>
        <v>2.4655309526999996E-2</v>
      </c>
    </row>
    <row r="2266" spans="1:12" x14ac:dyDescent="0.35">
      <c r="A2266" s="22">
        <v>45232</v>
      </c>
      <c r="B2266" s="21">
        <v>2.0693E-2</v>
      </c>
      <c r="C2266" s="21">
        <v>6.502E-3</v>
      </c>
      <c r="D2266" s="21">
        <v>2.7903000000000001E-2</v>
      </c>
      <c r="E2266" s="21">
        <v>2.1526E-2</v>
      </c>
      <c r="F2266" s="21">
        <v>1.0591E-2</v>
      </c>
      <c r="G2266" s="21">
        <v>2.0597000000000001E-2</v>
      </c>
      <c r="H2266" s="21">
        <v>-1.944E-3</v>
      </c>
      <c r="I2266" s="21">
        <v>2.6096999999999999E-2</v>
      </c>
      <c r="J2266" s="21">
        <v>1.073E-2</v>
      </c>
      <c r="K2266" s="21">
        <v>1.0995E-2</v>
      </c>
      <c r="L2266" s="21" cm="1">
        <f t="array" ref="L2266">MMULT(B2266:K2266,$D$8:$D$17)</f>
        <v>1.9900827483999996E-2</v>
      </c>
    </row>
    <row r="2267" spans="1:12" x14ac:dyDescent="0.35">
      <c r="A2267" s="22">
        <v>45233</v>
      </c>
      <c r="B2267" s="21">
        <v>-5.1809999999999998E-3</v>
      </c>
      <c r="C2267" s="21">
        <v>1.2862E-2</v>
      </c>
      <c r="D2267" s="21">
        <v>3.4455E-2</v>
      </c>
      <c r="E2267" s="21">
        <v>1.3061E-2</v>
      </c>
      <c r="F2267" s="21">
        <v>1.1041E-2</v>
      </c>
      <c r="G2267" s="21">
        <v>-3.075E-3</v>
      </c>
      <c r="H2267" s="21">
        <v>4.0989999999999999E-2</v>
      </c>
      <c r="I2267" s="21">
        <v>8.8599999999999998E-3</v>
      </c>
      <c r="J2267" s="21">
        <v>4.9290000000000002E-3</v>
      </c>
      <c r="K2267" s="21">
        <v>1.1671000000000001E-2</v>
      </c>
      <c r="L2267" s="21" cm="1">
        <f t="array" ref="L2267">MMULT(B2267:K2267,$D$8:$D$17)</f>
        <v>9.612145871999999E-3</v>
      </c>
    </row>
    <row r="2268" spans="1:12" x14ac:dyDescent="0.35">
      <c r="A2268" s="22">
        <v>45236</v>
      </c>
      <c r="B2268" s="21">
        <v>1.4605E-2</v>
      </c>
      <c r="C2268" s="21">
        <v>1.0573000000000001E-2</v>
      </c>
      <c r="D2268" s="21">
        <v>1.6576E-2</v>
      </c>
      <c r="E2268" s="21">
        <v>-2.0960000000000002E-3</v>
      </c>
      <c r="F2268" s="21">
        <v>9.8099999999999993E-3</v>
      </c>
      <c r="G2268" s="21">
        <v>-2.41E-4</v>
      </c>
      <c r="H2268" s="21">
        <v>-4.4539999999999996E-3</v>
      </c>
      <c r="I2268" s="21">
        <v>3.176E-3</v>
      </c>
      <c r="J2268" s="21">
        <v>5.2820000000000002E-3</v>
      </c>
      <c r="K2268" s="21">
        <v>-4.9820000000000003E-3</v>
      </c>
      <c r="L2268" s="21" cm="1">
        <f t="array" ref="L2268">MMULT(B2268:K2268,$D$8:$D$17)</f>
        <v>1.2145394430999998E-2</v>
      </c>
    </row>
    <row r="2269" spans="1:12" x14ac:dyDescent="0.35">
      <c r="A2269" s="22">
        <v>45237</v>
      </c>
      <c r="B2269" s="21">
        <v>1.4451E-2</v>
      </c>
      <c r="C2269" s="21">
        <v>1.1219E-2</v>
      </c>
      <c r="D2269" s="21">
        <v>4.4590000000000003E-3</v>
      </c>
      <c r="E2269" s="21">
        <v>1.9289000000000001E-2</v>
      </c>
      <c r="F2269" s="21">
        <v>-1.1000000000000001E-3</v>
      </c>
      <c r="G2269" s="21">
        <v>2.1309000000000002E-2</v>
      </c>
      <c r="H2269" s="21">
        <v>1.5213000000000001E-2</v>
      </c>
      <c r="I2269" s="21">
        <v>3.4928000000000001E-2</v>
      </c>
      <c r="J2269" s="21">
        <v>-3.0019999999999999E-3</v>
      </c>
      <c r="K2269" s="21">
        <v>2.1607000000000001E-2</v>
      </c>
      <c r="L2269" s="21" cm="1">
        <f t="array" ref="L2269">MMULT(B2269:K2269,$D$8:$D$17)</f>
        <v>1.0946379871999999E-2</v>
      </c>
    </row>
    <row r="2270" spans="1:12" x14ac:dyDescent="0.35">
      <c r="A2270" s="22">
        <v>45238</v>
      </c>
      <c r="B2270" s="21">
        <v>5.8849999999999996E-3</v>
      </c>
      <c r="C2270" s="21">
        <v>7.4060000000000003E-3</v>
      </c>
      <c r="D2270" s="21">
        <v>1.3469999999999999E-2</v>
      </c>
      <c r="E2270" s="21">
        <v>1.4825E-2</v>
      </c>
      <c r="F2270" s="21">
        <v>3.0644999999999999E-2</v>
      </c>
      <c r="G2270" s="21">
        <v>-1.7470000000000001E-3</v>
      </c>
      <c r="H2270" s="21">
        <v>1.2340000000000001E-3</v>
      </c>
      <c r="I2270" s="21">
        <v>1.8799999999999999E-4</v>
      </c>
      <c r="J2270" s="21">
        <v>-2.447E-3</v>
      </c>
      <c r="K2270" s="21">
        <v>-2.1923999999999999E-2</v>
      </c>
      <c r="L2270" s="21" cm="1">
        <f t="array" ref="L2270">MMULT(B2270:K2270,$D$8:$D$17)</f>
        <v>6.9629493659999989E-3</v>
      </c>
    </row>
    <row r="2271" spans="1:12" x14ac:dyDescent="0.35">
      <c r="A2271" s="22">
        <v>45239</v>
      </c>
      <c r="B2271" s="21">
        <v>-2.6250000000000002E-3</v>
      </c>
      <c r="C2271" s="21">
        <v>-6.9109999999999996E-3</v>
      </c>
      <c r="D2271" s="21">
        <v>8.0730000000000003E-3</v>
      </c>
      <c r="E2271" s="21">
        <v>2.7399999999999999E-4</v>
      </c>
      <c r="F2271" s="21">
        <v>-1.335E-3</v>
      </c>
      <c r="G2271" s="21">
        <v>-6.9040000000000004E-3</v>
      </c>
      <c r="H2271" s="21">
        <v>-8.8000000000000003E-4</v>
      </c>
      <c r="I2271" s="21">
        <v>-1.2933E-2</v>
      </c>
      <c r="J2271" s="21">
        <v>-1.8867999999999999E-2</v>
      </c>
      <c r="K2271" s="21">
        <v>-3.1649999999999998E-3</v>
      </c>
      <c r="L2271" s="21" cm="1">
        <f t="array" ref="L2271">MMULT(B2271:K2271,$D$8:$D$17)</f>
        <v>-9.3603942000000011E-4</v>
      </c>
    </row>
    <row r="2272" spans="1:12" x14ac:dyDescent="0.35">
      <c r="A2272" s="22">
        <v>45240</v>
      </c>
      <c r="B2272" s="21">
        <v>2.1874000000000001E-2</v>
      </c>
      <c r="C2272" s="21">
        <v>2.4896999999999999E-2</v>
      </c>
      <c r="D2272" s="21">
        <v>2.9499000000000001E-2</v>
      </c>
      <c r="E2272" s="21">
        <v>5.0626999999999998E-2</v>
      </c>
      <c r="F2272" s="21">
        <v>7.9340000000000001E-3</v>
      </c>
      <c r="G2272" s="21">
        <v>1.7236999999999999E-2</v>
      </c>
      <c r="H2272" s="21">
        <v>4.4937999999999999E-2</v>
      </c>
      <c r="I2272" s="21">
        <v>3.3717999999999998E-2</v>
      </c>
      <c r="J2272" s="21">
        <v>1.1346E-2</v>
      </c>
      <c r="K2272" s="21">
        <v>2.8042000000000001E-2</v>
      </c>
      <c r="L2272" s="21" cm="1">
        <f t="array" ref="L2272">MMULT(B2272:K2272,$D$8:$D$17)</f>
        <v>2.4674354364000003E-2</v>
      </c>
    </row>
    <row r="2273" spans="1:12" x14ac:dyDescent="0.35">
      <c r="A2273" s="22">
        <v>45243</v>
      </c>
      <c r="B2273" s="21">
        <v>-8.5839999999999996E-3</v>
      </c>
      <c r="C2273" s="21">
        <v>-8.0879999999999997E-3</v>
      </c>
      <c r="D2273" s="21">
        <v>5.8960000000000002E-3</v>
      </c>
      <c r="E2273" s="21">
        <v>-1.106E-2</v>
      </c>
      <c r="F2273" s="21">
        <v>9.5519999999999997E-3</v>
      </c>
      <c r="G2273" s="21">
        <v>7.724E-3</v>
      </c>
      <c r="H2273" s="21">
        <v>-1.5178000000000001E-2</v>
      </c>
      <c r="I2273" s="21">
        <v>-1.1520000000000001E-2</v>
      </c>
      <c r="J2273" s="21">
        <v>-6.8450000000000004E-3</v>
      </c>
      <c r="K2273" s="21">
        <v>-1.6212000000000001E-2</v>
      </c>
      <c r="L2273" s="21" cm="1">
        <f t="array" ref="L2273">MMULT(B2273:K2273,$D$8:$D$17)</f>
        <v>-4.6484274879999999E-3</v>
      </c>
    </row>
    <row r="2274" spans="1:12" x14ac:dyDescent="0.35">
      <c r="A2274" s="22">
        <v>45244</v>
      </c>
      <c r="B2274" s="21">
        <v>1.4286E-2</v>
      </c>
      <c r="C2274" s="21">
        <v>9.7909999999999994E-3</v>
      </c>
      <c r="D2274" s="21">
        <v>2.1308000000000001E-2</v>
      </c>
      <c r="E2274" s="21">
        <v>2.7489E-2</v>
      </c>
      <c r="F2274" s="21">
        <v>1.7083000000000001E-2</v>
      </c>
      <c r="G2274" s="21">
        <v>2.7406E-2</v>
      </c>
      <c r="H2274" s="21">
        <v>2.6457999999999999E-2</v>
      </c>
      <c r="I2274" s="21">
        <v>2.3698E-2</v>
      </c>
      <c r="J2274" s="21">
        <v>1.7996999999999999E-2</v>
      </c>
      <c r="K2274" s="21">
        <v>3.0866000000000001E-2</v>
      </c>
      <c r="L2274" s="21" cm="1">
        <f t="array" ref="L2274">MMULT(B2274:K2274,$D$8:$D$17)</f>
        <v>1.7739634589000002E-2</v>
      </c>
    </row>
    <row r="2275" spans="1:12" x14ac:dyDescent="0.35">
      <c r="A2275" s="22">
        <v>45245</v>
      </c>
      <c r="B2275" s="21">
        <v>3.0409999999999999E-3</v>
      </c>
      <c r="C2275" s="21">
        <v>-1.6199999999999999E-3</v>
      </c>
      <c r="D2275" s="21">
        <v>-1.5466000000000001E-2</v>
      </c>
      <c r="E2275" s="21">
        <v>2.5079999999999998E-3</v>
      </c>
      <c r="F2275" s="21">
        <v>-1.7571E-2</v>
      </c>
      <c r="G2275" s="21">
        <v>-7.9570000000000005E-3</v>
      </c>
      <c r="H2275" s="21">
        <v>-1.5682000000000001E-2</v>
      </c>
      <c r="I2275" s="21">
        <v>-1.4926E-2</v>
      </c>
      <c r="J2275" s="21">
        <v>2.0690000000000001E-3</v>
      </c>
      <c r="K2275" s="21">
        <v>3.0449E-2</v>
      </c>
      <c r="L2275" s="21" cm="1">
        <f t="array" ref="L2275">MMULT(B2275:K2275,$D$8:$D$17)</f>
        <v>-1.8263044140000005E-3</v>
      </c>
    </row>
    <row r="2276" spans="1:12" x14ac:dyDescent="0.35">
      <c r="A2276" s="22">
        <v>45246</v>
      </c>
      <c r="B2276" s="21">
        <v>9.0419999999999997E-3</v>
      </c>
      <c r="C2276" s="21">
        <v>1.7583000000000001E-2</v>
      </c>
      <c r="D2276" s="21">
        <v>1.2109E-2</v>
      </c>
      <c r="E2276" s="21">
        <v>-1.6250000000000001E-2</v>
      </c>
      <c r="F2276" s="21">
        <v>5.3480000000000003E-3</v>
      </c>
      <c r="G2276" s="21">
        <v>9.2519999999999998E-3</v>
      </c>
      <c r="H2276" s="21">
        <v>1.5507999999999999E-2</v>
      </c>
      <c r="I2276" s="21">
        <v>1.1339E-2</v>
      </c>
      <c r="J2276" s="21">
        <v>-9.8348000000000005E-2</v>
      </c>
      <c r="K2276" s="21">
        <v>6.7471000000000003E-2</v>
      </c>
      <c r="L2276" s="21" cm="1">
        <f t="array" ref="L2276">MMULT(B2276:K2276,$D$8:$D$17)</f>
        <v>7.1616296789999987E-3</v>
      </c>
    </row>
    <row r="2277" spans="1:12" x14ac:dyDescent="0.35">
      <c r="A2277" s="22">
        <v>45247</v>
      </c>
      <c r="B2277" s="21">
        <v>-1.05E-4</v>
      </c>
      <c r="C2277" s="21">
        <v>-1.6801E-2</v>
      </c>
      <c r="D2277" s="21">
        <v>-3.6779999999999998E-3</v>
      </c>
      <c r="E2277" s="21">
        <v>1.8946000000000001E-2</v>
      </c>
      <c r="F2277" s="21">
        <v>6.0169999999999998E-3</v>
      </c>
      <c r="G2277" s="21">
        <v>-1.039E-3</v>
      </c>
      <c r="H2277" s="21">
        <v>6.5929999999999999E-3</v>
      </c>
      <c r="I2277" s="21">
        <v>9.9700000000000006E-4</v>
      </c>
      <c r="J2277" s="21">
        <v>-5.8279999999999998E-3</v>
      </c>
      <c r="K2277" s="21">
        <v>1.0611000000000001E-2</v>
      </c>
      <c r="L2277" s="21" cm="1">
        <f t="array" ref="L2277">MMULT(B2277:K2277,$D$8:$D$17)</f>
        <v>-8.8432620499999989E-4</v>
      </c>
    </row>
    <row r="2278" spans="1:12" x14ac:dyDescent="0.35">
      <c r="A2278" s="22">
        <v>45250</v>
      </c>
      <c r="B2278" s="21">
        <v>9.2779999999999998E-3</v>
      </c>
      <c r="C2278" s="21">
        <v>2.0521999999999999E-2</v>
      </c>
      <c r="D2278" s="21">
        <v>2.2536E-2</v>
      </c>
      <c r="E2278" s="21">
        <v>1.839E-2</v>
      </c>
      <c r="F2278" s="21">
        <v>1.3523E-2</v>
      </c>
      <c r="G2278" s="21">
        <v>1.7675E-2</v>
      </c>
      <c r="H2278" s="21">
        <v>7.5440000000000004E-3</v>
      </c>
      <c r="I2278" s="21">
        <v>1.6659E-2</v>
      </c>
      <c r="J2278" s="21">
        <v>1.0678E-2</v>
      </c>
      <c r="K2278" s="21">
        <v>2.1228E-2</v>
      </c>
      <c r="L2278" s="21" cm="1">
        <f t="array" ref="L2278">MMULT(B2278:K2278,$D$8:$D$17)</f>
        <v>1.4579709507000001E-2</v>
      </c>
    </row>
    <row r="2279" spans="1:12" x14ac:dyDescent="0.35">
      <c r="A2279" s="22">
        <v>45251</v>
      </c>
      <c r="B2279" s="21">
        <v>-4.2310000000000004E-3</v>
      </c>
      <c r="C2279" s="21">
        <v>-1.1578E-2</v>
      </c>
      <c r="D2279" s="21">
        <v>-9.2250000000000006E-3</v>
      </c>
      <c r="E2279" s="21">
        <v>-1.4572999999999999E-2</v>
      </c>
      <c r="F2279" s="21">
        <v>-7.1840000000000003E-3</v>
      </c>
      <c r="G2279" s="21">
        <v>-3.5980000000000001E-3</v>
      </c>
      <c r="H2279" s="21">
        <v>-1.9501000000000001E-2</v>
      </c>
      <c r="I2279" s="21">
        <v>-2.7910000000000001E-3</v>
      </c>
      <c r="J2279" s="21">
        <v>-9.7370000000000009E-3</v>
      </c>
      <c r="K2279" s="21">
        <v>-2.4586E-2</v>
      </c>
      <c r="L2279" s="21" cm="1">
        <f t="array" ref="L2279">MMULT(B2279:K2279,$D$8:$D$17)</f>
        <v>-8.0361204800000006E-3</v>
      </c>
    </row>
    <row r="2280" spans="1:12" x14ac:dyDescent="0.35">
      <c r="A2280" s="22">
        <v>45252</v>
      </c>
      <c r="B2280" s="21">
        <v>3.5140000000000002E-3</v>
      </c>
      <c r="C2280" s="21">
        <v>1.2813E-2</v>
      </c>
      <c r="D2280" s="21">
        <v>-2.4587999999999999E-2</v>
      </c>
      <c r="E2280" s="21">
        <v>-9.3760000000000007E-3</v>
      </c>
      <c r="F2280" s="21">
        <v>1.3780000000000001E-3</v>
      </c>
      <c r="G2280" s="21">
        <v>-2.14E-3</v>
      </c>
      <c r="H2280" s="21">
        <v>2.8112999999999999E-2</v>
      </c>
      <c r="I2280" s="21">
        <v>1.4288E-2</v>
      </c>
      <c r="J2280" s="21">
        <v>5.8580000000000004E-3</v>
      </c>
      <c r="K2280" s="21">
        <v>6.87E-4</v>
      </c>
      <c r="L2280" s="21" cm="1">
        <f t="array" ref="L2280">MMULT(B2280:K2280,$D$8:$D$17)</f>
        <v>-3.1221166489999994E-3</v>
      </c>
    </row>
    <row r="2281" spans="1:12" x14ac:dyDescent="0.35">
      <c r="A2281" s="22">
        <v>45254</v>
      </c>
      <c r="B2281" s="21">
        <v>-7.0039999999999998E-3</v>
      </c>
      <c r="C2281" s="21">
        <v>-1.1119999999999999E-3</v>
      </c>
      <c r="D2281" s="21">
        <v>-1.9296000000000001E-2</v>
      </c>
      <c r="E2281" s="21">
        <v>7.0679999999999996E-3</v>
      </c>
      <c r="F2281" s="21">
        <v>8.6000000000000003E-5</v>
      </c>
      <c r="G2281" s="21">
        <v>2.4120000000000001E-3</v>
      </c>
      <c r="H2281" s="21">
        <v>-1.6329999999999999E-3</v>
      </c>
      <c r="I2281" s="21">
        <v>-4.6799999999999999E-4</v>
      </c>
      <c r="J2281" s="21">
        <v>5.8240000000000002E-3</v>
      </c>
      <c r="K2281" s="21">
        <v>6.6410000000000002E-3</v>
      </c>
      <c r="L2281" s="21" cm="1">
        <f t="array" ref="L2281">MMULT(B2281:K2281,$D$8:$D$17)</f>
        <v>-7.5307367190000007E-3</v>
      </c>
    </row>
    <row r="2282" spans="1:12" x14ac:dyDescent="0.35">
      <c r="A2282" s="22">
        <v>45257</v>
      </c>
      <c r="B2282" s="21">
        <v>-9.4799999999999995E-4</v>
      </c>
      <c r="C2282" s="21">
        <v>3.1259999999999999E-3</v>
      </c>
      <c r="D2282" s="21">
        <v>9.7540000000000005E-3</v>
      </c>
      <c r="E2282" s="21">
        <v>-2.9248E-2</v>
      </c>
      <c r="F2282" s="21">
        <v>1.892E-3</v>
      </c>
      <c r="G2282" s="21">
        <v>1.8270000000000001E-3</v>
      </c>
      <c r="H2282" s="21">
        <v>2.7799999999999999E-3</v>
      </c>
      <c r="I2282" s="21">
        <v>-2.5799999999999998E-4</v>
      </c>
      <c r="J2282" s="21">
        <v>-8.8920000000000006E-3</v>
      </c>
      <c r="K2282" s="21">
        <v>2.7299999999999998E-3</v>
      </c>
      <c r="L2282" s="21" cm="1">
        <f t="array" ref="L2282">MMULT(B2282:K2282,$D$8:$D$17)</f>
        <v>1.1653294979999998E-3</v>
      </c>
    </row>
    <row r="2283" spans="1:12" x14ac:dyDescent="0.35">
      <c r="A2283" s="22">
        <v>45258</v>
      </c>
      <c r="B2283" s="21">
        <v>3.2139999999999998E-3</v>
      </c>
      <c r="C2283" s="21">
        <v>1.0803E-2</v>
      </c>
      <c r="D2283" s="21">
        <v>-8.7270000000000004E-3</v>
      </c>
      <c r="E2283" s="21">
        <v>-4.0940000000000004E-3</v>
      </c>
      <c r="F2283" s="21">
        <v>-1.9750000000000002E-3</v>
      </c>
      <c r="G2283" s="21">
        <v>5.7799999999999995E-4</v>
      </c>
      <c r="H2283" s="21">
        <v>-5.2180000000000004E-3</v>
      </c>
      <c r="I2283" s="21">
        <v>6.5399999999999998E-3</v>
      </c>
      <c r="J2283" s="21">
        <v>-1.6689999999999999E-3</v>
      </c>
      <c r="K2283" s="21">
        <v>3.4030000000000002E-3</v>
      </c>
      <c r="L2283" s="21" cm="1">
        <f t="array" ref="L2283">MMULT(B2283:K2283,$D$8:$D$17)</f>
        <v>-1.7143540799999964E-4</v>
      </c>
    </row>
    <row r="2284" spans="1:12" x14ac:dyDescent="0.35">
      <c r="A2284" s="22">
        <v>45259</v>
      </c>
      <c r="B2284" s="21">
        <v>-5.4099999999999999E-3</v>
      </c>
      <c r="C2284" s="21">
        <v>-1.0059999999999999E-2</v>
      </c>
      <c r="D2284" s="21">
        <v>6.6709999999999998E-3</v>
      </c>
      <c r="E2284" s="21">
        <v>-5.8329999999999996E-3</v>
      </c>
      <c r="F2284" s="21">
        <v>-2.5799999999999998E-4</v>
      </c>
      <c r="G2284" s="21">
        <v>2.4142E-2</v>
      </c>
      <c r="H2284" s="21">
        <v>1.5081000000000001E-2</v>
      </c>
      <c r="I2284" s="21">
        <v>-9.5139999999999999E-3</v>
      </c>
      <c r="J2284" s="21">
        <v>4.1799999999999997E-3</v>
      </c>
      <c r="K2284" s="21">
        <v>1.6052E-2</v>
      </c>
      <c r="L2284" s="21" cm="1">
        <f t="array" ref="L2284">MMULT(B2284:K2284,$D$8:$D$17)</f>
        <v>-2.5020484000000029E-4</v>
      </c>
    </row>
    <row r="2285" spans="1:12" x14ac:dyDescent="0.35">
      <c r="A2285" s="22">
        <v>45260</v>
      </c>
      <c r="B2285" s="21">
        <v>3.0630000000000002E-3</v>
      </c>
      <c r="C2285" s="21">
        <v>1.5799999999999999E-4</v>
      </c>
      <c r="D2285" s="21">
        <v>-2.8459000000000002E-2</v>
      </c>
      <c r="E2285" s="21">
        <v>-1.6049999999999998E-2</v>
      </c>
      <c r="F2285" s="21">
        <v>0</v>
      </c>
      <c r="G2285" s="21">
        <v>9.3552999999999997E-2</v>
      </c>
      <c r="H2285" s="21">
        <v>-2.172E-2</v>
      </c>
      <c r="I2285" s="21">
        <v>-1.0333999999999999E-2</v>
      </c>
      <c r="J2285" s="21">
        <v>6.868E-3</v>
      </c>
      <c r="K2285" s="21">
        <v>-5.3400000000000001E-3</v>
      </c>
      <c r="L2285" s="21" cm="1">
        <f t="array" ref="L2285">MMULT(B2285:K2285,$D$8:$D$17)</f>
        <v>-6.1115248180000003E-3</v>
      </c>
    </row>
    <row r="2286" spans="1:12" x14ac:dyDescent="0.35">
      <c r="A2286" s="22">
        <v>45261</v>
      </c>
      <c r="B2286" s="21">
        <v>6.7910000000000002E-3</v>
      </c>
      <c r="C2286" s="21">
        <v>-1.1612000000000001E-2</v>
      </c>
      <c r="D2286" s="21">
        <v>-1.07E-4</v>
      </c>
      <c r="E2286" s="21">
        <v>4.6129999999999999E-3</v>
      </c>
      <c r="F2286" s="21">
        <v>8.175E-3</v>
      </c>
      <c r="G2286" s="21">
        <v>3.2155999999999997E-2</v>
      </c>
      <c r="H2286" s="21">
        <v>1.8979999999999999E-3</v>
      </c>
      <c r="I2286" s="21">
        <v>2.3890000000000001E-3</v>
      </c>
      <c r="J2286" s="21">
        <v>1.8600000000000001E-3</v>
      </c>
      <c r="K2286" s="21">
        <v>-2.1477E-2</v>
      </c>
      <c r="L2286" s="21" cm="1">
        <f t="array" ref="L2286">MMULT(B2286:K2286,$D$8:$D$17)</f>
        <v>2.125546625E-3</v>
      </c>
    </row>
    <row r="2287" spans="1:12" x14ac:dyDescent="0.35">
      <c r="A2287" s="22">
        <v>45264</v>
      </c>
      <c r="B2287" s="21">
        <v>-9.4649999999999995E-3</v>
      </c>
      <c r="C2287" s="21">
        <v>-1.4338999999999999E-2</v>
      </c>
      <c r="D2287" s="21">
        <v>-2.6835999999999999E-2</v>
      </c>
      <c r="E2287" s="21">
        <v>-6.4840000000000002E-3</v>
      </c>
      <c r="F2287" s="21">
        <v>-1.1779E-2</v>
      </c>
      <c r="G2287" s="21">
        <v>-3.5922999999999997E-2</v>
      </c>
      <c r="H2287" s="21">
        <v>-2.3231000000000002E-2</v>
      </c>
      <c r="I2287" s="21">
        <v>-1.2914999999999999E-2</v>
      </c>
      <c r="J2287" s="21">
        <v>-8.6650000000000008E-3</v>
      </c>
      <c r="K2287" s="21">
        <v>-3.1779000000000002E-2</v>
      </c>
      <c r="L2287" s="21" cm="1">
        <f t="array" ref="L2287">MMULT(B2287:K2287,$D$8:$D$17)</f>
        <v>-1.5809724071000002E-2</v>
      </c>
    </row>
    <row r="2288" spans="1:12" x14ac:dyDescent="0.35">
      <c r="A2288" s="22">
        <v>45265</v>
      </c>
      <c r="B2288" s="21">
        <v>2.1062999999999998E-2</v>
      </c>
      <c r="C2288" s="21">
        <v>9.1559999999999992E-3</v>
      </c>
      <c r="D2288" s="21">
        <v>2.3203999999999999E-2</v>
      </c>
      <c r="E2288" s="21">
        <v>-1.1743E-2</v>
      </c>
      <c r="F2288" s="21">
        <v>-1.0796E-2</v>
      </c>
      <c r="G2288" s="21">
        <v>1.436E-3</v>
      </c>
      <c r="H2288" s="21">
        <v>-1.6019999999999999E-3</v>
      </c>
      <c r="I2288" s="21">
        <v>-3.8709999999999999E-3</v>
      </c>
      <c r="J2288" s="21">
        <v>-2.4970000000000001E-3</v>
      </c>
      <c r="K2288" s="21">
        <v>-1.0153000000000001E-2</v>
      </c>
      <c r="L2288" s="21" cm="1">
        <f t="array" ref="L2288">MMULT(B2288:K2288,$D$8:$D$17)</f>
        <v>1.5213025553999997E-2</v>
      </c>
    </row>
    <row r="2289" spans="1:12" x14ac:dyDescent="0.35">
      <c r="A2289" s="22">
        <v>45266</v>
      </c>
      <c r="B2289" s="21">
        <v>-5.6870000000000002E-3</v>
      </c>
      <c r="C2289" s="21">
        <v>-9.9860000000000001E-3</v>
      </c>
      <c r="D2289" s="21">
        <v>-2.2828000000000001E-2</v>
      </c>
      <c r="E2289" s="21">
        <v>-1.0382000000000001E-2</v>
      </c>
      <c r="F2289" s="21">
        <v>-2.1828E-2</v>
      </c>
      <c r="G2289" s="21">
        <v>-7.5290000000000001E-3</v>
      </c>
      <c r="H2289" s="21">
        <v>-1.3178E-2</v>
      </c>
      <c r="I2289" s="21">
        <v>-1.0827E-2</v>
      </c>
      <c r="J2289" s="21">
        <v>-4.7990000000000003E-3</v>
      </c>
      <c r="K2289" s="21">
        <v>-1.5506000000000001E-2</v>
      </c>
      <c r="L2289" s="21" cm="1">
        <f t="array" ref="L2289">MMULT(B2289:K2289,$D$8:$D$17)</f>
        <v>-1.1705741269999998E-2</v>
      </c>
    </row>
    <row r="2290" spans="1:12" x14ac:dyDescent="0.35">
      <c r="A2290" s="22">
        <v>45267</v>
      </c>
      <c r="B2290" s="21">
        <v>1.0139E-2</v>
      </c>
      <c r="C2290" s="21">
        <v>5.8300000000000001E-3</v>
      </c>
      <c r="D2290" s="21">
        <v>2.402E-2</v>
      </c>
      <c r="E2290" s="21">
        <v>2.0605999999999999E-2</v>
      </c>
      <c r="F2290" s="21">
        <v>7.4980000000000003E-3</v>
      </c>
      <c r="G2290" s="21">
        <v>-1.124E-3</v>
      </c>
      <c r="H2290" s="21">
        <v>9.887E-2</v>
      </c>
      <c r="I2290" s="21">
        <v>2.1957000000000001E-2</v>
      </c>
      <c r="J2290" s="21">
        <v>1.174E-2</v>
      </c>
      <c r="K2290" s="21">
        <v>2.1323000000000002E-2</v>
      </c>
      <c r="L2290" s="21" cm="1">
        <f t="array" ref="L2290">MMULT(B2290:K2290,$D$8:$D$17)</f>
        <v>1.5997589957E-2</v>
      </c>
    </row>
    <row r="2291" spans="1:12" x14ac:dyDescent="0.35">
      <c r="A2291" s="22">
        <v>45268</v>
      </c>
      <c r="B2291" s="21">
        <v>7.4120000000000002E-3</v>
      </c>
      <c r="C2291" s="21">
        <v>8.8419999999999992E-3</v>
      </c>
      <c r="D2291" s="21">
        <v>1.9529999999999999E-2</v>
      </c>
      <c r="E2291" s="21">
        <v>2.3897999999999999E-2</v>
      </c>
      <c r="F2291" s="21">
        <v>6.5560000000000002E-3</v>
      </c>
      <c r="G2291" s="21">
        <v>7.8759999999999993E-3</v>
      </c>
      <c r="H2291" s="21">
        <v>4.2839999999999996E-3</v>
      </c>
      <c r="I2291" s="21">
        <v>2.0200000000000001E-3</v>
      </c>
      <c r="J2291" s="21">
        <v>2.4870000000000001E-3</v>
      </c>
      <c r="K2291" s="21">
        <v>1.3049E-2</v>
      </c>
      <c r="L2291" s="21" cm="1">
        <f t="array" ref="L2291">MMULT(B2291:K2291,$D$8:$D$17)</f>
        <v>1.1045948984999998E-2</v>
      </c>
    </row>
    <row r="2292" spans="1:12" x14ac:dyDescent="0.35">
      <c r="A2292" s="22">
        <v>45271</v>
      </c>
      <c r="B2292" s="21">
        <v>-1.2926999999999999E-2</v>
      </c>
      <c r="C2292" s="21">
        <v>-7.8289999999999992E-3</v>
      </c>
      <c r="D2292" s="21">
        <v>-1.8502999999999999E-2</v>
      </c>
      <c r="E2292" s="21">
        <v>8.9950000000000002E-2</v>
      </c>
      <c r="F2292" s="21">
        <v>1.3379E-2</v>
      </c>
      <c r="G2292" s="21">
        <v>5.143E-3</v>
      </c>
      <c r="H2292" s="21">
        <v>4.2584999999999998E-2</v>
      </c>
      <c r="I2292" s="21">
        <v>2.4901E-2</v>
      </c>
      <c r="J2292" s="21">
        <v>2.0875999999999999E-2</v>
      </c>
      <c r="K2292" s="21">
        <v>4.3090999999999997E-2</v>
      </c>
      <c r="L2292" s="21" cm="1">
        <f t="array" ref="L2292">MMULT(B2292:K2292,$D$8:$D$17)</f>
        <v>-3.9129606519999992E-3</v>
      </c>
    </row>
    <row r="2293" spans="1:12" x14ac:dyDescent="0.35">
      <c r="A2293" s="22">
        <v>45272</v>
      </c>
      <c r="B2293" s="21">
        <v>7.92E-3</v>
      </c>
      <c r="C2293" s="21">
        <v>8.2950000000000003E-3</v>
      </c>
      <c r="D2293" s="21">
        <v>2.2089999999999999E-2</v>
      </c>
      <c r="E2293" s="21">
        <v>4.1817E-2</v>
      </c>
      <c r="F2293" s="21">
        <v>-0.12438100000000001</v>
      </c>
      <c r="G2293" s="21">
        <v>1.7255E-2</v>
      </c>
      <c r="H2293" s="21">
        <v>2.3807999999999999E-2</v>
      </c>
      <c r="I2293" s="21">
        <v>1.3532000000000001E-2</v>
      </c>
      <c r="J2293" s="21">
        <v>-1.2149999999999999E-3</v>
      </c>
      <c r="K2293" s="21">
        <v>-1.1226E-2</v>
      </c>
      <c r="L2293" s="21" cm="1">
        <f t="array" ref="L2293">MMULT(B2293:K2293,$D$8:$D$17)</f>
        <v>7.0069162869999995E-3</v>
      </c>
    </row>
    <row r="2294" spans="1:12" x14ac:dyDescent="0.35">
      <c r="A2294" s="22">
        <v>45273</v>
      </c>
      <c r="B2294" s="21">
        <v>1.6691000000000001E-2</v>
      </c>
      <c r="C2294" s="21">
        <v>-2.6999999999999999E-5</v>
      </c>
      <c r="D2294" s="21">
        <v>9.044E-3</v>
      </c>
      <c r="E2294" s="21">
        <v>1.6236E-2</v>
      </c>
      <c r="F2294" s="21">
        <v>2.1624999999999998E-2</v>
      </c>
      <c r="G2294" s="21">
        <v>3.392E-3</v>
      </c>
      <c r="H2294" s="21">
        <v>4.215E-3</v>
      </c>
      <c r="I2294" s="21">
        <v>-1.4834E-2</v>
      </c>
      <c r="J2294" s="21">
        <v>7.2979999999999998E-3</v>
      </c>
      <c r="K2294" s="21">
        <v>1.2035000000000001E-2</v>
      </c>
      <c r="L2294" s="21" cm="1">
        <f t="array" ref="L2294">MMULT(B2294:K2294,$D$8:$D$17)</f>
        <v>1.2608656654000003E-2</v>
      </c>
    </row>
    <row r="2295" spans="1:12" x14ac:dyDescent="0.35">
      <c r="A2295" s="22">
        <v>45274</v>
      </c>
      <c r="B2295" s="21">
        <v>7.5799999999999999E-4</v>
      </c>
      <c r="C2295" s="21">
        <v>-2.2544999999999999E-2</v>
      </c>
      <c r="D2295" s="21">
        <v>5.4479999999999997E-3</v>
      </c>
      <c r="E2295" s="21">
        <v>1.5417E-2</v>
      </c>
      <c r="F2295" s="21">
        <v>-2.6022E-2</v>
      </c>
      <c r="G2295" s="21">
        <v>-4.2700000000000002E-4</v>
      </c>
      <c r="H2295" s="21">
        <v>-1.3749999999999999E-3</v>
      </c>
      <c r="I2295" s="21">
        <v>-6.3466999999999996E-2</v>
      </c>
      <c r="J2295" s="21">
        <v>-5.0309999999999999E-3</v>
      </c>
      <c r="K2295" s="21">
        <v>1.3686E-2</v>
      </c>
      <c r="L2295" s="21" cm="1">
        <f t="array" ref="L2295">MMULT(B2295:K2295,$D$8:$D$17)</f>
        <v>2.8983671999999704E-5</v>
      </c>
    </row>
    <row r="2296" spans="1:12" x14ac:dyDescent="0.35">
      <c r="A2296" s="22">
        <v>45275</v>
      </c>
      <c r="B2296" s="21">
        <v>-2.7260000000000001E-3</v>
      </c>
      <c r="C2296" s="21">
        <v>1.3117E-2</v>
      </c>
      <c r="D2296" s="21">
        <v>1.1169E-2</v>
      </c>
      <c r="E2296" s="21">
        <v>2.1011999999999999E-2</v>
      </c>
      <c r="F2296" s="21">
        <v>3.0006999999999999E-2</v>
      </c>
      <c r="G2296" s="21">
        <v>1.7068E-2</v>
      </c>
      <c r="H2296" s="21">
        <v>8.3330000000000001E-3</v>
      </c>
      <c r="I2296" s="21">
        <v>6.7999999999999999E-5</v>
      </c>
      <c r="J2296" s="21">
        <v>8.6969999999999999E-3</v>
      </c>
      <c r="K2296" s="21">
        <v>2.1690999999999998E-2</v>
      </c>
      <c r="L2296" s="21" cm="1">
        <f t="array" ref="L2296">MMULT(B2296:K2296,$D$8:$D$17)</f>
        <v>5.9150494539999994E-3</v>
      </c>
    </row>
    <row r="2297" spans="1:12" x14ac:dyDescent="0.35">
      <c r="A2297" s="22">
        <v>45278</v>
      </c>
      <c r="B2297" s="21">
        <v>-8.5030000000000001E-3</v>
      </c>
      <c r="C2297" s="21">
        <v>5.1789999999999996E-3</v>
      </c>
      <c r="D2297" s="21">
        <v>2.4278999999999998E-2</v>
      </c>
      <c r="E2297" s="21">
        <v>1.5278E-2</v>
      </c>
      <c r="F2297" s="21">
        <v>1.626E-2</v>
      </c>
      <c r="G2297" s="21">
        <v>7.607E-3</v>
      </c>
      <c r="H2297" s="21">
        <v>-1.797E-3</v>
      </c>
      <c r="I2297" s="21">
        <v>2.4714E-2</v>
      </c>
      <c r="J2297" s="21">
        <v>7.4190000000000002E-3</v>
      </c>
      <c r="K2297" s="21">
        <v>-1.0182E-2</v>
      </c>
      <c r="L2297" s="21" cm="1">
        <f t="array" ref="L2297">MMULT(B2297:K2297,$D$8:$D$17)</f>
        <v>3.4777027139999998E-3</v>
      </c>
    </row>
    <row r="2298" spans="1:12" x14ac:dyDescent="0.35">
      <c r="A2298" s="22">
        <v>45279</v>
      </c>
      <c r="B2298" s="21">
        <v>5.3600000000000002E-3</v>
      </c>
      <c r="C2298" s="21">
        <v>1.637E-3</v>
      </c>
      <c r="D2298" s="21">
        <v>-9.4450000000000003E-3</v>
      </c>
      <c r="E2298" s="21">
        <v>-6.4689999999999999E-3</v>
      </c>
      <c r="F2298" s="21">
        <v>1.1905000000000001E-2</v>
      </c>
      <c r="G2298" s="21">
        <v>2.8449999999999999E-3</v>
      </c>
      <c r="H2298" s="21">
        <v>8.9990000000000001E-3</v>
      </c>
      <c r="I2298" s="21">
        <v>9.1970000000000003E-3</v>
      </c>
      <c r="J2298" s="21">
        <v>-1.194E-3</v>
      </c>
      <c r="K2298" s="21">
        <v>2.1229999999999999E-2</v>
      </c>
      <c r="L2298" s="21" cm="1">
        <f t="array" ref="L2298">MMULT(B2298:K2298,$D$8:$D$17)</f>
        <v>1.767794221E-3</v>
      </c>
    </row>
    <row r="2299" spans="1:12" x14ac:dyDescent="0.35">
      <c r="A2299" s="22">
        <v>45280</v>
      </c>
      <c r="B2299" s="21">
        <v>-1.0714E-2</v>
      </c>
      <c r="C2299" s="21">
        <v>-7.0730000000000003E-3</v>
      </c>
      <c r="D2299" s="21">
        <v>-3.0098E-2</v>
      </c>
      <c r="E2299" s="21">
        <v>-2.5623E-2</v>
      </c>
      <c r="F2299" s="21">
        <v>-1.9765000000000001E-2</v>
      </c>
      <c r="G2299" s="21">
        <v>-1.5472E-2</v>
      </c>
      <c r="H2299" s="21">
        <v>-3.3392999999999999E-2</v>
      </c>
      <c r="I2299" s="21">
        <v>-1.4189999999999999E-2</v>
      </c>
      <c r="J2299" s="21">
        <v>-7.5729999999999999E-3</v>
      </c>
      <c r="K2299" s="21">
        <v>-1.9288E-2</v>
      </c>
      <c r="L2299" s="21" cm="1">
        <f t="array" ref="L2299">MMULT(B2299:K2299,$D$8:$D$17)</f>
        <v>-1.6990351870999995E-2</v>
      </c>
    </row>
    <row r="2300" spans="1:12" x14ac:dyDescent="0.35">
      <c r="A2300" s="22">
        <v>45281</v>
      </c>
      <c r="B2300" s="21">
        <v>-7.6999999999999996E-4</v>
      </c>
      <c r="C2300" s="21">
        <v>7.8790000000000006E-3</v>
      </c>
      <c r="D2300" s="21">
        <v>1.8270000000000002E-2</v>
      </c>
      <c r="E2300" s="21">
        <v>1.5228999999999999E-2</v>
      </c>
      <c r="F2300" s="21">
        <v>1.6419E-2</v>
      </c>
      <c r="G2300" s="21">
        <v>2.6897000000000001E-2</v>
      </c>
      <c r="H2300" s="21">
        <v>3.2774999999999999E-2</v>
      </c>
      <c r="I2300" s="21">
        <v>6.8450000000000004E-3</v>
      </c>
      <c r="J2300" s="21">
        <v>-2.0079999999999998E-3</v>
      </c>
      <c r="K2300" s="21">
        <v>2.8846E-2</v>
      </c>
      <c r="L2300" s="21" cm="1">
        <f t="array" ref="L2300">MMULT(B2300:K2300,$D$8:$D$17)</f>
        <v>8.0934607640000007E-3</v>
      </c>
    </row>
    <row r="2301" spans="1:12" x14ac:dyDescent="0.35">
      <c r="A2301" s="22">
        <v>45282</v>
      </c>
      <c r="B2301" s="21">
        <v>-5.548E-3</v>
      </c>
      <c r="C2301" s="21">
        <v>2.784E-3</v>
      </c>
      <c r="D2301" s="21">
        <v>-3.2659999999999998E-3</v>
      </c>
      <c r="E2301" s="21">
        <v>-4.7099999999999998E-3</v>
      </c>
      <c r="F2301" s="21">
        <v>3.212E-3</v>
      </c>
      <c r="G2301" s="21">
        <v>-3.405E-3</v>
      </c>
      <c r="H2301" s="21">
        <v>-2.2160000000000001E-3</v>
      </c>
      <c r="I2301" s="21">
        <v>-2.3159999999999999E-3</v>
      </c>
      <c r="J2301" s="21">
        <v>7.8469999999999998E-3</v>
      </c>
      <c r="K2301" s="21">
        <v>1.9540999999999999E-2</v>
      </c>
      <c r="L2301" s="21" cm="1">
        <f t="array" ref="L2301">MMULT(B2301:K2301,$D$8:$D$17)</f>
        <v>-1.990384863E-3</v>
      </c>
    </row>
    <row r="2302" spans="1:12" x14ac:dyDescent="0.35">
      <c r="A2302" s="22">
        <v>45286</v>
      </c>
      <c r="B2302" s="21">
        <v>-2.8410000000000002E-3</v>
      </c>
      <c r="C2302" s="21">
        <v>2.14E-4</v>
      </c>
      <c r="D2302" s="21">
        <v>9.195E-3</v>
      </c>
      <c r="E2302" s="21">
        <v>8.8330000000000006E-3</v>
      </c>
      <c r="F2302" s="21">
        <v>-9.3999999999999994E-5</v>
      </c>
      <c r="G2302" s="21">
        <v>-4.5100000000000001E-4</v>
      </c>
      <c r="H2302" s="21">
        <v>2.7292E-2</v>
      </c>
      <c r="I2302" s="21">
        <v>-8.1800000000000004E-4</v>
      </c>
      <c r="J2302" s="21">
        <v>3.7929999999999999E-3</v>
      </c>
      <c r="K2302" s="21">
        <v>5.2082999999999997E-2</v>
      </c>
      <c r="L2302" s="21" cm="1">
        <f t="array" ref="L2302">MMULT(B2302:K2302,$D$8:$D$17)</f>
        <v>4.7517487919999995E-3</v>
      </c>
    </row>
    <row r="2303" spans="1:12" x14ac:dyDescent="0.35">
      <c r="A2303" s="22">
        <v>45287</v>
      </c>
      <c r="B2303" s="21">
        <v>5.1800000000000001E-4</v>
      </c>
      <c r="C2303" s="21">
        <v>-1.575E-3</v>
      </c>
      <c r="D2303" s="21">
        <v>2.8E-3</v>
      </c>
      <c r="E2303" s="21">
        <v>-5.0530000000000002E-3</v>
      </c>
      <c r="F2303" s="21">
        <v>-2.3540000000000002E-3</v>
      </c>
      <c r="G2303" s="21">
        <v>1.8779999999999999E-3</v>
      </c>
      <c r="H2303" s="21">
        <v>1.8547999999999999E-2</v>
      </c>
      <c r="I2303" s="21">
        <v>-3.6440000000000001E-3</v>
      </c>
      <c r="J2303" s="21">
        <v>3.1819999999999999E-3</v>
      </c>
      <c r="K2303" s="21">
        <v>5.1489999999999999E-3</v>
      </c>
      <c r="L2303" s="21" cm="1">
        <f t="array" ref="L2303">MMULT(B2303:K2303,$D$8:$D$17)</f>
        <v>1.4143637420000001E-3</v>
      </c>
    </row>
    <row r="2304" spans="1:12" x14ac:dyDescent="0.35">
      <c r="A2304" s="22">
        <v>45288</v>
      </c>
      <c r="B2304" s="21">
        <v>2.2260000000000001E-3</v>
      </c>
      <c r="C2304" s="21">
        <v>3.235E-3</v>
      </c>
      <c r="D2304" s="21">
        <v>2.1250000000000002E-3</v>
      </c>
      <c r="E2304" s="21">
        <v>-3.339E-3</v>
      </c>
      <c r="F2304" s="21">
        <v>2.9260000000000002E-3</v>
      </c>
      <c r="G2304" s="21">
        <v>-4.274E-3</v>
      </c>
      <c r="H2304" s="21">
        <v>1.8415999999999998E-2</v>
      </c>
      <c r="I2304" s="21">
        <v>-9.3899999999999995E-4</v>
      </c>
      <c r="J2304" s="21">
        <v>7.9299999999999998E-4</v>
      </c>
      <c r="K2304" s="21">
        <v>-7.2890000000000003E-3</v>
      </c>
      <c r="L2304" s="21" cm="1">
        <f t="array" ref="L2304">MMULT(B2304:K2304,$D$8:$D$17)</f>
        <v>1.7832049100000003E-3</v>
      </c>
    </row>
    <row r="2305" spans="1:12" x14ac:dyDescent="0.35">
      <c r="A2305" s="22">
        <v>45289</v>
      </c>
      <c r="B2305" s="21">
        <v>-5.424E-3</v>
      </c>
      <c r="C2305" s="21">
        <v>2.0249999999999999E-3</v>
      </c>
      <c r="D2305" s="21">
        <v>0</v>
      </c>
      <c r="E2305" s="21">
        <v>-5.4879999999999998E-3</v>
      </c>
      <c r="F2305" s="21">
        <v>-7.718E-3</v>
      </c>
      <c r="G2305" s="21">
        <v>-9.1870000000000007E-3</v>
      </c>
      <c r="H2305" s="21">
        <v>-9.0749999999999997E-3</v>
      </c>
      <c r="I2305" s="21">
        <v>1.8140000000000001E-3</v>
      </c>
      <c r="J2305" s="21">
        <v>7.9199999999999995E-4</v>
      </c>
      <c r="K2305" s="21">
        <v>-2.7780000000000001E-3</v>
      </c>
      <c r="L2305" s="21" cm="1">
        <f t="array" ref="L2305">MMULT(B2305:K2305,$D$8:$D$17)</f>
        <v>-3.2340210180000005E-3</v>
      </c>
    </row>
    <row r="2306" spans="1:12" x14ac:dyDescent="0.35">
      <c r="A2306" s="22">
        <v>45293</v>
      </c>
      <c r="B2306" s="21">
        <v>-3.5786999999999999E-2</v>
      </c>
      <c r="C2306" s="21">
        <v>-1.3749000000000001E-2</v>
      </c>
      <c r="D2306" s="21">
        <v>-2.7341000000000001E-2</v>
      </c>
      <c r="E2306" s="21">
        <v>-2.7654999999999999E-2</v>
      </c>
      <c r="F2306" s="21">
        <v>-1.2994E-2</v>
      </c>
      <c r="G2306" s="21">
        <v>-2.664E-2</v>
      </c>
      <c r="H2306" s="21">
        <v>-5.9901000000000003E-2</v>
      </c>
      <c r="I2306" s="21">
        <v>-2.7706999999999999E-2</v>
      </c>
      <c r="J2306" s="21">
        <v>-1.9799999999999999E-4</v>
      </c>
      <c r="K2306" s="21">
        <v>-4.8756000000000001E-2</v>
      </c>
      <c r="L2306" s="21" cm="1">
        <f t="array" ref="L2306">MMULT(B2306:K2306,$D$8:$D$17)</f>
        <v>-3.0409669206000002E-2</v>
      </c>
    </row>
    <row r="2307" spans="1:12" x14ac:dyDescent="0.35">
      <c r="A2307" s="22">
        <v>45294</v>
      </c>
      <c r="B2307" s="21">
        <v>-7.4879999999999999E-3</v>
      </c>
      <c r="C2307" s="21">
        <v>-7.2800000000000002E-4</v>
      </c>
      <c r="D2307" s="21">
        <v>-1.2435999999999999E-2</v>
      </c>
      <c r="E2307" s="21">
        <v>-2.4691999999999999E-2</v>
      </c>
      <c r="F2307" s="21">
        <v>-1.5376000000000001E-2</v>
      </c>
      <c r="G2307" s="21">
        <v>-1.6749E-2</v>
      </c>
      <c r="H2307" s="21">
        <v>-2.3524E-2</v>
      </c>
      <c r="I2307" s="21">
        <v>-1.4274E-2</v>
      </c>
      <c r="J2307" s="21">
        <v>0</v>
      </c>
      <c r="K2307" s="21">
        <v>-1.5689999999999999E-2</v>
      </c>
      <c r="L2307" s="21" cm="1">
        <f t="array" ref="L2307">MMULT(B2307:K2307,$D$8:$D$17)</f>
        <v>-9.5701187559999994E-3</v>
      </c>
    </row>
    <row r="2308" spans="1:12" x14ac:dyDescent="0.35">
      <c r="A2308" s="22">
        <v>45295</v>
      </c>
      <c r="B2308" s="21">
        <v>-1.2699999999999999E-2</v>
      </c>
      <c r="C2308" s="21">
        <v>-7.1780000000000004E-3</v>
      </c>
      <c r="D2308" s="21">
        <v>9.018E-3</v>
      </c>
      <c r="E2308" s="21">
        <v>-9.0399999999999994E-3</v>
      </c>
      <c r="F2308" s="21">
        <v>1.2689999999999999E-3</v>
      </c>
      <c r="G2308" s="21">
        <v>-2.382E-3</v>
      </c>
      <c r="H2308" s="21">
        <v>5.0990000000000002E-3</v>
      </c>
      <c r="I2308" s="21">
        <v>-8.2900000000000005E-3</v>
      </c>
      <c r="J2308" s="21">
        <v>-8.5129999999999997E-3</v>
      </c>
      <c r="K2308" s="21">
        <v>-3.826E-3</v>
      </c>
      <c r="L2308" s="21" cm="1">
        <f t="array" ref="L2308">MMULT(B2308:K2308,$D$8:$D$17)</f>
        <v>-5.0792520719999991E-3</v>
      </c>
    </row>
    <row r="2309" spans="1:12" x14ac:dyDescent="0.35">
      <c r="A2309" s="22">
        <v>45296</v>
      </c>
      <c r="B2309" s="21">
        <v>-4.0130000000000001E-3</v>
      </c>
      <c r="C2309" s="21">
        <v>-5.1599999999999997E-4</v>
      </c>
      <c r="D2309" s="21">
        <v>2.2897000000000001E-2</v>
      </c>
      <c r="E2309" s="21">
        <v>2.5700000000000001E-4</v>
      </c>
      <c r="F2309" s="21">
        <v>1.3649999999999999E-3</v>
      </c>
      <c r="G2309" s="21">
        <v>-4.7800000000000002E-4</v>
      </c>
      <c r="H2309" s="21">
        <v>1.8896E-2</v>
      </c>
      <c r="I2309" s="21">
        <v>-4.3210000000000002E-3</v>
      </c>
      <c r="J2309" s="21">
        <v>2.0000000000000001E-4</v>
      </c>
      <c r="K2309" s="21">
        <v>4.2700000000000002E-4</v>
      </c>
      <c r="L2309" s="21" cm="1">
        <f t="array" ref="L2309">MMULT(B2309:K2309,$D$8:$D$17)</f>
        <v>4.3319973670000005E-3</v>
      </c>
    </row>
    <row r="2310" spans="1:12" x14ac:dyDescent="0.35">
      <c r="A2310" s="22">
        <v>45299</v>
      </c>
      <c r="B2310" s="21">
        <v>2.4174999999999999E-2</v>
      </c>
      <c r="C2310" s="21">
        <v>1.8872E-2</v>
      </c>
      <c r="D2310" s="21">
        <v>6.4281000000000005E-2</v>
      </c>
      <c r="E2310" s="21">
        <v>2.4368999999999998E-2</v>
      </c>
      <c r="F2310" s="21">
        <v>1.8787000000000002E-2</v>
      </c>
      <c r="G2310" s="21">
        <v>3.8825999999999999E-2</v>
      </c>
      <c r="H2310" s="21">
        <v>5.4842000000000002E-2</v>
      </c>
      <c r="I2310" s="21">
        <v>2.8250000000000001E-2</v>
      </c>
      <c r="J2310" s="21">
        <v>7.3870000000000003E-3</v>
      </c>
      <c r="K2310" s="21">
        <v>3.3269E-2</v>
      </c>
      <c r="L2310" s="21" cm="1">
        <f t="array" ref="L2310">MMULT(B2310:K2310,$D$8:$D$17)</f>
        <v>3.4261929270000005E-2</v>
      </c>
    </row>
    <row r="2311" spans="1:12" x14ac:dyDescent="0.35">
      <c r="A2311" s="22">
        <v>45300</v>
      </c>
      <c r="B2311" s="21">
        <v>-2.2629999999999998E-3</v>
      </c>
      <c r="C2311" s="21">
        <v>2.9359999999999998E-3</v>
      </c>
      <c r="D2311" s="21">
        <v>1.6975000000000001E-2</v>
      </c>
      <c r="E2311" s="21">
        <v>7.1079999999999997E-3</v>
      </c>
      <c r="F2311" s="21">
        <v>-9.8410000000000008E-3</v>
      </c>
      <c r="G2311" s="21">
        <v>1.802E-3</v>
      </c>
      <c r="H2311" s="21">
        <v>2.1069999999999998E-2</v>
      </c>
      <c r="I2311" s="21">
        <v>9.7319999999999993E-3</v>
      </c>
      <c r="J2311" s="21">
        <v>-1.09E-2</v>
      </c>
      <c r="K2311" s="21">
        <v>-8.2559999999999995E-3</v>
      </c>
      <c r="L2311" s="21" cm="1">
        <f t="array" ref="L2311">MMULT(B2311:K2311,$D$8:$D$17)</f>
        <v>2.7910481359999999E-3</v>
      </c>
    </row>
    <row r="2312" spans="1:12" x14ac:dyDescent="0.35">
      <c r="A2312" s="22">
        <v>45301</v>
      </c>
      <c r="B2312" s="21">
        <v>5.6709999999999998E-3</v>
      </c>
      <c r="C2312" s="21">
        <v>1.8574E-2</v>
      </c>
      <c r="D2312" s="21">
        <v>2.2769999999999999E-2</v>
      </c>
      <c r="E2312" s="21">
        <v>-1.774E-3</v>
      </c>
      <c r="F2312" s="21">
        <v>2.7980000000000001E-3</v>
      </c>
      <c r="G2312" s="21">
        <v>1.0676E-2</v>
      </c>
      <c r="H2312" s="21">
        <v>-4.8240000000000002E-3</v>
      </c>
      <c r="I2312" s="21">
        <v>8.2400000000000008E-3</v>
      </c>
      <c r="J2312" s="21">
        <v>6.6119999999999998E-3</v>
      </c>
      <c r="K2312" s="21">
        <v>-1.2071E-2</v>
      </c>
      <c r="L2312" s="21" cm="1">
        <f t="array" ref="L2312">MMULT(B2312:K2312,$D$8:$D$17)</f>
        <v>9.498502269999997E-3</v>
      </c>
    </row>
    <row r="2313" spans="1:12" x14ac:dyDescent="0.35">
      <c r="A2313" s="22">
        <v>45302</v>
      </c>
      <c r="B2313" s="21">
        <v>-3.2230000000000002E-3</v>
      </c>
      <c r="C2313" s="21">
        <v>4.8589999999999996E-3</v>
      </c>
      <c r="D2313" s="21">
        <v>8.6840000000000007E-3</v>
      </c>
      <c r="E2313" s="21">
        <v>1.7963E-2</v>
      </c>
      <c r="F2313" s="21">
        <v>8.1790000000000005E-3</v>
      </c>
      <c r="G2313" s="21">
        <v>2.7449000000000001E-2</v>
      </c>
      <c r="H2313" s="21">
        <v>-3.5010000000000002E-3</v>
      </c>
      <c r="I2313" s="21">
        <v>1.093E-2</v>
      </c>
      <c r="J2313" s="21">
        <v>3.9810000000000002E-3</v>
      </c>
      <c r="K2313" s="21">
        <v>3.581E-3</v>
      </c>
      <c r="L2313" s="21" cm="1">
        <f t="array" ref="L2313">MMULT(B2313:K2313,$D$8:$D$17)</f>
        <v>2.3746521909999998E-3</v>
      </c>
    </row>
    <row r="2314" spans="1:12" x14ac:dyDescent="0.35">
      <c r="A2314" s="22">
        <v>45303</v>
      </c>
      <c r="B2314" s="21">
        <v>1.7780000000000001E-3</v>
      </c>
      <c r="C2314" s="21">
        <v>9.9839999999999998E-3</v>
      </c>
      <c r="D2314" s="21">
        <v>-2.0430000000000001E-3</v>
      </c>
      <c r="E2314" s="21">
        <v>7.0000000000000001E-3</v>
      </c>
      <c r="F2314" s="21">
        <v>1.7467E-2</v>
      </c>
      <c r="G2314" s="21">
        <v>2.0270000000000002E-3</v>
      </c>
      <c r="H2314" s="21">
        <v>-9.8639999999999995E-3</v>
      </c>
      <c r="I2314" s="21">
        <v>-1.5900000000000001E-3</v>
      </c>
      <c r="J2314" s="21">
        <v>-1.983E-3</v>
      </c>
      <c r="K2314" s="21">
        <v>-1.0914999999999999E-2</v>
      </c>
      <c r="L2314" s="21" cm="1">
        <f t="array" ref="L2314">MMULT(B2314:K2314,$D$8:$D$17)</f>
        <v>9.0114720000000021E-4</v>
      </c>
    </row>
    <row r="2315" spans="1:12" x14ac:dyDescent="0.35">
      <c r="A2315" s="22">
        <v>45307</v>
      </c>
      <c r="B2315" s="21">
        <v>-1.2317E-2</v>
      </c>
      <c r="C2315" s="21">
        <v>4.6340000000000001E-3</v>
      </c>
      <c r="D2315" s="21">
        <v>3.0561000000000001E-2</v>
      </c>
      <c r="E2315" s="21">
        <v>6.5719999999999997E-3</v>
      </c>
      <c r="F2315" s="21">
        <v>-2.81E-4</v>
      </c>
      <c r="G2315" s="21">
        <v>-1.0076E-2</v>
      </c>
      <c r="H2315" s="21">
        <v>8.3105999999999999E-2</v>
      </c>
      <c r="I2315" s="21">
        <v>1.9109999999999999E-3</v>
      </c>
      <c r="J2315" s="21">
        <v>4.9659999999999999E-3</v>
      </c>
      <c r="K2315" s="21">
        <v>-1.273E-3</v>
      </c>
      <c r="L2315" s="21" cm="1">
        <f t="array" ref="L2315">MMULT(B2315:K2315,$D$8:$D$17)</f>
        <v>4.1063242280000014E-3</v>
      </c>
    </row>
    <row r="2316" spans="1:12" x14ac:dyDescent="0.35">
      <c r="A2316" s="22">
        <v>45308</v>
      </c>
      <c r="B2316" s="21">
        <v>-5.1729999999999996E-3</v>
      </c>
      <c r="C2316" s="21">
        <v>-2.0500000000000002E-3</v>
      </c>
      <c r="D2316" s="21">
        <v>-5.8349999999999999E-3</v>
      </c>
      <c r="E2316" s="21">
        <v>-1.0126E-2</v>
      </c>
      <c r="F2316" s="21">
        <v>-1.3140000000000001E-3</v>
      </c>
      <c r="G2316" s="21">
        <v>8.3580000000000008E-3</v>
      </c>
      <c r="H2316" s="21">
        <v>9.0080000000000004E-3</v>
      </c>
      <c r="I2316" s="21">
        <v>-2.6440000000000001E-3</v>
      </c>
      <c r="J2316" s="21">
        <v>-5.7320000000000001E-3</v>
      </c>
      <c r="K2316" s="21">
        <v>-2.1249000000000001E-2</v>
      </c>
      <c r="L2316" s="21" cm="1">
        <f t="array" ref="L2316">MMULT(B2316:K2316,$D$8:$D$17)</f>
        <v>-5.6856173249999996E-3</v>
      </c>
    </row>
    <row r="2317" spans="1:12" x14ac:dyDescent="0.35">
      <c r="A2317" s="22">
        <v>45309</v>
      </c>
      <c r="B2317" s="21">
        <v>3.2571000000000003E-2</v>
      </c>
      <c r="C2317" s="21">
        <v>1.1297E-2</v>
      </c>
      <c r="D2317" s="21">
        <v>1.8804000000000001E-2</v>
      </c>
      <c r="E2317" s="21">
        <v>3.6459999999999999E-2</v>
      </c>
      <c r="F2317" s="21">
        <v>2.1329000000000001E-2</v>
      </c>
      <c r="G2317" s="21">
        <v>1.1126E-2</v>
      </c>
      <c r="H2317" s="21">
        <v>1.5608E-2</v>
      </c>
      <c r="I2317" s="21">
        <v>-4.0260000000000001E-3</v>
      </c>
      <c r="J2317" s="21">
        <v>8.9460000000000008E-3</v>
      </c>
      <c r="K2317" s="21">
        <v>1.4763E-2</v>
      </c>
      <c r="L2317" s="21" cm="1">
        <f t="array" ref="L2317">MMULT(B2317:K2317,$D$8:$D$17)</f>
        <v>2.4612998282000004E-2</v>
      </c>
    </row>
    <row r="2318" spans="1:12" x14ac:dyDescent="0.35">
      <c r="A2318" s="22">
        <v>45310</v>
      </c>
      <c r="B2318" s="21">
        <v>1.5533E-2</v>
      </c>
      <c r="C2318" s="21">
        <v>1.2187E-2</v>
      </c>
      <c r="D2318" s="21">
        <v>4.1745999999999998E-2</v>
      </c>
      <c r="E2318" s="21">
        <v>5.8825000000000002E-2</v>
      </c>
      <c r="F2318" s="21">
        <v>8.9239999999999996E-3</v>
      </c>
      <c r="G2318" s="21">
        <v>2.3390999999999999E-2</v>
      </c>
      <c r="H2318" s="21">
        <v>7.1064000000000002E-2</v>
      </c>
      <c r="I2318" s="21">
        <v>3.0065999999999999E-2</v>
      </c>
      <c r="J2318" s="21">
        <v>1.0246E-2</v>
      </c>
      <c r="K2318" s="21">
        <v>3.0166999999999999E-2</v>
      </c>
      <c r="L2318" s="21" cm="1">
        <f t="array" ref="L2318">MMULT(B2318:K2318,$D$8:$D$17)</f>
        <v>2.4820608122999997E-2</v>
      </c>
    </row>
    <row r="2319" spans="1:12" x14ac:dyDescent="0.35">
      <c r="A2319" s="22">
        <v>45313</v>
      </c>
      <c r="B2319" s="21">
        <v>1.2163E-2</v>
      </c>
      <c r="C2319" s="21">
        <v>-5.4180000000000001E-3</v>
      </c>
      <c r="D2319" s="21">
        <v>2.7399999999999998E-3</v>
      </c>
      <c r="E2319" s="21">
        <v>7.6779999999999999E-3</v>
      </c>
      <c r="F2319" s="21">
        <v>3.921E-3</v>
      </c>
      <c r="G2319" s="21">
        <v>-2.065E-3</v>
      </c>
      <c r="H2319" s="21">
        <v>-3.4723999999999998E-2</v>
      </c>
      <c r="I2319" s="21">
        <v>-1.3016E-2</v>
      </c>
      <c r="J2319" s="21">
        <v>5.8510000000000003E-3</v>
      </c>
      <c r="K2319" s="21">
        <v>1.454E-3</v>
      </c>
      <c r="L2319" s="21" cm="1">
        <f t="array" ref="L2319">MMULT(B2319:K2319,$D$8:$D$17)</f>
        <v>6.2172321870000002E-3</v>
      </c>
    </row>
    <row r="2320" spans="1:12" x14ac:dyDescent="0.35">
      <c r="A2320" s="22">
        <v>45314</v>
      </c>
      <c r="B2320" s="21">
        <v>6.6530000000000001E-3</v>
      </c>
      <c r="C2320" s="21">
        <v>6.0280000000000004E-3</v>
      </c>
      <c r="D2320" s="21">
        <v>3.6709999999999998E-3</v>
      </c>
      <c r="E2320" s="21">
        <v>4.7600000000000003E-3</v>
      </c>
      <c r="F2320" s="21">
        <v>1.5713000000000001E-2</v>
      </c>
      <c r="G2320" s="21">
        <v>-1.2593999999999999E-2</v>
      </c>
      <c r="H2320" s="21">
        <v>1.4270000000000001E-3</v>
      </c>
      <c r="I2320" s="21">
        <v>-1.0619999999999999E-2</v>
      </c>
      <c r="J2320" s="21">
        <v>3.6840000000000002E-3</v>
      </c>
      <c r="K2320" s="21">
        <v>1.3894999999999999E-2</v>
      </c>
      <c r="L2320" s="21" cm="1">
        <f t="array" ref="L2320">MMULT(B2320:K2320,$D$8:$D$17)</f>
        <v>6.0192814989999998E-3</v>
      </c>
    </row>
    <row r="2321" spans="1:12" x14ac:dyDescent="0.35">
      <c r="A2321" s="22">
        <v>45315</v>
      </c>
      <c r="B2321" s="21">
        <v>-3.4840000000000001E-3</v>
      </c>
      <c r="C2321" s="21">
        <v>9.1750000000000009E-3</v>
      </c>
      <c r="D2321" s="21">
        <v>2.4868999999999999E-2</v>
      </c>
      <c r="E2321" s="21">
        <v>2.2474000000000001E-2</v>
      </c>
      <c r="F2321" s="21">
        <v>2.2176999999999999E-2</v>
      </c>
      <c r="G2321" s="21">
        <v>3.97E-4</v>
      </c>
      <c r="H2321" s="21">
        <v>5.8603000000000002E-2</v>
      </c>
      <c r="I2321" s="21">
        <v>1.5573E-2</v>
      </c>
      <c r="J2321" s="21">
        <v>-8.6940000000000003E-3</v>
      </c>
      <c r="K2321" s="21">
        <v>4.091E-3</v>
      </c>
      <c r="L2321" s="21" cm="1">
        <f t="array" ref="L2321">MMULT(B2321:K2321,$D$8:$D$17)</f>
        <v>7.6807989409999984E-3</v>
      </c>
    </row>
    <row r="2322" spans="1:12" x14ac:dyDescent="0.35">
      <c r="A2322" s="22">
        <v>45316</v>
      </c>
      <c r="B2322" s="21">
        <v>-1.6969999999999999E-3</v>
      </c>
      <c r="C2322" s="21">
        <v>5.738E-3</v>
      </c>
      <c r="D2322" s="21">
        <v>4.156E-3</v>
      </c>
      <c r="E2322" s="21">
        <v>-1.9036999999999998E-2</v>
      </c>
      <c r="F2322" s="21">
        <v>6.0359999999999997E-3</v>
      </c>
      <c r="G2322" s="21">
        <v>7.7650000000000002E-3</v>
      </c>
      <c r="H2322" s="21">
        <v>1.1442000000000001E-2</v>
      </c>
      <c r="I2322" s="21">
        <v>2.6547000000000001E-2</v>
      </c>
      <c r="J2322" s="21">
        <v>1.9879000000000001E-2</v>
      </c>
      <c r="K2322" s="21">
        <v>9.3710000000000009E-3</v>
      </c>
      <c r="L2322" s="21" cm="1">
        <f t="array" ref="L2322">MMULT(B2322:K2322,$D$8:$D$17)</f>
        <v>2.171554442E-3</v>
      </c>
    </row>
    <row r="2323" spans="1:12" x14ac:dyDescent="0.35">
      <c r="A2323" s="22">
        <v>45317</v>
      </c>
      <c r="B2323" s="21">
        <v>-9.0130000000000002E-3</v>
      </c>
      <c r="C2323" s="21">
        <v>-2.3219999999999998E-3</v>
      </c>
      <c r="D2323" s="21">
        <v>-9.5099999999999994E-3</v>
      </c>
      <c r="E2323" s="21">
        <v>-2.0423E-2</v>
      </c>
      <c r="F2323" s="21">
        <v>-3.13E-3</v>
      </c>
      <c r="G2323" s="21">
        <v>3.261E-3</v>
      </c>
      <c r="H2323" s="21">
        <v>-1.7080000000000001E-2</v>
      </c>
      <c r="I2323" s="21">
        <v>-1.3894E-2</v>
      </c>
      <c r="J2323" s="21">
        <v>-3.6310000000000001E-3</v>
      </c>
      <c r="K2323" s="21">
        <v>-0.119072</v>
      </c>
      <c r="L2323" s="21" cm="1">
        <f t="array" ref="L2323">MMULT(B2323:K2323,$D$8:$D$17)</f>
        <v>-1.4552517276000002E-2</v>
      </c>
    </row>
    <row r="2324" spans="1:12" x14ac:dyDescent="0.35">
      <c r="A2324" s="22">
        <v>45320</v>
      </c>
      <c r="B2324" s="21">
        <v>-3.5860000000000002E-3</v>
      </c>
      <c r="C2324" s="21">
        <v>1.4334E-2</v>
      </c>
      <c r="D2324" s="21">
        <v>2.3496E-2</v>
      </c>
      <c r="E2324" s="21">
        <v>1.0697999999999999E-2</v>
      </c>
      <c r="F2324" s="21">
        <v>-7.7629999999999999E-3</v>
      </c>
      <c r="G2324" s="21">
        <v>2.8292000000000001E-2</v>
      </c>
      <c r="H2324" s="21">
        <v>3.2720000000000002E-3</v>
      </c>
      <c r="I2324" s="21">
        <v>2.6550000000000001E-2</v>
      </c>
      <c r="J2324" s="21">
        <v>2.8770000000000002E-3</v>
      </c>
      <c r="K2324" s="21">
        <v>4.3530000000000001E-3</v>
      </c>
      <c r="L2324" s="21" cm="1">
        <f t="array" ref="L2324">MMULT(B2324:K2324,$D$8:$D$17)</f>
        <v>6.034298244999999E-3</v>
      </c>
    </row>
    <row r="2325" spans="1:12" x14ac:dyDescent="0.35">
      <c r="A2325" s="22">
        <v>45321</v>
      </c>
      <c r="B2325" s="21">
        <v>-1.9245999999999999E-2</v>
      </c>
      <c r="C2325" s="21">
        <v>-2.758E-3</v>
      </c>
      <c r="D2325" s="21">
        <v>4.947E-3</v>
      </c>
      <c r="E2325" s="21">
        <v>-7.8910000000000004E-3</v>
      </c>
      <c r="F2325" s="21">
        <v>3.604E-3</v>
      </c>
      <c r="G2325" s="21">
        <v>-4.5199999999999998E-4</v>
      </c>
      <c r="H2325" s="21">
        <v>-3.2446999999999997E-2</v>
      </c>
      <c r="I2325" s="21">
        <v>-3.6020000000000002E-3</v>
      </c>
      <c r="J2325" s="21">
        <v>-9.5600000000000004E-4</v>
      </c>
      <c r="K2325" s="21">
        <v>-2.0985E-2</v>
      </c>
      <c r="L2325" s="21" cm="1">
        <f t="array" ref="L2325">MMULT(B2325:K2325,$D$8:$D$17)</f>
        <v>-1.0067765087E-2</v>
      </c>
    </row>
    <row r="2326" spans="1:12" x14ac:dyDescent="0.35">
      <c r="A2326" s="22">
        <v>45322</v>
      </c>
      <c r="B2326" s="21">
        <v>-1.9358E-2</v>
      </c>
      <c r="C2326" s="21">
        <v>-2.6946000000000001E-2</v>
      </c>
      <c r="D2326" s="21">
        <v>-1.9865000000000001E-2</v>
      </c>
      <c r="E2326" s="21">
        <v>-2.3307999999999999E-2</v>
      </c>
      <c r="F2326" s="21">
        <v>-2.1548999999999999E-2</v>
      </c>
      <c r="G2326" s="21">
        <v>-2.3077E-2</v>
      </c>
      <c r="H2326" s="21">
        <v>-2.5398E-2</v>
      </c>
      <c r="I2326" s="21">
        <v>-1.6211E-2</v>
      </c>
      <c r="J2326" s="21">
        <v>-3.9433000000000003E-2</v>
      </c>
      <c r="K2326" s="21">
        <v>3.728E-3</v>
      </c>
      <c r="L2326" s="21" cm="1">
        <f t="array" ref="L2326">MMULT(B2326:K2326,$D$8:$D$17)</f>
        <v>-2.0090253114000003E-2</v>
      </c>
    </row>
    <row r="2327" spans="1:12" x14ac:dyDescent="0.35">
      <c r="A2327" s="22">
        <v>45323</v>
      </c>
      <c r="B2327" s="21">
        <v>1.3341E-2</v>
      </c>
      <c r="C2327" s="21">
        <v>1.5594E-2</v>
      </c>
      <c r="D2327" s="21">
        <v>2.4379999999999999E-2</v>
      </c>
      <c r="E2327" s="21">
        <v>1.6958000000000001E-2</v>
      </c>
      <c r="F2327" s="21">
        <v>3.4287999999999999E-2</v>
      </c>
      <c r="G2327" s="21">
        <v>9.6410000000000003E-3</v>
      </c>
      <c r="H2327" s="21">
        <v>1.6638E-2</v>
      </c>
      <c r="I2327" s="21">
        <v>1.6396999999999998E-2</v>
      </c>
      <c r="J2327" s="21">
        <v>0</v>
      </c>
      <c r="K2327" s="21">
        <v>6.4999999999999997E-3</v>
      </c>
      <c r="L2327" s="21" cm="1">
        <f t="array" ref="L2327">MMULT(B2327:K2327,$D$8:$D$17)</f>
        <v>1.6138408951999996E-2</v>
      </c>
    </row>
    <row r="2328" spans="1:12" x14ac:dyDescent="0.35">
      <c r="A2328" s="22">
        <v>45324</v>
      </c>
      <c r="B2328" s="21">
        <v>-5.4050000000000001E-3</v>
      </c>
      <c r="C2328" s="21">
        <v>1.8426000000000001E-2</v>
      </c>
      <c r="D2328" s="21">
        <v>4.9709000000000003E-2</v>
      </c>
      <c r="E2328" s="21">
        <v>2.0275000000000001E-2</v>
      </c>
      <c r="F2328" s="21">
        <v>2.2499999999999998E-3</v>
      </c>
      <c r="G2328" s="21">
        <v>6.5539999999999999E-3</v>
      </c>
      <c r="H2328" s="21">
        <v>4.2116000000000001E-2</v>
      </c>
      <c r="I2328" s="21">
        <v>1.0909E-2</v>
      </c>
      <c r="J2328" s="21">
        <v>0</v>
      </c>
      <c r="K2328" s="21">
        <v>-1.7527999999999998E-2</v>
      </c>
      <c r="L2328" s="21" cm="1">
        <f t="array" ref="L2328">MMULT(B2328:K2328,$D$8:$D$17)</f>
        <v>1.1972304657999998E-2</v>
      </c>
    </row>
    <row r="2329" spans="1:12" x14ac:dyDescent="0.35">
      <c r="A2329" s="22">
        <v>45327</v>
      </c>
      <c r="B2329" s="21">
        <v>9.8469999999999999E-3</v>
      </c>
      <c r="C2329" s="21">
        <v>-1.3545E-2</v>
      </c>
      <c r="D2329" s="21">
        <v>4.7944000000000001E-2</v>
      </c>
      <c r="E2329" s="21">
        <v>1.5323E-2</v>
      </c>
      <c r="F2329" s="21">
        <v>5.182E-3</v>
      </c>
      <c r="G2329" s="21">
        <v>8.5769999999999996E-3</v>
      </c>
      <c r="H2329" s="21">
        <v>-1.9307000000000001E-2</v>
      </c>
      <c r="I2329" s="21">
        <v>-6.711E-3</v>
      </c>
      <c r="J2329" s="21">
        <v>-1.3351999999999999E-2</v>
      </c>
      <c r="K2329" s="21">
        <v>3.9909999999999998E-3</v>
      </c>
      <c r="L2329" s="21" cm="1">
        <f t="array" ref="L2329">MMULT(B2329:K2329,$D$8:$D$17)</f>
        <v>1.6000485917999997E-2</v>
      </c>
    </row>
    <row r="2330" spans="1:12" x14ac:dyDescent="0.35">
      <c r="A2330" s="22">
        <v>45328</v>
      </c>
      <c r="B2330" s="21">
        <v>8.6320000000000008E-3</v>
      </c>
      <c r="C2330" s="21">
        <v>-3.9399999999999998E-4</v>
      </c>
      <c r="D2330" s="21">
        <v>-1.5994999999999999E-2</v>
      </c>
      <c r="E2330" s="21">
        <v>-1.6451E-2</v>
      </c>
      <c r="F2330" s="21">
        <v>-9.3650000000000001E-3</v>
      </c>
      <c r="G2330" s="21">
        <v>-7.9139999999999992E-3</v>
      </c>
      <c r="H2330" s="21">
        <v>-3.6445999999999999E-2</v>
      </c>
      <c r="I2330" s="21">
        <v>-3.705E-2</v>
      </c>
      <c r="J2330" s="21">
        <v>9.4929999999999997E-3</v>
      </c>
      <c r="K2330" s="21">
        <v>-7.0100000000000002E-4</v>
      </c>
      <c r="L2330" s="21" cm="1">
        <f t="array" ref="L2330">MMULT(B2330:K2330,$D$8:$D$17)</f>
        <v>-1.2809882209999983E-3</v>
      </c>
    </row>
    <row r="2331" spans="1:12" x14ac:dyDescent="0.35">
      <c r="A2331" s="22">
        <v>45329</v>
      </c>
      <c r="B2331" s="21">
        <v>5.8100000000000003E-4</v>
      </c>
      <c r="C2331" s="21">
        <v>2.111E-2</v>
      </c>
      <c r="D2331" s="21">
        <v>2.7498000000000002E-2</v>
      </c>
      <c r="E2331" s="21">
        <v>2.8143999999999999E-2</v>
      </c>
      <c r="F2331" s="21">
        <v>1.7086E-2</v>
      </c>
      <c r="G2331" s="21">
        <v>1.0531E-2</v>
      </c>
      <c r="H2331" s="21">
        <v>1.8227E-2</v>
      </c>
      <c r="I2331" s="21">
        <v>1.4345999999999999E-2</v>
      </c>
      <c r="J2331" s="21">
        <v>-4.202E-3</v>
      </c>
      <c r="K2331" s="21">
        <v>9.3599999999999998E-4</v>
      </c>
      <c r="L2331" s="21" cm="1">
        <f t="array" ref="L2331">MMULT(B2331:K2331,$D$8:$D$17)</f>
        <v>1.0422574923E-2</v>
      </c>
    </row>
    <row r="2332" spans="1:12" x14ac:dyDescent="0.35">
      <c r="A2332" s="22">
        <v>45330</v>
      </c>
      <c r="B2332" s="21">
        <v>-5.7549999999999997E-3</v>
      </c>
      <c r="C2332" s="21">
        <v>1.45E-4</v>
      </c>
      <c r="D2332" s="21">
        <v>-6.5339999999999999E-3</v>
      </c>
      <c r="E2332" s="21">
        <v>1.4080000000000001E-2</v>
      </c>
      <c r="F2332" s="21">
        <v>-5.0309999999999999E-3</v>
      </c>
      <c r="G2332" s="21">
        <v>1.0767000000000001E-2</v>
      </c>
      <c r="H2332" s="21">
        <v>-9.3019999999999995E-3</v>
      </c>
      <c r="I2332" s="21">
        <v>1.5999999999999999E-5</v>
      </c>
      <c r="J2332" s="21">
        <v>3.617E-3</v>
      </c>
      <c r="K2332" s="21">
        <v>-6.5449999999999996E-3</v>
      </c>
      <c r="L2332" s="21" cm="1">
        <f t="array" ref="L2332">MMULT(B2332:K2332,$D$8:$D$17)</f>
        <v>-4.4426282319999996E-3</v>
      </c>
    </row>
    <row r="2333" spans="1:12" x14ac:dyDescent="0.35">
      <c r="A2333" s="22">
        <v>45331</v>
      </c>
      <c r="B2333" s="21">
        <v>2.8140000000000001E-3</v>
      </c>
      <c r="C2333" s="21">
        <v>1.5551000000000001E-2</v>
      </c>
      <c r="D2333" s="21">
        <v>3.5784000000000003E-2</v>
      </c>
      <c r="E2333" s="21">
        <v>6.8089999999999999E-3</v>
      </c>
      <c r="F2333" s="21">
        <v>-3.4299999999999999E-4</v>
      </c>
      <c r="G2333" s="21">
        <v>-2.2260000000000001E-3</v>
      </c>
      <c r="H2333" s="21">
        <v>1.8481999999999998E-2</v>
      </c>
      <c r="I2333" s="21">
        <v>1.8429999999999998E-2</v>
      </c>
      <c r="J2333" s="21">
        <v>3.604E-3</v>
      </c>
      <c r="K2333" s="21">
        <v>1.9059E-2</v>
      </c>
      <c r="L2333" s="21" cm="1">
        <f t="array" ref="L2333">MMULT(B2333:K2333,$D$8:$D$17)</f>
        <v>1.3343747485999997E-2</v>
      </c>
    </row>
    <row r="2334" spans="1:12" x14ac:dyDescent="0.35">
      <c r="A2334" s="22">
        <v>45334</v>
      </c>
      <c r="B2334" s="21">
        <v>-9.0019999999999996E-3</v>
      </c>
      <c r="C2334" s="21">
        <v>-1.2579E-2</v>
      </c>
      <c r="D2334" s="21">
        <v>1.5939999999999999E-3</v>
      </c>
      <c r="E2334" s="21">
        <v>-1.4368000000000001E-2</v>
      </c>
      <c r="F2334" s="21">
        <v>-6.8589999999999996E-3</v>
      </c>
      <c r="G2334" s="21">
        <v>-1.3663E-2</v>
      </c>
      <c r="H2334" s="21">
        <v>-3.3050000000000002E-3</v>
      </c>
      <c r="I2334" s="21">
        <v>-2.4504999999999999E-2</v>
      </c>
      <c r="J2334" s="21">
        <v>-2.7929999999999999E-3</v>
      </c>
      <c r="K2334" s="21">
        <v>1.6624E-2</v>
      </c>
      <c r="L2334" s="21" cm="1">
        <f t="array" ref="L2334">MMULT(B2334:K2334,$D$8:$D$17)</f>
        <v>-4.9169353510000006E-3</v>
      </c>
    </row>
    <row r="2335" spans="1:12" x14ac:dyDescent="0.35">
      <c r="A2335" s="22">
        <v>45335</v>
      </c>
      <c r="B2335" s="21">
        <v>-1.1273999999999999E-2</v>
      </c>
      <c r="C2335" s="21">
        <v>-2.1529E-2</v>
      </c>
      <c r="D2335" s="21">
        <v>-1.6609999999999999E-3</v>
      </c>
      <c r="E2335" s="21">
        <v>-1.0553E-2</v>
      </c>
      <c r="F2335" s="21">
        <v>-1.8645999999999999E-2</v>
      </c>
      <c r="G2335" s="21">
        <v>-2.1474E-2</v>
      </c>
      <c r="H2335" s="21">
        <v>-2.1519999999999998E-3</v>
      </c>
      <c r="I2335" s="21">
        <v>-1.6261999999999999E-2</v>
      </c>
      <c r="J2335" s="21">
        <v>-7.0010000000000003E-3</v>
      </c>
      <c r="K2335" s="21">
        <v>-1.9758999999999999E-2</v>
      </c>
      <c r="L2335" s="21" cm="1">
        <f t="array" ref="L2335">MMULT(B2335:K2335,$D$8:$D$17)</f>
        <v>-9.8326365410000022E-3</v>
      </c>
    </row>
    <row r="2336" spans="1:12" x14ac:dyDescent="0.35">
      <c r="A2336" s="22">
        <v>45336</v>
      </c>
      <c r="B2336" s="21">
        <v>-4.81E-3</v>
      </c>
      <c r="C2336" s="21">
        <v>7.8019999999999999E-3</v>
      </c>
      <c r="D2336" s="21">
        <v>2.4566999999999999E-2</v>
      </c>
      <c r="E2336" s="21">
        <v>8.4449999999999994E-3</v>
      </c>
      <c r="F2336" s="21">
        <v>5.1019999999999998E-3</v>
      </c>
      <c r="G2336" s="21">
        <v>2.8455000000000001E-2</v>
      </c>
      <c r="H2336" s="21">
        <v>4.1739999999999999E-2</v>
      </c>
      <c r="I2336" s="21">
        <v>4.6020000000000002E-3</v>
      </c>
      <c r="J2336" s="21">
        <v>1.2893E-2</v>
      </c>
      <c r="K2336" s="21">
        <v>2.3865000000000001E-2</v>
      </c>
      <c r="L2336" s="21" cm="1">
        <f t="array" ref="L2336">MMULT(B2336:K2336,$D$8:$D$17)</f>
        <v>7.8442090910000005E-3</v>
      </c>
    </row>
    <row r="2337" spans="1:12" x14ac:dyDescent="0.35">
      <c r="A2337" s="22">
        <v>45337</v>
      </c>
      <c r="B2337" s="21">
        <v>-1.575E-3</v>
      </c>
      <c r="C2337" s="21">
        <v>-7.1549999999999999E-3</v>
      </c>
      <c r="D2337" s="21">
        <v>-1.6806000000000001E-2</v>
      </c>
      <c r="E2337" s="21">
        <v>2.258E-3</v>
      </c>
      <c r="F2337" s="21">
        <v>-1.2952999999999999E-2</v>
      </c>
      <c r="G2337" s="21">
        <v>9.6489999999999996E-3</v>
      </c>
      <c r="H2337" s="21">
        <v>-1.0855999999999999E-2</v>
      </c>
      <c r="I2337" s="21">
        <v>-2.3517E-2</v>
      </c>
      <c r="J2337" s="21">
        <v>-2.4264000000000001E-2</v>
      </c>
      <c r="K2337" s="21">
        <v>-3.1679999999999998E-3</v>
      </c>
      <c r="L2337" s="21" cm="1">
        <f t="array" ref="L2337">MMULT(B2337:K2337,$D$8:$D$17)</f>
        <v>-7.5846459359999998E-3</v>
      </c>
    </row>
    <row r="2338" spans="1:12" x14ac:dyDescent="0.35">
      <c r="A2338" s="22">
        <v>45338</v>
      </c>
      <c r="B2338" s="21">
        <v>-8.43E-3</v>
      </c>
      <c r="C2338" s="21">
        <v>-6.149E-3</v>
      </c>
      <c r="D2338" s="21">
        <v>-6.1899999999999998E-4</v>
      </c>
      <c r="E2338" s="21">
        <v>-1.5485000000000001E-2</v>
      </c>
      <c r="F2338" s="21">
        <v>-1.3034E-2</v>
      </c>
      <c r="G2338" s="21">
        <v>-7.6039999999999996E-3</v>
      </c>
      <c r="H2338" s="21">
        <v>-1.635E-2</v>
      </c>
      <c r="I2338" s="21">
        <v>-7.4148000000000006E-2</v>
      </c>
      <c r="J2338" s="21">
        <v>-1.2638E-2</v>
      </c>
      <c r="K2338" s="21">
        <v>-1.2259000000000001E-2</v>
      </c>
      <c r="L2338" s="21" cm="1">
        <f t="array" ref="L2338">MMULT(B2338:K2338,$D$8:$D$17)</f>
        <v>-7.5685403930000001E-3</v>
      </c>
    </row>
    <row r="2339" spans="1:12" x14ac:dyDescent="0.35">
      <c r="A2339" s="22">
        <v>45342</v>
      </c>
      <c r="B2339" s="21">
        <v>-4.1139999999999996E-3</v>
      </c>
      <c r="C2339" s="21">
        <v>-3.143E-3</v>
      </c>
      <c r="D2339" s="21">
        <v>-4.3532000000000001E-2</v>
      </c>
      <c r="E2339" s="21">
        <v>-1.5199000000000001E-2</v>
      </c>
      <c r="F2339" s="21">
        <v>-2.5694000000000002E-2</v>
      </c>
      <c r="G2339" s="21">
        <v>-1.1494000000000001E-2</v>
      </c>
      <c r="H2339" s="21">
        <v>-4.7046999999999999E-2</v>
      </c>
      <c r="I2339" s="21">
        <v>-8.6890000000000005E-3</v>
      </c>
      <c r="J2339" s="21">
        <v>-3.3029999999999999E-3</v>
      </c>
      <c r="K2339" s="21">
        <v>2.3213000000000001E-2</v>
      </c>
      <c r="L2339" s="21" cm="1">
        <f t="array" ref="L2339">MMULT(B2339:K2339,$D$8:$D$17)</f>
        <v>-1.4620135834999996E-2</v>
      </c>
    </row>
    <row r="2340" spans="1:12" x14ac:dyDescent="0.35">
      <c r="A2340" s="22">
        <v>45343</v>
      </c>
      <c r="B2340" s="21">
        <v>4.1859999999999996E-3</v>
      </c>
      <c r="C2340" s="21">
        <v>-1.5139999999999999E-3</v>
      </c>
      <c r="D2340" s="21">
        <v>-2.8509E-2</v>
      </c>
      <c r="E2340" s="21">
        <v>7.3399999999999995E-4</v>
      </c>
      <c r="F2340" s="21">
        <v>-2.6740000000000002E-3</v>
      </c>
      <c r="G2340" s="21">
        <v>-9.9170000000000005E-3</v>
      </c>
      <c r="H2340" s="21">
        <v>-8.4499999999999992E-3</v>
      </c>
      <c r="I2340" s="21">
        <v>-6.2560000000000003E-3</v>
      </c>
      <c r="J2340" s="21">
        <v>4.143E-3</v>
      </c>
      <c r="K2340" s="21">
        <v>-2.3584999999999998E-2</v>
      </c>
      <c r="L2340" s="21" cm="1">
        <f t="array" ref="L2340">MMULT(B2340:K2340,$D$8:$D$17)</f>
        <v>-6.7660251859999994E-3</v>
      </c>
    </row>
    <row r="2341" spans="1:12" x14ac:dyDescent="0.35">
      <c r="A2341" s="22">
        <v>45344</v>
      </c>
      <c r="B2341" s="21">
        <v>1.1244000000000001E-2</v>
      </c>
      <c r="C2341" s="21">
        <v>2.3546999999999998E-2</v>
      </c>
      <c r="D2341" s="21">
        <v>0.16400899999999999</v>
      </c>
      <c r="E2341" s="21">
        <v>6.3098000000000001E-2</v>
      </c>
      <c r="F2341" s="21">
        <v>2.6349999999999998E-2</v>
      </c>
      <c r="G2341" s="21">
        <v>3.5619999999999999E-2</v>
      </c>
      <c r="H2341" s="21">
        <v>0.106945</v>
      </c>
      <c r="I2341" s="21">
        <v>-1.7639999999999999E-3</v>
      </c>
      <c r="J2341" s="21">
        <v>1.856E-3</v>
      </c>
      <c r="K2341" s="21">
        <v>-1.1272000000000001E-2</v>
      </c>
      <c r="L2341" s="21" cm="1">
        <f t="array" ref="L2341">MMULT(B2341:K2341,$D$8:$D$17)</f>
        <v>5.3513725328999999E-2</v>
      </c>
    </row>
    <row r="2342" spans="1:12" x14ac:dyDescent="0.35">
      <c r="A2342" s="22">
        <v>45345</v>
      </c>
      <c r="B2342" s="21">
        <v>-1.0034E-2</v>
      </c>
      <c r="C2342" s="21">
        <v>-3.1819999999999999E-3</v>
      </c>
      <c r="D2342" s="21">
        <v>3.552E-3</v>
      </c>
      <c r="E2342" s="21">
        <v>-6.5370000000000003E-3</v>
      </c>
      <c r="F2342" s="21">
        <v>8.4679999999999998E-3</v>
      </c>
      <c r="G2342" s="21">
        <v>-2.895E-3</v>
      </c>
      <c r="H2342" s="21">
        <v>-2.9363E-2</v>
      </c>
      <c r="I2342" s="21">
        <v>2.9522E-2</v>
      </c>
      <c r="J2342" s="21">
        <v>5.9709999999999997E-3</v>
      </c>
      <c r="K2342" s="21">
        <v>2.33E-4</v>
      </c>
      <c r="L2342" s="21" cm="1">
        <f t="array" ref="L2342">MMULT(B2342:K2342,$D$8:$D$17)</f>
        <v>-4.1124783780000004E-3</v>
      </c>
    </row>
    <row r="2343" spans="1:12" x14ac:dyDescent="0.35">
      <c r="A2343" s="22">
        <v>45348</v>
      </c>
      <c r="B2343" s="21">
        <v>-7.4510000000000002E-3</v>
      </c>
      <c r="C2343" s="21">
        <v>-6.8240000000000002E-3</v>
      </c>
      <c r="D2343" s="21">
        <v>3.4889999999999999E-3</v>
      </c>
      <c r="E2343" s="21">
        <v>9.8429999999999993E-3</v>
      </c>
      <c r="F2343" s="21">
        <v>-8.7539999999999996E-3</v>
      </c>
      <c r="G2343" s="21">
        <v>2.5922000000000001E-2</v>
      </c>
      <c r="H2343" s="21">
        <v>-2.8890000000000001E-3</v>
      </c>
      <c r="I2343" s="21">
        <v>1.272E-2</v>
      </c>
      <c r="J2343" s="21">
        <v>-9.4149999999999998E-3</v>
      </c>
      <c r="K2343" s="21">
        <v>0</v>
      </c>
      <c r="L2343" s="21" cm="1">
        <f t="array" ref="L2343">MMULT(B2343:K2343,$D$8:$D$17)</f>
        <v>-3.4219200070000001E-3</v>
      </c>
    </row>
    <row r="2344" spans="1:12" x14ac:dyDescent="0.35">
      <c r="A2344" s="22">
        <v>45349</v>
      </c>
      <c r="B2344" s="21">
        <v>8.1139999999999997E-3</v>
      </c>
      <c r="C2344" s="21">
        <v>-1.47E-4</v>
      </c>
      <c r="D2344" s="21">
        <v>-4.9439999999999996E-3</v>
      </c>
      <c r="E2344" s="21">
        <v>-9.8539999999999999E-3</v>
      </c>
      <c r="F2344" s="21">
        <v>3.6949999999999999E-3</v>
      </c>
      <c r="G2344" s="21">
        <v>-2.9629999999999999E-3</v>
      </c>
      <c r="H2344" s="21">
        <v>1.1306E-2</v>
      </c>
      <c r="I2344" s="21">
        <v>-1.4256E-2</v>
      </c>
      <c r="J2344" s="21">
        <v>-1.8600000000000001E-3</v>
      </c>
      <c r="K2344" s="21">
        <v>-6.0480000000000004E-3</v>
      </c>
      <c r="L2344" s="21" cm="1">
        <f t="array" ref="L2344">MMULT(B2344:K2344,$D$8:$D$17)</f>
        <v>2.144902152E-3</v>
      </c>
    </row>
    <row r="2345" spans="1:12" x14ac:dyDescent="0.35">
      <c r="A2345" s="22">
        <v>45350</v>
      </c>
      <c r="B2345" s="21">
        <v>-6.6249999999999998E-3</v>
      </c>
      <c r="C2345" s="21">
        <v>5.8900000000000001E-4</v>
      </c>
      <c r="D2345" s="21">
        <v>-1.3188999999999999E-2</v>
      </c>
      <c r="E2345" s="21">
        <v>-5.254E-3</v>
      </c>
      <c r="F2345" s="21">
        <v>2.6930000000000001E-3</v>
      </c>
      <c r="G2345" s="21">
        <v>9.0200000000000002E-4</v>
      </c>
      <c r="H2345" s="21">
        <v>-8.2019999999999992E-3</v>
      </c>
      <c r="I2345" s="21">
        <v>-1.2130000000000001E-3</v>
      </c>
      <c r="J2345" s="21">
        <v>-5.1749999999999999E-3</v>
      </c>
      <c r="K2345" s="21">
        <v>-1.7318E-2</v>
      </c>
      <c r="L2345" s="21" cm="1">
        <f t="array" ref="L2345">MMULT(B2345:K2345,$D$8:$D$17)</f>
        <v>-7.9440888549999998E-3</v>
      </c>
    </row>
    <row r="2346" spans="1:12" x14ac:dyDescent="0.35">
      <c r="A2346" s="22">
        <v>45351</v>
      </c>
      <c r="B2346" s="21">
        <v>-3.6930000000000001E-3</v>
      </c>
      <c r="C2346" s="21">
        <v>1.452E-2</v>
      </c>
      <c r="D2346" s="21">
        <v>1.8658000000000001E-2</v>
      </c>
      <c r="E2346" s="21">
        <v>8.5850000000000006E-3</v>
      </c>
      <c r="F2346" s="21">
        <v>0</v>
      </c>
      <c r="G2346" s="21">
        <v>3.0190000000000002E-2</v>
      </c>
      <c r="H2346" s="21">
        <v>9.0574000000000002E-2</v>
      </c>
      <c r="I2346" s="21">
        <v>1.5330999999999999E-2</v>
      </c>
      <c r="J2346" s="21">
        <v>6.45E-3</v>
      </c>
      <c r="K2346" s="21">
        <v>2.5243999999999999E-2</v>
      </c>
      <c r="L2346" s="21" cm="1">
        <f t="array" ref="L2346">MMULT(B2346:K2346,$D$8:$D$17)</f>
        <v>7.8448525070000004E-3</v>
      </c>
    </row>
    <row r="2347" spans="1:12" x14ac:dyDescent="0.35">
      <c r="A2347" s="22">
        <v>45352</v>
      </c>
      <c r="B2347" s="21">
        <v>-6.0299999999999998E-3</v>
      </c>
      <c r="C2347" s="21">
        <v>4.4970000000000001E-3</v>
      </c>
      <c r="D2347" s="21">
        <v>4.0031999999999998E-2</v>
      </c>
      <c r="E2347" s="21">
        <v>7.5879000000000002E-2</v>
      </c>
      <c r="F2347" s="21">
        <v>1.8804000000000001E-2</v>
      </c>
      <c r="G2347" s="21">
        <v>2.6099000000000001E-2</v>
      </c>
      <c r="H2347" s="21">
        <v>5.2511000000000002E-2</v>
      </c>
      <c r="I2347" s="21">
        <v>1.9008000000000001E-2</v>
      </c>
      <c r="J2347" s="21">
        <v>6.2E-4</v>
      </c>
      <c r="K2347" s="21">
        <v>1.7885999999999999E-2</v>
      </c>
      <c r="L2347" s="21" cm="1">
        <f t="array" ref="L2347">MMULT(B2347:K2347,$D$8:$D$17)</f>
        <v>1.2850080834999998E-2</v>
      </c>
    </row>
    <row r="2348" spans="1:12" x14ac:dyDescent="0.35">
      <c r="A2348" s="22">
        <v>45355</v>
      </c>
      <c r="B2348" s="21">
        <v>-2.5381000000000001E-2</v>
      </c>
      <c r="C2348" s="21">
        <v>-1.3960000000000001E-3</v>
      </c>
      <c r="D2348" s="21">
        <v>3.5950999999999997E-2</v>
      </c>
      <c r="E2348" s="21">
        <v>2.2079999999999999E-3</v>
      </c>
      <c r="F2348" s="21">
        <v>2.4610000000000001E-3</v>
      </c>
      <c r="G2348" s="21">
        <v>-7.0689999999999998E-3</v>
      </c>
      <c r="H2348" s="21">
        <v>1.3422999999999999E-2</v>
      </c>
      <c r="I2348" s="21">
        <v>-5.2370000000000003E-3</v>
      </c>
      <c r="J2348" s="21">
        <v>1.5082999999999999E-2</v>
      </c>
      <c r="K2348" s="21">
        <v>4.0849000000000003E-2</v>
      </c>
      <c r="L2348" s="21" cm="1">
        <f t="array" ref="L2348">MMULT(B2348:K2348,$D$8:$D$17)</f>
        <v>2.3259259599999697E-4</v>
      </c>
    </row>
    <row r="2349" spans="1:12" x14ac:dyDescent="0.35">
      <c r="A2349" s="22">
        <v>45356</v>
      </c>
      <c r="B2349" s="21">
        <v>-2.8441000000000001E-2</v>
      </c>
      <c r="C2349" s="21">
        <v>-2.9572000000000001E-2</v>
      </c>
      <c r="D2349" s="21">
        <v>8.5290000000000001E-3</v>
      </c>
      <c r="E2349" s="21">
        <v>-4.2438999999999998E-2</v>
      </c>
      <c r="F2349" s="21">
        <v>-2.7354E-2</v>
      </c>
      <c r="G2349" s="21">
        <v>-5.0501999999999998E-2</v>
      </c>
      <c r="H2349" s="21">
        <v>-1.1199999999999999E-3</v>
      </c>
      <c r="I2349" s="21">
        <v>-4.0673000000000001E-2</v>
      </c>
      <c r="J2349" s="21">
        <v>-3.6640000000000002E-3</v>
      </c>
      <c r="K2349" s="21">
        <v>-5.3716E-2</v>
      </c>
      <c r="L2349" s="21" cm="1">
        <f t="array" ref="L2349">MMULT(B2349:K2349,$D$8:$D$17)</f>
        <v>-1.9170215502000001E-2</v>
      </c>
    </row>
    <row r="2350" spans="1:12" x14ac:dyDescent="0.35">
      <c r="A2350" s="22">
        <v>45357</v>
      </c>
      <c r="B2350" s="21">
        <v>-5.8780000000000004E-3</v>
      </c>
      <c r="C2350" s="21">
        <v>-1.3910000000000001E-3</v>
      </c>
      <c r="D2350" s="21">
        <v>3.1827000000000001E-2</v>
      </c>
      <c r="E2350" s="21">
        <v>5.3990000000000002E-3</v>
      </c>
      <c r="F2350" s="21">
        <v>1.1988E-2</v>
      </c>
      <c r="G2350" s="21">
        <v>1.6802999999999998E-2</v>
      </c>
      <c r="H2350" s="21">
        <v>2.6811999999999999E-2</v>
      </c>
      <c r="I2350" s="21">
        <v>-3.212E-3</v>
      </c>
      <c r="J2350" s="21">
        <v>4.4939999999999997E-3</v>
      </c>
      <c r="K2350" s="21">
        <v>3.1279000000000001E-2</v>
      </c>
      <c r="L2350" s="21" cm="1">
        <f t="array" ref="L2350">MMULT(B2350:K2350,$D$8:$D$17)</f>
        <v>8.3207574229999994E-3</v>
      </c>
    </row>
    <row r="2351" spans="1:12" x14ac:dyDescent="0.35">
      <c r="A2351" s="22">
        <v>45358</v>
      </c>
      <c r="B2351" s="21">
        <v>-7.1000000000000002E-4</v>
      </c>
      <c r="C2351" s="21">
        <v>1.7533E-2</v>
      </c>
      <c r="D2351" s="21">
        <v>4.4746000000000001E-2</v>
      </c>
      <c r="E2351" s="21">
        <v>4.2229999999999997E-2</v>
      </c>
      <c r="F2351" s="21">
        <v>2.0219000000000001E-2</v>
      </c>
      <c r="G2351" s="21">
        <v>-4.444E-3</v>
      </c>
      <c r="H2351" s="21">
        <v>3.5609999999999999E-3</v>
      </c>
      <c r="I2351" s="21">
        <v>2.3845000000000002E-2</v>
      </c>
      <c r="J2351" s="21">
        <v>-5.4910000000000002E-3</v>
      </c>
      <c r="K2351" s="21">
        <v>3.6845999999999997E-2</v>
      </c>
      <c r="L2351" s="21" cm="1">
        <f t="array" ref="L2351">MMULT(B2351:K2351,$D$8:$D$17)</f>
        <v>1.6065703151000001E-2</v>
      </c>
    </row>
    <row r="2352" spans="1:12" x14ac:dyDescent="0.35">
      <c r="A2352" s="22">
        <v>45359</v>
      </c>
      <c r="B2352" s="21">
        <v>1.0237E-2</v>
      </c>
      <c r="C2352" s="21">
        <v>-7.1370000000000001E-3</v>
      </c>
      <c r="D2352" s="21">
        <v>-5.5476999999999999E-2</v>
      </c>
      <c r="E2352" s="21">
        <v>-6.9857000000000002E-2</v>
      </c>
      <c r="F2352" s="21">
        <v>-1.8509000000000001E-2</v>
      </c>
      <c r="G2352" s="21">
        <v>9.4570000000000001E-3</v>
      </c>
      <c r="H2352" s="21">
        <v>-1.8876E-2</v>
      </c>
      <c r="I2352" s="21">
        <v>-7.8230000000000001E-3</v>
      </c>
      <c r="J2352" s="21">
        <v>1.227E-2</v>
      </c>
      <c r="K2352" s="21">
        <v>-4.6587000000000003E-2</v>
      </c>
      <c r="L2352" s="21" cm="1">
        <f t="array" ref="L2352">MMULT(B2352:K2352,$D$8:$D$17)</f>
        <v>-1.4710648472999998E-2</v>
      </c>
    </row>
    <row r="2353" spans="1:12" x14ac:dyDescent="0.35">
      <c r="A2353" s="22">
        <v>45362</v>
      </c>
      <c r="B2353" s="21">
        <v>1.1832000000000001E-2</v>
      </c>
      <c r="C2353" s="21">
        <v>-4.1850000000000004E-3</v>
      </c>
      <c r="D2353" s="21">
        <v>-2.0039000000000001E-2</v>
      </c>
      <c r="E2353" s="21">
        <v>-1.192E-2</v>
      </c>
      <c r="F2353" s="21">
        <v>1.5211000000000001E-2</v>
      </c>
      <c r="G2353" s="21">
        <v>2.3579999999999999E-3</v>
      </c>
      <c r="H2353" s="21">
        <v>-4.3395999999999997E-2</v>
      </c>
      <c r="I2353" s="21">
        <v>1.5824000000000001E-2</v>
      </c>
      <c r="J2353" s="21">
        <v>1.4545000000000001E-2</v>
      </c>
      <c r="K2353" s="21">
        <v>1.9545E-2</v>
      </c>
      <c r="L2353" s="21" cm="1">
        <f t="array" ref="L2353">MMULT(B2353:K2353,$D$8:$D$17)</f>
        <v>1.5095516380000005E-3</v>
      </c>
    </row>
    <row r="2354" spans="1:12" x14ac:dyDescent="0.35">
      <c r="A2354" s="22">
        <v>45363</v>
      </c>
      <c r="B2354" s="21">
        <v>2.7789999999999998E-3</v>
      </c>
      <c r="C2354" s="21">
        <v>2.6599000000000001E-2</v>
      </c>
      <c r="D2354" s="21">
        <v>7.1571999999999997E-2</v>
      </c>
      <c r="E2354" s="21">
        <v>-9.59E-4</v>
      </c>
      <c r="F2354" s="21">
        <v>0.11749800000000001</v>
      </c>
      <c r="G2354" s="21">
        <v>2.026E-3</v>
      </c>
      <c r="H2354" s="21">
        <v>2.2027000000000001E-2</v>
      </c>
      <c r="I2354" s="21">
        <v>3.3404000000000003E-2</v>
      </c>
      <c r="J2354" s="21">
        <v>-2.9870000000000001E-3</v>
      </c>
      <c r="K2354" s="21">
        <v>8.4709999999999994E-3</v>
      </c>
      <c r="L2354" s="21" cm="1">
        <f t="array" ref="L2354">MMULT(B2354:K2354,$D$8:$D$17)</f>
        <v>2.6246636905000006E-2</v>
      </c>
    </row>
    <row r="2355" spans="1:12" x14ac:dyDescent="0.35">
      <c r="A2355" s="22">
        <v>45364</v>
      </c>
      <c r="B2355" s="21">
        <v>-1.2123E-2</v>
      </c>
      <c r="C2355" s="21">
        <v>-4.3300000000000001E-4</v>
      </c>
      <c r="D2355" s="21">
        <v>-1.1152E-2</v>
      </c>
      <c r="E2355" s="21">
        <v>-2.6325999999999999E-2</v>
      </c>
      <c r="F2355" s="21">
        <v>-1.5838000000000001E-2</v>
      </c>
      <c r="G2355" s="21">
        <v>-6.3270000000000002E-3</v>
      </c>
      <c r="H2355" s="21">
        <v>-3.9308000000000003E-2</v>
      </c>
      <c r="I2355" s="21">
        <v>-9.6520000000000009E-3</v>
      </c>
      <c r="J2355" s="21">
        <v>7.9900000000000001E-4</v>
      </c>
      <c r="K2355" s="21">
        <v>-4.4429999999999997E-2</v>
      </c>
      <c r="L2355" s="21" cm="1">
        <f t="array" ref="L2355">MMULT(B2355:K2355,$D$8:$D$17)</f>
        <v>-1.3210571786999999E-2</v>
      </c>
    </row>
    <row r="2356" spans="1:12" x14ac:dyDescent="0.35">
      <c r="A2356" s="22">
        <v>45365</v>
      </c>
      <c r="B2356" s="21">
        <v>1.0926999999999999E-2</v>
      </c>
      <c r="C2356" s="21">
        <v>2.4379999999999999E-2</v>
      </c>
      <c r="D2356" s="21">
        <v>-3.2391999999999997E-2</v>
      </c>
      <c r="E2356" s="21">
        <v>3.4979999999999998E-3</v>
      </c>
      <c r="F2356" s="21">
        <v>8.0000000000000007E-5</v>
      </c>
      <c r="G2356" s="21">
        <v>-4.4640000000000001E-3</v>
      </c>
      <c r="H2356" s="21">
        <v>-3.9683999999999997E-2</v>
      </c>
      <c r="I2356" s="21">
        <v>-5.4050000000000001E-3</v>
      </c>
      <c r="J2356" s="21">
        <v>-6.3860000000000002E-3</v>
      </c>
      <c r="K2356" s="21">
        <v>-1.1103E-2</v>
      </c>
      <c r="L2356" s="21" cm="1">
        <f t="array" ref="L2356">MMULT(B2356:K2356,$D$8:$D$17)</f>
        <v>-3.1426907269999993E-3</v>
      </c>
    </row>
    <row r="2357" spans="1:12" x14ac:dyDescent="0.35">
      <c r="A2357" s="22">
        <v>45366</v>
      </c>
      <c r="B2357" s="21">
        <v>-2.1970000000000002E-3</v>
      </c>
      <c r="C2357" s="21">
        <v>-2.0695000000000002E-2</v>
      </c>
      <c r="D2357" s="21">
        <v>-1.217E-3</v>
      </c>
      <c r="E2357" s="21">
        <v>-2.1208000000000001E-2</v>
      </c>
      <c r="F2357" s="21">
        <v>8.0000000000000007E-5</v>
      </c>
      <c r="G2357" s="21">
        <v>-2.9638999999999999E-2</v>
      </c>
      <c r="H2357" s="21">
        <v>2.1384E-2</v>
      </c>
      <c r="I2357" s="21">
        <v>-0.13671700000000001</v>
      </c>
      <c r="J2357" s="21">
        <v>-1.7273E-2</v>
      </c>
      <c r="K2357" s="21">
        <v>-2.5730000000000002E-3</v>
      </c>
      <c r="L2357" s="21" cm="1">
        <f t="array" ref="L2357">MMULT(B2357:K2357,$D$8:$D$17)</f>
        <v>-4.8588635579999992E-3</v>
      </c>
    </row>
    <row r="2358" spans="1:12" x14ac:dyDescent="0.35">
      <c r="A2358" s="22">
        <v>45369</v>
      </c>
      <c r="B2358" s="21">
        <v>6.3720000000000001E-3</v>
      </c>
      <c r="C2358" s="21">
        <v>2.1610000000000002E-3</v>
      </c>
      <c r="D2358" s="21">
        <v>7.0359999999999997E-3</v>
      </c>
      <c r="E2358" s="21">
        <v>1.408E-3</v>
      </c>
      <c r="F2358" s="21">
        <v>1.8002000000000001E-2</v>
      </c>
      <c r="G2358" s="21">
        <v>2.0996999999999998E-2</v>
      </c>
      <c r="H2358" s="21">
        <v>-2.1459999999999999E-3</v>
      </c>
      <c r="I2358" s="21">
        <v>4.3455000000000001E-2</v>
      </c>
      <c r="J2358" s="21">
        <v>6.9490000000000003E-3</v>
      </c>
      <c r="K2358" s="21">
        <v>1.642E-3</v>
      </c>
      <c r="L2358" s="21" cm="1">
        <f t="array" ref="L2358">MMULT(B2358:K2358,$D$8:$D$17)</f>
        <v>6.4287843489999989E-3</v>
      </c>
    </row>
    <row r="2359" spans="1:12" x14ac:dyDescent="0.35">
      <c r="A2359" s="22">
        <v>45370</v>
      </c>
      <c r="B2359" s="21">
        <v>1.3585E-2</v>
      </c>
      <c r="C2359" s="21">
        <v>9.8010000000000007E-3</v>
      </c>
      <c r="D2359" s="21">
        <v>1.0661E-2</v>
      </c>
      <c r="E2359" s="21">
        <v>6.2200000000000005E-4</v>
      </c>
      <c r="F2359" s="21">
        <v>1.0876E-2</v>
      </c>
      <c r="G2359" s="21">
        <v>3.1280000000000001E-3</v>
      </c>
      <c r="H2359" s="21">
        <v>-4.8412999999999998E-2</v>
      </c>
      <c r="I2359" s="21">
        <v>1.4265E-2</v>
      </c>
      <c r="J2359" s="21">
        <v>-2.6389999999999999E-3</v>
      </c>
      <c r="K2359" s="21">
        <v>-1.5453E-2</v>
      </c>
      <c r="L2359" s="21" cm="1">
        <f t="array" ref="L2359">MMULT(B2359:K2359,$D$8:$D$17)</f>
        <v>8.4937801579999996E-3</v>
      </c>
    </row>
    <row r="2360" spans="1:12" x14ac:dyDescent="0.35">
      <c r="A2360" s="22">
        <v>45371</v>
      </c>
      <c r="B2360" s="21">
        <v>1.4709E-2</v>
      </c>
      <c r="C2360" s="21">
        <v>9.0650000000000001E-3</v>
      </c>
      <c r="D2360" s="21">
        <v>1.0895E-2</v>
      </c>
      <c r="E2360" s="21">
        <v>3.0686000000000001E-2</v>
      </c>
      <c r="F2360" s="21">
        <v>3.8699999999999997E-4</v>
      </c>
      <c r="G2360" s="21">
        <v>1.5358999999999999E-2</v>
      </c>
      <c r="H2360" s="21">
        <v>-9.3150000000000004E-3</v>
      </c>
      <c r="I2360" s="21">
        <v>-3.9329999999999999E-3</v>
      </c>
      <c r="J2360" s="21">
        <v>8.3440000000000007E-3</v>
      </c>
      <c r="K2360" s="21">
        <v>3.5669999999999999E-3</v>
      </c>
      <c r="L2360" s="21" cm="1">
        <f t="array" ref="L2360">MMULT(B2360:K2360,$D$8:$D$17)</f>
        <v>1.1904431703999997E-2</v>
      </c>
    </row>
    <row r="2361" spans="1:12" x14ac:dyDescent="0.35">
      <c r="A2361" s="22">
        <v>45372</v>
      </c>
      <c r="B2361" s="21">
        <v>-4.0856999999999997E-2</v>
      </c>
      <c r="C2361" s="21">
        <v>9.7359999999999999E-3</v>
      </c>
      <c r="D2361" s="21">
        <v>1.1762E-2</v>
      </c>
      <c r="E2361" s="21">
        <v>5.6425999999999997E-2</v>
      </c>
      <c r="F2361" s="21">
        <v>-1.7799999999999999E-3</v>
      </c>
      <c r="G2361" s="21">
        <v>7.5469999999999999E-3</v>
      </c>
      <c r="H2361" s="21">
        <v>-5.842E-3</v>
      </c>
      <c r="I2361" s="21">
        <v>-1.5198E-2</v>
      </c>
      <c r="J2361" s="21">
        <v>6.6600000000000001E-3</v>
      </c>
      <c r="K2361" s="21">
        <v>5.2129999999999998E-3</v>
      </c>
      <c r="L2361" s="21" cm="1">
        <f t="array" ref="L2361">MMULT(B2361:K2361,$D$8:$D$17)</f>
        <v>-1.3857405043999998E-2</v>
      </c>
    </row>
    <row r="2362" spans="1:12" x14ac:dyDescent="0.35">
      <c r="A2362" s="22">
        <v>45373</v>
      </c>
      <c r="B2362" s="21">
        <v>5.3099999999999996E-3</v>
      </c>
      <c r="C2362" s="21">
        <v>-1.467E-3</v>
      </c>
      <c r="D2362" s="21">
        <v>3.1213000000000001E-2</v>
      </c>
      <c r="E2362" s="21">
        <v>4.058E-3</v>
      </c>
      <c r="F2362" s="21">
        <v>-9.4570000000000001E-3</v>
      </c>
      <c r="G2362" s="21">
        <v>-2.0100000000000001E-3</v>
      </c>
      <c r="H2362" s="21">
        <v>5.4289999999999998E-3</v>
      </c>
      <c r="I2362" s="21">
        <v>-2.2943999999999999E-2</v>
      </c>
      <c r="J2362" s="21">
        <v>-2.0049999999999998E-3</v>
      </c>
      <c r="K2362" s="21">
        <v>3.5360000000000001E-3</v>
      </c>
      <c r="L2362" s="21" cm="1">
        <f t="array" ref="L2362">MMULT(B2362:K2362,$D$8:$D$17)</f>
        <v>1.0322093452999998E-2</v>
      </c>
    </row>
    <row r="2363" spans="1:12" x14ac:dyDescent="0.35">
      <c r="A2363" s="22">
        <v>45376</v>
      </c>
      <c r="B2363" s="21">
        <v>-8.3000000000000001E-3</v>
      </c>
      <c r="C2363" s="21">
        <v>-1.3715E-2</v>
      </c>
      <c r="D2363" s="21">
        <v>7.5620000000000001E-3</v>
      </c>
      <c r="E2363" s="21">
        <v>-1.3960000000000001E-3</v>
      </c>
      <c r="F2363" s="21">
        <v>-1.3381000000000001E-2</v>
      </c>
      <c r="G2363" s="21">
        <v>-5.5560000000000002E-3</v>
      </c>
      <c r="H2363" s="21">
        <v>-5.6779999999999999E-3</v>
      </c>
      <c r="I2363" s="21">
        <v>1.5435000000000001E-2</v>
      </c>
      <c r="J2363" s="21">
        <v>-2.0089999999999999E-3</v>
      </c>
      <c r="K2363" s="21">
        <v>-1.7382999999999999E-2</v>
      </c>
      <c r="L2363" s="21" cm="1">
        <f t="array" ref="L2363">MMULT(B2363:K2363,$D$8:$D$17)</f>
        <v>-4.498753716E-3</v>
      </c>
    </row>
    <row r="2364" spans="1:12" x14ac:dyDescent="0.35">
      <c r="A2364" s="22">
        <v>45377</v>
      </c>
      <c r="B2364" s="21">
        <v>-6.6730000000000001E-3</v>
      </c>
      <c r="C2364" s="21">
        <v>-2.8609999999999998E-3</v>
      </c>
      <c r="D2364" s="21">
        <v>-2.5694000000000002E-2</v>
      </c>
      <c r="E2364" s="21">
        <v>-1.4864E-2</v>
      </c>
      <c r="F2364" s="21">
        <v>3.0929999999999998E-3</v>
      </c>
      <c r="G2364" s="21">
        <v>-7.5100000000000004E-4</v>
      </c>
      <c r="H2364" s="21">
        <v>-4.2550000000000001E-3</v>
      </c>
      <c r="I2364" s="21">
        <v>7.2900000000000005E-4</v>
      </c>
      <c r="J2364" s="21">
        <v>-2.617E-3</v>
      </c>
      <c r="K2364" s="21">
        <v>3.8249999999999998E-3</v>
      </c>
      <c r="L2364" s="21" cm="1">
        <f t="array" ref="L2364">MMULT(B2364:K2364,$D$8:$D$17)</f>
        <v>-1.0339653937000001E-2</v>
      </c>
    </row>
    <row r="2365" spans="1:12" x14ac:dyDescent="0.35">
      <c r="A2365" s="22">
        <v>45378</v>
      </c>
      <c r="B2365" s="21">
        <v>2.1212999999999999E-2</v>
      </c>
      <c r="C2365" s="21">
        <v>-5.22E-4</v>
      </c>
      <c r="D2365" s="21">
        <v>-2.4967E-2</v>
      </c>
      <c r="E2365" s="21">
        <v>-9.5829999999999995E-3</v>
      </c>
      <c r="F2365" s="21">
        <v>-9.4879999999999999E-3</v>
      </c>
      <c r="G2365" s="21">
        <v>-1.4551E-2</v>
      </c>
      <c r="H2365" s="21">
        <v>9.6699999999999998E-3</v>
      </c>
      <c r="I2365" s="21">
        <v>-6.3039999999999997E-3</v>
      </c>
      <c r="J2365" s="21">
        <v>4.4400000000000004E-3</v>
      </c>
      <c r="K2365" s="21">
        <v>4.2390999999999998E-2</v>
      </c>
      <c r="L2365" s="21" cm="1">
        <f t="array" ref="L2365">MMULT(B2365:K2365,$D$8:$D$17)</f>
        <v>5.6810177819999995E-3</v>
      </c>
    </row>
    <row r="2366" spans="1:12" x14ac:dyDescent="0.35">
      <c r="A2366" s="22">
        <v>45379</v>
      </c>
      <c r="B2366" s="21">
        <v>-1.0559000000000001E-2</v>
      </c>
      <c r="C2366" s="21">
        <v>-1.6850000000000001E-3</v>
      </c>
      <c r="D2366" s="21">
        <v>1.175E-3</v>
      </c>
      <c r="E2366" s="21">
        <v>5.0650000000000001E-3</v>
      </c>
      <c r="F2366" s="21">
        <v>2.7139999999999998E-3</v>
      </c>
      <c r="G2366" s="21">
        <v>-6.6399999999999999E-4</v>
      </c>
      <c r="H2366" s="21">
        <v>5.0109999999999998E-3</v>
      </c>
      <c r="I2366" s="21">
        <v>3.97E-4</v>
      </c>
      <c r="J2366" s="21">
        <v>2.813E-3</v>
      </c>
      <c r="K2366" s="21">
        <v>9.1389999999999996E-3</v>
      </c>
      <c r="L2366" s="21" cm="1">
        <f t="array" ref="L2366">MMULT(B2366:K2366,$D$8:$D$17)</f>
        <v>-3.9058145470000014E-3</v>
      </c>
    </row>
    <row r="2367" spans="1:12" x14ac:dyDescent="0.35">
      <c r="A2367" s="22">
        <v>45383</v>
      </c>
      <c r="B2367" s="21">
        <v>-8.456E-3</v>
      </c>
      <c r="C2367" s="21">
        <v>9.1509999999999994E-3</v>
      </c>
      <c r="D2367" s="21">
        <v>7.7000000000000001E-5</v>
      </c>
      <c r="E2367" s="21">
        <v>1.8748999999999998E-2</v>
      </c>
      <c r="F2367" s="21">
        <v>-1.0349999999999999E-3</v>
      </c>
      <c r="G2367" s="21">
        <v>3.5860000000000002E-3</v>
      </c>
      <c r="H2367" s="21">
        <v>1.5789999999999998E-2</v>
      </c>
      <c r="I2367" s="21">
        <v>-4.9740000000000001E-3</v>
      </c>
      <c r="J2367" s="21">
        <v>2.6050000000000001E-3</v>
      </c>
      <c r="K2367" s="21">
        <v>7.9240000000000005E-3</v>
      </c>
      <c r="L2367" s="21" cm="1">
        <f t="array" ref="L2367">MMULT(B2367:K2367,$D$8:$D$17)</f>
        <v>-2.0795424700000005E-3</v>
      </c>
    </row>
    <row r="2368" spans="1:12" x14ac:dyDescent="0.35">
      <c r="A2368" s="22">
        <v>45384</v>
      </c>
      <c r="B2368" s="21">
        <v>-6.999E-3</v>
      </c>
      <c r="C2368" s="21">
        <v>-7.3720000000000001E-3</v>
      </c>
      <c r="D2368" s="21">
        <v>-1.0082000000000001E-2</v>
      </c>
      <c r="E2368" s="21">
        <v>-8.5170000000000003E-3</v>
      </c>
      <c r="F2368" s="21">
        <v>-9.0849999999999993E-3</v>
      </c>
      <c r="G2368" s="21">
        <v>5.757E-3</v>
      </c>
      <c r="H2368" s="21">
        <v>-2.5308000000000001E-2</v>
      </c>
      <c r="I2368" s="21">
        <v>-5.7359999999999998E-3</v>
      </c>
      <c r="J2368" s="21">
        <v>-1.3589E-2</v>
      </c>
      <c r="K2368" s="21">
        <v>-1.3028E-2</v>
      </c>
      <c r="L2368" s="21" cm="1">
        <f t="array" ref="L2368">MMULT(B2368:K2368,$D$8:$D$17)</f>
        <v>-8.8500527479999994E-3</v>
      </c>
    </row>
    <row r="2369" spans="1:12" x14ac:dyDescent="0.35">
      <c r="A2369" s="22">
        <v>45385</v>
      </c>
      <c r="B2369" s="21">
        <v>4.797E-3</v>
      </c>
      <c r="C2369" s="21">
        <v>-2.349E-3</v>
      </c>
      <c r="D2369" s="21">
        <v>-5.4549999999999998E-3</v>
      </c>
      <c r="E2369" s="21">
        <v>1.8263000000000001E-2</v>
      </c>
      <c r="F2369" s="21">
        <v>1.5280999999999999E-2</v>
      </c>
      <c r="G2369" s="21">
        <v>2.434E-3</v>
      </c>
      <c r="H2369" s="21">
        <v>1.1584000000000001E-2</v>
      </c>
      <c r="I2369" s="21">
        <v>-4.4070000000000003E-3</v>
      </c>
      <c r="J2369" s="21">
        <v>-1.2560999999999999E-2</v>
      </c>
      <c r="K2369" s="21">
        <v>-8.2156999999999994E-2</v>
      </c>
      <c r="L2369" s="21" cm="1">
        <f t="array" ref="L2369">MMULT(B2369:K2369,$D$8:$D$17)</f>
        <v>-2.9849817169999996E-3</v>
      </c>
    </row>
    <row r="2370" spans="1:12" x14ac:dyDescent="0.35">
      <c r="A2370" s="22">
        <v>45386</v>
      </c>
      <c r="B2370" s="21">
        <v>-4.8919999999999996E-3</v>
      </c>
      <c r="C2370" s="21">
        <v>-6.1120000000000002E-3</v>
      </c>
      <c r="D2370" s="21">
        <v>-3.4384999999999999E-2</v>
      </c>
      <c r="E2370" s="21">
        <v>-3.3530999999999998E-2</v>
      </c>
      <c r="F2370" s="21">
        <v>-1.6239E-2</v>
      </c>
      <c r="G2370" s="21">
        <v>-3.4784000000000002E-2</v>
      </c>
      <c r="H2370" s="21">
        <v>-8.2645999999999997E-2</v>
      </c>
      <c r="I2370" s="21">
        <v>-1.9918999999999999E-2</v>
      </c>
      <c r="J2370" s="21">
        <v>-1.2926E-2</v>
      </c>
      <c r="K2370" s="21">
        <v>-1.4877E-2</v>
      </c>
      <c r="L2370" s="21" cm="1">
        <f t="array" ref="L2370">MMULT(B2370:K2370,$D$8:$D$17)</f>
        <v>-1.6474808418E-2</v>
      </c>
    </row>
    <row r="2371" spans="1:12" x14ac:dyDescent="0.35">
      <c r="A2371" s="22">
        <v>45387</v>
      </c>
      <c r="B2371" s="21">
        <v>4.5019999999999999E-3</v>
      </c>
      <c r="C2371" s="21">
        <v>1.8283000000000001E-2</v>
      </c>
      <c r="D2371" s="21">
        <v>2.4480999999999999E-2</v>
      </c>
      <c r="E2371" s="21">
        <v>1.6645E-2</v>
      </c>
      <c r="F2371" s="21">
        <v>5.7169999999999999E-3</v>
      </c>
      <c r="G2371" s="21">
        <v>2.6415999999999999E-2</v>
      </c>
      <c r="H2371" s="21">
        <v>2.7678999999999999E-2</v>
      </c>
      <c r="I2371" s="21">
        <v>-4.0850000000000001E-3</v>
      </c>
      <c r="J2371" s="21">
        <v>9.1459999999999996E-3</v>
      </c>
      <c r="K2371" s="21">
        <v>-2.5673000000000001E-2</v>
      </c>
      <c r="L2371" s="21" cm="1">
        <f t="array" ref="L2371">MMULT(B2371:K2371,$D$8:$D$17)</f>
        <v>1.0069788834000001E-2</v>
      </c>
    </row>
    <row r="2372" spans="1:12" x14ac:dyDescent="0.35">
      <c r="A2372" s="22">
        <v>45390</v>
      </c>
      <c r="B2372" s="21">
        <v>-6.6639999999999998E-3</v>
      </c>
      <c r="C2372" s="21">
        <v>-2.186E-3</v>
      </c>
      <c r="D2372" s="21">
        <v>-9.9419999999999994E-3</v>
      </c>
      <c r="E2372" s="21">
        <v>-2.4859999999999999E-3</v>
      </c>
      <c r="F2372" s="21">
        <v>-4.4039999999999999E-3</v>
      </c>
      <c r="G2372" s="21">
        <v>-5.9599999999999996E-4</v>
      </c>
      <c r="H2372" s="21">
        <v>-3.0509999999999999E-3</v>
      </c>
      <c r="I2372" s="21">
        <v>-1.732E-3</v>
      </c>
      <c r="J2372" s="21">
        <v>-6.3850000000000001E-3</v>
      </c>
      <c r="K2372" s="21">
        <v>-1.8858E-2</v>
      </c>
      <c r="L2372" s="21" cm="1">
        <f t="array" ref="L2372">MMULT(B2372:K2372,$D$8:$D$17)</f>
        <v>-7.5215790299999995E-3</v>
      </c>
    </row>
    <row r="2373" spans="1:12" x14ac:dyDescent="0.35">
      <c r="A2373" s="22">
        <v>45391</v>
      </c>
      <c r="B2373" s="21">
        <v>7.2430000000000003E-3</v>
      </c>
      <c r="C2373" s="21">
        <v>3.98E-3</v>
      </c>
      <c r="D2373" s="21">
        <v>-2.0417000000000001E-2</v>
      </c>
      <c r="E2373" s="21">
        <v>-1.5120000000000001E-3</v>
      </c>
      <c r="F2373" s="21">
        <v>-9.0069999999999994E-3</v>
      </c>
      <c r="G2373" s="21">
        <v>2.1210000000000001E-3</v>
      </c>
      <c r="H2373" s="21">
        <v>5.1799999999999997E-3</v>
      </c>
      <c r="I2373" s="21">
        <v>1.7076999999999998E-2</v>
      </c>
      <c r="J2373" s="21">
        <v>3.6692000000000002E-2</v>
      </c>
      <c r="K2373" s="21">
        <v>9.2149999999999992E-3</v>
      </c>
      <c r="L2373" s="21" cm="1">
        <f t="array" ref="L2373">MMULT(B2373:K2373,$D$8:$D$17)</f>
        <v>7.3011995600000019E-4</v>
      </c>
    </row>
    <row r="2374" spans="1:12" x14ac:dyDescent="0.35">
      <c r="A2374" s="22">
        <v>45392</v>
      </c>
      <c r="B2374" s="21">
        <v>-1.1139E-2</v>
      </c>
      <c r="C2374" s="21">
        <v>-7.0850000000000002E-3</v>
      </c>
      <c r="D2374" s="21">
        <v>1.9741000000000002E-2</v>
      </c>
      <c r="E2374" s="21">
        <v>-8.7779999999999993E-3</v>
      </c>
      <c r="F2374" s="21">
        <v>-1.201E-2</v>
      </c>
      <c r="G2374" s="21">
        <v>-9.0950000000000007E-3</v>
      </c>
      <c r="H2374" s="21">
        <v>-2.1314E-2</v>
      </c>
      <c r="I2374" s="21">
        <v>-1.0821000000000001E-2</v>
      </c>
      <c r="J2374" s="21">
        <v>-1.5997000000000001E-2</v>
      </c>
      <c r="K2374" s="21">
        <v>-2.9481E-2</v>
      </c>
      <c r="L2374" s="21" cm="1">
        <f t="array" ref="L2374">MMULT(B2374:K2374,$D$8:$D$17)</f>
        <v>-4.3224927720000002E-3</v>
      </c>
    </row>
    <row r="2375" spans="1:12" x14ac:dyDescent="0.35">
      <c r="A2375" s="22">
        <v>45393</v>
      </c>
      <c r="B2375" s="21">
        <v>4.3270999999999997E-2</v>
      </c>
      <c r="C2375" s="21">
        <v>1.1032999999999999E-2</v>
      </c>
      <c r="D2375" s="21">
        <v>4.1097000000000002E-2</v>
      </c>
      <c r="E2375" s="21">
        <v>4.5441000000000002E-2</v>
      </c>
      <c r="F2375" s="21">
        <v>1.2238000000000001E-2</v>
      </c>
      <c r="G2375" s="21">
        <v>-1.5690000000000001E-3</v>
      </c>
      <c r="H2375" s="21">
        <v>2.0102999999999999E-2</v>
      </c>
      <c r="I2375" s="21">
        <v>-6.0340000000000003E-3</v>
      </c>
      <c r="J2375" s="21">
        <v>6.5030000000000001E-3</v>
      </c>
      <c r="K2375" s="21">
        <v>1.1559E-2</v>
      </c>
      <c r="L2375" s="21" cm="1">
        <f t="array" ref="L2375">MMULT(B2375:K2375,$D$8:$D$17)</f>
        <v>3.5118149859999989E-2</v>
      </c>
    </row>
    <row r="2376" spans="1:12" x14ac:dyDescent="0.35">
      <c r="A2376" s="22">
        <v>45394</v>
      </c>
      <c r="B2376" s="21">
        <v>8.6269999999999993E-3</v>
      </c>
      <c r="C2376" s="21">
        <v>-1.4090999999999999E-2</v>
      </c>
      <c r="D2376" s="21">
        <v>-2.6816E-2</v>
      </c>
      <c r="E2376" s="21">
        <v>-2.7768999999999999E-2</v>
      </c>
      <c r="F2376" s="21">
        <v>-1.7283E-2</v>
      </c>
      <c r="G2376" s="21">
        <v>-1.6146000000000001E-2</v>
      </c>
      <c r="H2376" s="21">
        <v>-4.2346000000000002E-2</v>
      </c>
      <c r="I2376" s="21">
        <v>-2.1042000000000002E-2</v>
      </c>
      <c r="J2376" s="21">
        <v>-2.0996999999999998E-2</v>
      </c>
      <c r="K2376" s="21">
        <v>-5.1554999999999997E-2</v>
      </c>
      <c r="L2376" s="21" cm="1">
        <f t="array" ref="L2376">MMULT(B2376:K2376,$D$8:$D$17)</f>
        <v>-9.9030481189999985E-3</v>
      </c>
    </row>
    <row r="2377" spans="1:12" x14ac:dyDescent="0.35">
      <c r="A2377" s="22">
        <v>45397</v>
      </c>
      <c r="B2377" s="21">
        <v>-2.1863E-2</v>
      </c>
      <c r="C2377" s="21">
        <v>-1.9578000000000002E-2</v>
      </c>
      <c r="D2377" s="21">
        <v>-2.4777E-2</v>
      </c>
      <c r="E2377" s="21">
        <v>-2.4834999999999999E-2</v>
      </c>
      <c r="F2377" s="21">
        <v>-1.0156E-2</v>
      </c>
      <c r="G2377" s="21">
        <v>-7.2777999999999995E-2</v>
      </c>
      <c r="H2377" s="21">
        <v>-1.8127999999999998E-2</v>
      </c>
      <c r="I2377" s="21">
        <v>-8.4159999999999999E-3</v>
      </c>
      <c r="J2377" s="21">
        <v>-5.156E-3</v>
      </c>
      <c r="K2377" s="21">
        <v>1.7371999999999999E-2</v>
      </c>
      <c r="L2377" s="21" cm="1">
        <f t="array" ref="L2377">MMULT(B2377:K2377,$D$8:$D$17)</f>
        <v>-1.9384064831000001E-2</v>
      </c>
    </row>
    <row r="2378" spans="1:12" x14ac:dyDescent="0.35">
      <c r="A2378" s="22">
        <v>45398</v>
      </c>
      <c r="B2378" s="21">
        <v>-1.9167E-2</v>
      </c>
      <c r="C2378" s="21">
        <v>2.2729999999999998E-3</v>
      </c>
      <c r="D2378" s="21">
        <v>1.6441999999999998E-2</v>
      </c>
      <c r="E2378" s="21">
        <v>1.4016000000000001E-2</v>
      </c>
      <c r="F2378" s="21">
        <v>6.1729999999999997E-3</v>
      </c>
      <c r="G2378" s="21">
        <v>1.6525999999999999E-2</v>
      </c>
      <c r="H2378" s="21">
        <v>1.9585999999999999E-2</v>
      </c>
      <c r="I2378" s="21">
        <v>1.3018999999999999E-2</v>
      </c>
      <c r="J2378" s="21">
        <v>-6.633E-3</v>
      </c>
      <c r="K2378" s="21">
        <v>-1.377E-3</v>
      </c>
      <c r="L2378" s="21" cm="1">
        <f t="array" ref="L2378">MMULT(B2378:K2378,$D$8:$D$17)</f>
        <v>-4.0828150750000002E-3</v>
      </c>
    </row>
    <row r="2379" spans="1:12" x14ac:dyDescent="0.35">
      <c r="A2379" s="22">
        <v>45399</v>
      </c>
      <c r="B2379" s="21">
        <v>-8.1469999999999997E-3</v>
      </c>
      <c r="C2379" s="21">
        <v>-6.6090000000000003E-3</v>
      </c>
      <c r="D2379" s="21">
        <v>-3.8665999999999999E-2</v>
      </c>
      <c r="E2379" s="21">
        <v>-3.4934E-2</v>
      </c>
      <c r="F2379" s="21">
        <v>-1.6166E-2</v>
      </c>
      <c r="G2379" s="21">
        <v>-3.9290000000000002E-3</v>
      </c>
      <c r="H2379" s="21">
        <v>-5.7750999999999997E-2</v>
      </c>
      <c r="I2379" s="21">
        <v>-3.7169999999999998E-3</v>
      </c>
      <c r="J2379" s="21">
        <v>-2.7130000000000001E-3</v>
      </c>
      <c r="K2379" s="21">
        <v>-1.5996E-2</v>
      </c>
      <c r="L2379" s="21" cm="1">
        <f t="array" ref="L2379">MMULT(B2379:K2379,$D$8:$D$17)</f>
        <v>-1.7990308197999995E-2</v>
      </c>
    </row>
    <row r="2380" spans="1:12" x14ac:dyDescent="0.35">
      <c r="A2380" s="22">
        <v>45400</v>
      </c>
      <c r="B2380" s="21">
        <v>-5.7140000000000003E-3</v>
      </c>
      <c r="C2380" s="21">
        <v>-1.8381000000000002E-2</v>
      </c>
      <c r="D2380" s="21">
        <v>7.5680000000000001E-3</v>
      </c>
      <c r="E2380" s="21">
        <v>-1.8430999999999999E-2</v>
      </c>
      <c r="F2380" s="21">
        <v>-2.2499000000000002E-2</v>
      </c>
      <c r="G2380" s="21">
        <v>-1.5924000000000001E-2</v>
      </c>
      <c r="H2380" s="21">
        <v>6.8820000000000001E-3</v>
      </c>
      <c r="I2380" s="21">
        <v>-2.6770000000000001E-3</v>
      </c>
      <c r="J2380" s="21">
        <v>6.6959999999999997E-3</v>
      </c>
      <c r="K2380" s="21">
        <v>-1.7937000000000002E-2</v>
      </c>
      <c r="L2380" s="21" cm="1">
        <f t="array" ref="L2380">MMULT(B2380:K2380,$D$8:$D$17)</f>
        <v>-3.8829700830000004E-3</v>
      </c>
    </row>
    <row r="2381" spans="1:12" x14ac:dyDescent="0.35">
      <c r="A2381" s="22">
        <v>45401</v>
      </c>
      <c r="B2381" s="21">
        <v>-1.2213E-2</v>
      </c>
      <c r="C2381" s="21">
        <v>-1.2739E-2</v>
      </c>
      <c r="D2381" s="21">
        <v>-0.100046</v>
      </c>
      <c r="E2381" s="21">
        <v>-4.3114E-2</v>
      </c>
      <c r="F2381" s="21">
        <v>-9.6550000000000004E-3</v>
      </c>
      <c r="G2381" s="21">
        <v>-5.7000000000000002E-3</v>
      </c>
      <c r="H2381" s="21">
        <v>-5.4424E-2</v>
      </c>
      <c r="I2381" s="21">
        <v>-1.7245E-2</v>
      </c>
      <c r="J2381" s="21">
        <v>4.365E-3</v>
      </c>
      <c r="K2381" s="21">
        <v>-2.3973000000000001E-2</v>
      </c>
      <c r="L2381" s="21" cm="1">
        <f t="array" ref="L2381">MMULT(B2381:K2381,$D$8:$D$17)</f>
        <v>-3.6187910191000004E-2</v>
      </c>
    </row>
    <row r="2382" spans="1:12" x14ac:dyDescent="0.35">
      <c r="A2382" s="22">
        <v>45404</v>
      </c>
      <c r="B2382" s="21">
        <v>5.091E-3</v>
      </c>
      <c r="C2382" s="21">
        <v>4.6100000000000004E-3</v>
      </c>
      <c r="D2382" s="21">
        <v>4.3542999999999998E-2</v>
      </c>
      <c r="E2382" s="21">
        <v>1.6393999999999999E-2</v>
      </c>
      <c r="F2382" s="21">
        <v>-3.0469999999999998E-3</v>
      </c>
      <c r="G2382" s="21">
        <v>1.2723E-2</v>
      </c>
      <c r="H2382" s="21">
        <v>1.3639E-2</v>
      </c>
      <c r="I2382" s="21">
        <v>4.0210000000000003E-3</v>
      </c>
      <c r="J2382" s="21">
        <v>-3.725E-3</v>
      </c>
      <c r="K2382" s="21">
        <v>6.1399999999999996E-3</v>
      </c>
      <c r="L2382" s="21" cm="1">
        <f t="array" ref="L2382">MMULT(B2382:K2382,$D$8:$D$17)</f>
        <v>1.4798550978999998E-2</v>
      </c>
    </row>
    <row r="2383" spans="1:12" x14ac:dyDescent="0.35">
      <c r="A2383" s="22">
        <v>45405</v>
      </c>
      <c r="B2383" s="21">
        <v>6.3920000000000001E-3</v>
      </c>
      <c r="C2383" s="21">
        <v>1.6485E-2</v>
      </c>
      <c r="D2383" s="21">
        <v>3.6533000000000003E-2</v>
      </c>
      <c r="E2383" s="21">
        <v>2.0197E-2</v>
      </c>
      <c r="F2383" s="21">
        <v>4.8900000000000002E-3</v>
      </c>
      <c r="G2383" s="21">
        <v>1.0482E-2</v>
      </c>
      <c r="H2383" s="21">
        <v>2.4421000000000002E-2</v>
      </c>
      <c r="I2383" s="21">
        <v>1.2872E-2</v>
      </c>
      <c r="J2383" s="21">
        <v>3.7390000000000001E-3</v>
      </c>
      <c r="K2383" s="21">
        <v>-3.7780000000000001E-3</v>
      </c>
      <c r="L2383" s="21" cm="1">
        <f t="array" ref="L2383">MMULT(B2383:K2383,$D$8:$D$17)</f>
        <v>1.4852281400000004E-2</v>
      </c>
    </row>
    <row r="2384" spans="1:12" x14ac:dyDescent="0.35">
      <c r="A2384" s="22">
        <v>45406</v>
      </c>
      <c r="B2384" s="21">
        <v>1.2702E-2</v>
      </c>
      <c r="C2384" s="21">
        <v>3.656E-3</v>
      </c>
      <c r="D2384" s="21">
        <v>-3.3315999999999998E-2</v>
      </c>
      <c r="E2384" s="21">
        <v>6.1079999999999997E-3</v>
      </c>
      <c r="F2384" s="21">
        <v>2.1719999999999999E-3</v>
      </c>
      <c r="G2384" s="21">
        <v>-1.771E-3</v>
      </c>
      <c r="H2384" s="21">
        <v>-3.4810000000000002E-3</v>
      </c>
      <c r="I2384" s="21">
        <v>8.9239999999999996E-3</v>
      </c>
      <c r="J2384" s="21">
        <v>6.2100000000000002E-4</v>
      </c>
      <c r="K2384" s="21">
        <v>6.4180000000000001E-3</v>
      </c>
      <c r="L2384" s="21" cm="1">
        <f t="array" ref="L2384">MMULT(B2384:K2384,$D$8:$D$17)</f>
        <v>-1.6119663039999991E-3</v>
      </c>
    </row>
    <row r="2385" spans="1:12" x14ac:dyDescent="0.35">
      <c r="A2385" s="22">
        <v>45407</v>
      </c>
      <c r="B2385" s="21">
        <v>5.1469999999999997E-3</v>
      </c>
      <c r="C2385" s="21">
        <v>-2.4494999999999999E-2</v>
      </c>
      <c r="D2385" s="21">
        <v>3.7087000000000002E-2</v>
      </c>
      <c r="E2385" s="21">
        <v>2.9916999999999999E-2</v>
      </c>
      <c r="F2385" s="21">
        <v>-3.9020000000000001E-3</v>
      </c>
      <c r="G2385" s="21">
        <v>-1.1043000000000001E-2</v>
      </c>
      <c r="H2385" s="21">
        <v>1.3311999999999999E-2</v>
      </c>
      <c r="I2385" s="21">
        <v>-7.7130000000000002E-3</v>
      </c>
      <c r="J2385" s="21">
        <v>-5.1710000000000002E-3</v>
      </c>
      <c r="K2385" s="21">
        <v>1.7680999999999999E-2</v>
      </c>
      <c r="L2385" s="21" cm="1">
        <f t="array" ref="L2385">MMULT(B2385:K2385,$D$8:$D$17)</f>
        <v>1.2039152335000001E-2</v>
      </c>
    </row>
    <row r="2386" spans="1:12" x14ac:dyDescent="0.35">
      <c r="A2386" s="22">
        <v>45408</v>
      </c>
      <c r="B2386" s="21">
        <v>-3.473E-3</v>
      </c>
      <c r="C2386" s="21">
        <v>1.8244E-2</v>
      </c>
      <c r="D2386" s="21">
        <v>6.1755999999999998E-2</v>
      </c>
      <c r="E2386" s="21">
        <v>3.8357000000000002E-2</v>
      </c>
      <c r="F2386" s="21">
        <v>2.0192999999999999E-2</v>
      </c>
      <c r="G2386" s="21">
        <v>4.2100000000000002E-3</v>
      </c>
      <c r="H2386" s="21">
        <v>2.3673E-2</v>
      </c>
      <c r="I2386" s="21">
        <v>8.7019999999999997E-3</v>
      </c>
      <c r="J2386" s="21">
        <v>-4.9899999999999996E-3</v>
      </c>
      <c r="K2386" s="21">
        <v>-9.1996999999999995E-2</v>
      </c>
      <c r="L2386" s="21" cm="1">
        <f t="array" ref="L2386">MMULT(B2386:K2386,$D$8:$D$17)</f>
        <v>1.2542130635000001E-2</v>
      </c>
    </row>
    <row r="2387" spans="1:12" x14ac:dyDescent="0.35">
      <c r="A2387" s="22">
        <v>45411</v>
      </c>
      <c r="B2387" s="21">
        <v>2.4808E-2</v>
      </c>
      <c r="C2387" s="21">
        <v>-1.0017E-2</v>
      </c>
      <c r="D2387" s="21">
        <v>2.5099999999999998E-4</v>
      </c>
      <c r="E2387" s="21">
        <v>-4.0549999999999996E-3</v>
      </c>
      <c r="F2387" s="21">
        <v>-6.143E-3</v>
      </c>
      <c r="G2387" s="21">
        <v>5.2859999999999999E-3</v>
      </c>
      <c r="H2387" s="21">
        <v>1.7788999999999999E-2</v>
      </c>
      <c r="I2387" s="21">
        <v>-9.4020000000000006E-3</v>
      </c>
      <c r="J2387" s="21">
        <v>-1.6720000000000001E-3</v>
      </c>
      <c r="K2387" s="21">
        <v>-1.6310999999999999E-2</v>
      </c>
      <c r="L2387" s="21" cm="1">
        <f t="array" ref="L2387">MMULT(B2387:K2387,$D$8:$D$17)</f>
        <v>1.0380691188999999E-2</v>
      </c>
    </row>
    <row r="2388" spans="1:12" x14ac:dyDescent="0.35">
      <c r="A2388" s="22">
        <v>45412</v>
      </c>
      <c r="B2388" s="21">
        <v>-1.8270999999999999E-2</v>
      </c>
      <c r="C2388" s="21">
        <v>-3.2119000000000002E-2</v>
      </c>
      <c r="D2388" s="21">
        <v>-1.5440000000000001E-2</v>
      </c>
      <c r="E2388" s="21">
        <v>-2.8649000000000001E-2</v>
      </c>
      <c r="F2388" s="21">
        <v>-2.3521E-2</v>
      </c>
      <c r="G2388" s="21">
        <v>-2.4660999999999999E-2</v>
      </c>
      <c r="H2388" s="21">
        <v>-1.1361E-2</v>
      </c>
      <c r="I2388" s="21">
        <v>-2.1645999999999999E-2</v>
      </c>
      <c r="J2388" s="21">
        <v>-1.6743000000000001E-2</v>
      </c>
      <c r="K2388" s="21">
        <v>-2.8379999999999999E-2</v>
      </c>
      <c r="L2388" s="21" cm="1">
        <f t="array" ref="L2388">MMULT(B2388:K2388,$D$8:$D$17)</f>
        <v>-1.9299944209999996E-2</v>
      </c>
    </row>
    <row r="2389" spans="1:12" x14ac:dyDescent="0.35">
      <c r="A2389" s="22">
        <v>45413</v>
      </c>
      <c r="B2389" s="21">
        <v>-6.0470000000000003E-3</v>
      </c>
      <c r="C2389" s="21">
        <v>1.4409E-2</v>
      </c>
      <c r="D2389" s="21">
        <v>-3.8899999999999997E-2</v>
      </c>
      <c r="E2389" s="21">
        <v>-4.4151999999999997E-2</v>
      </c>
      <c r="F2389" s="21">
        <v>7.7359999999999998E-3</v>
      </c>
      <c r="G2389" s="21">
        <v>-9.3000000000000005E-4</v>
      </c>
      <c r="H2389" s="21">
        <v>-8.9090000000000003E-2</v>
      </c>
      <c r="I2389" s="21">
        <v>1.4174000000000001E-2</v>
      </c>
      <c r="J2389" s="21">
        <v>-2.98E-3</v>
      </c>
      <c r="K2389" s="21">
        <v>-3.2820000000000002E-3</v>
      </c>
      <c r="L2389" s="21" cm="1">
        <f t="array" ref="L2389">MMULT(B2389:K2389,$D$8:$D$17)</f>
        <v>-1.4996516818999996E-2</v>
      </c>
    </row>
    <row r="2390" spans="1:12" x14ac:dyDescent="0.35">
      <c r="A2390" s="22">
        <v>45414</v>
      </c>
      <c r="B2390" s="21">
        <v>2.2032E-2</v>
      </c>
      <c r="C2390" s="21">
        <v>7.3429999999999997E-3</v>
      </c>
      <c r="D2390" s="21">
        <v>3.3429E-2</v>
      </c>
      <c r="E2390" s="21">
        <v>-3.4520000000000002E-3</v>
      </c>
      <c r="F2390" s="21">
        <v>2.879E-3</v>
      </c>
      <c r="G2390" s="21">
        <v>1.2803E-2</v>
      </c>
      <c r="H2390" s="21">
        <v>1.3100000000000001E-2</v>
      </c>
      <c r="I2390" s="21">
        <v>1.5296000000000001E-2</v>
      </c>
      <c r="J2390" s="21">
        <v>-1.067E-3</v>
      </c>
      <c r="K2390" s="21">
        <v>4.6100000000000004E-3</v>
      </c>
      <c r="L2390" s="21" cm="1">
        <f t="array" ref="L2390">MMULT(B2390:K2390,$D$8:$D$17)</f>
        <v>2.0216969759000003E-2</v>
      </c>
    </row>
    <row r="2391" spans="1:12" x14ac:dyDescent="0.35">
      <c r="A2391" s="22">
        <v>45415</v>
      </c>
      <c r="B2391" s="21">
        <v>5.9816000000000001E-2</v>
      </c>
      <c r="C2391" s="21">
        <v>2.2169999999999999E-2</v>
      </c>
      <c r="D2391" s="21">
        <v>3.4632000000000003E-2</v>
      </c>
      <c r="E2391" s="21">
        <v>3.1924000000000001E-2</v>
      </c>
      <c r="F2391" s="21">
        <v>7.3070000000000001E-3</v>
      </c>
      <c r="G2391" s="21">
        <v>5.6220000000000003E-3</v>
      </c>
      <c r="H2391" s="21">
        <v>3.0377999999999999E-2</v>
      </c>
      <c r="I2391" s="21">
        <v>2.0164999999999999E-2</v>
      </c>
      <c r="J2391" s="21">
        <v>7.0530000000000002E-3</v>
      </c>
      <c r="K2391" s="21">
        <v>1.2782999999999999E-2</v>
      </c>
      <c r="L2391" s="21" cm="1">
        <f t="array" ref="L2391">MMULT(B2391:K2391,$D$8:$D$17)</f>
        <v>4.2001141211999993E-2</v>
      </c>
    </row>
    <row r="2392" spans="1:12" x14ac:dyDescent="0.35">
      <c r="A2392" s="22">
        <v>45418</v>
      </c>
      <c r="B2392" s="21">
        <v>-9.1070000000000005E-3</v>
      </c>
      <c r="C2392" s="21">
        <v>1.6917999999999999E-2</v>
      </c>
      <c r="D2392" s="21">
        <v>3.7740999999999997E-2</v>
      </c>
      <c r="E2392" s="21">
        <v>2.5193E-2</v>
      </c>
      <c r="F2392" s="21">
        <v>2.1933999999999999E-2</v>
      </c>
      <c r="G2392" s="21">
        <v>7.1989999999999997E-3</v>
      </c>
      <c r="H2392" s="21">
        <v>3.4396000000000003E-2</v>
      </c>
      <c r="I2392" s="21">
        <v>1.5240999999999999E-2</v>
      </c>
      <c r="J2392" s="21">
        <v>-2.12E-4</v>
      </c>
      <c r="K2392" s="21">
        <v>2.2650000000000001E-3</v>
      </c>
      <c r="L2392" s="21" cm="1">
        <f t="array" ref="L2392">MMULT(B2392:K2392,$D$8:$D$17)</f>
        <v>8.772843047E-3</v>
      </c>
    </row>
    <row r="2393" spans="1:12" x14ac:dyDescent="0.35">
      <c r="A2393" s="22">
        <v>45419</v>
      </c>
      <c r="B2393" s="21">
        <v>3.797E-3</v>
      </c>
      <c r="C2393" s="21">
        <v>-1.0156E-2</v>
      </c>
      <c r="D2393" s="21">
        <v>-1.7212999999999999E-2</v>
      </c>
      <c r="E2393" s="21">
        <v>-5.4949999999999999E-3</v>
      </c>
      <c r="F2393" s="21">
        <v>-3.4650000000000002E-3</v>
      </c>
      <c r="G2393" s="21">
        <v>5.6230000000000004E-3</v>
      </c>
      <c r="H2393" s="21">
        <v>-8.6660000000000001E-3</v>
      </c>
      <c r="I2393" s="21">
        <v>-2.6740000000000002E-3</v>
      </c>
      <c r="J2393" s="21">
        <v>3.6089999999999998E-3</v>
      </c>
      <c r="K2393" s="21">
        <v>-9.3640000000000008E-3</v>
      </c>
      <c r="L2393" s="21" cm="1">
        <f t="array" ref="L2393">MMULT(B2393:K2393,$D$8:$D$17)</f>
        <v>-3.9720730109999991E-3</v>
      </c>
    </row>
    <row r="2394" spans="1:12" x14ac:dyDescent="0.35">
      <c r="A2394" s="22">
        <v>45420</v>
      </c>
      <c r="B2394" s="21">
        <v>1.864E-3</v>
      </c>
      <c r="C2394" s="21">
        <v>2.9320000000000001E-3</v>
      </c>
      <c r="D2394" s="21">
        <v>-1.5679999999999999E-3</v>
      </c>
      <c r="E2394" s="21">
        <v>1.7082E-2</v>
      </c>
      <c r="F2394" s="21">
        <v>-4.5789999999999997E-3</v>
      </c>
      <c r="G2394" s="21">
        <v>6.4580000000000002E-3</v>
      </c>
      <c r="H2394" s="21">
        <v>-5.2449999999999997E-3</v>
      </c>
      <c r="I2394" s="21">
        <v>-8.4709999999999994E-3</v>
      </c>
      <c r="J2394" s="21">
        <v>1.5228E-2</v>
      </c>
      <c r="K2394" s="21">
        <v>-2.2164E-2</v>
      </c>
      <c r="L2394" s="21" cm="1">
        <f t="array" ref="L2394">MMULT(B2394:K2394,$D$8:$D$17)</f>
        <v>5.4687227900000008E-4</v>
      </c>
    </row>
    <row r="2395" spans="1:12" x14ac:dyDescent="0.35">
      <c r="A2395" s="22">
        <v>45421</v>
      </c>
      <c r="B2395" s="21">
        <v>1.0014E-2</v>
      </c>
      <c r="C2395" s="21">
        <v>4.3359999999999996E-3</v>
      </c>
      <c r="D2395" s="21">
        <v>-1.8415999999999998E-2</v>
      </c>
      <c r="E2395" s="21">
        <v>-1.4864E-2</v>
      </c>
      <c r="F2395" s="21">
        <v>-6.3889999999999997E-3</v>
      </c>
      <c r="G2395" s="21">
        <v>-1.3622E-2</v>
      </c>
      <c r="H2395" s="21">
        <v>-8.0070000000000002E-3</v>
      </c>
      <c r="I2395" s="21">
        <v>-1.1166000000000001E-2</v>
      </c>
      <c r="J2395" s="21">
        <v>-4.3750000000000004E-3</v>
      </c>
      <c r="K2395" s="21">
        <v>3.0000000000000001E-3</v>
      </c>
      <c r="L2395" s="21" cm="1">
        <f t="array" ref="L2395">MMULT(B2395:K2395,$D$8:$D$17)</f>
        <v>-6.7484057399999837E-4</v>
      </c>
    </row>
    <row r="2396" spans="1:12" x14ac:dyDescent="0.35">
      <c r="A2396" s="22">
        <v>45422</v>
      </c>
      <c r="B2396" s="21">
        <v>-8.2349999999999993E-3</v>
      </c>
      <c r="C2396" s="21">
        <v>5.8690000000000001E-3</v>
      </c>
      <c r="D2396" s="21">
        <v>1.2744E-2</v>
      </c>
      <c r="E2396" s="21">
        <v>2.0778999999999999E-2</v>
      </c>
      <c r="F2396" s="21">
        <v>2.5700000000000001E-4</v>
      </c>
      <c r="G2396" s="21">
        <v>5.4510000000000001E-3</v>
      </c>
      <c r="H2396" s="21">
        <v>-3.0839999999999999E-3</v>
      </c>
      <c r="I2396" s="21">
        <v>-7.4600000000000003E-4</v>
      </c>
      <c r="J2396" s="21">
        <v>5.6499999999999996E-3</v>
      </c>
      <c r="K2396" s="21">
        <v>-7.9760000000000005E-3</v>
      </c>
      <c r="L2396" s="21" cm="1">
        <f t="array" ref="L2396">MMULT(B2396:K2396,$D$8:$D$17)</f>
        <v>1.6588890199999959E-4</v>
      </c>
    </row>
    <row r="2397" spans="1:12" x14ac:dyDescent="0.35">
      <c r="A2397" s="22">
        <v>45425</v>
      </c>
      <c r="B2397" s="21">
        <v>1.7645000000000001E-2</v>
      </c>
      <c r="C2397" s="21">
        <v>-2.4589999999999998E-3</v>
      </c>
      <c r="D2397" s="21">
        <v>5.7970000000000001E-3</v>
      </c>
      <c r="E2397" s="21">
        <v>3.5339999999999998E-3</v>
      </c>
      <c r="F2397" s="21">
        <v>-2.5709999999999999E-3</v>
      </c>
      <c r="G2397" s="21">
        <v>3.0720000000000001E-3</v>
      </c>
      <c r="H2397" s="21">
        <v>-8.9519999999999999E-3</v>
      </c>
      <c r="I2397" s="21">
        <v>1.6999999999999999E-3</v>
      </c>
      <c r="J2397" s="21">
        <v>1.2900999999999999E-2</v>
      </c>
      <c r="K2397" s="21">
        <v>2.2110999999999999E-2</v>
      </c>
      <c r="L2397" s="21" cm="1">
        <f t="array" ref="L2397">MMULT(B2397:K2397,$D$8:$D$17)</f>
        <v>1.1535496104999998E-2</v>
      </c>
    </row>
    <row r="2398" spans="1:12" x14ac:dyDescent="0.35">
      <c r="A2398" s="22">
        <v>45426</v>
      </c>
      <c r="B2398" s="21">
        <v>6.1739999999999998E-3</v>
      </c>
      <c r="C2398" s="21">
        <v>6.8649999999999996E-3</v>
      </c>
      <c r="D2398" s="21">
        <v>1.0586E-2</v>
      </c>
      <c r="E2398" s="21">
        <v>3.1789999999999999E-2</v>
      </c>
      <c r="F2398" s="21">
        <v>3.8670000000000003E-2</v>
      </c>
      <c r="G2398" s="21">
        <v>-2.594E-3</v>
      </c>
      <c r="H2398" s="21">
        <v>1.7269E-2</v>
      </c>
      <c r="I2398" s="21">
        <v>-1.4821000000000001E-2</v>
      </c>
      <c r="J2398" s="21">
        <v>5.5459999999999997E-3</v>
      </c>
      <c r="K2398" s="21">
        <v>1.7698999999999999E-2</v>
      </c>
      <c r="L2398" s="21" cm="1">
        <f t="array" ref="L2398">MMULT(B2398:K2398,$D$8:$D$17)</f>
        <v>9.8589253320000014E-3</v>
      </c>
    </row>
    <row r="2399" spans="1:12" x14ac:dyDescent="0.35">
      <c r="A2399" s="22">
        <v>45427</v>
      </c>
      <c r="B2399" s="21">
        <v>1.2218E-2</v>
      </c>
      <c r="C2399" s="21">
        <v>1.5651999999999999E-2</v>
      </c>
      <c r="D2399" s="21">
        <v>3.5838000000000002E-2</v>
      </c>
      <c r="E2399" s="21">
        <v>4.0680000000000001E-2</v>
      </c>
      <c r="F2399" s="21">
        <v>6.2880000000000002E-3</v>
      </c>
      <c r="G2399" s="21">
        <v>3.8801000000000002E-2</v>
      </c>
      <c r="H2399" s="21">
        <v>4.2505000000000001E-2</v>
      </c>
      <c r="I2399" s="21">
        <v>1.975E-2</v>
      </c>
      <c r="J2399" s="21">
        <v>1.4709E-2</v>
      </c>
      <c r="K2399" s="21">
        <v>7.0850000000000002E-3</v>
      </c>
      <c r="L2399" s="21" cm="1">
        <f t="array" ref="L2399">MMULT(B2399:K2399,$D$8:$D$17)</f>
        <v>1.9794308566999996E-2</v>
      </c>
    </row>
    <row r="2400" spans="1:12" x14ac:dyDescent="0.35">
      <c r="A2400" s="22">
        <v>45428</v>
      </c>
      <c r="B2400" s="21">
        <v>6.3299999999999999E-4</v>
      </c>
      <c r="C2400" s="21">
        <v>-4.9399999999999999E-3</v>
      </c>
      <c r="D2400" s="21">
        <v>-2.8639999999999998E-3</v>
      </c>
      <c r="E2400" s="21">
        <v>-1.6739E-2</v>
      </c>
      <c r="F2400" s="21">
        <v>4.3569999999999998E-3</v>
      </c>
      <c r="G2400" s="21">
        <v>-9.946E-3</v>
      </c>
      <c r="H2400" s="21">
        <v>1.8475999999999999E-2</v>
      </c>
      <c r="I2400" s="21">
        <v>-5.0889999999999998E-3</v>
      </c>
      <c r="J2400" s="21">
        <v>-2.6776999999999999E-2</v>
      </c>
      <c r="K2400" s="21">
        <v>2.4303999999999999E-2</v>
      </c>
      <c r="L2400" s="21" cm="1">
        <f t="array" ref="L2400">MMULT(B2400:K2400,$D$8:$D$17)</f>
        <v>-9.3728991900000002E-4</v>
      </c>
    </row>
    <row r="2401" spans="1:12" x14ac:dyDescent="0.35">
      <c r="A2401" s="22">
        <v>45429</v>
      </c>
      <c r="B2401" s="21">
        <v>1.5799999999999999E-4</v>
      </c>
      <c r="C2401" s="21">
        <v>-1.853E-3</v>
      </c>
      <c r="D2401" s="21">
        <v>-1.9924000000000001E-2</v>
      </c>
      <c r="E2401" s="21">
        <v>-1.1925E-2</v>
      </c>
      <c r="F2401" s="21">
        <v>1.0969E-2</v>
      </c>
      <c r="G2401" s="21">
        <v>3.2669999999999999E-3</v>
      </c>
      <c r="H2401" s="21">
        <v>1.1376000000000001E-2</v>
      </c>
      <c r="I2401" s="21">
        <v>1.139E-3</v>
      </c>
      <c r="J2401" s="21">
        <v>-3.5170000000000002E-3</v>
      </c>
      <c r="K2401" s="21">
        <v>-6.2440000000000004E-3</v>
      </c>
      <c r="L2401" s="21" cm="1">
        <f t="array" ref="L2401">MMULT(B2401:K2401,$D$8:$D$17)</f>
        <v>-5.4179730039999995E-3</v>
      </c>
    </row>
    <row r="2402" spans="1:12" x14ac:dyDescent="0.35">
      <c r="A2402" s="22">
        <v>45432</v>
      </c>
      <c r="B2402" s="21">
        <v>6.1619999999999999E-3</v>
      </c>
      <c r="C2402" s="21">
        <v>1.2208E-2</v>
      </c>
      <c r="D2402" s="21">
        <v>2.4881E-2</v>
      </c>
      <c r="E2402" s="21">
        <v>1.3431E-2</v>
      </c>
      <c r="F2402" s="21">
        <v>8.2590000000000007E-3</v>
      </c>
      <c r="G2402" s="21">
        <v>5.1120000000000002E-3</v>
      </c>
      <c r="H2402" s="21">
        <v>1.1309E-2</v>
      </c>
      <c r="I2402" s="21">
        <v>2.6059999999999998E-3</v>
      </c>
      <c r="J2402" s="21">
        <v>-2.1590000000000002E-2</v>
      </c>
      <c r="K2402" s="21">
        <v>8.4829999999999992E-3</v>
      </c>
      <c r="L2402" s="21" cm="1">
        <f t="array" ref="L2402">MMULT(B2402:K2402,$D$8:$D$17)</f>
        <v>1.0398032171E-2</v>
      </c>
    </row>
    <row r="2403" spans="1:12" x14ac:dyDescent="0.35">
      <c r="A2403" s="22">
        <v>45433</v>
      </c>
      <c r="B2403" s="21">
        <v>6.8570000000000002E-3</v>
      </c>
      <c r="C2403" s="21">
        <v>8.6990000000000001E-3</v>
      </c>
      <c r="D2403" s="21">
        <v>6.3940000000000004E-3</v>
      </c>
      <c r="E2403" s="21">
        <v>-1.0488000000000001E-2</v>
      </c>
      <c r="F2403" s="21">
        <v>8.83E-4</v>
      </c>
      <c r="G2403" s="21">
        <v>-1.153E-2</v>
      </c>
      <c r="H2403" s="21">
        <v>-1.004E-2</v>
      </c>
      <c r="I2403" s="21">
        <v>-5.8589999999999996E-3</v>
      </c>
      <c r="J2403" s="21">
        <v>-4.0309999999999999E-3</v>
      </c>
      <c r="K2403" s="21">
        <v>-1.1214999999999999E-2</v>
      </c>
      <c r="L2403" s="21" cm="1">
        <f t="array" ref="L2403">MMULT(B2403:K2403,$D$8:$D$17)</f>
        <v>4.0943440609999991E-3</v>
      </c>
    </row>
    <row r="2404" spans="1:12" x14ac:dyDescent="0.35">
      <c r="A2404" s="22">
        <v>45434</v>
      </c>
      <c r="B2404" s="21">
        <v>-7.5380000000000004E-3</v>
      </c>
      <c r="C2404" s="21">
        <v>3.4499999999999999E-3</v>
      </c>
      <c r="D2404" s="21">
        <v>-4.5710000000000004E-3</v>
      </c>
      <c r="E2404" s="21">
        <v>-4.9740000000000001E-3</v>
      </c>
      <c r="F2404" s="21">
        <v>-2.41E-4</v>
      </c>
      <c r="G2404" s="21">
        <v>2.1100000000000001E-4</v>
      </c>
      <c r="H2404" s="21">
        <v>5.2230000000000002E-3</v>
      </c>
      <c r="I2404" s="21">
        <v>4.3169999999999997E-3</v>
      </c>
      <c r="J2404" s="21">
        <v>1.0439E-2</v>
      </c>
      <c r="K2404" s="21">
        <v>-1.0082000000000001E-2</v>
      </c>
      <c r="L2404" s="21" cm="1">
        <f t="array" ref="L2404">MMULT(B2404:K2404,$D$8:$D$17)</f>
        <v>-4.6110926359999999E-3</v>
      </c>
    </row>
    <row r="2405" spans="1:12" x14ac:dyDescent="0.35">
      <c r="A2405" s="22">
        <v>45435</v>
      </c>
      <c r="B2405" s="21">
        <v>-2.1058E-2</v>
      </c>
      <c r="C2405" s="21">
        <v>-8.1759999999999992E-3</v>
      </c>
      <c r="D2405" s="21">
        <v>9.3196000000000001E-2</v>
      </c>
      <c r="E2405" s="21">
        <v>7.54E-4</v>
      </c>
      <c r="F2405" s="21">
        <v>-4.0930000000000003E-3</v>
      </c>
      <c r="G2405" s="21">
        <v>-1.8498000000000001E-2</v>
      </c>
      <c r="H2405" s="21">
        <v>-3.0752000000000002E-2</v>
      </c>
      <c r="I2405" s="21">
        <v>-1.281E-3</v>
      </c>
      <c r="J2405" s="21">
        <v>-1.7499000000000001E-2</v>
      </c>
      <c r="K2405" s="21">
        <v>-4.2647999999999998E-2</v>
      </c>
      <c r="L2405" s="21" cm="1">
        <f t="array" ref="L2405">MMULT(B2405:K2405,$D$8:$D$17)</f>
        <v>9.287473194999998E-3</v>
      </c>
    </row>
    <row r="2406" spans="1:12" x14ac:dyDescent="0.35">
      <c r="A2406" s="22">
        <v>45436</v>
      </c>
      <c r="B2406" s="21">
        <v>1.6587999999999999E-2</v>
      </c>
      <c r="C2406" s="21">
        <v>7.4000000000000003E-3</v>
      </c>
      <c r="D2406" s="21">
        <v>2.5722999999999999E-2</v>
      </c>
      <c r="E2406" s="21">
        <v>1.0442999999999999E-2</v>
      </c>
      <c r="F2406" s="21">
        <v>-9.5090000000000001E-3</v>
      </c>
      <c r="G2406" s="21">
        <v>-2.2544000000000002E-2</v>
      </c>
      <c r="H2406" s="21">
        <v>3.6963000000000003E-2</v>
      </c>
      <c r="I2406" s="21">
        <v>-1.6303999999999999E-2</v>
      </c>
      <c r="J2406" s="21">
        <v>-3.8630000000000001E-3</v>
      </c>
      <c r="K2406" s="21">
        <v>2.1277000000000001E-2</v>
      </c>
      <c r="L2406" s="21" cm="1">
        <f t="array" ref="L2406">MMULT(B2406:K2406,$D$8:$D$17)</f>
        <v>1.6430352063E-2</v>
      </c>
    </row>
    <row r="2407" spans="1:12" x14ac:dyDescent="0.35">
      <c r="A2407" s="22">
        <v>45440</v>
      </c>
      <c r="B2407" s="21">
        <v>5.3000000000000001E-5</v>
      </c>
      <c r="C2407" s="21">
        <v>3.7199999999999999E-4</v>
      </c>
      <c r="D2407" s="21">
        <v>6.9804000000000005E-2</v>
      </c>
      <c r="E2407" s="21">
        <v>3.2750000000000001E-3</v>
      </c>
      <c r="F2407" s="21">
        <v>1.2855E-2</v>
      </c>
      <c r="G2407" s="21">
        <v>-9.0340000000000004E-3</v>
      </c>
      <c r="H2407" s="21">
        <v>3.1558000000000003E-2</v>
      </c>
      <c r="I2407" s="21">
        <v>6.3099999999999996E-3</v>
      </c>
      <c r="J2407" s="21">
        <v>-3.016E-3</v>
      </c>
      <c r="K2407" s="21">
        <v>1.1068E-2</v>
      </c>
      <c r="L2407" s="21" cm="1">
        <f t="array" ref="L2407">MMULT(B2407:K2407,$D$8:$D$17)</f>
        <v>1.9502144588000002E-2</v>
      </c>
    </row>
    <row r="2408" spans="1:12" x14ac:dyDescent="0.35">
      <c r="A2408" s="22">
        <v>45441</v>
      </c>
      <c r="B2408" s="21">
        <v>1.5790000000000001E-3</v>
      </c>
      <c r="C2408" s="21">
        <v>-2.6719999999999999E-3</v>
      </c>
      <c r="D2408" s="21">
        <v>8.1119999999999994E-3</v>
      </c>
      <c r="E2408" s="21">
        <v>-1.542E-2</v>
      </c>
      <c r="F2408" s="21">
        <v>-6.025E-3</v>
      </c>
      <c r="G2408" s="21">
        <v>6.6340000000000001E-3</v>
      </c>
      <c r="H2408" s="21">
        <v>-3.7701999999999999E-2</v>
      </c>
      <c r="I2408" s="21">
        <v>-1.735E-3</v>
      </c>
      <c r="J2408" s="21">
        <v>-4.3220000000000003E-3</v>
      </c>
      <c r="K2408" s="21">
        <v>-2.9942E-2</v>
      </c>
      <c r="L2408" s="21" cm="1">
        <f t="array" ref="L2408">MMULT(B2408:K2408,$D$8:$D$17)</f>
        <v>-4.9840606399999981E-4</v>
      </c>
    </row>
    <row r="2409" spans="1:12" x14ac:dyDescent="0.35">
      <c r="A2409" s="22">
        <v>45442</v>
      </c>
      <c r="B2409" s="21">
        <v>5.2550000000000001E-3</v>
      </c>
      <c r="C2409" s="21">
        <v>-3.3785999999999997E-2</v>
      </c>
      <c r="D2409" s="21">
        <v>-3.7665999999999998E-2</v>
      </c>
      <c r="E2409" s="21">
        <v>-1.9120000000000002E-2</v>
      </c>
      <c r="F2409" s="21">
        <v>-5.3741999999999998E-2</v>
      </c>
      <c r="G2409" s="21">
        <v>-0.19737099999999999</v>
      </c>
      <c r="H2409" s="21">
        <v>9.7490000000000007E-3</v>
      </c>
      <c r="I2409" s="21">
        <v>-6.6435999999999995E-2</v>
      </c>
      <c r="J2409" s="21">
        <v>8.6799999999999996E-4</v>
      </c>
      <c r="K2409" s="21">
        <v>1.9910000000000001E-3</v>
      </c>
      <c r="L2409" s="21" cm="1">
        <f t="array" ref="L2409">MMULT(B2409:K2409,$D$8:$D$17)</f>
        <v>-1.2948037649999999E-2</v>
      </c>
    </row>
    <row r="2410" spans="1:12" x14ac:dyDescent="0.35">
      <c r="A2410" s="22">
        <v>45443</v>
      </c>
      <c r="B2410" s="21">
        <v>5.019E-3</v>
      </c>
      <c r="C2410" s="21">
        <v>1.109E-3</v>
      </c>
      <c r="D2410" s="21">
        <v>-7.8460000000000005E-3</v>
      </c>
      <c r="E2410" s="21">
        <v>-2.6047000000000001E-2</v>
      </c>
      <c r="F2410" s="21">
        <v>8.5400000000000005E-4</v>
      </c>
      <c r="G2410" s="21">
        <v>7.5364E-2</v>
      </c>
      <c r="H2410" s="21">
        <v>8.9999999999999998E-4</v>
      </c>
      <c r="I2410" s="21">
        <v>-2.49E-3</v>
      </c>
      <c r="J2410" s="21">
        <v>8.2389999999999998E-3</v>
      </c>
      <c r="K2410" s="21">
        <v>2.1861999999999999E-2</v>
      </c>
      <c r="L2410" s="21" cm="1">
        <f t="array" ref="L2410">MMULT(B2410:K2410,$D$8:$D$17)</f>
        <v>1.774466744E-3</v>
      </c>
    </row>
    <row r="2411" spans="1:12" x14ac:dyDescent="0.35">
      <c r="A2411" s="22">
        <v>45446</v>
      </c>
      <c r="B2411" s="21">
        <v>9.2589999999999999E-3</v>
      </c>
      <c r="C2411" s="21">
        <v>-3.8779999999999999E-3</v>
      </c>
      <c r="D2411" s="21">
        <v>4.8953999999999998E-2</v>
      </c>
      <c r="E2411" s="21">
        <v>-5.0049999999999999E-3</v>
      </c>
      <c r="F2411" s="21">
        <v>1.7833999999999999E-2</v>
      </c>
      <c r="G2411" s="21">
        <v>9.299E-3</v>
      </c>
      <c r="H2411" s="21">
        <v>-2.0072E-2</v>
      </c>
      <c r="I2411" s="21">
        <v>-1.2906000000000001E-2</v>
      </c>
      <c r="J2411" s="21">
        <v>3.2260000000000001E-3</v>
      </c>
      <c r="K2411" s="21">
        <v>-1.8152000000000001E-2</v>
      </c>
      <c r="L2411" s="21" cm="1">
        <f t="array" ref="L2411">MMULT(B2411:K2411,$D$8:$D$17)</f>
        <v>1.6032492606000003E-2</v>
      </c>
    </row>
    <row r="2412" spans="1:12" x14ac:dyDescent="0.35">
      <c r="A2412" s="22">
        <v>45447</v>
      </c>
      <c r="B2412" s="21">
        <v>1.6490000000000001E-3</v>
      </c>
      <c r="C2412" s="21">
        <v>6.1669999999999997E-3</v>
      </c>
      <c r="D2412" s="21">
        <v>1.2496E-2</v>
      </c>
      <c r="E2412" s="21">
        <v>6.7479999999999997E-3</v>
      </c>
      <c r="F2412" s="21">
        <v>6.6230000000000004E-3</v>
      </c>
      <c r="G2412" s="21">
        <v>-7.4380000000000002E-3</v>
      </c>
      <c r="H2412" s="21">
        <v>-2.1767000000000002E-2</v>
      </c>
      <c r="I2412" s="21">
        <v>2.1297E-2</v>
      </c>
      <c r="J2412" s="21">
        <v>1.6506E-2</v>
      </c>
      <c r="K2412" s="21">
        <v>-8.5839999999999996E-3</v>
      </c>
      <c r="L2412" s="21" cm="1">
        <f t="array" ref="L2412">MMULT(B2412:K2412,$D$8:$D$17)</f>
        <v>4.8720974179999989E-3</v>
      </c>
    </row>
    <row r="2413" spans="1:12" x14ac:dyDescent="0.35">
      <c r="A2413" s="22">
        <v>45448</v>
      </c>
      <c r="B2413" s="21">
        <v>7.8209999999999998E-3</v>
      </c>
      <c r="C2413" s="21">
        <v>1.9082999999999999E-2</v>
      </c>
      <c r="D2413" s="21">
        <v>5.1555999999999998E-2</v>
      </c>
      <c r="E2413" s="21">
        <v>6.1818999999999999E-2</v>
      </c>
      <c r="F2413" s="21">
        <v>2.1321E-2</v>
      </c>
      <c r="G2413" s="21">
        <v>7.1110000000000001E-3</v>
      </c>
      <c r="H2413" s="21">
        <v>3.8627000000000002E-2</v>
      </c>
      <c r="I2413" s="21">
        <v>1.6570999999999999E-2</v>
      </c>
      <c r="J2413" s="21">
        <v>-2.9523000000000001E-2</v>
      </c>
      <c r="K2413" s="21">
        <v>2.4975000000000001E-2</v>
      </c>
      <c r="L2413" s="21" cm="1">
        <f t="array" ref="L2413">MMULT(B2413:K2413,$D$8:$D$17)</f>
        <v>2.1461163839999995E-2</v>
      </c>
    </row>
    <row r="2414" spans="1:12" x14ac:dyDescent="0.35">
      <c r="A2414" s="22">
        <v>45449</v>
      </c>
      <c r="B2414" s="21">
        <v>-7.097E-3</v>
      </c>
      <c r="C2414" s="21">
        <v>1.2030000000000001E-3</v>
      </c>
      <c r="D2414" s="21">
        <v>-1.1776999999999999E-2</v>
      </c>
      <c r="E2414" s="21">
        <v>-8.3649999999999992E-3</v>
      </c>
      <c r="F2414" s="21">
        <v>7.0949999999999997E-3</v>
      </c>
      <c r="G2414" s="21">
        <v>2.6339000000000001E-2</v>
      </c>
      <c r="H2414" s="21">
        <v>3.6709999999999998E-3</v>
      </c>
      <c r="I2414" s="21">
        <v>5.1120000000000002E-3</v>
      </c>
      <c r="J2414" s="21">
        <v>4.5630000000000002E-3</v>
      </c>
      <c r="K2414" s="21">
        <v>-1.1696E-2</v>
      </c>
      <c r="L2414" s="21" cm="1">
        <f t="array" ref="L2414">MMULT(B2414:K2414,$D$8:$D$17)</f>
        <v>-6.493576574999999E-3</v>
      </c>
    </row>
    <row r="2415" spans="1:12" x14ac:dyDescent="0.35">
      <c r="A2415" s="22">
        <v>45450</v>
      </c>
      <c r="B2415" s="21">
        <v>1.2392E-2</v>
      </c>
      <c r="C2415" s="21">
        <v>-1.578E-3</v>
      </c>
      <c r="D2415" s="21">
        <v>-9.0899999999999998E-4</v>
      </c>
      <c r="E2415" s="21">
        <v>3.8319999999999999E-3</v>
      </c>
      <c r="F2415" s="21">
        <v>1.9595000000000001E-2</v>
      </c>
      <c r="G2415" s="21">
        <v>-3.7490000000000002E-3</v>
      </c>
      <c r="H2415" s="21">
        <v>6.5360000000000001E-3</v>
      </c>
      <c r="I2415" s="21">
        <v>1.5934E-2</v>
      </c>
      <c r="J2415" s="21">
        <v>-8.4360000000000008E-3</v>
      </c>
      <c r="K2415" s="21">
        <v>1.0519000000000001E-2</v>
      </c>
      <c r="L2415" s="21" cm="1">
        <f t="array" ref="L2415">MMULT(B2415:K2415,$D$8:$D$17)</f>
        <v>6.7116485780000009E-3</v>
      </c>
    </row>
    <row r="2416" spans="1:12" x14ac:dyDescent="0.35">
      <c r="A2416" s="22">
        <v>45453</v>
      </c>
      <c r="B2416" s="21">
        <v>-1.9147999999999998E-2</v>
      </c>
      <c r="C2416" s="21">
        <v>9.4839999999999994E-3</v>
      </c>
      <c r="D2416" s="21">
        <v>-0.899254</v>
      </c>
      <c r="E2416" s="21">
        <v>2.4049999999999998E-2</v>
      </c>
      <c r="F2416" s="21">
        <v>-1.1277000000000001E-2</v>
      </c>
      <c r="G2416" s="21">
        <v>-4.1E-5</v>
      </c>
      <c r="H2416" s="21">
        <v>-4.4856E-2</v>
      </c>
      <c r="I2416" s="21">
        <v>-1.1795999999999999E-2</v>
      </c>
      <c r="J2416" s="21">
        <v>2.1800000000000001E-4</v>
      </c>
      <c r="K2416" s="21">
        <v>5.5300000000000002E-3</v>
      </c>
      <c r="L2416" s="21" cm="1">
        <f t="array" ref="L2416">MMULT(B2416:K2416,$D$8:$D$17)</f>
        <v>-0.23961258359599996</v>
      </c>
    </row>
    <row r="2417" spans="1:12" x14ac:dyDescent="0.35">
      <c r="A2417" s="22">
        <v>45454</v>
      </c>
      <c r="B2417" s="21">
        <v>7.2649000000000005E-2</v>
      </c>
      <c r="C2417" s="21">
        <v>1.1242E-2</v>
      </c>
      <c r="D2417" s="21">
        <v>-7.2259999999999998E-3</v>
      </c>
      <c r="E2417" s="21">
        <v>1.4272999999999999E-2</v>
      </c>
      <c r="F2417" s="21">
        <v>-4.9800000000000001E-3</v>
      </c>
      <c r="G2417" s="21">
        <v>-3.5149999999999999E-3</v>
      </c>
      <c r="H2417" s="21">
        <v>-8.6070000000000001E-3</v>
      </c>
      <c r="I2417" s="21">
        <v>5.9789999999999999E-3</v>
      </c>
      <c r="J2417" s="21">
        <v>-1.745E-3</v>
      </c>
      <c r="K2417" s="21">
        <v>3.2400000000000001E-4</v>
      </c>
      <c r="L2417" s="21" cm="1">
        <f t="array" ref="L2417">MMULT(B2417:K2417,$D$8:$D$17)</f>
        <v>3.379482438100001E-2</v>
      </c>
    </row>
    <row r="2418" spans="1:12" x14ac:dyDescent="0.35">
      <c r="A2418" s="22">
        <v>45455</v>
      </c>
      <c r="B2418" s="21">
        <v>2.8577999999999999E-2</v>
      </c>
      <c r="C2418" s="21">
        <v>1.9368E-2</v>
      </c>
      <c r="D2418" s="21">
        <v>3.5480999999999999E-2</v>
      </c>
      <c r="E2418" s="21">
        <v>2.3599999999999999E-2</v>
      </c>
      <c r="F2418" s="21">
        <v>0.13319300000000001</v>
      </c>
      <c r="G2418" s="21">
        <v>-2.1536E-2</v>
      </c>
      <c r="H2418" s="21">
        <v>8.0520000000000001E-3</v>
      </c>
      <c r="I2418" s="21">
        <v>-6.0949999999999997E-3</v>
      </c>
      <c r="J2418" s="21">
        <v>-3.277E-3</v>
      </c>
      <c r="K2418" s="21">
        <v>-5.1749999999999999E-3</v>
      </c>
      <c r="L2418" s="21" cm="1">
        <f t="array" ref="L2418">MMULT(B2418:K2418,$D$8:$D$17)</f>
        <v>2.8841731289E-2</v>
      </c>
    </row>
    <row r="2419" spans="1:12" x14ac:dyDescent="0.35">
      <c r="A2419" s="22">
        <v>45456</v>
      </c>
      <c r="B2419" s="21">
        <v>5.4910000000000002E-3</v>
      </c>
      <c r="C2419" s="21">
        <v>1.1789999999999999E-3</v>
      </c>
      <c r="D2419" s="21">
        <v>3.5223999999999998E-2</v>
      </c>
      <c r="E2419" s="21">
        <v>0.122687</v>
      </c>
      <c r="F2419" s="21">
        <v>-3.7750000000000001E-3</v>
      </c>
      <c r="G2419" s="21">
        <v>-2.8711E-2</v>
      </c>
      <c r="H2419" s="21">
        <v>-2.1220000000000002E-3</v>
      </c>
      <c r="I2419" s="21">
        <v>-2.457E-3</v>
      </c>
      <c r="J2419" s="21">
        <v>-2.1919999999999999E-3</v>
      </c>
      <c r="K2419" s="21">
        <v>-9.7529999999999995E-3</v>
      </c>
      <c r="L2419" s="21" cm="1">
        <f t="array" ref="L2419">MMULT(B2419:K2419,$D$8:$D$17)</f>
        <v>1.4493896162000001E-2</v>
      </c>
    </row>
    <row r="2420" spans="1:12" x14ac:dyDescent="0.35">
      <c r="A2420" s="22">
        <v>45457</v>
      </c>
      <c r="B2420" s="21">
        <v>-8.1679999999999999E-3</v>
      </c>
      <c r="C2420" s="21">
        <v>2.2420000000000001E-3</v>
      </c>
      <c r="D2420" s="21">
        <v>1.7513999999999998E-2</v>
      </c>
      <c r="E2420" s="21">
        <v>3.3383000000000003E-2</v>
      </c>
      <c r="F2420" s="21">
        <v>-1.2298999999999999E-2</v>
      </c>
      <c r="G2420" s="21">
        <v>1.2706E-2</v>
      </c>
      <c r="H2420" s="21">
        <v>-1.689E-3</v>
      </c>
      <c r="I2420" s="21">
        <v>0.14511499999999999</v>
      </c>
      <c r="J2420" s="21">
        <v>3.5149999999999999E-3</v>
      </c>
      <c r="K2420" s="21">
        <v>-3.28E-4</v>
      </c>
      <c r="L2420" s="21" cm="1">
        <f t="array" ref="L2420">MMULT(B2420:K2420,$D$8:$D$17)</f>
        <v>2.2955392859999985E-3</v>
      </c>
    </row>
    <row r="2421" spans="1:12" x14ac:dyDescent="0.35">
      <c r="A2421" s="22">
        <v>45460</v>
      </c>
      <c r="B2421" s="21">
        <v>1.9671999999999999E-2</v>
      </c>
      <c r="C2421" s="21">
        <v>1.3105E-2</v>
      </c>
      <c r="D2421" s="21">
        <v>-6.8240000000000002E-3</v>
      </c>
      <c r="E2421" s="21">
        <v>5.4079000000000002E-2</v>
      </c>
      <c r="F2421" s="21">
        <v>2.3022000000000001E-2</v>
      </c>
      <c r="G2421" s="21">
        <v>-6.2950000000000002E-3</v>
      </c>
      <c r="H2421" s="21">
        <v>-7.705E-3</v>
      </c>
      <c r="I2421" s="21">
        <v>-1.2507000000000001E-2</v>
      </c>
      <c r="J2421" s="21">
        <v>2.1900000000000001E-4</v>
      </c>
      <c r="K2421" s="21">
        <v>1.7406000000000001E-2</v>
      </c>
      <c r="L2421" s="21" cm="1">
        <f t="array" ref="L2421">MMULT(B2421:K2421,$D$8:$D$17)</f>
        <v>1.1643841252000001E-2</v>
      </c>
    </row>
    <row r="2422" spans="1:12" x14ac:dyDescent="0.35">
      <c r="A2422" s="22">
        <v>45461</v>
      </c>
      <c r="B2422" s="21">
        <v>-1.0984000000000001E-2</v>
      </c>
      <c r="C2422" s="21">
        <v>-4.5279999999999999E-3</v>
      </c>
      <c r="D2422" s="21">
        <v>3.5119999999999998E-2</v>
      </c>
      <c r="E2422" s="21">
        <v>-1.4408000000000001E-2</v>
      </c>
      <c r="F2422" s="21">
        <v>2.3564999999999999E-2</v>
      </c>
      <c r="G2422" s="21">
        <v>5.7710000000000001E-3</v>
      </c>
      <c r="H2422" s="21">
        <v>-2.3800999999999999E-2</v>
      </c>
      <c r="I2422" s="21">
        <v>6.7660000000000003E-3</v>
      </c>
      <c r="J2422" s="21">
        <v>6.1279999999999998E-3</v>
      </c>
      <c r="K2422" s="21">
        <v>-1.1298000000000001E-2</v>
      </c>
      <c r="L2422" s="21" cm="1">
        <f t="array" ref="L2422">MMULT(B2422:K2422,$D$8:$D$17)</f>
        <v>3.1528395139999977E-3</v>
      </c>
    </row>
    <row r="2423" spans="1:12" x14ac:dyDescent="0.35">
      <c r="A2423" s="22">
        <v>45463</v>
      </c>
      <c r="B2423" s="21">
        <v>-2.1513000000000001E-2</v>
      </c>
      <c r="C2423" s="21">
        <v>-1.4339999999999999E-3</v>
      </c>
      <c r="D2423" s="21">
        <v>-3.5402999999999997E-2</v>
      </c>
      <c r="E2423" s="21">
        <v>-3.7703E-2</v>
      </c>
      <c r="F2423" s="21">
        <v>-1.1960999999999999E-2</v>
      </c>
      <c r="G2423" s="21">
        <v>4.3096000000000002E-2</v>
      </c>
      <c r="H2423" s="21">
        <v>4.6239000000000002E-2</v>
      </c>
      <c r="I2423" s="21">
        <v>1.34E-3</v>
      </c>
      <c r="J2423" s="21">
        <v>1.6315E-2</v>
      </c>
      <c r="K2423" s="21">
        <v>-3.2600000000000001E-4</v>
      </c>
      <c r="L2423" s="21" cm="1">
        <f t="array" ref="L2423">MMULT(B2423:K2423,$D$8:$D$17)</f>
        <v>-1.9089830599000001E-2</v>
      </c>
    </row>
    <row r="2424" spans="1:12" x14ac:dyDescent="0.35">
      <c r="A2424" s="22">
        <v>45464</v>
      </c>
      <c r="B2424" s="21">
        <v>-1.0444E-2</v>
      </c>
      <c r="C2424" s="21">
        <v>9.1540000000000007E-3</v>
      </c>
      <c r="D2424" s="21">
        <v>-3.2190999999999997E-2</v>
      </c>
      <c r="E2424" s="21">
        <v>-4.3775000000000001E-2</v>
      </c>
      <c r="F2424" s="21">
        <v>-9.8659999999999998E-3</v>
      </c>
      <c r="G2424" s="21">
        <v>1.3481999999999999E-2</v>
      </c>
      <c r="H2424" s="21">
        <v>-3.3999999999999998E-3</v>
      </c>
      <c r="I2424" s="21">
        <v>2.0059E-2</v>
      </c>
      <c r="J2424" s="21">
        <v>1.2200000000000001E-2</v>
      </c>
      <c r="K2424" s="21">
        <v>1.5349E-2</v>
      </c>
      <c r="L2424" s="21" cm="1">
        <f t="array" ref="L2424">MMULT(B2424:K2424,$D$8:$D$17)</f>
        <v>-1.2793521157999999E-2</v>
      </c>
    </row>
    <row r="2425" spans="1:12" x14ac:dyDescent="0.35">
      <c r="A2425" s="22">
        <v>45467</v>
      </c>
      <c r="B2425" s="21">
        <v>3.1329999999999999E-3</v>
      </c>
      <c r="C2425" s="21">
        <v>-4.6909999999999999E-3</v>
      </c>
      <c r="D2425" s="21">
        <v>-6.6839999999999997E-2</v>
      </c>
      <c r="E2425" s="21">
        <v>-4.0044999999999997E-2</v>
      </c>
      <c r="F2425" s="21">
        <v>-1.1377999999999999E-2</v>
      </c>
      <c r="G2425" s="21">
        <v>-2.0892999999999998E-2</v>
      </c>
      <c r="H2425" s="21">
        <v>-6.0780000000000001E-3</v>
      </c>
      <c r="I2425" s="21">
        <v>-1.7378000000000001E-2</v>
      </c>
      <c r="J2425" s="21">
        <v>-2.1100000000000001E-4</v>
      </c>
      <c r="K2425" s="21">
        <v>-1.6726000000000001E-2</v>
      </c>
      <c r="L2425" s="21" cm="1">
        <f t="array" ref="L2425">MMULT(B2425:K2425,$D$8:$D$17)</f>
        <v>-1.8790947149999994E-2</v>
      </c>
    </row>
    <row r="2426" spans="1:12" x14ac:dyDescent="0.35">
      <c r="A2426" s="22">
        <v>45468</v>
      </c>
      <c r="B2426" s="21">
        <v>4.4679999999999997E-3</v>
      </c>
      <c r="C2426" s="21">
        <v>7.3270000000000002E-3</v>
      </c>
      <c r="D2426" s="21">
        <v>6.7563999999999999E-2</v>
      </c>
      <c r="E2426" s="21">
        <v>-7.1720000000000004E-3</v>
      </c>
      <c r="F2426" s="21">
        <v>-5.1469999999999997E-3</v>
      </c>
      <c r="G2426" s="21">
        <v>7.5849999999999997E-3</v>
      </c>
      <c r="H2426" s="21">
        <v>0</v>
      </c>
      <c r="I2426" s="21">
        <v>5.1700000000000001E-3</v>
      </c>
      <c r="J2426" s="21">
        <v>2.1150000000000001E-3</v>
      </c>
      <c r="K2426" s="21">
        <v>5.561E-3</v>
      </c>
      <c r="L2426" s="21" cm="1">
        <f t="array" ref="L2426">MMULT(B2426:K2426,$D$8:$D$17)</f>
        <v>2.0033480523E-2</v>
      </c>
    </row>
    <row r="2427" spans="1:12" x14ac:dyDescent="0.35">
      <c r="A2427" s="22">
        <v>45469</v>
      </c>
      <c r="B2427" s="21">
        <v>1.9993E-2</v>
      </c>
      <c r="C2427" s="21">
        <v>2.6830000000000001E-3</v>
      </c>
      <c r="D2427" s="21">
        <v>2.4589999999999998E-3</v>
      </c>
      <c r="E2427" s="21">
        <v>7.0910000000000001E-3</v>
      </c>
      <c r="F2427" s="21">
        <v>-6.7539999999999996E-3</v>
      </c>
      <c r="G2427" s="21">
        <v>5.7499999999999999E-3</v>
      </c>
      <c r="H2427" s="21">
        <v>-1.6910999999999999E-2</v>
      </c>
      <c r="I2427" s="21">
        <v>3.3779999999999999E-3</v>
      </c>
      <c r="J2427" s="21">
        <v>-1.0975E-2</v>
      </c>
      <c r="K2427" s="21">
        <v>-6.5059999999999996E-3</v>
      </c>
      <c r="L2427" s="21" cm="1">
        <f t="array" ref="L2427">MMULT(B2427:K2427,$D$8:$D$17)</f>
        <v>9.2127107849999997E-3</v>
      </c>
    </row>
    <row r="2428" spans="1:12" x14ac:dyDescent="0.35">
      <c r="A2428" s="22">
        <v>45470</v>
      </c>
      <c r="B2428" s="21">
        <v>3.986E-3</v>
      </c>
      <c r="C2428" s="21">
        <v>1.526E-3</v>
      </c>
      <c r="D2428" s="21">
        <v>-1.9066E-2</v>
      </c>
      <c r="E2428" s="21">
        <v>-3.3540000000000002E-3</v>
      </c>
      <c r="F2428" s="21">
        <v>1.4107E-2</v>
      </c>
      <c r="G2428" s="21">
        <v>3.9892999999999998E-2</v>
      </c>
      <c r="H2428" s="21">
        <v>1.2251E-2</v>
      </c>
      <c r="I2428" s="21">
        <v>3.4237999999999998E-2</v>
      </c>
      <c r="J2428" s="21">
        <v>1.2591E-2</v>
      </c>
      <c r="K2428" s="21">
        <v>1.637E-3</v>
      </c>
      <c r="L2428" s="21" cm="1">
        <f t="array" ref="L2428">MMULT(B2428:K2428,$D$8:$D$17)</f>
        <v>-1.1002809730000004E-3</v>
      </c>
    </row>
    <row r="2429" spans="1:12" x14ac:dyDescent="0.35">
      <c r="A2429" s="22">
        <v>45471</v>
      </c>
      <c r="B2429" s="21">
        <v>-1.6254000000000001E-2</v>
      </c>
      <c r="C2429" s="21">
        <v>-1.3029000000000001E-2</v>
      </c>
      <c r="D2429" s="21">
        <v>-3.6289999999999998E-3</v>
      </c>
      <c r="E2429" s="21">
        <v>1.1893000000000001E-2</v>
      </c>
      <c r="F2429" s="21">
        <v>7.2760000000000003E-3</v>
      </c>
      <c r="G2429" s="21">
        <v>1.6808E-2</v>
      </c>
      <c r="H2429" s="21">
        <v>1.7181999999999999E-2</v>
      </c>
      <c r="I2429" s="21">
        <v>1.6057999999999999E-2</v>
      </c>
      <c r="J2429" s="21">
        <v>1.2639999999999999E-3</v>
      </c>
      <c r="K2429" s="21">
        <v>1.2422000000000001E-2</v>
      </c>
      <c r="L2429" s="21" cm="1">
        <f t="array" ref="L2429">MMULT(B2429:K2429,$D$8:$D$17)</f>
        <v>-7.7085396499999986E-3</v>
      </c>
    </row>
    <row r="2430" spans="1:12" x14ac:dyDescent="0.35">
      <c r="A2430" s="22">
        <v>45474</v>
      </c>
      <c r="B2430" s="21">
        <v>2.9104999999999999E-2</v>
      </c>
      <c r="C2430" s="21">
        <v>2.1881999999999999E-2</v>
      </c>
      <c r="D2430" s="21">
        <v>6.1520000000000004E-3</v>
      </c>
      <c r="E2430" s="21">
        <v>2.1968000000000001E-2</v>
      </c>
      <c r="F2430" s="21">
        <v>1.3384999999999999E-2</v>
      </c>
      <c r="G2430" s="21">
        <v>-3.4619999999999998E-3</v>
      </c>
      <c r="H2430" s="21">
        <v>-2.7865000000000001E-2</v>
      </c>
      <c r="I2430" s="21">
        <v>8.0459999999999993E-3</v>
      </c>
      <c r="J2430" s="21">
        <v>2.1000000000000001E-4</v>
      </c>
      <c r="K2430" s="21">
        <v>-4.1980000000000003E-3</v>
      </c>
      <c r="L2430" s="21" cm="1">
        <f t="array" ref="L2430">MMULT(B2430:K2430,$D$8:$D$17)</f>
        <v>1.7348393637000002E-2</v>
      </c>
    </row>
    <row r="2431" spans="1:12" x14ac:dyDescent="0.35">
      <c r="A2431" s="22">
        <v>45475</v>
      </c>
      <c r="B2431" s="21">
        <v>1.6240000000000001E-2</v>
      </c>
      <c r="C2431" s="21">
        <v>5.5830000000000003E-3</v>
      </c>
      <c r="D2431" s="21">
        <v>-1.3113E-2</v>
      </c>
      <c r="E2431" s="21">
        <v>1.0166E-2</v>
      </c>
      <c r="F2431" s="21">
        <v>1.328E-3</v>
      </c>
      <c r="G2431" s="21">
        <v>-7.7999999999999999E-5</v>
      </c>
      <c r="H2431" s="21">
        <v>4.1980999999999997E-2</v>
      </c>
      <c r="I2431" s="21">
        <v>1.375E-2</v>
      </c>
      <c r="J2431" s="21">
        <v>-5.0509999999999999E-3</v>
      </c>
      <c r="K2431" s="21">
        <v>7.4580000000000002E-3</v>
      </c>
      <c r="L2431" s="21" cm="1">
        <f t="array" ref="L2431">MMULT(B2431:K2431,$D$8:$D$17)</f>
        <v>6.1415369550000013E-3</v>
      </c>
    </row>
    <row r="2432" spans="1:12" x14ac:dyDescent="0.35">
      <c r="A2432" s="22">
        <v>45476</v>
      </c>
      <c r="B2432" s="21">
        <v>5.8110000000000002E-3</v>
      </c>
      <c r="C2432" s="21">
        <v>3.2439999999999999E-3</v>
      </c>
      <c r="D2432" s="21">
        <v>4.5732000000000002E-2</v>
      </c>
      <c r="E2432" s="21">
        <v>4.3283000000000002E-2</v>
      </c>
      <c r="F2432" s="21">
        <v>7.6769999999999998E-3</v>
      </c>
      <c r="G2432" s="21">
        <v>1.8579999999999999E-2</v>
      </c>
      <c r="H2432" s="21">
        <v>-2.4949999999999998E-3</v>
      </c>
      <c r="I2432" s="21">
        <v>4.2979999999999997E-3</v>
      </c>
      <c r="J2432" s="21">
        <v>-4.019E-3</v>
      </c>
      <c r="K2432" s="21">
        <v>5.1500000000000001E-3</v>
      </c>
      <c r="L2432" s="21" cm="1">
        <f t="array" ref="L2432">MMULT(B2432:K2432,$D$8:$D$17)</f>
        <v>1.6471505819999999E-2</v>
      </c>
    </row>
    <row r="2433" spans="1:12" x14ac:dyDescent="0.35">
      <c r="A2433" s="22">
        <v>45478</v>
      </c>
      <c r="B2433" s="21">
        <v>2.162E-2</v>
      </c>
      <c r="C2433" s="21">
        <v>1.4736000000000001E-2</v>
      </c>
      <c r="D2433" s="21">
        <v>-1.9099000000000001E-2</v>
      </c>
      <c r="E2433" s="21">
        <v>-1.4984000000000001E-2</v>
      </c>
      <c r="F2433" s="21">
        <v>3.117E-3</v>
      </c>
      <c r="G2433" s="21">
        <v>8.5839999999999996E-3</v>
      </c>
      <c r="H2433" s="21">
        <v>4.8809999999999999E-2</v>
      </c>
      <c r="I2433" s="21">
        <v>1.4364999999999999E-2</v>
      </c>
      <c r="J2433" s="21">
        <v>-9.3439999999999999E-3</v>
      </c>
      <c r="K2433" s="21">
        <v>2.5295999999999999E-2</v>
      </c>
      <c r="L2433" s="21" cm="1">
        <f t="array" ref="L2433">MMULT(B2433:K2433,$D$8:$D$17)</f>
        <v>7.9759293219999992E-3</v>
      </c>
    </row>
    <row r="2434" spans="1:12" x14ac:dyDescent="0.35">
      <c r="A2434" s="22">
        <v>45481</v>
      </c>
      <c r="B2434" s="21">
        <v>6.5389999999999997E-3</v>
      </c>
      <c r="C2434" s="21">
        <v>-2.823E-3</v>
      </c>
      <c r="D2434" s="21">
        <v>1.8835000000000001E-2</v>
      </c>
      <c r="E2434" s="21">
        <v>2.4981E-2</v>
      </c>
      <c r="F2434" s="21">
        <v>1.3810000000000001E-3</v>
      </c>
      <c r="G2434" s="21">
        <v>-2.2113000000000001E-2</v>
      </c>
      <c r="H2434" s="21">
        <v>3.95E-2</v>
      </c>
      <c r="I2434" s="21">
        <v>-5.084E-3</v>
      </c>
      <c r="J2434" s="21">
        <v>-1.2647E-2</v>
      </c>
      <c r="K2434" s="21">
        <v>6.1524000000000002E-2</v>
      </c>
      <c r="L2434" s="21" cm="1">
        <f t="array" ref="L2434">MMULT(B2434:K2434,$D$8:$D$17)</f>
        <v>1.1804704907E-2</v>
      </c>
    </row>
    <row r="2435" spans="1:12" x14ac:dyDescent="0.35">
      <c r="A2435" s="22">
        <v>45482</v>
      </c>
      <c r="B2435" s="21">
        <v>3.7750000000000001E-3</v>
      </c>
      <c r="C2435" s="21">
        <v>-1.4370000000000001E-2</v>
      </c>
      <c r="D2435" s="21">
        <v>2.4805000000000001E-2</v>
      </c>
      <c r="E2435" s="21">
        <v>-7.1879999999999999E-3</v>
      </c>
      <c r="F2435" s="21">
        <v>-2.9994E-2</v>
      </c>
      <c r="G2435" s="21">
        <v>-1.9193999999999999E-2</v>
      </c>
      <c r="H2435" s="21">
        <v>-8.8979999999999997E-3</v>
      </c>
      <c r="I2435" s="21">
        <v>-1.6302000000000001E-2</v>
      </c>
      <c r="J2435" s="21">
        <v>-5.6449999999999998E-3</v>
      </c>
      <c r="K2435" s="21">
        <v>1.7652000000000001E-2</v>
      </c>
      <c r="L2435" s="21" cm="1">
        <f t="array" ref="L2435">MMULT(B2435:K2435,$D$8:$D$17)</f>
        <v>6.3069833920000014E-3</v>
      </c>
    </row>
    <row r="2436" spans="1:12" x14ac:dyDescent="0.35">
      <c r="A2436" s="22">
        <v>45483</v>
      </c>
      <c r="B2436" s="21">
        <v>1.8804000000000001E-2</v>
      </c>
      <c r="C2436" s="21">
        <v>1.4602E-2</v>
      </c>
      <c r="D2436" s="21">
        <v>2.6869000000000001E-2</v>
      </c>
      <c r="E2436" s="21">
        <v>6.5649999999999997E-3</v>
      </c>
      <c r="F2436" s="21">
        <v>9.8809999999999992E-3</v>
      </c>
      <c r="G2436" s="21">
        <v>6.3400000000000001E-4</v>
      </c>
      <c r="H2436" s="21">
        <v>3.8734999999999999E-2</v>
      </c>
      <c r="I2436" s="21">
        <v>-2.5969999999999999E-3</v>
      </c>
      <c r="J2436" s="21">
        <v>1.0262E-2</v>
      </c>
      <c r="K2436" s="21">
        <v>8.0949999999999998E-3</v>
      </c>
      <c r="L2436" s="21" cm="1">
        <f t="array" ref="L2436">MMULT(B2436:K2436,$D$8:$D$17)</f>
        <v>1.9065619758000005E-2</v>
      </c>
    </row>
    <row r="2437" spans="1:12" x14ac:dyDescent="0.35">
      <c r="A2437" s="22">
        <v>45484</v>
      </c>
      <c r="B2437" s="21">
        <v>-2.3220999999999999E-2</v>
      </c>
      <c r="C2437" s="21">
        <v>-2.4771999999999999E-2</v>
      </c>
      <c r="D2437" s="21">
        <v>-5.5667000000000001E-2</v>
      </c>
      <c r="E2437" s="21">
        <v>-2.2204999999999999E-2</v>
      </c>
      <c r="F2437" s="21">
        <v>4.8570000000000002E-3</v>
      </c>
      <c r="G2437" s="21">
        <v>-5.8199999999999997E-3</v>
      </c>
      <c r="H2437" s="21">
        <v>-1.0980999999999999E-2</v>
      </c>
      <c r="I2437" s="21">
        <v>-1.2258E-2</v>
      </c>
      <c r="J2437" s="21">
        <v>1.059E-2</v>
      </c>
      <c r="K2437" s="21">
        <v>-3.9288999999999998E-2</v>
      </c>
      <c r="L2437" s="21" cm="1">
        <f t="array" ref="L2437">MMULT(B2437:K2437,$D$8:$D$17)</f>
        <v>-2.936653011E-2</v>
      </c>
    </row>
    <row r="2438" spans="1:12" x14ac:dyDescent="0.35">
      <c r="A2438" s="22">
        <v>45485</v>
      </c>
      <c r="B2438" s="21">
        <v>1.3051E-2</v>
      </c>
      <c r="C2438" s="21">
        <v>-2.529E-3</v>
      </c>
      <c r="D2438" s="21">
        <v>1.4442999999999999E-2</v>
      </c>
      <c r="E2438" s="21">
        <v>-3.0950000000000001E-3</v>
      </c>
      <c r="F2438" s="21">
        <v>1.4080000000000001E-2</v>
      </c>
      <c r="G2438" s="21">
        <v>1.1349E-2</v>
      </c>
      <c r="H2438" s="21">
        <v>-1.8140000000000001E-3</v>
      </c>
      <c r="I2438" s="21">
        <v>2.5460000000000001E-3</v>
      </c>
      <c r="J2438" s="21">
        <v>1.3259E-2</v>
      </c>
      <c r="K2438" s="21">
        <v>2.9551999999999998E-2</v>
      </c>
      <c r="L2438" s="21" cm="1">
        <f t="array" ref="L2438">MMULT(B2438:K2438,$D$8:$D$17)</f>
        <v>1.2513310814999999E-2</v>
      </c>
    </row>
    <row r="2439" spans="1:12" x14ac:dyDescent="0.35">
      <c r="A2439" s="22">
        <v>45488</v>
      </c>
      <c r="B2439" s="21">
        <v>1.6743000000000001E-2</v>
      </c>
      <c r="C2439" s="21">
        <v>9.0399999999999996E-4</v>
      </c>
      <c r="D2439" s="21">
        <v>-6.1900000000000002E-3</v>
      </c>
      <c r="E2439" s="21">
        <v>-0.899204</v>
      </c>
      <c r="F2439" s="21">
        <v>-1.1743E-2</v>
      </c>
      <c r="G2439" s="21">
        <v>-4.3709999999999999E-3</v>
      </c>
      <c r="H2439" s="21">
        <v>-9.8010000000000007E-3</v>
      </c>
      <c r="I2439" s="21">
        <v>1.1913E-2</v>
      </c>
      <c r="J2439" s="21">
        <v>4.2200000000000001E-4</v>
      </c>
      <c r="K2439" s="21">
        <v>-8.7000000000000001E-4</v>
      </c>
      <c r="L2439" s="21" cm="1">
        <f t="array" ref="L2439">MMULT(B2439:K2439,$D$8:$D$17)</f>
        <v>-2.1463961813999996E-2</v>
      </c>
    </row>
    <row r="2440" spans="1:12" x14ac:dyDescent="0.35">
      <c r="A2440" s="22">
        <v>45489</v>
      </c>
      <c r="B2440" s="21">
        <v>1.792E-3</v>
      </c>
      <c r="C2440" s="21">
        <v>-9.7809999999999998E-3</v>
      </c>
      <c r="D2440" s="21">
        <v>-1.6194E-2</v>
      </c>
      <c r="E2440" s="21">
        <v>-1.1901E-2</v>
      </c>
      <c r="F2440" s="21">
        <v>-3.215E-3</v>
      </c>
      <c r="G2440" s="21">
        <v>1.2537E-2</v>
      </c>
      <c r="H2440" s="21">
        <v>-1.2678999999999999E-2</v>
      </c>
      <c r="I2440" s="21">
        <v>1.467E-3</v>
      </c>
      <c r="J2440" s="21">
        <v>4.2200000000000001E-4</v>
      </c>
      <c r="K2440" s="21">
        <v>-3.4819999999999999E-3</v>
      </c>
      <c r="L2440" s="21" cm="1">
        <f t="array" ref="L2440">MMULT(B2440:K2440,$D$8:$D$17)</f>
        <v>-4.6980955499999989E-3</v>
      </c>
    </row>
    <row r="2441" spans="1:12" x14ac:dyDescent="0.35">
      <c r="A2441" s="22">
        <v>45490</v>
      </c>
      <c r="B2441" s="21">
        <v>-2.5295999999999999E-2</v>
      </c>
      <c r="C2441" s="21">
        <v>-1.3348E-2</v>
      </c>
      <c r="D2441" s="21">
        <v>-6.6239000000000006E-2</v>
      </c>
      <c r="E2441" s="21">
        <v>-7.9112000000000002E-2</v>
      </c>
      <c r="F2441" s="21">
        <v>-2.3491000000000001E-2</v>
      </c>
      <c r="G2441" s="21">
        <v>-1.8787000000000002E-2</v>
      </c>
      <c r="H2441" s="21">
        <v>-0.10205599999999999</v>
      </c>
      <c r="I2441" s="21">
        <v>-6.0899999999999999E-3</v>
      </c>
      <c r="J2441" s="21">
        <v>2.3196999999999999E-2</v>
      </c>
      <c r="K2441" s="21">
        <v>3.4940000000000001E-3</v>
      </c>
      <c r="L2441" s="21" cm="1">
        <f t="array" ref="L2441">MMULT(B2441:K2441,$D$8:$D$17)</f>
        <v>-3.3884667917000004E-2</v>
      </c>
    </row>
    <row r="2442" spans="1:12" x14ac:dyDescent="0.35">
      <c r="A2442" s="22">
        <v>45491</v>
      </c>
      <c r="B2442" s="21">
        <v>-2.0535000000000001E-2</v>
      </c>
      <c r="C2442" s="21">
        <v>-7.1019999999999998E-3</v>
      </c>
      <c r="D2442" s="21">
        <v>2.6273000000000001E-2</v>
      </c>
      <c r="E2442" s="21">
        <v>2.9106E-2</v>
      </c>
      <c r="F2442" s="21">
        <v>-8.8319999999999996E-3</v>
      </c>
      <c r="G2442" s="21">
        <v>-1.5405E-2</v>
      </c>
      <c r="H2442" s="21">
        <v>-2.2957000000000002E-2</v>
      </c>
      <c r="I2442" s="21">
        <v>-1.1082E-2</v>
      </c>
      <c r="J2442" s="21">
        <v>-9.8930000000000008E-3</v>
      </c>
      <c r="K2442" s="21">
        <v>1.1898000000000001E-2</v>
      </c>
      <c r="L2442" s="21" cm="1">
        <f t="array" ref="L2442">MMULT(B2442:K2442,$D$8:$D$17)</f>
        <v>-3.449986174000001E-3</v>
      </c>
    </row>
    <row r="2443" spans="1:12" x14ac:dyDescent="0.35">
      <c r="A2443" s="22">
        <v>45492</v>
      </c>
      <c r="B2443" s="21">
        <v>5.8E-4</v>
      </c>
      <c r="C2443" s="21">
        <v>-7.4029999999999999E-3</v>
      </c>
      <c r="D2443" s="21">
        <v>-2.6096000000000001E-2</v>
      </c>
      <c r="E2443" s="21">
        <v>-1.9748000000000002E-2</v>
      </c>
      <c r="F2443" s="21">
        <v>3.8400000000000001E-3</v>
      </c>
      <c r="G2443" s="21">
        <v>1.132E-3</v>
      </c>
      <c r="H2443" s="21">
        <v>-2.6898999999999999E-2</v>
      </c>
      <c r="I2443" s="21">
        <v>-1.0506E-2</v>
      </c>
      <c r="J2443" s="21">
        <v>-1.4988E-2</v>
      </c>
      <c r="K2443" s="21">
        <v>-5.4200999999999999E-2</v>
      </c>
      <c r="L2443" s="21" cm="1">
        <f t="array" ref="L2443">MMULT(B2443:K2443,$D$8:$D$17)</f>
        <v>-1.1573886340999999E-2</v>
      </c>
    </row>
    <row r="2444" spans="1:12" x14ac:dyDescent="0.35">
      <c r="A2444" s="22">
        <v>45495</v>
      </c>
      <c r="B2444" s="21">
        <v>-1.56E-3</v>
      </c>
      <c r="C2444" s="21">
        <v>1.3337999999999999E-2</v>
      </c>
      <c r="D2444" s="21">
        <v>4.7571000000000002E-2</v>
      </c>
      <c r="E2444" s="21">
        <v>2.3578000000000002E-2</v>
      </c>
      <c r="F2444" s="21">
        <v>1.162E-2</v>
      </c>
      <c r="G2444" s="21">
        <v>2.6047000000000001E-2</v>
      </c>
      <c r="H2444" s="21">
        <v>2.8302000000000001E-2</v>
      </c>
      <c r="I2444" s="21">
        <v>6.9329999999999999E-3</v>
      </c>
      <c r="J2444" s="21">
        <v>-1.0566000000000001E-2</v>
      </c>
      <c r="K2444" s="21">
        <v>1.1825E-2</v>
      </c>
      <c r="L2444" s="21" cm="1">
        <f t="array" ref="L2444">MMULT(B2444:K2444,$D$8:$D$17)</f>
        <v>1.4229242829E-2</v>
      </c>
    </row>
    <row r="2445" spans="1:12" x14ac:dyDescent="0.35">
      <c r="A2445" s="22">
        <v>45496</v>
      </c>
      <c r="B2445" s="21">
        <v>4.6880000000000003E-3</v>
      </c>
      <c r="C2445" s="21">
        <v>4.3119999999999999E-3</v>
      </c>
      <c r="D2445" s="21">
        <v>-7.6899999999999998E-3</v>
      </c>
      <c r="E2445" s="21">
        <v>1.6826000000000001E-2</v>
      </c>
      <c r="F2445" s="21">
        <v>2.0975000000000001E-2</v>
      </c>
      <c r="G2445" s="21">
        <v>7.7929999999999996E-3</v>
      </c>
      <c r="H2445" s="21">
        <v>-1.1997000000000001E-2</v>
      </c>
      <c r="I2445" s="21">
        <v>-1.5879000000000001E-2</v>
      </c>
      <c r="J2445" s="21">
        <v>-9.8250000000000004E-3</v>
      </c>
      <c r="K2445" s="21">
        <v>-1.2586E-2</v>
      </c>
      <c r="L2445" s="21" cm="1">
        <f t="array" ref="L2445">MMULT(B2445:K2445,$D$8:$D$17)</f>
        <v>3.3687809500000025E-4</v>
      </c>
    </row>
    <row r="2446" spans="1:12" x14ac:dyDescent="0.35">
      <c r="A2446" s="22">
        <v>45497</v>
      </c>
      <c r="B2446" s="21">
        <v>-2.8753999999999998E-2</v>
      </c>
      <c r="C2446" s="21">
        <v>-3.5854999999999998E-2</v>
      </c>
      <c r="D2446" s="21">
        <v>-6.8031999999999995E-2</v>
      </c>
      <c r="E2446" s="21">
        <v>-7.5898999999999994E-2</v>
      </c>
      <c r="F2446" s="21">
        <v>-3.0325999999999999E-2</v>
      </c>
      <c r="G2446" s="21">
        <v>-2.4525999999999999E-2</v>
      </c>
      <c r="H2446" s="21">
        <v>-6.0844000000000002E-2</v>
      </c>
      <c r="I2446" s="21">
        <v>-2.7417E-2</v>
      </c>
      <c r="J2446" s="21">
        <v>1.0569E-2</v>
      </c>
      <c r="K2446" s="21">
        <v>-3.7935999999999998E-2</v>
      </c>
      <c r="L2446" s="21" cm="1">
        <f t="array" ref="L2446">MMULT(B2446:K2446,$D$8:$D$17)</f>
        <v>-3.9794660799999985E-2</v>
      </c>
    </row>
    <row r="2447" spans="1:12" x14ac:dyDescent="0.35">
      <c r="A2447" s="22">
        <v>45498</v>
      </c>
      <c r="B2447" s="21">
        <v>-4.8050000000000002E-3</v>
      </c>
      <c r="C2447" s="21">
        <v>-2.4480999999999999E-2</v>
      </c>
      <c r="D2447" s="21">
        <v>-1.7243000000000001E-2</v>
      </c>
      <c r="E2447" s="21">
        <v>-1.3743999999999999E-2</v>
      </c>
      <c r="F2447" s="21">
        <v>-6.8459999999999997E-3</v>
      </c>
      <c r="G2447" s="21">
        <v>2.6984000000000001E-2</v>
      </c>
      <c r="H2447" s="21">
        <v>-4.3629000000000001E-2</v>
      </c>
      <c r="I2447" s="21">
        <v>2.0899999999999998E-3</v>
      </c>
      <c r="J2447" s="21">
        <v>8.3239999999999998E-3</v>
      </c>
      <c r="K2447" s="21">
        <v>-1.8926999999999999E-2</v>
      </c>
      <c r="L2447" s="21" cm="1">
        <f t="array" ref="L2447">MMULT(B2447:K2447,$D$8:$D$17)</f>
        <v>-1.0143756328999999E-2</v>
      </c>
    </row>
    <row r="2448" spans="1:12" x14ac:dyDescent="0.35">
      <c r="A2448" s="22">
        <v>45499</v>
      </c>
      <c r="B2448" s="21">
        <v>2.1610000000000002E-3</v>
      </c>
      <c r="C2448" s="21">
        <v>1.6420000000000001E-2</v>
      </c>
      <c r="D2448" s="21">
        <v>6.9470000000000001E-3</v>
      </c>
      <c r="E2448" s="21">
        <v>1.5878E-2</v>
      </c>
      <c r="F2448" s="21">
        <v>8.6339999999999993E-3</v>
      </c>
      <c r="G2448" s="21">
        <v>2.4131E-2</v>
      </c>
      <c r="H2448" s="21">
        <v>1.2073E-2</v>
      </c>
      <c r="I2448" s="21">
        <v>1.9337E-2</v>
      </c>
      <c r="J2448" s="21">
        <v>1.3547999999999999E-2</v>
      </c>
      <c r="K2448" s="21">
        <v>8.0389999999999993E-3</v>
      </c>
      <c r="L2448" s="21" cm="1">
        <f t="array" ref="L2448">MMULT(B2448:K2448,$D$8:$D$17)</f>
        <v>6.2450232620000004E-3</v>
      </c>
    </row>
    <row r="2449" spans="1:12" x14ac:dyDescent="0.35">
      <c r="A2449" s="22">
        <v>45502</v>
      </c>
      <c r="B2449" s="21">
        <v>1.2849999999999999E-3</v>
      </c>
      <c r="C2449" s="21">
        <v>3.4329999999999999E-3</v>
      </c>
      <c r="D2449" s="21">
        <v>-1.3002E-2</v>
      </c>
      <c r="E2449" s="21">
        <v>-9.299E-3</v>
      </c>
      <c r="F2449" s="21">
        <v>-5.0359999999999997E-3</v>
      </c>
      <c r="G2449" s="21">
        <v>-1.5682999999999999E-2</v>
      </c>
      <c r="H2449" s="21">
        <v>-1.714E-3</v>
      </c>
      <c r="I2449" s="21">
        <v>-1.0748000000000001E-2</v>
      </c>
      <c r="J2449" s="21">
        <v>2.297E-3</v>
      </c>
      <c r="K2449" s="21">
        <v>-1.6587000000000001E-2</v>
      </c>
      <c r="L2449" s="21" cm="1">
        <f t="array" ref="L2449">MMULT(B2449:K2449,$D$8:$D$17)</f>
        <v>-3.9110997649999995E-3</v>
      </c>
    </row>
    <row r="2450" spans="1:12" x14ac:dyDescent="0.35">
      <c r="A2450" s="22">
        <v>45503</v>
      </c>
      <c r="B2450" s="21">
        <v>2.5660000000000001E-3</v>
      </c>
      <c r="C2450" s="21">
        <v>-8.9280000000000002E-3</v>
      </c>
      <c r="D2450" s="21">
        <v>-7.0435999999999999E-2</v>
      </c>
      <c r="E2450" s="21">
        <v>-4.4601000000000002E-2</v>
      </c>
      <c r="F2450" s="21">
        <v>-1.9088000000000001E-2</v>
      </c>
      <c r="G2450" s="21">
        <v>-2.552E-3</v>
      </c>
      <c r="H2450" s="21">
        <v>-9.3740000000000004E-3</v>
      </c>
      <c r="I2450" s="21">
        <v>3.9129999999999998E-3</v>
      </c>
      <c r="J2450" s="21">
        <v>3.1259999999999999E-3</v>
      </c>
      <c r="K2450" s="21">
        <v>-2.2704999999999999E-2</v>
      </c>
      <c r="L2450" s="21" cm="1">
        <f t="array" ref="L2450">MMULT(B2450:K2450,$D$8:$D$17)</f>
        <v>-2.0632847243000001E-2</v>
      </c>
    </row>
    <row r="2451" spans="1:12" x14ac:dyDescent="0.35">
      <c r="A2451" s="22">
        <v>45504</v>
      </c>
      <c r="B2451" s="21">
        <v>1.4991000000000001E-2</v>
      </c>
      <c r="C2451" s="21">
        <v>-1.0806E-2</v>
      </c>
      <c r="D2451" s="21">
        <v>0.12812100000000001</v>
      </c>
      <c r="E2451" s="21">
        <v>0.119565</v>
      </c>
      <c r="F2451" s="21">
        <v>2.7862000000000001E-2</v>
      </c>
      <c r="G2451" s="21">
        <v>3.3730000000000001E-3</v>
      </c>
      <c r="H2451" s="21">
        <v>4.3629000000000001E-2</v>
      </c>
      <c r="I2451" s="21">
        <v>2.402E-2</v>
      </c>
      <c r="J2451" s="21">
        <v>6.4400000000000004E-3</v>
      </c>
      <c r="K2451" s="21">
        <v>2.0246E-2</v>
      </c>
      <c r="L2451" s="21" cm="1">
        <f t="array" ref="L2451">MMULT(B2451:K2451,$D$8:$D$17)</f>
        <v>4.6371426351000007E-2</v>
      </c>
    </row>
    <row r="2452" spans="1:12" x14ac:dyDescent="0.35">
      <c r="A2452" s="22">
        <v>45505</v>
      </c>
      <c r="B2452" s="21">
        <v>-1.6750999999999999E-2</v>
      </c>
      <c r="C2452" s="21">
        <v>-2.9640000000000001E-3</v>
      </c>
      <c r="D2452" s="21">
        <v>-6.6740999999999995E-2</v>
      </c>
      <c r="E2452" s="21">
        <v>-8.5014000000000006E-2</v>
      </c>
      <c r="F2452" s="21">
        <v>-1.3912000000000001E-2</v>
      </c>
      <c r="G2452" s="21">
        <v>-2.2179000000000001E-2</v>
      </c>
      <c r="H2452" s="21">
        <v>-8.2641000000000006E-2</v>
      </c>
      <c r="I2452" s="21">
        <v>-9.4990000000000005E-3</v>
      </c>
      <c r="J2452" s="21">
        <v>-2.1878000000000002E-2</v>
      </c>
      <c r="K2452" s="21">
        <v>-5.4976999999999998E-2</v>
      </c>
      <c r="L2452" s="21" cm="1">
        <f t="array" ref="L2452">MMULT(B2452:K2452,$D$8:$D$17)</f>
        <v>-3.4231039829999997E-2</v>
      </c>
    </row>
    <row r="2453" spans="1:12" x14ac:dyDescent="0.35">
      <c r="A2453" s="22">
        <v>45506</v>
      </c>
      <c r="B2453" s="21">
        <v>6.8690000000000001E-3</v>
      </c>
      <c r="C2453" s="21">
        <v>-2.0666E-2</v>
      </c>
      <c r="D2453" s="21">
        <v>-1.7763999999999999E-2</v>
      </c>
      <c r="E2453" s="21">
        <v>-2.1766000000000001E-2</v>
      </c>
      <c r="F2453" s="21">
        <v>-3.0761E-2</v>
      </c>
      <c r="G2453" s="21">
        <v>-3.5920000000000001E-2</v>
      </c>
      <c r="H2453" s="21">
        <v>-3.0200000000000002E-4</v>
      </c>
      <c r="I2453" s="21">
        <v>-3.7041999999999999E-2</v>
      </c>
      <c r="J2453" s="21">
        <v>-1.5403999999999999E-2</v>
      </c>
      <c r="K2453" s="21">
        <v>-0.26058500000000001</v>
      </c>
      <c r="L2453" s="21" cm="1">
        <f t="array" ref="L2453">MMULT(B2453:K2453,$D$8:$D$17)</f>
        <v>-1.9382846627999998E-2</v>
      </c>
    </row>
    <row r="2454" spans="1:12" x14ac:dyDescent="0.35">
      <c r="A2454" s="22">
        <v>45509</v>
      </c>
      <c r="B2454" s="21">
        <v>-4.8167000000000001E-2</v>
      </c>
      <c r="C2454" s="21">
        <v>-3.2656999999999999E-2</v>
      </c>
      <c r="D2454" s="21">
        <v>-6.3577999999999996E-2</v>
      </c>
      <c r="E2454" s="21">
        <v>-1.2097999999999999E-2</v>
      </c>
      <c r="F2454" s="21">
        <v>-4.0666000000000001E-2</v>
      </c>
      <c r="G2454" s="21">
        <v>-2.0330000000000001E-2</v>
      </c>
      <c r="H2454" s="21">
        <v>1.7509E-2</v>
      </c>
      <c r="I2454" s="21">
        <v>-3.2023999999999997E-2</v>
      </c>
      <c r="J2454" s="21">
        <v>-4.1148999999999998E-2</v>
      </c>
      <c r="K2454" s="21">
        <v>-6.3780000000000003E-2</v>
      </c>
      <c r="L2454" s="21" cm="1">
        <f t="array" ref="L2454">MMULT(B2454:K2454,$D$8:$D$17)</f>
        <v>-4.8761823742999998E-2</v>
      </c>
    </row>
    <row r="2455" spans="1:12" x14ac:dyDescent="0.35">
      <c r="A2455" s="22">
        <v>45510</v>
      </c>
      <c r="B2455" s="21">
        <v>-9.7479999999999997E-3</v>
      </c>
      <c r="C2455" s="21">
        <v>1.1287E-2</v>
      </c>
      <c r="D2455" s="21">
        <v>3.7830000000000003E-2</v>
      </c>
      <c r="E2455" s="21">
        <v>1.295E-2</v>
      </c>
      <c r="F2455" s="21">
        <v>2.7369999999999998E-3</v>
      </c>
      <c r="G2455" s="21">
        <v>-2.4689999999999998E-3</v>
      </c>
      <c r="H2455" s="21">
        <v>-3.4416000000000002E-2</v>
      </c>
      <c r="I2455" s="21">
        <v>9.5809999999999992E-3</v>
      </c>
      <c r="J2455" s="21">
        <v>9.3880000000000005E-3</v>
      </c>
      <c r="K2455" s="21">
        <v>-1.3923E-2</v>
      </c>
      <c r="L2455" s="21" cm="1">
        <f t="array" ref="L2455">MMULT(B2455:K2455,$D$8:$D$17)</f>
        <v>5.3558423639999998E-3</v>
      </c>
    </row>
    <row r="2456" spans="1:12" x14ac:dyDescent="0.35">
      <c r="A2456" s="22">
        <v>45511</v>
      </c>
      <c r="B2456" s="21">
        <v>1.2498E-2</v>
      </c>
      <c r="C2456" s="21">
        <v>-2.9529999999999999E-3</v>
      </c>
      <c r="D2456" s="21">
        <v>-5.1222999999999998E-2</v>
      </c>
      <c r="E2456" s="21">
        <v>-5.3155000000000001E-2</v>
      </c>
      <c r="F2456" s="21">
        <v>-1.8016999999999998E-2</v>
      </c>
      <c r="G2456" s="21">
        <v>6.7949999999999998E-3</v>
      </c>
      <c r="H2456" s="21">
        <v>-1.1599E-2</v>
      </c>
      <c r="I2456" s="21">
        <v>-1.1280000000000001E-3</v>
      </c>
      <c r="J2456" s="21">
        <v>-8.8599999999999996E-4</v>
      </c>
      <c r="K2456" s="21">
        <v>-4.2360000000000002E-2</v>
      </c>
      <c r="L2456" s="21" cm="1">
        <f t="array" ref="L2456">MMULT(B2456:K2456,$D$8:$D$17)</f>
        <v>-1.2043471177999995E-2</v>
      </c>
    </row>
    <row r="2457" spans="1:12" x14ac:dyDescent="0.35">
      <c r="A2457" s="22">
        <v>45512</v>
      </c>
      <c r="B2457" s="21">
        <v>1.6632999999999998E-2</v>
      </c>
      <c r="C2457" s="21">
        <v>1.0692E-2</v>
      </c>
      <c r="D2457" s="21">
        <v>6.1268000000000003E-2</v>
      </c>
      <c r="E2457" s="21">
        <v>6.9494E-2</v>
      </c>
      <c r="F2457" s="21">
        <v>2.4305E-2</v>
      </c>
      <c r="G2457" s="21">
        <v>3.7827E-2</v>
      </c>
      <c r="H2457" s="21">
        <v>5.9454E-2</v>
      </c>
      <c r="I2457" s="21">
        <v>3.2358999999999999E-2</v>
      </c>
      <c r="J2457" s="21">
        <v>1.5736E-2</v>
      </c>
      <c r="K2457" s="21">
        <v>7.8989000000000004E-2</v>
      </c>
      <c r="L2457" s="21" cm="1">
        <f t="array" ref="L2457">MMULT(B2457:K2457,$D$8:$D$17)</f>
        <v>3.3883588733E-2</v>
      </c>
    </row>
    <row r="2458" spans="1:12" x14ac:dyDescent="0.35">
      <c r="A2458" s="22">
        <v>45513</v>
      </c>
      <c r="B2458" s="21">
        <v>1.3736E-2</v>
      </c>
      <c r="C2458" s="21">
        <v>8.2690000000000003E-3</v>
      </c>
      <c r="D2458" s="21">
        <v>-2.0960000000000002E-3</v>
      </c>
      <c r="E2458" s="21">
        <v>1.7291000000000001E-2</v>
      </c>
      <c r="F2458" s="21">
        <v>2.4038E-2</v>
      </c>
      <c r="G2458" s="21">
        <v>1.3688000000000001E-2</v>
      </c>
      <c r="H2458" s="21">
        <v>-1.5037999999999999E-2</v>
      </c>
      <c r="I2458" s="21">
        <v>1.1429E-2</v>
      </c>
      <c r="J2458" s="21">
        <v>-7.8549999999999991E-3</v>
      </c>
      <c r="K2458" s="21">
        <v>-3.8066999999999997E-2</v>
      </c>
      <c r="L2458" s="21" cm="1">
        <f t="array" ref="L2458">MMULT(B2458:K2458,$D$8:$D$17)</f>
        <v>5.3562645710000011E-3</v>
      </c>
    </row>
    <row r="2459" spans="1:12" x14ac:dyDescent="0.35">
      <c r="A2459" s="22">
        <v>45516</v>
      </c>
      <c r="B2459" s="21">
        <v>5.9659999999999999E-3</v>
      </c>
      <c r="C2459" s="21">
        <v>1.946E-3</v>
      </c>
      <c r="D2459" s="21">
        <v>4.0764000000000002E-2</v>
      </c>
      <c r="E2459" s="21">
        <v>2.428E-3</v>
      </c>
      <c r="F2459" s="21">
        <v>3.9379999999999997E-3</v>
      </c>
      <c r="G2459" s="21">
        <v>-4.8310000000000002E-3</v>
      </c>
      <c r="H2459" s="21">
        <v>1.8619E-2</v>
      </c>
      <c r="I2459" s="21">
        <v>-1.0012999999999999E-2</v>
      </c>
      <c r="J2459" s="21">
        <v>-1.3415E-2</v>
      </c>
      <c r="K2459" s="21">
        <v>-1.7756999999999998E-2</v>
      </c>
      <c r="L2459" s="21" cm="1">
        <f t="array" ref="L2459">MMULT(B2459:K2459,$D$8:$D$17)</f>
        <v>1.2283072869999998E-2</v>
      </c>
    </row>
    <row r="2460" spans="1:12" x14ac:dyDescent="0.35">
      <c r="A2460" s="22">
        <v>45517</v>
      </c>
      <c r="B2460" s="21">
        <v>1.7193E-2</v>
      </c>
      <c r="C2460" s="21">
        <v>1.7698999999999999E-2</v>
      </c>
      <c r="D2460" s="21">
        <v>6.5309000000000006E-2</v>
      </c>
      <c r="E2460" s="21">
        <v>5.0733E-2</v>
      </c>
      <c r="F2460" s="21">
        <v>1.2671999999999999E-2</v>
      </c>
      <c r="G2460" s="21">
        <v>1.3091E-2</v>
      </c>
      <c r="H2460" s="21">
        <v>3.1877999999999997E-2</v>
      </c>
      <c r="I2460" s="21">
        <v>8.0800000000000004E-3</v>
      </c>
      <c r="J2460" s="21">
        <v>1.1369000000000001E-2</v>
      </c>
      <c r="K2460" s="21">
        <v>5.7334999999999997E-2</v>
      </c>
      <c r="L2460" s="21" cm="1">
        <f t="array" ref="L2460">MMULT(B2460:K2460,$D$8:$D$17)</f>
        <v>3.2479679564000004E-2</v>
      </c>
    </row>
    <row r="2461" spans="1:12" x14ac:dyDescent="0.35">
      <c r="A2461" s="22">
        <v>45518</v>
      </c>
      <c r="B2461" s="21">
        <v>2.0339999999999998E-3</v>
      </c>
      <c r="C2461" s="21">
        <v>6.8840000000000004E-3</v>
      </c>
      <c r="D2461" s="21">
        <v>1.6704E-2</v>
      </c>
      <c r="E2461" s="21">
        <v>9.7979999999999994E-3</v>
      </c>
      <c r="F2461" s="21">
        <v>9.9810000000000003E-3</v>
      </c>
      <c r="G2461" s="21">
        <v>2.8279999999999998E-3</v>
      </c>
      <c r="H2461" s="21">
        <v>-2.6930000000000001E-3</v>
      </c>
      <c r="I2461" s="21">
        <v>8.5389999999999997E-3</v>
      </c>
      <c r="J2461" s="21">
        <v>1.5430000000000001E-3</v>
      </c>
      <c r="K2461" s="21">
        <v>-2.6869000000000001E-2</v>
      </c>
      <c r="L2461" s="21" cm="1">
        <f t="array" ref="L2461">MMULT(B2461:K2461,$D$8:$D$17)</f>
        <v>4.9962863779999993E-3</v>
      </c>
    </row>
    <row r="2462" spans="1:12" x14ac:dyDescent="0.35">
      <c r="A2462" s="22">
        <v>45519</v>
      </c>
      <c r="B2462" s="21">
        <v>1.3531E-2</v>
      </c>
      <c r="C2462" s="21">
        <v>1.0003E-2</v>
      </c>
      <c r="D2462" s="21">
        <v>4.0481000000000003E-2</v>
      </c>
      <c r="E2462" s="21">
        <v>5.3523000000000001E-2</v>
      </c>
      <c r="F2462" s="21">
        <v>9.8080000000000007E-3</v>
      </c>
      <c r="G2462" s="21">
        <v>2.9256999999999998E-2</v>
      </c>
      <c r="H2462" s="21">
        <v>4.6962999999999998E-2</v>
      </c>
      <c r="I2462" s="21">
        <v>2.6620999999999999E-2</v>
      </c>
      <c r="J2462" s="21">
        <v>6.8002000000000007E-2</v>
      </c>
      <c r="K2462" s="21">
        <v>3.8655000000000002E-2</v>
      </c>
      <c r="L2462" s="21" cm="1">
        <f t="array" ref="L2462">MMULT(B2462:K2462,$D$8:$D$17)</f>
        <v>2.6271962519000002E-2</v>
      </c>
    </row>
    <row r="2463" spans="1:12" x14ac:dyDescent="0.35">
      <c r="A2463" s="22">
        <v>45520</v>
      </c>
      <c r="B2463" s="21">
        <v>5.9179999999999996E-3</v>
      </c>
      <c r="C2463" s="21">
        <v>-6.0800000000000003E-3</v>
      </c>
      <c r="D2463" s="21">
        <v>1.4E-2</v>
      </c>
      <c r="E2463" s="21">
        <v>-2.4680000000000001E-3</v>
      </c>
      <c r="F2463" s="21">
        <v>3.9439999999999996E-3</v>
      </c>
      <c r="G2463" s="21">
        <v>4.57E-4</v>
      </c>
      <c r="H2463" s="21">
        <v>8.1429999999999992E-3</v>
      </c>
      <c r="I2463" s="21">
        <v>-1.263E-3</v>
      </c>
      <c r="J2463" s="21">
        <v>1.9162999999999999E-2</v>
      </c>
      <c r="K2463" s="21">
        <v>8.6999999999999994E-3</v>
      </c>
      <c r="L2463" s="21" cm="1">
        <f t="array" ref="L2463">MMULT(B2463:K2463,$D$8:$D$17)</f>
        <v>7.7160333930000003E-3</v>
      </c>
    </row>
    <row r="2464" spans="1:12" x14ac:dyDescent="0.35">
      <c r="A2464" s="22">
        <v>45523</v>
      </c>
      <c r="B2464" s="21">
        <v>-7.0799999999999997E-4</v>
      </c>
      <c r="C2464" s="21">
        <v>7.3119999999999999E-3</v>
      </c>
      <c r="D2464" s="21">
        <v>4.3506000000000003E-2</v>
      </c>
      <c r="E2464" s="21">
        <v>1.2008E-2</v>
      </c>
      <c r="F2464" s="21">
        <v>3.2729999999999999E-3</v>
      </c>
      <c r="G2464" s="21">
        <v>9.3950000000000006E-3</v>
      </c>
      <c r="H2464" s="21">
        <v>4.5234000000000003E-2</v>
      </c>
      <c r="I2464" s="21">
        <v>1.7454000000000001E-2</v>
      </c>
      <c r="J2464" s="21">
        <v>1.0514000000000001E-2</v>
      </c>
      <c r="K2464" s="21">
        <v>3.1144999999999999E-2</v>
      </c>
      <c r="L2464" s="21" cm="1">
        <f t="array" ref="L2464">MMULT(B2464:K2464,$D$8:$D$17)</f>
        <v>1.4968610315E-2</v>
      </c>
    </row>
    <row r="2465" spans="1:12" x14ac:dyDescent="0.35">
      <c r="A2465" s="22">
        <v>45524</v>
      </c>
      <c r="B2465" s="21">
        <v>2.745E-3</v>
      </c>
      <c r="C2465" s="21">
        <v>7.757E-3</v>
      </c>
      <c r="D2465" s="21">
        <v>-2.1153999999999999E-2</v>
      </c>
      <c r="E2465" s="21">
        <v>-1.0494E-2</v>
      </c>
      <c r="F2465" s="21">
        <v>9.0629999999999999E-3</v>
      </c>
      <c r="G2465" s="21">
        <v>-1.3339E-2</v>
      </c>
      <c r="H2465" s="21">
        <v>7.2129999999999998E-3</v>
      </c>
      <c r="I2465" s="21">
        <v>-1.5449999999999999E-3</v>
      </c>
      <c r="J2465" s="21">
        <v>5.202E-3</v>
      </c>
      <c r="K2465" s="21">
        <v>-2.4628000000000001E-2</v>
      </c>
      <c r="L2465" s="21" cm="1">
        <f t="array" ref="L2465">MMULT(B2465:K2465,$D$8:$D$17)</f>
        <v>-4.6324566079999994E-3</v>
      </c>
    </row>
    <row r="2466" spans="1:12" x14ac:dyDescent="0.35">
      <c r="A2466" s="22">
        <v>45525</v>
      </c>
      <c r="B2466" s="21">
        <v>-4.86E-4</v>
      </c>
      <c r="C2466" s="21">
        <v>-1.554E-3</v>
      </c>
      <c r="D2466" s="21">
        <v>9.8230000000000001E-3</v>
      </c>
      <c r="E2466" s="21">
        <v>-1.024E-3</v>
      </c>
      <c r="F2466" s="21">
        <v>7.4009999999999996E-3</v>
      </c>
      <c r="G2466" s="21">
        <v>-2.8639999999999998E-3</v>
      </c>
      <c r="H2466" s="21">
        <v>9.0150000000000004E-3</v>
      </c>
      <c r="I2466" s="21">
        <v>6.2960000000000004E-3</v>
      </c>
      <c r="J2466" s="21">
        <v>4.1799999999999997E-3</v>
      </c>
      <c r="K2466" s="21">
        <v>2.001E-2</v>
      </c>
      <c r="L2466" s="21" cm="1">
        <f t="array" ref="L2466">MMULT(B2466:K2466,$D$8:$D$17)</f>
        <v>3.8773296209999994E-3</v>
      </c>
    </row>
    <row r="2467" spans="1:12" x14ac:dyDescent="0.35">
      <c r="A2467" s="22">
        <v>45526</v>
      </c>
      <c r="B2467" s="21">
        <v>-8.26E-3</v>
      </c>
      <c r="C2467" s="21">
        <v>-2.0253E-2</v>
      </c>
      <c r="D2467" s="21">
        <v>-3.7043E-2</v>
      </c>
      <c r="E2467" s="21">
        <v>-2.0750000000000001E-2</v>
      </c>
      <c r="F2467" s="21">
        <v>-1.5121000000000001E-2</v>
      </c>
      <c r="G2467" s="21">
        <v>-9.5750000000000002E-3</v>
      </c>
      <c r="H2467" s="21">
        <v>-3.8717000000000001E-2</v>
      </c>
      <c r="I2467" s="21">
        <v>-1.4758E-2</v>
      </c>
      <c r="J2467" s="21">
        <v>-4.5589999999999997E-3</v>
      </c>
      <c r="K2467" s="21">
        <v>-6.1185999999999997E-2</v>
      </c>
      <c r="L2467" s="21" cm="1">
        <f t="array" ref="L2467">MMULT(B2467:K2467,$D$8:$D$17)</f>
        <v>-2.0260013005000001E-2</v>
      </c>
    </row>
    <row r="2468" spans="1:12" x14ac:dyDescent="0.35">
      <c r="A2468" s="22">
        <v>45527</v>
      </c>
      <c r="B2468" s="21">
        <v>1.0288E-2</v>
      </c>
      <c r="C2468" s="21">
        <v>2.9840000000000001E-3</v>
      </c>
      <c r="D2468" s="21">
        <v>4.5498999999999998E-2</v>
      </c>
      <c r="E2468" s="21">
        <v>2.4763E-2</v>
      </c>
      <c r="F2468" s="21">
        <v>8.0389999999999993E-3</v>
      </c>
      <c r="G2468" s="21">
        <v>2.0920999999999999E-2</v>
      </c>
      <c r="H2468" s="21">
        <v>2.1621999999999999E-2</v>
      </c>
      <c r="I2468" s="21">
        <v>1.5430000000000001E-3</v>
      </c>
      <c r="J2468" s="21">
        <v>1.0354E-2</v>
      </c>
      <c r="K2468" s="21">
        <v>2.1891000000000001E-2</v>
      </c>
      <c r="L2468" s="21" cm="1">
        <f t="array" ref="L2468">MMULT(B2468:K2468,$D$8:$D$17)</f>
        <v>2.0083518618E-2</v>
      </c>
    </row>
    <row r="2469" spans="1:12" x14ac:dyDescent="0.35">
      <c r="A2469" s="22">
        <v>45530</v>
      </c>
      <c r="B2469" s="21">
        <v>1.4989999999999999E-3</v>
      </c>
      <c r="C2469" s="21">
        <v>-7.9179999999999997E-3</v>
      </c>
      <c r="D2469" s="21">
        <v>-2.2494E-2</v>
      </c>
      <c r="E2469" s="21">
        <v>-4.0515000000000002E-2</v>
      </c>
      <c r="F2469" s="21">
        <v>-2.0830000000000002E-3</v>
      </c>
      <c r="G2469" s="21">
        <v>4.8479999999999999E-3</v>
      </c>
      <c r="H2469" s="21">
        <v>-3.2197999999999997E-2</v>
      </c>
      <c r="I2469" s="21">
        <v>2.042E-3</v>
      </c>
      <c r="J2469" s="21">
        <v>9.8499999999999998E-4</v>
      </c>
      <c r="K2469" s="21">
        <v>-1.9961E-2</v>
      </c>
      <c r="L2469" s="21" cm="1">
        <f t="array" ref="L2469">MMULT(B2469:K2469,$D$8:$D$17)</f>
        <v>-8.4331792269999994E-3</v>
      </c>
    </row>
    <row r="2470" spans="1:12" x14ac:dyDescent="0.35">
      <c r="A2470" s="22">
        <v>45531</v>
      </c>
      <c r="B2470" s="21">
        <v>3.7420000000000001E-3</v>
      </c>
      <c r="C2470" s="21">
        <v>8.4599999999999996E-4</v>
      </c>
      <c r="D2470" s="21">
        <v>1.455E-2</v>
      </c>
      <c r="E2470" s="21">
        <v>1.1089E-2</v>
      </c>
      <c r="F2470" s="21">
        <v>-3.0240000000000002E-3</v>
      </c>
      <c r="G2470" s="21">
        <v>-4.071E-3</v>
      </c>
      <c r="H2470" s="21">
        <v>3.3999999999999998E-3</v>
      </c>
      <c r="I2470" s="21">
        <v>1.4978999999999999E-2</v>
      </c>
      <c r="J2470" s="21">
        <v>-1.575E-3</v>
      </c>
      <c r="K2470" s="21">
        <v>-2.9810000000000001E-3</v>
      </c>
      <c r="L2470" s="21" cm="1">
        <f t="array" ref="L2470">MMULT(B2470:K2470,$D$8:$D$17)</f>
        <v>5.6972554230000005E-3</v>
      </c>
    </row>
    <row r="2471" spans="1:12" x14ac:dyDescent="0.35">
      <c r="A2471" s="22">
        <v>45532</v>
      </c>
      <c r="B2471" s="21">
        <v>-6.7530000000000003E-3</v>
      </c>
      <c r="C2471" s="21">
        <v>-7.8289999999999992E-3</v>
      </c>
      <c r="D2471" s="21">
        <v>-2.0965999999999999E-2</v>
      </c>
      <c r="E2471" s="21">
        <v>-1.9890000000000001E-2</v>
      </c>
      <c r="F2471" s="21">
        <v>-4.333E-3</v>
      </c>
      <c r="G2471" s="21">
        <v>-2.0060999999999999E-2</v>
      </c>
      <c r="H2471" s="21">
        <v>-2.7508000000000001E-2</v>
      </c>
      <c r="I2471" s="21">
        <v>-1.2821000000000001E-2</v>
      </c>
      <c r="J2471" s="21">
        <v>-1.6958999999999998E-2</v>
      </c>
      <c r="K2471" s="21">
        <v>-2.2919999999999999E-2</v>
      </c>
      <c r="L2471" s="21" cm="1">
        <f t="array" ref="L2471">MMULT(B2471:K2471,$D$8:$D$17)</f>
        <v>-1.2682411102E-2</v>
      </c>
    </row>
    <row r="2472" spans="1:12" x14ac:dyDescent="0.35">
      <c r="A2472" s="22">
        <v>45533</v>
      </c>
      <c r="B2472" s="21">
        <v>1.457E-2</v>
      </c>
      <c r="C2472" s="21">
        <v>6.1370000000000001E-3</v>
      </c>
      <c r="D2472" s="21">
        <v>-6.3848000000000002E-2</v>
      </c>
      <c r="E2472" s="21">
        <v>-7.9019999999999993E-3</v>
      </c>
      <c r="F2472" s="21">
        <v>1.1169E-2</v>
      </c>
      <c r="G2472" s="21">
        <v>-7.3000000000000001E-3</v>
      </c>
      <c r="H2472" s="21">
        <v>-5.9439999999999996E-3</v>
      </c>
      <c r="I2472" s="21">
        <v>1.6216999999999999E-2</v>
      </c>
      <c r="J2472" s="21">
        <v>1.0832E-2</v>
      </c>
      <c r="K2472" s="21">
        <v>2.6516999999999999E-2</v>
      </c>
      <c r="L2472" s="21" cm="1">
        <f t="array" ref="L2472">MMULT(B2472:K2472,$D$8:$D$17)</f>
        <v>-6.9571293759999996E-3</v>
      </c>
    </row>
    <row r="2473" spans="1:12" x14ac:dyDescent="0.35">
      <c r="A2473" s="22">
        <v>45534</v>
      </c>
      <c r="B2473" s="21">
        <v>-3.4380000000000001E-3</v>
      </c>
      <c r="C2473" s="21">
        <v>9.7310000000000001E-3</v>
      </c>
      <c r="D2473" s="21">
        <v>1.5136999999999999E-2</v>
      </c>
      <c r="E2473" s="21">
        <v>3.7532999999999997E-2</v>
      </c>
      <c r="F2473" s="21">
        <v>1.3413E-2</v>
      </c>
      <c r="G2473" s="21">
        <v>-1.5991999999999999E-2</v>
      </c>
      <c r="H2473" s="21">
        <v>2.1101000000000002E-2</v>
      </c>
      <c r="I2473" s="21">
        <v>8.3909999999999992E-3</v>
      </c>
      <c r="J2473" s="21">
        <v>2.977E-3</v>
      </c>
      <c r="K2473" s="21">
        <v>9.4882999999999995E-2</v>
      </c>
      <c r="L2473" s="21" cm="1">
        <f t="array" ref="L2473">MMULT(B2473:K2473,$D$8:$D$17)</f>
        <v>9.9961790219999999E-3</v>
      </c>
    </row>
    <row r="2474" spans="1:12" x14ac:dyDescent="0.35">
      <c r="A2474" s="22">
        <v>45538</v>
      </c>
      <c r="B2474" s="21">
        <v>-2.7205E-2</v>
      </c>
      <c r="C2474" s="21">
        <v>-1.8459E-2</v>
      </c>
      <c r="D2474" s="21">
        <v>-9.5250000000000001E-2</v>
      </c>
      <c r="E2474" s="21">
        <v>-6.1601999999999997E-2</v>
      </c>
      <c r="F2474" s="21">
        <v>-1.2669E-2</v>
      </c>
      <c r="G2474" s="21">
        <v>-1.9137999999999999E-2</v>
      </c>
      <c r="H2474" s="21">
        <v>-7.8217999999999996E-2</v>
      </c>
      <c r="I2474" s="21">
        <v>-5.8669999999999998E-3</v>
      </c>
      <c r="J2474" s="21">
        <v>-9.4970000000000002E-3</v>
      </c>
      <c r="K2474" s="21">
        <v>-8.8022000000000003E-2</v>
      </c>
      <c r="L2474" s="21" cm="1">
        <f t="array" ref="L2474">MMULT(B2474:K2474,$D$8:$D$17)</f>
        <v>-4.7787827198000003E-2</v>
      </c>
    </row>
    <row r="2475" spans="1:12" x14ac:dyDescent="0.35">
      <c r="A2475" s="22">
        <v>45539</v>
      </c>
      <c r="B2475" s="21">
        <v>-8.6189999999999999E-3</v>
      </c>
      <c r="C2475" s="21">
        <v>-1.3190000000000001E-3</v>
      </c>
      <c r="D2475" s="21">
        <v>-1.6573999999999998E-2</v>
      </c>
      <c r="E2475" s="21">
        <v>8.7049999999999992E-3</v>
      </c>
      <c r="F2475" s="21">
        <v>8.9610000000000002E-3</v>
      </c>
      <c r="G2475" s="21">
        <v>-1.5319999999999999E-3</v>
      </c>
      <c r="H2475" s="21">
        <v>2.8698999999999999E-2</v>
      </c>
      <c r="I2475" s="21">
        <v>7.3730000000000002E-3</v>
      </c>
      <c r="J2475" s="21">
        <v>-7.1910000000000003E-3</v>
      </c>
      <c r="K2475" s="21">
        <v>-3.3333000000000002E-2</v>
      </c>
      <c r="L2475" s="21" cm="1">
        <f t="array" ref="L2475">MMULT(B2475:K2475,$D$8:$D$17)</f>
        <v>-9.4857657819999979E-3</v>
      </c>
    </row>
    <row r="2476" spans="1:12" x14ac:dyDescent="0.35">
      <c r="A2476" s="22">
        <v>45540</v>
      </c>
      <c r="B2476" s="21">
        <v>6.9280000000000001E-3</v>
      </c>
      <c r="C2476" s="21">
        <v>-1.2470000000000001E-3</v>
      </c>
      <c r="D2476" s="21">
        <v>9.4149999999999998E-3</v>
      </c>
      <c r="E2476" s="21">
        <v>-8.4349999999999998E-3</v>
      </c>
      <c r="F2476" s="21">
        <v>1.3214999999999999E-2</v>
      </c>
      <c r="G2476" s="21">
        <v>-6.2979999999999998E-3</v>
      </c>
      <c r="H2476" s="21">
        <v>-1.0151E-2</v>
      </c>
      <c r="I2476" s="21">
        <v>-1.2725E-2</v>
      </c>
      <c r="J2476" s="21">
        <v>-1.1469E-2</v>
      </c>
      <c r="K2476" s="21">
        <v>-1.544E-3</v>
      </c>
      <c r="L2476" s="21" cm="1">
        <f t="array" ref="L2476">MMULT(B2476:K2476,$D$8:$D$17)</f>
        <v>4.8839254829999993E-3</v>
      </c>
    </row>
    <row r="2477" spans="1:12" x14ac:dyDescent="0.35">
      <c r="A2477" s="22">
        <v>45541</v>
      </c>
      <c r="B2477" s="21">
        <v>-7.0150000000000004E-3</v>
      </c>
      <c r="C2477" s="21">
        <v>-1.6381E-2</v>
      </c>
      <c r="D2477" s="21">
        <v>-4.0854000000000001E-2</v>
      </c>
      <c r="E2477" s="21">
        <v>-0.10352</v>
      </c>
      <c r="F2477" s="21">
        <v>-5.6100000000000004E-3</v>
      </c>
      <c r="G2477" s="21">
        <v>-8.7360000000000007E-3</v>
      </c>
      <c r="H2477" s="21">
        <v>-3.6503000000000001E-2</v>
      </c>
      <c r="I2477" s="21">
        <v>-7.9590000000000008E-3</v>
      </c>
      <c r="J2477" s="21">
        <v>-1.2822999999999999E-2</v>
      </c>
      <c r="K2477" s="21">
        <v>-2.6289E-2</v>
      </c>
      <c r="L2477" s="21" cm="1">
        <f t="array" ref="L2477">MMULT(B2477:K2477,$D$8:$D$17)</f>
        <v>-2.1079854334999995E-2</v>
      </c>
    </row>
    <row r="2478" spans="1:12" x14ac:dyDescent="0.35">
      <c r="A2478" s="22">
        <v>45544</v>
      </c>
      <c r="B2478" s="21">
        <v>4.08E-4</v>
      </c>
      <c r="C2478" s="21">
        <v>1.0007E-2</v>
      </c>
      <c r="D2478" s="21">
        <v>3.5397999999999999E-2</v>
      </c>
      <c r="E2478" s="21">
        <v>2.7883000000000002E-2</v>
      </c>
      <c r="F2478" s="21">
        <v>-1.3539000000000001E-2</v>
      </c>
      <c r="G2478" s="21">
        <v>7.3369999999999998E-3</v>
      </c>
      <c r="H2478" s="21">
        <v>2.8284E-2</v>
      </c>
      <c r="I2478" s="21">
        <v>1.1483999999999999E-2</v>
      </c>
      <c r="J2478" s="21">
        <v>4.1240000000000001E-3</v>
      </c>
      <c r="K2478" s="21">
        <v>9.5289999999999993E-3</v>
      </c>
      <c r="L2478" s="21" cm="1">
        <f t="array" ref="L2478">MMULT(B2478:K2478,$D$8:$D$17)</f>
        <v>1.1659808491999999E-2</v>
      </c>
    </row>
    <row r="2479" spans="1:12" x14ac:dyDescent="0.35">
      <c r="A2479" s="22">
        <v>45545</v>
      </c>
      <c r="B2479" s="21">
        <v>-3.6210000000000001E-3</v>
      </c>
      <c r="C2479" s="21">
        <v>2.0900999999999999E-2</v>
      </c>
      <c r="D2479" s="21">
        <v>1.5309E-2</v>
      </c>
      <c r="E2479" s="21">
        <v>5.2477999999999997E-2</v>
      </c>
      <c r="F2479" s="21">
        <v>0.11437600000000001</v>
      </c>
      <c r="G2479" s="21">
        <v>1.6280000000000001E-3</v>
      </c>
      <c r="H2479" s="21">
        <v>3.3949E-2</v>
      </c>
      <c r="I2479" s="21">
        <v>8.0719999999999993E-3</v>
      </c>
      <c r="J2479" s="21">
        <v>1.848E-3</v>
      </c>
      <c r="K2479" s="21">
        <v>-4.7190000000000001E-3</v>
      </c>
      <c r="L2479" s="21" cm="1">
        <f t="array" ref="L2479">MMULT(B2479:K2479,$D$8:$D$17)</f>
        <v>9.5318386830000011E-3</v>
      </c>
    </row>
    <row r="2480" spans="1:12" x14ac:dyDescent="0.35">
      <c r="A2480" s="22">
        <v>45546</v>
      </c>
      <c r="B2480" s="21">
        <v>1.1585E-2</v>
      </c>
      <c r="C2480" s="21">
        <v>2.1342E-2</v>
      </c>
      <c r="D2480" s="21">
        <v>8.1499000000000002E-2</v>
      </c>
      <c r="E2480" s="21">
        <v>6.7877000000000007E-2</v>
      </c>
      <c r="F2480" s="21">
        <v>8.2749999999999994E-3</v>
      </c>
      <c r="G2480" s="21">
        <v>1.3853000000000001E-2</v>
      </c>
      <c r="H2480" s="21">
        <v>4.9146000000000002E-2</v>
      </c>
      <c r="I2480" s="21">
        <v>1.027E-2</v>
      </c>
      <c r="J2480" s="21">
        <v>6.5589999999999997E-3</v>
      </c>
      <c r="K2480" s="21">
        <v>3.4772999999999998E-2</v>
      </c>
      <c r="L2480" s="21" cm="1">
        <f t="array" ref="L2480">MMULT(B2480:K2480,$D$8:$D$17)</f>
        <v>3.3432629806000001E-2</v>
      </c>
    </row>
    <row r="2481" spans="1:12" x14ac:dyDescent="0.35">
      <c r="A2481" s="22">
        <v>45547</v>
      </c>
      <c r="B2481" s="21">
        <v>4.9399999999999997E-4</v>
      </c>
      <c r="C2481" s="21">
        <v>9.3609999999999995E-3</v>
      </c>
      <c r="D2481" s="21">
        <v>1.9075000000000002E-2</v>
      </c>
      <c r="E2481" s="21">
        <v>3.9742E-2</v>
      </c>
      <c r="F2481" s="21">
        <v>2.6721000000000002E-2</v>
      </c>
      <c r="G2481" s="21">
        <v>1.5226E-2</v>
      </c>
      <c r="H2481" s="21">
        <v>6.0720000000000001E-3</v>
      </c>
      <c r="I2481" s="21">
        <v>1.0631E-2</v>
      </c>
      <c r="J2481" s="21">
        <v>1.0181000000000001E-2</v>
      </c>
      <c r="K2481" s="21">
        <v>-1.4257000000000001E-2</v>
      </c>
      <c r="L2481" s="21" cm="1">
        <f t="array" ref="L2481">MMULT(B2481:K2481,$D$8:$D$17)</f>
        <v>7.8763953870000011E-3</v>
      </c>
    </row>
    <row r="2482" spans="1:12" x14ac:dyDescent="0.35">
      <c r="A2482" s="22">
        <v>45548</v>
      </c>
      <c r="B2482" s="21">
        <v>-1.212E-3</v>
      </c>
      <c r="C2482" s="21">
        <v>8.4069999999999995E-3</v>
      </c>
      <c r="D2482" s="21">
        <v>-3.3599999999999998E-4</v>
      </c>
      <c r="E2482" s="21">
        <v>1.9019999999999999E-2</v>
      </c>
      <c r="F2482" s="21">
        <v>4.0280000000000003E-3</v>
      </c>
      <c r="G2482" s="21">
        <v>4.7359999999999998E-3</v>
      </c>
      <c r="H2482" s="21">
        <v>1.0214000000000001E-2</v>
      </c>
      <c r="I2482" s="21">
        <v>-8.4698999999999997E-2</v>
      </c>
      <c r="J2482" s="21">
        <v>3.8300000000000001E-3</v>
      </c>
      <c r="K2482" s="21">
        <v>1.5495999999999999E-2</v>
      </c>
      <c r="L2482" s="21" cm="1">
        <f t="array" ref="L2482">MMULT(B2482:K2482,$D$8:$D$17)</f>
        <v>1.3733335769999999E-3</v>
      </c>
    </row>
    <row r="2483" spans="1:12" x14ac:dyDescent="0.35">
      <c r="A2483" s="22">
        <v>45551</v>
      </c>
      <c r="B2483" s="21">
        <v>-2.7775000000000001E-2</v>
      </c>
      <c r="C2483" s="21">
        <v>1.7420000000000001E-3</v>
      </c>
      <c r="D2483" s="21">
        <v>-1.9479E-2</v>
      </c>
      <c r="E2483" s="21">
        <v>-2.1885999999999999E-2</v>
      </c>
      <c r="F2483" s="21">
        <v>5.1225E-2</v>
      </c>
      <c r="G2483" s="21">
        <v>9.1920000000000005E-3</v>
      </c>
      <c r="H2483" s="21">
        <v>-1.5100000000000001E-3</v>
      </c>
      <c r="I2483" s="21">
        <v>-2.8629000000000002E-2</v>
      </c>
      <c r="J2483" s="21">
        <v>2.4698999999999999E-2</v>
      </c>
      <c r="K2483" s="21">
        <v>6.3580999999999999E-2</v>
      </c>
      <c r="L2483" s="21" cm="1">
        <f t="array" ref="L2483">MMULT(B2483:K2483,$D$8:$D$17)</f>
        <v>-1.2612692482000004E-2</v>
      </c>
    </row>
    <row r="2484" spans="1:12" x14ac:dyDescent="0.35">
      <c r="A2484" s="22">
        <v>45552</v>
      </c>
      <c r="B2484" s="21">
        <v>2.173E-3</v>
      </c>
      <c r="C2484" s="21">
        <v>8.8330000000000006E-3</v>
      </c>
      <c r="D2484" s="21">
        <v>-1.0189999999999999E-2</v>
      </c>
      <c r="E2484" s="21">
        <v>-9.4500000000000001E-3</v>
      </c>
      <c r="F2484" s="21">
        <v>-1.6791E-2</v>
      </c>
      <c r="G2484" s="21">
        <v>-6.6950000000000004E-3</v>
      </c>
      <c r="H2484" s="21">
        <v>-8.2850000000000007E-3</v>
      </c>
      <c r="I2484" s="21">
        <v>-1.2407E-2</v>
      </c>
      <c r="J2484" s="21">
        <v>-8.2299999999999995E-3</v>
      </c>
      <c r="K2484" s="21">
        <v>2.6780999999999999E-2</v>
      </c>
      <c r="L2484" s="21" cm="1">
        <f t="array" ref="L2484">MMULT(B2484:K2484,$D$8:$D$17)</f>
        <v>-1.1366136289999995E-3</v>
      </c>
    </row>
    <row r="2485" spans="1:12" x14ac:dyDescent="0.35">
      <c r="A2485" s="22">
        <v>45553</v>
      </c>
      <c r="B2485" s="21">
        <v>1.7989999999999999E-2</v>
      </c>
      <c r="C2485" s="21">
        <v>-9.9740000000000002E-3</v>
      </c>
      <c r="D2485" s="21">
        <v>-1.9206000000000001E-2</v>
      </c>
      <c r="E2485" s="21">
        <v>-4.9240000000000004E-3</v>
      </c>
      <c r="F2485" s="21">
        <v>-1.7555000000000001E-2</v>
      </c>
      <c r="G2485" s="21">
        <v>-1.0815E-2</v>
      </c>
      <c r="H2485" s="21">
        <v>-1.6775000000000002E-2</v>
      </c>
      <c r="I2485" s="21">
        <v>-1.3396999999999999E-2</v>
      </c>
      <c r="J2485" s="21">
        <v>-7.9000000000000001E-4</v>
      </c>
      <c r="K2485" s="21">
        <v>-3.2604000000000001E-2</v>
      </c>
      <c r="L2485" s="21" cm="1">
        <f t="array" ref="L2485">MMULT(B2485:K2485,$D$8:$D$17)</f>
        <v>1.0488407900000074E-4</v>
      </c>
    </row>
    <row r="2486" spans="1:12" x14ac:dyDescent="0.35">
      <c r="A2486" s="22">
        <v>45554</v>
      </c>
      <c r="B2486" s="21">
        <v>3.7066000000000002E-2</v>
      </c>
      <c r="C2486" s="21">
        <v>1.8291000000000002E-2</v>
      </c>
      <c r="D2486" s="21">
        <v>3.9692999999999999E-2</v>
      </c>
      <c r="E2486" s="21">
        <v>3.5566E-2</v>
      </c>
      <c r="F2486" s="21">
        <v>1.8598E-2</v>
      </c>
      <c r="G2486" s="21">
        <v>5.3718000000000002E-2</v>
      </c>
      <c r="H2486" s="21">
        <v>5.6982999999999999E-2</v>
      </c>
      <c r="I2486" s="21">
        <v>3.6033999999999997E-2</v>
      </c>
      <c r="J2486" s="21">
        <v>1.7204000000000001E-2</v>
      </c>
      <c r="K2486" s="21">
        <v>1.7814E-2</v>
      </c>
      <c r="L2486" s="21" cm="1">
        <f t="array" ref="L2486">MMULT(B2486:K2486,$D$8:$D$17)</f>
        <v>3.4303711874999997E-2</v>
      </c>
    </row>
    <row r="2487" spans="1:12" x14ac:dyDescent="0.35">
      <c r="A2487" s="22">
        <v>45555</v>
      </c>
      <c r="B2487" s="21">
        <v>-2.9269999999999999E-3</v>
      </c>
      <c r="C2487" s="21">
        <v>-7.796E-3</v>
      </c>
      <c r="D2487" s="21">
        <v>-1.5865000000000001E-2</v>
      </c>
      <c r="E2487" s="21">
        <v>2.1981000000000001E-2</v>
      </c>
      <c r="F2487" s="21">
        <v>2.4459999999999998E-3</v>
      </c>
      <c r="G2487" s="21">
        <v>3.045E-3</v>
      </c>
      <c r="H2487" s="21">
        <v>-5.0400000000000002E-3</v>
      </c>
      <c r="I2487" s="21">
        <v>-7.8639999999999995E-3</v>
      </c>
      <c r="J2487" s="21">
        <v>1.0303E-2</v>
      </c>
      <c r="K2487" s="21">
        <v>3.3112999999999997E-2</v>
      </c>
      <c r="L2487" s="21" cm="1">
        <f t="array" ref="L2487">MMULT(B2487:K2487,$D$8:$D$17)</f>
        <v>-3.0351572100000002E-3</v>
      </c>
    </row>
    <row r="2488" spans="1:12" x14ac:dyDescent="0.35">
      <c r="A2488" s="22">
        <v>45558</v>
      </c>
      <c r="B2488" s="21">
        <v>-7.5810000000000001E-3</v>
      </c>
      <c r="C2488" s="21">
        <v>-4.0429999999999997E-3</v>
      </c>
      <c r="D2488" s="21">
        <v>2.2409999999999999E-3</v>
      </c>
      <c r="E2488" s="21">
        <v>1.0754E-2</v>
      </c>
      <c r="F2488" s="21">
        <v>-1.2201999999999999E-2</v>
      </c>
      <c r="G2488" s="21">
        <v>-9.7079999999999996E-3</v>
      </c>
      <c r="H2488" s="21">
        <v>5.13E-3</v>
      </c>
      <c r="I2488" s="21">
        <v>1.0664E-2</v>
      </c>
      <c r="J2488" s="21">
        <v>4.2329999999999998E-3</v>
      </c>
      <c r="K2488" s="21">
        <v>3.2967000000000003E-2</v>
      </c>
      <c r="L2488" s="21" cm="1">
        <f t="array" ref="L2488">MMULT(B2488:K2488,$D$8:$D$17)</f>
        <v>-1.341438247E-3</v>
      </c>
    </row>
    <row r="2489" spans="1:12" x14ac:dyDescent="0.35">
      <c r="A2489" s="22">
        <v>45559</v>
      </c>
      <c r="B2489" s="21">
        <v>3.9740000000000001E-3</v>
      </c>
      <c r="C2489" s="21">
        <v>-1.0011000000000001E-2</v>
      </c>
      <c r="D2489" s="21">
        <v>3.9653000000000001E-2</v>
      </c>
      <c r="E2489" s="21">
        <v>1.0985999999999999E-2</v>
      </c>
      <c r="F2489" s="21">
        <v>-9.0399999999999996E-4</v>
      </c>
      <c r="G2489" s="21">
        <v>2.358E-2</v>
      </c>
      <c r="H2489" s="21">
        <v>1.0016000000000001E-2</v>
      </c>
      <c r="I2489" s="21">
        <v>-7.1989999999999997E-3</v>
      </c>
      <c r="J2489" s="21">
        <v>6.3229999999999996E-3</v>
      </c>
      <c r="K2489" s="21">
        <v>1.1082E-2</v>
      </c>
      <c r="L2489" s="21" cm="1">
        <f t="array" ref="L2489">MMULT(B2489:K2489,$D$8:$D$17)</f>
        <v>1.2974735451999998E-2</v>
      </c>
    </row>
    <row r="2490" spans="1:12" x14ac:dyDescent="0.35">
      <c r="A2490" s="22">
        <v>45560</v>
      </c>
      <c r="B2490" s="21">
        <v>-4.398E-3</v>
      </c>
      <c r="C2490" s="21">
        <v>6.8500000000000002E-3</v>
      </c>
      <c r="D2490" s="21">
        <v>2.1842E-2</v>
      </c>
      <c r="E2490" s="21">
        <v>3.8890000000000001E-3</v>
      </c>
      <c r="F2490" s="21">
        <v>2.895E-3</v>
      </c>
      <c r="G2490" s="21">
        <v>1.3497E-2</v>
      </c>
      <c r="H2490" s="21">
        <v>2.3369999999999998E-2</v>
      </c>
      <c r="I2490" s="21">
        <v>-1.1773E-2</v>
      </c>
      <c r="J2490" s="21">
        <v>2.4750000000000002E-3</v>
      </c>
      <c r="K2490" s="21">
        <v>3.2003999999999998E-2</v>
      </c>
      <c r="L2490" s="21" cm="1">
        <f t="array" ref="L2490">MMULT(B2490:K2490,$D$8:$D$17)</f>
        <v>6.4363674899999999E-3</v>
      </c>
    </row>
    <row r="2491" spans="1:12" x14ac:dyDescent="0.35">
      <c r="A2491" s="22">
        <v>45561</v>
      </c>
      <c r="B2491" s="21">
        <v>5.0800000000000003E-3</v>
      </c>
      <c r="C2491" s="21">
        <v>-1.851E-3</v>
      </c>
      <c r="D2491" s="21">
        <v>4.2909999999999997E-3</v>
      </c>
      <c r="E2491" s="21">
        <v>1.4642000000000001E-2</v>
      </c>
      <c r="F2491" s="21">
        <v>1.0945E-2</v>
      </c>
      <c r="G2491" s="21">
        <v>6.0930000000000003E-3</v>
      </c>
      <c r="H2491" s="21">
        <v>3.3760999999999999E-2</v>
      </c>
      <c r="I2491" s="21">
        <v>-4.8659999999999997E-3</v>
      </c>
      <c r="J2491" s="21">
        <v>3.7989999999999999E-3</v>
      </c>
      <c r="K2491" s="21">
        <v>1.6143000000000001E-2</v>
      </c>
      <c r="L2491" s="21" cm="1">
        <f t="array" ref="L2491">MMULT(B2491:K2491,$D$8:$D$17)</f>
        <v>5.947741078E-3</v>
      </c>
    </row>
    <row r="2492" spans="1:12" x14ac:dyDescent="0.35">
      <c r="A2492" s="22">
        <v>45562</v>
      </c>
      <c r="B2492" s="21">
        <v>1.1869999999999999E-3</v>
      </c>
      <c r="C2492" s="21">
        <v>-7.6280000000000002E-3</v>
      </c>
      <c r="D2492" s="21">
        <v>-2.1283E-2</v>
      </c>
      <c r="E2492" s="21">
        <v>-3.0322000000000002E-2</v>
      </c>
      <c r="F2492" s="21">
        <v>3.8070000000000001E-3</v>
      </c>
      <c r="G2492" s="21">
        <v>3.1909999999999998E-3</v>
      </c>
      <c r="H2492" s="21">
        <v>-1.8747E-2</v>
      </c>
      <c r="I2492" s="21">
        <v>1.94E-4</v>
      </c>
      <c r="J2492" s="21">
        <v>3.2169999999999998E-3</v>
      </c>
      <c r="K2492" s="21">
        <v>-4.1800000000000002E-4</v>
      </c>
      <c r="L2492" s="21" cm="1">
        <f t="array" ref="L2492">MMULT(B2492:K2492,$D$8:$D$17)</f>
        <v>-6.3535513339999993E-3</v>
      </c>
    </row>
    <row r="2493" spans="1:12" x14ac:dyDescent="0.35">
      <c r="A2493" s="22">
        <v>45565</v>
      </c>
      <c r="B2493" s="21">
        <v>2.2872E-2</v>
      </c>
      <c r="C2493" s="21">
        <v>5.3270000000000001E-3</v>
      </c>
      <c r="D2493" s="21">
        <v>3.2899999999999997E-4</v>
      </c>
      <c r="E2493" s="21">
        <v>-1.1000000000000001E-3</v>
      </c>
      <c r="F2493" s="21">
        <v>9.8379999999999995E-3</v>
      </c>
      <c r="G2493" s="21">
        <v>-1.0591E-2</v>
      </c>
      <c r="H2493" s="21">
        <v>-1.6429999999999999E-3</v>
      </c>
      <c r="I2493" s="21">
        <v>4.4619999999999998E-3</v>
      </c>
      <c r="J2493" s="21">
        <v>3.7720000000000002E-3</v>
      </c>
      <c r="K2493" s="21">
        <v>-1.8821000000000001E-2</v>
      </c>
      <c r="L2493" s="21" cm="1">
        <f t="array" ref="L2493">MMULT(B2493:K2493,$D$8:$D$17)</f>
        <v>1.082710494E-2</v>
      </c>
    </row>
    <row r="2494" spans="1:12" x14ac:dyDescent="0.35">
      <c r="A2494" s="22">
        <v>45566</v>
      </c>
      <c r="B2494" s="21">
        <v>-2.9142000000000001E-2</v>
      </c>
      <c r="C2494" s="21">
        <v>-2.2332999999999999E-2</v>
      </c>
      <c r="D2494" s="21">
        <v>-3.6561000000000003E-2</v>
      </c>
      <c r="E2494" s="21">
        <v>-2.9159000000000001E-2</v>
      </c>
      <c r="F2494" s="21">
        <v>-1.9014E-2</v>
      </c>
      <c r="G2494" s="21">
        <v>-1.0376E-2</v>
      </c>
      <c r="H2494" s="21">
        <v>-2.639E-2</v>
      </c>
      <c r="I2494" s="21">
        <v>-2.8930999999999998E-2</v>
      </c>
      <c r="J2494" s="21">
        <v>-9.0189999999999992E-3</v>
      </c>
      <c r="K2494" s="21">
        <v>-3.2821999999999997E-2</v>
      </c>
      <c r="L2494" s="21" cm="1">
        <f t="array" ref="L2494">MMULT(B2494:K2494,$D$8:$D$17)</f>
        <v>-2.9255867589000003E-2</v>
      </c>
    </row>
    <row r="2495" spans="1:12" x14ac:dyDescent="0.35">
      <c r="A2495" s="22">
        <v>45567</v>
      </c>
      <c r="B2495" s="21">
        <v>2.5200000000000001E-3</v>
      </c>
      <c r="C2495" s="21">
        <v>-8.4620000000000008E-3</v>
      </c>
      <c r="D2495" s="21">
        <v>1.5812E-2</v>
      </c>
      <c r="E2495" s="21">
        <v>1.9047999999999999E-2</v>
      </c>
      <c r="F2495" s="21">
        <v>3.29E-3</v>
      </c>
      <c r="G2495" s="21">
        <v>3.1786000000000002E-2</v>
      </c>
      <c r="H2495" s="21">
        <v>1.8799999999999999E-4</v>
      </c>
      <c r="I2495" s="21">
        <v>5.986E-3</v>
      </c>
      <c r="J2495" s="21">
        <v>-2.2750000000000001E-3</v>
      </c>
      <c r="K2495" s="21">
        <v>-1.3221999999999999E-2</v>
      </c>
      <c r="L2495" s="21" cm="1">
        <f t="array" ref="L2495">MMULT(B2495:K2495,$D$8:$D$17)</f>
        <v>4.8415059159999992E-3</v>
      </c>
    </row>
    <row r="2496" spans="1:12" x14ac:dyDescent="0.35">
      <c r="A2496" s="22">
        <v>45568</v>
      </c>
      <c r="B2496" s="21">
        <v>-4.895E-3</v>
      </c>
      <c r="C2496" s="21">
        <v>-1.4139999999999999E-3</v>
      </c>
      <c r="D2496" s="21">
        <v>3.3655999999999998E-2</v>
      </c>
      <c r="E2496" s="21">
        <v>7.2069999999999999E-3</v>
      </c>
      <c r="F2496" s="21">
        <v>-5.0679999999999996E-3</v>
      </c>
      <c r="G2496" s="21">
        <v>5.117E-3</v>
      </c>
      <c r="H2496" s="21">
        <v>1.9213999999999998E-2</v>
      </c>
      <c r="I2496" s="21">
        <v>-3.9740000000000001E-3</v>
      </c>
      <c r="J2496" s="21">
        <v>-3.6110000000000001E-3</v>
      </c>
      <c r="K2496" s="21">
        <v>-5.8060000000000004E-3</v>
      </c>
      <c r="L2496" s="21" cm="1">
        <f t="array" ref="L2496">MMULT(B2496:K2496,$D$8:$D$17)</f>
        <v>6.1194210599999988E-3</v>
      </c>
    </row>
    <row r="2497" spans="1:12" x14ac:dyDescent="0.35">
      <c r="A2497" s="22">
        <v>45569</v>
      </c>
      <c r="B2497" s="21">
        <v>5.0070000000000002E-3</v>
      </c>
      <c r="C2497" s="21">
        <v>-1.152E-3</v>
      </c>
      <c r="D2497" s="21">
        <v>1.685E-2</v>
      </c>
      <c r="E2497" s="21">
        <v>2.7633999999999999E-2</v>
      </c>
      <c r="F2497" s="21">
        <v>2.3972E-2</v>
      </c>
      <c r="G2497" s="21">
        <v>2.4348999999999999E-2</v>
      </c>
      <c r="H2497" s="21">
        <v>4.9431999999999997E-2</v>
      </c>
      <c r="I2497" s="21">
        <v>6.7879999999999998E-3</v>
      </c>
      <c r="J2497" s="21">
        <v>6.1029999999999999E-3</v>
      </c>
      <c r="K2497" s="21">
        <v>1.4825E-2</v>
      </c>
      <c r="L2497" s="21" cm="1">
        <f t="array" ref="L2497">MMULT(B2497:K2497,$D$8:$D$17)</f>
        <v>1.0539725325999999E-2</v>
      </c>
    </row>
    <row r="2498" spans="1:12" x14ac:dyDescent="0.35">
      <c r="A2498" s="22">
        <v>45572</v>
      </c>
      <c r="B2498" s="21">
        <v>-2.2530999999999999E-2</v>
      </c>
      <c r="C2498" s="21">
        <v>-1.5671000000000001E-2</v>
      </c>
      <c r="D2498" s="21">
        <v>2.2414E-2</v>
      </c>
      <c r="E2498" s="21">
        <v>-8.8319999999999996E-3</v>
      </c>
      <c r="F2498" s="21">
        <v>-5.2090000000000001E-3</v>
      </c>
      <c r="G2498" s="21">
        <v>-1.1051E-2</v>
      </c>
      <c r="H2498" s="21">
        <v>4.0999999999999999E-4</v>
      </c>
      <c r="I2498" s="21">
        <v>-3.9273000000000002E-2</v>
      </c>
      <c r="J2498" s="21">
        <v>-4.5500000000000002E-3</v>
      </c>
      <c r="K2498" s="21">
        <v>-9.2960000000000004E-3</v>
      </c>
      <c r="L2498" s="21" cm="1">
        <f t="array" ref="L2498">MMULT(B2498:K2498,$D$8:$D$17)</f>
        <v>-7.5078096900000005E-3</v>
      </c>
    </row>
    <row r="2499" spans="1:12" x14ac:dyDescent="0.35">
      <c r="A2499" s="22">
        <v>45573</v>
      </c>
      <c r="B2499" s="21">
        <v>1.8404E-2</v>
      </c>
      <c r="C2499" s="21">
        <v>1.2624E-2</v>
      </c>
      <c r="D2499" s="21">
        <v>4.0479000000000001E-2</v>
      </c>
      <c r="E2499" s="21">
        <v>3.2271000000000001E-2</v>
      </c>
      <c r="F2499" s="21">
        <v>2.5887E-2</v>
      </c>
      <c r="G2499" s="21">
        <v>2.4598999999999999E-2</v>
      </c>
      <c r="H2499" s="21">
        <v>1.0704E-2</v>
      </c>
      <c r="I2499" s="21">
        <v>1.8346000000000001E-2</v>
      </c>
      <c r="J2499" s="21">
        <v>4.1900000000000001E-3</v>
      </c>
      <c r="K2499" s="21">
        <v>4.2001999999999998E-2</v>
      </c>
      <c r="L2499" s="21" cm="1">
        <f t="array" ref="L2499">MMULT(B2499:K2499,$D$8:$D$17)</f>
        <v>2.4797563669999998E-2</v>
      </c>
    </row>
    <row r="2500" spans="1:12" x14ac:dyDescent="0.35">
      <c r="A2500" s="22">
        <v>45574</v>
      </c>
      <c r="B2500" s="21">
        <v>1.6698000000000001E-2</v>
      </c>
      <c r="C2500" s="21">
        <v>6.6309999999999997E-3</v>
      </c>
      <c r="D2500" s="21">
        <v>-1.8060000000000001E-3</v>
      </c>
      <c r="E2500" s="21">
        <v>2.8882999999999999E-2</v>
      </c>
      <c r="F2500" s="21">
        <v>2.2481000000000001E-2</v>
      </c>
      <c r="G2500" s="21">
        <v>-1.2518E-2</v>
      </c>
      <c r="H2500" s="21">
        <v>-1.0300999999999999E-2</v>
      </c>
      <c r="I2500" s="21">
        <v>-4.3530000000000001E-3</v>
      </c>
      <c r="J2500" s="21">
        <v>1.5741000000000002E-2</v>
      </c>
      <c r="K2500" s="21">
        <v>6.0029999999999997E-3</v>
      </c>
      <c r="L2500" s="21" cm="1">
        <f t="array" ref="L2500">MMULT(B2500:K2500,$D$8:$D$17)</f>
        <v>1.0459527461000002E-2</v>
      </c>
    </row>
    <row r="2501" spans="1:12" x14ac:dyDescent="0.35">
      <c r="A2501" s="22">
        <v>45575</v>
      </c>
      <c r="B2501" s="21">
        <v>-2.1779999999999998E-3</v>
      </c>
      <c r="C2501" s="21">
        <v>-3.8809999999999999E-3</v>
      </c>
      <c r="D2501" s="21">
        <v>1.6282999999999999E-2</v>
      </c>
      <c r="E2501" s="21">
        <v>-1.3979999999999999E-3</v>
      </c>
      <c r="F2501" s="21">
        <v>-1.6153000000000001E-2</v>
      </c>
      <c r="G2501" s="21">
        <v>7.8150000000000008E-3</v>
      </c>
      <c r="H2501" s="21">
        <v>-3.9995000000000003E-2</v>
      </c>
      <c r="I2501" s="21">
        <v>1.9206999999999998E-2</v>
      </c>
      <c r="J2501" s="21">
        <v>-3.7300000000000001E-4</v>
      </c>
      <c r="K2501" s="21">
        <v>-1.023E-2</v>
      </c>
      <c r="L2501" s="21" cm="1">
        <f t="array" ref="L2501">MMULT(B2501:K2501,$D$8:$D$17)</f>
        <v>1.1305909099999993E-3</v>
      </c>
    </row>
    <row r="2502" spans="1:12" x14ac:dyDescent="0.35">
      <c r="A2502" s="22">
        <v>45576</v>
      </c>
      <c r="B2502" s="21">
        <v>-6.5050000000000004E-3</v>
      </c>
      <c r="C2502" s="21">
        <v>1.1540000000000001E-3</v>
      </c>
      <c r="D2502" s="21">
        <v>-7.3999999999999996E-5</v>
      </c>
      <c r="E2502" s="21">
        <v>-2.2672000000000001E-2</v>
      </c>
      <c r="F2502" s="21">
        <v>2.052E-3</v>
      </c>
      <c r="G2502" s="21">
        <v>-7.1339999999999997E-3</v>
      </c>
      <c r="H2502" s="21">
        <v>2.2596999999999999E-2</v>
      </c>
      <c r="I2502" s="21">
        <v>-1.6184E-2</v>
      </c>
      <c r="J2502" s="21">
        <v>1.3261E-2</v>
      </c>
      <c r="K2502" s="21">
        <v>1.4643E-2</v>
      </c>
      <c r="L2502" s="21" cm="1">
        <f t="array" ref="L2502">MMULT(B2502:K2502,$D$8:$D$17)</f>
        <v>-1.932144178000001E-3</v>
      </c>
    </row>
    <row r="2503" spans="1:12" x14ac:dyDescent="0.35">
      <c r="A2503" s="22">
        <v>45579</v>
      </c>
      <c r="B2503" s="21">
        <v>1.6480000000000002E-2</v>
      </c>
      <c r="C2503" s="21">
        <v>6.7739999999999996E-3</v>
      </c>
      <c r="D2503" s="21">
        <v>2.4257999999999998E-2</v>
      </c>
      <c r="E2503" s="21">
        <v>4.5739999999999999E-3</v>
      </c>
      <c r="F2503" s="21">
        <v>1.9910000000000001E-3</v>
      </c>
      <c r="G2503" s="21">
        <v>1.2286999999999999E-2</v>
      </c>
      <c r="H2503" s="21">
        <v>-1.5605000000000001E-2</v>
      </c>
      <c r="I2503" s="21">
        <v>2.8722999999999999E-2</v>
      </c>
      <c r="J2503" s="21">
        <v>3.6900000000000002E-4</v>
      </c>
      <c r="K2503" s="21">
        <v>-5.0930000000000003E-3</v>
      </c>
      <c r="L2503" s="21" cm="1">
        <f t="array" ref="L2503">MMULT(B2503:K2503,$D$8:$D$17)</f>
        <v>1.446060609E-2</v>
      </c>
    </row>
    <row r="2504" spans="1:12" x14ac:dyDescent="0.35">
      <c r="A2504" s="22">
        <v>45580</v>
      </c>
      <c r="B2504" s="21">
        <v>1.1025E-2</v>
      </c>
      <c r="C2504" s="21">
        <v>-9.5399999999999999E-4</v>
      </c>
      <c r="D2504" s="21">
        <v>-4.6859999999999999E-2</v>
      </c>
      <c r="E2504" s="21">
        <v>-3.4721000000000002E-2</v>
      </c>
      <c r="F2504" s="21">
        <v>-1.1526E-2</v>
      </c>
      <c r="G2504" s="21">
        <v>-1.1280999999999999E-2</v>
      </c>
      <c r="H2504" s="21">
        <v>-5.2218000000000001E-2</v>
      </c>
      <c r="I2504" s="21">
        <v>-3.179E-3</v>
      </c>
      <c r="J2504" s="21">
        <v>-3.5010000000000002E-3</v>
      </c>
      <c r="K2504" s="21">
        <v>-3.3276E-2</v>
      </c>
      <c r="L2504" s="21" cm="1">
        <f t="array" ref="L2504">MMULT(B2504:K2504,$D$8:$D$17)</f>
        <v>-1.1263264517E-2</v>
      </c>
    </row>
    <row r="2505" spans="1:12" x14ac:dyDescent="0.35">
      <c r="A2505" s="22">
        <v>45581</v>
      </c>
      <c r="B2505" s="21">
        <v>-8.8520000000000005E-3</v>
      </c>
      <c r="C2505" s="21">
        <v>-6.2570000000000004E-3</v>
      </c>
      <c r="D2505" s="21">
        <v>3.1307000000000001E-2</v>
      </c>
      <c r="E2505" s="21">
        <v>4.7730000000000003E-3</v>
      </c>
      <c r="F2505" s="21">
        <v>3.9060000000000002E-3</v>
      </c>
      <c r="G2505" s="21">
        <v>8.7049999999999992E-3</v>
      </c>
      <c r="H2505" s="21">
        <v>-3.2560000000000002E-3</v>
      </c>
      <c r="I2505" s="21">
        <v>-1.0806E-2</v>
      </c>
      <c r="J2505" s="21">
        <v>4.2529999999999998E-2</v>
      </c>
      <c r="K2505" s="21">
        <v>-1.5446E-2</v>
      </c>
      <c r="L2505" s="21" cm="1">
        <f t="array" ref="L2505">MMULT(B2505:K2505,$D$8:$D$17)</f>
        <v>4.9796890879999995E-3</v>
      </c>
    </row>
    <row r="2506" spans="1:12" x14ac:dyDescent="0.35">
      <c r="A2506" s="22">
        <v>45582</v>
      </c>
      <c r="B2506" s="21">
        <v>1.596E-3</v>
      </c>
      <c r="C2506" s="21">
        <v>1.4419999999999999E-3</v>
      </c>
      <c r="D2506" s="21">
        <v>8.9149999999999993E-3</v>
      </c>
      <c r="E2506" s="21">
        <v>2.6637000000000001E-2</v>
      </c>
      <c r="F2506" s="21">
        <v>5.2069999999999998E-3</v>
      </c>
      <c r="G2506" s="21">
        <v>8.5999999999999998E-4</v>
      </c>
      <c r="H2506" s="21">
        <v>7.6900000000000004E-4</v>
      </c>
      <c r="I2506" s="21">
        <v>-1.1362000000000001E-2</v>
      </c>
      <c r="J2506" s="21">
        <v>3.5500000000000001E-4</v>
      </c>
      <c r="K2506" s="21">
        <v>5.8269999999999997E-3</v>
      </c>
      <c r="L2506" s="21" cm="1">
        <f t="array" ref="L2506">MMULT(B2506:K2506,$D$8:$D$17)</f>
        <v>4.422504513E-3</v>
      </c>
    </row>
    <row r="2507" spans="1:12" x14ac:dyDescent="0.35">
      <c r="A2507" s="22">
        <v>45583</v>
      </c>
      <c r="B2507" s="21">
        <v>1.2277E-2</v>
      </c>
      <c r="C2507" s="21">
        <v>3.4559999999999999E-3</v>
      </c>
      <c r="D2507" s="21">
        <v>7.8139999999999998E-3</v>
      </c>
      <c r="E2507" s="21">
        <v>-9.0340000000000004E-3</v>
      </c>
      <c r="F2507" s="21">
        <v>-5.6350000000000003E-3</v>
      </c>
      <c r="G2507" s="21">
        <v>6.2859999999999999E-3</v>
      </c>
      <c r="H2507" s="21">
        <v>-1.792E-3</v>
      </c>
      <c r="I2507" s="21">
        <v>-3.885E-3</v>
      </c>
      <c r="J2507" s="21">
        <v>6.3829999999999998E-3</v>
      </c>
      <c r="K2507" s="21">
        <v>1.4706E-2</v>
      </c>
      <c r="L2507" s="21" cm="1">
        <f t="array" ref="L2507">MMULT(B2507:K2507,$D$8:$D$17)</f>
        <v>8.7531262919999988E-3</v>
      </c>
    </row>
    <row r="2508" spans="1:12" x14ac:dyDescent="0.35">
      <c r="A2508" s="22">
        <v>45586</v>
      </c>
      <c r="B2508" s="21">
        <v>6.2979999999999998E-3</v>
      </c>
      <c r="C2508" s="21">
        <v>1.4829999999999999E-3</v>
      </c>
      <c r="D2508" s="21">
        <v>4.1376999999999997E-2</v>
      </c>
      <c r="E2508" s="21">
        <v>5.5599999999999996E-4</v>
      </c>
      <c r="F2508" s="21">
        <v>-5.3239999999999997E-3</v>
      </c>
      <c r="G2508" s="21">
        <v>-5.633E-3</v>
      </c>
      <c r="H2508" s="21">
        <v>1.2374E-2</v>
      </c>
      <c r="I2508" s="21">
        <v>5.6779999999999999E-3</v>
      </c>
      <c r="J2508" s="21">
        <v>-2.9949999999999998E-3</v>
      </c>
      <c r="K2508" s="21">
        <v>3.0739999999999999E-3</v>
      </c>
      <c r="L2508" s="21" cm="1">
        <f t="array" ref="L2508">MMULT(B2508:K2508,$D$8:$D$17)</f>
        <v>1.3808764837E-2</v>
      </c>
    </row>
    <row r="2509" spans="1:12" x14ac:dyDescent="0.35">
      <c r="A2509" s="22">
        <v>45587</v>
      </c>
      <c r="B2509" s="21">
        <v>-2.6220000000000002E-3</v>
      </c>
      <c r="C2509" s="21">
        <v>2.0846E-2</v>
      </c>
      <c r="D2509" s="21">
        <v>-8.3500000000000002E-4</v>
      </c>
      <c r="E2509" s="21">
        <v>-3.3890000000000001E-3</v>
      </c>
      <c r="F2509" s="21">
        <v>8.9200000000000008E-3</v>
      </c>
      <c r="G2509" s="21">
        <v>-1.0161999999999999E-2</v>
      </c>
      <c r="H2509" s="21">
        <v>-2.4129000000000001E-2</v>
      </c>
      <c r="I2509" s="21">
        <v>-9.2420000000000002E-3</v>
      </c>
      <c r="J2509" s="21">
        <v>1.7699999999999999E-4</v>
      </c>
      <c r="K2509" s="21">
        <v>-1.9264E-2</v>
      </c>
      <c r="L2509" s="21" cm="1">
        <f t="array" ref="L2509">MMULT(B2509:K2509,$D$8:$D$17)</f>
        <v>-1.5446773259999999E-3</v>
      </c>
    </row>
    <row r="2510" spans="1:12" x14ac:dyDescent="0.35">
      <c r="A2510" s="22">
        <v>45588</v>
      </c>
      <c r="B2510" s="21">
        <v>-2.1623E-2</v>
      </c>
      <c r="C2510" s="21">
        <v>-6.8069999999999997E-3</v>
      </c>
      <c r="D2510" s="21">
        <v>-2.8066000000000001E-2</v>
      </c>
      <c r="E2510" s="21">
        <v>-3.2724000000000003E-2</v>
      </c>
      <c r="F2510" s="21">
        <v>-1.2605999999999999E-2</v>
      </c>
      <c r="G2510" s="21">
        <v>-1.3526E-2</v>
      </c>
      <c r="H2510" s="21">
        <v>-7.6579999999999999E-3</v>
      </c>
      <c r="I2510" s="21">
        <v>-1.6386000000000001E-2</v>
      </c>
      <c r="J2510" s="21">
        <v>-5.6540000000000002E-3</v>
      </c>
      <c r="K2510" s="21">
        <v>-1.8749999999999999E-2</v>
      </c>
      <c r="L2510" s="21" cm="1">
        <f t="array" ref="L2510">MMULT(B2510:K2510,$D$8:$D$17)</f>
        <v>-2.1053168061000001E-2</v>
      </c>
    </row>
    <row r="2511" spans="1:12" x14ac:dyDescent="0.35">
      <c r="A2511" s="22">
        <v>45589</v>
      </c>
      <c r="B2511" s="21">
        <v>-8.2299999999999995E-4</v>
      </c>
      <c r="C2511" s="21">
        <v>3.0600000000000001E-4</v>
      </c>
      <c r="D2511" s="21">
        <v>6.0910000000000001E-3</v>
      </c>
      <c r="E2511" s="21">
        <v>-1.2449E-2</v>
      </c>
      <c r="F2511" s="21">
        <v>7.3949999999999997E-3</v>
      </c>
      <c r="G2511" s="21">
        <v>8.1919999999999996E-3</v>
      </c>
      <c r="H2511" s="21">
        <v>3.4659999999999999E-3</v>
      </c>
      <c r="I2511" s="21">
        <v>-4.4530000000000004E-3</v>
      </c>
      <c r="J2511" s="21">
        <v>-5.6860000000000001E-3</v>
      </c>
      <c r="K2511" s="21">
        <v>1.6379000000000001E-2</v>
      </c>
      <c r="L2511" s="21" cm="1">
        <f t="array" ref="L2511">MMULT(B2511:K2511,$D$8:$D$17)</f>
        <v>1.7309108089999998E-3</v>
      </c>
    </row>
    <row r="2512" spans="1:12" x14ac:dyDescent="0.35">
      <c r="A2512" s="22">
        <v>45590</v>
      </c>
      <c r="B2512" s="21">
        <v>3.643E-3</v>
      </c>
      <c r="C2512" s="21">
        <v>8.0520000000000001E-3</v>
      </c>
      <c r="D2512" s="21">
        <v>8.0479999999999996E-3</v>
      </c>
      <c r="E2512" s="21">
        <v>9.6290000000000004E-3</v>
      </c>
      <c r="F2512" s="21">
        <v>-4.9319999999999998E-3</v>
      </c>
      <c r="G2512" s="21">
        <v>1.2903E-2</v>
      </c>
      <c r="H2512" s="21">
        <v>1.8183000000000001E-2</v>
      </c>
      <c r="I2512" s="21">
        <v>1.7600000000000001E-3</v>
      </c>
      <c r="J2512" s="21">
        <v>-3.9309999999999996E-3</v>
      </c>
      <c r="K2512" s="21">
        <v>1.5219E-2</v>
      </c>
      <c r="L2512" s="21" cm="1">
        <f t="array" ref="L2512">MMULT(B2512:K2512,$D$8:$D$17)</f>
        <v>5.4887189470000002E-3</v>
      </c>
    </row>
    <row r="2513" spans="1:12" x14ac:dyDescent="0.35">
      <c r="A2513" s="22">
        <v>45593</v>
      </c>
      <c r="B2513" s="21">
        <v>8.5990000000000007E-3</v>
      </c>
      <c r="C2513" s="21">
        <v>-3.6440000000000001E-3</v>
      </c>
      <c r="D2513" s="21">
        <v>-7.2059999999999997E-3</v>
      </c>
      <c r="E2513" s="21">
        <v>-5.6649999999999999E-3</v>
      </c>
      <c r="F2513" s="21">
        <v>-6.339E-3</v>
      </c>
      <c r="G2513" s="21">
        <v>1.1396E-2</v>
      </c>
      <c r="H2513" s="21">
        <v>2.3619000000000001E-2</v>
      </c>
      <c r="I2513" s="21">
        <v>-5.5399999999999998E-3</v>
      </c>
      <c r="J2513" s="21">
        <v>-8.2529999999999999E-3</v>
      </c>
      <c r="K2513" s="21">
        <v>1.0581999999999999E-2</v>
      </c>
      <c r="L2513" s="21" cm="1">
        <f t="array" ref="L2513">MMULT(B2513:K2513,$D$8:$D$17)</f>
        <v>2.2873936400000005E-3</v>
      </c>
    </row>
    <row r="2514" spans="1:12" x14ac:dyDescent="0.35">
      <c r="A2514" s="22">
        <v>45594</v>
      </c>
      <c r="B2514" s="21">
        <v>1.157E-3</v>
      </c>
      <c r="C2514" s="21">
        <v>1.2565E-2</v>
      </c>
      <c r="D2514" s="21">
        <v>5.195E-3</v>
      </c>
      <c r="E2514" s="21">
        <v>4.1972000000000002E-2</v>
      </c>
      <c r="F2514" s="21">
        <v>5.8580000000000004E-3</v>
      </c>
      <c r="G2514" s="21">
        <v>1.7429E-2</v>
      </c>
      <c r="H2514" s="21">
        <v>3.9581999999999999E-2</v>
      </c>
      <c r="I2514" s="21">
        <v>9.0430000000000007E-3</v>
      </c>
      <c r="J2514" s="21">
        <v>7.2360000000000002E-3</v>
      </c>
      <c r="K2514" s="21">
        <v>-8.7299999999999997E-4</v>
      </c>
      <c r="L2514" s="21" cm="1">
        <f t="array" ref="L2514">MMULT(B2514:K2514,$D$8:$D$17)</f>
        <v>5.3896012799999997E-3</v>
      </c>
    </row>
    <row r="2515" spans="1:12" x14ac:dyDescent="0.35">
      <c r="A2515" s="22">
        <v>45595</v>
      </c>
      <c r="B2515" s="21">
        <v>-1.5278E-2</v>
      </c>
      <c r="C2515" s="21">
        <v>1.343E-3</v>
      </c>
      <c r="D2515" s="21">
        <v>-1.3521999999999999E-2</v>
      </c>
      <c r="E2515" s="21">
        <v>-1.4506E-2</v>
      </c>
      <c r="F2515" s="21">
        <v>6.5160000000000001E-3</v>
      </c>
      <c r="G2515" s="21">
        <v>-8.3309999999999999E-3</v>
      </c>
      <c r="H2515" s="21">
        <v>-0.106165</v>
      </c>
      <c r="I2515" s="21">
        <v>2.6580000000000002E-3</v>
      </c>
      <c r="J2515" s="21">
        <v>-1.616E-3</v>
      </c>
      <c r="K2515" s="21">
        <v>-2.6200999999999999E-2</v>
      </c>
      <c r="L2515" s="21" cm="1">
        <f t="array" ref="L2515">MMULT(B2515:K2515,$D$8:$D$17)</f>
        <v>-1.4459869059E-2</v>
      </c>
    </row>
    <row r="2516" spans="1:12" x14ac:dyDescent="0.35">
      <c r="A2516" s="22">
        <v>45596</v>
      </c>
      <c r="B2516" s="21">
        <v>-1.8208999999999999E-2</v>
      </c>
      <c r="C2516" s="21">
        <v>-6.0527999999999998E-2</v>
      </c>
      <c r="D2516" s="21">
        <v>-4.7223000000000001E-2</v>
      </c>
      <c r="E2516" s="21">
        <v>-3.8892999999999997E-2</v>
      </c>
      <c r="F2516" s="21">
        <v>-3.8497000000000003E-2</v>
      </c>
      <c r="G2516" s="21">
        <v>-1.6969999999999999E-2</v>
      </c>
      <c r="H2516" s="21">
        <v>-3.0485000000000002E-2</v>
      </c>
      <c r="I2516" s="21">
        <v>-1.7670999999999999E-2</v>
      </c>
      <c r="J2516" s="21">
        <v>-1.4751E-2</v>
      </c>
      <c r="K2516" s="21">
        <v>-3.4978000000000002E-2</v>
      </c>
      <c r="L2516" s="21" cm="1">
        <f t="array" ref="L2516">MMULT(B2516:K2516,$D$8:$D$17)</f>
        <v>-3.0576092242000003E-2</v>
      </c>
    </row>
    <row r="2517" spans="1:12" x14ac:dyDescent="0.35">
      <c r="A2517" s="22">
        <v>45597</v>
      </c>
      <c r="B2517" s="21">
        <v>-1.328E-2</v>
      </c>
      <c r="C2517" s="21">
        <v>9.8930000000000008E-3</v>
      </c>
      <c r="D2517" s="21">
        <v>1.9886000000000001E-2</v>
      </c>
      <c r="E2517" s="21">
        <v>-5.0070000000000002E-3</v>
      </c>
      <c r="F2517" s="21">
        <v>1.2989000000000001E-2</v>
      </c>
      <c r="G2517" s="21">
        <v>1.1497E-2</v>
      </c>
      <c r="H2517" s="21">
        <v>-1.5339999999999999E-2</v>
      </c>
      <c r="I2517" s="21">
        <v>9.8729999999999998E-3</v>
      </c>
      <c r="J2517" s="21">
        <v>1.3328E-2</v>
      </c>
      <c r="K2517" s="21">
        <v>7.8066999999999998E-2</v>
      </c>
      <c r="L2517" s="21" cm="1">
        <f t="array" ref="L2517">MMULT(B2517:K2517,$D$8:$D$17)</f>
        <v>4.3222557109999999E-3</v>
      </c>
    </row>
    <row r="2518" spans="1:12" x14ac:dyDescent="0.35">
      <c r="A2518" s="22">
        <v>45600</v>
      </c>
      <c r="B2518" s="21">
        <v>-4.0379999999999999E-3</v>
      </c>
      <c r="C2518" s="21">
        <v>-4.6540000000000002E-3</v>
      </c>
      <c r="D2518" s="21">
        <v>4.8009999999999997E-3</v>
      </c>
      <c r="E2518" s="21">
        <v>-2.1900000000000001E-3</v>
      </c>
      <c r="F2518" s="21">
        <v>-2.529E-3</v>
      </c>
      <c r="G2518" s="21">
        <v>1.1162999999999999E-2</v>
      </c>
      <c r="H2518" s="21">
        <v>-8.1069999999999996E-3</v>
      </c>
      <c r="I2518" s="21">
        <v>-3.003E-3</v>
      </c>
      <c r="J2518" s="21">
        <v>5.9459999999999999E-3</v>
      </c>
      <c r="K2518" s="21">
        <v>-2.9309999999999999E-2</v>
      </c>
      <c r="L2518" s="21" cm="1">
        <f t="array" ref="L2518">MMULT(B2518:K2518,$D$8:$D$17)</f>
        <v>-2.5057605919999999E-3</v>
      </c>
    </row>
    <row r="2519" spans="1:12" x14ac:dyDescent="0.35">
      <c r="A2519" s="22">
        <v>45601</v>
      </c>
      <c r="B2519" s="21">
        <v>6.4859999999999996E-3</v>
      </c>
      <c r="C2519" s="21">
        <v>7.345E-3</v>
      </c>
      <c r="D2519" s="21">
        <v>2.8372000000000001E-2</v>
      </c>
      <c r="E2519" s="21">
        <v>3.1740999999999998E-2</v>
      </c>
      <c r="F2519" s="21">
        <v>1.2913000000000001E-2</v>
      </c>
      <c r="G2519" s="21">
        <v>-1.745E-3</v>
      </c>
      <c r="H2519" s="21">
        <v>6.7510000000000001E-3</v>
      </c>
      <c r="I2519" s="21">
        <v>1.0533000000000001E-2</v>
      </c>
      <c r="J2519" s="21">
        <v>5.9109999999999996E-3</v>
      </c>
      <c r="K2519" s="21">
        <v>3.5524E-2</v>
      </c>
      <c r="L2519" s="21" cm="1">
        <f t="array" ref="L2519">MMULT(B2519:K2519,$D$8:$D$17)</f>
        <v>1.4636619672000003E-2</v>
      </c>
    </row>
    <row r="2520" spans="1:12" x14ac:dyDescent="0.35">
      <c r="A2520" s="22">
        <v>45602</v>
      </c>
      <c r="B2520" s="21">
        <v>-3.2669999999999999E-3</v>
      </c>
      <c r="C2520" s="21">
        <v>2.1193E-2</v>
      </c>
      <c r="D2520" s="21">
        <v>4.0739999999999998E-2</v>
      </c>
      <c r="E2520" s="21">
        <v>3.2489999999999998E-2</v>
      </c>
      <c r="F2520" s="21">
        <v>5.5070000000000001E-2</v>
      </c>
      <c r="G2520" s="21">
        <v>3.1630999999999999E-2</v>
      </c>
      <c r="H2520" s="21">
        <v>2.4282999999999999E-2</v>
      </c>
      <c r="I2520" s="21">
        <v>3.7848E-2</v>
      </c>
      <c r="J2520" s="21">
        <v>3.0449E-2</v>
      </c>
      <c r="K2520" s="21">
        <v>7.4185000000000001E-2</v>
      </c>
      <c r="L2520" s="21" cm="1">
        <f t="array" ref="L2520">MMULT(B2520:K2520,$D$8:$D$17)</f>
        <v>1.9470534887999998E-2</v>
      </c>
    </row>
    <row r="2521" spans="1:12" x14ac:dyDescent="0.35">
      <c r="A2521" s="22">
        <v>45603</v>
      </c>
      <c r="B2521" s="21">
        <v>2.1371999999999999E-2</v>
      </c>
      <c r="C2521" s="21">
        <v>1.2494999999999999E-2</v>
      </c>
      <c r="D2521" s="21">
        <v>2.2457000000000001E-2</v>
      </c>
      <c r="E2521" s="21">
        <v>2.3726000000000001E-2</v>
      </c>
      <c r="F2521" s="21">
        <v>2.8305E-2</v>
      </c>
      <c r="G2521" s="21">
        <v>1.2643E-2</v>
      </c>
      <c r="H2521" s="21">
        <v>3.2529000000000002E-2</v>
      </c>
      <c r="I2521" s="21">
        <v>-7.7450000000000001E-3</v>
      </c>
      <c r="J2521" s="21">
        <v>3.6289999999999998E-3</v>
      </c>
      <c r="K2521" s="21">
        <v>4.7106000000000002E-2</v>
      </c>
      <c r="L2521" s="21" cm="1">
        <f t="array" ref="L2521">MMULT(B2521:K2521,$D$8:$D$17)</f>
        <v>2.1851370070000001E-2</v>
      </c>
    </row>
    <row r="2522" spans="1:12" x14ac:dyDescent="0.35">
      <c r="A2522" s="22">
        <v>45604</v>
      </c>
      <c r="B2522" s="21">
        <v>-2.2859999999999998E-3</v>
      </c>
      <c r="C2522" s="21">
        <v>-6.7930000000000004E-3</v>
      </c>
      <c r="D2522" s="21">
        <v>-8.3960000000000007E-3</v>
      </c>
      <c r="E2522" s="21">
        <v>-9.2500000000000004E-4</v>
      </c>
      <c r="F2522" s="21">
        <v>1.5453E-2</v>
      </c>
      <c r="G2522" s="21">
        <v>3.5942000000000002E-2</v>
      </c>
      <c r="H2522" s="21">
        <v>-1.2482E-2</v>
      </c>
      <c r="I2522" s="21">
        <v>-1.2456999999999999E-2</v>
      </c>
      <c r="J2522" s="21">
        <v>-3.4400000000000001E-4</v>
      </c>
      <c r="K2522" s="21">
        <v>-1.1440000000000001E-3</v>
      </c>
      <c r="L2522" s="21" cm="1">
        <f t="array" ref="L2522">MMULT(B2522:K2522,$D$8:$D$17)</f>
        <v>-3.3356848439999999E-3</v>
      </c>
    </row>
    <row r="2523" spans="1:12" x14ac:dyDescent="0.35">
      <c r="A2523" s="22">
        <v>45607</v>
      </c>
      <c r="B2523" s="21">
        <v>-1.2029E-2</v>
      </c>
      <c r="C2523" s="21">
        <v>-1.0721E-2</v>
      </c>
      <c r="D2523" s="21">
        <v>-1.6053999999999999E-2</v>
      </c>
      <c r="E2523" s="21">
        <v>-2.5756999999999999E-2</v>
      </c>
      <c r="F2523" s="21">
        <v>-6.3400000000000001E-4</v>
      </c>
      <c r="G2523" s="21">
        <v>6.1438E-2</v>
      </c>
      <c r="H2523" s="21">
        <v>-4.0549999999999996E-3</v>
      </c>
      <c r="I2523" s="21">
        <v>1.9810999999999999E-2</v>
      </c>
      <c r="J2523" s="21">
        <v>9.8169999999999993E-3</v>
      </c>
      <c r="K2523" s="21">
        <v>-4.3893000000000001E-2</v>
      </c>
      <c r="L2523" s="21" cm="1">
        <f t="array" ref="L2523">MMULT(B2523:K2523,$D$8:$D$17)</f>
        <v>-1.2793557590000001E-2</v>
      </c>
    </row>
    <row r="2524" spans="1:12" x14ac:dyDescent="0.35">
      <c r="A2524" s="22">
        <v>45608</v>
      </c>
      <c r="B2524" s="21">
        <v>0</v>
      </c>
      <c r="C2524" s="21">
        <v>1.2009000000000001E-2</v>
      </c>
      <c r="D2524" s="21">
        <v>2.0858999999999999E-2</v>
      </c>
      <c r="E2524" s="21">
        <v>-1.5035E-2</v>
      </c>
      <c r="F2524" s="21">
        <v>2.379E-3</v>
      </c>
      <c r="G2524" s="21">
        <v>-1.6969999999999999E-3</v>
      </c>
      <c r="H2524" s="21">
        <v>-2.5246000000000001E-2</v>
      </c>
      <c r="I2524" s="21">
        <v>4.3490000000000001E-2</v>
      </c>
      <c r="J2524" s="21">
        <v>1.364E-3</v>
      </c>
      <c r="K2524" s="21">
        <v>-3.5528999999999998E-2</v>
      </c>
      <c r="L2524" s="21" cm="1">
        <f t="array" ref="L2524">MMULT(B2524:K2524,$D$8:$D$17)</f>
        <v>3.655407515E-3</v>
      </c>
    </row>
    <row r="2525" spans="1:12" x14ac:dyDescent="0.35">
      <c r="A2525" s="22">
        <v>45609</v>
      </c>
      <c r="B2525" s="21">
        <v>3.9690000000000003E-3</v>
      </c>
      <c r="C2525" s="21">
        <v>5.13E-3</v>
      </c>
      <c r="D2525" s="21">
        <v>-1.3622E-2</v>
      </c>
      <c r="E2525" s="21">
        <v>-1.4981E-2</v>
      </c>
      <c r="F2525" s="21">
        <v>2.6400000000000002E-4</v>
      </c>
      <c r="G2525" s="21">
        <v>1.671E-3</v>
      </c>
      <c r="H2525" s="21">
        <v>-3.0147E-2</v>
      </c>
      <c r="I2525" s="21">
        <v>1.155E-2</v>
      </c>
      <c r="J2525" s="21">
        <v>8.005E-3</v>
      </c>
      <c r="K2525" s="21">
        <v>3.1456999999999999E-2</v>
      </c>
      <c r="L2525" s="21" cm="1">
        <f t="array" ref="L2525">MMULT(B2525:K2525,$D$8:$D$17)</f>
        <v>-1.176239069999997E-4</v>
      </c>
    </row>
    <row r="2526" spans="1:12" x14ac:dyDescent="0.35">
      <c r="A2526" s="22">
        <v>45610</v>
      </c>
      <c r="B2526" s="21">
        <v>1.3769999999999999E-2</v>
      </c>
      <c r="C2526" s="21">
        <v>3.9750000000000002E-3</v>
      </c>
      <c r="D2526" s="21">
        <v>3.3500000000000001E-3</v>
      </c>
      <c r="E2526" s="21">
        <v>-1.8435E-2</v>
      </c>
      <c r="F2526" s="21">
        <v>-1.3605000000000001E-2</v>
      </c>
      <c r="G2526" s="21">
        <v>-2.9468999999999999E-2</v>
      </c>
      <c r="H2526" s="21">
        <v>-3.3019999999999998E-3</v>
      </c>
      <c r="I2526" s="21">
        <v>-4.9389999999999998E-3</v>
      </c>
      <c r="J2526" s="21">
        <v>-2.1291000000000001E-2</v>
      </c>
      <c r="K2526" s="21">
        <v>4.4140000000000004E-3</v>
      </c>
      <c r="L2526" s="21" cm="1">
        <f t="array" ref="L2526">MMULT(B2526:K2526,$D$8:$D$17)</f>
        <v>5.5592158679999993E-3</v>
      </c>
    </row>
    <row r="2527" spans="1:12" x14ac:dyDescent="0.35">
      <c r="A2527" s="22">
        <v>45611</v>
      </c>
      <c r="B2527" s="21">
        <v>-1.4109E-2</v>
      </c>
      <c r="C2527" s="21">
        <v>-2.7852999999999999E-2</v>
      </c>
      <c r="D2527" s="21">
        <v>-3.2570000000000002E-2</v>
      </c>
      <c r="E2527" s="21">
        <v>-3.2516000000000003E-2</v>
      </c>
      <c r="F2527" s="21">
        <v>-1.7696E-2</v>
      </c>
      <c r="G2527" s="21">
        <v>-1.9266999999999999E-2</v>
      </c>
      <c r="H2527" s="21">
        <v>-2.8378E-2</v>
      </c>
      <c r="I2527" s="21">
        <v>-5.0012000000000001E-2</v>
      </c>
      <c r="J2527" s="21">
        <v>-7.9419999999999994E-3</v>
      </c>
      <c r="K2527" s="21">
        <v>-2.7167E-2</v>
      </c>
      <c r="L2527" s="21" cm="1">
        <f t="array" ref="L2527">MMULT(B2527:K2527,$D$8:$D$17)</f>
        <v>-2.1263846285999997E-2</v>
      </c>
    </row>
    <row r="2528" spans="1:12" x14ac:dyDescent="0.35">
      <c r="A2528" s="22">
        <v>45614</v>
      </c>
      <c r="B2528" s="21">
        <v>1.3422E-2</v>
      </c>
      <c r="C2528" s="21">
        <v>1.8309999999999999E-3</v>
      </c>
      <c r="D2528" s="21">
        <v>-1.2888999999999999E-2</v>
      </c>
      <c r="E2528" s="21">
        <v>5.0350000000000004E-3</v>
      </c>
      <c r="F2528" s="21">
        <v>1.0831E-2</v>
      </c>
      <c r="G2528" s="21">
        <v>-9.2540000000000001E-3</v>
      </c>
      <c r="H2528" s="21">
        <v>2.9874000000000001E-2</v>
      </c>
      <c r="I2528" s="21">
        <v>-7.6680000000000003E-3</v>
      </c>
      <c r="J2528" s="21">
        <v>-2.611E-3</v>
      </c>
      <c r="K2528" s="21">
        <v>2.0122999999999999E-2</v>
      </c>
      <c r="L2528" s="21" cm="1">
        <f t="array" ref="L2528">MMULT(B2528:K2528,$D$8:$D$17)</f>
        <v>5.1772642050000013E-3</v>
      </c>
    </row>
    <row r="2529" spans="1:12" x14ac:dyDescent="0.35">
      <c r="A2529" s="22">
        <v>45615</v>
      </c>
      <c r="B2529" s="21">
        <v>1.14E-3</v>
      </c>
      <c r="C2529" s="21">
        <v>4.8830000000000002E-3</v>
      </c>
      <c r="D2529" s="21">
        <v>4.8947999999999998E-2</v>
      </c>
      <c r="E2529" s="21">
        <v>-1.9319999999999999E-3</v>
      </c>
      <c r="F2529" s="21">
        <v>1.7068E-2</v>
      </c>
      <c r="G2529" s="21">
        <v>3.6619999999999999E-3</v>
      </c>
      <c r="H2529" s="21">
        <v>3.3110000000000001E-3</v>
      </c>
      <c r="I2529" s="21">
        <v>2.0000000000000001E-4</v>
      </c>
      <c r="J2529" s="21">
        <v>-5.2350000000000001E-3</v>
      </c>
      <c r="K2529" s="21">
        <v>-2.5765E-2</v>
      </c>
      <c r="L2529" s="21" cm="1">
        <f t="array" ref="L2529">MMULT(B2529:K2529,$D$8:$D$17)</f>
        <v>1.2380439925E-2</v>
      </c>
    </row>
    <row r="2530" spans="1:12" x14ac:dyDescent="0.35">
      <c r="A2530" s="22">
        <v>45616</v>
      </c>
      <c r="B2530" s="21">
        <v>3.1540000000000001E-3</v>
      </c>
      <c r="C2530" s="21">
        <v>-5.5050000000000003E-3</v>
      </c>
      <c r="D2530" s="21">
        <v>-7.6189999999999999E-3</v>
      </c>
      <c r="E2530" s="21">
        <v>-1.2699999999999999E-2</v>
      </c>
      <c r="F2530" s="21">
        <v>9.7940000000000006E-3</v>
      </c>
      <c r="G2530" s="21">
        <v>7.0190000000000001E-3</v>
      </c>
      <c r="H2530" s="21">
        <v>-1.2841999999999999E-2</v>
      </c>
      <c r="I2530" s="21">
        <v>-2.2000000000000001E-4</v>
      </c>
      <c r="J2530" s="21">
        <v>8.5950000000000002E-3</v>
      </c>
      <c r="K2530" s="21">
        <v>-7.8510000000000003E-3</v>
      </c>
      <c r="L2530" s="21" cm="1">
        <f t="array" ref="L2530">MMULT(B2530:K2530,$D$8:$D$17)</f>
        <v>-1.0124813459999995E-3</v>
      </c>
    </row>
    <row r="2531" spans="1:12" x14ac:dyDescent="0.35">
      <c r="A2531" s="22">
        <v>45617</v>
      </c>
      <c r="B2531" s="21">
        <v>-2.0960000000000002E-3</v>
      </c>
      <c r="C2531" s="21">
        <v>-6.306E-3</v>
      </c>
      <c r="D2531" s="21">
        <v>5.3460000000000001E-3</v>
      </c>
      <c r="E2531" s="21">
        <v>4.2269999999999999E-3</v>
      </c>
      <c r="F2531" s="21">
        <v>8.8070000000000006E-3</v>
      </c>
      <c r="G2531" s="21">
        <v>3.0949000000000001E-2</v>
      </c>
      <c r="H2531" s="21">
        <v>-7.9900000000000001E-4</v>
      </c>
      <c r="I2531" s="21">
        <v>9.8899999999999995E-3</v>
      </c>
      <c r="J2531" s="21">
        <v>1.0430000000000001E-3</v>
      </c>
      <c r="K2531" s="21">
        <v>1.7909000000000001E-2</v>
      </c>
      <c r="L2531" s="21" cm="1">
        <f t="array" ref="L2531">MMULT(B2531:K2531,$D$8:$D$17)</f>
        <v>1.6375704759999999E-3</v>
      </c>
    </row>
    <row r="2532" spans="1:12" x14ac:dyDescent="0.35">
      <c r="A2532" s="22">
        <v>45618</v>
      </c>
      <c r="B2532" s="21">
        <v>5.9080000000000001E-3</v>
      </c>
      <c r="C2532" s="21">
        <v>1.0003E-2</v>
      </c>
      <c r="D2532" s="21">
        <v>-3.2181000000000001E-2</v>
      </c>
      <c r="E2532" s="21">
        <v>1.769E-3</v>
      </c>
      <c r="F2532" s="21">
        <v>-7.2800000000000002E-4</v>
      </c>
      <c r="G2532" s="21">
        <v>1.8584E-2</v>
      </c>
      <c r="H2532" s="21">
        <v>6.2550000000000001E-3</v>
      </c>
      <c r="I2532" s="21">
        <v>1.5284000000000001E-2</v>
      </c>
      <c r="J2532" s="21">
        <v>1.7198999999999999E-2</v>
      </c>
      <c r="K2532" s="21">
        <v>2.4550000000000002E-3</v>
      </c>
      <c r="L2532" s="21" cm="1">
        <f t="array" ref="L2532">MMULT(B2532:K2532,$D$8:$D$17)</f>
        <v>-3.4230943049999999E-3</v>
      </c>
    </row>
    <row r="2533" spans="1:12" x14ac:dyDescent="0.35">
      <c r="A2533" s="22">
        <v>45621</v>
      </c>
      <c r="B2533" s="21">
        <v>1.3051E-2</v>
      </c>
      <c r="C2533" s="21">
        <v>4.2929999999999999E-3</v>
      </c>
      <c r="D2533" s="21">
        <v>-4.1775E-2</v>
      </c>
      <c r="E2533" s="21">
        <v>3.5929999999999998E-3</v>
      </c>
      <c r="F2533" s="21">
        <v>-2.2362E-2</v>
      </c>
      <c r="G2533" s="21">
        <v>-8.5079999999999999E-3</v>
      </c>
      <c r="H2533" s="21">
        <v>2.0094000000000001E-2</v>
      </c>
      <c r="I2533" s="21">
        <v>1.2848E-2</v>
      </c>
      <c r="J2533" s="21">
        <v>3.2450000000000001E-3</v>
      </c>
      <c r="K2533" s="21">
        <v>1.5102000000000001E-2</v>
      </c>
      <c r="L2533" s="21" cm="1">
        <f t="array" ref="L2533">MMULT(B2533:K2533,$D$8:$D$17)</f>
        <v>-3.4660058309999991E-3</v>
      </c>
    </row>
    <row r="2534" spans="1:12" x14ac:dyDescent="0.35">
      <c r="A2534" s="22">
        <v>45622</v>
      </c>
      <c r="B2534" s="21">
        <v>9.4039999999999992E-3</v>
      </c>
      <c r="C2534" s="21">
        <v>2.1968000000000001E-2</v>
      </c>
      <c r="D2534" s="21">
        <v>6.6169999999999996E-3</v>
      </c>
      <c r="E2534" s="21">
        <v>-4.8500000000000003E-4</v>
      </c>
      <c r="F2534" s="21">
        <v>1.2659999999999999E-2</v>
      </c>
      <c r="G2534" s="21">
        <v>1.2002000000000001E-2</v>
      </c>
      <c r="H2534" s="21">
        <v>-2.4161999999999999E-2</v>
      </c>
      <c r="I2534" s="21">
        <v>1.2666E-2</v>
      </c>
      <c r="J2534" s="21">
        <v>1.4470999999999999E-2</v>
      </c>
      <c r="K2534" s="21">
        <v>-3.2971E-2</v>
      </c>
      <c r="L2534" s="21" cm="1">
        <f t="array" ref="L2534">MMULT(B2534:K2534,$D$8:$D$17)</f>
        <v>6.696743913E-3</v>
      </c>
    </row>
    <row r="2535" spans="1:12" x14ac:dyDescent="0.35">
      <c r="A2535" s="22">
        <v>45623</v>
      </c>
      <c r="B2535" s="21">
        <v>-5.53E-4</v>
      </c>
      <c r="C2535" s="21">
        <v>-1.1683000000000001E-2</v>
      </c>
      <c r="D2535" s="21">
        <v>-1.154E-2</v>
      </c>
      <c r="E2535" s="21">
        <v>-3.0776000000000001E-2</v>
      </c>
      <c r="F2535" s="21">
        <v>-4.0289999999999999E-2</v>
      </c>
      <c r="G2535" s="21">
        <v>-3.8376E-2</v>
      </c>
      <c r="H2535" s="21">
        <v>-1.0746E-2</v>
      </c>
      <c r="I2535" s="21">
        <v>-2.2120999999999998E-2</v>
      </c>
      <c r="J2535" s="21">
        <v>-5.0340000000000003E-3</v>
      </c>
      <c r="K2535" s="21">
        <v>-1.6632000000000001E-2</v>
      </c>
      <c r="L2535" s="21" cm="1">
        <f t="array" ref="L2535">MMULT(B2535:K2535,$D$8:$D$17)</f>
        <v>-7.9807792119999995E-3</v>
      </c>
    </row>
    <row r="2536" spans="1:12" x14ac:dyDescent="0.35">
      <c r="A2536" s="22">
        <v>45625</v>
      </c>
      <c r="B2536" s="21">
        <v>1.0215999999999999E-2</v>
      </c>
      <c r="C2536" s="21">
        <v>1.111E-3</v>
      </c>
      <c r="D2536" s="21">
        <v>2.1500999999999999E-2</v>
      </c>
      <c r="E2536" s="21">
        <v>1.5094E-2</v>
      </c>
      <c r="F2536" s="21">
        <v>1.1712999999999999E-2</v>
      </c>
      <c r="G2536" s="21">
        <v>-6.0999999999999999E-5</v>
      </c>
      <c r="H2536" s="21">
        <v>6.8999999999999999E-3</v>
      </c>
      <c r="I2536" s="21">
        <v>4.3800000000000002E-3</v>
      </c>
      <c r="J2536" s="21">
        <v>-1.3489999999999999E-3</v>
      </c>
      <c r="K2536" s="21">
        <v>1.6913000000000001E-2</v>
      </c>
      <c r="L2536" s="21" cm="1">
        <f t="array" ref="L2536">MMULT(B2536:K2536,$D$8:$D$17)</f>
        <v>1.2337693703999997E-2</v>
      </c>
    </row>
    <row r="2537" spans="1:12" x14ac:dyDescent="0.35">
      <c r="A2537" s="22">
        <v>45628</v>
      </c>
      <c r="B2537" s="21">
        <v>9.5230000000000002E-3</v>
      </c>
      <c r="C2537" s="21">
        <v>1.7757999999999999E-2</v>
      </c>
      <c r="D2537" s="21">
        <v>2.7490000000000001E-3</v>
      </c>
      <c r="E2537" s="21">
        <v>2.7331999999999999E-2</v>
      </c>
      <c r="F2537" s="21">
        <v>-1.8557000000000001E-2</v>
      </c>
      <c r="G2537" s="21">
        <v>3.091E-3</v>
      </c>
      <c r="H2537" s="21">
        <v>3.5574000000000001E-2</v>
      </c>
      <c r="I2537" s="21">
        <v>5.2300000000000003E-4</v>
      </c>
      <c r="J2537" s="21">
        <v>3.7160000000000001E-3</v>
      </c>
      <c r="K2537" s="21">
        <v>-4.9899999999999996E-3</v>
      </c>
      <c r="L2537" s="21" cm="1">
        <f t="array" ref="L2537">MMULT(B2537:K2537,$D$8:$D$17)</f>
        <v>7.2185521670000002E-3</v>
      </c>
    </row>
    <row r="2538" spans="1:12" x14ac:dyDescent="0.35">
      <c r="A2538" s="22">
        <v>45629</v>
      </c>
      <c r="B2538" s="21">
        <v>1.2772E-2</v>
      </c>
      <c r="C2538" s="21">
        <v>5.1000000000000004E-4</v>
      </c>
      <c r="D2538" s="21">
        <v>1.1757999999999999E-2</v>
      </c>
      <c r="E2538" s="21">
        <v>9.8490000000000001E-3</v>
      </c>
      <c r="F2538" s="21">
        <v>8.1580000000000003E-3</v>
      </c>
      <c r="G2538" s="21">
        <v>1.2689999999999999E-3</v>
      </c>
      <c r="H2538" s="21">
        <v>-5.6300000000000002E-4</v>
      </c>
      <c r="I2538" s="21">
        <v>1.16E-4</v>
      </c>
      <c r="J2538" s="21">
        <v>8.4099999999999995E-4</v>
      </c>
      <c r="K2538" s="21">
        <v>-6.1011000000000003E-2</v>
      </c>
      <c r="L2538" s="21" cm="1">
        <f t="array" ref="L2538">MMULT(B2538:K2538,$D$8:$D$17)</f>
        <v>6.553321705999998E-3</v>
      </c>
    </row>
    <row r="2539" spans="1:12" x14ac:dyDescent="0.35">
      <c r="A2539" s="22">
        <v>45630</v>
      </c>
      <c r="B2539" s="21">
        <v>1.4840000000000001E-3</v>
      </c>
      <c r="C2539" s="21">
        <v>1.4425E-2</v>
      </c>
      <c r="D2539" s="21">
        <v>3.4792999999999998E-2</v>
      </c>
      <c r="E2539" s="21">
        <v>1.4331999999999999E-2</v>
      </c>
      <c r="F2539" s="21">
        <v>2.8979000000000001E-2</v>
      </c>
      <c r="G2539" s="21">
        <v>0.109948</v>
      </c>
      <c r="H2539" s="21">
        <v>1.4156999999999999E-2</v>
      </c>
      <c r="I2539" s="21">
        <v>3.9185999999999999E-2</v>
      </c>
      <c r="J2539" s="21">
        <v>2.3540000000000002E-3</v>
      </c>
      <c r="K2539" s="21">
        <v>-2.2696999999999998E-2</v>
      </c>
      <c r="L2539" s="21" cm="1">
        <f t="array" ref="L2539">MMULT(B2539:K2539,$D$8:$D$17)</f>
        <v>1.2055107074E-2</v>
      </c>
    </row>
    <row r="2540" spans="1:12" x14ac:dyDescent="0.35">
      <c r="A2540" s="22">
        <v>45631</v>
      </c>
      <c r="B2540" s="21">
        <v>1.2300000000000001E-4</v>
      </c>
      <c r="C2540" s="21">
        <v>1.1887999999999999E-2</v>
      </c>
      <c r="D2540" s="21">
        <v>-5.5099999999999995E-4</v>
      </c>
      <c r="E2540" s="21">
        <v>-5.2800000000000004E-4</v>
      </c>
      <c r="F2540" s="21">
        <v>-1.0362E-2</v>
      </c>
      <c r="G2540" s="21">
        <v>-1.7642000000000001E-2</v>
      </c>
      <c r="H2540" s="21">
        <v>-1.8265E-2</v>
      </c>
      <c r="I2540" s="21">
        <v>3.225E-3</v>
      </c>
      <c r="J2540" s="21">
        <v>6.7089999999999997E-3</v>
      </c>
      <c r="K2540" s="21">
        <v>-5.2823000000000002E-2</v>
      </c>
      <c r="L2540" s="21" cm="1">
        <f t="array" ref="L2540">MMULT(B2540:K2540,$D$8:$D$17)</f>
        <v>-2.6071658020000001E-3</v>
      </c>
    </row>
    <row r="2541" spans="1:12" x14ac:dyDescent="0.35">
      <c r="A2541" s="22">
        <v>45632</v>
      </c>
      <c r="B2541" s="21">
        <v>-8.2299999999999995E-4</v>
      </c>
      <c r="C2541" s="21">
        <v>2.1459999999999999E-3</v>
      </c>
      <c r="D2541" s="21">
        <v>-1.8061000000000001E-2</v>
      </c>
      <c r="E2541" s="21">
        <v>5.3147E-2</v>
      </c>
      <c r="F2541" s="21">
        <v>2.9263000000000001E-2</v>
      </c>
      <c r="G2541" s="21">
        <v>1.688E-3</v>
      </c>
      <c r="H2541" s="21">
        <v>-1.9595000000000001E-2</v>
      </c>
      <c r="I2541" s="21">
        <v>2.7387000000000002E-2</v>
      </c>
      <c r="J2541" s="21">
        <v>-2.166E-3</v>
      </c>
      <c r="K2541" s="21">
        <v>5.7689999999999998E-3</v>
      </c>
      <c r="L2541" s="21" cm="1">
        <f t="array" ref="L2541">MMULT(B2541:K2541,$D$8:$D$17)</f>
        <v>-2.2965244330000007E-3</v>
      </c>
    </row>
    <row r="2542" spans="1:12" x14ac:dyDescent="0.35">
      <c r="A2542" s="22">
        <v>45635</v>
      </c>
      <c r="B2542" s="21">
        <v>1.6101000000000001E-2</v>
      </c>
      <c r="C2542" s="21">
        <v>5.5230000000000001E-3</v>
      </c>
      <c r="D2542" s="21">
        <v>-2.5484E-2</v>
      </c>
      <c r="E2542" s="21">
        <v>-3.2859999999999999E-3</v>
      </c>
      <c r="F2542" s="21">
        <v>-6.4689999999999999E-3</v>
      </c>
      <c r="G2542" s="21">
        <v>-2.8785000000000002E-2</v>
      </c>
      <c r="H2542" s="21">
        <v>-5.5703999999999997E-2</v>
      </c>
      <c r="I2542" s="21">
        <v>-9.0959999999999999E-3</v>
      </c>
      <c r="J2542" s="21">
        <v>-1.5695000000000001E-2</v>
      </c>
      <c r="K2542" s="21">
        <v>-5.2579999999999997E-3</v>
      </c>
      <c r="L2542" s="21" cm="1">
        <f t="array" ref="L2542">MMULT(B2542:K2542,$D$8:$D$17)</f>
        <v>-1.1471166049999973E-3</v>
      </c>
    </row>
    <row r="2543" spans="1:12" x14ac:dyDescent="0.35">
      <c r="A2543" s="22">
        <v>45636</v>
      </c>
      <c r="B2543" s="21">
        <v>4.1339999999999997E-3</v>
      </c>
      <c r="C2543" s="21">
        <v>-6.0309999999999999E-3</v>
      </c>
      <c r="D2543" s="21">
        <v>-2.6943000000000002E-2</v>
      </c>
      <c r="E2543" s="21">
        <v>-3.9845999999999999E-2</v>
      </c>
      <c r="F2543" s="21">
        <v>-6.6737000000000005E-2</v>
      </c>
      <c r="G2543" s="21">
        <v>-7.8220000000000008E-3</v>
      </c>
      <c r="H2543" s="21">
        <v>-2.3917000000000001E-2</v>
      </c>
      <c r="I2543" s="21">
        <v>-1.606E-3</v>
      </c>
      <c r="J2543" s="21">
        <v>-3.9020000000000001E-3</v>
      </c>
      <c r="K2543" s="21">
        <v>-3.1234999999999999E-2</v>
      </c>
      <c r="L2543" s="21" cm="1">
        <f t="array" ref="L2543">MMULT(B2543:K2543,$D$8:$D$17)</f>
        <v>-1.1166571208000001E-2</v>
      </c>
    </row>
    <row r="2544" spans="1:12" x14ac:dyDescent="0.35">
      <c r="A2544" s="22">
        <v>45637</v>
      </c>
      <c r="B2544" s="21">
        <v>-5.1659999999999996E-3</v>
      </c>
      <c r="C2544" s="21">
        <v>1.2767000000000001E-2</v>
      </c>
      <c r="D2544" s="21">
        <v>3.1391000000000002E-2</v>
      </c>
      <c r="E2544" s="21">
        <v>6.6294000000000006E-2</v>
      </c>
      <c r="F2544" s="21">
        <v>4.7260000000000002E-3</v>
      </c>
      <c r="G2544" s="21">
        <v>1.7287E-2</v>
      </c>
      <c r="H2544" s="21">
        <v>1.8866000000000001E-2</v>
      </c>
      <c r="I2544" s="21">
        <v>5.2649999999999997E-3</v>
      </c>
      <c r="J2544" s="21">
        <v>-2.2139999999999998E-3</v>
      </c>
      <c r="K2544" s="21">
        <v>-1.9840000000000001E-3</v>
      </c>
      <c r="L2544" s="21" cm="1">
        <f t="array" ref="L2544">MMULT(B2544:K2544,$D$8:$D$17)</f>
        <v>8.8309122560000005E-3</v>
      </c>
    </row>
    <row r="2545" spans="1:12" x14ac:dyDescent="0.35">
      <c r="A2545" s="22">
        <v>45638</v>
      </c>
      <c r="B2545" s="21">
        <v>5.9639999999999997E-3</v>
      </c>
      <c r="C2545" s="21">
        <v>1.2700000000000001E-3</v>
      </c>
      <c r="D2545" s="21">
        <v>-1.4141000000000001E-2</v>
      </c>
      <c r="E2545" s="21">
        <v>-1.3865000000000001E-2</v>
      </c>
      <c r="F2545" s="21">
        <v>-1.8255E-2</v>
      </c>
      <c r="G2545" s="21">
        <v>8.9619999999999995E-3</v>
      </c>
      <c r="H2545" s="21">
        <v>3.4580000000000001E-3</v>
      </c>
      <c r="I2545" s="21">
        <v>-0.13692699999999999</v>
      </c>
      <c r="J2545" s="21">
        <v>4.4380000000000001E-3</v>
      </c>
      <c r="K2545" s="21">
        <v>3.2802999999999999E-2</v>
      </c>
      <c r="L2545" s="21" cm="1">
        <f t="array" ref="L2545">MMULT(B2545:K2545,$D$8:$D$17)</f>
        <v>-3.5620812399999972E-4</v>
      </c>
    </row>
    <row r="2546" spans="1:12" x14ac:dyDescent="0.35">
      <c r="A2546" s="22">
        <v>45639</v>
      </c>
      <c r="B2546" s="21">
        <v>6.8599999999999998E-4</v>
      </c>
      <c r="C2546" s="21">
        <v>-5.0939999999999996E-3</v>
      </c>
      <c r="D2546" s="21">
        <v>-2.2499000000000002E-2</v>
      </c>
      <c r="E2546" s="21">
        <v>0.24432599999999999</v>
      </c>
      <c r="F2546" s="21">
        <v>-1.1008E-2</v>
      </c>
      <c r="G2546" s="21">
        <v>-1.039E-2</v>
      </c>
      <c r="H2546" s="21">
        <v>-2.8254000000000001E-2</v>
      </c>
      <c r="I2546" s="21">
        <v>-1.8835999999999999E-2</v>
      </c>
      <c r="J2546" s="21">
        <v>-3.908E-3</v>
      </c>
      <c r="K2546" s="21">
        <v>-2.1173999999999998E-2</v>
      </c>
      <c r="L2546" s="21" cm="1">
        <f t="array" ref="L2546">MMULT(B2546:K2546,$D$8:$D$17)</f>
        <v>-7.212770730000011E-4</v>
      </c>
    </row>
    <row r="2547" spans="1:12" x14ac:dyDescent="0.35">
      <c r="A2547" s="22">
        <v>45642</v>
      </c>
      <c r="B2547" s="21">
        <v>1.1728000000000001E-2</v>
      </c>
      <c r="C2547" s="21">
        <v>9.6589999999999992E-3</v>
      </c>
      <c r="D2547" s="21">
        <v>-1.6760000000000001E-2</v>
      </c>
      <c r="E2547" s="21">
        <v>0.11210000000000001</v>
      </c>
      <c r="F2547" s="21">
        <v>-1.2456999999999999E-2</v>
      </c>
      <c r="G2547" s="21">
        <v>8.2410000000000001E-3</v>
      </c>
      <c r="H2547" s="21">
        <v>-1.7340000000000001E-3</v>
      </c>
      <c r="I2547" s="21">
        <v>-8.933E-3</v>
      </c>
      <c r="J2547" s="21">
        <v>-4.6059999999999999E-3</v>
      </c>
      <c r="K2547" s="21">
        <v>2.409E-2</v>
      </c>
      <c r="L2547" s="21" cm="1">
        <f t="array" ref="L2547">MMULT(B2547:K2547,$D$8:$D$17)</f>
        <v>5.9516457150000012E-3</v>
      </c>
    </row>
    <row r="2548" spans="1:12" x14ac:dyDescent="0.35">
      <c r="A2548" s="22">
        <v>45643</v>
      </c>
      <c r="B2548" s="21">
        <v>9.7199999999999995E-3</v>
      </c>
      <c r="C2548" s="21">
        <v>6.3550000000000004E-3</v>
      </c>
      <c r="D2548" s="21">
        <v>-1.2197E-2</v>
      </c>
      <c r="E2548" s="21">
        <v>-3.9079999999999997E-2</v>
      </c>
      <c r="F2548" s="21">
        <v>-8.8769999999999995E-3</v>
      </c>
      <c r="G2548" s="21">
        <v>-1.7524000000000001E-2</v>
      </c>
      <c r="H2548" s="21">
        <v>-1.3181999999999999E-2</v>
      </c>
      <c r="I2548" s="21">
        <v>-1.3650000000000001E-2</v>
      </c>
      <c r="J2548" s="21">
        <v>2.9129999999999998E-3</v>
      </c>
      <c r="K2548" s="21">
        <v>-1.8723E-2</v>
      </c>
      <c r="L2548" s="21" cm="1">
        <f t="array" ref="L2548">MMULT(B2548:K2548,$D$8:$D$17)</f>
        <v>-8.3114464999999959E-4</v>
      </c>
    </row>
    <row r="2549" spans="1:12" x14ac:dyDescent="0.35">
      <c r="A2549" s="22">
        <v>45644</v>
      </c>
      <c r="B2549" s="21">
        <v>-2.1422E-2</v>
      </c>
      <c r="C2549" s="21">
        <v>-3.7560999999999997E-2</v>
      </c>
      <c r="D2549" s="21">
        <v>-1.1351E-2</v>
      </c>
      <c r="E2549" s="21">
        <v>-6.9141999999999995E-2</v>
      </c>
      <c r="F2549" s="21">
        <v>-2.5336999999999998E-2</v>
      </c>
      <c r="G2549" s="21">
        <v>-3.9149000000000003E-2</v>
      </c>
      <c r="H2549" s="21">
        <v>-2.8875000000000001E-2</v>
      </c>
      <c r="I2549" s="21">
        <v>-3.0578000000000001E-2</v>
      </c>
      <c r="J2549" s="21">
        <v>-1.6917000000000001E-2</v>
      </c>
      <c r="K2549" s="21">
        <v>-5.5773000000000003E-2</v>
      </c>
      <c r="L2549" s="21" cm="1">
        <f t="array" ref="L2549">MMULT(B2549:K2549,$D$8:$D$17)</f>
        <v>-2.3340197713999995E-2</v>
      </c>
    </row>
    <row r="2550" spans="1:12" x14ac:dyDescent="0.35">
      <c r="A2550" s="22">
        <v>45645</v>
      </c>
      <c r="B2550" s="21">
        <v>7.0150000000000004E-3</v>
      </c>
      <c r="C2550" s="21">
        <v>-8.2299999999999995E-4</v>
      </c>
      <c r="D2550" s="21">
        <v>1.3731E-2</v>
      </c>
      <c r="E2550" s="21">
        <v>-2.3701E-2</v>
      </c>
      <c r="F2550" s="21">
        <v>2.0434000000000001E-2</v>
      </c>
      <c r="G2550" s="21">
        <v>-2.9650000000000002E-3</v>
      </c>
      <c r="H2550" s="21">
        <v>-2.0837999999999999E-2</v>
      </c>
      <c r="I2550" s="21">
        <v>-8.8830000000000003E-3</v>
      </c>
      <c r="J2550" s="21">
        <v>1.738E-3</v>
      </c>
      <c r="K2550" s="21">
        <v>-1.2435E-2</v>
      </c>
      <c r="L2550" s="21" cm="1">
        <f t="array" ref="L2550">MMULT(B2550:K2550,$D$8:$D$17)</f>
        <v>5.7840396069999992E-3</v>
      </c>
    </row>
    <row r="2551" spans="1:12" x14ac:dyDescent="0.35">
      <c r="A2551" s="22">
        <v>45646</v>
      </c>
      <c r="B2551" s="21">
        <v>1.8815999999999999E-2</v>
      </c>
      <c r="C2551" s="21">
        <v>-9.8400000000000007E-4</v>
      </c>
      <c r="D2551" s="21">
        <v>3.0762000000000001E-2</v>
      </c>
      <c r="E2551" s="21">
        <v>1.1313999999999999E-2</v>
      </c>
      <c r="F2551" s="21">
        <v>5.1539999999999997E-3</v>
      </c>
      <c r="G2551" s="21">
        <v>2.2068000000000001E-2</v>
      </c>
      <c r="H2551" s="21">
        <v>2.7759999999999998E-3</v>
      </c>
      <c r="I2551" s="21">
        <v>2.2360000000000001E-2</v>
      </c>
      <c r="J2551" s="21">
        <v>1.5443E-2</v>
      </c>
      <c r="K2551" s="21">
        <v>2.4133999999999999E-2</v>
      </c>
      <c r="L2551" s="21" cm="1">
        <f t="array" ref="L2551">MMULT(B2551:K2551,$D$8:$D$17)</f>
        <v>1.9787114874000002E-2</v>
      </c>
    </row>
    <row r="2552" spans="1:12" x14ac:dyDescent="0.35">
      <c r="A2552" s="22">
        <v>45649</v>
      </c>
      <c r="B2552" s="21">
        <v>3.065E-3</v>
      </c>
      <c r="C2552" s="21">
        <v>-3.0920000000000001E-3</v>
      </c>
      <c r="D2552" s="21">
        <v>3.6896999999999999E-2</v>
      </c>
      <c r="E2552" s="21">
        <v>5.2357000000000001E-2</v>
      </c>
      <c r="F2552" s="21">
        <v>-3.065E-3</v>
      </c>
      <c r="G2552" s="21">
        <v>-2.1819999999999999E-3</v>
      </c>
      <c r="H2552" s="21">
        <v>4.5213999999999997E-2</v>
      </c>
      <c r="I2552" s="21">
        <v>-9.6199999999999996E-4</v>
      </c>
      <c r="J2552" s="21">
        <v>7.8609999999999999E-3</v>
      </c>
      <c r="K2552" s="21">
        <v>3.4835999999999999E-2</v>
      </c>
      <c r="L2552" s="21" cm="1">
        <f t="array" ref="L2552">MMULT(B2552:K2552,$D$8:$D$17)</f>
        <v>1.5331507222999998E-2</v>
      </c>
    </row>
    <row r="2553" spans="1:12" x14ac:dyDescent="0.35">
      <c r="A2553" s="22">
        <v>45650</v>
      </c>
      <c r="B2553" s="21">
        <v>1.1478E-2</v>
      </c>
      <c r="C2553" s="21">
        <v>9.3740000000000004E-3</v>
      </c>
      <c r="D2553" s="21">
        <v>3.9379999999999997E-3</v>
      </c>
      <c r="E2553" s="21">
        <v>3.1546999999999999E-2</v>
      </c>
      <c r="F2553" s="21">
        <v>1.3421000000000001E-2</v>
      </c>
      <c r="G2553" s="21">
        <v>4.4619999999999998E-3</v>
      </c>
      <c r="H2553" s="21">
        <v>1.3563E-2</v>
      </c>
      <c r="I2553" s="21">
        <v>2.686E-3</v>
      </c>
      <c r="J2553" s="21">
        <v>1.4751E-2</v>
      </c>
      <c r="K2553" s="21">
        <v>9.9010000000000001E-3</v>
      </c>
      <c r="L2553" s="21" cm="1">
        <f t="array" ref="L2553">MMULT(B2553:K2553,$D$8:$D$17)</f>
        <v>1.012167957E-2</v>
      </c>
    </row>
    <row r="2554" spans="1:12" x14ac:dyDescent="0.35">
      <c r="A2554" s="22">
        <v>45652</v>
      </c>
      <c r="B2554" s="21">
        <v>3.176E-3</v>
      </c>
      <c r="C2554" s="21">
        <v>-2.777E-3</v>
      </c>
      <c r="D2554" s="21">
        <v>-2.068E-3</v>
      </c>
      <c r="E2554" s="21">
        <v>2.3698E-2</v>
      </c>
      <c r="F2554" s="21">
        <v>1.575E-3</v>
      </c>
      <c r="G2554" s="21">
        <v>-7.868E-3</v>
      </c>
      <c r="H2554" s="21">
        <v>-9.7389999999999994E-3</v>
      </c>
      <c r="I2554" s="21">
        <v>4.9560000000000003E-3</v>
      </c>
      <c r="J2554" s="21">
        <v>2.1719999999999999E-3</v>
      </c>
      <c r="K2554" s="21">
        <v>1.9610000000000001E-3</v>
      </c>
      <c r="L2554" s="21" cm="1">
        <f t="array" ref="L2554">MMULT(B2554:K2554,$D$8:$D$17)</f>
        <v>1.6062364750000003E-3</v>
      </c>
    </row>
    <row r="2555" spans="1:12" x14ac:dyDescent="0.35">
      <c r="A2555" s="22">
        <v>45653</v>
      </c>
      <c r="B2555" s="21">
        <v>-1.3242E-2</v>
      </c>
      <c r="C2555" s="21">
        <v>-1.7302000000000001E-2</v>
      </c>
      <c r="D2555" s="21">
        <v>-2.0868000000000001E-2</v>
      </c>
      <c r="E2555" s="21">
        <v>-1.4713E-2</v>
      </c>
      <c r="F2555" s="21">
        <v>-1.5842999999999999E-2</v>
      </c>
      <c r="G2555" s="21">
        <v>-9.5689999999999994E-3</v>
      </c>
      <c r="H2555" s="21">
        <v>1.0399999999999999E-3</v>
      </c>
      <c r="I2555" s="21">
        <v>-8.175E-3</v>
      </c>
      <c r="J2555" s="21">
        <v>-6.169E-3</v>
      </c>
      <c r="K2555" s="21">
        <v>-6.8490000000000001E-3</v>
      </c>
      <c r="L2555" s="21" cm="1">
        <f t="array" ref="L2555">MMULT(B2555:K2555,$D$8:$D$17)</f>
        <v>-1.4562616585E-2</v>
      </c>
    </row>
    <row r="2556" spans="1:12" x14ac:dyDescent="0.35">
      <c r="A2556" s="22">
        <v>45656</v>
      </c>
      <c r="B2556" s="21">
        <v>-1.3263E-2</v>
      </c>
      <c r="C2556" s="21">
        <v>-1.3239000000000001E-2</v>
      </c>
      <c r="D2556" s="21">
        <v>3.503E-3</v>
      </c>
      <c r="E2556" s="21">
        <v>-2.5522E-2</v>
      </c>
      <c r="F2556" s="21">
        <v>-1.2133E-2</v>
      </c>
      <c r="G2556" s="21">
        <v>-8.0070000000000002E-3</v>
      </c>
      <c r="H2556" s="21">
        <v>-2.1967E-2</v>
      </c>
      <c r="I2556" s="21">
        <v>-1.523E-3</v>
      </c>
      <c r="J2556" s="21">
        <v>-7.0460000000000002E-3</v>
      </c>
      <c r="K2556" s="21">
        <v>-2.3644999999999999E-2</v>
      </c>
      <c r="L2556" s="21" cm="1">
        <f t="array" ref="L2556">MMULT(B2556:K2556,$D$8:$D$17)</f>
        <v>-9.5937023220000004E-3</v>
      </c>
    </row>
    <row r="2557" spans="1:12" x14ac:dyDescent="0.35">
      <c r="A2557" s="22">
        <v>45657</v>
      </c>
      <c r="B2557" s="21">
        <v>-7.058E-3</v>
      </c>
      <c r="C2557" s="21">
        <v>-7.8379999999999995E-3</v>
      </c>
      <c r="D2557" s="21">
        <v>-2.3274E-2</v>
      </c>
      <c r="E2557" s="21">
        <v>-1.5876000000000001E-2</v>
      </c>
      <c r="F2557" s="21">
        <v>-1.6180000000000001E-3</v>
      </c>
      <c r="G2557" s="21">
        <v>-4.1999999999999997E-3</v>
      </c>
      <c r="H2557" s="21">
        <v>-1.3476E-2</v>
      </c>
      <c r="I2557" s="21">
        <v>-2.5119999999999999E-3</v>
      </c>
      <c r="J2557" s="21">
        <v>1.6899999999999999E-4</v>
      </c>
      <c r="K2557" s="21">
        <v>1.1604E-2</v>
      </c>
      <c r="L2557" s="21" cm="1">
        <f t="array" ref="L2557">MMULT(B2557:K2557,$D$8:$D$17)</f>
        <v>-1.0062061312000001E-2</v>
      </c>
    </row>
    <row r="2558" spans="1:12" x14ac:dyDescent="0.35">
      <c r="A2558" s="22">
        <v>45659</v>
      </c>
      <c r="B2558" s="21">
        <v>-2.6235999999999999E-2</v>
      </c>
      <c r="C2558" s="21">
        <v>-6.9280000000000001E-3</v>
      </c>
      <c r="D2558" s="21">
        <v>2.9935E-2</v>
      </c>
      <c r="E2558" s="21">
        <v>6.0400000000000004E-4</v>
      </c>
      <c r="F2558" s="21">
        <v>-3.6610000000000002E-3</v>
      </c>
      <c r="G2558" s="21">
        <v>-1.0977000000000001E-2</v>
      </c>
      <c r="H2558" s="21">
        <v>-1.325E-3</v>
      </c>
      <c r="I2558" s="21">
        <v>-8.2760000000000004E-3</v>
      </c>
      <c r="J2558" s="21">
        <v>-1.689E-3</v>
      </c>
      <c r="K2558" s="21">
        <v>8.4790000000000004E-3</v>
      </c>
      <c r="L2558" s="21" cm="1">
        <f t="array" ref="L2558">MMULT(B2558:K2558,$D$8:$D$17)</f>
        <v>-5.2386637920000013E-3</v>
      </c>
    </row>
    <row r="2559" spans="1:12" x14ac:dyDescent="0.35">
      <c r="A2559" s="22">
        <v>45660</v>
      </c>
      <c r="B2559" s="21">
        <v>-2.0089999999999999E-3</v>
      </c>
      <c r="C2559" s="21">
        <v>1.1396E-2</v>
      </c>
      <c r="D2559" s="21">
        <v>4.4538000000000001E-2</v>
      </c>
      <c r="E2559" s="21">
        <v>2.457E-3</v>
      </c>
      <c r="F2559" s="21">
        <v>1.7470000000000001E-3</v>
      </c>
      <c r="G2559" s="21">
        <v>6.7739999999999996E-3</v>
      </c>
      <c r="H2559" s="21">
        <v>3.9294000000000003E-2</v>
      </c>
      <c r="I2559" s="21">
        <v>-2.3650999999999998E-2</v>
      </c>
      <c r="J2559" s="21">
        <v>-4.0610000000000004E-3</v>
      </c>
      <c r="K2559" s="21">
        <v>1.6815E-2</v>
      </c>
      <c r="L2559" s="21" cm="1">
        <f t="array" ref="L2559">MMULT(B2559:K2559,$D$8:$D$17)</f>
        <v>1.265802257E-2</v>
      </c>
    </row>
    <row r="2560" spans="1:12" x14ac:dyDescent="0.35">
      <c r="A2560" s="22">
        <v>45663</v>
      </c>
      <c r="B2560" s="21">
        <v>6.7390000000000002E-3</v>
      </c>
      <c r="C2560" s="21">
        <v>1.0630000000000001E-2</v>
      </c>
      <c r="D2560" s="21">
        <v>3.4332000000000001E-2</v>
      </c>
      <c r="E2560" s="21">
        <v>1.6598999999999999E-2</v>
      </c>
      <c r="F2560" s="21">
        <v>-3.7880000000000001E-3</v>
      </c>
      <c r="G2560" s="21">
        <v>-7.1190000000000003E-3</v>
      </c>
      <c r="H2560" s="21">
        <v>3.3341000000000003E-2</v>
      </c>
      <c r="I2560" s="21">
        <v>1.4170000000000001E-3</v>
      </c>
      <c r="J2560" s="21">
        <v>-1.529E-3</v>
      </c>
      <c r="K2560" s="21">
        <v>-3.356E-2</v>
      </c>
      <c r="L2560" s="21" cm="1">
        <f t="array" ref="L2560">MMULT(B2560:K2560,$D$8:$D$17)</f>
        <v>1.1816324240999999E-2</v>
      </c>
    </row>
    <row r="2561" spans="1:12" x14ac:dyDescent="0.35">
      <c r="A2561" s="22">
        <v>45664</v>
      </c>
      <c r="B2561" s="21">
        <v>-1.1388000000000001E-2</v>
      </c>
      <c r="C2561" s="21">
        <v>-1.2808E-2</v>
      </c>
      <c r="D2561" s="21">
        <v>-6.2170000000000003E-2</v>
      </c>
      <c r="E2561" s="21">
        <v>-3.2867E-2</v>
      </c>
      <c r="F2561" s="21">
        <v>-2.2089000000000001E-2</v>
      </c>
      <c r="G2561" s="21">
        <v>-1.6941999999999999E-2</v>
      </c>
      <c r="H2561" s="21">
        <v>-1.7135999999999998E-2</v>
      </c>
      <c r="I2561" s="21">
        <v>-1.9828999999999999E-2</v>
      </c>
      <c r="J2561" s="21">
        <v>2.722E-3</v>
      </c>
      <c r="K2561" s="21">
        <v>7.0460000000000002E-3</v>
      </c>
      <c r="L2561" s="21" cm="1">
        <f t="array" ref="L2561">MMULT(B2561:K2561,$D$8:$D$17)</f>
        <v>-2.4003013478000004E-2</v>
      </c>
    </row>
    <row r="2562" spans="1:12" x14ac:dyDescent="0.35">
      <c r="A2562" s="22">
        <v>45665</v>
      </c>
      <c r="B2562" s="21">
        <v>2.0230000000000001E-3</v>
      </c>
      <c r="C2562" s="21">
        <v>5.1850000000000004E-3</v>
      </c>
      <c r="D2562" s="21">
        <v>-2.14E-4</v>
      </c>
      <c r="E2562" s="21">
        <v>2.9299999999999999E-3</v>
      </c>
      <c r="F2562" s="21">
        <v>6.8510000000000003E-3</v>
      </c>
      <c r="G2562" s="21">
        <v>6.0629999999999998E-3</v>
      </c>
      <c r="H2562" s="21">
        <v>-4.3116000000000002E-2</v>
      </c>
      <c r="I2562" s="21">
        <v>-7.2170000000000003E-3</v>
      </c>
      <c r="J2562" s="21">
        <v>4.5820000000000001E-3</v>
      </c>
      <c r="K2562" s="21">
        <v>-6.4970000000000002E-3</v>
      </c>
      <c r="L2562" s="21" cm="1">
        <f t="array" ref="L2562">MMULT(B2562:K2562,$D$8:$D$17)</f>
        <v>6.4612485700000014E-4</v>
      </c>
    </row>
    <row r="2563" spans="1:12" x14ac:dyDescent="0.35">
      <c r="A2563" s="22">
        <v>45667</v>
      </c>
      <c r="B2563" s="21">
        <v>-2.4104E-2</v>
      </c>
      <c r="C2563" s="21">
        <v>-1.3214E-2</v>
      </c>
      <c r="D2563" s="21">
        <v>-2.9975999999999999E-2</v>
      </c>
      <c r="E2563" s="21">
        <v>-2.1805000000000001E-2</v>
      </c>
      <c r="F2563" s="21">
        <v>-5.2961000000000001E-2</v>
      </c>
      <c r="G2563" s="21">
        <v>-2.7684E-2</v>
      </c>
      <c r="H2563" s="21">
        <v>-4.7602999999999999E-2</v>
      </c>
      <c r="I2563" s="21">
        <v>-3.2556000000000002E-2</v>
      </c>
      <c r="J2563" s="21">
        <v>-7.77E-3</v>
      </c>
      <c r="K2563" s="21">
        <v>-3.6720000000000003E-2</v>
      </c>
      <c r="L2563" s="21" cm="1">
        <f t="array" ref="L2563">MMULT(B2563:K2563,$D$8:$D$17)</f>
        <v>-2.6172621628999998E-2</v>
      </c>
    </row>
    <row r="2564" spans="1:12" x14ac:dyDescent="0.35">
      <c r="A2564" s="22">
        <v>45670</v>
      </c>
      <c r="B2564" s="21">
        <v>-1.0344000000000001E-2</v>
      </c>
      <c r="C2564" s="21">
        <v>-4.2009999999999999E-3</v>
      </c>
      <c r="D2564" s="21">
        <v>-1.9719E-2</v>
      </c>
      <c r="E2564" s="21">
        <v>4.3689999999999996E-3</v>
      </c>
      <c r="F2564" s="21">
        <v>-3.754E-3</v>
      </c>
      <c r="G2564" s="21">
        <v>3.8379999999999998E-3</v>
      </c>
      <c r="H2564" s="21">
        <v>1.1030999999999999E-2</v>
      </c>
      <c r="I2564" s="21">
        <v>6.3559999999999997E-3</v>
      </c>
      <c r="J2564" s="21">
        <v>3.4000000000000002E-4</v>
      </c>
      <c r="K2564" s="21">
        <v>2.611E-3</v>
      </c>
      <c r="L2564" s="21" cm="1">
        <f t="array" ref="L2564">MMULT(B2564:K2564,$D$8:$D$17)</f>
        <v>-9.8664334949999984E-3</v>
      </c>
    </row>
    <row r="2565" spans="1:12" x14ac:dyDescent="0.35">
      <c r="A2565" s="22">
        <v>45671</v>
      </c>
      <c r="B2565" s="21">
        <v>-4.7780000000000001E-3</v>
      </c>
      <c r="C2565" s="21">
        <v>-3.643E-3</v>
      </c>
      <c r="D2565" s="21">
        <v>-1.1034E-2</v>
      </c>
      <c r="E2565" s="21">
        <v>-2.6189999999999998E-3</v>
      </c>
      <c r="F2565" s="21">
        <v>1.5528E-2</v>
      </c>
      <c r="G2565" s="21">
        <v>1.4009000000000001E-2</v>
      </c>
      <c r="H2565" s="21">
        <v>-1.0484E-2</v>
      </c>
      <c r="I2565" s="21">
        <v>1.0305999999999999E-2</v>
      </c>
      <c r="J2565" s="21">
        <v>9.7000000000000003E-3</v>
      </c>
      <c r="K2565" s="21">
        <v>0</v>
      </c>
      <c r="L2565" s="21" cm="1">
        <f t="array" ref="L2565">MMULT(B2565:K2565,$D$8:$D$17)</f>
        <v>-4.4596784209999995E-3</v>
      </c>
    </row>
    <row r="2566" spans="1:12" x14ac:dyDescent="0.35">
      <c r="A2566" s="22">
        <v>45672</v>
      </c>
      <c r="B2566" s="21">
        <v>1.9675999999999999E-2</v>
      </c>
      <c r="C2566" s="21">
        <v>2.5597000000000002E-2</v>
      </c>
      <c r="D2566" s="21">
        <v>3.4001000000000003E-2</v>
      </c>
      <c r="E2566" s="21">
        <v>1.4685999999999999E-2</v>
      </c>
      <c r="F2566" s="21">
        <v>1.2795000000000001E-2</v>
      </c>
      <c r="G2566" s="21">
        <v>-7.3559999999999997E-3</v>
      </c>
      <c r="H2566" s="21">
        <v>3.3335999999999998E-2</v>
      </c>
      <c r="I2566" s="21">
        <v>1.1073E-2</v>
      </c>
      <c r="J2566" s="21">
        <v>1.0956E-2</v>
      </c>
      <c r="K2566" s="21">
        <v>2.7082999999999999E-2</v>
      </c>
      <c r="L2566" s="21" cm="1">
        <f t="array" ref="L2566">MMULT(B2566:K2566,$D$8:$D$17)</f>
        <v>2.3322453121000002E-2</v>
      </c>
    </row>
    <row r="2567" spans="1:12" x14ac:dyDescent="0.35">
      <c r="A2567" s="22">
        <v>45673</v>
      </c>
      <c r="B2567" s="21">
        <v>-4.0399999999999998E-2</v>
      </c>
      <c r="C2567" s="21">
        <v>-4.058E-3</v>
      </c>
      <c r="D2567" s="21">
        <v>-1.9598000000000001E-2</v>
      </c>
      <c r="E2567" s="21">
        <v>6.1840000000000003E-3</v>
      </c>
      <c r="F2567" s="21">
        <v>7.77E-3</v>
      </c>
      <c r="G2567" s="21">
        <v>-3.6120000000000002E-3</v>
      </c>
      <c r="H2567" s="21">
        <v>-1.2671E-2</v>
      </c>
      <c r="I2567" s="21">
        <v>2.3126000000000001E-2</v>
      </c>
      <c r="J2567" s="21">
        <v>-2.6679999999999998E-3</v>
      </c>
      <c r="K2567" s="21">
        <v>-2.5349999999999999E-3</v>
      </c>
      <c r="L2567" s="21" cm="1">
        <f t="array" ref="L2567">MMULT(B2567:K2567,$D$8:$D$17)</f>
        <v>-2.4651390882999995E-2</v>
      </c>
    </row>
    <row r="2568" spans="1:12" x14ac:dyDescent="0.35">
      <c r="A2568" s="22">
        <v>45674</v>
      </c>
      <c r="B2568" s="21">
        <v>7.535E-3</v>
      </c>
      <c r="C2568" s="21">
        <v>1.0481000000000001E-2</v>
      </c>
      <c r="D2568" s="21">
        <v>3.0995000000000002E-2</v>
      </c>
      <c r="E2568" s="21">
        <v>3.5002999999999999E-2</v>
      </c>
      <c r="F2568" s="21">
        <v>9.3390000000000001E-3</v>
      </c>
      <c r="G2568" s="21">
        <v>1.4250000000000001E-2</v>
      </c>
      <c r="H2568" s="21">
        <v>2.5498E-2</v>
      </c>
      <c r="I2568" s="21">
        <v>7.1669999999999998E-3</v>
      </c>
      <c r="J2568" s="21">
        <v>6.8539999999999998E-3</v>
      </c>
      <c r="K2568" s="21">
        <v>9.2526999999999998E-2</v>
      </c>
      <c r="L2568" s="21" cm="1">
        <f t="array" ref="L2568">MMULT(B2568:K2568,$D$8:$D$17)</f>
        <v>1.9511056805E-2</v>
      </c>
    </row>
    <row r="2569" spans="1:12" x14ac:dyDescent="0.35">
      <c r="A2569" s="22">
        <v>45678</v>
      </c>
      <c r="B2569" s="21">
        <v>-3.1916E-2</v>
      </c>
      <c r="C2569" s="21">
        <v>-1.235E-3</v>
      </c>
      <c r="D2569" s="21">
        <v>2.2655999999999999E-2</v>
      </c>
      <c r="E2569" s="21">
        <v>1.2087000000000001E-2</v>
      </c>
      <c r="F2569" s="21">
        <v>7.1664000000000005E-2</v>
      </c>
      <c r="G2569" s="21">
        <v>7.025E-3</v>
      </c>
      <c r="H2569" s="21">
        <v>6.7510000000000001E-3</v>
      </c>
      <c r="I2569" s="21">
        <v>1.4814000000000001E-2</v>
      </c>
      <c r="J2569" s="21">
        <v>1.3282E-2</v>
      </c>
      <c r="K2569" s="21">
        <v>1.3029000000000001E-2</v>
      </c>
      <c r="L2569" s="21" cm="1">
        <f t="array" ref="L2569">MMULT(B2569:K2569,$D$8:$D$17)</f>
        <v>-5.1584025300000017E-3</v>
      </c>
    </row>
    <row r="2570" spans="1:12" x14ac:dyDescent="0.35">
      <c r="A2570" s="22">
        <v>45679</v>
      </c>
      <c r="B2570" s="21">
        <v>5.3449999999999999E-3</v>
      </c>
      <c r="C2570" s="21">
        <v>4.1307000000000003E-2</v>
      </c>
      <c r="D2570" s="21">
        <v>4.4309000000000001E-2</v>
      </c>
      <c r="E2570" s="21">
        <v>2.4970000000000001E-3</v>
      </c>
      <c r="F2570" s="21">
        <v>6.7509E-2</v>
      </c>
      <c r="G2570" s="21">
        <v>1.7683999999999998E-2</v>
      </c>
      <c r="H2570" s="21">
        <v>1.2022E-2</v>
      </c>
      <c r="I2570" s="21">
        <v>2.2000000000000001E-3</v>
      </c>
      <c r="J2570" s="21">
        <v>9.8309999999999995E-3</v>
      </c>
      <c r="K2570" s="21">
        <v>4.1339999999999997E-3</v>
      </c>
      <c r="L2570" s="21" cm="1">
        <f t="array" ref="L2570">MMULT(B2570:K2570,$D$8:$D$17)</f>
        <v>1.9992020585000003E-2</v>
      </c>
    </row>
    <row r="2571" spans="1:12" x14ac:dyDescent="0.35">
      <c r="A2571" s="22">
        <v>45680</v>
      </c>
      <c r="B2571" s="21">
        <v>-7.6000000000000004E-4</v>
      </c>
      <c r="C2571" s="21">
        <v>1.1429999999999999E-3</v>
      </c>
      <c r="D2571" s="21">
        <v>1.0200000000000001E-3</v>
      </c>
      <c r="E2571" s="21">
        <v>-2.6150000000000001E-3</v>
      </c>
      <c r="F2571" s="21">
        <v>1.2213999999999999E-2</v>
      </c>
      <c r="G2571" s="21">
        <v>6.1330000000000004E-3</v>
      </c>
      <c r="H2571" s="21">
        <v>-5.7369999999999999E-3</v>
      </c>
      <c r="I2571" s="21">
        <v>-9.1000000000000003E-5</v>
      </c>
      <c r="J2571" s="21">
        <v>9.7359999999999999E-3</v>
      </c>
      <c r="K2571" s="21">
        <v>-1.3266E-2</v>
      </c>
      <c r="L2571" s="21" cm="1">
        <f t="array" ref="L2571">MMULT(B2571:K2571,$D$8:$D$17)</f>
        <v>3.1867353999999871E-5</v>
      </c>
    </row>
    <row r="2572" spans="1:12" x14ac:dyDescent="0.35">
      <c r="A2572" s="22">
        <v>45681</v>
      </c>
      <c r="B2572" s="21">
        <v>-3.9350000000000001E-3</v>
      </c>
      <c r="C2572" s="21">
        <v>-5.9319999999999998E-3</v>
      </c>
      <c r="D2572" s="21">
        <v>-3.1245999999999999E-2</v>
      </c>
      <c r="E2572" s="21">
        <v>1.8395000000000002E-2</v>
      </c>
      <c r="F2572" s="21">
        <v>-1.5391E-2</v>
      </c>
      <c r="G2572" s="21">
        <v>-2.3310000000000002E-3</v>
      </c>
      <c r="H2572" s="21">
        <v>-1.6249999999999999E-3</v>
      </c>
      <c r="I2572" s="21">
        <v>-4.3449999999999999E-3</v>
      </c>
      <c r="J2572" s="21">
        <v>0</v>
      </c>
      <c r="K2572" s="21">
        <v>-3.4306999999999997E-2</v>
      </c>
      <c r="L2572" s="21" cm="1">
        <f t="array" ref="L2572">MMULT(B2572:K2572,$D$8:$D$17)</f>
        <v>-1.2141715890000002E-2</v>
      </c>
    </row>
    <row r="2573" spans="1:12" x14ac:dyDescent="0.35">
      <c r="A2573" s="22">
        <v>45684</v>
      </c>
      <c r="B2573" s="21">
        <v>3.1780000000000003E-2</v>
      </c>
      <c r="C2573" s="21">
        <v>-2.1394E-2</v>
      </c>
      <c r="D2573" s="21">
        <v>-0.169682</v>
      </c>
      <c r="E2573" s="21">
        <v>-0.17396800000000001</v>
      </c>
      <c r="F2573" s="21">
        <v>-0.137908</v>
      </c>
      <c r="G2573" s="21">
        <v>3.9594999999999998E-2</v>
      </c>
      <c r="H2573" s="21">
        <v>-6.3741000000000006E-2</v>
      </c>
      <c r="I2573" s="21">
        <v>7.3959999999999998E-3</v>
      </c>
      <c r="J2573" s="21">
        <v>-5.0618999999999997E-2</v>
      </c>
      <c r="K2573" s="21">
        <v>-2.5923999999999999E-2</v>
      </c>
      <c r="L2573" s="21" cm="1">
        <f t="array" ref="L2573">MMULT(B2573:K2573,$D$8:$D$17)</f>
        <v>-4.4526434417999992E-2</v>
      </c>
    </row>
    <row r="2574" spans="1:12" x14ac:dyDescent="0.35">
      <c r="A2574" s="22">
        <v>45685</v>
      </c>
      <c r="B2574" s="21">
        <v>3.6544E-2</v>
      </c>
      <c r="C2574" s="21">
        <v>2.9086999999999998E-2</v>
      </c>
      <c r="D2574" s="21">
        <v>8.9259000000000005E-2</v>
      </c>
      <c r="E2574" s="21">
        <v>2.5874000000000001E-2</v>
      </c>
      <c r="F2574" s="21">
        <v>3.6138000000000003E-2</v>
      </c>
      <c r="G2574" s="21">
        <v>3.7020999999999998E-2</v>
      </c>
      <c r="H2574" s="21">
        <v>-7.3039999999999997E-3</v>
      </c>
      <c r="I2574" s="21">
        <v>9.6670000000000002E-3</v>
      </c>
      <c r="J2574" s="21">
        <v>5.9239999999999996E-3</v>
      </c>
      <c r="K2574" s="21">
        <v>-2.4150000000000001E-2</v>
      </c>
      <c r="L2574" s="21" cm="1">
        <f t="array" ref="L2574">MMULT(B2574:K2574,$D$8:$D$17)</f>
        <v>4.3479286585999997E-2</v>
      </c>
    </row>
    <row r="2575" spans="1:12" x14ac:dyDescent="0.35">
      <c r="A2575" s="22">
        <v>45686</v>
      </c>
      <c r="B2575" s="21">
        <v>4.6169999999999996E-3</v>
      </c>
      <c r="C2575" s="21">
        <v>-1.089E-2</v>
      </c>
      <c r="D2575" s="21">
        <v>-4.1010999999999999E-2</v>
      </c>
      <c r="E2575" s="21">
        <v>-4.8710000000000003E-3</v>
      </c>
      <c r="F2575" s="21">
        <v>-1.2073E-2</v>
      </c>
      <c r="G2575" s="21">
        <v>-1.653E-2</v>
      </c>
      <c r="H2575" s="21">
        <v>2.7852999999999999E-2</v>
      </c>
      <c r="I2575" s="21">
        <v>-2.6189999999999998E-3</v>
      </c>
      <c r="J2575" s="21">
        <v>2.019E-3</v>
      </c>
      <c r="K2575" s="21">
        <v>-2.5249999999999999E-3</v>
      </c>
      <c r="L2575" s="21" cm="1">
        <f t="array" ref="L2575">MMULT(B2575:K2575,$D$8:$D$17)</f>
        <v>-9.1760512050000007E-3</v>
      </c>
    </row>
    <row r="2576" spans="1:12" x14ac:dyDescent="0.35">
      <c r="A2576" s="22">
        <v>45687</v>
      </c>
      <c r="B2576" s="21">
        <v>-7.3949999999999997E-3</v>
      </c>
      <c r="C2576" s="21">
        <v>-6.1809000000000003E-2</v>
      </c>
      <c r="D2576" s="21">
        <v>7.6800000000000002E-3</v>
      </c>
      <c r="E2576" s="21">
        <v>4.5117999999999998E-2</v>
      </c>
      <c r="F2576" s="21">
        <v>5.1598999999999999E-2</v>
      </c>
      <c r="G2576" s="21">
        <v>-2.9463E-2</v>
      </c>
      <c r="H2576" s="21">
        <v>1.2867E-2</v>
      </c>
      <c r="I2576" s="21">
        <v>9.7809999999999998E-3</v>
      </c>
      <c r="J2576" s="21">
        <v>1.5448999999999999E-2</v>
      </c>
      <c r="K2576" s="21">
        <v>1.3165E-2</v>
      </c>
      <c r="L2576" s="21" cm="1">
        <f t="array" ref="L2576">MMULT(B2576:K2576,$D$8:$D$17)</f>
        <v>-7.3741615499999999E-4</v>
      </c>
    </row>
    <row r="2577" spans="1:12" x14ac:dyDescent="0.35">
      <c r="A2577" s="22">
        <v>45688</v>
      </c>
      <c r="B2577" s="21">
        <v>-6.692E-3</v>
      </c>
      <c r="C2577" s="21">
        <v>1.6899999999999999E-4</v>
      </c>
      <c r="D2577" s="21">
        <v>-3.6742999999999998E-2</v>
      </c>
      <c r="E2577" s="21">
        <v>2.6013000000000001E-2</v>
      </c>
      <c r="F2577" s="21">
        <v>-1.8779999999999999E-3</v>
      </c>
      <c r="G2577" s="21">
        <v>-5.4429999999999999E-3</v>
      </c>
      <c r="H2577" s="21">
        <v>-2.4483000000000001E-2</v>
      </c>
      <c r="I2577" s="21">
        <v>-1.917E-2</v>
      </c>
      <c r="J2577" s="21">
        <v>2.15E-3</v>
      </c>
      <c r="K2577" s="21">
        <v>-2.8986000000000001E-2</v>
      </c>
      <c r="L2577" s="21" cm="1">
        <f t="array" ref="L2577">MMULT(B2577:K2577,$D$8:$D$17)</f>
        <v>-1.3934069809999998E-2</v>
      </c>
    </row>
    <row r="2578" spans="1:12" x14ac:dyDescent="0.35">
      <c r="A2578" s="22">
        <v>45691</v>
      </c>
      <c r="B2578" s="21">
        <v>-3.3855999999999997E-2</v>
      </c>
      <c r="C2578" s="21">
        <v>-9.9740000000000002E-3</v>
      </c>
      <c r="D2578" s="21">
        <v>-2.8400000000000002E-2</v>
      </c>
      <c r="E2578" s="21">
        <v>-1.5998999999999999E-2</v>
      </c>
      <c r="F2578" s="21">
        <v>-8.5850000000000006E-3</v>
      </c>
      <c r="G2578" s="21">
        <v>-7.1989999999999997E-3</v>
      </c>
      <c r="H2578" s="21">
        <v>-1.4489E-2</v>
      </c>
      <c r="I2578" s="21">
        <v>2.6289999999999998E-3</v>
      </c>
      <c r="J2578" s="21">
        <v>7.2610000000000001E-3</v>
      </c>
      <c r="K2578" s="21">
        <v>-2.5730000000000002E-3</v>
      </c>
      <c r="L2578" s="21" cm="1">
        <f t="array" ref="L2578">MMULT(B2578:K2578,$D$8:$D$17)</f>
        <v>-2.5025598553000003E-2</v>
      </c>
    </row>
    <row r="2579" spans="1:12" x14ac:dyDescent="0.35">
      <c r="A2579" s="22">
        <v>45692</v>
      </c>
      <c r="B2579" s="21">
        <v>2.1007999999999999E-2</v>
      </c>
      <c r="C2579" s="21">
        <v>3.529E-3</v>
      </c>
      <c r="D2579" s="21">
        <v>1.7058E-2</v>
      </c>
      <c r="E2579" s="21">
        <v>2.1586000000000001E-2</v>
      </c>
      <c r="F2579" s="21">
        <v>-4.2110000000000003E-3</v>
      </c>
      <c r="G2579" s="21">
        <v>1.4444E-2</v>
      </c>
      <c r="H2579" s="21">
        <v>4.5768999999999997E-2</v>
      </c>
      <c r="I2579" s="21">
        <v>3.7160000000000001E-3</v>
      </c>
      <c r="J2579" s="21">
        <v>4.9150000000000001E-3</v>
      </c>
      <c r="K2579" s="21">
        <v>-4.6439999999999997E-3</v>
      </c>
      <c r="L2579" s="21" cm="1">
        <f t="array" ref="L2579">MMULT(B2579:K2579,$D$8:$D$17)</f>
        <v>1.6185127664000005E-2</v>
      </c>
    </row>
    <row r="2580" spans="1:12" x14ac:dyDescent="0.35">
      <c r="A2580" s="22">
        <v>45693</v>
      </c>
      <c r="B2580" s="21">
        <v>-1.418E-3</v>
      </c>
      <c r="C2580" s="21">
        <v>2.2309999999999999E-3</v>
      </c>
      <c r="D2580" s="21">
        <v>5.2086E-2</v>
      </c>
      <c r="E2580" s="21">
        <v>4.3025000000000001E-2</v>
      </c>
      <c r="F2580" s="21">
        <v>2.2454999999999999E-2</v>
      </c>
      <c r="G2580" s="21">
        <v>1.1013E-2</v>
      </c>
      <c r="H2580" s="21">
        <v>-6.2677999999999998E-2</v>
      </c>
      <c r="I2580" s="21">
        <v>-5.9059999999999998E-3</v>
      </c>
      <c r="J2580" s="21">
        <v>2.0052E-2</v>
      </c>
      <c r="K2580" s="21">
        <v>1.8662999999999999E-2</v>
      </c>
      <c r="L2580" s="21" cm="1">
        <f t="array" ref="L2580">MMULT(B2580:K2580,$D$8:$D$17)</f>
        <v>1.5792199456000001E-2</v>
      </c>
    </row>
    <row r="2581" spans="1:12" x14ac:dyDescent="0.35">
      <c r="A2581" s="22">
        <v>45694</v>
      </c>
      <c r="B2581" s="21">
        <v>3.2260000000000001E-3</v>
      </c>
      <c r="C2581" s="21">
        <v>6.1219999999999998E-3</v>
      </c>
      <c r="D2581" s="21">
        <v>3.0842000000000001E-2</v>
      </c>
      <c r="E2581" s="21">
        <v>-2.7590000000000002E-3</v>
      </c>
      <c r="F2581" s="21">
        <v>4.0200000000000001E-3</v>
      </c>
      <c r="G2581" s="21">
        <v>-4.9204999999999999E-2</v>
      </c>
      <c r="H2581" s="21">
        <v>-1.6515999999999999E-2</v>
      </c>
      <c r="I2581" s="21">
        <v>-5.0959999999999998E-3</v>
      </c>
      <c r="J2581" s="21">
        <v>-4.7949999999999998E-3</v>
      </c>
      <c r="K2581" s="21">
        <v>-1.374E-2</v>
      </c>
      <c r="L2581" s="21" cm="1">
        <f t="array" ref="L2581">MMULT(B2581:K2581,$D$8:$D$17)</f>
        <v>8.2735127270000004E-3</v>
      </c>
    </row>
    <row r="2582" spans="1:12" x14ac:dyDescent="0.35">
      <c r="A2582" s="22">
        <v>45695</v>
      </c>
      <c r="B2582" s="21">
        <v>-2.3969000000000001E-2</v>
      </c>
      <c r="C2582" s="21">
        <v>-1.4598E-2</v>
      </c>
      <c r="D2582" s="21">
        <v>9.0150000000000004E-3</v>
      </c>
      <c r="E2582" s="21">
        <v>-2.8052000000000001E-2</v>
      </c>
      <c r="F2582" s="21">
        <v>1.2243E-2</v>
      </c>
      <c r="G2582" s="21">
        <v>-1.5054E-2</v>
      </c>
      <c r="H2582" s="21">
        <v>-2.3602000000000001E-2</v>
      </c>
      <c r="I2582" s="21">
        <v>-5.3509999999999999E-3</v>
      </c>
      <c r="J2582" s="21">
        <v>0</v>
      </c>
      <c r="K2582" s="21">
        <v>-1.4448000000000001E-2</v>
      </c>
      <c r="L2582" s="21" cm="1">
        <f t="array" ref="L2582">MMULT(B2582:K2582,$D$8:$D$17)</f>
        <v>-1.1896876894999998E-2</v>
      </c>
    </row>
    <row r="2583" spans="1:12" x14ac:dyDescent="0.35">
      <c r="A2583" s="22">
        <v>45698</v>
      </c>
      <c r="B2583" s="21">
        <v>8.7999999999999998E-5</v>
      </c>
      <c r="C2583" s="21">
        <v>6.0280000000000004E-3</v>
      </c>
      <c r="D2583" s="21">
        <v>2.8728E-2</v>
      </c>
      <c r="E2583" s="21">
        <v>4.5226000000000002E-2</v>
      </c>
      <c r="F2583" s="21">
        <v>2.5565000000000001E-2</v>
      </c>
      <c r="G2583" s="21">
        <v>4.2050000000000004E-3</v>
      </c>
      <c r="H2583" s="21">
        <v>2.7147999999999999E-2</v>
      </c>
      <c r="I2583" s="21">
        <v>4.1633000000000003E-2</v>
      </c>
      <c r="J2583" s="21">
        <v>8.6719999999999992E-3</v>
      </c>
      <c r="K2583" s="21">
        <v>3.5078999999999999E-2</v>
      </c>
      <c r="L2583" s="21" cm="1">
        <f t="array" ref="L2583">MMULT(B2583:K2583,$D$8:$D$17)</f>
        <v>1.3118517373999999E-2</v>
      </c>
    </row>
    <row r="2584" spans="1:12" x14ac:dyDescent="0.35">
      <c r="A2584" s="22">
        <v>45699</v>
      </c>
      <c r="B2584" s="21">
        <v>2.1832000000000001E-2</v>
      </c>
      <c r="C2584" s="21">
        <v>-1.892E-3</v>
      </c>
      <c r="D2584" s="21">
        <v>-5.7650000000000002E-3</v>
      </c>
      <c r="E2584" s="21">
        <v>0</v>
      </c>
      <c r="F2584" s="21">
        <v>-9.6690000000000005E-3</v>
      </c>
      <c r="G2584" s="21">
        <v>-8.5570000000000004E-3</v>
      </c>
      <c r="H2584" s="21">
        <v>5.6119999999999998E-3</v>
      </c>
      <c r="I2584" s="21">
        <v>1.7114000000000001E-2</v>
      </c>
      <c r="J2584" s="21">
        <v>-6.0499999999999998E-3</v>
      </c>
      <c r="K2584" s="21">
        <v>6.0698000000000002E-2</v>
      </c>
      <c r="L2584" s="21" cm="1">
        <f t="array" ref="L2584">MMULT(B2584:K2584,$D$8:$D$17)</f>
        <v>1.1624198337000001E-2</v>
      </c>
    </row>
    <row r="2585" spans="1:12" x14ac:dyDescent="0.35">
      <c r="A2585" s="22">
        <v>45700</v>
      </c>
      <c r="B2585" s="21">
        <v>1.8270000000000002E-2</v>
      </c>
      <c r="C2585" s="21">
        <v>-5.8329999999999996E-3</v>
      </c>
      <c r="D2585" s="21">
        <v>-1.2500000000000001E-2</v>
      </c>
      <c r="E2585" s="21">
        <v>5.574E-3</v>
      </c>
      <c r="F2585" s="21">
        <v>-2.8049000000000001E-2</v>
      </c>
      <c r="G2585" s="21">
        <v>5.3020000000000003E-3</v>
      </c>
      <c r="H2585" s="21">
        <v>5.581E-3</v>
      </c>
      <c r="I2585" s="21">
        <v>8.5869999999999991E-3</v>
      </c>
      <c r="J2585" s="21">
        <v>1.6019999999999999E-3</v>
      </c>
      <c r="K2585" s="21">
        <v>7.2008000000000003E-2</v>
      </c>
      <c r="L2585" s="21" cm="1">
        <f t="array" ref="L2585">MMULT(B2585:K2585,$D$8:$D$17)</f>
        <v>8.5213888769999999E-3</v>
      </c>
    </row>
    <row r="2586" spans="1:12" x14ac:dyDescent="0.35">
      <c r="A2586" s="22">
        <v>45701</v>
      </c>
      <c r="B2586" s="21">
        <v>1.9673E-2</v>
      </c>
      <c r="C2586" s="21">
        <v>3.6670000000000001E-3</v>
      </c>
      <c r="D2586" s="21">
        <v>3.1646000000000001E-2</v>
      </c>
      <c r="E2586" s="21">
        <v>-2.3270000000000001E-3</v>
      </c>
      <c r="F2586" s="21">
        <v>9.5230000000000002E-3</v>
      </c>
      <c r="G2586" s="21">
        <v>1.1438E-2</v>
      </c>
      <c r="H2586" s="21">
        <v>8.0599999999999997E-4</v>
      </c>
      <c r="I2586" s="21">
        <v>-7.6499999999999997E-3</v>
      </c>
      <c r="J2586" s="21">
        <v>2.095E-2</v>
      </c>
      <c r="K2586" s="21">
        <v>7.3399000000000006E-2</v>
      </c>
      <c r="L2586" s="21" cm="1">
        <f t="array" ref="L2586">MMULT(B2586:K2586,$D$8:$D$17)</f>
        <v>2.3097829984999999E-2</v>
      </c>
    </row>
    <row r="2587" spans="1:12" x14ac:dyDescent="0.35">
      <c r="A2587" s="22">
        <v>45702</v>
      </c>
      <c r="B2587" s="21">
        <v>1.2711E-2</v>
      </c>
      <c r="C2587" s="21">
        <v>-5.1399999999999996E-3</v>
      </c>
      <c r="D2587" s="21">
        <v>2.6314000000000001E-2</v>
      </c>
      <c r="E2587" s="21">
        <v>-1.1705E-2</v>
      </c>
      <c r="F2587" s="21">
        <v>1.7260000000000001E-3</v>
      </c>
      <c r="G2587" s="21">
        <v>-1.0035000000000001E-2</v>
      </c>
      <c r="H2587" s="21">
        <v>1.1537E-2</v>
      </c>
      <c r="I2587" s="21">
        <v>2.0470000000000002E-3</v>
      </c>
      <c r="J2587" s="21">
        <v>1.6133999999999999E-2</v>
      </c>
      <c r="K2587" s="21">
        <v>-2.1964000000000001E-2</v>
      </c>
      <c r="L2587" s="21" cm="1">
        <f t="array" ref="L2587">MMULT(B2587:K2587,$D$8:$D$17)</f>
        <v>1.2065983393000001E-2</v>
      </c>
    </row>
    <row r="2588" spans="1:12" x14ac:dyDescent="0.35">
      <c r="A2588" s="22">
        <v>45706</v>
      </c>
      <c r="B2588" s="21">
        <v>-5.31E-4</v>
      </c>
      <c r="C2588" s="21">
        <v>2.9629999999999999E-3</v>
      </c>
      <c r="D2588" s="21">
        <v>3.9610000000000001E-3</v>
      </c>
      <c r="E2588" s="21">
        <v>-1.9352999999999999E-2</v>
      </c>
      <c r="F2588" s="21">
        <v>3.2384000000000003E-2</v>
      </c>
      <c r="G2588" s="21">
        <v>7.4110000000000001E-3</v>
      </c>
      <c r="H2588" s="21">
        <v>1.0433E-2</v>
      </c>
      <c r="I2588" s="21">
        <v>8.5839999999999996E-3</v>
      </c>
      <c r="J2588" s="21">
        <v>-4.3160000000000004E-3</v>
      </c>
      <c r="K2588" s="21">
        <v>0.16059300000000001</v>
      </c>
      <c r="L2588" s="21" cm="1">
        <f t="array" ref="L2588">MMULT(B2588:K2588,$D$8:$D$17)</f>
        <v>1.0082451056000001E-2</v>
      </c>
    </row>
    <row r="2589" spans="1:12" x14ac:dyDescent="0.35">
      <c r="A2589" s="22">
        <v>45707</v>
      </c>
      <c r="B2589" s="21">
        <v>1.6360000000000001E-3</v>
      </c>
      <c r="C2589" s="21">
        <v>1.2522999999999999E-2</v>
      </c>
      <c r="D2589" s="21">
        <v>-1.2199999999999999E-3</v>
      </c>
      <c r="E2589" s="21">
        <v>8.7500000000000002E-4</v>
      </c>
      <c r="F2589" s="21">
        <v>9.5659999999999999E-3</v>
      </c>
      <c r="G2589" s="21">
        <v>-1.3467E-2</v>
      </c>
      <c r="H2589" s="21">
        <v>3.588E-3</v>
      </c>
      <c r="I2589" s="21">
        <v>-1.5341E-2</v>
      </c>
      <c r="J2589" s="21">
        <v>3.8709999999999999E-3</v>
      </c>
      <c r="K2589" s="21">
        <v>-6.0970999999999997E-2</v>
      </c>
      <c r="L2589" s="21" cm="1">
        <f t="array" ref="L2589">MMULT(B2589:K2589,$D$8:$D$17)</f>
        <v>-1.5337821310000002E-3</v>
      </c>
    </row>
    <row r="2590" spans="1:12" x14ac:dyDescent="0.35">
      <c r="A2590" s="22">
        <v>45708</v>
      </c>
      <c r="B2590" s="21">
        <v>3.9199999999999999E-3</v>
      </c>
      <c r="C2590" s="21">
        <v>3.2789999999999998E-3</v>
      </c>
      <c r="D2590" s="21">
        <v>6.3200000000000001E-3</v>
      </c>
      <c r="E2590" s="21">
        <v>-8.6999999999999994E-3</v>
      </c>
      <c r="F2590" s="21">
        <v>-3.041E-2</v>
      </c>
      <c r="G2590" s="21">
        <v>-1.8796E-2</v>
      </c>
      <c r="H2590" s="21">
        <v>-4.5339999999999998E-3</v>
      </c>
      <c r="I2590" s="21">
        <v>-5.0330000000000001E-3</v>
      </c>
      <c r="J2590" s="21">
        <v>-2.6220000000000002E-3</v>
      </c>
      <c r="K2590" s="21">
        <v>1.4385999999999999E-2</v>
      </c>
      <c r="L2590" s="21" cm="1">
        <f t="array" ref="L2590">MMULT(B2590:K2590,$D$8:$D$17)</f>
        <v>2.8119186490000001E-3</v>
      </c>
    </row>
    <row r="2591" spans="1:12" x14ac:dyDescent="0.35">
      <c r="A2591" s="22">
        <v>45709</v>
      </c>
      <c r="B2591" s="21">
        <v>-1.139E-3</v>
      </c>
      <c r="C2591" s="21">
        <v>-1.9033000000000001E-2</v>
      </c>
      <c r="D2591" s="21">
        <v>-4.054E-2</v>
      </c>
      <c r="E2591" s="21">
        <v>-3.5636000000000001E-2</v>
      </c>
      <c r="F2591" s="21">
        <v>-4.6533999999999999E-2</v>
      </c>
      <c r="G2591" s="21">
        <v>-2.7102000000000001E-2</v>
      </c>
      <c r="H2591" s="21">
        <v>-2.9166999999999998E-2</v>
      </c>
      <c r="I2591" s="21">
        <v>-2.2807000000000001E-2</v>
      </c>
      <c r="J2591" s="21">
        <v>-1.0670000000000001E-2</v>
      </c>
      <c r="K2591" s="21">
        <v>-4.6760999999999997E-2</v>
      </c>
      <c r="L2591" s="21" cm="1">
        <f t="array" ref="L2591">MMULT(B2591:K2591,$D$8:$D$17)</f>
        <v>-1.8703548997E-2</v>
      </c>
    </row>
    <row r="2592" spans="1:12" x14ac:dyDescent="0.35">
      <c r="A2592" s="22">
        <v>45712</v>
      </c>
      <c r="B2592" s="21">
        <v>6.3119999999999999E-3</v>
      </c>
      <c r="C2592" s="21">
        <v>-1.0312999999999999E-2</v>
      </c>
      <c r="D2592" s="21">
        <v>-3.0870999999999999E-2</v>
      </c>
      <c r="E2592" s="21">
        <v>-4.9071999999999998E-2</v>
      </c>
      <c r="F2592" s="21">
        <v>1.2812E-2</v>
      </c>
      <c r="G2592" s="21">
        <v>-4.777E-3</v>
      </c>
      <c r="H2592" s="21">
        <v>-2.4629999999999999E-2</v>
      </c>
      <c r="I2592" s="21">
        <v>2.2499999999999999E-4</v>
      </c>
      <c r="J2592" s="21">
        <v>-1.1566E-2</v>
      </c>
      <c r="K2592" s="21">
        <v>-2.4125000000000001E-2</v>
      </c>
      <c r="L2592" s="21" cm="1">
        <f t="array" ref="L2592">MMULT(B2592:K2592,$D$8:$D$17)</f>
        <v>-8.9752938989999982E-3</v>
      </c>
    </row>
    <row r="2593" spans="1:12" x14ac:dyDescent="0.35">
      <c r="A2593" s="22">
        <v>45713</v>
      </c>
      <c r="B2593" s="21">
        <v>-2.43E-4</v>
      </c>
      <c r="C2593" s="21">
        <v>-1.5099E-2</v>
      </c>
      <c r="D2593" s="21">
        <v>-2.8017E-2</v>
      </c>
      <c r="E2593" s="21">
        <v>-2.5922000000000001E-2</v>
      </c>
      <c r="F2593" s="21">
        <v>-8.3549999999999996E-3</v>
      </c>
      <c r="G2593" s="21">
        <v>-7.9139999999999992E-3</v>
      </c>
      <c r="H2593" s="21">
        <v>-3.8386999999999998E-2</v>
      </c>
      <c r="I2593" s="21">
        <v>-2.2729999999999998E-3</v>
      </c>
      <c r="J2593" s="21">
        <v>1.6286999999999999E-2</v>
      </c>
      <c r="K2593" s="21">
        <v>-5.2740000000000002E-2</v>
      </c>
      <c r="L2593" s="21" cm="1">
        <f t="array" ref="L2593">MMULT(B2593:K2593,$D$8:$D$17)</f>
        <v>-1.2083178154999999E-2</v>
      </c>
    </row>
    <row r="2594" spans="1:12" x14ac:dyDescent="0.35">
      <c r="A2594" s="22">
        <v>45714</v>
      </c>
      <c r="B2594" s="21">
        <v>-2.7040000000000002E-2</v>
      </c>
      <c r="C2594" s="21">
        <v>4.5989999999999998E-3</v>
      </c>
      <c r="D2594" s="21">
        <v>3.6720999999999997E-2</v>
      </c>
      <c r="E2594" s="21">
        <v>5.1347999999999998E-2</v>
      </c>
      <c r="F2594" s="21">
        <v>2.3317999999999998E-2</v>
      </c>
      <c r="G2594" s="21">
        <v>4.7400000000000003E-3</v>
      </c>
      <c r="H2594" s="21">
        <v>7.5030000000000001E-3</v>
      </c>
      <c r="I2594" s="21">
        <v>-4.3080000000000002E-3</v>
      </c>
      <c r="J2594" s="21">
        <v>-2.9559999999999999E-3</v>
      </c>
      <c r="K2594" s="21">
        <v>2.3054000000000002E-2</v>
      </c>
      <c r="L2594" s="21" cm="1">
        <f t="array" ref="L2594">MMULT(B2594:K2594,$D$8:$D$17)</f>
        <v>3.0454342499999613E-4</v>
      </c>
    </row>
    <row r="2595" spans="1:12" x14ac:dyDescent="0.35">
      <c r="A2595" s="22">
        <v>45715</v>
      </c>
      <c r="B2595" s="21">
        <v>-1.2730999999999999E-2</v>
      </c>
      <c r="C2595" s="21">
        <v>-1.8012E-2</v>
      </c>
      <c r="D2595" s="21">
        <v>-8.4780999999999995E-2</v>
      </c>
      <c r="E2595" s="21">
        <v>-7.1099999999999997E-2</v>
      </c>
      <c r="F2595" s="21">
        <v>-4.4703E-2</v>
      </c>
      <c r="G2595" s="21">
        <v>-4.0445000000000002E-2</v>
      </c>
      <c r="H2595" s="21">
        <v>-4.9932999999999998E-2</v>
      </c>
      <c r="I2595" s="21">
        <v>-9.7619999999999998E-3</v>
      </c>
      <c r="J2595" s="21">
        <v>-4.2129999999999997E-3</v>
      </c>
      <c r="K2595" s="21">
        <v>-1.8282E-2</v>
      </c>
      <c r="L2595" s="21" cm="1">
        <f t="array" ref="L2595">MMULT(B2595:K2595,$D$8:$D$17)</f>
        <v>-3.5133107631999998E-2</v>
      </c>
    </row>
    <row r="2596" spans="1:12" x14ac:dyDescent="0.35">
      <c r="A2596" s="22">
        <v>45716</v>
      </c>
      <c r="B2596" s="21">
        <v>1.9132E-2</v>
      </c>
      <c r="C2596" s="21">
        <v>1.1362000000000001E-2</v>
      </c>
      <c r="D2596" s="21">
        <v>3.9699999999999999E-2</v>
      </c>
      <c r="E2596" s="21">
        <v>8.2410000000000001E-3</v>
      </c>
      <c r="F2596" s="21">
        <v>7.8899999999999994E-3</v>
      </c>
      <c r="G2596" s="21">
        <v>1.0003E-2</v>
      </c>
      <c r="H2596" s="21">
        <v>3.5170000000000002E-3</v>
      </c>
      <c r="I2596" s="21">
        <v>3.1340000000000001E-3</v>
      </c>
      <c r="J2596" s="21">
        <v>4.7010000000000003E-3</v>
      </c>
      <c r="K2596" s="21">
        <v>2.7718E-2</v>
      </c>
      <c r="L2596" s="21" cm="1">
        <f t="array" ref="L2596">MMULT(B2596:K2596,$D$8:$D$17)</f>
        <v>2.2480298050999999E-2</v>
      </c>
    </row>
    <row r="2597" spans="1:12" x14ac:dyDescent="0.35">
      <c r="A2597" s="22">
        <v>45719</v>
      </c>
      <c r="B2597" s="21">
        <v>-1.5754000000000001E-2</v>
      </c>
      <c r="C2597" s="21">
        <v>-2.1410999999999999E-2</v>
      </c>
      <c r="D2597" s="21">
        <v>-8.6935999999999999E-2</v>
      </c>
      <c r="E2597" s="21">
        <v>-6.0471999999999998E-2</v>
      </c>
      <c r="F2597" s="21">
        <v>-2.4329E-2</v>
      </c>
      <c r="G2597" s="21">
        <v>-1.6081999999999999E-2</v>
      </c>
      <c r="H2597" s="21">
        <v>-1.6323000000000001E-2</v>
      </c>
      <c r="I2597" s="21">
        <v>4.9249999999999997E-3</v>
      </c>
      <c r="J2597" s="21">
        <v>-9.8270000000000007E-3</v>
      </c>
      <c r="K2597" s="21">
        <v>-4.1718999999999999E-2</v>
      </c>
      <c r="L2597" s="21" cm="1">
        <f t="array" ref="L2597">MMULT(B2597:K2597,$D$8:$D$17)</f>
        <v>-3.7010736850000003E-2</v>
      </c>
    </row>
    <row r="2598" spans="1:12" x14ac:dyDescent="0.35">
      <c r="A2598" s="22">
        <v>45720</v>
      </c>
      <c r="B2598" s="21">
        <v>-8.822E-3</v>
      </c>
      <c r="C2598" s="21">
        <v>3.0899999999999998E-4</v>
      </c>
      <c r="D2598" s="21">
        <v>1.6920999999999999E-2</v>
      </c>
      <c r="E2598" s="21">
        <v>5.8699999999999996E-4</v>
      </c>
      <c r="F2598" s="21">
        <v>-2.8083E-2</v>
      </c>
      <c r="G2598" s="21">
        <v>-1.9518000000000001E-2</v>
      </c>
      <c r="H2598" s="21">
        <v>2.5654E-2</v>
      </c>
      <c r="I2598" s="21">
        <v>1.2048E-2</v>
      </c>
      <c r="J2598" s="21">
        <v>-3.4659999999999999E-3</v>
      </c>
      <c r="K2598" s="21">
        <v>-6.2004999999999998E-2</v>
      </c>
      <c r="L2598" s="21" cm="1">
        <f t="array" ref="L2598">MMULT(B2598:K2598,$D$8:$D$17)</f>
        <v>-3.8741595450000003E-3</v>
      </c>
    </row>
    <row r="2599" spans="1:12" x14ac:dyDescent="0.35">
      <c r="A2599" s="22">
        <v>45721</v>
      </c>
      <c r="B2599" s="21">
        <v>-8.0500000000000005E-4</v>
      </c>
      <c r="C2599" s="21">
        <v>3.1933999999999997E-2</v>
      </c>
      <c r="D2599" s="21">
        <v>1.1294E-2</v>
      </c>
      <c r="E2599" s="21">
        <v>2.1869E-2</v>
      </c>
      <c r="F2599" s="21">
        <v>2.5973E-2</v>
      </c>
      <c r="G2599" s="21">
        <v>1.6112999999999999E-2</v>
      </c>
      <c r="H2599" s="21">
        <v>9.1319999999999995E-3</v>
      </c>
      <c r="I2599" s="21">
        <v>1.1681E-2</v>
      </c>
      <c r="J2599" s="21">
        <v>1.1065E-2</v>
      </c>
      <c r="K2599" s="21">
        <v>-2.4379000000000001E-2</v>
      </c>
      <c r="L2599" s="21" cm="1">
        <f t="array" ref="L2599">MMULT(B2599:K2599,$D$8:$D$17)</f>
        <v>5.6829834999999988E-3</v>
      </c>
    </row>
    <row r="2600" spans="1:12" x14ac:dyDescent="0.35">
      <c r="A2600" s="22">
        <v>45722</v>
      </c>
      <c r="B2600" s="21">
        <v>-1.7390000000000001E-3</v>
      </c>
      <c r="C2600" s="21">
        <v>-1.0299000000000001E-2</v>
      </c>
      <c r="D2600" s="21">
        <v>-5.7374000000000001E-2</v>
      </c>
      <c r="E2600" s="21">
        <v>-6.3315999999999997E-2</v>
      </c>
      <c r="F2600" s="21">
        <v>-6.5734000000000001E-2</v>
      </c>
      <c r="G2600" s="21">
        <v>-2.0275999999999999E-2</v>
      </c>
      <c r="H2600" s="21">
        <v>-2.7737000000000001E-2</v>
      </c>
      <c r="I2600" s="21">
        <v>-1.4316000000000001E-2</v>
      </c>
      <c r="J2600" s="21">
        <v>-8.5990000000000007E-3</v>
      </c>
      <c r="K2600" s="21">
        <v>-2.8830000000000001E-3</v>
      </c>
      <c r="L2600" s="21" cm="1">
        <f t="array" ref="L2600">MMULT(B2600:K2600,$D$8:$D$17)</f>
        <v>-2.1697537304000002E-2</v>
      </c>
    </row>
    <row r="2601" spans="1:12" x14ac:dyDescent="0.35">
      <c r="A2601" s="22">
        <v>45723</v>
      </c>
      <c r="B2601" s="21">
        <v>1.5893000000000001E-2</v>
      </c>
      <c r="C2601" s="21">
        <v>-9.0200000000000002E-3</v>
      </c>
      <c r="D2601" s="21">
        <v>1.9172999999999999E-2</v>
      </c>
      <c r="E2601" s="21">
        <v>8.6430999999999994E-2</v>
      </c>
      <c r="F2601" s="21">
        <v>2.7958E-2</v>
      </c>
      <c r="G2601" s="21">
        <v>-1.1047E-2</v>
      </c>
      <c r="H2601" s="21">
        <v>1.477E-2</v>
      </c>
      <c r="I2601" s="21">
        <v>1.0387E-2</v>
      </c>
      <c r="J2601" s="21">
        <v>8.3580000000000008E-3</v>
      </c>
      <c r="K2601" s="21">
        <v>-5.3010000000000002E-3</v>
      </c>
      <c r="L2601" s="21" cm="1">
        <f t="array" ref="L2601">MMULT(B2601:K2601,$D$8:$D$17)</f>
        <v>1.5984933861E-2</v>
      </c>
    </row>
    <row r="2602" spans="1:12" x14ac:dyDescent="0.35">
      <c r="A2602" s="22">
        <v>45726</v>
      </c>
      <c r="B2602" s="21">
        <v>-4.8480000000000002E-2</v>
      </c>
      <c r="C2602" s="21">
        <v>-3.3433999999999998E-2</v>
      </c>
      <c r="D2602" s="21">
        <v>-5.067E-2</v>
      </c>
      <c r="E2602" s="21">
        <v>-5.3907999999999998E-2</v>
      </c>
      <c r="F2602" s="21">
        <v>-4.1054E-2</v>
      </c>
      <c r="G2602" s="21">
        <v>-3.5313999999999998E-2</v>
      </c>
      <c r="H2602" s="21">
        <v>-3.6686000000000003E-2</v>
      </c>
      <c r="I2602" s="21">
        <v>-3.1864999999999997E-2</v>
      </c>
      <c r="J2602" s="21">
        <v>-2.9402999999999999E-2</v>
      </c>
      <c r="K2602" s="21">
        <v>-3.4398999999999999E-2</v>
      </c>
      <c r="L2602" s="21" cm="1">
        <f t="array" ref="L2602">MMULT(B2602:K2602,$D$8:$D$17)</f>
        <v>-4.5875695828000003E-2</v>
      </c>
    </row>
    <row r="2603" spans="1:12" x14ac:dyDescent="0.35">
      <c r="A2603" s="22">
        <v>45727</v>
      </c>
      <c r="B2603" s="21">
        <v>-2.9189E-2</v>
      </c>
      <c r="C2603" s="21">
        <v>7.6300000000000001E-4</v>
      </c>
      <c r="D2603" s="21">
        <v>1.6639000000000001E-2</v>
      </c>
      <c r="E2603" s="21">
        <v>3.0577E-2</v>
      </c>
      <c r="F2603" s="21">
        <v>-3.0983E-2</v>
      </c>
      <c r="G2603" s="21">
        <v>1.5207E-2</v>
      </c>
      <c r="H2603" s="21">
        <v>1.3450000000000001E-3</v>
      </c>
      <c r="I2603" s="21">
        <v>-3.264E-3</v>
      </c>
      <c r="J2603" s="21">
        <v>-2.2398000000000001E-2</v>
      </c>
      <c r="K2603" s="21">
        <v>-7.5259999999999997E-3</v>
      </c>
      <c r="L2603" s="21" cm="1">
        <f t="array" ref="L2603">MMULT(B2603:K2603,$D$8:$D$17)</f>
        <v>-1.1282716667E-2</v>
      </c>
    </row>
    <row r="2604" spans="1:12" x14ac:dyDescent="0.35">
      <c r="A2604" s="22">
        <v>45728</v>
      </c>
      <c r="B2604" s="21">
        <v>-1.7479000000000001E-2</v>
      </c>
      <c r="C2604" s="21">
        <v>7.4120000000000002E-3</v>
      </c>
      <c r="D2604" s="21">
        <v>6.4177999999999999E-2</v>
      </c>
      <c r="E2604" s="21">
        <v>2.1779E-2</v>
      </c>
      <c r="F2604" s="21">
        <v>4.6538999999999997E-2</v>
      </c>
      <c r="G2604" s="21">
        <v>2.7178999999999998E-2</v>
      </c>
      <c r="H2604" s="21">
        <v>4.1648999999999999E-2</v>
      </c>
      <c r="I2604" s="21">
        <v>1.1391E-2</v>
      </c>
      <c r="J2604" s="21">
        <v>-3.4610000000000001E-3</v>
      </c>
      <c r="K2604" s="21">
        <v>4.5501E-2</v>
      </c>
      <c r="L2604" s="21" cm="1">
        <f t="array" ref="L2604">MMULT(B2604:K2604,$D$8:$D$17)</f>
        <v>1.4046967473999993E-2</v>
      </c>
    </row>
    <row r="2605" spans="1:12" x14ac:dyDescent="0.35">
      <c r="A2605" s="22">
        <v>45729</v>
      </c>
      <c r="B2605" s="21">
        <v>-3.3644E-2</v>
      </c>
      <c r="C2605" s="21">
        <v>-1.1741E-2</v>
      </c>
      <c r="D2605" s="21">
        <v>-1.382E-3</v>
      </c>
      <c r="E2605" s="21">
        <v>-1.4775999999999999E-2</v>
      </c>
      <c r="F2605" s="21">
        <v>-2.1406000000000001E-2</v>
      </c>
      <c r="G2605" s="21">
        <v>-4.5118999999999999E-2</v>
      </c>
      <c r="H2605" s="21">
        <v>-2.6589999999999999E-2</v>
      </c>
      <c r="I2605" s="21">
        <v>-0.13853199999999999</v>
      </c>
      <c r="J2605" s="21">
        <v>-1.3065999999999999E-2</v>
      </c>
      <c r="K2605" s="21">
        <v>0.146035</v>
      </c>
      <c r="L2605" s="21" cm="1">
        <f t="array" ref="L2605">MMULT(B2605:K2605,$D$8:$D$17)</f>
        <v>-1.2852370720999998E-2</v>
      </c>
    </row>
    <row r="2606" spans="1:12" x14ac:dyDescent="0.35">
      <c r="A2606" s="22">
        <v>45730</v>
      </c>
      <c r="B2606" s="21">
        <v>1.8171E-2</v>
      </c>
      <c r="C2606" s="21">
        <v>2.5846999999999998E-2</v>
      </c>
      <c r="D2606" s="21">
        <v>5.2691000000000002E-2</v>
      </c>
      <c r="E2606" s="21">
        <v>2.1843999999999999E-2</v>
      </c>
      <c r="F2606" s="21">
        <v>1.0902999999999999E-2</v>
      </c>
      <c r="G2606" s="21">
        <v>2.8188999999999999E-2</v>
      </c>
      <c r="H2606" s="21">
        <v>2.9151E-2</v>
      </c>
      <c r="I2606" s="21">
        <v>4.4727999999999997E-2</v>
      </c>
      <c r="J2606" s="21">
        <v>1.391E-2</v>
      </c>
      <c r="K2606" s="21">
        <v>1.4768E-2</v>
      </c>
      <c r="L2606" s="21" cm="1">
        <f t="array" ref="L2606">MMULT(B2606:K2606,$D$8:$D$17)</f>
        <v>2.7386853507999999E-2</v>
      </c>
    </row>
    <row r="2607" spans="1:12" x14ac:dyDescent="0.35">
      <c r="A2607" s="22">
        <v>45733</v>
      </c>
      <c r="B2607" s="21">
        <v>2.3890000000000001E-3</v>
      </c>
      <c r="C2607" s="21">
        <v>3.6000000000000002E-4</v>
      </c>
      <c r="D2607" s="21">
        <v>-1.7589E-2</v>
      </c>
      <c r="E2607" s="21">
        <v>-5.3189999999999999E-3</v>
      </c>
      <c r="F2607" s="21">
        <v>3.1754999999999999E-2</v>
      </c>
      <c r="G2607" s="21">
        <v>4.8320000000000004E-3</v>
      </c>
      <c r="H2607" s="21">
        <v>3.5852000000000002E-2</v>
      </c>
      <c r="I2607" s="21">
        <v>1.1653E-2</v>
      </c>
      <c r="J2607" s="21">
        <v>6.4460000000000003E-3</v>
      </c>
      <c r="K2607" s="21">
        <v>6.8191000000000002E-2</v>
      </c>
      <c r="L2607" s="21" cm="1">
        <f t="array" ref="L2607">MMULT(B2607:K2607,$D$8:$D$17)</f>
        <v>2.308787529000001E-3</v>
      </c>
    </row>
    <row r="2608" spans="1:12" x14ac:dyDescent="0.35">
      <c r="A2608" s="22">
        <v>45734</v>
      </c>
      <c r="B2608" s="21">
        <v>-6.1209999999999997E-3</v>
      </c>
      <c r="C2608" s="21">
        <v>-1.3325999999999999E-2</v>
      </c>
      <c r="D2608" s="21">
        <v>-3.4300999999999998E-2</v>
      </c>
      <c r="E2608" s="21">
        <v>-2.9974000000000001E-2</v>
      </c>
      <c r="F2608" s="21">
        <v>-2.9607999999999999E-2</v>
      </c>
      <c r="G2608" s="21">
        <v>-7.195E-3</v>
      </c>
      <c r="H2608" s="21">
        <v>-1.0326E-2</v>
      </c>
      <c r="I2608" s="21">
        <v>-1.9958E-2</v>
      </c>
      <c r="J2608" s="21">
        <v>-9.6900000000000007E-3</v>
      </c>
      <c r="K2608" s="21">
        <v>8.9529999999999992E-3</v>
      </c>
      <c r="L2608" s="21" cm="1">
        <f t="array" ref="L2608">MMULT(B2608:K2608,$D$8:$D$17)</f>
        <v>-1.4873182807E-2</v>
      </c>
    </row>
    <row r="2609" spans="1:12" x14ac:dyDescent="0.35">
      <c r="A2609" s="22">
        <v>45735</v>
      </c>
      <c r="B2609" s="21">
        <v>1.1989E-2</v>
      </c>
      <c r="C2609" s="21">
        <v>1.1212E-2</v>
      </c>
      <c r="D2609" s="21">
        <v>1.8106000000000001E-2</v>
      </c>
      <c r="E2609" s="21">
        <v>3.6572E-2</v>
      </c>
      <c r="F2609" s="21">
        <v>2.0074000000000002E-2</v>
      </c>
      <c r="G2609" s="21">
        <v>2.3679999999999999E-3</v>
      </c>
      <c r="H2609" s="21">
        <v>2.6277999999999999E-2</v>
      </c>
      <c r="I2609" s="21">
        <v>-8.8920000000000006E-3</v>
      </c>
      <c r="J2609" s="21">
        <v>1.3599E-2</v>
      </c>
      <c r="K2609" s="21">
        <v>-6.9444000000000006E-2</v>
      </c>
      <c r="L2609" s="21" cm="1">
        <f t="array" ref="L2609">MMULT(B2609:K2609,$D$8:$D$17)</f>
        <v>1.0374877844999998E-2</v>
      </c>
    </row>
    <row r="2610" spans="1:12" x14ac:dyDescent="0.35">
      <c r="A2610" s="22">
        <v>45736</v>
      </c>
      <c r="B2610" s="21">
        <v>-5.2960000000000004E-3</v>
      </c>
      <c r="C2610" s="21">
        <v>-2.5270000000000002E-3</v>
      </c>
      <c r="D2610" s="21">
        <v>8.5939999999999992E-3</v>
      </c>
      <c r="E2610" s="21">
        <v>-2.572E-2</v>
      </c>
      <c r="F2610" s="21">
        <v>1.771E-3</v>
      </c>
      <c r="G2610" s="21">
        <v>-1.289E-3</v>
      </c>
      <c r="H2610" s="21">
        <v>8.5660000000000007E-3</v>
      </c>
      <c r="I2610" s="21">
        <v>4.4339999999999996E-3</v>
      </c>
      <c r="J2610" s="21">
        <v>-8.1810000000000008E-3</v>
      </c>
      <c r="K2610" s="21">
        <v>-6.633E-3</v>
      </c>
      <c r="L2610" s="21" cm="1">
        <f t="array" ref="L2610">MMULT(B2610:K2610,$D$8:$D$17)</f>
        <v>-1.8219730170000005E-3</v>
      </c>
    </row>
    <row r="2611" spans="1:12" x14ac:dyDescent="0.35">
      <c r="A2611" s="22">
        <v>45737</v>
      </c>
      <c r="B2611" s="21">
        <v>1.9477000000000001E-2</v>
      </c>
      <c r="C2611" s="21">
        <v>1.1426E-2</v>
      </c>
      <c r="D2611" s="21">
        <v>-7.0020000000000004E-3</v>
      </c>
      <c r="E2611" s="21">
        <v>5.8780000000000004E-3</v>
      </c>
      <c r="F2611" s="21">
        <v>-3.2079999999999999E-3</v>
      </c>
      <c r="G2611" s="21">
        <v>5.6979999999999999E-3</v>
      </c>
      <c r="H2611" s="21">
        <v>-6.5339999999999999E-3</v>
      </c>
      <c r="I2611" s="21">
        <v>-6.032E-3</v>
      </c>
      <c r="J2611" s="21">
        <v>-5.2789999999999998E-3</v>
      </c>
      <c r="K2611" s="21">
        <v>1.2520999999999999E-2</v>
      </c>
      <c r="L2611" s="21" cm="1">
        <f t="array" ref="L2611">MMULT(B2611:K2611,$D$8:$D$17)</f>
        <v>8.624948948E-3</v>
      </c>
    </row>
    <row r="2612" spans="1:12" x14ac:dyDescent="0.35">
      <c r="A2612" s="22">
        <v>45740</v>
      </c>
      <c r="B2612" s="21">
        <v>1.1270000000000001E-2</v>
      </c>
      <c r="C2612" s="21">
        <v>4.6519999999999999E-3</v>
      </c>
      <c r="D2612" s="21">
        <v>3.1521E-2</v>
      </c>
      <c r="E2612" s="21">
        <v>-2.1389999999999998E-3</v>
      </c>
      <c r="F2612" s="21">
        <v>1.7342E-2</v>
      </c>
      <c r="G2612" s="21">
        <v>1.9029000000000001E-2</v>
      </c>
      <c r="H2612" s="21">
        <v>6.9616999999999998E-2</v>
      </c>
      <c r="I2612" s="21">
        <v>1.8617999999999999E-2</v>
      </c>
      <c r="J2612" s="21">
        <v>1.1110999999999999E-2</v>
      </c>
      <c r="K2612" s="21">
        <v>-1.6490000000000001E-3</v>
      </c>
      <c r="L2612" s="21" cm="1">
        <f t="array" ref="L2612">MMULT(B2612:K2612,$D$8:$D$17)</f>
        <v>1.6336267867000001E-2</v>
      </c>
    </row>
    <row r="2613" spans="1:12" x14ac:dyDescent="0.35">
      <c r="A2613" s="22">
        <v>45741</v>
      </c>
      <c r="B2613" s="21">
        <v>1.3682E-2</v>
      </c>
      <c r="C2613" s="21">
        <v>5.2919999999999998E-3</v>
      </c>
      <c r="D2613" s="21">
        <v>-5.9300000000000004E-3</v>
      </c>
      <c r="E2613" s="21">
        <v>-1.5633999999999999E-2</v>
      </c>
      <c r="F2613" s="21">
        <v>-6.0699999999999999E-3</v>
      </c>
      <c r="G2613" s="21">
        <v>9.2669999999999992E-3</v>
      </c>
      <c r="H2613" s="21">
        <v>8.4320000000000003E-3</v>
      </c>
      <c r="I2613" s="21">
        <v>2.3245999999999999E-2</v>
      </c>
      <c r="J2613" s="21">
        <v>3.28E-4</v>
      </c>
      <c r="K2613" s="21">
        <v>-8.2600000000000002E-4</v>
      </c>
      <c r="L2613" s="21" cm="1">
        <f t="array" ref="L2613">MMULT(B2613:K2613,$D$8:$D$17)</f>
        <v>5.0153840940000017E-3</v>
      </c>
    </row>
    <row r="2614" spans="1:12" x14ac:dyDescent="0.35">
      <c r="A2614" s="22">
        <v>45742</v>
      </c>
      <c r="B2614" s="21">
        <v>-9.9220000000000003E-3</v>
      </c>
      <c r="C2614" s="21">
        <v>-1.3134E-2</v>
      </c>
      <c r="D2614" s="21">
        <v>-5.7419999999999999E-2</v>
      </c>
      <c r="E2614" s="21">
        <v>-4.7752999999999997E-2</v>
      </c>
      <c r="F2614" s="21">
        <v>-3.9822999999999997E-2</v>
      </c>
      <c r="G2614" s="21">
        <v>-2.6401999999999998E-2</v>
      </c>
      <c r="H2614" s="21">
        <v>-4.0239999999999998E-2</v>
      </c>
      <c r="I2614" s="21">
        <v>-1.4444E-2</v>
      </c>
      <c r="J2614" s="21">
        <v>1.3280999999999999E-2</v>
      </c>
      <c r="K2614" s="21">
        <v>-3.2231000000000003E-2</v>
      </c>
      <c r="L2614" s="21" cm="1">
        <f t="array" ref="L2614">MMULT(B2614:K2614,$D$8:$D$17)</f>
        <v>-2.5169359533999999E-2</v>
      </c>
    </row>
    <row r="2615" spans="1:12" x14ac:dyDescent="0.35">
      <c r="A2615" s="22">
        <v>45743</v>
      </c>
      <c r="B2615" s="21">
        <v>1.0473E-2</v>
      </c>
      <c r="C2615" s="21">
        <v>1.5640000000000001E-3</v>
      </c>
      <c r="D2615" s="21">
        <v>-2.0482E-2</v>
      </c>
      <c r="E2615" s="21">
        <v>-4.0608999999999999E-2</v>
      </c>
      <c r="F2615" s="21">
        <v>-1.3667E-2</v>
      </c>
      <c r="G2615" s="21">
        <v>-1.1317000000000001E-2</v>
      </c>
      <c r="H2615" s="21">
        <v>-3.2126000000000002E-2</v>
      </c>
      <c r="I2615" s="21">
        <v>-4.1729999999999996E-3</v>
      </c>
      <c r="J2615" s="21">
        <v>-6.4720000000000003E-3</v>
      </c>
      <c r="K2615" s="21">
        <v>8.5400000000000007E-3</v>
      </c>
      <c r="L2615" s="21" cm="1">
        <f t="array" ref="L2615">MMULT(B2615:K2615,$D$8:$D$17)</f>
        <v>-2.4064116229999995E-3</v>
      </c>
    </row>
    <row r="2616" spans="1:12" x14ac:dyDescent="0.35">
      <c r="A2616" s="22">
        <v>45744</v>
      </c>
      <c r="B2616" s="21">
        <v>-2.6579999999999999E-2</v>
      </c>
      <c r="C2616" s="21">
        <v>-3.0159999999999999E-2</v>
      </c>
      <c r="D2616" s="21">
        <v>-1.5795E-2</v>
      </c>
      <c r="E2616" s="21">
        <v>-1.6687E-2</v>
      </c>
      <c r="F2616" s="21">
        <v>-3.3681000000000003E-2</v>
      </c>
      <c r="G2616" s="21">
        <v>-2.8221E-2</v>
      </c>
      <c r="H2616" s="21">
        <v>-3.2161000000000002E-2</v>
      </c>
      <c r="I2616" s="21">
        <v>-2.6353999999999999E-2</v>
      </c>
      <c r="J2616" s="21">
        <v>-8.7950000000000007E-3</v>
      </c>
      <c r="K2616" s="21">
        <v>-3.8526999999999999E-2</v>
      </c>
      <c r="L2616" s="21" cm="1">
        <f t="array" ref="L2616">MMULT(B2616:K2616,$D$8:$D$17)</f>
        <v>-2.3808357946999998E-2</v>
      </c>
    </row>
    <row r="2617" spans="1:12" x14ac:dyDescent="0.35">
      <c r="A2617" s="22">
        <v>45747</v>
      </c>
      <c r="B2617" s="21">
        <v>1.9413E-2</v>
      </c>
      <c r="C2617" s="21">
        <v>-9.0019999999999996E-3</v>
      </c>
      <c r="D2617" s="21">
        <v>-1.1762999999999999E-2</v>
      </c>
      <c r="E2617" s="21">
        <v>-9.9930000000000001E-3</v>
      </c>
      <c r="F2617" s="21">
        <v>-7.5249999999999996E-3</v>
      </c>
      <c r="G2617" s="21">
        <v>-5.9639999999999997E-3</v>
      </c>
      <c r="H2617" s="21">
        <v>-4.6499999999999996E-3</v>
      </c>
      <c r="I2617" s="21">
        <v>-5.6519999999999999E-3</v>
      </c>
      <c r="J2617" s="21">
        <v>1.3965999999999999E-2</v>
      </c>
      <c r="K2617" s="21">
        <v>0</v>
      </c>
      <c r="L2617" s="21" cm="1">
        <f t="array" ref="L2617">MMULT(B2617:K2617,$D$8:$D$17)</f>
        <v>5.7472594310000007E-3</v>
      </c>
    </row>
    <row r="2618" spans="1:12" x14ac:dyDescent="0.35">
      <c r="A2618" s="22">
        <v>45748</v>
      </c>
      <c r="B2618" s="21">
        <v>4.7720000000000002E-3</v>
      </c>
      <c r="C2618" s="21">
        <v>1.8114000000000002E-2</v>
      </c>
      <c r="D2618" s="21">
        <v>1.6330999999999998E-2</v>
      </c>
      <c r="E2618" s="21">
        <v>6.5100000000000002E-3</v>
      </c>
      <c r="F2618" s="21">
        <v>1.5235E-2</v>
      </c>
      <c r="G2618" s="21">
        <v>6.8560000000000001E-3</v>
      </c>
      <c r="H2618" s="21">
        <v>3.8900000000000002E-4</v>
      </c>
      <c r="I2618" s="21">
        <v>-8.5999999999999998E-4</v>
      </c>
      <c r="J2618" s="21">
        <v>1.4580000000000001E-3</v>
      </c>
      <c r="K2618" s="21">
        <v>-2.9062000000000001E-2</v>
      </c>
      <c r="L2618" s="21" cm="1">
        <f t="array" ref="L2618">MMULT(B2618:K2618,$D$8:$D$17)</f>
        <v>6.9142140569999986E-3</v>
      </c>
    </row>
    <row r="2619" spans="1:12" x14ac:dyDescent="0.35">
      <c r="A2619" s="22">
        <v>45749</v>
      </c>
      <c r="B2619" s="21">
        <v>3.1359999999999999E-3</v>
      </c>
      <c r="C2619" s="21">
        <v>-1.3100000000000001E-4</v>
      </c>
      <c r="D2619" s="21">
        <v>2.4510000000000001E-3</v>
      </c>
      <c r="E2619" s="21">
        <v>2.1184000000000001E-2</v>
      </c>
      <c r="F2619" s="21">
        <v>2.7616999999999999E-2</v>
      </c>
      <c r="G2619" s="21">
        <v>4.9589999999999999E-3</v>
      </c>
      <c r="H2619" s="21">
        <v>1.751E-3</v>
      </c>
      <c r="I2619" s="21">
        <v>6.7330000000000003E-3</v>
      </c>
      <c r="J2619" s="21">
        <v>3.2400000000000001E-4</v>
      </c>
      <c r="K2619" s="21">
        <v>-3.1749999999999999E-3</v>
      </c>
      <c r="L2619" s="21" cm="1">
        <f t="array" ref="L2619">MMULT(B2619:K2619,$D$8:$D$17)</f>
        <v>3.6599800429999996E-3</v>
      </c>
    </row>
    <row r="2620" spans="1:12" x14ac:dyDescent="0.35">
      <c r="A2620" s="22">
        <v>45750</v>
      </c>
      <c r="B2620" s="21">
        <v>-9.2455999999999997E-2</v>
      </c>
      <c r="C2620" s="21">
        <v>-2.3630000000000002E-2</v>
      </c>
      <c r="D2620" s="21">
        <v>-7.8065999999999997E-2</v>
      </c>
      <c r="E2620" s="21">
        <v>-0.105061</v>
      </c>
      <c r="F2620" s="21">
        <v>-5.9166000000000003E-2</v>
      </c>
      <c r="G2620" s="21">
        <v>-6.0065E-2</v>
      </c>
      <c r="H2620" s="21">
        <v>-8.8967000000000004E-2</v>
      </c>
      <c r="I2620" s="21">
        <v>-4.8032999999999999E-2</v>
      </c>
      <c r="J2620" s="21">
        <v>-7.2954000000000005E-2</v>
      </c>
      <c r="K2620" s="21">
        <v>2.0473000000000002E-2</v>
      </c>
      <c r="L2620" s="21" cm="1">
        <f t="array" ref="L2620">MMULT(B2620:K2620,$D$8:$D$17)</f>
        <v>-7.6144775323E-2</v>
      </c>
    </row>
    <row r="2621" spans="1:12" x14ac:dyDescent="0.35">
      <c r="A2621" s="22">
        <v>45751</v>
      </c>
      <c r="B2621" s="21">
        <v>-7.2886999999999993E-2</v>
      </c>
      <c r="C2621" s="21">
        <v>-3.5566E-2</v>
      </c>
      <c r="D2621" s="21">
        <v>-7.3576000000000003E-2</v>
      </c>
      <c r="E2621" s="21">
        <v>-5.0126999999999998E-2</v>
      </c>
      <c r="F2621" s="21">
        <v>-6.5292000000000003E-2</v>
      </c>
      <c r="G2621" s="21">
        <v>-5.6694000000000001E-2</v>
      </c>
      <c r="H2621" s="21">
        <v>-8.5713999999999999E-2</v>
      </c>
      <c r="I2621" s="21">
        <v>-4.9502999999999998E-2</v>
      </c>
      <c r="J2621" s="21">
        <v>-4.8334000000000002E-2</v>
      </c>
      <c r="K2621" s="21">
        <v>-0.115025</v>
      </c>
      <c r="L2621" s="21" cm="1">
        <f t="array" ref="L2621">MMULT(B2621:K2621,$D$8:$D$17)</f>
        <v>-7.074923090400001E-2</v>
      </c>
    </row>
    <row r="2622" spans="1:12" x14ac:dyDescent="0.35">
      <c r="A2622" s="22">
        <v>45754</v>
      </c>
      <c r="B2622" s="21">
        <v>-3.6734000000000003E-2</v>
      </c>
      <c r="C2622" s="21">
        <v>-5.5019999999999999E-3</v>
      </c>
      <c r="D2622" s="21">
        <v>3.5309E-2</v>
      </c>
      <c r="E2622" s="21">
        <v>5.3661E-2</v>
      </c>
      <c r="F2622" s="21">
        <v>-8.6540000000000002E-3</v>
      </c>
      <c r="G2622" s="21">
        <v>1.4330000000000001E-2</v>
      </c>
      <c r="H2622" s="21">
        <v>-2.4719999999999999E-2</v>
      </c>
      <c r="I2622" s="21">
        <v>-2.3977999999999999E-2</v>
      </c>
      <c r="J2622" s="21">
        <v>-2.3839999999999998E-3</v>
      </c>
      <c r="K2622" s="21">
        <v>-1.4106E-2</v>
      </c>
      <c r="L2622" s="21" cm="1">
        <f t="array" ref="L2622">MMULT(B2622:K2622,$D$8:$D$17)</f>
        <v>-8.9687481860000039E-3</v>
      </c>
    </row>
    <row r="2623" spans="1:12" x14ac:dyDescent="0.35">
      <c r="A2623" s="22">
        <v>45755</v>
      </c>
      <c r="B2623" s="21">
        <v>-4.9818000000000001E-2</v>
      </c>
      <c r="C2623" s="21">
        <v>-9.221E-3</v>
      </c>
      <c r="D2623" s="21">
        <v>-1.3724E-2</v>
      </c>
      <c r="E2623" s="21">
        <v>1.2262E-2</v>
      </c>
      <c r="F2623" s="21">
        <v>-2.0919E-2</v>
      </c>
      <c r="G2623" s="21">
        <v>-9.01E-4</v>
      </c>
      <c r="H2623" s="21">
        <v>-6.4921000000000006E-2</v>
      </c>
      <c r="I2623" s="21">
        <v>-2.055E-3</v>
      </c>
      <c r="J2623" s="21">
        <v>-2.2422000000000001E-2</v>
      </c>
      <c r="K2623" s="21">
        <v>-7.3581999999999995E-2</v>
      </c>
      <c r="L2623" s="21" cm="1">
        <f t="array" ref="L2623">MMULT(B2623:K2623,$D$8:$D$17)</f>
        <v>-3.4691830662999995E-2</v>
      </c>
    </row>
    <row r="2624" spans="1:12" x14ac:dyDescent="0.35">
      <c r="A2624" s="22">
        <v>45756</v>
      </c>
      <c r="B2624" s="21">
        <v>0.15328800000000001</v>
      </c>
      <c r="C2624" s="21">
        <v>0.101337</v>
      </c>
      <c r="D2624" s="21">
        <v>0.187227</v>
      </c>
      <c r="E2624" s="21">
        <v>0.18663099999999999</v>
      </c>
      <c r="F2624" s="21">
        <v>0.12200800000000001</v>
      </c>
      <c r="G2624" s="21">
        <v>8.6806999999999995E-2</v>
      </c>
      <c r="H2624" s="21">
        <v>0.238205</v>
      </c>
      <c r="I2624" s="21">
        <v>7.2470999999999994E-2</v>
      </c>
      <c r="J2624" s="21">
        <v>9.2874999999999999E-2</v>
      </c>
      <c r="K2624" s="21">
        <v>0.18753400000000001</v>
      </c>
      <c r="L2624" s="21" cm="1">
        <f t="array" ref="L2624">MMULT(B2624:K2624,$D$8:$D$17)</f>
        <v>0.15812044002900005</v>
      </c>
    </row>
    <row r="2625" spans="1:12" x14ac:dyDescent="0.35">
      <c r="A2625" s="22">
        <v>45757</v>
      </c>
      <c r="B2625" s="21">
        <v>-4.2394000000000001E-2</v>
      </c>
      <c r="C2625" s="21">
        <v>-2.3406E-2</v>
      </c>
      <c r="D2625" s="21">
        <v>-5.9126999999999999E-2</v>
      </c>
      <c r="E2625" s="21">
        <v>-6.9403000000000006E-2</v>
      </c>
      <c r="F2625" s="21">
        <v>-4.5386000000000003E-2</v>
      </c>
      <c r="G2625" s="21">
        <v>-3.7900000000000003E-2</v>
      </c>
      <c r="H2625" s="21">
        <v>-8.4056000000000006E-2</v>
      </c>
      <c r="I2625" s="21">
        <v>-4.0011999999999999E-2</v>
      </c>
      <c r="J2625" s="21">
        <v>-2.6492000000000002E-2</v>
      </c>
      <c r="K2625" s="21">
        <v>-7.6636999999999997E-2</v>
      </c>
      <c r="L2625" s="21" cm="1">
        <f t="array" ref="L2625">MMULT(B2625:K2625,$D$8:$D$17)</f>
        <v>-4.8160310470999994E-2</v>
      </c>
    </row>
    <row r="2626" spans="1:12" x14ac:dyDescent="0.35">
      <c r="A2626" s="22">
        <v>45758</v>
      </c>
      <c r="B2626" s="21">
        <v>4.0593999999999998E-2</v>
      </c>
      <c r="C2626" s="21">
        <v>1.8617999999999999E-2</v>
      </c>
      <c r="D2626" s="21">
        <v>3.1234999999999999E-2</v>
      </c>
      <c r="E2626" s="21">
        <v>5.5948999999999999E-2</v>
      </c>
      <c r="F2626" s="21">
        <v>-7.4989999999999996E-3</v>
      </c>
      <c r="G2626" s="21">
        <v>-4.6999999999999999E-4</v>
      </c>
      <c r="H2626" s="21">
        <v>5.2988E-2</v>
      </c>
      <c r="I2626" s="21">
        <v>6.9129999999999999E-3</v>
      </c>
      <c r="J2626" s="21">
        <v>1.3077E-2</v>
      </c>
      <c r="K2626" s="21">
        <v>-7.0419999999999996E-3</v>
      </c>
      <c r="L2626" s="21" cm="1">
        <f t="array" ref="L2626">MMULT(B2626:K2626,$D$8:$D$17)</f>
        <v>3.1471401287000003E-2</v>
      </c>
    </row>
    <row r="2627" spans="1:12" x14ac:dyDescent="0.35">
      <c r="A2627" s="22">
        <v>45761</v>
      </c>
      <c r="B2627" s="21">
        <v>2.2054000000000001E-2</v>
      </c>
      <c r="C2627" s="21">
        <v>-1.6479999999999999E-3</v>
      </c>
      <c r="D2627" s="21">
        <v>-1.983E-3</v>
      </c>
      <c r="E2627" s="21">
        <v>-1.9677E-2</v>
      </c>
      <c r="F2627" s="21">
        <v>1.7302999999999999E-2</v>
      </c>
      <c r="G2627" s="21">
        <v>-1.7650000000000001E-3</v>
      </c>
      <c r="H2627" s="21">
        <v>1.1776999999999999E-2</v>
      </c>
      <c r="I2627" s="21">
        <v>-4.4260000000000002E-3</v>
      </c>
      <c r="J2627" s="21">
        <v>1.395E-3</v>
      </c>
      <c r="K2627" s="21">
        <v>2.8875000000000001E-2</v>
      </c>
      <c r="L2627" s="21" cm="1">
        <f t="array" ref="L2627">MMULT(B2627:K2627,$D$8:$D$17)</f>
        <v>1.1768521735000001E-2</v>
      </c>
    </row>
    <row r="2628" spans="1:12" x14ac:dyDescent="0.35">
      <c r="A2628" s="22">
        <v>45762</v>
      </c>
      <c r="B2628" s="21">
        <v>-1.8760000000000001E-3</v>
      </c>
      <c r="C2628" s="21">
        <v>-5.3629999999999997E-3</v>
      </c>
      <c r="D2628" s="21">
        <v>1.3459E-2</v>
      </c>
      <c r="E2628" s="21">
        <v>3.3080000000000002E-3</v>
      </c>
      <c r="F2628" s="21">
        <v>-5.1989999999999996E-3</v>
      </c>
      <c r="G2628" s="21">
        <v>1.493E-3</v>
      </c>
      <c r="H2628" s="21">
        <v>8.3599999999999994E-3</v>
      </c>
      <c r="I2628" s="21">
        <v>-1.5100000000000001E-3</v>
      </c>
      <c r="J2628" s="21">
        <v>-3.6579999999999998E-3</v>
      </c>
      <c r="K2628" s="21">
        <v>-2.2648999999999999E-2</v>
      </c>
      <c r="L2628" s="21" cm="1">
        <f t="array" ref="L2628">MMULT(B2628:K2628,$D$8:$D$17)</f>
        <v>9.0100563199999929E-4</v>
      </c>
    </row>
    <row r="2629" spans="1:12" x14ac:dyDescent="0.35">
      <c r="A2629" s="22">
        <v>45763</v>
      </c>
      <c r="B2629" s="21">
        <v>-3.8933000000000002E-2</v>
      </c>
      <c r="C2629" s="21">
        <v>-3.6606E-2</v>
      </c>
      <c r="D2629" s="21">
        <v>-6.8717E-2</v>
      </c>
      <c r="E2629" s="21">
        <v>-2.4253E-2</v>
      </c>
      <c r="F2629" s="21">
        <v>-3.1208E-2</v>
      </c>
      <c r="G2629" s="21">
        <v>-1.9966000000000001E-2</v>
      </c>
      <c r="H2629" s="21">
        <v>-7.3459999999999998E-2</v>
      </c>
      <c r="I2629" s="21">
        <v>-1.7666999999999999E-2</v>
      </c>
      <c r="J2629" s="21">
        <v>-2.5174999999999999E-2</v>
      </c>
      <c r="K2629" s="21">
        <v>-3.1234000000000001E-2</v>
      </c>
      <c r="L2629" s="21" cm="1">
        <f t="array" ref="L2629">MMULT(B2629:K2629,$D$8:$D$17)</f>
        <v>-4.5013075654E-2</v>
      </c>
    </row>
    <row r="2630" spans="1:12" x14ac:dyDescent="0.35">
      <c r="A2630" s="22">
        <v>45764</v>
      </c>
      <c r="B2630" s="21">
        <v>1.3950000000000001E-2</v>
      </c>
      <c r="C2630" s="21">
        <v>-1.0307E-2</v>
      </c>
      <c r="D2630" s="21">
        <v>-2.8711E-2</v>
      </c>
      <c r="E2630" s="21">
        <v>-2.0732E-2</v>
      </c>
      <c r="F2630" s="21">
        <v>-8.7849999999999994E-3</v>
      </c>
      <c r="G2630" s="21">
        <v>-1.0326999999999999E-2</v>
      </c>
      <c r="H2630" s="21">
        <v>-8.9479999999999994E-3</v>
      </c>
      <c r="I2630" s="21">
        <v>1.3394E-2</v>
      </c>
      <c r="J2630" s="21">
        <v>0</v>
      </c>
      <c r="K2630" s="21">
        <v>-1.5601E-2</v>
      </c>
      <c r="L2630" s="21" cm="1">
        <f t="array" ref="L2630">MMULT(B2630:K2630,$D$8:$D$17)</f>
        <v>-3.2397724319999984E-3</v>
      </c>
    </row>
    <row r="2631" spans="1:12" x14ac:dyDescent="0.35">
      <c r="A2631" s="22">
        <v>45768</v>
      </c>
      <c r="B2631" s="21">
        <v>-1.9393000000000001E-2</v>
      </c>
      <c r="C2631" s="21">
        <v>-2.3546999999999998E-2</v>
      </c>
      <c r="D2631" s="21">
        <v>-4.5128000000000001E-2</v>
      </c>
      <c r="E2631" s="21">
        <v>-2.7955000000000001E-2</v>
      </c>
      <c r="F2631" s="21">
        <v>-4.5094000000000002E-2</v>
      </c>
      <c r="G2631" s="21">
        <v>-4.4488E-2</v>
      </c>
      <c r="H2631" s="21">
        <v>-2.2171E-2</v>
      </c>
      <c r="I2631" s="21">
        <v>-1.5997999999999998E-2</v>
      </c>
      <c r="J2631" s="21">
        <v>-2.4927999999999999E-2</v>
      </c>
      <c r="K2631" s="21">
        <v>-4.7540000000000004E-3</v>
      </c>
      <c r="L2631" s="21" cm="1">
        <f t="array" ref="L2631">MMULT(B2631:K2631,$D$8:$D$17)</f>
        <v>-2.7093171762000001E-2</v>
      </c>
    </row>
    <row r="2632" spans="1:12" x14ac:dyDescent="0.35">
      <c r="A2632" s="22">
        <v>45769</v>
      </c>
      <c r="B2632" s="21">
        <v>3.4064999999999998E-2</v>
      </c>
      <c r="C2632" s="21">
        <v>2.1441000000000002E-2</v>
      </c>
      <c r="D2632" s="21">
        <v>2.0431000000000001E-2</v>
      </c>
      <c r="E2632" s="21">
        <v>2.0275999999999999E-2</v>
      </c>
      <c r="F2632" s="21">
        <v>3.5987999999999999E-2</v>
      </c>
      <c r="G2632" s="21">
        <v>3.0179000000000001E-2</v>
      </c>
      <c r="H2632" s="21">
        <v>8.1810000000000008E-3</v>
      </c>
      <c r="I2632" s="21">
        <v>1.9491999999999999E-2</v>
      </c>
      <c r="J2632" s="21">
        <v>1.2323000000000001E-2</v>
      </c>
      <c r="K2632" s="21">
        <v>3.5562999999999997E-2</v>
      </c>
      <c r="L2632" s="21" cm="1">
        <f t="array" ref="L2632">MMULT(B2632:K2632,$D$8:$D$17)</f>
        <v>2.7781880251000004E-2</v>
      </c>
    </row>
    <row r="2633" spans="1:12" x14ac:dyDescent="0.35">
      <c r="A2633" s="22">
        <v>45770</v>
      </c>
      <c r="B2633" s="21">
        <v>2.4331999999999999E-2</v>
      </c>
      <c r="C2633" s="21">
        <v>2.0636999999999999E-2</v>
      </c>
      <c r="D2633" s="21">
        <v>3.8628999999999997E-2</v>
      </c>
      <c r="E2633" s="21">
        <v>4.3223999999999999E-2</v>
      </c>
      <c r="F2633" s="21">
        <v>3.2694000000000001E-2</v>
      </c>
      <c r="G2633" s="21">
        <v>2.913E-2</v>
      </c>
      <c r="H2633" s="21">
        <v>4.7878999999999998E-2</v>
      </c>
      <c r="I2633" s="21">
        <v>5.8589999999999996E-3</v>
      </c>
      <c r="J2633" s="21">
        <v>1.0718999999999999E-2</v>
      </c>
      <c r="K2633" s="21">
        <v>5.5356000000000002E-2</v>
      </c>
      <c r="L2633" s="21" cm="1">
        <f t="array" ref="L2633">MMULT(B2633:K2633,$D$8:$D$17)</f>
        <v>2.9951618311999998E-2</v>
      </c>
    </row>
    <row r="2634" spans="1:12" x14ac:dyDescent="0.35">
      <c r="A2634" s="22">
        <v>45771</v>
      </c>
      <c r="B2634" s="21">
        <v>1.8426000000000001E-2</v>
      </c>
      <c r="C2634" s="21">
        <v>3.4483E-2</v>
      </c>
      <c r="D2634" s="21">
        <v>3.6218E-2</v>
      </c>
      <c r="E2634" s="21">
        <v>6.3534999999999994E-2</v>
      </c>
      <c r="F2634" s="21">
        <v>4.6498999999999999E-2</v>
      </c>
      <c r="G2634" s="21">
        <v>5.6771000000000002E-2</v>
      </c>
      <c r="H2634" s="21">
        <v>4.5137999999999998E-2</v>
      </c>
      <c r="I2634" s="21">
        <v>2.5429E-2</v>
      </c>
      <c r="J2634" s="21">
        <v>1.1864E-2</v>
      </c>
      <c r="K2634" s="21">
        <v>4.3711E-2</v>
      </c>
      <c r="L2634" s="21" cm="1">
        <f t="array" ref="L2634">MMULT(B2634:K2634,$D$8:$D$17)</f>
        <v>2.8122825515000005E-2</v>
      </c>
    </row>
    <row r="2635" spans="1:12" x14ac:dyDescent="0.35">
      <c r="A2635" s="22">
        <v>45772</v>
      </c>
      <c r="B2635" s="21">
        <v>4.3670000000000002E-3</v>
      </c>
      <c r="C2635" s="21">
        <v>1.1748E-2</v>
      </c>
      <c r="D2635" s="21">
        <v>4.3033000000000002E-2</v>
      </c>
      <c r="E2635" s="21">
        <v>2.2110000000000001E-2</v>
      </c>
      <c r="F2635" s="21">
        <v>7.1269999999999997E-3</v>
      </c>
      <c r="G2635" s="21">
        <v>1.1900000000000001E-2</v>
      </c>
      <c r="H2635" s="21">
        <v>2.3075999999999999E-2</v>
      </c>
      <c r="I2635" s="21">
        <v>1.8869E-2</v>
      </c>
      <c r="J2635" s="21">
        <v>7.4609999999999998E-3</v>
      </c>
      <c r="K2635" s="21">
        <v>-6.7007999999999998E-2</v>
      </c>
      <c r="L2635" s="21" cm="1">
        <f t="array" ref="L2635">MMULT(B2635:K2635,$D$8:$D$17)</f>
        <v>1.2222360985E-2</v>
      </c>
    </row>
    <row r="2636" spans="1:12" x14ac:dyDescent="0.35">
      <c r="A2636" s="22">
        <v>45775</v>
      </c>
      <c r="B2636" s="21">
        <v>4.1089999999999998E-3</v>
      </c>
      <c r="C2636" s="21">
        <v>-1.761E-3</v>
      </c>
      <c r="D2636" s="21">
        <v>-2.0539000000000002E-2</v>
      </c>
      <c r="E2636" s="21">
        <v>8.3199999999999995E-4</v>
      </c>
      <c r="F2636" s="21">
        <v>1.1913999999999999E-2</v>
      </c>
      <c r="G2636" s="21">
        <v>-8.2509999999999997E-3</v>
      </c>
      <c r="H2636" s="21">
        <v>-2.6900000000000001E-3</v>
      </c>
      <c r="I2636" s="21">
        <v>2.4480000000000001E-3</v>
      </c>
      <c r="J2636" s="21">
        <v>2.2920000000000002E-3</v>
      </c>
      <c r="K2636" s="21">
        <v>2.2943000000000002E-2</v>
      </c>
      <c r="L2636" s="21" cm="1">
        <f t="array" ref="L2636">MMULT(B2636:K2636,$D$8:$D$17)</f>
        <v>-1.7255377069999992E-3</v>
      </c>
    </row>
    <row r="2637" spans="1:12" x14ac:dyDescent="0.35">
      <c r="A2637" s="22">
        <v>45776</v>
      </c>
      <c r="B2637" s="21">
        <v>5.0920000000000002E-3</v>
      </c>
      <c r="C2637" s="21">
        <v>7.3629999999999998E-3</v>
      </c>
      <c r="D2637" s="21">
        <v>2.6670000000000001E-3</v>
      </c>
      <c r="E2637" s="21">
        <v>-6.7539999999999996E-3</v>
      </c>
      <c r="F2637" s="21">
        <v>4.6379999999999998E-3</v>
      </c>
      <c r="G2637" s="21">
        <v>7.9810000000000002E-3</v>
      </c>
      <c r="H2637" s="21">
        <v>-3.424E-3</v>
      </c>
      <c r="I2637" s="21">
        <v>6.4019999999999997E-3</v>
      </c>
      <c r="J2637" s="21">
        <v>8.7969999999999993E-3</v>
      </c>
      <c r="K2637" s="21">
        <v>-8.2889999999999995E-3</v>
      </c>
      <c r="L2637" s="21" cm="1">
        <f t="array" ref="L2637">MMULT(B2637:K2637,$D$8:$D$17)</f>
        <v>3.5801907079999998E-3</v>
      </c>
    </row>
    <row r="2638" spans="1:12" x14ac:dyDescent="0.35">
      <c r="A2638" s="22">
        <v>45777</v>
      </c>
      <c r="B2638" s="21">
        <v>6.1079999999999997E-3</v>
      </c>
      <c r="C2638" s="21">
        <v>3.0959999999999998E-3</v>
      </c>
      <c r="D2638" s="21">
        <v>-9.1699999999999995E-4</v>
      </c>
      <c r="E2638" s="21">
        <v>6.7999999999999996E-3</v>
      </c>
      <c r="F2638" s="21">
        <v>-4.9700000000000005E-4</v>
      </c>
      <c r="G2638" s="21">
        <v>3.5479999999999999E-3</v>
      </c>
      <c r="H2638" s="21">
        <v>1.3429E-2</v>
      </c>
      <c r="I2638" s="21">
        <v>1.0782E-2</v>
      </c>
      <c r="J2638" s="21">
        <v>6.8019999999999999E-3</v>
      </c>
      <c r="K2638" s="21">
        <v>-1.1799E-2</v>
      </c>
      <c r="L2638" s="21" cm="1">
        <f t="array" ref="L2638">MMULT(B2638:K2638,$D$8:$D$17)</f>
        <v>3.1399783000000004E-3</v>
      </c>
    </row>
    <row r="2639" spans="1:12" x14ac:dyDescent="0.35">
      <c r="A2639" s="22">
        <v>45778</v>
      </c>
      <c r="B2639" s="21">
        <v>3.859E-3</v>
      </c>
      <c r="C2639" s="21">
        <v>7.6254000000000002E-2</v>
      </c>
      <c r="D2639" s="21">
        <v>2.4697E-2</v>
      </c>
      <c r="E2639" s="21">
        <v>2.5250999999999999E-2</v>
      </c>
      <c r="F2639" s="21">
        <v>3.3896999999999997E-2</v>
      </c>
      <c r="G2639" s="21">
        <v>2.307E-3</v>
      </c>
      <c r="H2639" s="21">
        <v>-7.1910000000000003E-3</v>
      </c>
      <c r="I2639" s="21">
        <v>-9.3300000000000002E-4</v>
      </c>
      <c r="J2639" s="21">
        <v>6.7559999999999999E-3</v>
      </c>
      <c r="K2639" s="21">
        <v>-5.9699999999999996E-3</v>
      </c>
      <c r="L2639" s="21" cm="1">
        <f t="array" ref="L2639">MMULT(B2639:K2639,$D$8:$D$17)</f>
        <v>1.4824760252E-2</v>
      </c>
    </row>
    <row r="2640" spans="1:12" x14ac:dyDescent="0.35">
      <c r="A2640" s="22">
        <v>45779</v>
      </c>
      <c r="B2640" s="21">
        <v>-3.7361999999999999E-2</v>
      </c>
      <c r="C2640" s="21">
        <v>2.3224999999999999E-2</v>
      </c>
      <c r="D2640" s="21">
        <v>2.5894E-2</v>
      </c>
      <c r="E2640" s="21">
        <v>3.1976999999999998E-2</v>
      </c>
      <c r="F2640" s="21">
        <v>3.6015999999999999E-2</v>
      </c>
      <c r="G2640" s="21">
        <v>2.1349E-2</v>
      </c>
      <c r="H2640" s="21">
        <v>2.2245000000000001E-2</v>
      </c>
      <c r="I2640" s="21">
        <v>1.6656000000000001E-2</v>
      </c>
      <c r="J2640" s="21">
        <v>2.0819000000000001E-2</v>
      </c>
      <c r="K2640" s="21">
        <v>3.2031999999999998E-2</v>
      </c>
      <c r="L2640" s="21" cm="1">
        <f t="array" ref="L2640">MMULT(B2640:K2640,$D$8:$D$17)</f>
        <v>-4.2146824750000002E-3</v>
      </c>
    </row>
    <row r="2641" spans="1:12" x14ac:dyDescent="0.35">
      <c r="A2641" s="22">
        <v>45782</v>
      </c>
      <c r="B2641" s="21">
        <v>-3.1458E-2</v>
      </c>
      <c r="C2641" s="21">
        <v>2.0449999999999999E-3</v>
      </c>
      <c r="D2641" s="21">
        <v>-5.9389999999999998E-3</v>
      </c>
      <c r="E2641" s="21">
        <v>-1.4338999999999999E-2</v>
      </c>
      <c r="F2641" s="21">
        <v>-9.554E-3</v>
      </c>
      <c r="G2641" s="21">
        <v>-8.9060000000000007E-3</v>
      </c>
      <c r="H2641" s="21">
        <v>1.8117000000000001E-2</v>
      </c>
      <c r="I2641" s="21">
        <v>4.9899999999999999E-4</v>
      </c>
      <c r="J2641" s="21">
        <v>-1.6899999999999999E-4</v>
      </c>
      <c r="K2641" s="21">
        <v>-1.6974E-2</v>
      </c>
      <c r="L2641" s="21" cm="1">
        <f t="array" ref="L2641">MMULT(B2641:K2641,$D$8:$D$17)</f>
        <v>-1.7895750868999999E-2</v>
      </c>
    </row>
    <row r="2642" spans="1:12" x14ac:dyDescent="0.35">
      <c r="A2642" s="22">
        <v>45783</v>
      </c>
      <c r="B2642" s="21">
        <v>-1.9109999999999999E-3</v>
      </c>
      <c r="C2642" s="21">
        <v>-6.5570000000000003E-3</v>
      </c>
      <c r="D2642" s="21">
        <v>-2.4599999999999999E-3</v>
      </c>
      <c r="E2642" s="21">
        <v>-3.1389999999999999E-3</v>
      </c>
      <c r="F2642" s="21">
        <v>-1.065E-2</v>
      </c>
      <c r="G2642" s="21">
        <v>2.6779999999999998E-3</v>
      </c>
      <c r="H2642" s="21">
        <v>-1.9584000000000001E-2</v>
      </c>
      <c r="I2642" s="21">
        <v>5.0390000000000001E-3</v>
      </c>
      <c r="J2642" s="21">
        <v>-1.686E-3</v>
      </c>
      <c r="K2642" s="21">
        <v>-1.6279999999999999E-2</v>
      </c>
      <c r="L2642" s="21" cm="1">
        <f t="array" ref="L2642">MMULT(B2642:K2642,$D$8:$D$17)</f>
        <v>-3.6996728589999994E-3</v>
      </c>
    </row>
    <row r="2643" spans="1:12" x14ac:dyDescent="0.35">
      <c r="A2643" s="22">
        <v>45784</v>
      </c>
      <c r="B2643" s="21">
        <v>-1.1384999999999999E-2</v>
      </c>
      <c r="C2643" s="21">
        <v>9.2E-5</v>
      </c>
      <c r="D2643" s="21">
        <v>3.1001999999999998E-2</v>
      </c>
      <c r="E2643" s="21">
        <v>2.3588999999999999E-2</v>
      </c>
      <c r="F2643" s="21">
        <v>1.1306999999999999E-2</v>
      </c>
      <c r="G2643" s="21">
        <v>1.7815000000000001E-2</v>
      </c>
      <c r="H2643" s="21">
        <v>1.7642999999999999E-2</v>
      </c>
      <c r="I2643" s="21">
        <v>5.1960000000000001E-3</v>
      </c>
      <c r="J2643" s="21">
        <v>5.9100000000000003E-3</v>
      </c>
      <c r="K2643" s="21">
        <v>1.8556E-2</v>
      </c>
      <c r="L2643" s="21" cm="1">
        <f t="array" ref="L2643">MMULT(B2643:K2643,$D$8:$D$17)</f>
        <v>5.3621561680000001E-3</v>
      </c>
    </row>
    <row r="2644" spans="1:12" x14ac:dyDescent="0.35">
      <c r="A2644" s="22">
        <v>45785</v>
      </c>
      <c r="B2644" s="21">
        <v>6.3179999999999998E-3</v>
      </c>
      <c r="C2644" s="21">
        <v>1.1122999999999999E-2</v>
      </c>
      <c r="D2644" s="21">
        <v>2.6480000000000002E-3</v>
      </c>
      <c r="E2644" s="21">
        <v>1.4452E-2</v>
      </c>
      <c r="F2644" s="21">
        <v>6.2259999999999998E-3</v>
      </c>
      <c r="G2644" s="21">
        <v>5.4270000000000004E-3</v>
      </c>
      <c r="H2644" s="21">
        <v>1.3351999999999999E-2</v>
      </c>
      <c r="I2644" s="21">
        <v>-2.5460000000000001E-3</v>
      </c>
      <c r="J2644" s="21">
        <v>2.3500000000000001E-3</v>
      </c>
      <c r="K2644" s="21">
        <v>3.3973000000000003E-2</v>
      </c>
      <c r="L2644" s="21" cm="1">
        <f t="array" ref="L2644">MMULT(B2644:K2644,$D$8:$D$17)</f>
        <v>7.2714707910000002E-3</v>
      </c>
    </row>
    <row r="2645" spans="1:12" x14ac:dyDescent="0.35">
      <c r="A2645" s="22">
        <v>45786</v>
      </c>
      <c r="B2645" s="21">
        <v>5.2659999999999998E-3</v>
      </c>
      <c r="C2645" s="21">
        <v>1.2780000000000001E-3</v>
      </c>
      <c r="D2645" s="21">
        <v>-6.1339999999999997E-3</v>
      </c>
      <c r="E2645" s="21">
        <v>2.0699999999999998E-3</v>
      </c>
      <c r="F2645" s="21">
        <v>2.6600000000000001E-4</v>
      </c>
      <c r="G2645" s="21">
        <v>-1.5443E-2</v>
      </c>
      <c r="H2645" s="21">
        <v>1.1209E-2</v>
      </c>
      <c r="I2645" s="21">
        <v>-1.8489999999999999E-3</v>
      </c>
      <c r="J2645" s="21">
        <v>1.005E-3</v>
      </c>
      <c r="K2645" s="21">
        <v>0.02</v>
      </c>
      <c r="L2645" s="21" cm="1">
        <f t="array" ref="L2645">MMULT(B2645:K2645,$D$8:$D$17)</f>
        <v>2.3293642429999999E-3</v>
      </c>
    </row>
    <row r="2646" spans="1:12" x14ac:dyDescent="0.35">
      <c r="A2646" s="22">
        <v>45789</v>
      </c>
      <c r="B2646" s="21">
        <v>6.1754000000000003E-2</v>
      </c>
      <c r="C2646" s="21">
        <v>2.4001000000000001E-2</v>
      </c>
      <c r="D2646" s="21">
        <v>5.4435999999999998E-2</v>
      </c>
      <c r="E2646" s="21">
        <v>6.4265000000000003E-2</v>
      </c>
      <c r="F2646" s="21">
        <v>4.5762999999999998E-2</v>
      </c>
      <c r="G2646" s="21">
        <v>4.8653000000000002E-2</v>
      </c>
      <c r="H2646" s="21">
        <v>5.1341999999999999E-2</v>
      </c>
      <c r="I2646" s="21">
        <v>3.3030999999999998E-2</v>
      </c>
      <c r="J2646" s="21">
        <v>3.1788999999999998E-2</v>
      </c>
      <c r="K2646" s="21">
        <v>3.5480999999999999E-2</v>
      </c>
      <c r="L2646" s="21" cm="1">
        <f t="array" ref="L2646">MMULT(B2646:K2646,$D$8:$D$17)</f>
        <v>5.3647647574999999E-2</v>
      </c>
    </row>
    <row r="2647" spans="1:12" x14ac:dyDescent="0.35">
      <c r="A2647" s="22">
        <v>45790</v>
      </c>
      <c r="B2647" s="21">
        <v>1.0152E-2</v>
      </c>
      <c r="C2647" s="21">
        <v>-2.6699999999999998E-4</v>
      </c>
      <c r="D2647" s="21">
        <v>5.6341000000000002E-2</v>
      </c>
      <c r="E2647" s="21">
        <v>4.8920999999999999E-2</v>
      </c>
      <c r="F2647" s="21">
        <v>3.2120999999999997E-2</v>
      </c>
      <c r="G2647" s="21">
        <v>1.212E-3</v>
      </c>
      <c r="H2647" s="21">
        <v>4.0141000000000003E-2</v>
      </c>
      <c r="I2647" s="21">
        <v>3.6870000000000002E-3</v>
      </c>
      <c r="J2647" s="21">
        <v>1.784E-3</v>
      </c>
      <c r="K2647" s="21">
        <v>1.7132999999999999E-2</v>
      </c>
      <c r="L2647" s="21" cm="1">
        <f t="array" ref="L2647">MMULT(B2647:K2647,$D$8:$D$17)</f>
        <v>2.3688924342000005E-2</v>
      </c>
    </row>
    <row r="2648" spans="1:12" x14ac:dyDescent="0.35">
      <c r="A2648" s="22">
        <v>45791</v>
      </c>
      <c r="B2648" s="21">
        <v>-2.8180000000000002E-3</v>
      </c>
      <c r="C2648" s="21">
        <v>8.4609999999999998E-3</v>
      </c>
      <c r="D2648" s="21">
        <v>4.1638000000000001E-2</v>
      </c>
      <c r="E2648" s="21">
        <v>-1.291E-3</v>
      </c>
      <c r="F2648" s="21">
        <v>4.1910000000000003E-3</v>
      </c>
      <c r="G2648" s="21">
        <v>5.4289999999999998E-3</v>
      </c>
      <c r="H2648" s="21">
        <v>4.6772000000000001E-2</v>
      </c>
      <c r="I2648" s="21">
        <v>5.2090000000000001E-3</v>
      </c>
      <c r="J2648" s="21">
        <v>-7.9310000000000005E-3</v>
      </c>
      <c r="K2648" s="21">
        <v>-4.6099000000000001E-2</v>
      </c>
      <c r="L2648" s="21" cm="1">
        <f t="array" ref="L2648">MMULT(B2648:K2648,$D$8:$D$17)</f>
        <v>8.0421515629999982E-3</v>
      </c>
    </row>
    <row r="2649" spans="1:12" x14ac:dyDescent="0.35">
      <c r="A2649" s="22">
        <v>45792</v>
      </c>
      <c r="B2649" s="21">
        <v>-4.1440000000000001E-3</v>
      </c>
      <c r="C2649" s="21">
        <v>4.1899999999999999E-4</v>
      </c>
      <c r="D2649" s="21">
        <v>-3.7680000000000001E-3</v>
      </c>
      <c r="E2649" s="21">
        <v>2.2399999999999998E-3</v>
      </c>
      <c r="F2649" s="21">
        <v>-2.1786E-2</v>
      </c>
      <c r="G2649" s="21">
        <v>6.8999999999999997E-5</v>
      </c>
      <c r="H2649" s="21">
        <v>-2.3191E-2</v>
      </c>
      <c r="I2649" s="21">
        <v>1.3067E-2</v>
      </c>
      <c r="J2649" s="21">
        <v>4.8458000000000001E-2</v>
      </c>
      <c r="K2649" s="21">
        <v>1.3940000000000001E-3</v>
      </c>
      <c r="L2649" s="21" cm="1">
        <f t="array" ref="L2649">MMULT(B2649:K2649,$D$8:$D$17)</f>
        <v>-1.3882083270000004E-3</v>
      </c>
    </row>
    <row r="2650" spans="1:12" x14ac:dyDescent="0.35">
      <c r="A2650" s="22">
        <v>45793</v>
      </c>
      <c r="B2650" s="21">
        <v>-8.9899999999999995E-4</v>
      </c>
      <c r="C2650" s="21">
        <v>2.516E-3</v>
      </c>
      <c r="D2650" s="21">
        <v>4.228E-3</v>
      </c>
      <c r="E2650" s="21">
        <v>-1.7323000000000002E-2</v>
      </c>
      <c r="F2650" s="21">
        <v>6.8380000000000003E-3</v>
      </c>
      <c r="G2650" s="21">
        <v>1.341E-3</v>
      </c>
      <c r="H2650" s="21">
        <v>1.8957999999999999E-2</v>
      </c>
      <c r="I2650" s="21">
        <v>3.074E-2</v>
      </c>
      <c r="J2650" s="21">
        <v>-9.9600000000000001E-3</v>
      </c>
      <c r="K2650" s="21">
        <v>5.104E-3</v>
      </c>
      <c r="L2650" s="21" cm="1">
        <f t="array" ref="L2650">MMULT(B2650:K2650,$D$8:$D$17)</f>
        <v>8.0130037800000002E-4</v>
      </c>
    </row>
    <row r="2651" spans="1:12" x14ac:dyDescent="0.35">
      <c r="A2651" s="22">
        <v>45796</v>
      </c>
      <c r="B2651" s="21">
        <v>-1.1738999999999999E-2</v>
      </c>
      <c r="C2651" s="21">
        <v>1.0126E-2</v>
      </c>
      <c r="D2651" s="21">
        <v>1.256E-3</v>
      </c>
      <c r="E2651" s="21">
        <v>8.8360000000000001E-3</v>
      </c>
      <c r="F2651" s="21">
        <v>-5.2960000000000004E-3</v>
      </c>
      <c r="G2651" s="21">
        <v>-1.209E-2</v>
      </c>
      <c r="H2651" s="21">
        <v>-2.0739E-2</v>
      </c>
      <c r="I2651" s="21">
        <v>8.5109999999999995E-3</v>
      </c>
      <c r="J2651" s="21">
        <v>4.7149999999999996E-3</v>
      </c>
      <c r="K2651" s="21">
        <v>-1.2926999999999999E-2</v>
      </c>
      <c r="L2651" s="21" cm="1">
        <f t="array" ref="L2651">MMULT(B2651:K2651,$D$8:$D$17)</f>
        <v>-5.4559087229999999E-3</v>
      </c>
    </row>
    <row r="2652" spans="1:12" x14ac:dyDescent="0.35">
      <c r="A2652" s="22">
        <v>45797</v>
      </c>
      <c r="B2652" s="21">
        <v>-9.1959999999999993E-3</v>
      </c>
      <c r="C2652" s="21">
        <v>-1.5250000000000001E-3</v>
      </c>
      <c r="D2652" s="21">
        <v>-8.7779999999999993E-3</v>
      </c>
      <c r="E2652" s="21">
        <v>4.5529999999999998E-3</v>
      </c>
      <c r="F2652" s="21">
        <v>4.1970000000000002E-3</v>
      </c>
      <c r="G2652" s="21">
        <v>1.495E-3</v>
      </c>
      <c r="H2652" s="21">
        <v>-1.072E-2</v>
      </c>
      <c r="I2652" s="21">
        <v>-7.2979999999999998E-3</v>
      </c>
      <c r="J2652" s="21">
        <v>-7.8220000000000008E-3</v>
      </c>
      <c r="K2652" s="21">
        <v>-5.1450000000000003E-3</v>
      </c>
      <c r="L2652" s="21" cm="1">
        <f t="array" ref="L2652">MMULT(B2652:K2652,$D$8:$D$17)</f>
        <v>-7.3947601779999995E-3</v>
      </c>
    </row>
    <row r="2653" spans="1:12" x14ac:dyDescent="0.35">
      <c r="A2653" s="22">
        <v>45798</v>
      </c>
      <c r="B2653" s="21">
        <v>-2.3059E-2</v>
      </c>
      <c r="C2653" s="21">
        <v>-1.2222999999999999E-2</v>
      </c>
      <c r="D2653" s="21">
        <v>-1.9199000000000001E-2</v>
      </c>
      <c r="E2653" s="21">
        <v>-8.4169999999999991E-3</v>
      </c>
      <c r="F2653" s="21">
        <v>-1.9525000000000001E-2</v>
      </c>
      <c r="G2653" s="21">
        <v>-2.0065E-2</v>
      </c>
      <c r="H2653" s="21">
        <v>-1.2774000000000001E-2</v>
      </c>
      <c r="I2653" s="21">
        <v>-8.5730000000000008E-3</v>
      </c>
      <c r="J2653" s="21">
        <v>-3.4689999999999999E-3</v>
      </c>
      <c r="K2653" s="21">
        <v>-2.7268000000000001E-2</v>
      </c>
      <c r="L2653" s="21" cm="1">
        <f t="array" ref="L2653">MMULT(B2653:K2653,$D$8:$D$17)</f>
        <v>-1.9740310493999994E-2</v>
      </c>
    </row>
    <row r="2654" spans="1:12" x14ac:dyDescent="0.35">
      <c r="A2654" s="22">
        <v>45799</v>
      </c>
      <c r="B2654" s="21">
        <v>-3.6120000000000002E-3</v>
      </c>
      <c r="C2654" s="21">
        <v>5.0600000000000003E-3</v>
      </c>
      <c r="D2654" s="21">
        <v>7.8150000000000008E-3</v>
      </c>
      <c r="E2654" s="21">
        <v>3.4819999999999999E-3</v>
      </c>
      <c r="F2654" s="21">
        <v>8.2700000000000004E-4</v>
      </c>
      <c r="G2654" s="21">
        <v>4.0390000000000001E-3</v>
      </c>
      <c r="H2654" s="21">
        <v>-1.2047E-2</v>
      </c>
      <c r="I2654" s="21">
        <v>7.2499999999999995E-4</v>
      </c>
      <c r="J2654" s="21">
        <v>2.532E-3</v>
      </c>
      <c r="K2654" s="21">
        <v>-6.7669999999999996E-3</v>
      </c>
      <c r="L2654" s="21" cm="1">
        <f t="array" ref="L2654">MMULT(B2654:K2654,$D$8:$D$17)</f>
        <v>2.9663043499999987E-4</v>
      </c>
    </row>
    <row r="2655" spans="1:12" x14ac:dyDescent="0.35">
      <c r="A2655" s="22">
        <v>45800</v>
      </c>
      <c r="B2655" s="21">
        <v>-3.0244E-2</v>
      </c>
      <c r="C2655" s="21">
        <v>-1.0289E-2</v>
      </c>
      <c r="D2655" s="21">
        <v>-1.1594E-2</v>
      </c>
      <c r="E2655" s="21">
        <v>-7.8510000000000003E-3</v>
      </c>
      <c r="F2655" s="21">
        <v>-8.5179999999999995E-3</v>
      </c>
      <c r="G2655" s="21">
        <v>-3.6306999999999999E-2</v>
      </c>
      <c r="H2655" s="21">
        <v>-3.6129999999999999E-3</v>
      </c>
      <c r="I2655" s="21">
        <v>-1.6025999999999999E-2</v>
      </c>
      <c r="J2655" s="21">
        <v>-3.9459999999999999E-3</v>
      </c>
      <c r="K2655" s="21">
        <v>-2.4330999999999998E-2</v>
      </c>
      <c r="L2655" s="21" cm="1">
        <f t="array" ref="L2655">MMULT(B2655:K2655,$D$8:$D$17)</f>
        <v>-2.0565170258000004E-2</v>
      </c>
    </row>
    <row r="2656" spans="1:12" x14ac:dyDescent="0.35">
      <c r="A2656" s="22">
        <v>45804</v>
      </c>
      <c r="B2656" s="21">
        <v>2.5298000000000001E-2</v>
      </c>
      <c r="C2656" s="21">
        <v>2.3345999999999999E-2</v>
      </c>
      <c r="D2656" s="21">
        <v>3.2065999999999997E-2</v>
      </c>
      <c r="E2656" s="21">
        <v>3.0299E-2</v>
      </c>
      <c r="F2656" s="21">
        <v>3.8084E-2</v>
      </c>
      <c r="G2656" s="21">
        <v>1.4865E-2</v>
      </c>
      <c r="H2656" s="21">
        <v>3.8528E-2</v>
      </c>
      <c r="I2656" s="21">
        <v>1.3270000000000001E-2</v>
      </c>
      <c r="J2656" s="21">
        <v>1.0141000000000001E-2</v>
      </c>
      <c r="K2656" s="21">
        <v>2.4937999999999998E-2</v>
      </c>
      <c r="L2656" s="21" cm="1">
        <f t="array" ref="L2656">MMULT(B2656:K2656,$D$8:$D$17)</f>
        <v>2.6814329620999999E-2</v>
      </c>
    </row>
    <row r="2657" spans="1:12" x14ac:dyDescent="0.35">
      <c r="A2657" s="22">
        <v>45805</v>
      </c>
      <c r="B2657" s="21">
        <v>1.049E-3</v>
      </c>
      <c r="C2657" s="21">
        <v>-7.228E-3</v>
      </c>
      <c r="D2657" s="21">
        <v>-5.0920000000000002E-3</v>
      </c>
      <c r="E2657" s="21">
        <v>1.6041E-2</v>
      </c>
      <c r="F2657" s="21">
        <v>1.1982E-2</v>
      </c>
      <c r="G2657" s="21">
        <v>-4.1850000000000004E-3</v>
      </c>
      <c r="H2657" s="21">
        <v>-1.4839E-2</v>
      </c>
      <c r="I2657" s="21">
        <v>-2.1059999999999998E-3</v>
      </c>
      <c r="J2657" s="21">
        <v>-6.4310000000000001E-3</v>
      </c>
      <c r="K2657" s="21">
        <v>-8.7589999999999994E-3</v>
      </c>
      <c r="L2657" s="21" cm="1">
        <f t="array" ref="L2657">MMULT(B2657:K2657,$D$8:$D$17)</f>
        <v>-1.4779587109999999E-3</v>
      </c>
    </row>
    <row r="2658" spans="1:12" x14ac:dyDescent="0.35">
      <c r="A2658" s="22">
        <v>45806</v>
      </c>
      <c r="B2658" s="21">
        <v>-2.3449999999999999E-3</v>
      </c>
      <c r="C2658" s="21">
        <v>2.8860000000000001E-3</v>
      </c>
      <c r="D2658" s="21">
        <v>3.2489999999999998E-2</v>
      </c>
      <c r="E2658" s="21">
        <v>1.0609E-2</v>
      </c>
      <c r="F2658" s="21">
        <v>-5.7980000000000002E-3</v>
      </c>
      <c r="G2658" s="21">
        <v>-3.3003999999999999E-2</v>
      </c>
      <c r="H2658" s="21">
        <v>1.506E-3</v>
      </c>
      <c r="I2658" s="21">
        <v>2.7409999999999999E-3</v>
      </c>
      <c r="J2658" s="21">
        <v>-4.5779999999999996E-3</v>
      </c>
      <c r="K2658" s="21">
        <v>-5.8910000000000004E-3</v>
      </c>
      <c r="L2658" s="21" cm="1">
        <f t="array" ref="L2658">MMULT(B2658:K2658,$D$8:$D$17)</f>
        <v>6.8020988019999971E-3</v>
      </c>
    </row>
    <row r="2659" spans="1:12" x14ac:dyDescent="0.35">
      <c r="A2659" s="22">
        <v>45807</v>
      </c>
      <c r="B2659" s="21">
        <v>4.5009999999999998E-3</v>
      </c>
      <c r="C2659" s="21">
        <v>3.663E-3</v>
      </c>
      <c r="D2659" s="21">
        <v>-2.9169E-2</v>
      </c>
      <c r="E2659" s="21">
        <v>4.1300000000000001E-4</v>
      </c>
      <c r="F2659" s="21">
        <v>1.6145E-2</v>
      </c>
      <c r="G2659" s="21">
        <v>-5.8069999999999997E-3</v>
      </c>
      <c r="H2659" s="21">
        <v>-2.0348999999999999E-2</v>
      </c>
      <c r="I2659" s="21">
        <v>4.1850000000000004E-3</v>
      </c>
      <c r="J2659" s="21">
        <v>-1.5899999999999999E-4</v>
      </c>
      <c r="K2659" s="21">
        <v>-3.4568000000000002E-2</v>
      </c>
      <c r="L2659" s="21" cm="1">
        <f t="array" ref="L2659">MMULT(B2659:K2659,$D$8:$D$17)</f>
        <v>-6.777546780000001E-3</v>
      </c>
    </row>
    <row r="2660" spans="1:12" x14ac:dyDescent="0.35">
      <c r="A2660" s="22">
        <v>45810</v>
      </c>
      <c r="B2660" s="21">
        <v>4.2319999999999997E-3</v>
      </c>
      <c r="C2660" s="21">
        <v>3.4970000000000001E-3</v>
      </c>
      <c r="D2660" s="21">
        <v>1.6650999999999999E-2</v>
      </c>
      <c r="E2660" s="21">
        <v>2.743E-2</v>
      </c>
      <c r="F2660" s="21">
        <v>6.2830000000000004E-3</v>
      </c>
      <c r="G2660" s="21">
        <v>-1.4130999999999999E-2</v>
      </c>
      <c r="H2660" s="21">
        <v>3.5221000000000002E-2</v>
      </c>
      <c r="I2660" s="21">
        <v>-2.8163000000000001E-2</v>
      </c>
      <c r="J2660" s="21">
        <v>1.2848999999999999E-2</v>
      </c>
      <c r="K2660" s="21">
        <v>9.7190000000000002E-3</v>
      </c>
      <c r="L2660" s="21" cm="1">
        <f t="array" ref="L2660">MMULT(B2660:K2660,$D$8:$D$17)</f>
        <v>9.1818925509999996E-3</v>
      </c>
    </row>
    <row r="2661" spans="1:12" x14ac:dyDescent="0.35">
      <c r="A2661" s="22">
        <v>45811</v>
      </c>
      <c r="B2661" s="21">
        <v>7.7840000000000001E-3</v>
      </c>
      <c r="C2661" s="21">
        <v>2.1649999999999998E-3</v>
      </c>
      <c r="D2661" s="21">
        <v>2.7952000000000001E-2</v>
      </c>
      <c r="E2661" s="21">
        <v>3.2729000000000001E-2</v>
      </c>
      <c r="F2661" s="21">
        <v>1.5429E-2</v>
      </c>
      <c r="G2661" s="21">
        <v>1.0893999999999999E-2</v>
      </c>
      <c r="H2661" s="21">
        <v>2.3380000000000001E-2</v>
      </c>
      <c r="I2661" s="21">
        <v>2.2533000000000001E-2</v>
      </c>
      <c r="J2661" s="21">
        <v>7.9869999999999993E-3</v>
      </c>
      <c r="K2661" s="21">
        <v>2.7862000000000001E-2</v>
      </c>
      <c r="L2661" s="21" cm="1">
        <f t="array" ref="L2661">MMULT(B2661:K2661,$D$8:$D$17)</f>
        <v>1.5097323135999999E-2</v>
      </c>
    </row>
    <row r="2662" spans="1:12" x14ac:dyDescent="0.35">
      <c r="A2662" s="22">
        <v>45812</v>
      </c>
      <c r="B2662" s="21">
        <v>-2.2139999999999998E-3</v>
      </c>
      <c r="C2662" s="21">
        <v>1.944E-3</v>
      </c>
      <c r="D2662" s="21">
        <v>4.9569999999999996E-3</v>
      </c>
      <c r="E2662" s="21">
        <v>1.6469000000000001E-2</v>
      </c>
      <c r="F2662" s="21">
        <v>-6.149E-3</v>
      </c>
      <c r="G2662" s="21">
        <v>-4.9150000000000001E-3</v>
      </c>
      <c r="H2662" s="21">
        <v>1.0826000000000001E-2</v>
      </c>
      <c r="I2662" s="21">
        <v>3.4429999999999999E-3</v>
      </c>
      <c r="J2662" s="21">
        <v>4.66E-4</v>
      </c>
      <c r="K2662" s="21">
        <v>-1.9710000000000001E-3</v>
      </c>
      <c r="L2662" s="21" cm="1">
        <f t="array" ref="L2662">MMULT(B2662:K2662,$D$8:$D$17)</f>
        <v>7.3352944599999986E-4</v>
      </c>
    </row>
    <row r="2663" spans="1:12" x14ac:dyDescent="0.35">
      <c r="A2663" s="22">
        <v>45813</v>
      </c>
      <c r="B2663" s="21">
        <v>-1.0798E-2</v>
      </c>
      <c r="C2663" s="21">
        <v>8.2140000000000008E-3</v>
      </c>
      <c r="D2663" s="21">
        <v>-1.3599E-2</v>
      </c>
      <c r="E2663" s="21">
        <v>-4.4050000000000001E-3</v>
      </c>
      <c r="F2663" s="21">
        <v>1.8083999999999999E-2</v>
      </c>
      <c r="G2663" s="21">
        <v>1.5084999999999999E-2</v>
      </c>
      <c r="H2663" s="21">
        <v>-2.4372000000000001E-2</v>
      </c>
      <c r="I2663" s="21">
        <v>3.117E-3</v>
      </c>
      <c r="J2663" s="21">
        <v>3.5720000000000001E-3</v>
      </c>
      <c r="K2663" s="21">
        <v>-1.2840000000000001E-2</v>
      </c>
      <c r="L2663" s="21" cm="1">
        <f t="array" ref="L2663">MMULT(B2663:K2663,$D$8:$D$17)</f>
        <v>-8.5241607930000001E-3</v>
      </c>
    </row>
    <row r="2664" spans="1:12" x14ac:dyDescent="0.35">
      <c r="A2664" s="22">
        <v>45814</v>
      </c>
      <c r="B2664" s="21">
        <v>1.6397999999999999E-2</v>
      </c>
      <c r="C2664" s="21">
        <v>5.7730000000000004E-3</v>
      </c>
      <c r="D2664" s="21">
        <v>1.2357999999999999E-2</v>
      </c>
      <c r="E2664" s="21">
        <v>-5.0013000000000002E-2</v>
      </c>
      <c r="F2664" s="21">
        <v>1.6827999999999999E-2</v>
      </c>
      <c r="G2664" s="21">
        <v>2.7588999999999999E-2</v>
      </c>
      <c r="H2664" s="21">
        <v>4.3220000000000003E-3</v>
      </c>
      <c r="I2664" s="21">
        <v>4.143E-3</v>
      </c>
      <c r="J2664" s="21">
        <v>2.2284000000000002E-2</v>
      </c>
      <c r="K2664" s="21">
        <v>3.5019999999999999E-3</v>
      </c>
      <c r="L2664" s="21" cm="1">
        <f t="array" ref="L2664">MMULT(B2664:K2664,$D$8:$D$17)</f>
        <v>1.2078497694E-2</v>
      </c>
    </row>
    <row r="2665" spans="1:12" x14ac:dyDescent="0.35">
      <c r="A2665" s="22">
        <v>45817</v>
      </c>
      <c r="B2665" s="21">
        <v>-1.2113000000000001E-2</v>
      </c>
      <c r="C2665" s="21">
        <v>5.0379999999999999E-3</v>
      </c>
      <c r="D2665" s="21">
        <v>6.4209999999999996E-3</v>
      </c>
      <c r="E2665" s="21">
        <v>-1.0732E-2</v>
      </c>
      <c r="F2665" s="21">
        <v>1.7985999999999999E-2</v>
      </c>
      <c r="G2665" s="21">
        <v>-8.2330000000000007E-3</v>
      </c>
      <c r="H2665" s="21">
        <v>4.7681000000000001E-2</v>
      </c>
      <c r="I2665" s="21">
        <v>-1.583E-3</v>
      </c>
      <c r="J2665" s="21">
        <v>-2.4220000000000001E-3</v>
      </c>
      <c r="K2665" s="21">
        <v>2.0937000000000001E-2</v>
      </c>
      <c r="L2665" s="21" cm="1">
        <f t="array" ref="L2665">MMULT(B2665:K2665,$D$8:$D$17)</f>
        <v>-1.7427338300000002E-3</v>
      </c>
    </row>
    <row r="2666" spans="1:12" x14ac:dyDescent="0.35">
      <c r="A2666" s="22">
        <v>45818</v>
      </c>
      <c r="B2666" s="21">
        <v>6.0559999999999998E-3</v>
      </c>
      <c r="C2666" s="21">
        <v>-3.8709999999999999E-3</v>
      </c>
      <c r="D2666" s="21">
        <v>9.325E-3</v>
      </c>
      <c r="E2666" s="21">
        <v>1.433E-3</v>
      </c>
      <c r="F2666" s="21">
        <v>1.8630000000000001E-3</v>
      </c>
      <c r="G2666" s="21">
        <v>-1.4803E-2</v>
      </c>
      <c r="H2666" s="21">
        <v>1.2404999999999999E-2</v>
      </c>
      <c r="I2666" s="21">
        <v>-4.8000000000000001E-4</v>
      </c>
      <c r="J2666" s="21">
        <v>-1.1381E-2</v>
      </c>
      <c r="K2666" s="21">
        <v>7.8125E-2</v>
      </c>
      <c r="L2666" s="21" cm="1">
        <f t="array" ref="L2666">MMULT(B2666:K2666,$D$8:$D$17)</f>
        <v>8.8763445089999997E-3</v>
      </c>
    </row>
    <row r="2667" spans="1:12" x14ac:dyDescent="0.35">
      <c r="A2667" s="22">
        <v>45819</v>
      </c>
      <c r="B2667" s="21">
        <v>-1.9193999999999999E-2</v>
      </c>
      <c r="C2667" s="21">
        <v>3.6099999999999999E-3</v>
      </c>
      <c r="D2667" s="21">
        <v>-7.8490000000000001E-3</v>
      </c>
      <c r="E2667" s="21">
        <v>3.3847000000000002E-2</v>
      </c>
      <c r="F2667" s="21">
        <v>-6.1980000000000004E-3</v>
      </c>
      <c r="G2667" s="21">
        <v>-8.6119999999999999E-3</v>
      </c>
      <c r="H2667" s="21">
        <v>-1.704E-2</v>
      </c>
      <c r="I2667" s="21">
        <v>-7.7390000000000002E-3</v>
      </c>
      <c r="J2667" s="21">
        <v>-1.4735E-2</v>
      </c>
      <c r="K2667" s="21">
        <v>-6.3406000000000004E-2</v>
      </c>
      <c r="L2667" s="21" cm="1">
        <f t="array" ref="L2667">MMULT(B2667:K2667,$D$8:$D$17)</f>
        <v>-1.4744024600999998E-2</v>
      </c>
    </row>
    <row r="2668" spans="1:12" x14ac:dyDescent="0.35">
      <c r="A2668" s="22">
        <v>45820</v>
      </c>
      <c r="B2668" s="21">
        <v>2.1129999999999999E-3</v>
      </c>
      <c r="C2668" s="21">
        <v>1.3224E-2</v>
      </c>
      <c r="D2668" s="21">
        <v>1.5193E-2</v>
      </c>
      <c r="E2668" s="21">
        <v>1.2494999999999999E-2</v>
      </c>
      <c r="F2668" s="21">
        <v>0.13312199999999999</v>
      </c>
      <c r="G2668" s="21">
        <v>3.761E-3</v>
      </c>
      <c r="H2668" s="21">
        <v>-2.1793E-2</v>
      </c>
      <c r="I2668" s="21">
        <v>2.0349999999999999E-3</v>
      </c>
      <c r="J2668" s="21">
        <v>1.4177E-2</v>
      </c>
      <c r="K2668" s="21">
        <v>4.352E-3</v>
      </c>
      <c r="L2668" s="21" cm="1">
        <f t="array" ref="L2668">MMULT(B2668:K2668,$D$8:$D$17)</f>
        <v>1.1246775537999996E-2</v>
      </c>
    </row>
    <row r="2669" spans="1:12" x14ac:dyDescent="0.35">
      <c r="A2669" s="22">
        <v>45821</v>
      </c>
      <c r="B2669" s="21">
        <v>-1.3805E-2</v>
      </c>
      <c r="C2669" s="21">
        <v>-8.1650000000000004E-3</v>
      </c>
      <c r="D2669" s="21">
        <v>-2.0896999999999999E-2</v>
      </c>
      <c r="E2669" s="21">
        <v>-2.8781000000000001E-2</v>
      </c>
      <c r="F2669" s="21">
        <v>7.6854000000000006E-2</v>
      </c>
      <c r="G2669" s="21">
        <v>-3.1883000000000002E-2</v>
      </c>
      <c r="H2669" s="21">
        <v>-1.9747000000000001E-2</v>
      </c>
      <c r="I2669" s="21">
        <v>-5.3180999999999999E-2</v>
      </c>
      <c r="J2669" s="21">
        <v>-1.5514999999999999E-2</v>
      </c>
      <c r="K2669" s="21">
        <v>-3.0332000000000001E-2</v>
      </c>
      <c r="L2669" s="21" cm="1">
        <f t="array" ref="L2669">MMULT(B2669:K2669,$D$8:$D$17)</f>
        <v>-1.4046501627999999E-2</v>
      </c>
    </row>
    <row r="2670" spans="1:12" x14ac:dyDescent="0.35">
      <c r="A2670" s="22">
        <v>45824</v>
      </c>
      <c r="B2670" s="21">
        <v>1.0028E-2</v>
      </c>
      <c r="C2670" s="21">
        <v>8.8009999999999998E-3</v>
      </c>
      <c r="D2670" s="21">
        <v>1.9158999999999999E-2</v>
      </c>
      <c r="E2670" s="21">
        <v>1.3671000000000001E-2</v>
      </c>
      <c r="F2670" s="21">
        <v>-1.9143E-2</v>
      </c>
      <c r="G2670" s="21">
        <v>2.1207E-2</v>
      </c>
      <c r="H2670" s="21">
        <v>8.8067999999999994E-2</v>
      </c>
      <c r="I2670" s="21">
        <v>2.5659000000000001E-2</v>
      </c>
      <c r="J2670" s="21">
        <v>2.2155999999999999E-2</v>
      </c>
      <c r="K2670" s="21">
        <v>2.9791000000000002E-2</v>
      </c>
      <c r="L2670" s="21" cm="1">
        <f t="array" ref="L2670">MMULT(B2670:K2670,$D$8:$D$17)</f>
        <v>1.4714512508E-2</v>
      </c>
    </row>
    <row r="2671" spans="1:12" x14ac:dyDescent="0.35">
      <c r="A2671" s="22">
        <v>45825</v>
      </c>
      <c r="B2671" s="21">
        <v>-1.4010999999999999E-2</v>
      </c>
      <c r="C2671" s="21">
        <v>-2.2959999999999999E-3</v>
      </c>
      <c r="D2671" s="21">
        <v>-3.9389999999999998E-3</v>
      </c>
      <c r="E2671" s="21">
        <v>-1.0829E-2</v>
      </c>
      <c r="F2671" s="21">
        <v>-1.3832000000000001E-2</v>
      </c>
      <c r="G2671" s="21">
        <v>-4.2440000000000004E-3</v>
      </c>
      <c r="H2671" s="21">
        <v>5.6179999999999997E-3</v>
      </c>
      <c r="I2671" s="21">
        <v>-4.7419999999999997E-2</v>
      </c>
      <c r="J2671" s="21">
        <v>-2.748E-3</v>
      </c>
      <c r="K2671" s="21">
        <v>2.8930000000000002E-3</v>
      </c>
      <c r="L2671" s="21" cm="1">
        <f t="array" ref="L2671">MMULT(B2671:K2671,$D$8:$D$17)</f>
        <v>-8.848376861999999E-3</v>
      </c>
    </row>
    <row r="2672" spans="1:12" x14ac:dyDescent="0.35">
      <c r="A2672" s="22">
        <v>45826</v>
      </c>
      <c r="B2672" s="21">
        <v>4.8050000000000002E-3</v>
      </c>
      <c r="C2672" s="21">
        <v>4.6020000000000002E-3</v>
      </c>
      <c r="D2672" s="21">
        <v>9.4369999999999992E-3</v>
      </c>
      <c r="E2672" s="21">
        <v>7.5789999999999998E-3</v>
      </c>
      <c r="F2672" s="21">
        <v>1.2921999999999999E-2</v>
      </c>
      <c r="G2672" s="21">
        <v>-1.2407E-2</v>
      </c>
      <c r="H2672" s="21">
        <v>-2.4390000000000002E-3</v>
      </c>
      <c r="I2672" s="21">
        <v>-1.2125E-2</v>
      </c>
      <c r="J2672" s="21">
        <v>7.8069999999999997E-3</v>
      </c>
      <c r="K2672" s="21">
        <v>3.3173000000000001E-2</v>
      </c>
      <c r="L2672" s="21" cm="1">
        <f t="array" ref="L2672">MMULT(B2672:K2672,$D$8:$D$17)</f>
        <v>7.6733301870000013E-3</v>
      </c>
    </row>
    <row r="2673" spans="1:12" x14ac:dyDescent="0.35">
      <c r="A2673" s="22">
        <v>45828</v>
      </c>
      <c r="B2673" s="21">
        <v>2.2484000000000001E-2</v>
      </c>
      <c r="C2673" s="21">
        <v>-5.914E-3</v>
      </c>
      <c r="D2673" s="21">
        <v>-1.1204E-2</v>
      </c>
      <c r="E2673" s="21">
        <v>-5.0549999999999996E-3</v>
      </c>
      <c r="F2673" s="21">
        <v>-2.7030999999999999E-2</v>
      </c>
      <c r="G2673" s="21">
        <v>4.3550000000000004E-3</v>
      </c>
      <c r="H2673" s="21">
        <v>1.1436E-2</v>
      </c>
      <c r="I2673" s="21">
        <v>-2.9629999999999999E-3</v>
      </c>
      <c r="J2673" s="21">
        <v>7.2899999999999996E-3</v>
      </c>
      <c r="K2673" s="21">
        <v>-1.9078999999999999E-2</v>
      </c>
      <c r="L2673" s="21" cm="1">
        <f t="array" ref="L2673">MMULT(B2673:K2673,$D$8:$D$17)</f>
        <v>6.0674371730000017E-3</v>
      </c>
    </row>
    <row r="2674" spans="1:12" x14ac:dyDescent="0.35">
      <c r="A2674" s="22">
        <v>45831</v>
      </c>
      <c r="B2674" s="21">
        <v>2.4880000000000002E-3</v>
      </c>
      <c r="C2674" s="21">
        <v>1.8013999999999999E-2</v>
      </c>
      <c r="D2674" s="21">
        <v>2.225E-3</v>
      </c>
      <c r="E2674" s="21">
        <v>1.5121000000000001E-2</v>
      </c>
      <c r="F2674" s="21">
        <v>9.1140000000000006E-3</v>
      </c>
      <c r="G2674" s="21">
        <v>1.0666E-2</v>
      </c>
      <c r="H2674" s="21">
        <v>1.0449E-2</v>
      </c>
      <c r="I2674" s="21">
        <v>8.4899999999999993E-3</v>
      </c>
      <c r="J2674" s="21">
        <v>1.5983000000000001E-2</v>
      </c>
      <c r="K2674" s="21">
        <v>5.2180000000000004E-3</v>
      </c>
      <c r="L2674" s="21" cm="1">
        <f t="array" ref="L2674">MMULT(B2674:K2674,$D$8:$D$17)</f>
        <v>5.08639774E-3</v>
      </c>
    </row>
    <row r="2675" spans="1:12" x14ac:dyDescent="0.35">
      <c r="A2675" s="22">
        <v>45832</v>
      </c>
      <c r="B2675" s="21">
        <v>-5.9550000000000002E-3</v>
      </c>
      <c r="C2675" s="21">
        <v>8.4569999999999992E-3</v>
      </c>
      <c r="D2675" s="21">
        <v>2.5871999999999999E-2</v>
      </c>
      <c r="E2675" s="21">
        <v>3.9405999999999997E-2</v>
      </c>
      <c r="F2675" s="21">
        <v>3.9751000000000002E-2</v>
      </c>
      <c r="G2675" s="21">
        <v>2.946E-2</v>
      </c>
      <c r="H2675" s="21">
        <v>6.8297999999999998E-2</v>
      </c>
      <c r="I2675" s="21">
        <v>5.8399999999999997E-3</v>
      </c>
      <c r="J2675" s="21">
        <v>7.5690000000000002E-3</v>
      </c>
      <c r="K2675" s="21">
        <v>6.4181000000000002E-2</v>
      </c>
      <c r="L2675" s="21" cm="1">
        <f t="array" ref="L2675">MMULT(B2675:K2675,$D$8:$D$17)</f>
        <v>1.2177577493999999E-2</v>
      </c>
    </row>
    <row r="2676" spans="1:12" x14ac:dyDescent="0.35">
      <c r="A2676" s="22">
        <v>45833</v>
      </c>
      <c r="B2676" s="21">
        <v>6.2909999999999997E-3</v>
      </c>
      <c r="C2676" s="21">
        <v>4.4070000000000003E-3</v>
      </c>
      <c r="D2676" s="21">
        <v>4.3339999999999997E-2</v>
      </c>
      <c r="E2676" s="21">
        <v>3.336E-3</v>
      </c>
      <c r="F2676" s="21">
        <v>-2.1135999999999999E-2</v>
      </c>
      <c r="G2676" s="21">
        <v>-1.2574999999999999E-2</v>
      </c>
      <c r="H2676" s="21">
        <v>3.5902999999999997E-2</v>
      </c>
      <c r="I2676" s="21">
        <v>1.3627E-2</v>
      </c>
      <c r="J2676" s="21">
        <v>4.4190000000000002E-3</v>
      </c>
      <c r="K2676" s="21">
        <v>-1.5521E-2</v>
      </c>
      <c r="L2676" s="21" cm="1">
        <f t="array" ref="L2676">MMULT(B2676:K2676,$D$8:$D$17)</f>
        <v>1.3873876079E-2</v>
      </c>
    </row>
    <row r="2677" spans="1:12" x14ac:dyDescent="0.35">
      <c r="A2677" s="22">
        <v>45834</v>
      </c>
      <c r="B2677" s="21">
        <v>-2.7780000000000001E-3</v>
      </c>
      <c r="C2677" s="21">
        <v>1.0522999999999999E-2</v>
      </c>
      <c r="D2677" s="21">
        <v>4.6010000000000001E-3</v>
      </c>
      <c r="E2677" s="21">
        <v>2.0858000000000002E-2</v>
      </c>
      <c r="F2677" s="21">
        <v>9.9659999999999992E-3</v>
      </c>
      <c r="G2677" s="21">
        <v>1.1129E-2</v>
      </c>
      <c r="H2677" s="21">
        <v>1.9530000000000001E-3</v>
      </c>
      <c r="I2677" s="21">
        <v>-6.7089999999999997E-3</v>
      </c>
      <c r="J2677" s="21">
        <v>1.1145E-2</v>
      </c>
      <c r="K2677" s="21">
        <v>1.3514E-2</v>
      </c>
      <c r="L2677" s="21" cm="1">
        <f t="array" ref="L2677">MMULT(B2677:K2677,$D$8:$D$17)</f>
        <v>2.8521415259999999E-3</v>
      </c>
    </row>
    <row r="2678" spans="1:12" x14ac:dyDescent="0.35">
      <c r="A2678" s="22">
        <v>45835</v>
      </c>
      <c r="B2678" s="21">
        <v>3.9800000000000002E-4</v>
      </c>
      <c r="C2678" s="21">
        <v>-3.0349999999999999E-3</v>
      </c>
      <c r="D2678" s="21">
        <v>1.7611000000000002E-2</v>
      </c>
      <c r="E2678" s="21">
        <v>-3.0349999999999999E-3</v>
      </c>
      <c r="F2678" s="21">
        <v>-1.2123E-2</v>
      </c>
      <c r="G2678" s="21">
        <v>9.8989999999999998E-3</v>
      </c>
      <c r="H2678" s="21">
        <v>9.0499999999999999E-4</v>
      </c>
      <c r="I2678" s="21">
        <v>2.2859999999999998E-3</v>
      </c>
      <c r="J2678" s="21">
        <v>-4.3509999999999998E-3</v>
      </c>
      <c r="K2678" s="21">
        <v>8.4440000000000001E-3</v>
      </c>
      <c r="L2678" s="21" cm="1">
        <f t="array" ref="L2678">MMULT(B2678:K2678,$D$8:$D$17)</f>
        <v>4.330826874000002E-3</v>
      </c>
    </row>
    <row r="2679" spans="1:12" x14ac:dyDescent="0.35">
      <c r="A2679" s="22">
        <v>45838</v>
      </c>
      <c r="B2679" s="21">
        <v>2.034E-2</v>
      </c>
      <c r="C2679" s="21">
        <v>2.9640000000000001E-3</v>
      </c>
      <c r="D2679" s="21">
        <v>1.521E-3</v>
      </c>
      <c r="E2679" s="21">
        <v>2.3390000000000001E-2</v>
      </c>
      <c r="F2679" s="21">
        <v>3.9906999999999998E-2</v>
      </c>
      <c r="G2679" s="21">
        <v>-2.6700000000000001E-3</v>
      </c>
      <c r="H2679" s="21">
        <v>-1.3280999999999999E-2</v>
      </c>
      <c r="I2679" s="21">
        <v>2.7209999999999999E-3</v>
      </c>
      <c r="J2679" s="21">
        <v>1.0633999999999999E-2</v>
      </c>
      <c r="K2679" s="21">
        <v>-1.2781000000000001E-2</v>
      </c>
      <c r="L2679" s="21" cm="1">
        <f t="array" ref="L2679">MMULT(B2679:K2679,$D$8:$D$17)</f>
        <v>1.2035899427000001E-2</v>
      </c>
    </row>
    <row r="2680" spans="1:12" x14ac:dyDescent="0.35">
      <c r="A2680" s="22">
        <v>45839</v>
      </c>
      <c r="B2680" s="21">
        <v>1.2916E-2</v>
      </c>
      <c r="C2680" s="21">
        <v>-1.0776000000000001E-2</v>
      </c>
      <c r="D2680" s="21">
        <v>-2.9685E-2</v>
      </c>
      <c r="E2680" s="21">
        <v>-3.9579000000000003E-2</v>
      </c>
      <c r="F2680" s="21">
        <v>1.5089999999999999E-3</v>
      </c>
      <c r="G2680" s="21">
        <v>-2.8600000000000001E-3</v>
      </c>
      <c r="H2680" s="21">
        <v>-4.0802999999999999E-2</v>
      </c>
      <c r="I2680" s="21">
        <v>1.3493E-2</v>
      </c>
      <c r="J2680" s="21">
        <v>-4.0359999999999997E-3</v>
      </c>
      <c r="K2680" s="21">
        <v>2.0088999999999999E-2</v>
      </c>
      <c r="L2680" s="21" cm="1">
        <f t="array" ref="L2680">MMULT(B2680:K2680,$D$8:$D$17)</f>
        <v>-3.0985617359999989E-3</v>
      </c>
    </row>
    <row r="2681" spans="1:12" x14ac:dyDescent="0.35">
      <c r="A2681" s="22">
        <v>45840</v>
      </c>
      <c r="B2681" s="21">
        <v>2.2231000000000001E-2</v>
      </c>
      <c r="C2681" s="21">
        <v>-1.951E-3</v>
      </c>
      <c r="D2681" s="21">
        <v>2.5766000000000001E-2</v>
      </c>
      <c r="E2681" s="21">
        <v>1.9491000000000001E-2</v>
      </c>
      <c r="F2681" s="21">
        <v>5.0328999999999999E-2</v>
      </c>
      <c r="G2681" s="21">
        <v>-9.9299999999999996E-3</v>
      </c>
      <c r="H2681" s="21">
        <v>1.7706E-2</v>
      </c>
      <c r="I2681" s="21">
        <v>-3.4762000000000001E-2</v>
      </c>
      <c r="J2681" s="21">
        <v>-7.3810000000000004E-3</v>
      </c>
      <c r="K2681" s="21">
        <v>-4.2451000000000003E-2</v>
      </c>
      <c r="L2681" s="21" cm="1">
        <f t="array" ref="L2681">MMULT(B2681:K2681,$D$8:$D$17)</f>
        <v>1.6916052543000003E-2</v>
      </c>
    </row>
    <row r="2682" spans="1:12" x14ac:dyDescent="0.35">
      <c r="A2682" s="22">
        <v>45841</v>
      </c>
      <c r="B2682" s="21">
        <v>5.2249999999999996E-3</v>
      </c>
      <c r="C2682" s="21">
        <v>1.5781E-2</v>
      </c>
      <c r="D2682" s="21">
        <v>1.3291000000000001E-2</v>
      </c>
      <c r="E2682" s="21">
        <v>1.9563000000000001E-2</v>
      </c>
      <c r="F2682" s="21">
        <v>3.1916E-2</v>
      </c>
      <c r="G2682" s="21">
        <v>1.0921E-2</v>
      </c>
      <c r="H2682" s="21">
        <v>-4.4039999999999999E-3</v>
      </c>
      <c r="I2682" s="21">
        <v>2.2190000000000001E-3</v>
      </c>
      <c r="J2682" s="21">
        <v>1.1372E-2</v>
      </c>
      <c r="K2682" s="21">
        <v>2.7879000000000001E-2</v>
      </c>
      <c r="L2682" s="21" cm="1">
        <f t="array" ref="L2682">MMULT(B2682:K2682,$D$8:$D$17)</f>
        <v>1.0669100589000001E-2</v>
      </c>
    </row>
    <row r="2683" spans="1:12" x14ac:dyDescent="0.35">
      <c r="A2683" s="22">
        <v>45845</v>
      </c>
      <c r="B2683" s="21">
        <v>-1.6858000000000001E-2</v>
      </c>
      <c r="C2683" s="21">
        <v>-2.245E-3</v>
      </c>
      <c r="D2683" s="21">
        <v>-6.9030000000000003E-3</v>
      </c>
      <c r="E2683" s="21">
        <v>-3.6340000000000001E-3</v>
      </c>
      <c r="F2683" s="21">
        <v>-2.1321E-2</v>
      </c>
      <c r="G2683" s="21">
        <v>-8.6350000000000003E-3</v>
      </c>
      <c r="H2683" s="21">
        <v>-2.2551000000000002E-2</v>
      </c>
      <c r="I2683" s="21">
        <v>-6.2750000000000002E-3</v>
      </c>
      <c r="J2683" s="21">
        <v>-6.3429999999999997E-3</v>
      </c>
      <c r="K2683" s="21">
        <v>-2.1787000000000001E-2</v>
      </c>
      <c r="L2683" s="21" cm="1">
        <f t="array" ref="L2683">MMULT(B2683:K2683,$D$8:$D$17)</f>
        <v>-1.2848683958999999E-2</v>
      </c>
    </row>
    <row r="2684" spans="1:12" x14ac:dyDescent="0.35">
      <c r="A2684" s="22">
        <v>45846</v>
      </c>
      <c r="B2684" s="21">
        <v>2.8600000000000001E-4</v>
      </c>
      <c r="C2684" s="21">
        <v>-2.2100000000000002E-3</v>
      </c>
      <c r="D2684" s="21">
        <v>1.1122E-2</v>
      </c>
      <c r="E2684" s="21">
        <v>-8.6800000000000002E-3</v>
      </c>
      <c r="F2684" s="21">
        <v>9.6439999999999998E-3</v>
      </c>
      <c r="G2684" s="21">
        <v>1.427E-2</v>
      </c>
      <c r="H2684" s="21">
        <v>2.2404E-2</v>
      </c>
      <c r="I2684" s="21">
        <v>1.4087000000000001E-2</v>
      </c>
      <c r="J2684" s="21">
        <v>-4.9329999999999999E-3</v>
      </c>
      <c r="K2684" s="21">
        <v>7.2273000000000004E-2</v>
      </c>
      <c r="L2684" s="21" cm="1">
        <f t="array" ref="L2684">MMULT(B2684:K2684,$D$8:$D$17)</f>
        <v>7.0979696300000001E-3</v>
      </c>
    </row>
    <row r="2685" spans="1:12" x14ac:dyDescent="0.35">
      <c r="A2685" s="22">
        <v>45847</v>
      </c>
      <c r="B2685" s="21">
        <v>5.3810000000000004E-3</v>
      </c>
      <c r="C2685" s="21">
        <v>1.3873999999999999E-2</v>
      </c>
      <c r="D2685" s="21">
        <v>1.7999999999999999E-2</v>
      </c>
      <c r="E2685" s="21">
        <v>2.2443000000000001E-2</v>
      </c>
      <c r="F2685" s="21">
        <v>5.5859999999999998E-3</v>
      </c>
      <c r="G2685" s="21">
        <v>-9.9760000000000005E-3</v>
      </c>
      <c r="H2685" s="21">
        <v>4.2810000000000001E-3</v>
      </c>
      <c r="I2685" s="21">
        <v>-2.3179000000000002E-2</v>
      </c>
      <c r="J2685" s="21">
        <v>9.9139999999999992E-3</v>
      </c>
      <c r="K2685" s="21">
        <v>-6.3590000000000001E-3</v>
      </c>
      <c r="L2685" s="21" cm="1">
        <f t="array" ref="L2685">MMULT(B2685:K2685,$D$8:$D$17)</f>
        <v>9.0205893439999976E-3</v>
      </c>
    </row>
    <row r="2686" spans="1:12" x14ac:dyDescent="0.35">
      <c r="A2686" s="22">
        <v>45848</v>
      </c>
      <c r="B2686" s="21">
        <v>6.0150000000000004E-3</v>
      </c>
      <c r="C2686" s="21">
        <v>-4.032E-3</v>
      </c>
      <c r="D2686" s="21">
        <v>7.4900000000000001E-3</v>
      </c>
      <c r="E2686" s="21">
        <v>-8.9960000000000005E-3</v>
      </c>
      <c r="F2686" s="21">
        <v>-3.4350000000000001E-3</v>
      </c>
      <c r="G2686" s="21">
        <v>-2.5652999999999999E-2</v>
      </c>
      <c r="H2686" s="21">
        <v>4.1542999999999997E-2</v>
      </c>
      <c r="I2686" s="21">
        <v>-5.2230000000000002E-3</v>
      </c>
      <c r="J2686" s="21">
        <v>-7.3619999999999996E-3</v>
      </c>
      <c r="K2686" s="21">
        <v>1.6212000000000001E-2</v>
      </c>
      <c r="L2686" s="21" cm="1">
        <f t="array" ref="L2686">MMULT(B2686:K2686,$D$8:$D$17)</f>
        <v>5.2405921640000016E-3</v>
      </c>
    </row>
    <row r="2687" spans="1:12" x14ac:dyDescent="0.35">
      <c r="A2687" s="22">
        <v>45849</v>
      </c>
      <c r="B2687" s="21">
        <v>-5.8849999999999996E-3</v>
      </c>
      <c r="C2687" s="21">
        <v>3.669E-3</v>
      </c>
      <c r="D2687" s="21">
        <v>4.9969999999999997E-3</v>
      </c>
      <c r="E2687" s="21">
        <v>-3.7039999999999998E-3</v>
      </c>
      <c r="F2687" s="21">
        <v>-1.8894000000000001E-2</v>
      </c>
      <c r="G2687" s="21">
        <v>-2.2350999999999999E-2</v>
      </c>
      <c r="H2687" s="21">
        <v>1.5677E-2</v>
      </c>
      <c r="I2687" s="21">
        <v>-2.1753999999999999E-2</v>
      </c>
      <c r="J2687" s="21">
        <v>-1.1780000000000001E-2</v>
      </c>
      <c r="K2687" s="21">
        <v>-1.6372999999999999E-2</v>
      </c>
      <c r="L2687" s="21" cm="1">
        <f t="array" ref="L2687">MMULT(B2687:K2687,$D$8:$D$17)</f>
        <v>-3.5136255629999997E-3</v>
      </c>
    </row>
    <row r="2688" spans="1:12" x14ac:dyDescent="0.35">
      <c r="A2688" s="22">
        <v>45852</v>
      </c>
      <c r="B2688" s="21">
        <v>-1.2029E-2</v>
      </c>
      <c r="C2688" s="21">
        <v>-5.9599999999999996E-4</v>
      </c>
      <c r="D2688" s="21">
        <v>-5.1539999999999997E-3</v>
      </c>
      <c r="E2688" s="21">
        <v>4.4460000000000003E-3</v>
      </c>
      <c r="F2688" s="21">
        <v>-5.5519999999999996E-3</v>
      </c>
      <c r="G2688" s="21">
        <v>6.2389999999999998E-3</v>
      </c>
      <c r="H2688" s="21">
        <v>-1.2290000000000001E-3</v>
      </c>
      <c r="I2688" s="21">
        <v>1.0018000000000001E-2</v>
      </c>
      <c r="J2688" s="21">
        <v>-1.913E-3</v>
      </c>
      <c r="K2688" s="21">
        <v>-5.548E-3</v>
      </c>
      <c r="L2688" s="21" cm="1">
        <f t="array" ref="L2688">MMULT(B2688:K2688,$D$8:$D$17)</f>
        <v>-7.5172287130000001E-3</v>
      </c>
    </row>
    <row r="2689" spans="1:12" x14ac:dyDescent="0.35">
      <c r="A2689" s="22">
        <v>45853</v>
      </c>
      <c r="B2689" s="21">
        <v>2.349E-3</v>
      </c>
      <c r="C2689" s="21">
        <v>5.5659999999999998E-3</v>
      </c>
      <c r="D2689" s="21">
        <v>4.0410000000000001E-2</v>
      </c>
      <c r="E2689" s="21">
        <v>1.9376000000000001E-2</v>
      </c>
      <c r="F2689" s="21">
        <v>2.4773E-2</v>
      </c>
      <c r="G2689" s="21">
        <v>-8.0870000000000004E-3</v>
      </c>
      <c r="H2689" s="21">
        <v>6.4073000000000005E-2</v>
      </c>
      <c r="I2689" s="21">
        <v>-7.6569999999999997E-3</v>
      </c>
      <c r="J2689" s="21">
        <v>-9.4369999999999992E-3</v>
      </c>
      <c r="K2689" s="21">
        <v>-1.6309000000000001E-2</v>
      </c>
      <c r="L2689" s="21" cm="1">
        <f t="array" ref="L2689">MMULT(B2689:K2689,$D$8:$D$17)</f>
        <v>1.3037663987000001E-2</v>
      </c>
    </row>
    <row r="2690" spans="1:12" x14ac:dyDescent="0.35">
      <c r="A2690" s="22">
        <v>45854</v>
      </c>
      <c r="B2690" s="21">
        <v>5.0210000000000003E-3</v>
      </c>
      <c r="C2690" s="21">
        <v>-3.9500000000000001E-4</v>
      </c>
      <c r="D2690" s="21">
        <v>3.9249999999999997E-3</v>
      </c>
      <c r="E2690" s="21">
        <v>-4.6299999999999998E-4</v>
      </c>
      <c r="F2690" s="21">
        <v>2.6983E-2</v>
      </c>
      <c r="G2690" s="21">
        <v>1.436E-3</v>
      </c>
      <c r="H2690" s="21">
        <v>2.8726000000000002E-2</v>
      </c>
      <c r="I2690" s="21">
        <v>-6.6179999999999998E-3</v>
      </c>
      <c r="J2690" s="21">
        <v>2.8279999999999998E-3</v>
      </c>
      <c r="K2690" s="21">
        <v>-1.0035000000000001E-2</v>
      </c>
      <c r="L2690" s="21" cm="1">
        <f t="array" ref="L2690">MMULT(B2690:K2690,$D$8:$D$17)</f>
        <v>4.4238817299999999E-3</v>
      </c>
    </row>
    <row r="2691" spans="1:12" x14ac:dyDescent="0.35">
      <c r="A2691" s="22">
        <v>45855</v>
      </c>
      <c r="B2691" s="21">
        <v>-6.6600000000000003E-4</v>
      </c>
      <c r="C2691" s="21">
        <v>1.2024999999999999E-2</v>
      </c>
      <c r="D2691" s="21">
        <v>9.5119999999999996E-3</v>
      </c>
      <c r="E2691" s="21">
        <v>2.0084999999999999E-2</v>
      </c>
      <c r="F2691" s="21">
        <v>3.0873999999999999E-2</v>
      </c>
      <c r="G2691" s="21">
        <v>7.4819999999999999E-3</v>
      </c>
      <c r="H2691" s="21">
        <v>2.0609999999999999E-3</v>
      </c>
      <c r="I2691" s="21">
        <v>1.2936E-2</v>
      </c>
      <c r="J2691" s="21">
        <v>1.3804E-2</v>
      </c>
      <c r="K2691" s="21">
        <v>4.8479999999999999E-3</v>
      </c>
      <c r="L2691" s="21" cm="1">
        <f t="array" ref="L2691">MMULT(B2691:K2691,$D$8:$D$17)</f>
        <v>5.6686025629999991E-3</v>
      </c>
    </row>
    <row r="2692" spans="1:12" x14ac:dyDescent="0.35">
      <c r="A2692" s="22">
        <v>45856</v>
      </c>
      <c r="B2692" s="21">
        <v>5.5230000000000001E-3</v>
      </c>
      <c r="C2692" s="21">
        <v>-3.225E-3</v>
      </c>
      <c r="D2692" s="21">
        <v>-3.4099999999999998E-3</v>
      </c>
      <c r="E2692" s="21">
        <v>-1.0857E-2</v>
      </c>
      <c r="F2692" s="21">
        <v>-1.3266E-2</v>
      </c>
      <c r="G2692" s="21">
        <v>9.6200000000000001E-3</v>
      </c>
      <c r="H2692" s="21">
        <v>-2.1319999999999999E-2</v>
      </c>
      <c r="I2692" s="21">
        <v>-1.8010000000000001E-3</v>
      </c>
      <c r="J2692" s="21">
        <v>-3.6600000000000001E-3</v>
      </c>
      <c r="K2692" s="21">
        <v>1.3158E-2</v>
      </c>
      <c r="L2692" s="21" cm="1">
        <f t="array" ref="L2692">MMULT(B2692:K2692,$D$8:$D$17)</f>
        <v>9.5490402500000046E-4</v>
      </c>
    </row>
    <row r="2693" spans="1:12" x14ac:dyDescent="0.35">
      <c r="A2693" s="22">
        <v>45859</v>
      </c>
      <c r="B2693" s="21">
        <v>6.156E-3</v>
      </c>
      <c r="C2693" s="21">
        <v>2.0000000000000002E-5</v>
      </c>
      <c r="D2693" s="21">
        <v>-5.9740000000000001E-3</v>
      </c>
      <c r="E2693" s="21">
        <v>1.7187999999999998E-2</v>
      </c>
      <c r="F2693" s="21">
        <v>-7.7819999999999999E-3</v>
      </c>
      <c r="G2693" s="21">
        <v>-3.8099999999999999E-4</v>
      </c>
      <c r="H2693" s="21">
        <v>6.3999999999999997E-5</v>
      </c>
      <c r="I2693" s="21">
        <v>5.1669999999999997E-3</v>
      </c>
      <c r="J2693" s="21">
        <v>4.2620000000000002E-3</v>
      </c>
      <c r="K2693" s="21">
        <v>6.9259999999999999E-3</v>
      </c>
      <c r="L2693" s="21" cm="1">
        <f t="array" ref="L2693">MMULT(B2693:K2693,$D$8:$D$17)</f>
        <v>2.3005628250000001E-3</v>
      </c>
    </row>
    <row r="2694" spans="1:12" x14ac:dyDescent="0.35">
      <c r="A2694" s="22">
        <v>45860</v>
      </c>
      <c r="B2694" s="21">
        <v>9.0360000000000006E-3</v>
      </c>
      <c r="C2694" s="21">
        <v>-9.391E-3</v>
      </c>
      <c r="D2694" s="21">
        <v>-2.5381999999999998E-2</v>
      </c>
      <c r="E2694" s="21">
        <v>-3.3377999999999998E-2</v>
      </c>
      <c r="F2694" s="21">
        <v>-2.2296E-2</v>
      </c>
      <c r="G2694" s="21">
        <v>4.9950000000000003E-3</v>
      </c>
      <c r="H2694" s="21">
        <v>-1.4522E-2</v>
      </c>
      <c r="I2694" s="21">
        <v>1.4116E-2</v>
      </c>
      <c r="J2694" s="21">
        <v>-2.6340000000000001E-3</v>
      </c>
      <c r="K2694" s="21">
        <v>-8.5999999999999998E-4</v>
      </c>
      <c r="L2694" s="21" cm="1">
        <f t="array" ref="L2694">MMULT(B2694:K2694,$D$8:$D$17)</f>
        <v>-4.8883927619999979E-3</v>
      </c>
    </row>
    <row r="2695" spans="1:12" x14ac:dyDescent="0.35">
      <c r="A2695" s="22">
        <v>45861</v>
      </c>
      <c r="B2695" s="21">
        <v>-1.1659999999999999E-3</v>
      </c>
      <c r="C2695" s="21">
        <v>1.1869999999999999E-3</v>
      </c>
      <c r="D2695" s="21">
        <v>2.2450999999999999E-2</v>
      </c>
      <c r="E2695" s="21">
        <v>1.8305999999999999E-2</v>
      </c>
      <c r="F2695" s="21">
        <v>1.5917000000000001E-2</v>
      </c>
      <c r="G2695" s="21">
        <v>1.3771E-2</v>
      </c>
      <c r="H2695" s="21">
        <v>2.5401E-2</v>
      </c>
      <c r="I2695" s="21">
        <v>-1.1000000000000001E-3</v>
      </c>
      <c r="J2695" s="21">
        <v>6.7489999999999998E-3</v>
      </c>
      <c r="K2695" s="21">
        <v>1.0756999999999999E-2</v>
      </c>
      <c r="L2695" s="21" cm="1">
        <f t="array" ref="L2695">MMULT(B2695:K2695,$D$8:$D$17)</f>
        <v>7.856544255999999E-3</v>
      </c>
    </row>
    <row r="2696" spans="1:12" x14ac:dyDescent="0.35">
      <c r="A2696" s="22">
        <v>45862</v>
      </c>
      <c r="B2696" s="21">
        <v>-1.8209999999999999E-3</v>
      </c>
      <c r="C2696" s="21">
        <v>9.9039999999999996E-3</v>
      </c>
      <c r="D2696" s="21">
        <v>1.7332E-2</v>
      </c>
      <c r="E2696" s="21">
        <v>1.7694999999999999E-2</v>
      </c>
      <c r="F2696" s="21">
        <v>3.8449999999999999E-3</v>
      </c>
      <c r="G2696" s="21">
        <v>1.7960000000000001E-3</v>
      </c>
      <c r="H2696" s="21">
        <v>2.1871999999999999E-2</v>
      </c>
      <c r="I2696" s="21">
        <v>-2.0669999999999998E-3</v>
      </c>
      <c r="J2696" s="21">
        <v>-4.8089999999999999E-3</v>
      </c>
      <c r="K2696" s="21">
        <v>-3.6610999999999998E-2</v>
      </c>
      <c r="L2696" s="21" cm="1">
        <f t="array" ref="L2696">MMULT(B2696:K2696,$D$8:$D$17)</f>
        <v>3.078867427999999E-3</v>
      </c>
    </row>
    <row r="2697" spans="1:12" x14ac:dyDescent="0.35">
      <c r="A2697" s="22">
        <v>45863</v>
      </c>
      <c r="B2697" s="21">
        <v>5.6099999999999998E-4</v>
      </c>
      <c r="C2697" s="21">
        <v>5.5389999999999997E-3</v>
      </c>
      <c r="D2697" s="21">
        <v>-1.3810000000000001E-3</v>
      </c>
      <c r="E2697" s="21">
        <v>5.0920000000000002E-3</v>
      </c>
      <c r="F2697" s="21">
        <v>9.4299999999999991E-3</v>
      </c>
      <c r="G2697" s="21">
        <v>5.267E-3</v>
      </c>
      <c r="H2697" s="21">
        <v>2.6832000000000002E-2</v>
      </c>
      <c r="I2697" s="21">
        <v>-2.5560000000000001E-3</v>
      </c>
      <c r="J2697" s="21">
        <v>5.8570000000000002E-3</v>
      </c>
      <c r="K2697" s="21">
        <v>-8.5285E-2</v>
      </c>
      <c r="L2697" s="21" cm="1">
        <f t="array" ref="L2697">MMULT(B2697:K2697,$D$8:$D$17)</f>
        <v>-2.9769355729999994E-3</v>
      </c>
    </row>
    <row r="2698" spans="1:12" x14ac:dyDescent="0.35">
      <c r="A2698" s="22">
        <v>45866</v>
      </c>
      <c r="B2698" s="21">
        <v>7.9500000000000003E-4</v>
      </c>
      <c r="C2698" s="21">
        <v>-2.3549999999999999E-3</v>
      </c>
      <c r="D2698" s="21">
        <v>1.8731999999999999E-2</v>
      </c>
      <c r="E2698" s="21">
        <v>1.4198000000000001E-2</v>
      </c>
      <c r="F2698" s="21">
        <v>1.0566000000000001E-2</v>
      </c>
      <c r="G2698" s="21">
        <v>4.2360000000000002E-3</v>
      </c>
      <c r="H2698" s="21">
        <v>4.3191E-2</v>
      </c>
      <c r="I2698" s="21">
        <v>-3.4259999999999998E-3</v>
      </c>
      <c r="J2698" s="21">
        <v>-1.1209999999999999E-2</v>
      </c>
      <c r="K2698" s="21">
        <v>-9.6599999999999995E-4</v>
      </c>
      <c r="L2698" s="21" cm="1">
        <f t="array" ref="L2698">MMULT(B2698:K2698,$D$8:$D$17)</f>
        <v>6.0216375129999973E-3</v>
      </c>
    </row>
    <row r="2699" spans="1:12" x14ac:dyDescent="0.35">
      <c r="A2699" s="22">
        <v>45867</v>
      </c>
      <c r="B2699" s="21">
        <v>-1.2988E-2</v>
      </c>
      <c r="C2699" s="21">
        <v>1.37E-4</v>
      </c>
      <c r="D2699" s="21">
        <v>-7.0159999999999997E-3</v>
      </c>
      <c r="E2699" s="21">
        <v>1.0600999999999999E-2</v>
      </c>
      <c r="F2699" s="21">
        <v>9.1640000000000003E-3</v>
      </c>
      <c r="G2699" s="21">
        <v>-1.0583E-2</v>
      </c>
      <c r="H2699" s="21">
        <v>2.1767000000000002E-2</v>
      </c>
      <c r="I2699" s="21">
        <v>3.3289999999999999E-3</v>
      </c>
      <c r="J2699" s="21">
        <v>5.8900000000000001E-4</v>
      </c>
      <c r="K2699" s="21">
        <v>-1.3056E-2</v>
      </c>
      <c r="L2699" s="21" cm="1">
        <f t="array" ref="L2699">MMULT(B2699:K2699,$D$8:$D$17)</f>
        <v>-7.7015005279999979E-3</v>
      </c>
    </row>
    <row r="2700" spans="1:12" x14ac:dyDescent="0.35">
      <c r="A2700" s="22">
        <v>45868</v>
      </c>
      <c r="B2700" s="21">
        <v>-1.0508E-2</v>
      </c>
      <c r="C2700" s="21">
        <v>1.307E-3</v>
      </c>
      <c r="D2700" s="21">
        <v>2.1423000000000001E-2</v>
      </c>
      <c r="E2700" s="21">
        <v>1.7484E-2</v>
      </c>
      <c r="F2700" s="21">
        <v>2.48E-3</v>
      </c>
      <c r="G2700" s="21">
        <v>-9.6489999999999996E-3</v>
      </c>
      <c r="H2700" s="21">
        <v>1.1665999999999999E-2</v>
      </c>
      <c r="I2700" s="21">
        <v>-1.8074E-2</v>
      </c>
      <c r="J2700" s="21">
        <v>4.7089999999999996E-3</v>
      </c>
      <c r="K2700" s="21">
        <v>-3.4299999999999999E-3</v>
      </c>
      <c r="L2700" s="21" cm="1">
        <f t="array" ref="L2700">MMULT(B2700:K2700,$D$8:$D$17)</f>
        <v>1.2720754169999998E-3</v>
      </c>
    </row>
    <row r="2701" spans="1:12" x14ac:dyDescent="0.35">
      <c r="A2701" s="22">
        <v>45869</v>
      </c>
      <c r="B2701" s="21">
        <v>-7.0800000000000004E-3</v>
      </c>
      <c r="C2701" s="21">
        <v>3.9475000000000003E-2</v>
      </c>
      <c r="D2701" s="21">
        <v>-7.809E-3</v>
      </c>
      <c r="E2701" s="21">
        <v>-2.9475999999999999E-2</v>
      </c>
      <c r="F2701" s="21">
        <v>1.265E-2</v>
      </c>
      <c r="G2701" s="21">
        <v>-2.4469999999999999E-2</v>
      </c>
      <c r="H2701" s="21">
        <v>-1.7826000000000002E-2</v>
      </c>
      <c r="I2701" s="21">
        <v>-1.7335E-2</v>
      </c>
      <c r="J2701" s="21">
        <v>-2.9290000000000002E-3</v>
      </c>
      <c r="K2701" s="21">
        <v>-2.6549E-2</v>
      </c>
      <c r="L2701" s="21" cm="1">
        <f t="array" ref="L2701">MMULT(B2701:K2701,$D$8:$D$17)</f>
        <v>-5.5341478089999986E-3</v>
      </c>
    </row>
    <row r="2702" spans="1:12" x14ac:dyDescent="0.35">
      <c r="A2702" s="22">
        <v>45870</v>
      </c>
      <c r="B2702" s="21">
        <v>-2.5003999999999998E-2</v>
      </c>
      <c r="C2702" s="21">
        <v>-1.7600999999999999E-2</v>
      </c>
      <c r="D2702" s="21">
        <v>-2.3331999999999999E-2</v>
      </c>
      <c r="E2702" s="21">
        <v>-1.7228E-2</v>
      </c>
      <c r="F2702" s="21">
        <v>-3.6844000000000002E-2</v>
      </c>
      <c r="G2702" s="21">
        <v>-2.9381000000000001E-2</v>
      </c>
      <c r="H2702" s="21">
        <v>-2.6147E-2</v>
      </c>
      <c r="I2702" s="21">
        <v>-2.7650000000000001E-2</v>
      </c>
      <c r="J2702" s="21">
        <v>-1.4248E-2</v>
      </c>
      <c r="K2702" s="21">
        <v>-2.4747000000000002E-2</v>
      </c>
      <c r="L2702" s="21" cm="1">
        <f t="array" ref="L2702">MMULT(B2702:K2702,$D$8:$D$17)</f>
        <v>-2.3767162987000004E-2</v>
      </c>
    </row>
    <row r="2703" spans="1:12" x14ac:dyDescent="0.35">
      <c r="A2703" s="22">
        <v>45873</v>
      </c>
      <c r="B2703" s="21">
        <v>4.7930000000000004E-3</v>
      </c>
      <c r="C2703" s="21">
        <v>2.1999000000000001E-2</v>
      </c>
      <c r="D2703" s="21">
        <v>3.6150000000000002E-2</v>
      </c>
      <c r="E2703" s="21">
        <v>3.1458E-2</v>
      </c>
      <c r="F2703" s="21">
        <v>3.3181000000000002E-2</v>
      </c>
      <c r="G2703" s="21">
        <v>6.3010000000000002E-3</v>
      </c>
      <c r="H2703" s="21">
        <v>2.9586000000000001E-2</v>
      </c>
      <c r="I2703" s="21">
        <v>-2.5732999999999999E-2</v>
      </c>
      <c r="J2703" s="21">
        <v>2.0563000000000001E-2</v>
      </c>
      <c r="K2703" s="21">
        <v>9.8390000000000005E-3</v>
      </c>
      <c r="L2703" s="21" cm="1">
        <f t="array" ref="L2703">MMULT(B2703:K2703,$D$8:$D$17)</f>
        <v>1.7100459486999998E-2</v>
      </c>
    </row>
    <row r="2704" spans="1:12" x14ac:dyDescent="0.35">
      <c r="A2704" s="22">
        <v>45874</v>
      </c>
      <c r="B2704" s="21">
        <v>-2.1150000000000001E-3</v>
      </c>
      <c r="C2704" s="21">
        <v>-1.473E-2</v>
      </c>
      <c r="D2704" s="21">
        <v>-9.6670000000000002E-3</v>
      </c>
      <c r="E2704" s="21">
        <v>-1.6088999999999999E-2</v>
      </c>
      <c r="F2704" s="21">
        <v>1.2434000000000001E-2</v>
      </c>
      <c r="G2704" s="21">
        <v>-1.9141999999999999E-2</v>
      </c>
      <c r="H2704" s="21">
        <v>-1.3972E-2</v>
      </c>
      <c r="I2704" s="21">
        <v>-3.2499999999999999E-4</v>
      </c>
      <c r="J2704" s="21">
        <v>-1.4163E-2</v>
      </c>
      <c r="K2704" s="21">
        <v>3.5385E-2</v>
      </c>
      <c r="L2704" s="21" cm="1">
        <f t="array" ref="L2704">MMULT(B2704:K2704,$D$8:$D$17)</f>
        <v>-3.7251775409999997E-3</v>
      </c>
    </row>
    <row r="2705" spans="1:12" x14ac:dyDescent="0.35">
      <c r="A2705" s="22">
        <v>45875</v>
      </c>
      <c r="B2705" s="21">
        <v>5.0907000000000001E-2</v>
      </c>
      <c r="C2705" s="21">
        <v>-5.3239999999999997E-3</v>
      </c>
      <c r="D2705" s="21">
        <v>6.5069999999999998E-3</v>
      </c>
      <c r="E2705" s="21">
        <v>2.9836000000000001E-2</v>
      </c>
      <c r="F2705" s="21">
        <v>2.9729999999999999E-3</v>
      </c>
      <c r="G2705" s="21">
        <v>6.7879999999999998E-3</v>
      </c>
      <c r="H2705" s="21">
        <v>-6.4196000000000003E-2</v>
      </c>
      <c r="I2705" s="21">
        <v>2.0310999999999999E-2</v>
      </c>
      <c r="J2705" s="21">
        <v>2.503E-2</v>
      </c>
      <c r="K2705" s="21">
        <v>1.0895999999999999E-2</v>
      </c>
      <c r="L2705" s="21" cm="1">
        <f t="array" ref="L2705">MMULT(B2705:K2705,$D$8:$D$17)</f>
        <v>2.7620140915000008E-2</v>
      </c>
    </row>
    <row r="2706" spans="1:12" x14ac:dyDescent="0.35">
      <c r="A2706" s="22">
        <v>45876</v>
      </c>
      <c r="B2706" s="21">
        <v>3.1794000000000003E-2</v>
      </c>
      <c r="C2706" s="21">
        <v>-7.8100000000000001E-3</v>
      </c>
      <c r="D2706" s="21">
        <v>7.5240000000000003E-3</v>
      </c>
      <c r="E2706" s="21">
        <v>6.9280000000000001E-3</v>
      </c>
      <c r="F2706" s="21">
        <v>-2.7453999999999999E-2</v>
      </c>
      <c r="G2706" s="21">
        <v>-3.3270000000000001E-2</v>
      </c>
      <c r="H2706" s="21">
        <v>5.6890999999999997E-2</v>
      </c>
      <c r="I2706" s="21">
        <v>-2.1266E-2</v>
      </c>
      <c r="J2706" s="21">
        <v>9.9699999999999997E-3</v>
      </c>
      <c r="K2706" s="21">
        <v>-3.1357000000000003E-2</v>
      </c>
      <c r="L2706" s="21" cm="1">
        <f t="array" ref="L2706">MMULT(B2706:K2706,$D$8:$D$17)</f>
        <v>1.5581029271000003E-2</v>
      </c>
    </row>
    <row r="2707" spans="1:12" x14ac:dyDescent="0.35">
      <c r="A2707" s="22">
        <v>45877</v>
      </c>
      <c r="B2707" s="21">
        <v>4.2358E-2</v>
      </c>
      <c r="C2707" s="21">
        <v>2.3040000000000001E-3</v>
      </c>
      <c r="D2707" s="21">
        <v>1.0677000000000001E-2</v>
      </c>
      <c r="E2707" s="21">
        <v>3.9830000000000004E-3</v>
      </c>
      <c r="F2707" s="21">
        <v>2.6459999999999999E-3</v>
      </c>
      <c r="G2707" s="21">
        <v>-1.536E-3</v>
      </c>
      <c r="H2707" s="21">
        <v>2.088E-3</v>
      </c>
      <c r="I2707" s="21">
        <v>8.2179999999999996E-3</v>
      </c>
      <c r="J2707" s="21">
        <v>2.7039000000000001E-2</v>
      </c>
      <c r="K2707" s="21">
        <v>9.1050000000000002E-3</v>
      </c>
      <c r="L2707" s="21" cm="1">
        <f t="array" ref="L2707">MMULT(B2707:K2707,$D$8:$D$17)</f>
        <v>2.5402909319000001E-2</v>
      </c>
    </row>
    <row r="2708" spans="1:12" x14ac:dyDescent="0.35">
      <c r="A2708" s="22">
        <v>45880</v>
      </c>
      <c r="B2708" s="21">
        <v>-9.4619999999999999E-3</v>
      </c>
      <c r="C2708" s="21">
        <v>-5.1699999999999999E-4</v>
      </c>
      <c r="D2708" s="21">
        <v>-3.503E-3</v>
      </c>
      <c r="E2708" s="21">
        <v>-3.509E-3</v>
      </c>
      <c r="F2708" s="21">
        <v>1.0518E-2</v>
      </c>
      <c r="G2708" s="21">
        <v>-3.2556000000000002E-2</v>
      </c>
      <c r="H2708" s="21">
        <v>-2.7780000000000001E-3</v>
      </c>
      <c r="I2708" s="21">
        <v>-2.1697999999999999E-2</v>
      </c>
      <c r="J2708" s="21">
        <v>-1.5601E-2</v>
      </c>
      <c r="K2708" s="21">
        <v>3.5088000000000001E-2</v>
      </c>
      <c r="L2708" s="21" cm="1">
        <f t="array" ref="L2708">MMULT(B2708:K2708,$D$8:$D$17)</f>
        <v>-4.5374144880000007E-3</v>
      </c>
    </row>
    <row r="2709" spans="1:12" x14ac:dyDescent="0.35">
      <c r="A2709" s="22">
        <v>45881</v>
      </c>
      <c r="B2709" s="21">
        <v>1.0872E-2</v>
      </c>
      <c r="C2709" s="21">
        <v>1.4317E-2</v>
      </c>
      <c r="D2709" s="21">
        <v>6.0419999999999996E-3</v>
      </c>
      <c r="E2709" s="21">
        <v>2.9385000000000001E-2</v>
      </c>
      <c r="F2709" s="21">
        <v>4.6699999999999997E-3</v>
      </c>
      <c r="G2709" s="21">
        <v>-4.3839999999999999E-3</v>
      </c>
      <c r="H2709" s="21">
        <v>1.5498E-2</v>
      </c>
      <c r="I2709" s="21">
        <v>1.4326E-2</v>
      </c>
      <c r="J2709" s="21">
        <v>1.0047E-2</v>
      </c>
      <c r="K2709" s="21">
        <v>5.6174000000000002E-2</v>
      </c>
      <c r="L2709" s="21" cm="1">
        <f t="array" ref="L2709">MMULT(B2709:K2709,$D$8:$D$17)</f>
        <v>1.2582923683E-2</v>
      </c>
    </row>
    <row r="2710" spans="1:12" x14ac:dyDescent="0.35">
      <c r="A2710" s="22">
        <v>45882</v>
      </c>
      <c r="B2710" s="21">
        <v>1.6024E-2</v>
      </c>
      <c r="C2710" s="21">
        <v>-1.6362999999999999E-2</v>
      </c>
      <c r="D2710" s="21">
        <v>-8.5719999999999998E-3</v>
      </c>
      <c r="E2710" s="21">
        <v>-1.1955E-2</v>
      </c>
      <c r="F2710" s="21">
        <v>-3.8130999999999998E-2</v>
      </c>
      <c r="G2710" s="21">
        <v>2.3181E-2</v>
      </c>
      <c r="H2710" s="21">
        <v>5.4129999999999998E-2</v>
      </c>
      <c r="I2710" s="21">
        <v>3.7349E-2</v>
      </c>
      <c r="J2710" s="21">
        <v>-1.3729E-2</v>
      </c>
      <c r="K2710" s="21">
        <v>1.8799E-2</v>
      </c>
      <c r="L2710" s="21" cm="1">
        <f t="array" ref="L2710">MMULT(B2710:K2710,$D$8:$D$17)</f>
        <v>4.4600433290000003E-3</v>
      </c>
    </row>
    <row r="2711" spans="1:12" x14ac:dyDescent="0.35">
      <c r="A2711" s="22">
        <v>45883</v>
      </c>
      <c r="B2711" s="21">
        <v>-2.3570000000000002E-3</v>
      </c>
      <c r="C2711" s="21">
        <v>3.65E-3</v>
      </c>
      <c r="D2711" s="21">
        <v>2.3679999999999999E-3</v>
      </c>
      <c r="E2711" s="21">
        <v>6.9239999999999996E-3</v>
      </c>
      <c r="F2711" s="21">
        <v>3.1939999999999998E-3</v>
      </c>
      <c r="G2711" s="21">
        <v>-1.5441E-2</v>
      </c>
      <c r="H2711" s="21">
        <v>-1.8815999999999999E-2</v>
      </c>
      <c r="I2711" s="21">
        <v>-7.0930000000000003E-3</v>
      </c>
      <c r="J2711" s="21">
        <v>-1.5625E-2</v>
      </c>
      <c r="K2711" s="21">
        <v>7.3806999999999998E-2</v>
      </c>
      <c r="L2711" s="21" cm="1">
        <f t="array" ref="L2711">MMULT(B2711:K2711,$D$8:$D$17)</f>
        <v>2.6599964130000001E-3</v>
      </c>
    </row>
    <row r="2712" spans="1:12" x14ac:dyDescent="0.35">
      <c r="A2712" s="22">
        <v>45884</v>
      </c>
      <c r="B2712" s="21">
        <v>-5.1120000000000002E-3</v>
      </c>
      <c r="C2712" s="21">
        <v>-4.4209999999999996E-3</v>
      </c>
      <c r="D2712" s="21">
        <v>-8.6250000000000007E-3</v>
      </c>
      <c r="E2712" s="21">
        <v>-1.5712E-2</v>
      </c>
      <c r="F2712" s="21">
        <v>1.3553000000000001E-2</v>
      </c>
      <c r="G2712" s="21">
        <v>3.8864999999999997E-2</v>
      </c>
      <c r="H2712" s="21">
        <v>-1.9011E-2</v>
      </c>
      <c r="I2712" s="21">
        <v>1.7987E-2</v>
      </c>
      <c r="J2712" s="21">
        <v>-4.4733000000000002E-2</v>
      </c>
      <c r="K2712" s="21">
        <v>2.9337999999999999E-2</v>
      </c>
      <c r="L2712" s="21" cm="1">
        <f t="array" ref="L2712">MMULT(B2712:K2712,$D$8:$D$17)</f>
        <v>-5.7332058860000007E-3</v>
      </c>
    </row>
    <row r="2713" spans="1:12" x14ac:dyDescent="0.35">
      <c r="A2713" s="22">
        <v>45887</v>
      </c>
      <c r="B2713" s="21">
        <v>-3.0230000000000001E-3</v>
      </c>
      <c r="C2713" s="21">
        <v>-5.9020000000000001E-3</v>
      </c>
      <c r="D2713" s="21">
        <v>8.6449999999999999E-3</v>
      </c>
      <c r="E2713" s="21">
        <v>-1.8929999999999999E-3</v>
      </c>
      <c r="F2713" s="21">
        <v>3.1819999999999999E-3</v>
      </c>
      <c r="G2713" s="21">
        <v>6.3109999999999998E-3</v>
      </c>
      <c r="H2713" s="21">
        <v>-7.718E-3</v>
      </c>
      <c r="I2713" s="21">
        <v>6.7349999999999997E-3</v>
      </c>
      <c r="J2713" s="21">
        <v>1.1329000000000001E-2</v>
      </c>
      <c r="K2713" s="21">
        <v>-3.6644999999999997E-2</v>
      </c>
      <c r="L2713" s="21" cm="1">
        <f t="array" ref="L2713">MMULT(B2713:K2713,$D$8:$D$17)</f>
        <v>-9.9088117100000006E-4</v>
      </c>
    </row>
    <row r="2714" spans="1:12" x14ac:dyDescent="0.35">
      <c r="A2714" s="22">
        <v>45888</v>
      </c>
      <c r="B2714" s="21">
        <v>-1.4289999999999999E-3</v>
      </c>
      <c r="C2714" s="21">
        <v>-1.4175E-2</v>
      </c>
      <c r="D2714" s="21">
        <v>-3.4998000000000001E-2</v>
      </c>
      <c r="E2714" s="21">
        <v>-3.5485000000000003E-2</v>
      </c>
      <c r="F2714" s="21">
        <v>-5.8015999999999998E-2</v>
      </c>
      <c r="G2714" s="21">
        <v>8.3210000000000003E-3</v>
      </c>
      <c r="H2714" s="21">
        <v>-5.4445E-2</v>
      </c>
      <c r="I2714" s="21">
        <v>1.0609E-2</v>
      </c>
      <c r="J2714" s="21">
        <v>-2.8379999999999998E-3</v>
      </c>
      <c r="K2714" s="21">
        <v>6.9737999999999994E-2</v>
      </c>
      <c r="L2714" s="21" cm="1">
        <f t="array" ref="L2714">MMULT(B2714:K2714,$D$8:$D$17)</f>
        <v>-1.0961207709000002E-2</v>
      </c>
    </row>
    <row r="2715" spans="1:12" x14ac:dyDescent="0.35">
      <c r="A2715" s="22">
        <v>45889</v>
      </c>
      <c r="B2715" s="21">
        <v>-1.9734999999999999E-2</v>
      </c>
      <c r="C2715" s="21">
        <v>-7.9450000000000007E-3</v>
      </c>
      <c r="D2715" s="21">
        <v>-1.366E-3</v>
      </c>
      <c r="E2715" s="21">
        <v>-1.2682000000000001E-2</v>
      </c>
      <c r="F2715" s="21">
        <v>1.8749999999999999E-3</v>
      </c>
      <c r="G2715" s="21">
        <v>1.8289999999999999E-3</v>
      </c>
      <c r="H2715" s="21">
        <v>-8.1060000000000004E-3</v>
      </c>
      <c r="I2715" s="21">
        <v>-2.1051E-2</v>
      </c>
      <c r="J2715" s="21">
        <v>5.2430000000000003E-3</v>
      </c>
      <c r="K2715" s="21">
        <v>-6.9932999999999995E-2</v>
      </c>
      <c r="L2715" s="21" cm="1">
        <f t="array" ref="L2715">MMULT(B2715:K2715,$D$8:$D$17)</f>
        <v>-1.4362395339000002E-2</v>
      </c>
    </row>
    <row r="2716" spans="1:12" x14ac:dyDescent="0.35">
      <c r="A2716" s="22">
        <v>45890</v>
      </c>
      <c r="B2716" s="21">
        <v>-4.9109999999999996E-3</v>
      </c>
      <c r="C2716" s="21">
        <v>-2.9269999999999999E-3</v>
      </c>
      <c r="D2716" s="21">
        <v>-2.395E-3</v>
      </c>
      <c r="E2716" s="21">
        <v>-5.3920000000000001E-3</v>
      </c>
      <c r="F2716" s="21">
        <v>-8.0829999999999999E-3</v>
      </c>
      <c r="G2716" s="21">
        <v>-2.516E-3</v>
      </c>
      <c r="H2716" s="21">
        <v>-9.0189999999999992E-3</v>
      </c>
      <c r="I2716" s="21">
        <v>0</v>
      </c>
      <c r="J2716" s="21">
        <v>-1.341E-3</v>
      </c>
      <c r="K2716" s="21">
        <v>-1.699E-3</v>
      </c>
      <c r="L2716" s="21" cm="1">
        <f t="array" ref="L2716">MMULT(B2716:K2716,$D$8:$D$17)</f>
        <v>-3.9429816949999993E-3</v>
      </c>
    </row>
    <row r="2717" spans="1:12" x14ac:dyDescent="0.35">
      <c r="A2717" s="22">
        <v>45891</v>
      </c>
      <c r="B2717" s="21">
        <v>1.2716999999999999E-2</v>
      </c>
      <c r="C2717" s="21">
        <v>5.9300000000000004E-3</v>
      </c>
      <c r="D2717" s="21">
        <v>1.7201999999999999E-2</v>
      </c>
      <c r="E2717" s="21">
        <v>1.5193E-2</v>
      </c>
      <c r="F2717" s="21">
        <v>1.3767E-2</v>
      </c>
      <c r="G2717" s="21">
        <v>1.0007E-2</v>
      </c>
      <c r="H2717" s="21">
        <v>2.4739000000000001E-2</v>
      </c>
      <c r="I2717" s="21">
        <v>2.4503E-2</v>
      </c>
      <c r="J2717" s="21">
        <v>4.4759999999999999E-3</v>
      </c>
      <c r="K2717" s="21">
        <v>5.5319E-2</v>
      </c>
      <c r="L2717" s="21" cm="1">
        <f t="array" ref="L2717">MMULT(B2717:K2717,$D$8:$D$17)</f>
        <v>1.5666595437999999E-2</v>
      </c>
    </row>
    <row r="2718" spans="1:12" x14ac:dyDescent="0.35">
      <c r="A2718" s="22">
        <v>45894</v>
      </c>
      <c r="B2718" s="21">
        <v>-2.6340000000000001E-3</v>
      </c>
      <c r="C2718" s="21">
        <v>-5.855E-3</v>
      </c>
      <c r="D2718" s="21">
        <v>1.0225E-2</v>
      </c>
      <c r="E2718" s="21">
        <v>7.8200000000000003E-4</v>
      </c>
      <c r="F2718" s="21">
        <v>-4.0610000000000004E-3</v>
      </c>
      <c r="G2718" s="21">
        <v>-1.6919999999999999E-3</v>
      </c>
      <c r="H2718" s="21">
        <v>-2.6228000000000001E-2</v>
      </c>
      <c r="I2718" s="21">
        <v>3.0929999999999998E-3</v>
      </c>
      <c r="J2718" s="21">
        <v>-2.6740000000000002E-3</v>
      </c>
      <c r="K2718" s="21">
        <v>-1.0081E-2</v>
      </c>
      <c r="L2718" s="21" cm="1">
        <f t="array" ref="L2718">MMULT(B2718:K2718,$D$8:$D$17)</f>
        <v>-2.8773302500000053E-4</v>
      </c>
    </row>
    <row r="2719" spans="1:12" x14ac:dyDescent="0.35">
      <c r="A2719" s="22">
        <v>45895</v>
      </c>
      <c r="B2719" s="21">
        <v>9.4649999999999995E-3</v>
      </c>
      <c r="C2719" s="21">
        <v>-4.4019999999999997E-3</v>
      </c>
      <c r="D2719" s="21">
        <v>1.09E-2</v>
      </c>
      <c r="E2719" s="21">
        <v>1.2847000000000001E-2</v>
      </c>
      <c r="F2719" s="21">
        <v>-5.097E-3</v>
      </c>
      <c r="G2719" s="21">
        <v>-1.6662E-2</v>
      </c>
      <c r="H2719" s="21">
        <v>1.9956000000000002E-2</v>
      </c>
      <c r="I2719" s="21">
        <v>-2.2852000000000001E-2</v>
      </c>
      <c r="J2719" s="21">
        <v>1.8617999999999999E-2</v>
      </c>
      <c r="K2719" s="21">
        <v>-8.1469999999999997E-3</v>
      </c>
      <c r="L2719" s="21" cm="1">
        <f t="array" ref="L2719">MMULT(B2719:K2719,$D$8:$D$17)</f>
        <v>7.9625489830000007E-3</v>
      </c>
    </row>
    <row r="2720" spans="1:12" x14ac:dyDescent="0.35">
      <c r="A2720" s="22">
        <v>45896</v>
      </c>
      <c r="B2720" s="21">
        <v>5.1460000000000004E-3</v>
      </c>
      <c r="C2720" s="21">
        <v>9.3620000000000005E-3</v>
      </c>
      <c r="D2720" s="21">
        <v>-9.3499999999999996E-4</v>
      </c>
      <c r="E2720" s="21">
        <v>7.5170000000000002E-3</v>
      </c>
      <c r="F2720" s="21">
        <v>6.8310000000000003E-3</v>
      </c>
      <c r="G2720" s="21">
        <v>2.6339999999999999E-2</v>
      </c>
      <c r="H2720" s="21">
        <v>3.0609999999999999E-3</v>
      </c>
      <c r="I2720" s="21">
        <v>4.0569999999999998E-3</v>
      </c>
      <c r="J2720" s="21">
        <v>7.3099999999999999E-4</v>
      </c>
      <c r="K2720" s="21">
        <v>2.0534E-2</v>
      </c>
      <c r="L2720" s="21" cm="1">
        <f t="array" ref="L2720">MMULT(B2720:K2720,$D$8:$D$17)</f>
        <v>4.6612545410000001E-3</v>
      </c>
    </row>
    <row r="2721" spans="1:12" x14ac:dyDescent="0.35">
      <c r="A2721" s="22">
        <v>45897</v>
      </c>
      <c r="B2721" s="21">
        <v>8.9809999999999994E-3</v>
      </c>
      <c r="C2721" s="21">
        <v>5.7229999999999998E-3</v>
      </c>
      <c r="D2721" s="21">
        <v>-7.8740000000000008E-3</v>
      </c>
      <c r="E2721" s="21">
        <v>2.7976999999999998E-2</v>
      </c>
      <c r="F2721" s="21">
        <v>1.9126000000000001E-2</v>
      </c>
      <c r="G2721" s="21">
        <v>1.7468999999999998E-2</v>
      </c>
      <c r="H2721" s="21">
        <v>8.6759999999999997E-3</v>
      </c>
      <c r="I2721" s="21">
        <v>-6.7070000000000003E-3</v>
      </c>
      <c r="J2721" s="21">
        <v>1.4465E-2</v>
      </c>
      <c r="K2721" s="21">
        <v>3.2190000000000001E-3</v>
      </c>
      <c r="L2721" s="21" cm="1">
        <f t="array" ref="L2721">MMULT(B2721:K2721,$D$8:$D$17)</f>
        <v>5.3157862519999993E-3</v>
      </c>
    </row>
    <row r="2722" spans="1:12" x14ac:dyDescent="0.35">
      <c r="A2722" s="22">
        <v>45898</v>
      </c>
      <c r="B2722" s="21">
        <v>-1.8060000000000001E-3</v>
      </c>
      <c r="C2722" s="21">
        <v>-5.7879999999999997E-3</v>
      </c>
      <c r="D2722" s="21">
        <v>-3.3245999999999998E-2</v>
      </c>
      <c r="E2722" s="21">
        <v>-3.6481E-2</v>
      </c>
      <c r="F2722" s="21">
        <v>-5.9046000000000001E-2</v>
      </c>
      <c r="G2722" s="21">
        <v>6.7580000000000001E-3</v>
      </c>
      <c r="H2722" s="21">
        <v>-3.5295E-2</v>
      </c>
      <c r="I2722" s="21">
        <v>7.7409999999999996E-3</v>
      </c>
      <c r="J2722" s="21">
        <v>-4.8970000000000003E-3</v>
      </c>
      <c r="K2722" s="21">
        <v>-2.3265000000000001E-2</v>
      </c>
      <c r="L2722" s="21" cm="1">
        <f t="array" ref="L2722">MMULT(B2722:K2722,$D$8:$D$17)</f>
        <v>-1.4956923853000001E-2</v>
      </c>
    </row>
    <row r="2723" spans="1:12" x14ac:dyDescent="0.35">
      <c r="A2723" s="22">
        <v>45902</v>
      </c>
      <c r="B2723" s="21">
        <v>-1.0425E-2</v>
      </c>
      <c r="C2723" s="21">
        <v>-3.0990000000000002E-3</v>
      </c>
      <c r="D2723" s="21">
        <v>-1.9519999999999999E-2</v>
      </c>
      <c r="E2723" s="21">
        <v>2.8579999999999999E-3</v>
      </c>
      <c r="F2723" s="21">
        <v>-3.6700000000000001E-3</v>
      </c>
      <c r="G2723" s="21">
        <v>-1.3228999999999999E-2</v>
      </c>
      <c r="H2723" s="21">
        <v>-1.9059999999999999E-3</v>
      </c>
      <c r="I2723" s="21">
        <v>-3.1033999999999999E-2</v>
      </c>
      <c r="J2723" s="21">
        <v>-1.8671E-2</v>
      </c>
      <c r="K2723" s="21">
        <v>-5.7489999999999998E-3</v>
      </c>
      <c r="L2723" s="21" cm="1">
        <f t="array" ref="L2723">MMULT(B2723:K2723,$D$8:$D$17)</f>
        <v>-1.1807429358000001E-2</v>
      </c>
    </row>
    <row r="2724" spans="1:12" x14ac:dyDescent="0.35">
      <c r="A2724" s="22">
        <v>45903</v>
      </c>
      <c r="B2724" s="21">
        <v>3.8089999999999999E-2</v>
      </c>
      <c r="C2724" s="21">
        <v>4.55E-4</v>
      </c>
      <c r="D2724" s="21">
        <v>-9.3700000000000001E-4</v>
      </c>
      <c r="E2724" s="21">
        <v>1.3915E-2</v>
      </c>
      <c r="F2724" s="21">
        <v>-8.2109999999999995E-3</v>
      </c>
      <c r="G2724" s="21">
        <v>1.4198000000000001E-2</v>
      </c>
      <c r="H2724" s="21">
        <v>-1.1709999999999999E-3</v>
      </c>
      <c r="I2724" s="21">
        <v>8.3040000000000006E-3</v>
      </c>
      <c r="J2724" s="21">
        <v>-1.9170000000000001E-3</v>
      </c>
      <c r="K2724" s="21">
        <v>-8.6739999999999994E-3</v>
      </c>
      <c r="L2724" s="21" cm="1">
        <f t="array" ref="L2724">MMULT(B2724:K2724,$D$8:$D$17)</f>
        <v>1.7781893875999998E-2</v>
      </c>
    </row>
    <row r="2725" spans="1:12" x14ac:dyDescent="0.35">
      <c r="A2725" s="22">
        <v>45904</v>
      </c>
      <c r="B2725" s="21">
        <v>5.4929999999999996E-3</v>
      </c>
      <c r="C2725" s="21">
        <v>5.1850000000000004E-3</v>
      </c>
      <c r="D2725" s="21">
        <v>6.0949999999999997E-3</v>
      </c>
      <c r="E2725" s="21">
        <v>1.2269E-2</v>
      </c>
      <c r="F2725" s="21">
        <v>-2.0140000000000002E-3</v>
      </c>
      <c r="G2725" s="21">
        <v>-4.8508000000000003E-2</v>
      </c>
      <c r="H2725" s="21">
        <v>-2.0969999999999999E-3</v>
      </c>
      <c r="I2725" s="21">
        <v>-1.2023000000000001E-2</v>
      </c>
      <c r="J2725" s="21">
        <v>4.7289999999999997E-3</v>
      </c>
      <c r="K2725" s="21">
        <v>2.5416999999999999E-2</v>
      </c>
      <c r="L2725" s="21" cm="1">
        <f t="array" ref="L2725">MMULT(B2725:K2725,$D$8:$D$17)</f>
        <v>6.023913451E-3</v>
      </c>
    </row>
    <row r="2726" spans="1:12" x14ac:dyDescent="0.35">
      <c r="A2726" s="22">
        <v>45905</v>
      </c>
      <c r="B2726" s="21">
        <v>-3.7500000000000001E-4</v>
      </c>
      <c r="C2726" s="21">
        <v>-2.5533E-2</v>
      </c>
      <c r="D2726" s="21">
        <v>-2.7029999999999998E-2</v>
      </c>
      <c r="E2726" s="21">
        <v>9.4053999999999999E-2</v>
      </c>
      <c r="F2726" s="21">
        <v>4.3945999999999999E-2</v>
      </c>
      <c r="G2726" s="21">
        <v>2.7663E-2</v>
      </c>
      <c r="H2726" s="21">
        <v>-6.5825999999999996E-2</v>
      </c>
      <c r="I2726" s="21">
        <v>1.3533999999999999E-2</v>
      </c>
      <c r="J2726" s="21">
        <v>-1.6032000000000001E-2</v>
      </c>
      <c r="K2726" s="21">
        <v>-4.8760000000000001E-3</v>
      </c>
      <c r="L2726" s="21" cm="1">
        <f t="array" ref="L2726">MMULT(B2726:K2726,$D$8:$D$17)</f>
        <v>-6.4443523369999978E-3</v>
      </c>
    </row>
    <row r="2727" spans="1:12" x14ac:dyDescent="0.35">
      <c r="A2727" s="22">
        <v>45908</v>
      </c>
      <c r="B2727" s="21">
        <v>-7.5510000000000004E-3</v>
      </c>
      <c r="C2727" s="21">
        <v>6.4650000000000003E-3</v>
      </c>
      <c r="D2727" s="21">
        <v>7.724E-3</v>
      </c>
      <c r="E2727" s="21">
        <v>3.2129999999999999E-2</v>
      </c>
      <c r="F2727" s="21">
        <v>2.4399000000000001E-2</v>
      </c>
      <c r="G2727" s="21">
        <v>6.0219999999999996E-3</v>
      </c>
      <c r="H2727" s="21">
        <v>1.786E-3</v>
      </c>
      <c r="I2727" s="21">
        <v>2.7767E-2</v>
      </c>
      <c r="J2727" s="21">
        <v>-2.99E-4</v>
      </c>
      <c r="K2727" s="21">
        <v>-4.08E-4</v>
      </c>
      <c r="L2727" s="21" cm="1">
        <f t="array" ref="L2727">MMULT(B2727:K2727,$D$8:$D$17)</f>
        <v>7.5325816199999917E-4</v>
      </c>
    </row>
    <row r="2728" spans="1:12" x14ac:dyDescent="0.35">
      <c r="A2728" s="22">
        <v>45909</v>
      </c>
      <c r="B2728" s="21">
        <v>-1.4839E-2</v>
      </c>
      <c r="C2728" s="21">
        <v>4.2200000000000001E-4</v>
      </c>
      <c r="D2728" s="21">
        <v>1.4555999999999999E-2</v>
      </c>
      <c r="E2728" s="21">
        <v>-2.598E-2</v>
      </c>
      <c r="F2728" s="21">
        <v>1.2704999999999999E-2</v>
      </c>
      <c r="G2728" s="21">
        <v>-8.3199999999999995E-4</v>
      </c>
      <c r="H2728" s="21">
        <v>2.9125999999999999E-2</v>
      </c>
      <c r="I2728" s="21">
        <v>-1.2826000000000001E-2</v>
      </c>
      <c r="J2728" s="21">
        <v>6.8780000000000004E-3</v>
      </c>
      <c r="K2728" s="21">
        <v>-1.634E-3</v>
      </c>
      <c r="L2728" s="21" cm="1">
        <f t="array" ref="L2728">MMULT(B2728:K2728,$D$8:$D$17)</f>
        <v>-2.9832487150000006E-3</v>
      </c>
    </row>
    <row r="2729" spans="1:12" x14ac:dyDescent="0.35">
      <c r="A2729" s="22">
        <v>45910</v>
      </c>
      <c r="B2729" s="21">
        <v>-3.2259000000000003E-2</v>
      </c>
      <c r="C2729" s="21">
        <v>3.9329999999999999E-3</v>
      </c>
      <c r="D2729" s="21">
        <v>3.8475000000000002E-2</v>
      </c>
      <c r="E2729" s="21">
        <v>9.7722000000000003E-2</v>
      </c>
      <c r="F2729" s="21">
        <v>0.35948799999999997</v>
      </c>
      <c r="G2729" s="21">
        <v>-3.7650000000000003E-2</v>
      </c>
      <c r="H2729" s="21">
        <v>2.3873999999999999E-2</v>
      </c>
      <c r="I2729" s="21">
        <v>-1.1015E-2</v>
      </c>
      <c r="J2729" s="21">
        <v>1.1731999999999999E-2</v>
      </c>
      <c r="K2729" s="21">
        <v>1.3502E-2</v>
      </c>
      <c r="L2729" s="21" cm="1">
        <f t="array" ref="L2729">MMULT(B2729:K2729,$D$8:$D$17)</f>
        <v>1.1309800742999997E-2</v>
      </c>
    </row>
    <row r="2730" spans="1:12" x14ac:dyDescent="0.35">
      <c r="A2730" s="22">
        <v>45911</v>
      </c>
      <c r="B2730" s="21">
        <v>1.4286E-2</v>
      </c>
      <c r="C2730" s="21">
        <v>1.279E-3</v>
      </c>
      <c r="D2730" s="21">
        <v>-9.0200000000000002E-4</v>
      </c>
      <c r="E2730" s="21">
        <v>-2.6896E-2</v>
      </c>
      <c r="F2730" s="21">
        <v>-6.2345999999999999E-2</v>
      </c>
      <c r="G2730" s="21">
        <v>1.5295E-2</v>
      </c>
      <c r="H2730" s="21">
        <v>-2.4257000000000001E-2</v>
      </c>
      <c r="I2730" s="21">
        <v>1.114E-3</v>
      </c>
      <c r="J2730" s="21">
        <v>-6.4580000000000002E-3</v>
      </c>
      <c r="K2730" s="21">
        <v>-6.4590000000000003E-3</v>
      </c>
      <c r="L2730" s="21" cm="1">
        <f t="array" ref="L2730">MMULT(B2730:K2730,$D$8:$D$17)</f>
        <v>2.7397032370000017E-3</v>
      </c>
    </row>
    <row r="2731" spans="1:12" x14ac:dyDescent="0.35">
      <c r="A2731" s="22">
        <v>45912</v>
      </c>
      <c r="B2731" s="21">
        <v>1.7562999999999999E-2</v>
      </c>
      <c r="C2731" s="21">
        <v>1.7743999999999999E-2</v>
      </c>
      <c r="D2731" s="21">
        <v>3.669E-3</v>
      </c>
      <c r="E2731" s="21">
        <v>6.6699999999999995E-4</v>
      </c>
      <c r="F2731" s="21">
        <v>-5.0931999999999998E-2</v>
      </c>
      <c r="G2731" s="21">
        <v>-1.4293E-2</v>
      </c>
      <c r="H2731" s="21">
        <v>1.8629E-2</v>
      </c>
      <c r="I2731" s="21">
        <v>-3.395E-3</v>
      </c>
      <c r="J2731" s="21">
        <v>-1.7136999999999999E-2</v>
      </c>
      <c r="K2731" s="21">
        <v>-2.1536E-2</v>
      </c>
      <c r="L2731" s="21" cm="1">
        <f t="array" ref="L2731">MMULT(B2731:K2731,$D$8:$D$17)</f>
        <v>6.9919652179999993E-3</v>
      </c>
    </row>
    <row r="2732" spans="1:12" x14ac:dyDescent="0.35">
      <c r="A2732" s="22">
        <v>45915</v>
      </c>
      <c r="B2732" s="21">
        <v>1.1235999999999999E-2</v>
      </c>
      <c r="C2732" s="21">
        <v>1.0708000000000001E-2</v>
      </c>
      <c r="D2732" s="21">
        <v>-3.9399999999999998E-4</v>
      </c>
      <c r="E2732" s="21">
        <v>1.1726E-2</v>
      </c>
      <c r="F2732" s="21">
        <v>3.4089000000000001E-2</v>
      </c>
      <c r="G2732" s="21">
        <v>-9.8900000000000008E-4</v>
      </c>
      <c r="H2732" s="21">
        <v>1.6333E-2</v>
      </c>
      <c r="I2732" s="21">
        <v>-6.4689999999999999E-3</v>
      </c>
      <c r="J2732" s="21">
        <v>7.365E-3</v>
      </c>
      <c r="K2732" s="21">
        <v>2.8653999999999999E-2</v>
      </c>
      <c r="L2732" s="21" cm="1">
        <f t="array" ref="L2732">MMULT(B2732:K2732,$D$8:$D$17)</f>
        <v>9.6628027289999991E-3</v>
      </c>
    </row>
    <row r="2733" spans="1:12" x14ac:dyDescent="0.35">
      <c r="A2733" s="22">
        <v>45916</v>
      </c>
      <c r="B2733" s="21">
        <v>6.1260000000000004E-3</v>
      </c>
      <c r="C2733" s="21">
        <v>-1.2263E-2</v>
      </c>
      <c r="D2733" s="21">
        <v>-1.6146000000000001E-2</v>
      </c>
      <c r="E2733" s="21">
        <v>-1.1233E-2</v>
      </c>
      <c r="F2733" s="21">
        <v>1.4926999999999999E-2</v>
      </c>
      <c r="G2733" s="21">
        <v>-1.3236E-2</v>
      </c>
      <c r="H2733" s="21">
        <v>-4.3439999999999998E-3</v>
      </c>
      <c r="I2733" s="21">
        <v>1.6219999999999998E-2</v>
      </c>
      <c r="J2733" s="21">
        <v>-1.343E-3</v>
      </c>
      <c r="K2733" s="21">
        <v>2.0185999999999999E-2</v>
      </c>
      <c r="L2733" s="21" cm="1">
        <f t="array" ref="L2733">MMULT(B2733:K2733,$D$8:$D$17)</f>
        <v>-8.8058662899999991E-4</v>
      </c>
    </row>
    <row r="2734" spans="1:12" x14ac:dyDescent="0.35">
      <c r="A2734" s="22">
        <v>45917</v>
      </c>
      <c r="B2734" s="21">
        <v>3.5270000000000002E-3</v>
      </c>
      <c r="C2734" s="21">
        <v>1.9250000000000001E-3</v>
      </c>
      <c r="D2734" s="21">
        <v>-2.6246999999999999E-2</v>
      </c>
      <c r="E2734" s="21">
        <v>-3.8417E-2</v>
      </c>
      <c r="F2734" s="21">
        <v>-1.7087999999999999E-2</v>
      </c>
      <c r="G2734" s="21">
        <v>1.2118E-2</v>
      </c>
      <c r="H2734" s="21">
        <v>-8.1019999999999998E-3</v>
      </c>
      <c r="I2734" s="21">
        <v>2.6478999999999999E-2</v>
      </c>
      <c r="J2734" s="21">
        <v>1.1802999999999999E-2</v>
      </c>
      <c r="K2734" s="21">
        <v>-1.4642000000000001E-2</v>
      </c>
      <c r="L2734" s="21" cm="1">
        <f t="array" ref="L2734">MMULT(B2734:K2734,$D$8:$D$17)</f>
        <v>-6.7759616359999997E-3</v>
      </c>
    </row>
    <row r="2735" spans="1:12" x14ac:dyDescent="0.35">
      <c r="A2735" s="22">
        <v>45918</v>
      </c>
      <c r="B2735" s="21">
        <v>-4.6449999999999998E-3</v>
      </c>
      <c r="C2735" s="21">
        <v>-3.078E-3</v>
      </c>
      <c r="D2735" s="21">
        <v>3.4939999999999999E-2</v>
      </c>
      <c r="E2735" s="21">
        <v>-2.369E-3</v>
      </c>
      <c r="F2735" s="21">
        <v>-1.5892E-2</v>
      </c>
      <c r="G2735" s="21">
        <v>8.5459999999999998E-3</v>
      </c>
      <c r="H2735" s="21">
        <v>-7.7910000000000002E-3</v>
      </c>
      <c r="I2735" s="21">
        <v>1.4886999999999999E-2</v>
      </c>
      <c r="J2735" s="21">
        <v>1.4175999999999999E-2</v>
      </c>
      <c r="K2735" s="21">
        <v>0.227711</v>
      </c>
      <c r="L2735" s="21" cm="1">
        <f t="array" ref="L2735">MMULT(B2735:K2735,$D$8:$D$17)</f>
        <v>1.8781794634000003E-2</v>
      </c>
    </row>
    <row r="2736" spans="1:12" x14ac:dyDescent="0.35">
      <c r="A2736" s="22">
        <v>45919</v>
      </c>
      <c r="B2736" s="21">
        <v>3.2032999999999999E-2</v>
      </c>
      <c r="C2736" s="21">
        <v>1.8644999999999998E-2</v>
      </c>
      <c r="D2736" s="21">
        <v>2.4399999999999999E-3</v>
      </c>
      <c r="E2736" s="21">
        <v>-1.1869999999999999E-3</v>
      </c>
      <c r="F2736" s="21">
        <v>4.0591000000000002E-2</v>
      </c>
      <c r="G2736" s="21">
        <v>1.1502999999999999E-2</v>
      </c>
      <c r="H2736" s="21">
        <v>-3.356E-3</v>
      </c>
      <c r="I2736" s="21">
        <v>-4.2449999999999996E-3</v>
      </c>
      <c r="J2736" s="21">
        <v>-6.8430000000000001E-3</v>
      </c>
      <c r="K2736" s="21">
        <v>-3.2384999999999997E-2</v>
      </c>
      <c r="L2736" s="21" cm="1">
        <f t="array" ref="L2736">MMULT(B2736:K2736,$D$8:$D$17)</f>
        <v>1.6441515082000001E-2</v>
      </c>
    </row>
    <row r="2737" spans="1:12" x14ac:dyDescent="0.35">
      <c r="A2737" s="22">
        <v>45922</v>
      </c>
      <c r="B2737" s="21">
        <v>4.3096000000000002E-2</v>
      </c>
      <c r="C2737" s="21">
        <v>-6.7190000000000001E-3</v>
      </c>
      <c r="D2737" s="21">
        <v>3.9281999999999997E-2</v>
      </c>
      <c r="E2737" s="21">
        <v>-1.7829000000000001E-2</v>
      </c>
      <c r="F2737" s="21">
        <v>6.3144000000000006E-2</v>
      </c>
      <c r="G2737" s="21">
        <v>1.0522E-2</v>
      </c>
      <c r="H2737" s="21">
        <v>1.5249E-2</v>
      </c>
      <c r="I2737" s="21">
        <v>-4.9740000000000001E-3</v>
      </c>
      <c r="J2737" s="21">
        <v>-6.744E-3</v>
      </c>
      <c r="K2737" s="21">
        <v>-2.7720999999999999E-2</v>
      </c>
      <c r="L2737" s="21" cm="1">
        <f t="array" ref="L2737">MMULT(B2737:K2737,$D$8:$D$17)</f>
        <v>3.0465574442000001E-2</v>
      </c>
    </row>
    <row r="2738" spans="1:12" x14ac:dyDescent="0.35">
      <c r="A2738" s="22">
        <v>45923</v>
      </c>
      <c r="B2738" s="21">
        <v>-6.4429999999999999E-3</v>
      </c>
      <c r="C2738" s="21">
        <v>-1.0147E-2</v>
      </c>
      <c r="D2738" s="21">
        <v>-2.8212000000000001E-2</v>
      </c>
      <c r="E2738" s="21">
        <v>4.4299999999999998E-4</v>
      </c>
      <c r="F2738" s="21">
        <v>-4.3638999999999997E-2</v>
      </c>
      <c r="G2738" s="21">
        <v>-2.0545000000000001E-2</v>
      </c>
      <c r="H2738" s="21">
        <v>6.9470000000000001E-3</v>
      </c>
      <c r="I2738" s="21">
        <v>-6.3169999999999997E-3</v>
      </c>
      <c r="J2738" s="21">
        <v>-3.0999999999999999E-3</v>
      </c>
      <c r="K2738" s="21">
        <v>2.0167000000000001E-2</v>
      </c>
      <c r="L2738" s="21" cm="1">
        <f t="array" ref="L2738">MMULT(B2738:K2738,$D$8:$D$17)</f>
        <v>-1.1563878180000001E-2</v>
      </c>
    </row>
    <row r="2739" spans="1:12" x14ac:dyDescent="0.35">
      <c r="A2739" s="22">
        <v>45924</v>
      </c>
      <c r="B2739" s="21">
        <v>-8.3320000000000009E-3</v>
      </c>
      <c r="C2739" s="21">
        <v>1.807E-3</v>
      </c>
      <c r="D2739" s="21">
        <v>-8.182E-3</v>
      </c>
      <c r="E2739" s="21">
        <v>1.0920000000000001E-3</v>
      </c>
      <c r="F2739" s="21">
        <v>-1.7111000000000001E-2</v>
      </c>
      <c r="G2739" s="21">
        <v>5.4380000000000001E-3</v>
      </c>
      <c r="H2739" s="21">
        <v>-1.2400000000000001E-4</v>
      </c>
      <c r="I2739" s="21">
        <v>-2.3522999999999999E-2</v>
      </c>
      <c r="J2739" s="21">
        <v>-3.2569999999999999E-3</v>
      </c>
      <c r="K2739" s="21">
        <v>6.4075999999999994E-2</v>
      </c>
      <c r="L2739" s="21" cm="1">
        <f t="array" ref="L2739">MMULT(B2739:K2739,$D$8:$D$17)</f>
        <v>-3.3845634870000017E-3</v>
      </c>
    </row>
    <row r="2740" spans="1:12" x14ac:dyDescent="0.35">
      <c r="A2740" s="22">
        <v>45925</v>
      </c>
      <c r="B2740" s="21">
        <v>1.8072999999999999E-2</v>
      </c>
      <c r="C2740" s="21">
        <v>-6.1159999999999999E-3</v>
      </c>
      <c r="D2740" s="21">
        <v>4.0679999999999996E-3</v>
      </c>
      <c r="E2740" s="21">
        <v>-9.4599999999999997E-3</v>
      </c>
      <c r="F2740" s="21">
        <v>-5.5534E-2</v>
      </c>
      <c r="G2740" s="21">
        <v>-2.009E-2</v>
      </c>
      <c r="H2740" s="21">
        <v>2.4239999999999999E-3</v>
      </c>
      <c r="I2740" s="21">
        <v>2.519E-3</v>
      </c>
      <c r="J2740" s="21">
        <v>7.8729999999999998E-3</v>
      </c>
      <c r="K2740" s="21">
        <v>8.8724999999999998E-2</v>
      </c>
      <c r="L2740" s="21" cm="1">
        <f t="array" ref="L2740">MMULT(B2740:K2740,$D$8:$D$17)</f>
        <v>1.2230419956999999E-2</v>
      </c>
    </row>
    <row r="2741" spans="1:12" x14ac:dyDescent="0.35">
      <c r="A2741" s="22">
        <v>45926</v>
      </c>
      <c r="B2741" s="21">
        <v>-5.489E-3</v>
      </c>
      <c r="C2741" s="21">
        <v>8.737E-3</v>
      </c>
      <c r="D2741" s="21">
        <v>2.8140000000000001E-3</v>
      </c>
      <c r="E2741" s="21">
        <v>-4.6709999999999998E-3</v>
      </c>
      <c r="F2741" s="21">
        <v>-2.7014E-2</v>
      </c>
      <c r="G2741" s="21">
        <v>1.0293E-2</v>
      </c>
      <c r="H2741" s="21">
        <v>-1.1223E-2</v>
      </c>
      <c r="I2741" s="21">
        <v>1.7534000000000001E-2</v>
      </c>
      <c r="J2741" s="21">
        <v>-9.2849999999999999E-3</v>
      </c>
      <c r="K2741" s="21">
        <v>4.4424999999999999E-2</v>
      </c>
      <c r="L2741" s="21" cm="1">
        <f t="array" ref="L2741">MMULT(B2741:K2741,$D$8:$D$17)</f>
        <v>-5.9160594499999995E-4</v>
      </c>
    </row>
    <row r="2742" spans="1:12" x14ac:dyDescent="0.35">
      <c r="A2742" s="22">
        <v>45929</v>
      </c>
      <c r="B2742" s="21">
        <v>-4.032E-3</v>
      </c>
      <c r="C2742" s="21">
        <v>6.1390000000000004E-3</v>
      </c>
      <c r="D2742" s="21">
        <v>2.0539999999999999E-2</v>
      </c>
      <c r="E2742" s="21">
        <v>-1.9819E-2</v>
      </c>
      <c r="F2742" s="21">
        <v>-2.4689999999999998E-3</v>
      </c>
      <c r="G2742" s="21">
        <v>6.8599999999999998E-3</v>
      </c>
      <c r="H2742" s="21">
        <v>1.1915E-2</v>
      </c>
      <c r="I2742" s="21">
        <v>-2.6359999999999999E-3</v>
      </c>
      <c r="J2742" s="21">
        <v>7.4380000000000002E-3</v>
      </c>
      <c r="K2742" s="21">
        <v>-2.8732000000000001E-2</v>
      </c>
      <c r="L2742" s="21" cm="1">
        <f t="array" ref="L2742">MMULT(B2742:K2742,$D$8:$D$17)</f>
        <v>2.1400643469999996E-3</v>
      </c>
    </row>
    <row r="2743" spans="1:12" x14ac:dyDescent="0.35">
      <c r="A2743" s="22">
        <v>45930</v>
      </c>
      <c r="B2743" s="21">
        <v>7.8600000000000002E-4</v>
      </c>
      <c r="C2743" s="21">
        <v>6.5100000000000002E-3</v>
      </c>
      <c r="D2743" s="21">
        <v>2.6009999999999998E-2</v>
      </c>
      <c r="E2743" s="21">
        <v>6.13E-3</v>
      </c>
      <c r="F2743" s="21">
        <v>-5.3759999999999997E-3</v>
      </c>
      <c r="G2743" s="21">
        <v>-3.3048000000000001E-2</v>
      </c>
      <c r="H2743" s="21">
        <v>2.6649999999999998E-3</v>
      </c>
      <c r="I2743" s="21">
        <v>-1.8558000000000002E-2</v>
      </c>
      <c r="J2743" s="21">
        <v>1.0337000000000001E-2</v>
      </c>
      <c r="K2743" s="21">
        <v>-2.6971999999999999E-2</v>
      </c>
      <c r="L2743" s="21" cm="1">
        <f t="array" ref="L2743">MMULT(B2743:K2743,$D$8:$D$17)</f>
        <v>6.3063883359999982E-3</v>
      </c>
    </row>
    <row r="2744" spans="1:12" x14ac:dyDescent="0.35">
      <c r="A2744" s="22">
        <v>45931</v>
      </c>
      <c r="B2744" s="21">
        <v>3.2200000000000002E-3</v>
      </c>
      <c r="C2744" s="21">
        <v>3.398E-3</v>
      </c>
      <c r="D2744" s="21">
        <v>3.5370000000000002E-3</v>
      </c>
      <c r="E2744" s="21">
        <v>1.0548E-2</v>
      </c>
      <c r="F2744" s="21">
        <v>2.7628E-2</v>
      </c>
      <c r="G2744" s="21">
        <v>-5.5269999999999998E-3</v>
      </c>
      <c r="H2744" s="21">
        <v>1.3721000000000001E-2</v>
      </c>
      <c r="I2744" s="21">
        <v>-2.5599E-2</v>
      </c>
      <c r="J2744" s="21">
        <v>4.823E-3</v>
      </c>
      <c r="K2744" s="21">
        <v>7.1236999999999995E-2</v>
      </c>
      <c r="L2744" s="21" cm="1">
        <f t="array" ref="L2744">MMULT(B2744:K2744,$D$8:$D$17)</f>
        <v>8.0622918409999998E-3</v>
      </c>
    </row>
    <row r="2745" spans="1:12" x14ac:dyDescent="0.35">
      <c r="A2745" s="22">
        <v>45932</v>
      </c>
      <c r="B2745" s="21">
        <v>6.5770000000000004E-3</v>
      </c>
      <c r="C2745" s="21">
        <v>-7.639E-3</v>
      </c>
      <c r="D2745" s="21">
        <v>8.8120000000000004E-3</v>
      </c>
      <c r="E2745" s="21">
        <v>1.4368000000000001E-2</v>
      </c>
      <c r="F2745" s="21">
        <v>-7.9600000000000005E-4</v>
      </c>
      <c r="G2745" s="21">
        <v>1.3535E-2</v>
      </c>
      <c r="H2745" s="21">
        <v>3.4875999999999997E-2</v>
      </c>
      <c r="I2745" s="21">
        <v>2.2577E-2</v>
      </c>
      <c r="J2745" s="21">
        <v>-6.4000000000000003E-3</v>
      </c>
      <c r="K2745" s="21">
        <v>3.7841E-2</v>
      </c>
      <c r="L2745" s="21" cm="1">
        <f t="array" ref="L2745">MMULT(B2745:K2745,$D$8:$D$17)</f>
        <v>7.8969466529999997E-3</v>
      </c>
    </row>
    <row r="2746" spans="1:12" x14ac:dyDescent="0.35">
      <c r="A2746" s="22">
        <v>45933</v>
      </c>
      <c r="B2746" s="21">
        <v>3.4610000000000001E-3</v>
      </c>
      <c r="C2746" s="21">
        <v>3.1220000000000002E-3</v>
      </c>
      <c r="D2746" s="21">
        <v>-6.7229999999999998E-3</v>
      </c>
      <c r="E2746" s="21">
        <v>5.62E-4</v>
      </c>
      <c r="F2746" s="21">
        <v>-9.1420000000000008E-3</v>
      </c>
      <c r="G2746" s="21">
        <v>6.1960000000000001E-3</v>
      </c>
      <c r="H2746" s="21">
        <v>-2.9812000000000002E-2</v>
      </c>
      <c r="I2746" s="21">
        <v>-1.3486E-2</v>
      </c>
      <c r="J2746" s="21">
        <v>-5.7089999999999997E-3</v>
      </c>
      <c r="K2746" s="21">
        <v>-1.2600999999999999E-2</v>
      </c>
      <c r="L2746" s="21" cm="1">
        <f t="array" ref="L2746">MMULT(B2746:K2746,$D$8:$D$17)</f>
        <v>-1.7197264769999994E-3</v>
      </c>
    </row>
    <row r="2747" spans="1:12" x14ac:dyDescent="0.35">
      <c r="A2747" s="22">
        <v>45936</v>
      </c>
      <c r="B2747" s="21">
        <v>-5.1549999999999999E-3</v>
      </c>
      <c r="C2747" s="21">
        <v>2.1687000000000001E-2</v>
      </c>
      <c r="D2747" s="21">
        <v>-1.1086E-2</v>
      </c>
      <c r="E2747" s="21">
        <v>-8.5109999999999995E-3</v>
      </c>
      <c r="F2747" s="21">
        <v>1.9047000000000001E-2</v>
      </c>
      <c r="G2747" s="21">
        <v>2.2550000000000001E-2</v>
      </c>
      <c r="H2747" s="21">
        <v>0.23708000000000001</v>
      </c>
      <c r="I2747" s="21">
        <v>9.8060000000000005E-3</v>
      </c>
      <c r="J2747" s="21">
        <v>1.4576E-2</v>
      </c>
      <c r="K2747" s="21">
        <v>-6.5160000000000001E-3</v>
      </c>
      <c r="L2747" s="21" cm="1">
        <f t="array" ref="L2747">MMULT(B2747:K2747,$D$8:$D$17)</f>
        <v>1.4937461540000005E-3</v>
      </c>
    </row>
    <row r="2748" spans="1:12" x14ac:dyDescent="0.35">
      <c r="A2748" s="22">
        <v>45937</v>
      </c>
      <c r="B2748" s="21">
        <v>-8.1800000000000004E-4</v>
      </c>
      <c r="C2748" s="21">
        <v>-8.6840000000000007E-3</v>
      </c>
      <c r="D2748" s="21">
        <v>-2.6949999999999999E-3</v>
      </c>
      <c r="E2748" s="21">
        <v>2.7420000000000001E-3</v>
      </c>
      <c r="F2748" s="21">
        <v>-2.5207E-2</v>
      </c>
      <c r="G2748" s="21">
        <v>-2.4575E-2</v>
      </c>
      <c r="H2748" s="21">
        <v>3.8289999999999998E-2</v>
      </c>
      <c r="I2748" s="21">
        <v>-5.2259999999999997E-3</v>
      </c>
      <c r="J2748" s="21">
        <v>1.1609999999999999E-3</v>
      </c>
      <c r="K2748" s="21">
        <v>1.5851000000000001E-2</v>
      </c>
      <c r="L2748" s="21" cm="1">
        <f t="array" ref="L2748">MMULT(B2748:K2748,$D$8:$D$17)</f>
        <v>-9.6414616000000005E-4</v>
      </c>
    </row>
    <row r="2749" spans="1:12" x14ac:dyDescent="0.35">
      <c r="A2749" s="22">
        <v>45938</v>
      </c>
      <c r="B2749" s="21">
        <v>6.1599999999999997E-3</v>
      </c>
      <c r="C2749" s="21">
        <v>1.66E-3</v>
      </c>
      <c r="D2749" s="21">
        <v>2.1995000000000001E-2</v>
      </c>
      <c r="E2749" s="21">
        <v>2.7021E-2</v>
      </c>
      <c r="F2749" s="21">
        <v>1.5445E-2</v>
      </c>
      <c r="G2749" s="21">
        <v>2.8779999999999999E-3</v>
      </c>
      <c r="H2749" s="21">
        <v>0.113706</v>
      </c>
      <c r="I2749" s="21">
        <v>1.3209999999999999E-3</v>
      </c>
      <c r="J2749" s="21">
        <v>1.9422999999999999E-2</v>
      </c>
      <c r="K2749" s="21">
        <v>6.9950000000000003E-3</v>
      </c>
      <c r="L2749" s="21" cm="1">
        <f t="array" ref="L2749">MMULT(B2749:K2749,$D$8:$D$17)</f>
        <v>1.3598192525999999E-2</v>
      </c>
    </row>
    <row r="2750" spans="1:12" x14ac:dyDescent="0.35">
      <c r="A2750" s="22">
        <v>45939</v>
      </c>
      <c r="B2750" s="21">
        <v>-1.5578E-2</v>
      </c>
      <c r="C2750" s="21">
        <v>-4.6680000000000003E-3</v>
      </c>
      <c r="D2750" s="21">
        <v>1.8296E-2</v>
      </c>
      <c r="E2750" s="21">
        <v>-1.389E-3</v>
      </c>
      <c r="F2750" s="21">
        <v>2.886E-2</v>
      </c>
      <c r="G2750" s="21">
        <v>2.0379999999999999E-2</v>
      </c>
      <c r="H2750" s="21">
        <v>-1.1335E-2</v>
      </c>
      <c r="I2750" s="21">
        <v>-3.7269999999999998E-3</v>
      </c>
      <c r="J2750" s="21">
        <v>-5.2610000000000001E-3</v>
      </c>
      <c r="K2750" s="21">
        <v>9.8849999999999997E-3</v>
      </c>
      <c r="L2750" s="21" cm="1">
        <f t="array" ref="L2750">MMULT(B2750:K2750,$D$8:$D$17)</f>
        <v>-1.992994329000001E-3</v>
      </c>
    </row>
    <row r="2751" spans="1:12" x14ac:dyDescent="0.35">
      <c r="A2751" s="22">
        <v>45940</v>
      </c>
      <c r="B2751" s="21">
        <v>-3.4521999999999997E-2</v>
      </c>
      <c r="C2751" s="21">
        <v>-2.1898999999999998E-2</v>
      </c>
      <c r="D2751" s="21">
        <v>-4.8864999999999999E-2</v>
      </c>
      <c r="E2751" s="21">
        <v>-5.9097999999999998E-2</v>
      </c>
      <c r="F2751" s="21">
        <v>-1.3469999999999999E-2</v>
      </c>
      <c r="G2751" s="21">
        <v>-1.4878000000000001E-2</v>
      </c>
      <c r="H2751" s="21">
        <v>-7.7246999999999996E-2</v>
      </c>
      <c r="I2751" s="21">
        <v>-2.8663999999999999E-2</v>
      </c>
      <c r="J2751" s="21">
        <v>-2.8874E-2</v>
      </c>
      <c r="K2751" s="21">
        <v>-3.7830999999999997E-2</v>
      </c>
      <c r="L2751" s="21" cm="1">
        <f t="array" ref="L2751">MMULT(B2751:K2751,$D$8:$D$17)</f>
        <v>-3.7972035481999997E-2</v>
      </c>
    </row>
    <row r="2752" spans="1:12" x14ac:dyDescent="0.35">
      <c r="A2752" s="22">
        <v>45943</v>
      </c>
      <c r="B2752" s="21">
        <v>9.7439999999999992E-3</v>
      </c>
      <c r="C2752" s="21">
        <v>6.0470000000000003E-3</v>
      </c>
      <c r="D2752" s="21">
        <v>2.8171999999999999E-2</v>
      </c>
      <c r="E2752" s="21">
        <v>9.8789000000000002E-2</v>
      </c>
      <c r="F2752" s="21">
        <v>5.1372000000000001E-2</v>
      </c>
      <c r="G2752" s="21">
        <v>2.9253999999999999E-2</v>
      </c>
      <c r="H2752" s="21">
        <v>7.0730000000000003E-3</v>
      </c>
      <c r="I2752" s="21">
        <v>5.3629999999999997E-3</v>
      </c>
      <c r="J2752" s="21">
        <v>-7.0650000000000001E-3</v>
      </c>
      <c r="K2752" s="21">
        <v>2.3370999999999999E-2</v>
      </c>
      <c r="L2752" s="21" cm="1">
        <f t="array" ref="L2752">MMULT(B2752:K2752,$D$8:$D$17)</f>
        <v>1.8275722873E-2</v>
      </c>
    </row>
    <row r="2753" spans="1:12" x14ac:dyDescent="0.35">
      <c r="A2753" s="22">
        <v>45944</v>
      </c>
      <c r="B2753" s="21">
        <v>4.44E-4</v>
      </c>
      <c r="C2753" s="21">
        <v>-9.3400000000000004E-4</v>
      </c>
      <c r="D2753" s="21">
        <v>-4.4020999999999998E-2</v>
      </c>
      <c r="E2753" s="21">
        <v>-3.524E-2</v>
      </c>
      <c r="F2753" s="21">
        <v>-2.9252E-2</v>
      </c>
      <c r="G2753" s="21">
        <v>-3.6101000000000001E-2</v>
      </c>
      <c r="H2753" s="21">
        <v>7.7159999999999998E-3</v>
      </c>
      <c r="I2753" s="21">
        <v>-9.9609999999999994E-3</v>
      </c>
      <c r="J2753" s="21">
        <v>1.7788000000000002E-2</v>
      </c>
      <c r="K2753" s="21">
        <v>-4.2719E-2</v>
      </c>
      <c r="L2753" s="21" cm="1">
        <f t="array" ref="L2753">MMULT(B2753:K2753,$D$8:$D$17)</f>
        <v>-1.4702859550999998E-2</v>
      </c>
    </row>
    <row r="2754" spans="1:12" x14ac:dyDescent="0.35">
      <c r="A2754" s="22">
        <v>45945</v>
      </c>
      <c r="B2754" s="21">
        <v>6.3369999999999998E-3</v>
      </c>
      <c r="C2754" s="21">
        <v>-2.7300000000000002E-4</v>
      </c>
      <c r="D2754" s="21">
        <v>-1.111E-3</v>
      </c>
      <c r="E2754" s="21">
        <v>2.0922E-2</v>
      </c>
      <c r="F2754" s="21">
        <v>1.5452E-2</v>
      </c>
      <c r="G2754" s="21">
        <v>-1.3304E-2</v>
      </c>
      <c r="H2754" s="21">
        <v>9.4044000000000003E-2</v>
      </c>
      <c r="I2754" s="21">
        <v>-1.5806000000000001E-2</v>
      </c>
      <c r="J2754" s="21">
        <v>1.2525E-2</v>
      </c>
      <c r="K2754" s="21">
        <v>4.2660999999999998E-2</v>
      </c>
      <c r="L2754" s="21" cm="1">
        <f t="array" ref="L2754">MMULT(B2754:K2754,$D$8:$D$17)</f>
        <v>8.4268157270000008E-3</v>
      </c>
    </row>
    <row r="2755" spans="1:12" x14ac:dyDescent="0.35">
      <c r="A2755" s="22">
        <v>45946</v>
      </c>
      <c r="B2755" s="21">
        <v>-7.5799999999999999E-3</v>
      </c>
      <c r="C2755" s="21">
        <v>-3.545E-3</v>
      </c>
      <c r="D2755" s="21">
        <v>1.1010000000000001E-2</v>
      </c>
      <c r="E2755" s="21">
        <v>8.0269999999999994E-3</v>
      </c>
      <c r="F2755" s="21">
        <v>3.0894000000000001E-2</v>
      </c>
      <c r="G2755" s="21">
        <v>3.9816999999999998E-2</v>
      </c>
      <c r="H2755" s="21">
        <v>-1.6931999999999999E-2</v>
      </c>
      <c r="I2755" s="21">
        <v>-4.2339999999999999E-3</v>
      </c>
      <c r="J2755" s="21">
        <v>-6.1850000000000004E-3</v>
      </c>
      <c r="K2755" s="21">
        <v>-8.345E-3</v>
      </c>
      <c r="L2755" s="21" cm="1">
        <f t="array" ref="L2755">MMULT(B2755:K2755,$D$8:$D$17)</f>
        <v>-5.9776753399999984E-4</v>
      </c>
    </row>
    <row r="2756" spans="1:12" x14ac:dyDescent="0.35">
      <c r="A2756" s="22">
        <v>45947</v>
      </c>
      <c r="B2756" s="21">
        <v>1.9560000000000001E-2</v>
      </c>
      <c r="C2756" s="21">
        <v>3.8509999999999998E-3</v>
      </c>
      <c r="D2756" s="21">
        <v>7.7549999999999997E-3</v>
      </c>
      <c r="E2756" s="21">
        <v>-1.3610000000000001E-2</v>
      </c>
      <c r="F2756" s="21">
        <v>-6.9296999999999997E-2</v>
      </c>
      <c r="G2756" s="21">
        <v>-1.187E-2</v>
      </c>
      <c r="H2756" s="21">
        <v>-6.3099999999999996E-3</v>
      </c>
      <c r="I2756" s="21">
        <v>1.2241E-2</v>
      </c>
      <c r="J2756" s="21">
        <v>1.5053E-2</v>
      </c>
      <c r="K2756" s="21">
        <v>4.6150000000000002E-3</v>
      </c>
      <c r="L2756" s="21" cm="1">
        <f t="array" ref="L2756">MMULT(B2756:K2756,$D$8:$D$17)</f>
        <v>9.7535035590000027E-3</v>
      </c>
    </row>
    <row r="2757" spans="1:12" x14ac:dyDescent="0.35">
      <c r="A2757" s="22">
        <v>45950</v>
      </c>
      <c r="B2757" s="21">
        <v>3.9439000000000002E-2</v>
      </c>
      <c r="C2757" s="21">
        <v>6.2500000000000003E-3</v>
      </c>
      <c r="D2757" s="21">
        <v>-3.166E-3</v>
      </c>
      <c r="E2757" s="21">
        <v>-2.5799999999999998E-4</v>
      </c>
      <c r="F2757" s="21">
        <v>-4.8505E-2</v>
      </c>
      <c r="G2757" s="21">
        <v>4.6074999999999998E-2</v>
      </c>
      <c r="H2757" s="21">
        <v>3.2092000000000002E-2</v>
      </c>
      <c r="I2757" s="21">
        <v>3.0426999999999999E-2</v>
      </c>
      <c r="J2757" s="21">
        <v>7.4149999999999997E-3</v>
      </c>
      <c r="K2757" s="21">
        <v>2.9451000000000001E-2</v>
      </c>
      <c r="L2757" s="21" cm="1">
        <f t="array" ref="L2757">MMULT(B2757:K2757,$D$8:$D$17)</f>
        <v>1.9879641359E-2</v>
      </c>
    </row>
    <row r="2758" spans="1:12" x14ac:dyDescent="0.35">
      <c r="A2758" s="22">
        <v>45951</v>
      </c>
      <c r="B2758" s="21">
        <v>2.0209999999999998E-3</v>
      </c>
      <c r="C2758" s="21">
        <v>1.683E-3</v>
      </c>
      <c r="D2758" s="21">
        <v>-8.1030000000000008E-3</v>
      </c>
      <c r="E2758" s="21">
        <v>-1.8841E-2</v>
      </c>
      <c r="F2758" s="21">
        <v>-7.3239999999999998E-3</v>
      </c>
      <c r="G2758" s="21">
        <v>3.5904999999999999E-2</v>
      </c>
      <c r="H2758" s="21">
        <v>-1.0517E-2</v>
      </c>
      <c r="I2758" s="21">
        <v>4.1206E-2</v>
      </c>
      <c r="J2758" s="21">
        <v>9.9099999999999991E-4</v>
      </c>
      <c r="K2758" s="21">
        <v>5.2499999999999997E-4</v>
      </c>
      <c r="L2758" s="21" cm="1">
        <f t="array" ref="L2758">MMULT(B2758:K2758,$D$8:$D$17)</f>
        <v>-1.4979931140000004E-3</v>
      </c>
    </row>
    <row r="2759" spans="1:12" x14ac:dyDescent="0.35">
      <c r="A2759" s="22">
        <v>45952</v>
      </c>
      <c r="B2759" s="21">
        <v>-1.644E-2</v>
      </c>
      <c r="C2759" s="21">
        <v>5.5630000000000002E-3</v>
      </c>
      <c r="D2759" s="21">
        <v>-4.8580000000000003E-3</v>
      </c>
      <c r="E2759" s="21">
        <v>-6.8869999999999999E-3</v>
      </c>
      <c r="F2759" s="21">
        <v>-9.0500000000000008E-3</v>
      </c>
      <c r="G2759" s="21">
        <v>-2.5701000000000002E-2</v>
      </c>
      <c r="H2759" s="21">
        <v>-3.2769E-2</v>
      </c>
      <c r="I2759" s="21">
        <v>-9.6769999999999998E-3</v>
      </c>
      <c r="J2759" s="21">
        <v>-8.4800000000000001E-4</v>
      </c>
      <c r="K2759" s="21">
        <v>-3.1480000000000001E-2</v>
      </c>
      <c r="L2759" s="21" cm="1">
        <f t="array" ref="L2759">MMULT(B2759:K2759,$D$8:$D$17)</f>
        <v>-1.1863095968000002E-2</v>
      </c>
    </row>
    <row r="2760" spans="1:12" x14ac:dyDescent="0.35">
      <c r="A2760" s="22">
        <v>45953</v>
      </c>
      <c r="B2760" s="21">
        <v>4.372E-3</v>
      </c>
      <c r="C2760" s="21">
        <v>3.8000000000000002E-5</v>
      </c>
      <c r="D2760" s="21">
        <v>1.0428E-2</v>
      </c>
      <c r="E2760" s="21">
        <v>1.1724999999999999E-2</v>
      </c>
      <c r="F2760" s="21">
        <v>2.7177E-2</v>
      </c>
      <c r="G2760" s="21">
        <v>-6.195E-3</v>
      </c>
      <c r="H2760" s="21">
        <v>2.0674999999999999E-2</v>
      </c>
      <c r="I2760" s="21">
        <v>8.5000000000000006E-5</v>
      </c>
      <c r="J2760" s="21">
        <v>-5.5189999999999996E-3</v>
      </c>
      <c r="K2760" s="21">
        <v>3.3585999999999998E-2</v>
      </c>
      <c r="L2760" s="21" cm="1">
        <f t="array" ref="L2760">MMULT(B2760:K2760,$D$8:$D$17)</f>
        <v>7.9145440899999996E-3</v>
      </c>
    </row>
    <row r="2761" spans="1:12" x14ac:dyDescent="0.35">
      <c r="A2761" s="22">
        <v>45954</v>
      </c>
      <c r="B2761" s="21">
        <v>1.2482E-2</v>
      </c>
      <c r="C2761" s="21">
        <v>5.8589999999999996E-3</v>
      </c>
      <c r="D2761" s="21">
        <v>2.2508E-2</v>
      </c>
      <c r="E2761" s="21">
        <v>2.8580999999999999E-2</v>
      </c>
      <c r="F2761" s="21">
        <v>1.1639999999999999E-2</v>
      </c>
      <c r="G2761" s="21">
        <v>-8.6300000000000005E-4</v>
      </c>
      <c r="H2761" s="21">
        <v>7.6300999999999994E-2</v>
      </c>
      <c r="I2761" s="21">
        <v>-1.694E-3</v>
      </c>
      <c r="J2761" s="21">
        <v>5.1229999999999999E-3</v>
      </c>
      <c r="K2761" s="21">
        <v>3.1449999999999998E-3</v>
      </c>
      <c r="L2761" s="21" cm="1">
        <f t="array" ref="L2761">MMULT(B2761:K2761,$D$8:$D$17)</f>
        <v>1.5261339633999997E-2</v>
      </c>
    </row>
    <row r="2762" spans="1:12" x14ac:dyDescent="0.35">
      <c r="A2762" s="22">
        <v>45957</v>
      </c>
      <c r="B2762" s="21">
        <v>2.2790999999999999E-2</v>
      </c>
      <c r="C2762" s="21">
        <v>1.5107000000000001E-2</v>
      </c>
      <c r="D2762" s="21">
        <v>2.8079E-2</v>
      </c>
      <c r="E2762" s="21">
        <v>2.2364999999999999E-2</v>
      </c>
      <c r="F2762" s="21">
        <v>-6.8120000000000003E-3</v>
      </c>
      <c r="G2762" s="21">
        <v>2.5110000000000002E-3</v>
      </c>
      <c r="H2762" s="21">
        <v>2.6688E-2</v>
      </c>
      <c r="I2762" s="21">
        <v>1.2107E-2</v>
      </c>
      <c r="J2762" s="21">
        <v>1.076E-2</v>
      </c>
      <c r="K2762" s="21">
        <v>3.2915E-2</v>
      </c>
      <c r="L2762" s="21" cm="1">
        <f t="array" ref="L2762">MMULT(B2762:K2762,$D$8:$D$17)</f>
        <v>2.2448790008999998E-2</v>
      </c>
    </row>
    <row r="2763" spans="1:12" x14ac:dyDescent="0.35">
      <c r="A2763" s="22">
        <v>45958</v>
      </c>
      <c r="B2763" s="21">
        <v>7.0699999999999995E-4</v>
      </c>
      <c r="C2763" s="21">
        <v>1.9848999999999999E-2</v>
      </c>
      <c r="D2763" s="21">
        <v>4.9820000000000003E-2</v>
      </c>
      <c r="E2763" s="21">
        <v>3.0162000000000001E-2</v>
      </c>
      <c r="F2763" s="21">
        <v>-2.026E-3</v>
      </c>
      <c r="G2763" s="21">
        <v>-4.7359999999999998E-3</v>
      </c>
      <c r="H2763" s="21">
        <v>-6.3930000000000002E-3</v>
      </c>
      <c r="I2763" s="21">
        <v>5.8970000000000003E-3</v>
      </c>
      <c r="J2763" s="21">
        <v>1.7229000000000001E-2</v>
      </c>
      <c r="K2763" s="21">
        <v>5.0328999999999999E-2</v>
      </c>
      <c r="L2763" s="21" cm="1">
        <f t="array" ref="L2763">MMULT(B2763:K2763,$D$8:$D$17)</f>
        <v>1.8679671404999997E-2</v>
      </c>
    </row>
    <row r="2764" spans="1:12" x14ac:dyDescent="0.35">
      <c r="A2764" s="22">
        <v>45959</v>
      </c>
      <c r="B2764" s="21">
        <v>2.6020000000000001E-3</v>
      </c>
      <c r="C2764" s="21">
        <v>-9.59E-4</v>
      </c>
      <c r="D2764" s="21">
        <v>2.9895999999999999E-2</v>
      </c>
      <c r="E2764" s="21">
        <v>3.4882000000000003E-2</v>
      </c>
      <c r="F2764" s="21">
        <v>-1.9692000000000001E-2</v>
      </c>
      <c r="G2764" s="21">
        <v>-1.1011999999999999E-2</v>
      </c>
      <c r="H2764" s="21">
        <v>2.4494999999999999E-2</v>
      </c>
      <c r="I2764" s="21">
        <v>-6.1265E-2</v>
      </c>
      <c r="J2764" s="21">
        <v>-1.7763999999999999E-2</v>
      </c>
      <c r="K2764" s="21">
        <v>-4.5750000000000001E-3</v>
      </c>
      <c r="L2764" s="21" cm="1">
        <f t="array" ref="L2764">MMULT(B2764:K2764,$D$8:$D$17)</f>
        <v>8.1564145040000004E-3</v>
      </c>
    </row>
    <row r="2765" spans="1:12" x14ac:dyDescent="0.35">
      <c r="A2765" s="22">
        <v>45960</v>
      </c>
      <c r="B2765" s="21">
        <v>6.3029999999999996E-3</v>
      </c>
      <c r="C2765" s="21">
        <v>-2.9156999999999999E-2</v>
      </c>
      <c r="D2765" s="21">
        <v>-2.0043999999999999E-2</v>
      </c>
      <c r="E2765" s="21">
        <v>-2.4639000000000001E-2</v>
      </c>
      <c r="F2765" s="21">
        <v>-6.6873000000000002E-2</v>
      </c>
      <c r="G2765" s="21">
        <v>2.0639000000000001E-2</v>
      </c>
      <c r="H2765" s="21">
        <v>-3.5902000000000003E-2</v>
      </c>
      <c r="I2765" s="21">
        <v>4.0850000000000001E-3</v>
      </c>
      <c r="J2765" s="21">
        <v>2.2151000000000001E-2</v>
      </c>
      <c r="K2765" s="21">
        <v>-2.8544E-2</v>
      </c>
      <c r="L2765" s="21" cm="1">
        <f t="array" ref="L2765">MMULT(B2765:K2765,$D$8:$D$17)</f>
        <v>-7.8759984289999991E-3</v>
      </c>
    </row>
    <row r="2766" spans="1:12" x14ac:dyDescent="0.35">
      <c r="A2766" s="22">
        <v>45961</v>
      </c>
      <c r="B2766" s="21">
        <v>-3.7950000000000002E-3</v>
      </c>
      <c r="C2766" s="21">
        <v>-1.5121000000000001E-2</v>
      </c>
      <c r="D2766" s="21">
        <v>-1.9719999999999998E-3</v>
      </c>
      <c r="E2766" s="21">
        <v>-1.8169000000000001E-2</v>
      </c>
      <c r="F2766" s="21">
        <v>2.2266000000000001E-2</v>
      </c>
      <c r="G2766" s="21">
        <v>1.465E-2</v>
      </c>
      <c r="H2766" s="21">
        <v>5.0229999999999997E-3</v>
      </c>
      <c r="I2766" s="21">
        <v>3.1540000000000001E-3</v>
      </c>
      <c r="J2766" s="21">
        <v>2.7430000000000002E-3</v>
      </c>
      <c r="K2766" s="21">
        <v>-4.2329999999999998E-3</v>
      </c>
      <c r="L2766" s="21" cm="1">
        <f t="array" ref="L2766">MMULT(B2766:K2766,$D$8:$D$17)</f>
        <v>-2.957909189E-3</v>
      </c>
    </row>
    <row r="2767" spans="1:12" x14ac:dyDescent="0.35">
      <c r="A2767" s="22">
        <v>45964</v>
      </c>
      <c r="B2767" s="21">
        <v>-4.8820000000000001E-3</v>
      </c>
      <c r="C2767" s="21">
        <v>-1.506E-3</v>
      </c>
      <c r="D2767" s="21">
        <v>2.1680000000000001E-2</v>
      </c>
      <c r="E2767" s="21">
        <v>-1.9154000000000001E-2</v>
      </c>
      <c r="F2767" s="21">
        <v>-1.8126E-2</v>
      </c>
      <c r="G2767" s="21">
        <v>3.571E-3</v>
      </c>
      <c r="H2767" s="21">
        <v>1.3783E-2</v>
      </c>
      <c r="I2767" s="21">
        <v>-8.345E-3</v>
      </c>
      <c r="J2767" s="21">
        <v>1.8329000000000002E-2</v>
      </c>
      <c r="K2767" s="21">
        <v>-1.2253E-2</v>
      </c>
      <c r="L2767" s="21" cm="1">
        <f t="array" ref="L2767">MMULT(B2767:K2767,$D$8:$D$17)</f>
        <v>2.4558732279999994E-3</v>
      </c>
    </row>
    <row r="2768" spans="1:12" x14ac:dyDescent="0.35">
      <c r="A2768" s="22">
        <v>45965</v>
      </c>
      <c r="B2768" s="21">
        <v>3.6800000000000001E-3</v>
      </c>
      <c r="C2768" s="21">
        <v>-5.2220000000000001E-3</v>
      </c>
      <c r="D2768" s="21">
        <v>-3.9587999999999998E-2</v>
      </c>
      <c r="E2768" s="21">
        <v>-2.9264999999999999E-2</v>
      </c>
      <c r="F2768" s="21">
        <v>-3.7540999999999998E-2</v>
      </c>
      <c r="G2768" s="21">
        <v>-2.6401999999999998E-2</v>
      </c>
      <c r="H2768" s="21">
        <v>-3.6972999999999999E-2</v>
      </c>
      <c r="I2768" s="21">
        <v>-6.2820000000000003E-3</v>
      </c>
      <c r="J2768" s="21">
        <v>-2.861E-2</v>
      </c>
      <c r="K2768" s="21">
        <v>-6.2532000000000004E-2</v>
      </c>
      <c r="L2768" s="21" cm="1">
        <f t="array" ref="L2768">MMULT(B2768:K2768,$D$8:$D$17)</f>
        <v>-1.6597148794999999E-2</v>
      </c>
    </row>
    <row r="2769" spans="1:12" x14ac:dyDescent="0.35">
      <c r="A2769" s="22">
        <v>45966</v>
      </c>
      <c r="B2769" s="21">
        <v>3.6999999999999999E-4</v>
      </c>
      <c r="C2769" s="21">
        <v>-1.3939999999999999E-2</v>
      </c>
      <c r="D2769" s="21">
        <v>-1.7514999999999999E-2</v>
      </c>
      <c r="E2769" s="21">
        <v>2.0003E-2</v>
      </c>
      <c r="F2769" s="21">
        <v>8.6230000000000005E-3</v>
      </c>
      <c r="G2769" s="21">
        <v>-6.9170000000000004E-3</v>
      </c>
      <c r="H2769" s="21">
        <v>2.5114999999999998E-2</v>
      </c>
      <c r="I2769" s="21">
        <v>5.3700000000000004E-4</v>
      </c>
      <c r="J2769" s="21">
        <v>-3.042E-3</v>
      </c>
      <c r="K2769" s="21">
        <v>3.6457000000000003E-2</v>
      </c>
      <c r="L2769" s="21" cm="1">
        <f t="array" ref="L2769">MMULT(B2769:K2769,$D$8:$D$17)</f>
        <v>-2.0757025099999988E-3</v>
      </c>
    </row>
    <row r="2770" spans="1:12" x14ac:dyDescent="0.35">
      <c r="A2770" s="22">
        <v>45967</v>
      </c>
      <c r="B2770" s="21">
        <v>-1.3699999999999999E-3</v>
      </c>
      <c r="C2770" s="21">
        <v>-1.9835999999999999E-2</v>
      </c>
      <c r="D2770" s="21">
        <v>-3.6525000000000002E-2</v>
      </c>
      <c r="E2770" s="21">
        <v>-9.443E-3</v>
      </c>
      <c r="F2770" s="21">
        <v>-2.6008E-2</v>
      </c>
      <c r="G2770" s="21">
        <v>-5.3071E-2</v>
      </c>
      <c r="H2770" s="21">
        <v>-7.2679999999999995E-2</v>
      </c>
      <c r="I2770" s="21">
        <v>-2.4379000000000001E-2</v>
      </c>
      <c r="J2770" s="21">
        <v>-1.4702E-2</v>
      </c>
      <c r="K2770" s="21">
        <v>-2.9703E-2</v>
      </c>
      <c r="L2770" s="21" cm="1">
        <f t="array" ref="L2770">MMULT(B2770:K2770,$D$8:$D$17)</f>
        <v>-1.6628868267999999E-2</v>
      </c>
    </row>
    <row r="2771" spans="1:12" x14ac:dyDescent="0.35">
      <c r="A2771" s="22">
        <v>45968</v>
      </c>
      <c r="B2771" s="21">
        <v>-4.8190000000000004E-3</v>
      </c>
      <c r="C2771" s="21">
        <v>-5.6300000000000002E-4</v>
      </c>
      <c r="D2771" s="21">
        <v>3.7199999999999999E-4</v>
      </c>
      <c r="E2771" s="21">
        <v>-1.7323000000000002E-2</v>
      </c>
      <c r="F2771" s="21">
        <v>-1.8622E-2</v>
      </c>
      <c r="G2771" s="21">
        <v>2.5490000000000001E-3</v>
      </c>
      <c r="H2771" s="21">
        <v>-1.7500999999999999E-2</v>
      </c>
      <c r="I2771" s="21">
        <v>-1.222E-3</v>
      </c>
      <c r="J2771" s="21">
        <v>4.2200000000000001E-4</v>
      </c>
      <c r="K2771" s="21">
        <v>2.3899E-2</v>
      </c>
      <c r="L2771" s="21" cm="1">
        <f t="array" ref="L2771">MMULT(B2771:K2771,$D$8:$D$17)</f>
        <v>-2.4406301829999993E-3</v>
      </c>
    </row>
    <row r="2772" spans="1:12" x14ac:dyDescent="0.35">
      <c r="A2772" s="22">
        <v>45971</v>
      </c>
      <c r="B2772" s="21">
        <v>3.5760000000000002E-3</v>
      </c>
      <c r="C2772" s="21">
        <v>1.8478000000000001E-2</v>
      </c>
      <c r="D2772" s="21">
        <v>5.7932999999999998E-2</v>
      </c>
      <c r="E2772" s="21">
        <v>2.5642000000000002E-2</v>
      </c>
      <c r="F2772" s="21">
        <v>6.5620000000000001E-3</v>
      </c>
      <c r="G2772" s="21">
        <v>7.6290000000000004E-3</v>
      </c>
      <c r="H2772" s="21">
        <v>4.4703E-2</v>
      </c>
      <c r="I2772" s="21">
        <v>5.8110000000000002E-3</v>
      </c>
      <c r="J2772" s="21">
        <v>1.4352E-2</v>
      </c>
      <c r="K2772" s="21">
        <v>8.3920000000000002E-3</v>
      </c>
      <c r="L2772" s="21" cm="1">
        <f t="array" ref="L2772">MMULT(B2772:K2772,$D$8:$D$17)</f>
        <v>2.0862894740000002E-2</v>
      </c>
    </row>
    <row r="2773" spans="1:12" x14ac:dyDescent="0.35">
      <c r="A2773" s="22">
        <v>45972</v>
      </c>
      <c r="B2773" s="21">
        <v>2.1600999999999999E-2</v>
      </c>
      <c r="C2773" s="21">
        <v>5.2960000000000004E-3</v>
      </c>
      <c r="D2773" s="21">
        <v>-2.9590999999999999E-2</v>
      </c>
      <c r="E2773" s="21">
        <v>-1.7940999999999999E-2</v>
      </c>
      <c r="F2773" s="21">
        <v>-1.9432999999999999E-2</v>
      </c>
      <c r="G2773" s="21">
        <v>1.1542999999999999E-2</v>
      </c>
      <c r="H2773" s="21">
        <v>-2.6478000000000002E-2</v>
      </c>
      <c r="I2773" s="21">
        <v>1.3289E-2</v>
      </c>
      <c r="J2773" s="21">
        <v>-5.2709999999999996E-3</v>
      </c>
      <c r="K2773" s="21">
        <v>-1.4824E-2</v>
      </c>
      <c r="L2773" s="21" cm="1">
        <f t="array" ref="L2773">MMULT(B2773:K2773,$D$8:$D$17)</f>
        <v>4.9264888600000117E-4</v>
      </c>
    </row>
    <row r="2774" spans="1:12" x14ac:dyDescent="0.35">
      <c r="A2774" s="22">
        <v>45973</v>
      </c>
      <c r="B2774" s="21">
        <v>-6.4669999999999997E-3</v>
      </c>
      <c r="C2774" s="21">
        <v>4.836E-3</v>
      </c>
      <c r="D2774" s="21">
        <v>3.313E-3</v>
      </c>
      <c r="E2774" s="21">
        <v>9.2619999999999994E-3</v>
      </c>
      <c r="F2774" s="21">
        <v>-3.8788999999999997E-2</v>
      </c>
      <c r="G2774" s="21">
        <v>6.2170000000000003E-3</v>
      </c>
      <c r="H2774" s="21">
        <v>8.9970999999999995E-2</v>
      </c>
      <c r="I2774" s="21">
        <v>1.1494000000000001E-2</v>
      </c>
      <c r="J2774" s="21">
        <v>3.1376000000000001E-2</v>
      </c>
      <c r="K2774" s="21">
        <v>2.6400000000000002E-4</v>
      </c>
      <c r="L2774" s="21" cm="1">
        <f t="array" ref="L2774">MMULT(B2774:K2774,$D$8:$D$17)</f>
        <v>4.4097571399999999E-4</v>
      </c>
    </row>
    <row r="2775" spans="1:12" x14ac:dyDescent="0.35">
      <c r="A2775" s="22">
        <v>45974</v>
      </c>
      <c r="B2775" s="21">
        <v>-1.9009999999999999E-3</v>
      </c>
      <c r="C2775" s="21">
        <v>-1.5358E-2</v>
      </c>
      <c r="D2775" s="21">
        <v>-3.5810000000000002E-2</v>
      </c>
      <c r="E2775" s="21">
        <v>-4.2902999999999997E-2</v>
      </c>
      <c r="F2775" s="21">
        <v>-4.1500000000000002E-2</v>
      </c>
      <c r="G2775" s="21">
        <v>-2.2721999999999999E-2</v>
      </c>
      <c r="H2775" s="21">
        <v>-4.2219E-2</v>
      </c>
      <c r="I2775" s="21">
        <v>-1.0236E-2</v>
      </c>
      <c r="J2775" s="21">
        <v>4.6240999999999997E-2</v>
      </c>
      <c r="K2775" s="21">
        <v>-5.2256999999999998E-2</v>
      </c>
      <c r="L2775" s="21" cm="1">
        <f t="array" ref="L2775">MMULT(B2775:K2775,$D$8:$D$17)</f>
        <v>-1.5172948835E-2</v>
      </c>
    </row>
    <row r="2776" spans="1:12" x14ac:dyDescent="0.35">
      <c r="A2776" s="22">
        <v>45975</v>
      </c>
      <c r="B2776" s="21">
        <v>-1.9780000000000002E-3</v>
      </c>
      <c r="C2776" s="21">
        <v>1.3690000000000001E-2</v>
      </c>
      <c r="D2776" s="21">
        <v>1.7714000000000001E-2</v>
      </c>
      <c r="E2776" s="21">
        <v>7.2950000000000003E-3</v>
      </c>
      <c r="F2776" s="21">
        <v>2.4268000000000001E-2</v>
      </c>
      <c r="G2776" s="21">
        <v>1.3434E-2</v>
      </c>
      <c r="H2776" s="21">
        <v>-4.6379999999999998E-3</v>
      </c>
      <c r="I2776" s="21">
        <v>-7.4640000000000001E-3</v>
      </c>
      <c r="J2776" s="21">
        <v>8.012E-3</v>
      </c>
      <c r="K2776" s="21">
        <v>-1.086E-2</v>
      </c>
      <c r="L2776" s="21" cm="1">
        <f t="array" ref="L2776">MMULT(B2776:K2776,$D$8:$D$17)</f>
        <v>5.2998888809999978E-3</v>
      </c>
    </row>
    <row r="2777" spans="1:12" x14ac:dyDescent="0.35">
      <c r="A2777" s="22">
        <v>45978</v>
      </c>
      <c r="B2777" s="21">
        <v>-1.8171E-2</v>
      </c>
      <c r="C2777" s="21">
        <v>-5.2729999999999999E-3</v>
      </c>
      <c r="D2777" s="21">
        <v>-1.8773000000000001E-2</v>
      </c>
      <c r="E2777" s="21">
        <v>5.5500000000000005E-4</v>
      </c>
      <c r="F2777" s="21">
        <v>-1.3417E-2</v>
      </c>
      <c r="G2777" s="21">
        <v>-2.7210000000000002E-2</v>
      </c>
      <c r="H2777" s="21">
        <v>-2.5485000000000001E-2</v>
      </c>
      <c r="I2777" s="21">
        <v>-1.8242000000000001E-2</v>
      </c>
      <c r="J2777" s="21">
        <v>-2.8210000000000002E-3</v>
      </c>
      <c r="K2777" s="21">
        <v>-2.2804000000000001E-2</v>
      </c>
      <c r="L2777" s="21" cm="1">
        <f t="array" ref="L2777">MMULT(B2777:K2777,$D$8:$D$17)</f>
        <v>-1.6427912398999999E-2</v>
      </c>
    </row>
    <row r="2778" spans="1:12" x14ac:dyDescent="0.35">
      <c r="A2778" s="22">
        <v>45979</v>
      </c>
      <c r="B2778" s="21">
        <v>-7.4999999999999993E-5</v>
      </c>
      <c r="C2778" s="21">
        <v>-2.6995999999999999E-2</v>
      </c>
      <c r="D2778" s="21">
        <v>-2.8080999999999998E-2</v>
      </c>
      <c r="E2778" s="21">
        <v>-6.2750000000000002E-3</v>
      </c>
      <c r="F2778" s="21">
        <v>2.8649999999999999E-3</v>
      </c>
      <c r="G2778" s="21">
        <v>-1.4893E-2</v>
      </c>
      <c r="H2778" s="21">
        <v>-4.2533000000000001E-2</v>
      </c>
      <c r="I2778" s="21">
        <v>-1.846E-3</v>
      </c>
      <c r="J2778" s="21">
        <v>-5.2709999999999996E-3</v>
      </c>
      <c r="K2778" s="21">
        <v>-1.0947999999999999E-2</v>
      </c>
      <c r="L2778" s="21" cm="1">
        <f t="array" ref="L2778">MMULT(B2778:K2778,$D$8:$D$17)</f>
        <v>-1.0796708303E-2</v>
      </c>
    </row>
    <row r="2779" spans="1:12" x14ac:dyDescent="0.35">
      <c r="A2779" s="22">
        <v>45980</v>
      </c>
      <c r="B2779" s="21">
        <v>4.1879999999999999E-3</v>
      </c>
      <c r="C2779" s="21">
        <v>-1.3507999999999999E-2</v>
      </c>
      <c r="D2779" s="21">
        <v>2.8452000000000002E-2</v>
      </c>
      <c r="E2779" s="21">
        <v>4.0881000000000001E-2</v>
      </c>
      <c r="F2779" s="21">
        <v>2.2858E-2</v>
      </c>
      <c r="G2779" s="21">
        <v>-2.4069E-2</v>
      </c>
      <c r="H2779" s="21">
        <v>-2.9267000000000001E-2</v>
      </c>
      <c r="I2779" s="21">
        <v>-1.9601E-2</v>
      </c>
      <c r="J2779" s="21">
        <v>1.3183E-2</v>
      </c>
      <c r="K2779" s="21">
        <v>2.2721000000000002E-2</v>
      </c>
      <c r="L2779" s="21" cm="1">
        <f t="array" ref="L2779">MMULT(B2779:K2779,$D$8:$D$17)</f>
        <v>1.1571485285E-2</v>
      </c>
    </row>
    <row r="2780" spans="1:12" x14ac:dyDescent="0.35">
      <c r="A2780" s="22">
        <v>45981</v>
      </c>
      <c r="B2780" s="21">
        <v>-8.6009999999999993E-3</v>
      </c>
      <c r="C2780" s="21">
        <v>-1.7840000000000002E-2</v>
      </c>
      <c r="D2780" s="21">
        <v>-3.1524999999999997E-2</v>
      </c>
      <c r="E2780" s="21">
        <v>-2.1443E-2</v>
      </c>
      <c r="F2780" s="21">
        <v>-6.5800999999999998E-2</v>
      </c>
      <c r="G2780" s="21">
        <v>-1.1015E-2</v>
      </c>
      <c r="H2780" s="21">
        <v>-7.8416E-2</v>
      </c>
      <c r="I2780" s="21">
        <v>-1.7950000000000001E-2</v>
      </c>
      <c r="J2780" s="21">
        <v>-3.7631999999999999E-2</v>
      </c>
      <c r="K2780" s="21">
        <v>-4.2437999999999997E-2</v>
      </c>
      <c r="L2780" s="21" cm="1">
        <f t="array" ref="L2780">MMULT(B2780:K2780,$D$8:$D$17)</f>
        <v>-2.2086138334999998E-2</v>
      </c>
    </row>
    <row r="2781" spans="1:12" x14ac:dyDescent="0.35">
      <c r="A2781" s="22">
        <v>45982</v>
      </c>
      <c r="B2781" s="21">
        <v>1.9681000000000001E-2</v>
      </c>
      <c r="C2781" s="21">
        <v>-1.3188999999999999E-2</v>
      </c>
      <c r="D2781" s="21">
        <v>-9.7429999999999999E-3</v>
      </c>
      <c r="E2781" s="21">
        <v>-1.9088000000000001E-2</v>
      </c>
      <c r="F2781" s="21">
        <v>-5.6623E-2</v>
      </c>
      <c r="G2781" s="21">
        <v>7.7210000000000004E-3</v>
      </c>
      <c r="H2781" s="21">
        <v>-1.0873000000000001E-2</v>
      </c>
      <c r="I2781" s="21">
        <v>3.7740000000000003E-2</v>
      </c>
      <c r="J2781" s="21">
        <v>8.7489999999999998E-3</v>
      </c>
      <c r="K2781" s="21">
        <v>2.6175E-2</v>
      </c>
      <c r="L2781" s="21" cm="1">
        <f t="array" ref="L2781">MMULT(B2781:K2781,$D$8:$D$17)</f>
        <v>5.5082292510000019E-3</v>
      </c>
    </row>
    <row r="2782" spans="1:12" x14ac:dyDescent="0.35">
      <c r="A2782" s="22">
        <v>45985</v>
      </c>
      <c r="B2782" s="21">
        <v>1.6317000000000002E-2</v>
      </c>
      <c r="C2782" s="21">
        <v>3.9820000000000003E-3</v>
      </c>
      <c r="D2782" s="21">
        <v>2.0517000000000001E-2</v>
      </c>
      <c r="E2782" s="21">
        <v>0.110994</v>
      </c>
      <c r="F2782" s="21">
        <v>7.6470000000000002E-3</v>
      </c>
      <c r="G2782" s="21">
        <v>-1.2769999999999999E-3</v>
      </c>
      <c r="H2782" s="21">
        <v>5.5305E-2</v>
      </c>
      <c r="I2782" s="21">
        <v>-1.6841999999999999E-2</v>
      </c>
      <c r="J2782" s="21">
        <v>1.8400000000000001E-3</v>
      </c>
      <c r="K2782" s="21">
        <v>3.7391000000000001E-2</v>
      </c>
      <c r="L2782" s="21" cm="1">
        <f t="array" ref="L2782">MMULT(B2782:K2782,$D$8:$D$17)</f>
        <v>2.0027083009000003E-2</v>
      </c>
    </row>
    <row r="2783" spans="1:12" x14ac:dyDescent="0.35">
      <c r="A2783" s="22">
        <v>45986</v>
      </c>
      <c r="B2783" s="21">
        <v>3.8049999999999998E-3</v>
      </c>
      <c r="C2783" s="21">
        <v>6.3080000000000002E-3</v>
      </c>
      <c r="D2783" s="21">
        <v>-2.5911E-2</v>
      </c>
      <c r="E2783" s="21">
        <v>1.8706E-2</v>
      </c>
      <c r="F2783" s="21">
        <v>-1.6226999999999998E-2</v>
      </c>
      <c r="G2783" s="21">
        <v>3.2183999999999997E-2</v>
      </c>
      <c r="H2783" s="21">
        <v>-4.1479000000000002E-2</v>
      </c>
      <c r="I2783" s="21">
        <v>2.5730000000000002E-3</v>
      </c>
      <c r="J2783" s="21">
        <v>1.049E-3</v>
      </c>
      <c r="K2783" s="21">
        <v>1.1180000000000001E-3</v>
      </c>
      <c r="L2783" s="21" cm="1">
        <f t="array" ref="L2783">MMULT(B2783:K2783,$D$8:$D$17)</f>
        <v>-4.8545521389999997E-3</v>
      </c>
    </row>
    <row r="2784" spans="1:12" x14ac:dyDescent="0.35">
      <c r="A2784" s="22">
        <v>45987</v>
      </c>
      <c r="B2784" s="21">
        <v>2.0939999999999999E-3</v>
      </c>
      <c r="C2784" s="21">
        <v>1.7840999999999999E-2</v>
      </c>
      <c r="D2784" s="21">
        <v>1.3722E-2</v>
      </c>
      <c r="E2784" s="21">
        <v>3.2569000000000001E-2</v>
      </c>
      <c r="F2784" s="21">
        <v>4.0247999999999999E-2</v>
      </c>
      <c r="G2784" s="21">
        <v>-2.5499999999999998E-2</v>
      </c>
      <c r="H2784" s="21">
        <v>3.9343999999999997E-2</v>
      </c>
      <c r="I2784" s="21">
        <v>-6.3530000000000001E-3</v>
      </c>
      <c r="J2784" s="21">
        <v>-3.2759999999999998E-3</v>
      </c>
      <c r="K2784" s="21">
        <v>2.7351E-2</v>
      </c>
      <c r="L2784" s="21" cm="1">
        <f t="array" ref="L2784">MMULT(B2784:K2784,$D$8:$D$17)</f>
        <v>9.8456866929999987E-3</v>
      </c>
    </row>
    <row r="2785" spans="1:12" x14ac:dyDescent="0.35">
      <c r="A2785" s="22">
        <v>45989</v>
      </c>
      <c r="B2785" s="21">
        <v>4.6839999999999998E-3</v>
      </c>
      <c r="C2785" s="21">
        <v>1.3409000000000001E-2</v>
      </c>
      <c r="D2785" s="21">
        <v>-1.8085E-2</v>
      </c>
      <c r="E2785" s="21">
        <v>1.3557E-2</v>
      </c>
      <c r="F2785" s="21">
        <v>-1.4685999999999999E-2</v>
      </c>
      <c r="G2785" s="21">
        <v>1.0475999999999999E-2</v>
      </c>
      <c r="H2785" s="21">
        <v>1.5357000000000001E-2</v>
      </c>
      <c r="I2785" s="21">
        <v>8.2199999999999999E-3</v>
      </c>
      <c r="J2785" s="21">
        <v>1.1436999999999999E-2</v>
      </c>
      <c r="K2785" s="21">
        <v>0.10187400000000001</v>
      </c>
      <c r="L2785" s="21" cm="1">
        <f t="array" ref="L2785">MMULT(B2785:K2785,$D$8:$D$17)</f>
        <v>4.7867942740000002E-3</v>
      </c>
    </row>
    <row r="2786" spans="1:12" x14ac:dyDescent="0.35">
      <c r="A2786" s="22">
        <v>45992</v>
      </c>
      <c r="B2786" s="21">
        <v>1.5240999999999999E-2</v>
      </c>
      <c r="C2786" s="21">
        <v>-1.0711E-2</v>
      </c>
      <c r="D2786" s="21">
        <v>1.6497000000000001E-2</v>
      </c>
      <c r="E2786" s="21">
        <v>-4.1889999999999997E-2</v>
      </c>
      <c r="F2786" s="21">
        <v>-5.0010000000000002E-3</v>
      </c>
      <c r="G2786" s="21">
        <v>9.9330000000000009E-3</v>
      </c>
      <c r="H2786" s="21">
        <v>1.0251E-2</v>
      </c>
      <c r="I2786" s="21">
        <v>8.4969999999999993E-3</v>
      </c>
      <c r="J2786" s="21">
        <v>-1.1697000000000001E-2</v>
      </c>
      <c r="K2786" s="21">
        <v>-1.3559999999999999E-2</v>
      </c>
      <c r="L2786" s="21" cm="1">
        <f t="array" ref="L2786">MMULT(B2786:K2786,$D$8:$D$17)</f>
        <v>8.4063678370000002E-3</v>
      </c>
    </row>
    <row r="2787" spans="1:12" x14ac:dyDescent="0.35">
      <c r="A2787" s="22">
        <v>45993</v>
      </c>
      <c r="B2787" s="21">
        <v>1.0914999999999999E-2</v>
      </c>
      <c r="C2787" s="21">
        <v>6.698E-3</v>
      </c>
      <c r="D2787" s="21">
        <v>8.5590000000000006E-3</v>
      </c>
      <c r="E2787" s="21">
        <v>-1.1682E-2</v>
      </c>
      <c r="F2787" s="21">
        <v>7.9600000000000005E-4</v>
      </c>
      <c r="G2787" s="21">
        <v>8.0750000000000006E-3</v>
      </c>
      <c r="H2787" s="21">
        <v>-2.0567999999999999E-2</v>
      </c>
      <c r="I2787" s="21">
        <v>-1.2400000000000001E-4</v>
      </c>
      <c r="J2787" s="21">
        <v>1.0914999999999999E-2</v>
      </c>
      <c r="K2787" s="21">
        <v>8.6477999999999999E-2</v>
      </c>
      <c r="L2787" s="21" cm="1">
        <f t="array" ref="L2787">MMULT(B2787:K2787,$D$8:$D$17)</f>
        <v>1.2369515492000001E-2</v>
      </c>
    </row>
    <row r="2788" spans="1:12" x14ac:dyDescent="0.35">
      <c r="A2788" s="22">
        <v>45994</v>
      </c>
      <c r="B2788" s="21">
        <v>-7.1279999999999998E-3</v>
      </c>
      <c r="C2788" s="21">
        <v>-2.5041000000000001E-2</v>
      </c>
      <c r="D2788" s="21">
        <v>-1.0305E-2</v>
      </c>
      <c r="E2788" s="21">
        <v>-2.516E-3</v>
      </c>
      <c r="F2788" s="21">
        <v>3.2968999999999998E-2</v>
      </c>
      <c r="G2788" s="21">
        <v>1.7084999999999999E-2</v>
      </c>
      <c r="H2788" s="21">
        <v>1.0965000000000001E-2</v>
      </c>
      <c r="I2788" s="21">
        <v>1.2298E-2</v>
      </c>
      <c r="J2788" s="21">
        <v>1.1448E-2</v>
      </c>
      <c r="K2788" s="21">
        <v>6.6709999999999998E-3</v>
      </c>
      <c r="L2788" s="21" cm="1">
        <f t="array" ref="L2788">MMULT(B2788:K2788,$D$8:$D$17)</f>
        <v>-5.2740845119999989E-3</v>
      </c>
    </row>
    <row r="2789" spans="1:12" x14ac:dyDescent="0.35">
      <c r="A2789" s="22">
        <v>45995</v>
      </c>
      <c r="B2789" s="21">
        <v>-1.2141000000000001E-2</v>
      </c>
      <c r="C2789" s="21">
        <v>6.5100000000000002E-3</v>
      </c>
      <c r="D2789" s="21">
        <v>2.1104000000000001E-2</v>
      </c>
      <c r="E2789" s="21">
        <v>1.103E-3</v>
      </c>
      <c r="F2789" s="21">
        <v>3.1772000000000002E-2</v>
      </c>
      <c r="G2789" s="21">
        <v>3.6611999999999999E-2</v>
      </c>
      <c r="H2789" s="21">
        <v>-7.4450000000000002E-3</v>
      </c>
      <c r="I2789" s="21">
        <v>5.9670000000000001E-3</v>
      </c>
      <c r="J2789" s="21">
        <v>1.2899999999999999E-4</v>
      </c>
      <c r="K2789" s="21">
        <v>-7.4496999999999994E-2</v>
      </c>
      <c r="L2789" s="21" cm="1">
        <f t="array" ref="L2789">MMULT(B2789:K2789,$D$8:$D$17)</f>
        <v>-2.7319542420000003E-3</v>
      </c>
    </row>
    <row r="2790" spans="1:12" x14ac:dyDescent="0.35">
      <c r="A2790" s="22">
        <v>45996</v>
      </c>
      <c r="B2790" s="21">
        <v>-6.8399999999999997E-3</v>
      </c>
      <c r="C2790" s="21">
        <v>4.8250000000000003E-3</v>
      </c>
      <c r="D2790" s="21">
        <v>-5.2900000000000004E-3</v>
      </c>
      <c r="E2790" s="21">
        <v>2.4171000000000002E-2</v>
      </c>
      <c r="F2790" s="21">
        <v>1.5164E-2</v>
      </c>
      <c r="G2790" s="21">
        <v>5.2977999999999997E-2</v>
      </c>
      <c r="H2790" s="21">
        <v>9.214E-3</v>
      </c>
      <c r="I2790" s="21">
        <v>5.3325999999999998E-2</v>
      </c>
      <c r="J2790" s="21">
        <v>2.7009999999999998E-3</v>
      </c>
      <c r="K2790" s="21">
        <v>2.2468999999999999E-2</v>
      </c>
      <c r="L2790" s="21" cm="1">
        <f t="array" ref="L2790">MMULT(B2790:K2790,$D$8:$D$17)</f>
        <v>-9.5795176400000071E-4</v>
      </c>
    </row>
    <row r="2791" spans="1:12" x14ac:dyDescent="0.35">
      <c r="A2791" s="22">
        <v>45999</v>
      </c>
      <c r="B2791" s="21">
        <v>-3.192E-3</v>
      </c>
      <c r="C2791" s="21">
        <v>1.6268000000000001E-2</v>
      </c>
      <c r="D2791" s="21">
        <v>1.7214E-2</v>
      </c>
      <c r="E2791" s="21">
        <v>2.7829E-2</v>
      </c>
      <c r="F2791" s="21">
        <v>1.3604E-2</v>
      </c>
      <c r="G2791" s="21">
        <v>-3.9909999999999998E-3</v>
      </c>
      <c r="H2791" s="21">
        <v>1.4406E-2</v>
      </c>
      <c r="I2791" s="21">
        <v>-2.0619999999999999E-2</v>
      </c>
      <c r="J2791" s="21">
        <v>1.1415E-2</v>
      </c>
      <c r="K2791" s="21">
        <v>-2.6804999999999999E-2</v>
      </c>
      <c r="L2791" s="21" cm="1">
        <f t="array" ref="L2791">MMULT(B2791:K2791,$D$8:$D$17)</f>
        <v>4.518237116E-3</v>
      </c>
    </row>
    <row r="2792" spans="1:12" x14ac:dyDescent="0.35">
      <c r="A2792" s="22">
        <v>46000</v>
      </c>
      <c r="B2792" s="21">
        <v>-2.555E-3</v>
      </c>
      <c r="C2792" s="21">
        <v>2.0370000000000002E-3</v>
      </c>
      <c r="D2792" s="21">
        <v>-3.1259999999999999E-3</v>
      </c>
      <c r="E2792" s="21">
        <v>1.2939000000000001E-2</v>
      </c>
      <c r="F2792" s="21">
        <v>4.4889999999999999E-3</v>
      </c>
      <c r="G2792" s="21">
        <v>5.7409999999999996E-3</v>
      </c>
      <c r="H2792" s="21">
        <v>2.307E-3</v>
      </c>
      <c r="I2792" s="21">
        <v>1.5334E-2</v>
      </c>
      <c r="J2792" s="21">
        <v>8.2419999999999993E-3</v>
      </c>
      <c r="K2792" s="21">
        <v>4.9630000000000004E-3</v>
      </c>
      <c r="L2792" s="21" cm="1">
        <f t="array" ref="L2792">MMULT(B2792:K2792,$D$8:$D$17)</f>
        <v>-5.0197558900000002E-4</v>
      </c>
    </row>
    <row r="2793" spans="1:12" x14ac:dyDescent="0.35">
      <c r="A2793" s="22">
        <v>46001</v>
      </c>
      <c r="B2793" s="21">
        <v>5.7720000000000002E-3</v>
      </c>
      <c r="C2793" s="21">
        <v>-2.7356999999999999E-2</v>
      </c>
      <c r="D2793" s="21">
        <v>-6.4330000000000003E-3</v>
      </c>
      <c r="E2793" s="21">
        <v>1.6441000000000001E-2</v>
      </c>
      <c r="F2793" s="21">
        <v>6.6810000000000003E-3</v>
      </c>
      <c r="G2793" s="21">
        <v>1.2182999999999999E-2</v>
      </c>
      <c r="H2793" s="21">
        <v>-9.0200000000000002E-4</v>
      </c>
      <c r="I2793" s="21">
        <v>-3.4559999999999999E-3</v>
      </c>
      <c r="J2793" s="21">
        <v>9.3069999999999993E-3</v>
      </c>
      <c r="K2793" s="21">
        <v>6.914E-3</v>
      </c>
      <c r="L2793" s="21" cm="1">
        <f t="array" ref="L2793">MMULT(B2793:K2793,$D$8:$D$17)</f>
        <v>1.0183907360000004E-3</v>
      </c>
    </row>
    <row r="2794" spans="1:12" x14ac:dyDescent="0.35">
      <c r="A2794" s="22">
        <v>46002</v>
      </c>
      <c r="B2794" s="21">
        <v>-2.6900000000000001E-3</v>
      </c>
      <c r="C2794" s="21">
        <v>1.026E-2</v>
      </c>
      <c r="D2794" s="21">
        <v>-1.5507999999999999E-2</v>
      </c>
      <c r="E2794" s="21">
        <v>-1.5982E-2</v>
      </c>
      <c r="F2794" s="21">
        <v>-0.108336</v>
      </c>
      <c r="G2794" s="21">
        <v>-7.0020000000000004E-3</v>
      </c>
      <c r="H2794" s="21">
        <v>4.5000000000000003E-5</v>
      </c>
      <c r="I2794" s="21">
        <v>2.1274999999999999E-2</v>
      </c>
      <c r="J2794" s="21">
        <v>-1.2212000000000001E-2</v>
      </c>
      <c r="K2794" s="21">
        <v>-3.1143000000000001E-2</v>
      </c>
      <c r="L2794" s="21" cm="1">
        <f t="array" ref="L2794">MMULT(B2794:K2794,$D$8:$D$17)</f>
        <v>-1.1019493533999999E-2</v>
      </c>
    </row>
    <row r="2795" spans="1:12" x14ac:dyDescent="0.35">
      <c r="A2795" s="22">
        <v>46003</v>
      </c>
      <c r="B2795" s="21">
        <v>8.9899999999999995E-4</v>
      </c>
      <c r="C2795" s="21">
        <v>-1.0218E-2</v>
      </c>
      <c r="D2795" s="21">
        <v>-3.2665E-2</v>
      </c>
      <c r="E2795" s="21">
        <v>-0.11428000000000001</v>
      </c>
      <c r="F2795" s="21">
        <v>-4.4657000000000002E-2</v>
      </c>
      <c r="G2795" s="21">
        <v>-4.57E-4</v>
      </c>
      <c r="H2795" s="21">
        <v>-4.8096E-2</v>
      </c>
      <c r="I2795" s="21">
        <v>1.7121999999999998E-2</v>
      </c>
      <c r="J2795" s="21">
        <v>-1.8544000000000001E-2</v>
      </c>
      <c r="K2795" s="21">
        <v>-4.3027000000000003E-2</v>
      </c>
      <c r="L2795" s="21" cm="1">
        <f t="array" ref="L2795">MMULT(B2795:K2795,$D$8:$D$17)</f>
        <v>-1.7664644066999999E-2</v>
      </c>
    </row>
    <row r="2796" spans="1:12" x14ac:dyDescent="0.35">
      <c r="A2796" s="22">
        <v>46006</v>
      </c>
      <c r="B2796" s="21">
        <v>-1.4985E-2</v>
      </c>
      <c r="C2796" s="21">
        <v>-7.7530000000000003E-3</v>
      </c>
      <c r="D2796" s="21">
        <v>7.2560000000000003E-3</v>
      </c>
      <c r="E2796" s="21">
        <v>-5.5899999999999998E-2</v>
      </c>
      <c r="F2796" s="21">
        <v>-2.6582999999999999E-2</v>
      </c>
      <c r="G2796" s="21">
        <v>-2.9173000000000001E-2</v>
      </c>
      <c r="H2796" s="21">
        <v>-1.5181999999999999E-2</v>
      </c>
      <c r="I2796" s="21">
        <v>-1.4814000000000001E-2</v>
      </c>
      <c r="J2796" s="21">
        <v>5.7840000000000001E-3</v>
      </c>
      <c r="K2796" s="21">
        <v>-7.9340000000000001E-3</v>
      </c>
      <c r="L2796" s="21" cm="1">
        <f t="array" ref="L2796">MMULT(B2796:K2796,$D$8:$D$17)</f>
        <v>-9.1053622790000007E-3</v>
      </c>
    </row>
    <row r="2797" spans="1:12" x14ac:dyDescent="0.35">
      <c r="A2797" s="22">
        <v>46007</v>
      </c>
      <c r="B2797" s="21">
        <v>1.8240000000000001E-3</v>
      </c>
      <c r="C2797" s="21">
        <v>3.307E-3</v>
      </c>
      <c r="D2797" s="21">
        <v>8.1119999999999994E-3</v>
      </c>
      <c r="E2797" s="21">
        <v>4.385E-3</v>
      </c>
      <c r="F2797" s="21">
        <v>2.0171000000000001E-2</v>
      </c>
      <c r="G2797" s="21">
        <v>1.2960000000000001E-3</v>
      </c>
      <c r="H2797" s="21">
        <v>7.6600000000000001E-3</v>
      </c>
      <c r="I2797" s="21">
        <v>-9.2840000000000006E-3</v>
      </c>
      <c r="J2797" s="21">
        <v>-8.9460000000000008E-3</v>
      </c>
      <c r="K2797" s="21">
        <v>-5.3319999999999999E-3</v>
      </c>
      <c r="L2797" s="21" cm="1">
        <f t="array" ref="L2797">MMULT(B2797:K2797,$D$8:$D$17)</f>
        <v>3.3418403909999997E-3</v>
      </c>
    </row>
    <row r="2798" spans="1:12" x14ac:dyDescent="0.35">
      <c r="A2798" s="22">
        <v>46008</v>
      </c>
      <c r="B2798" s="21">
        <v>-1.0087E-2</v>
      </c>
      <c r="C2798" s="21">
        <v>-5.6700000000000001E-4</v>
      </c>
      <c r="D2798" s="21">
        <v>-3.8150000000000003E-2</v>
      </c>
      <c r="E2798" s="21">
        <v>-4.4769999999999997E-2</v>
      </c>
      <c r="F2798" s="21">
        <v>-5.4015000000000001E-2</v>
      </c>
      <c r="G2798" s="21">
        <v>1.2671E-2</v>
      </c>
      <c r="H2798" s="21">
        <v>-5.2875999999999999E-2</v>
      </c>
      <c r="I2798" s="21">
        <v>1.9460000000000002E-2</v>
      </c>
      <c r="J2798" s="21">
        <v>-1.9987000000000001E-2</v>
      </c>
      <c r="K2798" s="21">
        <v>-3.3771000000000002E-2</v>
      </c>
      <c r="L2798" s="21" cm="1">
        <f t="array" ref="L2798">MMULT(B2798:K2798,$D$8:$D$17)</f>
        <v>-2.1517641471999995E-2</v>
      </c>
    </row>
    <row r="2799" spans="1:12" x14ac:dyDescent="0.35">
      <c r="A2799" s="22">
        <v>46009</v>
      </c>
      <c r="B2799" s="21">
        <v>1.2880000000000001E-3</v>
      </c>
      <c r="C2799" s="21">
        <v>1.6507999999999998E-2</v>
      </c>
      <c r="D2799" s="21">
        <v>1.8720000000000001E-2</v>
      </c>
      <c r="E2799" s="21">
        <v>1.184E-2</v>
      </c>
      <c r="F2799" s="21">
        <v>8.7969999999999993E-3</v>
      </c>
      <c r="G2799" s="21">
        <v>-1.1230000000000001E-3</v>
      </c>
      <c r="H2799" s="21">
        <v>1.4891E-2</v>
      </c>
      <c r="I2799" s="21">
        <v>3.2429999999999998E-3</v>
      </c>
      <c r="J2799" s="21">
        <v>1.2500000000000001E-2</v>
      </c>
      <c r="K2799" s="21">
        <v>6.3800000000000003E-3</v>
      </c>
      <c r="L2799" s="21" cm="1">
        <f t="array" ref="L2799">MMULT(B2799:K2799,$D$8:$D$17)</f>
        <v>8.3998150269999992E-3</v>
      </c>
    </row>
    <row r="2800" spans="1:12" x14ac:dyDescent="0.35">
      <c r="A2800" s="22">
        <v>46010</v>
      </c>
      <c r="B2800" s="21">
        <v>5.437E-3</v>
      </c>
      <c r="C2800" s="21">
        <v>4.0080000000000003E-3</v>
      </c>
      <c r="D2800" s="21">
        <v>3.9336000000000003E-2</v>
      </c>
      <c r="E2800" s="21">
        <v>3.1768999999999999E-2</v>
      </c>
      <c r="F2800" s="21">
        <v>6.6322000000000006E-2</v>
      </c>
      <c r="G2800" s="21">
        <v>7.9889999999999996E-3</v>
      </c>
      <c r="H2800" s="21">
        <v>6.1524000000000002E-2</v>
      </c>
      <c r="I2800" s="21">
        <v>1.4100000000000001E-4</v>
      </c>
      <c r="J2800" s="21">
        <v>1.9102999999999998E-2</v>
      </c>
      <c r="K2800" s="21">
        <v>1.4884E-2</v>
      </c>
      <c r="L2800" s="21" cm="1">
        <f t="array" ref="L2800">MMULT(B2800:K2800,$D$8:$D$17)</f>
        <v>1.9172786588999999E-2</v>
      </c>
    </row>
    <row r="2801" spans="1:12" x14ac:dyDescent="0.35">
      <c r="A2801" s="22">
        <v>46013</v>
      </c>
      <c r="B2801" s="21">
        <v>-9.8659999999999998E-3</v>
      </c>
      <c r="C2801" s="21">
        <v>-2.0579999999999999E-3</v>
      </c>
      <c r="D2801" s="21">
        <v>1.4918000000000001E-2</v>
      </c>
      <c r="E2801" s="21">
        <v>3.202E-3</v>
      </c>
      <c r="F2801" s="21">
        <v>3.3390999999999997E-2</v>
      </c>
      <c r="G2801" s="21">
        <v>1.8159999999999999E-2</v>
      </c>
      <c r="H2801" s="21">
        <v>7.1219999999999999E-3</v>
      </c>
      <c r="I2801" s="21">
        <v>4.6930000000000001E-3</v>
      </c>
      <c r="J2801" s="21">
        <v>-3.9529999999999999E-3</v>
      </c>
      <c r="K2801" s="21">
        <v>-1.2222E-2</v>
      </c>
      <c r="L2801" s="21" cm="1">
        <f t="array" ref="L2801">MMULT(B2801:K2801,$D$8:$D$17)</f>
        <v>-3.8975932300000038E-4</v>
      </c>
    </row>
    <row r="2802" spans="1:12" x14ac:dyDescent="0.35">
      <c r="A2802" s="22">
        <v>46014</v>
      </c>
      <c r="B2802" s="21">
        <v>5.13E-3</v>
      </c>
      <c r="C2802" s="21">
        <v>3.98E-3</v>
      </c>
      <c r="D2802" s="21">
        <v>3.0051000000000001E-2</v>
      </c>
      <c r="E2802" s="21">
        <v>2.3049E-2</v>
      </c>
      <c r="F2802" s="21">
        <v>-1.5324000000000001E-2</v>
      </c>
      <c r="G2802" s="21">
        <v>-4.535E-3</v>
      </c>
      <c r="H2802" s="21">
        <v>-2.33E-4</v>
      </c>
      <c r="I2802" s="21">
        <v>-1.4293E-2</v>
      </c>
      <c r="J2802" s="21">
        <v>-1.152E-3</v>
      </c>
      <c r="K2802" s="21">
        <v>-5.5000000000000003E-4</v>
      </c>
      <c r="L2802" s="21" cm="1">
        <f t="array" ref="L2802">MMULT(B2802:K2802,$D$8:$D$17)</f>
        <v>1.0409820182999999E-2</v>
      </c>
    </row>
    <row r="2803" spans="1:12" x14ac:dyDescent="0.35">
      <c r="A2803" s="22">
        <v>46015</v>
      </c>
      <c r="B2803" s="21">
        <v>5.3239999999999997E-3</v>
      </c>
      <c r="C2803" s="21">
        <v>2.4030000000000002E-3</v>
      </c>
      <c r="D2803" s="21">
        <v>-3.1710000000000002E-3</v>
      </c>
      <c r="E2803" s="21">
        <v>2.5760000000000002E-3</v>
      </c>
      <c r="F2803" s="21">
        <v>1.1006E-2</v>
      </c>
      <c r="G2803" s="21">
        <v>6.9470000000000001E-3</v>
      </c>
      <c r="H2803" s="21">
        <v>6.5099999999999999E-4</v>
      </c>
      <c r="I2803" s="21">
        <v>1.5889999999999999E-3</v>
      </c>
      <c r="J2803" s="21">
        <v>0</v>
      </c>
      <c r="K2803" s="21">
        <v>-5.2269999999999999E-3</v>
      </c>
      <c r="L2803" s="21" cm="1">
        <f t="array" ref="L2803">MMULT(B2803:K2803,$D$8:$D$17)</f>
        <v>2.1343486190000009E-3</v>
      </c>
    </row>
    <row r="2804" spans="1:12" x14ac:dyDescent="0.35">
      <c r="A2804" s="22">
        <v>46017</v>
      </c>
      <c r="B2804" s="21">
        <v>-1.4970000000000001E-3</v>
      </c>
      <c r="C2804" s="21">
        <v>-6.3500000000000004E-4</v>
      </c>
      <c r="D2804" s="21">
        <v>1.018E-2</v>
      </c>
      <c r="E2804" s="21">
        <v>5.4539999999999996E-3</v>
      </c>
      <c r="F2804" s="21">
        <v>2.532E-3</v>
      </c>
      <c r="G2804" s="21">
        <v>3.091E-3</v>
      </c>
      <c r="H2804" s="21">
        <v>-2.33E-4</v>
      </c>
      <c r="I2804" s="21">
        <v>2.323E-3</v>
      </c>
      <c r="J2804" s="21">
        <v>1.794E-3</v>
      </c>
      <c r="K2804" s="21">
        <v>1.106E-3</v>
      </c>
      <c r="L2804" s="21" cm="1">
        <f t="array" ref="L2804">MMULT(B2804:K2804,$D$8:$D$17)</f>
        <v>2.2847944000000003E-3</v>
      </c>
    </row>
    <row r="2805" spans="1:12" x14ac:dyDescent="0.35">
      <c r="A2805" s="22">
        <v>46020</v>
      </c>
      <c r="B2805" s="21">
        <v>1.317E-3</v>
      </c>
      <c r="C2805" s="21">
        <v>-1.2509999999999999E-3</v>
      </c>
      <c r="D2805" s="21">
        <v>-1.2123999999999999E-2</v>
      </c>
      <c r="E2805" s="21">
        <v>-7.7809999999999997E-3</v>
      </c>
      <c r="F2805" s="21">
        <v>-1.3181999999999999E-2</v>
      </c>
      <c r="G2805" s="21">
        <v>5.6400000000000005E-4</v>
      </c>
      <c r="H2805" s="21">
        <v>2.8839999999999998E-3</v>
      </c>
      <c r="I2805" s="21">
        <v>-1.8090000000000001E-3</v>
      </c>
      <c r="J2805" s="21">
        <v>-4.7340000000000004E-3</v>
      </c>
      <c r="K2805" s="21">
        <v>1.3259999999999999E-2</v>
      </c>
      <c r="L2805" s="21" cm="1">
        <f t="array" ref="L2805">MMULT(B2805:K2805,$D$8:$D$17)</f>
        <v>-2.7331267570000002E-3</v>
      </c>
    </row>
    <row r="2806" spans="1:12" x14ac:dyDescent="0.35">
      <c r="A2806" s="22">
        <v>46021</v>
      </c>
      <c r="B2806" s="21">
        <v>-2.4840000000000001E-3</v>
      </c>
      <c r="C2806" s="21">
        <v>7.7999999999999999E-4</v>
      </c>
      <c r="D2806" s="21">
        <v>-3.6129999999999999E-3</v>
      </c>
      <c r="E2806" s="21">
        <v>1.317E-3</v>
      </c>
      <c r="F2806" s="21">
        <v>9.3659999999999993E-3</v>
      </c>
      <c r="G2806" s="21">
        <v>-1.1640000000000001E-3</v>
      </c>
      <c r="H2806" s="21">
        <v>-1.2520000000000001E-3</v>
      </c>
      <c r="I2806" s="21">
        <v>-1.841E-3</v>
      </c>
      <c r="J2806" s="21">
        <v>-4.8849999999999996E-3</v>
      </c>
      <c r="K2806" s="21">
        <v>1.6903000000000001E-2</v>
      </c>
      <c r="L2806" s="21" cm="1">
        <f t="array" ref="L2806">MMULT(B2806:K2806,$D$8:$D$17)</f>
        <v>-1.1053861099999996E-3</v>
      </c>
    </row>
    <row r="2807" spans="1:12" x14ac:dyDescent="0.35">
      <c r="A2807" s="22">
        <v>46022</v>
      </c>
      <c r="B2807" s="21">
        <v>-4.4679999999999997E-3</v>
      </c>
      <c r="C2807" s="21">
        <v>-7.9179999999999997E-3</v>
      </c>
      <c r="D2807" s="21">
        <v>-5.5449999999999996E-3</v>
      </c>
      <c r="E2807" s="21">
        <v>-1.0718999999999999E-2</v>
      </c>
      <c r="F2807" s="21">
        <v>-1.1663E-2</v>
      </c>
      <c r="G2807" s="21">
        <v>-3.7980000000000002E-3</v>
      </c>
      <c r="H2807" s="21">
        <v>-5.4799999999999996E-3</v>
      </c>
      <c r="I2807" s="21">
        <v>-7.149E-3</v>
      </c>
      <c r="J2807" s="21">
        <v>-4.9090000000000002E-3</v>
      </c>
      <c r="K2807" s="21">
        <v>-1.0723999999999999E-2</v>
      </c>
      <c r="L2807" s="21" cm="1">
        <f t="array" ref="L2807">MMULT(B2807:K2807,$D$8:$D$17)</f>
        <v>-5.7822373669999989E-3</v>
      </c>
    </row>
    <row r="2808" spans="1:12" x14ac:dyDescent="0.35">
      <c r="A2808" s="14">
        <v>0</v>
      </c>
      <c r="B2808" s="21">
        <v>-1</v>
      </c>
      <c r="C2808" s="21">
        <v>-1</v>
      </c>
      <c r="D2808" s="21">
        <v>-1</v>
      </c>
      <c r="E2808" s="21">
        <v>-1</v>
      </c>
      <c r="F2808" s="21">
        <v>-1</v>
      </c>
      <c r="G2808" s="21">
        <v>-1</v>
      </c>
      <c r="H2808" s="21">
        <v>-1</v>
      </c>
      <c r="I2808" s="21">
        <v>-1</v>
      </c>
      <c r="J2808" s="21">
        <v>-1</v>
      </c>
      <c r="K2808" s="21">
        <v>-1</v>
      </c>
      <c r="L2808" s="21" cm="1">
        <f t="array" ref="L2808">MMULT(B2808:K2808,$D$8:$D$17)</f>
        <v>-0.99999900000000008</v>
      </c>
    </row>
    <row r="2809" spans="1:12" x14ac:dyDescent="0.35">
      <c r="A2809" s="35"/>
      <c r="B2809" s="35"/>
      <c r="C2809" s="35"/>
      <c r="D2809" s="35"/>
      <c r="E2809" s="35"/>
      <c r="F2809" s="35"/>
      <c r="G2809" s="35"/>
      <c r="H2809" s="35"/>
      <c r="I2809" s="35"/>
      <c r="J2809" s="35"/>
      <c r="K2809" s="35"/>
      <c r="L2809" s="35"/>
    </row>
    <row r="2810" spans="1:12" x14ac:dyDescent="0.35">
      <c r="A2810" s="35"/>
      <c r="B2810" s="35"/>
      <c r="C2810" s="35"/>
      <c r="D2810" s="35"/>
      <c r="E2810" s="35"/>
      <c r="F2810" s="35"/>
      <c r="G2810" s="35"/>
      <c r="H2810" s="35"/>
      <c r="I2810" s="35"/>
      <c r="J2810" s="35"/>
      <c r="K2810" s="35"/>
      <c r="L2810" s="35"/>
    </row>
    <row r="2811" spans="1:12" ht="16" x14ac:dyDescent="0.4">
      <c r="A2811" s="113" t="s">
        <v>122</v>
      </c>
      <c r="B2811" s="113"/>
      <c r="C2811" s="113"/>
      <c r="D2811" s="113"/>
      <c r="E2811" s="113"/>
      <c r="F2811" s="113"/>
      <c r="G2811" s="113"/>
      <c r="H2811" s="113"/>
      <c r="I2811" s="113"/>
      <c r="J2811" s="113"/>
      <c r="K2811" s="113"/>
      <c r="L2811" s="113"/>
    </row>
    <row r="2812" spans="1:12" x14ac:dyDescent="0.35">
      <c r="A2812" s="20" t="s">
        <v>120</v>
      </c>
      <c r="B2812" s="20" t="s">
        <v>11</v>
      </c>
      <c r="C2812" s="20" t="s">
        <v>12</v>
      </c>
      <c r="D2812" s="20" t="s">
        <v>13</v>
      </c>
      <c r="E2812" s="20" t="s">
        <v>14</v>
      </c>
      <c r="F2812" s="20" t="s">
        <v>15</v>
      </c>
      <c r="G2812" s="20" t="s">
        <v>16</v>
      </c>
      <c r="H2812" s="20" t="s">
        <v>17</v>
      </c>
      <c r="I2812" s="20" t="s">
        <v>18</v>
      </c>
      <c r="J2812" s="20" t="s">
        <v>19</v>
      </c>
      <c r="K2812" s="20" t="s">
        <v>20</v>
      </c>
      <c r="L2812" s="20" t="s">
        <v>123</v>
      </c>
    </row>
    <row r="2813" spans="1:12" x14ac:dyDescent="0.35">
      <c r="A2813" s="22">
        <v>42006</v>
      </c>
      <c r="B2813" s="14"/>
      <c r="C2813" s="14"/>
      <c r="D2813" s="14"/>
      <c r="E2813" s="14"/>
      <c r="F2813" s="14"/>
      <c r="G2813" s="14"/>
      <c r="H2813" s="14"/>
      <c r="I2813" s="14"/>
      <c r="J2813" s="14"/>
      <c r="K2813" s="14"/>
      <c r="L2813" s="14" t="e">
        <v>#VALUE!</v>
      </c>
    </row>
    <row r="2814" spans="1:12" x14ac:dyDescent="0.35">
      <c r="A2814" s="22">
        <v>42009</v>
      </c>
      <c r="B2814" s="21">
        <v>-2.7362000000000001E-2</v>
      </c>
      <c r="C2814" s="21">
        <v>-3.9972000000000001E-2</v>
      </c>
      <c r="D2814" s="21">
        <v>-6.0277999999999998E-2</v>
      </c>
      <c r="E2814" s="21">
        <v>-4.7591000000000001E-2</v>
      </c>
      <c r="F2814" s="21">
        <v>-2.7081000000000001E-2</v>
      </c>
      <c r="G2814" s="21">
        <v>-7.3510000000000006E-2</v>
      </c>
      <c r="H2814" s="21">
        <v>-3.7074000000000003E-2</v>
      </c>
      <c r="I2814" s="21">
        <v>-6.0450999999999998E-2</v>
      </c>
      <c r="J2814" s="21">
        <v>-2.7095999999999999E-2</v>
      </c>
      <c r="K2814" s="21">
        <v>-2.7826E-2</v>
      </c>
      <c r="L2814" s="21" cm="1">
        <f t="array" ref="L2814">MMULT(B2814:K2814,$D$18:$D$27)</f>
        <v>-4.1436891258999999E-2</v>
      </c>
    </row>
    <row r="2815" spans="1:12" x14ac:dyDescent="0.35">
      <c r="A2815" s="22">
        <v>42010</v>
      </c>
      <c r="B2815" s="21">
        <v>-5.3160000000000004E-3</v>
      </c>
      <c r="C2815" s="21">
        <v>-4.6299999999999998E-4</v>
      </c>
      <c r="D2815" s="21">
        <v>-2.8496E-2</v>
      </c>
      <c r="E2815" s="21">
        <v>-4.1286000000000003E-2</v>
      </c>
      <c r="F2815" s="21">
        <v>-1.9556E-2</v>
      </c>
      <c r="G2815" s="21">
        <v>-3.1052E-2</v>
      </c>
      <c r="H2815" s="21">
        <v>-8.4989999999999996E-3</v>
      </c>
      <c r="I2815" s="21">
        <v>-2.7973999999999999E-2</v>
      </c>
      <c r="J2815" s="21">
        <v>-1.9688000000000001E-2</v>
      </c>
      <c r="K2815" s="21">
        <v>-9.8779999999999996E-3</v>
      </c>
      <c r="L2815" s="21" cm="1">
        <f t="array" ref="L2815">MMULT(B2815:K2815,$D$18:$D$27)</f>
        <v>-1.9494362138999997E-2</v>
      </c>
    </row>
    <row r="2816" spans="1:12" x14ac:dyDescent="0.35">
      <c r="A2816" s="22">
        <v>42011</v>
      </c>
      <c r="B2816" s="21">
        <v>1.0133E-2</v>
      </c>
      <c r="C2816" s="21">
        <v>-8.3299999999999997E-4</v>
      </c>
      <c r="D2816" s="21">
        <v>-6.2940000000000001E-3</v>
      </c>
      <c r="E2816" s="21">
        <v>6.6740000000000002E-3</v>
      </c>
      <c r="F2816" s="21">
        <v>-1.22E-4</v>
      </c>
      <c r="G2816" s="21">
        <v>-9.4680000000000007E-3</v>
      </c>
      <c r="H2816" s="21">
        <v>1.2999999999999999E-4</v>
      </c>
      <c r="I2816" s="21">
        <v>4.3930000000000002E-3</v>
      </c>
      <c r="J2816" s="21">
        <v>1.3226E-2</v>
      </c>
      <c r="K2816" s="21">
        <v>8.2760000000000004E-3</v>
      </c>
      <c r="L2816" s="21" cm="1">
        <f t="array" ref="L2816">MMULT(B2816:K2816,$D$18:$D$27)</f>
        <v>4.8608174439999999E-3</v>
      </c>
    </row>
    <row r="2817" spans="1:12" x14ac:dyDescent="0.35">
      <c r="A2817" s="22">
        <v>42012</v>
      </c>
      <c r="B2817" s="21">
        <v>1.6645E-2</v>
      </c>
      <c r="C2817" s="21">
        <v>2.2883000000000001E-2</v>
      </c>
      <c r="D2817" s="21">
        <v>3.8240999999999997E-2</v>
      </c>
      <c r="E2817" s="21">
        <v>2.4941000000000001E-2</v>
      </c>
      <c r="F2817" s="21">
        <v>1.2116E-2</v>
      </c>
      <c r="G2817" s="21">
        <v>2.8256E-2</v>
      </c>
      <c r="H2817" s="21">
        <v>8.8299999999999993E-3</v>
      </c>
      <c r="I2817" s="21">
        <v>3.8907999999999998E-2</v>
      </c>
      <c r="J2817" s="21">
        <v>2.3446999999999999E-2</v>
      </c>
      <c r="K2817" s="21">
        <v>2.3498999999999999E-2</v>
      </c>
      <c r="L2817" s="21" cm="1">
        <f t="array" ref="L2817">MMULT(B2817:K2817,$D$18:$D$27)</f>
        <v>2.4468754339999999E-2</v>
      </c>
    </row>
    <row r="2818" spans="1:12" x14ac:dyDescent="0.35">
      <c r="A2818" s="22">
        <v>42013</v>
      </c>
      <c r="B2818" s="21">
        <v>-1.41E-3</v>
      </c>
      <c r="C2818" s="21">
        <v>-1.9925999999999999E-2</v>
      </c>
      <c r="D2818" s="21">
        <v>6.6759999999999996E-3</v>
      </c>
      <c r="E2818" s="21">
        <v>-1.54E-4</v>
      </c>
      <c r="F2818" s="21">
        <v>-1.7895999999999999E-2</v>
      </c>
      <c r="G2818" s="21">
        <v>-5.1792999999999999E-2</v>
      </c>
      <c r="H2818" s="21">
        <v>-1.931E-3</v>
      </c>
      <c r="I2818" s="21">
        <v>-2.2935000000000001E-2</v>
      </c>
      <c r="J2818" s="21">
        <v>-1.2518E-2</v>
      </c>
      <c r="K2818" s="21">
        <v>-2.7903000000000001E-2</v>
      </c>
      <c r="L2818" s="21" cm="1">
        <f t="array" ref="L2818">MMULT(B2818:K2818,$D$18:$D$27)</f>
        <v>-1.0619491784E-2</v>
      </c>
    </row>
    <row r="2819" spans="1:12" x14ac:dyDescent="0.35">
      <c r="A2819" s="22">
        <v>42016</v>
      </c>
      <c r="B2819" s="21">
        <v>-1.9217999999999999E-2</v>
      </c>
      <c r="C2819" s="21">
        <v>-2.1531999999999999E-2</v>
      </c>
      <c r="D2819" s="21">
        <v>-3.3730000000000003E-2</v>
      </c>
      <c r="E2819" s="21">
        <v>-2.8497000000000001E-2</v>
      </c>
      <c r="F2819" s="21">
        <v>-3.9030000000000002E-2</v>
      </c>
      <c r="G2819" s="21">
        <v>-3.8246000000000002E-2</v>
      </c>
      <c r="H2819" s="21">
        <v>-3.3402000000000001E-2</v>
      </c>
      <c r="I2819" s="21">
        <v>-4.5609999999999998E-2</v>
      </c>
      <c r="J2819" s="21">
        <v>-4.7840000000000001E-3</v>
      </c>
      <c r="K2819" s="21">
        <v>-3.4693000000000002E-2</v>
      </c>
      <c r="L2819" s="21" cm="1">
        <f t="array" ref="L2819">MMULT(B2819:K2819,$D$18:$D$27)</f>
        <v>-2.8894723496000002E-2</v>
      </c>
    </row>
    <row r="2820" spans="1:12" x14ac:dyDescent="0.35">
      <c r="A2820" s="22">
        <v>42017</v>
      </c>
      <c r="B2820" s="21">
        <v>-3.653E-3</v>
      </c>
      <c r="C2820" s="21">
        <v>-1.5866999999999999E-2</v>
      </c>
      <c r="D2820" s="21">
        <v>6.5079999999999999E-3</v>
      </c>
      <c r="E2820" s="21">
        <v>-9.9889999999999996E-3</v>
      </c>
      <c r="F2820" s="21">
        <v>-3.4589999999999998E-3</v>
      </c>
      <c r="G2820" s="21">
        <v>-3.8087000000000003E-2</v>
      </c>
      <c r="H2820" s="21">
        <v>2.6699999999999998E-4</v>
      </c>
      <c r="I2820" s="21">
        <v>-4.2653000000000003E-2</v>
      </c>
      <c r="J2820" s="21">
        <v>-1.7304E-2</v>
      </c>
      <c r="K2820" s="21">
        <v>-5.3383E-2</v>
      </c>
      <c r="L2820" s="21" cm="1">
        <f t="array" ref="L2820">MMULT(B2820:K2820,$D$18:$D$27)</f>
        <v>-1.5519972515000003E-2</v>
      </c>
    </row>
    <row r="2821" spans="1:12" x14ac:dyDescent="0.35">
      <c r="A2821" s="22">
        <v>42018</v>
      </c>
      <c r="B2821" s="21">
        <v>-2.8890000000000001E-3</v>
      </c>
      <c r="C2821" s="21">
        <v>-2.879E-3</v>
      </c>
      <c r="D2821" s="21">
        <v>3.1507E-2</v>
      </c>
      <c r="E2821" s="21">
        <v>2.8830000000000001E-3</v>
      </c>
      <c r="F2821" s="21">
        <v>7.8429999999999993E-3</v>
      </c>
      <c r="G2821" s="21">
        <v>-4.4250000000000001E-3</v>
      </c>
      <c r="H2821" s="21">
        <v>6.803E-3</v>
      </c>
      <c r="I2821" s="21">
        <v>-3.3820999999999997E-2</v>
      </c>
      <c r="J2821" s="21">
        <v>8.0700000000000008E-3</v>
      </c>
      <c r="K2821" s="21">
        <v>-3.9946000000000002E-2</v>
      </c>
      <c r="L2821" s="21" cm="1">
        <f t="array" ref="L2821">MMULT(B2821:K2821,$D$18:$D$27)</f>
        <v>-3.5349936579999993E-3</v>
      </c>
    </row>
    <row r="2822" spans="1:12" x14ac:dyDescent="0.35">
      <c r="A2822" s="22">
        <v>42019</v>
      </c>
      <c r="B2822" s="21">
        <v>-8.6920000000000001E-3</v>
      </c>
      <c r="C2822" s="21">
        <v>-1.1838E-2</v>
      </c>
      <c r="D2822" s="21">
        <v>-1.3790999999999999E-2</v>
      </c>
      <c r="E2822" s="21">
        <v>-1.9323E-2</v>
      </c>
      <c r="F2822" s="21">
        <v>-2.2452E-2</v>
      </c>
      <c r="G2822" s="21">
        <v>1.3335E-2</v>
      </c>
      <c r="H2822" s="21">
        <v>6.757E-3</v>
      </c>
      <c r="I2822" s="21">
        <v>-5.5539999999999999E-3</v>
      </c>
      <c r="J2822" s="21">
        <v>-1.0917E-2</v>
      </c>
      <c r="K2822" s="21">
        <v>-1.0048E-2</v>
      </c>
      <c r="L2822" s="21" cm="1">
        <f t="array" ref="L2822">MMULT(B2822:K2822,$D$18:$D$27)</f>
        <v>-9.4387023999999986E-3</v>
      </c>
    </row>
    <row r="2823" spans="1:12" x14ac:dyDescent="0.35">
      <c r="A2823" s="22">
        <v>42020</v>
      </c>
      <c r="B2823" s="21">
        <v>2.4281E-2</v>
      </c>
      <c r="C2823" s="21">
        <v>2.3862999999999999E-2</v>
      </c>
      <c r="D2823" s="21">
        <v>4.3684000000000001E-2</v>
      </c>
      <c r="E2823" s="21">
        <v>2.7193999999999999E-2</v>
      </c>
      <c r="F2823" s="21">
        <v>6.1334E-2</v>
      </c>
      <c r="G2823" s="21">
        <v>2.6665000000000001E-2</v>
      </c>
      <c r="H2823" s="21">
        <v>2.724E-2</v>
      </c>
      <c r="I2823" s="21">
        <v>2.9447000000000001E-2</v>
      </c>
      <c r="J2823" s="21">
        <v>1.8641000000000001E-2</v>
      </c>
      <c r="K2823" s="21">
        <v>9.2390000000000007E-3</v>
      </c>
      <c r="L2823" s="21" cm="1">
        <f t="array" ref="L2823">MMULT(B2823:K2823,$D$18:$D$27)</f>
        <v>2.9995367060000003E-2</v>
      </c>
    </row>
    <row r="2824" spans="1:12" x14ac:dyDescent="0.35">
      <c r="A2824" s="22">
        <v>42024</v>
      </c>
      <c r="B2824" s="21">
        <v>-3.2899999999999997E-4</v>
      </c>
      <c r="C2824" s="21">
        <v>1.2841999999999999E-2</v>
      </c>
      <c r="D2824" s="21">
        <v>-1.0852000000000001E-2</v>
      </c>
      <c r="E2824" s="21">
        <v>1.7440000000000001E-3</v>
      </c>
      <c r="F2824" s="21">
        <v>-1.0451E-2</v>
      </c>
      <c r="G2824" s="21">
        <v>8.4329999999999995E-3</v>
      </c>
      <c r="H2824" s="21">
        <v>-6.4099999999999997E-4</v>
      </c>
      <c r="I2824" s="21">
        <v>4.5865999999999997E-2</v>
      </c>
      <c r="J2824" s="21">
        <v>6.9829999999999996E-3</v>
      </c>
      <c r="K2824" s="21">
        <v>3.6874999999999998E-2</v>
      </c>
      <c r="L2824" s="21" cm="1">
        <f t="array" ref="L2824">MMULT(B2824:K2824,$D$18:$D$27)</f>
        <v>1.0950605367E-2</v>
      </c>
    </row>
    <row r="2825" spans="1:12" x14ac:dyDescent="0.35">
      <c r="A2825" s="22">
        <v>42025</v>
      </c>
      <c r="B2825" s="21">
        <v>8.5629999999999994E-3</v>
      </c>
      <c r="C2825" s="21">
        <v>1.5873000000000002E-2</v>
      </c>
      <c r="D2825" s="21">
        <v>1.3545E-2</v>
      </c>
      <c r="E2825" s="21">
        <v>2.1364000000000001E-2</v>
      </c>
      <c r="F2825" s="21">
        <v>2.1496000000000001E-2</v>
      </c>
      <c r="G2825" s="21">
        <v>2.5978000000000001E-2</v>
      </c>
      <c r="H2825" s="21">
        <v>1.5767E-2</v>
      </c>
      <c r="I2825" s="21">
        <v>4.1339000000000001E-2</v>
      </c>
      <c r="J2825" s="21">
        <v>4.3039999999999997E-3</v>
      </c>
      <c r="K2825" s="21">
        <v>6.5900000000000004E-3</v>
      </c>
      <c r="L2825" s="21" cm="1">
        <f t="array" ref="L2825">MMULT(B2825:K2825,$D$18:$D$27)</f>
        <v>1.9533516118000003E-2</v>
      </c>
    </row>
    <row r="2826" spans="1:12" x14ac:dyDescent="0.35">
      <c r="A2826" s="22">
        <v>42026</v>
      </c>
      <c r="B2826" s="21">
        <v>1.0885000000000001E-2</v>
      </c>
      <c r="C2826" s="21">
        <v>7.0270000000000003E-3</v>
      </c>
      <c r="D2826" s="21">
        <v>-1.9880000000000002E-3</v>
      </c>
      <c r="E2826" s="21">
        <v>1.1776E-2</v>
      </c>
      <c r="F2826" s="21">
        <v>-8.5099999999999998E-4</v>
      </c>
      <c r="G2826" s="21">
        <v>-8.4759999999999992E-3</v>
      </c>
      <c r="H2826" s="21">
        <v>-4.7959999999999999E-3</v>
      </c>
      <c r="I2826" s="21">
        <v>1.6E-2</v>
      </c>
      <c r="J2826" s="21">
        <v>1.905E-3</v>
      </c>
      <c r="K2826" s="21">
        <v>3.7307E-2</v>
      </c>
      <c r="L2826" s="21" cm="1">
        <f t="array" ref="L2826">MMULT(B2826:K2826,$D$18:$D$27)</f>
        <v>7.0017495320000003E-3</v>
      </c>
    </row>
    <row r="2827" spans="1:12" x14ac:dyDescent="0.35">
      <c r="A2827" s="22">
        <v>42027</v>
      </c>
      <c r="B2827" s="21">
        <v>-2.1319999999999999E-2</v>
      </c>
      <c r="C2827" s="21">
        <v>-1.9005000000000001E-2</v>
      </c>
      <c r="D2827" s="21">
        <v>4.7590000000000002E-3</v>
      </c>
      <c r="E2827" s="21">
        <v>-9.9539999999999993E-3</v>
      </c>
      <c r="F2827" s="21">
        <v>-1.704E-3</v>
      </c>
      <c r="G2827" s="21">
        <v>-1.315E-3</v>
      </c>
      <c r="H2827" s="21">
        <v>-1.27E-4</v>
      </c>
      <c r="I2827" s="21">
        <v>1.7977E-2</v>
      </c>
      <c r="J2827" s="21">
        <v>4.5149999999999999E-3</v>
      </c>
      <c r="K2827" s="21">
        <v>3.7990000000000003E-2</v>
      </c>
      <c r="L2827" s="21" cm="1">
        <f t="array" ref="L2827">MMULT(B2827:K2827,$D$18:$D$27)</f>
        <v>-4.6554834299999932E-4</v>
      </c>
    </row>
    <row r="2828" spans="1:12" x14ac:dyDescent="0.35">
      <c r="A2828" s="22">
        <v>42030</v>
      </c>
      <c r="B2828" s="21">
        <v>9.5720000000000006E-3</v>
      </c>
      <c r="C2828" s="21">
        <v>1.8998999999999999E-2</v>
      </c>
      <c r="D2828" s="21">
        <v>1.6962000000000001E-2</v>
      </c>
      <c r="E2828" s="21">
        <v>1.8096999999999999E-2</v>
      </c>
      <c r="F2828" s="21">
        <v>2.0487999999999999E-2</v>
      </c>
      <c r="G2828" s="21">
        <v>5.1580000000000003E-3</v>
      </c>
      <c r="H2828" s="21">
        <v>1.8643E-2</v>
      </c>
      <c r="I2828" s="21">
        <v>-1.751E-3</v>
      </c>
      <c r="J2828" s="21">
        <v>0</v>
      </c>
      <c r="K2828" s="21">
        <v>1.1816999999999999E-2</v>
      </c>
      <c r="L2828" s="21" cm="1">
        <f t="array" ref="L2828">MMULT(B2828:K2828,$D$18:$D$27)</f>
        <v>9.4943888619999986E-3</v>
      </c>
    </row>
    <row r="2829" spans="1:12" x14ac:dyDescent="0.35">
      <c r="A2829" s="22">
        <v>42031</v>
      </c>
      <c r="B2829" s="21">
        <v>-8.8269999999999998E-3</v>
      </c>
      <c r="C2829" s="21">
        <v>-5.6940000000000003E-3</v>
      </c>
      <c r="D2829" s="21">
        <v>7.2570000000000004E-3</v>
      </c>
      <c r="E2829" s="21">
        <v>-4.254E-3</v>
      </c>
      <c r="F2829" s="21">
        <v>1.0397E-2</v>
      </c>
      <c r="G2829" s="21">
        <v>7.8609999999999999E-3</v>
      </c>
      <c r="H2829" s="21">
        <v>-1.133E-2</v>
      </c>
      <c r="I2829" s="21">
        <v>1.7544000000000001E-2</v>
      </c>
      <c r="J2829" s="21">
        <v>3.7850000000000002E-3</v>
      </c>
      <c r="K2829" s="21">
        <v>5.5560000000000002E-3</v>
      </c>
      <c r="L2829" s="21" cm="1">
        <f t="array" ref="L2829">MMULT(B2829:K2829,$D$18:$D$27)</f>
        <v>2.7304657960000004E-3</v>
      </c>
    </row>
    <row r="2830" spans="1:12" x14ac:dyDescent="0.35">
      <c r="A2830" s="22">
        <v>42032</v>
      </c>
      <c r="B2830" s="21">
        <v>-3.2985E-2</v>
      </c>
      <c r="C2830" s="21">
        <v>-4.2028000000000003E-2</v>
      </c>
      <c r="D2830" s="21">
        <v>-5.2687999999999999E-2</v>
      </c>
      <c r="E2830" s="21">
        <v>-4.5163000000000002E-2</v>
      </c>
      <c r="F2830" s="21">
        <v>-4.4943999999999998E-2</v>
      </c>
      <c r="G2830" s="21">
        <v>-5.2431999999999999E-2</v>
      </c>
      <c r="H2830" s="21">
        <v>-3.6644999999999997E-2</v>
      </c>
      <c r="I2830" s="21">
        <v>-1.7672E-2</v>
      </c>
      <c r="J2830" s="21">
        <v>-2.5218000000000001E-2</v>
      </c>
      <c r="K2830" s="21">
        <v>6.8789999999999997E-3</v>
      </c>
      <c r="L2830" s="21" cm="1">
        <f t="array" ref="L2830">MMULT(B2830:K2830,$D$18:$D$27)</f>
        <v>-3.2794426432000007E-2</v>
      </c>
    </row>
    <row r="2831" spans="1:12" x14ac:dyDescent="0.35">
      <c r="A2831" s="22">
        <v>42033</v>
      </c>
      <c r="B2831" s="21">
        <v>-4.2069999999999998E-3</v>
      </c>
      <c r="C2831" s="21">
        <v>-6.8459999999999997E-3</v>
      </c>
      <c r="D2831" s="21">
        <v>9.1940000000000008E-3</v>
      </c>
      <c r="E2831" s="21">
        <v>3.8349999999999999E-3</v>
      </c>
      <c r="F2831" s="21">
        <v>1.4241E-2</v>
      </c>
      <c r="G2831" s="21">
        <v>-2.3207999999999999E-2</v>
      </c>
      <c r="H2831" s="21">
        <v>2.366E-2</v>
      </c>
      <c r="I2831" s="21">
        <v>3.0861E-2</v>
      </c>
      <c r="J2831" s="21">
        <v>-1.5716000000000001E-2</v>
      </c>
      <c r="K2831" s="21">
        <v>8.064E-3</v>
      </c>
      <c r="L2831" s="21" cm="1">
        <f t="array" ref="L2831">MMULT(B2831:K2831,$D$18:$D$27)</f>
        <v>8.3300696190000013E-3</v>
      </c>
    </row>
    <row r="2832" spans="1:12" x14ac:dyDescent="0.35">
      <c r="A2832" s="22">
        <v>42034</v>
      </c>
      <c r="B2832" s="21">
        <v>-1.8270000000000001E-3</v>
      </c>
      <c r="C2832" s="21">
        <v>-4.5630000000000002E-3</v>
      </c>
      <c r="D2832" s="21">
        <v>1.3500000000000001E-3</v>
      </c>
      <c r="E2832" s="21">
        <v>2.5469999999999998E-3</v>
      </c>
      <c r="F2832" s="21">
        <v>5.9829999999999996E-3</v>
      </c>
      <c r="G2832" s="21">
        <v>1.6268999999999999E-2</v>
      </c>
      <c r="H2832" s="21">
        <v>2.1580999999999999E-2</v>
      </c>
      <c r="I2832" s="21">
        <v>-2.2699999999999999E-3</v>
      </c>
      <c r="J2832" s="21">
        <v>8.352E-3</v>
      </c>
      <c r="K2832" s="21">
        <v>2.8663000000000001E-2</v>
      </c>
      <c r="L2832" s="21" cm="1">
        <f t="array" ref="L2832">MMULT(B2832:K2832,$D$18:$D$27)</f>
        <v>3.7348865039999995E-3</v>
      </c>
    </row>
    <row r="2833" spans="1:12" x14ac:dyDescent="0.35">
      <c r="A2833" s="22">
        <v>42037</v>
      </c>
      <c r="B2833" s="21">
        <v>2.4708000000000001E-2</v>
      </c>
      <c r="C2833" s="21">
        <v>3.4429000000000001E-2</v>
      </c>
      <c r="D2833" s="21">
        <v>3.9199999999999999E-2</v>
      </c>
      <c r="E2833" s="21">
        <v>4.4299999999999999E-2</v>
      </c>
      <c r="F2833" s="21">
        <v>2.7309E-2</v>
      </c>
      <c r="G2833" s="21">
        <v>5.5050000000000002E-2</v>
      </c>
      <c r="H2833" s="21">
        <v>2E-3</v>
      </c>
      <c r="I2833" s="21">
        <v>3.5267E-2</v>
      </c>
      <c r="J2833" s="21">
        <v>1.3886000000000001E-2</v>
      </c>
      <c r="K2833" s="21">
        <v>1.4579999999999999E-2</v>
      </c>
      <c r="L2833" s="21" cm="1">
        <f t="array" ref="L2833">MMULT(B2833:K2833,$D$18:$D$27)</f>
        <v>2.7111679938999999E-2</v>
      </c>
    </row>
    <row r="2834" spans="1:12" x14ac:dyDescent="0.35">
      <c r="A2834" s="22">
        <v>42038</v>
      </c>
      <c r="B2834" s="21">
        <v>2.9805999999999999E-2</v>
      </c>
      <c r="C2834" s="21">
        <v>3.2717000000000003E-2</v>
      </c>
      <c r="D2834" s="21">
        <v>4.0964E-2</v>
      </c>
      <c r="E2834" s="21">
        <v>2.9953E-2</v>
      </c>
      <c r="F2834" s="21">
        <v>2.8827999999999999E-2</v>
      </c>
      <c r="G2834" s="21">
        <v>5.1414000000000001E-2</v>
      </c>
      <c r="H2834" s="21">
        <v>2.4825E-2</v>
      </c>
      <c r="I2834" s="21">
        <v>2.8570999999999999E-2</v>
      </c>
      <c r="J2834" s="21">
        <v>-3.3639999999999998E-3</v>
      </c>
      <c r="K2834" s="21">
        <v>2.0013E-2</v>
      </c>
      <c r="L2834" s="21" cm="1">
        <f t="array" ref="L2834">MMULT(B2834:K2834,$D$18:$D$27)</f>
        <v>2.5113081089999999E-2</v>
      </c>
    </row>
    <row r="2835" spans="1:12" x14ac:dyDescent="0.35">
      <c r="A2835" s="22">
        <v>42039</v>
      </c>
      <c r="B2835" s="21">
        <v>-8.5640000000000004E-3</v>
      </c>
      <c r="C2835" s="21">
        <v>-1.0773E-2</v>
      </c>
      <c r="D2835" s="21">
        <v>-1.1629E-2</v>
      </c>
      <c r="E2835" s="21">
        <v>-2.7605999999999999E-2</v>
      </c>
      <c r="F2835" s="21">
        <v>-2.9054E-2</v>
      </c>
      <c r="G2835" s="21">
        <v>-3.7997999999999997E-2</v>
      </c>
      <c r="H2835" s="21">
        <v>-1.5824999999999999E-2</v>
      </c>
      <c r="I2835" s="21">
        <v>-6.143E-3</v>
      </c>
      <c r="J2835" s="21">
        <v>-1.6393000000000001E-2</v>
      </c>
      <c r="K2835" s="21">
        <v>3.8609999999999998E-3</v>
      </c>
      <c r="L2835" s="21" cm="1">
        <f t="array" ref="L2835">MMULT(B2835:K2835,$D$18:$D$27)</f>
        <v>-1.4166780104000002E-2</v>
      </c>
    </row>
    <row r="2836" spans="1:12" x14ac:dyDescent="0.35">
      <c r="A2836" s="22">
        <v>42040</v>
      </c>
      <c r="B2836" s="21">
        <v>9.8399999999999998E-3</v>
      </c>
      <c r="C2836" s="21">
        <v>8.8599999999999998E-3</v>
      </c>
      <c r="D2836" s="21">
        <v>1.0505E-2</v>
      </c>
      <c r="E2836" s="21">
        <v>2.5808000000000001E-2</v>
      </c>
      <c r="F2836" s="21">
        <v>1.6202999999999999E-2</v>
      </c>
      <c r="G2836" s="21">
        <v>4.3061000000000002E-2</v>
      </c>
      <c r="H2836" s="21">
        <v>1.5708E-2</v>
      </c>
      <c r="I2836" s="21">
        <v>1.0614999999999999E-2</v>
      </c>
      <c r="J2836" s="21">
        <v>1.6912E-2</v>
      </c>
      <c r="K2836" s="21">
        <v>1.154E-2</v>
      </c>
      <c r="L2836" s="21" cm="1">
        <f t="array" ref="L2836">MMULT(B2836:K2836,$D$18:$D$27)</f>
        <v>1.4101845912E-2</v>
      </c>
    </row>
    <row r="2837" spans="1:12" x14ac:dyDescent="0.35">
      <c r="A2837" s="22">
        <v>42041</v>
      </c>
      <c r="B2837" s="21">
        <v>-9.3109999999999998E-3</v>
      </c>
      <c r="C2837" s="21">
        <v>2.7439999999999999E-3</v>
      </c>
      <c r="D2837" s="21">
        <v>-4.1580000000000002E-3</v>
      </c>
      <c r="E2837" s="21">
        <v>-1.1839999999999999E-3</v>
      </c>
      <c r="F2837" s="21">
        <v>2.7929999999999999E-3</v>
      </c>
      <c r="G2837" s="21">
        <v>-2.3073E-2</v>
      </c>
      <c r="H2837" s="21">
        <v>-4.5059999999999996E-3</v>
      </c>
      <c r="I2837" s="21">
        <v>1.1834000000000001E-2</v>
      </c>
      <c r="J2837" s="21">
        <v>-1.928E-3</v>
      </c>
      <c r="K2837" s="21">
        <v>1.6237999999999999E-2</v>
      </c>
      <c r="L2837" s="21" cm="1">
        <f t="array" ref="L2837">MMULT(B2837:K2837,$D$18:$D$27)</f>
        <v>3.035634610000004E-4</v>
      </c>
    </row>
    <row r="2838" spans="1:12" x14ac:dyDescent="0.35">
      <c r="A2838" s="22">
        <v>42044</v>
      </c>
      <c r="B2838" s="21">
        <v>6.5600000000000001E-4</v>
      </c>
      <c r="C2838" s="21">
        <v>7.4809999999999998E-3</v>
      </c>
      <c r="D2838" s="21">
        <v>1.67E-3</v>
      </c>
      <c r="E2838" s="21">
        <v>5.3340000000000002E-3</v>
      </c>
      <c r="F2838" s="21">
        <v>-3.9459999999999999E-3</v>
      </c>
      <c r="G2838" s="21">
        <v>-6.3550000000000004E-3</v>
      </c>
      <c r="H2838" s="21">
        <v>-5.9940000000000002E-3</v>
      </c>
      <c r="I2838" s="21">
        <v>-2.2339999999999999E-3</v>
      </c>
      <c r="J2838" s="21">
        <v>-5.071E-3</v>
      </c>
      <c r="K2838" s="21">
        <v>1.3046E-2</v>
      </c>
      <c r="L2838" s="21" cm="1">
        <f t="array" ref="L2838">MMULT(B2838:K2838,$D$18:$D$27)</f>
        <v>-9.5105658199999988E-4</v>
      </c>
    </row>
    <row r="2839" spans="1:12" x14ac:dyDescent="0.35">
      <c r="A2839" s="22">
        <v>42045</v>
      </c>
      <c r="B2839" s="21">
        <v>-6.0070000000000002E-3</v>
      </c>
      <c r="C2839" s="21">
        <v>-2.264E-3</v>
      </c>
      <c r="D2839" s="21">
        <v>-7.1910000000000003E-3</v>
      </c>
      <c r="E2839" s="21">
        <v>2.0630000000000002E-3</v>
      </c>
      <c r="F2839" s="21">
        <v>-6.9909999999999998E-3</v>
      </c>
      <c r="G2839" s="21">
        <v>5.7559999999999998E-3</v>
      </c>
      <c r="H2839" s="21">
        <v>6.1499999999999999E-4</v>
      </c>
      <c r="I2839" s="21">
        <v>-3.424E-3</v>
      </c>
      <c r="J2839" s="21">
        <v>8.4950000000000008E-3</v>
      </c>
      <c r="K2839" s="21">
        <v>2.0066000000000001E-2</v>
      </c>
      <c r="L2839" s="21" cm="1">
        <f t="array" ref="L2839">MMULT(B2839:K2839,$D$18:$D$27)</f>
        <v>-1.375524639E-3</v>
      </c>
    </row>
    <row r="2840" spans="1:12" x14ac:dyDescent="0.35">
      <c r="A2840" s="22">
        <v>42046</v>
      </c>
      <c r="B2840" s="21">
        <v>-4.5050000000000003E-3</v>
      </c>
      <c r="C2840" s="21">
        <v>-1.815E-3</v>
      </c>
      <c r="D2840" s="21">
        <v>-2.1624999999999998E-2</v>
      </c>
      <c r="E2840" s="21">
        <v>-1.6180000000000001E-3</v>
      </c>
      <c r="F2840" s="21">
        <v>-5.7499999999999999E-3</v>
      </c>
      <c r="G2840" s="21">
        <v>-4.0058999999999997E-2</v>
      </c>
      <c r="H2840" s="21">
        <v>-1.6357E-2</v>
      </c>
      <c r="I2840" s="21">
        <v>-1.9559E-2</v>
      </c>
      <c r="J2840" s="21">
        <v>-8.1829999999999993E-3</v>
      </c>
      <c r="K2840" s="21">
        <v>-1.2331E-2</v>
      </c>
      <c r="L2840" s="21" cm="1">
        <f t="array" ref="L2840">MMULT(B2840:K2840,$D$18:$D$27)</f>
        <v>-1.105753556E-2</v>
      </c>
    </row>
    <row r="2841" spans="1:12" x14ac:dyDescent="0.35">
      <c r="A2841" s="22">
        <v>42047</v>
      </c>
      <c r="B2841" s="21">
        <v>1.9536000000000001E-2</v>
      </c>
      <c r="C2841" s="21">
        <v>8.0009999999999994E-3</v>
      </c>
      <c r="D2841" s="21">
        <v>1.7167000000000002E-2</v>
      </c>
      <c r="E2841" s="21">
        <v>2.3570000000000002E-3</v>
      </c>
      <c r="F2841" s="21">
        <v>1.4517E-2</v>
      </c>
      <c r="G2841" s="21">
        <v>2.9366E-2</v>
      </c>
      <c r="H2841" s="21">
        <v>2.5756000000000001E-2</v>
      </c>
      <c r="I2841" s="21">
        <v>1.2401000000000001E-2</v>
      </c>
      <c r="J2841" s="21">
        <v>1.3346E-2</v>
      </c>
      <c r="K2841" s="21">
        <v>4.7559999999999998E-3</v>
      </c>
      <c r="L2841" s="21" cm="1">
        <f t="array" ref="L2841">MMULT(B2841:K2841,$D$18:$D$27)</f>
        <v>1.4547899264E-2</v>
      </c>
    </row>
    <row r="2842" spans="1:12" x14ac:dyDescent="0.35">
      <c r="A2842" s="22">
        <v>42048</v>
      </c>
      <c r="B2842" s="21">
        <v>1.0826000000000001E-2</v>
      </c>
      <c r="C2842" s="21">
        <v>1.7319000000000001E-2</v>
      </c>
      <c r="D2842" s="21">
        <v>2.2363000000000001E-2</v>
      </c>
      <c r="E2842" s="21">
        <v>2.7043000000000001E-2</v>
      </c>
      <c r="F2842" s="21">
        <v>2.8153000000000001E-2</v>
      </c>
      <c r="G2842" s="21">
        <v>7.4000000000000003E-3</v>
      </c>
      <c r="H2842" s="21">
        <v>1.3042E-2</v>
      </c>
      <c r="I2842" s="21">
        <v>2.0104E-2</v>
      </c>
      <c r="J2842" s="21">
        <v>5.0289999999999996E-3</v>
      </c>
      <c r="K2842" s="21">
        <v>2.0513E-2</v>
      </c>
      <c r="L2842" s="21" cm="1">
        <f t="array" ref="L2842">MMULT(B2842:K2842,$D$18:$D$27)</f>
        <v>1.6860605093000001E-2</v>
      </c>
    </row>
    <row r="2843" spans="1:12" x14ac:dyDescent="0.35">
      <c r="A2843" s="22">
        <v>42052</v>
      </c>
      <c r="B2843" s="21">
        <v>-3.4269999999999999E-3</v>
      </c>
      <c r="C2843" s="21">
        <v>-3.369E-3</v>
      </c>
      <c r="D2843" s="21">
        <v>-4.437E-3</v>
      </c>
      <c r="E2843" s="21">
        <v>-5.8669999999999998E-3</v>
      </c>
      <c r="F2843" s="21">
        <v>5.7710000000000001E-3</v>
      </c>
      <c r="G2843" s="21">
        <v>5.4614999999999997E-2</v>
      </c>
      <c r="H2843" s="21">
        <v>-6.979E-3</v>
      </c>
      <c r="I2843" s="21">
        <v>3.6540000000000001E-3</v>
      </c>
      <c r="J2843" s="21">
        <v>3.0969999999999999E-3</v>
      </c>
      <c r="K2843" s="21">
        <v>3.2859999999999999E-3</v>
      </c>
      <c r="L2843" s="21" cm="1">
        <f t="array" ref="L2843">MMULT(B2843:K2843,$D$18:$D$27)</f>
        <v>-1.273680099999996E-4</v>
      </c>
    </row>
    <row r="2844" spans="1:12" x14ac:dyDescent="0.35">
      <c r="A2844" s="22">
        <v>42053</v>
      </c>
      <c r="B2844" s="21">
        <v>-2.1923999999999999E-2</v>
      </c>
      <c r="C2844" s="21">
        <v>-1.7437999999999999E-2</v>
      </c>
      <c r="D2844" s="21">
        <v>-1.2229E-2</v>
      </c>
      <c r="E2844" s="21">
        <v>-2.5047E-2</v>
      </c>
      <c r="F2844" s="21">
        <v>-1.2937000000000001E-2</v>
      </c>
      <c r="G2844" s="21">
        <v>-4.6439999999999997E-3</v>
      </c>
      <c r="H2844" s="21">
        <v>-1.4055E-2</v>
      </c>
      <c r="I2844" s="21">
        <v>-1.2354E-2</v>
      </c>
      <c r="J2844" s="21">
        <v>1.9E-3</v>
      </c>
      <c r="K2844" s="21">
        <v>7.8019999999999999E-3</v>
      </c>
      <c r="L2844" s="21" cm="1">
        <f t="array" ref="L2844">MMULT(B2844:K2844,$D$18:$D$27)</f>
        <v>-1.3391401562000001E-2</v>
      </c>
    </row>
    <row r="2845" spans="1:12" x14ac:dyDescent="0.35">
      <c r="A2845" s="22">
        <v>42054</v>
      </c>
      <c r="B2845" s="21">
        <v>-1.7250999999999999E-2</v>
      </c>
      <c r="C2845" s="21">
        <v>-1.8924E-2</v>
      </c>
      <c r="D2845" s="21">
        <v>-1.5842999999999999E-2</v>
      </c>
      <c r="E2845" s="21">
        <v>-4.5770000000000003E-3</v>
      </c>
      <c r="F2845" s="21">
        <v>-8.6619999999999996E-3</v>
      </c>
      <c r="G2845" s="21">
        <v>-2.8905E-2</v>
      </c>
      <c r="H2845" s="21">
        <v>-9.3399999999999993E-3</v>
      </c>
      <c r="I2845" s="21">
        <v>1.9487000000000001E-2</v>
      </c>
      <c r="J2845" s="21">
        <v>-4.0299999999999997E-3</v>
      </c>
      <c r="K2845" s="21">
        <v>9.7490000000000007E-3</v>
      </c>
      <c r="L2845" s="21" cm="1">
        <f t="array" ref="L2845">MMULT(B2845:K2845,$D$18:$D$27)</f>
        <v>-3.8622259749999995E-3</v>
      </c>
    </row>
    <row r="2846" spans="1:12" x14ac:dyDescent="0.35">
      <c r="A2846" s="22">
        <v>42055</v>
      </c>
      <c r="B2846" s="21">
        <v>5.3670000000000002E-3</v>
      </c>
      <c r="C2846" s="21">
        <v>2.307E-3</v>
      </c>
      <c r="D2846" s="21">
        <v>-2.8997999999999999E-2</v>
      </c>
      <c r="E2846" s="21">
        <v>-5.9299999999999999E-4</v>
      </c>
      <c r="F2846" s="21">
        <v>-1.2647E-2</v>
      </c>
      <c r="G2846" s="21">
        <v>5.2220000000000001E-3</v>
      </c>
      <c r="H2846" s="21">
        <v>-6.3270000000000002E-3</v>
      </c>
      <c r="I2846" s="21">
        <v>-1.1620000000000001E-3</v>
      </c>
      <c r="J2846" s="21">
        <v>-3.333E-3</v>
      </c>
      <c r="K2846" s="21">
        <v>-7.5699999999999997E-4</v>
      </c>
      <c r="L2846" s="21" cm="1">
        <f t="array" ref="L2846">MMULT(B2846:K2846,$D$18:$D$27)</f>
        <v>-3.7587217049999998E-3</v>
      </c>
    </row>
    <row r="2847" spans="1:12" x14ac:dyDescent="0.35">
      <c r="A2847" s="22">
        <v>42058</v>
      </c>
      <c r="B2847" s="21">
        <v>-1.0120000000000001E-2</v>
      </c>
      <c r="C2847" s="21">
        <v>-6.8139999999999997E-3</v>
      </c>
      <c r="D2847" s="21">
        <v>9.332E-3</v>
      </c>
      <c r="E2847" s="21">
        <v>-6.8269999999999997E-3</v>
      </c>
      <c r="F2847" s="21">
        <v>-3.9589999999999998E-3</v>
      </c>
      <c r="G2847" s="21">
        <v>6.5449999999999996E-3</v>
      </c>
      <c r="H2847" s="21">
        <v>-3.7450000000000001E-3</v>
      </c>
      <c r="I2847" s="21">
        <v>2.5731E-2</v>
      </c>
      <c r="J2847" s="21">
        <v>3.8210000000000002E-3</v>
      </c>
      <c r="K2847" s="21">
        <v>7.3879999999999996E-3</v>
      </c>
      <c r="L2847" s="21" cm="1">
        <f t="array" ref="L2847">MMULT(B2847:K2847,$D$18:$D$27)</f>
        <v>3.6650175280000009E-3</v>
      </c>
    </row>
    <row r="2848" spans="1:12" x14ac:dyDescent="0.35">
      <c r="A2848" s="22">
        <v>42059</v>
      </c>
      <c r="B2848" s="21">
        <v>4.6059999999999999E-3</v>
      </c>
      <c r="C2848" s="21">
        <v>9.2699999999999998E-4</v>
      </c>
      <c r="D2848" s="21">
        <v>-3.4810000000000002E-3</v>
      </c>
      <c r="E2848" s="21">
        <v>2.5400000000000002E-3</v>
      </c>
      <c r="F2848" s="21">
        <v>-2.689E-3</v>
      </c>
      <c r="G2848" s="21">
        <v>-1.4450000000000001E-3</v>
      </c>
      <c r="H2848" s="21">
        <v>-6.2699999999999995E-4</v>
      </c>
      <c r="I2848" s="21">
        <v>8.4460000000000004E-3</v>
      </c>
      <c r="J2848" s="21">
        <v>3.3310000000000002E-3</v>
      </c>
      <c r="K2848" s="21">
        <v>-1.1001E-2</v>
      </c>
      <c r="L2848" s="21" cm="1">
        <f t="array" ref="L2848">MMULT(B2848:K2848,$D$18:$D$27)</f>
        <v>2.8035781880000003E-3</v>
      </c>
    </row>
    <row r="2849" spans="1:12" x14ac:dyDescent="0.35">
      <c r="A2849" s="22">
        <v>42060</v>
      </c>
      <c r="B2849" s="21">
        <v>2.013E-3</v>
      </c>
      <c r="C2849" s="21">
        <v>5.7429999999999998E-3</v>
      </c>
      <c r="D2849" s="21">
        <v>1.55E-2</v>
      </c>
      <c r="E2849" s="21">
        <v>6.5579999999999996E-3</v>
      </c>
      <c r="F2849" s="21">
        <v>-1.1720000000000001E-3</v>
      </c>
      <c r="G2849" s="21">
        <v>1.5505E-2</v>
      </c>
      <c r="H2849" s="21">
        <v>5.7679999999999997E-3</v>
      </c>
      <c r="I2849" s="21">
        <v>-1.1375E-2</v>
      </c>
      <c r="J2849" s="21">
        <v>-1.423E-3</v>
      </c>
      <c r="K2849" s="21">
        <v>-4.9439999999999996E-3</v>
      </c>
      <c r="L2849" s="21" cm="1">
        <f t="array" ref="L2849">MMULT(B2849:K2849,$D$18:$D$27)</f>
        <v>2.7337946500000034E-4</v>
      </c>
    </row>
    <row r="2850" spans="1:12" x14ac:dyDescent="0.35">
      <c r="A2850" s="22">
        <v>42061</v>
      </c>
      <c r="B2850" s="21">
        <v>-1.0603E-2</v>
      </c>
      <c r="C2850" s="21">
        <v>-1.3998999999999999E-2</v>
      </c>
      <c r="D2850" s="21">
        <v>-3.1172999999999999E-2</v>
      </c>
      <c r="E2850" s="21">
        <v>-2.4878000000000001E-2</v>
      </c>
      <c r="F2850" s="21">
        <v>-1.5491E-2</v>
      </c>
      <c r="G2850" s="21">
        <v>-7.3289999999999996E-3</v>
      </c>
      <c r="H2850" s="21">
        <v>-2.3563000000000001E-2</v>
      </c>
      <c r="I2850" s="21">
        <v>1.2265E-2</v>
      </c>
      <c r="J2850" s="21">
        <v>-2.1135000000000001E-2</v>
      </c>
      <c r="K2850" s="21">
        <v>2.274E-2</v>
      </c>
      <c r="L2850" s="21" cm="1">
        <f t="array" ref="L2850">MMULT(B2850:K2850,$D$18:$D$27)</f>
        <v>-1.1525425210000001E-2</v>
      </c>
    </row>
    <row r="2851" spans="1:12" x14ac:dyDescent="0.35">
      <c r="A2851" s="22">
        <v>42062</v>
      </c>
      <c r="B2851" s="21">
        <v>-1.2409999999999999E-3</v>
      </c>
      <c r="C2851" s="21">
        <v>-3.5490000000000001E-3</v>
      </c>
      <c r="D2851" s="21">
        <v>-4.5490000000000001E-3</v>
      </c>
      <c r="E2851" s="21">
        <v>-9.8709999999999996E-3</v>
      </c>
      <c r="F2851" s="21">
        <v>3.2190000000000001E-3</v>
      </c>
      <c r="G2851" s="21">
        <v>2.1124E-2</v>
      </c>
      <c r="H2851" s="21">
        <v>-5.6179999999999997E-3</v>
      </c>
      <c r="I2851" s="21">
        <v>-1.9984999999999999E-2</v>
      </c>
      <c r="J2851" s="21">
        <v>-5.0949999999999997E-3</v>
      </c>
      <c r="K2851" s="21">
        <v>-1.9057999999999999E-2</v>
      </c>
      <c r="L2851" s="21" cm="1">
        <f t="array" ref="L2851">MMULT(B2851:K2851,$D$18:$D$27)</f>
        <v>-7.3592567209999999E-3</v>
      </c>
    </row>
    <row r="2852" spans="1:12" x14ac:dyDescent="0.35">
      <c r="A2852" s="22">
        <v>42065</v>
      </c>
      <c r="B2852" s="21">
        <v>-5.6470000000000001E-3</v>
      </c>
      <c r="C2852" s="21">
        <v>-7.3119999999999999E-3</v>
      </c>
      <c r="D2852" s="21">
        <v>-7.3559999999999997E-3</v>
      </c>
      <c r="E2852" s="21">
        <v>-1.227E-2</v>
      </c>
      <c r="F2852" s="21">
        <v>5.4660000000000004E-3</v>
      </c>
      <c r="G2852" s="21">
        <v>-7.3309999999999998E-3</v>
      </c>
      <c r="H2852" s="21">
        <v>-1.7979999999999999E-3</v>
      </c>
      <c r="I2852" s="21">
        <v>-1.8608E-2</v>
      </c>
      <c r="J2852" s="21">
        <v>-4.3889999999999997E-3</v>
      </c>
      <c r="K2852" s="21">
        <v>-3.0667E-2</v>
      </c>
      <c r="L2852" s="21" cm="1">
        <f t="array" ref="L2852">MMULT(B2852:K2852,$D$18:$D$27)</f>
        <v>-8.1310547380000001E-3</v>
      </c>
    </row>
    <row r="2853" spans="1:12" x14ac:dyDescent="0.35">
      <c r="A2853" s="22">
        <v>42066</v>
      </c>
      <c r="B2853" s="21">
        <v>-4.7710000000000001E-3</v>
      </c>
      <c r="C2853" s="21">
        <v>-6.9880000000000003E-3</v>
      </c>
      <c r="D2853" s="21">
        <v>1.4709E-2</v>
      </c>
      <c r="E2853" s="21">
        <v>5.901E-3</v>
      </c>
      <c r="F2853" s="21">
        <v>3.4269999999999999E-3</v>
      </c>
      <c r="G2853" s="21">
        <v>-9.2060000000000006E-3</v>
      </c>
      <c r="H2853" s="21">
        <v>3.473E-3</v>
      </c>
      <c r="I2853" s="21">
        <v>1.4156E-2</v>
      </c>
      <c r="J2853" s="21">
        <v>6.3680000000000004E-3</v>
      </c>
      <c r="K2853" s="21">
        <v>9.7269999999999995E-3</v>
      </c>
      <c r="L2853" s="21" cm="1">
        <f t="array" ref="L2853">MMULT(B2853:K2853,$D$18:$D$27)</f>
        <v>5.3223921930000001E-3</v>
      </c>
    </row>
    <row r="2854" spans="1:12" x14ac:dyDescent="0.35">
      <c r="A2854" s="22">
        <v>42067</v>
      </c>
      <c r="B2854" s="21">
        <v>-5.0220000000000004E-3</v>
      </c>
      <c r="C2854" s="21">
        <v>0</v>
      </c>
      <c r="D2854" s="21">
        <v>1.328E-3</v>
      </c>
      <c r="E2854" s="21">
        <v>-8.182E-3</v>
      </c>
      <c r="F2854" s="21">
        <v>2.709E-3</v>
      </c>
      <c r="G2854" s="21">
        <v>1.2149999999999999E-2</v>
      </c>
      <c r="H2854" s="21">
        <v>4.1019999999999997E-3</v>
      </c>
      <c r="I2854" s="21">
        <v>-1.665E-3</v>
      </c>
      <c r="J2854" s="21">
        <v>-1.217E-3</v>
      </c>
      <c r="K2854" s="21">
        <v>-7.3949999999999997E-3</v>
      </c>
      <c r="L2854" s="21" cm="1">
        <f t="array" ref="L2854">MMULT(B2854:K2854,$D$18:$D$27)</f>
        <v>-1.4328769479999999E-3</v>
      </c>
    </row>
    <row r="2855" spans="1:12" x14ac:dyDescent="0.35">
      <c r="A2855" s="22">
        <v>42068</v>
      </c>
      <c r="B2855" s="21">
        <v>-5.0470000000000003E-3</v>
      </c>
      <c r="C2855" s="21">
        <v>-4.0889999999999998E-3</v>
      </c>
      <c r="D2855" s="21">
        <v>-9.946E-3</v>
      </c>
      <c r="E2855" s="21">
        <v>-1.4319E-2</v>
      </c>
      <c r="F2855" s="21">
        <v>-3.7590000000000002E-3</v>
      </c>
      <c r="G2855" s="21">
        <v>1.4224000000000001E-2</v>
      </c>
      <c r="H2855" s="21">
        <v>-1.0723999999999999E-2</v>
      </c>
      <c r="I2855" s="21">
        <v>-1.3853000000000001E-2</v>
      </c>
      <c r="J2855" s="21">
        <v>-4.8729999999999997E-3</v>
      </c>
      <c r="K2855" s="21">
        <v>-2.5490000000000001E-3</v>
      </c>
      <c r="L2855" s="21" cm="1">
        <f t="array" ref="L2855">MMULT(B2855:K2855,$D$18:$D$27)</f>
        <v>-8.5296120880000003E-3</v>
      </c>
    </row>
    <row r="2856" spans="1:12" x14ac:dyDescent="0.35">
      <c r="A2856" s="22">
        <v>42069</v>
      </c>
      <c r="B2856" s="21">
        <v>-1.2796999999999999E-2</v>
      </c>
      <c r="C2856" s="21">
        <v>-1.1266999999999999E-2</v>
      </c>
      <c r="D2856" s="21">
        <v>-1.1384999999999999E-2</v>
      </c>
      <c r="E2856" s="21">
        <v>-8.5269999999999999E-3</v>
      </c>
      <c r="F2856" s="21">
        <v>-2.0160000000000001E-2</v>
      </c>
      <c r="G2856" s="21">
        <v>-1.7505E-2</v>
      </c>
      <c r="H2856" s="21">
        <v>-3.5101E-2</v>
      </c>
      <c r="I2856" s="21">
        <v>-1.9771E-2</v>
      </c>
      <c r="J2856" s="21">
        <v>-1.0529E-2</v>
      </c>
      <c r="K2856" s="21">
        <v>-3.2038999999999998E-2</v>
      </c>
      <c r="L2856" s="21" cm="1">
        <f t="array" ref="L2856">MMULT(B2856:K2856,$D$18:$D$27)</f>
        <v>-1.6698643071E-2</v>
      </c>
    </row>
    <row r="2857" spans="1:12" x14ac:dyDescent="0.35">
      <c r="A2857" s="22">
        <v>42072</v>
      </c>
      <c r="B2857" s="21">
        <v>-5.489E-3</v>
      </c>
      <c r="C2857" s="21">
        <v>3.8630000000000001E-3</v>
      </c>
      <c r="D2857" s="21">
        <v>-9.5969999999999996E-3</v>
      </c>
      <c r="E2857" s="21">
        <v>-1.3058999999999999E-2</v>
      </c>
      <c r="F2857" s="21">
        <v>-9.0240000000000008E-3</v>
      </c>
      <c r="G2857" s="21">
        <v>-1.5185000000000001E-2</v>
      </c>
      <c r="H2857" s="21">
        <v>4.0099999999999999E-4</v>
      </c>
      <c r="I2857" s="21">
        <v>1.2341E-2</v>
      </c>
      <c r="J2857" s="21">
        <v>-7.9190000000000007E-3</v>
      </c>
      <c r="K2857" s="21">
        <v>1.2996000000000001E-2</v>
      </c>
      <c r="L2857" s="21" cm="1">
        <f t="array" ref="L2857">MMULT(B2857:K2857,$D$18:$D$27)</f>
        <v>-1.873538636E-3</v>
      </c>
    </row>
    <row r="2858" spans="1:12" x14ac:dyDescent="0.35">
      <c r="A2858" s="22">
        <v>42073</v>
      </c>
      <c r="B2858" s="21">
        <v>-1.0567999999999999E-2</v>
      </c>
      <c r="C2858" s="21">
        <v>-1.0005E-2</v>
      </c>
      <c r="D2858" s="21">
        <v>-1.7441999999999999E-2</v>
      </c>
      <c r="E2858" s="21">
        <v>-1.7750999999999999E-2</v>
      </c>
      <c r="F2858" s="21">
        <v>-1.2749E-2</v>
      </c>
      <c r="G2858" s="21">
        <v>-1.2541E-2</v>
      </c>
      <c r="H2858" s="21">
        <v>-1.3102000000000001E-2</v>
      </c>
      <c r="I2858" s="21">
        <v>-2.9624000000000001E-2</v>
      </c>
      <c r="J2858" s="21">
        <v>0</v>
      </c>
      <c r="K2858" s="21">
        <v>-3.6583999999999998E-2</v>
      </c>
      <c r="L2858" s="21" cm="1">
        <f t="array" ref="L2858">MMULT(B2858:K2858,$D$18:$D$27)</f>
        <v>-1.5302447480999999E-2</v>
      </c>
    </row>
    <row r="2859" spans="1:12" x14ac:dyDescent="0.35">
      <c r="A2859" s="22">
        <v>42074</v>
      </c>
      <c r="B2859" s="21">
        <v>-2.8479999999999998E-3</v>
      </c>
      <c r="C2859" s="21">
        <v>6.1219999999999998E-3</v>
      </c>
      <c r="D2859" s="21">
        <v>4.1770000000000002E-3</v>
      </c>
      <c r="E2859" s="21">
        <v>7.064E-3</v>
      </c>
      <c r="F2859" s="21">
        <v>-4.9200000000000003E-4</v>
      </c>
      <c r="G2859" s="21">
        <v>-1.7177000000000001E-2</v>
      </c>
      <c r="H2859" s="21">
        <v>5.96E-3</v>
      </c>
      <c r="I2859" s="21">
        <v>7.0239999999999999E-3</v>
      </c>
      <c r="J2859" s="21">
        <v>-6.9839999999999998E-3</v>
      </c>
      <c r="K2859" s="21">
        <v>7.803E-3</v>
      </c>
      <c r="L2859" s="21" cm="1">
        <f t="array" ref="L2859">MMULT(B2859:K2859,$D$18:$D$27)</f>
        <v>1.9624239150000003E-3</v>
      </c>
    </row>
    <row r="2860" spans="1:12" x14ac:dyDescent="0.35">
      <c r="A2860" s="22">
        <v>42075</v>
      </c>
      <c r="B2860" s="21">
        <v>2.3800000000000002E-3</v>
      </c>
      <c r="C2860" s="21">
        <v>-1.0817E-2</v>
      </c>
      <c r="D2860" s="21">
        <v>-9.7050000000000001E-3</v>
      </c>
      <c r="E2860" s="21">
        <v>9.7900000000000005E-4</v>
      </c>
      <c r="F2860" s="21">
        <v>-4.0610000000000004E-3</v>
      </c>
      <c r="G2860" s="21">
        <v>-3.4424000000000003E-2</v>
      </c>
      <c r="H2860" s="21">
        <v>4.3090000000000003E-3</v>
      </c>
      <c r="I2860" s="21">
        <v>-5.2310000000000004E-3</v>
      </c>
      <c r="J2860" s="21">
        <v>-1.005E-3</v>
      </c>
      <c r="K2860" s="21">
        <v>-1.2388E-2</v>
      </c>
      <c r="L2860" s="21" cm="1">
        <f t="array" ref="L2860">MMULT(B2860:K2860,$D$18:$D$27)</f>
        <v>-2.5598160010000003E-3</v>
      </c>
    </row>
    <row r="2861" spans="1:12" x14ac:dyDescent="0.35">
      <c r="A2861" s="22">
        <v>42076</v>
      </c>
      <c r="B2861" s="21">
        <v>-4.156E-3</v>
      </c>
      <c r="C2861" s="21">
        <v>-7.8110000000000002E-3</v>
      </c>
      <c r="D2861" s="21">
        <v>-3.7339999999999999E-3</v>
      </c>
      <c r="E2861" s="21">
        <v>4.5630000000000002E-3</v>
      </c>
      <c r="F2861" s="21">
        <v>-6.4250000000000002E-3</v>
      </c>
      <c r="G2861" s="21">
        <v>-2.2488000000000001E-2</v>
      </c>
      <c r="H2861" s="21">
        <v>-2.3331000000000001E-2</v>
      </c>
      <c r="I2861" s="21">
        <v>6.4720000000000003E-3</v>
      </c>
      <c r="J2861" s="21">
        <v>3.7720000000000002E-3</v>
      </c>
      <c r="K2861" s="21">
        <v>5.5399999999999998E-3</v>
      </c>
      <c r="L2861" s="21" cm="1">
        <f t="array" ref="L2861">MMULT(B2861:K2861,$D$18:$D$27)</f>
        <v>-2.1529099930000005E-3</v>
      </c>
    </row>
    <row r="2862" spans="1:12" x14ac:dyDescent="0.35">
      <c r="A2862" s="22">
        <v>42079</v>
      </c>
      <c r="B2862" s="21">
        <v>1.0612E-2</v>
      </c>
      <c r="C2862" s="21">
        <v>1.4859000000000001E-2</v>
      </c>
      <c r="D2862" s="21">
        <v>2.9395000000000001E-2</v>
      </c>
      <c r="E2862" s="21">
        <v>1.2330000000000001E-2</v>
      </c>
      <c r="F2862" s="21">
        <v>1.0444999999999999E-2</v>
      </c>
      <c r="G2862" s="21">
        <v>-4.4900000000000002E-4</v>
      </c>
      <c r="H2862" s="21">
        <v>3.7069999999999998E-3</v>
      </c>
      <c r="I2862" s="21">
        <v>2.2106000000000001E-2</v>
      </c>
      <c r="J2862" s="21">
        <v>1.7534999999999999E-2</v>
      </c>
      <c r="K2862" s="21">
        <v>1.9335000000000001E-2</v>
      </c>
      <c r="L2862" s="21" cm="1">
        <f t="array" ref="L2862">MMULT(B2862:K2862,$D$18:$D$27)</f>
        <v>1.5373324487999999E-2</v>
      </c>
    </row>
    <row r="2863" spans="1:12" x14ac:dyDescent="0.35">
      <c r="A2863" s="22">
        <v>42080</v>
      </c>
      <c r="B2863" s="21">
        <v>-8.0230000000000006E-3</v>
      </c>
      <c r="C2863" s="21">
        <v>3.88E-4</v>
      </c>
      <c r="D2863" s="21">
        <v>-1.2514000000000001E-2</v>
      </c>
      <c r="E2863" s="21">
        <v>-6.2500000000000003E-3</v>
      </c>
      <c r="F2863" s="21">
        <v>-9.7219999999999997E-3</v>
      </c>
      <c r="G2863" s="21">
        <v>8.6449999999999999E-3</v>
      </c>
      <c r="H2863" s="21">
        <v>-1.0259000000000001E-2</v>
      </c>
      <c r="I2863" s="21">
        <v>-4.457E-3</v>
      </c>
      <c r="J2863" s="21">
        <v>5.1700000000000001E-3</v>
      </c>
      <c r="K2863" s="21">
        <v>-3.2629999999999998E-3</v>
      </c>
      <c r="L2863" s="21" cm="1">
        <f t="array" ref="L2863">MMULT(B2863:K2863,$D$18:$D$27)</f>
        <v>-5.133239956E-3</v>
      </c>
    </row>
    <row r="2864" spans="1:12" x14ac:dyDescent="0.35">
      <c r="A2864" s="22">
        <v>42081</v>
      </c>
      <c r="B2864" s="21">
        <v>2.3668000000000002E-2</v>
      </c>
      <c r="C2864" s="21">
        <v>3.4215000000000002E-2</v>
      </c>
      <c r="D2864" s="21">
        <v>4.4470000000000003E-2</v>
      </c>
      <c r="E2864" s="21">
        <v>2.6286E-2</v>
      </c>
      <c r="F2864" s="21">
        <v>1.9635E-2</v>
      </c>
      <c r="G2864" s="21">
        <v>2.4042999999999998E-2</v>
      </c>
      <c r="H2864" s="21">
        <v>2.2803E-2</v>
      </c>
      <c r="I2864" s="21">
        <v>2.8570999999999999E-2</v>
      </c>
      <c r="J2864" s="21">
        <v>1.7878999999999999E-2</v>
      </c>
      <c r="K2864" s="21">
        <v>3.3456E-2</v>
      </c>
      <c r="L2864" s="21" cm="1">
        <f t="array" ref="L2864">MMULT(B2864:K2864,$D$18:$D$27)</f>
        <v>2.6037865799999997E-2</v>
      </c>
    </row>
    <row r="2865" spans="1:12" x14ac:dyDescent="0.35">
      <c r="A2865" s="22">
        <v>42082</v>
      </c>
      <c r="B2865" s="21">
        <v>-1.9286999999999999E-2</v>
      </c>
      <c r="C2865" s="21">
        <v>-1.8276000000000001E-2</v>
      </c>
      <c r="D2865" s="21">
        <v>-1.2463999999999999E-2</v>
      </c>
      <c r="E2865" s="21">
        <v>-1.3828E-2</v>
      </c>
      <c r="F2865" s="21">
        <v>-1.2675000000000001E-2</v>
      </c>
      <c r="G2865" s="21">
        <v>-2.1304E-2</v>
      </c>
      <c r="H2865" s="21">
        <v>-2.8915E-2</v>
      </c>
      <c r="I2865" s="21">
        <v>-7.8079999999999998E-3</v>
      </c>
      <c r="J2865" s="21">
        <v>-7.2199999999999999E-4</v>
      </c>
      <c r="K2865" s="21">
        <v>-9.4050000000000002E-3</v>
      </c>
      <c r="L2865" s="21" cm="1">
        <f t="array" ref="L2865">MMULT(B2865:K2865,$D$18:$D$27)</f>
        <v>-1.3108527365999998E-2</v>
      </c>
    </row>
    <row r="2866" spans="1:12" x14ac:dyDescent="0.35">
      <c r="A2866" s="22">
        <v>42083</v>
      </c>
      <c r="B2866" s="21">
        <v>1.5399999999999999E-3</v>
      </c>
      <c r="C2866" s="21">
        <v>2.1766000000000001E-2</v>
      </c>
      <c r="D2866" s="21">
        <v>1.2845000000000001E-2</v>
      </c>
      <c r="E2866" s="21">
        <v>1.7208000000000001E-2</v>
      </c>
      <c r="F2866" s="21">
        <v>1.6788000000000001E-2</v>
      </c>
      <c r="G2866" s="21">
        <v>7.5519999999999997E-3</v>
      </c>
      <c r="H2866" s="21">
        <v>1.1827000000000001E-2</v>
      </c>
      <c r="I2866" s="21">
        <v>1.7416999999999998E-2</v>
      </c>
      <c r="J2866" s="21">
        <v>1.4206999999999999E-2</v>
      </c>
      <c r="K2866" s="21">
        <v>2.1987E-2</v>
      </c>
      <c r="L2866" s="21" cm="1">
        <f t="array" ref="L2866">MMULT(B2866:K2866,$D$18:$D$27)</f>
        <v>1.3395383416999997E-2</v>
      </c>
    </row>
    <row r="2867" spans="1:12" x14ac:dyDescent="0.35">
      <c r="A2867" s="22">
        <v>42086</v>
      </c>
      <c r="B2867" s="21">
        <v>1.0527999999999999E-2</v>
      </c>
      <c r="C2867" s="21">
        <v>-1.0371E-2</v>
      </c>
      <c r="D2867" s="21">
        <v>-1.8526999999999998E-2</v>
      </c>
      <c r="E2867" s="21">
        <v>-9.5549999999999993E-3</v>
      </c>
      <c r="F2867" s="21">
        <v>-4.4920000000000003E-3</v>
      </c>
      <c r="G2867" s="21">
        <v>9.8099999999999993E-3</v>
      </c>
      <c r="H2867" s="21">
        <v>1.9250000000000001E-3</v>
      </c>
      <c r="I2867" s="21">
        <v>-4.1850000000000004E-3</v>
      </c>
      <c r="J2867" s="21">
        <v>7.1199999999999996E-4</v>
      </c>
      <c r="K2867" s="21">
        <v>1.565E-3</v>
      </c>
      <c r="L2867" s="21" cm="1">
        <f t="array" ref="L2867">MMULT(B2867:K2867,$D$18:$D$27)</f>
        <v>-2.0941793539999997E-3</v>
      </c>
    </row>
    <row r="2868" spans="1:12" x14ac:dyDescent="0.35">
      <c r="A2868" s="22">
        <v>42087</v>
      </c>
      <c r="B2868" s="21">
        <v>-1.0652E-2</v>
      </c>
      <c r="C2868" s="21">
        <v>-1.6239E-2</v>
      </c>
      <c r="D2868" s="21">
        <v>-1.7979999999999999E-3</v>
      </c>
      <c r="E2868" s="21">
        <v>-1.0754E-2</v>
      </c>
      <c r="F2868" s="21">
        <v>-1.8289999999999999E-3</v>
      </c>
      <c r="G2868" s="21">
        <v>-8.1869999999999998E-3</v>
      </c>
      <c r="H2868" s="21">
        <v>-5.6270000000000001E-3</v>
      </c>
      <c r="I2868" s="21">
        <v>-1.1461000000000001E-2</v>
      </c>
      <c r="J2868" s="21">
        <v>-2.2064E-2</v>
      </c>
      <c r="K2868" s="21">
        <v>-7.0299999999999998E-3</v>
      </c>
      <c r="L2868" s="21" cm="1">
        <f t="array" ref="L2868">MMULT(B2868:K2868,$D$18:$D$27)</f>
        <v>-1.0781990605000001E-2</v>
      </c>
    </row>
    <row r="2869" spans="1:12" x14ac:dyDescent="0.35">
      <c r="A2869" s="22">
        <v>42088</v>
      </c>
      <c r="B2869" s="21">
        <v>4.0229999999999997E-3</v>
      </c>
      <c r="C2869" s="21">
        <v>1.4107E-2</v>
      </c>
      <c r="D2869" s="21">
        <v>1.2607E-2</v>
      </c>
      <c r="E2869" s="21">
        <v>7.9939999999999994E-3</v>
      </c>
      <c r="F2869" s="21">
        <v>1.7593000000000001E-2</v>
      </c>
      <c r="G2869" s="21">
        <v>1.4308E-2</v>
      </c>
      <c r="H2869" s="21">
        <v>1.7528999999999999E-2</v>
      </c>
      <c r="I2869" s="21">
        <v>1.7648E-2</v>
      </c>
      <c r="J2869" s="21">
        <v>-2.183E-3</v>
      </c>
      <c r="K2869" s="21">
        <v>1.3568999999999999E-2</v>
      </c>
      <c r="L2869" s="21" cm="1">
        <f t="array" ref="L2869">MMULT(B2869:K2869,$D$18:$D$27)</f>
        <v>1.071574913E-2</v>
      </c>
    </row>
    <row r="2870" spans="1:12" x14ac:dyDescent="0.35">
      <c r="A2870" s="22">
        <v>42089</v>
      </c>
      <c r="B2870" s="21">
        <v>-6.3629999999999997E-3</v>
      </c>
      <c r="C2870" s="21">
        <v>-3.9750000000000002E-3</v>
      </c>
      <c r="D2870" s="21">
        <v>1.5561999999999999E-2</v>
      </c>
      <c r="E2870" s="21">
        <v>3.0130000000000001E-3</v>
      </c>
      <c r="F2870" s="21">
        <v>-1.5610000000000001E-3</v>
      </c>
      <c r="G2870" s="21">
        <v>2.5499000000000001E-2</v>
      </c>
      <c r="H2870" s="21">
        <v>1.36E-4</v>
      </c>
      <c r="I2870" s="21">
        <v>-7.0889999999999998E-3</v>
      </c>
      <c r="J2870" s="21">
        <v>3.6470000000000001E-3</v>
      </c>
      <c r="K2870" s="21">
        <v>-2.1343000000000001E-2</v>
      </c>
      <c r="L2870" s="21" cm="1">
        <f t="array" ref="L2870">MMULT(B2870:K2870,$D$18:$D$27)</f>
        <v>-1.1084837639999999E-3</v>
      </c>
    </row>
    <row r="2871" spans="1:12" x14ac:dyDescent="0.35">
      <c r="A2871" s="22">
        <v>42090</v>
      </c>
      <c r="B2871" s="21">
        <v>-8.7760000000000008E-3</v>
      </c>
      <c r="C2871" s="21">
        <v>-9.2160000000000002E-3</v>
      </c>
      <c r="D2871" s="21">
        <v>-8.7569999999999992E-3</v>
      </c>
      <c r="E2871" s="21">
        <v>-4.9020000000000001E-3</v>
      </c>
      <c r="F2871" s="21">
        <v>1.804E-3</v>
      </c>
      <c r="G2871" s="21">
        <v>4.8669999999999998E-3</v>
      </c>
      <c r="H2871" s="21">
        <v>-1.3698999999999999E-2</v>
      </c>
      <c r="I2871" s="21">
        <v>-1.0581E-2</v>
      </c>
      <c r="J2871" s="21">
        <v>-2.42E-4</v>
      </c>
      <c r="K2871" s="21">
        <v>-1.2193000000000001E-2</v>
      </c>
      <c r="L2871" s="21" cm="1">
        <f t="array" ref="L2871">MMULT(B2871:K2871,$D$18:$D$27)</f>
        <v>-7.020432678E-3</v>
      </c>
    </row>
    <row r="2872" spans="1:12" x14ac:dyDescent="0.35">
      <c r="A2872" s="22">
        <v>42093</v>
      </c>
      <c r="B2872" s="21">
        <v>2.4527E-2</v>
      </c>
      <c r="C2872" s="21">
        <v>2.5125000000000001E-2</v>
      </c>
      <c r="D2872" s="21">
        <v>1.7447000000000001E-2</v>
      </c>
      <c r="E2872" s="21">
        <v>1.7003000000000001E-2</v>
      </c>
      <c r="F2872" s="21">
        <v>1.4043999999999999E-2</v>
      </c>
      <c r="G2872" s="21">
        <v>2.3060000000000001E-2</v>
      </c>
      <c r="H2872" s="21">
        <v>1.7326999999999999E-2</v>
      </c>
      <c r="I2872" s="21">
        <v>2.5125999999999999E-2</v>
      </c>
      <c r="J2872" s="21">
        <v>1.9384999999999999E-2</v>
      </c>
      <c r="K2872" s="21">
        <v>3.2613999999999997E-2</v>
      </c>
      <c r="L2872" s="21" cm="1">
        <f t="array" ref="L2872">MMULT(B2872:K2872,$D$18:$D$27)</f>
        <v>2.1012577252999997E-2</v>
      </c>
    </row>
    <row r="2873" spans="1:12" x14ac:dyDescent="0.35">
      <c r="A2873" s="22">
        <v>42094</v>
      </c>
      <c r="B2873" s="21">
        <v>-7.3569999999999998E-3</v>
      </c>
      <c r="C2873" s="21">
        <v>-1.7961000000000001E-2</v>
      </c>
      <c r="D2873" s="21">
        <v>-4.8840000000000003E-3</v>
      </c>
      <c r="E2873" s="21">
        <v>-2.7188E-2</v>
      </c>
      <c r="F2873" s="21">
        <v>-1.2311000000000001E-2</v>
      </c>
      <c r="G2873" s="21">
        <v>-1.41E-2</v>
      </c>
      <c r="H2873" s="21">
        <v>-1.3247E-2</v>
      </c>
      <c r="I2873" s="21">
        <v>-1.2066E-2</v>
      </c>
      <c r="J2873" s="21">
        <v>-2.3800000000000001E-4</v>
      </c>
      <c r="K2873" s="21">
        <v>-4.9560000000000003E-3</v>
      </c>
      <c r="L2873" s="21" cm="1">
        <f t="array" ref="L2873">MMULT(B2873:K2873,$D$18:$D$27)</f>
        <v>-1.0856904408000002E-2</v>
      </c>
    </row>
    <row r="2874" spans="1:12" x14ac:dyDescent="0.35">
      <c r="A2874" s="22">
        <v>42095</v>
      </c>
      <c r="B2874" s="21">
        <v>-6.3530000000000001E-3</v>
      </c>
      <c r="C2874" s="21">
        <v>-1.81E-3</v>
      </c>
      <c r="D2874" s="21">
        <v>-5.1260000000000003E-3</v>
      </c>
      <c r="E2874" s="21">
        <v>1.2207000000000001E-2</v>
      </c>
      <c r="F2874" s="21">
        <v>1.0067E-2</v>
      </c>
      <c r="G2874" s="21">
        <v>-8.352E-3</v>
      </c>
      <c r="H2874" s="21">
        <v>1.6986000000000001E-2</v>
      </c>
      <c r="I2874" s="21">
        <v>1.7048000000000001E-2</v>
      </c>
      <c r="J2874" s="21">
        <v>-3.3289999999999999E-3</v>
      </c>
      <c r="K2874" s="21">
        <v>-6.1529999999999996E-3</v>
      </c>
      <c r="L2874" s="21" cm="1">
        <f t="array" ref="L2874">MMULT(B2874:K2874,$D$18:$D$27)</f>
        <v>5.5458352240000015E-3</v>
      </c>
    </row>
    <row r="2875" spans="1:12" x14ac:dyDescent="0.35">
      <c r="A2875" s="22">
        <v>42096</v>
      </c>
      <c r="B2875" s="21">
        <v>-1.8940000000000001E-3</v>
      </c>
      <c r="C2875" s="21">
        <v>4.6759999999999996E-3</v>
      </c>
      <c r="D2875" s="21">
        <v>1.6334000000000001E-2</v>
      </c>
      <c r="E2875" s="21">
        <v>2.539E-3</v>
      </c>
      <c r="F2875" s="21">
        <v>1.305E-3</v>
      </c>
      <c r="G2875" s="21">
        <v>-1.474E-3</v>
      </c>
      <c r="H2875" s="21">
        <v>4.176E-3</v>
      </c>
      <c r="I2875" s="21">
        <v>-2.2141999999999998E-2</v>
      </c>
      <c r="J2875" s="21">
        <v>-4.7710000000000001E-3</v>
      </c>
      <c r="K2875" s="21">
        <v>-4.5990999999999997E-2</v>
      </c>
      <c r="L2875" s="21" cm="1">
        <f t="array" ref="L2875">MMULT(B2875:K2875,$D$18:$D$27)</f>
        <v>-4.2694970959999993E-3</v>
      </c>
    </row>
    <row r="2876" spans="1:12" x14ac:dyDescent="0.35">
      <c r="A2876" s="22">
        <v>42100</v>
      </c>
      <c r="B2876" s="21">
        <v>9.8460000000000006E-3</v>
      </c>
      <c r="C2876" s="21">
        <v>1.5578E-2</v>
      </c>
      <c r="D2876" s="21">
        <v>2.3297999999999999E-2</v>
      </c>
      <c r="E2876" s="21">
        <v>3.4979000000000003E-2</v>
      </c>
      <c r="F2876" s="21">
        <v>1.8012E-2</v>
      </c>
      <c r="G2876" s="21">
        <v>2.9415E-2</v>
      </c>
      <c r="H2876" s="21">
        <v>2.6290999999999998E-2</v>
      </c>
      <c r="I2876" s="21">
        <v>4.8609999999999999E-3</v>
      </c>
      <c r="J2876" s="21">
        <v>5.9919999999999999E-3</v>
      </c>
      <c r="K2876" s="21">
        <v>1.5039E-2</v>
      </c>
      <c r="L2876" s="21" cm="1">
        <f t="array" ref="L2876">MMULT(B2876:K2876,$D$18:$D$27)</f>
        <v>1.4647046123000001E-2</v>
      </c>
    </row>
    <row r="2877" spans="1:12" x14ac:dyDescent="0.35">
      <c r="A2877" s="22">
        <v>42101</v>
      </c>
      <c r="B2877" s="21">
        <v>7.2830000000000004E-3</v>
      </c>
      <c r="C2877" s="21">
        <v>1.5152000000000001E-2</v>
      </c>
      <c r="D2877" s="21">
        <v>-6.3239999999999998E-3</v>
      </c>
      <c r="E2877" s="21">
        <v>6.117E-3</v>
      </c>
      <c r="F2877" s="21">
        <v>4.1900000000000001E-3</v>
      </c>
      <c r="G2877" s="21">
        <v>1.1368E-2</v>
      </c>
      <c r="H2877" s="21">
        <v>3.921E-3</v>
      </c>
      <c r="I2877" s="21">
        <v>-9.9299999999999996E-3</v>
      </c>
      <c r="J2877" s="21">
        <v>4.7699999999999999E-4</v>
      </c>
      <c r="K2877" s="21">
        <v>-3.0439999999999998E-3</v>
      </c>
      <c r="L2877" s="21" cm="1">
        <f t="array" ref="L2877">MMULT(B2877:K2877,$D$18:$D$27)</f>
        <v>9.6049322599999962E-4</v>
      </c>
    </row>
    <row r="2878" spans="1:12" x14ac:dyDescent="0.35">
      <c r="A2878" s="22">
        <v>42102</v>
      </c>
      <c r="B2878" s="21">
        <v>-1.9708E-2</v>
      </c>
      <c r="C2878" s="21">
        <v>0</v>
      </c>
      <c r="D2878" s="21">
        <v>-2.4399999999999999E-3</v>
      </c>
      <c r="E2878" s="21">
        <v>-1.4896E-2</v>
      </c>
      <c r="F2878" s="21">
        <v>-1.7390000000000001E-3</v>
      </c>
      <c r="G2878" s="21">
        <v>-8.0000000000000002E-3</v>
      </c>
      <c r="H2878" s="21">
        <v>-2.7339999999999999E-3</v>
      </c>
      <c r="I2878" s="21">
        <v>-4.6290000000000003E-3</v>
      </c>
      <c r="J2878" s="21">
        <v>1.4289999999999999E-3</v>
      </c>
      <c r="K2878" s="21">
        <v>4.0720000000000001E-3</v>
      </c>
      <c r="L2878" s="21" cm="1">
        <f t="array" ref="L2878">MMULT(B2878:K2878,$D$18:$D$27)</f>
        <v>-6.3814152889999989E-3</v>
      </c>
    </row>
    <row r="2879" spans="1:12" x14ac:dyDescent="0.35">
      <c r="A2879" s="22">
        <v>42103</v>
      </c>
      <c r="B2879" s="21">
        <v>7.0190000000000001E-3</v>
      </c>
      <c r="C2879" s="21">
        <v>2.7190000000000001E-3</v>
      </c>
      <c r="D2879" s="21">
        <v>1.7757999999999999E-2</v>
      </c>
      <c r="E2879" s="21">
        <v>3.3791000000000002E-2</v>
      </c>
      <c r="F2879" s="21">
        <v>2.7054999999999999E-2</v>
      </c>
      <c r="G2879" s="21">
        <v>2.6745999999999999E-2</v>
      </c>
      <c r="H2879" s="21">
        <v>1.6056999999999998E-2</v>
      </c>
      <c r="I2879" s="21">
        <v>5.1669999999999997E-3</v>
      </c>
      <c r="J2879" s="21">
        <v>6.8970000000000004E-3</v>
      </c>
      <c r="K2879" s="21">
        <v>1.2368000000000001E-2</v>
      </c>
      <c r="L2879" s="21" cm="1">
        <f t="array" ref="L2879">MMULT(B2879:K2879,$D$18:$D$27)</f>
        <v>1.2784444836999998E-2</v>
      </c>
    </row>
    <row r="2880" spans="1:12" x14ac:dyDescent="0.35">
      <c r="A2880" s="22">
        <v>42104</v>
      </c>
      <c r="B2880" s="21">
        <v>1.0749999999999999E-2</v>
      </c>
      <c r="C2880" s="21">
        <v>-3.7399999999999998E-4</v>
      </c>
      <c r="D2880" s="21">
        <v>9.1940000000000008E-3</v>
      </c>
      <c r="E2880" s="21">
        <v>-7.0150000000000004E-3</v>
      </c>
      <c r="F2880" s="21">
        <v>7.4619999999999999E-3</v>
      </c>
      <c r="G2880" s="21">
        <v>-1.9900000000000001E-4</v>
      </c>
      <c r="H2880" s="21">
        <v>7.9660000000000009E-3</v>
      </c>
      <c r="I2880" s="21">
        <v>6.8110000000000002E-3</v>
      </c>
      <c r="J2880" s="21">
        <v>1.3934999999999999E-2</v>
      </c>
      <c r="K2880" s="21">
        <v>5.6080000000000001E-3</v>
      </c>
      <c r="L2880" s="21" cm="1">
        <f t="array" ref="L2880">MMULT(B2880:K2880,$D$18:$D$27)</f>
        <v>7.069373397E-3</v>
      </c>
    </row>
    <row r="2881" spans="1:12" x14ac:dyDescent="0.35">
      <c r="A2881" s="22">
        <v>42107</v>
      </c>
      <c r="B2881" s="21">
        <v>-2.5709999999999999E-3</v>
      </c>
      <c r="C2881" s="21">
        <v>-3.8349999999999999E-3</v>
      </c>
      <c r="D2881" s="21">
        <v>-1.9671000000000001E-2</v>
      </c>
      <c r="E2881" s="21">
        <v>-2.856E-3</v>
      </c>
      <c r="F2881" s="21">
        <v>-1.2232E-2</v>
      </c>
      <c r="G2881" s="21">
        <v>-1.1037999999999999E-2</v>
      </c>
      <c r="H2881" s="21">
        <v>-9.0500000000000008E-3</v>
      </c>
      <c r="I2881" s="21">
        <v>-1.7998E-2</v>
      </c>
      <c r="J2881" s="21">
        <v>1.165E-3</v>
      </c>
      <c r="K2881" s="21">
        <v>-3.1966000000000001E-2</v>
      </c>
      <c r="L2881" s="21" cm="1">
        <f t="array" ref="L2881">MMULT(B2881:K2881,$D$18:$D$27)</f>
        <v>-8.9081932419999999E-3</v>
      </c>
    </row>
    <row r="2882" spans="1:12" x14ac:dyDescent="0.35">
      <c r="A2882" s="22">
        <v>42108</v>
      </c>
      <c r="B2882" s="21">
        <v>1.5115999999999999E-2</v>
      </c>
      <c r="C2882" s="21">
        <v>2.1971999999999998E-2</v>
      </c>
      <c r="D2882" s="21">
        <v>1.8693000000000001E-2</v>
      </c>
      <c r="E2882" s="21">
        <v>3.0449E-2</v>
      </c>
      <c r="F2882" s="21">
        <v>8.8620000000000001E-3</v>
      </c>
      <c r="G2882" s="21">
        <v>2.8858999999999999E-2</v>
      </c>
      <c r="H2882" s="21">
        <v>2.0067000000000002E-2</v>
      </c>
      <c r="I2882" s="21">
        <v>1.1698999999999999E-2</v>
      </c>
      <c r="J2882" s="21">
        <v>6.9800000000000005E-4</v>
      </c>
      <c r="K2882" s="21">
        <v>8.5380000000000005E-3</v>
      </c>
      <c r="L2882" s="21" cm="1">
        <f t="array" ref="L2882">MMULT(B2882:K2882,$D$18:$D$27)</f>
        <v>1.4346717904E-2</v>
      </c>
    </row>
    <row r="2883" spans="1:12" x14ac:dyDescent="0.35">
      <c r="A2883" s="22">
        <v>42109</v>
      </c>
      <c r="B2883" s="21">
        <v>1.6737999999999999E-2</v>
      </c>
      <c r="C2883" s="21">
        <v>1.4425E-2</v>
      </c>
      <c r="D2883" s="21">
        <v>1.555E-2</v>
      </c>
      <c r="E2883" s="21">
        <v>1.5214E-2</v>
      </c>
      <c r="F2883" s="21">
        <v>3.6035999999999999E-2</v>
      </c>
      <c r="G2883" s="21">
        <v>4.5347999999999999E-2</v>
      </c>
      <c r="H2883" s="21">
        <v>2.7869000000000001E-2</v>
      </c>
      <c r="I2883" s="21">
        <v>1.4262E-2</v>
      </c>
      <c r="J2883" s="21">
        <v>9.7649999999999994E-3</v>
      </c>
      <c r="K2883" s="21">
        <v>-1.02E-4</v>
      </c>
      <c r="L2883" s="21" cm="1">
        <f t="array" ref="L2883">MMULT(B2883:K2883,$D$18:$D$27)</f>
        <v>1.7780489251999997E-2</v>
      </c>
    </row>
    <row r="2884" spans="1:12" x14ac:dyDescent="0.35">
      <c r="A2884" s="22">
        <v>42110</v>
      </c>
      <c r="B2884" s="21">
        <v>-3.9740000000000001E-3</v>
      </c>
      <c r="C2884" s="21">
        <v>-2.264E-3</v>
      </c>
      <c r="D2884" s="21">
        <v>4.08E-4</v>
      </c>
      <c r="E2884" s="21">
        <v>-5.62E-3</v>
      </c>
      <c r="F2884" s="21">
        <v>-1.196E-3</v>
      </c>
      <c r="G2884" s="21">
        <v>-1.4959E-2</v>
      </c>
      <c r="H2884" s="21">
        <v>-1.7179999999999999E-3</v>
      </c>
      <c r="I2884" s="21">
        <v>3.8E-3</v>
      </c>
      <c r="J2884" s="21">
        <v>5.7559999999999998E-3</v>
      </c>
      <c r="K2884" s="21">
        <v>2.0095999999999999E-2</v>
      </c>
      <c r="L2884" s="21" cm="1">
        <f t="array" ref="L2884">MMULT(B2884:K2884,$D$18:$D$27)</f>
        <v>1.8289402999999992E-4</v>
      </c>
    </row>
    <row r="2885" spans="1:12" x14ac:dyDescent="0.35">
      <c r="A2885" s="22">
        <v>42111</v>
      </c>
      <c r="B2885" s="21">
        <v>-9.1190000000000004E-3</v>
      </c>
      <c r="C2885" s="21">
        <v>-9.5320000000000005E-3</v>
      </c>
      <c r="D2885" s="21">
        <v>-7.8569999999999994E-3</v>
      </c>
      <c r="E2885" s="21">
        <v>-1.9127999999999999E-2</v>
      </c>
      <c r="F2885" s="21">
        <v>1.0555999999999999E-2</v>
      </c>
      <c r="G2885" s="21">
        <v>-1.0156E-2</v>
      </c>
      <c r="H2885" s="21">
        <v>-1.0323000000000001E-2</v>
      </c>
      <c r="I2885" s="21">
        <v>-1.5521999999999999E-2</v>
      </c>
      <c r="J2885" s="21">
        <v>5.0369999999999998E-3</v>
      </c>
      <c r="K2885" s="21">
        <v>-1.2800000000000001E-2</v>
      </c>
      <c r="L2885" s="21" cm="1">
        <f t="array" ref="L2885">MMULT(B2885:K2885,$D$18:$D$27)</f>
        <v>-7.713155190999999E-3</v>
      </c>
    </row>
    <row r="2886" spans="1:12" x14ac:dyDescent="0.35">
      <c r="A2886" s="22">
        <v>42114</v>
      </c>
      <c r="B2886" s="21">
        <v>3.5660000000000002E-3</v>
      </c>
      <c r="C2886" s="21">
        <v>1.0815E-2</v>
      </c>
      <c r="D2886" s="21">
        <v>5.2449999999999997E-3</v>
      </c>
      <c r="E2886" s="21">
        <v>1.3591000000000001E-2</v>
      </c>
      <c r="F2886" s="21">
        <v>-4.1999999999999997E-3</v>
      </c>
      <c r="G2886" s="21">
        <v>9.3010000000000002E-3</v>
      </c>
      <c r="H2886" s="21">
        <v>-1.9870000000000001E-3</v>
      </c>
      <c r="I2886" s="21">
        <v>1.6535999999999999E-2</v>
      </c>
      <c r="J2886" s="21">
        <v>-4.3280000000000002E-3</v>
      </c>
      <c r="K2886" s="21">
        <v>6.1789999999999996E-3</v>
      </c>
      <c r="L2886" s="21" cm="1">
        <f t="array" ref="L2886">MMULT(B2886:K2886,$D$18:$D$27)</f>
        <v>5.6540780150000003E-3</v>
      </c>
    </row>
    <row r="2887" spans="1:12" x14ac:dyDescent="0.35">
      <c r="A2887" s="22">
        <v>42115</v>
      </c>
      <c r="B2887" s="21">
        <v>-4.1269999999999996E-3</v>
      </c>
      <c r="C2887" s="21">
        <v>-5.078E-3</v>
      </c>
      <c r="D2887" s="21">
        <v>-1.1766E-2</v>
      </c>
      <c r="E2887" s="21">
        <v>-8.5990000000000007E-3</v>
      </c>
      <c r="F2887" s="21">
        <v>-1.2761E-2</v>
      </c>
      <c r="G2887" s="21">
        <v>-6.1749999999999999E-3</v>
      </c>
      <c r="H2887" s="21">
        <v>-1.1447000000000001E-2</v>
      </c>
      <c r="I2887" s="21">
        <v>2.5219999999999999E-3</v>
      </c>
      <c r="J2887" s="21">
        <v>-2.2880000000000001E-3</v>
      </c>
      <c r="K2887" s="21">
        <v>6.8459999999999997E-3</v>
      </c>
      <c r="L2887" s="21" cm="1">
        <f t="array" ref="L2887">MMULT(B2887:K2887,$D$18:$D$27)</f>
        <v>-4.8826644980000007E-3</v>
      </c>
    </row>
    <row r="2888" spans="1:12" x14ac:dyDescent="0.35">
      <c r="A2888" s="22">
        <v>42116</v>
      </c>
      <c r="B2888" s="21">
        <v>6.6759999999999996E-3</v>
      </c>
      <c r="C2888" s="21">
        <v>-2.0960000000000002E-3</v>
      </c>
      <c r="D2888" s="21">
        <v>1.1492E-2</v>
      </c>
      <c r="E2888" s="21">
        <v>-2.0579999999999999E-3</v>
      </c>
      <c r="F2888" s="21">
        <v>9.5300000000000003E-3</v>
      </c>
      <c r="G2888" s="21">
        <v>7.9340000000000001E-3</v>
      </c>
      <c r="H2888" s="21">
        <v>1.7619999999999999E-3</v>
      </c>
      <c r="I2888" s="21">
        <v>1.7861999999999999E-2</v>
      </c>
      <c r="J2888" s="21">
        <v>1.0548E-2</v>
      </c>
      <c r="K2888" s="21">
        <v>2.1198000000000002E-2</v>
      </c>
      <c r="L2888" s="21" cm="1">
        <f t="array" ref="L2888">MMULT(B2888:K2888,$D$18:$D$27)</f>
        <v>8.7132514999999997E-3</v>
      </c>
    </row>
    <row r="2889" spans="1:12" x14ac:dyDescent="0.35">
      <c r="A2889" s="22">
        <v>42117</v>
      </c>
      <c r="B2889" s="21">
        <v>9.1500000000000001E-4</v>
      </c>
      <c r="C2889" s="21">
        <v>4.2919999999999998E-3</v>
      </c>
      <c r="D2889" s="21">
        <v>5.8339999999999998E-3</v>
      </c>
      <c r="E2889" s="21">
        <v>5.5979999999999997E-3</v>
      </c>
      <c r="F2889" s="21">
        <v>9.6570000000000007E-3</v>
      </c>
      <c r="G2889" s="21">
        <v>1.6882000000000001E-2</v>
      </c>
      <c r="H2889" s="21">
        <v>5.6540000000000002E-3</v>
      </c>
      <c r="I2889" s="21">
        <v>3.8310000000000002E-3</v>
      </c>
      <c r="J2889" s="21">
        <v>1.1346E-2</v>
      </c>
      <c r="K2889" s="21">
        <v>-4.3080000000000002E-3</v>
      </c>
      <c r="L2889" s="21" cm="1">
        <f t="array" ref="L2889">MMULT(B2889:K2889,$D$18:$D$27)</f>
        <v>5.5364490900000011E-3</v>
      </c>
    </row>
    <row r="2890" spans="1:12" x14ac:dyDescent="0.35">
      <c r="A2890" s="22">
        <v>42118</v>
      </c>
      <c r="B2890" s="21">
        <v>-6.5110000000000003E-3</v>
      </c>
      <c r="C2890" s="21">
        <v>-9.0899999999999998E-4</v>
      </c>
      <c r="D2890" s="21">
        <v>-1.5772999999999999E-2</v>
      </c>
      <c r="E2890" s="21">
        <v>-1.0987E-2</v>
      </c>
      <c r="F2890" s="21">
        <v>-1.5476E-2</v>
      </c>
      <c r="G2890" s="21">
        <v>-3.5439999999999998E-3</v>
      </c>
      <c r="H2890" s="21">
        <v>-3.3730000000000001E-3</v>
      </c>
      <c r="I2890" s="21">
        <v>4.4320000000000002E-3</v>
      </c>
      <c r="J2890" s="21">
        <v>-5.1599999999999997E-3</v>
      </c>
      <c r="K2890" s="21">
        <v>1.4357E-2</v>
      </c>
      <c r="L2890" s="21" cm="1">
        <f t="array" ref="L2890">MMULT(B2890:K2890,$D$18:$D$27)</f>
        <v>-4.8863498969999994E-3</v>
      </c>
    </row>
    <row r="2891" spans="1:12" x14ac:dyDescent="0.35">
      <c r="A2891" s="22">
        <v>42121</v>
      </c>
      <c r="B2891" s="21">
        <v>4.6000000000000001E-4</v>
      </c>
      <c r="C2891" s="21">
        <v>-1.547E-3</v>
      </c>
      <c r="D2891" s="21">
        <v>6.6169999999999996E-3</v>
      </c>
      <c r="E2891" s="21">
        <v>-6.6660000000000001E-3</v>
      </c>
      <c r="F2891" s="21">
        <v>7.8589999999999997E-3</v>
      </c>
      <c r="G2891" s="21">
        <v>-1.498E-3</v>
      </c>
      <c r="H2891" s="21">
        <v>-4.2620000000000002E-3</v>
      </c>
      <c r="I2891" s="21">
        <v>-6.3730000000000002E-3</v>
      </c>
      <c r="J2891" s="21">
        <v>-5.1869999999999998E-3</v>
      </c>
      <c r="K2891" s="21">
        <v>-2.036E-3</v>
      </c>
      <c r="L2891" s="21" cm="1">
        <f t="array" ref="L2891">MMULT(B2891:K2891,$D$18:$D$27)</f>
        <v>-2.1147865599999999E-3</v>
      </c>
    </row>
    <row r="2892" spans="1:12" x14ac:dyDescent="0.35">
      <c r="A2892" s="22">
        <v>42122</v>
      </c>
      <c r="B2892" s="21">
        <v>9.0790000000000003E-3</v>
      </c>
      <c r="C2892" s="21">
        <v>1.2944000000000001E-2</v>
      </c>
      <c r="D2892" s="21">
        <v>1.1298000000000001E-2</v>
      </c>
      <c r="E2892" s="21">
        <v>1.014E-2</v>
      </c>
      <c r="F2892" s="21">
        <v>3.5739999999999999E-3</v>
      </c>
      <c r="G2892" s="21">
        <v>-7.9679999999999994E-3</v>
      </c>
      <c r="H2892" s="21">
        <v>3.3990000000000001E-3</v>
      </c>
      <c r="I2892" s="21">
        <v>6.6610000000000003E-3</v>
      </c>
      <c r="J2892" s="21">
        <v>-2.0629999999999999E-2</v>
      </c>
      <c r="K2892" s="21">
        <v>-4.1770000000000002E-3</v>
      </c>
      <c r="L2892" s="21" cm="1">
        <f t="array" ref="L2892">MMULT(B2892:K2892,$D$18:$D$27)</f>
        <v>3.2475645159999998E-3</v>
      </c>
    </row>
    <row r="2893" spans="1:12" x14ac:dyDescent="0.35">
      <c r="A2893" s="22">
        <v>42123</v>
      </c>
      <c r="B2893" s="21">
        <v>7.9699999999999997E-4</v>
      </c>
      <c r="C2893" s="21">
        <v>5.4900000000000001E-3</v>
      </c>
      <c r="D2893" s="21">
        <v>1.2999999999999999E-2</v>
      </c>
      <c r="E2893" s="21">
        <v>4.7239999999999999E-3</v>
      </c>
      <c r="F2893" s="21">
        <v>1.7482999999999999E-2</v>
      </c>
      <c r="G2893" s="21">
        <v>8.2209999999999991E-3</v>
      </c>
      <c r="H2893" s="21">
        <v>5.1440000000000001E-3</v>
      </c>
      <c r="I2893" s="21">
        <v>-7.4749999999999999E-3</v>
      </c>
      <c r="J2893" s="21">
        <v>-3.009E-3</v>
      </c>
      <c r="K2893" s="21">
        <v>1.95E-4</v>
      </c>
      <c r="L2893" s="21" cm="1">
        <f t="array" ref="L2893">MMULT(B2893:K2893,$D$18:$D$27)</f>
        <v>2.0151541540000006E-3</v>
      </c>
    </row>
    <row r="2894" spans="1:12" x14ac:dyDescent="0.35">
      <c r="A2894" s="22">
        <v>42124</v>
      </c>
      <c r="B2894" s="21">
        <v>-5.6899999999999997E-3</v>
      </c>
      <c r="C2894" s="21">
        <v>-5.9969999999999997E-3</v>
      </c>
      <c r="D2894" s="21">
        <v>-7.9209999999999992E-3</v>
      </c>
      <c r="E2894" s="21">
        <v>-2.0569999999999998E-3</v>
      </c>
      <c r="F2894" s="21">
        <v>3.5000000000000001E-3</v>
      </c>
      <c r="G2894" s="21">
        <v>-1.6213999999999999E-2</v>
      </c>
      <c r="H2894" s="21">
        <v>-1.25E-4</v>
      </c>
      <c r="I2894" s="21">
        <v>-2.0864000000000001E-2</v>
      </c>
      <c r="J2894" s="21">
        <v>-2.7859999999999998E-3</v>
      </c>
      <c r="K2894" s="21">
        <v>-3.8622999999999998E-2</v>
      </c>
      <c r="L2894" s="21" cm="1">
        <f t="array" ref="L2894">MMULT(B2894:K2894,$D$18:$D$27)</f>
        <v>-7.5556143630000003E-3</v>
      </c>
    </row>
    <row r="2895" spans="1:12" x14ac:dyDescent="0.35">
      <c r="A2895" s="22">
        <v>42125</v>
      </c>
      <c r="B2895" s="21">
        <v>1.6938999999999999E-2</v>
      </c>
      <c r="C2895" s="21">
        <v>-1.8187999999999999E-2</v>
      </c>
      <c r="D2895" s="21">
        <v>-5.0500000000000002E-4</v>
      </c>
      <c r="E2895" s="21">
        <v>-7.0670000000000004E-3</v>
      </c>
      <c r="F2895" s="21">
        <v>-1.7017000000000001E-2</v>
      </c>
      <c r="G2895" s="21">
        <v>3.8099999999999999E-4</v>
      </c>
      <c r="H2895" s="21">
        <v>4.9940000000000002E-3</v>
      </c>
      <c r="I2895" s="21">
        <v>2.9000000000000001E-2</v>
      </c>
      <c r="J2895" s="21">
        <v>4.1910000000000003E-3</v>
      </c>
      <c r="K2895" s="21">
        <v>4.1493000000000002E-2</v>
      </c>
      <c r="L2895" s="21" cm="1">
        <f t="array" ref="L2895">MMULT(B2895:K2895,$D$18:$D$27)</f>
        <v>7.7449807919999997E-3</v>
      </c>
    </row>
    <row r="2896" spans="1:12" x14ac:dyDescent="0.35">
      <c r="A2896" s="22">
        <v>42128</v>
      </c>
      <c r="B2896" s="21">
        <v>2.9260000000000002E-3</v>
      </c>
      <c r="C2896" s="21">
        <v>-6.6030000000000004E-3</v>
      </c>
      <c r="D2896" s="21">
        <v>4.9540000000000001E-3</v>
      </c>
      <c r="E2896" s="21">
        <v>-6.228E-3</v>
      </c>
      <c r="F2896" s="21">
        <v>-2.1499999999999999E-4</v>
      </c>
      <c r="G2896" s="21">
        <v>5.5230000000000001E-3</v>
      </c>
      <c r="H2896" s="21">
        <v>-5.8389999999999996E-3</v>
      </c>
      <c r="I2896" s="21">
        <v>-9.4350000000000007E-3</v>
      </c>
      <c r="J2896" s="21">
        <v>-6.9560000000000004E-3</v>
      </c>
      <c r="K2896" s="21">
        <v>-1.3735000000000001E-2</v>
      </c>
      <c r="L2896" s="21" cm="1">
        <f t="array" ref="L2896">MMULT(B2896:K2896,$D$18:$D$27)</f>
        <v>-4.0243477559999997E-3</v>
      </c>
    </row>
    <row r="2897" spans="1:12" x14ac:dyDescent="0.35">
      <c r="A2897" s="22">
        <v>42129</v>
      </c>
      <c r="B2897" s="21">
        <v>-5.6109999999999997E-3</v>
      </c>
      <c r="C2897" s="21">
        <v>-2.954E-3</v>
      </c>
      <c r="D2897" s="21">
        <v>-4.8798000000000001E-2</v>
      </c>
      <c r="E2897" s="21">
        <v>2.686E-3</v>
      </c>
      <c r="F2897" s="21">
        <v>-1.0109999999999999E-2</v>
      </c>
      <c r="G2897" s="21">
        <v>-1.2690999999999999E-2</v>
      </c>
      <c r="H2897" s="21">
        <v>-1.7618000000000002E-2</v>
      </c>
      <c r="I2897" s="21">
        <v>-4.9480000000000001E-3</v>
      </c>
      <c r="J2897" s="21">
        <v>-4.2030000000000001E-3</v>
      </c>
      <c r="K2897" s="21">
        <v>5.7279999999999996E-3</v>
      </c>
      <c r="L2897" s="21" cm="1">
        <f t="array" ref="L2897">MMULT(B2897:K2897,$D$18:$D$27)</f>
        <v>-9.174027211E-3</v>
      </c>
    </row>
    <row r="2898" spans="1:12" x14ac:dyDescent="0.35">
      <c r="A2898" s="22">
        <v>42130</v>
      </c>
      <c r="B2898" s="21">
        <v>-4.7400000000000003E-3</v>
      </c>
      <c r="C2898" s="21">
        <v>-4.6299999999999998E-4</v>
      </c>
      <c r="D2898" s="21">
        <v>5.7120000000000001E-3</v>
      </c>
      <c r="E2898" s="21">
        <v>4.46E-4</v>
      </c>
      <c r="F2898" s="21">
        <v>2.4989999999999999E-3</v>
      </c>
      <c r="G2898" s="21">
        <v>-2.3213000000000001E-2</v>
      </c>
      <c r="H2898" s="21">
        <v>1.0175999999999999E-2</v>
      </c>
      <c r="I2898" s="21">
        <v>-7.7079999999999996E-3</v>
      </c>
      <c r="J2898" s="21">
        <v>4.6900000000000002E-4</v>
      </c>
      <c r="K2898" s="21">
        <v>-7.9539999999999993E-3</v>
      </c>
      <c r="L2898" s="21" cm="1">
        <f t="array" ref="L2898">MMULT(B2898:K2898,$D$18:$D$27)</f>
        <v>-1.0418847870000002E-3</v>
      </c>
    </row>
    <row r="2899" spans="1:12" x14ac:dyDescent="0.35">
      <c r="A2899" s="22">
        <v>42131</v>
      </c>
      <c r="B2899" s="21">
        <v>-6.6899999999999998E-3</v>
      </c>
      <c r="C2899" s="21">
        <v>-3.5200000000000001E-3</v>
      </c>
      <c r="D2899" s="21">
        <v>-1.6618000000000001E-2</v>
      </c>
      <c r="E2899" s="21">
        <v>-9.0729999999999995E-3</v>
      </c>
      <c r="F2899" s="21">
        <v>-2.2109E-2</v>
      </c>
      <c r="G2899" s="21">
        <v>6.87E-4</v>
      </c>
      <c r="H2899" s="21">
        <v>-2.2790000000000001E-2</v>
      </c>
      <c r="I2899" s="21">
        <v>1.503E-3</v>
      </c>
      <c r="J2899" s="21">
        <v>-2.34E-4</v>
      </c>
      <c r="K2899" s="21">
        <v>1.6531000000000001E-2</v>
      </c>
      <c r="L2899" s="21" cm="1">
        <f t="array" ref="L2899">MMULT(B2899:K2899,$D$18:$D$27)</f>
        <v>-7.4756132460000006E-3</v>
      </c>
    </row>
    <row r="2900" spans="1:12" x14ac:dyDescent="0.35">
      <c r="A2900" s="22">
        <v>42132</v>
      </c>
      <c r="B2900" s="21">
        <v>1.5868E-2</v>
      </c>
      <c r="C2900" s="21">
        <v>1.004E-2</v>
      </c>
      <c r="D2900" s="21">
        <v>0</v>
      </c>
      <c r="E2900" s="21">
        <v>8.2559999999999995E-3</v>
      </c>
      <c r="F2900" s="21">
        <v>2.4382000000000001E-2</v>
      </c>
      <c r="G2900" s="21">
        <v>1.3837E-2</v>
      </c>
      <c r="H2900" s="21">
        <v>3.7369999999999999E-3</v>
      </c>
      <c r="I2900" s="21">
        <v>2.1141E-2</v>
      </c>
      <c r="J2900" s="21">
        <v>8.6730000000000002E-3</v>
      </c>
      <c r="K2900" s="21">
        <v>2.1326000000000001E-2</v>
      </c>
      <c r="L2900" s="21" cm="1">
        <f t="array" ref="L2900">MMULT(B2900:K2900,$D$18:$D$27)</f>
        <v>1.3288792484E-2</v>
      </c>
    </row>
    <row r="2901" spans="1:12" x14ac:dyDescent="0.35">
      <c r="A2901" s="22">
        <v>42135</v>
      </c>
      <c r="B2901" s="21">
        <v>-2.4833999999999998E-2</v>
      </c>
      <c r="C2901" s="21">
        <v>-1.1873E-2</v>
      </c>
      <c r="D2901" s="21">
        <v>-2.0213999999999999E-2</v>
      </c>
      <c r="E2901" s="21">
        <v>-2.8138E-2</v>
      </c>
      <c r="F2901" s="21">
        <v>-7.1409999999999998E-3</v>
      </c>
      <c r="G2901" s="21">
        <v>-1.5391E-2</v>
      </c>
      <c r="H2901" s="21">
        <v>-1.5661000000000001E-2</v>
      </c>
      <c r="I2901" s="21">
        <v>-1.3353E-2</v>
      </c>
      <c r="J2901" s="21">
        <v>-9.0629999999999999E-3</v>
      </c>
      <c r="K2901" s="21">
        <v>-2.479E-2</v>
      </c>
      <c r="L2901" s="21" cm="1">
        <f t="array" ref="L2901">MMULT(B2901:K2901,$D$18:$D$27)</f>
        <v>-1.6393942179999996E-2</v>
      </c>
    </row>
    <row r="2902" spans="1:12" x14ac:dyDescent="0.35">
      <c r="A2902" s="22">
        <v>42136</v>
      </c>
      <c r="B2902" s="21">
        <v>2.7659999999999998E-3</v>
      </c>
      <c r="C2902" s="21">
        <v>1.8630000000000001E-3</v>
      </c>
      <c r="D2902" s="21">
        <v>1.9649E-2</v>
      </c>
      <c r="E2902" s="21">
        <v>1.838E-3</v>
      </c>
      <c r="F2902" s="21">
        <v>7.6280000000000002E-3</v>
      </c>
      <c r="G2902" s="21">
        <v>-1.0912E-2</v>
      </c>
      <c r="H2902" s="21">
        <v>0</v>
      </c>
      <c r="I2902" s="21">
        <v>-4.9700000000000005E-4</v>
      </c>
      <c r="J2902" s="21">
        <v>1.407E-3</v>
      </c>
      <c r="K2902" s="21">
        <v>-9.2879999999999994E-3</v>
      </c>
      <c r="L2902" s="21" cm="1">
        <f t="array" ref="L2902">MMULT(B2902:K2902,$D$18:$D$27)</f>
        <v>2.8872507290000006E-3</v>
      </c>
    </row>
    <row r="2903" spans="1:12" x14ac:dyDescent="0.35">
      <c r="A2903" s="22">
        <v>42137</v>
      </c>
      <c r="B2903" s="21">
        <v>-5.2859999999999999E-3</v>
      </c>
      <c r="C2903" s="21">
        <v>1.302E-3</v>
      </c>
      <c r="D2903" s="21">
        <v>-1.9376999999999998E-2</v>
      </c>
      <c r="E2903" s="21">
        <v>-1.5300000000000001E-4</v>
      </c>
      <c r="F2903" s="21">
        <v>4.3300000000000001E-4</v>
      </c>
      <c r="G2903" s="21">
        <v>9.8399999999999998E-3</v>
      </c>
      <c r="H2903" s="21">
        <v>-6.6509999999999998E-3</v>
      </c>
      <c r="I2903" s="21">
        <v>3.3540000000000002E-3</v>
      </c>
      <c r="J2903" s="21">
        <v>-1.2645999999999999E-2</v>
      </c>
      <c r="K2903" s="21">
        <v>9.3749999999999997E-3</v>
      </c>
      <c r="L2903" s="21" cm="1">
        <f t="array" ref="L2903">MMULT(B2903:K2903,$D$18:$D$27)</f>
        <v>-3.9078223549999999E-3</v>
      </c>
    </row>
    <row r="2904" spans="1:12" x14ac:dyDescent="0.35">
      <c r="A2904" s="22">
        <v>42138</v>
      </c>
      <c r="B2904" s="21">
        <v>4.7369999999999999E-3</v>
      </c>
      <c r="C2904" s="21">
        <v>6.9639999999999997E-3</v>
      </c>
      <c r="D2904" s="21">
        <v>-9.4979999999999995E-3</v>
      </c>
      <c r="E2904" s="21">
        <v>4.5899999999999999E-4</v>
      </c>
      <c r="F2904" s="21">
        <v>-3.6749999999999999E-3</v>
      </c>
      <c r="G2904" s="21">
        <v>-1.3287E-2</v>
      </c>
      <c r="H2904" s="21">
        <v>1.575E-3</v>
      </c>
      <c r="I2904" s="21">
        <v>1.0647999999999999E-2</v>
      </c>
      <c r="J2904" s="21">
        <v>-4.7399999999999997E-4</v>
      </c>
      <c r="K2904" s="21">
        <v>2.3758000000000001E-2</v>
      </c>
      <c r="L2904" s="21" cm="1">
        <f t="array" ref="L2904">MMULT(B2904:K2904,$D$18:$D$27)</f>
        <v>2.892902904E-3</v>
      </c>
    </row>
    <row r="2905" spans="1:12" x14ac:dyDescent="0.35">
      <c r="A2905" s="22">
        <v>42139</v>
      </c>
      <c r="B2905" s="21">
        <v>4.3689999999999996E-3</v>
      </c>
      <c r="C2905" s="21">
        <v>-3.8730000000000001E-3</v>
      </c>
      <c r="D2905" s="21">
        <v>-2.8660000000000001E-3</v>
      </c>
      <c r="E2905" s="21">
        <v>5.1970000000000002E-3</v>
      </c>
      <c r="F2905" s="21">
        <v>-3.2499999999999999E-4</v>
      </c>
      <c r="G2905" s="21">
        <v>9.776E-3</v>
      </c>
      <c r="H2905" s="21">
        <v>7.2090000000000001E-3</v>
      </c>
      <c r="I2905" s="21">
        <v>-7.1050000000000002E-3</v>
      </c>
      <c r="J2905" s="21">
        <v>1.1391E-2</v>
      </c>
      <c r="K2905" s="21">
        <v>-1.2033E-2</v>
      </c>
      <c r="L2905" s="21" cm="1">
        <f t="array" ref="L2905">MMULT(B2905:K2905,$D$18:$D$27)</f>
        <v>1.5508446039999995E-3</v>
      </c>
    </row>
    <row r="2906" spans="1:12" x14ac:dyDescent="0.35">
      <c r="A2906" s="22">
        <v>42142</v>
      </c>
      <c r="B2906" s="21">
        <v>-5.7239999999999999E-3</v>
      </c>
      <c r="C2906" s="21">
        <v>-1.2774000000000001E-2</v>
      </c>
      <c r="D2906" s="21">
        <v>1.4701000000000001E-2</v>
      </c>
      <c r="E2906" s="21">
        <v>4.2579999999999996E-3</v>
      </c>
      <c r="F2906" s="21">
        <v>6.62E-3</v>
      </c>
      <c r="G2906" s="21">
        <v>-4.3470000000000002E-3</v>
      </c>
      <c r="H2906" s="21">
        <v>5.2059999999999997E-3</v>
      </c>
      <c r="I2906" s="21">
        <v>3.4550000000000002E-3</v>
      </c>
      <c r="J2906" s="21">
        <v>4.927E-3</v>
      </c>
      <c r="K2906" s="21">
        <v>7.927E-3</v>
      </c>
      <c r="L2906" s="21" cm="1">
        <f t="array" ref="L2906">MMULT(B2906:K2906,$D$18:$D$27)</f>
        <v>2.5016857209999997E-3</v>
      </c>
    </row>
    <row r="2907" spans="1:12" x14ac:dyDescent="0.35">
      <c r="A2907" s="22">
        <v>42143</v>
      </c>
      <c r="B2907" s="21">
        <v>1.6119999999999999E-3</v>
      </c>
      <c r="C2907" s="21">
        <v>-1.5284000000000001E-2</v>
      </c>
      <c r="D2907" s="21">
        <v>-1.6775999999999999E-2</v>
      </c>
      <c r="E2907" s="21">
        <v>-1.3931000000000001E-2</v>
      </c>
      <c r="F2907" s="21">
        <v>-2.3612000000000001E-2</v>
      </c>
      <c r="G2907" s="21">
        <v>-1.1211E-2</v>
      </c>
      <c r="H2907" s="21">
        <v>-1.8124999999999999E-2</v>
      </c>
      <c r="I2907" s="21">
        <v>-7.7460000000000003E-3</v>
      </c>
      <c r="J2907" s="21">
        <v>6.9999999999999999E-4</v>
      </c>
      <c r="K2907" s="21">
        <v>-9.6000000000000002E-5</v>
      </c>
      <c r="L2907" s="21" cm="1">
        <f t="array" ref="L2907">MMULT(B2907:K2907,$D$18:$D$27)</f>
        <v>-9.1171014270000003E-3</v>
      </c>
    </row>
    <row r="2908" spans="1:12" x14ac:dyDescent="0.35">
      <c r="A2908" s="22">
        <v>42144</v>
      </c>
      <c r="B2908" s="21">
        <v>1.609E-3</v>
      </c>
      <c r="C2908" s="21">
        <v>2.1900000000000001E-3</v>
      </c>
      <c r="D2908" s="21">
        <v>2.2160000000000001E-3</v>
      </c>
      <c r="E2908" s="21">
        <v>-5.2209999999999999E-3</v>
      </c>
      <c r="F2908" s="21">
        <v>2.098E-3</v>
      </c>
      <c r="G2908" s="21">
        <v>-1.184E-2</v>
      </c>
      <c r="H2908" s="21">
        <v>1.0285000000000001E-2</v>
      </c>
      <c r="I2908" s="21">
        <v>-2.2300000000000002E-3</v>
      </c>
      <c r="J2908" s="21">
        <v>-6.3E-3</v>
      </c>
      <c r="K2908" s="21">
        <v>6.7100000000000005E-4</v>
      </c>
      <c r="L2908" s="21" cm="1">
        <f t="array" ref="L2908">MMULT(B2908:K2908,$D$18:$D$27)</f>
        <v>-1.8677215800000013E-4</v>
      </c>
    </row>
    <row r="2909" spans="1:12" x14ac:dyDescent="0.35">
      <c r="A2909" s="22">
        <v>42145</v>
      </c>
      <c r="B2909" s="21">
        <v>9.1799999999999998E-4</v>
      </c>
      <c r="C2909" s="21">
        <v>2.2799999999999999E-3</v>
      </c>
      <c r="D2909" s="21">
        <v>1.1386E-2</v>
      </c>
      <c r="E2909" s="21">
        <v>1.2349000000000001E-2</v>
      </c>
      <c r="F2909" s="21">
        <v>1.4104999999999999E-2</v>
      </c>
      <c r="G2909" s="21">
        <v>9.1399999999999999E-4</v>
      </c>
      <c r="H2909" s="21">
        <v>4.3070000000000001E-3</v>
      </c>
      <c r="I2909" s="21">
        <v>5.9610000000000002E-3</v>
      </c>
      <c r="J2909" s="21">
        <v>1.6440000000000001E-3</v>
      </c>
      <c r="K2909" s="21">
        <v>-6.4219999999999998E-3</v>
      </c>
      <c r="L2909" s="21" cm="1">
        <f t="array" ref="L2909">MMULT(B2909:K2909,$D$18:$D$27)</f>
        <v>5.6717236410000005E-3</v>
      </c>
    </row>
    <row r="2910" spans="1:12" x14ac:dyDescent="0.35">
      <c r="A2910" s="22">
        <v>42146</v>
      </c>
      <c r="B2910" s="21">
        <v>-7.9120000000000006E-3</v>
      </c>
      <c r="C2910" s="21">
        <v>-5.6880000000000003E-3</v>
      </c>
      <c r="D2910" s="21">
        <v>-1.3443999999999999E-2</v>
      </c>
      <c r="E2910" s="21">
        <v>-7.1669999999999998E-3</v>
      </c>
      <c r="F2910" s="21">
        <v>-1.0900000000000001E-4</v>
      </c>
      <c r="G2910" s="21">
        <v>-7.1000000000000002E-4</v>
      </c>
      <c r="H2910" s="21">
        <v>7.7999999999999999E-4</v>
      </c>
      <c r="I2910" s="21">
        <v>-3.6999999999999999E-4</v>
      </c>
      <c r="J2910" s="21">
        <v>7.0299999999999996E-4</v>
      </c>
      <c r="K2910" s="21">
        <v>-5.5950000000000001E-3</v>
      </c>
      <c r="L2910" s="21" cm="1">
        <f t="array" ref="L2910">MMULT(B2910:K2910,$D$18:$D$27)</f>
        <v>-3.4169773420000007E-3</v>
      </c>
    </row>
    <row r="2911" spans="1:12" x14ac:dyDescent="0.35">
      <c r="A2911" s="22">
        <v>42150</v>
      </c>
      <c r="B2911" s="21">
        <v>-1.3523E-2</v>
      </c>
      <c r="C2911" s="21">
        <v>-1.5254E-2</v>
      </c>
      <c r="D2911" s="21">
        <v>-1.2298E-2</v>
      </c>
      <c r="E2911" s="21">
        <v>-1.9505000000000002E-2</v>
      </c>
      <c r="F2911" s="21">
        <v>-1.391E-2</v>
      </c>
      <c r="G2911" s="21">
        <v>-1.5127E-2</v>
      </c>
      <c r="H2911" s="21">
        <v>-3.7659999999999998E-3</v>
      </c>
      <c r="I2911" s="21">
        <v>-1.9883999999999999E-2</v>
      </c>
      <c r="J2911" s="21">
        <v>-1.4055E-2</v>
      </c>
      <c r="K2911" s="21">
        <v>-2.5610999999999998E-2</v>
      </c>
      <c r="L2911" s="21" cm="1">
        <f t="array" ref="L2911">MMULT(B2911:K2911,$D$18:$D$27)</f>
        <v>-1.4808873162999999E-2</v>
      </c>
    </row>
    <row r="2912" spans="1:12" x14ac:dyDescent="0.35">
      <c r="A2912" s="22">
        <v>42151</v>
      </c>
      <c r="B2912" s="21">
        <v>-2.8119999999999998E-3</v>
      </c>
      <c r="C2912" s="21">
        <v>-1.743E-3</v>
      </c>
      <c r="D2912" s="21">
        <v>-1.683E-3</v>
      </c>
      <c r="E2912" s="21">
        <v>-3.1300000000000002E-4</v>
      </c>
      <c r="F2912" s="21">
        <v>2.8649999999999999E-3</v>
      </c>
      <c r="G2912" s="21">
        <v>-1.2988E-2</v>
      </c>
      <c r="H2912" s="21">
        <v>1.3029999999999999E-3</v>
      </c>
      <c r="I2912" s="21">
        <v>-2.1419999999999998E-3</v>
      </c>
      <c r="J2912" s="21">
        <v>-2.3760000000000001E-3</v>
      </c>
      <c r="K2912" s="21">
        <v>5.1770000000000002E-3</v>
      </c>
      <c r="L2912" s="21" cm="1">
        <f t="array" ref="L2912">MMULT(B2912:K2912,$D$18:$D$27)</f>
        <v>-1.2340002120000001E-3</v>
      </c>
    </row>
    <row r="2913" spans="1:12" x14ac:dyDescent="0.35">
      <c r="A2913" s="22">
        <v>42152</v>
      </c>
      <c r="B2913" s="21">
        <v>0</v>
      </c>
      <c r="C2913" s="21">
        <v>1.261E-3</v>
      </c>
      <c r="D2913" s="21">
        <v>1.6850000000000001E-3</v>
      </c>
      <c r="E2913" s="21">
        <v>6.2699999999999995E-4</v>
      </c>
      <c r="F2913" s="21">
        <v>-3.846E-3</v>
      </c>
      <c r="G2913" s="21">
        <v>-1.9633999999999999E-2</v>
      </c>
      <c r="H2913" s="21">
        <v>1.1846000000000001E-2</v>
      </c>
      <c r="I2913" s="21">
        <v>4.6719999999999999E-3</v>
      </c>
      <c r="J2913" s="21">
        <v>-8.8120000000000004E-3</v>
      </c>
      <c r="K2913" s="21">
        <v>1.7927999999999999E-2</v>
      </c>
      <c r="L2913" s="21" cm="1">
        <f t="array" ref="L2913">MMULT(B2913:K2913,$D$18:$D$27)</f>
        <v>9.3805418400000015E-4</v>
      </c>
    </row>
    <row r="2914" spans="1:12" x14ac:dyDescent="0.35">
      <c r="A2914" s="22">
        <v>42153</v>
      </c>
      <c r="B2914" s="21">
        <v>1.057E-3</v>
      </c>
      <c r="C2914" s="21">
        <v>-2.3249999999999998E-3</v>
      </c>
      <c r="D2914" s="21">
        <v>-5.1599999999999997E-3</v>
      </c>
      <c r="E2914" s="21">
        <v>-2.8189999999999999E-3</v>
      </c>
      <c r="F2914" s="21">
        <v>1.3240000000000001E-3</v>
      </c>
      <c r="G2914" s="21">
        <v>-2.0454E-2</v>
      </c>
      <c r="H2914" s="21">
        <v>5.9179999999999996E-3</v>
      </c>
      <c r="I2914" s="21">
        <v>-5.5300000000000002E-3</v>
      </c>
      <c r="J2914" s="21">
        <v>-3.1229999999999999E-3</v>
      </c>
      <c r="K2914" s="21">
        <v>6.7140000000000003E-3</v>
      </c>
      <c r="L2914" s="21" cm="1">
        <f t="array" ref="L2914">MMULT(B2914:K2914,$D$18:$D$27)</f>
        <v>-1.690659761E-3</v>
      </c>
    </row>
    <row r="2915" spans="1:12" x14ac:dyDescent="0.35">
      <c r="A2915" s="22">
        <v>42156</v>
      </c>
      <c r="B2915" s="21">
        <v>-8.2200000000000003E-4</v>
      </c>
      <c r="C2915" s="21">
        <v>-3.5920000000000001E-3</v>
      </c>
      <c r="D2915" s="21">
        <v>7.8899999999999999E-4</v>
      </c>
      <c r="E2915" s="21">
        <v>-1.0989999999999999E-3</v>
      </c>
      <c r="F2915" s="21">
        <v>-1.322E-3</v>
      </c>
      <c r="G2915" s="21">
        <v>-3.6979999999999999E-3</v>
      </c>
      <c r="H2915" s="21">
        <v>8.9529999999999992E-3</v>
      </c>
      <c r="I2915" s="21">
        <v>2.9069999999999999E-3</v>
      </c>
      <c r="J2915" s="21">
        <v>-4.8199999999999996E-3</v>
      </c>
      <c r="K2915" s="21">
        <v>8.7000000000000001E-4</v>
      </c>
      <c r="L2915" s="21" cm="1">
        <f t="array" ref="L2915">MMULT(B2915:K2915,$D$18:$D$27)</f>
        <v>3.3170512000000002E-4</v>
      </c>
    </row>
    <row r="2916" spans="1:12" x14ac:dyDescent="0.35">
      <c r="A2916" s="22">
        <v>42157</v>
      </c>
      <c r="B2916" s="21">
        <v>1.17E-4</v>
      </c>
      <c r="C2916" s="21">
        <v>-4.8700000000000002E-4</v>
      </c>
      <c r="D2916" s="21">
        <v>1.1379E-2</v>
      </c>
      <c r="E2916" s="21">
        <v>7.2319999999999997E-3</v>
      </c>
      <c r="F2916" s="21">
        <v>9.3769999999999999E-3</v>
      </c>
      <c r="G2916" s="21">
        <v>1.1789000000000001E-2</v>
      </c>
      <c r="H2916" s="21">
        <v>6.9719999999999999E-3</v>
      </c>
      <c r="I2916" s="21">
        <v>-3.1510000000000002E-3</v>
      </c>
      <c r="J2916" s="21">
        <v>0</v>
      </c>
      <c r="K2916" s="21">
        <v>-5.0220000000000004E-3</v>
      </c>
      <c r="L2916" s="21" cm="1">
        <f t="array" ref="L2916">MMULT(B2916:K2916,$D$18:$D$27)</f>
        <v>2.4887845769999998E-3</v>
      </c>
    </row>
    <row r="2917" spans="1:12" x14ac:dyDescent="0.35">
      <c r="A2917" s="22">
        <v>42158</v>
      </c>
      <c r="B2917" s="21">
        <v>-2.232E-3</v>
      </c>
      <c r="C2917" s="21">
        <v>-3.9969999999999997E-3</v>
      </c>
      <c r="D2917" s="21">
        <v>-8.4659999999999996E-3</v>
      </c>
      <c r="E2917" s="21">
        <v>-4.2139999999999999E-3</v>
      </c>
      <c r="F2917" s="21">
        <v>-1.5299999999999999E-3</v>
      </c>
      <c r="G2917" s="21">
        <v>-1.478E-2</v>
      </c>
      <c r="H2917" s="21">
        <v>-1.3469E-2</v>
      </c>
      <c r="I2917" s="21">
        <v>-1.0114E-2</v>
      </c>
      <c r="J2917" s="21">
        <v>-1.0172E-2</v>
      </c>
      <c r="K2917" s="21">
        <v>-8.0560000000000007E-3</v>
      </c>
      <c r="L2917" s="21" cm="1">
        <f t="array" ref="L2917">MMULT(B2917:K2917,$D$18:$D$27)</f>
        <v>-7.2409046369999999E-3</v>
      </c>
    </row>
    <row r="2918" spans="1:12" x14ac:dyDescent="0.35">
      <c r="A2918" s="22">
        <v>42159</v>
      </c>
      <c r="B2918" s="21">
        <v>-8.5929999999999999E-3</v>
      </c>
      <c r="C2918" s="21">
        <v>-7.6340000000000002E-3</v>
      </c>
      <c r="D2918" s="21">
        <v>-1.8312999999999999E-2</v>
      </c>
      <c r="E2918" s="21">
        <v>-1.2539E-2</v>
      </c>
      <c r="F2918" s="21">
        <v>-1.4120000000000001E-2</v>
      </c>
      <c r="G2918" s="21">
        <v>-3.5369999999999999E-2</v>
      </c>
      <c r="H2918" s="21">
        <v>-1.3653E-2</v>
      </c>
      <c r="I2918" s="21">
        <v>-1.175E-2</v>
      </c>
      <c r="J2918" s="21">
        <v>-1.8839999999999999E-2</v>
      </c>
      <c r="K2918" s="21">
        <v>-1.8297000000000001E-2</v>
      </c>
      <c r="L2918" s="21" cm="1">
        <f t="array" ref="L2918">MMULT(B2918:K2918,$D$18:$D$27)</f>
        <v>-1.3260736261999998E-2</v>
      </c>
    </row>
    <row r="2919" spans="1:12" x14ac:dyDescent="0.35">
      <c r="A2919" s="22">
        <v>42160</v>
      </c>
      <c r="B2919" s="21">
        <v>7.1199999999999996E-4</v>
      </c>
      <c r="C2919" s="21">
        <v>1.9729999999999999E-3</v>
      </c>
      <c r="D2919" s="21">
        <v>2.6322000000000002E-2</v>
      </c>
      <c r="E2919" s="21">
        <v>6.3500000000000004E-4</v>
      </c>
      <c r="F2919" s="21">
        <v>1.1100000000000001E-3</v>
      </c>
      <c r="G2919" s="21">
        <v>1.9525000000000001E-2</v>
      </c>
      <c r="H2919" s="21">
        <v>2.3157000000000001E-2</v>
      </c>
      <c r="I2919" s="21">
        <v>8.659E-3</v>
      </c>
      <c r="J2919" s="21">
        <v>7.4809999999999998E-3</v>
      </c>
      <c r="K2919" s="21">
        <v>5.8809999999999999E-3</v>
      </c>
      <c r="L2919" s="21" cm="1">
        <f t="array" ref="L2919">MMULT(B2919:K2919,$D$18:$D$27)</f>
        <v>8.1189993070000018E-3</v>
      </c>
    </row>
    <row r="2920" spans="1:12" x14ac:dyDescent="0.35">
      <c r="A2920" s="22">
        <v>42163</v>
      </c>
      <c r="B2920" s="21">
        <v>6.7629999999999999E-3</v>
      </c>
      <c r="C2920" s="21">
        <v>-1.1516999999999999E-2</v>
      </c>
      <c r="D2920" s="21">
        <v>-6.3559999999999997E-3</v>
      </c>
      <c r="E2920" s="21">
        <v>6.1869999999999998E-3</v>
      </c>
      <c r="F2920" s="21">
        <v>-8.8719999999999997E-3</v>
      </c>
      <c r="G2920" s="21">
        <v>-5.5669999999999999E-3</v>
      </c>
      <c r="H2920" s="21">
        <v>-2.3518000000000001E-2</v>
      </c>
      <c r="I2920" s="21">
        <v>-1.1147000000000001E-2</v>
      </c>
      <c r="J2920" s="21">
        <v>-4.9500000000000004E-3</v>
      </c>
      <c r="K2920" s="21">
        <v>-4.5580000000000004E-3</v>
      </c>
      <c r="L2920" s="21" cm="1">
        <f t="array" ref="L2920">MMULT(B2920:K2920,$D$18:$D$27)</f>
        <v>-6.0342093469999995E-3</v>
      </c>
    </row>
    <row r="2921" spans="1:12" x14ac:dyDescent="0.35">
      <c r="A2921" s="22">
        <v>42164</v>
      </c>
      <c r="B2921" s="21">
        <v>-3.1819999999999999E-3</v>
      </c>
      <c r="C2921" s="21">
        <v>0</v>
      </c>
      <c r="D2921" s="21">
        <v>-2.24E-4</v>
      </c>
      <c r="E2921" s="21">
        <v>-5.8329999999999996E-3</v>
      </c>
      <c r="F2921" s="21">
        <v>5.483E-3</v>
      </c>
      <c r="G2921" s="21">
        <v>-1.456E-3</v>
      </c>
      <c r="H2921" s="21">
        <v>3.2369999999999999E-3</v>
      </c>
      <c r="I2921" s="21">
        <v>-5.0530000000000002E-3</v>
      </c>
      <c r="J2921" s="21">
        <v>9.9500000000000001E-4</v>
      </c>
      <c r="K2921" s="21">
        <v>-1.1247999999999999E-2</v>
      </c>
      <c r="L2921" s="21" cm="1">
        <f t="array" ref="L2921">MMULT(B2921:K2921,$D$18:$D$27)</f>
        <v>-1.4270231100000001E-3</v>
      </c>
    </row>
    <row r="2922" spans="1:12" x14ac:dyDescent="0.35">
      <c r="A2922" s="22">
        <v>42165</v>
      </c>
      <c r="B2922" s="21">
        <v>7.4489999999999999E-3</v>
      </c>
      <c r="C2922" s="21">
        <v>1.4041E-2</v>
      </c>
      <c r="D2922" s="21">
        <v>1.4815999999999999E-2</v>
      </c>
      <c r="E2922" s="21">
        <v>1.5224E-2</v>
      </c>
      <c r="F2922" s="21">
        <v>1.9696999999999999E-2</v>
      </c>
      <c r="G2922" s="21">
        <v>1.4914E-2</v>
      </c>
      <c r="H2922" s="21">
        <v>1.7423999999999999E-2</v>
      </c>
      <c r="I2922" s="21">
        <v>1.3153E-2</v>
      </c>
      <c r="J2922" s="21">
        <v>-2.4899999999999998E-4</v>
      </c>
      <c r="K2922" s="21">
        <v>2.4766E-2</v>
      </c>
      <c r="L2922" s="21" cm="1">
        <f t="array" ref="L2922">MMULT(B2922:K2922,$D$18:$D$27)</f>
        <v>1.1760012148E-2</v>
      </c>
    </row>
    <row r="2923" spans="1:12" x14ac:dyDescent="0.35">
      <c r="A2923" s="22">
        <v>42166</v>
      </c>
      <c r="B2923" s="21">
        <v>-1.408E-3</v>
      </c>
      <c r="C2923" s="21">
        <v>-6.9719999999999999E-3</v>
      </c>
      <c r="D2923" s="21">
        <v>2.6549999999999998E-3</v>
      </c>
      <c r="E2923" s="21">
        <v>1.56E-4</v>
      </c>
      <c r="F2923" s="21">
        <v>-1.0477E-2</v>
      </c>
      <c r="G2923" s="21">
        <v>-9.502E-3</v>
      </c>
      <c r="H2923" s="21">
        <v>7.6099999999999996E-4</v>
      </c>
      <c r="I2923" s="21">
        <v>1.1183E-2</v>
      </c>
      <c r="J2923" s="21">
        <v>-1.1186E-2</v>
      </c>
      <c r="K2923" s="21">
        <v>-0.48885000000000001</v>
      </c>
      <c r="L2923" s="21" cm="1">
        <f t="array" ref="L2923">MMULT(B2923:K2923,$D$18:$D$27)</f>
        <v>-5.9639808239999991E-3</v>
      </c>
    </row>
    <row r="2924" spans="1:12" x14ac:dyDescent="0.35">
      <c r="A2924" s="22">
        <v>42167</v>
      </c>
      <c r="B2924" s="21">
        <v>-1.2574999999999999E-2</v>
      </c>
      <c r="C2924" s="21">
        <v>-1.2362E-2</v>
      </c>
      <c r="D2924" s="21">
        <v>-1.2355E-2</v>
      </c>
      <c r="E2924" s="21">
        <v>-8.1209999999999997E-3</v>
      </c>
      <c r="F2924" s="21">
        <v>-5.7349999999999996E-3</v>
      </c>
      <c r="G2924" s="21">
        <v>-4.2389999999999997E-3</v>
      </c>
      <c r="H2924" s="21">
        <v>-1.4069999999999999E-2</v>
      </c>
      <c r="I2924" s="21">
        <v>-1.2966E-2</v>
      </c>
      <c r="J2924" s="21">
        <v>-2.1618999999999999E-2</v>
      </c>
      <c r="K2924" s="21">
        <v>-1.9220000000000001E-2</v>
      </c>
      <c r="L2924" s="21" cm="1">
        <f t="array" ref="L2924">MMULT(B2924:K2924,$D$18:$D$27)</f>
        <v>-1.3058338911E-2</v>
      </c>
    </row>
    <row r="2925" spans="1:12" x14ac:dyDescent="0.35">
      <c r="A2925" s="22">
        <v>42170</v>
      </c>
      <c r="B2925" s="21">
        <v>-3.571E-3</v>
      </c>
      <c r="C2925" s="21">
        <v>-5.8079999999999998E-3</v>
      </c>
      <c r="D2925" s="21">
        <v>-3.4629999999999999E-3</v>
      </c>
      <c r="E2925" s="21">
        <v>-3.7789999999999998E-3</v>
      </c>
      <c r="F2925" s="21">
        <v>-7.9869999999999993E-3</v>
      </c>
      <c r="G2925" s="21">
        <v>1.389E-2</v>
      </c>
      <c r="H2925" s="21">
        <v>-4.2430000000000002E-3</v>
      </c>
      <c r="I2925" s="21">
        <v>5.5380000000000004E-3</v>
      </c>
      <c r="J2925" s="21">
        <v>1.1305000000000001E-2</v>
      </c>
      <c r="K2925" s="21">
        <v>5.8799999999999998E-4</v>
      </c>
      <c r="L2925" s="21" cm="1">
        <f t="array" ref="L2925">MMULT(B2925:K2925,$D$18:$D$27)</f>
        <v>2.5683740900000031E-4</v>
      </c>
    </row>
    <row r="2926" spans="1:12" x14ac:dyDescent="0.35">
      <c r="A2926" s="22">
        <v>42171</v>
      </c>
      <c r="B2926" s="21">
        <v>1.1467E-2</v>
      </c>
      <c r="C2926" s="21">
        <v>7.554E-3</v>
      </c>
      <c r="D2926" s="21">
        <v>9.639E-3</v>
      </c>
      <c r="E2926" s="21">
        <v>2.529E-3</v>
      </c>
      <c r="F2926" s="21">
        <v>2.9069999999999999E-3</v>
      </c>
      <c r="G2926" s="21">
        <v>-9.9439999999999997E-3</v>
      </c>
      <c r="H2926" s="21">
        <v>1.3686E-2</v>
      </c>
      <c r="I2926" s="21">
        <v>3.9699999999999996E-3</v>
      </c>
      <c r="J2926" s="21">
        <v>3.3029999999999999E-3</v>
      </c>
      <c r="K2926" s="21">
        <v>2.5460000000000001E-3</v>
      </c>
      <c r="L2926" s="21" cm="1">
        <f t="array" ref="L2926">MMULT(B2926:K2926,$D$18:$D$27)</f>
        <v>6.4681118349999992E-3</v>
      </c>
    </row>
    <row r="2927" spans="1:12" x14ac:dyDescent="0.35">
      <c r="A2927" s="22">
        <v>42172</v>
      </c>
      <c r="B2927" s="21">
        <v>5.9000000000000003E-4</v>
      </c>
      <c r="C2927" s="21">
        <v>-2.7989999999999998E-3</v>
      </c>
      <c r="D2927" s="21">
        <v>-1.1767E-2</v>
      </c>
      <c r="E2927" s="21">
        <v>-5.3600000000000002E-3</v>
      </c>
      <c r="F2927" s="21">
        <v>-2.23E-4</v>
      </c>
      <c r="G2927" s="21">
        <v>3.571E-3</v>
      </c>
      <c r="H2927" s="21">
        <v>3.6939999999999998E-3</v>
      </c>
      <c r="I2927" s="21">
        <v>5.7409999999999996E-3</v>
      </c>
      <c r="J2927" s="21">
        <v>7.6000000000000004E-4</v>
      </c>
      <c r="K2927" s="21">
        <v>2.1489999999999999E-3</v>
      </c>
      <c r="L2927" s="21" cm="1">
        <f t="array" ref="L2927">MMULT(B2927:K2927,$D$18:$D$27)</f>
        <v>3.5373243799999976E-4</v>
      </c>
    </row>
    <row r="2928" spans="1:12" x14ac:dyDescent="0.35">
      <c r="A2928" s="22">
        <v>42173</v>
      </c>
      <c r="B2928" s="21">
        <v>8.8520000000000005E-3</v>
      </c>
      <c r="C2928" s="21">
        <v>4.9119999999999997E-3</v>
      </c>
      <c r="D2928" s="21">
        <v>-2.359E-3</v>
      </c>
      <c r="E2928" s="21">
        <v>-2.5360000000000001E-3</v>
      </c>
      <c r="F2928" s="21">
        <v>-1.1598000000000001E-2</v>
      </c>
      <c r="G2928" s="21">
        <v>3.8920000000000001E-3</v>
      </c>
      <c r="H2928" s="21">
        <v>3.8070000000000001E-3</v>
      </c>
      <c r="I2928" s="21">
        <v>1.5094E-2</v>
      </c>
      <c r="J2928" s="21">
        <v>1.417E-2</v>
      </c>
      <c r="K2928" s="21">
        <v>1.2475999999999999E-2</v>
      </c>
      <c r="L2928" s="21" cm="1">
        <f t="array" ref="L2928">MMULT(B2928:K2928,$D$18:$D$27)</f>
        <v>6.4173358639999997E-3</v>
      </c>
    </row>
    <row r="2929" spans="1:12" x14ac:dyDescent="0.35">
      <c r="A2929" s="22">
        <v>42174</v>
      </c>
      <c r="B2929" s="21">
        <v>-3.1589999999999999E-3</v>
      </c>
      <c r="C2929" s="21">
        <v>-7.7809999999999997E-3</v>
      </c>
      <c r="D2929" s="21">
        <v>-6.0800000000000003E-3</v>
      </c>
      <c r="E2929" s="21">
        <v>-9.2169999999999995E-3</v>
      </c>
      <c r="F2929" s="21">
        <v>-2.2679000000000001E-2</v>
      </c>
      <c r="G2929" s="21">
        <v>-9.8580000000000004E-3</v>
      </c>
      <c r="H2929" s="21">
        <v>-1.4286E-2</v>
      </c>
      <c r="I2929" s="21">
        <v>-4.4980000000000003E-3</v>
      </c>
      <c r="J2929" s="21">
        <v>-1.3473000000000001E-2</v>
      </c>
      <c r="K2929" s="21">
        <v>-7.6999999999999996E-4</v>
      </c>
      <c r="L2929" s="21" cm="1">
        <f t="array" ref="L2929">MMULT(B2929:K2929,$D$18:$D$27)</f>
        <v>-9.0943537120000001E-3</v>
      </c>
    </row>
    <row r="2930" spans="1:12" x14ac:dyDescent="0.35">
      <c r="A2930" s="22">
        <v>42177</v>
      </c>
      <c r="B2930" s="21">
        <v>-4.6900000000000002E-4</v>
      </c>
      <c r="C2930" s="21">
        <v>8.2439999999999996E-3</v>
      </c>
      <c r="D2930" s="21">
        <v>-2.1519999999999998E-3</v>
      </c>
      <c r="E2930" s="21">
        <v>3.689E-3</v>
      </c>
      <c r="F2930" s="21">
        <v>4.0410000000000003E-3</v>
      </c>
      <c r="G2930" s="21">
        <v>3.5686000000000002E-2</v>
      </c>
      <c r="H2930" s="21">
        <v>1.0517E-2</v>
      </c>
      <c r="I2930" s="21">
        <v>-8.7900000000000001E-4</v>
      </c>
      <c r="J2930" s="21">
        <v>2.7820000000000002E-3</v>
      </c>
      <c r="K2930" s="21">
        <v>-1.93E-4</v>
      </c>
      <c r="L2930" s="21" cm="1">
        <f t="array" ref="L2930">MMULT(B2930:K2930,$D$18:$D$27)</f>
        <v>2.5764179180000004E-3</v>
      </c>
    </row>
    <row r="2931" spans="1:12" x14ac:dyDescent="0.35">
      <c r="A2931" s="22">
        <v>42178</v>
      </c>
      <c r="B2931" s="21">
        <v>-1.1739999999999999E-3</v>
      </c>
      <c r="C2931" s="21">
        <v>-1.9940000000000001E-3</v>
      </c>
      <c r="D2931" s="21">
        <v>8.0610000000000005E-3</v>
      </c>
      <c r="E2931" s="21">
        <v>9.4280000000000006E-3</v>
      </c>
      <c r="F2931" s="21">
        <v>1.1842999999999999E-2</v>
      </c>
      <c r="G2931" s="21">
        <v>1.2962E-2</v>
      </c>
      <c r="H2931" s="21">
        <v>7.7419999999999998E-3</v>
      </c>
      <c r="I2931" s="21">
        <v>8.9200000000000008E-3</v>
      </c>
      <c r="J2931" s="21">
        <v>-5.5490000000000001E-3</v>
      </c>
      <c r="K2931" s="21">
        <v>5.7809999999999997E-3</v>
      </c>
      <c r="L2931" s="21" cm="1">
        <f t="array" ref="L2931">MMULT(B2931:K2931,$D$18:$D$27)</f>
        <v>4.5017872510000004E-3</v>
      </c>
    </row>
    <row r="2932" spans="1:12" x14ac:dyDescent="0.35">
      <c r="A2932" s="22">
        <v>42179</v>
      </c>
      <c r="B2932" s="21">
        <v>-4.5840000000000004E-3</v>
      </c>
      <c r="C2932" s="21">
        <v>-8.1930000000000006E-3</v>
      </c>
      <c r="D2932" s="21">
        <v>-5.0679999999999996E-3</v>
      </c>
      <c r="E2932" s="21">
        <v>-5.3819999999999996E-3</v>
      </c>
      <c r="F2932" s="21">
        <v>-5.568E-3</v>
      </c>
      <c r="G2932" s="21">
        <v>-7.7840000000000001E-3</v>
      </c>
      <c r="H2932" s="21">
        <v>-1.008E-3</v>
      </c>
      <c r="I2932" s="21">
        <v>-1.3946E-2</v>
      </c>
      <c r="J2932" s="21">
        <v>5.0699999999999996E-4</v>
      </c>
      <c r="K2932" s="21">
        <v>-9.7719999999999994E-3</v>
      </c>
      <c r="L2932" s="21" cm="1">
        <f t="array" ref="L2932">MMULT(B2932:K2932,$D$18:$D$27)</f>
        <v>-6.0948226999999995E-3</v>
      </c>
    </row>
    <row r="2933" spans="1:12" x14ac:dyDescent="0.35">
      <c r="A2933" s="22">
        <v>42180</v>
      </c>
      <c r="B2933" s="21">
        <v>-8.8570000000000003E-3</v>
      </c>
      <c r="C2933" s="21">
        <v>-9.3679999999999996E-3</v>
      </c>
      <c r="D2933" s="21">
        <v>-7.8110000000000002E-3</v>
      </c>
      <c r="E2933" s="21">
        <v>-9.7090000000000006E-3</v>
      </c>
      <c r="F2933" s="21">
        <v>-9.5989999999999999E-3</v>
      </c>
      <c r="G2933" s="21">
        <v>-2.1278999999999999E-2</v>
      </c>
      <c r="H2933" s="21">
        <v>-9.9600000000000001E-3</v>
      </c>
      <c r="I2933" s="21">
        <v>-3.7880000000000001E-3</v>
      </c>
      <c r="J2933" s="21">
        <v>-1.1913999999999999E-2</v>
      </c>
      <c r="K2933" s="21">
        <v>-4.6439999999999997E-3</v>
      </c>
      <c r="L2933" s="21" cm="1">
        <f t="array" ref="L2933">MMULT(B2933:K2933,$D$18:$D$27)</f>
        <v>-8.4271909839999989E-3</v>
      </c>
    </row>
    <row r="2934" spans="1:12" x14ac:dyDescent="0.35">
      <c r="A2934" s="22">
        <v>42181</v>
      </c>
      <c r="B2934" s="21">
        <v>-8.34E-4</v>
      </c>
      <c r="C2934" s="21">
        <v>2.6440000000000001E-3</v>
      </c>
      <c r="D2934" s="21">
        <v>4.6779999999999999E-3</v>
      </c>
      <c r="E2934" s="21">
        <v>-6.4300000000000002E-4</v>
      </c>
      <c r="F2934" s="21">
        <v>0</v>
      </c>
      <c r="G2934" s="21">
        <v>1.098E-3</v>
      </c>
      <c r="H2934" s="21">
        <v>8.659E-3</v>
      </c>
      <c r="I2934" s="21">
        <v>9.2530000000000008E-3</v>
      </c>
      <c r="J2934" s="21">
        <v>-5.13E-4</v>
      </c>
      <c r="K2934" s="21">
        <v>1.0303E-2</v>
      </c>
      <c r="L2934" s="21" cm="1">
        <f t="array" ref="L2934">MMULT(B2934:K2934,$D$18:$D$27)</f>
        <v>3.3596528619999999E-3</v>
      </c>
    </row>
    <row r="2935" spans="1:12" x14ac:dyDescent="0.35">
      <c r="A2935" s="22">
        <v>42184</v>
      </c>
      <c r="B2935" s="21">
        <v>-1.2402E-2</v>
      </c>
      <c r="C2935" s="21">
        <v>-1.9370999999999999E-2</v>
      </c>
      <c r="D2935" s="21">
        <v>-2.0553999999999999E-2</v>
      </c>
      <c r="E2935" s="21">
        <v>-1.8815999999999999E-2</v>
      </c>
      <c r="F2935" s="21">
        <v>-1.1653E-2</v>
      </c>
      <c r="G2935" s="21">
        <v>-2.6983E-2</v>
      </c>
      <c r="H2935" s="21">
        <v>-2.3229E-2</v>
      </c>
      <c r="I2935" s="21">
        <v>-1.4192E-2</v>
      </c>
      <c r="J2935" s="21">
        <v>-1.54E-2</v>
      </c>
      <c r="K2935" s="21">
        <v>-2.1551000000000001E-2</v>
      </c>
      <c r="L2935" s="21" cm="1">
        <f t="array" ref="L2935">MMULT(B2935:K2935,$D$18:$D$27)</f>
        <v>-1.6188669531E-2</v>
      </c>
    </row>
    <row r="2936" spans="1:12" x14ac:dyDescent="0.35">
      <c r="A2936" s="22">
        <v>42185</v>
      </c>
      <c r="B2936" s="21">
        <v>4.5880000000000001E-3</v>
      </c>
      <c r="C2936" s="21">
        <v>-2.2750000000000001E-3</v>
      </c>
      <c r="D2936" s="21">
        <v>1.5072E-2</v>
      </c>
      <c r="E2936" s="21">
        <v>6.5560000000000002E-3</v>
      </c>
      <c r="F2936" s="21">
        <v>6.1869999999999998E-3</v>
      </c>
      <c r="G2936" s="21">
        <v>5.7489999999999998E-3</v>
      </c>
      <c r="H2936" s="21">
        <v>5.1700000000000001E-3</v>
      </c>
      <c r="I2936" s="21">
        <v>2.6373000000000001E-2</v>
      </c>
      <c r="J2936" s="21">
        <v>7.8200000000000003E-4</v>
      </c>
      <c r="K2936" s="21">
        <v>2.8712000000000001E-2</v>
      </c>
      <c r="L2936" s="21" cm="1">
        <f t="array" ref="L2936">MMULT(B2936:K2936,$D$18:$D$27)</f>
        <v>1.0048223345000001E-2</v>
      </c>
    </row>
    <row r="2937" spans="1:12" x14ac:dyDescent="0.35">
      <c r="A2937" s="22">
        <v>42186</v>
      </c>
      <c r="B2937" s="21">
        <v>-9.9760000000000005E-3</v>
      </c>
      <c r="C2937" s="21">
        <v>-3.9389999999999998E-3</v>
      </c>
      <c r="D2937" s="21">
        <v>-2.0330999999999998E-2</v>
      </c>
      <c r="E2937" s="21">
        <v>-2.2471999999999999E-2</v>
      </c>
      <c r="F2937" s="21">
        <v>-2.1928E-2</v>
      </c>
      <c r="G2937" s="21">
        <v>-2.5555000000000001E-2</v>
      </c>
      <c r="H2937" s="21">
        <v>-2.3401999999999999E-2</v>
      </c>
      <c r="I2937" s="21">
        <v>9.1859999999999997E-3</v>
      </c>
      <c r="J2937" s="21">
        <v>-1.068E-2</v>
      </c>
      <c r="K2937" s="21">
        <v>2.7910999999999998E-2</v>
      </c>
      <c r="L2937" s="21" cm="1">
        <f t="array" ref="L2937">MMULT(B2937:K2937,$D$18:$D$27)</f>
        <v>-9.5877621119999992E-3</v>
      </c>
    </row>
    <row r="2938" spans="1:12" x14ac:dyDescent="0.35">
      <c r="A2938" s="22">
        <v>42187</v>
      </c>
      <c r="B2938" s="21">
        <v>9.3480000000000004E-3</v>
      </c>
      <c r="C2938" s="21">
        <v>-2.2899999999999999E-3</v>
      </c>
      <c r="D2938" s="21">
        <v>-1.1659999999999999E-3</v>
      </c>
      <c r="E2938" s="21">
        <v>8.1630000000000001E-3</v>
      </c>
      <c r="F2938" s="21">
        <v>-3.4399999999999999E-3</v>
      </c>
      <c r="G2938" s="21">
        <v>7.0159999999999997E-3</v>
      </c>
      <c r="H2938" s="21">
        <v>-2.8969999999999998E-3</v>
      </c>
      <c r="I2938" s="21">
        <v>1.8450000000000001E-3</v>
      </c>
      <c r="J2938" s="21">
        <v>1.3159999999999999E-3</v>
      </c>
      <c r="K2938" s="21">
        <v>4.463E-3</v>
      </c>
      <c r="L2938" s="21" cm="1">
        <f t="array" ref="L2938">MMULT(B2938:K2938,$D$18:$D$27)</f>
        <v>2.2950424210000007E-3</v>
      </c>
    </row>
    <row r="2939" spans="1:12" x14ac:dyDescent="0.35">
      <c r="A2939" s="22">
        <v>42191</v>
      </c>
      <c r="B2939" s="21">
        <v>-7.3369999999999998E-3</v>
      </c>
      <c r="C2939" s="21">
        <v>-1.1474E-2</v>
      </c>
      <c r="D2939" s="21">
        <v>-6.77E-3</v>
      </c>
      <c r="E2939" s="21">
        <v>-2.4124E-2</v>
      </c>
      <c r="F2939" s="21">
        <v>-6.1900000000000002E-3</v>
      </c>
      <c r="G2939" s="21">
        <v>-2.2616000000000001E-2</v>
      </c>
      <c r="H2939" s="21">
        <v>-2.4164999999999999E-2</v>
      </c>
      <c r="I2939" s="21">
        <v>1.1050000000000001E-3</v>
      </c>
      <c r="J2939" s="21">
        <v>-1.3936E-2</v>
      </c>
      <c r="K2939" s="21">
        <v>1.3886000000000001E-2</v>
      </c>
      <c r="L2939" s="21" cm="1">
        <f t="array" ref="L2939">MMULT(B2939:K2939,$D$18:$D$27)</f>
        <v>-9.7608819169999993E-3</v>
      </c>
    </row>
    <row r="2940" spans="1:12" x14ac:dyDescent="0.35">
      <c r="A2940" s="22">
        <v>42192</v>
      </c>
      <c r="B2940" s="21">
        <v>4.1200000000000004E-3</v>
      </c>
      <c r="C2940" s="21">
        <v>5.2760000000000003E-3</v>
      </c>
      <c r="D2940" s="21">
        <v>1.9155999999999999E-2</v>
      </c>
      <c r="E2940" s="21">
        <v>9.9900000000000006E-3</v>
      </c>
      <c r="F2940" s="21">
        <v>8.5039999999999994E-3</v>
      </c>
      <c r="G2940" s="21">
        <v>3.9383000000000001E-2</v>
      </c>
      <c r="H2940" s="21">
        <v>4.0600000000000002E-3</v>
      </c>
      <c r="I2940" s="21">
        <v>9.9340000000000001E-3</v>
      </c>
      <c r="J2940" s="21">
        <v>6.4000000000000003E-3</v>
      </c>
      <c r="K2940" s="21">
        <v>1.4244E-2</v>
      </c>
      <c r="L2940" s="21" cm="1">
        <f t="array" ref="L2940">MMULT(B2940:K2940,$D$18:$D$27)</f>
        <v>8.3649729260000007E-3</v>
      </c>
    </row>
    <row r="2941" spans="1:12" x14ac:dyDescent="0.35">
      <c r="A2941" s="22">
        <v>42193</v>
      </c>
      <c r="B2941" s="21">
        <v>-1.086E-2</v>
      </c>
      <c r="C2941" s="21">
        <v>-1.7949E-2</v>
      </c>
      <c r="D2941" s="21">
        <v>-2.5714999999999998E-2</v>
      </c>
      <c r="E2941" s="21">
        <v>-2.1625999999999999E-2</v>
      </c>
      <c r="F2941" s="21">
        <v>-1.5202E-2</v>
      </c>
      <c r="G2941" s="21">
        <v>-2.8896000000000002E-2</v>
      </c>
      <c r="H2941" s="21">
        <v>-2.2372E-2</v>
      </c>
      <c r="I2941" s="21">
        <v>-4.6752000000000002E-2</v>
      </c>
      <c r="J2941" s="21">
        <v>-1.1658999999999999E-2</v>
      </c>
      <c r="K2941" s="21">
        <v>-2.8268000000000001E-2</v>
      </c>
      <c r="L2941" s="21" cm="1">
        <f t="array" ref="L2941">MMULT(B2941:K2941,$D$18:$D$27)</f>
        <v>-2.3689047849999999E-2</v>
      </c>
    </row>
    <row r="2942" spans="1:12" x14ac:dyDescent="0.35">
      <c r="A2942" s="22">
        <v>42194</v>
      </c>
      <c r="B2942" s="21">
        <v>-4.5139999999999998E-3</v>
      </c>
      <c r="C2942" s="21">
        <v>2.3509999999999998E-3</v>
      </c>
      <c r="D2942" s="21">
        <v>9.587E-3</v>
      </c>
      <c r="E2942" s="21">
        <v>5.3119999999999999E-3</v>
      </c>
      <c r="F2942" s="21">
        <v>7.5979999999999997E-3</v>
      </c>
      <c r="G2942" s="21">
        <v>1.5167E-2</v>
      </c>
      <c r="H2942" s="21">
        <v>7.9959999999999996E-3</v>
      </c>
      <c r="I2942" s="21">
        <v>1.2102E-2</v>
      </c>
      <c r="J2942" s="21">
        <v>5.3619999999999996E-3</v>
      </c>
      <c r="K2942" s="21">
        <v>-1.0932000000000001E-2</v>
      </c>
      <c r="L2942" s="21" cm="1">
        <f t="array" ref="L2942">MMULT(B2942:K2942,$D$18:$D$27)</f>
        <v>5.6913575149999994E-3</v>
      </c>
    </row>
    <row r="2943" spans="1:12" x14ac:dyDescent="0.35">
      <c r="A2943" s="22">
        <v>42195</v>
      </c>
      <c r="B2943" s="21">
        <v>7.5979999999999997E-3</v>
      </c>
      <c r="C2943" s="21">
        <v>6.718E-3</v>
      </c>
      <c r="D2943" s="21">
        <v>-8.9099999999999995E-3</v>
      </c>
      <c r="E2943" s="21">
        <v>7.8399999999999997E-3</v>
      </c>
      <c r="F2943" s="21">
        <v>4.9069999999999999E-3</v>
      </c>
      <c r="G2943" s="21">
        <v>-4.5600000000000003E-4</v>
      </c>
      <c r="H2943" s="21">
        <v>2.598E-3</v>
      </c>
      <c r="I2943" s="21">
        <v>2.5676999999999998E-2</v>
      </c>
      <c r="J2943" s="21">
        <v>1.5733E-2</v>
      </c>
      <c r="K2943" s="21">
        <v>2.0794E-2</v>
      </c>
      <c r="L2943" s="21" cm="1">
        <f t="array" ref="L2943">MMULT(B2943:K2943,$D$18:$D$27)</f>
        <v>1.0937601243E-2</v>
      </c>
    </row>
    <row r="2944" spans="1:12" x14ac:dyDescent="0.35">
      <c r="A2944" s="22">
        <v>42198</v>
      </c>
      <c r="B2944" s="21">
        <v>2.4320000000000001E-3</v>
      </c>
      <c r="C2944" s="21">
        <v>2.0119999999999999E-3</v>
      </c>
      <c r="D2944" s="21">
        <v>-3.9029999999999998E-3</v>
      </c>
      <c r="E2944" s="21">
        <v>-3.382E-3</v>
      </c>
      <c r="F2944" s="21">
        <v>3.9300000000000003E-3</v>
      </c>
      <c r="G2944" s="21">
        <v>2.7157000000000001E-2</v>
      </c>
      <c r="H2944" s="21">
        <v>1.91E-3</v>
      </c>
      <c r="I2944" s="21">
        <v>2.3684E-2</v>
      </c>
      <c r="J2944" s="21">
        <v>2.6250000000000002E-3</v>
      </c>
      <c r="K2944" s="21">
        <v>7.8729999999999994E-2</v>
      </c>
      <c r="L2944" s="21" cm="1">
        <f t="array" ref="L2944">MMULT(B2944:K2944,$D$18:$D$27)</f>
        <v>7.355117619000001E-3</v>
      </c>
    </row>
    <row r="2945" spans="1:12" x14ac:dyDescent="0.35">
      <c r="A2945" s="22">
        <v>42199</v>
      </c>
      <c r="B2945" s="21">
        <v>8.3719999999999992E-3</v>
      </c>
      <c r="C2945" s="21">
        <v>1.0042000000000001E-2</v>
      </c>
      <c r="D2945" s="21">
        <v>1.2113000000000001E-2</v>
      </c>
      <c r="E2945" s="21">
        <v>1.0182E-2</v>
      </c>
      <c r="F2945" s="21">
        <v>1.1864E-2</v>
      </c>
      <c r="G2945" s="21">
        <v>1.3775000000000001E-2</v>
      </c>
      <c r="H2945" s="21">
        <v>1.1299999999999999E-2</v>
      </c>
      <c r="I2945" s="21">
        <v>1.199E-3</v>
      </c>
      <c r="J2945" s="21">
        <v>-4.4510000000000001E-3</v>
      </c>
      <c r="K2945" s="21">
        <v>1.7000000000000001E-4</v>
      </c>
      <c r="L2945" s="21" cm="1">
        <f t="array" ref="L2945">MMULT(B2945:K2945,$D$18:$D$27)</f>
        <v>5.98994891E-3</v>
      </c>
    </row>
    <row r="2946" spans="1:12" x14ac:dyDescent="0.35">
      <c r="A2946" s="22">
        <v>42200</v>
      </c>
      <c r="B2946" s="21">
        <v>-4.2110000000000003E-3</v>
      </c>
      <c r="C2946" s="21">
        <v>-1.371E-2</v>
      </c>
      <c r="D2946" s="21">
        <v>-2.3231000000000002E-2</v>
      </c>
      <c r="E2946" s="21">
        <v>-1.8645999999999999E-2</v>
      </c>
      <c r="F2946" s="21">
        <v>-1.9463000000000001E-2</v>
      </c>
      <c r="G2946" s="21">
        <v>-2.5203E-2</v>
      </c>
      <c r="H2946" s="21">
        <v>-1.602E-2</v>
      </c>
      <c r="I2946" s="21">
        <v>-2.0952999999999999E-2</v>
      </c>
      <c r="J2946" s="21">
        <v>-1.1573E-2</v>
      </c>
      <c r="K2946" s="21">
        <v>-2.1772E-2</v>
      </c>
      <c r="L2946" s="21" cm="1">
        <f t="array" ref="L2946">MMULT(B2946:K2946,$D$18:$D$27)</f>
        <v>-1.5552020146999999E-2</v>
      </c>
    </row>
    <row r="2947" spans="1:12" x14ac:dyDescent="0.35">
      <c r="A2947" s="22">
        <v>42201</v>
      </c>
      <c r="B2947" s="21">
        <v>1.812E-3</v>
      </c>
      <c r="C2947" s="21">
        <v>2.5469999999999998E-3</v>
      </c>
      <c r="D2947" s="21">
        <v>-1.021E-2</v>
      </c>
      <c r="E2947" s="21">
        <v>-8.0450000000000001E-3</v>
      </c>
      <c r="F2947" s="21">
        <v>3.1089999999999998E-3</v>
      </c>
      <c r="G2947" s="21">
        <v>-7.3070000000000001E-3</v>
      </c>
      <c r="H2947" s="21">
        <v>-8.0719999999999993E-3</v>
      </c>
      <c r="I2947" s="21">
        <v>1.7610000000000001E-2</v>
      </c>
      <c r="J2947" s="21">
        <v>-4.79E-3</v>
      </c>
      <c r="K2947" s="21">
        <v>1.6867E-2</v>
      </c>
      <c r="L2947" s="21" cm="1">
        <f t="array" ref="L2947">MMULT(B2947:K2947,$D$18:$D$27)</f>
        <v>1.7871156500000001E-3</v>
      </c>
    </row>
    <row r="2948" spans="1:12" x14ac:dyDescent="0.35">
      <c r="A2948" s="22">
        <v>42202</v>
      </c>
      <c r="B2948" s="21">
        <v>-3.6180000000000001E-3</v>
      </c>
      <c r="C2948" s="21">
        <v>-1.4076999999999999E-2</v>
      </c>
      <c r="D2948" s="21">
        <v>-2.3057999999999999E-2</v>
      </c>
      <c r="E2948" s="21">
        <v>-1.2942E-2</v>
      </c>
      <c r="F2948" s="21">
        <v>-2.1459999999999999E-3</v>
      </c>
      <c r="G2948" s="21">
        <v>-5.2090000000000001E-3</v>
      </c>
      <c r="H2948" s="21">
        <v>-8.0000000000000002E-3</v>
      </c>
      <c r="I2948" s="21">
        <v>3.6099999999999999E-4</v>
      </c>
      <c r="J2948" s="21">
        <v>-1.3636000000000001E-2</v>
      </c>
      <c r="K2948" s="21">
        <v>1.7099999999999999E-3</v>
      </c>
      <c r="L2948" s="21" cm="1">
        <f t="array" ref="L2948">MMULT(B2948:K2948,$D$18:$D$27)</f>
        <v>-7.476213376E-3</v>
      </c>
    </row>
    <row r="2949" spans="1:12" x14ac:dyDescent="0.35">
      <c r="A2949" s="22">
        <v>42205</v>
      </c>
      <c r="B2949" s="21">
        <v>-1.0289E-2</v>
      </c>
      <c r="C2949" s="21">
        <v>-2.2539999999999999E-3</v>
      </c>
      <c r="D2949" s="21">
        <v>-3.1925000000000002E-2</v>
      </c>
      <c r="E2949" s="21">
        <v>-1.1013999999999999E-2</v>
      </c>
      <c r="F2949" s="21">
        <v>-2.2699999999999999E-3</v>
      </c>
      <c r="G2949" s="21">
        <v>-1.3773000000000001E-2</v>
      </c>
      <c r="H2949" s="21">
        <v>-2.3081000000000001E-2</v>
      </c>
      <c r="I2949" s="21">
        <v>-1.0932000000000001E-2</v>
      </c>
      <c r="J2949" s="21">
        <v>-1.5993E-2</v>
      </c>
      <c r="K2949" s="21">
        <v>-1.7923999999999999E-2</v>
      </c>
      <c r="L2949" s="21" cm="1">
        <f t="array" ref="L2949">MMULT(B2949:K2949,$D$18:$D$27)</f>
        <v>-1.3206255671000002E-2</v>
      </c>
    </row>
    <row r="2950" spans="1:12" x14ac:dyDescent="0.35">
      <c r="A2950" s="22">
        <v>42206</v>
      </c>
      <c r="B2950" s="21">
        <v>-1.2229999999999999E-3</v>
      </c>
      <c r="C2950" s="21">
        <v>1.0329E-2</v>
      </c>
      <c r="D2950" s="21">
        <v>-7.6990000000000001E-3</v>
      </c>
      <c r="E2950" s="21">
        <v>-1.4139999999999999E-3</v>
      </c>
      <c r="F2950" s="21">
        <v>9.3390000000000001E-3</v>
      </c>
      <c r="G2950" s="21">
        <v>1.3273E-2</v>
      </c>
      <c r="H2950" s="21">
        <v>-5.6899999999999995E-4</v>
      </c>
      <c r="I2950" s="21">
        <v>-4.2509999999999996E-3</v>
      </c>
      <c r="J2950" s="21">
        <v>-1.2671999999999999E-2</v>
      </c>
      <c r="K2950" s="21">
        <v>-6.6049999999999998E-3</v>
      </c>
      <c r="L2950" s="21" cm="1">
        <f t="array" ref="L2950">MMULT(B2950:K2950,$D$18:$D$27)</f>
        <v>-2.3088523839999999E-3</v>
      </c>
    </row>
    <row r="2951" spans="1:12" x14ac:dyDescent="0.35">
      <c r="A2951" s="22">
        <v>42207</v>
      </c>
      <c r="B2951" s="21">
        <v>1.5920000000000001E-3</v>
      </c>
      <c r="C2951" s="21">
        <v>-4.1529999999999996E-3</v>
      </c>
      <c r="D2951" s="21">
        <v>-1.6035000000000001E-2</v>
      </c>
      <c r="E2951" s="21">
        <v>-1.1683000000000001E-2</v>
      </c>
      <c r="F2951" s="21">
        <v>1.1388000000000001E-2</v>
      </c>
      <c r="G2951" s="21">
        <v>-2.6882E-2</v>
      </c>
      <c r="H2951" s="21">
        <v>-1.0681E-2</v>
      </c>
      <c r="I2951" s="21">
        <v>-1.83E-3</v>
      </c>
      <c r="J2951" s="21">
        <v>-1.3393E-2</v>
      </c>
      <c r="K2951" s="21">
        <v>-1.4E-3</v>
      </c>
      <c r="L2951" s="21" cm="1">
        <f t="array" ref="L2951">MMULT(B2951:K2951,$D$18:$D$27)</f>
        <v>-4.9977358090000012E-3</v>
      </c>
    </row>
    <row r="2952" spans="1:12" x14ac:dyDescent="0.35">
      <c r="A2952" s="22">
        <v>42208</v>
      </c>
      <c r="B2952" s="21">
        <v>-7.9469999999999992E-3</v>
      </c>
      <c r="C2952" s="21">
        <v>-6.0959999999999999E-3</v>
      </c>
      <c r="D2952" s="21">
        <v>3.0230000000000001E-3</v>
      </c>
      <c r="E2952" s="21">
        <v>-3.2062E-2</v>
      </c>
      <c r="F2952" s="21">
        <v>8.914E-3</v>
      </c>
      <c r="G2952" s="21">
        <v>1.6388E-2</v>
      </c>
      <c r="H2952" s="21">
        <v>3.1670000000000001E-3</v>
      </c>
      <c r="I2952" s="21">
        <v>-5.3769999999999998E-3</v>
      </c>
      <c r="J2952" s="21">
        <v>-1.1594999999999999E-2</v>
      </c>
      <c r="K2952" s="21">
        <v>-1.2966999999999999E-2</v>
      </c>
      <c r="L2952" s="21" cm="1">
        <f t="array" ref="L2952">MMULT(B2952:K2952,$D$18:$D$27)</f>
        <v>-6.4233825250000001E-3</v>
      </c>
    </row>
    <row r="2953" spans="1:12" x14ac:dyDescent="0.35">
      <c r="A2953" s="22">
        <v>42209</v>
      </c>
      <c r="B2953" s="21">
        <v>-1.4789E-2</v>
      </c>
      <c r="C2953" s="21">
        <v>-2.5177999999999999E-2</v>
      </c>
      <c r="D2953" s="21">
        <v>-1.5199000000000001E-2</v>
      </c>
      <c r="E2953" s="21">
        <v>-3.6083999999999998E-2</v>
      </c>
      <c r="F2953" s="21">
        <v>-3.6270999999999998E-2</v>
      </c>
      <c r="G2953" s="21">
        <v>-5.1830000000000001E-3</v>
      </c>
      <c r="H2953" s="21">
        <v>-1.8224000000000001E-2</v>
      </c>
      <c r="I2953" s="21">
        <v>-2.8996000000000001E-2</v>
      </c>
      <c r="J2953" s="21">
        <v>-2.8609999999999998E-3</v>
      </c>
      <c r="K2953" s="21">
        <v>-1.7799999999999999E-4</v>
      </c>
      <c r="L2953" s="21" cm="1">
        <f t="array" ref="L2953">MMULT(B2953:K2953,$D$18:$D$27)</f>
        <v>-2.1116639097999997E-2</v>
      </c>
    </row>
    <row r="2954" spans="1:12" x14ac:dyDescent="0.35">
      <c r="A2954" s="22">
        <v>42212</v>
      </c>
      <c r="B2954" s="21">
        <v>-8.5059999999999997E-3</v>
      </c>
      <c r="C2954" s="21">
        <v>-1.6115000000000001E-2</v>
      </c>
      <c r="D2954" s="21">
        <v>-2.6211000000000002E-2</v>
      </c>
      <c r="E2954" s="21">
        <v>-2.7643999999999998E-2</v>
      </c>
      <c r="F2954" s="21">
        <v>-1.3752E-2</v>
      </c>
      <c r="G2954" s="21">
        <v>-3.82E-3</v>
      </c>
      <c r="H2954" s="21">
        <v>-9.6460000000000001E-3</v>
      </c>
      <c r="I2954" s="21">
        <v>-2.9229000000000002E-2</v>
      </c>
      <c r="J2954" s="21">
        <v>1.0617E-2</v>
      </c>
      <c r="K2954" s="21">
        <v>-3.3026E-2</v>
      </c>
      <c r="L2954" s="21" cm="1">
        <f t="array" ref="L2954">MMULT(B2954:K2954,$D$18:$D$27)</f>
        <v>-1.4902860063000003E-2</v>
      </c>
    </row>
    <row r="2955" spans="1:12" x14ac:dyDescent="0.35">
      <c r="A2955" s="22">
        <v>42213</v>
      </c>
      <c r="B2955" s="21">
        <v>4.0626000000000002E-2</v>
      </c>
      <c r="C2955" s="21">
        <v>3.6572E-2</v>
      </c>
      <c r="D2955" s="21">
        <v>5.0007000000000003E-2</v>
      </c>
      <c r="E2955" s="21">
        <v>3.1392000000000003E-2</v>
      </c>
      <c r="F2955" s="21">
        <v>9.051E-3</v>
      </c>
      <c r="G2955" s="21">
        <v>3.3933999999999999E-2</v>
      </c>
      <c r="H2955" s="21">
        <v>2.7449999999999999E-2</v>
      </c>
      <c r="I2955" s="21">
        <v>2.5156000000000001E-2</v>
      </c>
      <c r="J2955" s="21">
        <v>9.9380000000000007E-3</v>
      </c>
      <c r="K2955" s="21">
        <v>9.1799999999999998E-4</v>
      </c>
      <c r="L2955" s="21" cm="1">
        <f t="array" ref="L2955">MMULT(B2955:K2955,$D$18:$D$27)</f>
        <v>2.7312080531E-2</v>
      </c>
    </row>
    <row r="2956" spans="1:12" x14ac:dyDescent="0.35">
      <c r="A2956" s="22">
        <v>42214</v>
      </c>
      <c r="B2956" s="21">
        <v>8.0020000000000004E-3</v>
      </c>
      <c r="C2956" s="21">
        <v>9.1990000000000006E-3</v>
      </c>
      <c r="D2956" s="21">
        <v>1.1580999999999999E-2</v>
      </c>
      <c r="E2956" s="21">
        <v>1.2633999999999999E-2</v>
      </c>
      <c r="F2956" s="21">
        <v>1.6847999999999998E-2</v>
      </c>
      <c r="G2956" s="21">
        <v>2.3827999999999998E-2</v>
      </c>
      <c r="H2956" s="21">
        <v>1.7811E-2</v>
      </c>
      <c r="I2956" s="21">
        <v>1.7545999999999999E-2</v>
      </c>
      <c r="J2956" s="21">
        <v>-9.2770000000000005E-3</v>
      </c>
      <c r="K2956" s="21">
        <v>2.3848999999999999E-2</v>
      </c>
      <c r="L2956" s="21" cm="1">
        <f t="array" ref="L2956">MMULT(B2956:K2956,$D$18:$D$27)</f>
        <v>1.0568192887E-2</v>
      </c>
    </row>
    <row r="2957" spans="1:12" x14ac:dyDescent="0.35">
      <c r="A2957" s="22">
        <v>42215</v>
      </c>
      <c r="B2957" s="21">
        <v>-1.5640000000000001E-3</v>
      </c>
      <c r="C2957" s="21">
        <v>-2.359E-3</v>
      </c>
      <c r="D2957" s="21">
        <v>1.0291E-2</v>
      </c>
      <c r="E2957" s="21">
        <v>-1.5689999999999999E-2</v>
      </c>
      <c r="F2957" s="21">
        <v>-4.411E-3</v>
      </c>
      <c r="G2957" s="21">
        <v>-1.5589E-2</v>
      </c>
      <c r="H2957" s="21">
        <v>7.6210000000000002E-3</v>
      </c>
      <c r="I2957" s="21">
        <v>-1.1370999999999999E-2</v>
      </c>
      <c r="J2957" s="21">
        <v>-5.9589999999999999E-3</v>
      </c>
      <c r="K2957" s="21">
        <v>-3.3507000000000002E-2</v>
      </c>
      <c r="L2957" s="21" cm="1">
        <f t="array" ref="L2957">MMULT(B2957:K2957,$D$18:$D$27)</f>
        <v>-4.7437975829999991E-3</v>
      </c>
    </row>
    <row r="2958" spans="1:12" x14ac:dyDescent="0.35">
      <c r="A2958" s="22">
        <v>42216</v>
      </c>
      <c r="B2958" s="21">
        <v>-4.5777999999999999E-2</v>
      </c>
      <c r="C2958" s="21">
        <v>-4.8909000000000001E-2</v>
      </c>
      <c r="D2958" s="21">
        <v>-1.7188999999999999E-2</v>
      </c>
      <c r="E2958" s="21">
        <v>-3.3224999999999998E-2</v>
      </c>
      <c r="F2958" s="21">
        <v>-8.3809999999999996E-3</v>
      </c>
      <c r="G2958" s="21">
        <v>-1.3605000000000001E-2</v>
      </c>
      <c r="H2958" s="21">
        <v>-1.6806999999999999E-2</v>
      </c>
      <c r="I2958" s="21">
        <v>4.803E-3</v>
      </c>
      <c r="J2958" s="21">
        <v>-1.1133000000000001E-2</v>
      </c>
      <c r="K2958" s="21">
        <v>1.3533999999999999E-2</v>
      </c>
      <c r="L2958" s="21" cm="1">
        <f t="array" ref="L2958">MMULT(B2958:K2958,$D$18:$D$27)</f>
        <v>-1.8496227218999999E-2</v>
      </c>
    </row>
    <row r="2959" spans="1:12" x14ac:dyDescent="0.35">
      <c r="A2959" s="22">
        <v>42219</v>
      </c>
      <c r="B2959" s="21">
        <v>-1.4518E-2</v>
      </c>
      <c r="C2959" s="21">
        <v>-3.2550000000000003E-2</v>
      </c>
      <c r="D2959" s="21">
        <v>-9.7160000000000007E-3</v>
      </c>
      <c r="E2959" s="21">
        <v>-1.2515E-2</v>
      </c>
      <c r="F2959" s="21">
        <v>-8.9350000000000002E-3</v>
      </c>
      <c r="G2959" s="21">
        <v>-4.0249E-2</v>
      </c>
      <c r="H2959" s="21">
        <v>-1.1396E-2</v>
      </c>
      <c r="I2959" s="21">
        <v>-1.0314E-2</v>
      </c>
      <c r="J2959" s="21">
        <v>-2.5693000000000001E-2</v>
      </c>
      <c r="K2959" s="21">
        <v>-2.6889E-2</v>
      </c>
      <c r="L2959" s="21" cm="1">
        <f t="array" ref="L2959">MMULT(B2959:K2959,$D$18:$D$27)</f>
        <v>-1.5226104198000001E-2</v>
      </c>
    </row>
    <row r="2960" spans="1:12" x14ac:dyDescent="0.35">
      <c r="A2960" s="22">
        <v>42220</v>
      </c>
      <c r="B2960" s="21">
        <v>-1.1401E-2</v>
      </c>
      <c r="C2960" s="21">
        <v>-4.5560000000000002E-3</v>
      </c>
      <c r="D2960" s="21">
        <v>3.9249999999999997E-3</v>
      </c>
      <c r="E2960" s="21">
        <v>3.2190000000000001E-3</v>
      </c>
      <c r="F2960" s="21">
        <v>2.3149999999999998E-3</v>
      </c>
      <c r="G2960" s="21">
        <v>-1.5903E-2</v>
      </c>
      <c r="H2960" s="21">
        <v>-5.3309999999999998E-3</v>
      </c>
      <c r="I2960" s="21">
        <v>-5.3379999999999999E-3</v>
      </c>
      <c r="J2960" s="21">
        <v>-2.6670000000000001E-3</v>
      </c>
      <c r="K2960" s="21">
        <v>-1.8984999999999998E-2</v>
      </c>
      <c r="L2960" s="21" cm="1">
        <f t="array" ref="L2960">MMULT(B2960:K2960,$D$18:$D$27)</f>
        <v>-3.9340816299999999E-3</v>
      </c>
    </row>
    <row r="2961" spans="1:12" x14ac:dyDescent="0.35">
      <c r="A2961" s="22">
        <v>42221</v>
      </c>
      <c r="B2961" s="21">
        <v>0</v>
      </c>
      <c r="C2961" s="21">
        <v>-1.3847999999999999E-2</v>
      </c>
      <c r="D2961" s="21">
        <v>-8.4700000000000001E-3</v>
      </c>
      <c r="E2961" s="21">
        <v>-1.5039E-2</v>
      </c>
      <c r="F2961" s="21">
        <v>2.7959999999999999E-3</v>
      </c>
      <c r="G2961" s="21">
        <v>-5.8415000000000002E-2</v>
      </c>
      <c r="H2961" s="21">
        <v>-5.3600000000000002E-3</v>
      </c>
      <c r="I2961" s="21">
        <v>2.5599999999999999E-4</v>
      </c>
      <c r="J2961" s="21">
        <v>-4.2187000000000002E-2</v>
      </c>
      <c r="K2961" s="21">
        <v>-9.7719999999999994E-3</v>
      </c>
      <c r="L2961" s="21" cm="1">
        <f t="array" ref="L2961">MMULT(B2961:K2961,$D$18:$D$27)</f>
        <v>-9.987191975999999E-3</v>
      </c>
    </row>
    <row r="2962" spans="1:12" x14ac:dyDescent="0.35">
      <c r="A2962" s="22">
        <v>42222</v>
      </c>
      <c r="B2962" s="21">
        <v>1.1922E-2</v>
      </c>
      <c r="C2962" s="21">
        <v>1.3805E-2</v>
      </c>
      <c r="D2962" s="21">
        <v>2.0896000000000001E-2</v>
      </c>
      <c r="E2962" s="21">
        <v>2.3616000000000002E-2</v>
      </c>
      <c r="F2962" s="21">
        <v>1.3212E-2</v>
      </c>
      <c r="G2962" s="21">
        <v>-2.4154999999999999E-2</v>
      </c>
      <c r="H2962" s="21">
        <v>1.1069000000000001E-2</v>
      </c>
      <c r="I2962" s="21">
        <v>1.7374000000000001E-2</v>
      </c>
      <c r="J2962" s="21">
        <v>1.3958E-2</v>
      </c>
      <c r="K2962" s="21">
        <v>9.0939999999999997E-3</v>
      </c>
      <c r="L2962" s="21" cm="1">
        <f t="array" ref="L2962">MMULT(B2962:K2962,$D$18:$D$27)</f>
        <v>1.5107070915000001E-2</v>
      </c>
    </row>
    <row r="2963" spans="1:12" x14ac:dyDescent="0.35">
      <c r="A2963" s="22">
        <v>42223</v>
      </c>
      <c r="B2963" s="21">
        <v>-1.6135E-2</v>
      </c>
      <c r="C2963" s="21">
        <v>-1.6903000000000001E-2</v>
      </c>
      <c r="D2963" s="21">
        <v>-5.0463000000000001E-2</v>
      </c>
      <c r="E2963" s="21">
        <v>-2.8639999999999999E-2</v>
      </c>
      <c r="F2963" s="21">
        <v>-1.6031E-2</v>
      </c>
      <c r="G2963" s="21">
        <v>-3.6998000000000003E-2</v>
      </c>
      <c r="H2963" s="21">
        <v>-9.2189999999999998E-3</v>
      </c>
      <c r="I2963" s="21">
        <v>-2.5099999999999998E-4</v>
      </c>
      <c r="J2963" s="21">
        <v>-1.6825E-2</v>
      </c>
      <c r="K2963" s="21">
        <v>-1.8792E-2</v>
      </c>
      <c r="L2963" s="21" cm="1">
        <f t="array" ref="L2963">MMULT(B2963:K2963,$D$18:$D$27)</f>
        <v>-1.5964633116000004E-2</v>
      </c>
    </row>
    <row r="2964" spans="1:12" x14ac:dyDescent="0.35">
      <c r="A2964" s="22">
        <v>42226</v>
      </c>
      <c r="B2964" s="21">
        <v>2.4989999999999998E-2</v>
      </c>
      <c r="C2964" s="21">
        <v>2.5551999999999998E-2</v>
      </c>
      <c r="D2964" s="21">
        <v>3.4028999999999997E-2</v>
      </c>
      <c r="E2964" s="21">
        <v>2.7845999999999999E-2</v>
      </c>
      <c r="F2964" s="21">
        <v>2.6626E-2</v>
      </c>
      <c r="G2964" s="21">
        <v>4.6266000000000002E-2</v>
      </c>
      <c r="H2964" s="21">
        <v>3.6347999999999998E-2</v>
      </c>
      <c r="I2964" s="21">
        <v>3.6422999999999997E-2</v>
      </c>
      <c r="J2964" s="21">
        <v>1.1200999999999999E-2</v>
      </c>
      <c r="K2964" s="21">
        <v>4.0843999999999998E-2</v>
      </c>
      <c r="L2964" s="21" cm="1">
        <f t="array" ref="L2964">MMULT(B2964:K2964,$D$18:$D$27)</f>
        <v>2.8234707141999996E-2</v>
      </c>
    </row>
    <row r="2965" spans="1:12" x14ac:dyDescent="0.35">
      <c r="A2965" s="22">
        <v>42227</v>
      </c>
      <c r="B2965" s="21">
        <v>-1.6E-2</v>
      </c>
      <c r="C2965" s="21">
        <v>-1.281E-3</v>
      </c>
      <c r="D2965" s="21">
        <v>1.3505E-2</v>
      </c>
      <c r="E2965" s="21">
        <v>3.9839999999999997E-3</v>
      </c>
      <c r="F2965" s="21">
        <v>-9.4700000000000003E-4</v>
      </c>
      <c r="G2965" s="21">
        <v>6.4599999999999998E-4</v>
      </c>
      <c r="H2965" s="21">
        <v>2.8059999999999999E-3</v>
      </c>
      <c r="I2965" s="21">
        <v>1.43E-2</v>
      </c>
      <c r="J2965" s="21">
        <v>1.2E-2</v>
      </c>
      <c r="K2965" s="21">
        <v>4.8816999999999999E-2</v>
      </c>
      <c r="L2965" s="21" cm="1">
        <f t="array" ref="L2965">MMULT(B2965:K2965,$D$18:$D$27)</f>
        <v>4.3253187050000001E-3</v>
      </c>
    </row>
    <row r="2966" spans="1:12" x14ac:dyDescent="0.35">
      <c r="A2966" s="22">
        <v>42228</v>
      </c>
      <c r="B2966" s="21">
        <v>1.6775999999999999E-2</v>
      </c>
      <c r="C2966" s="21">
        <v>1.1774E-2</v>
      </c>
      <c r="D2966" s="21">
        <v>3.4022999999999998E-2</v>
      </c>
      <c r="E2966" s="21">
        <v>2.2619E-2</v>
      </c>
      <c r="F2966" s="21">
        <v>5.5710000000000004E-3</v>
      </c>
      <c r="G2966" s="21">
        <v>7.7530000000000003E-3</v>
      </c>
      <c r="H2966" s="21">
        <v>3.1476999999999998E-2</v>
      </c>
      <c r="I2966" s="21">
        <v>7.4070000000000004E-3</v>
      </c>
      <c r="J2966" s="21">
        <v>2.9187999999999999E-2</v>
      </c>
      <c r="K2966" s="21">
        <v>3.4729999999999997E-2</v>
      </c>
      <c r="L2966" s="21" cm="1">
        <f t="array" ref="L2966">MMULT(B2966:K2966,$D$18:$D$27)</f>
        <v>1.8666236539E-2</v>
      </c>
    </row>
    <row r="2967" spans="1:12" x14ac:dyDescent="0.35">
      <c r="A2967" s="22">
        <v>42229</v>
      </c>
      <c r="B2967" s="21">
        <v>-1.7769999999999999E-3</v>
      </c>
      <c r="C2967" s="21">
        <v>-1.0831E-2</v>
      </c>
      <c r="D2967" s="21">
        <v>-3.1280000000000001E-3</v>
      </c>
      <c r="E2967" s="21">
        <v>-2.7938999999999999E-2</v>
      </c>
      <c r="F2967" s="21">
        <v>-8.7229999999999999E-3</v>
      </c>
      <c r="G2967" s="21">
        <v>-3.8723E-2</v>
      </c>
      <c r="H2967" s="21">
        <v>-1.085E-2</v>
      </c>
      <c r="I2967" s="21">
        <v>-1.4706E-2</v>
      </c>
      <c r="J2967" s="21">
        <v>-2.0975000000000001E-2</v>
      </c>
      <c r="K2967" s="21">
        <v>-1.4014E-2</v>
      </c>
      <c r="L2967" s="21" cm="1">
        <f t="array" ref="L2967">MMULT(B2967:K2967,$D$18:$D$27)</f>
        <v>-1.2775525128000001E-2</v>
      </c>
    </row>
    <row r="2968" spans="1:12" x14ac:dyDescent="0.35">
      <c r="A2968" s="22">
        <v>42230</v>
      </c>
      <c r="B2968" s="21">
        <v>-3.6870000000000002E-3</v>
      </c>
      <c r="C2968" s="21">
        <v>1.6310000000000001E-3</v>
      </c>
      <c r="D2968" s="21">
        <v>3.1380000000000002E-3</v>
      </c>
      <c r="E2968" s="21">
        <v>-6.587E-3</v>
      </c>
      <c r="F2968" s="21">
        <v>-2.735E-3</v>
      </c>
      <c r="G2968" s="21">
        <v>-9.4699999999999993E-3</v>
      </c>
      <c r="H2968" s="21">
        <v>6.4450000000000002E-3</v>
      </c>
      <c r="I2968" s="21">
        <v>-9.3889999999999998E-3</v>
      </c>
      <c r="J2968" s="21">
        <v>2.4743999999999999E-2</v>
      </c>
      <c r="K2968" s="21">
        <v>-2.3337E-2</v>
      </c>
      <c r="L2968" s="21" cm="1">
        <f t="array" ref="L2968">MMULT(B2968:K2968,$D$18:$D$27)</f>
        <v>6.5287034499999933E-4</v>
      </c>
    </row>
    <row r="2969" spans="1:12" x14ac:dyDescent="0.35">
      <c r="A2969" s="22">
        <v>42233</v>
      </c>
      <c r="B2969" s="21">
        <v>5.2319999999999997E-3</v>
      </c>
      <c r="C2969" s="21">
        <v>-3.2097000000000001E-2</v>
      </c>
      <c r="D2969" s="21">
        <v>1.0009999999999999E-3</v>
      </c>
      <c r="E2969" s="21">
        <v>-4.2189999999999997E-3</v>
      </c>
      <c r="F2969" s="21">
        <v>-4.2929999999999999E-3</v>
      </c>
      <c r="G2969" s="21">
        <v>1.4274E-2</v>
      </c>
      <c r="H2969" s="21">
        <v>4.6319999999999998E-3</v>
      </c>
      <c r="I2969" s="21">
        <v>9.2350000000000002E-3</v>
      </c>
      <c r="J2969" s="21">
        <v>1.1779E-2</v>
      </c>
      <c r="K2969" s="21">
        <v>3.7729999999999999E-3</v>
      </c>
      <c r="L2969" s="21" cm="1">
        <f t="array" ref="L2969">MMULT(B2969:K2969,$D$18:$D$27)</f>
        <v>2.73843195E-3</v>
      </c>
    </row>
    <row r="2970" spans="1:12" x14ac:dyDescent="0.35">
      <c r="A2970" s="22">
        <v>42234</v>
      </c>
      <c r="B2970" s="21">
        <v>-1.1044999999999999E-2</v>
      </c>
      <c r="C2970" s="21">
        <v>2.5230000000000001E-3</v>
      </c>
      <c r="D2970" s="21">
        <v>4.999E-3</v>
      </c>
      <c r="E2970" s="21">
        <v>-1.0089999999999999E-3</v>
      </c>
      <c r="F2970" s="21">
        <v>-4.1920000000000004E-3</v>
      </c>
      <c r="G2970" s="21">
        <v>-3.7169999999999998E-3</v>
      </c>
      <c r="H2970" s="21">
        <v>6.78E-4</v>
      </c>
      <c r="I2970" s="21">
        <v>2.2880000000000001E-3</v>
      </c>
      <c r="J2970" s="21">
        <v>-1.2224E-2</v>
      </c>
      <c r="K2970" s="21">
        <v>-6.9800000000000001E-3</v>
      </c>
      <c r="L2970" s="21" cm="1">
        <f t="array" ref="L2970">MMULT(B2970:K2970,$D$18:$D$27)</f>
        <v>-3.2106130919999998E-3</v>
      </c>
    </row>
    <row r="2971" spans="1:12" x14ac:dyDescent="0.35">
      <c r="A2971" s="22">
        <v>42235</v>
      </c>
      <c r="B2971" s="21">
        <v>-2.1437999999999999E-2</v>
      </c>
      <c r="C2971" s="21">
        <v>-3.0321000000000001E-2</v>
      </c>
      <c r="D2971" s="21">
        <v>-4.1536999999999998E-2</v>
      </c>
      <c r="E2971" s="21">
        <v>-3.6962000000000002E-2</v>
      </c>
      <c r="F2971" s="21">
        <v>-2.9825999999999998E-2</v>
      </c>
      <c r="G2971" s="21">
        <v>-3.2115999999999999E-2</v>
      </c>
      <c r="H2971" s="21">
        <v>-2.2089999999999999E-2</v>
      </c>
      <c r="I2971" s="21">
        <v>-2.9429E-2</v>
      </c>
      <c r="J2971" s="21">
        <v>-1.0607E-2</v>
      </c>
      <c r="K2971" s="21">
        <v>-1.7663999999999999E-2</v>
      </c>
      <c r="L2971" s="21" cm="1">
        <f t="array" ref="L2971">MMULT(B2971:K2971,$D$18:$D$27)</f>
        <v>-2.6124189622999998E-2</v>
      </c>
    </row>
    <row r="2972" spans="1:12" x14ac:dyDescent="0.35">
      <c r="A2972" s="22">
        <v>42236</v>
      </c>
      <c r="B2972" s="21">
        <v>-2.1776E-2</v>
      </c>
      <c r="C2972" s="21">
        <v>-2.0639999999999999E-2</v>
      </c>
      <c r="D2972" s="21">
        <v>-4.4120000000000001E-3</v>
      </c>
      <c r="E2972" s="21">
        <v>-1.4262E-2</v>
      </c>
      <c r="F2972" s="21">
        <v>-1.5247E-2</v>
      </c>
      <c r="G2972" s="21">
        <v>-0.104365</v>
      </c>
      <c r="H2972" s="21">
        <v>-2.342E-2</v>
      </c>
      <c r="I2972" s="21">
        <v>-1.5717999999999999E-2</v>
      </c>
      <c r="J2972" s="21">
        <v>-2.6504E-2</v>
      </c>
      <c r="K2972" s="21">
        <v>-2.2202E-2</v>
      </c>
      <c r="L2972" s="21" cm="1">
        <f t="array" ref="L2972">MMULT(B2972:K2972,$D$18:$D$27)</f>
        <v>-1.9204126086999999E-2</v>
      </c>
    </row>
    <row r="2973" spans="1:12" x14ac:dyDescent="0.35">
      <c r="A2973" s="22">
        <v>42237</v>
      </c>
      <c r="B2973" s="21">
        <v>-3.2721E-2</v>
      </c>
      <c r="C2973" s="21">
        <v>-4.3916999999999998E-2</v>
      </c>
      <c r="D2973" s="21">
        <v>-2.4371E-2</v>
      </c>
      <c r="E2973" s="21">
        <v>-3.4255000000000001E-2</v>
      </c>
      <c r="F2973" s="21">
        <v>-2.4421000000000002E-2</v>
      </c>
      <c r="G2973" s="21">
        <v>-2.1982999999999999E-2</v>
      </c>
      <c r="H2973" s="21">
        <v>-1.7170000000000001E-2</v>
      </c>
      <c r="I2973" s="21">
        <v>-4.7655000000000003E-2</v>
      </c>
      <c r="J2973" s="21">
        <v>-2.7531E-2</v>
      </c>
      <c r="K2973" s="21">
        <v>-9.2136999999999997E-2</v>
      </c>
      <c r="L2973" s="21" cm="1">
        <f t="array" ref="L2973">MMULT(B2973:K2973,$D$18:$D$27)</f>
        <v>-3.3709809952E-2</v>
      </c>
    </row>
    <row r="2974" spans="1:12" x14ac:dyDescent="0.35">
      <c r="A2974" s="22">
        <v>42240</v>
      </c>
      <c r="B2974" s="21">
        <v>-4.7275999999999999E-2</v>
      </c>
      <c r="C2974" s="21">
        <v>-4.8045999999999998E-2</v>
      </c>
      <c r="D2974" s="21">
        <v>-7.4805999999999997E-2</v>
      </c>
      <c r="E2974" s="21">
        <v>-5.4197000000000002E-2</v>
      </c>
      <c r="F2974" s="21">
        <v>-4.6838999999999999E-2</v>
      </c>
      <c r="G2974" s="21">
        <v>-6.8059999999999996E-2</v>
      </c>
      <c r="H2974" s="21">
        <v>-5.0966999999999998E-2</v>
      </c>
      <c r="I2974" s="21">
        <v>-5.3867999999999999E-2</v>
      </c>
      <c r="J2974" s="21">
        <v>-4.7499E-2</v>
      </c>
      <c r="K2974" s="21">
        <v>-5.2914000000000003E-2</v>
      </c>
      <c r="L2974" s="21" cm="1">
        <f t="array" ref="L2974">MMULT(B2974:K2974,$D$18:$D$27)</f>
        <v>-5.2195027413E-2</v>
      </c>
    </row>
    <row r="2975" spans="1:12" x14ac:dyDescent="0.35">
      <c r="A2975" s="22">
        <v>42241</v>
      </c>
      <c r="B2975" s="21">
        <v>-1.46E-4</v>
      </c>
      <c r="C2975" s="21">
        <v>-2.9118000000000002E-2</v>
      </c>
      <c r="D2975" s="21">
        <v>-1.2995E-2</v>
      </c>
      <c r="E2975" s="21">
        <v>-1.7236999999999999E-2</v>
      </c>
      <c r="F2975" s="21">
        <v>-1.8275E-2</v>
      </c>
      <c r="G2975" s="21">
        <v>-9.6139999999999993E-3</v>
      </c>
      <c r="H2975" s="21">
        <v>3.0400000000000002E-4</v>
      </c>
      <c r="I2975" s="21">
        <v>-1.549E-2</v>
      </c>
      <c r="J2975" s="21">
        <v>-1.1559E-2</v>
      </c>
      <c r="K2975" s="21">
        <v>-4.4740000000000002E-2</v>
      </c>
      <c r="L2975" s="21" cm="1">
        <f t="array" ref="L2975">MMULT(B2975:K2975,$D$18:$D$27)</f>
        <v>-1.1921911598999999E-2</v>
      </c>
    </row>
    <row r="2976" spans="1:12" x14ac:dyDescent="0.35">
      <c r="A2976" s="22">
        <v>42242</v>
      </c>
      <c r="B2976" s="21">
        <v>5.5159E-2</v>
      </c>
      <c r="C2976" s="21">
        <v>4.3845000000000002E-2</v>
      </c>
      <c r="D2976" s="21">
        <v>3.8473E-2</v>
      </c>
      <c r="E2976" s="21">
        <v>2.8917000000000002E-2</v>
      </c>
      <c r="F2976" s="21">
        <v>-3.3508000000000003E-2</v>
      </c>
      <c r="G2976" s="21">
        <v>1.3794000000000001E-2</v>
      </c>
      <c r="H2976" s="21">
        <v>2.1292999999999999E-2</v>
      </c>
      <c r="I2976" s="21">
        <v>3.8979E-2</v>
      </c>
      <c r="J2976" s="21">
        <v>2.8733999999999999E-2</v>
      </c>
      <c r="K2976" s="21">
        <v>3.9981999999999997E-2</v>
      </c>
      <c r="L2976" s="21" cm="1">
        <f t="array" ref="L2976">MMULT(B2976:K2976,$D$18:$D$27)</f>
        <v>3.0722378542999997E-2</v>
      </c>
    </row>
    <row r="2977" spans="1:12" x14ac:dyDescent="0.35">
      <c r="A2977" s="22">
        <v>42243</v>
      </c>
      <c r="B2977" s="21">
        <v>3.2413999999999998E-2</v>
      </c>
      <c r="C2977" s="21">
        <v>6.2252000000000002E-2</v>
      </c>
      <c r="D2977" s="21">
        <v>6.7614999999999995E-2</v>
      </c>
      <c r="E2977" s="21">
        <v>5.6668999999999997E-2</v>
      </c>
      <c r="F2977" s="21">
        <v>5.3644999999999998E-2</v>
      </c>
      <c r="G2977" s="21">
        <v>7.4079999999999993E-2</v>
      </c>
      <c r="H2977" s="21">
        <v>5.0782000000000001E-2</v>
      </c>
      <c r="I2977" s="21">
        <v>2.3465E-2</v>
      </c>
      <c r="J2977" s="21">
        <v>3.9298E-2</v>
      </c>
      <c r="K2977" s="21">
        <v>2.5264000000000002E-2</v>
      </c>
      <c r="L2977" s="21" cm="1">
        <f t="array" ref="L2977">MMULT(B2977:K2977,$D$18:$D$27)</f>
        <v>4.2377166859000004E-2</v>
      </c>
    </row>
    <row r="2978" spans="1:12" x14ac:dyDescent="0.35">
      <c r="A2978" s="22">
        <v>42244</v>
      </c>
      <c r="B2978" s="21">
        <v>2.9390000000000002E-3</v>
      </c>
      <c r="C2978" s="21">
        <v>3.5935000000000002E-2</v>
      </c>
      <c r="D2978" s="21">
        <v>2.0055E-2</v>
      </c>
      <c r="E2978" s="21">
        <v>2.0711E-2</v>
      </c>
      <c r="F2978" s="21">
        <v>2.9926000000000001E-2</v>
      </c>
      <c r="G2978" s="21">
        <v>3.1592000000000002E-2</v>
      </c>
      <c r="H2978" s="21">
        <v>1.8141000000000001E-2</v>
      </c>
      <c r="I2978" s="21">
        <v>2.9458999999999999E-2</v>
      </c>
      <c r="J2978" s="21">
        <v>1.9688000000000001E-2</v>
      </c>
      <c r="K2978" s="21">
        <v>1.1785E-2</v>
      </c>
      <c r="L2978" s="21" cm="1">
        <f t="array" ref="L2978">MMULT(B2978:K2978,$D$18:$D$27)</f>
        <v>2.089582035E-2</v>
      </c>
    </row>
    <row r="2979" spans="1:12" x14ac:dyDescent="0.35">
      <c r="A2979" s="22">
        <v>42247</v>
      </c>
      <c r="B2979" s="21">
        <v>2.2650000000000001E-3</v>
      </c>
      <c r="C2979" s="21">
        <v>6.9629999999999996E-3</v>
      </c>
      <c r="D2979" s="21">
        <v>1.2935E-2</v>
      </c>
      <c r="E2979" s="21">
        <v>4.9764999999999997E-2</v>
      </c>
      <c r="F2979" s="21">
        <v>1.7222999999999999E-2</v>
      </c>
      <c r="G2979" s="21">
        <v>1.516E-3</v>
      </c>
      <c r="H2979" s="21">
        <v>1.6285999999999998E-2</v>
      </c>
      <c r="I2979" s="21">
        <v>2.3824999999999999E-2</v>
      </c>
      <c r="J2979" s="21">
        <v>-6.7419999999999997E-3</v>
      </c>
      <c r="K2979" s="21">
        <v>1.9059999999999999E-3</v>
      </c>
      <c r="L2979" s="21" cm="1">
        <f t="array" ref="L2979">MMULT(B2979:K2979,$D$18:$D$27)</f>
        <v>1.4406586192E-2</v>
      </c>
    </row>
    <row r="2980" spans="1:12" x14ac:dyDescent="0.35">
      <c r="A2980" s="22">
        <v>42248</v>
      </c>
      <c r="B2980" s="21">
        <v>-4.1999000000000002E-2</v>
      </c>
      <c r="C2980" s="21">
        <v>-3.4571999999999999E-2</v>
      </c>
      <c r="D2980" s="21">
        <v>-2.9243000000000002E-2</v>
      </c>
      <c r="E2980" s="21">
        <v>-2.8483999999999999E-2</v>
      </c>
      <c r="F2980" s="21">
        <v>-2.5204000000000001E-2</v>
      </c>
      <c r="G2980" s="21">
        <v>-3.4817000000000001E-2</v>
      </c>
      <c r="H2980" s="21">
        <v>-4.1090000000000002E-2</v>
      </c>
      <c r="I2980" s="21">
        <v>-1.8717999999999999E-2</v>
      </c>
      <c r="J2980" s="21">
        <v>-3.1472E-2</v>
      </c>
      <c r="K2980" s="21">
        <v>-2.6421E-2</v>
      </c>
      <c r="L2980" s="21" cm="1">
        <f t="array" ref="L2980">MMULT(B2980:K2980,$D$18:$D$27)</f>
        <v>-3.0515177019E-2</v>
      </c>
    </row>
    <row r="2981" spans="1:12" x14ac:dyDescent="0.35">
      <c r="A2981" s="22">
        <v>42249</v>
      </c>
      <c r="B2981" s="21">
        <v>1.5953999999999999E-2</v>
      </c>
      <c r="C2981" s="21">
        <v>-1.663E-3</v>
      </c>
      <c r="D2981" s="21">
        <v>2.2231000000000001E-2</v>
      </c>
      <c r="E2981" s="21">
        <v>9.2149999999999992E-3</v>
      </c>
      <c r="F2981" s="21">
        <v>-1.3300000000000001E-4</v>
      </c>
      <c r="G2981" s="21">
        <v>-6.587E-3</v>
      </c>
      <c r="H2981" s="21">
        <v>1.5284000000000001E-2</v>
      </c>
      <c r="I2981" s="21">
        <v>1.2501999999999999E-2</v>
      </c>
      <c r="J2981" s="21">
        <v>-2.5490000000000001E-3</v>
      </c>
      <c r="K2981" s="21">
        <v>1.6282999999999999E-2</v>
      </c>
      <c r="L2981" s="21" cm="1">
        <f t="array" ref="L2981">MMULT(B2981:K2981,$D$18:$D$27)</f>
        <v>9.4447888850000012E-3</v>
      </c>
    </row>
    <row r="2982" spans="1:12" x14ac:dyDescent="0.35">
      <c r="A2982" s="22">
        <v>42250</v>
      </c>
      <c r="B2982" s="21">
        <v>7.6470000000000002E-3</v>
      </c>
      <c r="C2982" s="21">
        <v>2.562E-3</v>
      </c>
      <c r="D2982" s="21">
        <v>-3.346E-3</v>
      </c>
      <c r="E2982" s="21">
        <v>-2.0799999999999999E-4</v>
      </c>
      <c r="F2982" s="21">
        <v>1.1272000000000001E-2</v>
      </c>
      <c r="G2982" s="21">
        <v>1.6577000000000001E-2</v>
      </c>
      <c r="H2982" s="21">
        <v>-3.0950000000000001E-3</v>
      </c>
      <c r="I2982" s="21">
        <v>-1.273E-3</v>
      </c>
      <c r="J2982" s="21">
        <v>-7.3460000000000001E-3</v>
      </c>
      <c r="K2982" s="21">
        <v>3.6319999999999998E-3</v>
      </c>
      <c r="L2982" s="21" cm="1">
        <f t="array" ref="L2982">MMULT(B2982:K2982,$D$18:$D$27)</f>
        <v>7.4621175300000045E-4</v>
      </c>
    </row>
    <row r="2983" spans="1:12" x14ac:dyDescent="0.35">
      <c r="A2983" s="22">
        <v>42251</v>
      </c>
      <c r="B2983" s="21">
        <v>-1.8023999999999998E-2</v>
      </c>
      <c r="C2983" s="21">
        <v>-2.0317000000000002E-2</v>
      </c>
      <c r="D2983" s="21">
        <v>-7.2300000000000003E-3</v>
      </c>
      <c r="E2983" s="21">
        <v>-2.034E-2</v>
      </c>
      <c r="F2983" s="21">
        <v>-1.6521999999999998E-2</v>
      </c>
      <c r="G2983" s="21">
        <v>-1.3977E-2</v>
      </c>
      <c r="H2983" s="21">
        <v>-1.7076000000000001E-2</v>
      </c>
      <c r="I2983" s="21">
        <v>-1.6059E-2</v>
      </c>
      <c r="J2983" s="21">
        <v>-9.9740000000000002E-3</v>
      </c>
      <c r="K2983" s="21">
        <v>-1.3623E-2</v>
      </c>
      <c r="L2983" s="21" cm="1">
        <f t="array" ref="L2983">MMULT(B2983:K2983,$D$18:$D$27)</f>
        <v>-1.5607194957E-2</v>
      </c>
    </row>
    <row r="2984" spans="1:12" x14ac:dyDescent="0.35">
      <c r="A2984" s="22">
        <v>42255</v>
      </c>
      <c r="B2984" s="21">
        <v>1.4352999999999999E-2</v>
      </c>
      <c r="C2984" s="21">
        <v>2.2169999999999998E-3</v>
      </c>
      <c r="D2984" s="21">
        <v>1.0014E-2</v>
      </c>
      <c r="E2984" s="21">
        <v>2.6695E-2</v>
      </c>
      <c r="F2984" s="21">
        <v>7.1999999999999998E-3</v>
      </c>
      <c r="G2984" s="21">
        <v>1.4017999999999999E-2</v>
      </c>
      <c r="H2984" s="21">
        <v>-2.1540000000000001E-3</v>
      </c>
      <c r="I2984" s="21">
        <v>3.4715000000000003E-2</v>
      </c>
      <c r="J2984" s="21">
        <v>1.04E-2</v>
      </c>
      <c r="K2984" s="21">
        <v>2.9780000000000001E-2</v>
      </c>
      <c r="L2984" s="21" cm="1">
        <f t="array" ref="L2984">MMULT(B2984:K2984,$D$18:$D$27)</f>
        <v>1.6325484535E-2</v>
      </c>
    </row>
    <row r="2985" spans="1:12" x14ac:dyDescent="0.35">
      <c r="A2985" s="22">
        <v>42256</v>
      </c>
      <c r="B2985" s="21">
        <v>-2.0407999999999999E-2</v>
      </c>
      <c r="C2985" s="21">
        <v>-2.4986999999999999E-2</v>
      </c>
      <c r="D2985" s="21">
        <v>-9.4000000000000004E-3</v>
      </c>
      <c r="E2985" s="21">
        <v>-1.2588E-2</v>
      </c>
      <c r="F2985" s="21">
        <v>-1.5091E-2</v>
      </c>
      <c r="G2985" s="21">
        <v>-1.196E-2</v>
      </c>
      <c r="H2985" s="21">
        <v>-2.6762999999999999E-2</v>
      </c>
      <c r="I2985" s="21">
        <v>9.639E-3</v>
      </c>
      <c r="J2985" s="21">
        <v>-1.4474000000000001E-2</v>
      </c>
      <c r="K2985" s="21">
        <v>-5.6579999999999998E-3</v>
      </c>
      <c r="L2985" s="21" cm="1">
        <f t="array" ref="L2985">MMULT(B2985:K2985,$D$18:$D$27)</f>
        <v>-1.1301134701E-2</v>
      </c>
    </row>
    <row r="2986" spans="1:12" x14ac:dyDescent="0.35">
      <c r="A2986" s="22">
        <v>42257</v>
      </c>
      <c r="B2986" s="21">
        <v>7.2220000000000001E-3</v>
      </c>
      <c r="C2986" s="21">
        <v>9.8770000000000004E-3</v>
      </c>
      <c r="D2986" s="21">
        <v>1.4689000000000001E-2</v>
      </c>
      <c r="E2986" s="21">
        <v>1.2121E-2</v>
      </c>
      <c r="F2986" s="21">
        <v>-4.4349999999999997E-3</v>
      </c>
      <c r="G2986" s="21">
        <v>-1.8551000000000002E-2</v>
      </c>
      <c r="H2986" s="21">
        <v>1.4779999999999999E-3</v>
      </c>
      <c r="I2986" s="21">
        <v>4.5880000000000001E-3</v>
      </c>
      <c r="J2986" s="21">
        <v>-4.5690000000000001E-3</v>
      </c>
      <c r="K2986" s="21">
        <v>1.4963000000000001E-2</v>
      </c>
      <c r="L2986" s="21" cm="1">
        <f t="array" ref="L2986">MMULT(B2986:K2986,$D$18:$D$27)</f>
        <v>4.2693895350000002E-3</v>
      </c>
    </row>
    <row r="2987" spans="1:12" x14ac:dyDescent="0.35">
      <c r="A2987" s="22">
        <v>42258</v>
      </c>
      <c r="B2987" s="21">
        <v>2.3440000000000002E-3</v>
      </c>
      <c r="C2987" s="21">
        <v>1.7179999999999999E-3</v>
      </c>
      <c r="D2987" s="21">
        <v>-1.1658E-2</v>
      </c>
      <c r="E2987" s="21">
        <v>-2.2093999999999999E-2</v>
      </c>
      <c r="F2987" s="21">
        <v>-4.9950000000000003E-3</v>
      </c>
      <c r="G2987" s="21">
        <v>-4.2928000000000001E-2</v>
      </c>
      <c r="H2987" s="21">
        <v>-1.24E-2</v>
      </c>
      <c r="I2987" s="21">
        <v>-5.1840000000000002E-3</v>
      </c>
      <c r="J2987" s="21">
        <v>-1.3115E-2</v>
      </c>
      <c r="K2987" s="21">
        <v>-6.0219999999999996E-3</v>
      </c>
      <c r="L2987" s="21" cm="1">
        <f t="array" ref="L2987">MMULT(B2987:K2987,$D$18:$D$27)</f>
        <v>-7.8151579660000001E-3</v>
      </c>
    </row>
    <row r="2988" spans="1:12" x14ac:dyDescent="0.35">
      <c r="A2988" s="22">
        <v>42261</v>
      </c>
      <c r="B2988" s="21">
        <v>-2.751E-3</v>
      </c>
      <c r="C2988" s="21">
        <v>-2.6400000000000002E-4</v>
      </c>
      <c r="D2988" s="21">
        <v>-9.332E-3</v>
      </c>
      <c r="E2988" s="21">
        <v>-1.2458E-2</v>
      </c>
      <c r="F2988" s="21">
        <v>-1.1669000000000001E-2</v>
      </c>
      <c r="G2988" s="21">
        <v>-1.6736000000000001E-2</v>
      </c>
      <c r="H2988" s="21">
        <v>-1.0612999999999999E-2</v>
      </c>
      <c r="I2988" s="21">
        <v>-2.9652999999999999E-2</v>
      </c>
      <c r="J2988" s="21">
        <v>-7.9729999999999992E-3</v>
      </c>
      <c r="K2988" s="21">
        <v>-2.8201E-2</v>
      </c>
      <c r="L2988" s="21" cm="1">
        <f t="array" ref="L2988">MMULT(B2988:K2988,$D$18:$D$27)</f>
        <v>-1.2990444212000001E-2</v>
      </c>
    </row>
    <row r="2989" spans="1:12" x14ac:dyDescent="0.35">
      <c r="A2989" s="22">
        <v>42262</v>
      </c>
      <c r="B2989" s="21">
        <v>5.104E-3</v>
      </c>
      <c r="C2989" s="21">
        <v>1.8477E-2</v>
      </c>
      <c r="D2989" s="21">
        <v>1.0729000000000001E-2</v>
      </c>
      <c r="E2989" s="21">
        <v>1.0904E-2</v>
      </c>
      <c r="F2989" s="21">
        <v>1.0297000000000001E-2</v>
      </c>
      <c r="G2989" s="21">
        <v>8.3400000000000002E-3</v>
      </c>
      <c r="H2989" s="21">
        <v>8.4600000000000005E-3</v>
      </c>
      <c r="I2989" s="21">
        <v>1.2786E-2</v>
      </c>
      <c r="J2989" s="21">
        <v>1.1051999999999999E-2</v>
      </c>
      <c r="K2989" s="21">
        <v>1.5692000000000001E-2</v>
      </c>
      <c r="L2989" s="21" cm="1">
        <f t="array" ref="L2989">MMULT(B2989:K2989,$D$18:$D$27)</f>
        <v>1.0502729664000001E-2</v>
      </c>
    </row>
    <row r="2990" spans="1:12" x14ac:dyDescent="0.35">
      <c r="A2990" s="22">
        <v>42263</v>
      </c>
      <c r="B2990" s="21">
        <v>1.9764E-2</v>
      </c>
      <c r="C2990" s="21">
        <v>2.3973000000000001E-2</v>
      </c>
      <c r="D2990" s="21">
        <v>3.4821999999999999E-2</v>
      </c>
      <c r="E2990" s="21">
        <v>4.632E-2</v>
      </c>
      <c r="F2990" s="21">
        <v>3.4923000000000003E-2</v>
      </c>
      <c r="G2990" s="21">
        <v>3.8488000000000001E-2</v>
      </c>
      <c r="H2990" s="21">
        <v>2.4569000000000001E-2</v>
      </c>
      <c r="I2990" s="21">
        <v>-2.52E-4</v>
      </c>
      <c r="J2990" s="21">
        <v>1.6562E-2</v>
      </c>
      <c r="K2990" s="21">
        <v>-1.2274999999999999E-2</v>
      </c>
      <c r="L2990" s="21" cm="1">
        <f t="array" ref="L2990">MMULT(B2990:K2990,$D$18:$D$27)</f>
        <v>2.0435958537000004E-2</v>
      </c>
    </row>
    <row r="2991" spans="1:12" x14ac:dyDescent="0.35">
      <c r="A2991" s="22">
        <v>42264</v>
      </c>
      <c r="B2991" s="21">
        <v>2.153E-3</v>
      </c>
      <c r="C2991" s="21">
        <v>4.9350000000000002E-3</v>
      </c>
      <c r="D2991" s="21">
        <v>-3.503E-3</v>
      </c>
      <c r="E2991" s="21">
        <v>1.3341E-2</v>
      </c>
      <c r="F2991" s="21">
        <v>-1.1292E-2</v>
      </c>
      <c r="G2991" s="21">
        <v>6.0140000000000002E-3</v>
      </c>
      <c r="H2991" s="21">
        <v>-7.3099999999999999E-4</v>
      </c>
      <c r="I2991" s="21">
        <v>1.5150000000000001E-3</v>
      </c>
      <c r="J2991" s="21">
        <v>4.5620000000000001E-3</v>
      </c>
      <c r="K2991" s="21">
        <v>3.4280000000000001E-3</v>
      </c>
      <c r="L2991" s="21" cm="1">
        <f t="array" ref="L2991">MMULT(B2991:K2991,$D$18:$D$27)</f>
        <v>1.6714900470000001E-3</v>
      </c>
    </row>
    <row r="2992" spans="1:12" x14ac:dyDescent="0.35">
      <c r="A2992" s="22">
        <v>42265</v>
      </c>
      <c r="B2992" s="21">
        <v>-2.3904999999999999E-2</v>
      </c>
      <c r="C2992" s="21">
        <v>-2.103E-2</v>
      </c>
      <c r="D2992" s="21">
        <v>-4.2680999999999997E-2</v>
      </c>
      <c r="E2992" s="21">
        <v>-3.5307999999999999E-2</v>
      </c>
      <c r="F2992" s="21">
        <v>-3.6652999999999998E-2</v>
      </c>
      <c r="G2992" s="21">
        <v>-1.8742999999999999E-2</v>
      </c>
      <c r="H2992" s="21">
        <v>-2.1949E-2</v>
      </c>
      <c r="I2992" s="21">
        <v>-9.0779999999999993E-3</v>
      </c>
      <c r="J2992" s="21">
        <v>-1.4596E-2</v>
      </c>
      <c r="K2992" s="21">
        <v>-1.5802E-2</v>
      </c>
      <c r="L2992" s="21" cm="1">
        <f t="array" ref="L2992">MMULT(B2992:K2992,$D$18:$D$27)</f>
        <v>-2.2383212165000003E-2</v>
      </c>
    </row>
    <row r="2993" spans="1:12" x14ac:dyDescent="0.35">
      <c r="A2993" s="22">
        <v>42268</v>
      </c>
      <c r="B2993" s="21">
        <v>9.7689999999999999E-3</v>
      </c>
      <c r="C2993" s="21">
        <v>4.5019999999999999E-3</v>
      </c>
      <c r="D2993" s="21">
        <v>3.4090000000000001E-3</v>
      </c>
      <c r="E2993" s="21">
        <v>8.0649999999999993E-3</v>
      </c>
      <c r="F2993" s="21">
        <v>4.5490000000000001E-3</v>
      </c>
      <c r="G2993" s="21">
        <v>1.7454000000000001E-2</v>
      </c>
      <c r="H2993" s="21">
        <v>-5.9800000000000001E-4</v>
      </c>
      <c r="I2993" s="21">
        <v>8.5249999999999996E-3</v>
      </c>
      <c r="J2993" s="21">
        <v>9.5460000000000007E-3</v>
      </c>
      <c r="K2993" s="21">
        <v>1.7359999999999999E-3</v>
      </c>
      <c r="L2993" s="21" cm="1">
        <f t="array" ref="L2993">MMULT(B2993:K2993,$D$18:$D$27)</f>
        <v>6.8920835949999992E-3</v>
      </c>
    </row>
    <row r="2994" spans="1:12" x14ac:dyDescent="0.35">
      <c r="A2994" s="22">
        <v>42269</v>
      </c>
      <c r="B2994" s="21">
        <v>-8.8570000000000003E-3</v>
      </c>
      <c r="C2994" s="21">
        <v>-1.0756999999999999E-2</v>
      </c>
      <c r="D2994" s="21">
        <v>-1.6989000000000001E-2</v>
      </c>
      <c r="E2994" s="21">
        <v>-2.6670000000000001E-3</v>
      </c>
      <c r="F2994" s="21">
        <v>-4.117E-3</v>
      </c>
      <c r="G2994" s="21">
        <v>-1.8773000000000001E-2</v>
      </c>
      <c r="H2994" s="21">
        <v>-1.5569E-2</v>
      </c>
      <c r="I2994" s="21">
        <v>-1.3752E-2</v>
      </c>
      <c r="J2994" s="21">
        <v>-1.8259000000000001E-2</v>
      </c>
      <c r="K2994" s="21">
        <v>-4.9820000000000003E-3</v>
      </c>
      <c r="L2994" s="21" cm="1">
        <f t="array" ref="L2994">MMULT(B2994:K2994,$D$18:$D$27)</f>
        <v>-1.1780712988000002E-2</v>
      </c>
    </row>
    <row r="2995" spans="1:12" x14ac:dyDescent="0.35">
      <c r="A2995" s="22">
        <v>42270</v>
      </c>
      <c r="B2995" s="21">
        <v>-6.0489999999999997E-3</v>
      </c>
      <c r="C2995" s="21">
        <v>-1.4628E-2</v>
      </c>
      <c r="D2995" s="21">
        <v>-2.8982000000000001E-2</v>
      </c>
      <c r="E2995" s="21">
        <v>-1.5630999999999999E-2</v>
      </c>
      <c r="F2995" s="21">
        <v>-8.6809999999999995E-3</v>
      </c>
      <c r="G2995" s="21">
        <v>-7.1086999999999997E-2</v>
      </c>
      <c r="H2995" s="21">
        <v>-1.4293999999999999E-2</v>
      </c>
      <c r="I2995" s="21">
        <v>-4.0940000000000004E-3</v>
      </c>
      <c r="J2995" s="21">
        <v>-3.4872E-2</v>
      </c>
      <c r="K2995" s="21">
        <v>6.966E-3</v>
      </c>
      <c r="L2995" s="21" cm="1">
        <f t="array" ref="L2995">MMULT(B2995:K2995,$D$18:$D$27)</f>
        <v>-1.4538378374E-2</v>
      </c>
    </row>
    <row r="2996" spans="1:12" x14ac:dyDescent="0.35">
      <c r="A2996" s="22">
        <v>42271</v>
      </c>
      <c r="B2996" s="21">
        <v>5.947E-3</v>
      </c>
      <c r="C2996" s="21">
        <v>1.0116E-2</v>
      </c>
      <c r="D2996" s="21">
        <v>3.0119999999999999E-3</v>
      </c>
      <c r="E2996" s="21">
        <v>-2.0890000000000001E-3</v>
      </c>
      <c r="F2996" s="21">
        <v>1.0425E-2</v>
      </c>
      <c r="G2996" s="21">
        <v>-5.2024000000000001E-2</v>
      </c>
      <c r="H2996" s="21">
        <v>4.0109999999999998E-3</v>
      </c>
      <c r="I2996" s="21">
        <v>-2.5690000000000001E-3</v>
      </c>
      <c r="J2996" s="21">
        <v>9.6349999999999995E-3</v>
      </c>
      <c r="K2996" s="21">
        <v>8.8629999999999994E-3</v>
      </c>
      <c r="L2996" s="21" cm="1">
        <f t="array" ref="L2996">MMULT(B2996:K2996,$D$18:$D$27)</f>
        <v>3.5837364489999996E-3</v>
      </c>
    </row>
    <row r="2997" spans="1:12" x14ac:dyDescent="0.35">
      <c r="A2997" s="22">
        <v>42272</v>
      </c>
      <c r="B2997" s="21">
        <v>6.875E-3</v>
      </c>
      <c r="C2997" s="21">
        <v>1.0534999999999999E-2</v>
      </c>
      <c r="D2997" s="21">
        <v>-6.4159999999999998E-3</v>
      </c>
      <c r="E2997" s="21">
        <v>-1.1934999999999999E-2</v>
      </c>
      <c r="F2997" s="21">
        <v>2.8890000000000001E-3</v>
      </c>
      <c r="G2997" s="21">
        <v>1.1424999999999999E-2</v>
      </c>
      <c r="H2997" s="21">
        <v>1.5980000000000001E-2</v>
      </c>
      <c r="I2997" s="21">
        <v>3.735E-3</v>
      </c>
      <c r="J2997" s="21">
        <v>2.7269999999999998E-3</v>
      </c>
      <c r="K2997" s="21">
        <v>1.4142E-2</v>
      </c>
      <c r="L2997" s="21" cm="1">
        <f t="array" ref="L2997">MMULT(B2997:K2997,$D$18:$D$27)</f>
        <v>3.6158278450000004E-3</v>
      </c>
    </row>
    <row r="2998" spans="1:12" x14ac:dyDescent="0.35">
      <c r="A2998" s="22">
        <v>42275</v>
      </c>
      <c r="B2998" s="21">
        <v>-8.6029999999999995E-3</v>
      </c>
      <c r="C2998" s="21">
        <v>-2.4839E-2</v>
      </c>
      <c r="D2998" s="21">
        <v>-4.616E-2</v>
      </c>
      <c r="E2998" s="21">
        <v>-2.8396000000000001E-2</v>
      </c>
      <c r="F2998" s="21">
        <v>-4.8422E-2</v>
      </c>
      <c r="G2998" s="21">
        <v>-7.2037000000000004E-2</v>
      </c>
      <c r="H2998" s="21">
        <v>-3.7508E-2</v>
      </c>
      <c r="I2998" s="21">
        <v>-4.9140000000000003E-2</v>
      </c>
      <c r="J2998" s="21">
        <v>-6.3561999999999994E-2</v>
      </c>
      <c r="K2998" s="21">
        <v>-4.8594999999999999E-2</v>
      </c>
      <c r="L2998" s="21" cm="1">
        <f t="array" ref="L2998">MMULT(B2998:K2998,$D$18:$D$27)</f>
        <v>-3.9403988506E-2</v>
      </c>
    </row>
    <row r="2999" spans="1:12" x14ac:dyDescent="0.35">
      <c r="A2999" s="22">
        <v>42276</v>
      </c>
      <c r="B2999" s="21">
        <v>5.0959999999999998E-3</v>
      </c>
      <c r="C2999" s="21">
        <v>6.3350000000000004E-3</v>
      </c>
      <c r="D2999" s="21">
        <v>1.0082000000000001E-2</v>
      </c>
      <c r="E2999" s="21">
        <v>1.5703000000000002E-2</v>
      </c>
      <c r="F2999" s="21">
        <v>-3.8920000000000001E-3</v>
      </c>
      <c r="G2999" s="21">
        <v>-2.3747999999999998E-2</v>
      </c>
      <c r="H2999" s="21">
        <v>1.3042E-2</v>
      </c>
      <c r="I2999" s="21">
        <v>5.3969999999999999E-3</v>
      </c>
      <c r="J2999" s="21">
        <v>-5.0453999999999999E-2</v>
      </c>
      <c r="K2999" s="21">
        <v>1.1325999999999999E-2</v>
      </c>
      <c r="L2999" s="21" cm="1">
        <f t="array" ref="L2999">MMULT(B2999:K2999,$D$18:$D$27)</f>
        <v>-1.7414810549999987E-3</v>
      </c>
    </row>
    <row r="3000" spans="1:12" x14ac:dyDescent="0.35">
      <c r="A3000" s="22">
        <v>42277</v>
      </c>
      <c r="B3000" s="21">
        <v>1.8912000000000002E-2</v>
      </c>
      <c r="C3000" s="21">
        <v>3.4492000000000002E-2</v>
      </c>
      <c r="D3000" s="21">
        <v>3.8072000000000002E-2</v>
      </c>
      <c r="E3000" s="21">
        <v>2.9848E-2</v>
      </c>
      <c r="F3000" s="21">
        <v>-1.8810000000000001E-3</v>
      </c>
      <c r="G3000" s="21">
        <v>5.3148000000000001E-2</v>
      </c>
      <c r="H3000" s="21">
        <v>2.6058999999999999E-2</v>
      </c>
      <c r="I3000" s="21">
        <v>3.1271E-2</v>
      </c>
      <c r="J3000" s="21">
        <v>5.8104000000000003E-2</v>
      </c>
      <c r="K3000" s="21">
        <v>1.7347000000000001E-2</v>
      </c>
      <c r="L3000" s="21" cm="1">
        <f t="array" ref="L3000">MMULT(B3000:K3000,$D$18:$D$27)</f>
        <v>3.0019867223000003E-2</v>
      </c>
    </row>
    <row r="3001" spans="1:12" x14ac:dyDescent="0.35">
      <c r="A3001" s="22">
        <v>42278</v>
      </c>
      <c r="B3001" s="21">
        <v>-3.8999999999999998E-3</v>
      </c>
      <c r="C3001" s="21">
        <v>-6.8459999999999997E-3</v>
      </c>
      <c r="D3001" s="21">
        <v>1.0852000000000001E-2</v>
      </c>
      <c r="E3001" s="21">
        <v>4.1700000000000001E-3</v>
      </c>
      <c r="F3001" s="21">
        <v>-1.9139E-2</v>
      </c>
      <c r="G3001" s="21">
        <v>1.0481000000000001E-2</v>
      </c>
      <c r="H3001" s="21">
        <v>-2.7209999999999999E-3</v>
      </c>
      <c r="I3001" s="21">
        <v>1.4185E-2</v>
      </c>
      <c r="J3001" s="21">
        <v>1.6257000000000001E-2</v>
      </c>
      <c r="K3001" s="21">
        <v>3.4535000000000003E-2</v>
      </c>
      <c r="L3001" s="21" cm="1">
        <f t="array" ref="L3001">MMULT(B3001:K3001,$D$18:$D$27)</f>
        <v>4.1600746559999997E-3</v>
      </c>
    </row>
    <row r="3002" spans="1:12" x14ac:dyDescent="0.35">
      <c r="A3002" s="22">
        <v>42279</v>
      </c>
      <c r="B3002" s="21">
        <v>2.4575E-2</v>
      </c>
      <c r="C3002" s="21">
        <v>4.0974999999999998E-2</v>
      </c>
      <c r="D3002" s="21">
        <v>4.7153E-2</v>
      </c>
      <c r="E3002" s="21">
        <v>6.2914999999999999E-2</v>
      </c>
      <c r="F3002" s="21">
        <v>3.9468000000000003E-2</v>
      </c>
      <c r="G3002" s="21">
        <v>6.2044000000000002E-2</v>
      </c>
      <c r="H3002" s="21">
        <v>4.2747E-2</v>
      </c>
      <c r="I3002" s="21">
        <v>1.9890000000000001E-2</v>
      </c>
      <c r="J3002" s="21">
        <v>5.3324000000000003E-2</v>
      </c>
      <c r="K3002" s="21">
        <v>9.5969999999999996E-3</v>
      </c>
      <c r="L3002" s="21" cm="1">
        <f t="array" ref="L3002">MMULT(B3002:K3002,$D$18:$D$27)</f>
        <v>3.7611980207000004E-2</v>
      </c>
    </row>
    <row r="3003" spans="1:12" x14ac:dyDescent="0.35">
      <c r="A3003" s="22">
        <v>42282</v>
      </c>
      <c r="B3003" s="21">
        <v>1.2256E-2</v>
      </c>
      <c r="C3003" s="21">
        <v>3.0411000000000001E-2</v>
      </c>
      <c r="D3003" s="21">
        <v>4.6587000000000003E-2</v>
      </c>
      <c r="E3003" s="21">
        <v>3.4967999999999999E-2</v>
      </c>
      <c r="F3003" s="21">
        <v>2.5170999999999999E-2</v>
      </c>
      <c r="G3003" s="21">
        <v>9.4410999999999995E-2</v>
      </c>
      <c r="H3003" s="21">
        <v>2.7039000000000001E-2</v>
      </c>
      <c r="I3003" s="21">
        <v>2.9440999999999998E-2</v>
      </c>
      <c r="J3003" s="21">
        <v>4.4548999999999998E-2</v>
      </c>
      <c r="K3003" s="21">
        <v>4.5256999999999999E-2</v>
      </c>
      <c r="L3003" s="21" cm="1">
        <f t="array" ref="L3003">MMULT(B3003:K3003,$D$18:$D$27)</f>
        <v>3.0624107263000001E-2</v>
      </c>
    </row>
    <row r="3004" spans="1:12" x14ac:dyDescent="0.35">
      <c r="A3004" s="22">
        <v>42283</v>
      </c>
      <c r="B3004" s="21">
        <v>1.4061000000000001E-2</v>
      </c>
      <c r="C3004" s="21">
        <v>3.5226E-2</v>
      </c>
      <c r="D3004" s="21">
        <v>2.7154000000000001E-2</v>
      </c>
      <c r="E3004" s="21">
        <v>4.0770000000000001E-2</v>
      </c>
      <c r="F3004" s="21">
        <v>2.5662000000000001E-2</v>
      </c>
      <c r="G3004" s="21">
        <v>2.7598999999999999E-2</v>
      </c>
      <c r="H3004" s="21">
        <v>1.3305000000000001E-2</v>
      </c>
      <c r="I3004" s="21">
        <v>9.2890000000000004E-3</v>
      </c>
      <c r="J3004" s="21">
        <v>2.6817000000000001E-2</v>
      </c>
      <c r="K3004" s="21">
        <v>-1.0676E-2</v>
      </c>
      <c r="L3004" s="21" cm="1">
        <f t="array" ref="L3004">MMULT(B3004:K3004,$D$18:$D$27)</f>
        <v>2.0565130128E-2</v>
      </c>
    </row>
    <row r="3005" spans="1:12" x14ac:dyDescent="0.35">
      <c r="A3005" s="22">
        <v>42284</v>
      </c>
      <c r="B3005" s="21">
        <v>1.6819000000000001E-2</v>
      </c>
      <c r="C3005" s="21">
        <v>1.299E-2</v>
      </c>
      <c r="D3005" s="21">
        <v>1.1226E-2</v>
      </c>
      <c r="E3005" s="21">
        <v>2.3579999999999999E-3</v>
      </c>
      <c r="F3005" s="21">
        <v>1.907E-2</v>
      </c>
      <c r="G3005" s="21">
        <v>2.4767000000000001E-2</v>
      </c>
      <c r="H3005" s="21">
        <v>4.1910000000000003E-3</v>
      </c>
      <c r="I3005" s="21">
        <v>7.9920000000000008E-3</v>
      </c>
      <c r="J3005" s="21">
        <v>1.1328E-2</v>
      </c>
      <c r="K3005" s="21">
        <v>4.9959999999999996E-3</v>
      </c>
      <c r="L3005" s="21" cm="1">
        <f t="array" ref="L3005">MMULT(B3005:K3005,$D$18:$D$27)</f>
        <v>1.076709478E-2</v>
      </c>
    </row>
    <row r="3006" spans="1:12" x14ac:dyDescent="0.35">
      <c r="A3006" s="22">
        <v>42285</v>
      </c>
      <c r="B3006" s="21">
        <v>1.048E-2</v>
      </c>
      <c r="C3006" s="21">
        <v>2.0313000000000001E-2</v>
      </c>
      <c r="D3006" s="21">
        <v>3.9035E-2</v>
      </c>
      <c r="E3006" s="21">
        <v>1.8273999999999999E-2</v>
      </c>
      <c r="F3006" s="21">
        <v>1.712E-2</v>
      </c>
      <c r="G3006" s="21">
        <v>2.6835999999999999E-2</v>
      </c>
      <c r="H3006" s="21">
        <v>3.0324E-2</v>
      </c>
      <c r="I3006" s="21">
        <v>1.6098000000000001E-2</v>
      </c>
      <c r="J3006" s="21">
        <v>1.6801E-2</v>
      </c>
      <c r="K3006" s="21">
        <v>1.5709000000000001E-2</v>
      </c>
      <c r="L3006" s="21" cm="1">
        <f t="array" ref="L3006">MMULT(B3006:K3006,$D$18:$D$27)</f>
        <v>1.9089142041000002E-2</v>
      </c>
    </row>
    <row r="3007" spans="1:12" x14ac:dyDescent="0.35">
      <c r="A3007" s="22">
        <v>42286</v>
      </c>
      <c r="B3007" s="21">
        <v>-9.6209999999999993E-3</v>
      </c>
      <c r="C3007" s="21">
        <v>-3.7820000000000002E-3</v>
      </c>
      <c r="D3007" s="21">
        <v>2.9870000000000001E-3</v>
      </c>
      <c r="E3007" s="21">
        <v>-3.1979999999999999E-3</v>
      </c>
      <c r="F3007" s="21">
        <v>-3.653E-3</v>
      </c>
      <c r="G3007" s="21">
        <v>-1.9103999999999999E-2</v>
      </c>
      <c r="H3007" s="21">
        <v>-6.3449999999999999E-3</v>
      </c>
      <c r="I3007" s="21">
        <v>-1.2533000000000001E-2</v>
      </c>
      <c r="J3007" s="21">
        <v>-1.0097999999999999E-2</v>
      </c>
      <c r="K3007" s="21">
        <v>-2.8191000000000001E-2</v>
      </c>
      <c r="L3007" s="21" cm="1">
        <f t="array" ref="L3007">MMULT(B3007:K3007,$D$18:$D$27)</f>
        <v>-7.8023192389999997E-3</v>
      </c>
    </row>
    <row r="3008" spans="1:12" x14ac:dyDescent="0.35">
      <c r="A3008" s="22">
        <v>42289</v>
      </c>
      <c r="B3008" s="21">
        <v>5.0500000000000002E-4</v>
      </c>
      <c r="C3008" s="21">
        <v>-9.2659999999999999E-3</v>
      </c>
      <c r="D3008" s="21">
        <v>-1.4548E-2</v>
      </c>
      <c r="E3008" s="21">
        <v>-1.4795000000000001E-2</v>
      </c>
      <c r="F3008" s="21">
        <v>-1.8596000000000001E-2</v>
      </c>
      <c r="G3008" s="21">
        <v>-2.7267E-2</v>
      </c>
      <c r="H3008" s="21">
        <v>-7.6090000000000003E-3</v>
      </c>
      <c r="I3008" s="21">
        <v>4.1910000000000003E-3</v>
      </c>
      <c r="J3008" s="21">
        <v>-1.8550000000000001E-3</v>
      </c>
      <c r="K3008" s="21">
        <v>2.6189999999999998E-3</v>
      </c>
      <c r="L3008" s="21" cm="1">
        <f t="array" ref="L3008">MMULT(B3008:K3008,$D$18:$D$27)</f>
        <v>-5.0605819760000002E-3</v>
      </c>
    </row>
    <row r="3009" spans="1:12" x14ac:dyDescent="0.35">
      <c r="A3009" s="22">
        <v>42290</v>
      </c>
      <c r="B3009" s="21">
        <v>-1.7650000000000001E-3</v>
      </c>
      <c r="C3009" s="21">
        <v>-4.0569999999999998E-3</v>
      </c>
      <c r="D3009" s="21">
        <v>-8.7180000000000001E-3</v>
      </c>
      <c r="E3009" s="21">
        <v>-4.1609999999999998E-3</v>
      </c>
      <c r="F3009" s="21">
        <v>-4.0029999999999996E-3</v>
      </c>
      <c r="G3009" s="21">
        <v>-1.6337999999999998E-2</v>
      </c>
      <c r="H3009" s="21">
        <v>-4.5180000000000003E-3</v>
      </c>
      <c r="I3009" s="21">
        <v>-2.0389000000000001E-2</v>
      </c>
      <c r="J3009" s="21">
        <v>-2.5085E-2</v>
      </c>
      <c r="K3009" s="21">
        <v>-1.9892E-2</v>
      </c>
      <c r="L3009" s="21" cm="1">
        <f t="array" ref="L3009">MMULT(B3009:K3009,$D$18:$D$27)</f>
        <v>-1.1163530105000001E-2</v>
      </c>
    </row>
    <row r="3010" spans="1:12" x14ac:dyDescent="0.35">
      <c r="A3010" s="22">
        <v>42291</v>
      </c>
      <c r="B3010" s="21">
        <v>1.2633E-2</v>
      </c>
      <c r="C3010" s="21">
        <v>1.5613999999999999E-2</v>
      </c>
      <c r="D3010" s="21">
        <v>5.8630000000000002E-3</v>
      </c>
      <c r="E3010" s="21">
        <v>7.6309999999999998E-3</v>
      </c>
      <c r="F3010" s="21">
        <v>4.9569999999999996E-3</v>
      </c>
      <c r="G3010" s="21">
        <v>-2.4429999999999999E-3</v>
      </c>
      <c r="H3010" s="21">
        <v>1.6365999999999999E-2</v>
      </c>
      <c r="I3010" s="21">
        <v>3.7729999999999999E-3</v>
      </c>
      <c r="J3010" s="21">
        <v>7.9419999999999994E-3</v>
      </c>
      <c r="K3010" s="21">
        <v>-3.895E-3</v>
      </c>
      <c r="L3010" s="21" cm="1">
        <f t="array" ref="L3010">MMULT(B3010:K3010,$D$18:$D$27)</f>
        <v>8.4635620800000005E-3</v>
      </c>
    </row>
    <row r="3011" spans="1:12" x14ac:dyDescent="0.35">
      <c r="A3011" s="22">
        <v>42292</v>
      </c>
      <c r="B3011" s="21">
        <v>1.6466999999999999E-2</v>
      </c>
      <c r="C3011" s="21">
        <v>1.0695E-2</v>
      </c>
      <c r="D3011" s="21">
        <v>1.5855000000000001E-2</v>
      </c>
      <c r="E3011" s="21">
        <v>-4.1469999999999996E-3</v>
      </c>
      <c r="F3011" s="21">
        <v>1.5330999999999999E-2</v>
      </c>
      <c r="G3011" s="21">
        <v>1.4690999999999999E-2</v>
      </c>
      <c r="H3011" s="21">
        <v>1.1096E-2</v>
      </c>
      <c r="I3011" s="21">
        <v>1.2368000000000001E-2</v>
      </c>
      <c r="J3011" s="21">
        <v>1.5758000000000001E-2</v>
      </c>
      <c r="K3011" s="21">
        <v>3.1075999999999999E-2</v>
      </c>
      <c r="L3011" s="21" cm="1">
        <f t="array" ref="L3011">MMULT(B3011:K3011,$D$18:$D$27)</f>
        <v>1.2514505927E-2</v>
      </c>
    </row>
    <row r="3012" spans="1:12" x14ac:dyDescent="0.35">
      <c r="A3012" s="22">
        <v>42293</v>
      </c>
      <c r="B3012" s="21">
        <v>1.2272999999999999E-2</v>
      </c>
      <c r="C3012" s="21">
        <v>6.2830000000000004E-3</v>
      </c>
      <c r="D3012" s="21">
        <v>4.1310000000000001E-3</v>
      </c>
      <c r="E3012" s="21">
        <v>0</v>
      </c>
      <c r="F3012" s="21">
        <v>-2.1665E-2</v>
      </c>
      <c r="G3012" s="21">
        <v>-4.0220000000000004E-3</v>
      </c>
      <c r="H3012" s="21">
        <v>-6.5579999999999996E-3</v>
      </c>
      <c r="I3012" s="21">
        <v>7.5459999999999998E-3</v>
      </c>
      <c r="J3012" s="21">
        <v>-6.2100000000000002E-4</v>
      </c>
      <c r="K3012" s="21">
        <v>2.0559000000000001E-2</v>
      </c>
      <c r="L3012" s="21" cm="1">
        <f t="array" ref="L3012">MMULT(B3012:K3012,$D$18:$D$27)</f>
        <v>1.9346493100000002E-3</v>
      </c>
    </row>
    <row r="3013" spans="1:12" x14ac:dyDescent="0.35">
      <c r="A3013" s="22">
        <v>42296</v>
      </c>
      <c r="B3013" s="21">
        <v>-1.8065000000000001E-2</v>
      </c>
      <c r="C3013" s="21">
        <v>-1.3802E-2</v>
      </c>
      <c r="D3013" s="21">
        <v>-3.0742999999999999E-2</v>
      </c>
      <c r="E3013" s="21">
        <v>-2.7883000000000002E-2</v>
      </c>
      <c r="F3013" s="21">
        <v>-4.9659999999999999E-3</v>
      </c>
      <c r="G3013" s="21">
        <v>-2.4229999999999998E-3</v>
      </c>
      <c r="H3013" s="21">
        <v>-2.0476999999999999E-2</v>
      </c>
      <c r="I3013" s="21">
        <v>-2.9718999999999999E-2</v>
      </c>
      <c r="J3013" s="21">
        <v>-1.5213000000000001E-2</v>
      </c>
      <c r="K3013" s="21">
        <v>-4.0485E-2</v>
      </c>
      <c r="L3013" s="21" cm="1">
        <f t="array" ref="L3013">MMULT(B3013:K3013,$D$18:$D$27)</f>
        <v>-2.1104184745999999E-2</v>
      </c>
    </row>
    <row r="3014" spans="1:12" x14ac:dyDescent="0.35">
      <c r="A3014" s="22">
        <v>42297</v>
      </c>
      <c r="B3014" s="21">
        <v>-1.9759999999999999E-3</v>
      </c>
      <c r="C3014" s="21">
        <v>-4.44E-4</v>
      </c>
      <c r="D3014" s="21">
        <v>7.0699999999999995E-4</v>
      </c>
      <c r="E3014" s="21">
        <v>-2.794E-3</v>
      </c>
      <c r="F3014" s="21">
        <v>1.9018E-2</v>
      </c>
      <c r="G3014" s="21">
        <v>1.5544000000000001E-2</v>
      </c>
      <c r="H3014" s="21">
        <v>-1.7880000000000001E-3</v>
      </c>
      <c r="I3014" s="21">
        <v>-2.4499999999999999E-4</v>
      </c>
      <c r="J3014" s="21">
        <v>6.62E-3</v>
      </c>
      <c r="K3014" s="21">
        <v>-3.5059E-2</v>
      </c>
      <c r="L3014" s="21" cm="1">
        <f t="array" ref="L3014">MMULT(B3014:K3014,$D$18:$D$27)</f>
        <v>1.6685069960000005E-3</v>
      </c>
    </row>
    <row r="3015" spans="1:12" x14ac:dyDescent="0.35">
      <c r="A3015" s="22">
        <v>42298</v>
      </c>
      <c r="B3015" s="21">
        <v>-7.6699999999999997E-3</v>
      </c>
      <c r="C3015" s="21">
        <v>-7.3340000000000002E-3</v>
      </c>
      <c r="D3015" s="21">
        <v>-1.2843E-2</v>
      </c>
      <c r="E3015" s="21">
        <v>-1.0645999999999999E-2</v>
      </c>
      <c r="F3015" s="21">
        <v>1.059E-3</v>
      </c>
      <c r="G3015" s="21">
        <v>-3.0134000000000001E-2</v>
      </c>
      <c r="H3015" s="21">
        <v>-7.8530000000000006E-3</v>
      </c>
      <c r="I3015" s="21">
        <v>-1.3480000000000001E-2</v>
      </c>
      <c r="J3015" s="21">
        <v>-1.5972E-2</v>
      </c>
      <c r="K3015" s="21">
        <v>-1.1828999999999999E-2</v>
      </c>
      <c r="L3015" s="21" cm="1">
        <f t="array" ref="L3015">MMULT(B3015:K3015,$D$18:$D$27)</f>
        <v>-1.0308480292000001E-2</v>
      </c>
    </row>
    <row r="3016" spans="1:12" x14ac:dyDescent="0.35">
      <c r="A3016" s="22">
        <v>42299</v>
      </c>
      <c r="B3016" s="21">
        <v>3.3411999999999997E-2</v>
      </c>
      <c r="C3016" s="21">
        <v>2.5635000000000002E-2</v>
      </c>
      <c r="D3016" s="21">
        <v>2.4111E-2</v>
      </c>
      <c r="E3016" s="21">
        <v>3.0394999999999998E-2</v>
      </c>
      <c r="F3016" s="21">
        <v>3.4775E-2</v>
      </c>
      <c r="G3016" s="21">
        <v>-2.9262E-2</v>
      </c>
      <c r="H3016" s="21">
        <v>3.2356999999999997E-2</v>
      </c>
      <c r="I3016" s="21">
        <v>2.6211000000000002E-2</v>
      </c>
      <c r="J3016" s="21">
        <v>-5.3150999999999997E-2</v>
      </c>
      <c r="K3016" s="21">
        <v>1.8598E-2</v>
      </c>
      <c r="L3016" s="21" cm="1">
        <f t="array" ref="L3016">MMULT(B3016:K3016,$D$18:$D$27)</f>
        <v>1.6860955049000002E-2</v>
      </c>
    </row>
    <row r="3017" spans="1:12" x14ac:dyDescent="0.35">
      <c r="A3017" s="22">
        <v>42300</v>
      </c>
      <c r="B3017" s="21">
        <v>1.0859999999999999E-3</v>
      </c>
      <c r="C3017" s="21">
        <v>-4.1479999999999998E-3</v>
      </c>
      <c r="D3017" s="21">
        <v>-4.3119999999999999E-3</v>
      </c>
      <c r="E3017" s="21">
        <v>5.5000000000000003E-4</v>
      </c>
      <c r="F3017" s="21">
        <v>1.15E-3</v>
      </c>
      <c r="G3017" s="21">
        <v>-6.6049999999999998E-3</v>
      </c>
      <c r="H3017" s="21">
        <v>-8.4749999999999999E-3</v>
      </c>
      <c r="I3017" s="21">
        <v>8.9580000000000007E-3</v>
      </c>
      <c r="J3017" s="21">
        <v>-1.7479000000000001E-2</v>
      </c>
      <c r="K3017" s="21">
        <v>1.9727000000000001E-2</v>
      </c>
      <c r="L3017" s="21" cm="1">
        <f t="array" ref="L3017">MMULT(B3017:K3017,$D$18:$D$27)</f>
        <v>-1.4872240879999995E-3</v>
      </c>
    </row>
    <row r="3018" spans="1:12" x14ac:dyDescent="0.35">
      <c r="A3018" s="22">
        <v>42303</v>
      </c>
      <c r="B3018" s="21">
        <v>-2.121E-2</v>
      </c>
      <c r="C3018" s="21">
        <v>-2.7071000000000001E-2</v>
      </c>
      <c r="D3018" s="21">
        <v>-2.3879000000000001E-2</v>
      </c>
      <c r="E3018" s="21">
        <v>-3.0397E-2</v>
      </c>
      <c r="F3018" s="21">
        <v>-1.5316E-2</v>
      </c>
      <c r="G3018" s="21">
        <v>-3.9378999999999997E-2</v>
      </c>
      <c r="H3018" s="21">
        <v>-2.7812E-2</v>
      </c>
      <c r="I3018" s="21">
        <v>-4.1989999999999996E-3</v>
      </c>
      <c r="J3018" s="21">
        <v>-5.7133000000000003E-2</v>
      </c>
      <c r="K3018" s="21">
        <v>2.6749999999999999E-3</v>
      </c>
      <c r="L3018" s="21" cm="1">
        <f t="array" ref="L3018">MMULT(B3018:K3018,$D$18:$D$27)</f>
        <v>-2.4112531923000002E-2</v>
      </c>
    </row>
    <row r="3019" spans="1:12" x14ac:dyDescent="0.35">
      <c r="A3019" s="22">
        <v>42304</v>
      </c>
      <c r="B3019" s="21">
        <v>-1.601E-3</v>
      </c>
      <c r="C3019" s="21">
        <v>-1.2054E-2</v>
      </c>
      <c r="D3019" s="21">
        <v>-8.2740000000000001E-3</v>
      </c>
      <c r="E3019" s="21">
        <v>-2.3796000000000001E-2</v>
      </c>
      <c r="F3019" s="21">
        <v>-2.5920000000000001E-3</v>
      </c>
      <c r="G3019" s="21">
        <v>-5.9982000000000001E-2</v>
      </c>
      <c r="H3019" s="21">
        <v>-2.0374E-2</v>
      </c>
      <c r="I3019" s="21">
        <v>6.7470000000000004E-3</v>
      </c>
      <c r="J3019" s="21">
        <v>-1.0160000000000001E-2</v>
      </c>
      <c r="K3019" s="21">
        <v>5.3369999999999997E-3</v>
      </c>
      <c r="L3019" s="21" cm="1">
        <f t="array" ref="L3019">MMULT(B3019:K3019,$D$18:$D$27)</f>
        <v>-6.6987749999999997E-3</v>
      </c>
    </row>
    <row r="3020" spans="1:12" x14ac:dyDescent="0.35">
      <c r="A3020" s="22">
        <v>42305</v>
      </c>
      <c r="B3020" s="21">
        <v>1.4675000000000001E-2</v>
      </c>
      <c r="C3020" s="21">
        <v>2.3831000000000001E-2</v>
      </c>
      <c r="D3020" s="21">
        <v>2.5271999999999999E-2</v>
      </c>
      <c r="E3020" s="21">
        <v>3.1920999999999998E-2</v>
      </c>
      <c r="F3020" s="21">
        <v>2.8330000000000001E-2</v>
      </c>
      <c r="G3020" s="21">
        <v>3.9834000000000001E-2</v>
      </c>
      <c r="H3020" s="21">
        <v>5.1424999999999998E-2</v>
      </c>
      <c r="I3020" s="21">
        <v>1.5917000000000001E-2</v>
      </c>
      <c r="J3020" s="21">
        <v>1.6861999999999999E-2</v>
      </c>
      <c r="K3020" s="21">
        <v>1.7558000000000001E-2</v>
      </c>
      <c r="L3020" s="21" cm="1">
        <f t="array" ref="L3020">MMULT(B3020:K3020,$D$18:$D$27)</f>
        <v>2.3654108777000003E-2</v>
      </c>
    </row>
    <row r="3021" spans="1:12" x14ac:dyDescent="0.35">
      <c r="A3021" s="22">
        <v>42306</v>
      </c>
      <c r="B3021" s="21">
        <v>-6.0800000000000003E-4</v>
      </c>
      <c r="C3021" s="21">
        <v>1.114E-3</v>
      </c>
      <c r="D3021" s="21">
        <v>8.6099999999999996E-3</v>
      </c>
      <c r="E3021" s="21">
        <v>5.2490000000000002E-3</v>
      </c>
      <c r="F3021" s="21">
        <v>-5.5599999999999998E-3</v>
      </c>
      <c r="G3021" s="21">
        <v>-3.4499999999999999E-3</v>
      </c>
      <c r="H3021" s="21">
        <v>4.3350000000000003E-3</v>
      </c>
      <c r="I3021" s="21">
        <v>1.8141000000000001E-2</v>
      </c>
      <c r="J3021" s="21">
        <v>-1.9466000000000001E-2</v>
      </c>
      <c r="K3021" s="21">
        <v>2.809E-2</v>
      </c>
      <c r="L3021" s="21" cm="1">
        <f t="array" ref="L3021">MMULT(B3021:K3021,$D$18:$D$27)</f>
        <v>2.5890953040000005E-3</v>
      </c>
    </row>
    <row r="3022" spans="1:12" x14ac:dyDescent="0.35">
      <c r="A3022" s="22">
        <v>42307</v>
      </c>
      <c r="B3022" s="21">
        <v>6.202E-3</v>
      </c>
      <c r="C3022" s="21">
        <v>1.1013E-2</v>
      </c>
      <c r="D3022" s="21">
        <v>3.859E-3</v>
      </c>
      <c r="E3022" s="21">
        <v>-5.0350000000000004E-3</v>
      </c>
      <c r="F3022" s="21">
        <v>-6.7349999999999997E-3</v>
      </c>
      <c r="G3022" s="21">
        <v>4.1173000000000001E-2</v>
      </c>
      <c r="H3022" s="21">
        <v>5.5310000000000003E-3</v>
      </c>
      <c r="I3022" s="21">
        <v>3.0314000000000001E-2</v>
      </c>
      <c r="J3022" s="21">
        <v>5.5149999999999999E-3</v>
      </c>
      <c r="K3022" s="21">
        <v>1.0928999999999999E-2</v>
      </c>
      <c r="L3022" s="21" cm="1">
        <f t="array" ref="L3022">MMULT(B3022:K3022,$D$18:$D$27)</f>
        <v>9.6511594849999997E-3</v>
      </c>
    </row>
    <row r="3023" spans="1:12" x14ac:dyDescent="0.35">
      <c r="A3023" s="22">
        <v>42310</v>
      </c>
      <c r="B3023" s="21">
        <v>3.0699000000000001E-2</v>
      </c>
      <c r="C3023" s="21">
        <v>4.4894000000000003E-2</v>
      </c>
      <c r="D3023" s="21">
        <v>2.5630000000000002E-3</v>
      </c>
      <c r="E3023" s="21">
        <v>2.9803E-2</v>
      </c>
      <c r="F3023" s="21">
        <v>1.6249E-2</v>
      </c>
      <c r="G3023" s="21">
        <v>1.8547999999999999E-2</v>
      </c>
      <c r="H3023" s="21">
        <v>1.3952000000000001E-2</v>
      </c>
      <c r="I3023" s="21">
        <v>1.7406000000000001E-2</v>
      </c>
      <c r="J3023" s="21">
        <v>-2.6690999999999999E-2</v>
      </c>
      <c r="K3023" s="21">
        <v>2.1621999999999999E-2</v>
      </c>
      <c r="L3023" s="21" cm="1">
        <f t="array" ref="L3023">MMULT(B3023:K3023,$D$18:$D$27)</f>
        <v>1.4513353449000002E-2</v>
      </c>
    </row>
    <row r="3024" spans="1:12" x14ac:dyDescent="0.35">
      <c r="A3024" s="22">
        <v>42311</v>
      </c>
      <c r="B3024" s="21">
        <v>1.8409999999999999E-2</v>
      </c>
      <c r="C3024" s="21">
        <v>3.3487999999999997E-2</v>
      </c>
      <c r="D3024" s="21">
        <v>2.7651999999999999E-2</v>
      </c>
      <c r="E3024" s="21">
        <v>3.2580999999999999E-2</v>
      </c>
      <c r="F3024" s="21">
        <v>2.6311999999999999E-2</v>
      </c>
      <c r="G3024" s="21">
        <v>-0.12592300000000001</v>
      </c>
      <c r="H3024" s="21">
        <v>1.3495999999999999E-2</v>
      </c>
      <c r="I3024" s="21">
        <v>2.2848E-2</v>
      </c>
      <c r="J3024" s="21">
        <v>3.3433999999999998E-2</v>
      </c>
      <c r="K3024" s="21">
        <v>3.2313000000000001E-2</v>
      </c>
      <c r="L3024" s="21" cm="1">
        <f t="array" ref="L3024">MMULT(B3024:K3024,$D$18:$D$27)</f>
        <v>2.3847427787999999E-2</v>
      </c>
    </row>
    <row r="3025" spans="1:12" x14ac:dyDescent="0.35">
      <c r="A3025" s="22">
        <v>42312</v>
      </c>
      <c r="B3025" s="21">
        <v>-1.0017E-2</v>
      </c>
      <c r="C3025" s="21">
        <v>-1.396E-2</v>
      </c>
      <c r="D3025" s="21">
        <v>-2.2386E-2</v>
      </c>
      <c r="E3025" s="21">
        <v>-6.875E-3</v>
      </c>
      <c r="F3025" s="21">
        <v>-1.4843E-2</v>
      </c>
      <c r="G3025" s="21">
        <v>-1.4741000000000001E-2</v>
      </c>
      <c r="H3025" s="21">
        <v>-1.0966E-2</v>
      </c>
      <c r="I3025" s="21">
        <v>7.1219999999999999E-3</v>
      </c>
      <c r="J3025" s="21">
        <v>-2.5444999999999999E-2</v>
      </c>
      <c r="K3025" s="21">
        <v>3.1120000000000002E-3</v>
      </c>
      <c r="L3025" s="21" cm="1">
        <f t="array" ref="L3025">MMULT(B3025:K3025,$D$18:$D$27)</f>
        <v>-9.7132867169999991E-3</v>
      </c>
    </row>
    <row r="3026" spans="1:12" x14ac:dyDescent="0.35">
      <c r="A3026" s="22">
        <v>42313</v>
      </c>
      <c r="B3026" s="21">
        <v>-1.3608E-2</v>
      </c>
      <c r="C3026" s="21">
        <v>-2.2941E-2</v>
      </c>
      <c r="D3026" s="21">
        <v>0</v>
      </c>
      <c r="E3026" s="21">
        <v>-1.065E-3</v>
      </c>
      <c r="F3026" s="21">
        <v>-1.8801999999999999E-2</v>
      </c>
      <c r="G3026" s="21">
        <v>1.9900000000000001E-4</v>
      </c>
      <c r="H3026" s="21">
        <v>-6.6E-4</v>
      </c>
      <c r="I3026" s="21">
        <v>3.7499999999999999E-3</v>
      </c>
      <c r="J3026" s="21">
        <v>-3.3570000000000003E-2</v>
      </c>
      <c r="K3026" s="21">
        <v>1.5511E-2</v>
      </c>
      <c r="L3026" s="21" cm="1">
        <f t="array" ref="L3026">MMULT(B3026:K3026,$D$18:$D$27)</f>
        <v>-9.617450684999999E-3</v>
      </c>
    </row>
    <row r="3027" spans="1:12" x14ac:dyDescent="0.35">
      <c r="A3027" s="22">
        <v>42314</v>
      </c>
      <c r="B3027" s="21">
        <v>-4.0090000000000004E-3</v>
      </c>
      <c r="C3027" s="21">
        <v>-5.4999999999999997E-3</v>
      </c>
      <c r="D3027" s="21">
        <v>-1.3878E-2</v>
      </c>
      <c r="E3027" s="21">
        <v>-9.0620000000000006E-3</v>
      </c>
      <c r="F3027" s="21">
        <v>3.2989999999999998E-3</v>
      </c>
      <c r="G3027" s="21">
        <v>-3.5300999999999999E-2</v>
      </c>
      <c r="H3027" s="21">
        <v>-8.0569999999999999E-3</v>
      </c>
      <c r="I3027" s="21">
        <v>-9.9270000000000001E-3</v>
      </c>
      <c r="J3027" s="21">
        <v>5.7889999999999999E-3</v>
      </c>
      <c r="K3027" s="21">
        <v>5.7499999999999999E-3</v>
      </c>
      <c r="L3027" s="21" cm="1">
        <f t="array" ref="L3027">MMULT(B3027:K3027,$D$18:$D$27)</f>
        <v>-5.116951263E-3</v>
      </c>
    </row>
    <row r="3028" spans="1:12" x14ac:dyDescent="0.35">
      <c r="A3028" s="22">
        <v>42317</v>
      </c>
      <c r="B3028" s="21">
        <v>-2.9832999999999998E-2</v>
      </c>
      <c r="C3028" s="21">
        <v>-1.8186000000000001E-2</v>
      </c>
      <c r="D3028" s="21">
        <v>1.173E-3</v>
      </c>
      <c r="E3028" s="21">
        <v>-2.0261999999999999E-2</v>
      </c>
      <c r="F3028" s="21">
        <v>-1.4546E-2</v>
      </c>
      <c r="G3028" s="21">
        <v>-1.6952999999999999E-2</v>
      </c>
      <c r="H3028" s="21">
        <v>1.4649999999999999E-3</v>
      </c>
      <c r="I3028" s="21">
        <v>-7.9780000000000007E-3</v>
      </c>
      <c r="J3028" s="21">
        <v>-1.9186000000000002E-2</v>
      </c>
      <c r="K3028" s="21">
        <v>-2.9479999999999999E-2</v>
      </c>
      <c r="L3028" s="21" cm="1">
        <f t="array" ref="L3028">MMULT(B3028:K3028,$D$18:$D$27)</f>
        <v>-1.450064102E-2</v>
      </c>
    </row>
    <row r="3029" spans="1:12" x14ac:dyDescent="0.35">
      <c r="A3029" s="22">
        <v>42318</v>
      </c>
      <c r="B3029" s="21">
        <v>4.8809999999999999E-3</v>
      </c>
      <c r="C3029" s="21">
        <v>9.8569999999999994E-3</v>
      </c>
      <c r="D3029" s="21">
        <v>1.4174000000000001E-2</v>
      </c>
      <c r="E3029" s="21">
        <v>1.83E-4</v>
      </c>
      <c r="F3029" s="21">
        <v>1.1037999999999999E-2</v>
      </c>
      <c r="G3029" s="21">
        <v>-1.8926999999999999E-2</v>
      </c>
      <c r="H3029" s="21">
        <v>1.3960999999999999E-2</v>
      </c>
      <c r="I3029" s="21">
        <v>9.7799999999999992E-4</v>
      </c>
      <c r="J3029" s="21">
        <v>-4.3039999999999997E-3</v>
      </c>
      <c r="K3029" s="21">
        <v>8.2839999999999997E-3</v>
      </c>
      <c r="L3029" s="21" cm="1">
        <f t="array" ref="L3029">MMULT(B3029:K3029,$D$18:$D$27)</f>
        <v>4.5518173119999993E-3</v>
      </c>
    </row>
    <row r="3030" spans="1:12" x14ac:dyDescent="0.35">
      <c r="A3030" s="22">
        <v>42319</v>
      </c>
      <c r="B3030" s="21">
        <v>-8.8649999999999996E-3</v>
      </c>
      <c r="C3030" s="21">
        <v>-1.1155E-2</v>
      </c>
      <c r="D3030" s="21">
        <v>-3.7652999999999999E-2</v>
      </c>
      <c r="E3030" s="21">
        <v>-2.2141000000000001E-2</v>
      </c>
      <c r="F3030" s="21">
        <v>-1.4473E-2</v>
      </c>
      <c r="G3030" s="21">
        <v>-6.2593999999999997E-2</v>
      </c>
      <c r="H3030" s="21">
        <v>-8.3920000000000002E-3</v>
      </c>
      <c r="I3030" s="21">
        <v>-1.6395E-2</v>
      </c>
      <c r="J3030" s="21">
        <v>-4.1257000000000002E-2</v>
      </c>
      <c r="K3030" s="21">
        <v>1.4610000000000001E-3</v>
      </c>
      <c r="L3030" s="21" cm="1">
        <f t="array" ref="L3030">MMULT(B3030:K3030,$D$18:$D$27)</f>
        <v>-1.9779562022E-2</v>
      </c>
    </row>
    <row r="3031" spans="1:12" x14ac:dyDescent="0.35">
      <c r="A3031" s="22">
        <v>42320</v>
      </c>
      <c r="B3031" s="21">
        <v>-2.7077E-2</v>
      </c>
      <c r="C3031" s="21">
        <v>-2.5274000000000001E-2</v>
      </c>
      <c r="D3031" s="21">
        <v>-1.9563000000000001E-2</v>
      </c>
      <c r="E3031" s="21">
        <v>-2.7507E-2</v>
      </c>
      <c r="F3031" s="21">
        <v>-1.3268E-2</v>
      </c>
      <c r="G3031" s="21">
        <v>-5.9913000000000001E-2</v>
      </c>
      <c r="H3031" s="21">
        <v>-3.2795999999999999E-2</v>
      </c>
      <c r="I3031" s="21">
        <v>-1.4902E-2</v>
      </c>
      <c r="J3031" s="21">
        <v>-3.8524999999999997E-2</v>
      </c>
      <c r="K3031" s="21">
        <v>-2.552E-3</v>
      </c>
      <c r="L3031" s="21" cm="1">
        <f t="array" ref="L3031">MMULT(B3031:K3031,$D$18:$D$27)</f>
        <v>-2.4652865955999994E-2</v>
      </c>
    </row>
    <row r="3032" spans="1:12" x14ac:dyDescent="0.35">
      <c r="A3032" s="22">
        <v>42321</v>
      </c>
      <c r="B3032" s="21">
        <v>-1.6497000000000001E-2</v>
      </c>
      <c r="C3032" s="21">
        <v>-1.3132E-2</v>
      </c>
      <c r="D3032" s="21">
        <v>6.855E-3</v>
      </c>
      <c r="E3032" s="21">
        <v>-2.6940000000000002E-3</v>
      </c>
      <c r="F3032" s="21">
        <v>-6.0049999999999999E-3</v>
      </c>
      <c r="G3032" s="21">
        <v>8.2699999999999996E-3</v>
      </c>
      <c r="H3032" s="21">
        <v>5.0590000000000001E-3</v>
      </c>
      <c r="I3032" s="21">
        <v>-1.7930000000000001E-3</v>
      </c>
      <c r="J3032" s="21">
        <v>-4.6889999999999996E-3</v>
      </c>
      <c r="K3032" s="21">
        <v>-1.8827E-2</v>
      </c>
      <c r="L3032" s="21" cm="1">
        <f t="array" ref="L3032">MMULT(B3032:K3032,$D$18:$D$27)</f>
        <v>-4.6836046019999994E-3</v>
      </c>
    </row>
    <row r="3033" spans="1:12" x14ac:dyDescent="0.35">
      <c r="A3033" s="22">
        <v>42324</v>
      </c>
      <c r="B3033" s="21">
        <v>3.5851000000000001E-2</v>
      </c>
      <c r="C3033" s="21">
        <v>3.1236E-2</v>
      </c>
      <c r="D3033" s="21">
        <v>3.0880999999999999E-2</v>
      </c>
      <c r="E3033" s="21">
        <v>4.9006000000000001E-2</v>
      </c>
      <c r="F3033" s="21">
        <v>2.8763E-2</v>
      </c>
      <c r="G3033" s="21">
        <v>4.4631999999999998E-2</v>
      </c>
      <c r="H3033" s="21">
        <v>1.9861E-2</v>
      </c>
      <c r="I3033" s="21">
        <v>2.2339000000000001E-2</v>
      </c>
      <c r="J3033" s="21">
        <v>2.9121999999999999E-2</v>
      </c>
      <c r="K3033" s="21">
        <v>1.6770000000000001E-3</v>
      </c>
      <c r="L3033" s="21" cm="1">
        <f t="array" ref="L3033">MMULT(B3033:K3033,$D$18:$D$27)</f>
        <v>2.9769670355000003E-2</v>
      </c>
    </row>
    <row r="3034" spans="1:12" x14ac:dyDescent="0.35">
      <c r="A3034" s="22">
        <v>42325</v>
      </c>
      <c r="B3034" s="21">
        <v>-1.1619000000000001E-2</v>
      </c>
      <c r="C3034" s="21">
        <v>-4.5929999999999999E-3</v>
      </c>
      <c r="D3034" s="21">
        <v>-2.1347000000000001E-2</v>
      </c>
      <c r="E3034" s="21">
        <v>-8.6440000000000006E-3</v>
      </c>
      <c r="F3034" s="21">
        <v>-2.0299000000000001E-2</v>
      </c>
      <c r="G3034" s="21">
        <v>-2.4249E-2</v>
      </c>
      <c r="H3034" s="21">
        <v>-9.6039999999999997E-3</v>
      </c>
      <c r="I3034" s="21">
        <v>5.4900000000000001E-4</v>
      </c>
      <c r="J3034" s="21">
        <v>-2.7882000000000001E-2</v>
      </c>
      <c r="K3034" s="21">
        <v>9.1129999999999996E-3</v>
      </c>
      <c r="L3034" s="21" cm="1">
        <f t="array" ref="L3034">MMULT(B3034:K3034,$D$18:$D$27)</f>
        <v>-1.1761970591999999E-2</v>
      </c>
    </row>
    <row r="3035" spans="1:12" x14ac:dyDescent="0.35">
      <c r="A3035" s="22">
        <v>42326</v>
      </c>
      <c r="B3035" s="21">
        <v>9.7549999999999998E-3</v>
      </c>
      <c r="C3035" s="21">
        <v>1.2963000000000001E-2</v>
      </c>
      <c r="D3035" s="21">
        <v>2.6151000000000001E-2</v>
      </c>
      <c r="E3035" s="21">
        <v>1.0761E-2</v>
      </c>
      <c r="F3035" s="21">
        <v>2.3585999999999999E-2</v>
      </c>
      <c r="G3035" s="21">
        <v>1.7278000000000002E-2</v>
      </c>
      <c r="H3035" s="21">
        <v>2.0471E-2</v>
      </c>
      <c r="I3035" s="21">
        <v>1.5584000000000001E-2</v>
      </c>
      <c r="J3035" s="21">
        <v>4.0239999999999998E-2</v>
      </c>
      <c r="K3035" s="21">
        <v>2.6169999999999999E-2</v>
      </c>
      <c r="L3035" s="21" cm="1">
        <f t="array" ref="L3035">MMULT(B3035:K3035,$D$18:$D$27)</f>
        <v>1.9781147950000001E-2</v>
      </c>
    </row>
    <row r="3036" spans="1:12" x14ac:dyDescent="0.35">
      <c r="A3036" s="22">
        <v>42327</v>
      </c>
      <c r="B3036" s="21">
        <v>-5.45E-3</v>
      </c>
      <c r="C3036" s="21">
        <v>-1.4966E-2</v>
      </c>
      <c r="D3036" s="21">
        <v>-2.9360000000000001E-2</v>
      </c>
      <c r="E3036" s="21">
        <v>-1.6886999999999999E-2</v>
      </c>
      <c r="F3036" s="21">
        <v>-8.0199999999999994E-3</v>
      </c>
      <c r="G3036" s="21">
        <v>-2.0475E-2</v>
      </c>
      <c r="H3036" s="21">
        <v>-6.2030000000000002E-3</v>
      </c>
      <c r="I3036" s="21">
        <v>-1.7290000000000001E-3</v>
      </c>
      <c r="J3036" s="21">
        <v>-2.6336999999999999E-2</v>
      </c>
      <c r="K3036" s="21">
        <v>2.3349999999999998E-3</v>
      </c>
      <c r="L3036" s="21" cm="1">
        <f t="array" ref="L3036">MMULT(B3036:K3036,$D$18:$D$27)</f>
        <v>-1.1545350504000001E-2</v>
      </c>
    </row>
    <row r="3037" spans="1:12" x14ac:dyDescent="0.35">
      <c r="A3037" s="22">
        <v>42328</v>
      </c>
      <c r="B3037" s="21">
        <v>-6.3509999999999999E-3</v>
      </c>
      <c r="C3037" s="21">
        <v>-2.0036999999999999E-2</v>
      </c>
      <c r="D3037" s="21">
        <v>-2.42E-4</v>
      </c>
      <c r="E3037" s="21">
        <v>-1.1762999999999999E-2</v>
      </c>
      <c r="F3037" s="21">
        <v>-9.8820000000000002E-3</v>
      </c>
      <c r="G3037" s="21">
        <v>-4.5843000000000002E-2</v>
      </c>
      <c r="H3037" s="21">
        <v>-1.6069E-2</v>
      </c>
      <c r="I3037" s="21">
        <v>-7.6860000000000001E-3</v>
      </c>
      <c r="J3037" s="21">
        <v>-1.1412E-2</v>
      </c>
      <c r="K3037" s="21">
        <v>2.15E-3</v>
      </c>
      <c r="L3037" s="21" cm="1">
        <f t="array" ref="L3037">MMULT(B3037:K3037,$D$18:$D$27)</f>
        <v>-9.8489750100000037E-3</v>
      </c>
    </row>
    <row r="3038" spans="1:12" x14ac:dyDescent="0.35">
      <c r="A3038" s="22">
        <v>42331</v>
      </c>
      <c r="B3038" s="21">
        <v>6.1409999999999998E-3</v>
      </c>
      <c r="C3038" s="21">
        <v>1.1235E-2</v>
      </c>
      <c r="D3038" s="21">
        <v>-7.2599999999999997E-4</v>
      </c>
      <c r="E3038" s="21">
        <v>6.613E-3</v>
      </c>
      <c r="F3038" s="21">
        <v>9.0700000000000004E-4</v>
      </c>
      <c r="G3038" s="21">
        <v>-1.4439E-2</v>
      </c>
      <c r="H3038" s="21">
        <v>1.35E-4</v>
      </c>
      <c r="I3038" s="21">
        <v>5.4539999999999996E-3</v>
      </c>
      <c r="J3038" s="21">
        <v>1.1971000000000001E-2</v>
      </c>
      <c r="K3038" s="21">
        <v>8.5819999999999994E-3</v>
      </c>
      <c r="L3038" s="21" cm="1">
        <f t="array" ref="L3038">MMULT(B3038:K3038,$D$18:$D$27)</f>
        <v>5.4195823239999996E-3</v>
      </c>
    </row>
    <row r="3039" spans="1:12" x14ac:dyDescent="0.35">
      <c r="A3039" s="22">
        <v>42332</v>
      </c>
      <c r="B3039" s="21">
        <v>1.993E-2</v>
      </c>
      <c r="C3039" s="21">
        <v>1.4886999999999999E-2</v>
      </c>
      <c r="D3039" s="21">
        <v>3.1125E-2</v>
      </c>
      <c r="E3039" s="21">
        <v>3.8288000000000003E-2</v>
      </c>
      <c r="F3039" s="21">
        <v>1.2432E-2</v>
      </c>
      <c r="G3039" s="21">
        <v>4.9001999999999997E-2</v>
      </c>
      <c r="H3039" s="21">
        <v>2.4291E-2</v>
      </c>
      <c r="I3039" s="21">
        <v>1.0416E-2</v>
      </c>
      <c r="J3039" s="21">
        <v>3.1262999999999999E-2</v>
      </c>
      <c r="K3039" s="21">
        <v>1.3827000000000001E-2</v>
      </c>
      <c r="L3039" s="21" cm="1">
        <f t="array" ref="L3039">MMULT(B3039:K3039,$D$18:$D$27)</f>
        <v>2.1693565720999997E-2</v>
      </c>
    </row>
    <row r="3040" spans="1:12" x14ac:dyDescent="0.35">
      <c r="A3040" s="22">
        <v>42333</v>
      </c>
      <c r="B3040" s="21">
        <v>-7.6940000000000003E-3</v>
      </c>
      <c r="C3040" s="21">
        <v>-5.2550000000000001E-3</v>
      </c>
      <c r="D3040" s="21">
        <v>-1.891E-2</v>
      </c>
      <c r="E3040" s="21">
        <v>-1.6992E-2</v>
      </c>
      <c r="F3040" s="21">
        <v>-8.3140000000000002E-3</v>
      </c>
      <c r="G3040" s="21">
        <v>-2.3116000000000001E-2</v>
      </c>
      <c r="H3040" s="21">
        <v>-6.8510000000000003E-3</v>
      </c>
      <c r="I3040" s="21">
        <v>-3.8660000000000001E-3</v>
      </c>
      <c r="J3040" s="21">
        <v>-1.2699999999999999E-2</v>
      </c>
      <c r="K3040" s="21">
        <v>1.5037999999999999E-2</v>
      </c>
      <c r="L3040" s="21" cm="1">
        <f t="array" ref="L3040">MMULT(B3040:K3040,$D$18:$D$27)</f>
        <v>-9.017310655000001E-3</v>
      </c>
    </row>
    <row r="3041" spans="1:12" x14ac:dyDescent="0.35">
      <c r="A3041" s="22">
        <v>42335</v>
      </c>
      <c r="B3041" s="21">
        <v>-2.4600000000000002E-4</v>
      </c>
      <c r="C3041" s="21">
        <v>-5.5019999999999999E-3</v>
      </c>
      <c r="D3041" s="21">
        <v>-1.8076999999999999E-2</v>
      </c>
      <c r="E3041" s="21">
        <v>-1.6549999999999999E-2</v>
      </c>
      <c r="F3041" s="21">
        <v>-2.5799999999999998E-3</v>
      </c>
      <c r="G3041" s="21">
        <v>-1.5528999999999999E-2</v>
      </c>
      <c r="H3041" s="21">
        <v>-2.5209999999999998E-3</v>
      </c>
      <c r="I3041" s="21">
        <v>-1.08E-4</v>
      </c>
      <c r="J3041" s="21">
        <v>-9.5440000000000004E-3</v>
      </c>
      <c r="K3041" s="21">
        <v>8.9580000000000007E-3</v>
      </c>
      <c r="L3041" s="21" cm="1">
        <f t="array" ref="L3041">MMULT(B3041:K3041,$D$18:$D$27)</f>
        <v>-5.3225548900000001E-3</v>
      </c>
    </row>
    <row r="3042" spans="1:12" x14ac:dyDescent="0.35">
      <c r="A3042" s="22">
        <v>42338</v>
      </c>
      <c r="B3042" s="21">
        <v>5.2940000000000001E-3</v>
      </c>
      <c r="C3042" s="21">
        <v>1.0512000000000001E-2</v>
      </c>
      <c r="D3042" s="21">
        <v>1.7191000000000001E-2</v>
      </c>
      <c r="E3042" s="21">
        <v>1.0658000000000001E-2</v>
      </c>
      <c r="F3042" s="21">
        <v>-2.3280000000000002E-3</v>
      </c>
      <c r="G3042" s="21">
        <v>-1.6024E-2</v>
      </c>
      <c r="H3042" s="21">
        <v>5.3200000000000001E-3</v>
      </c>
      <c r="I3042" s="21">
        <v>-1.3259999999999999E-2</v>
      </c>
      <c r="J3042" s="21">
        <v>-1.2567999999999999E-2</v>
      </c>
      <c r="K3042" s="21">
        <v>-2.7320000000000001E-3</v>
      </c>
      <c r="L3042" s="21" cm="1">
        <f t="array" ref="L3042">MMULT(B3042:K3042,$D$18:$D$27)</f>
        <v>-8.0237108199999975E-4</v>
      </c>
    </row>
    <row r="3043" spans="1:12" x14ac:dyDescent="0.35">
      <c r="A3043" s="22">
        <v>42339</v>
      </c>
      <c r="B3043" s="21">
        <v>2.8170000000000001E-3</v>
      </c>
      <c r="C3043" s="21">
        <v>1.2703000000000001E-2</v>
      </c>
      <c r="D3043" s="21">
        <v>7.4310000000000001E-3</v>
      </c>
      <c r="E3043" s="21">
        <v>1.0361E-2</v>
      </c>
      <c r="F3043" s="21">
        <v>1.3221E-2</v>
      </c>
      <c r="G3043" s="21">
        <v>-2.4936E-2</v>
      </c>
      <c r="H3043" s="21">
        <v>1.4552000000000001E-2</v>
      </c>
      <c r="I3043" s="21">
        <v>1.2455000000000001E-2</v>
      </c>
      <c r="J3043" s="21">
        <v>-4.8791000000000001E-2</v>
      </c>
      <c r="K3043" s="21">
        <v>1.5921999999999999E-2</v>
      </c>
      <c r="L3043" s="21" cm="1">
        <f t="array" ref="L3043">MMULT(B3043:K3043,$D$18:$D$27)</f>
        <v>1.1768100729999998E-3</v>
      </c>
    </row>
    <row r="3044" spans="1:12" x14ac:dyDescent="0.35">
      <c r="A3044" s="22">
        <v>42340</v>
      </c>
      <c r="B3044" s="21">
        <v>-2.8575E-2</v>
      </c>
      <c r="C3044" s="21">
        <v>-2.4112999999999999E-2</v>
      </c>
      <c r="D3044" s="21">
        <v>-3.7954000000000002E-2</v>
      </c>
      <c r="E3044" s="21">
        <v>-3.7721999999999999E-2</v>
      </c>
      <c r="F3044" s="21">
        <v>-3.0190999999999999E-2</v>
      </c>
      <c r="G3044" s="21">
        <v>-3.7578E-2</v>
      </c>
      <c r="H3044" s="21">
        <v>-1.7995000000000001E-2</v>
      </c>
      <c r="I3044" s="21">
        <v>-2.4063999999999999E-2</v>
      </c>
      <c r="J3044" s="21">
        <v>-7.8501000000000001E-2</v>
      </c>
      <c r="K3044" s="21">
        <v>-2.2412999999999999E-2</v>
      </c>
      <c r="L3044" s="21" cm="1">
        <f t="array" ref="L3044">MMULT(B3044:K3044,$D$18:$D$27)</f>
        <v>-3.5320448665999996E-2</v>
      </c>
    </row>
    <row r="3045" spans="1:12" x14ac:dyDescent="0.35">
      <c r="A3045" s="22">
        <v>42341</v>
      </c>
      <c r="B3045" s="21">
        <v>-1.4331E-2</v>
      </c>
      <c r="C3045" s="21">
        <v>-1.5512E-2</v>
      </c>
      <c r="D3045" s="21">
        <v>1.6080000000000001E-3</v>
      </c>
      <c r="E3045" s="21">
        <v>-1.7888000000000001E-2</v>
      </c>
      <c r="F3045" s="21">
        <v>-1.3191E-2</v>
      </c>
      <c r="G3045" s="21">
        <v>-2.3318999999999999E-2</v>
      </c>
      <c r="H3045" s="21">
        <v>-3.8241999999999998E-2</v>
      </c>
      <c r="I3045" s="21">
        <v>-2.0677000000000001E-2</v>
      </c>
      <c r="J3045" s="21">
        <v>-6.7764000000000005E-2</v>
      </c>
      <c r="K3045" s="21">
        <v>-6.1540999999999998E-2</v>
      </c>
      <c r="L3045" s="21" cm="1">
        <f t="array" ref="L3045">MMULT(B3045:K3045,$D$18:$D$27)</f>
        <v>-2.5856855808999997E-2</v>
      </c>
    </row>
    <row r="3046" spans="1:12" x14ac:dyDescent="0.35">
      <c r="A3046" s="22">
        <v>42342</v>
      </c>
      <c r="B3046" s="21">
        <v>5.7390000000000002E-3</v>
      </c>
      <c r="C3046" s="21">
        <v>9.6790000000000001E-3</v>
      </c>
      <c r="D3046" s="21">
        <v>-6.1739999999999998E-3</v>
      </c>
      <c r="E3046" s="21">
        <v>-8.1379999999999994E-3</v>
      </c>
      <c r="F3046" s="21">
        <v>-1.3370000000000001E-3</v>
      </c>
      <c r="G3046" s="21">
        <v>-0.160744</v>
      </c>
      <c r="H3046" s="21">
        <v>-9.8029999999999992E-3</v>
      </c>
      <c r="I3046" s="21">
        <v>1.8404E-2</v>
      </c>
      <c r="J3046" s="21">
        <v>-0.12668699999999999</v>
      </c>
      <c r="K3046" s="21">
        <v>2.1859E-2</v>
      </c>
      <c r="L3046" s="21" cm="1">
        <f t="array" ref="L3046">MMULT(B3046:K3046,$D$18:$D$27)</f>
        <v>-1.6419443662000002E-2</v>
      </c>
    </row>
    <row r="3047" spans="1:12" x14ac:dyDescent="0.35">
      <c r="A3047" s="22">
        <v>42345</v>
      </c>
      <c r="B3047" s="21">
        <v>-2.6121999999999999E-2</v>
      </c>
      <c r="C3047" s="21">
        <v>-2.7087E-2</v>
      </c>
      <c r="D3047" s="21">
        <v>-5.3422999999999998E-2</v>
      </c>
      <c r="E3047" s="21">
        <v>-4.2977000000000001E-2</v>
      </c>
      <c r="F3047" s="21">
        <v>-2.5565999999999998E-2</v>
      </c>
      <c r="G3047" s="21">
        <v>-0.138935</v>
      </c>
      <c r="H3047" s="21">
        <v>-3.3463E-2</v>
      </c>
      <c r="I3047" s="21">
        <v>-3.8913999999999997E-2</v>
      </c>
      <c r="J3047" s="21">
        <v>-2.3781E-2</v>
      </c>
      <c r="K3047" s="21">
        <v>-3.4873000000000001E-2</v>
      </c>
      <c r="L3047" s="21" cm="1">
        <f t="array" ref="L3047">MMULT(B3047:K3047,$D$18:$D$27)</f>
        <v>-3.4176844781999997E-2</v>
      </c>
    </row>
    <row r="3048" spans="1:12" x14ac:dyDescent="0.35">
      <c r="A3048" s="22">
        <v>42346</v>
      </c>
      <c r="B3048" s="21">
        <v>-2.8254999999999999E-2</v>
      </c>
      <c r="C3048" s="21">
        <v>-9.6240000000000006E-3</v>
      </c>
      <c r="D3048" s="21">
        <v>1.2075000000000001E-2</v>
      </c>
      <c r="E3048" s="21">
        <v>-1.4085E-2</v>
      </c>
      <c r="F3048" s="21">
        <v>-1.7857000000000001E-2</v>
      </c>
      <c r="G3048" s="21">
        <v>7.7603000000000005E-2</v>
      </c>
      <c r="H3048" s="21">
        <v>-2.9139999999999999E-2</v>
      </c>
      <c r="I3048" s="21">
        <v>-2.7680000000000001E-3</v>
      </c>
      <c r="J3048" s="21">
        <v>-4.2631000000000002E-2</v>
      </c>
      <c r="K3048" s="21">
        <v>-1.788E-2</v>
      </c>
      <c r="L3048" s="21" cm="1">
        <f t="array" ref="L3048">MMULT(B3048:K3048,$D$18:$D$27)</f>
        <v>-1.7171775149E-2</v>
      </c>
    </row>
    <row r="3049" spans="1:12" x14ac:dyDescent="0.35">
      <c r="A3049" s="22">
        <v>42347</v>
      </c>
      <c r="B3049" s="21">
        <v>1.3398999999999999E-2</v>
      </c>
      <c r="C3049" s="21">
        <v>1.342E-2</v>
      </c>
      <c r="D3049" s="21">
        <v>1.6469999999999999E-2</v>
      </c>
      <c r="E3049" s="21">
        <v>3.5200000000000001E-3</v>
      </c>
      <c r="F3049" s="21">
        <v>8.6709999999999999E-3</v>
      </c>
      <c r="G3049" s="21">
        <v>0.119786</v>
      </c>
      <c r="H3049" s="21">
        <v>9.6579999999999999E-3</v>
      </c>
      <c r="I3049" s="21">
        <v>-4.1640000000000002E-3</v>
      </c>
      <c r="J3049" s="21">
        <v>6.9337999999999997E-2</v>
      </c>
      <c r="K3049" s="21">
        <v>-1.4223E-2</v>
      </c>
      <c r="L3049" s="21" cm="1">
        <f t="array" ref="L3049">MMULT(B3049:K3049,$D$18:$D$27)</f>
        <v>1.6661983371999999E-2</v>
      </c>
    </row>
    <row r="3050" spans="1:12" x14ac:dyDescent="0.35">
      <c r="A3050" s="22">
        <v>42348</v>
      </c>
      <c r="B3050" s="21">
        <v>7.9299999999999998E-4</v>
      </c>
      <c r="C3050" s="21">
        <v>1.9406E-2</v>
      </c>
      <c r="D3050" s="21">
        <v>-2.552E-3</v>
      </c>
      <c r="E3050" s="21">
        <v>1.5473000000000001E-2</v>
      </c>
      <c r="F3050" s="21">
        <v>-8.8739999999999999E-3</v>
      </c>
      <c r="G3050" s="21">
        <v>2.1330999999999999E-2</v>
      </c>
      <c r="H3050" s="21">
        <v>6.9170000000000004E-3</v>
      </c>
      <c r="I3050" s="21">
        <v>7.6660000000000001E-3</v>
      </c>
      <c r="J3050" s="21">
        <v>1.1898000000000001E-2</v>
      </c>
      <c r="K3050" s="21">
        <v>7.1180000000000002E-3</v>
      </c>
      <c r="L3050" s="21" cm="1">
        <f t="array" ref="L3050">MMULT(B3050:K3050,$D$18:$D$27)</f>
        <v>6.2499236870000004E-3</v>
      </c>
    </row>
    <row r="3051" spans="1:12" x14ac:dyDescent="0.35">
      <c r="A3051" s="22">
        <v>42349</v>
      </c>
      <c r="B3051" s="21">
        <v>-1.7836000000000001E-2</v>
      </c>
      <c r="C3051" s="21">
        <v>-3.2027E-2</v>
      </c>
      <c r="D3051" s="21">
        <v>-4.2082000000000001E-2</v>
      </c>
      <c r="E3051" s="21">
        <v>-2.2145000000000001E-2</v>
      </c>
      <c r="F3051" s="21">
        <v>-2.3223000000000001E-2</v>
      </c>
      <c r="G3051" s="21">
        <v>-0.11409</v>
      </c>
      <c r="H3051" s="21">
        <v>-3.4930999999999997E-2</v>
      </c>
      <c r="I3051" s="21">
        <v>-4.5763999999999999E-2</v>
      </c>
      <c r="J3051" s="21">
        <v>-2.0576000000000001E-2</v>
      </c>
      <c r="K3051" s="21">
        <v>-5.2149000000000001E-2</v>
      </c>
      <c r="L3051" s="21" cm="1">
        <f t="array" ref="L3051">MMULT(B3051:K3051,$D$18:$D$27)</f>
        <v>-3.1146565936000001E-2</v>
      </c>
    </row>
    <row r="3052" spans="1:12" x14ac:dyDescent="0.35">
      <c r="A3052" s="22">
        <v>42352</v>
      </c>
      <c r="B3052" s="21">
        <v>2.2733E-2</v>
      </c>
      <c r="C3052" s="21">
        <v>3.3433999999999998E-2</v>
      </c>
      <c r="D3052" s="21">
        <v>2.6304999999999999E-2</v>
      </c>
      <c r="E3052" s="21">
        <v>2.9087999999999999E-2</v>
      </c>
      <c r="F3052" s="21">
        <v>2.8649999999999999E-3</v>
      </c>
      <c r="G3052" s="21">
        <v>-2.0760000000000001E-2</v>
      </c>
      <c r="H3052" s="21">
        <v>9.3900000000000008E-3</v>
      </c>
      <c r="I3052" s="21">
        <v>-1.6670999999999998E-2</v>
      </c>
      <c r="J3052" s="21">
        <v>-3.9615999999999998E-2</v>
      </c>
      <c r="K3052" s="21">
        <v>-3.2849999999999997E-2</v>
      </c>
      <c r="L3052" s="21" cm="1">
        <f t="array" ref="L3052">MMULT(B3052:K3052,$D$18:$D$27)</f>
        <v>1.8597235920000006E-3</v>
      </c>
    </row>
    <row r="3053" spans="1:12" x14ac:dyDescent="0.35">
      <c r="A3053" s="22">
        <v>42353</v>
      </c>
      <c r="B3053" s="21">
        <v>4.4719000000000002E-2</v>
      </c>
      <c r="C3053" s="21">
        <v>3.8397000000000001E-2</v>
      </c>
      <c r="D3053" s="21">
        <v>5.7250000000000001E-3</v>
      </c>
      <c r="E3053" s="21">
        <v>2.0795000000000001E-2</v>
      </c>
      <c r="F3053" s="21">
        <v>2.5992999999999999E-2</v>
      </c>
      <c r="G3053" s="21">
        <v>1.5092E-2</v>
      </c>
      <c r="H3053" s="21">
        <v>2.6856999999999999E-2</v>
      </c>
      <c r="I3053" s="21">
        <v>4.6680000000000003E-3</v>
      </c>
      <c r="J3053" s="21">
        <v>-0.01</v>
      </c>
      <c r="K3053" s="21">
        <v>2.4379999999999999E-2</v>
      </c>
      <c r="L3053" s="21" cm="1">
        <f t="array" ref="L3053">MMULT(B3053:K3053,$D$18:$D$27)</f>
        <v>1.7765042631000001E-2</v>
      </c>
    </row>
    <row r="3054" spans="1:12" x14ac:dyDescent="0.35">
      <c r="A3054" s="22">
        <v>42354</v>
      </c>
      <c r="B3054" s="21">
        <v>-3.5249999999999999E-3</v>
      </c>
      <c r="C3054" s="21">
        <v>7.3309999999999998E-3</v>
      </c>
      <c r="D3054" s="21">
        <v>-1.9404999999999999E-2</v>
      </c>
      <c r="E3054" s="21">
        <v>-2.3931999999999998E-2</v>
      </c>
      <c r="F3054" s="21">
        <v>-8.6300000000000005E-3</v>
      </c>
      <c r="G3054" s="21">
        <v>1.062E-3</v>
      </c>
      <c r="H3054" s="21">
        <v>6.2830000000000004E-3</v>
      </c>
      <c r="I3054" s="21">
        <v>1.5651999999999999E-2</v>
      </c>
      <c r="J3054" s="21">
        <v>6.313E-3</v>
      </c>
      <c r="K3054" s="21">
        <v>1.0985E-2</v>
      </c>
      <c r="L3054" s="21" cm="1">
        <f t="array" ref="L3054">MMULT(B3054:K3054,$D$18:$D$27)</f>
        <v>4.8706240900000012E-4</v>
      </c>
    </row>
    <row r="3055" spans="1:12" x14ac:dyDescent="0.35">
      <c r="A3055" s="22">
        <v>42355</v>
      </c>
      <c r="B3055" s="21">
        <v>-1.5035E-2</v>
      </c>
      <c r="C3055" s="21">
        <v>-3.1036000000000001E-2</v>
      </c>
      <c r="D3055" s="21">
        <v>-3.2981999999999997E-2</v>
      </c>
      <c r="E3055" s="21">
        <v>-4.1945000000000003E-2</v>
      </c>
      <c r="F3055" s="21">
        <v>-2.8362999999999999E-2</v>
      </c>
      <c r="G3055" s="21">
        <v>-6.5770999999999996E-2</v>
      </c>
      <c r="H3055" s="21">
        <v>-3.5574000000000001E-2</v>
      </c>
      <c r="I3055" s="21">
        <v>-1.5410999999999999E-2</v>
      </c>
      <c r="J3055" s="21">
        <v>-3.5758999999999999E-2</v>
      </c>
      <c r="K3055" s="21">
        <v>3.2596E-2</v>
      </c>
      <c r="L3055" s="21" cm="1">
        <f t="array" ref="L3055">MMULT(B3055:K3055,$D$18:$D$27)</f>
        <v>-2.6392298254000003E-2</v>
      </c>
    </row>
    <row r="3056" spans="1:12" x14ac:dyDescent="0.35">
      <c r="A3056" s="22">
        <v>42356</v>
      </c>
      <c r="B3056" s="21">
        <v>-8.7220000000000006E-3</v>
      </c>
      <c r="C3056" s="21">
        <v>-8.0630000000000007E-3</v>
      </c>
      <c r="D3056" s="21">
        <v>-2.5512E-2</v>
      </c>
      <c r="E3056" s="21">
        <v>-2.8552999999999999E-2</v>
      </c>
      <c r="F3056" s="21">
        <v>-2.6879E-2</v>
      </c>
      <c r="G3056" s="21">
        <v>-2.5738E-2</v>
      </c>
      <c r="H3056" s="21">
        <v>-6.9259999999999999E-3</v>
      </c>
      <c r="I3056" s="21">
        <v>-1.4918000000000001E-2</v>
      </c>
      <c r="J3056" s="21">
        <v>-1.4964E-2</v>
      </c>
      <c r="K3056" s="21">
        <v>-1.8901000000000001E-2</v>
      </c>
      <c r="L3056" s="21" cm="1">
        <f t="array" ref="L3056">MMULT(B3056:K3056,$D$18:$D$27)</f>
        <v>-1.5989160551999997E-2</v>
      </c>
    </row>
    <row r="3057" spans="1:12" x14ac:dyDescent="0.35">
      <c r="A3057" s="22">
        <v>42359</v>
      </c>
      <c r="B3057" s="21">
        <v>-2.5900000000000001E-4</v>
      </c>
      <c r="C3057" s="21">
        <v>-6.3470000000000002E-3</v>
      </c>
      <c r="D3057" s="21">
        <v>-1.652E-2</v>
      </c>
      <c r="E3057" s="21">
        <v>-1.8071E-2</v>
      </c>
      <c r="F3057" s="21">
        <v>9.0589999999999993E-3</v>
      </c>
      <c r="G3057" s="21">
        <v>1.2432E-2</v>
      </c>
      <c r="H3057" s="21">
        <v>2.7290000000000001E-3</v>
      </c>
      <c r="I3057" s="21">
        <v>7.45E-4</v>
      </c>
      <c r="J3057" s="21">
        <v>0</v>
      </c>
      <c r="K3057" s="21">
        <v>2.0854000000000001E-2</v>
      </c>
      <c r="L3057" s="21" cm="1">
        <f t="array" ref="L3057">MMULT(B3057:K3057,$D$18:$D$27)</f>
        <v>-1.8037974259999998E-3</v>
      </c>
    </row>
    <row r="3058" spans="1:12" x14ac:dyDescent="0.35">
      <c r="A3058" s="22">
        <v>42360</v>
      </c>
      <c r="B3058" s="21">
        <v>5.0480000000000004E-3</v>
      </c>
      <c r="C3058" s="21">
        <v>1.1542E-2</v>
      </c>
      <c r="D3058" s="21">
        <v>-6.2630000000000003E-3</v>
      </c>
      <c r="E3058" s="21">
        <v>2.6164E-2</v>
      </c>
      <c r="F3058" s="21">
        <v>2.2664E-2</v>
      </c>
      <c r="G3058" s="21">
        <v>3.7989000000000002E-2</v>
      </c>
      <c r="H3058" s="21">
        <v>1.2699999999999999E-2</v>
      </c>
      <c r="I3058" s="21">
        <v>1.3396E-2</v>
      </c>
      <c r="J3058" s="21">
        <v>1.1889E-2</v>
      </c>
      <c r="K3058" s="21">
        <v>3.8909999999999999E-3</v>
      </c>
      <c r="L3058" s="21" cm="1">
        <f t="array" ref="L3058">MMULT(B3058:K3058,$D$18:$D$27)</f>
        <v>1.2243334926E-2</v>
      </c>
    </row>
    <row r="3059" spans="1:12" x14ac:dyDescent="0.35">
      <c r="A3059" s="22">
        <v>42361</v>
      </c>
      <c r="B3059" s="21">
        <v>3.2710999999999997E-2</v>
      </c>
      <c r="C3059" s="21">
        <v>3.9216000000000001E-2</v>
      </c>
      <c r="D3059" s="21">
        <v>5.5579000000000003E-2</v>
      </c>
      <c r="E3059" s="21">
        <v>5.9421000000000002E-2</v>
      </c>
      <c r="F3059" s="21">
        <v>2.1874000000000001E-2</v>
      </c>
      <c r="G3059" s="21">
        <v>4.1773999999999999E-2</v>
      </c>
      <c r="H3059" s="21">
        <v>3.3293999999999997E-2</v>
      </c>
      <c r="I3059" s="21">
        <v>3.7943999999999999E-2</v>
      </c>
      <c r="J3059" s="21">
        <v>7.1149000000000004E-2</v>
      </c>
      <c r="K3059" s="21">
        <v>2.1512E-2</v>
      </c>
      <c r="L3059" s="21" cm="1">
        <f t="array" ref="L3059">MMULT(B3059:K3059,$D$18:$D$27)</f>
        <v>4.3302810194000001E-2</v>
      </c>
    </row>
    <row r="3060" spans="1:12" x14ac:dyDescent="0.35">
      <c r="A3060" s="22">
        <v>42362</v>
      </c>
      <c r="B3060" s="21">
        <v>-1.0725E-2</v>
      </c>
      <c r="C3060" s="21">
        <v>-1.8761E-2</v>
      </c>
      <c r="D3060" s="21">
        <v>-3.6640000000000002E-3</v>
      </c>
      <c r="E3060" s="21">
        <v>-8.9739999999999993E-3</v>
      </c>
      <c r="F3060" s="21">
        <v>-6.7600000000000004E-3</v>
      </c>
      <c r="G3060" s="21">
        <v>-3.4067E-2</v>
      </c>
      <c r="H3060" s="21">
        <v>-1.44E-4</v>
      </c>
      <c r="I3060" s="21">
        <v>-5.189E-3</v>
      </c>
      <c r="J3060" s="21">
        <v>-2.0109999999999999E-2</v>
      </c>
      <c r="K3060" s="21">
        <v>-1.328E-3</v>
      </c>
      <c r="L3060" s="21" cm="1">
        <f t="array" ref="L3060">MMULT(B3060:K3060,$D$18:$D$27)</f>
        <v>-9.2353164020000014E-3</v>
      </c>
    </row>
    <row r="3061" spans="1:12" x14ac:dyDescent="0.35">
      <c r="A3061" s="22">
        <v>42366</v>
      </c>
      <c r="B3061" s="21">
        <v>-7.437E-3</v>
      </c>
      <c r="C3061" s="21">
        <v>-1.8360000000000001E-2</v>
      </c>
      <c r="D3061" s="21">
        <v>-3.9906999999999998E-2</v>
      </c>
      <c r="E3061" s="21">
        <v>-2.8812999999999998E-2</v>
      </c>
      <c r="F3061" s="21">
        <v>-1.56E-3</v>
      </c>
      <c r="G3061" s="21">
        <v>-4.2248000000000001E-2</v>
      </c>
      <c r="H3061" s="21">
        <v>-1.7486000000000002E-2</v>
      </c>
      <c r="I3061" s="21">
        <v>-2.2523000000000001E-2</v>
      </c>
      <c r="J3061" s="21">
        <v>-5.0994999999999999E-2</v>
      </c>
      <c r="K3061" s="21">
        <v>-1.9757E-2</v>
      </c>
      <c r="L3061" s="21" cm="1">
        <f t="array" ref="L3061">MMULT(B3061:K3061,$D$18:$D$27)</f>
        <v>-2.3421856966E-2</v>
      </c>
    </row>
    <row r="3062" spans="1:12" x14ac:dyDescent="0.35">
      <c r="A3062" s="22">
        <v>42367</v>
      </c>
      <c r="B3062" s="21">
        <v>5.3340000000000002E-3</v>
      </c>
      <c r="C3062" s="21">
        <v>9.8490000000000001E-3</v>
      </c>
      <c r="D3062" s="21">
        <v>8.5120000000000005E-3</v>
      </c>
      <c r="E3062" s="21">
        <v>1.2291E-2</v>
      </c>
      <c r="F3062" s="21">
        <v>1.2780000000000001E-3</v>
      </c>
      <c r="G3062" s="21">
        <v>3.836E-3</v>
      </c>
      <c r="H3062" s="21">
        <v>2.9420000000000002E-3</v>
      </c>
      <c r="I3062" s="21">
        <v>3.7590000000000002E-3</v>
      </c>
      <c r="J3062" s="21">
        <v>-1.0485E-2</v>
      </c>
      <c r="K3062" s="21">
        <v>1.0853E-2</v>
      </c>
      <c r="L3062" s="21" cm="1">
        <f t="array" ref="L3062">MMULT(B3062:K3062,$D$18:$D$27)</f>
        <v>3.2450800929999996E-3</v>
      </c>
    </row>
    <row r="3063" spans="1:12" x14ac:dyDescent="0.35">
      <c r="A3063" s="22">
        <v>42368</v>
      </c>
      <c r="B3063" s="21">
        <v>-1.3264E-2</v>
      </c>
      <c r="C3063" s="21">
        <v>-1.2711999999999999E-2</v>
      </c>
      <c r="D3063" s="21">
        <v>-6.7520000000000002E-3</v>
      </c>
      <c r="E3063" s="21">
        <v>-2.4492E-2</v>
      </c>
      <c r="F3063" s="21">
        <v>-1.2338999999999999E-2</v>
      </c>
      <c r="G3063" s="21">
        <v>-4.5849999999999997E-3</v>
      </c>
      <c r="H3063" s="21">
        <v>-1.7158E-2</v>
      </c>
      <c r="I3063" s="21">
        <v>-9.1819999999999992E-3</v>
      </c>
      <c r="J3063" s="21">
        <v>-3.7086000000000001E-2</v>
      </c>
      <c r="K3063" s="21">
        <v>2.6840000000000002E-3</v>
      </c>
      <c r="L3063" s="21" cm="1">
        <f t="array" ref="L3063">MMULT(B3063:K3063,$D$18:$D$27)</f>
        <v>-1.6492885525000001E-2</v>
      </c>
    </row>
    <row r="3064" spans="1:12" x14ac:dyDescent="0.35">
      <c r="A3064" s="22">
        <v>42369</v>
      </c>
      <c r="B3064" s="21">
        <v>-2.0479999999999999E-3</v>
      </c>
      <c r="C3064" s="21">
        <v>-1.4430000000000001E-3</v>
      </c>
      <c r="D3064" s="21">
        <v>2.5490000000000001E-3</v>
      </c>
      <c r="E3064" s="21">
        <v>1.931E-3</v>
      </c>
      <c r="F3064" s="21">
        <v>1.58E-3</v>
      </c>
      <c r="G3064" s="21">
        <v>3.8772000000000001E-2</v>
      </c>
      <c r="H3064" s="21">
        <v>8.8030000000000001E-3</v>
      </c>
      <c r="I3064" s="21">
        <v>-2.5609999999999999E-3</v>
      </c>
      <c r="J3064" s="21">
        <v>2.6134999999999999E-2</v>
      </c>
      <c r="K3064" s="21">
        <v>-8.7950000000000007E-3</v>
      </c>
      <c r="L3064" s="21" cm="1">
        <f t="array" ref="L3064">MMULT(B3064:K3064,$D$18:$D$27)</f>
        <v>4.4981415609999997E-3</v>
      </c>
    </row>
    <row r="3065" spans="1:12" x14ac:dyDescent="0.35">
      <c r="A3065" s="22">
        <v>42373</v>
      </c>
      <c r="B3065" s="21">
        <v>-6.2859999999999999E-3</v>
      </c>
      <c r="C3065" s="21">
        <v>-1.2338999999999999E-2</v>
      </c>
      <c r="D3065" s="21">
        <v>-1.5679999999999999E-2</v>
      </c>
      <c r="E3065" s="21">
        <v>4.0689999999999997E-3</v>
      </c>
      <c r="F3065" s="21">
        <v>-8.1720000000000004E-3</v>
      </c>
      <c r="G3065" s="21">
        <v>-9.6080000000000002E-3</v>
      </c>
      <c r="H3065" s="21">
        <v>-2.9580000000000001E-3</v>
      </c>
      <c r="I3065" s="21">
        <v>-2.1027000000000001E-2</v>
      </c>
      <c r="J3065" s="21">
        <v>2.3458E-2</v>
      </c>
      <c r="K3065" s="21">
        <v>-1.1573999999999999E-2</v>
      </c>
      <c r="L3065" s="21" cm="1">
        <f t="array" ref="L3065">MMULT(B3065:K3065,$D$18:$D$27)</f>
        <v>-5.2271248710000018E-3</v>
      </c>
    </row>
    <row r="3066" spans="1:12" x14ac:dyDescent="0.35">
      <c r="A3066" s="22">
        <v>42374</v>
      </c>
      <c r="B3066" s="21">
        <v>8.5210000000000008E-3</v>
      </c>
      <c r="C3066" s="21">
        <v>8.5540000000000008E-3</v>
      </c>
      <c r="D3066" s="21">
        <v>6.4580000000000002E-3</v>
      </c>
      <c r="E3066" s="21">
        <v>1.1091999999999999E-2</v>
      </c>
      <c r="F3066" s="21">
        <v>4.6259999999999999E-3</v>
      </c>
      <c r="G3066" s="21">
        <v>-1.5671999999999998E-2</v>
      </c>
      <c r="H3066" s="21">
        <v>1.6615000000000001E-2</v>
      </c>
      <c r="I3066" s="21">
        <v>1.1488999999999999E-2</v>
      </c>
      <c r="J3066" s="21">
        <v>2.0301E-2</v>
      </c>
      <c r="K3066" s="21">
        <v>-1.2489999999999999E-2</v>
      </c>
      <c r="L3066" s="21" cm="1">
        <f t="array" ref="L3066">MMULT(B3066:K3066,$D$18:$D$27)</f>
        <v>1.1081971926E-2</v>
      </c>
    </row>
    <row r="3067" spans="1:12" x14ac:dyDescent="0.35">
      <c r="A3067" s="22">
        <v>42375</v>
      </c>
      <c r="B3067" s="21">
        <v>-8.3210000000000003E-3</v>
      </c>
      <c r="C3067" s="21">
        <v>-3.9504999999999998E-2</v>
      </c>
      <c r="D3067" s="21">
        <v>-4.0067999999999999E-2</v>
      </c>
      <c r="E3067" s="21">
        <v>-4.3249000000000003E-2</v>
      </c>
      <c r="F3067" s="21">
        <v>-2.5898999999999998E-2</v>
      </c>
      <c r="G3067" s="21">
        <v>-0.120925</v>
      </c>
      <c r="H3067" s="21">
        <v>-4.5089999999999998E-2</v>
      </c>
      <c r="I3067" s="21">
        <v>-3.6666999999999998E-2</v>
      </c>
      <c r="J3067" s="21">
        <v>-5.1990000000000001E-2</v>
      </c>
      <c r="K3067" s="21">
        <v>-3.7154E-2</v>
      </c>
      <c r="L3067" s="21" cm="1">
        <f t="array" ref="L3067">MMULT(B3067:K3067,$D$18:$D$27)</f>
        <v>-3.5605776730000004E-2</v>
      </c>
    </row>
    <row r="3068" spans="1:12" x14ac:dyDescent="0.35">
      <c r="A3068" s="22">
        <v>42376</v>
      </c>
      <c r="B3068" s="21">
        <v>-1.6005999999999999E-2</v>
      </c>
      <c r="C3068" s="21">
        <v>-3.5436000000000002E-2</v>
      </c>
      <c r="D3068" s="21">
        <v>-2.7629000000000001E-2</v>
      </c>
      <c r="E3068" s="21">
        <v>-2.8445000000000002E-2</v>
      </c>
      <c r="F3068" s="21">
        <v>-2.2304000000000001E-2</v>
      </c>
      <c r="G3068" s="21">
        <v>-7.4601000000000001E-2</v>
      </c>
      <c r="H3068" s="21">
        <v>-1.8031999999999999E-2</v>
      </c>
      <c r="I3068" s="21">
        <v>-2.0249E-2</v>
      </c>
      <c r="J3068" s="21">
        <v>-3.5206000000000001E-2</v>
      </c>
      <c r="K3068" s="21">
        <v>-1.4984000000000001E-2</v>
      </c>
      <c r="L3068" s="21" cm="1">
        <f t="array" ref="L3068">MMULT(B3068:K3068,$D$18:$D$27)</f>
        <v>-2.4327109564000002E-2</v>
      </c>
    </row>
    <row r="3069" spans="1:12" x14ac:dyDescent="0.35">
      <c r="A3069" s="22">
        <v>42377</v>
      </c>
      <c r="B3069" s="21">
        <v>-2.0202000000000001E-2</v>
      </c>
      <c r="C3069" s="21">
        <v>-1.072E-2</v>
      </c>
      <c r="D3069" s="21">
        <v>9.1699999999999995E-4</v>
      </c>
      <c r="E3069" s="21">
        <v>-1.7475999999999998E-2</v>
      </c>
      <c r="F3069" s="21">
        <v>-1.677E-2</v>
      </c>
      <c r="G3069" s="21">
        <v>5.2656000000000001E-2</v>
      </c>
      <c r="H3069" s="21">
        <v>-1.6962000000000001E-2</v>
      </c>
      <c r="I3069" s="21">
        <v>-1.6219999999999998E-2</v>
      </c>
      <c r="J3069" s="21">
        <v>3.6491000000000003E-2</v>
      </c>
      <c r="K3069" s="21">
        <v>-3.7508E-2</v>
      </c>
      <c r="L3069" s="21" cm="1">
        <f t="array" ref="L3069">MMULT(B3069:K3069,$D$18:$D$27)</f>
        <v>-7.4237429169999999E-3</v>
      </c>
    </row>
    <row r="3070" spans="1:12" x14ac:dyDescent="0.35">
      <c r="A3070" s="22">
        <v>42380</v>
      </c>
      <c r="B3070" s="21">
        <v>-1.3389E-2</v>
      </c>
      <c r="C3070" s="21">
        <v>-1.6559000000000001E-2</v>
      </c>
      <c r="D3070" s="21">
        <v>-2.8236000000000001E-2</v>
      </c>
      <c r="E3070" s="21">
        <v>-5.0126999999999998E-2</v>
      </c>
      <c r="F3070" s="21">
        <v>-3.8409999999999998E-3</v>
      </c>
      <c r="G3070" s="21">
        <v>-3.1872999999999999E-2</v>
      </c>
      <c r="H3070" s="21">
        <v>-3.0869000000000001E-2</v>
      </c>
      <c r="I3070" s="21">
        <v>1.2897E-2</v>
      </c>
      <c r="J3070" s="21">
        <v>-4.1300000000000003E-2</v>
      </c>
      <c r="K3070" s="21">
        <v>-1.0175E-2</v>
      </c>
      <c r="L3070" s="21" cm="1">
        <f t="array" ref="L3070">MMULT(B3070:K3070,$D$18:$D$27)</f>
        <v>-1.7464886373000001E-2</v>
      </c>
    </row>
    <row r="3071" spans="1:12" x14ac:dyDescent="0.35">
      <c r="A3071" s="22">
        <v>42381</v>
      </c>
      <c r="B3071" s="21">
        <v>2.0490999999999999E-2</v>
      </c>
      <c r="C3071" s="21">
        <v>1.7086E-2</v>
      </c>
      <c r="D3071" s="21">
        <v>-1.1779E-2</v>
      </c>
      <c r="E3071" s="21">
        <v>-2.1158E-2</v>
      </c>
      <c r="F3071" s="21">
        <v>-1.3879999999999999E-3</v>
      </c>
      <c r="G3071" s="21">
        <v>6.8589999999999996E-3</v>
      </c>
      <c r="H3071" s="21">
        <v>-4.084E-3</v>
      </c>
      <c r="I3071" s="21">
        <v>2.1527999999999999E-2</v>
      </c>
      <c r="J3071" s="21">
        <v>-3.9548E-2</v>
      </c>
      <c r="K3071" s="21">
        <v>1.4654E-2</v>
      </c>
      <c r="L3071" s="21" cm="1">
        <f t="array" ref="L3071">MMULT(B3071:K3071,$D$18:$D$27)</f>
        <v>3.5394875799999977E-4</v>
      </c>
    </row>
    <row r="3072" spans="1:12" x14ac:dyDescent="0.35">
      <c r="A3072" s="22">
        <v>42382</v>
      </c>
      <c r="B3072" s="21">
        <v>5.9839999999999997E-3</v>
      </c>
      <c r="C3072" s="21">
        <v>-9.9819999999999996E-3</v>
      </c>
      <c r="D3072" s="21">
        <v>1.9866000000000002E-2</v>
      </c>
      <c r="E3072" s="21">
        <v>-3.1056E-2</v>
      </c>
      <c r="F3072" s="21">
        <v>-1.2203E-2</v>
      </c>
      <c r="G3072" s="21">
        <v>-0.21525900000000001</v>
      </c>
      <c r="H3072" s="21">
        <v>-9.3489999999999997E-3</v>
      </c>
      <c r="I3072" s="21">
        <v>-3.3024999999999999E-2</v>
      </c>
      <c r="J3072" s="21">
        <v>-4.7794000000000003E-2</v>
      </c>
      <c r="K3072" s="21">
        <v>-8.8596999999999995E-2</v>
      </c>
      <c r="L3072" s="21" cm="1">
        <f t="array" ref="L3072">MMULT(B3072:K3072,$D$18:$D$27)</f>
        <v>-2.0476139960999999E-2</v>
      </c>
    </row>
    <row r="3073" spans="1:12" x14ac:dyDescent="0.35">
      <c r="A3073" s="22">
        <v>42383</v>
      </c>
      <c r="B3073" s="21">
        <v>4.5869E-2</v>
      </c>
      <c r="C3073" s="21">
        <v>5.0903999999999998E-2</v>
      </c>
      <c r="D3073" s="21">
        <v>1.6986000000000001E-2</v>
      </c>
      <c r="E3073" s="21">
        <v>5.7692E-2</v>
      </c>
      <c r="F3073" s="21">
        <v>1.1415E-2</v>
      </c>
      <c r="G3073" s="21">
        <v>8.7384000000000003E-2</v>
      </c>
      <c r="H3073" s="21">
        <v>5.9603000000000003E-2</v>
      </c>
      <c r="I3073" s="21">
        <v>5.3554999999999998E-2</v>
      </c>
      <c r="J3073" s="21">
        <v>7.9536999999999997E-2</v>
      </c>
      <c r="K3073" s="21">
        <v>3.2640000000000002E-2</v>
      </c>
      <c r="L3073" s="21" cm="1">
        <f t="array" ref="L3073">MMULT(B3073:K3073,$D$18:$D$27)</f>
        <v>5.0231477124999993E-2</v>
      </c>
    </row>
    <row r="3074" spans="1:12" x14ac:dyDescent="0.35">
      <c r="A3074" s="22">
        <v>42384</v>
      </c>
      <c r="B3074" s="21">
        <v>-1.9463999999999999E-2</v>
      </c>
      <c r="C3074" s="21">
        <v>-2.1059999999999999E-2</v>
      </c>
      <c r="D3074" s="21">
        <v>-3.5090000000000003E-2</v>
      </c>
      <c r="E3074" s="21">
        <v>-4.5817999999999998E-2</v>
      </c>
      <c r="F3074" s="21">
        <v>-2.5819000000000002E-2</v>
      </c>
      <c r="G3074" s="21">
        <v>-9.3134999999999996E-2</v>
      </c>
      <c r="H3074" s="21">
        <v>-1.8905999999999999E-2</v>
      </c>
      <c r="I3074" s="21">
        <v>-1.0217E-2</v>
      </c>
      <c r="J3074" s="21">
        <v>-7.0099999999999996E-2</v>
      </c>
      <c r="K3074" s="21">
        <v>-5.1305999999999997E-2</v>
      </c>
      <c r="L3074" s="21" cm="1">
        <f t="array" ref="L3074">MMULT(B3074:K3074,$D$18:$D$27)</f>
        <v>-3.0178743806E-2</v>
      </c>
    </row>
    <row r="3075" spans="1:12" x14ac:dyDescent="0.35">
      <c r="A3075" s="22">
        <v>42388</v>
      </c>
      <c r="B3075" s="21">
        <v>-1.521E-2</v>
      </c>
      <c r="C3075" s="21">
        <v>-2.5815999999999999E-2</v>
      </c>
      <c r="D3075" s="21">
        <v>-3.1601999999999998E-2</v>
      </c>
      <c r="E3075" s="21">
        <v>-7.5203000000000006E-2</v>
      </c>
      <c r="F3075" s="21">
        <v>-3.0149999999999999E-3</v>
      </c>
      <c r="G3075" s="21">
        <v>-5.9859000000000002E-2</v>
      </c>
      <c r="H3075" s="21">
        <v>-2.1181999999999999E-2</v>
      </c>
      <c r="I3075" s="21">
        <v>2.5490000000000001E-3</v>
      </c>
      <c r="J3075" s="21">
        <v>-3.4615E-2</v>
      </c>
      <c r="K3075" s="21">
        <v>-5.3109999999999997E-3</v>
      </c>
      <c r="L3075" s="21" cm="1">
        <f t="array" ref="L3075">MMULT(B3075:K3075,$D$18:$D$27)</f>
        <v>-2.1482730977E-2</v>
      </c>
    </row>
    <row r="3076" spans="1:12" x14ac:dyDescent="0.35">
      <c r="A3076" s="22">
        <v>42389</v>
      </c>
      <c r="B3076" s="21">
        <v>-4.2146999999999997E-2</v>
      </c>
      <c r="C3076" s="21">
        <v>-3.1039000000000001E-2</v>
      </c>
      <c r="D3076" s="21">
        <v>-1.2135E-2</v>
      </c>
      <c r="E3076" s="21">
        <v>-4.5330000000000002E-2</v>
      </c>
      <c r="F3076" s="21">
        <v>-2.8017E-2</v>
      </c>
      <c r="G3076" s="21">
        <v>1.3109000000000001E-2</v>
      </c>
      <c r="H3076" s="21">
        <v>-2.9937999999999999E-2</v>
      </c>
      <c r="I3076" s="21">
        <v>-2.2117999999999999E-2</v>
      </c>
      <c r="J3076" s="21">
        <v>-4.3027999999999997E-2</v>
      </c>
      <c r="K3076" s="21">
        <v>-1.6990000000000002E-2</v>
      </c>
      <c r="L3076" s="21" cm="1">
        <f t="array" ref="L3076">MMULT(B3076:K3076,$D$18:$D$27)</f>
        <v>-3.1762700154000005E-2</v>
      </c>
    </row>
    <row r="3077" spans="1:12" x14ac:dyDescent="0.35">
      <c r="A3077" s="22">
        <v>42390</v>
      </c>
      <c r="B3077" s="21">
        <v>1.2572E-2</v>
      </c>
      <c r="C3077" s="21">
        <v>2.6209E-2</v>
      </c>
      <c r="D3077" s="21">
        <v>5.8266999999999999E-2</v>
      </c>
      <c r="E3077" s="21">
        <v>6.2157999999999998E-2</v>
      </c>
      <c r="F3077" s="21">
        <v>6.3870000000000003E-3</v>
      </c>
      <c r="G3077" s="21">
        <v>0.15465200000000001</v>
      </c>
      <c r="H3077" s="21">
        <v>2.0631E-2</v>
      </c>
      <c r="I3077" s="21">
        <v>-1.1568999999999999E-2</v>
      </c>
      <c r="J3077" s="21">
        <v>0.15570400000000001</v>
      </c>
      <c r="K3077" s="21">
        <v>-2.1975000000000001E-2</v>
      </c>
      <c r="L3077" s="21" cm="1">
        <f t="array" ref="L3077">MMULT(B3077:K3077,$D$18:$D$27)</f>
        <v>3.8372015012000001E-2</v>
      </c>
    </row>
    <row r="3078" spans="1:12" x14ac:dyDescent="0.35">
      <c r="A3078" s="22">
        <v>42391</v>
      </c>
      <c r="B3078" s="21">
        <v>3.3333000000000002E-2</v>
      </c>
      <c r="C3078" s="21">
        <v>3.0721999999999999E-2</v>
      </c>
      <c r="D3078" s="21">
        <v>3.5608000000000001E-2</v>
      </c>
      <c r="E3078" s="21">
        <v>2.0591000000000002E-2</v>
      </c>
      <c r="F3078" s="21">
        <v>6.1025000000000003E-2</v>
      </c>
      <c r="G3078" s="21">
        <v>9.1248999999999997E-2</v>
      </c>
      <c r="H3078" s="21">
        <v>4.8480000000000002E-2</v>
      </c>
      <c r="I3078" s="21">
        <v>5.2471999999999998E-2</v>
      </c>
      <c r="J3078" s="21">
        <v>0.105187</v>
      </c>
      <c r="K3078" s="21">
        <v>8.1293000000000004E-2</v>
      </c>
      <c r="L3078" s="21" cm="1">
        <f t="array" ref="L3078">MMULT(B3078:K3078,$D$18:$D$27)</f>
        <v>5.2261357086E-2</v>
      </c>
    </row>
    <row r="3079" spans="1:12" x14ac:dyDescent="0.35">
      <c r="A3079" s="22">
        <v>42394</v>
      </c>
      <c r="B3079" s="21">
        <v>-3.3825000000000001E-2</v>
      </c>
      <c r="C3079" s="21">
        <v>-3.1720999999999999E-2</v>
      </c>
      <c r="D3079" s="21">
        <v>-6.7100999999999994E-2</v>
      </c>
      <c r="E3079" s="21">
        <v>-9.2116000000000003E-2</v>
      </c>
      <c r="F3079" s="21">
        <v>-2.9141E-2</v>
      </c>
      <c r="G3079" s="21">
        <v>1.4670000000000001E-2</v>
      </c>
      <c r="H3079" s="21">
        <v>-3.1504999999999998E-2</v>
      </c>
      <c r="I3079" s="21">
        <v>-4.7482000000000003E-2</v>
      </c>
      <c r="J3079" s="21">
        <v>-7.4967000000000006E-2</v>
      </c>
      <c r="K3079" s="21">
        <v>-4.8097000000000001E-2</v>
      </c>
      <c r="L3079" s="21" cm="1">
        <f t="array" ref="L3079">MMULT(B3079:K3079,$D$18:$D$27)</f>
        <v>-5.0178676006000004E-2</v>
      </c>
    </row>
    <row r="3080" spans="1:12" x14ac:dyDescent="0.35">
      <c r="A3080" s="22">
        <v>42395</v>
      </c>
      <c r="B3080" s="21">
        <v>3.6767000000000001E-2</v>
      </c>
      <c r="C3080" s="21">
        <v>3.9931000000000001E-2</v>
      </c>
      <c r="D3080" s="21">
        <v>7.2090000000000001E-2</v>
      </c>
      <c r="E3080" s="21">
        <v>3.3626000000000003E-2</v>
      </c>
      <c r="F3080" s="21">
        <v>3.2070000000000001E-2</v>
      </c>
      <c r="G3080" s="21">
        <v>7.4217000000000005E-2</v>
      </c>
      <c r="H3080" s="21">
        <v>2.3304999999999999E-2</v>
      </c>
      <c r="I3080" s="21">
        <v>2.0070999999999999E-2</v>
      </c>
      <c r="J3080" s="21">
        <v>5.4968000000000003E-2</v>
      </c>
      <c r="K3080" s="21">
        <v>1.9376999999999998E-2</v>
      </c>
      <c r="L3080" s="21" cm="1">
        <f t="array" ref="L3080">MMULT(B3080:K3080,$D$18:$D$27)</f>
        <v>3.6495095477E-2</v>
      </c>
    </row>
    <row r="3081" spans="1:12" x14ac:dyDescent="0.35">
      <c r="A3081" s="22">
        <v>42396</v>
      </c>
      <c r="B3081" s="21">
        <v>-1.8383E-2</v>
      </c>
      <c r="C3081" s="21">
        <v>-9.8670000000000008E-3</v>
      </c>
      <c r="D3081" s="21">
        <v>6.0599999999999998E-4</v>
      </c>
      <c r="E3081" s="21">
        <v>2.4327999999999999E-2</v>
      </c>
      <c r="F3081" s="21">
        <v>3.3679999999999999E-3</v>
      </c>
      <c r="G3081" s="21">
        <v>8.9730000000000001E-3</v>
      </c>
      <c r="H3081" s="21">
        <v>1.4708000000000001E-2</v>
      </c>
      <c r="I3081" s="21">
        <v>-3.86E-4</v>
      </c>
      <c r="J3081" s="21">
        <v>-5.0099999999999999E-2</v>
      </c>
      <c r="K3081" s="21">
        <v>-4.0904999999999997E-2</v>
      </c>
      <c r="L3081" s="21" cm="1">
        <f t="array" ref="L3081">MMULT(B3081:K3081,$D$18:$D$27)</f>
        <v>-7.4115331139999992E-3</v>
      </c>
    </row>
    <row r="3082" spans="1:12" x14ac:dyDescent="0.35">
      <c r="A3082" s="22">
        <v>42397</v>
      </c>
      <c r="B3082" s="21">
        <v>2.2578999999999998E-2</v>
      </c>
      <c r="C3082" s="21">
        <v>3.1576E-2</v>
      </c>
      <c r="D3082" s="21">
        <v>3.8746999999999997E-2</v>
      </c>
      <c r="E3082" s="21">
        <v>4.9986000000000003E-2</v>
      </c>
      <c r="F3082" s="21">
        <v>6.0412E-2</v>
      </c>
      <c r="G3082" s="21">
        <v>5.2023E-2</v>
      </c>
      <c r="H3082" s="21">
        <v>2.6651999999999999E-2</v>
      </c>
      <c r="I3082" s="21">
        <v>1.2479000000000001E-2</v>
      </c>
      <c r="J3082" s="21">
        <v>7.5245999999999993E-2</v>
      </c>
      <c r="K3082" s="21">
        <v>9.0320000000000001E-3</v>
      </c>
      <c r="L3082" s="21" cm="1">
        <f t="array" ref="L3082">MMULT(B3082:K3082,$D$18:$D$27)</f>
        <v>3.6563289147000001E-2</v>
      </c>
    </row>
    <row r="3083" spans="1:12" x14ac:dyDescent="0.35">
      <c r="A3083" s="22">
        <v>42398</v>
      </c>
      <c r="B3083" s="21">
        <v>1.1169999999999999E-2</v>
      </c>
      <c r="C3083" s="21">
        <v>6.4009999999999996E-3</v>
      </c>
      <c r="D3083" s="21">
        <v>3.4824000000000001E-2</v>
      </c>
      <c r="E3083" s="21">
        <v>2.7879999999999999E-2</v>
      </c>
      <c r="F3083" s="21">
        <v>3.9706999999999999E-2</v>
      </c>
      <c r="G3083" s="21">
        <v>-5.0296E-2</v>
      </c>
      <c r="H3083" s="21">
        <v>4.4936999999999998E-2</v>
      </c>
      <c r="I3083" s="21">
        <v>1.8423999999999999E-2</v>
      </c>
      <c r="J3083" s="21">
        <v>7.5867000000000004E-2</v>
      </c>
      <c r="K3083" s="21">
        <v>3.9035E-2</v>
      </c>
      <c r="L3083" s="21" cm="1">
        <f t="array" ref="L3083">MMULT(B3083:K3083,$D$18:$D$27)</f>
        <v>3.1533987049999997E-2</v>
      </c>
    </row>
    <row r="3084" spans="1:12" x14ac:dyDescent="0.35">
      <c r="A3084" s="22">
        <v>42401</v>
      </c>
      <c r="B3084" s="21">
        <v>-2.0039000000000001E-2</v>
      </c>
      <c r="C3084" s="21">
        <v>-1.3646E-2</v>
      </c>
      <c r="D3084" s="21">
        <v>-2.7175000000000001E-2</v>
      </c>
      <c r="E3084" s="21">
        <v>-1.2282E-2</v>
      </c>
      <c r="F3084" s="21">
        <v>-1.1207999999999999E-2</v>
      </c>
      <c r="G3084" s="21">
        <v>-4.2723999999999998E-2</v>
      </c>
      <c r="H3084" s="21">
        <v>-3.2980000000000002E-2</v>
      </c>
      <c r="I3084" s="21">
        <v>-8.3590000000000001E-3</v>
      </c>
      <c r="J3084" s="21">
        <v>-7.6595999999999997E-2</v>
      </c>
      <c r="K3084" s="21">
        <v>-4.7899999999999999E-4</v>
      </c>
      <c r="L3084" s="21" cm="1">
        <f t="array" ref="L3084">MMULT(B3084:K3084,$D$18:$D$27)</f>
        <v>-2.5631994184000001E-2</v>
      </c>
    </row>
    <row r="3085" spans="1:12" x14ac:dyDescent="0.35">
      <c r="A3085" s="22">
        <v>42402</v>
      </c>
      <c r="B3085" s="21">
        <v>-2.2283000000000001E-2</v>
      </c>
      <c r="C3085" s="21">
        <v>-4.7484999999999999E-2</v>
      </c>
      <c r="D3085" s="21">
        <v>-2.7935000000000001E-2</v>
      </c>
      <c r="E3085" s="21">
        <v>-5.2073000000000001E-2</v>
      </c>
      <c r="F3085" s="21">
        <v>-3.6664000000000002E-2</v>
      </c>
      <c r="G3085" s="21">
        <v>9.3000000000000005E-4</v>
      </c>
      <c r="H3085" s="21">
        <v>-1.6226000000000001E-2</v>
      </c>
      <c r="I3085" s="21">
        <v>-1.2330000000000001E-2</v>
      </c>
      <c r="J3085" s="21">
        <v>-3.5549999999999998E-2</v>
      </c>
      <c r="K3085" s="21">
        <v>-3.5910999999999998E-2</v>
      </c>
      <c r="L3085" s="21" cm="1">
        <f t="array" ref="L3085">MMULT(B3085:K3085,$D$18:$D$27)</f>
        <v>-2.7498677497000003E-2</v>
      </c>
    </row>
    <row r="3086" spans="1:12" x14ac:dyDescent="0.35">
      <c r="A3086" s="22">
        <v>42403</v>
      </c>
      <c r="B3086" s="21">
        <v>5.2151999999999997E-2</v>
      </c>
      <c r="C3086" s="21">
        <v>4.1605000000000003E-2</v>
      </c>
      <c r="D3086" s="21">
        <v>4.5116000000000003E-2</v>
      </c>
      <c r="E3086" s="21">
        <v>5.5752999999999997E-2</v>
      </c>
      <c r="F3086" s="21">
        <v>2.8908E-2</v>
      </c>
      <c r="G3086" s="21">
        <v>3.3442E-2</v>
      </c>
      <c r="H3086" s="21">
        <v>4.0469999999999999E-2</v>
      </c>
      <c r="I3086" s="21">
        <v>7.6429999999999996E-3</v>
      </c>
      <c r="J3086" s="21">
        <v>6.5529000000000004E-2</v>
      </c>
      <c r="K3086" s="21">
        <v>-7.6234999999999997E-2</v>
      </c>
      <c r="L3086" s="21" cm="1">
        <f t="array" ref="L3086">MMULT(B3086:K3086,$D$18:$D$27)</f>
        <v>3.8214322727000004E-2</v>
      </c>
    </row>
    <row r="3087" spans="1:12" x14ac:dyDescent="0.35">
      <c r="A3087" s="22">
        <v>42404</v>
      </c>
      <c r="B3087" s="21">
        <v>1.7201999999999999E-2</v>
      </c>
      <c r="C3087" s="21">
        <v>2.0089999999999999E-3</v>
      </c>
      <c r="D3087" s="21">
        <v>-2.4931999999999999E-2</v>
      </c>
      <c r="E3087" s="21">
        <v>-8.5684999999999997E-2</v>
      </c>
      <c r="F3087" s="21">
        <v>-4.0940000000000004E-3</v>
      </c>
      <c r="G3087" s="21">
        <v>5.6628999999999999E-2</v>
      </c>
      <c r="H3087" s="21">
        <v>-1.6879000000000002E-2</v>
      </c>
      <c r="I3087" s="21">
        <v>9.861E-3</v>
      </c>
      <c r="J3087" s="21">
        <v>3.2030000000000001E-3</v>
      </c>
      <c r="K3087" s="21">
        <v>-6.0753000000000001E-2</v>
      </c>
      <c r="L3087" s="21" cm="1">
        <f t="array" ref="L3087">MMULT(B3087:K3087,$D$18:$D$27)</f>
        <v>-6.7574588830000004E-3</v>
      </c>
    </row>
    <row r="3088" spans="1:12" x14ac:dyDescent="0.35">
      <c r="A3088" s="22">
        <v>42405</v>
      </c>
      <c r="B3088" s="21">
        <v>3.1319999999999998E-3</v>
      </c>
      <c r="C3088" s="21">
        <v>-2.2526000000000001E-2</v>
      </c>
      <c r="D3088" s="21">
        <v>-2.0164000000000001E-2</v>
      </c>
      <c r="E3088" s="21">
        <v>-6.8515999999999994E-2</v>
      </c>
      <c r="F3088" s="21">
        <v>-2.4525000000000002E-2</v>
      </c>
      <c r="G3088" s="21">
        <v>-2.9774999999999999E-2</v>
      </c>
      <c r="H3088" s="21">
        <v>-2.2544000000000002E-2</v>
      </c>
      <c r="I3088" s="21">
        <v>-1.9404000000000001E-2</v>
      </c>
      <c r="J3088" s="21">
        <v>0</v>
      </c>
      <c r="K3088" s="21">
        <v>-7.5558E-2</v>
      </c>
      <c r="L3088" s="21" cm="1">
        <f t="array" ref="L3088">MMULT(B3088:K3088,$D$18:$D$27)</f>
        <v>-1.9142627083000002E-2</v>
      </c>
    </row>
    <row r="3089" spans="1:12" x14ac:dyDescent="0.35">
      <c r="A3089" s="22">
        <v>42408</v>
      </c>
      <c r="B3089" s="21">
        <v>1.3487000000000001E-2</v>
      </c>
      <c r="C3089" s="21">
        <v>3.7524000000000002E-2</v>
      </c>
      <c r="D3089" s="21">
        <v>2.0428999999999999E-2</v>
      </c>
      <c r="E3089" s="21">
        <v>4.6504999999999998E-2</v>
      </c>
      <c r="F3089" s="21">
        <v>1.4097E-2</v>
      </c>
      <c r="G3089" s="21">
        <v>-0.133713</v>
      </c>
      <c r="H3089" s="21">
        <v>1.0997E-2</v>
      </c>
      <c r="I3089" s="21">
        <v>-2.6171E-2</v>
      </c>
      <c r="J3089" s="21">
        <v>-4.7253999999999997E-2</v>
      </c>
      <c r="K3089" s="21">
        <v>-4.8606999999999997E-2</v>
      </c>
      <c r="L3089" s="21" cm="1">
        <f t="array" ref="L3089">MMULT(B3089:K3089,$D$18:$D$27)</f>
        <v>-1.4127488019999984E-3</v>
      </c>
    </row>
    <row r="3090" spans="1:12" x14ac:dyDescent="0.35">
      <c r="A3090" s="22">
        <v>42409</v>
      </c>
      <c r="B3090" s="21">
        <v>-1.3306999999999999E-2</v>
      </c>
      <c r="C3090" s="21">
        <v>-3.5701999999999998E-2</v>
      </c>
      <c r="D3090" s="21">
        <v>-4.1501999999999997E-2</v>
      </c>
      <c r="E3090" s="21">
        <v>-2.4688000000000002E-2</v>
      </c>
      <c r="F3090" s="21">
        <v>-2.8375000000000001E-2</v>
      </c>
      <c r="G3090" s="21">
        <v>-0.10829999999999999</v>
      </c>
      <c r="H3090" s="21">
        <v>-1.4655E-2</v>
      </c>
      <c r="I3090" s="21">
        <v>-1.1011999999999999E-2</v>
      </c>
      <c r="J3090" s="21">
        <v>-2.0777E-2</v>
      </c>
      <c r="K3090" s="21">
        <v>2.1802999999999999E-2</v>
      </c>
      <c r="L3090" s="21" cm="1">
        <f t="array" ref="L3090">MMULT(B3090:K3090,$D$18:$D$27)</f>
        <v>-2.0408219165000002E-2</v>
      </c>
    </row>
    <row r="3091" spans="1:12" x14ac:dyDescent="0.35">
      <c r="A3091" s="22">
        <v>42410</v>
      </c>
      <c r="B3091" s="21">
        <v>-9.1160000000000008E-3</v>
      </c>
      <c r="C3091" s="21">
        <v>1.4469999999999999E-3</v>
      </c>
      <c r="D3091" s="21">
        <v>3.0490000000000001E-3</v>
      </c>
      <c r="E3091" s="21">
        <v>-3.6927000000000001E-2</v>
      </c>
      <c r="F3091" s="21">
        <v>-1.0319999999999999E-3</v>
      </c>
      <c r="G3091" s="21">
        <v>3.0647000000000001E-2</v>
      </c>
      <c r="H3091" s="21">
        <v>6.7460000000000003E-3</v>
      </c>
      <c r="I3091" s="21">
        <v>-1.9880000000000002E-3</v>
      </c>
      <c r="J3091" s="21">
        <v>-6.8400000000000004E-4</v>
      </c>
      <c r="K3091" s="21">
        <v>8.5990000000000007E-3</v>
      </c>
      <c r="L3091" s="21" cm="1">
        <f t="array" ref="L3091">MMULT(B3091:K3091,$D$18:$D$27)</f>
        <v>-4.470959305000001E-3</v>
      </c>
    </row>
    <row r="3092" spans="1:12" x14ac:dyDescent="0.35">
      <c r="A3092" s="22">
        <v>42411</v>
      </c>
      <c r="B3092" s="21">
        <v>3.1510000000000002E-3</v>
      </c>
      <c r="C3092" s="21">
        <v>-6.02E-4</v>
      </c>
      <c r="D3092" s="21">
        <v>-3.496E-3</v>
      </c>
      <c r="E3092" s="21">
        <v>-1.4224000000000001E-2</v>
      </c>
      <c r="F3092" s="21">
        <v>1.6240999999999998E-2</v>
      </c>
      <c r="G3092" s="21">
        <v>-0.15032999999999999</v>
      </c>
      <c r="H3092" s="21">
        <v>8.2240000000000004E-3</v>
      </c>
      <c r="I3092" s="21">
        <v>-3.1744000000000001E-2</v>
      </c>
      <c r="J3092" s="21">
        <v>-4.3836E-2</v>
      </c>
      <c r="K3092" s="21">
        <v>-2.6523999999999999E-2</v>
      </c>
      <c r="L3092" s="21" cm="1">
        <f t="array" ref="L3092">MMULT(B3092:K3092,$D$18:$D$27)</f>
        <v>-1.3961191247E-2</v>
      </c>
    </row>
    <row r="3093" spans="1:12" x14ac:dyDescent="0.35">
      <c r="A3093" s="22">
        <v>42412</v>
      </c>
      <c r="B3093" s="21">
        <v>1.7964999999999998E-2</v>
      </c>
      <c r="C3093" s="21">
        <v>2.9401E-2</v>
      </c>
      <c r="D3093" s="21">
        <v>3.2641999999999997E-2</v>
      </c>
      <c r="E3093" s="21">
        <v>3.1995000000000003E-2</v>
      </c>
      <c r="F3093" s="21">
        <v>2.1502E-2</v>
      </c>
      <c r="G3093" s="21">
        <v>5.5086999999999997E-2</v>
      </c>
      <c r="H3093" s="21">
        <v>1.2991000000000001E-2</v>
      </c>
      <c r="I3093" s="21">
        <v>3.1550000000000002E-2</v>
      </c>
      <c r="J3093" s="21">
        <v>7.1633000000000002E-2</v>
      </c>
      <c r="K3093" s="21">
        <v>2.9191999999999999E-2</v>
      </c>
      <c r="L3093" s="21" cm="1">
        <f t="array" ref="L3093">MMULT(B3093:K3093,$D$18:$D$27)</f>
        <v>3.2391730890999997E-2</v>
      </c>
    </row>
    <row r="3094" spans="1:12" x14ac:dyDescent="0.35">
      <c r="A3094" s="22">
        <v>42416</v>
      </c>
      <c r="B3094" s="21">
        <v>2.3449999999999999E-3</v>
      </c>
      <c r="C3094" s="21">
        <v>-7.2570000000000004E-3</v>
      </c>
      <c r="D3094" s="21">
        <v>2.8059999999999999E-3</v>
      </c>
      <c r="E3094" s="21">
        <v>-4.2550000000000001E-3</v>
      </c>
      <c r="F3094" s="21">
        <v>2.0480999999999999E-2</v>
      </c>
      <c r="G3094" s="21">
        <v>5.9582000000000003E-2</v>
      </c>
      <c r="H3094" s="21">
        <v>1.4166E-2</v>
      </c>
      <c r="I3094" s="21">
        <v>4.0558999999999998E-2</v>
      </c>
      <c r="J3094" s="21">
        <v>4.4117999999999997E-2</v>
      </c>
      <c r="K3094" s="21">
        <v>2.5527999999999999E-2</v>
      </c>
      <c r="L3094" s="21" cm="1">
        <f t="array" ref="L3094">MMULT(B3094:K3094,$D$18:$D$27)</f>
        <v>1.9684046913999997E-2</v>
      </c>
    </row>
    <row r="3095" spans="1:12" x14ac:dyDescent="0.35">
      <c r="A3095" s="22">
        <v>42417</v>
      </c>
      <c r="B3095" s="21">
        <v>9.6039999999999997E-3</v>
      </c>
      <c r="C3095" s="21">
        <v>4.1269E-2</v>
      </c>
      <c r="D3095" s="21">
        <v>4.3158000000000002E-2</v>
      </c>
      <c r="E3095" s="21">
        <v>3.5104000000000003E-2</v>
      </c>
      <c r="F3095" s="21">
        <v>1.6445999999999999E-2</v>
      </c>
      <c r="G3095" s="21">
        <v>0.19362299999999999</v>
      </c>
      <c r="H3095" s="21">
        <v>3.8524000000000003E-2</v>
      </c>
      <c r="I3095" s="21">
        <v>2.9904E-2</v>
      </c>
      <c r="J3095" s="21">
        <v>9.9872000000000002E-2</v>
      </c>
      <c r="K3095" s="21">
        <v>1.2907E-2</v>
      </c>
      <c r="L3095" s="21" cm="1">
        <f t="array" ref="L3095">MMULT(B3095:K3095,$D$18:$D$27)</f>
        <v>3.9661700380000005E-2</v>
      </c>
    </row>
    <row r="3096" spans="1:12" x14ac:dyDescent="0.35">
      <c r="A3096" s="22">
        <v>42418</v>
      </c>
      <c r="B3096" s="21">
        <v>5.4879999999999998E-3</v>
      </c>
      <c r="C3096" s="21">
        <v>-1.7892000000000002E-2</v>
      </c>
      <c r="D3096" s="21">
        <v>-1.9203999999999999E-2</v>
      </c>
      <c r="E3096" s="21">
        <v>-6.1929999999999997E-3</v>
      </c>
      <c r="F3096" s="21">
        <v>-3.4280000000000001E-3</v>
      </c>
      <c r="G3096" s="21">
        <v>0.118504</v>
      </c>
      <c r="H3096" s="21">
        <v>-4.8139999999999997E-3</v>
      </c>
      <c r="I3096" s="21">
        <v>-1.427E-2</v>
      </c>
      <c r="J3096" s="21">
        <v>4.1327000000000003E-2</v>
      </c>
      <c r="K3096" s="21">
        <v>-4.8239999999999998E-2</v>
      </c>
      <c r="L3096" s="21" cm="1">
        <f t="array" ref="L3096">MMULT(B3096:K3096,$D$18:$D$27)</f>
        <v>2.8216782000000014E-4</v>
      </c>
    </row>
    <row r="3097" spans="1:12" x14ac:dyDescent="0.35">
      <c r="A3097" s="22">
        <v>42419</v>
      </c>
      <c r="B3097" s="21">
        <v>6.0599999999999998E-4</v>
      </c>
      <c r="C3097" s="21">
        <v>-2.6519999999999998E-3</v>
      </c>
      <c r="D3097" s="21">
        <v>3.5990000000000002E-3</v>
      </c>
      <c r="E3097" s="21">
        <v>-2.4629000000000002E-2</v>
      </c>
      <c r="F3097" s="21">
        <v>2.614E-3</v>
      </c>
      <c r="G3097" s="21">
        <v>-7.1646000000000001E-2</v>
      </c>
      <c r="H3097" s="21">
        <v>-4.2700000000000002E-4</v>
      </c>
      <c r="I3097" s="21">
        <v>8.182E-3</v>
      </c>
      <c r="J3097" s="21">
        <v>-2.9066999999999999E-2</v>
      </c>
      <c r="K3097" s="21">
        <v>7.0130000000000001E-3</v>
      </c>
      <c r="L3097" s="21" cm="1">
        <f t="array" ref="L3097">MMULT(B3097:K3097,$D$18:$D$27)</f>
        <v>-4.9085447249999992E-3</v>
      </c>
    </row>
    <row r="3098" spans="1:12" x14ac:dyDescent="0.35">
      <c r="A3098" s="22">
        <v>42422</v>
      </c>
      <c r="B3098" s="21">
        <v>-1.333E-3</v>
      </c>
      <c r="C3098" s="21">
        <v>2.6821000000000001E-2</v>
      </c>
      <c r="D3098" s="21">
        <v>3.5862999999999999E-2</v>
      </c>
      <c r="E3098" s="21">
        <v>4.8068E-2</v>
      </c>
      <c r="F3098" s="21">
        <v>2.0584999999999999E-2</v>
      </c>
      <c r="G3098" s="21">
        <v>5.3788999999999997E-2</v>
      </c>
      <c r="H3098" s="21">
        <v>2.0211E-2</v>
      </c>
      <c r="I3098" s="21">
        <v>9.7389999999999994E-3</v>
      </c>
      <c r="J3098" s="21">
        <v>3.0512000000000001E-2</v>
      </c>
      <c r="K3098" s="21">
        <v>5.6663999999999999E-2</v>
      </c>
      <c r="L3098" s="21" cm="1">
        <f t="array" ref="L3098">MMULT(B3098:K3098,$D$18:$D$27)</f>
        <v>2.0599763478999999E-2</v>
      </c>
    </row>
    <row r="3099" spans="1:12" x14ac:dyDescent="0.35">
      <c r="A3099" s="22">
        <v>42423</v>
      </c>
      <c r="B3099" s="21">
        <v>-1.4079E-2</v>
      </c>
      <c r="C3099" s="21">
        <v>-4.4021999999999999E-2</v>
      </c>
      <c r="D3099" s="21">
        <v>-5.8025E-2</v>
      </c>
      <c r="E3099" s="21">
        <v>-4.4412E-2</v>
      </c>
      <c r="F3099" s="21">
        <v>-3.0792E-2</v>
      </c>
      <c r="G3099" s="21">
        <v>-6.0364000000000001E-2</v>
      </c>
      <c r="H3099" s="21">
        <v>-3.7387999999999998E-2</v>
      </c>
      <c r="I3099" s="21">
        <v>-2.8563999999999999E-2</v>
      </c>
      <c r="J3099" s="21">
        <v>-2.6816E-2</v>
      </c>
      <c r="K3099" s="21">
        <v>-5.3025999999999997E-2</v>
      </c>
      <c r="L3099" s="21" cm="1">
        <f t="array" ref="L3099">MMULT(B3099:K3099,$D$18:$D$27)</f>
        <v>-3.2140815725999999E-2</v>
      </c>
    </row>
    <row r="3100" spans="1:12" x14ac:dyDescent="0.35">
      <c r="A3100" s="22">
        <v>42424</v>
      </c>
      <c r="B3100" s="21">
        <v>3.5699999999999998E-3</v>
      </c>
      <c r="C3100" s="21">
        <v>4.2399999999999998E-3</v>
      </c>
      <c r="D3100" s="21">
        <v>2.2051999999999999E-2</v>
      </c>
      <c r="E3100" s="21">
        <v>1.2149999999999999E-3</v>
      </c>
      <c r="F3100" s="21">
        <v>1.804E-3</v>
      </c>
      <c r="G3100" s="21">
        <v>4.5346999999999998E-2</v>
      </c>
      <c r="H3100" s="21">
        <v>6.8120000000000003E-3</v>
      </c>
      <c r="I3100" s="21">
        <v>6.7460000000000003E-3</v>
      </c>
      <c r="J3100" s="21">
        <v>1.6648E-2</v>
      </c>
      <c r="K3100" s="21">
        <v>7.4660000000000004E-2</v>
      </c>
      <c r="L3100" s="21" cm="1">
        <f t="array" ref="L3100">MMULT(B3100:K3100,$D$18:$D$27)</f>
        <v>8.7396314249999999E-3</v>
      </c>
    </row>
    <row r="3101" spans="1:12" x14ac:dyDescent="0.35">
      <c r="A3101" s="22">
        <v>42425</v>
      </c>
      <c r="B3101" s="21">
        <v>6.0109999999999999E-3</v>
      </c>
      <c r="C3101" s="21">
        <v>3.5199999999999999E-4</v>
      </c>
      <c r="D3101" s="21">
        <v>-1.4671999999999999E-2</v>
      </c>
      <c r="E3101" s="21">
        <v>3.0339999999999998E-3</v>
      </c>
      <c r="F3101" s="21">
        <v>1.939E-3</v>
      </c>
      <c r="G3101" s="21">
        <v>9.8057000000000005E-2</v>
      </c>
      <c r="H3101" s="21">
        <v>2.591E-3</v>
      </c>
      <c r="I3101" s="21">
        <v>-4.1720000000000004E-3</v>
      </c>
      <c r="J3101" s="21">
        <v>2.2590000000000002E-3</v>
      </c>
      <c r="K3101" s="21">
        <v>7.3590000000000001E-3</v>
      </c>
      <c r="L3101" s="21" cm="1">
        <f t="array" ref="L3101">MMULT(B3101:K3101,$D$18:$D$27)</f>
        <v>9.5562874699999987E-4</v>
      </c>
    </row>
    <row r="3102" spans="1:12" x14ac:dyDescent="0.35">
      <c r="A3102" s="22">
        <v>42426</v>
      </c>
      <c r="B3102" s="21">
        <v>-3.1700000000000001E-3</v>
      </c>
      <c r="C3102" s="21">
        <v>-1.1136999999999999E-2</v>
      </c>
      <c r="D3102" s="21">
        <v>-1.4599000000000001E-2</v>
      </c>
      <c r="E3102" s="21">
        <v>3.2063000000000001E-2</v>
      </c>
      <c r="F3102" s="21">
        <v>1.6590000000000001E-3</v>
      </c>
      <c r="G3102" s="21">
        <v>5.144E-2</v>
      </c>
      <c r="H3102" s="21">
        <v>2.1540000000000001E-3</v>
      </c>
      <c r="I3102" s="21">
        <v>4.3169999999999997E-3</v>
      </c>
      <c r="J3102" s="21">
        <v>5.6300000000000002E-4</v>
      </c>
      <c r="K3102" s="21">
        <v>0</v>
      </c>
      <c r="L3102" s="21" cm="1">
        <f t="array" ref="L3102">MMULT(B3102:K3102,$D$18:$D$27)</f>
        <v>2.6501763010000003E-3</v>
      </c>
    </row>
    <row r="3103" spans="1:12" x14ac:dyDescent="0.35">
      <c r="A3103" s="22">
        <v>42429</v>
      </c>
      <c r="B3103" s="21">
        <v>-1.9571999999999999E-2</v>
      </c>
      <c r="C3103" s="21">
        <v>-1.0788000000000001E-2</v>
      </c>
      <c r="D3103" s="21">
        <v>-4.0889000000000002E-2</v>
      </c>
      <c r="E3103" s="21">
        <v>-8.4989999999999996E-3</v>
      </c>
      <c r="F3103" s="21">
        <v>-1.0349000000000001E-2</v>
      </c>
      <c r="G3103" s="21">
        <v>5.2054999999999997E-2</v>
      </c>
      <c r="H3103" s="21">
        <v>-1.404E-2</v>
      </c>
      <c r="I3103" s="21">
        <v>3.666E-3</v>
      </c>
      <c r="J3103" s="21">
        <v>1.8581E-2</v>
      </c>
      <c r="K3103" s="21">
        <v>8.7699999999999996E-4</v>
      </c>
      <c r="L3103" s="21" cm="1">
        <f t="array" ref="L3103">MMULT(B3103:K3103,$D$18:$D$27)</f>
        <v>-6.4193255620000004E-3</v>
      </c>
    </row>
    <row r="3104" spans="1:12" x14ac:dyDescent="0.35">
      <c r="A3104" s="22">
        <v>42430</v>
      </c>
      <c r="B3104" s="21">
        <v>1.4099E-2</v>
      </c>
      <c r="C3104" s="21">
        <v>3.2238999999999997E-2</v>
      </c>
      <c r="D3104" s="21">
        <v>4.3249999999999999E-3</v>
      </c>
      <c r="E3104" s="21">
        <v>1.8623000000000001E-2</v>
      </c>
      <c r="F3104" s="21">
        <v>3.193E-2</v>
      </c>
      <c r="G3104" s="21">
        <v>-1.6369000000000002E-2</v>
      </c>
      <c r="H3104" s="21">
        <v>2.3685000000000001E-2</v>
      </c>
      <c r="I3104" s="21">
        <v>5.0636E-2</v>
      </c>
      <c r="J3104" s="21">
        <v>1.106E-3</v>
      </c>
      <c r="K3104" s="21">
        <v>1.1095000000000001E-2</v>
      </c>
      <c r="L3104" s="21" cm="1">
        <f t="array" ref="L3104">MMULT(B3104:K3104,$D$18:$D$27)</f>
        <v>2.3664621184999998E-2</v>
      </c>
    </row>
    <row r="3105" spans="1:12" x14ac:dyDescent="0.35">
      <c r="A3105" s="22">
        <v>42431</v>
      </c>
      <c r="B3105" s="21">
        <v>1.7469999999999999E-2</v>
      </c>
      <c r="C3105" s="21">
        <v>1.1726E-2</v>
      </c>
      <c r="D3105" s="21">
        <v>3.0452E-2</v>
      </c>
      <c r="E3105" s="21">
        <v>5.8909000000000003E-2</v>
      </c>
      <c r="F3105" s="21">
        <v>5.4050000000000001E-3</v>
      </c>
      <c r="G3105" s="21">
        <v>2.8365999999999999E-2</v>
      </c>
      <c r="H3105" s="21">
        <v>1.6466000000000001E-2</v>
      </c>
      <c r="I3105" s="21">
        <v>1.3906999999999999E-2</v>
      </c>
      <c r="J3105" s="21">
        <v>2.8160999999999999E-2</v>
      </c>
      <c r="K3105" s="21">
        <v>2.31E-3</v>
      </c>
      <c r="L3105" s="21" cm="1">
        <f t="array" ref="L3105">MMULT(B3105:K3105,$D$18:$D$27)</f>
        <v>2.1598499038000003E-2</v>
      </c>
    </row>
    <row r="3106" spans="1:12" x14ac:dyDescent="0.35">
      <c r="A3106" s="22">
        <v>42432</v>
      </c>
      <c r="B3106" s="21">
        <v>-3.6280000000000001E-3</v>
      </c>
      <c r="C3106" s="21">
        <v>4.4759999999999999E-3</v>
      </c>
      <c r="D3106" s="21">
        <v>3.3582000000000001E-2</v>
      </c>
      <c r="E3106" s="21">
        <v>5.6728000000000001E-2</v>
      </c>
      <c r="F3106" s="21">
        <v>5.9129999999999999E-3</v>
      </c>
      <c r="G3106" s="21">
        <v>5.7374000000000001E-2</v>
      </c>
      <c r="H3106" s="21">
        <v>-1.5640000000000001E-2</v>
      </c>
      <c r="I3106" s="21">
        <v>1.7972999999999999E-2</v>
      </c>
      <c r="J3106" s="21">
        <v>1.5037999999999999E-2</v>
      </c>
      <c r="K3106" s="21">
        <v>7.5193999999999997E-2</v>
      </c>
      <c r="L3106" s="21" cm="1">
        <f t="array" ref="L3106">MMULT(B3106:K3106,$D$18:$D$27)</f>
        <v>1.4244258378000002E-2</v>
      </c>
    </row>
    <row r="3107" spans="1:12" x14ac:dyDescent="0.35">
      <c r="A3107" s="22">
        <v>42433</v>
      </c>
      <c r="B3107" s="21">
        <v>-1.335E-3</v>
      </c>
      <c r="C3107" s="21">
        <v>4.5700000000000003E-3</v>
      </c>
      <c r="D3107" s="21">
        <v>3.1191E-2</v>
      </c>
      <c r="E3107" s="21">
        <v>6.6390000000000005E-2</v>
      </c>
      <c r="F3107" s="21">
        <v>-2.6699999999999998E-4</v>
      </c>
      <c r="G3107" s="21">
        <v>2.6086999999999999E-2</v>
      </c>
      <c r="H3107" s="21">
        <v>-1.0924E-2</v>
      </c>
      <c r="I3107" s="21">
        <v>-3.601E-3</v>
      </c>
      <c r="J3107" s="21">
        <v>-2.0105999999999999E-2</v>
      </c>
      <c r="K3107" s="21">
        <v>-6.9670000000000001E-3</v>
      </c>
      <c r="L3107" s="21" cm="1">
        <f t="array" ref="L3107">MMULT(B3107:K3107,$D$18:$D$27)</f>
        <v>4.0514435550000009E-3</v>
      </c>
    </row>
    <row r="3108" spans="1:12" x14ac:dyDescent="0.35">
      <c r="A3108" s="22">
        <v>42436</v>
      </c>
      <c r="B3108" s="21">
        <v>2.6370000000000001E-2</v>
      </c>
      <c r="C3108" s="21">
        <v>3.1161000000000001E-2</v>
      </c>
      <c r="D3108" s="21">
        <v>5.6855000000000003E-2</v>
      </c>
      <c r="E3108" s="21">
        <v>6.8089999999999999E-3</v>
      </c>
      <c r="F3108" s="21">
        <v>1.7774000000000002E-2</v>
      </c>
      <c r="G3108" s="21">
        <v>1.7965999999999999E-2</v>
      </c>
      <c r="H3108" s="21">
        <v>9.0360000000000006E-3</v>
      </c>
      <c r="I3108" s="21">
        <v>1.9002000000000002E-2</v>
      </c>
      <c r="J3108" s="21">
        <v>1.4579E-2</v>
      </c>
      <c r="K3108" s="21">
        <v>-5.3969999999999999E-3</v>
      </c>
      <c r="L3108" s="21" cm="1">
        <f t="array" ref="L3108">MMULT(B3108:K3108,$D$18:$D$27)</f>
        <v>2.0620412543999999E-2</v>
      </c>
    </row>
    <row r="3109" spans="1:12" x14ac:dyDescent="0.35">
      <c r="A3109" s="22">
        <v>42437</v>
      </c>
      <c r="B3109" s="21">
        <v>-2.1666999999999999E-2</v>
      </c>
      <c r="C3109" s="21">
        <v>-2.1285999999999999E-2</v>
      </c>
      <c r="D3109" s="21">
        <v>-6.5059000000000006E-2</v>
      </c>
      <c r="E3109" s="21">
        <v>-6.7150000000000001E-2</v>
      </c>
      <c r="F3109" s="21">
        <v>-4.5430999999999999E-2</v>
      </c>
      <c r="G3109" s="21">
        <v>-9.9234000000000003E-2</v>
      </c>
      <c r="H3109" s="21">
        <v>-5.6148000000000003E-2</v>
      </c>
      <c r="I3109" s="21">
        <v>-2.9859E-2</v>
      </c>
      <c r="J3109" s="21">
        <v>-5.2687999999999999E-2</v>
      </c>
      <c r="K3109" s="21">
        <v>-4.5849000000000001E-2</v>
      </c>
      <c r="L3109" s="21" cm="1">
        <f t="array" ref="L3109">MMULT(B3109:K3109,$D$18:$D$27)</f>
        <v>-4.2532766564999998E-2</v>
      </c>
    </row>
    <row r="3110" spans="1:12" x14ac:dyDescent="0.35">
      <c r="A3110" s="22">
        <v>42438</v>
      </c>
      <c r="B3110" s="21">
        <v>-2.7829999999999999E-3</v>
      </c>
      <c r="C3110" s="21">
        <v>4.5976999999999997E-2</v>
      </c>
      <c r="D3110" s="21">
        <v>2.4093E-2</v>
      </c>
      <c r="E3110" s="21">
        <v>1.1134E-2</v>
      </c>
      <c r="F3110" s="21">
        <v>6.8800000000000003E-4</v>
      </c>
      <c r="G3110" s="21">
        <v>4.8429E-2</v>
      </c>
      <c r="H3110" s="21">
        <v>3.0571999999999998E-2</v>
      </c>
      <c r="I3110" s="21">
        <v>1.5212E-2</v>
      </c>
      <c r="J3110" s="21">
        <v>1.0673999999999999E-2</v>
      </c>
      <c r="K3110" s="21">
        <v>5.3739000000000002E-2</v>
      </c>
      <c r="L3110" s="21" cm="1">
        <f t="array" ref="L3110">MMULT(B3110:K3110,$D$18:$D$27)</f>
        <v>1.4449901612E-2</v>
      </c>
    </row>
    <row r="3111" spans="1:12" x14ac:dyDescent="0.35">
      <c r="A3111" s="22">
        <v>42439</v>
      </c>
      <c r="B3111" s="21">
        <v>-2.6700000000000001E-3</v>
      </c>
      <c r="C3111" s="21">
        <v>1.2066E-2</v>
      </c>
      <c r="D3111" s="21">
        <v>1.3799999999999999E-4</v>
      </c>
      <c r="E3111" s="21">
        <v>-5.1199999999999998E-4</v>
      </c>
      <c r="F3111" s="21">
        <v>5.9109999999999996E-3</v>
      </c>
      <c r="G3111" s="21">
        <v>-3.7728999999999999E-2</v>
      </c>
      <c r="H3111" s="21">
        <v>1.46E-4</v>
      </c>
      <c r="I3111" s="21">
        <v>-7.6660000000000001E-3</v>
      </c>
      <c r="J3111" s="21">
        <v>-1.5564E-2</v>
      </c>
      <c r="K3111" s="21">
        <v>-1.9428000000000001E-2</v>
      </c>
      <c r="L3111" s="21" cm="1">
        <f t="array" ref="L3111">MMULT(B3111:K3111,$D$18:$D$27)</f>
        <v>-3.7779750150000006E-3</v>
      </c>
    </row>
    <row r="3112" spans="1:12" x14ac:dyDescent="0.35">
      <c r="A3112" s="22">
        <v>42440</v>
      </c>
      <c r="B3112" s="21">
        <v>1.22E-4</v>
      </c>
      <c r="C3112" s="21">
        <v>6.8129999999999996E-3</v>
      </c>
      <c r="D3112" s="21">
        <v>4.0266000000000003E-2</v>
      </c>
      <c r="E3112" s="21">
        <v>3.8176000000000002E-2</v>
      </c>
      <c r="F3112" s="21">
        <v>2.487E-2</v>
      </c>
      <c r="G3112" s="21">
        <v>3.8476000000000003E-2</v>
      </c>
      <c r="H3112" s="21">
        <v>2.2062999999999999E-2</v>
      </c>
      <c r="I3112" s="21">
        <v>1.1705E-2</v>
      </c>
      <c r="J3112" s="21">
        <v>5.1382999999999998E-2</v>
      </c>
      <c r="K3112" s="21">
        <v>3.7975000000000002E-2</v>
      </c>
      <c r="L3112" s="21" cm="1">
        <f t="array" ref="L3112">MMULT(B3112:K3112,$D$18:$D$27)</f>
        <v>2.2827359926000001E-2</v>
      </c>
    </row>
    <row r="3113" spans="1:12" x14ac:dyDescent="0.35">
      <c r="A3113" s="22">
        <v>42443</v>
      </c>
      <c r="B3113" s="21">
        <v>2.6770000000000001E-3</v>
      </c>
      <c r="C3113" s="21">
        <v>-3.3830000000000002E-3</v>
      </c>
      <c r="D3113" s="21">
        <v>-5.3210000000000002E-3</v>
      </c>
      <c r="E3113" s="21">
        <v>-1.2586E-2</v>
      </c>
      <c r="F3113" s="21">
        <v>-2.0799999999999999E-2</v>
      </c>
      <c r="G3113" s="21">
        <v>2.717E-2</v>
      </c>
      <c r="H3113" s="21">
        <v>-1.2866000000000001E-2</v>
      </c>
      <c r="I3113" s="21">
        <v>-2.8930000000000002E-3</v>
      </c>
      <c r="J3113" s="21">
        <v>6.4450000000000002E-3</v>
      </c>
      <c r="K3113" s="21">
        <v>-1.8027999999999999E-2</v>
      </c>
      <c r="L3113" s="21" cm="1">
        <f t="array" ref="L3113">MMULT(B3113:K3113,$D$18:$D$27)</f>
        <v>-4.3437451970000001E-3</v>
      </c>
    </row>
    <row r="3114" spans="1:12" x14ac:dyDescent="0.35">
      <c r="A3114" s="22">
        <v>42444</v>
      </c>
      <c r="B3114" s="21">
        <v>4.9750000000000003E-3</v>
      </c>
      <c r="C3114" s="21">
        <v>1.06E-4</v>
      </c>
      <c r="D3114" s="21">
        <v>-1.5646E-2</v>
      </c>
      <c r="E3114" s="21">
        <v>-4.4990000000000004E-3</v>
      </c>
      <c r="F3114" s="21">
        <v>-2.859E-3</v>
      </c>
      <c r="G3114" s="21">
        <v>-4.0536000000000003E-2</v>
      </c>
      <c r="H3114" s="21">
        <v>-1.0427000000000001E-2</v>
      </c>
      <c r="I3114" s="21">
        <v>4.8739999999999999E-3</v>
      </c>
      <c r="J3114" s="21">
        <v>-3.5751999999999999E-2</v>
      </c>
      <c r="K3114" s="21">
        <v>-1.1069000000000001E-2</v>
      </c>
      <c r="L3114" s="21" cm="1">
        <f t="array" ref="L3114">MMULT(B3114:K3114,$D$18:$D$27)</f>
        <v>-6.7329273769999995E-3</v>
      </c>
    </row>
    <row r="3115" spans="1:12" x14ac:dyDescent="0.35">
      <c r="A3115" s="22">
        <v>42445</v>
      </c>
      <c r="B3115" s="21">
        <v>6.0400000000000004E-4</v>
      </c>
      <c r="C3115" s="21">
        <v>1.1986999999999999E-2</v>
      </c>
      <c r="D3115" s="21">
        <v>1.9427E-2</v>
      </c>
      <c r="E3115" s="21">
        <v>5.1218E-2</v>
      </c>
      <c r="F3115" s="21">
        <v>1.639E-3</v>
      </c>
      <c r="G3115" s="21">
        <v>8.2707000000000003E-2</v>
      </c>
      <c r="H3115" s="21">
        <v>1.5952000000000001E-2</v>
      </c>
      <c r="I3115" s="21">
        <v>1.1200999999999999E-2</v>
      </c>
      <c r="J3115" s="21">
        <v>4.5379000000000003E-2</v>
      </c>
      <c r="K3115" s="21">
        <v>4.8048E-2</v>
      </c>
      <c r="L3115" s="21" cm="1">
        <f t="array" ref="L3115">MMULT(B3115:K3115,$D$18:$D$27)</f>
        <v>1.9552961535999999E-2</v>
      </c>
    </row>
    <row r="3116" spans="1:12" x14ac:dyDescent="0.35">
      <c r="A3116" s="22">
        <v>42446</v>
      </c>
      <c r="B3116" s="21">
        <v>1.4843E-2</v>
      </c>
      <c r="C3116" s="21">
        <v>1.5618E-2</v>
      </c>
      <c r="D3116" s="21">
        <v>1.9456000000000001E-2</v>
      </c>
      <c r="E3116" s="21">
        <v>2.7227000000000001E-2</v>
      </c>
      <c r="F3116" s="21">
        <v>1.6223999999999999E-2</v>
      </c>
      <c r="G3116" s="21">
        <v>-3.3100000000000002E-4</v>
      </c>
      <c r="H3116" s="21">
        <v>1.7861999999999999E-2</v>
      </c>
      <c r="I3116" s="21">
        <v>9.2499999999999995E-3</v>
      </c>
      <c r="J3116" s="21">
        <v>-2.647E-3</v>
      </c>
      <c r="K3116" s="21">
        <v>-2.2662000000000002E-2</v>
      </c>
      <c r="L3116" s="21" cm="1">
        <f t="array" ref="L3116">MMULT(B3116:K3116,$D$18:$D$27)</f>
        <v>1.2492651702E-2</v>
      </c>
    </row>
    <row r="3117" spans="1:12" x14ac:dyDescent="0.35">
      <c r="A3117" s="22">
        <v>42447</v>
      </c>
      <c r="B3117" s="21">
        <v>1.189E-3</v>
      </c>
      <c r="C3117" s="21">
        <v>8.2570000000000005E-3</v>
      </c>
      <c r="D3117" s="21">
        <v>-1.1372999999999999E-2</v>
      </c>
      <c r="E3117" s="21">
        <v>2.33E-4</v>
      </c>
      <c r="F3117" s="21">
        <v>-1.3684E-2</v>
      </c>
      <c r="G3117" s="21">
        <v>-1.5878E-2</v>
      </c>
      <c r="H3117" s="21">
        <v>9.0570000000000008E-3</v>
      </c>
      <c r="I3117" s="21">
        <v>1.1653999999999999E-2</v>
      </c>
      <c r="J3117" s="21">
        <v>-5.8389999999999996E-3</v>
      </c>
      <c r="K3117" s="21">
        <v>1.8922999999999999E-2</v>
      </c>
      <c r="L3117" s="21" cm="1">
        <f t="array" ref="L3117">MMULT(B3117:K3117,$D$18:$D$27)</f>
        <v>1.3872098600000004E-3</v>
      </c>
    </row>
    <row r="3118" spans="1:12" x14ac:dyDescent="0.35">
      <c r="A3118" s="22">
        <v>42450</v>
      </c>
      <c r="B3118" s="21">
        <v>-6.888E-3</v>
      </c>
      <c r="C3118" s="21">
        <v>-1.2796E-2</v>
      </c>
      <c r="D3118" s="21">
        <v>4.3629999999999997E-3</v>
      </c>
      <c r="E3118" s="21">
        <v>-1.0227999999999999E-2</v>
      </c>
      <c r="F3118" s="21">
        <v>1.8634000000000001E-2</v>
      </c>
      <c r="G3118" s="21">
        <v>-1.6806999999999999E-2</v>
      </c>
      <c r="H3118" s="21">
        <v>-8.8360000000000001E-3</v>
      </c>
      <c r="I3118" s="21">
        <v>3.1319999999999998E-3</v>
      </c>
      <c r="J3118" s="21">
        <v>-1.9754000000000001E-2</v>
      </c>
      <c r="K3118" s="21">
        <v>4.9699999999999996E-3</v>
      </c>
      <c r="L3118" s="21" cm="1">
        <f t="array" ref="L3118">MMULT(B3118:K3118,$D$18:$D$27)</f>
        <v>-4.08765608E-3</v>
      </c>
    </row>
    <row r="3119" spans="1:12" x14ac:dyDescent="0.35">
      <c r="A3119" s="22">
        <v>42451</v>
      </c>
      <c r="B3119" s="21">
        <v>5.9789999999999999E-3</v>
      </c>
      <c r="C3119" s="21">
        <v>-9.7470000000000005E-3</v>
      </c>
      <c r="D3119" s="21">
        <v>-7.9000000000000001E-4</v>
      </c>
      <c r="E3119" s="21">
        <v>-1.55E-2</v>
      </c>
      <c r="F3119" s="21">
        <v>-1.7092E-2</v>
      </c>
      <c r="G3119" s="21">
        <v>2.1538000000000002E-2</v>
      </c>
      <c r="H3119" s="21">
        <v>-1.4999E-2</v>
      </c>
      <c r="I3119" s="21">
        <v>5.2399999999999999E-3</v>
      </c>
      <c r="J3119" s="21">
        <v>7.6249999999999998E-3</v>
      </c>
      <c r="K3119" s="21">
        <v>3.9039999999999999E-3</v>
      </c>
      <c r="L3119" s="21" cm="1">
        <f t="array" ref="L3119">MMULT(B3119:K3119,$D$18:$D$27)</f>
        <v>-1.7379817040000002E-3</v>
      </c>
    </row>
    <row r="3120" spans="1:12" x14ac:dyDescent="0.35">
      <c r="A3120" s="22">
        <v>42452</v>
      </c>
      <c r="B3120" s="21">
        <v>-4.398E-3</v>
      </c>
      <c r="C3120" s="21">
        <v>-0.02</v>
      </c>
      <c r="D3120" s="21">
        <v>-2.0552999999999998E-2</v>
      </c>
      <c r="E3120" s="21">
        <v>-4.938E-2</v>
      </c>
      <c r="F3120" s="21">
        <v>-8.8299999999999993E-3</v>
      </c>
      <c r="G3120" s="21">
        <v>-6.0909999999999999E-2</v>
      </c>
      <c r="H3120" s="21">
        <v>-1.8963000000000001E-2</v>
      </c>
      <c r="I3120" s="21">
        <v>-2.2626E-2</v>
      </c>
      <c r="J3120" s="21">
        <v>-4.0541000000000001E-2</v>
      </c>
      <c r="K3120" s="21">
        <v>-3.4483E-2</v>
      </c>
      <c r="L3120" s="21" cm="1">
        <f t="array" ref="L3120">MMULT(B3120:K3120,$D$18:$D$27)</f>
        <v>-2.3146895064E-2</v>
      </c>
    </row>
    <row r="3121" spans="1:12" x14ac:dyDescent="0.35">
      <c r="A3121" s="22">
        <v>42453</v>
      </c>
      <c r="B3121" s="21">
        <v>2.7460000000000002E-3</v>
      </c>
      <c r="C3121" s="21">
        <v>1.3462999999999999E-2</v>
      </c>
      <c r="D3121" s="21">
        <v>-5.3799999999999996E-4</v>
      </c>
      <c r="E3121" s="21">
        <v>4.7679999999999997E-3</v>
      </c>
      <c r="F3121" s="21">
        <v>-5.208E-3</v>
      </c>
      <c r="G3121" s="21">
        <v>3.5599999999999998E-4</v>
      </c>
      <c r="H3121" s="21">
        <v>3.222E-3</v>
      </c>
      <c r="I3121" s="21">
        <v>-6.8099999999999996E-4</v>
      </c>
      <c r="J3121" s="21">
        <v>1.9154999999999998E-2</v>
      </c>
      <c r="K3121" s="21">
        <v>-9.9360000000000004E-3</v>
      </c>
      <c r="L3121" s="21" cm="1">
        <f t="array" ref="L3121">MMULT(B3121:K3121,$D$18:$D$27)</f>
        <v>4.1222604710000003E-3</v>
      </c>
    </row>
    <row r="3122" spans="1:12" x14ac:dyDescent="0.35">
      <c r="A3122" s="22">
        <v>42457</v>
      </c>
      <c r="B3122" s="21">
        <v>2.8579999999999999E-3</v>
      </c>
      <c r="C3122" s="21">
        <v>-1.792E-3</v>
      </c>
      <c r="D3122" s="21">
        <v>3.0959999999999998E-3</v>
      </c>
      <c r="E3122" s="21">
        <v>-8.9910000000000007E-3</v>
      </c>
      <c r="F3122" s="21">
        <v>3.0309999999999998E-3</v>
      </c>
      <c r="G3122" s="21">
        <v>-1.781E-3</v>
      </c>
      <c r="H3122" s="21">
        <v>-7.0060000000000001E-3</v>
      </c>
      <c r="I3122" s="21">
        <v>-6.4729999999999996E-3</v>
      </c>
      <c r="J3122" s="21">
        <v>-1.5478E-2</v>
      </c>
      <c r="K3122" s="21">
        <v>2.983E-3</v>
      </c>
      <c r="L3122" s="21" cm="1">
        <f t="array" ref="L3122">MMULT(B3122:K3122,$D$18:$D$27)</f>
        <v>-4.4347209800000001E-3</v>
      </c>
    </row>
    <row r="3123" spans="1:12" x14ac:dyDescent="0.35">
      <c r="A3123" s="22">
        <v>42458</v>
      </c>
      <c r="B3123" s="21">
        <v>3.6809999999999998E-3</v>
      </c>
      <c r="C3123" s="21">
        <v>6.7600000000000004E-3</v>
      </c>
      <c r="D3123" s="21">
        <v>1.2344000000000001E-2</v>
      </c>
      <c r="E3123" s="21">
        <v>-1.5120000000000001E-3</v>
      </c>
      <c r="F3123" s="21">
        <v>2.7469999999999999E-3</v>
      </c>
      <c r="G3123" s="21">
        <v>7.8519999999999996E-3</v>
      </c>
      <c r="H3123" s="21">
        <v>-1.47E-3</v>
      </c>
      <c r="I3123" s="21">
        <v>-6.8599999999999998E-4</v>
      </c>
      <c r="J3123" s="21">
        <v>-8.9840000000000007E-3</v>
      </c>
      <c r="K3123" s="21">
        <v>-8.6529999999999992E-3</v>
      </c>
      <c r="L3123" s="21" cm="1">
        <f t="array" ref="L3123">MMULT(B3123:K3123,$D$18:$D$27)</f>
        <v>4.2545912600000047E-4</v>
      </c>
    </row>
    <row r="3124" spans="1:12" x14ac:dyDescent="0.35">
      <c r="A3124" s="22">
        <v>42459</v>
      </c>
      <c r="B3124" s="21">
        <v>-1.18E-4</v>
      </c>
      <c r="C3124" s="21">
        <v>-7.3399999999999995E-4</v>
      </c>
      <c r="D3124" s="21">
        <v>-2.3723999999999999E-2</v>
      </c>
      <c r="E3124" s="21">
        <v>1.1610000000000001E-2</v>
      </c>
      <c r="F3124" s="21">
        <v>1.9314999999999999E-2</v>
      </c>
      <c r="G3124" s="21">
        <v>3.0099000000000001E-2</v>
      </c>
      <c r="H3124" s="21">
        <v>9.8630000000000002E-3</v>
      </c>
      <c r="I3124" s="21">
        <v>2.173E-3</v>
      </c>
      <c r="J3124" s="21">
        <v>1.1898000000000001E-2</v>
      </c>
      <c r="K3124" s="21">
        <v>-2.1819999999999999E-3</v>
      </c>
      <c r="L3124" s="21" cm="1">
        <f t="array" ref="L3124">MMULT(B3124:K3124,$D$18:$D$27)</f>
        <v>4.571916572E-3</v>
      </c>
    </row>
    <row r="3125" spans="1:12" x14ac:dyDescent="0.35">
      <c r="A3125" s="22">
        <v>42460</v>
      </c>
      <c r="B3125" s="21">
        <v>-1.1003000000000001E-2</v>
      </c>
      <c r="C3125" s="21">
        <v>1.575E-3</v>
      </c>
      <c r="D3125" s="21">
        <v>-1.4662E-2</v>
      </c>
      <c r="E3125" s="21">
        <v>4.7410000000000004E-3</v>
      </c>
      <c r="F3125" s="21">
        <v>-8.8699999999999994E-3</v>
      </c>
      <c r="G3125" s="21">
        <v>2.647E-2</v>
      </c>
      <c r="H3125" s="21">
        <v>-2.4780000000000002E-3</v>
      </c>
      <c r="I3125" s="21">
        <v>-1.1755E-2</v>
      </c>
      <c r="J3125" s="21">
        <v>0</v>
      </c>
      <c r="K3125" s="21">
        <v>1.6402E-2</v>
      </c>
      <c r="L3125" s="21" cm="1">
        <f t="array" ref="L3125">MMULT(B3125:K3125,$D$18:$D$27)</f>
        <v>-5.8488255749999992E-3</v>
      </c>
    </row>
    <row r="3126" spans="1:12" x14ac:dyDescent="0.35">
      <c r="A3126" s="22">
        <v>42461</v>
      </c>
      <c r="B3126" s="21">
        <v>-7.5370000000000003E-3</v>
      </c>
      <c r="C3126" s="21">
        <v>-1.1950000000000001E-2</v>
      </c>
      <c r="D3126" s="21">
        <v>-7.4400000000000004E-3</v>
      </c>
      <c r="E3126" s="21">
        <v>-1.2168E-2</v>
      </c>
      <c r="F3126" s="21">
        <v>-2.2102E-2</v>
      </c>
      <c r="G3126" s="21">
        <v>-5.3582999999999999E-2</v>
      </c>
      <c r="H3126" s="21">
        <v>-3.3609999999999998E-3</v>
      </c>
      <c r="I3126" s="21">
        <v>-1.0625000000000001E-2</v>
      </c>
      <c r="J3126" s="21">
        <v>-3.0794999999999999E-2</v>
      </c>
      <c r="K3126" s="21">
        <v>-2.1248E-2</v>
      </c>
      <c r="L3126" s="21" cm="1">
        <f t="array" ref="L3126">MMULT(B3126:K3126,$D$18:$D$27)</f>
        <v>-1.3839868512E-2</v>
      </c>
    </row>
    <row r="3127" spans="1:12" x14ac:dyDescent="0.35">
      <c r="A3127" s="22">
        <v>42464</v>
      </c>
      <c r="B3127" s="21">
        <v>2.4109999999999999E-3</v>
      </c>
      <c r="C3127" s="21">
        <v>-8.8050000000000003E-3</v>
      </c>
      <c r="D3127" s="21">
        <v>-2.4014000000000001E-2</v>
      </c>
      <c r="E3127" s="21">
        <v>-1.7094000000000002E-2</v>
      </c>
      <c r="F3127" s="21">
        <v>7.2100000000000003E-3</v>
      </c>
      <c r="G3127" s="21">
        <v>-2.6185E-2</v>
      </c>
      <c r="H3127" s="21">
        <v>-1.47E-4</v>
      </c>
      <c r="I3127" s="21">
        <v>6.9999999999999999E-4</v>
      </c>
      <c r="J3127" s="21">
        <v>-6.9319999999999998E-3</v>
      </c>
      <c r="K3127" s="21">
        <v>7.1450000000000003E-3</v>
      </c>
      <c r="L3127" s="21" cm="1">
        <f t="array" ref="L3127">MMULT(B3127:K3127,$D$18:$D$27)</f>
        <v>-3.930662582E-3</v>
      </c>
    </row>
    <row r="3128" spans="1:12" x14ac:dyDescent="0.35">
      <c r="A3128" s="22">
        <v>42465</v>
      </c>
      <c r="B3128" s="21">
        <v>-1.1424E-2</v>
      </c>
      <c r="C3128" s="21">
        <v>-8.1340000000000006E-3</v>
      </c>
      <c r="D3128" s="21">
        <v>3.271E-3</v>
      </c>
      <c r="E3128" s="21">
        <v>-1.5349999999999999E-3</v>
      </c>
      <c r="F3128" s="21">
        <v>2.7500000000000002E-4</v>
      </c>
      <c r="G3128" s="21">
        <v>1.9622000000000001E-2</v>
      </c>
      <c r="H3128" s="21">
        <v>-1.1292E-2</v>
      </c>
      <c r="I3128" s="21">
        <v>-1.0730999999999999E-2</v>
      </c>
      <c r="J3128" s="21">
        <v>-1.0470999999999999E-2</v>
      </c>
      <c r="K3128" s="21">
        <v>-1.0095E-2</v>
      </c>
      <c r="L3128" s="21" cm="1">
        <f t="array" ref="L3128">MMULT(B3128:K3128,$D$18:$D$27)</f>
        <v>-7.472461907E-3</v>
      </c>
    </row>
    <row r="3129" spans="1:12" x14ac:dyDescent="0.35">
      <c r="A3129" s="22">
        <v>42466</v>
      </c>
      <c r="B3129" s="21">
        <v>1.338E-2</v>
      </c>
      <c r="C3129" s="21">
        <v>2.3415999999999999E-2</v>
      </c>
      <c r="D3129" s="21">
        <v>9.6399999999999993E-3</v>
      </c>
      <c r="E3129" s="21">
        <v>4.3801E-2</v>
      </c>
      <c r="F3129" s="21">
        <v>6.881E-3</v>
      </c>
      <c r="G3129" s="21">
        <v>2.2096000000000001E-2</v>
      </c>
      <c r="H3129" s="21">
        <v>4.0046999999999999E-2</v>
      </c>
      <c r="I3129" s="21">
        <v>2.4759999999999999E-3</v>
      </c>
      <c r="J3129" s="21">
        <v>3.4685000000000001E-2</v>
      </c>
      <c r="K3129" s="21">
        <v>5.2370000000000003E-3</v>
      </c>
      <c r="L3129" s="21" cm="1">
        <f t="array" ref="L3129">MMULT(B3129:K3129,$D$18:$D$27)</f>
        <v>1.9469908974E-2</v>
      </c>
    </row>
    <row r="3130" spans="1:12" x14ac:dyDescent="0.35">
      <c r="A3130" s="22">
        <v>42467</v>
      </c>
      <c r="B3130" s="21">
        <v>-1.1283E-2</v>
      </c>
      <c r="C3130" s="21">
        <v>-5.2700000000000002E-4</v>
      </c>
      <c r="D3130" s="21">
        <v>3.2290000000000001E-3</v>
      </c>
      <c r="E3130" s="21">
        <v>-1.0798E-2</v>
      </c>
      <c r="F3130" s="21">
        <v>-1.5719E-2</v>
      </c>
      <c r="G3130" s="21">
        <v>1.395E-3</v>
      </c>
      <c r="H3130" s="21">
        <v>-1.0553E-2</v>
      </c>
      <c r="I3130" s="21">
        <v>-5.999E-3</v>
      </c>
      <c r="J3130" s="21">
        <v>-3.9769999999999996E-3</v>
      </c>
      <c r="K3130" s="21">
        <v>2.7146E-2</v>
      </c>
      <c r="L3130" s="21" cm="1">
        <f t="array" ref="L3130">MMULT(B3130:K3130,$D$18:$D$27)</f>
        <v>-7.018884938000001E-3</v>
      </c>
    </row>
    <row r="3131" spans="1:12" x14ac:dyDescent="0.35">
      <c r="A3131" s="22">
        <v>42468</v>
      </c>
      <c r="B3131" s="21">
        <v>1.0198E-2</v>
      </c>
      <c r="C3131" s="21">
        <v>1.6246E-2</v>
      </c>
      <c r="D3131" s="21">
        <v>2.8271999999999999E-2</v>
      </c>
      <c r="E3131" s="21">
        <v>2.2823E-2</v>
      </c>
      <c r="F3131" s="21">
        <v>2.5551999999999998E-2</v>
      </c>
      <c r="G3131" s="21">
        <v>2.9596000000000001E-2</v>
      </c>
      <c r="H3131" s="21">
        <v>1.7583999999999999E-2</v>
      </c>
      <c r="I3131" s="21">
        <v>1.8341E-2</v>
      </c>
      <c r="J3131" s="21">
        <v>2.3387999999999999E-2</v>
      </c>
      <c r="K3131" s="21">
        <v>3.3101999999999999E-2</v>
      </c>
      <c r="L3131" s="21" cm="1">
        <f t="array" ref="L3131">MMULT(B3131:K3131,$D$18:$D$27)</f>
        <v>1.9585659458000001E-2</v>
      </c>
    </row>
    <row r="3132" spans="1:12" x14ac:dyDescent="0.35">
      <c r="A3132" s="22">
        <v>42471</v>
      </c>
      <c r="B3132" s="21">
        <v>1.322E-3</v>
      </c>
      <c r="C3132" s="21">
        <v>-1.1315E-2</v>
      </c>
      <c r="D3132" s="21">
        <v>7.3499999999999998E-3</v>
      </c>
      <c r="E3132" s="21">
        <v>-9.7000000000000005E-4</v>
      </c>
      <c r="F3132" s="21">
        <v>4.06E-4</v>
      </c>
      <c r="G3132" s="21">
        <v>1.4541999999999999E-2</v>
      </c>
      <c r="H3132" s="21">
        <v>2.6909999999999998E-3</v>
      </c>
      <c r="I3132" s="21">
        <v>-1.7197E-2</v>
      </c>
      <c r="J3132" s="21">
        <v>-8.3610000000000004E-3</v>
      </c>
      <c r="K3132" s="21">
        <v>-1.8346000000000001E-2</v>
      </c>
      <c r="L3132" s="21" cm="1">
        <f t="array" ref="L3132">MMULT(B3132:K3132,$D$18:$D$27)</f>
        <v>-4.897748811000001E-3</v>
      </c>
    </row>
    <row r="3133" spans="1:12" x14ac:dyDescent="0.35">
      <c r="A3133" s="22">
        <v>42472</v>
      </c>
      <c r="B3133" s="21">
        <v>1.2362E-2</v>
      </c>
      <c r="C3133" s="21">
        <v>2.3834999999999999E-2</v>
      </c>
      <c r="D3133" s="21">
        <v>4.7291E-2</v>
      </c>
      <c r="E3133" s="21">
        <v>5.5352999999999999E-2</v>
      </c>
      <c r="F3133" s="21">
        <v>2.7342000000000002E-2</v>
      </c>
      <c r="G3133" s="21">
        <v>7.2999999999999995E-2</v>
      </c>
      <c r="H3133" s="21">
        <v>2.3449999999999999E-2</v>
      </c>
      <c r="I3133" s="21">
        <v>1.6552000000000001E-2</v>
      </c>
      <c r="J3133" s="21">
        <v>5.4524999999999997E-2</v>
      </c>
      <c r="K3133" s="21">
        <v>2.6322999999999999E-2</v>
      </c>
      <c r="L3133" s="21" cm="1">
        <f t="array" ref="L3133">MMULT(B3133:K3133,$D$18:$D$27)</f>
        <v>3.0277046926000001E-2</v>
      </c>
    </row>
    <row r="3134" spans="1:12" x14ac:dyDescent="0.35">
      <c r="A3134" s="22">
        <v>42473</v>
      </c>
      <c r="B3134" s="21">
        <v>5.6909999999999999E-3</v>
      </c>
      <c r="C3134" s="21">
        <v>9.2299999999999999E-4</v>
      </c>
      <c r="D3134" s="21">
        <v>3.483E-3</v>
      </c>
      <c r="E3134" s="21">
        <v>2.5300000000000001E-3</v>
      </c>
      <c r="F3134" s="21">
        <v>1.9368E-2</v>
      </c>
      <c r="G3134" s="21">
        <v>-6.2129999999999998E-3</v>
      </c>
      <c r="H3134" s="21">
        <v>-2.8990000000000001E-3</v>
      </c>
      <c r="I3134" s="21">
        <v>1.1979999999999999E-2</v>
      </c>
      <c r="J3134" s="21">
        <v>-1.0661E-2</v>
      </c>
      <c r="K3134" s="21">
        <v>1.7184000000000001E-2</v>
      </c>
      <c r="L3134" s="21" cm="1">
        <f t="array" ref="L3134">MMULT(B3134:K3134,$D$18:$D$27)</f>
        <v>4.3656084119999992E-3</v>
      </c>
    </row>
    <row r="3135" spans="1:12" x14ac:dyDescent="0.35">
      <c r="A3135" s="22">
        <v>42474</v>
      </c>
      <c r="B3135" s="21">
        <v>7.0730000000000003E-3</v>
      </c>
      <c r="C3135" s="21">
        <v>3.8930000000000002E-3</v>
      </c>
      <c r="D3135" s="21">
        <v>3.86E-4</v>
      </c>
      <c r="E3135" s="21">
        <v>1.4685999999999999E-2</v>
      </c>
      <c r="F3135" s="21">
        <v>-2.7139999999999998E-3</v>
      </c>
      <c r="G3135" s="21">
        <v>3.751E-3</v>
      </c>
      <c r="H3135" s="21">
        <v>2.8792999999999999E-2</v>
      </c>
      <c r="I3135" s="21">
        <v>-1.034E-3</v>
      </c>
      <c r="J3135" s="21">
        <v>-3.2330000000000002E-3</v>
      </c>
      <c r="K3135" s="21">
        <v>-6.051E-3</v>
      </c>
      <c r="L3135" s="21" cm="1">
        <f t="array" ref="L3135">MMULT(B3135:K3135,$D$18:$D$27)</f>
        <v>4.9171372349999997E-3</v>
      </c>
    </row>
    <row r="3136" spans="1:12" x14ac:dyDescent="0.35">
      <c r="A3136" s="22">
        <v>42475</v>
      </c>
      <c r="B3136" s="21">
        <v>-5.385E-3</v>
      </c>
      <c r="C3136" s="21">
        <v>-7.6550000000000003E-3</v>
      </c>
      <c r="D3136" s="21">
        <v>-2.6988999999999999E-2</v>
      </c>
      <c r="E3136" s="21">
        <v>-1.1759E-2</v>
      </c>
      <c r="F3136" s="21">
        <v>-1.1664000000000001E-2</v>
      </c>
      <c r="G3136" s="21">
        <v>1.3391E-2</v>
      </c>
      <c r="H3136" s="21">
        <v>-2.9198000000000002E-2</v>
      </c>
      <c r="I3136" s="21">
        <v>-2.3814999999999999E-2</v>
      </c>
      <c r="J3136" s="21">
        <v>-1.8377999999999999E-2</v>
      </c>
      <c r="K3136" s="21">
        <v>-3.8559000000000003E-2</v>
      </c>
      <c r="L3136" s="21" cm="1">
        <f t="array" ref="L3136">MMULT(B3136:K3136,$D$18:$D$27)</f>
        <v>-1.7183521267999997E-2</v>
      </c>
    </row>
    <row r="3137" spans="1:12" x14ac:dyDescent="0.35">
      <c r="A3137" s="22">
        <v>42478</v>
      </c>
      <c r="B3137" s="21">
        <v>9.5329999999999998E-3</v>
      </c>
      <c r="C3137" s="21">
        <v>1.5119E-2</v>
      </c>
      <c r="D3137" s="21">
        <v>2.2849999999999999E-2</v>
      </c>
      <c r="E3137" s="21">
        <v>2.9748E-2</v>
      </c>
      <c r="F3137" s="21">
        <v>1.5605000000000001E-2</v>
      </c>
      <c r="G3137" s="21">
        <v>2.9194999999999999E-2</v>
      </c>
      <c r="H3137" s="21">
        <v>1.5938999999999998E-2</v>
      </c>
      <c r="I3137" s="21">
        <v>9.4280000000000006E-3</v>
      </c>
      <c r="J3137" s="21">
        <v>1.8721999999999999E-2</v>
      </c>
      <c r="K3137" s="21">
        <v>1.372E-2</v>
      </c>
      <c r="L3137" s="21" cm="1">
        <f t="array" ref="L3137">MMULT(B3137:K3137,$D$18:$D$27)</f>
        <v>1.5622780732000002E-2</v>
      </c>
    </row>
    <row r="3138" spans="1:12" x14ac:dyDescent="0.35">
      <c r="A3138" s="22">
        <v>42479</v>
      </c>
      <c r="B3138" s="21">
        <v>5.0130000000000001E-3</v>
      </c>
      <c r="C3138" s="21">
        <v>1.8237E-2</v>
      </c>
      <c r="D3138" s="21">
        <v>2.1822999999999999E-2</v>
      </c>
      <c r="E3138" s="21">
        <v>4.5777999999999999E-2</v>
      </c>
      <c r="F3138" s="21">
        <v>2.8275999999999999E-2</v>
      </c>
      <c r="G3138" s="21">
        <v>0.111078</v>
      </c>
      <c r="H3138" s="21">
        <v>2.1281999999999999E-2</v>
      </c>
      <c r="I3138" s="21">
        <v>8.9899999999999997E-3</v>
      </c>
      <c r="J3138" s="21">
        <v>3.5675999999999999E-2</v>
      </c>
      <c r="K3138" s="21">
        <v>-2.343E-3</v>
      </c>
      <c r="L3138" s="21" cm="1">
        <f t="array" ref="L3138">MMULT(B3138:K3138,$D$18:$D$27)</f>
        <v>2.1134957996000001E-2</v>
      </c>
    </row>
    <row r="3139" spans="1:12" x14ac:dyDescent="0.35">
      <c r="A3139" s="22">
        <v>42480</v>
      </c>
      <c r="B3139" s="21">
        <v>6.8440000000000003E-3</v>
      </c>
      <c r="C3139" s="21">
        <v>1.1841000000000001E-2</v>
      </c>
      <c r="D3139" s="21">
        <v>3.0330000000000001E-3</v>
      </c>
      <c r="E3139" s="21">
        <v>4.2499999999999998E-4</v>
      </c>
      <c r="F3139" s="21">
        <v>1.8332000000000001E-2</v>
      </c>
      <c r="G3139" s="21">
        <v>1.5587E-2</v>
      </c>
      <c r="H3139" s="21">
        <v>2.8050000000000002E-3</v>
      </c>
      <c r="I3139" s="21">
        <v>3.124E-3</v>
      </c>
      <c r="J3139" s="21">
        <v>-8.3510000000000008E-3</v>
      </c>
      <c r="K3139" s="21">
        <v>2.9219999999999999E-2</v>
      </c>
      <c r="L3139" s="21" cm="1">
        <f t="array" ref="L3139">MMULT(B3139:K3139,$D$18:$D$27)</f>
        <v>4.1122993670000005E-3</v>
      </c>
    </row>
    <row r="3140" spans="1:12" x14ac:dyDescent="0.35">
      <c r="A3140" s="22">
        <v>42481</v>
      </c>
      <c r="B3140" s="21">
        <v>-1.15E-4</v>
      </c>
      <c r="C3140" s="21">
        <v>-2.8519999999999999E-3</v>
      </c>
      <c r="D3140" s="21">
        <v>-2.6459999999999999E-3</v>
      </c>
      <c r="E3140" s="21">
        <v>-1.8054000000000001E-2</v>
      </c>
      <c r="F3140" s="21">
        <v>-1.0234E-2</v>
      </c>
      <c r="G3140" s="21">
        <v>1.6936E-2</v>
      </c>
      <c r="H3140" s="21">
        <v>-5.9940000000000002E-3</v>
      </c>
      <c r="I3140" s="21">
        <v>8.1899999999999994E-3</v>
      </c>
      <c r="J3140" s="21">
        <v>-4.4211E-2</v>
      </c>
      <c r="K3140" s="21">
        <v>3.2192999999999999E-2</v>
      </c>
      <c r="L3140" s="21" cm="1">
        <f t="array" ref="L3140">MMULT(B3140:K3140,$D$18:$D$27)</f>
        <v>-7.912054604000001E-3</v>
      </c>
    </row>
    <row r="3141" spans="1:12" x14ac:dyDescent="0.35">
      <c r="A3141" s="22">
        <v>42482</v>
      </c>
      <c r="B3141" s="21">
        <v>8.5260000000000006E-3</v>
      </c>
      <c r="C3141" s="21">
        <v>6.0159999999999996E-3</v>
      </c>
      <c r="D3141" s="21">
        <v>2.2232999999999999E-2</v>
      </c>
      <c r="E3141" s="21">
        <v>3.0067E-2</v>
      </c>
      <c r="F3141" s="21">
        <v>-4.2360000000000002E-3</v>
      </c>
      <c r="G3141" s="21">
        <v>3.2266000000000003E-2</v>
      </c>
      <c r="H3141" s="21">
        <v>1.6483999999999999E-2</v>
      </c>
      <c r="I3141" s="21">
        <v>6.6360000000000004E-3</v>
      </c>
      <c r="J3141" s="21">
        <v>-2.2030000000000001E-3</v>
      </c>
      <c r="K3141" s="21">
        <v>1.8173000000000002E-2</v>
      </c>
      <c r="L3141" s="21" cm="1">
        <f t="array" ref="L3141">MMULT(B3141:K3141,$D$18:$D$27)</f>
        <v>9.4270412449999983E-3</v>
      </c>
    </row>
    <row r="3142" spans="1:12" x14ac:dyDescent="0.35">
      <c r="A3142" s="22">
        <v>42485</v>
      </c>
      <c r="B3142" s="21">
        <v>-2.2850000000000001E-3</v>
      </c>
      <c r="C3142" s="21">
        <v>-4.901E-3</v>
      </c>
      <c r="D3142" s="21">
        <v>-1.4335000000000001E-2</v>
      </c>
      <c r="E3142" s="21">
        <v>-2.8348999999999999E-2</v>
      </c>
      <c r="F3142" s="21">
        <v>-1.4513E-2</v>
      </c>
      <c r="G3142" s="21">
        <v>-5.3692999999999998E-2</v>
      </c>
      <c r="H3142" s="21">
        <v>-9.8879999999999992E-3</v>
      </c>
      <c r="I3142" s="21">
        <v>-5.6800000000000004E-4</v>
      </c>
      <c r="J3142" s="21">
        <v>-3.4768E-2</v>
      </c>
      <c r="K3142" s="21">
        <v>-6.7530000000000003E-3</v>
      </c>
      <c r="L3142" s="21" cm="1">
        <f t="array" ref="L3142">MMULT(B3142:K3142,$D$18:$D$27)</f>
        <v>-1.2707877389999999E-2</v>
      </c>
    </row>
    <row r="3143" spans="1:12" x14ac:dyDescent="0.35">
      <c r="A3143" s="22">
        <v>42486</v>
      </c>
      <c r="B3143" s="21">
        <v>3.4350000000000001E-3</v>
      </c>
      <c r="C3143" s="21">
        <v>7.6839999999999999E-3</v>
      </c>
      <c r="D3143" s="21">
        <v>3.7864000000000002E-2</v>
      </c>
      <c r="E3143" s="21">
        <v>3.9118E-2</v>
      </c>
      <c r="F3143" s="21">
        <v>5.4590000000000003E-3</v>
      </c>
      <c r="G3143" s="21">
        <v>1.4917E-2</v>
      </c>
      <c r="H3143" s="21">
        <v>1.8374999999999999E-2</v>
      </c>
      <c r="I3143" s="21">
        <v>5.3449999999999999E-3</v>
      </c>
      <c r="J3143" s="21">
        <v>2.3442000000000001E-2</v>
      </c>
      <c r="K3143" s="21">
        <v>6.7990000000000004E-3</v>
      </c>
      <c r="L3143" s="21" cm="1">
        <f t="array" ref="L3143">MMULT(B3143:K3143,$D$18:$D$27)</f>
        <v>1.5046934036999998E-2</v>
      </c>
    </row>
    <row r="3144" spans="1:12" x14ac:dyDescent="0.35">
      <c r="A3144" s="22">
        <v>42487</v>
      </c>
      <c r="B3144" s="21">
        <v>9.4719999999999995E-3</v>
      </c>
      <c r="C3144" s="21">
        <v>1.5251000000000001E-2</v>
      </c>
      <c r="D3144" s="21">
        <v>2.0899000000000001E-2</v>
      </c>
      <c r="E3144" s="21">
        <v>6.2399999999999999E-4</v>
      </c>
      <c r="F3144" s="21">
        <v>1.7676999999999998E-2</v>
      </c>
      <c r="G3144" s="21">
        <v>6.1941999999999997E-2</v>
      </c>
      <c r="H3144" s="21">
        <v>1.3598000000000001E-2</v>
      </c>
      <c r="I3144" s="21">
        <v>6.2220000000000001E-3</v>
      </c>
      <c r="J3144" s="21">
        <v>2.1787999999999998E-2</v>
      </c>
      <c r="K3144" s="21">
        <v>-2.1710000000000002E-3</v>
      </c>
      <c r="L3144" s="21" cm="1">
        <f t="array" ref="L3144">MMULT(B3144:K3144,$D$18:$D$27)</f>
        <v>1.2399240079E-2</v>
      </c>
    </row>
    <row r="3145" spans="1:12" x14ac:dyDescent="0.35">
      <c r="A3145" s="22">
        <v>42488</v>
      </c>
      <c r="B3145" s="21">
        <v>-4.8609999999999999E-3</v>
      </c>
      <c r="C3145" s="21">
        <v>-1.3962E-2</v>
      </c>
      <c r="D3145" s="21">
        <v>-3.1001999999999998E-2</v>
      </c>
      <c r="E3145" s="21">
        <v>-9.1459999999999996E-3</v>
      </c>
      <c r="F3145" s="21">
        <v>-1.0174000000000001E-2</v>
      </c>
      <c r="G3145" s="21">
        <v>-4.3253E-2</v>
      </c>
      <c r="H3145" s="21">
        <v>-1.6641E-2</v>
      </c>
      <c r="I3145" s="21">
        <v>-1.3041000000000001E-2</v>
      </c>
      <c r="J3145" s="21">
        <v>-3.4445000000000003E-2</v>
      </c>
      <c r="K3145" s="21">
        <v>-9.4269999999999996E-3</v>
      </c>
      <c r="L3145" s="21" cm="1">
        <f t="array" ref="L3145">MMULT(B3145:K3145,$D$18:$D$27)</f>
        <v>-1.6128991447000002E-2</v>
      </c>
    </row>
    <row r="3146" spans="1:12" x14ac:dyDescent="0.35">
      <c r="A3146" s="22">
        <v>42489</v>
      </c>
      <c r="B3146" s="21">
        <v>4.2030000000000001E-3</v>
      </c>
      <c r="C3146" s="21">
        <v>-2.1480000000000002E-3</v>
      </c>
      <c r="D3146" s="21">
        <v>8.914E-3</v>
      </c>
      <c r="E3146" s="21">
        <v>2.5170000000000001E-3</v>
      </c>
      <c r="F3146" s="21">
        <v>7.0190000000000001E-3</v>
      </c>
      <c r="G3146" s="21">
        <v>4.5207999999999998E-2</v>
      </c>
      <c r="H3146" s="21">
        <v>5.5100000000000001E-3</v>
      </c>
      <c r="I3146" s="21">
        <v>-6.4699999999999994E-2</v>
      </c>
      <c r="J3146" s="21">
        <v>5.6629999999999996E-3</v>
      </c>
      <c r="K3146" s="21">
        <v>-4.6364000000000002E-2</v>
      </c>
      <c r="L3146" s="21" cm="1">
        <f t="array" ref="L3146">MMULT(B3146:K3146,$D$18:$D$27)</f>
        <v>-1.1273265766999999E-2</v>
      </c>
    </row>
    <row r="3147" spans="1:12" x14ac:dyDescent="0.35">
      <c r="A3147" s="22">
        <v>42492</v>
      </c>
      <c r="B3147" s="21">
        <v>8.2579999999999997E-3</v>
      </c>
      <c r="C3147" s="21">
        <v>1.1058999999999999E-2</v>
      </c>
      <c r="D3147" s="21">
        <v>1.9369999999999999E-3</v>
      </c>
      <c r="E3147" s="21">
        <v>-1.9668999999999999E-2</v>
      </c>
      <c r="F3147" s="21">
        <v>-1.17E-2</v>
      </c>
      <c r="G3147" s="21">
        <v>-3.8061999999999999E-2</v>
      </c>
      <c r="H3147" s="21">
        <v>-4.1749999999999999E-3</v>
      </c>
      <c r="I3147" s="21">
        <v>1.096E-3</v>
      </c>
      <c r="J3147" s="21">
        <v>-9.5720000000000006E-3</v>
      </c>
      <c r="K3147" s="21">
        <v>-1.2794E-2</v>
      </c>
      <c r="L3147" s="21" cm="1">
        <f t="array" ref="L3147">MMULT(B3147:K3147,$D$18:$D$27)</f>
        <v>-2.8122738200000003E-3</v>
      </c>
    </row>
    <row r="3148" spans="1:12" x14ac:dyDescent="0.35">
      <c r="A3148" s="22">
        <v>42493</v>
      </c>
      <c r="B3148" s="21">
        <v>-1.1443999999999999E-2</v>
      </c>
      <c r="C3148" s="21">
        <v>-1.9262000000000001E-2</v>
      </c>
      <c r="D3148" s="21">
        <v>-2.5971999999999999E-2</v>
      </c>
      <c r="E3148" s="21">
        <v>-3.7780000000000001E-2</v>
      </c>
      <c r="F3148" s="21">
        <v>-2.733E-2</v>
      </c>
      <c r="G3148" s="21">
        <v>-1.8755999999999998E-2</v>
      </c>
      <c r="H3148" s="21">
        <v>-9.9570000000000006E-3</v>
      </c>
      <c r="I3148" s="21">
        <v>-2.6641999999999999E-2</v>
      </c>
      <c r="J3148" s="21">
        <v>-1.8761E-2</v>
      </c>
      <c r="K3148" s="21">
        <v>-1.5292999999999999E-2</v>
      </c>
      <c r="L3148" s="21" cm="1">
        <f t="array" ref="L3148">MMULT(B3148:K3148,$D$18:$D$27)</f>
        <v>-2.1556142008000004E-2</v>
      </c>
    </row>
    <row r="3149" spans="1:12" x14ac:dyDescent="0.35">
      <c r="A3149" s="22">
        <v>42494</v>
      </c>
      <c r="B3149" s="21">
        <v>-1.9289999999999999E-3</v>
      </c>
      <c r="C3149" s="21">
        <v>-7.2049999999999996E-3</v>
      </c>
      <c r="D3149" s="21">
        <v>-1.5998999999999999E-2</v>
      </c>
      <c r="E3149" s="21">
        <v>-3.7045000000000002E-2</v>
      </c>
      <c r="F3149" s="21">
        <v>-1.9422999999999999E-2</v>
      </c>
      <c r="G3149" s="21">
        <v>2.4875999999999999E-2</v>
      </c>
      <c r="H3149" s="21">
        <v>-2.1305000000000001E-2</v>
      </c>
      <c r="I3149" s="21">
        <v>-8.6239999999999997E-3</v>
      </c>
      <c r="J3149" s="21">
        <v>-6.3730000000000002E-3</v>
      </c>
      <c r="K3149" s="21">
        <v>-4.6591E-2</v>
      </c>
      <c r="L3149" s="21" cm="1">
        <f t="array" ref="L3149">MMULT(B3149:K3149,$D$18:$D$27)</f>
        <v>-1.2851304089000001E-2</v>
      </c>
    </row>
    <row r="3150" spans="1:12" x14ac:dyDescent="0.35">
      <c r="A3150" s="22">
        <v>42495</v>
      </c>
      <c r="B3150" s="21">
        <v>1.137E-3</v>
      </c>
      <c r="C3150" s="21">
        <v>8.2509999999999997E-3</v>
      </c>
      <c r="D3150" s="21">
        <v>2.4199999999999999E-2</v>
      </c>
      <c r="E3150" s="21">
        <v>-4.607E-3</v>
      </c>
      <c r="F3150" s="21">
        <v>-4.3579999999999999E-3</v>
      </c>
      <c r="G3150" s="21">
        <v>1.9161999999999998E-2</v>
      </c>
      <c r="H3150" s="21">
        <v>2.9475000000000001E-2</v>
      </c>
      <c r="I3150" s="21">
        <v>-3.026E-3</v>
      </c>
      <c r="J3150" s="21">
        <v>-5.8299999999999997E-4</v>
      </c>
      <c r="K3150" s="21">
        <v>-3.5890000000000002E-3</v>
      </c>
      <c r="L3150" s="21" cm="1">
        <f t="array" ref="L3150">MMULT(B3150:K3150,$D$18:$D$27)</f>
        <v>4.0826304120000004E-3</v>
      </c>
    </row>
    <row r="3151" spans="1:12" x14ac:dyDescent="0.35">
      <c r="A3151" s="22">
        <v>42496</v>
      </c>
      <c r="B3151" s="21">
        <v>5.3379999999999999E-3</v>
      </c>
      <c r="C3151" s="21">
        <v>4.3379999999999998E-3</v>
      </c>
      <c r="D3151" s="21">
        <v>-3.175E-2</v>
      </c>
      <c r="E3151" s="21">
        <v>-1.0414E-2</v>
      </c>
      <c r="F3151" s="21">
        <v>-3.7139999999999999E-3</v>
      </c>
      <c r="G3151" s="21">
        <v>2.758E-3</v>
      </c>
      <c r="H3151" s="21">
        <v>-1.0510000000000001E-3</v>
      </c>
      <c r="I3151" s="21">
        <v>-7.0809999999999996E-3</v>
      </c>
      <c r="J3151" s="21">
        <v>-1.6919E-2</v>
      </c>
      <c r="K3151" s="21">
        <v>-5.8190000000000004E-3</v>
      </c>
      <c r="L3151" s="21" cm="1">
        <f t="array" ref="L3151">MMULT(B3151:K3151,$D$18:$D$27)</f>
        <v>-6.8505847570000007E-3</v>
      </c>
    </row>
    <row r="3152" spans="1:12" x14ac:dyDescent="0.35">
      <c r="A3152" s="22">
        <v>42499</v>
      </c>
      <c r="B3152" s="21">
        <v>6.78E-4</v>
      </c>
      <c r="C3152" s="21">
        <v>-1.4824E-2</v>
      </c>
      <c r="D3152" s="21">
        <v>-5.0799999999999999E-4</v>
      </c>
      <c r="E3152" s="21">
        <v>-2.5958999999999999E-2</v>
      </c>
      <c r="F3152" s="21">
        <v>-3.1282999999999998E-2</v>
      </c>
      <c r="G3152" s="21">
        <v>-2.9250000000000002E-2</v>
      </c>
      <c r="H3152" s="21">
        <v>-6.8370000000000002E-3</v>
      </c>
      <c r="I3152" s="21">
        <v>-2.5469999999999998E-3</v>
      </c>
      <c r="J3152" s="21">
        <v>9.4959999999999992E-3</v>
      </c>
      <c r="K3152" s="21">
        <v>-2.5919999999999999E-2</v>
      </c>
      <c r="L3152" s="21" cm="1">
        <f t="array" ref="L3152">MMULT(B3152:K3152,$D$18:$D$27)</f>
        <v>-6.6793627850000002E-3</v>
      </c>
    </row>
    <row r="3153" spans="1:12" x14ac:dyDescent="0.35">
      <c r="A3153" s="22">
        <v>42500</v>
      </c>
      <c r="B3153" s="21">
        <v>1.6032999999999999E-2</v>
      </c>
      <c r="C3153" s="21">
        <v>9.1680000000000008E-3</v>
      </c>
      <c r="D3153" s="21">
        <v>1.3861E-2</v>
      </c>
      <c r="E3153" s="21">
        <v>2.9291999999999999E-2</v>
      </c>
      <c r="F3153" s="21">
        <v>2.0475E-2</v>
      </c>
      <c r="G3153" s="21">
        <v>2.8070999999999999E-2</v>
      </c>
      <c r="H3153" s="21">
        <v>1.1516999999999999E-2</v>
      </c>
      <c r="I3153" s="21">
        <v>1.1873999999999999E-2</v>
      </c>
      <c r="J3153" s="21">
        <v>9.9939999999999994E-3</v>
      </c>
      <c r="K3153" s="21">
        <v>1.4305999999999999E-2</v>
      </c>
      <c r="L3153" s="21" cm="1">
        <f t="array" ref="L3153">MMULT(B3153:K3153,$D$18:$D$27)</f>
        <v>1.4933367042999997E-2</v>
      </c>
    </row>
    <row r="3154" spans="1:12" x14ac:dyDescent="0.35">
      <c r="A3154" s="22">
        <v>42501</v>
      </c>
      <c r="B3154" s="21">
        <v>-1.3113E-2</v>
      </c>
      <c r="C3154" s="21">
        <v>-1.284E-3</v>
      </c>
      <c r="D3154" s="21">
        <v>7.4000000000000003E-3</v>
      </c>
      <c r="E3154" s="21">
        <v>1.8894000000000001E-2</v>
      </c>
      <c r="F3154" s="21">
        <v>-6.0600000000000003E-3</v>
      </c>
      <c r="G3154" s="21">
        <v>5.1603000000000003E-2</v>
      </c>
      <c r="H3154" s="21">
        <v>-1.3090000000000001E-3</v>
      </c>
      <c r="I3154" s="21">
        <v>1.7669999999999999E-3</v>
      </c>
      <c r="J3154" s="21">
        <v>-6.9849999999999999E-3</v>
      </c>
      <c r="K3154" s="21">
        <v>1.2694E-2</v>
      </c>
      <c r="L3154" s="21" cm="1">
        <f t="array" ref="L3154">MMULT(B3154:K3154,$D$18:$D$27)</f>
        <v>-7.4236728999999956E-4</v>
      </c>
    </row>
    <row r="3155" spans="1:12" x14ac:dyDescent="0.35">
      <c r="A3155" s="22">
        <v>42502</v>
      </c>
      <c r="B3155" s="21">
        <v>9.6839999999999999E-3</v>
      </c>
      <c r="C3155" s="21">
        <v>9.6900000000000007E-3</v>
      </c>
      <c r="D3155" s="21">
        <v>2.2409999999999999E-3</v>
      </c>
      <c r="E3155" s="21">
        <v>1.145E-3</v>
      </c>
      <c r="F3155" s="21">
        <v>3.7940000000000001E-3</v>
      </c>
      <c r="G3155" s="21">
        <v>-2.0486000000000001E-2</v>
      </c>
      <c r="H3155" s="21">
        <v>2.2279999999999999E-3</v>
      </c>
      <c r="I3155" s="21">
        <v>-1.4359E-2</v>
      </c>
      <c r="J3155" s="21">
        <v>-1.758E-3</v>
      </c>
      <c r="K3155" s="21">
        <v>-2.5347999999999999E-2</v>
      </c>
      <c r="L3155" s="21" cm="1">
        <f t="array" ref="L3155">MMULT(B3155:K3155,$D$18:$D$27)</f>
        <v>-8.3472692200000059E-4</v>
      </c>
    </row>
    <row r="3156" spans="1:12" x14ac:dyDescent="0.35">
      <c r="A3156" s="22">
        <v>42503</v>
      </c>
      <c r="B3156" s="21">
        <v>-1.1264E-2</v>
      </c>
      <c r="C3156" s="21">
        <v>-1.3514E-2</v>
      </c>
      <c r="D3156" s="21">
        <v>-2.2981000000000001E-2</v>
      </c>
      <c r="E3156" s="21">
        <v>-1.6236E-2</v>
      </c>
      <c r="F3156" s="21">
        <v>-2.2405000000000001E-2</v>
      </c>
      <c r="G3156" s="21">
        <v>-3.405E-3</v>
      </c>
      <c r="H3156" s="21">
        <v>-1.4906000000000001E-2</v>
      </c>
      <c r="I3156" s="21">
        <v>1.15E-3</v>
      </c>
      <c r="J3156" s="21">
        <v>5.8719999999999996E-3</v>
      </c>
      <c r="K3156" s="21">
        <v>1.4290000000000001E-2</v>
      </c>
      <c r="L3156" s="21" cm="1">
        <f t="array" ref="L3156">MMULT(B3156:K3156,$D$18:$D$27)</f>
        <v>-8.4940641370000024E-3</v>
      </c>
    </row>
    <row r="3157" spans="1:12" x14ac:dyDescent="0.35">
      <c r="A3157" s="22">
        <v>42506</v>
      </c>
      <c r="B3157" s="21">
        <v>1.0264000000000001E-2</v>
      </c>
      <c r="C3157" s="21">
        <v>1.5386E-2</v>
      </c>
      <c r="D3157" s="21">
        <v>2.5937999999999999E-2</v>
      </c>
      <c r="E3157" s="21">
        <v>2.4639999999999999E-2</v>
      </c>
      <c r="F3157" s="21">
        <v>2.1676000000000001E-2</v>
      </c>
      <c r="G3157" s="21">
        <v>5.6856999999999998E-2</v>
      </c>
      <c r="H3157" s="21">
        <v>1.5795E-2</v>
      </c>
      <c r="I3157" s="21">
        <v>4.3400000000000001E-3</v>
      </c>
      <c r="J3157" s="21">
        <v>5.254E-3</v>
      </c>
      <c r="K3157" s="21">
        <v>3.9449999999999997E-3</v>
      </c>
      <c r="L3157" s="21" cm="1">
        <f t="array" ref="L3157">MMULT(B3157:K3157,$D$18:$D$27)</f>
        <v>1.3024396400999999E-2</v>
      </c>
    </row>
    <row r="3158" spans="1:12" x14ac:dyDescent="0.35">
      <c r="A3158" s="22">
        <v>42507</v>
      </c>
      <c r="B3158" s="21">
        <v>-4.4700000000000002E-4</v>
      </c>
      <c r="C3158" s="21">
        <v>-1.5055000000000001E-2</v>
      </c>
      <c r="D3158" s="21">
        <v>1.0906000000000001E-2</v>
      </c>
      <c r="E3158" s="21">
        <v>-6.8060000000000004E-3</v>
      </c>
      <c r="F3158" s="21">
        <v>1.1892E-2</v>
      </c>
      <c r="G3158" s="21">
        <v>1.1545E-2</v>
      </c>
      <c r="H3158" s="21">
        <v>-2.483E-3</v>
      </c>
      <c r="I3158" s="21">
        <v>-4.7029999999999997E-3</v>
      </c>
      <c r="J3158" s="21">
        <v>2.6131999999999999E-2</v>
      </c>
      <c r="K3158" s="21">
        <v>1.2349000000000001E-2</v>
      </c>
      <c r="L3158" s="21" cm="1">
        <f t="array" ref="L3158">MMULT(B3158:K3158,$D$18:$D$27)</f>
        <v>3.0707539109999997E-3</v>
      </c>
    </row>
    <row r="3159" spans="1:12" x14ac:dyDescent="0.35">
      <c r="A3159" s="22">
        <v>42508</v>
      </c>
      <c r="B3159" s="21">
        <v>-2.0100000000000001E-3</v>
      </c>
      <c r="C3159" s="21">
        <v>-6.8490000000000001E-3</v>
      </c>
      <c r="D3159" s="21">
        <v>-1.4220999999999999E-2</v>
      </c>
      <c r="E3159" s="21">
        <v>-1.005E-2</v>
      </c>
      <c r="F3159" s="21">
        <v>-2.2837E-2</v>
      </c>
      <c r="G3159" s="21">
        <v>-3.8575999999999999E-2</v>
      </c>
      <c r="H3159" s="21">
        <v>-2.0042000000000001E-2</v>
      </c>
      <c r="I3159" s="21">
        <v>-2.2989999999999998E-3</v>
      </c>
      <c r="J3159" s="21">
        <v>-3.5653999999999998E-2</v>
      </c>
      <c r="K3159" s="21">
        <v>1.8575000000000001E-2</v>
      </c>
      <c r="L3159" s="21" cm="1">
        <f t="array" ref="L3159">MMULT(B3159:K3159,$D$18:$D$27)</f>
        <v>-1.294744655E-2</v>
      </c>
    </row>
    <row r="3160" spans="1:12" x14ac:dyDescent="0.35">
      <c r="A3160" s="22">
        <v>42509</v>
      </c>
      <c r="B3160" s="21">
        <v>8.5059999999999997E-3</v>
      </c>
      <c r="C3160" s="21">
        <v>-2.0990000000000002E-3</v>
      </c>
      <c r="D3160" s="21">
        <v>-4.104E-3</v>
      </c>
      <c r="E3160" s="21">
        <v>4.6099999999999998E-4</v>
      </c>
      <c r="F3160" s="21">
        <v>1.4076999999999999E-2</v>
      </c>
      <c r="G3160" s="21">
        <v>2.0892999999999998E-2</v>
      </c>
      <c r="H3160" s="21">
        <v>4.0099999999999999E-4</v>
      </c>
      <c r="I3160" s="21">
        <v>-6.1440000000000002E-3</v>
      </c>
      <c r="J3160" s="21">
        <v>1.2911000000000001E-2</v>
      </c>
      <c r="K3160" s="21">
        <v>-1.7420000000000001E-2</v>
      </c>
      <c r="L3160" s="21" cm="1">
        <f t="array" ref="L3160">MMULT(B3160:K3160,$D$18:$D$27)</f>
        <v>2.9396240059999996E-3</v>
      </c>
    </row>
    <row r="3161" spans="1:12" x14ac:dyDescent="0.35">
      <c r="A3161" s="22">
        <v>42510</v>
      </c>
      <c r="B3161" s="21">
        <v>-4.1060000000000003E-3</v>
      </c>
      <c r="C3161" s="21">
        <v>-6.0099999999999997E-4</v>
      </c>
      <c r="D3161" s="21">
        <v>1.0489999999999999E-2</v>
      </c>
      <c r="E3161" s="21">
        <v>5.0740000000000004E-3</v>
      </c>
      <c r="F3161" s="21">
        <v>1.0243E-2</v>
      </c>
      <c r="G3161" s="21">
        <v>2.5581E-2</v>
      </c>
      <c r="H3161" s="21">
        <v>1.603E-3</v>
      </c>
      <c r="I3161" s="21">
        <v>3.2200000000000002E-3</v>
      </c>
      <c r="J3161" s="21">
        <v>2.8389000000000001E-2</v>
      </c>
      <c r="K3161" s="21">
        <v>1.4681E-2</v>
      </c>
      <c r="L3161" s="21" cm="1">
        <f t="array" ref="L3161">MMULT(B3161:K3161,$D$18:$D$27)</f>
        <v>6.9660568359999992E-3</v>
      </c>
    </row>
    <row r="3162" spans="1:12" x14ac:dyDescent="0.35">
      <c r="A3162" s="22">
        <v>42513</v>
      </c>
      <c r="B3162" s="21">
        <v>-1.56E-3</v>
      </c>
      <c r="C3162" s="21">
        <v>-4.1089999999999998E-3</v>
      </c>
      <c r="D3162" s="21">
        <v>4.3249999999999999E-3</v>
      </c>
      <c r="E3162" s="21">
        <v>2.2900000000000001E-4</v>
      </c>
      <c r="F3162" s="21">
        <v>6.6699999999999995E-4</v>
      </c>
      <c r="G3162" s="21">
        <v>-2.9478000000000001E-2</v>
      </c>
      <c r="H3162" s="21">
        <v>-1.201E-3</v>
      </c>
      <c r="I3162" s="21">
        <v>-1.0269999999999999E-3</v>
      </c>
      <c r="J3162" s="21">
        <v>-1.8027999999999999E-2</v>
      </c>
      <c r="K3162" s="21">
        <v>-2.8937999999999998E-2</v>
      </c>
      <c r="L3162" s="21" cm="1">
        <f t="array" ref="L3162">MMULT(B3162:K3162,$D$18:$D$27)</f>
        <v>-3.6859504979999996E-3</v>
      </c>
    </row>
    <row r="3163" spans="1:12" x14ac:dyDescent="0.35">
      <c r="A3163" s="22">
        <v>42514</v>
      </c>
      <c r="B3163" s="21">
        <v>7.8100000000000001E-4</v>
      </c>
      <c r="C3163" s="21">
        <v>8.1510000000000003E-3</v>
      </c>
      <c r="D3163" s="21">
        <v>1.5011999999999999E-2</v>
      </c>
      <c r="E3163" s="21">
        <v>-2.9819999999999998E-3</v>
      </c>
      <c r="F3163" s="21">
        <v>8.1320000000000003E-3</v>
      </c>
      <c r="G3163" s="21">
        <v>-1.4019E-2</v>
      </c>
      <c r="H3163" s="21">
        <v>1.6695999999999999E-2</v>
      </c>
      <c r="I3163" s="21">
        <v>2.4157999999999999E-2</v>
      </c>
      <c r="J3163" s="21">
        <v>-6.3109999999999998E-3</v>
      </c>
      <c r="K3163" s="21">
        <v>6.7470000000000004E-3</v>
      </c>
      <c r="L3163" s="21" cm="1">
        <f t="array" ref="L3163">MMULT(B3163:K3163,$D$18:$D$27)</f>
        <v>8.5016006409999994E-3</v>
      </c>
    </row>
    <row r="3164" spans="1:12" x14ac:dyDescent="0.35">
      <c r="A3164" s="22">
        <v>42515</v>
      </c>
      <c r="B3164" s="21">
        <v>6.5799999999999999E-3</v>
      </c>
      <c r="C3164" s="21">
        <v>1.5769999999999999E-2</v>
      </c>
      <c r="D3164" s="21">
        <v>7.1520000000000004E-3</v>
      </c>
      <c r="E3164" s="21">
        <v>3.3133999999999997E-2</v>
      </c>
      <c r="F3164" s="21">
        <v>3.0283000000000001E-2</v>
      </c>
      <c r="G3164" s="21">
        <v>4.1231999999999998E-2</v>
      </c>
      <c r="H3164" s="21">
        <v>6.5700000000000003E-4</v>
      </c>
      <c r="I3164" s="21">
        <v>5.3949999999999996E-3</v>
      </c>
      <c r="J3164" s="21">
        <v>3.0023000000000001E-2</v>
      </c>
      <c r="K3164" s="21">
        <v>-3.63E-3</v>
      </c>
      <c r="L3164" s="21" cm="1">
        <f t="array" ref="L3164">MMULT(B3164:K3164,$D$18:$D$27)</f>
        <v>1.4726399635000002E-2</v>
      </c>
    </row>
    <row r="3165" spans="1:12" x14ac:dyDescent="0.35">
      <c r="A3165" s="22">
        <v>42516</v>
      </c>
      <c r="B3165" s="21">
        <v>-5.0959999999999998E-3</v>
      </c>
      <c r="C3165" s="21">
        <v>-2.653E-3</v>
      </c>
      <c r="D3165" s="21">
        <v>-9.3889999999999998E-3</v>
      </c>
      <c r="E3165" s="21">
        <v>-3.7859999999999999E-3</v>
      </c>
      <c r="F3165" s="21">
        <v>-3.8499999999999998E-4</v>
      </c>
      <c r="G3165" s="21">
        <v>-2.1392999999999999E-2</v>
      </c>
      <c r="H3165" s="21">
        <v>-7.8799999999999996E-4</v>
      </c>
      <c r="I3165" s="21">
        <v>-1.1230000000000001E-3</v>
      </c>
      <c r="J3165" s="21">
        <v>4.4840000000000001E-3</v>
      </c>
      <c r="K3165" s="21">
        <v>-3.1669999999999997E-2</v>
      </c>
      <c r="L3165" s="21" cm="1">
        <f t="array" ref="L3165">MMULT(B3165:K3165,$D$18:$D$27)</f>
        <v>-2.3644331589999998E-3</v>
      </c>
    </row>
    <row r="3166" spans="1:12" x14ac:dyDescent="0.35">
      <c r="A3166" s="22">
        <v>42517</v>
      </c>
      <c r="B3166" s="21">
        <v>2.3389999999999999E-3</v>
      </c>
      <c r="C3166" s="21">
        <v>5.1229999999999999E-3</v>
      </c>
      <c r="D3166" s="21">
        <v>-8.8699999999999994E-3</v>
      </c>
      <c r="E3166" s="21">
        <v>-8.9429999999999996E-3</v>
      </c>
      <c r="F3166" s="21">
        <v>-9.1170000000000001E-3</v>
      </c>
      <c r="G3166" s="21">
        <v>-6.5120000000000004E-3</v>
      </c>
      <c r="H3166" s="21">
        <v>5.2599999999999999E-4</v>
      </c>
      <c r="I3166" s="21">
        <v>7.3709999999999999E-3</v>
      </c>
      <c r="J3166" s="21">
        <v>-3.9060000000000002E-3</v>
      </c>
      <c r="K3166" s="21">
        <v>1.6208E-2</v>
      </c>
      <c r="L3166" s="21" cm="1">
        <f t="array" ref="L3166">MMULT(B3166:K3166,$D$18:$D$27)</f>
        <v>-4.0479765999999967E-4</v>
      </c>
    </row>
    <row r="3167" spans="1:12" x14ac:dyDescent="0.35">
      <c r="A3167" s="22">
        <v>42521</v>
      </c>
      <c r="B3167" s="21">
        <v>-1.0999E-2</v>
      </c>
      <c r="C3167" s="21">
        <v>-9.9979999999999999E-3</v>
      </c>
      <c r="D3167" s="21">
        <v>-2.5739999999999999E-3</v>
      </c>
      <c r="E3167" s="21">
        <v>-1.2181000000000001E-2</v>
      </c>
      <c r="F3167" s="21">
        <v>-1.1273999999999999E-2</v>
      </c>
      <c r="G3167" s="21">
        <v>2.575E-3</v>
      </c>
      <c r="H3167" s="21">
        <v>-9.3240000000000007E-3</v>
      </c>
      <c r="I3167" s="21">
        <v>-3.349E-3</v>
      </c>
      <c r="J3167" s="21">
        <v>1.2885000000000001E-2</v>
      </c>
      <c r="K3167" s="21">
        <v>-7.9749999999999995E-3</v>
      </c>
      <c r="L3167" s="21" cm="1">
        <f t="array" ref="L3167">MMULT(B3167:K3167,$D$18:$D$27)</f>
        <v>-4.8509220640000003E-3</v>
      </c>
    </row>
    <row r="3168" spans="1:12" x14ac:dyDescent="0.35">
      <c r="A3168" s="22">
        <v>42522</v>
      </c>
      <c r="B3168" s="21">
        <v>2.4710000000000001E-3</v>
      </c>
      <c r="C3168" s="21">
        <v>1.2869999999999999E-3</v>
      </c>
      <c r="D3168" s="21">
        <v>-7.4980000000000003E-3</v>
      </c>
      <c r="E3168" s="21">
        <v>6.1659999999999996E-3</v>
      </c>
      <c r="F3168" s="21">
        <v>-5.7670000000000004E-3</v>
      </c>
      <c r="G3168" s="21">
        <v>1.7044E-2</v>
      </c>
      <c r="H3168" s="21">
        <v>0</v>
      </c>
      <c r="I3168" s="21">
        <v>6.0980000000000001E-3</v>
      </c>
      <c r="J3168" s="21">
        <v>-6.6369999999999997E-3</v>
      </c>
      <c r="K3168" s="21">
        <v>4.6225000000000002E-2</v>
      </c>
      <c r="L3168" s="21" cm="1">
        <f t="array" ref="L3168">MMULT(B3168:K3168,$D$18:$D$27)</f>
        <v>1.0527505200000002E-3</v>
      </c>
    </row>
    <row r="3169" spans="1:12" x14ac:dyDescent="0.35">
      <c r="A3169" s="22">
        <v>42523</v>
      </c>
      <c r="B3169" s="21">
        <v>-7.9559999999999995E-3</v>
      </c>
      <c r="C3169" s="21">
        <v>-5.9329999999999999E-3</v>
      </c>
      <c r="D3169" s="21">
        <v>-3.2200000000000002E-3</v>
      </c>
      <c r="E3169" s="21">
        <v>7.2630000000000004E-3</v>
      </c>
      <c r="F3169" s="21">
        <v>-5.4050000000000001E-3</v>
      </c>
      <c r="G3169" s="21">
        <v>2.2959999999999999E-3</v>
      </c>
      <c r="H3169" s="21">
        <v>-3.0490000000000001E-3</v>
      </c>
      <c r="I3169" s="21">
        <v>-2.4699999999999999E-4</v>
      </c>
      <c r="J3169" s="21">
        <v>0</v>
      </c>
      <c r="K3169" s="21">
        <v>6.5859999999999998E-3</v>
      </c>
      <c r="L3169" s="21" cm="1">
        <f t="array" ref="L3169">MMULT(B3169:K3169,$D$18:$D$27)</f>
        <v>-2.0697914080000002E-3</v>
      </c>
    </row>
    <row r="3170" spans="1:12" x14ac:dyDescent="0.35">
      <c r="A3170" s="22">
        <v>42524</v>
      </c>
      <c r="B3170" s="21">
        <v>-1.807E-3</v>
      </c>
      <c r="C3170" s="21">
        <v>1.2930000000000001E-3</v>
      </c>
      <c r="D3170" s="21">
        <v>-9.691E-3</v>
      </c>
      <c r="E3170" s="21">
        <v>-4.5069999999999997E-3</v>
      </c>
      <c r="F3170" s="21">
        <v>2.3860000000000001E-3</v>
      </c>
      <c r="G3170" s="21">
        <v>1.374E-3</v>
      </c>
      <c r="H3170" s="21">
        <v>-5.0530000000000002E-3</v>
      </c>
      <c r="I3170" s="21">
        <v>-8.6599999999999993E-3</v>
      </c>
      <c r="J3170" s="21">
        <v>1.67E-3</v>
      </c>
      <c r="K3170" s="21">
        <v>-3.3260999999999999E-2</v>
      </c>
      <c r="L3170" s="21" cm="1">
        <f t="array" ref="L3170">MMULT(B3170:K3170,$D$18:$D$27)</f>
        <v>-3.7972115050000001E-3</v>
      </c>
    </row>
    <row r="3171" spans="1:12" x14ac:dyDescent="0.35">
      <c r="A3171" s="22">
        <v>42527</v>
      </c>
      <c r="B3171" s="21">
        <v>1.0977000000000001E-2</v>
      </c>
      <c r="C3171" s="21">
        <v>5.0670000000000003E-3</v>
      </c>
      <c r="D3171" s="21">
        <v>1.9571000000000002E-2</v>
      </c>
      <c r="E3171" s="21">
        <v>3.0329999999999999E-2</v>
      </c>
      <c r="F3171" s="21">
        <v>4.5748999999999998E-2</v>
      </c>
      <c r="G3171" s="21">
        <v>2.8361999999999998E-2</v>
      </c>
      <c r="H3171" s="21">
        <v>7.7510000000000001E-3</v>
      </c>
      <c r="I3171" s="21">
        <v>7.8619999999999992E-3</v>
      </c>
      <c r="J3171" s="21">
        <v>3.2239999999999998E-2</v>
      </c>
      <c r="K3171" s="21">
        <v>-4.7939999999999997E-3</v>
      </c>
      <c r="L3171" s="21" cm="1">
        <f t="array" ref="L3171">MMULT(B3171:K3171,$D$18:$D$27)</f>
        <v>1.8488497925999998E-2</v>
      </c>
    </row>
    <row r="3172" spans="1:12" x14ac:dyDescent="0.35">
      <c r="A3172" s="22">
        <v>42528</v>
      </c>
      <c r="B3172" s="21">
        <v>1.5335E-2</v>
      </c>
      <c r="C3172" s="21">
        <v>2.1250999999999999E-2</v>
      </c>
      <c r="D3172" s="21">
        <v>5.1063999999999998E-2</v>
      </c>
      <c r="E3172" s="21">
        <v>4.4375999999999999E-2</v>
      </c>
      <c r="F3172" s="21">
        <v>1.277E-2</v>
      </c>
      <c r="G3172" s="21">
        <v>-3.5590000000000001E-3</v>
      </c>
      <c r="H3172" s="21">
        <v>1.9361E-2</v>
      </c>
      <c r="I3172" s="21">
        <v>6.9340000000000001E-3</v>
      </c>
      <c r="J3172" s="21">
        <v>-5.9239999999999996E-3</v>
      </c>
      <c r="K3172" s="21">
        <v>3.8538000000000003E-2</v>
      </c>
      <c r="L3172" s="21" cm="1">
        <f t="array" ref="L3172">MMULT(B3172:K3172,$D$18:$D$27)</f>
        <v>1.6462007858999997E-2</v>
      </c>
    </row>
    <row r="3173" spans="1:12" x14ac:dyDescent="0.35">
      <c r="A3173" s="22">
        <v>42529</v>
      </c>
      <c r="B3173" s="21">
        <v>8.8199999999999997E-4</v>
      </c>
      <c r="C3173" s="21">
        <v>-2.2260000000000001E-3</v>
      </c>
      <c r="D3173" s="21">
        <v>-7.0200000000000004E-4</v>
      </c>
      <c r="E3173" s="21">
        <v>-1.052E-3</v>
      </c>
      <c r="F3173" s="21">
        <v>8.8640000000000004E-3</v>
      </c>
      <c r="G3173" s="21">
        <v>-3.1026999999999999E-2</v>
      </c>
      <c r="H3173" s="21">
        <v>-1.8603000000000001E-2</v>
      </c>
      <c r="I3173" s="21">
        <v>1.2912E-2</v>
      </c>
      <c r="J3173" s="21">
        <v>-1.8418E-2</v>
      </c>
      <c r="K3173" s="21">
        <v>6.2760000000000003E-3</v>
      </c>
      <c r="L3173" s="21" cm="1">
        <f t="array" ref="L3173">MMULT(B3173:K3173,$D$18:$D$27)</f>
        <v>-1.2044974359999997E-3</v>
      </c>
    </row>
    <row r="3174" spans="1:12" x14ac:dyDescent="0.35">
      <c r="A3174" s="22">
        <v>42530</v>
      </c>
      <c r="B3174" s="21">
        <v>-1.322E-3</v>
      </c>
      <c r="C3174" s="21">
        <v>-2.7160000000000001E-3</v>
      </c>
      <c r="D3174" s="21">
        <v>-9.1380000000000003E-3</v>
      </c>
      <c r="E3174" s="21">
        <v>-1.9372E-2</v>
      </c>
      <c r="F3174" s="21">
        <v>-1.0519000000000001E-2</v>
      </c>
      <c r="G3174" s="21">
        <v>-6.6800000000000002E-3</v>
      </c>
      <c r="H3174" s="21">
        <v>2.1210000000000001E-3</v>
      </c>
      <c r="I3174" s="21">
        <v>-1.5054E-2</v>
      </c>
      <c r="J3174" s="21">
        <v>-2.2079999999999999E-3</v>
      </c>
      <c r="K3174" s="21">
        <v>1.8979999999999999E-3</v>
      </c>
      <c r="L3174" s="21" cm="1">
        <f t="array" ref="L3174">MMULT(B3174:K3174,$D$18:$D$27)</f>
        <v>-7.5234885090000002E-3</v>
      </c>
    </row>
    <row r="3175" spans="1:12" x14ac:dyDescent="0.35">
      <c r="A3175" s="22">
        <v>42531</v>
      </c>
      <c r="B3175" s="21">
        <v>-7.6099999999999996E-3</v>
      </c>
      <c r="C3175" s="21">
        <v>-8.0730000000000003E-3</v>
      </c>
      <c r="D3175" s="21">
        <v>-3.5706000000000002E-2</v>
      </c>
      <c r="E3175" s="21">
        <v>-4.4234000000000002E-2</v>
      </c>
      <c r="F3175" s="21">
        <v>-1.7884000000000001E-2</v>
      </c>
      <c r="G3175" s="21">
        <v>-5.6121999999999998E-2</v>
      </c>
      <c r="H3175" s="21">
        <v>-1.9840000000000001E-3</v>
      </c>
      <c r="I3175" s="21">
        <v>-1.3065E-2</v>
      </c>
      <c r="J3175" s="21">
        <v>-3.1526999999999999E-2</v>
      </c>
      <c r="K3175" s="21">
        <v>-1.4885000000000001E-2</v>
      </c>
      <c r="L3175" s="21" cm="1">
        <f t="array" ref="L3175">MMULT(B3175:K3175,$D$18:$D$27)</f>
        <v>-1.8964847773999996E-2</v>
      </c>
    </row>
    <row r="3176" spans="1:12" x14ac:dyDescent="0.35">
      <c r="A3176" s="22">
        <v>42534</v>
      </c>
      <c r="B3176" s="21">
        <v>6.7790000000000003E-3</v>
      </c>
      <c r="C3176" s="21">
        <v>1.1770000000000001E-3</v>
      </c>
      <c r="D3176" s="21">
        <v>-2.0839999999999999E-3</v>
      </c>
      <c r="E3176" s="21">
        <v>-1.4154E-2</v>
      </c>
      <c r="F3176" s="21">
        <v>-1.1332999999999999E-2</v>
      </c>
      <c r="G3176" s="21">
        <v>-2.1621999999999999E-2</v>
      </c>
      <c r="H3176" s="21">
        <v>-2.6510000000000001E-3</v>
      </c>
      <c r="I3176" s="21">
        <v>-1.5861E-2</v>
      </c>
      <c r="J3176" s="21">
        <v>-7.424E-3</v>
      </c>
      <c r="K3176" s="21">
        <v>-6.7032999999999995E-2</v>
      </c>
      <c r="L3176" s="21" cm="1">
        <f t="array" ref="L3176">MMULT(B3176:K3176,$D$18:$D$27)</f>
        <v>-7.2471150359999991E-3</v>
      </c>
    </row>
    <row r="3177" spans="1:12" x14ac:dyDescent="0.35">
      <c r="A3177" s="22">
        <v>42535</v>
      </c>
      <c r="B3177" s="21">
        <v>-1.766E-3</v>
      </c>
      <c r="C3177" s="21">
        <v>-8.0309999999999999E-3</v>
      </c>
      <c r="D3177" s="21">
        <v>1.9536000000000001E-2</v>
      </c>
      <c r="E3177" s="21">
        <v>1.0026999999999999E-2</v>
      </c>
      <c r="F3177" s="21">
        <v>-2.3180000000000002E-3</v>
      </c>
      <c r="G3177" s="21">
        <v>-7.7850000000000003E-3</v>
      </c>
      <c r="H3177" s="21">
        <v>-1.7279999999999999E-3</v>
      </c>
      <c r="I3177" s="21">
        <v>1.2689999999999999E-3</v>
      </c>
      <c r="J3177" s="21">
        <v>6.3290000000000004E-3</v>
      </c>
      <c r="K3177" s="21">
        <v>-3.3862999999999997E-2</v>
      </c>
      <c r="L3177" s="21" cm="1">
        <f t="array" ref="L3177">MMULT(B3177:K3177,$D$18:$D$27)</f>
        <v>2.0618702950000001E-3</v>
      </c>
    </row>
    <row r="3178" spans="1:12" x14ac:dyDescent="0.35">
      <c r="A3178" s="22">
        <v>42536</v>
      </c>
      <c r="B3178" s="21">
        <v>-2.9859999999999999E-3</v>
      </c>
      <c r="C3178" s="21">
        <v>-6.4180000000000001E-3</v>
      </c>
      <c r="D3178" s="21">
        <v>-6.5079999999999999E-3</v>
      </c>
      <c r="E3178" s="21">
        <v>-1.3764E-2</v>
      </c>
      <c r="F3178" s="21">
        <v>-7.8750000000000001E-3</v>
      </c>
      <c r="G3178" s="21">
        <v>3.2143999999999999E-2</v>
      </c>
      <c r="H3178" s="21">
        <v>-3.594E-3</v>
      </c>
      <c r="I3178" s="21">
        <v>3.042E-3</v>
      </c>
      <c r="J3178" s="21">
        <v>9.1479999999999999E-3</v>
      </c>
      <c r="K3178" s="21">
        <v>1.1887E-2</v>
      </c>
      <c r="L3178" s="21" cm="1">
        <f t="array" ref="L3178">MMULT(B3178:K3178,$D$18:$D$27)</f>
        <v>-1.4171516239999996E-3</v>
      </c>
    </row>
    <row r="3179" spans="1:12" x14ac:dyDescent="0.35">
      <c r="A3179" s="22">
        <v>42537</v>
      </c>
      <c r="B3179" s="21">
        <v>1.1757E-2</v>
      </c>
      <c r="C3179" s="21">
        <v>4.372E-3</v>
      </c>
      <c r="D3179" s="21">
        <v>-2.7414000000000001E-2</v>
      </c>
      <c r="E3179" s="21">
        <v>-1.2583E-2</v>
      </c>
      <c r="F3179" s="21">
        <v>-6.6360000000000004E-3</v>
      </c>
      <c r="G3179" s="21">
        <v>-8.3370000000000007E-3</v>
      </c>
      <c r="H3179" s="21">
        <v>-5.3439999999999998E-3</v>
      </c>
      <c r="I3179" s="21">
        <v>3.6640000000000002E-3</v>
      </c>
      <c r="J3179" s="21">
        <v>-2.833E-3</v>
      </c>
      <c r="K3179" s="21">
        <v>5.7229999999999998E-3</v>
      </c>
      <c r="L3179" s="21" cm="1">
        <f t="array" ref="L3179">MMULT(B3179:K3179,$D$18:$D$27)</f>
        <v>-1.7656259089999999E-3</v>
      </c>
    </row>
    <row r="3180" spans="1:12" x14ac:dyDescent="0.35">
      <c r="A3180" s="22">
        <v>42538</v>
      </c>
      <c r="B3180" s="21">
        <v>-5.4809999999999998E-3</v>
      </c>
      <c r="C3180" s="21">
        <v>4.947E-3</v>
      </c>
      <c r="D3180" s="21">
        <v>8.855E-3</v>
      </c>
      <c r="E3180" s="21">
        <v>2.2938E-2</v>
      </c>
      <c r="F3180" s="21">
        <v>1.5195E-2</v>
      </c>
      <c r="G3180" s="21">
        <v>2.5717E-2</v>
      </c>
      <c r="H3180" s="21">
        <v>6.7159999999999997E-3</v>
      </c>
      <c r="I3180" s="21">
        <v>-1.1708E-2</v>
      </c>
      <c r="J3180" s="21">
        <v>2.5000000000000001E-2</v>
      </c>
      <c r="K3180" s="21">
        <v>3.2940000000000001E-3</v>
      </c>
      <c r="L3180" s="21" cm="1">
        <f t="array" ref="L3180">MMULT(B3180:K3180,$D$18:$D$27)</f>
        <v>5.646329698000001E-3</v>
      </c>
    </row>
    <row r="3181" spans="1:12" x14ac:dyDescent="0.35">
      <c r="A3181" s="22">
        <v>42541</v>
      </c>
      <c r="B3181" s="21">
        <v>4.4089999999999997E-3</v>
      </c>
      <c r="C3181" s="21">
        <v>1.0239E-2</v>
      </c>
      <c r="D3181" s="21">
        <v>2.8434000000000001E-2</v>
      </c>
      <c r="E3181" s="21">
        <v>1.2231000000000001E-2</v>
      </c>
      <c r="F3181" s="21">
        <v>1.1609999999999999E-3</v>
      </c>
      <c r="G3181" s="21">
        <v>1.1572000000000001E-2</v>
      </c>
      <c r="H3181" s="21">
        <v>1.5344E-2</v>
      </c>
      <c r="I3181" s="21">
        <v>7.1339999999999997E-3</v>
      </c>
      <c r="J3181" s="21">
        <v>3.326E-3</v>
      </c>
      <c r="K3181" s="21">
        <v>3.2537000000000003E-2</v>
      </c>
      <c r="L3181" s="21" cm="1">
        <f t="array" ref="L3181">MMULT(B3181:K3181,$D$18:$D$27)</f>
        <v>9.0090852560000007E-3</v>
      </c>
    </row>
    <row r="3182" spans="1:12" x14ac:dyDescent="0.35">
      <c r="A3182" s="22">
        <v>42542</v>
      </c>
      <c r="B3182" s="21">
        <v>4.4999999999999997E-3</v>
      </c>
      <c r="C3182" s="21">
        <v>6.1399999999999996E-3</v>
      </c>
      <c r="D3182" s="21">
        <v>2.0676E-2</v>
      </c>
      <c r="E3182" s="21">
        <v>2.4610000000000001E-3</v>
      </c>
      <c r="F3182" s="21">
        <v>1.1986E-2</v>
      </c>
      <c r="G3182" s="21">
        <v>5.4809999999999998E-3</v>
      </c>
      <c r="H3182" s="21">
        <v>1.3929E-2</v>
      </c>
      <c r="I3182" s="21">
        <v>3.6679999999999998E-3</v>
      </c>
      <c r="J3182" s="21">
        <v>3.8122000000000003E-2</v>
      </c>
      <c r="K3182" s="21">
        <v>1.7635000000000001E-2</v>
      </c>
      <c r="L3182" s="21" cm="1">
        <f t="array" ref="L3182">MMULT(B3182:K3182,$D$18:$D$27)</f>
        <v>1.2249119914E-2</v>
      </c>
    </row>
    <row r="3183" spans="1:12" x14ac:dyDescent="0.35">
      <c r="A3183" s="22">
        <v>42543</v>
      </c>
      <c r="B3183" s="21">
        <v>-3.9329999999999999E-3</v>
      </c>
      <c r="C3183" s="21">
        <v>-9.2020000000000001E-3</v>
      </c>
      <c r="D3183" s="21">
        <v>-1.5428000000000001E-2</v>
      </c>
      <c r="E3183" s="21">
        <v>-1.8079999999999999E-2</v>
      </c>
      <c r="F3183" s="21">
        <v>-3.1840000000000002E-3</v>
      </c>
      <c r="G3183" s="21">
        <v>-1.3273E-2</v>
      </c>
      <c r="H3183" s="21">
        <v>-7.7800000000000005E-4</v>
      </c>
      <c r="I3183" s="21">
        <v>2.3939999999999999E-3</v>
      </c>
      <c r="J3183" s="21">
        <v>-1.4902E-2</v>
      </c>
      <c r="K3183" s="21">
        <v>1.7049999999999999E-3</v>
      </c>
      <c r="L3183" s="21" cm="1">
        <f t="array" ref="L3183">MMULT(B3183:K3183,$D$18:$D$27)</f>
        <v>-6.2946564049999997E-3</v>
      </c>
    </row>
    <row r="3184" spans="1:12" x14ac:dyDescent="0.35">
      <c r="A3184" s="22">
        <v>42544</v>
      </c>
      <c r="B3184" s="21">
        <v>6.9100000000000003E-3</v>
      </c>
      <c r="C3184" s="21">
        <v>2.1018999999999999E-2</v>
      </c>
      <c r="D3184" s="21">
        <v>1.0766E-2</v>
      </c>
      <c r="E3184" s="21">
        <v>3.7281000000000002E-2</v>
      </c>
      <c r="F3184" s="21">
        <v>1.6865000000000002E-2</v>
      </c>
      <c r="G3184" s="21">
        <v>3.1468000000000003E-2</v>
      </c>
      <c r="H3184" s="21">
        <v>1.5694E-2</v>
      </c>
      <c r="I3184" s="21">
        <v>1.6721E-2</v>
      </c>
      <c r="J3184" s="21">
        <v>2.1069999999999998E-2</v>
      </c>
      <c r="K3184" s="21">
        <v>3.8571000000000001E-2</v>
      </c>
      <c r="L3184" s="21" cm="1">
        <f t="array" ref="L3184">MMULT(B3184:K3184,$D$18:$D$27)</f>
        <v>1.7725020948999998E-2</v>
      </c>
    </row>
    <row r="3185" spans="1:12" x14ac:dyDescent="0.35">
      <c r="A3185" s="22">
        <v>42545</v>
      </c>
      <c r="B3185" s="21">
        <v>-2.6252999999999999E-2</v>
      </c>
      <c r="C3185" s="21">
        <v>-2.4320000000000001E-2</v>
      </c>
      <c r="D3185" s="21">
        <v>-4.0710000000000003E-2</v>
      </c>
      <c r="E3185" s="21">
        <v>-5.3912000000000002E-2</v>
      </c>
      <c r="F3185" s="21">
        <v>-3.6814E-2</v>
      </c>
      <c r="G3185" s="21">
        <v>-4.3083000000000003E-2</v>
      </c>
      <c r="H3185" s="21">
        <v>-3.882E-2</v>
      </c>
      <c r="I3185" s="21">
        <v>-2.7822E-2</v>
      </c>
      <c r="J3185" s="21">
        <v>-4.8148000000000003E-2</v>
      </c>
      <c r="K3185" s="21">
        <v>-3.5227000000000001E-2</v>
      </c>
      <c r="L3185" s="21" cm="1">
        <f t="array" ref="L3185">MMULT(B3185:K3185,$D$18:$D$27)</f>
        <v>-3.6056907958999997E-2</v>
      </c>
    </row>
    <row r="3186" spans="1:12" x14ac:dyDescent="0.35">
      <c r="A3186" s="22">
        <v>42548</v>
      </c>
      <c r="B3186" s="21">
        <v>-5.9290000000000002E-3</v>
      </c>
      <c r="C3186" s="21">
        <v>-1.5113E-2</v>
      </c>
      <c r="D3186" s="21">
        <v>-3.0471000000000002E-2</v>
      </c>
      <c r="E3186" s="21">
        <v>-5.5363000000000002E-2</v>
      </c>
      <c r="F3186" s="21">
        <v>-2.0740999999999999E-2</v>
      </c>
      <c r="G3186" s="21">
        <v>-5.7435E-2</v>
      </c>
      <c r="H3186" s="21">
        <v>-2.8563999999999999E-2</v>
      </c>
      <c r="I3186" s="21">
        <v>-2.1877000000000001E-2</v>
      </c>
      <c r="J3186" s="21">
        <v>-3.2795999999999999E-2</v>
      </c>
      <c r="K3186" s="21">
        <v>-6.7931000000000005E-2</v>
      </c>
      <c r="L3186" s="21" cm="1">
        <f t="array" ref="L3186">MMULT(B3186:K3186,$D$18:$D$27)</f>
        <v>-2.5604270091000001E-2</v>
      </c>
    </row>
    <row r="3187" spans="1:12" x14ac:dyDescent="0.35">
      <c r="A3187" s="22">
        <v>42549</v>
      </c>
      <c r="B3187" s="21">
        <v>2.307E-2</v>
      </c>
      <c r="C3187" s="21">
        <v>1.2654E-2</v>
      </c>
      <c r="D3187" s="21">
        <v>4.0209000000000002E-2</v>
      </c>
      <c r="E3187" s="21">
        <v>2.8691000000000001E-2</v>
      </c>
      <c r="F3187" s="21">
        <v>2.0781000000000001E-2</v>
      </c>
      <c r="G3187" s="21">
        <v>5.8095000000000001E-2</v>
      </c>
      <c r="H3187" s="21">
        <v>1.1625E-2</v>
      </c>
      <c r="I3187" s="21">
        <v>2.4056999999999999E-2</v>
      </c>
      <c r="J3187" s="21">
        <v>1.7815999999999999E-2</v>
      </c>
      <c r="K3187" s="21">
        <v>8.4117999999999998E-2</v>
      </c>
      <c r="L3187" s="21" cm="1">
        <f t="array" ref="L3187">MMULT(B3187:K3187,$D$18:$D$27)</f>
        <v>2.3299284399E-2</v>
      </c>
    </row>
    <row r="3188" spans="1:12" x14ac:dyDescent="0.35">
      <c r="A3188" s="22">
        <v>42550</v>
      </c>
      <c r="B3188" s="21">
        <v>1.7049999999999999E-2</v>
      </c>
      <c r="C3188" s="21">
        <v>1.7613E-2</v>
      </c>
      <c r="D3188" s="21">
        <v>2.0673E-2</v>
      </c>
      <c r="E3188" s="21">
        <v>4.6722E-2</v>
      </c>
      <c r="F3188" s="21">
        <v>1.566E-2</v>
      </c>
      <c r="G3188" s="21">
        <v>3.1479E-2</v>
      </c>
      <c r="H3188" s="21">
        <v>1.5141E-2</v>
      </c>
      <c r="I3188" s="21">
        <v>1.2063000000000001E-2</v>
      </c>
      <c r="J3188" s="21">
        <v>4.6302000000000003E-2</v>
      </c>
      <c r="K3188" s="21">
        <v>4.3697E-2</v>
      </c>
      <c r="L3188" s="21" cm="1">
        <f t="array" ref="L3188">MMULT(B3188:K3188,$D$18:$D$27)</f>
        <v>2.3519037752999999E-2</v>
      </c>
    </row>
    <row r="3189" spans="1:12" x14ac:dyDescent="0.35">
      <c r="A3189" s="22">
        <v>42551</v>
      </c>
      <c r="B3189" s="21">
        <v>1.3844E-2</v>
      </c>
      <c r="C3189" s="21">
        <v>1.3634E-2</v>
      </c>
      <c r="D3189" s="21">
        <v>-2.4000000000000001E-4</v>
      </c>
      <c r="E3189" s="21">
        <v>-7.0600000000000003E-3</v>
      </c>
      <c r="F3189" s="21">
        <v>1.6060999999999999E-2</v>
      </c>
      <c r="G3189" s="21">
        <v>-3.075E-3</v>
      </c>
      <c r="H3189" s="21">
        <v>6.2589999999999998E-3</v>
      </c>
      <c r="I3189" s="21">
        <v>-4.5170000000000002E-3</v>
      </c>
      <c r="J3189" s="21">
        <v>1.0253999999999999E-2</v>
      </c>
      <c r="K3189" s="21">
        <v>1.8787000000000002E-2</v>
      </c>
      <c r="L3189" s="21" cm="1">
        <f t="array" ref="L3189">MMULT(B3189:K3189,$D$18:$D$27)</f>
        <v>5.3555992070000004E-3</v>
      </c>
    </row>
    <row r="3190" spans="1:12" x14ac:dyDescent="0.35">
      <c r="A3190" s="22">
        <v>42552</v>
      </c>
      <c r="B3190" s="21">
        <v>1.067E-3</v>
      </c>
      <c r="C3190" s="21">
        <v>-6.4869999999999997E-3</v>
      </c>
      <c r="D3190" s="21">
        <v>1.6303000000000002E-2</v>
      </c>
      <c r="E3190" s="21">
        <v>-2.0639999999999999E-3</v>
      </c>
      <c r="F3190" s="21">
        <v>5.5640000000000004E-3</v>
      </c>
      <c r="G3190" s="21">
        <v>1.234E-2</v>
      </c>
      <c r="H3190" s="21">
        <v>1.456E-3</v>
      </c>
      <c r="I3190" s="21">
        <v>5.5459999999999997E-3</v>
      </c>
      <c r="J3190" s="21">
        <v>-1.0679999999999999E-3</v>
      </c>
      <c r="K3190" s="21">
        <v>3.4509999999999999E-2</v>
      </c>
      <c r="L3190" s="21" cm="1">
        <f t="array" ref="L3190">MMULT(B3190:K3190,$D$18:$D$27)</f>
        <v>3.0978681030000006E-3</v>
      </c>
    </row>
    <row r="3191" spans="1:12" x14ac:dyDescent="0.35">
      <c r="A3191" s="22">
        <v>42556</v>
      </c>
      <c r="B3191" s="21">
        <v>-8.7379999999999992E-3</v>
      </c>
      <c r="C3191" s="21">
        <v>-5.5690000000000002E-3</v>
      </c>
      <c r="D3191" s="21">
        <v>-2.3826E-2</v>
      </c>
      <c r="E3191" s="21">
        <v>-4.1599999999999998E-2</v>
      </c>
      <c r="F3191" s="21">
        <v>-2.3768000000000001E-2</v>
      </c>
      <c r="G3191" s="21">
        <v>-2.8833000000000001E-2</v>
      </c>
      <c r="H3191" s="21">
        <v>-5.947E-3</v>
      </c>
      <c r="I3191" s="21">
        <v>-2.3189000000000001E-2</v>
      </c>
      <c r="J3191" s="21">
        <v>-2.1925E-2</v>
      </c>
      <c r="K3191" s="21">
        <v>-1.2478E-2</v>
      </c>
      <c r="L3191" s="21" cm="1">
        <f t="array" ref="L3191">MMULT(B3191:K3191,$D$18:$D$27)</f>
        <v>-1.9454562323000003E-2</v>
      </c>
    </row>
    <row r="3192" spans="1:12" x14ac:dyDescent="0.35">
      <c r="A3192" s="22">
        <v>42557</v>
      </c>
      <c r="B3192" s="21">
        <v>1.1502999999999999E-2</v>
      </c>
      <c r="C3192" s="21">
        <v>9.7520000000000003E-3</v>
      </c>
      <c r="D3192" s="21">
        <v>0</v>
      </c>
      <c r="E3192" s="21">
        <v>4.7959999999999999E-3</v>
      </c>
      <c r="F3192" s="21">
        <v>5.5389999999999997E-3</v>
      </c>
      <c r="G3192" s="21">
        <v>1.2551E-2</v>
      </c>
      <c r="H3192" s="21">
        <v>3.058E-3</v>
      </c>
      <c r="I3192" s="21">
        <v>-2.0018000000000001E-2</v>
      </c>
      <c r="J3192" s="21">
        <v>0</v>
      </c>
      <c r="K3192" s="21">
        <v>-5.8792999999999998E-2</v>
      </c>
      <c r="L3192" s="21" cm="1">
        <f t="array" ref="L3192">MMULT(B3192:K3192,$D$18:$D$27)</f>
        <v>-1.2119756280000002E-3</v>
      </c>
    </row>
    <row r="3193" spans="1:12" x14ac:dyDescent="0.35">
      <c r="A3193" s="22">
        <v>42558</v>
      </c>
      <c r="B3193" s="21">
        <v>-1.201E-2</v>
      </c>
      <c r="C3193" s="21">
        <v>-1.4630000000000001E-2</v>
      </c>
      <c r="D3193" s="21">
        <v>-1.3896E-2</v>
      </c>
      <c r="E3193" s="21">
        <v>-9.3080000000000003E-3</v>
      </c>
      <c r="F3193" s="21">
        <v>-4.6119999999999998E-3</v>
      </c>
      <c r="G3193" s="21">
        <v>-1.8593999999999999E-2</v>
      </c>
      <c r="H3193" s="21">
        <v>0</v>
      </c>
      <c r="I3193" s="21">
        <v>-2.7498000000000002E-2</v>
      </c>
      <c r="J3193" s="21">
        <v>6.0140000000000002E-3</v>
      </c>
      <c r="K3193" s="21">
        <v>-2.7945000000000001E-2</v>
      </c>
      <c r="L3193" s="21" cm="1">
        <f t="array" ref="L3193">MMULT(B3193:K3193,$D$18:$D$27)</f>
        <v>-1.1191247687000002E-2</v>
      </c>
    </row>
    <row r="3194" spans="1:12" x14ac:dyDescent="0.35">
      <c r="A3194" s="22">
        <v>42559</v>
      </c>
      <c r="B3194" s="21">
        <v>6.2389999999999998E-3</v>
      </c>
      <c r="C3194" s="21">
        <v>1.6691000000000001E-2</v>
      </c>
      <c r="D3194" s="21">
        <v>1.1396E-2</v>
      </c>
      <c r="E3194" s="21">
        <v>1.9032E-2</v>
      </c>
      <c r="F3194" s="21">
        <v>1.3384999999999999E-2</v>
      </c>
      <c r="G3194" s="21">
        <v>2.8176E-2</v>
      </c>
      <c r="H3194" s="21">
        <v>9.0130000000000002E-3</v>
      </c>
      <c r="I3194" s="21">
        <v>7.809E-3</v>
      </c>
      <c r="J3194" s="21">
        <v>7.6090000000000003E-3</v>
      </c>
      <c r="K3194" s="21">
        <v>2.5930000000000002E-2</v>
      </c>
      <c r="L3194" s="21" cm="1">
        <f t="array" ref="L3194">MMULT(B3194:K3194,$D$18:$D$27)</f>
        <v>1.0415043166000001E-2</v>
      </c>
    </row>
    <row r="3195" spans="1:12" x14ac:dyDescent="0.35">
      <c r="A3195" s="22">
        <v>42562</v>
      </c>
      <c r="B3195" s="21">
        <v>3.7420000000000001E-3</v>
      </c>
      <c r="C3195" s="21">
        <v>5.9179999999999996E-3</v>
      </c>
      <c r="D3195" s="21">
        <v>4.3620000000000004E-3</v>
      </c>
      <c r="E3195" s="21">
        <v>3.5460000000000001E-3</v>
      </c>
      <c r="F3195" s="21">
        <v>-9.1439999999999994E-3</v>
      </c>
      <c r="G3195" s="21">
        <v>8.9770000000000006E-3</v>
      </c>
      <c r="H3195" s="21">
        <v>9.19E-4</v>
      </c>
      <c r="I3195" s="21">
        <v>4.81E-3</v>
      </c>
      <c r="J3195" s="21">
        <v>3.6677000000000001E-2</v>
      </c>
      <c r="K3195" s="21">
        <v>1.0989999999999999E-3</v>
      </c>
      <c r="L3195" s="21" cm="1">
        <f t="array" ref="L3195">MMULT(B3195:K3195,$D$18:$D$27)</f>
        <v>7.5210629959999997E-3</v>
      </c>
    </row>
    <row r="3196" spans="1:12" x14ac:dyDescent="0.35">
      <c r="A3196" s="22">
        <v>42563</v>
      </c>
      <c r="B3196" s="21">
        <v>1.129E-2</v>
      </c>
      <c r="C3196" s="21">
        <v>1.3188999999999999E-2</v>
      </c>
      <c r="D3196" s="21">
        <v>2.7021E-2</v>
      </c>
      <c r="E3196" s="21">
        <v>3.1801999999999997E-2</v>
      </c>
      <c r="F3196" s="21">
        <v>2.0892000000000001E-2</v>
      </c>
      <c r="G3196" s="21">
        <v>4.0272000000000002E-2</v>
      </c>
      <c r="H3196" s="21">
        <v>1.5354E-2</v>
      </c>
      <c r="I3196" s="21">
        <v>1.5821999999999999E-2</v>
      </c>
      <c r="J3196" s="21">
        <v>3.0696999999999999E-2</v>
      </c>
      <c r="K3196" s="21">
        <v>3.0186999999999999E-2</v>
      </c>
      <c r="L3196" s="21" cm="1">
        <f t="array" ref="L3196">MMULT(B3196:K3196,$D$18:$D$27)</f>
        <v>2.0263324651E-2</v>
      </c>
    </row>
    <row r="3197" spans="1:12" x14ac:dyDescent="0.35">
      <c r="A3197" s="22">
        <v>42564</v>
      </c>
      <c r="B3197" s="21">
        <v>-7.3700000000000002E-4</v>
      </c>
      <c r="C3197" s="21">
        <v>-1.217E-3</v>
      </c>
      <c r="D3197" s="21">
        <v>-1.5269E-2</v>
      </c>
      <c r="E3197" s="21">
        <v>-2.1232999999999998E-2</v>
      </c>
      <c r="F3197" s="21">
        <v>-9.6670000000000002E-3</v>
      </c>
      <c r="G3197" s="21">
        <v>-3.5562000000000003E-2</v>
      </c>
      <c r="H3197" s="21">
        <v>-6.979E-3</v>
      </c>
      <c r="I3197" s="21">
        <v>-1.9629999999999999E-3</v>
      </c>
      <c r="J3197" s="21">
        <v>2.0192000000000002E-2</v>
      </c>
      <c r="K3197" s="21">
        <v>-1.4917E-2</v>
      </c>
      <c r="L3197" s="21" cm="1">
        <f t="array" ref="L3197">MMULT(B3197:K3197,$D$18:$D$27)</f>
        <v>-2.9760087030000003E-3</v>
      </c>
    </row>
    <row r="3198" spans="1:12" x14ac:dyDescent="0.35">
      <c r="A3198" s="22">
        <v>42565</v>
      </c>
      <c r="B3198" s="21">
        <v>7.3800000000000005E-4</v>
      </c>
      <c r="C3198" s="21">
        <v>4.6900000000000002E-4</v>
      </c>
      <c r="D3198" s="21">
        <v>9.4230000000000008E-3</v>
      </c>
      <c r="E3198" s="21">
        <v>3.4989999999999999E-3</v>
      </c>
      <c r="F3198" s="21">
        <v>2.7889999999999998E-3</v>
      </c>
      <c r="G3198" s="21">
        <v>-2.8E-3</v>
      </c>
      <c r="H3198" s="21">
        <v>4.9459999999999999E-3</v>
      </c>
      <c r="I3198" s="21">
        <v>4.7210000000000004E-3</v>
      </c>
      <c r="J3198" s="21">
        <v>3.4141999999999999E-2</v>
      </c>
      <c r="K3198" s="21">
        <v>1.1087E-2</v>
      </c>
      <c r="L3198" s="21" cm="1">
        <f t="array" ref="L3198">MMULT(B3198:K3198,$D$18:$D$27)</f>
        <v>8.2125313689999976E-3</v>
      </c>
    </row>
    <row r="3199" spans="1:12" x14ac:dyDescent="0.35">
      <c r="A3199" s="22">
        <v>42566</v>
      </c>
      <c r="B3199" s="21">
        <v>1.7899999999999999E-3</v>
      </c>
      <c r="C3199" s="21">
        <v>3.0929999999999998E-3</v>
      </c>
      <c r="D3199" s="21">
        <v>-6.2630000000000003E-3</v>
      </c>
      <c r="E3199" s="21">
        <v>-1.8600000000000001E-3</v>
      </c>
      <c r="F3199" s="21">
        <v>3.1610000000000002E-3</v>
      </c>
      <c r="G3199" s="21">
        <v>-1.2637000000000001E-2</v>
      </c>
      <c r="H3199" s="21">
        <v>1.4250000000000001E-3</v>
      </c>
      <c r="I3199" s="21">
        <v>-1.24E-2</v>
      </c>
      <c r="J3199" s="21">
        <v>6.2199999999999998E-3</v>
      </c>
      <c r="K3199" s="21">
        <v>-2.2466E-2</v>
      </c>
      <c r="L3199" s="21" cm="1">
        <f t="array" ref="L3199">MMULT(B3199:K3199,$D$18:$D$27)</f>
        <v>-1.9678481080000003E-3</v>
      </c>
    </row>
    <row r="3200" spans="1:12" x14ac:dyDescent="0.35">
      <c r="A3200" s="22">
        <v>42569</v>
      </c>
      <c r="B3200" s="21">
        <v>-3.1540000000000001E-3</v>
      </c>
      <c r="C3200" s="21">
        <v>-8.7829999999999991E-3</v>
      </c>
      <c r="D3200" s="21">
        <v>-1.0107E-2</v>
      </c>
      <c r="E3200" s="21">
        <v>-5.3559999999999997E-3</v>
      </c>
      <c r="F3200" s="21">
        <v>4.411E-3</v>
      </c>
      <c r="G3200" s="21">
        <v>2.3227999999999999E-2</v>
      </c>
      <c r="H3200" s="21">
        <v>-7.1130000000000004E-3</v>
      </c>
      <c r="I3200" s="21">
        <v>-1.3200000000000001E-4</v>
      </c>
      <c r="J3200" s="21">
        <v>3.4712E-2</v>
      </c>
      <c r="K3200" s="21">
        <v>1.3406E-2</v>
      </c>
      <c r="L3200" s="21" cm="1">
        <f t="array" ref="L3200">MMULT(B3200:K3200,$D$18:$D$27)</f>
        <v>2.7459143679999997E-3</v>
      </c>
    </row>
    <row r="3201" spans="1:12" x14ac:dyDescent="0.35">
      <c r="A3201" s="22">
        <v>42570</v>
      </c>
      <c r="B3201" s="21">
        <v>-3.6909999999999998E-3</v>
      </c>
      <c r="C3201" s="21">
        <v>-4.7100000000000001E-4</v>
      </c>
      <c r="D3201" s="21">
        <v>-1.4534999999999999E-2</v>
      </c>
      <c r="E3201" s="21">
        <v>-1.8731000000000001E-2</v>
      </c>
      <c r="F3201" s="21">
        <v>1.3799999999999999E-3</v>
      </c>
      <c r="G3201" s="21">
        <v>-4.2854000000000003E-2</v>
      </c>
      <c r="H3201" s="21">
        <v>-5.2100000000000002E-3</v>
      </c>
      <c r="I3201" s="21">
        <v>1.1900000000000001E-3</v>
      </c>
      <c r="J3201" s="21">
        <v>8.2719999999999998E-3</v>
      </c>
      <c r="K3201" s="21">
        <v>1.3228999999999999E-2</v>
      </c>
      <c r="L3201" s="21" cm="1">
        <f t="array" ref="L3201">MMULT(B3201:K3201,$D$18:$D$27)</f>
        <v>-2.7170855430000006E-3</v>
      </c>
    </row>
    <row r="3202" spans="1:12" x14ac:dyDescent="0.35">
      <c r="A3202" s="22">
        <v>42571</v>
      </c>
      <c r="B3202" s="21">
        <v>-5.7159999999999997E-3</v>
      </c>
      <c r="C3202" s="21">
        <v>-4.2440000000000004E-3</v>
      </c>
      <c r="D3202" s="21">
        <v>8.5300000000000003E-4</v>
      </c>
      <c r="E3202" s="21">
        <v>2.8630000000000001E-3</v>
      </c>
      <c r="F3202" s="21">
        <v>9.8989999999999998E-3</v>
      </c>
      <c r="G3202" s="21">
        <v>9.1970000000000003E-3</v>
      </c>
      <c r="H3202" s="21">
        <v>-2.6200000000000003E-4</v>
      </c>
      <c r="I3202" s="21">
        <v>-5.2810000000000001E-3</v>
      </c>
      <c r="J3202" s="21">
        <v>6.8370000000000002E-3</v>
      </c>
      <c r="K3202" s="21">
        <v>7.1939999999999999E-3</v>
      </c>
      <c r="L3202" s="21" cm="1">
        <f t="array" ref="L3202">MMULT(B3202:K3202,$D$18:$D$27)</f>
        <v>-4.1965653999999822E-5</v>
      </c>
    </row>
    <row r="3203" spans="1:12" x14ac:dyDescent="0.35">
      <c r="A3203" s="22">
        <v>42572</v>
      </c>
      <c r="B3203" s="21">
        <v>-8.52E-4</v>
      </c>
      <c r="C3203" s="21">
        <v>-1.8940000000000001E-3</v>
      </c>
      <c r="D3203" s="21">
        <v>-7.5510000000000004E-3</v>
      </c>
      <c r="E3203" s="21">
        <v>-2.3555E-2</v>
      </c>
      <c r="F3203" s="21">
        <v>-7.1960000000000001E-3</v>
      </c>
      <c r="G3203" s="21">
        <v>-2.3022000000000001E-2</v>
      </c>
      <c r="H3203" s="21">
        <v>-8.1200000000000005E-3</v>
      </c>
      <c r="I3203" s="21">
        <v>-2.9199999999999999E-3</v>
      </c>
      <c r="J3203" s="21">
        <v>-5.1607E-2</v>
      </c>
      <c r="K3203" s="21">
        <v>-1.7725000000000001E-2</v>
      </c>
      <c r="L3203" s="21" cm="1">
        <f t="array" ref="L3203">MMULT(B3203:K3203,$D$18:$D$27)</f>
        <v>-1.3324418689000002E-2</v>
      </c>
    </row>
    <row r="3204" spans="1:12" x14ac:dyDescent="0.35">
      <c r="A3204" s="22">
        <v>42573</v>
      </c>
      <c r="B3204" s="21">
        <v>1.7049999999999999E-3</v>
      </c>
      <c r="C3204" s="21">
        <v>2.562E-3</v>
      </c>
      <c r="D3204" s="21">
        <v>-6.2579999999999997E-3</v>
      </c>
      <c r="E3204" s="21">
        <v>-6.8230000000000001E-3</v>
      </c>
      <c r="F3204" s="21">
        <v>1.9869999999999999E-2</v>
      </c>
      <c r="G3204" s="21">
        <v>-1.0064E-2</v>
      </c>
      <c r="H3204" s="21">
        <v>-4.6220000000000002E-3</v>
      </c>
      <c r="I3204" s="21">
        <v>3.594E-3</v>
      </c>
      <c r="J3204" s="21">
        <v>1.2888E-2</v>
      </c>
      <c r="K3204" s="21">
        <v>1.8582999999999999E-2</v>
      </c>
      <c r="L3204" s="21" cm="1">
        <f t="array" ref="L3204">MMULT(B3204:K3204,$D$18:$D$27)</f>
        <v>3.5430581499999994E-3</v>
      </c>
    </row>
    <row r="3205" spans="1:12" x14ac:dyDescent="0.35">
      <c r="A3205" s="22">
        <v>42576</v>
      </c>
      <c r="B3205" s="21">
        <v>-1.9252999999999999E-2</v>
      </c>
      <c r="C3205" s="21">
        <v>-2.4513E-2</v>
      </c>
      <c r="D3205" s="21">
        <v>-2.7538E-2</v>
      </c>
      <c r="E3205" s="21">
        <v>-1.2758E-2</v>
      </c>
      <c r="F3205" s="21">
        <v>-1.1028E-2</v>
      </c>
      <c r="G3205" s="21">
        <v>-3.6697E-2</v>
      </c>
      <c r="H3205" s="21">
        <v>-1.1542E-2</v>
      </c>
      <c r="I3205" s="21">
        <v>-1.2203E-2</v>
      </c>
      <c r="J3205" s="21">
        <v>-1.6965000000000001E-2</v>
      </c>
      <c r="K3205" s="21">
        <v>-2.4326E-2</v>
      </c>
      <c r="L3205" s="21" cm="1">
        <f t="array" ref="L3205">MMULT(B3205:K3205,$D$18:$D$27)</f>
        <v>-1.6245081003000001E-2</v>
      </c>
    </row>
    <row r="3206" spans="1:12" x14ac:dyDescent="0.35">
      <c r="A3206" s="22">
        <v>42577</v>
      </c>
      <c r="B3206" s="21">
        <v>-7.267E-3</v>
      </c>
      <c r="C3206" s="21">
        <v>-3.784E-3</v>
      </c>
      <c r="D3206" s="21">
        <v>2.1586999999999999E-2</v>
      </c>
      <c r="E3206" s="21">
        <v>1.3668E-2</v>
      </c>
      <c r="F3206" s="21">
        <v>-1.3630000000000001E-3</v>
      </c>
      <c r="G3206" s="21">
        <v>-1.0553E-2</v>
      </c>
      <c r="H3206" s="21">
        <v>2.4160000000000002E-3</v>
      </c>
      <c r="I3206" s="21">
        <v>2.3633999999999999E-2</v>
      </c>
      <c r="J3206" s="21">
        <v>-6.2319999999999997E-3</v>
      </c>
      <c r="K3206" s="21">
        <v>4.6341E-2</v>
      </c>
      <c r="L3206" s="21" cm="1">
        <f t="array" ref="L3206">MMULT(B3206:K3206,$D$18:$D$27)</f>
        <v>6.4870507719999989E-3</v>
      </c>
    </row>
    <row r="3207" spans="1:12" x14ac:dyDescent="0.35">
      <c r="A3207" s="22">
        <v>42578</v>
      </c>
      <c r="B3207" s="21">
        <v>-6.7739999999999996E-3</v>
      </c>
      <c r="C3207" s="21">
        <v>-4.0899999999999999E-3</v>
      </c>
      <c r="D3207" s="21">
        <v>-8.3280000000000003E-3</v>
      </c>
      <c r="E3207" s="21">
        <v>-1.7651E-2</v>
      </c>
      <c r="F3207" s="21">
        <v>-8.933E-3</v>
      </c>
      <c r="G3207" s="21">
        <v>-3.3558999999999999E-2</v>
      </c>
      <c r="H3207" s="21">
        <v>-7.0959999999999999E-3</v>
      </c>
      <c r="I3207" s="21">
        <v>-1.0888E-2</v>
      </c>
      <c r="J3207" s="21">
        <v>-2.3154999999999999E-2</v>
      </c>
      <c r="K3207" s="21">
        <v>-2.0202000000000001E-2</v>
      </c>
      <c r="L3207" s="21" cm="1">
        <f t="array" ref="L3207">MMULT(B3207:K3207,$D$18:$D$27)</f>
        <v>-1.1748511349E-2</v>
      </c>
    </row>
    <row r="3208" spans="1:12" x14ac:dyDescent="0.35">
      <c r="A3208" s="22">
        <v>42579</v>
      </c>
      <c r="B3208" s="21">
        <v>-7.8100000000000001E-3</v>
      </c>
      <c r="C3208" s="21">
        <v>-4.5960000000000003E-3</v>
      </c>
      <c r="D3208" s="21">
        <v>1.5039999999999999E-3</v>
      </c>
      <c r="E3208" s="21">
        <v>4.7419999999999997E-3</v>
      </c>
      <c r="F3208" s="21">
        <v>-1.0390999999999999E-2</v>
      </c>
      <c r="G3208" s="21">
        <v>8.0800000000000002E-4</v>
      </c>
      <c r="H3208" s="21">
        <v>-3.3709999999999999E-3</v>
      </c>
      <c r="I3208" s="21">
        <v>1.1273E-2</v>
      </c>
      <c r="J3208" s="21">
        <v>-1.4809999999999999E-3</v>
      </c>
      <c r="K3208" s="21">
        <v>8.9879999999999995E-3</v>
      </c>
      <c r="L3208" s="21" cm="1">
        <f t="array" ref="L3208">MMULT(B3208:K3208,$D$18:$D$27)</f>
        <v>6.4550415000000019E-5</v>
      </c>
    </row>
    <row r="3209" spans="1:12" x14ac:dyDescent="0.35">
      <c r="A3209" s="22">
        <v>42580</v>
      </c>
      <c r="B3209" s="21">
        <v>-1.3858000000000001E-2</v>
      </c>
      <c r="C3209" s="21">
        <v>6.7790000000000003E-3</v>
      </c>
      <c r="D3209" s="21">
        <v>2.2527999999999999E-2</v>
      </c>
      <c r="E3209" s="21">
        <v>1.391E-2</v>
      </c>
      <c r="F3209" s="21">
        <v>1.8596000000000001E-2</v>
      </c>
      <c r="G3209" s="21">
        <v>2.1519999999999998E-3</v>
      </c>
      <c r="H3209" s="21">
        <v>1.1095000000000001E-2</v>
      </c>
      <c r="I3209" s="21">
        <v>-2.4919999999999999E-3</v>
      </c>
      <c r="J3209" s="21">
        <v>5.4400000000000004E-3</v>
      </c>
      <c r="K3209" s="21">
        <v>3.1961999999999997E-2</v>
      </c>
      <c r="L3209" s="21" cm="1">
        <f t="array" ref="L3209">MMULT(B3209:K3209,$D$18:$D$27)</f>
        <v>4.5652064849999998E-3</v>
      </c>
    </row>
    <row r="3210" spans="1:12" x14ac:dyDescent="0.35">
      <c r="A3210" s="22">
        <v>42583</v>
      </c>
      <c r="B3210" s="21">
        <v>-3.4738999999999999E-2</v>
      </c>
      <c r="C3210" s="21">
        <v>-3.2883999999999997E-2</v>
      </c>
      <c r="D3210" s="21">
        <v>-3.6720000000000003E-2</v>
      </c>
      <c r="E3210" s="21">
        <v>-2.9642000000000002E-2</v>
      </c>
      <c r="F3210" s="21">
        <v>-2.5583999999999999E-2</v>
      </c>
      <c r="G3210" s="21">
        <v>-1.0199E-2</v>
      </c>
      <c r="H3210" s="21">
        <v>-1.5254999999999999E-2</v>
      </c>
      <c r="I3210" s="21">
        <v>-2.3666E-2</v>
      </c>
      <c r="J3210" s="21">
        <v>-3.7874999999999999E-2</v>
      </c>
      <c r="K3210" s="21">
        <v>-1.4978E-2</v>
      </c>
      <c r="L3210" s="21" cm="1">
        <f t="array" ref="L3210">MMULT(B3210:K3210,$D$18:$D$27)</f>
        <v>-2.8922774821000002E-2</v>
      </c>
    </row>
    <row r="3211" spans="1:12" x14ac:dyDescent="0.35">
      <c r="A3211" s="22">
        <v>42584</v>
      </c>
      <c r="B3211" s="21">
        <v>1.3743E-2</v>
      </c>
      <c r="C3211" s="21">
        <v>4.8430000000000001E-3</v>
      </c>
      <c r="D3211" s="21">
        <v>1.5121000000000001E-2</v>
      </c>
      <c r="E3211" s="21">
        <v>4.5440000000000003E-3</v>
      </c>
      <c r="F3211" s="21">
        <v>5.4799999999999996E-3</v>
      </c>
      <c r="G3211" s="21">
        <v>1.3828999999999999E-2</v>
      </c>
      <c r="H3211" s="21">
        <v>-6.3870000000000003E-3</v>
      </c>
      <c r="I3211" s="21">
        <v>2.5451000000000001E-2</v>
      </c>
      <c r="J3211" s="21">
        <v>1.1759E-2</v>
      </c>
      <c r="K3211" s="21">
        <v>-2.5799999999999998E-4</v>
      </c>
      <c r="L3211" s="21" cm="1">
        <f t="array" ref="L3211">MMULT(B3211:K3211,$D$18:$D$27)</f>
        <v>1.1765098487000001E-2</v>
      </c>
    </row>
    <row r="3212" spans="1:12" x14ac:dyDescent="0.35">
      <c r="A3212" s="22">
        <v>42585</v>
      </c>
      <c r="B3212" s="21">
        <v>5.1700000000000001E-3</v>
      </c>
      <c r="C3212" s="21">
        <v>1.0241999999999999E-2</v>
      </c>
      <c r="D3212" s="21">
        <v>3.1043000000000001E-2</v>
      </c>
      <c r="E3212" s="21">
        <v>1.3069000000000001E-2</v>
      </c>
      <c r="F3212" s="21">
        <v>9.2530000000000008E-3</v>
      </c>
      <c r="G3212" s="21">
        <v>2.9954999999999999E-2</v>
      </c>
      <c r="H3212" s="21">
        <v>1.7232000000000001E-2</v>
      </c>
      <c r="I3212" s="21">
        <v>3.2960999999999997E-2</v>
      </c>
      <c r="J3212" s="21">
        <v>1.7180000000000001E-2</v>
      </c>
      <c r="K3212" s="21">
        <v>6.2645000000000006E-2</v>
      </c>
      <c r="L3212" s="21" cm="1">
        <f t="array" ref="L3212">MMULT(B3212:K3212,$D$18:$D$27)</f>
        <v>1.8784085149999998E-2</v>
      </c>
    </row>
    <row r="3213" spans="1:12" x14ac:dyDescent="0.35">
      <c r="A3213" s="22">
        <v>42586</v>
      </c>
      <c r="B3213" s="21">
        <v>-1.1400000000000001E-4</v>
      </c>
      <c r="C3213" s="21">
        <v>-2.1870000000000001E-3</v>
      </c>
      <c r="D3213" s="21">
        <v>2.2702E-2</v>
      </c>
      <c r="E3213" s="21">
        <v>-5.2100000000000002E-3</v>
      </c>
      <c r="F3213" s="21">
        <v>9.6710000000000008E-3</v>
      </c>
      <c r="G3213" s="21">
        <v>5.0376999999999998E-2</v>
      </c>
      <c r="H3213" s="21">
        <v>-1.748E-3</v>
      </c>
      <c r="I3213" s="21">
        <v>-1.4238000000000001E-2</v>
      </c>
      <c r="J3213" s="21">
        <v>-4.9700000000000005E-4</v>
      </c>
      <c r="K3213" s="21">
        <v>-1.4312999999999999E-2</v>
      </c>
      <c r="L3213" s="21" cm="1">
        <f t="array" ref="L3213">MMULT(B3213:K3213,$D$18:$D$27)</f>
        <v>-1.2713503740000003E-3</v>
      </c>
    </row>
    <row r="3214" spans="1:12" x14ac:dyDescent="0.35">
      <c r="A3214" s="22">
        <v>42587</v>
      </c>
      <c r="B3214" s="21">
        <v>9.1399999999999999E-4</v>
      </c>
      <c r="C3214" s="21">
        <v>1.1950000000000001E-3</v>
      </c>
      <c r="D3214" s="21">
        <v>7.0275000000000004E-2</v>
      </c>
      <c r="E3214" s="21">
        <v>1.2468999999999999E-2</v>
      </c>
      <c r="F3214" s="21">
        <v>1.0076E-2</v>
      </c>
      <c r="G3214" s="21">
        <v>2.1014000000000001E-2</v>
      </c>
      <c r="H3214" s="21">
        <v>-7.6769999999999998E-3</v>
      </c>
      <c r="I3214" s="21">
        <v>9.5429999999999994E-3</v>
      </c>
      <c r="J3214" s="21">
        <v>1.1927999999999999E-2</v>
      </c>
      <c r="K3214" s="21">
        <v>3.1503999999999997E-2</v>
      </c>
      <c r="L3214" s="21" cm="1">
        <f t="array" ref="L3214">MMULT(B3214:K3214,$D$18:$D$27)</f>
        <v>1.1389194342999998E-2</v>
      </c>
    </row>
    <row r="3215" spans="1:12" x14ac:dyDescent="0.35">
      <c r="A3215" s="22">
        <v>42590</v>
      </c>
      <c r="B3215" s="21">
        <v>1.1762999999999999E-2</v>
      </c>
      <c r="C3215" s="21">
        <v>6.8649999999999996E-3</v>
      </c>
      <c r="D3215" s="21">
        <v>5.5459999999999997E-3</v>
      </c>
      <c r="E3215" s="21">
        <v>2.3644999999999999E-2</v>
      </c>
      <c r="F3215" s="21">
        <v>1.601E-2</v>
      </c>
      <c r="G3215" s="21">
        <v>1.8886E-2</v>
      </c>
      <c r="H3215" s="21">
        <v>9.2289999999999994E-3</v>
      </c>
      <c r="I3215" s="21">
        <v>3.8319999999999999E-3</v>
      </c>
      <c r="J3215" s="21">
        <v>2.0629000000000002E-2</v>
      </c>
      <c r="K3215" s="21">
        <v>4.7699999999999999E-4</v>
      </c>
      <c r="L3215" s="21" cm="1">
        <f t="array" ref="L3215">MMULT(B3215:K3215,$D$18:$D$27)</f>
        <v>1.1726879062000001E-2</v>
      </c>
    </row>
    <row r="3216" spans="1:12" x14ac:dyDescent="0.35">
      <c r="A3216" s="22">
        <v>42591</v>
      </c>
      <c r="B3216" s="21">
        <v>1.242E-3</v>
      </c>
      <c r="C3216" s="21">
        <v>1.186E-3</v>
      </c>
      <c r="D3216" s="21">
        <v>-3.088E-3</v>
      </c>
      <c r="E3216" s="21">
        <v>-7.7000000000000002E-3</v>
      </c>
      <c r="F3216" s="21">
        <v>-8.1209999999999997E-3</v>
      </c>
      <c r="G3216" s="21">
        <v>-2.8519999999999999E-3</v>
      </c>
      <c r="H3216" s="21">
        <v>-9.1450000000000004E-3</v>
      </c>
      <c r="I3216" s="21">
        <v>-2.367E-2</v>
      </c>
      <c r="J3216" s="21">
        <v>-1.5880999999999999E-2</v>
      </c>
      <c r="K3216" s="21">
        <v>-2.1464E-2</v>
      </c>
      <c r="L3216" s="21" cm="1">
        <f t="array" ref="L3216">MMULT(B3216:K3216,$D$18:$D$27)</f>
        <v>-1.0404972190000002E-2</v>
      </c>
    </row>
    <row r="3217" spans="1:12" x14ac:dyDescent="0.35">
      <c r="A3217" s="22">
        <v>42592</v>
      </c>
      <c r="B3217" s="21">
        <v>-2.5817E-2</v>
      </c>
      <c r="C3217" s="21">
        <v>-1.1646E-2</v>
      </c>
      <c r="D3217" s="21">
        <v>-1.0621999999999999E-2</v>
      </c>
      <c r="E3217" s="21">
        <v>-1.5519E-2</v>
      </c>
      <c r="F3217" s="21">
        <v>-1.1976000000000001E-2</v>
      </c>
      <c r="G3217" s="21">
        <v>-1.001E-2</v>
      </c>
      <c r="H3217" s="21">
        <v>-5.5649999999999996E-3</v>
      </c>
      <c r="I3217" s="21">
        <v>2.9979999999999998E-3</v>
      </c>
      <c r="J3217" s="21">
        <v>4.8899999999999996E-4</v>
      </c>
      <c r="K3217" s="21">
        <v>-9.7499999999999996E-4</v>
      </c>
      <c r="L3217" s="21" cm="1">
        <f t="array" ref="L3217">MMULT(B3217:K3217,$D$18:$D$27)</f>
        <v>-8.5575418850000005E-3</v>
      </c>
    </row>
    <row r="3218" spans="1:12" x14ac:dyDescent="0.35">
      <c r="A3218" s="22">
        <v>42593</v>
      </c>
      <c r="B3218" s="21">
        <v>3.588E-3</v>
      </c>
      <c r="C3218" s="21">
        <v>1.2581999999999999E-2</v>
      </c>
      <c r="D3218" s="21">
        <v>9.6179999999999998E-3</v>
      </c>
      <c r="E3218" s="21">
        <v>1.9458E-2</v>
      </c>
      <c r="F3218" s="21">
        <v>8.0400000000000003E-3</v>
      </c>
      <c r="G3218" s="21">
        <v>1.7092E-2</v>
      </c>
      <c r="H3218" s="21">
        <v>1.3375E-2</v>
      </c>
      <c r="I3218" s="21">
        <v>1.5723999999999998E-2</v>
      </c>
      <c r="J3218" s="21">
        <v>2.0528000000000001E-2</v>
      </c>
      <c r="K3218" s="21">
        <v>2.2200999999999999E-2</v>
      </c>
      <c r="L3218" s="21" cm="1">
        <f t="array" ref="L3218">MMULT(B3218:K3218,$D$18:$D$27)</f>
        <v>1.3145614859000001E-2</v>
      </c>
    </row>
    <row r="3219" spans="1:12" x14ac:dyDescent="0.35">
      <c r="A3219" s="22">
        <v>42594</v>
      </c>
      <c r="B3219" s="21">
        <v>1.303E-2</v>
      </c>
      <c r="C3219" s="21">
        <v>7.4949999999999999E-3</v>
      </c>
      <c r="D3219" s="21">
        <v>1.0191E-2</v>
      </c>
      <c r="E3219" s="21">
        <v>-4.8299999999999998E-4</v>
      </c>
      <c r="F3219" s="21">
        <v>-3.6809999999999998E-3</v>
      </c>
      <c r="G3219" s="21">
        <v>4.4970000000000001E-3</v>
      </c>
      <c r="H3219" s="21">
        <v>2.8279999999999998E-3</v>
      </c>
      <c r="I3219" s="21">
        <v>8.3160000000000005E-3</v>
      </c>
      <c r="J3219" s="21">
        <v>9.1000000000000004E-3</v>
      </c>
      <c r="K3219" s="21">
        <v>-4.535E-3</v>
      </c>
      <c r="L3219" s="21" cm="1">
        <f t="array" ref="L3219">MMULT(B3219:K3219,$D$18:$D$27)</f>
        <v>6.6204989079999997E-3</v>
      </c>
    </row>
    <row r="3220" spans="1:12" x14ac:dyDescent="0.35">
      <c r="A3220" s="22">
        <v>42597</v>
      </c>
      <c r="B3220" s="21">
        <v>-4.55E-4</v>
      </c>
      <c r="C3220" s="21">
        <v>5.9709999999999997E-3</v>
      </c>
      <c r="D3220" s="21">
        <v>-7.1269999999999997E-3</v>
      </c>
      <c r="E3220" s="21">
        <v>1.9578999999999999E-2</v>
      </c>
      <c r="F3220" s="21">
        <v>1.0345E-2</v>
      </c>
      <c r="G3220" s="21">
        <v>2.6860999999999999E-2</v>
      </c>
      <c r="H3220" s="21">
        <v>7.9240000000000005E-3</v>
      </c>
      <c r="I3220" s="21">
        <v>-2.7920000000000002E-3</v>
      </c>
      <c r="J3220" s="21">
        <v>1.0916E-2</v>
      </c>
      <c r="K3220" s="21">
        <v>-1.1988E-2</v>
      </c>
      <c r="L3220" s="21" cm="1">
        <f t="array" ref="L3220">MMULT(B3220:K3220,$D$18:$D$27)</f>
        <v>4.4980089249999997E-3</v>
      </c>
    </row>
    <row r="3221" spans="1:12" x14ac:dyDescent="0.35">
      <c r="A3221" s="22">
        <v>42598</v>
      </c>
      <c r="B3221" s="21">
        <v>1.253E-3</v>
      </c>
      <c r="C3221" s="21">
        <v>-1.4599999999999999E-3</v>
      </c>
      <c r="D3221" s="21">
        <v>-3.2030000000000001E-3</v>
      </c>
      <c r="E3221" s="21">
        <v>1.6121E-2</v>
      </c>
      <c r="F3221" s="21">
        <v>-1.4630000000000001E-3</v>
      </c>
      <c r="G3221" s="21">
        <v>-1.3309E-2</v>
      </c>
      <c r="H3221" s="21">
        <v>1.2791E-2</v>
      </c>
      <c r="I3221" s="21">
        <v>-7.7619999999999998E-3</v>
      </c>
      <c r="J3221" s="21">
        <v>2.2534999999999999E-2</v>
      </c>
      <c r="K3221" s="21">
        <v>2.2325000000000001E-2</v>
      </c>
      <c r="L3221" s="21" cm="1">
        <f t="array" ref="L3221">MMULT(B3221:K3221,$D$18:$D$27)</f>
        <v>4.3570009540000003E-3</v>
      </c>
    </row>
    <row r="3222" spans="1:12" x14ac:dyDescent="0.35">
      <c r="A3222" s="22">
        <v>42599</v>
      </c>
      <c r="B3222" s="21">
        <v>2.1610000000000002E-3</v>
      </c>
      <c r="C3222" s="21">
        <v>-3.898E-3</v>
      </c>
      <c r="D3222" s="21">
        <v>-4.4299999999999998E-4</v>
      </c>
      <c r="E3222" s="21">
        <v>7.9330000000000008E-3</v>
      </c>
      <c r="F3222" s="21">
        <v>3.5400000000000002E-3</v>
      </c>
      <c r="G3222" s="21">
        <v>3.4880000000000002E-3</v>
      </c>
      <c r="H3222" s="21">
        <v>7.894E-3</v>
      </c>
      <c r="I3222" s="21">
        <v>-3.4619999999999998E-3</v>
      </c>
      <c r="J3222" s="21">
        <v>-1.377E-3</v>
      </c>
      <c r="K3222" s="21">
        <v>1.8990000000000001E-3</v>
      </c>
      <c r="L3222" s="21" cm="1">
        <f t="array" ref="L3222">MMULT(B3222:K3222,$D$18:$D$27)</f>
        <v>1.094323509E-3</v>
      </c>
    </row>
    <row r="3223" spans="1:12" x14ac:dyDescent="0.35">
      <c r="A3223" s="22">
        <v>42600</v>
      </c>
      <c r="B3223" s="21">
        <v>9.0799999999999995E-3</v>
      </c>
      <c r="C3223" s="21">
        <v>1.3011E-2</v>
      </c>
      <c r="D3223" s="21">
        <v>1.6736999999999998E-2</v>
      </c>
      <c r="E3223" s="21">
        <v>9.0279999999999996E-3</v>
      </c>
      <c r="F3223" s="21">
        <v>2.0070999999999999E-2</v>
      </c>
      <c r="G3223" s="21">
        <v>3.6152999999999998E-2</v>
      </c>
      <c r="H3223" s="21">
        <v>1.1356E-2</v>
      </c>
      <c r="I3223" s="21">
        <v>3.088E-3</v>
      </c>
      <c r="J3223" s="21">
        <v>4.4137999999999997E-2</v>
      </c>
      <c r="K3223" s="21">
        <v>6.633E-3</v>
      </c>
      <c r="L3223" s="21" cm="1">
        <f t="array" ref="L3223">MMULT(B3223:K3223,$D$18:$D$27)</f>
        <v>1.5170979095E-2</v>
      </c>
    </row>
    <row r="3224" spans="1:12" x14ac:dyDescent="0.35">
      <c r="A3224" s="22">
        <v>42601</v>
      </c>
      <c r="B3224" s="21">
        <v>-1.2485E-2</v>
      </c>
      <c r="C3224" s="21">
        <v>-1.1878E-2</v>
      </c>
      <c r="D3224" s="21">
        <v>3.2699999999999998E-4</v>
      </c>
      <c r="E3224" s="21">
        <v>-6.1939999999999999E-3</v>
      </c>
      <c r="F3224" s="21">
        <v>-6.5589999999999997E-3</v>
      </c>
      <c r="G3224" s="21">
        <v>-1.7669000000000001E-2</v>
      </c>
      <c r="H3224" s="21">
        <v>-1.2132E-2</v>
      </c>
      <c r="I3224" s="21">
        <v>1.2830000000000001E-3</v>
      </c>
      <c r="J3224" s="21">
        <v>-1.8933999999999999E-2</v>
      </c>
      <c r="K3224" s="21">
        <v>-1.1297E-2</v>
      </c>
      <c r="L3224" s="21" cm="1">
        <f t="array" ref="L3224">MMULT(B3224:K3224,$D$18:$D$27)</f>
        <v>-8.1186531030000009E-3</v>
      </c>
    </row>
    <row r="3225" spans="1:12" x14ac:dyDescent="0.35">
      <c r="A3225" s="22">
        <v>42604</v>
      </c>
      <c r="B3225" s="21">
        <v>2.1640000000000001E-3</v>
      </c>
      <c r="C3225" s="21">
        <v>-3.7139999999999999E-3</v>
      </c>
      <c r="D3225" s="21">
        <v>-6.43E-3</v>
      </c>
      <c r="E3225" s="21">
        <v>-1.5928000000000001E-2</v>
      </c>
      <c r="F3225" s="21">
        <v>-1.5124E-2</v>
      </c>
      <c r="G3225" s="21">
        <v>-2.4362000000000002E-2</v>
      </c>
      <c r="H3225" s="21">
        <v>-2.3519999999999999E-3</v>
      </c>
      <c r="I3225" s="21">
        <v>-1.3837E-2</v>
      </c>
      <c r="J3225" s="21">
        <v>-1.6157999999999999E-2</v>
      </c>
      <c r="K3225" s="21">
        <v>-2.1662000000000001E-2</v>
      </c>
      <c r="L3225" s="21" cm="1">
        <f t="array" ref="L3225">MMULT(B3225:K3225,$D$18:$D$27)</f>
        <v>-9.5211491310000004E-3</v>
      </c>
    </row>
    <row r="3226" spans="1:12" x14ac:dyDescent="0.35">
      <c r="A3226" s="22">
        <v>42605</v>
      </c>
      <c r="B3226" s="21">
        <v>-3.0690000000000001E-3</v>
      </c>
      <c r="C3226" s="21">
        <v>-2.5509999999999999E-3</v>
      </c>
      <c r="D3226" s="21">
        <v>4.3899999999999999E-4</v>
      </c>
      <c r="E3226" s="21">
        <v>1.384E-2</v>
      </c>
      <c r="F3226" s="21">
        <v>-3.656E-3</v>
      </c>
      <c r="G3226" s="21">
        <v>1.1901999999999999E-2</v>
      </c>
      <c r="H3226" s="21">
        <v>6.9410000000000001E-3</v>
      </c>
      <c r="I3226" s="21">
        <v>1.1043000000000001E-2</v>
      </c>
      <c r="J3226" s="21">
        <v>7.7549999999999997E-3</v>
      </c>
      <c r="K3226" s="21">
        <v>2.0195000000000001E-2</v>
      </c>
      <c r="L3226" s="21" cm="1">
        <f t="array" ref="L3226">MMULT(B3226:K3226,$D$18:$D$27)</f>
        <v>5.0504501759999999E-3</v>
      </c>
    </row>
    <row r="3227" spans="1:12" x14ac:dyDescent="0.35">
      <c r="A3227" s="22">
        <v>42606</v>
      </c>
      <c r="B3227" s="21">
        <v>3.4199999999999999E-3</v>
      </c>
      <c r="C3227" s="21">
        <v>5.1139999999999996E-3</v>
      </c>
      <c r="D3227" s="21">
        <v>-5.2630000000000003E-3</v>
      </c>
      <c r="E3227" s="21">
        <v>-6.0159999999999996E-3</v>
      </c>
      <c r="F3227" s="21">
        <v>-5.1380000000000002E-3</v>
      </c>
      <c r="G3227" s="21">
        <v>-2.3984999999999999E-2</v>
      </c>
      <c r="H3227" s="21">
        <v>1.0795000000000001E-2</v>
      </c>
      <c r="I3227" s="21">
        <v>-1.799E-3</v>
      </c>
      <c r="J3227" s="21">
        <v>-1.2675000000000001E-2</v>
      </c>
      <c r="K3227" s="21">
        <v>9.5399999999999999E-4</v>
      </c>
      <c r="L3227" s="21" cm="1">
        <f t="array" ref="L3227">MMULT(B3227:K3227,$D$18:$D$27)</f>
        <v>-1.9074869700000001E-3</v>
      </c>
    </row>
    <row r="3228" spans="1:12" x14ac:dyDescent="0.35">
      <c r="A3228" s="22">
        <v>42607</v>
      </c>
      <c r="B3228" s="21">
        <v>-6.3619999999999996E-3</v>
      </c>
      <c r="C3228" s="21">
        <v>-3.0330000000000001E-3</v>
      </c>
      <c r="D3228" s="21">
        <v>-5.2900000000000004E-3</v>
      </c>
      <c r="E3228" s="21">
        <v>-4.1900000000000001E-3</v>
      </c>
      <c r="F3228" s="21">
        <v>1.2300000000000001E-4</v>
      </c>
      <c r="G3228" s="21">
        <v>2.2447999999999999E-2</v>
      </c>
      <c r="H3228" s="21">
        <v>-4.6319999999999998E-3</v>
      </c>
      <c r="I3228" s="21">
        <v>1.7894E-2</v>
      </c>
      <c r="J3228" s="21">
        <v>-1.3755E-2</v>
      </c>
      <c r="K3228" s="21">
        <v>-1.668E-3</v>
      </c>
      <c r="L3228" s="21" cm="1">
        <f t="array" ref="L3228">MMULT(B3228:K3228,$D$18:$D$27)</f>
        <v>-3.721397709999998E-4</v>
      </c>
    </row>
    <row r="3229" spans="1:12" x14ac:dyDescent="0.35">
      <c r="A3229" s="22">
        <v>42608</v>
      </c>
      <c r="B3229" s="21">
        <v>-2.1719999999999999E-3</v>
      </c>
      <c r="C3229" s="21">
        <v>-5.594E-3</v>
      </c>
      <c r="D3229" s="21">
        <v>-7.76E-4</v>
      </c>
      <c r="E3229" s="21">
        <v>-1.1220000000000001E-2</v>
      </c>
      <c r="F3229" s="21">
        <v>-5.4089999999999997E-3</v>
      </c>
      <c r="G3229" s="21">
        <v>6.2399999999999999E-3</v>
      </c>
      <c r="H3229" s="21">
        <v>-2.4559999999999998E-3</v>
      </c>
      <c r="I3229" s="21">
        <v>-5.6909999999999999E-3</v>
      </c>
      <c r="J3229" s="21">
        <v>-1.8600000000000001E-3</v>
      </c>
      <c r="K3229" s="21">
        <v>-1.193E-3</v>
      </c>
      <c r="L3229" s="21" cm="1">
        <f t="array" ref="L3229">MMULT(B3229:K3229,$D$18:$D$27)</f>
        <v>-4.1601052070000004E-3</v>
      </c>
    </row>
    <row r="3230" spans="1:12" x14ac:dyDescent="0.35">
      <c r="A3230" s="22">
        <v>42611</v>
      </c>
      <c r="B3230" s="21">
        <v>6.5310000000000003E-3</v>
      </c>
      <c r="C3230" s="21">
        <v>7.2049999999999996E-3</v>
      </c>
      <c r="D3230" s="21">
        <v>1.0645E-2</v>
      </c>
      <c r="E3230" s="21">
        <v>1.1820000000000001E-3</v>
      </c>
      <c r="F3230" s="21">
        <v>2.967E-3</v>
      </c>
      <c r="G3230" s="21">
        <v>1.1712999999999999E-2</v>
      </c>
      <c r="H3230" s="21">
        <v>1.0108000000000001E-2</v>
      </c>
      <c r="I3230" s="21">
        <v>3.307E-3</v>
      </c>
      <c r="J3230" s="21">
        <v>1.3972999999999999E-2</v>
      </c>
      <c r="K3230" s="21">
        <v>1.0514000000000001E-2</v>
      </c>
      <c r="L3230" s="21" cm="1">
        <f t="array" ref="L3230">MMULT(B3230:K3230,$D$18:$D$27)</f>
        <v>6.8540843820000001E-3</v>
      </c>
    </row>
    <row r="3231" spans="1:12" x14ac:dyDescent="0.35">
      <c r="A3231" s="22">
        <v>42612</v>
      </c>
      <c r="B3231" s="21">
        <v>-3.643E-3</v>
      </c>
      <c r="C3231" s="21">
        <v>-3.4299999999999999E-3</v>
      </c>
      <c r="D3231" s="21">
        <v>-1.174E-2</v>
      </c>
      <c r="E3231" s="21">
        <v>-2.8340000000000001E-3</v>
      </c>
      <c r="F3231" s="21">
        <v>-6.1619999999999999E-3</v>
      </c>
      <c r="G3231" s="21">
        <v>-9.0810000000000005E-3</v>
      </c>
      <c r="H3231" s="21">
        <v>-1.4109999999999999E-3</v>
      </c>
      <c r="I3231" s="21">
        <v>5.705E-3</v>
      </c>
      <c r="J3231" s="21">
        <v>6.4310000000000001E-3</v>
      </c>
      <c r="K3231" s="21">
        <v>9.2219999999999993E-3</v>
      </c>
      <c r="L3231" s="21" cm="1">
        <f t="array" ref="L3231">MMULT(B3231:K3231,$D$18:$D$27)</f>
        <v>-4.5646729599999969E-4</v>
      </c>
    </row>
    <row r="3232" spans="1:12" x14ac:dyDescent="0.35">
      <c r="A3232" s="22">
        <v>42613</v>
      </c>
      <c r="B3232" s="21">
        <v>-4.3420000000000004E-3</v>
      </c>
      <c r="C3232" s="21">
        <v>-1.1013E-2</v>
      </c>
      <c r="D3232" s="21">
        <v>-1.7541999999999999E-2</v>
      </c>
      <c r="E3232" s="21">
        <v>-2.7942000000000002E-2</v>
      </c>
      <c r="F3232" s="21">
        <v>-2.0337000000000001E-2</v>
      </c>
      <c r="G3232" s="21">
        <v>-1.604E-3</v>
      </c>
      <c r="H3232" s="21">
        <v>-1.2718E-2</v>
      </c>
      <c r="I3232" s="21">
        <v>-1.1093E-2</v>
      </c>
      <c r="J3232" s="21">
        <v>-2.738E-3</v>
      </c>
      <c r="K3232" s="21">
        <v>-3.9830000000000004E-3</v>
      </c>
      <c r="L3232" s="21" cm="1">
        <f t="array" ref="L3232">MMULT(B3232:K3232,$D$18:$D$27)</f>
        <v>-1.1687303065999998E-2</v>
      </c>
    </row>
    <row r="3233" spans="1:12" x14ac:dyDescent="0.35">
      <c r="A3233" s="22">
        <v>42614</v>
      </c>
      <c r="B3233" s="21">
        <v>-3.4429999999999999E-3</v>
      </c>
      <c r="C3233" s="21">
        <v>-3.679E-3</v>
      </c>
      <c r="D3233" s="21">
        <v>6.78E-4</v>
      </c>
      <c r="E3233" s="21">
        <v>-1.0962E-2</v>
      </c>
      <c r="F3233" s="21">
        <v>-5.0600000000000005E-4</v>
      </c>
      <c r="G3233" s="21">
        <v>-5.7369999999999999E-3</v>
      </c>
      <c r="H3233" s="21">
        <v>-1.2999999999999999E-4</v>
      </c>
      <c r="I3233" s="21">
        <v>-2.0400000000000001E-3</v>
      </c>
      <c r="J3233" s="21">
        <v>-1.0984000000000001E-2</v>
      </c>
      <c r="K3233" s="21">
        <v>-1.4114E-2</v>
      </c>
      <c r="L3233" s="21" cm="1">
        <f t="array" ref="L3233">MMULT(B3233:K3233,$D$18:$D$27)</f>
        <v>-4.1872625770000005E-3</v>
      </c>
    </row>
    <row r="3234" spans="1:12" x14ac:dyDescent="0.35">
      <c r="A3234" s="22">
        <v>42615</v>
      </c>
      <c r="B3234" s="21">
        <v>6.679E-3</v>
      </c>
      <c r="C3234" s="21">
        <v>7.1850000000000004E-3</v>
      </c>
      <c r="D3234" s="21">
        <v>4.065E-3</v>
      </c>
      <c r="E3234" s="21">
        <v>7.8820000000000001E-3</v>
      </c>
      <c r="F3234" s="21">
        <v>-5.1929999999999997E-3</v>
      </c>
      <c r="G3234" s="21">
        <v>1.7077999999999999E-2</v>
      </c>
      <c r="H3234" s="21">
        <v>8.7189999999999993E-3</v>
      </c>
      <c r="I3234" s="21">
        <v>7.4079999999999997E-3</v>
      </c>
      <c r="J3234" s="21">
        <v>1.4345E-2</v>
      </c>
      <c r="K3234" s="21">
        <v>9.783E-3</v>
      </c>
      <c r="L3234" s="21" cm="1">
        <f t="array" ref="L3234">MMULT(B3234:K3234,$D$18:$D$27)</f>
        <v>7.142554187999999E-3</v>
      </c>
    </row>
    <row r="3235" spans="1:12" x14ac:dyDescent="0.35">
      <c r="A3235" s="22">
        <v>42619</v>
      </c>
      <c r="B3235" s="21">
        <v>1.3155E-2</v>
      </c>
      <c r="C3235" s="21">
        <v>1.4862E-2</v>
      </c>
      <c r="D3235" s="21">
        <v>6.6584000000000004E-2</v>
      </c>
      <c r="E3235" s="21">
        <v>1.9550000000000001E-3</v>
      </c>
      <c r="F3235" s="21">
        <v>2.928E-3</v>
      </c>
      <c r="G3235" s="21">
        <v>4.3112999999999999E-2</v>
      </c>
      <c r="H3235" s="21">
        <v>6.3220000000000004E-3</v>
      </c>
      <c r="I3235" s="21">
        <v>3.0430000000000001E-3</v>
      </c>
      <c r="J3235" s="21">
        <v>2.1898000000000001E-2</v>
      </c>
      <c r="K3235" s="21">
        <v>1.5358999999999999E-2</v>
      </c>
      <c r="L3235" s="21" cm="1">
        <f t="array" ref="L3235">MMULT(B3235:K3235,$D$18:$D$27)</f>
        <v>1.3816954643000002E-2</v>
      </c>
    </row>
    <row r="3236" spans="1:12" x14ac:dyDescent="0.35">
      <c r="A3236" s="22">
        <v>42620</v>
      </c>
      <c r="B3236" s="21">
        <v>-3.7260000000000001E-3</v>
      </c>
      <c r="C3236" s="21">
        <v>4.3930000000000002E-3</v>
      </c>
      <c r="D3236" s="21">
        <v>-5.378E-3</v>
      </c>
      <c r="E3236" s="21">
        <v>1.1707E-2</v>
      </c>
      <c r="F3236" s="21">
        <v>-2.1580000000000002E-3</v>
      </c>
      <c r="G3236" s="21">
        <v>1.8273000000000001E-2</v>
      </c>
      <c r="H3236" s="21">
        <v>-1.1154000000000001E-2</v>
      </c>
      <c r="I3236" s="21">
        <v>6.0679999999999996E-3</v>
      </c>
      <c r="J3236" s="21">
        <v>1.3393E-2</v>
      </c>
      <c r="K3236" s="21">
        <v>2.7929999999999999E-3</v>
      </c>
      <c r="L3236" s="21" cm="1">
        <f t="array" ref="L3236">MMULT(B3236:K3236,$D$18:$D$27)</f>
        <v>2.5173250339999998E-3</v>
      </c>
    </row>
    <row r="3237" spans="1:12" x14ac:dyDescent="0.35">
      <c r="A3237" s="22">
        <v>42621</v>
      </c>
      <c r="B3237" s="21">
        <v>9.1800000000000007E-3</v>
      </c>
      <c r="C3237" s="21">
        <v>1.2052999999999999E-2</v>
      </c>
      <c r="D3237" s="21">
        <v>1.1768000000000001E-2</v>
      </c>
      <c r="E3237" s="21">
        <v>4.3394000000000002E-2</v>
      </c>
      <c r="F3237" s="21">
        <v>9.7949999999999999E-3</v>
      </c>
      <c r="G3237" s="21">
        <v>3.3112999999999997E-2</v>
      </c>
      <c r="H3237" s="21">
        <v>8.038E-3</v>
      </c>
      <c r="I3237" s="21">
        <v>6.1570000000000001E-3</v>
      </c>
      <c r="J3237" s="21">
        <v>-4.4099999999999999E-4</v>
      </c>
      <c r="K3237" s="21">
        <v>8.3549999999999996E-3</v>
      </c>
      <c r="L3237" s="21" cm="1">
        <f t="array" ref="L3237">MMULT(B3237:K3237,$D$18:$D$27)</f>
        <v>1.0889915205000001E-2</v>
      </c>
    </row>
    <row r="3238" spans="1:12" x14ac:dyDescent="0.35">
      <c r="A3238" s="22">
        <v>42622</v>
      </c>
      <c r="B3238" s="21">
        <v>-2.4818E-2</v>
      </c>
      <c r="C3238" s="21">
        <v>-2.7372E-2</v>
      </c>
      <c r="D3238" s="21">
        <v>-2.9131000000000001E-2</v>
      </c>
      <c r="E3238" s="21">
        <v>-2.3799000000000001E-2</v>
      </c>
      <c r="F3238" s="21">
        <v>-2.2928E-2</v>
      </c>
      <c r="G3238" s="21">
        <v>-3.8047999999999998E-2</v>
      </c>
      <c r="H3238" s="21">
        <v>-2.1093000000000001E-2</v>
      </c>
      <c r="I3238" s="21">
        <v>-2.7722E-2</v>
      </c>
      <c r="J3238" s="21">
        <v>-2.5121000000000001E-2</v>
      </c>
      <c r="K3238" s="21">
        <v>-2.7848000000000001E-2</v>
      </c>
      <c r="L3238" s="21" cm="1">
        <f t="array" ref="L3238">MMULT(B3238:K3238,$D$18:$D$27)</f>
        <v>-2.5479792135999997E-2</v>
      </c>
    </row>
    <row r="3239" spans="1:12" x14ac:dyDescent="0.35">
      <c r="A3239" s="22">
        <v>42625</v>
      </c>
      <c r="B3239" s="21">
        <v>5.182E-3</v>
      </c>
      <c r="C3239" s="21">
        <v>9.6769999999999998E-3</v>
      </c>
      <c r="D3239" s="21">
        <v>3.5620000000000001E-3</v>
      </c>
      <c r="E3239" s="21">
        <v>9.9410000000000002E-3</v>
      </c>
      <c r="F3239" s="21">
        <v>1.5987999999999999E-2</v>
      </c>
      <c r="G3239" s="21">
        <v>-5.1590000000000004E-3</v>
      </c>
      <c r="H3239" s="21">
        <v>-3.4160000000000002E-3</v>
      </c>
      <c r="I3239" s="21">
        <v>1.2586999999999999E-2</v>
      </c>
      <c r="J3239" s="21">
        <v>1.2658000000000001E-2</v>
      </c>
      <c r="K3239" s="21">
        <v>2.6041999999999999E-2</v>
      </c>
      <c r="L3239" s="21" cm="1">
        <f t="array" ref="L3239">MMULT(B3239:K3239,$D$18:$D$27)</f>
        <v>8.8481398530000002E-3</v>
      </c>
    </row>
    <row r="3240" spans="1:12" x14ac:dyDescent="0.35">
      <c r="A3240" s="22">
        <v>42626</v>
      </c>
      <c r="B3240" s="21">
        <v>-2.3828999999999999E-2</v>
      </c>
      <c r="C3240" s="21">
        <v>-2.7578999999999999E-2</v>
      </c>
      <c r="D3240" s="21">
        <v>-2.7747999999999998E-2</v>
      </c>
      <c r="E3240" s="21">
        <v>-3.8903E-2</v>
      </c>
      <c r="F3240" s="21">
        <v>-2.1826999999999999E-2</v>
      </c>
      <c r="G3240" s="21">
        <v>-2.2040000000000001E-2</v>
      </c>
      <c r="H3240" s="21">
        <v>-3.0849999999999999E-2</v>
      </c>
      <c r="I3240" s="21">
        <v>-2.0167000000000001E-2</v>
      </c>
      <c r="J3240" s="21">
        <v>-2.4107E-2</v>
      </c>
      <c r="K3240" s="21">
        <v>-1.9382E-2</v>
      </c>
      <c r="L3240" s="21" cm="1">
        <f t="array" ref="L3240">MMULT(B3240:K3240,$D$18:$D$27)</f>
        <v>-2.5505134278999995E-2</v>
      </c>
    </row>
    <row r="3241" spans="1:12" x14ac:dyDescent="0.35">
      <c r="A3241" s="22">
        <v>42627</v>
      </c>
      <c r="B3241" s="21">
        <v>-7.1590000000000004E-3</v>
      </c>
      <c r="C3241" s="21">
        <v>-1.0158E-2</v>
      </c>
      <c r="D3241" s="21">
        <v>-2.1571E-2</v>
      </c>
      <c r="E3241" s="21">
        <v>-2.4871999999999998E-2</v>
      </c>
      <c r="F3241" s="21">
        <v>-9.2110000000000004E-3</v>
      </c>
      <c r="G3241" s="21">
        <v>1.7454999999999998E-2</v>
      </c>
      <c r="H3241" s="21">
        <v>-2.3262000000000001E-2</v>
      </c>
      <c r="I3241" s="21">
        <v>-3.6250000000000002E-3</v>
      </c>
      <c r="J3241" s="21">
        <v>-1.4180999999999999E-2</v>
      </c>
      <c r="K3241" s="21">
        <v>-1.4824E-2</v>
      </c>
      <c r="L3241" s="21" cm="1">
        <f t="array" ref="L3241">MMULT(B3241:K3241,$D$18:$D$27)</f>
        <v>-1.2148219753000001E-2</v>
      </c>
    </row>
    <row r="3242" spans="1:12" x14ac:dyDescent="0.35">
      <c r="A3242" s="22">
        <v>42628</v>
      </c>
      <c r="B3242" s="21">
        <v>5.6740000000000002E-3</v>
      </c>
      <c r="C3242" s="21">
        <v>1.0973E-2</v>
      </c>
      <c r="D3242" s="21">
        <v>2.8264999999999998E-2</v>
      </c>
      <c r="E3242" s="21">
        <v>1E-3</v>
      </c>
      <c r="F3242" s="21">
        <v>5.6299999999999996E-3</v>
      </c>
      <c r="G3242" s="21">
        <v>1.0423E-2</v>
      </c>
      <c r="H3242" s="21">
        <v>6.5459999999999997E-3</v>
      </c>
      <c r="I3242" s="21">
        <v>2.7673E-2</v>
      </c>
      <c r="J3242" s="21">
        <v>4.64E-4</v>
      </c>
      <c r="K3242" s="21">
        <v>4.4662E-2</v>
      </c>
      <c r="L3242" s="21" cm="1">
        <f t="array" ref="L3242">MMULT(B3242:K3242,$D$18:$D$27)</f>
        <v>1.2046484232E-2</v>
      </c>
    </row>
    <row r="3243" spans="1:12" x14ac:dyDescent="0.35">
      <c r="A3243" s="22">
        <v>42629</v>
      </c>
      <c r="B3243" s="21">
        <v>-1.2341E-2</v>
      </c>
      <c r="C3243" s="21">
        <v>-1.6683E-2</v>
      </c>
      <c r="D3243" s="21">
        <v>2.2000000000000001E-4</v>
      </c>
      <c r="E3243" s="21">
        <v>-3.9969999999999997E-3</v>
      </c>
      <c r="F3243" s="21">
        <v>-6.1199999999999996E-3</v>
      </c>
      <c r="G3243" s="21">
        <v>5.803E-3</v>
      </c>
      <c r="H3243" s="21">
        <v>-1.7158E-2</v>
      </c>
      <c r="I3243" s="21">
        <v>-1.26E-4</v>
      </c>
      <c r="J3243" s="21">
        <v>-4.1739999999999998E-3</v>
      </c>
      <c r="K3243" s="21">
        <v>-2.7430000000000002E-3</v>
      </c>
      <c r="L3243" s="21" cm="1">
        <f t="array" ref="L3243">MMULT(B3243:K3243,$D$18:$D$27)</f>
        <v>-6.5118184450000003E-3</v>
      </c>
    </row>
    <row r="3244" spans="1:12" x14ac:dyDescent="0.35">
      <c r="A3244" s="22">
        <v>42632</v>
      </c>
      <c r="B3244" s="21">
        <v>-2.3800000000000002E-3</v>
      </c>
      <c r="C3244" s="21">
        <v>2.0439999999999998E-3</v>
      </c>
      <c r="D3244" s="21">
        <v>-1.0113E-2</v>
      </c>
      <c r="E3244" s="21">
        <v>-1.4798E-2</v>
      </c>
      <c r="F3244" s="21">
        <v>-4.8469999999999997E-3</v>
      </c>
      <c r="G3244" s="21">
        <v>2.8419E-2</v>
      </c>
      <c r="H3244" s="21">
        <v>-2.9559999999999999E-3</v>
      </c>
      <c r="I3244" s="21">
        <v>1.5931000000000001E-2</v>
      </c>
      <c r="J3244" s="21">
        <v>2.0028000000000001E-2</v>
      </c>
      <c r="K3244" s="21">
        <v>2.5219999999999999E-3</v>
      </c>
      <c r="L3244" s="21" cm="1">
        <f t="array" ref="L3244">MMULT(B3244:K3244,$D$18:$D$27)</f>
        <v>3.5767497820000001E-3</v>
      </c>
    </row>
    <row r="3245" spans="1:12" x14ac:dyDescent="0.35">
      <c r="A3245" s="22">
        <v>42633</v>
      </c>
      <c r="B3245" s="21">
        <v>-1.5388000000000001E-2</v>
      </c>
      <c r="C3245" s="21">
        <v>-3.4680000000000002E-3</v>
      </c>
      <c r="D3245" s="21">
        <v>3.8869999999999998E-3</v>
      </c>
      <c r="E3245" s="21">
        <v>-6.8739999999999999E-3</v>
      </c>
      <c r="F3245" s="21">
        <v>-7.7669999999999996E-3</v>
      </c>
      <c r="G3245" s="21">
        <v>-1.7037E-2</v>
      </c>
      <c r="H3245" s="21">
        <v>-4.5180000000000003E-3</v>
      </c>
      <c r="I3245" s="21">
        <v>-9.5829999999999995E-3</v>
      </c>
      <c r="J3245" s="21">
        <v>-9.1299999999999997E-4</v>
      </c>
      <c r="K3245" s="21">
        <v>-2.6984000000000001E-2</v>
      </c>
      <c r="L3245" s="21" cm="1">
        <f t="array" ref="L3245">MMULT(B3245:K3245,$D$18:$D$27)</f>
        <v>-7.2157283929999982E-3</v>
      </c>
    </row>
    <row r="3246" spans="1:12" x14ac:dyDescent="0.35">
      <c r="A3246" s="22">
        <v>42634</v>
      </c>
      <c r="B3246" s="21">
        <v>9.2079999999999992E-3</v>
      </c>
      <c r="C3246" s="21">
        <v>1.9754000000000001E-2</v>
      </c>
      <c r="D3246" s="21">
        <v>3.4513000000000002E-2</v>
      </c>
      <c r="E3246" s="21">
        <v>2.6915999999999999E-2</v>
      </c>
      <c r="F3246" s="21">
        <v>1.5789000000000001E-2</v>
      </c>
      <c r="G3246" s="21">
        <v>4.2908000000000002E-2</v>
      </c>
      <c r="H3246" s="21">
        <v>1.8440000000000002E-2</v>
      </c>
      <c r="I3246" s="21">
        <v>6.1570000000000001E-3</v>
      </c>
      <c r="J3246" s="21">
        <v>1.1882999999999999E-2</v>
      </c>
      <c r="K3246" s="21">
        <v>1.5511E-2</v>
      </c>
      <c r="L3246" s="21" cm="1">
        <f t="array" ref="L3246">MMULT(B3246:K3246,$D$18:$D$27)</f>
        <v>1.5107192584000001E-2</v>
      </c>
    </row>
    <row r="3247" spans="1:12" x14ac:dyDescent="0.35">
      <c r="A3247" s="22">
        <v>42635</v>
      </c>
      <c r="B3247" s="21">
        <v>2.8809999999999999E-3</v>
      </c>
      <c r="C3247" s="21">
        <v>3.5130000000000001E-3</v>
      </c>
      <c r="D3247" s="21">
        <v>-9.7310000000000001E-3</v>
      </c>
      <c r="E3247" s="21">
        <v>2.3963999999999999E-2</v>
      </c>
      <c r="F3247" s="21">
        <v>5.8780000000000004E-3</v>
      </c>
      <c r="G3247" s="21">
        <v>-5.4720000000000003E-3</v>
      </c>
      <c r="H3247" s="21">
        <v>-5.4320000000000002E-3</v>
      </c>
      <c r="I3247" s="21">
        <v>-5.0000000000000001E-4</v>
      </c>
      <c r="J3247" s="21">
        <v>-1.3550000000000001E-3</v>
      </c>
      <c r="K3247" s="21">
        <v>-1.2034E-2</v>
      </c>
      <c r="L3247" s="21" cm="1">
        <f t="array" ref="L3247">MMULT(B3247:K3247,$D$18:$D$27)</f>
        <v>1.7987692020000005E-3</v>
      </c>
    </row>
    <row r="3248" spans="1:12" x14ac:dyDescent="0.35">
      <c r="A3248" s="22">
        <v>42636</v>
      </c>
      <c r="B3248" s="21">
        <v>-1.077E-3</v>
      </c>
      <c r="C3248" s="21">
        <v>-7.6020000000000003E-3</v>
      </c>
      <c r="D3248" s="21">
        <v>-3.0882E-2</v>
      </c>
      <c r="E3248" s="21">
        <v>-2.6329000000000002E-2</v>
      </c>
      <c r="F3248" s="21">
        <v>-1.4154E-2</v>
      </c>
      <c r="G3248" s="21">
        <v>-3.9331999999999999E-2</v>
      </c>
      <c r="H3248" s="21">
        <v>-2.5347000000000001E-2</v>
      </c>
      <c r="I3248" s="21">
        <v>-5.6230000000000004E-3</v>
      </c>
      <c r="J3248" s="21">
        <v>-7.6889999999999997E-3</v>
      </c>
      <c r="K3248" s="21">
        <v>-9.6039999999999997E-3</v>
      </c>
      <c r="L3248" s="21" cm="1">
        <f t="array" ref="L3248">MMULT(B3248:K3248,$D$18:$D$27)</f>
        <v>-1.2359255221000001E-2</v>
      </c>
    </row>
    <row r="3249" spans="1:12" x14ac:dyDescent="0.35">
      <c r="A3249" s="22">
        <v>42639</v>
      </c>
      <c r="B3249" s="21">
        <v>-4.6730000000000001E-3</v>
      </c>
      <c r="C3249" s="21">
        <v>-4.4349999999999997E-3</v>
      </c>
      <c r="D3249" s="21">
        <v>-5.4599999999999996E-3</v>
      </c>
      <c r="E3249" s="21">
        <v>2.003E-3</v>
      </c>
      <c r="F3249" s="21">
        <v>-4.4780000000000002E-3</v>
      </c>
      <c r="G3249" s="21">
        <v>-7.6369999999999997E-3</v>
      </c>
      <c r="H3249" s="21">
        <v>-4.0229999999999997E-3</v>
      </c>
      <c r="I3249" s="21">
        <v>-1.382E-3</v>
      </c>
      <c r="J3249" s="21">
        <v>-7.293E-3</v>
      </c>
      <c r="K3249" s="21">
        <v>-1.8921E-2</v>
      </c>
      <c r="L3249" s="21" cm="1">
        <f t="array" ref="L3249">MMULT(B3249:K3249,$D$18:$D$27)</f>
        <v>-3.8037161159999995E-3</v>
      </c>
    </row>
    <row r="3250" spans="1:12" x14ac:dyDescent="0.35">
      <c r="A3250" s="22">
        <v>42640</v>
      </c>
      <c r="B3250" s="21">
        <v>2.1670000000000001E-3</v>
      </c>
      <c r="C3250" s="21">
        <v>2.0249999999999999E-3</v>
      </c>
      <c r="D3250" s="21">
        <v>-7.842E-3</v>
      </c>
      <c r="E3250" s="21">
        <v>-1.4742999999999999E-2</v>
      </c>
      <c r="F3250" s="21">
        <v>-3.3080000000000002E-3</v>
      </c>
      <c r="G3250" s="21">
        <v>3.8479999999999999E-3</v>
      </c>
      <c r="H3250" s="21">
        <v>-9.665E-3</v>
      </c>
      <c r="I3250" s="21">
        <v>-7.5500000000000003E-4</v>
      </c>
      <c r="J3250" s="21">
        <v>2.2959999999999999E-3</v>
      </c>
      <c r="K3250" s="21">
        <v>8.9200000000000008E-3</v>
      </c>
      <c r="L3250" s="21" cm="1">
        <f t="array" ref="L3250">MMULT(B3250:K3250,$D$18:$D$27)</f>
        <v>-2.5511193310000001E-3</v>
      </c>
    </row>
    <row r="3251" spans="1:12" x14ac:dyDescent="0.35">
      <c r="A3251" s="22">
        <v>42641</v>
      </c>
      <c r="B3251" s="21">
        <v>4.3969000000000001E-2</v>
      </c>
      <c r="C3251" s="21">
        <v>3.2027E-2</v>
      </c>
      <c r="D3251" s="21">
        <v>6.0976000000000002E-2</v>
      </c>
      <c r="E3251" s="21">
        <v>6.9744E-2</v>
      </c>
      <c r="F3251" s="21">
        <v>3.5576999999999998E-2</v>
      </c>
      <c r="G3251" s="21">
        <v>4.8978000000000001E-2</v>
      </c>
      <c r="H3251" s="21">
        <v>4.7342000000000002E-2</v>
      </c>
      <c r="I3251" s="21">
        <v>2.2415000000000001E-2</v>
      </c>
      <c r="J3251" s="21">
        <v>4.1686000000000001E-2</v>
      </c>
      <c r="K3251" s="21">
        <v>1.8877000000000001E-2</v>
      </c>
      <c r="L3251" s="21" cm="1">
        <f t="array" ref="L3251">MMULT(B3251:K3251,$D$18:$D$27)</f>
        <v>4.1140971272000004E-2</v>
      </c>
    </row>
    <row r="3252" spans="1:12" x14ac:dyDescent="0.35">
      <c r="A3252" s="22">
        <v>42642</v>
      </c>
      <c r="B3252" s="21">
        <v>-5.0629999999999998E-3</v>
      </c>
      <c r="C3252" s="21">
        <v>-8.6149999999999994E-3</v>
      </c>
      <c r="D3252" s="21">
        <v>1.1601E-2</v>
      </c>
      <c r="E3252" s="21">
        <v>3.5088000000000001E-2</v>
      </c>
      <c r="F3252" s="21">
        <v>-8.2039999999999995E-3</v>
      </c>
      <c r="G3252" s="21">
        <v>2.8419999999999999E-3</v>
      </c>
      <c r="H3252" s="21">
        <v>3.3379999999999998E-3</v>
      </c>
      <c r="I3252" s="21">
        <v>-2.3525000000000001E-2</v>
      </c>
      <c r="J3252" s="21">
        <v>8.8000000000000003E-4</v>
      </c>
      <c r="K3252" s="21">
        <v>-6.8011000000000002E-2</v>
      </c>
      <c r="L3252" s="21" cm="1">
        <f t="array" ref="L3252">MMULT(B3252:K3252,$D$18:$D$27)</f>
        <v>-3.4781415729999996E-3</v>
      </c>
    </row>
    <row r="3253" spans="1:12" x14ac:dyDescent="0.35">
      <c r="A3253" s="22">
        <v>42643</v>
      </c>
      <c r="B3253" s="21">
        <v>9.4839999999999994E-3</v>
      </c>
      <c r="C3253" s="21">
        <v>1.6292999999999998E-2</v>
      </c>
      <c r="D3253" s="21">
        <v>1.7464E-2</v>
      </c>
      <c r="E3253" s="21">
        <v>-4.352E-3</v>
      </c>
      <c r="F3253" s="21">
        <v>1.6414999999999999E-2</v>
      </c>
      <c r="G3253" s="21">
        <v>-5.8700000000000002E-3</v>
      </c>
      <c r="H3253" s="21">
        <v>1.0812E-2</v>
      </c>
      <c r="I3253" s="21">
        <v>1.6018999999999999E-2</v>
      </c>
      <c r="J3253" s="21">
        <v>1.6257000000000001E-2</v>
      </c>
      <c r="K3253" s="21">
        <v>2.1388999999999998E-2</v>
      </c>
      <c r="L3253" s="21" cm="1">
        <f t="array" ref="L3253">MMULT(B3253:K3253,$D$18:$D$27)</f>
        <v>1.2437092822999998E-2</v>
      </c>
    </row>
    <row r="3254" spans="1:12" x14ac:dyDescent="0.35">
      <c r="A3254" s="22">
        <v>42646</v>
      </c>
      <c r="B3254" s="21">
        <v>-2.6350000000000002E-3</v>
      </c>
      <c r="C3254" s="21">
        <v>-4.5669999999999999E-3</v>
      </c>
      <c r="D3254" s="21">
        <v>-6.2040000000000003E-3</v>
      </c>
      <c r="E3254" s="21">
        <v>-9.2000000000000003E-4</v>
      </c>
      <c r="F3254" s="21">
        <v>3.3059999999999999E-3</v>
      </c>
      <c r="G3254" s="21">
        <v>-1.222E-3</v>
      </c>
      <c r="H3254" s="21">
        <v>-1.371E-3</v>
      </c>
      <c r="I3254" s="21">
        <v>-1.738E-3</v>
      </c>
      <c r="J3254" s="21">
        <v>-5.1879999999999999E-3</v>
      </c>
      <c r="K3254" s="21">
        <v>9.1160000000000008E-3</v>
      </c>
      <c r="L3254" s="21" cm="1">
        <f t="array" ref="L3254">MMULT(B3254:K3254,$D$18:$D$27)</f>
        <v>-2.1971971910000002E-3</v>
      </c>
    </row>
    <row r="3255" spans="1:12" x14ac:dyDescent="0.35">
      <c r="A3255" s="22">
        <v>42647</v>
      </c>
      <c r="B3255" s="21">
        <v>-9.1900000000000003E-3</v>
      </c>
      <c r="C3255" s="21">
        <v>-1.1518E-2</v>
      </c>
      <c r="D3255" s="21">
        <v>-1.0093E-2</v>
      </c>
      <c r="E3255" s="21">
        <v>-1.2893999999999999E-2</v>
      </c>
      <c r="F3255" s="21">
        <v>-4.5630000000000002E-3</v>
      </c>
      <c r="G3255" s="21">
        <v>-1.6310000000000002E-2</v>
      </c>
      <c r="H3255" s="21">
        <v>-2.3349999999999998E-3</v>
      </c>
      <c r="I3255" s="21">
        <v>-7.3369999999999998E-3</v>
      </c>
      <c r="J3255" s="21">
        <v>-3.2594999999999999E-2</v>
      </c>
      <c r="K3255" s="21">
        <v>1.0253999999999999E-2</v>
      </c>
      <c r="L3255" s="21" cm="1">
        <f t="array" ref="L3255">MMULT(B3255:K3255,$D$18:$D$27)</f>
        <v>-1.1489982825E-2</v>
      </c>
    </row>
    <row r="3256" spans="1:12" x14ac:dyDescent="0.35">
      <c r="A3256" s="22">
        <v>42648</v>
      </c>
      <c r="B3256" s="21">
        <v>8.6960000000000006E-3</v>
      </c>
      <c r="C3256" s="21">
        <v>9.4800000000000006E-3</v>
      </c>
      <c r="D3256" s="21">
        <v>2.3543999999999999E-2</v>
      </c>
      <c r="E3256" s="21">
        <v>2.4258999999999999E-2</v>
      </c>
      <c r="F3256" s="21">
        <v>2.0499E-2</v>
      </c>
      <c r="G3256" s="21">
        <v>1.3886000000000001E-2</v>
      </c>
      <c r="H3256" s="21">
        <v>-1.5139999999999999E-3</v>
      </c>
      <c r="I3256" s="21">
        <v>1.5911000000000002E-2</v>
      </c>
      <c r="J3256" s="21">
        <v>5.391E-3</v>
      </c>
      <c r="K3256" s="21">
        <v>2.1507999999999999E-2</v>
      </c>
      <c r="L3256" s="21" cm="1">
        <f t="array" ref="L3256">MMULT(B3256:K3256,$D$18:$D$27)</f>
        <v>1.2768576383999999E-2</v>
      </c>
    </row>
    <row r="3257" spans="1:12" x14ac:dyDescent="0.35">
      <c r="A3257" s="22">
        <v>42649</v>
      </c>
      <c r="B3257" s="21">
        <v>4.6000000000000001E-4</v>
      </c>
      <c r="C3257" s="21">
        <v>-4.8899999999999996E-4</v>
      </c>
      <c r="D3257" s="21">
        <v>-2.4650000000000002E-3</v>
      </c>
      <c r="E3257" s="21">
        <v>1.3892E-2</v>
      </c>
      <c r="F3257" s="21">
        <v>1.5845000000000001E-2</v>
      </c>
      <c r="G3257" s="21">
        <v>-2.04E-4</v>
      </c>
      <c r="H3257" s="21">
        <v>1.3785E-2</v>
      </c>
      <c r="I3257" s="21">
        <v>-3.9459999999999999E-3</v>
      </c>
      <c r="J3257" s="21">
        <v>-1.2958000000000001E-2</v>
      </c>
      <c r="K3257" s="21">
        <v>2.1289999999999998E-3</v>
      </c>
      <c r="L3257" s="21" cm="1">
        <f t="array" ref="L3257">MMULT(B3257:K3257,$D$18:$D$27)</f>
        <v>1.3465319150000002E-3</v>
      </c>
    </row>
    <row r="3258" spans="1:12" x14ac:dyDescent="0.35">
      <c r="A3258" s="22">
        <v>42650</v>
      </c>
      <c r="B3258" s="21">
        <v>-3.447E-3</v>
      </c>
      <c r="C3258" s="21">
        <v>8.8099999999999995E-4</v>
      </c>
      <c r="D3258" s="21">
        <v>-7.2059999999999997E-3</v>
      </c>
      <c r="E3258" s="21">
        <v>-6.7390000000000002E-3</v>
      </c>
      <c r="F3258" s="21">
        <v>-1.351E-3</v>
      </c>
      <c r="G3258" s="21">
        <v>-2.0449999999999999E-3</v>
      </c>
      <c r="H3258" s="21">
        <v>0</v>
      </c>
      <c r="I3258" s="21">
        <v>-4.705E-3</v>
      </c>
      <c r="J3258" s="21">
        <v>-1.856E-2</v>
      </c>
      <c r="K3258" s="21">
        <v>-1.3927999999999999E-2</v>
      </c>
      <c r="L3258" s="21" cm="1">
        <f t="array" ref="L3258">MMULT(B3258:K3258,$D$18:$D$27)</f>
        <v>-5.8645101959999999E-3</v>
      </c>
    </row>
    <row r="3259" spans="1:12" x14ac:dyDescent="0.35">
      <c r="A3259" s="22">
        <v>42653</v>
      </c>
      <c r="B3259" s="21">
        <v>1.9598999999999998E-2</v>
      </c>
      <c r="C3259" s="21">
        <v>1.6719999999999999E-2</v>
      </c>
      <c r="D3259" s="21">
        <v>8.8140000000000007E-3</v>
      </c>
      <c r="E3259" s="21">
        <v>3.8440000000000002E-3</v>
      </c>
      <c r="F3259" s="21">
        <v>1.2545000000000001E-2</v>
      </c>
      <c r="G3259" s="21">
        <v>1.9053E-2</v>
      </c>
      <c r="H3259" s="21">
        <v>1.6726000000000001E-2</v>
      </c>
      <c r="I3259" s="21">
        <v>1.132E-2</v>
      </c>
      <c r="J3259" s="21">
        <v>-1.1993E-2</v>
      </c>
      <c r="K3259" s="21">
        <v>1.6757999999999999E-2</v>
      </c>
      <c r="L3259" s="21" cm="1">
        <f t="array" ref="L3259">MMULT(B3259:K3259,$D$18:$D$27)</f>
        <v>9.5226008560000009E-3</v>
      </c>
    </row>
    <row r="3260" spans="1:12" x14ac:dyDescent="0.35">
      <c r="A3260" s="22">
        <v>42654</v>
      </c>
      <c r="B3260" s="21">
        <v>-7.9150000000000002E-3</v>
      </c>
      <c r="C3260" s="21">
        <v>-9.0399999999999994E-3</v>
      </c>
      <c r="D3260" s="21">
        <v>-1.2744999999999999E-2</v>
      </c>
      <c r="E3260" s="21">
        <v>-2.3879000000000001E-2</v>
      </c>
      <c r="F3260" s="21">
        <v>-7.7739999999999997E-3</v>
      </c>
      <c r="G3260" s="21">
        <v>-1.2465E-2</v>
      </c>
      <c r="H3260" s="21">
        <v>-1.4444E-2</v>
      </c>
      <c r="I3260" s="21">
        <v>-9.1020000000000007E-3</v>
      </c>
      <c r="J3260" s="21">
        <v>-2.8011000000000001E-2</v>
      </c>
      <c r="K3260" s="21">
        <v>-1.2008E-2</v>
      </c>
      <c r="L3260" s="21" cm="1">
        <f t="array" ref="L3260">MMULT(B3260:K3260,$D$18:$D$27)</f>
        <v>-1.3892345502000003E-2</v>
      </c>
    </row>
    <row r="3261" spans="1:12" x14ac:dyDescent="0.35">
      <c r="A3261" s="22">
        <v>42655</v>
      </c>
      <c r="B3261" s="21">
        <v>-6.9519999999999998E-3</v>
      </c>
      <c r="C3261" s="21">
        <v>-8.6370000000000006E-3</v>
      </c>
      <c r="D3261" s="21">
        <v>2.6029999999999998E-3</v>
      </c>
      <c r="E3261" s="21">
        <v>3.2309999999999999E-3</v>
      </c>
      <c r="F3261" s="21">
        <v>-3.0599999999999998E-3</v>
      </c>
      <c r="G3261" s="21">
        <v>-2.3207999999999999E-2</v>
      </c>
      <c r="H3261" s="21">
        <v>4.2069999999999998E-3</v>
      </c>
      <c r="I3261" s="21">
        <v>-9.3100000000000006E-3</v>
      </c>
      <c r="J3261" s="21">
        <v>-3.362E-3</v>
      </c>
      <c r="K3261" s="21">
        <v>-7.1500000000000001E-3</v>
      </c>
      <c r="L3261" s="21" cm="1">
        <f t="array" ref="L3261">MMULT(B3261:K3261,$D$18:$D$27)</f>
        <v>-3.9466734320000004E-3</v>
      </c>
    </row>
    <row r="3262" spans="1:12" x14ac:dyDescent="0.35">
      <c r="A3262" s="22">
        <v>42656</v>
      </c>
      <c r="B3262" s="21">
        <v>-6.5420000000000001E-3</v>
      </c>
      <c r="C3262" s="21">
        <v>-1.3313999999999999E-2</v>
      </c>
      <c r="D3262" s="21">
        <v>-8.3070000000000001E-3</v>
      </c>
      <c r="E3262" s="21">
        <v>-3.0366000000000001E-2</v>
      </c>
      <c r="F3262" s="21">
        <v>1.1050000000000001E-3</v>
      </c>
      <c r="G3262" s="21">
        <v>8.34E-4</v>
      </c>
      <c r="H3262" s="21">
        <v>-1.351E-3</v>
      </c>
      <c r="I3262" s="21">
        <v>-8.2699999999999996E-3</v>
      </c>
      <c r="J3262" s="21">
        <v>-9.639E-3</v>
      </c>
      <c r="K3262" s="21">
        <v>-2.3999999999999998E-3</v>
      </c>
      <c r="L3262" s="21" cm="1">
        <f t="array" ref="L3262">MMULT(B3262:K3262,$D$18:$D$27)</f>
        <v>-8.8865039160000003E-3</v>
      </c>
    </row>
    <row r="3263" spans="1:12" x14ac:dyDescent="0.35">
      <c r="A3263" s="22">
        <v>42657</v>
      </c>
      <c r="B3263" s="21">
        <v>-2.31E-4</v>
      </c>
      <c r="C3263" s="21">
        <v>2.8770000000000002E-3</v>
      </c>
      <c r="D3263" s="21">
        <v>-1.0681E-2</v>
      </c>
      <c r="E3263" s="21">
        <v>-1.1388000000000001E-2</v>
      </c>
      <c r="F3263" s="21">
        <v>-2.5760000000000002E-3</v>
      </c>
      <c r="G3263" s="21">
        <v>2.0820000000000001E-3</v>
      </c>
      <c r="H3263" s="21">
        <v>-9.2020000000000001E-3</v>
      </c>
      <c r="I3263" s="21">
        <v>2.0209999999999998E-3</v>
      </c>
      <c r="J3263" s="21">
        <v>-9.2460000000000007E-3</v>
      </c>
      <c r="K3263" s="21">
        <v>2.166E-3</v>
      </c>
      <c r="L3263" s="21" cm="1">
        <f t="array" ref="L3263">MMULT(B3263:K3263,$D$18:$D$27)</f>
        <v>-3.854953864E-3</v>
      </c>
    </row>
    <row r="3264" spans="1:12" x14ac:dyDescent="0.35">
      <c r="A3264" s="22">
        <v>42660</v>
      </c>
      <c r="B3264" s="21">
        <v>0</v>
      </c>
      <c r="C3264" s="21">
        <v>2.7699999999999999E-3</v>
      </c>
      <c r="D3264" s="21">
        <v>-7.4089999999999998E-3</v>
      </c>
      <c r="E3264" s="21">
        <v>-1.3679E-2</v>
      </c>
      <c r="F3264" s="21">
        <v>-4.1809999999999998E-3</v>
      </c>
      <c r="G3264" s="21">
        <v>-2.9510000000000002E-2</v>
      </c>
      <c r="H3264" s="21">
        <v>-1.0243E-2</v>
      </c>
      <c r="I3264" s="21">
        <v>-2.1429999999999999E-3</v>
      </c>
      <c r="J3264" s="21">
        <v>-8.3499999999999998E-3</v>
      </c>
      <c r="K3264" s="21">
        <v>4.8019999999999998E-3</v>
      </c>
      <c r="L3264" s="21" cm="1">
        <f t="array" ref="L3264">MMULT(B3264:K3264,$D$18:$D$27)</f>
        <v>-5.0938084089999997E-3</v>
      </c>
    </row>
    <row r="3265" spans="1:12" x14ac:dyDescent="0.35">
      <c r="A3265" s="22">
        <v>42661</v>
      </c>
      <c r="B3265" s="21">
        <v>2.6580000000000002E-3</v>
      </c>
      <c r="C3265" s="21">
        <v>4.2420000000000001E-3</v>
      </c>
      <c r="D3265" s="21">
        <v>-6.9309999999999997E-3</v>
      </c>
      <c r="E3265" s="21">
        <v>-1.0949E-2</v>
      </c>
      <c r="F3265" s="21">
        <v>5.0629999999999998E-3</v>
      </c>
      <c r="G3265" s="21">
        <v>8.3510000000000008E-3</v>
      </c>
      <c r="H3265" s="21">
        <v>1.3799999999999999E-3</v>
      </c>
      <c r="I3265" s="21">
        <v>5.6860000000000001E-3</v>
      </c>
      <c r="J3265" s="21">
        <v>-4.95E-4</v>
      </c>
      <c r="K3265" s="21">
        <v>2.1027000000000001E-2</v>
      </c>
      <c r="L3265" s="21" cm="1">
        <f t="array" ref="L3265">MMULT(B3265:K3265,$D$18:$D$27)</f>
        <v>1.2645176279999998E-3</v>
      </c>
    </row>
    <row r="3266" spans="1:12" x14ac:dyDescent="0.35">
      <c r="A3266" s="22">
        <v>42662</v>
      </c>
      <c r="B3266" s="21">
        <v>4.6100000000000004E-3</v>
      </c>
      <c r="C3266" s="21">
        <v>4.7159999999999997E-3</v>
      </c>
      <c r="D3266" s="21">
        <v>2.0723999999999999E-2</v>
      </c>
      <c r="E3266" s="21">
        <v>2.6322000000000002E-2</v>
      </c>
      <c r="F3266" s="21">
        <v>2.5187000000000001E-2</v>
      </c>
      <c r="G3266" s="21">
        <v>2.1447999999999998E-2</v>
      </c>
      <c r="H3266" s="21">
        <v>2.6733E-2</v>
      </c>
      <c r="I3266" s="21">
        <v>1.005E-3</v>
      </c>
      <c r="J3266" s="21">
        <v>2.6263999999999999E-2</v>
      </c>
      <c r="K3266" s="21">
        <v>-1.872E-3</v>
      </c>
      <c r="L3266" s="21" cm="1">
        <f t="array" ref="L3266">MMULT(B3266:K3266,$D$18:$D$27)</f>
        <v>1.4633869771999999E-2</v>
      </c>
    </row>
    <row r="3267" spans="1:12" x14ac:dyDescent="0.35">
      <c r="A3267" s="22">
        <v>42663</v>
      </c>
      <c r="B3267" s="21">
        <v>4.5899999999999999E-4</v>
      </c>
      <c r="C3267" s="21">
        <v>-3.9110000000000004E-3</v>
      </c>
      <c r="D3267" s="21">
        <v>-1.578E-3</v>
      </c>
      <c r="E3267" s="21">
        <v>-5.5129999999999997E-3</v>
      </c>
      <c r="F3267" s="21">
        <v>-5.3930000000000002E-3</v>
      </c>
      <c r="G3267" s="21">
        <v>-7.2769999999999996E-3</v>
      </c>
      <c r="H3267" s="21">
        <v>-5.5030000000000001E-3</v>
      </c>
      <c r="I3267" s="21">
        <v>8.7900000000000001E-4</v>
      </c>
      <c r="J3267" s="21">
        <v>2.3177E-2</v>
      </c>
      <c r="K3267" s="21">
        <v>9.3790000000000002E-3</v>
      </c>
      <c r="L3267" s="21" cm="1">
        <f t="array" ref="L3267">MMULT(B3267:K3267,$D$18:$D$27)</f>
        <v>1.7826222039999992E-3</v>
      </c>
    </row>
    <row r="3268" spans="1:12" x14ac:dyDescent="0.35">
      <c r="A3268" s="22">
        <v>42664</v>
      </c>
      <c r="B3268" s="21">
        <v>-6.7650000000000002E-3</v>
      </c>
      <c r="C3268" s="21">
        <v>-5.5950000000000001E-3</v>
      </c>
      <c r="D3268" s="21">
        <v>-1.0852000000000001E-2</v>
      </c>
      <c r="E3268" s="21">
        <v>1.2049999999999999E-3</v>
      </c>
      <c r="F3268" s="21">
        <v>-3.0365E-2</v>
      </c>
      <c r="G3268" s="21">
        <v>1.7592E-2</v>
      </c>
      <c r="H3268" s="21">
        <v>6.8830000000000002E-3</v>
      </c>
      <c r="I3268" s="21">
        <v>7.6499999999999997E-3</v>
      </c>
      <c r="J3268" s="21">
        <v>-3.7750000000000001E-3</v>
      </c>
      <c r="K3268" s="21">
        <v>2.4157999999999999E-2</v>
      </c>
      <c r="L3268" s="21" cm="1">
        <f t="array" ref="L3268">MMULT(B3268:K3268,$D$18:$D$27)</f>
        <v>-2.7644020100000004E-3</v>
      </c>
    </row>
    <row r="3269" spans="1:12" x14ac:dyDescent="0.35">
      <c r="A3269" s="22">
        <v>42667</v>
      </c>
      <c r="B3269" s="21">
        <v>3.3479999999999998E-3</v>
      </c>
      <c r="C3269" s="21">
        <v>-6.3179999999999998E-3</v>
      </c>
      <c r="D3269" s="21">
        <v>-2.7690000000000002E-3</v>
      </c>
      <c r="E3269" s="21">
        <v>1.6851000000000001E-2</v>
      </c>
      <c r="F3269" s="21">
        <v>-1.9880000000000002E-3</v>
      </c>
      <c r="G3269" s="21">
        <v>-2.7577999999999998E-2</v>
      </c>
      <c r="H3269" s="21">
        <v>5.6290000000000003E-3</v>
      </c>
      <c r="I3269" s="21">
        <v>2.9870000000000001E-3</v>
      </c>
      <c r="J3269" s="21">
        <v>2.4159E-2</v>
      </c>
      <c r="K3269" s="21">
        <v>-7.0309999999999999E-3</v>
      </c>
      <c r="L3269" s="21" cm="1">
        <f t="array" ref="L3269">MMULT(B3269:K3269,$D$18:$D$27)</f>
        <v>5.9860512859999998E-3</v>
      </c>
    </row>
    <row r="3270" spans="1:12" x14ac:dyDescent="0.35">
      <c r="A3270" s="22">
        <v>42668</v>
      </c>
      <c r="B3270" s="21">
        <v>-2.186E-3</v>
      </c>
      <c r="C3270" s="21">
        <v>1.093E-3</v>
      </c>
      <c r="D3270" s="21">
        <v>-1.0147E-2</v>
      </c>
      <c r="E3270" s="21">
        <v>-1.018E-2</v>
      </c>
      <c r="F3270" s="21">
        <v>-1.121E-3</v>
      </c>
      <c r="G3270" s="21">
        <v>-2.7725E-2</v>
      </c>
      <c r="H3270" s="21">
        <v>-7.9970000000000006E-3</v>
      </c>
      <c r="I3270" s="21">
        <v>2.1090000000000002E-3</v>
      </c>
      <c r="J3270" s="21">
        <v>-1.3875999999999999E-2</v>
      </c>
      <c r="K3270" s="21">
        <v>-2.0560000000000001E-3</v>
      </c>
      <c r="L3270" s="21" cm="1">
        <f t="array" ref="L3270">MMULT(B3270:K3270,$D$18:$D$27)</f>
        <v>-4.8333820309999992E-3</v>
      </c>
    </row>
    <row r="3271" spans="1:12" x14ac:dyDescent="0.35">
      <c r="A3271" s="22">
        <v>42669</v>
      </c>
      <c r="B3271" s="21">
        <v>4.267E-3</v>
      </c>
      <c r="C3271" s="21">
        <v>4.1679999999999998E-3</v>
      </c>
      <c r="D3271" s="21">
        <v>-5.7190000000000001E-3</v>
      </c>
      <c r="E3271" s="21">
        <v>-2.3900000000000001E-4</v>
      </c>
      <c r="F3271" s="21">
        <v>-2.493E-3</v>
      </c>
      <c r="G3271" s="21">
        <v>1.7849E-2</v>
      </c>
      <c r="H3271" s="21">
        <v>-5.3700000000000004E-4</v>
      </c>
      <c r="I3271" s="21">
        <v>3.715E-3</v>
      </c>
      <c r="J3271" s="21">
        <v>7.9740000000000002E-3</v>
      </c>
      <c r="K3271" s="21">
        <v>1.3046E-2</v>
      </c>
      <c r="L3271" s="21" cm="1">
        <f t="array" ref="L3271">MMULT(B3271:K3271,$D$18:$D$27)</f>
        <v>2.5575156270000003E-3</v>
      </c>
    </row>
    <row r="3272" spans="1:12" x14ac:dyDescent="0.35">
      <c r="A3272" s="22">
        <v>42670</v>
      </c>
      <c r="B3272" s="21">
        <v>-1.952E-3</v>
      </c>
      <c r="C3272" s="21">
        <v>-1.2551E-2</v>
      </c>
      <c r="D3272" s="21">
        <v>-4.3410000000000002E-3</v>
      </c>
      <c r="E3272" s="21">
        <v>5.2631999999999998E-2</v>
      </c>
      <c r="F3272" s="21">
        <v>-5.2490000000000002E-3</v>
      </c>
      <c r="G3272" s="21">
        <v>-2.7799999999999999E-3</v>
      </c>
      <c r="H3272" s="21">
        <v>-8.0660000000000003E-3</v>
      </c>
      <c r="I3272" s="21">
        <v>-1.32E-2</v>
      </c>
      <c r="J3272" s="21">
        <v>-2.4197E-2</v>
      </c>
      <c r="K3272" s="21">
        <v>-3.2760999999999998E-2</v>
      </c>
      <c r="L3272" s="21" cm="1">
        <f t="array" ref="L3272">MMULT(B3272:K3272,$D$18:$D$27)</f>
        <v>-4.5978407600000002E-3</v>
      </c>
    </row>
    <row r="3273" spans="1:12" x14ac:dyDescent="0.35">
      <c r="A3273" s="22">
        <v>42671</v>
      </c>
      <c r="B3273" s="21">
        <v>-2.462E-2</v>
      </c>
      <c r="C3273" s="21">
        <v>3.9031000000000003E-2</v>
      </c>
      <c r="D3273" s="21">
        <v>-1.0246E-2</v>
      </c>
      <c r="E3273" s="21">
        <v>2.2044999999999999E-2</v>
      </c>
      <c r="F3273" s="21">
        <v>-5.025E-3</v>
      </c>
      <c r="G3273" s="21">
        <v>-1.9944E-2</v>
      </c>
      <c r="H3273" s="21">
        <v>-2.1679999999999998E-3</v>
      </c>
      <c r="I3273" s="21">
        <v>1.75E-3</v>
      </c>
      <c r="J3273" s="21">
        <v>-2.5751E-2</v>
      </c>
      <c r="K3273" s="21">
        <v>2.34E-4</v>
      </c>
      <c r="L3273" s="21" cm="1">
        <f t="array" ref="L3273">MMULT(B3273:K3273,$D$18:$D$27)</f>
        <v>-4.8601137119999999E-3</v>
      </c>
    </row>
    <row r="3274" spans="1:12" x14ac:dyDescent="0.35">
      <c r="A3274" s="22">
        <v>42674</v>
      </c>
      <c r="B3274" s="21">
        <v>-1.7221E-2</v>
      </c>
      <c r="C3274" s="21">
        <v>8.9580000000000007E-3</v>
      </c>
      <c r="D3274" s="21">
        <v>-4.1850000000000004E-3</v>
      </c>
      <c r="E3274" s="21">
        <v>-3.3799999999999997E-2</v>
      </c>
      <c r="F3274" s="21">
        <v>-1.2246999999999999E-2</v>
      </c>
      <c r="G3274" s="21">
        <v>-3.9386999999999998E-2</v>
      </c>
      <c r="H3274" s="21">
        <v>-9.7789999999999995E-3</v>
      </c>
      <c r="I3274" s="21">
        <v>1.2729000000000001E-2</v>
      </c>
      <c r="J3274" s="21">
        <v>0</v>
      </c>
      <c r="K3274" s="21">
        <v>1.7982000000000001E-2</v>
      </c>
      <c r="L3274" s="21" cm="1">
        <f t="array" ref="L3274">MMULT(B3274:K3274,$D$18:$D$27)</f>
        <v>-5.4646665799999994E-3</v>
      </c>
    </row>
    <row r="3275" spans="1:12" x14ac:dyDescent="0.35">
      <c r="A3275" s="22">
        <v>42675</v>
      </c>
      <c r="B3275" s="21">
        <v>3.9610000000000001E-3</v>
      </c>
      <c r="C3275" s="21">
        <v>1.6515999999999999E-2</v>
      </c>
      <c r="D3275" s="21">
        <v>8.1840000000000003E-3</v>
      </c>
      <c r="E3275" s="21">
        <v>2.0709999999999999E-3</v>
      </c>
      <c r="F3275" s="21">
        <v>6.0080000000000003E-3</v>
      </c>
      <c r="G3275" s="21">
        <v>6.8300000000000001E-4</v>
      </c>
      <c r="H3275" s="21">
        <v>-5.3628000000000002E-2</v>
      </c>
      <c r="I3275" s="21">
        <v>-1.1091E-2</v>
      </c>
      <c r="J3275" s="21">
        <v>-1.1258000000000001E-2</v>
      </c>
      <c r="K3275" s="21">
        <v>-2.8676E-2</v>
      </c>
      <c r="L3275" s="21" cm="1">
        <f t="array" ref="L3275">MMULT(B3275:K3275,$D$18:$D$27)</f>
        <v>-7.0174543960000012E-3</v>
      </c>
    </row>
    <row r="3276" spans="1:12" x14ac:dyDescent="0.35">
      <c r="A3276" s="22">
        <v>42676</v>
      </c>
      <c r="B3276" s="21">
        <v>-2.3909999999999999E-3</v>
      </c>
      <c r="C3276" s="21">
        <v>-1.0237E-2</v>
      </c>
      <c r="D3276" s="21">
        <v>-2.4130000000000002E-3</v>
      </c>
      <c r="E3276" s="21">
        <v>-7.1199999999999996E-3</v>
      </c>
      <c r="F3276" s="21">
        <v>-1.1944E-2</v>
      </c>
      <c r="G3276" s="21">
        <v>3.8015E-2</v>
      </c>
      <c r="H3276" s="21">
        <v>-1.7536E-2</v>
      </c>
      <c r="I3276" s="21">
        <v>-2.3800999999999999E-2</v>
      </c>
      <c r="J3276" s="21">
        <v>-2.4257000000000001E-2</v>
      </c>
      <c r="K3276" s="21">
        <v>-3.1648999999999997E-2</v>
      </c>
      <c r="L3276" s="21" cm="1">
        <f t="array" ref="L3276">MMULT(B3276:K3276,$D$18:$D$27)</f>
        <v>-1.3898326026E-2</v>
      </c>
    </row>
    <row r="3277" spans="1:12" x14ac:dyDescent="0.35">
      <c r="A3277" s="22">
        <v>42677</v>
      </c>
      <c r="B3277" s="21">
        <v>2.516E-3</v>
      </c>
      <c r="C3277" s="21">
        <v>0</v>
      </c>
      <c r="D3277" s="21">
        <v>1.2536E-2</v>
      </c>
      <c r="E3277" s="21">
        <v>8.5590000000000006E-3</v>
      </c>
      <c r="F3277" s="21">
        <v>9.0019999999999996E-3</v>
      </c>
      <c r="G3277" s="21">
        <v>1.5570000000000001E-2</v>
      </c>
      <c r="H3277" s="21">
        <v>-5.0150000000000004E-3</v>
      </c>
      <c r="I3277" s="21">
        <v>9.4459999999999995E-3</v>
      </c>
      <c r="J3277" s="21">
        <v>1.1162E-2</v>
      </c>
      <c r="K3277" s="21">
        <v>4.3899999999999998E-3</v>
      </c>
      <c r="L3277" s="21" cm="1">
        <f t="array" ref="L3277">MMULT(B3277:K3277,$D$18:$D$27)</f>
        <v>6.5212227070000003E-3</v>
      </c>
    </row>
    <row r="3278" spans="1:12" x14ac:dyDescent="0.35">
      <c r="A3278" s="22">
        <v>42678</v>
      </c>
      <c r="B3278" s="21">
        <v>-1.0759999999999999E-3</v>
      </c>
      <c r="C3278" s="21">
        <v>-5.7879999999999997E-3</v>
      </c>
      <c r="D3278" s="21">
        <v>-3.0409999999999999E-3</v>
      </c>
      <c r="E3278" s="21">
        <v>-1.9265999999999998E-2</v>
      </c>
      <c r="F3278" s="21">
        <v>-7.9019999999999993E-3</v>
      </c>
      <c r="G3278" s="21">
        <v>-2.0729999999999998E-2</v>
      </c>
      <c r="H3278" s="21">
        <v>-1.2749999999999999E-2</v>
      </c>
      <c r="I3278" s="21">
        <v>-6.0699999999999999E-3</v>
      </c>
      <c r="J3278" s="21">
        <v>-3.0109999999999998E-3</v>
      </c>
      <c r="K3278" s="21">
        <v>1.214E-3</v>
      </c>
      <c r="L3278" s="21" cm="1">
        <f t="array" ref="L3278">MMULT(B3278:K3278,$D$18:$D$27)</f>
        <v>-6.6879395129999996E-3</v>
      </c>
    </row>
    <row r="3279" spans="1:12" x14ac:dyDescent="0.35">
      <c r="A3279" s="22">
        <v>42681</v>
      </c>
      <c r="B3279" s="21">
        <v>2.2495999999999999E-2</v>
      </c>
      <c r="C3279" s="21">
        <v>1.9755999999999999E-2</v>
      </c>
      <c r="D3279" s="21">
        <v>1.7756000000000001E-2</v>
      </c>
      <c r="E3279" s="21">
        <v>2.7127999999999999E-2</v>
      </c>
      <c r="F3279" s="21">
        <v>2.4538000000000001E-2</v>
      </c>
      <c r="G3279" s="21">
        <v>9.0410000000000004E-3</v>
      </c>
      <c r="H3279" s="21">
        <v>9.9109999999999997E-3</v>
      </c>
      <c r="I3279" s="21">
        <v>1.6920999999999999E-2</v>
      </c>
      <c r="J3279" s="21">
        <v>1.5098E-2</v>
      </c>
      <c r="K3279" s="21">
        <v>3.3228000000000001E-2</v>
      </c>
      <c r="L3279" s="21" cm="1">
        <f t="array" ref="L3279">MMULT(B3279:K3279,$D$18:$D$27)</f>
        <v>1.8953053504999998E-2</v>
      </c>
    </row>
    <row r="3280" spans="1:12" x14ac:dyDescent="0.35">
      <c r="A3280" s="22">
        <v>42682</v>
      </c>
      <c r="B3280" s="21">
        <v>-1.6379999999999999E-3</v>
      </c>
      <c r="C3280" s="21">
        <v>4.1180000000000001E-3</v>
      </c>
      <c r="D3280" s="21">
        <v>-7.4899999999999999E-4</v>
      </c>
      <c r="E3280" s="21">
        <v>9.3349999999999995E-3</v>
      </c>
      <c r="F3280" s="21">
        <v>1.129E-3</v>
      </c>
      <c r="G3280" s="21">
        <v>2.5787000000000001E-2</v>
      </c>
      <c r="H3280" s="21">
        <v>-5.3530000000000001E-3</v>
      </c>
      <c r="I3280" s="21">
        <v>-5.0000000000000001E-4</v>
      </c>
      <c r="J3280" s="21">
        <v>1.1899E-2</v>
      </c>
      <c r="K3280" s="21">
        <v>-1.831E-2</v>
      </c>
      <c r="L3280" s="21" cm="1">
        <f t="array" ref="L3280">MMULT(B3280:K3280,$D$18:$D$27)</f>
        <v>2.0098177229999998E-3</v>
      </c>
    </row>
    <row r="3281" spans="1:12" x14ac:dyDescent="0.35">
      <c r="A3281" s="22">
        <v>42683</v>
      </c>
      <c r="B3281" s="21">
        <v>1.1018999999999999E-2</v>
      </c>
      <c r="C3281" s="21">
        <v>3.2620000000000001E-3</v>
      </c>
      <c r="D3281" s="21">
        <v>7.5000000000000002E-4</v>
      </c>
      <c r="E3281" s="21">
        <v>3.1580999999999998E-2</v>
      </c>
      <c r="F3281" s="21">
        <v>1.253E-3</v>
      </c>
      <c r="G3281" s="21">
        <v>3.5151000000000002E-2</v>
      </c>
      <c r="H3281" s="21">
        <v>1.4899999999999999E-4</v>
      </c>
      <c r="I3281" s="21">
        <v>3.2044000000000003E-2</v>
      </c>
      <c r="J3281" s="21">
        <v>4.4586000000000001E-2</v>
      </c>
      <c r="K3281" s="21">
        <v>4.1846000000000001E-2</v>
      </c>
      <c r="L3281" s="21" cm="1">
        <f t="array" ref="L3281">MMULT(B3281:K3281,$D$18:$D$27)</f>
        <v>2.0008725932000003E-2</v>
      </c>
    </row>
    <row r="3282" spans="1:12" x14ac:dyDescent="0.35">
      <c r="A3282" s="22">
        <v>42684</v>
      </c>
      <c r="B3282" s="21">
        <v>9.2750000000000003E-3</v>
      </c>
      <c r="C3282" s="21">
        <v>1.3940000000000001E-3</v>
      </c>
      <c r="D3282" s="21">
        <v>-8.5629999999999994E-3</v>
      </c>
      <c r="E3282" s="21">
        <v>-2.0774000000000001E-2</v>
      </c>
      <c r="F3282" s="21">
        <v>-7.5100000000000004E-4</v>
      </c>
      <c r="G3282" s="21">
        <v>-1.1318999999999999E-2</v>
      </c>
      <c r="H3282" s="21">
        <v>-1.7638000000000001E-2</v>
      </c>
      <c r="I3282" s="21">
        <v>7.7619999999999998E-3</v>
      </c>
      <c r="J3282" s="21">
        <v>9.8499999999999994E-3</v>
      </c>
      <c r="K3282" s="21">
        <v>5.738E-3</v>
      </c>
      <c r="L3282" s="21" cm="1">
        <f t="array" ref="L3282">MMULT(B3282:K3282,$D$18:$D$27)</f>
        <v>3.1634083499999934E-4</v>
      </c>
    </row>
    <row r="3283" spans="1:12" x14ac:dyDescent="0.35">
      <c r="A3283" s="22">
        <v>42685</v>
      </c>
      <c r="B3283" s="21">
        <v>-1.5852999999999999E-2</v>
      </c>
      <c r="C3283" s="21">
        <v>-1.0669E-2</v>
      </c>
      <c r="D3283" s="21">
        <v>-1.3171E-2</v>
      </c>
      <c r="E3283" s="21">
        <v>-1.8758E-2</v>
      </c>
      <c r="F3283" s="21">
        <v>-1.5273E-2</v>
      </c>
      <c r="G3283" s="21">
        <v>1.8730000000000001E-3</v>
      </c>
      <c r="H3283" s="21">
        <v>-1.1716000000000001E-2</v>
      </c>
      <c r="I3283" s="21">
        <v>-1.0470999999999999E-2</v>
      </c>
      <c r="J3283" s="21">
        <v>-4.0873E-2</v>
      </c>
      <c r="K3283" s="21">
        <v>3.1949999999999999E-3</v>
      </c>
      <c r="L3283" s="21" cm="1">
        <f t="array" ref="L3283">MMULT(B3283:K3283,$D$18:$D$27)</f>
        <v>-1.7257046434999999E-2</v>
      </c>
    </row>
    <row r="3284" spans="1:12" x14ac:dyDescent="0.35">
      <c r="A3284" s="22">
        <v>42688</v>
      </c>
      <c r="B3284" s="21">
        <v>-4.5519999999999996E-3</v>
      </c>
      <c r="C3284" s="21">
        <v>-4.6900000000000002E-4</v>
      </c>
      <c r="D3284" s="21">
        <v>1.3893000000000001E-2</v>
      </c>
      <c r="E3284" s="21">
        <v>4.3239999999999997E-3</v>
      </c>
      <c r="F3284" s="21">
        <v>6.3599999999999996E-4</v>
      </c>
      <c r="G3284" s="21">
        <v>1.1011999999999999E-2</v>
      </c>
      <c r="H3284" s="21">
        <v>1.2625000000000001E-2</v>
      </c>
      <c r="I3284" s="21">
        <v>1.3865000000000001E-2</v>
      </c>
      <c r="J3284" s="21">
        <v>1.5495999999999999E-2</v>
      </c>
      <c r="K3284" s="21">
        <v>-8.4169999999999991E-3</v>
      </c>
      <c r="L3284" s="21" cm="1">
        <f t="array" ref="L3284">MMULT(B3284:K3284,$D$18:$D$27)</f>
        <v>7.4696357290000006E-3</v>
      </c>
    </row>
    <row r="3285" spans="1:12" x14ac:dyDescent="0.35">
      <c r="A3285" s="22">
        <v>42689</v>
      </c>
      <c r="B3285" s="21">
        <v>1.8058000000000001E-2</v>
      </c>
      <c r="C3285" s="21">
        <v>2.2235000000000001E-2</v>
      </c>
      <c r="D3285" s="21">
        <v>2.0393000000000001E-2</v>
      </c>
      <c r="E3285" s="21">
        <v>2.6058999999999999E-2</v>
      </c>
      <c r="F3285" s="21">
        <v>3.1126999999999998E-2</v>
      </c>
      <c r="G3285" s="21">
        <v>2.6304999999999999E-2</v>
      </c>
      <c r="H3285" s="21">
        <v>4.1355999999999997E-2</v>
      </c>
      <c r="I3285" s="21">
        <v>4.0790000000000002E-3</v>
      </c>
      <c r="J3285" s="21">
        <v>4.1010999999999999E-2</v>
      </c>
      <c r="K3285" s="21">
        <v>5.5059999999999996E-3</v>
      </c>
      <c r="L3285" s="21" cm="1">
        <f t="array" ref="L3285">MMULT(B3285:K3285,$D$18:$D$27)</f>
        <v>2.3055849474999997E-2</v>
      </c>
    </row>
    <row r="3286" spans="1:12" x14ac:dyDescent="0.35">
      <c r="A3286" s="22">
        <v>42690</v>
      </c>
      <c r="B3286" s="21">
        <v>-1.2324E-2</v>
      </c>
      <c r="C3286" s="21">
        <v>-5.5979999999999997E-3</v>
      </c>
      <c r="D3286" s="21">
        <v>6.8729999999999998E-3</v>
      </c>
      <c r="E3286" s="21">
        <v>-1.9876000000000001E-2</v>
      </c>
      <c r="F3286" s="21">
        <v>-1.4790000000000001E-3</v>
      </c>
      <c r="G3286" s="21">
        <v>-3.2039999999999998E-3</v>
      </c>
      <c r="H3286" s="21">
        <v>6.424E-3</v>
      </c>
      <c r="I3286" s="21">
        <v>-8.3630000000000006E-3</v>
      </c>
      <c r="J3286" s="21">
        <v>-2.4736999999999999E-2</v>
      </c>
      <c r="K3286" s="21">
        <v>-7.757E-3</v>
      </c>
      <c r="L3286" s="21" cm="1">
        <f t="array" ref="L3286">MMULT(B3286:K3286,$D$18:$D$27)</f>
        <v>-9.0368747720000007E-3</v>
      </c>
    </row>
    <row r="3287" spans="1:12" x14ac:dyDescent="0.35">
      <c r="A3287" s="22">
        <v>42691</v>
      </c>
      <c r="B3287" s="21">
        <v>-6.0639999999999999E-3</v>
      </c>
      <c r="C3287" s="21">
        <v>-2.1229999999999999E-3</v>
      </c>
      <c r="D3287" s="21">
        <v>-3.0245999999999999E-2</v>
      </c>
      <c r="E3287" s="21">
        <v>-1.7350000000000001E-2</v>
      </c>
      <c r="F3287" s="21">
        <v>-1.1599E-2</v>
      </c>
      <c r="G3287" s="21">
        <v>3.8170000000000001E-3</v>
      </c>
      <c r="H3287" s="21">
        <v>-1.6247999999999999E-2</v>
      </c>
      <c r="I3287" s="21">
        <v>0.01</v>
      </c>
      <c r="J3287" s="21">
        <v>4.2269999999999999E-3</v>
      </c>
      <c r="K3287" s="21">
        <v>-2.9889999999999999E-3</v>
      </c>
      <c r="L3287" s="21" cm="1">
        <f t="array" ref="L3287">MMULT(B3287:K3287,$D$18:$D$27)</f>
        <v>-5.0562713500000005E-3</v>
      </c>
    </row>
    <row r="3288" spans="1:12" x14ac:dyDescent="0.35">
      <c r="A3288" s="22">
        <v>42692</v>
      </c>
      <c r="B3288" s="21">
        <v>5.8699999999999996E-4</v>
      </c>
      <c r="C3288" s="21">
        <v>9.9889999999999996E-3</v>
      </c>
      <c r="D3288" s="21">
        <v>8.7720000000000003E-3</v>
      </c>
      <c r="E3288" s="21">
        <v>2.6370000000000001E-2</v>
      </c>
      <c r="F3288" s="21">
        <v>-1.248E-3</v>
      </c>
      <c r="G3288" s="21">
        <v>9.4059999999999994E-3</v>
      </c>
      <c r="H3288" s="21">
        <v>6.0460000000000002E-3</v>
      </c>
      <c r="I3288" s="21">
        <v>-2.2659999999999998E-3</v>
      </c>
      <c r="J3288" s="21">
        <v>1.3564E-2</v>
      </c>
      <c r="K3288" s="21">
        <v>-1.1529999999999999E-3</v>
      </c>
      <c r="L3288" s="21" cm="1">
        <f t="array" ref="L3288">MMULT(B3288:K3288,$D$18:$D$27)</f>
        <v>5.9971859420000001E-3</v>
      </c>
    </row>
    <row r="3289" spans="1:12" x14ac:dyDescent="0.35">
      <c r="A3289" s="22">
        <v>42695</v>
      </c>
      <c r="B3289" s="21">
        <v>1.4189E-2</v>
      </c>
      <c r="C3289" s="21">
        <v>8.9739999999999993E-3</v>
      </c>
      <c r="D3289" s="21">
        <v>2.7053000000000001E-2</v>
      </c>
      <c r="E3289" s="21">
        <v>3.5746E-2</v>
      </c>
      <c r="F3289" s="21">
        <v>2.1375000000000002E-2</v>
      </c>
      <c r="G3289" s="21">
        <v>4.9959999999999997E-2</v>
      </c>
      <c r="H3289" s="21">
        <v>1.4805E-2</v>
      </c>
      <c r="I3289" s="21">
        <v>1.4586E-2</v>
      </c>
      <c r="J3289" s="21">
        <v>1.6612999999999999E-2</v>
      </c>
      <c r="K3289" s="21">
        <v>8.9124999999999996E-2</v>
      </c>
      <c r="L3289" s="21" cm="1">
        <f t="array" ref="L3289">MMULT(B3289:K3289,$D$18:$D$27)</f>
        <v>1.9260692801000002E-2</v>
      </c>
    </row>
    <row r="3290" spans="1:12" x14ac:dyDescent="0.35">
      <c r="A3290" s="22">
        <v>42696</v>
      </c>
      <c r="B3290" s="21">
        <v>2.1970000000000002E-3</v>
      </c>
      <c r="C3290" s="21">
        <v>3.993E-3</v>
      </c>
      <c r="D3290" s="21">
        <v>-4.1809999999999998E-3</v>
      </c>
      <c r="E3290" s="21">
        <v>-6.2550000000000001E-3</v>
      </c>
      <c r="F3290" s="21">
        <v>-2.5699999999999998E-3</v>
      </c>
      <c r="G3290" s="21">
        <v>-2.1336999999999998E-2</v>
      </c>
      <c r="H3290" s="21">
        <v>8.6700000000000004E-4</v>
      </c>
      <c r="I3290" s="21">
        <v>2.3599999999999999E-4</v>
      </c>
      <c r="J3290" s="21">
        <v>-6.3550000000000004E-3</v>
      </c>
      <c r="K3290" s="21">
        <v>1.4840000000000001E-2</v>
      </c>
      <c r="L3290" s="21" cm="1">
        <f t="array" ref="L3290">MMULT(B3290:K3290,$D$18:$D$27)</f>
        <v>-1.3484404609999999E-3</v>
      </c>
    </row>
    <row r="3291" spans="1:12" x14ac:dyDescent="0.35">
      <c r="A3291" s="22">
        <v>42697</v>
      </c>
      <c r="B3291" s="21">
        <v>2.7690000000000002E-3</v>
      </c>
      <c r="C3291" s="21">
        <v>3.4350000000000001E-3</v>
      </c>
      <c r="D3291" s="21">
        <v>1.8159000000000002E-2</v>
      </c>
      <c r="E3291" s="21">
        <v>4.9919999999999999E-3</v>
      </c>
      <c r="F3291" s="21">
        <v>-1.227E-3</v>
      </c>
      <c r="G3291" s="21">
        <v>-2.8939999999999999E-3</v>
      </c>
      <c r="H3291" s="21">
        <v>8.0820000000000006E-3</v>
      </c>
      <c r="I3291" s="21">
        <v>2.1210000000000001E-3</v>
      </c>
      <c r="J3291" s="21">
        <v>-4.1110000000000001E-3</v>
      </c>
      <c r="K3291" s="21">
        <v>-3.3419999999999999E-3</v>
      </c>
      <c r="L3291" s="21" cm="1">
        <f t="array" ref="L3291">MMULT(B3291:K3291,$D$18:$D$27)</f>
        <v>3.0957313639999999E-3</v>
      </c>
    </row>
    <row r="3292" spans="1:12" x14ac:dyDescent="0.35">
      <c r="A3292" s="22">
        <v>42699</v>
      </c>
      <c r="B3292" s="21">
        <v>2.3010000000000001E-3</v>
      </c>
      <c r="C3292" s="21">
        <v>0</v>
      </c>
      <c r="D3292" s="21">
        <v>-1.0515E-2</v>
      </c>
      <c r="E3292" s="21">
        <v>-1.1879000000000001E-2</v>
      </c>
      <c r="F3292" s="21">
        <v>-1.351E-3</v>
      </c>
      <c r="G3292" s="21">
        <v>5.0309999999999999E-3</v>
      </c>
      <c r="H3292" s="21">
        <v>-1.4319999999999999E-3</v>
      </c>
      <c r="I3292" s="21">
        <v>-1.9989999999999999E-3</v>
      </c>
      <c r="J3292" s="21">
        <v>4.5899999999999999E-4</v>
      </c>
      <c r="K3292" s="21">
        <v>1.027E-2</v>
      </c>
      <c r="L3292" s="21" cm="1">
        <f t="array" ref="L3292">MMULT(B3292:K3292,$D$18:$D$27)</f>
        <v>-2.0626500399999999E-3</v>
      </c>
    </row>
    <row r="3293" spans="1:12" x14ac:dyDescent="0.35">
      <c r="A3293" s="22">
        <v>42702</v>
      </c>
      <c r="B3293" s="21">
        <v>-7.4609999999999998E-3</v>
      </c>
      <c r="C3293" s="21">
        <v>-4.5050000000000003E-3</v>
      </c>
      <c r="D3293" s="21">
        <v>-2.6151000000000001E-2</v>
      </c>
      <c r="E3293" s="21">
        <v>-5.4640000000000001E-3</v>
      </c>
      <c r="F3293" s="21">
        <v>-2.8289999999999999E-3</v>
      </c>
      <c r="G3293" s="21">
        <v>-4.5629999999999997E-2</v>
      </c>
      <c r="H3293" s="21">
        <v>-1.9498000000000001E-2</v>
      </c>
      <c r="I3293" s="21">
        <v>-9.4240000000000001E-3</v>
      </c>
      <c r="J3293" s="21">
        <v>-1.7423000000000001E-2</v>
      </c>
      <c r="K3293" s="21">
        <v>-2.3859000000000002E-2</v>
      </c>
      <c r="L3293" s="21" cm="1">
        <f t="array" ref="L3293">MMULT(B3293:K3293,$D$18:$D$27)</f>
        <v>-1.1738178736000001E-2</v>
      </c>
    </row>
    <row r="3294" spans="1:12" x14ac:dyDescent="0.35">
      <c r="A3294" s="22">
        <v>42703</v>
      </c>
      <c r="B3294" s="21">
        <v>-6.5919999999999998E-3</v>
      </c>
      <c r="C3294" s="21">
        <v>-1.0498E-2</v>
      </c>
      <c r="D3294" s="21">
        <v>-1.102E-2</v>
      </c>
      <c r="E3294" s="21">
        <v>-2.7911999999999999E-2</v>
      </c>
      <c r="F3294" s="21">
        <v>-1.4064E-2</v>
      </c>
      <c r="G3294" s="21">
        <v>-1.9769999999999999E-2</v>
      </c>
      <c r="H3294" s="21">
        <v>-1.1990000000000001E-2</v>
      </c>
      <c r="I3294" s="21">
        <v>-2.0216000000000001E-2</v>
      </c>
      <c r="J3294" s="21">
        <v>-1.4E-3</v>
      </c>
      <c r="K3294" s="21">
        <v>-2.2741999999999998E-2</v>
      </c>
      <c r="L3294" s="21" cm="1">
        <f t="array" ref="L3294">MMULT(B3294:K3294,$D$18:$D$27)</f>
        <v>-1.3117423975999999E-2</v>
      </c>
    </row>
    <row r="3295" spans="1:12" x14ac:dyDescent="0.35">
      <c r="A3295" s="22">
        <v>42704</v>
      </c>
      <c r="B3295" s="21">
        <v>1.6298E-2</v>
      </c>
      <c r="C3295" s="21">
        <v>2.0303999999999999E-2</v>
      </c>
      <c r="D3295" s="21">
        <v>0.109044</v>
      </c>
      <c r="E3295" s="21">
        <v>9.6992999999999996E-2</v>
      </c>
      <c r="F3295" s="21">
        <v>5.1677000000000001E-2</v>
      </c>
      <c r="G3295" s="21">
        <v>9.6727999999999995E-2</v>
      </c>
      <c r="H3295" s="21">
        <v>5.6090000000000001E-2</v>
      </c>
      <c r="I3295" s="21">
        <v>8.3750000000000005E-3</v>
      </c>
      <c r="J3295" s="21">
        <v>3.7383E-2</v>
      </c>
      <c r="K3295" s="21">
        <v>2.2619E-2</v>
      </c>
      <c r="L3295" s="21" cm="1">
        <f t="array" ref="L3295">MMULT(B3295:K3295,$D$18:$D$27)</f>
        <v>4.0939059787E-2</v>
      </c>
    </row>
    <row r="3296" spans="1:12" x14ac:dyDescent="0.35">
      <c r="A3296" s="22">
        <v>42705</v>
      </c>
      <c r="B3296" s="21">
        <v>-6.87E-4</v>
      </c>
      <c r="C3296" s="21">
        <v>1.5507E-2</v>
      </c>
      <c r="D3296" s="21">
        <v>2.1752000000000001E-2</v>
      </c>
      <c r="E3296" s="21">
        <v>-6.1830000000000001E-3</v>
      </c>
      <c r="F3296" s="21">
        <v>6.6629999999999997E-3</v>
      </c>
      <c r="G3296" s="21">
        <v>-2.6834E-2</v>
      </c>
      <c r="H3296" s="21">
        <v>-1.261E-3</v>
      </c>
      <c r="I3296" s="21">
        <v>2.2870000000000001E-2</v>
      </c>
      <c r="J3296" s="21">
        <v>-3.1981999999999997E-2</v>
      </c>
      <c r="K3296" s="21">
        <v>1.5313E-2</v>
      </c>
      <c r="L3296" s="21" cm="1">
        <f t="array" ref="L3296">MMULT(B3296:K3296,$D$18:$D$27)</f>
        <v>2.7830682900000011E-3</v>
      </c>
    </row>
    <row r="3297" spans="1:12" x14ac:dyDescent="0.35">
      <c r="A3297" s="22">
        <v>42706</v>
      </c>
      <c r="B3297" s="21">
        <v>-2.2929999999999999E-3</v>
      </c>
      <c r="C3297" s="21">
        <v>-2.5600000000000002E-3</v>
      </c>
      <c r="D3297" s="21">
        <v>-9.6419999999999995E-3</v>
      </c>
      <c r="E3297" s="21">
        <v>-2.0739999999999999E-3</v>
      </c>
      <c r="F3297" s="21">
        <v>4.7280000000000004E-3</v>
      </c>
      <c r="G3297" s="21">
        <v>1.4655E-2</v>
      </c>
      <c r="H3297" s="21">
        <v>-5.8929999999999998E-3</v>
      </c>
      <c r="I3297" s="21">
        <v>-1.1770000000000001E-3</v>
      </c>
      <c r="J3297" s="21">
        <v>-6.0489999999999997E-3</v>
      </c>
      <c r="K3297" s="21">
        <v>1.2570000000000001E-3</v>
      </c>
      <c r="L3297" s="21" cm="1">
        <f t="array" ref="L3297">MMULT(B3297:K3297,$D$18:$D$27)</f>
        <v>-2.6879090950000001E-3</v>
      </c>
    </row>
    <row r="3298" spans="1:12" x14ac:dyDescent="0.35">
      <c r="A3298" s="22">
        <v>42709</v>
      </c>
      <c r="B3298" s="21">
        <v>5.0549999999999996E-3</v>
      </c>
      <c r="C3298" s="21">
        <v>2.212E-3</v>
      </c>
      <c r="D3298" s="21">
        <v>6.94E-3</v>
      </c>
      <c r="E3298" s="21">
        <v>1.5793999999999999E-2</v>
      </c>
      <c r="F3298" s="21">
        <v>-6.8230000000000001E-3</v>
      </c>
      <c r="G3298" s="21">
        <v>1.3683000000000001E-2</v>
      </c>
      <c r="H3298" s="21">
        <v>1.835E-3</v>
      </c>
      <c r="I3298" s="21">
        <v>6.5979999999999997E-3</v>
      </c>
      <c r="J3298" s="21">
        <v>4.6820000000000004E-3</v>
      </c>
      <c r="K3298" s="21">
        <v>4.3930000000000002E-3</v>
      </c>
      <c r="L3298" s="21" cm="1">
        <f t="array" ref="L3298">MMULT(B3298:K3298,$D$18:$D$27)</f>
        <v>4.9811236939999995E-3</v>
      </c>
    </row>
    <row r="3299" spans="1:12" x14ac:dyDescent="0.35">
      <c r="A3299" s="22">
        <v>42710</v>
      </c>
      <c r="B3299" s="21">
        <v>9.1399999999999999E-4</v>
      </c>
      <c r="C3299" s="21">
        <v>-4.3270000000000001E-3</v>
      </c>
      <c r="D3299" s="21">
        <v>-4.6909999999999999E-3</v>
      </c>
      <c r="E3299" s="21">
        <v>2.0867E-2</v>
      </c>
      <c r="F3299" s="21">
        <v>-5.5669999999999999E-3</v>
      </c>
      <c r="G3299" s="21">
        <v>5.2490000000000002E-3</v>
      </c>
      <c r="H3299" s="21">
        <v>-8.0300000000000007E-3</v>
      </c>
      <c r="I3299" s="21">
        <v>-6.2030000000000002E-3</v>
      </c>
      <c r="J3299" s="21">
        <v>-1.5842999999999999E-2</v>
      </c>
      <c r="K3299" s="21">
        <v>-1.6247000000000001E-2</v>
      </c>
      <c r="L3299" s="21" cm="1">
        <f t="array" ref="L3299">MMULT(B3299:K3299,$D$18:$D$27)</f>
        <v>-3.6754598460000004E-3</v>
      </c>
    </row>
    <row r="3300" spans="1:12" x14ac:dyDescent="0.35">
      <c r="A3300" s="22">
        <v>42711</v>
      </c>
      <c r="B3300" s="21">
        <v>5.8250000000000003E-3</v>
      </c>
      <c r="C3300" s="21">
        <v>1.4899000000000001E-2</v>
      </c>
      <c r="D3300" s="21">
        <v>-4.2319999999999997E-3</v>
      </c>
      <c r="E3300" s="21">
        <v>0</v>
      </c>
      <c r="F3300" s="21">
        <v>4.6449999999999998E-3</v>
      </c>
      <c r="G3300" s="21">
        <v>3.7299999999999998E-3</v>
      </c>
      <c r="H3300" s="21">
        <v>-2.5138000000000001E-2</v>
      </c>
      <c r="I3300" s="21">
        <v>2.4732000000000001E-2</v>
      </c>
      <c r="J3300" s="21">
        <v>8.0490000000000006E-3</v>
      </c>
      <c r="K3300" s="21">
        <v>5.1239E-2</v>
      </c>
      <c r="L3300" s="21" cm="1">
        <f t="array" ref="L3300">MMULT(B3300:K3300,$D$18:$D$27)</f>
        <v>6.8189769720000005E-3</v>
      </c>
    </row>
    <row r="3301" spans="1:12" x14ac:dyDescent="0.35">
      <c r="A3301" s="22">
        <v>42712</v>
      </c>
      <c r="B3301" s="21">
        <v>2.8389999999999999E-3</v>
      </c>
      <c r="C3301" s="21">
        <v>6.3790000000000001E-3</v>
      </c>
      <c r="D3301" s="21">
        <v>1.3523E-2</v>
      </c>
      <c r="E3301" s="21">
        <v>-2.405E-3</v>
      </c>
      <c r="F3301" s="21">
        <v>1.423E-3</v>
      </c>
      <c r="G3301" s="21">
        <v>7.0609999999999996E-3</v>
      </c>
      <c r="H3301" s="21">
        <v>9.9069999999999991E-3</v>
      </c>
      <c r="I3301" s="21">
        <v>7.1260000000000004E-3</v>
      </c>
      <c r="J3301" s="21">
        <v>-4.2269999999999999E-3</v>
      </c>
      <c r="K3301" s="21">
        <v>8.2579999999999997E-3</v>
      </c>
      <c r="L3301" s="21" cm="1">
        <f t="array" ref="L3301">MMULT(B3301:K3301,$D$18:$D$27)</f>
        <v>3.9805901160000004E-3</v>
      </c>
    </row>
    <row r="3302" spans="1:12" x14ac:dyDescent="0.35">
      <c r="A3302" s="22">
        <v>42713</v>
      </c>
      <c r="B3302" s="21">
        <v>7.6990000000000001E-3</v>
      </c>
      <c r="C3302" s="21">
        <v>5.5570000000000003E-3</v>
      </c>
      <c r="D3302" s="21">
        <v>1.4486000000000001E-2</v>
      </c>
      <c r="E3302" s="21">
        <v>1.9887999999999999E-2</v>
      </c>
      <c r="F3302" s="21">
        <v>3.6700000000000001E-3</v>
      </c>
      <c r="G3302" s="21">
        <v>-1.2177E-2</v>
      </c>
      <c r="H3302" s="21">
        <v>1.8176999999999999E-2</v>
      </c>
      <c r="I3302" s="21">
        <v>-5.3629999999999997E-3</v>
      </c>
      <c r="J3302" s="21">
        <v>-5.189E-3</v>
      </c>
      <c r="K3302" s="21">
        <v>-1.2385E-2</v>
      </c>
      <c r="L3302" s="21" cm="1">
        <f t="array" ref="L3302">MMULT(B3302:K3302,$D$18:$D$27)</f>
        <v>4.7261140380000007E-3</v>
      </c>
    </row>
    <row r="3303" spans="1:12" x14ac:dyDescent="0.35">
      <c r="A3303" s="22">
        <v>42716</v>
      </c>
      <c r="B3303" s="21">
        <v>2.2246999999999999E-2</v>
      </c>
      <c r="C3303" s="21">
        <v>1.1571E-2</v>
      </c>
      <c r="D3303" s="21">
        <v>-5.8240000000000002E-3</v>
      </c>
      <c r="E3303" s="21">
        <v>1.2015E-2</v>
      </c>
      <c r="F3303" s="21">
        <v>2.7130000000000001E-3</v>
      </c>
      <c r="G3303" s="21">
        <v>-2.055E-3</v>
      </c>
      <c r="H3303" s="21">
        <v>1.1476E-2</v>
      </c>
      <c r="I3303" s="21">
        <v>1.606E-3</v>
      </c>
      <c r="J3303" s="21">
        <v>9.0089999999999996E-3</v>
      </c>
      <c r="K3303" s="21">
        <v>-7.0790000000000002E-3</v>
      </c>
      <c r="L3303" s="21" cm="1">
        <f t="array" ref="L3303">MMULT(B3303:K3303,$D$18:$D$27)</f>
        <v>8.3493386949999998E-3</v>
      </c>
    </row>
    <row r="3304" spans="1:12" x14ac:dyDescent="0.35">
      <c r="A3304" s="22">
        <v>42717</v>
      </c>
      <c r="B3304" s="21">
        <v>1.7586000000000001E-2</v>
      </c>
      <c r="C3304" s="21">
        <v>2.3050000000000002E-3</v>
      </c>
      <c r="D3304" s="21">
        <v>2.0598999999999999E-2</v>
      </c>
      <c r="E3304" s="21">
        <v>2.4523E-2</v>
      </c>
      <c r="F3304" s="21">
        <v>1.3174999999999999E-2</v>
      </c>
      <c r="G3304" s="21">
        <v>9.7319999999999993E-3</v>
      </c>
      <c r="H3304" s="21">
        <v>1.3447000000000001E-2</v>
      </c>
      <c r="I3304" s="21">
        <v>9.9659999999999992E-3</v>
      </c>
      <c r="J3304" s="21">
        <v>2.82E-3</v>
      </c>
      <c r="K3304" s="21">
        <v>3.0560000000000001E-3</v>
      </c>
      <c r="L3304" s="21" cm="1">
        <f t="array" ref="L3304">MMULT(B3304:K3304,$D$18:$D$27)</f>
        <v>1.2591184537E-2</v>
      </c>
    </row>
    <row r="3305" spans="1:12" x14ac:dyDescent="0.35">
      <c r="A3305" s="22">
        <v>42718</v>
      </c>
      <c r="B3305" s="21">
        <v>-2.1603000000000001E-2</v>
      </c>
      <c r="C3305" s="21">
        <v>-1.2434000000000001E-2</v>
      </c>
      <c r="D3305" s="21">
        <v>-3.5181999999999998E-2</v>
      </c>
      <c r="E3305" s="21">
        <v>-2.1846999999999998E-2</v>
      </c>
      <c r="F3305" s="21">
        <v>-1.1261999999999999E-2</v>
      </c>
      <c r="G3305" s="21">
        <v>-1.6310999999999999E-2</v>
      </c>
      <c r="H3305" s="21">
        <v>-1.9212E-2</v>
      </c>
      <c r="I3305" s="21">
        <v>-1.9848000000000001E-2</v>
      </c>
      <c r="J3305" s="21">
        <v>-2.4367E-2</v>
      </c>
      <c r="K3305" s="21">
        <v>-1.6653000000000001E-2</v>
      </c>
      <c r="L3305" s="21" cm="1">
        <f t="array" ref="L3305">MMULT(B3305:K3305,$D$18:$D$27)</f>
        <v>-2.0803809066999999E-2</v>
      </c>
    </row>
    <row r="3306" spans="1:12" x14ac:dyDescent="0.35">
      <c r="A3306" s="22">
        <v>42719</v>
      </c>
      <c r="B3306" s="21">
        <v>3.4220000000000001E-3</v>
      </c>
      <c r="C3306" s="21">
        <v>9.4000000000000004E-3</v>
      </c>
      <c r="D3306" s="21">
        <v>-2.7829999999999999E-3</v>
      </c>
      <c r="E3306" s="21">
        <v>4.8549999999999999E-3</v>
      </c>
      <c r="F3306" s="21">
        <v>1.4090000000000001E-3</v>
      </c>
      <c r="G3306" s="21">
        <v>1.7711999999999999E-2</v>
      </c>
      <c r="H3306" s="21">
        <v>4.7910000000000001E-3</v>
      </c>
      <c r="I3306" s="21">
        <v>1.7359999999999999E-3</v>
      </c>
      <c r="J3306" s="21">
        <v>9.606E-3</v>
      </c>
      <c r="K3306" s="21">
        <v>9.4999999999999998E-3</v>
      </c>
      <c r="L3306" s="21" cm="1">
        <f t="array" ref="L3306">MMULT(B3306:K3306,$D$18:$D$27)</f>
        <v>4.11326989E-3</v>
      </c>
    </row>
    <row r="3307" spans="1:12" x14ac:dyDescent="0.35">
      <c r="A3307" s="22">
        <v>42720</v>
      </c>
      <c r="B3307" s="21">
        <v>3.1909999999999998E-3</v>
      </c>
      <c r="C3307" s="21">
        <v>8.8000000000000005E-3</v>
      </c>
      <c r="D3307" s="21">
        <v>7.6999999999999996E-4</v>
      </c>
      <c r="E3307" s="21">
        <v>3.8649999999999999E-3</v>
      </c>
      <c r="F3307" s="21">
        <v>2.5799999999999998E-3</v>
      </c>
      <c r="G3307" s="21">
        <v>1.6848999999999999E-2</v>
      </c>
      <c r="H3307" s="21">
        <v>3.0013999999999999E-2</v>
      </c>
      <c r="I3307" s="21">
        <v>1.0281E-2</v>
      </c>
      <c r="J3307" s="21">
        <v>1.5224E-2</v>
      </c>
      <c r="K3307" s="21">
        <v>2.5163999999999999E-2</v>
      </c>
      <c r="L3307" s="21" cm="1">
        <f t="array" ref="L3307">MMULT(B3307:K3307,$D$18:$D$27)</f>
        <v>9.8882476480000002E-3</v>
      </c>
    </row>
    <row r="3308" spans="1:12" x14ac:dyDescent="0.35">
      <c r="A3308" s="22">
        <v>42723</v>
      </c>
      <c r="B3308" s="21">
        <v>-8.3350000000000004E-3</v>
      </c>
      <c r="C3308" s="21">
        <v>-3.6419999999999998E-3</v>
      </c>
      <c r="D3308" s="21">
        <v>-5.0000000000000001E-3</v>
      </c>
      <c r="E3308" s="21">
        <v>7.6999999999999996E-4</v>
      </c>
      <c r="F3308" s="21">
        <v>-4.444E-3</v>
      </c>
      <c r="G3308" s="21">
        <v>5.4600000000000004E-4</v>
      </c>
      <c r="H3308" s="21">
        <v>-1.3207999999999999E-2</v>
      </c>
      <c r="I3308" s="21">
        <v>-3.3159999999999999E-3</v>
      </c>
      <c r="J3308" s="21">
        <v>-1.5464E-2</v>
      </c>
      <c r="K3308" s="21">
        <v>-1.3370999999999999E-2</v>
      </c>
      <c r="L3308" s="21" cm="1">
        <f t="array" ref="L3308">MMULT(B3308:K3308,$D$18:$D$27)</f>
        <v>-6.9535159329999997E-3</v>
      </c>
    </row>
    <row r="3309" spans="1:12" x14ac:dyDescent="0.35">
      <c r="A3309" s="22">
        <v>42724</v>
      </c>
      <c r="B3309" s="21">
        <v>1.11E-4</v>
      </c>
      <c r="C3309" s="21">
        <v>2.5500000000000002E-3</v>
      </c>
      <c r="D3309" s="21">
        <v>-3.0920000000000001E-3</v>
      </c>
      <c r="E3309" s="21">
        <v>-8.2719999999999998E-3</v>
      </c>
      <c r="F3309" s="21">
        <v>1.8799999999999999E-3</v>
      </c>
      <c r="G3309" s="21">
        <v>2.2929999999999999E-2</v>
      </c>
      <c r="H3309" s="21">
        <v>-1.242E-3</v>
      </c>
      <c r="I3309" s="21">
        <v>-2.6389999999999999E-3</v>
      </c>
      <c r="J3309" s="21">
        <v>-1.1423000000000001E-2</v>
      </c>
      <c r="K3309" s="21">
        <v>-1.214E-3</v>
      </c>
      <c r="L3309" s="21" cm="1">
        <f t="array" ref="L3309">MMULT(B3309:K3309,$D$18:$D$27)</f>
        <v>-2.9393030179999998E-3</v>
      </c>
    </row>
    <row r="3310" spans="1:12" x14ac:dyDescent="0.35">
      <c r="A3310" s="22">
        <v>42725</v>
      </c>
      <c r="B3310" s="21">
        <v>-1.6590000000000001E-3</v>
      </c>
      <c r="C3310" s="21">
        <v>-3.39E-4</v>
      </c>
      <c r="D3310" s="21">
        <v>-5.9129999999999999E-3</v>
      </c>
      <c r="E3310" s="21">
        <v>-1.358E-3</v>
      </c>
      <c r="F3310" s="21">
        <v>1.0319E-2</v>
      </c>
      <c r="G3310" s="21">
        <v>2.2594E-2</v>
      </c>
      <c r="H3310" s="21">
        <v>-3.0400000000000002E-3</v>
      </c>
      <c r="I3310" s="21">
        <v>-1.8400000000000001E-3</v>
      </c>
      <c r="J3310" s="21">
        <v>1.9258999999999998E-2</v>
      </c>
      <c r="K3310" s="21">
        <v>-7.8980000000000005E-3</v>
      </c>
      <c r="L3310" s="21" cm="1">
        <f t="array" ref="L3310">MMULT(B3310:K3310,$D$18:$D$27)</f>
        <v>2.2832076789999997E-3</v>
      </c>
    </row>
    <row r="3311" spans="1:12" x14ac:dyDescent="0.35">
      <c r="A3311" s="22">
        <v>42726</v>
      </c>
      <c r="B3311" s="21">
        <v>6.535E-3</v>
      </c>
      <c r="C3311" s="21">
        <v>7.2940000000000001E-3</v>
      </c>
      <c r="D3311" s="21">
        <v>5.6559999999999996E-3</v>
      </c>
      <c r="E3311" s="21">
        <v>1.1659999999999999E-3</v>
      </c>
      <c r="F3311" s="21">
        <v>2.5530000000000001E-3</v>
      </c>
      <c r="G3311" s="21">
        <v>-4.1749999999999999E-3</v>
      </c>
      <c r="H3311" s="21">
        <v>2.7720000000000002E-3</v>
      </c>
      <c r="I3311" s="21">
        <v>8.9879999999999995E-3</v>
      </c>
      <c r="J3311" s="21">
        <v>-8.5030000000000001E-3</v>
      </c>
      <c r="K3311" s="21">
        <v>2.7557000000000002E-2</v>
      </c>
      <c r="L3311" s="21" cm="1">
        <f t="array" ref="L3311">MMULT(B3311:K3311,$D$18:$D$27)</f>
        <v>3.7077973290000005E-3</v>
      </c>
    </row>
    <row r="3312" spans="1:12" x14ac:dyDescent="0.35">
      <c r="A3312" s="22">
        <v>42727</v>
      </c>
      <c r="B3312" s="21">
        <v>-1.761E-3</v>
      </c>
      <c r="C3312" s="21">
        <v>-2.947E-3</v>
      </c>
      <c r="D3312" s="21">
        <v>-1.0666E-2</v>
      </c>
      <c r="E3312" s="21">
        <v>-3.2980000000000002E-3</v>
      </c>
      <c r="F3312" s="21">
        <v>-1.0071999999999999E-2</v>
      </c>
      <c r="G3312" s="21">
        <v>1.3976000000000001E-2</v>
      </c>
      <c r="H3312" s="21">
        <v>-3.4550000000000002E-3</v>
      </c>
      <c r="I3312" s="21">
        <v>1.8270000000000001E-3</v>
      </c>
      <c r="J3312" s="21">
        <v>6.6699999999999997E-3</v>
      </c>
      <c r="K3312" s="21">
        <v>8.7410000000000005E-3</v>
      </c>
      <c r="L3312" s="21" cm="1">
        <f t="array" ref="L3312">MMULT(B3312:K3312,$D$18:$D$27)</f>
        <v>-1.3094843390000002E-3</v>
      </c>
    </row>
    <row r="3313" spans="1:12" x14ac:dyDescent="0.35">
      <c r="A3313" s="22">
        <v>42731</v>
      </c>
      <c r="B3313" s="21">
        <v>4.4099999999999999E-4</v>
      </c>
      <c r="C3313" s="21">
        <v>-1.689E-3</v>
      </c>
      <c r="D3313" s="21">
        <v>4.999E-3</v>
      </c>
      <c r="E3313" s="21">
        <v>4.4770000000000001E-3</v>
      </c>
      <c r="F3313" s="21">
        <v>-8.1899999999999996E-4</v>
      </c>
      <c r="G3313" s="21">
        <v>2.7569999999999999E-3</v>
      </c>
      <c r="H3313" s="21">
        <v>3.3279999999999998E-3</v>
      </c>
      <c r="I3313" s="21">
        <v>2.2800000000000001E-4</v>
      </c>
      <c r="J3313" s="21">
        <v>4.73E-4</v>
      </c>
      <c r="K3313" s="21">
        <v>6.6959999999999997E-3</v>
      </c>
      <c r="L3313" s="21" cm="1">
        <f t="array" ref="L3313">MMULT(B3313:K3313,$D$18:$D$27)</f>
        <v>1.2797560220000001E-3</v>
      </c>
    </row>
    <row r="3314" spans="1:12" x14ac:dyDescent="0.35">
      <c r="A3314" s="22">
        <v>42732</v>
      </c>
      <c r="B3314" s="21">
        <v>-4.9589999999999999E-3</v>
      </c>
      <c r="C3314" s="21">
        <v>-2.6220000000000002E-3</v>
      </c>
      <c r="D3314" s="21">
        <v>-8.6800000000000002E-3</v>
      </c>
      <c r="E3314" s="21">
        <v>-1.6084999999999999E-2</v>
      </c>
      <c r="F3314" s="21">
        <v>-9.4800000000000006E-3</v>
      </c>
      <c r="G3314" s="21">
        <v>-1.9244000000000001E-2</v>
      </c>
      <c r="H3314" s="21">
        <v>-6.6340000000000001E-3</v>
      </c>
      <c r="I3314" s="21">
        <v>-7.0660000000000002E-3</v>
      </c>
      <c r="J3314" s="21">
        <v>-1.9394999999999999E-2</v>
      </c>
      <c r="K3314" s="21">
        <v>-1.5454000000000001E-2</v>
      </c>
      <c r="L3314" s="21" cm="1">
        <f t="array" ref="L3314">MMULT(B3314:K3314,$D$18:$D$27)</f>
        <v>-9.6286628159999998E-3</v>
      </c>
    </row>
    <row r="3315" spans="1:12" x14ac:dyDescent="0.35">
      <c r="A3315" s="22">
        <v>42733</v>
      </c>
      <c r="B3315" s="21">
        <v>5.5400000000000002E-4</v>
      </c>
      <c r="C3315" s="21">
        <v>-7.6300000000000001E-4</v>
      </c>
      <c r="D3315" s="21">
        <v>-3.64E-3</v>
      </c>
      <c r="E3315" s="21">
        <v>-4.5300000000000002E-3</v>
      </c>
      <c r="F3315" s="21">
        <v>-5.0809999999999996E-3</v>
      </c>
      <c r="G3315" s="21">
        <v>-7.1830000000000001E-3</v>
      </c>
      <c r="H3315" s="21">
        <v>-3.7569999999999999E-3</v>
      </c>
      <c r="I3315" s="21">
        <v>-5.3949999999999996E-3</v>
      </c>
      <c r="J3315" s="21">
        <v>1.4469999999999999E-3</v>
      </c>
      <c r="K3315" s="21">
        <v>2.3839999999999998E-3</v>
      </c>
      <c r="L3315" s="21" cm="1">
        <f t="array" ref="L3315">MMULT(B3315:K3315,$D$18:$D$27)</f>
        <v>-2.5794689160000004E-3</v>
      </c>
    </row>
    <row r="3316" spans="1:12" x14ac:dyDescent="0.35">
      <c r="A3316" s="22">
        <v>42734</v>
      </c>
      <c r="B3316" s="21">
        <v>-9.9599999999999992E-4</v>
      </c>
      <c r="C3316" s="21">
        <v>-1.0189999999999999E-3</v>
      </c>
      <c r="D3316" s="21">
        <v>-1.7769999999999999E-3</v>
      </c>
      <c r="E3316" s="21">
        <v>-7.9150000000000002E-3</v>
      </c>
      <c r="F3316" s="21">
        <v>-2.9689999999999999E-3</v>
      </c>
      <c r="G3316" s="21">
        <v>-1.0588E-2</v>
      </c>
      <c r="H3316" s="21">
        <v>-5.1679999999999999E-3</v>
      </c>
      <c r="I3316" s="21">
        <v>-2.7699999999999999E-3</v>
      </c>
      <c r="J3316" s="21">
        <v>-2.408E-3</v>
      </c>
      <c r="K3316" s="21">
        <v>-1.9819999999999998E-3</v>
      </c>
      <c r="L3316" s="21" cm="1">
        <f t="array" ref="L3316">MMULT(B3316:K3316,$D$18:$D$27)</f>
        <v>-3.0499897169999996E-3</v>
      </c>
    </row>
    <row r="3317" spans="1:12" x14ac:dyDescent="0.35">
      <c r="A3317" s="22">
        <v>42738</v>
      </c>
      <c r="B3317" s="21">
        <v>6.9800000000000001E-3</v>
      </c>
      <c r="C3317" s="21">
        <v>1.274E-3</v>
      </c>
      <c r="D3317" s="21">
        <v>2.4135E-2</v>
      </c>
      <c r="E3317" s="21">
        <v>9.3740000000000004E-3</v>
      </c>
      <c r="F3317" s="21">
        <v>1.0125E-2</v>
      </c>
      <c r="G3317" s="21">
        <v>3.4064999999999998E-2</v>
      </c>
      <c r="H3317" s="21">
        <v>1.4600999999999999E-2</v>
      </c>
      <c r="I3317" s="21">
        <v>4.398E-3</v>
      </c>
      <c r="J3317" s="21">
        <v>4.3457000000000003E-2</v>
      </c>
      <c r="K3317" s="21">
        <v>5.1241000000000002E-2</v>
      </c>
      <c r="L3317" s="21" cm="1">
        <f t="array" ref="L3317">MMULT(B3317:K3317,$D$18:$D$27)</f>
        <v>1.4779775927000001E-2</v>
      </c>
    </row>
    <row r="3318" spans="1:12" x14ac:dyDescent="0.35">
      <c r="A3318" s="22">
        <v>42739</v>
      </c>
      <c r="B3318" s="21">
        <v>-1.1002E-2</v>
      </c>
      <c r="C3318" s="21">
        <v>-2.5500000000000002E-4</v>
      </c>
      <c r="D3318" s="21">
        <v>7.7300000000000003E-4</v>
      </c>
      <c r="E3318" s="21">
        <v>9.2870000000000001E-3</v>
      </c>
      <c r="F3318" s="21">
        <v>7.4289999999999998E-3</v>
      </c>
      <c r="G3318" s="21">
        <v>5.0020000000000004E-3</v>
      </c>
      <c r="H3318" s="21">
        <v>-1.0931E-2</v>
      </c>
      <c r="I3318" s="21">
        <v>5.4149999999999997E-3</v>
      </c>
      <c r="J3318" s="21">
        <v>5.0899999999999999E-3</v>
      </c>
      <c r="K3318" s="21">
        <v>-3.1928999999999999E-2</v>
      </c>
      <c r="L3318" s="21" cm="1">
        <f t="array" ref="L3318">MMULT(B3318:K3318,$D$18:$D$27)</f>
        <v>2.577621450000001E-4</v>
      </c>
    </row>
    <row r="3319" spans="1:12" x14ac:dyDescent="0.35">
      <c r="A3319" s="22">
        <v>42740</v>
      </c>
      <c r="B3319" s="21">
        <v>-1.4907E-2</v>
      </c>
      <c r="C3319" s="21">
        <v>-4.3290000000000004E-3</v>
      </c>
      <c r="D3319" s="21">
        <v>5.4039999999999999E-3</v>
      </c>
      <c r="E3319" s="21">
        <v>-2.9369999999999999E-3</v>
      </c>
      <c r="F3319" s="21">
        <v>-1.5219999999999999E-3</v>
      </c>
      <c r="G3319" s="21">
        <v>1.2356000000000001E-2</v>
      </c>
      <c r="H3319" s="21">
        <v>-1.2031E-2</v>
      </c>
      <c r="I3319" s="21">
        <v>-5.9589999999999999E-3</v>
      </c>
      <c r="J3319" s="21">
        <v>-1.3810000000000001E-3</v>
      </c>
      <c r="K3319" s="21">
        <v>-3.7079999999999999E-3</v>
      </c>
      <c r="L3319" s="21" cm="1">
        <f t="array" ref="L3319">MMULT(B3319:K3319,$D$18:$D$27)</f>
        <v>-5.6305173240000011E-3</v>
      </c>
    </row>
    <row r="3320" spans="1:12" x14ac:dyDescent="0.35">
      <c r="A3320" s="22">
        <v>42741</v>
      </c>
      <c r="B3320" s="21">
        <v>-5.6499999999999996E-4</v>
      </c>
      <c r="C3320" s="21">
        <v>-4.006E-3</v>
      </c>
      <c r="D3320" s="21">
        <v>9.887E-3</v>
      </c>
      <c r="E3320" s="21">
        <v>-3.7309999999999999E-3</v>
      </c>
      <c r="F3320" s="21">
        <v>1.3834000000000001E-2</v>
      </c>
      <c r="G3320" s="21">
        <v>7.1199999999999996E-3</v>
      </c>
      <c r="H3320" s="21">
        <v>6.5139999999999998E-3</v>
      </c>
      <c r="I3320" s="21">
        <v>-1.5448E-2</v>
      </c>
      <c r="J3320" s="21">
        <v>5.5329999999999997E-3</v>
      </c>
      <c r="K3320" s="21">
        <v>-1.332E-2</v>
      </c>
      <c r="L3320" s="21" cm="1">
        <f t="array" ref="L3320">MMULT(B3320:K3320,$D$18:$D$27)</f>
        <v>-7.5929738400000012E-4</v>
      </c>
    </row>
    <row r="3321" spans="1:12" x14ac:dyDescent="0.35">
      <c r="A3321" s="22">
        <v>42744</v>
      </c>
      <c r="B3321" s="21">
        <v>-1.6497000000000001E-2</v>
      </c>
      <c r="C3321" s="21">
        <v>-8.5590000000000006E-3</v>
      </c>
      <c r="D3321" s="21">
        <v>-2.0816000000000001E-2</v>
      </c>
      <c r="E3321" s="21">
        <v>-2.1284999999999998E-2</v>
      </c>
      <c r="F3321" s="21">
        <v>-8.2100000000000003E-3</v>
      </c>
      <c r="G3321" s="21">
        <v>-1.3634E-2</v>
      </c>
      <c r="H3321" s="21">
        <v>-8.4410000000000006E-3</v>
      </c>
      <c r="I3321" s="21">
        <v>-1.6159E-2</v>
      </c>
      <c r="J3321" s="21">
        <v>-7.7949999999999998E-3</v>
      </c>
      <c r="K3321" s="21">
        <v>-1.8065999999999999E-2</v>
      </c>
      <c r="L3321" s="21" cm="1">
        <f t="array" ref="L3321">MMULT(B3321:K3321,$D$18:$D$27)</f>
        <v>-1.3831564129999998E-2</v>
      </c>
    </row>
    <row r="3322" spans="1:12" x14ac:dyDescent="0.35">
      <c r="A3322" s="22">
        <v>42745</v>
      </c>
      <c r="B3322" s="21">
        <v>-1.2753E-2</v>
      </c>
      <c r="C3322" s="21">
        <v>-7.5969999999999996E-3</v>
      </c>
      <c r="D3322" s="21">
        <v>3.689E-3</v>
      </c>
      <c r="E3322" s="21">
        <v>0</v>
      </c>
      <c r="F3322" s="21">
        <v>-1.3641E-2</v>
      </c>
      <c r="G3322" s="21">
        <v>-2.6962E-2</v>
      </c>
      <c r="H3322" s="21">
        <v>-1.6032999999999999E-2</v>
      </c>
      <c r="I3322" s="21">
        <v>-3.0950000000000001E-3</v>
      </c>
      <c r="J3322" s="21">
        <v>-3.235E-3</v>
      </c>
      <c r="K3322" s="21">
        <v>-9.9069999999999991E-3</v>
      </c>
      <c r="L3322" s="21" cm="1">
        <f t="array" ref="L3322">MMULT(B3322:K3322,$D$18:$D$27)</f>
        <v>-6.8566000089999996E-3</v>
      </c>
    </row>
    <row r="3323" spans="1:12" x14ac:dyDescent="0.35">
      <c r="A3323" s="22">
        <v>42746</v>
      </c>
      <c r="B3323" s="21">
        <v>1.0241E-2</v>
      </c>
      <c r="C3323" s="21">
        <v>8.4379999999999993E-3</v>
      </c>
      <c r="D3323" s="21">
        <v>1.47E-2</v>
      </c>
      <c r="E3323" s="21">
        <v>3.1413999999999997E-2</v>
      </c>
      <c r="F3323" s="21">
        <v>1.2529999999999999E-2</v>
      </c>
      <c r="G3323" s="21">
        <v>7.1900000000000002E-3</v>
      </c>
      <c r="H3323" s="21">
        <v>0</v>
      </c>
      <c r="I3323" s="21">
        <v>1.3491E-2</v>
      </c>
      <c r="J3323" s="21">
        <v>1.7153000000000002E-2</v>
      </c>
      <c r="K3323" s="21">
        <v>1.409E-2</v>
      </c>
      <c r="L3323" s="21" cm="1">
        <f t="array" ref="L3323">MMULT(B3323:K3323,$D$18:$D$27)</f>
        <v>1.3460866988E-2</v>
      </c>
    </row>
    <row r="3324" spans="1:12" x14ac:dyDescent="0.35">
      <c r="A3324" s="22">
        <v>42747</v>
      </c>
      <c r="B3324" s="21">
        <v>-5.4140000000000004E-3</v>
      </c>
      <c r="C3324" s="21">
        <v>1.9840000000000001E-3</v>
      </c>
      <c r="D3324" s="21">
        <v>4.2890000000000003E-3</v>
      </c>
      <c r="E3324" s="21">
        <v>-2.0889999999999999E-2</v>
      </c>
      <c r="F3324" s="21">
        <v>-3.852E-3</v>
      </c>
      <c r="G3324" s="21">
        <v>-1.3929999999999999E-3</v>
      </c>
      <c r="H3324" s="21">
        <v>-4.614E-3</v>
      </c>
      <c r="I3324" s="21">
        <v>-6.4790000000000004E-3</v>
      </c>
      <c r="J3324" s="21">
        <v>1.1395000000000001E-2</v>
      </c>
      <c r="K3324" s="21">
        <v>-8.2559999999999995E-3</v>
      </c>
      <c r="L3324" s="21" cm="1">
        <f t="array" ref="L3324">MMULT(B3324:K3324,$D$18:$D$27)</f>
        <v>-3.2665635980000003E-3</v>
      </c>
    </row>
    <row r="3325" spans="1:12" x14ac:dyDescent="0.35">
      <c r="A3325" s="22">
        <v>42748</v>
      </c>
      <c r="B3325" s="21">
        <v>1.16E-4</v>
      </c>
      <c r="C3325" s="21">
        <v>1.8940000000000001E-3</v>
      </c>
      <c r="D3325" s="21">
        <v>1.9000000000000001E-4</v>
      </c>
      <c r="E3325" s="21">
        <v>8.7740000000000005E-3</v>
      </c>
      <c r="F3325" s="21">
        <v>-5.9769999999999997E-3</v>
      </c>
      <c r="G3325" s="21">
        <v>1.0462000000000001E-2</v>
      </c>
      <c r="H3325" s="21">
        <v>7.2400000000000003E-4</v>
      </c>
      <c r="I3325" s="21">
        <v>-1.2449999999999999E-2</v>
      </c>
      <c r="J3325" s="21">
        <v>1.0364999999999999E-2</v>
      </c>
      <c r="K3325" s="21">
        <v>-1.7665E-2</v>
      </c>
      <c r="L3325" s="21" cm="1">
        <f t="array" ref="L3325">MMULT(B3325:K3325,$D$18:$D$27)</f>
        <v>-8.9625838500000013E-4</v>
      </c>
    </row>
    <row r="3326" spans="1:12" x14ac:dyDescent="0.35">
      <c r="A3326" s="22">
        <v>42752</v>
      </c>
      <c r="B3326" s="21">
        <v>1.1697000000000001E-2</v>
      </c>
      <c r="C3326" s="21">
        <v>-8.5899999999999995E-4</v>
      </c>
      <c r="D3326" s="21">
        <v>8.5400000000000005E-4</v>
      </c>
      <c r="E3326" s="21">
        <v>-8.6969999999999999E-3</v>
      </c>
      <c r="F3326" s="21">
        <v>1.8981000000000001E-2</v>
      </c>
      <c r="G3326" s="21">
        <v>2.9853000000000001E-2</v>
      </c>
      <c r="H3326" s="21">
        <v>9.4090000000000007E-3</v>
      </c>
      <c r="I3326" s="21">
        <v>3.2420000000000001E-3</v>
      </c>
      <c r="J3326" s="21">
        <v>5.7980000000000002E-3</v>
      </c>
      <c r="K3326" s="21">
        <v>7.234E-3</v>
      </c>
      <c r="L3326" s="21" cm="1">
        <f t="array" ref="L3326">MMULT(B3326:K3326,$D$18:$D$27)</f>
        <v>5.8840313990000002E-3</v>
      </c>
    </row>
    <row r="3327" spans="1:12" x14ac:dyDescent="0.35">
      <c r="A3327" s="22">
        <v>42753</v>
      </c>
      <c r="B3327" s="21">
        <v>-1.2363000000000001E-2</v>
      </c>
      <c r="C3327" s="21">
        <v>-2.9239999999999999E-3</v>
      </c>
      <c r="D3327" s="21">
        <v>-7.5799999999999999E-4</v>
      </c>
      <c r="E3327" s="21">
        <v>2.3930000000000002E-3</v>
      </c>
      <c r="F3327" s="21">
        <v>1.2149E-2</v>
      </c>
      <c r="G3327" s="21">
        <v>5.3619999999999996E-3</v>
      </c>
      <c r="H3327" s="21">
        <v>-5.8799999999999998E-3</v>
      </c>
      <c r="I3327" s="21">
        <v>6.8209999999999998E-3</v>
      </c>
      <c r="J3327" s="21">
        <v>-4.8780000000000004E-3</v>
      </c>
      <c r="K3327" s="21">
        <v>3.4889999999999999E-3</v>
      </c>
      <c r="L3327" s="21" cm="1">
        <f t="array" ref="L3327">MMULT(B3327:K3327,$D$18:$D$27)</f>
        <v>-7.1497162200000002E-4</v>
      </c>
    </row>
    <row r="3328" spans="1:12" x14ac:dyDescent="0.35">
      <c r="A3328" s="22">
        <v>42754</v>
      </c>
      <c r="B3328" s="21">
        <v>-1.7964999999999998E-2</v>
      </c>
      <c r="C3328" s="21">
        <v>-3.1050000000000001E-3</v>
      </c>
      <c r="D3328" s="21">
        <v>-1.9919999999999998E-3</v>
      </c>
      <c r="E3328" s="21">
        <v>-8.1560000000000001E-3</v>
      </c>
      <c r="F3328" s="21">
        <v>-3.2009999999999999E-3</v>
      </c>
      <c r="G3328" s="21">
        <v>-1.833E-3</v>
      </c>
      <c r="H3328" s="21">
        <v>-8.5109999999999995E-3</v>
      </c>
      <c r="I3328" s="21">
        <v>-1.355E-2</v>
      </c>
      <c r="J3328" s="21">
        <v>1.3370000000000001E-3</v>
      </c>
      <c r="K3328" s="21">
        <v>-1.0838E-2</v>
      </c>
      <c r="L3328" s="21" cm="1">
        <f t="array" ref="L3328">MMULT(B3328:K3328,$D$18:$D$27)</f>
        <v>-8.4707695849999994E-3</v>
      </c>
    </row>
    <row r="3329" spans="1:12" x14ac:dyDescent="0.35">
      <c r="A3329" s="22">
        <v>42755</v>
      </c>
      <c r="B3329" s="21">
        <v>1.3691E-2</v>
      </c>
      <c r="C3329" s="21">
        <v>1.73E-4</v>
      </c>
      <c r="D3329" s="21">
        <v>2.6619999999999999E-3</v>
      </c>
      <c r="E3329" s="21">
        <v>1.7448999999999999E-2</v>
      </c>
      <c r="F3329" s="21">
        <v>-8.1419999999999999E-3</v>
      </c>
      <c r="G3329" s="21">
        <v>2.6719999999999999E-3</v>
      </c>
      <c r="H3329" s="21">
        <v>-2.0370000000000002E-3</v>
      </c>
      <c r="I3329" s="21">
        <v>6.02E-4</v>
      </c>
      <c r="J3329" s="21">
        <v>8.8999999999999995E-4</v>
      </c>
      <c r="K3329" s="21">
        <v>8.0630000000000007E-3</v>
      </c>
      <c r="L3329" s="21" cm="1">
        <f t="array" ref="L3329">MMULT(B3329:K3329,$D$18:$D$27)</f>
        <v>3.701881157E-3</v>
      </c>
    </row>
    <row r="3330" spans="1:12" x14ac:dyDescent="0.35">
      <c r="A3330" s="22">
        <v>42758</v>
      </c>
      <c r="B3330" s="21">
        <v>-1.0711E-2</v>
      </c>
      <c r="C3330" s="21">
        <v>-1.817E-3</v>
      </c>
      <c r="D3330" s="21">
        <v>-1.9057999999999999E-2</v>
      </c>
      <c r="E3330" s="21">
        <v>-1.5573E-2</v>
      </c>
      <c r="F3330" s="21">
        <v>-2.5668E-2</v>
      </c>
      <c r="G3330" s="21">
        <v>-3.7968000000000002E-2</v>
      </c>
      <c r="H3330" s="21">
        <v>-8.7480000000000006E-3</v>
      </c>
      <c r="I3330" s="21">
        <v>-1.0116E-2</v>
      </c>
      <c r="J3330" s="21">
        <v>-1.5561999999999999E-2</v>
      </c>
      <c r="K3330" s="21">
        <v>-8.1999999999999998E-4</v>
      </c>
      <c r="L3330" s="21" cm="1">
        <f t="array" ref="L3330">MMULT(B3330:K3330,$D$18:$D$27)</f>
        <v>-1.317842866E-2</v>
      </c>
    </row>
    <row r="3331" spans="1:12" x14ac:dyDescent="0.35">
      <c r="A3331" s="22">
        <v>42759</v>
      </c>
      <c r="B3331" s="21">
        <v>1.4120000000000001E-3</v>
      </c>
      <c r="C3331" s="21">
        <v>8.4930000000000005E-3</v>
      </c>
      <c r="D3331" s="21">
        <v>2.1259999999999999E-3</v>
      </c>
      <c r="E3331" s="21">
        <v>6.6080000000000002E-3</v>
      </c>
      <c r="F3331" s="21">
        <v>3.679E-3</v>
      </c>
      <c r="G3331" s="21">
        <v>2.8215E-2</v>
      </c>
      <c r="H3331" s="21">
        <v>-1.7650000000000001E-3</v>
      </c>
      <c r="I3331" s="21">
        <v>2.4209000000000001E-2</v>
      </c>
      <c r="J3331" s="21">
        <v>2.1680000000000001E-2</v>
      </c>
      <c r="K3331" s="21">
        <v>2.8119999999999999E-2</v>
      </c>
      <c r="L3331" s="21" cm="1">
        <f t="array" ref="L3331">MMULT(B3331:K3331,$D$18:$D$27)</f>
        <v>1.0971833181E-2</v>
      </c>
    </row>
    <row r="3332" spans="1:12" x14ac:dyDescent="0.35">
      <c r="A3332" s="22">
        <v>42760</v>
      </c>
      <c r="B3332" s="21">
        <v>2.9380000000000001E-3</v>
      </c>
      <c r="C3332" s="21">
        <v>7.476E-3</v>
      </c>
      <c r="D3332" s="21">
        <v>2.1220000000000002E-3</v>
      </c>
      <c r="E3332" s="21">
        <v>8.3549999999999996E-3</v>
      </c>
      <c r="F3332" s="21">
        <v>1.0996000000000001E-2</v>
      </c>
      <c r="G3332" s="21">
        <v>1.01E-3</v>
      </c>
      <c r="H3332" s="21">
        <v>3.8310000000000002E-3</v>
      </c>
      <c r="I3332" s="21">
        <v>9.6209999999999993E-3</v>
      </c>
      <c r="J3332" s="21">
        <v>-8.8400000000000002E-4</v>
      </c>
      <c r="K3332" s="21">
        <v>-8.3850000000000001E-3</v>
      </c>
      <c r="L3332" s="21" cm="1">
        <f t="array" ref="L3332">MMULT(B3332:K3332,$D$18:$D$27)</f>
        <v>5.3377623350000002E-3</v>
      </c>
    </row>
    <row r="3333" spans="1:12" x14ac:dyDescent="0.35">
      <c r="A3333" s="22">
        <v>42761</v>
      </c>
      <c r="B3333" s="21">
        <v>3.0469999999999998E-3</v>
      </c>
      <c r="C3333" s="21">
        <v>-5.8849999999999996E-3</v>
      </c>
      <c r="D3333" s="21">
        <v>4.7159999999999997E-3</v>
      </c>
      <c r="E3333" s="21">
        <v>-1.1839999999999999E-3</v>
      </c>
      <c r="F3333" s="21">
        <v>-7.3680000000000004E-3</v>
      </c>
      <c r="G3333" s="21">
        <v>3.3639999999999998E-3</v>
      </c>
      <c r="H3333" s="21">
        <v>6.1650000000000003E-3</v>
      </c>
      <c r="I3333" s="21">
        <v>-8.9409999999999993E-3</v>
      </c>
      <c r="J3333" s="21">
        <v>-7.9649999999999999E-3</v>
      </c>
      <c r="K3333" s="21">
        <v>-4.6309999999999997E-3</v>
      </c>
      <c r="L3333" s="21" cm="1">
        <f t="array" ref="L3333">MMULT(B3333:K3333,$D$18:$D$27)</f>
        <v>-2.8625263280000002E-3</v>
      </c>
    </row>
    <row r="3334" spans="1:12" x14ac:dyDescent="0.35">
      <c r="A3334" s="22">
        <v>42762</v>
      </c>
      <c r="B3334" s="21">
        <v>-1.0510000000000001E-3</v>
      </c>
      <c r="C3334" s="21">
        <v>-2.3681000000000001E-2</v>
      </c>
      <c r="D3334" s="21">
        <v>-1.4272999999999999E-2</v>
      </c>
      <c r="E3334" s="21">
        <v>-2.3701E-2</v>
      </c>
      <c r="F3334" s="21">
        <v>-4.4770000000000001E-3</v>
      </c>
      <c r="G3334" s="21">
        <v>-1.8605E-2</v>
      </c>
      <c r="H3334" s="21">
        <v>5.8349999999999999E-3</v>
      </c>
      <c r="I3334" s="21">
        <v>-1.745E-2</v>
      </c>
      <c r="J3334" s="21">
        <v>-1.784E-3</v>
      </c>
      <c r="K3334" s="21">
        <v>-7.2820000000000003E-3</v>
      </c>
      <c r="L3334" s="21" cm="1">
        <f t="array" ref="L3334">MMULT(B3334:K3334,$D$18:$D$27)</f>
        <v>-9.2671690349999999E-3</v>
      </c>
    </row>
    <row r="3335" spans="1:12" x14ac:dyDescent="0.35">
      <c r="A3335" s="22">
        <v>42765</v>
      </c>
      <c r="B3335" s="21">
        <v>-7.6010000000000001E-3</v>
      </c>
      <c r="C3335" s="21">
        <v>-1.7312999999999999E-2</v>
      </c>
      <c r="D3335" s="21">
        <v>-1.6521000000000001E-2</v>
      </c>
      <c r="E3335" s="21">
        <v>-3.9449999999999999E-2</v>
      </c>
      <c r="F3335" s="21">
        <v>-1.0533000000000001E-2</v>
      </c>
      <c r="G3335" s="21">
        <v>-2.3570000000000001E-2</v>
      </c>
      <c r="H3335" s="21">
        <v>-1.5518000000000001E-2</v>
      </c>
      <c r="I3335" s="21">
        <v>-5.3160000000000004E-3</v>
      </c>
      <c r="J3335" s="21">
        <v>-1.7873E-2</v>
      </c>
      <c r="K3335" s="21">
        <v>-1.4670000000000001E-2</v>
      </c>
      <c r="L3335" s="21" cm="1">
        <f t="array" ref="L3335">MMULT(B3335:K3335,$D$18:$D$27)</f>
        <v>-1.4263934067000002E-2</v>
      </c>
    </row>
    <row r="3336" spans="1:12" x14ac:dyDescent="0.35">
      <c r="A3336" s="22">
        <v>42766</v>
      </c>
      <c r="B3336" s="21">
        <v>-1.1431E-2</v>
      </c>
      <c r="C3336" s="21">
        <v>-4.2030000000000001E-3</v>
      </c>
      <c r="D3336" s="21">
        <v>3.7550000000000001E-3</v>
      </c>
      <c r="E3336" s="21">
        <v>2.6959E-2</v>
      </c>
      <c r="F3336" s="21">
        <v>1.196E-3</v>
      </c>
      <c r="G3336" s="21">
        <v>7.8709999999999995E-3</v>
      </c>
      <c r="H3336" s="21">
        <v>-1.621E-3</v>
      </c>
      <c r="I3336" s="21">
        <v>-8.6239999999999997E-3</v>
      </c>
      <c r="J3336" s="21">
        <v>1.6379000000000001E-2</v>
      </c>
      <c r="K3336" s="21">
        <v>-6.4099999999999999E-3</v>
      </c>
      <c r="L3336" s="21" cm="1">
        <f t="array" ref="L3336">MMULT(B3336:K3336,$D$18:$D$27)</f>
        <v>1.0589433790000003E-3</v>
      </c>
    </row>
    <row r="3337" spans="1:12" x14ac:dyDescent="0.35">
      <c r="A3337" s="22">
        <v>42767</v>
      </c>
      <c r="B3337" s="21">
        <v>-1.1324000000000001E-2</v>
      </c>
      <c r="C3337" s="21">
        <v>-3.143E-3</v>
      </c>
      <c r="D3337" s="21">
        <v>-5.7099999999999998E-3</v>
      </c>
      <c r="E3337" s="21">
        <v>-5.3319999999999999E-3</v>
      </c>
      <c r="F3337" s="21">
        <v>-6.4510000000000001E-3</v>
      </c>
      <c r="G3337" s="21">
        <v>2.4818E-2</v>
      </c>
      <c r="H3337" s="21">
        <v>-2.3609999999999998E-3</v>
      </c>
      <c r="I3337" s="21">
        <v>-1.0659E-2</v>
      </c>
      <c r="J3337" s="21">
        <v>-4.9240000000000004E-3</v>
      </c>
      <c r="K3337" s="21">
        <v>-7.0759999999999998E-3</v>
      </c>
      <c r="L3337" s="21" cm="1">
        <f t="array" ref="L3337">MMULT(B3337:K3337,$D$18:$D$27)</f>
        <v>-6.999332906999999E-3</v>
      </c>
    </row>
    <row r="3338" spans="1:12" x14ac:dyDescent="0.35">
      <c r="A3338" s="22">
        <v>42768</v>
      </c>
      <c r="B3338" s="21">
        <v>6.149E-3</v>
      </c>
      <c r="C3338" s="21">
        <v>1.0900999999999999E-2</v>
      </c>
      <c r="D3338" s="21">
        <v>-1.2772E-2</v>
      </c>
      <c r="E3338" s="21">
        <v>3.9179999999999996E-3</v>
      </c>
      <c r="F3338" s="21">
        <v>-8.7770000000000001E-3</v>
      </c>
      <c r="G3338" s="21">
        <v>1.4056000000000001E-2</v>
      </c>
      <c r="H3338" s="21">
        <v>1.3164E-2</v>
      </c>
      <c r="I3338" s="21">
        <v>3.715E-3</v>
      </c>
      <c r="J3338" s="21">
        <v>1.8893E-2</v>
      </c>
      <c r="K3338" s="21">
        <v>3.9820000000000003E-3</v>
      </c>
      <c r="L3338" s="21" cm="1">
        <f t="array" ref="L3338">MMULT(B3338:K3338,$D$18:$D$27)</f>
        <v>5.4755348959999988E-3</v>
      </c>
    </row>
    <row r="3339" spans="1:12" x14ac:dyDescent="0.35">
      <c r="A3339" s="22">
        <v>42769</v>
      </c>
      <c r="B3339" s="21">
        <v>1.078E-3</v>
      </c>
      <c r="C3339" s="21">
        <v>1.2120000000000001E-2</v>
      </c>
      <c r="D3339" s="21">
        <v>1.2336E-2</v>
      </c>
      <c r="E3339" s="21">
        <v>3.5735999999999997E-2</v>
      </c>
      <c r="F3339" s="21">
        <v>7.2800000000000002E-4</v>
      </c>
      <c r="G3339" s="21">
        <v>1.7034000000000001E-2</v>
      </c>
      <c r="H3339" s="21">
        <v>9.9270000000000001E-3</v>
      </c>
      <c r="I3339" s="21">
        <v>-1.3572000000000001E-2</v>
      </c>
      <c r="J3339" s="21">
        <v>1.2803999999999999E-2</v>
      </c>
      <c r="K3339" s="21">
        <v>5.4279999999999997E-3</v>
      </c>
      <c r="L3339" s="21" cm="1">
        <f t="array" ref="L3339">MMULT(B3339:K3339,$D$18:$D$27)</f>
        <v>5.4320853179999984E-3</v>
      </c>
    </row>
    <row r="3340" spans="1:12" x14ac:dyDescent="0.35">
      <c r="A3340" s="22">
        <v>42772</v>
      </c>
      <c r="B3340" s="21">
        <v>-2.7529999999999998E-3</v>
      </c>
      <c r="C3340" s="21">
        <v>-5.195E-3</v>
      </c>
      <c r="D3340" s="21">
        <v>-1.2285000000000001E-2</v>
      </c>
      <c r="E3340" s="21">
        <v>-6.7419999999999997E-3</v>
      </c>
      <c r="F3340" s="21">
        <v>-9.8180000000000003E-3</v>
      </c>
      <c r="G3340" s="21">
        <v>7.3889999999999997E-3</v>
      </c>
      <c r="H3340" s="21">
        <v>-1.431E-2</v>
      </c>
      <c r="I3340" s="21">
        <v>-1.0130999999999999E-2</v>
      </c>
      <c r="J3340" s="21">
        <v>-1.9179999999999999E-2</v>
      </c>
      <c r="K3340" s="21">
        <v>4.3600000000000002E-3</v>
      </c>
      <c r="L3340" s="21" cm="1">
        <f t="array" ref="L3340">MMULT(B3340:K3340,$D$18:$D$27)</f>
        <v>-9.8247965739999988E-3</v>
      </c>
    </row>
    <row r="3341" spans="1:12" x14ac:dyDescent="0.35">
      <c r="A3341" s="22">
        <v>42773</v>
      </c>
      <c r="B3341" s="21">
        <v>-6.4819999999999999E-3</v>
      </c>
      <c r="C3341" s="21">
        <v>-1.4073E-2</v>
      </c>
      <c r="D3341" s="21">
        <v>-2.5176E-2</v>
      </c>
      <c r="E3341" s="21">
        <v>-1.3376000000000001E-2</v>
      </c>
      <c r="F3341" s="21">
        <v>-7.5900000000000004E-3</v>
      </c>
      <c r="G3341" s="21">
        <v>-4.3846999999999997E-2</v>
      </c>
      <c r="H3341" s="21">
        <v>-2.0091000000000001E-2</v>
      </c>
      <c r="I3341" s="21">
        <v>-7.4549999999999998E-3</v>
      </c>
      <c r="J3341" s="21">
        <v>-1.6889000000000001E-2</v>
      </c>
      <c r="K3341" s="21">
        <v>-9.0969999999999992E-3</v>
      </c>
      <c r="L3341" s="21" cm="1">
        <f t="array" ref="L3341">MMULT(B3341:K3341,$D$18:$D$27)</f>
        <v>-1.263838955E-2</v>
      </c>
    </row>
    <row r="3342" spans="1:12" x14ac:dyDescent="0.35">
      <c r="A3342" s="22">
        <v>42774</v>
      </c>
      <c r="B3342" s="21">
        <v>-1.5585E-2</v>
      </c>
      <c r="C3342" s="21">
        <v>1.7060000000000001E-3</v>
      </c>
      <c r="D3342" s="21">
        <v>9.7750000000000007E-3</v>
      </c>
      <c r="E3342" s="21">
        <v>3.6419999999999998E-3</v>
      </c>
      <c r="F3342" s="21">
        <v>6.1700000000000004E-4</v>
      </c>
      <c r="G3342" s="21">
        <v>7.6709999999999999E-3</v>
      </c>
      <c r="H3342" s="21">
        <v>-7.4799999999999997E-4</v>
      </c>
      <c r="I3342" s="21">
        <v>3.947E-3</v>
      </c>
      <c r="J3342" s="21">
        <v>1.311E-2</v>
      </c>
      <c r="K3342" s="21">
        <v>2.4827999999999999E-2</v>
      </c>
      <c r="L3342" s="21" cm="1">
        <f t="array" ref="L3342">MMULT(B3342:K3342,$D$18:$D$27)</f>
        <v>1.6349201339999997E-3</v>
      </c>
    </row>
    <row r="3343" spans="1:12" x14ac:dyDescent="0.35">
      <c r="A3343" s="22">
        <v>42775</v>
      </c>
      <c r="B3343" s="21">
        <v>4.4180000000000001E-3</v>
      </c>
      <c r="C3343" s="21">
        <v>6.0939999999999996E-3</v>
      </c>
      <c r="D3343" s="21">
        <v>1.7017000000000001E-2</v>
      </c>
      <c r="E3343" s="21">
        <v>4.2339999999999999E-3</v>
      </c>
      <c r="F3343" s="21">
        <v>1.109E-3</v>
      </c>
      <c r="G3343" s="21">
        <v>3.3839999999999999E-3</v>
      </c>
      <c r="H3343" s="21">
        <v>2.1267000000000001E-2</v>
      </c>
      <c r="I3343" s="21">
        <v>4.9449999999999997E-3</v>
      </c>
      <c r="J3343" s="21">
        <v>-1.3389999999999999E-3</v>
      </c>
      <c r="K3343" s="21">
        <v>1.6490000000000001E-2</v>
      </c>
      <c r="L3343" s="21" cm="1">
        <f t="array" ref="L3343">MMULT(B3343:K3343,$D$18:$D$27)</f>
        <v>6.2964711770000003E-3</v>
      </c>
    </row>
    <row r="3344" spans="1:12" x14ac:dyDescent="0.35">
      <c r="A3344" s="22">
        <v>42776</v>
      </c>
      <c r="B3344" s="21">
        <v>8.3090000000000004E-3</v>
      </c>
      <c r="C3344" s="21">
        <v>7.0369999999999999E-3</v>
      </c>
      <c r="D3344" s="21">
        <v>1.6330999999999998E-2</v>
      </c>
      <c r="E3344" s="21">
        <v>6.6249999999999998E-3</v>
      </c>
      <c r="F3344" s="21">
        <v>1.1698E-2</v>
      </c>
      <c r="G3344" s="21">
        <v>5.0600000000000005E-4</v>
      </c>
      <c r="H3344" s="21">
        <v>4.1060000000000003E-3</v>
      </c>
      <c r="I3344" s="21">
        <v>7.6969999999999998E-3</v>
      </c>
      <c r="J3344" s="21">
        <v>4.4679999999999997E-3</v>
      </c>
      <c r="K3344" s="21">
        <v>4.2059999999999997E-3</v>
      </c>
      <c r="L3344" s="21" cm="1">
        <f t="array" ref="L3344">MMULT(B3344:K3344,$D$18:$D$27)</f>
        <v>7.7445259389999997E-3</v>
      </c>
    </row>
    <row r="3345" spans="1:12" x14ac:dyDescent="0.35">
      <c r="A3345" s="22">
        <v>42779</v>
      </c>
      <c r="B3345" s="21">
        <v>5.8170000000000001E-3</v>
      </c>
      <c r="C3345" s="21">
        <v>7.607E-3</v>
      </c>
      <c r="D3345" s="21">
        <v>-1.0744999999999999E-2</v>
      </c>
      <c r="E3345" s="21">
        <v>-8.7749999999999998E-3</v>
      </c>
      <c r="F3345" s="21">
        <v>-4.1380000000000002E-3</v>
      </c>
      <c r="G3345" s="21">
        <v>3.7069999999999998E-3</v>
      </c>
      <c r="H3345" s="21">
        <v>-1.5772999999999999E-2</v>
      </c>
      <c r="I3345" s="21">
        <v>5.0100000000000003E-4</v>
      </c>
      <c r="J3345" s="21">
        <v>3.114E-3</v>
      </c>
      <c r="K3345" s="21">
        <v>2.7920000000000002E-3</v>
      </c>
      <c r="L3345" s="21" cm="1">
        <f t="array" ref="L3345">MMULT(B3345:K3345,$D$18:$D$27)</f>
        <v>-1.597303063E-3</v>
      </c>
    </row>
    <row r="3346" spans="1:12" x14ac:dyDescent="0.35">
      <c r="A3346" s="22">
        <v>42780</v>
      </c>
      <c r="B3346" s="21">
        <v>-2.1689999999999999E-3</v>
      </c>
      <c r="C3346" s="21">
        <v>-1.2203E-2</v>
      </c>
      <c r="D3346" s="21">
        <v>8.7690000000000008E-3</v>
      </c>
      <c r="E3346" s="21">
        <v>8.8529999999999998E-3</v>
      </c>
      <c r="F3346" s="21">
        <v>7.8220000000000008E-3</v>
      </c>
      <c r="G3346" s="21">
        <v>-4.365E-3</v>
      </c>
      <c r="H3346" s="21">
        <v>-3.4129999999999998E-3</v>
      </c>
      <c r="I3346" s="21">
        <v>1.0009999999999999E-3</v>
      </c>
      <c r="J3346" s="21">
        <v>-4.4299999999999998E-4</v>
      </c>
      <c r="K3346" s="21">
        <v>1.3524E-2</v>
      </c>
      <c r="L3346" s="21" cm="1">
        <f t="array" ref="L3346">MMULT(B3346:K3346,$D$18:$D$27)</f>
        <v>1.0772676600000002E-3</v>
      </c>
    </row>
    <row r="3347" spans="1:12" x14ac:dyDescent="0.35">
      <c r="A3347" s="22">
        <v>42781</v>
      </c>
      <c r="B3347" s="21">
        <v>4.1050000000000001E-3</v>
      </c>
      <c r="C3347" s="21">
        <v>4.44E-4</v>
      </c>
      <c r="D3347" s="21">
        <v>-4.7419999999999997E-3</v>
      </c>
      <c r="E3347" s="21">
        <v>-1.5556E-2</v>
      </c>
      <c r="F3347" s="21">
        <v>-8.6099999999999996E-3</v>
      </c>
      <c r="G3347" s="21">
        <v>-1.6899999999999999E-4</v>
      </c>
      <c r="H3347" s="21">
        <v>7.4399999999999998E-4</v>
      </c>
      <c r="I3347" s="21">
        <v>1.25E-3</v>
      </c>
      <c r="J3347" s="21">
        <v>-1.1979E-2</v>
      </c>
      <c r="K3347" s="21">
        <v>-6.2789999999999999E-3</v>
      </c>
      <c r="L3347" s="21" cm="1">
        <f t="array" ref="L3347">MMULT(B3347:K3347,$D$18:$D$27)</f>
        <v>-3.4202593439999996E-3</v>
      </c>
    </row>
    <row r="3348" spans="1:12" x14ac:dyDescent="0.35">
      <c r="A3348" s="22">
        <v>42782</v>
      </c>
      <c r="B3348" s="21">
        <v>-1.0342E-2</v>
      </c>
      <c r="C3348" s="21">
        <v>-1.6789999999999999E-2</v>
      </c>
      <c r="D3348" s="21">
        <v>-5.757E-3</v>
      </c>
      <c r="E3348" s="21">
        <v>-2.0664999999999999E-2</v>
      </c>
      <c r="F3348" s="21">
        <v>-7.5839999999999996E-3</v>
      </c>
      <c r="G3348" s="21">
        <v>-1.2818E-2</v>
      </c>
      <c r="H3348" s="21">
        <v>-1.1457E-2</v>
      </c>
      <c r="I3348" s="21">
        <v>-1.9730000000000001E-2</v>
      </c>
      <c r="J3348" s="21">
        <v>-2.1554E-2</v>
      </c>
      <c r="K3348" s="21">
        <v>-1.3428000000000001E-2</v>
      </c>
      <c r="L3348" s="21" cm="1">
        <f t="array" ref="L3348">MMULT(B3348:K3348,$D$18:$D$27)</f>
        <v>-1.5087655951000001E-2</v>
      </c>
    </row>
    <row r="3349" spans="1:12" x14ac:dyDescent="0.35">
      <c r="A3349" s="22">
        <v>42783</v>
      </c>
      <c r="B3349" s="21">
        <v>-6.561E-3</v>
      </c>
      <c r="C3349" s="21">
        <v>-3.1619999999999999E-3</v>
      </c>
      <c r="D3349" s="21">
        <v>-1.1381E-2</v>
      </c>
      <c r="E3349" s="21">
        <v>-1.7170000000000001E-2</v>
      </c>
      <c r="F3349" s="21">
        <v>-5.9160000000000003E-3</v>
      </c>
      <c r="G3349" s="21">
        <v>2.7339999999999999E-3</v>
      </c>
      <c r="H3349" s="21">
        <v>-2.5590000000000001E-3</v>
      </c>
      <c r="I3349" s="21">
        <v>2.0379999999999999E-3</v>
      </c>
      <c r="J3349" s="21">
        <v>-9.1799999999999998E-4</v>
      </c>
      <c r="K3349" s="21">
        <v>1.201E-3</v>
      </c>
      <c r="L3349" s="21" cm="1">
        <f t="array" ref="L3349">MMULT(B3349:K3349,$D$18:$D$27)</f>
        <v>-4.3282330149999994E-3</v>
      </c>
    </row>
    <row r="3350" spans="1:12" x14ac:dyDescent="0.35">
      <c r="A3350" s="22">
        <v>42787</v>
      </c>
      <c r="B3350" s="21">
        <v>1.5900000000000001E-3</v>
      </c>
      <c r="C3350" s="21">
        <v>1.2599000000000001E-2</v>
      </c>
      <c r="D3350" s="21">
        <v>4.4429999999999999E-3</v>
      </c>
      <c r="E3350" s="21">
        <v>1.3050000000000001E-2</v>
      </c>
      <c r="F3350" s="21">
        <v>3.7199999999999999E-4</v>
      </c>
      <c r="G3350" s="21">
        <v>-3.578E-3</v>
      </c>
      <c r="H3350" s="21">
        <v>1.0714E-2</v>
      </c>
      <c r="I3350" s="21">
        <v>4.7039999999999998E-3</v>
      </c>
      <c r="J3350" s="21">
        <v>1.0106E-2</v>
      </c>
      <c r="K3350" s="21">
        <v>7.1970000000000003E-3</v>
      </c>
      <c r="L3350" s="21" cm="1">
        <f t="array" ref="L3350">MMULT(B3350:K3350,$D$18:$D$27)</f>
        <v>6.4035142280000007E-3</v>
      </c>
    </row>
    <row r="3351" spans="1:12" x14ac:dyDescent="0.35">
      <c r="A3351" s="22">
        <v>42788</v>
      </c>
      <c r="B3351" s="21">
        <v>-1.1723000000000001E-2</v>
      </c>
      <c r="C3351" s="21">
        <v>-1.1993999999999999E-2</v>
      </c>
      <c r="D3351" s="21">
        <v>-1.9503E-2</v>
      </c>
      <c r="E3351" s="21">
        <v>-2.1399999999999999E-2</v>
      </c>
      <c r="F3351" s="21">
        <v>-1.2147E-2</v>
      </c>
      <c r="G3351" s="21">
        <v>-2.3939999999999999E-2</v>
      </c>
      <c r="H3351" s="21">
        <v>-1.5975E-2</v>
      </c>
      <c r="I3351" s="21">
        <v>-8.2249999999999997E-3</v>
      </c>
      <c r="J3351" s="21">
        <v>-2.1828E-2</v>
      </c>
      <c r="K3351" s="21">
        <v>-1.1313999999999999E-2</v>
      </c>
      <c r="L3351" s="21" cm="1">
        <f t="array" ref="L3351">MMULT(B3351:K3351,$D$18:$D$27)</f>
        <v>-1.454676618E-2</v>
      </c>
    </row>
    <row r="3352" spans="1:12" x14ac:dyDescent="0.35">
      <c r="A3352" s="22">
        <v>42789</v>
      </c>
      <c r="B3352" s="21">
        <v>1.0503E-2</v>
      </c>
      <c r="C3352" s="21">
        <v>5.7980000000000002E-3</v>
      </c>
      <c r="D3352" s="21">
        <v>4.0999999999999999E-4</v>
      </c>
      <c r="E3352" s="21">
        <v>4.2459999999999998E-3</v>
      </c>
      <c r="F3352" s="21">
        <v>9.6609999999999994E-3</v>
      </c>
      <c r="G3352" s="21">
        <v>-1.4891E-2</v>
      </c>
      <c r="H3352" s="21">
        <v>-1.0014E-2</v>
      </c>
      <c r="I3352" s="21">
        <v>2.934E-3</v>
      </c>
      <c r="J3352" s="21">
        <v>1.395E-3</v>
      </c>
      <c r="K3352" s="21">
        <v>1.0841E-2</v>
      </c>
      <c r="L3352" s="21" cm="1">
        <f t="array" ref="L3352">MMULT(B3352:K3352,$D$18:$D$27)</f>
        <v>3.3615686129999998E-3</v>
      </c>
    </row>
    <row r="3353" spans="1:12" x14ac:dyDescent="0.35">
      <c r="A3353" s="22">
        <v>42790</v>
      </c>
      <c r="B3353" s="21">
        <v>-8.5599999999999999E-3</v>
      </c>
      <c r="C3353" s="21">
        <v>-8.1069999999999996E-3</v>
      </c>
      <c r="D3353" s="21">
        <v>-1.3016E-2</v>
      </c>
      <c r="E3353" s="21">
        <v>-5.4970000000000001E-3</v>
      </c>
      <c r="F3353" s="21">
        <v>-3.9769999999999996E-3</v>
      </c>
      <c r="G3353" s="21">
        <v>2.6679999999999998E-3</v>
      </c>
      <c r="H3353" s="21">
        <v>-5.5170000000000002E-3</v>
      </c>
      <c r="I3353" s="21">
        <v>-7.378E-3</v>
      </c>
      <c r="J3353" s="21">
        <v>-1.3927999999999999E-2</v>
      </c>
      <c r="K3353" s="21">
        <v>-6.3559999999999997E-3</v>
      </c>
      <c r="L3353" s="21" cm="1">
        <f t="array" ref="L3353">MMULT(B3353:K3353,$D$18:$D$27)</f>
        <v>-8.2366628629999983E-3</v>
      </c>
    </row>
    <row r="3354" spans="1:12" x14ac:dyDescent="0.35">
      <c r="A3354" s="22">
        <v>42793</v>
      </c>
      <c r="B3354" s="21">
        <v>5.6730000000000001E-3</v>
      </c>
      <c r="C3354" s="21">
        <v>1.4801999999999999E-2</v>
      </c>
      <c r="D3354" s="21">
        <v>1.6719000000000001E-2</v>
      </c>
      <c r="E3354" s="21">
        <v>6.803E-3</v>
      </c>
      <c r="F3354" s="21">
        <v>1.1354E-2</v>
      </c>
      <c r="G3354" s="21">
        <v>-8.3359999999999997E-3</v>
      </c>
      <c r="H3354" s="21">
        <v>8.9379999999999998E-3</v>
      </c>
      <c r="I3354" s="21">
        <v>1.0637000000000001E-2</v>
      </c>
      <c r="J3354" s="21">
        <v>7.5329999999999998E-3</v>
      </c>
      <c r="K3354" s="21">
        <v>1.4591E-2</v>
      </c>
      <c r="L3354" s="21" cm="1">
        <f t="array" ref="L3354">MMULT(B3354:K3354,$D$18:$D$27)</f>
        <v>9.4324637100000018E-3</v>
      </c>
    </row>
    <row r="3355" spans="1:12" x14ac:dyDescent="0.35">
      <c r="A3355" s="22">
        <v>42794</v>
      </c>
      <c r="B3355" s="21">
        <v>-2.6979999999999999E-3</v>
      </c>
      <c r="C3355" s="21">
        <v>6.711E-3</v>
      </c>
      <c r="D3355" s="21">
        <v>-9.3959999999999998E-3</v>
      </c>
      <c r="E3355" s="21">
        <v>4.4339999999999996E-3</v>
      </c>
      <c r="F3355" s="21">
        <v>-8.6359999999999996E-3</v>
      </c>
      <c r="G3355" s="21">
        <v>1.0553E-2</v>
      </c>
      <c r="H3355" s="21">
        <v>1.222E-3</v>
      </c>
      <c r="I3355" s="21">
        <v>-8.4960000000000001E-3</v>
      </c>
      <c r="J3355" s="21">
        <v>-4.2059999999999997E-3</v>
      </c>
      <c r="K3355" s="21">
        <v>-2.2852999999999998E-2</v>
      </c>
      <c r="L3355" s="21" cm="1">
        <f t="array" ref="L3355">MMULT(B3355:K3355,$D$18:$D$27)</f>
        <v>-3.7598388439999998E-3</v>
      </c>
    </row>
    <row r="3356" spans="1:12" x14ac:dyDescent="0.35">
      <c r="A3356" s="22">
        <v>42795</v>
      </c>
      <c r="B3356" s="21">
        <v>2.0905E-2</v>
      </c>
      <c r="C3356" s="21">
        <v>1.2267E-2</v>
      </c>
      <c r="D3356" s="21">
        <v>3.1550000000000002E-2</v>
      </c>
      <c r="E3356" s="21">
        <v>3.1112000000000001E-2</v>
      </c>
      <c r="F3356" s="21">
        <v>2.3768000000000001E-2</v>
      </c>
      <c r="G3356" s="21">
        <v>1.3627999999999999E-2</v>
      </c>
      <c r="H3356" s="21">
        <v>1.0526000000000001E-2</v>
      </c>
      <c r="I3356" s="21">
        <v>1.5091E-2</v>
      </c>
      <c r="J3356" s="21">
        <v>2.1586000000000001E-2</v>
      </c>
      <c r="K3356" s="21">
        <v>2.8024E-2</v>
      </c>
      <c r="L3356" s="21" cm="1">
        <f t="array" ref="L3356">MMULT(B3356:K3356,$D$18:$D$27)</f>
        <v>2.0178536986000004E-2</v>
      </c>
    </row>
    <row r="3357" spans="1:12" x14ac:dyDescent="0.35">
      <c r="A3357" s="22">
        <v>42796</v>
      </c>
      <c r="B3357" s="21">
        <v>3.3730000000000001E-3</v>
      </c>
      <c r="C3357" s="21">
        <v>-4.5659999999999997E-3</v>
      </c>
      <c r="D3357" s="21">
        <v>-1.5792E-2</v>
      </c>
      <c r="E3357" s="21">
        <v>-1.7125000000000001E-2</v>
      </c>
      <c r="F3357" s="21">
        <v>-1.6045E-2</v>
      </c>
      <c r="G3357" s="21">
        <v>-3.3180000000000002E-3</v>
      </c>
      <c r="H3357" s="21">
        <v>-1.1171E-2</v>
      </c>
      <c r="I3357" s="21">
        <v>-1.3103E-2</v>
      </c>
      <c r="J3357" s="21">
        <v>3.6749999999999999E-3</v>
      </c>
      <c r="K3357" s="21">
        <v>9.810000000000001E-4</v>
      </c>
      <c r="L3357" s="21" cm="1">
        <f t="array" ref="L3357">MMULT(B3357:K3357,$D$18:$D$27)</f>
        <v>-7.6746646229999991E-3</v>
      </c>
    </row>
    <row r="3358" spans="1:12" x14ac:dyDescent="0.35">
      <c r="A3358" s="22">
        <v>42797</v>
      </c>
      <c r="B3358" s="21">
        <v>-1.0083999999999999E-2</v>
      </c>
      <c r="C3358" s="21">
        <v>1.676E-3</v>
      </c>
      <c r="D3358" s="21">
        <v>1.016E-3</v>
      </c>
      <c r="E3358" s="21">
        <v>-8.09E-3</v>
      </c>
      <c r="F3358" s="21">
        <v>-3.088E-3</v>
      </c>
      <c r="G3358" s="21">
        <v>1.7694000000000001E-2</v>
      </c>
      <c r="H3358" s="21">
        <v>-9.7710000000000002E-3</v>
      </c>
      <c r="I3358" s="21">
        <v>1.2799999999999999E-4</v>
      </c>
      <c r="J3358" s="21">
        <v>-4.5770000000000003E-3</v>
      </c>
      <c r="K3358" s="21">
        <v>4.5059999999999996E-3</v>
      </c>
      <c r="L3358" s="21" cm="1">
        <f t="array" ref="L3358">MMULT(B3358:K3358,$D$18:$D$27)</f>
        <v>-4.1309029889999996E-3</v>
      </c>
    </row>
    <row r="3359" spans="1:12" x14ac:dyDescent="0.35">
      <c r="A3359" s="22">
        <v>42800</v>
      </c>
      <c r="B3359" s="21">
        <v>4.4869999999999997E-3</v>
      </c>
      <c r="C3359" s="21">
        <v>-3.3470000000000001E-3</v>
      </c>
      <c r="D3359" s="21">
        <v>1.5218000000000001E-2</v>
      </c>
      <c r="E3359" s="21">
        <v>1.0456E-2</v>
      </c>
      <c r="F3359" s="21">
        <v>2.4800000000000001E-4</v>
      </c>
      <c r="G3359" s="21">
        <v>3.9589999999999998E-3</v>
      </c>
      <c r="H3359" s="21">
        <v>-2.0040000000000001E-3</v>
      </c>
      <c r="I3359" s="21">
        <v>4.8510000000000003E-3</v>
      </c>
      <c r="J3359" s="21">
        <v>4.6000000000000001E-4</v>
      </c>
      <c r="K3359" s="21">
        <v>-2.3410000000000002E-3</v>
      </c>
      <c r="L3359" s="21" cm="1">
        <f t="array" ref="L3359">MMULT(B3359:K3359,$D$18:$D$27)</f>
        <v>3.7496734669999997E-3</v>
      </c>
    </row>
    <row r="3360" spans="1:12" x14ac:dyDescent="0.35">
      <c r="A3360" s="22">
        <v>42801</v>
      </c>
      <c r="B3360" s="21">
        <v>-3.7429999999999998E-3</v>
      </c>
      <c r="C3360" s="21">
        <v>-1.2017E-2</v>
      </c>
      <c r="D3360" s="21">
        <v>-5.3959999999999998E-3</v>
      </c>
      <c r="E3360" s="21">
        <v>-1.2416999999999999E-2</v>
      </c>
      <c r="F3360" s="21">
        <v>-9.5390000000000006E-3</v>
      </c>
      <c r="G3360" s="21">
        <v>1.286E-2</v>
      </c>
      <c r="H3360" s="21">
        <v>-4.6299999999999998E-4</v>
      </c>
      <c r="I3360" s="21">
        <v>-1.5751999999999999E-2</v>
      </c>
      <c r="J3360" s="21">
        <v>-5.9740000000000001E-3</v>
      </c>
      <c r="K3360" s="21">
        <v>-1.9550000000000001E-2</v>
      </c>
      <c r="L3360" s="21" cm="1">
        <f t="array" ref="L3360">MMULT(B3360:K3360,$D$18:$D$27)</f>
        <v>-8.5137068309999991E-3</v>
      </c>
    </row>
    <row r="3361" spans="1:12" x14ac:dyDescent="0.35">
      <c r="A3361" s="22">
        <v>42802</v>
      </c>
      <c r="B3361" s="21">
        <v>-1.8055999999999999E-2</v>
      </c>
      <c r="C3361" s="21">
        <v>-1.9675999999999999E-2</v>
      </c>
      <c r="D3361" s="21">
        <v>-4.7222E-2</v>
      </c>
      <c r="E3361" s="21">
        <v>-3.7929999999999998E-2</v>
      </c>
      <c r="F3361" s="21">
        <v>-2.3139E-2</v>
      </c>
      <c r="G3361" s="21">
        <v>-3.8260000000000002E-2</v>
      </c>
      <c r="H3361" s="21">
        <v>-4.0804E-2</v>
      </c>
      <c r="I3361" s="21">
        <v>-2.9689999999999999E-3</v>
      </c>
      <c r="J3361" s="21">
        <v>-1.5719E-2</v>
      </c>
      <c r="K3361" s="21">
        <v>1.3960000000000001E-3</v>
      </c>
      <c r="L3361" s="21" cm="1">
        <f t="array" ref="L3361">MMULT(B3361:K3361,$D$18:$D$27)</f>
        <v>-2.1319011698999999E-2</v>
      </c>
    </row>
    <row r="3362" spans="1:12" x14ac:dyDescent="0.35">
      <c r="A3362" s="22">
        <v>42803</v>
      </c>
      <c r="B3362" s="21">
        <v>7.8980000000000005E-3</v>
      </c>
      <c r="C3362" s="21">
        <v>3.9230000000000003E-3</v>
      </c>
      <c r="D3362" s="21">
        <v>9.1739999999999999E-3</v>
      </c>
      <c r="E3362" s="21">
        <v>1.2416E-2</v>
      </c>
      <c r="F3362" s="21">
        <v>7.6819999999999996E-3</v>
      </c>
      <c r="G3362" s="21">
        <v>-2.2707000000000001E-2</v>
      </c>
      <c r="H3362" s="21">
        <v>7.0899999999999999E-3</v>
      </c>
      <c r="I3362" s="21">
        <v>-5.3070000000000001E-3</v>
      </c>
      <c r="J3362" s="21">
        <v>-9.3899999999999995E-4</v>
      </c>
      <c r="K3362" s="21">
        <v>-1.8717999999999999E-2</v>
      </c>
      <c r="L3362" s="21" cm="1">
        <f t="array" ref="L3362">MMULT(B3362:K3362,$D$18:$D$27)</f>
        <v>3.2405462209999999E-3</v>
      </c>
    </row>
    <row r="3363" spans="1:12" x14ac:dyDescent="0.35">
      <c r="A3363" s="22">
        <v>42804</v>
      </c>
      <c r="B3363" s="21">
        <v>-7.3499999999999998E-4</v>
      </c>
      <c r="C3363" s="21">
        <v>5.1799999999999997E-3</v>
      </c>
      <c r="D3363" s="21">
        <v>-9.5090000000000001E-3</v>
      </c>
      <c r="E3363" s="21">
        <v>-1.7427000000000002E-2</v>
      </c>
      <c r="F3363" s="21">
        <v>-1.27E-4</v>
      </c>
      <c r="G3363" s="21">
        <v>3.6020000000000002E-3</v>
      </c>
      <c r="H3363" s="21">
        <v>1.6000000000000001E-3</v>
      </c>
      <c r="I3363" s="21">
        <v>2.6287999999999999E-2</v>
      </c>
      <c r="J3363" s="21">
        <v>1.0813E-2</v>
      </c>
      <c r="K3363" s="21">
        <v>1.1972E-2</v>
      </c>
      <c r="L3363" s="21" cm="1">
        <f t="array" ref="L3363">MMULT(B3363:K3363,$D$18:$D$27)</f>
        <v>5.6578967969999998E-3</v>
      </c>
    </row>
    <row r="3364" spans="1:12" x14ac:dyDescent="0.35">
      <c r="A3364" s="22">
        <v>42807</v>
      </c>
      <c r="B3364" s="21">
        <v>-2.3280000000000002E-3</v>
      </c>
      <c r="C3364" s="21">
        <v>-1.1391E-2</v>
      </c>
      <c r="D3364" s="21">
        <v>1.688E-3</v>
      </c>
      <c r="E3364" s="21">
        <v>3.722E-3</v>
      </c>
      <c r="F3364" s="21">
        <v>-1.271E-3</v>
      </c>
      <c r="G3364" s="21">
        <v>1.4357999999999999E-2</v>
      </c>
      <c r="H3364" s="21">
        <v>4.4730000000000004E-3</v>
      </c>
      <c r="I3364" s="21">
        <v>1.902E-3</v>
      </c>
      <c r="J3364" s="21">
        <v>4.6500000000000003E-4</v>
      </c>
      <c r="K3364" s="21">
        <v>2.2457999999999999E-2</v>
      </c>
      <c r="L3364" s="21" cm="1">
        <f t="array" ref="L3364">MMULT(B3364:K3364,$D$18:$D$27)</f>
        <v>6.1650711700000005E-4</v>
      </c>
    </row>
    <row r="3365" spans="1:12" x14ac:dyDescent="0.35">
      <c r="A3365" s="22">
        <v>42808</v>
      </c>
      <c r="B3365" s="21">
        <v>-5.2810000000000001E-3</v>
      </c>
      <c r="C3365" s="21">
        <v>-1.8197999999999999E-2</v>
      </c>
      <c r="D3365" s="21">
        <v>-3.7910000000000001E-3</v>
      </c>
      <c r="E3365" s="21">
        <v>-1.9633999999999999E-2</v>
      </c>
      <c r="F3365" s="21">
        <v>-2.6719999999999999E-3</v>
      </c>
      <c r="G3365" s="21">
        <v>-2.7601000000000001E-2</v>
      </c>
      <c r="H3365" s="21">
        <v>2.545E-3</v>
      </c>
      <c r="I3365" s="21">
        <v>-6.3280000000000003E-3</v>
      </c>
      <c r="J3365" s="21">
        <v>-2.1850000000000001E-2</v>
      </c>
      <c r="K3365" s="21">
        <v>-1.9219E-2</v>
      </c>
      <c r="L3365" s="21" cm="1">
        <f t="array" ref="L3365">MMULT(B3365:K3365,$D$18:$D$27)</f>
        <v>-9.2984044429999992E-3</v>
      </c>
    </row>
    <row r="3366" spans="1:12" x14ac:dyDescent="0.35">
      <c r="A3366" s="22">
        <v>42809</v>
      </c>
      <c r="B3366" s="21">
        <v>1.2470999999999999E-2</v>
      </c>
      <c r="C3366" s="21">
        <v>1.4158E-2</v>
      </c>
      <c r="D3366" s="21">
        <v>2.6113000000000001E-2</v>
      </c>
      <c r="E3366" s="21">
        <v>2.0027E-2</v>
      </c>
      <c r="F3366" s="21">
        <v>2.3858000000000001E-2</v>
      </c>
      <c r="G3366" s="21">
        <v>3.4570999999999998E-2</v>
      </c>
      <c r="H3366" s="21">
        <v>3.2043000000000002E-2</v>
      </c>
      <c r="I3366" s="21">
        <v>2.0889000000000001E-2</v>
      </c>
      <c r="J3366" s="21">
        <v>2.9468000000000001E-2</v>
      </c>
      <c r="K3366" s="21">
        <v>3.0994000000000001E-2</v>
      </c>
      <c r="L3366" s="21" cm="1">
        <f t="array" ref="L3366">MMULT(B3366:K3366,$D$18:$D$27)</f>
        <v>2.2262340306000002E-2</v>
      </c>
    </row>
    <row r="3367" spans="1:12" x14ac:dyDescent="0.35">
      <c r="A3367" s="22">
        <v>42810</v>
      </c>
      <c r="B3367" s="21">
        <v>8.5400000000000005E-4</v>
      </c>
      <c r="C3367" s="21">
        <v>-9.3679999999999996E-3</v>
      </c>
      <c r="D3367" s="21">
        <v>-1.2673E-2</v>
      </c>
      <c r="E3367" s="21">
        <v>0</v>
      </c>
      <c r="F3367" s="21">
        <v>-7.4770000000000001E-3</v>
      </c>
      <c r="G3367" s="21">
        <v>-7.0299999999999996E-4</v>
      </c>
      <c r="H3367" s="21">
        <v>-1.9059E-2</v>
      </c>
      <c r="I3367" s="21">
        <v>-5.7390000000000002E-3</v>
      </c>
      <c r="J3367" s="21">
        <v>-4.6169999999999996E-3</v>
      </c>
      <c r="K3367" s="21">
        <v>-7.3699999999999998E-3</v>
      </c>
      <c r="L3367" s="21" cm="1">
        <f t="array" ref="L3367">MMULT(B3367:K3367,$D$18:$D$27)</f>
        <v>-6.136377785E-3</v>
      </c>
    </row>
    <row r="3368" spans="1:12" x14ac:dyDescent="0.35">
      <c r="A3368" s="22">
        <v>42811</v>
      </c>
      <c r="B3368" s="21">
        <v>-8.5300000000000003E-4</v>
      </c>
      <c r="C3368" s="21">
        <v>-1.6689999999999999E-3</v>
      </c>
      <c r="D3368" s="21">
        <v>6.2610000000000001E-3</v>
      </c>
      <c r="E3368" s="21">
        <v>-3.2720000000000002E-3</v>
      </c>
      <c r="F3368" s="21">
        <v>-1.255E-3</v>
      </c>
      <c r="G3368" s="21">
        <v>-6.1599999999999997E-3</v>
      </c>
      <c r="H3368" s="21">
        <v>4.2310000000000004E-3</v>
      </c>
      <c r="I3368" s="21">
        <v>3.137E-3</v>
      </c>
      <c r="J3368" s="21">
        <v>-1.2987E-2</v>
      </c>
      <c r="K3368" s="21">
        <v>-7.62E-3</v>
      </c>
      <c r="L3368" s="21" cm="1">
        <f t="array" ref="L3368">MMULT(B3368:K3368,$D$18:$D$27)</f>
        <v>-1.1084160199999998E-3</v>
      </c>
    </row>
    <row r="3369" spans="1:12" x14ac:dyDescent="0.35">
      <c r="A3369" s="22">
        <v>42814</v>
      </c>
      <c r="B3369" s="21">
        <v>0</v>
      </c>
      <c r="C3369" s="21">
        <v>-1.8599999999999999E-4</v>
      </c>
      <c r="D3369" s="21">
        <v>-2.1779999999999998E-3</v>
      </c>
      <c r="E3369" s="21">
        <v>3.7209999999999999E-3</v>
      </c>
      <c r="F3369" s="21">
        <v>-7.92E-3</v>
      </c>
      <c r="G3369" s="21">
        <v>7.9690000000000004E-3</v>
      </c>
      <c r="H3369" s="21">
        <v>-6.7089999999999997E-3</v>
      </c>
      <c r="I3369" s="21">
        <v>-6.6299999999999996E-3</v>
      </c>
      <c r="J3369" s="21">
        <v>-4.2290000000000001E-3</v>
      </c>
      <c r="K3369" s="21">
        <v>-5.7099999999999998E-3</v>
      </c>
      <c r="L3369" s="21" cm="1">
        <f t="array" ref="L3369">MMULT(B3369:K3369,$D$18:$D$27)</f>
        <v>-3.3894513299999999E-3</v>
      </c>
    </row>
    <row r="3370" spans="1:12" x14ac:dyDescent="0.35">
      <c r="A3370" s="22">
        <v>42815</v>
      </c>
      <c r="B3370" s="21">
        <v>-2.0730000000000002E-3</v>
      </c>
      <c r="C3370" s="21">
        <v>3.5300000000000002E-3</v>
      </c>
      <c r="D3370" s="21">
        <v>-1.7564E-2</v>
      </c>
      <c r="E3370" s="21">
        <v>-1.4827999999999999E-2</v>
      </c>
      <c r="F3370" s="21">
        <v>-2.9139999999999999E-3</v>
      </c>
      <c r="G3370" s="21">
        <v>-1.0892000000000001E-2</v>
      </c>
      <c r="H3370" s="21">
        <v>-4.7130000000000002E-3</v>
      </c>
      <c r="I3370" s="21">
        <v>-1.0200000000000001E-2</v>
      </c>
      <c r="J3370" s="21">
        <v>-1.1797999999999999E-2</v>
      </c>
      <c r="K3370" s="21">
        <v>-2.4553999999999999E-2</v>
      </c>
      <c r="L3370" s="21" cm="1">
        <f t="array" ref="L3370">MMULT(B3370:K3370,$D$18:$D$27)</f>
        <v>-8.118511028E-3</v>
      </c>
    </row>
    <row r="3371" spans="1:12" x14ac:dyDescent="0.35">
      <c r="A3371" s="22">
        <v>42816</v>
      </c>
      <c r="B3371" s="21">
        <v>-8.5499999999999997E-4</v>
      </c>
      <c r="C3371" s="21">
        <v>3.2399999999999998E-3</v>
      </c>
      <c r="D3371" s="21">
        <v>1.2689999999999999E-3</v>
      </c>
      <c r="E3371" s="21">
        <v>-1.1731E-2</v>
      </c>
      <c r="F3371" s="21">
        <v>-3.9399999999999999E-3</v>
      </c>
      <c r="G3371" s="21">
        <v>-1.5989999999999999E-3</v>
      </c>
      <c r="H3371" s="21">
        <v>2.3670000000000002E-3</v>
      </c>
      <c r="I3371" s="21">
        <v>2.9260000000000002E-3</v>
      </c>
      <c r="J3371" s="21">
        <v>1.91E-3</v>
      </c>
      <c r="K3371" s="21">
        <v>6.293E-3</v>
      </c>
      <c r="L3371" s="21" cm="1">
        <f t="array" ref="L3371">MMULT(B3371:K3371,$D$18:$D$27)</f>
        <v>-1.1893557000000013E-4</v>
      </c>
    </row>
    <row r="3372" spans="1:12" x14ac:dyDescent="0.35">
      <c r="A3372" s="22">
        <v>42817</v>
      </c>
      <c r="B3372" s="21">
        <v>1.2229999999999999E-3</v>
      </c>
      <c r="C3372" s="21">
        <v>-4.797E-3</v>
      </c>
      <c r="D3372" s="21">
        <v>1.6900000000000001E-3</v>
      </c>
      <c r="E3372" s="21">
        <v>-3.8070000000000001E-3</v>
      </c>
      <c r="F3372" s="21">
        <v>-9.0580000000000001E-3</v>
      </c>
      <c r="G3372" s="21">
        <v>9.4289999999999999E-3</v>
      </c>
      <c r="H3372" s="21">
        <v>-7.4000000000000003E-3</v>
      </c>
      <c r="I3372" s="21">
        <v>-4.4400000000000004E-3</v>
      </c>
      <c r="J3372" s="21">
        <v>8.1030000000000008E-3</v>
      </c>
      <c r="K3372" s="21">
        <v>-5.4469999999999996E-3</v>
      </c>
      <c r="L3372" s="21" cm="1">
        <f t="array" ref="L3372">MMULT(B3372:K3372,$D$18:$D$27)</f>
        <v>-1.7328068140000004E-3</v>
      </c>
    </row>
    <row r="3373" spans="1:12" x14ac:dyDescent="0.35">
      <c r="A3373" s="22">
        <v>42818</v>
      </c>
      <c r="B3373" s="21">
        <v>-7.6959999999999997E-3</v>
      </c>
      <c r="C3373" s="21">
        <v>1.1119999999999999E-3</v>
      </c>
      <c r="D3373" s="21">
        <v>5.2700000000000002E-4</v>
      </c>
      <c r="E3373" s="21">
        <v>-8.5430000000000002E-3</v>
      </c>
      <c r="F3373" s="21">
        <v>-9.1409999999999998E-3</v>
      </c>
      <c r="G3373" s="21">
        <v>-8.8099999999999995E-4</v>
      </c>
      <c r="H3373" s="21">
        <v>-3.3310000000000002E-3</v>
      </c>
      <c r="I3373" s="21">
        <v>-1.5417999999999999E-2</v>
      </c>
      <c r="J3373" s="21">
        <v>0</v>
      </c>
      <c r="K3373" s="21">
        <v>-8.7220000000000006E-3</v>
      </c>
      <c r="L3373" s="21" cm="1">
        <f t="array" ref="L3373">MMULT(B3373:K3373,$D$18:$D$27)</f>
        <v>-6.8835631060000001E-3</v>
      </c>
    </row>
    <row r="3374" spans="1:12" x14ac:dyDescent="0.35">
      <c r="A3374" s="22">
        <v>42821</v>
      </c>
      <c r="B3374" s="21">
        <v>2.4600000000000002E-4</v>
      </c>
      <c r="C3374" s="21">
        <v>-1.5834999999999998E-2</v>
      </c>
      <c r="D3374" s="21">
        <v>-1.5602E-2</v>
      </c>
      <c r="E3374" s="21">
        <v>4.3080000000000002E-3</v>
      </c>
      <c r="F3374" s="21">
        <v>7.7999999999999999E-4</v>
      </c>
      <c r="G3374" s="21">
        <v>2.8219999999999999E-3</v>
      </c>
      <c r="H3374" s="21">
        <v>6.3699999999999998E-4</v>
      </c>
      <c r="I3374" s="21">
        <v>-2.5900000000000001E-4</v>
      </c>
      <c r="J3374" s="21">
        <v>-5.6740000000000002E-3</v>
      </c>
      <c r="K3374" s="21">
        <v>-8.1800000000000004E-4</v>
      </c>
      <c r="L3374" s="21" cm="1">
        <f t="array" ref="L3374">MMULT(B3374:K3374,$D$18:$D$27)</f>
        <v>-2.4153386919999998E-3</v>
      </c>
    </row>
    <row r="3375" spans="1:12" x14ac:dyDescent="0.35">
      <c r="A3375" s="22">
        <v>42822</v>
      </c>
      <c r="B3375" s="21">
        <v>7.2620000000000002E-3</v>
      </c>
      <c r="C3375" s="21">
        <v>8.3739999999999995E-3</v>
      </c>
      <c r="D3375" s="21">
        <v>2.0454E-2</v>
      </c>
      <c r="E3375" s="21">
        <v>2.4611000000000001E-2</v>
      </c>
      <c r="F3375" s="21">
        <v>1.6749E-2</v>
      </c>
      <c r="G3375" s="21">
        <v>8.267E-3</v>
      </c>
      <c r="H3375" s="21">
        <v>8.43E-3</v>
      </c>
      <c r="I3375" s="21">
        <v>8.6730000000000002E-3</v>
      </c>
      <c r="J3375" s="21">
        <v>1.8544999999999999E-2</v>
      </c>
      <c r="K3375" s="21">
        <v>4.0959999999999998E-3</v>
      </c>
      <c r="L3375" s="21" cm="1">
        <f t="array" ref="L3375">MMULT(B3375:K3375,$D$18:$D$27)</f>
        <v>1.2994115098000001E-2</v>
      </c>
    </row>
    <row r="3376" spans="1:12" x14ac:dyDescent="0.35">
      <c r="A3376" s="22">
        <v>42823</v>
      </c>
      <c r="B3376" s="21">
        <v>2.199E-3</v>
      </c>
      <c r="C3376" s="21">
        <v>8.3979999999999992E-3</v>
      </c>
      <c r="D3376" s="21">
        <v>1.7944999999999999E-2</v>
      </c>
      <c r="E3376" s="21">
        <v>1.2560999999999999E-2</v>
      </c>
      <c r="F3376" s="21">
        <v>4.5970000000000004E-3</v>
      </c>
      <c r="G3376" s="21">
        <v>2.9484E-2</v>
      </c>
      <c r="H3376" s="21">
        <v>5.9940000000000002E-3</v>
      </c>
      <c r="I3376" s="21">
        <v>5.1330000000000004E-3</v>
      </c>
      <c r="J3376" s="21">
        <v>-4.6700000000000002E-4</v>
      </c>
      <c r="K3376" s="21">
        <v>3.1001000000000001E-2</v>
      </c>
      <c r="L3376" s="21" cm="1">
        <f t="array" ref="L3376">MMULT(B3376:K3376,$D$18:$D$27)</f>
        <v>6.2081715450000002E-3</v>
      </c>
    </row>
    <row r="3377" spans="1:12" x14ac:dyDescent="0.35">
      <c r="A3377" s="22">
        <v>42824</v>
      </c>
      <c r="B3377" s="21">
        <v>2.0483000000000001E-2</v>
      </c>
      <c r="C3377" s="21">
        <v>-2.6830000000000001E-3</v>
      </c>
      <c r="D3377" s="21">
        <v>1.753E-3</v>
      </c>
      <c r="E3377" s="21">
        <v>8.8138999999999995E-2</v>
      </c>
      <c r="F3377" s="21">
        <v>-1.055E-2</v>
      </c>
      <c r="G3377" s="21">
        <v>8.4699999999999999E-4</v>
      </c>
      <c r="H3377" s="21">
        <v>7.6829999999999997E-3</v>
      </c>
      <c r="I3377" s="21">
        <v>3.447E-3</v>
      </c>
      <c r="J3377" s="21">
        <v>9.3400000000000004E-4</v>
      </c>
      <c r="K3377" s="21">
        <v>-8.1110000000000002E-3</v>
      </c>
      <c r="L3377" s="21" cm="1">
        <f t="array" ref="L3377">MMULT(B3377:K3377,$D$18:$D$27)</f>
        <v>1.2770665715999999E-2</v>
      </c>
    </row>
    <row r="3378" spans="1:12" x14ac:dyDescent="0.35">
      <c r="A3378" s="22">
        <v>42825</v>
      </c>
      <c r="B3378" s="21">
        <v>-2.0191000000000001E-2</v>
      </c>
      <c r="C3378" s="21">
        <v>-3.8040000000000001E-3</v>
      </c>
      <c r="D3378" s="21">
        <v>3.9110000000000004E-3</v>
      </c>
      <c r="E3378" s="21">
        <v>-2.5999999999999999E-3</v>
      </c>
      <c r="F3378" s="21">
        <v>3.3400000000000001E-3</v>
      </c>
      <c r="G3378" s="21">
        <v>1.4223E-2</v>
      </c>
      <c r="H3378" s="21">
        <v>-1.4159E-2</v>
      </c>
      <c r="I3378" s="21">
        <v>8.0160000000000006E-3</v>
      </c>
      <c r="J3378" s="21">
        <v>1.4466E-2</v>
      </c>
      <c r="K3378" s="21">
        <v>7.9780000000000007E-3</v>
      </c>
      <c r="L3378" s="21" cm="1">
        <f t="array" ref="L3378">MMULT(B3378:K3378,$D$18:$D$27)</f>
        <v>-6.9986527399999959E-4</v>
      </c>
    </row>
    <row r="3379" spans="1:12" x14ac:dyDescent="0.35">
      <c r="A3379" s="22">
        <v>42828</v>
      </c>
      <c r="B3379" s="21">
        <v>7.3200000000000001E-4</v>
      </c>
      <c r="C3379" s="21">
        <v>4.0049999999999999E-3</v>
      </c>
      <c r="D3379" s="21">
        <v>-6.0480000000000004E-3</v>
      </c>
      <c r="E3379" s="21">
        <v>-8.4220000000000007E-3</v>
      </c>
      <c r="F3379" s="21">
        <v>-5.1219999999999998E-3</v>
      </c>
      <c r="G3379" s="21">
        <v>-6.8450000000000004E-3</v>
      </c>
      <c r="H3379" s="21">
        <v>5.9969999999999997E-3</v>
      </c>
      <c r="I3379" s="21">
        <v>-1.1738999999999999E-2</v>
      </c>
      <c r="J3379" s="21">
        <v>-6.8999999999999999E-3</v>
      </c>
      <c r="K3379" s="21">
        <v>-1.1872000000000001E-2</v>
      </c>
      <c r="L3379" s="21" cm="1">
        <f t="array" ref="L3379">MMULT(B3379:K3379,$D$18:$D$27)</f>
        <v>-4.6466352539999995E-3</v>
      </c>
    </row>
    <row r="3380" spans="1:12" x14ac:dyDescent="0.35">
      <c r="A3380" s="22">
        <v>42829</v>
      </c>
      <c r="B3380" s="21">
        <v>3.6549999999999998E-3</v>
      </c>
      <c r="C3380" s="21">
        <v>7.9780000000000007E-3</v>
      </c>
      <c r="D3380" s="21">
        <v>1.3304E-2</v>
      </c>
      <c r="E3380" s="21">
        <v>5.6620000000000004E-3</v>
      </c>
      <c r="F3380" s="21">
        <v>6.5640000000000004E-3</v>
      </c>
      <c r="G3380" s="21">
        <v>-1.6799999999999999E-4</v>
      </c>
      <c r="H3380" s="21">
        <v>4.2360000000000002E-3</v>
      </c>
      <c r="I3380" s="21">
        <v>1.7880000000000001E-3</v>
      </c>
      <c r="J3380" s="21">
        <v>2.3159999999999999E-3</v>
      </c>
      <c r="K3380" s="21">
        <v>7.2090000000000001E-3</v>
      </c>
      <c r="L3380" s="21" cm="1">
        <f t="array" ref="L3380">MMULT(B3380:K3380,$D$18:$D$27)</f>
        <v>4.5621142910000009E-3</v>
      </c>
    </row>
    <row r="3381" spans="1:12" x14ac:dyDescent="0.35">
      <c r="A3381" s="22">
        <v>42830</v>
      </c>
      <c r="B3381" s="21">
        <v>1.9419999999999999E-3</v>
      </c>
      <c r="C3381" s="21">
        <v>-1.84E-4</v>
      </c>
      <c r="D3381" s="21">
        <v>-6.8190000000000004E-3</v>
      </c>
      <c r="E3381" s="21">
        <v>-1.2467000000000001E-2</v>
      </c>
      <c r="F3381" s="21">
        <v>1.1509999999999999E-3</v>
      </c>
      <c r="G3381" s="21">
        <v>-1.9334E-2</v>
      </c>
      <c r="H3381" s="21">
        <v>-9.0609999999999996E-3</v>
      </c>
      <c r="I3381" s="21">
        <v>-1.0965000000000001E-2</v>
      </c>
      <c r="J3381" s="21">
        <v>-7.8560000000000001E-3</v>
      </c>
      <c r="K3381" s="21">
        <v>-1.7097000000000001E-2</v>
      </c>
      <c r="L3381" s="21" cm="1">
        <f t="array" ref="L3381">MMULT(B3381:K3381,$D$18:$D$27)</f>
        <v>-6.2405173460000013E-3</v>
      </c>
    </row>
    <row r="3382" spans="1:12" x14ac:dyDescent="0.35">
      <c r="A3382" s="22">
        <v>42831</v>
      </c>
      <c r="B3382" s="21">
        <v>5.816E-3</v>
      </c>
      <c r="C3382" s="21">
        <v>5.9829999999999996E-3</v>
      </c>
      <c r="D3382" s="21">
        <v>4.8170000000000001E-3</v>
      </c>
      <c r="E3382" s="21">
        <v>1.4253999999999999E-2</v>
      </c>
      <c r="F3382" s="21">
        <v>4.0870000000000004E-3</v>
      </c>
      <c r="G3382" s="21">
        <v>1.6972000000000001E-2</v>
      </c>
      <c r="H3382" s="21">
        <v>-2.3649999999999999E-3</v>
      </c>
      <c r="I3382" s="21">
        <v>-8.8950000000000001E-3</v>
      </c>
      <c r="J3382" s="21">
        <v>1.3041000000000001E-2</v>
      </c>
      <c r="K3382" s="21">
        <v>8.0909999999999992E-3</v>
      </c>
      <c r="L3382" s="21" cm="1">
        <f t="array" ref="L3382">MMULT(B3382:K3382,$D$18:$D$27)</f>
        <v>3.3933916729999994E-3</v>
      </c>
    </row>
    <row r="3383" spans="1:12" x14ac:dyDescent="0.35">
      <c r="A3383" s="22">
        <v>42832</v>
      </c>
      <c r="B3383" s="21">
        <v>-3.0119999999999999E-3</v>
      </c>
      <c r="C3383" s="21">
        <v>-3.934E-3</v>
      </c>
      <c r="D3383" s="21">
        <v>-7.0369999999999999E-3</v>
      </c>
      <c r="E3383" s="21">
        <v>-5.4209999999999996E-3</v>
      </c>
      <c r="F3383" s="21">
        <v>-3.689E-3</v>
      </c>
      <c r="G3383" s="21">
        <v>5.0600000000000005E-4</v>
      </c>
      <c r="H3383" s="21">
        <v>-4.5830000000000003E-3</v>
      </c>
      <c r="I3383" s="21">
        <v>3.5119999999999999E-3</v>
      </c>
      <c r="J3383" s="21">
        <v>-8.7360000000000007E-3</v>
      </c>
      <c r="K3383" s="21">
        <v>3.6120000000000002E-3</v>
      </c>
      <c r="L3383" s="21" cm="1">
        <f t="array" ref="L3383">MMULT(B3383:K3383,$D$18:$D$27)</f>
        <v>-3.0948621439999993E-3</v>
      </c>
    </row>
    <row r="3384" spans="1:12" x14ac:dyDescent="0.35">
      <c r="A3384" s="22">
        <v>42835</v>
      </c>
      <c r="B3384" s="21">
        <v>4.4710000000000001E-3</v>
      </c>
      <c r="C3384" s="21">
        <v>5.2360000000000002E-3</v>
      </c>
      <c r="D3384" s="21">
        <v>1.2428E-2</v>
      </c>
      <c r="E3384" s="21">
        <v>1.2312999999999999E-2</v>
      </c>
      <c r="F3384" s="21">
        <v>4.8510000000000003E-3</v>
      </c>
      <c r="G3384" s="21">
        <v>6.234E-3</v>
      </c>
      <c r="H3384" s="21">
        <v>1.8256999999999999E-2</v>
      </c>
      <c r="I3384" s="21">
        <v>1.1665999999999999E-2</v>
      </c>
      <c r="J3384" s="21">
        <v>8.8129999999999997E-3</v>
      </c>
      <c r="K3384" s="21">
        <v>2.3990000000000001E-3</v>
      </c>
      <c r="L3384" s="21" cm="1">
        <f t="array" ref="L3384">MMULT(B3384:K3384,$D$18:$D$27)</f>
        <v>9.625745774000001E-3</v>
      </c>
    </row>
    <row r="3385" spans="1:12" x14ac:dyDescent="0.35">
      <c r="A3385" s="22">
        <v>42836</v>
      </c>
      <c r="B3385" s="21">
        <v>-3.4889999999999999E-3</v>
      </c>
      <c r="C3385" s="21">
        <v>-4.2040000000000003E-3</v>
      </c>
      <c r="D3385" s="21">
        <v>-7.0000000000000001E-3</v>
      </c>
      <c r="E3385" s="21">
        <v>0</v>
      </c>
      <c r="F3385" s="21">
        <v>1.1943E-2</v>
      </c>
      <c r="G3385" s="21">
        <v>-6.0280000000000004E-3</v>
      </c>
      <c r="H3385" s="21">
        <v>1.3096E-2</v>
      </c>
      <c r="I3385" s="21">
        <v>-2.1779999999999998E-3</v>
      </c>
      <c r="J3385" s="21">
        <v>-6.437E-3</v>
      </c>
      <c r="K3385" s="21">
        <v>5.7840000000000001E-3</v>
      </c>
      <c r="L3385" s="21" cm="1">
        <f t="array" ref="L3385">MMULT(B3385:K3385,$D$18:$D$27)</f>
        <v>-3.3901834799999998E-4</v>
      </c>
    </row>
    <row r="3386" spans="1:12" x14ac:dyDescent="0.35">
      <c r="A3386" s="22">
        <v>42837</v>
      </c>
      <c r="B3386" s="21">
        <v>1.5690000000000001E-3</v>
      </c>
      <c r="C3386" s="21">
        <v>0</v>
      </c>
      <c r="D3386" s="21">
        <v>-3.9839999999999997E-3</v>
      </c>
      <c r="E3386" s="21">
        <v>-1.4158E-2</v>
      </c>
      <c r="F3386" s="21">
        <v>-1.0039999999999999E-3</v>
      </c>
      <c r="G3386" s="21">
        <v>-8.0859999999999994E-3</v>
      </c>
      <c r="H3386" s="21">
        <v>1.2310000000000001E-3</v>
      </c>
      <c r="I3386" s="21">
        <v>-6.4200000000000004E-3</v>
      </c>
      <c r="J3386" s="21">
        <v>2.3140000000000001E-3</v>
      </c>
      <c r="K3386" s="21">
        <v>-9.7160000000000007E-3</v>
      </c>
      <c r="L3386" s="21" cm="1">
        <f t="array" ref="L3386">MMULT(B3386:K3386,$D$18:$D$27)</f>
        <v>-2.6645296520000001E-3</v>
      </c>
    </row>
    <row r="3387" spans="1:12" x14ac:dyDescent="0.35">
      <c r="A3387" s="22">
        <v>42838</v>
      </c>
      <c r="B3387" s="21">
        <v>-1.5427E-2</v>
      </c>
      <c r="C3387" s="21">
        <v>-2.6338E-2</v>
      </c>
      <c r="D3387" s="21">
        <v>-1.8976E-2</v>
      </c>
      <c r="E3387" s="21">
        <v>-1.6586E-2</v>
      </c>
      <c r="F3387" s="21">
        <v>-1.7846000000000001E-2</v>
      </c>
      <c r="G3387" s="21">
        <v>-7.4729999999999996E-3</v>
      </c>
      <c r="H3387" s="21">
        <v>-1.4909E-2</v>
      </c>
      <c r="I3387" s="21">
        <v>-9.1750000000000009E-3</v>
      </c>
      <c r="J3387" s="21">
        <v>-1.2465E-2</v>
      </c>
      <c r="K3387" s="21">
        <v>-1.4017E-2</v>
      </c>
      <c r="L3387" s="21" cm="1">
        <f t="array" ref="L3387">MMULT(B3387:K3387,$D$18:$D$27)</f>
        <v>-1.4695008571E-2</v>
      </c>
    </row>
    <row r="3388" spans="1:12" x14ac:dyDescent="0.35">
      <c r="A3388" s="22">
        <v>42842</v>
      </c>
      <c r="B3388" s="21">
        <v>-1.3470000000000001E-3</v>
      </c>
      <c r="C3388" s="21">
        <v>6.6E-4</v>
      </c>
      <c r="D3388" s="21">
        <v>1.0460000000000001E-3</v>
      </c>
      <c r="E3388" s="21">
        <v>6.7869999999999996E-3</v>
      </c>
      <c r="F3388" s="21">
        <v>1.152E-3</v>
      </c>
      <c r="G3388" s="21">
        <v>-9.7540000000000005E-3</v>
      </c>
      <c r="H3388" s="21">
        <v>-9.3599999999999998E-4</v>
      </c>
      <c r="I3388" s="21">
        <v>4.4349999999999997E-3</v>
      </c>
      <c r="J3388" s="21">
        <v>-9.3499999999999996E-4</v>
      </c>
      <c r="K3388" s="21">
        <v>1.3403999999999999E-2</v>
      </c>
      <c r="L3388" s="21" cm="1">
        <f t="array" ref="L3388">MMULT(B3388:K3388,$D$18:$D$27)</f>
        <v>1.496333449E-3</v>
      </c>
    </row>
    <row r="3389" spans="1:12" x14ac:dyDescent="0.35">
      <c r="A3389" s="22">
        <v>42843</v>
      </c>
      <c r="B3389" s="21">
        <v>-6.4970000000000002E-3</v>
      </c>
      <c r="C3389" s="21">
        <v>-4.6150000000000002E-3</v>
      </c>
      <c r="D3389" s="21">
        <v>-9.5049999999999996E-3</v>
      </c>
      <c r="E3389" s="21">
        <v>-5.3119999999999999E-3</v>
      </c>
      <c r="F3389" s="21">
        <v>-3.9620000000000002E-3</v>
      </c>
      <c r="G3389" s="21">
        <v>-6.0480000000000004E-3</v>
      </c>
      <c r="H3389" s="21">
        <v>-2.0771999999999999E-2</v>
      </c>
      <c r="I3389" s="21">
        <v>-1.4024E-2</v>
      </c>
      <c r="J3389" s="21">
        <v>-9.8270000000000007E-3</v>
      </c>
      <c r="K3389" s="21">
        <v>-1.9238000000000002E-2</v>
      </c>
      <c r="L3389" s="21" cm="1">
        <f t="array" ref="L3389">MMULT(B3389:K3389,$D$18:$D$27)</f>
        <v>-1.0088657597999999E-2</v>
      </c>
    </row>
    <row r="3390" spans="1:12" x14ac:dyDescent="0.35">
      <c r="A3390" s="22">
        <v>42844</v>
      </c>
      <c r="B3390" s="21">
        <v>-6.9090000000000002E-3</v>
      </c>
      <c r="C3390" s="21">
        <v>-1.3721000000000001E-2</v>
      </c>
      <c r="D3390" s="21">
        <v>-1.6240000000000001E-2</v>
      </c>
      <c r="E3390" s="21">
        <v>-1.4171E-2</v>
      </c>
      <c r="F3390" s="21">
        <v>-1.8606000000000001E-2</v>
      </c>
      <c r="G3390" s="21">
        <v>-3.0772000000000001E-2</v>
      </c>
      <c r="H3390" s="21">
        <v>-1.1802E-2</v>
      </c>
      <c r="I3390" s="21">
        <v>-7.9019999999999993E-3</v>
      </c>
      <c r="J3390" s="21">
        <v>-8.5070000000000007E-3</v>
      </c>
      <c r="K3390" s="21">
        <v>-1.5325E-2</v>
      </c>
      <c r="L3390" s="21" cm="1">
        <f t="array" ref="L3390">MMULT(B3390:K3390,$D$18:$D$27)</f>
        <v>-1.1087355442000001E-2</v>
      </c>
    </row>
    <row r="3391" spans="1:12" x14ac:dyDescent="0.35">
      <c r="A3391" s="22">
        <v>42845</v>
      </c>
      <c r="B3391" s="21">
        <v>6.4599999999999996E-3</v>
      </c>
      <c r="C3391" s="21">
        <v>6.2360000000000002E-3</v>
      </c>
      <c r="D3391" s="21">
        <v>1.07E-4</v>
      </c>
      <c r="E3391" s="21">
        <v>-1.042E-3</v>
      </c>
      <c r="F3391" s="21">
        <v>3.9199999999999999E-4</v>
      </c>
      <c r="G3391" s="21">
        <v>7.8919999999999997E-3</v>
      </c>
      <c r="H3391" s="21">
        <v>-4.84E-4</v>
      </c>
      <c r="I3391" s="21">
        <v>5.5750000000000001E-3</v>
      </c>
      <c r="J3391" s="21">
        <v>-1.2393E-2</v>
      </c>
      <c r="K3391" s="21">
        <v>7.2630000000000004E-3</v>
      </c>
      <c r="L3391" s="21" cm="1">
        <f t="array" ref="L3391">MMULT(B3391:K3391,$D$18:$D$27)</f>
        <v>9.7291634099999993E-4</v>
      </c>
    </row>
    <row r="3392" spans="1:12" x14ac:dyDescent="0.35">
      <c r="A3392" s="22">
        <v>42846</v>
      </c>
      <c r="B3392" s="21">
        <v>-3.9500000000000004E-3</v>
      </c>
      <c r="C3392" s="21">
        <v>9.5000000000000005E-5</v>
      </c>
      <c r="D3392" s="21">
        <v>3.0010000000000002E-3</v>
      </c>
      <c r="E3392" s="21">
        <v>-4.3800000000000002E-3</v>
      </c>
      <c r="F3392" s="21">
        <v>-2.1826999999999999E-2</v>
      </c>
      <c r="G3392" s="21">
        <v>-1.3526E-2</v>
      </c>
      <c r="H3392" s="21">
        <v>-1.1299999999999999E-3</v>
      </c>
      <c r="I3392" s="21">
        <v>7.9209999999999992E-3</v>
      </c>
      <c r="J3392" s="21">
        <v>-2.1718000000000001E-2</v>
      </c>
      <c r="K3392" s="21">
        <v>4.1199999999999999E-4</v>
      </c>
      <c r="L3392" s="21" cm="1">
        <f t="array" ref="L3392">MMULT(B3392:K3392,$D$18:$D$27)</f>
        <v>-4.5606865729999994E-3</v>
      </c>
    </row>
    <row r="3393" spans="1:12" x14ac:dyDescent="0.35">
      <c r="A3393" s="22">
        <v>42849</v>
      </c>
      <c r="B3393" s="21">
        <v>5.2050000000000004E-3</v>
      </c>
      <c r="C3393" s="21">
        <v>9.9150000000000002E-3</v>
      </c>
      <c r="D3393" s="21">
        <v>1.7099999999999999E-3</v>
      </c>
      <c r="E3393" s="21">
        <v>3.5609999999999999E-3</v>
      </c>
      <c r="F3393" s="21">
        <v>-9.8879999999999992E-3</v>
      </c>
      <c r="G3393" s="21">
        <v>1.3169999999999999E-2</v>
      </c>
      <c r="H3393" s="21">
        <v>3.395E-3</v>
      </c>
      <c r="I3393" s="21">
        <v>1.5193E-2</v>
      </c>
      <c r="J3393" s="21">
        <v>1.7760000000000001E-2</v>
      </c>
      <c r="K3393" s="21">
        <v>3.3567E-2</v>
      </c>
      <c r="L3393" s="21" cm="1">
        <f t="array" ref="L3393">MMULT(B3393:K3393,$D$18:$D$27)</f>
        <v>7.9626367739999999E-3</v>
      </c>
    </row>
    <row r="3394" spans="1:12" x14ac:dyDescent="0.35">
      <c r="A3394" s="22">
        <v>42850</v>
      </c>
      <c r="B3394" s="21">
        <v>7.6439999999999998E-3</v>
      </c>
      <c r="C3394" s="21">
        <v>7.5519999999999997E-3</v>
      </c>
      <c r="D3394" s="21">
        <v>1.6322E-2</v>
      </c>
      <c r="E3394" s="21">
        <v>1.8367999999999999E-2</v>
      </c>
      <c r="F3394" s="21">
        <v>-1.35E-4</v>
      </c>
      <c r="G3394" s="21">
        <v>1.4600999999999999E-2</v>
      </c>
      <c r="H3394" s="21">
        <v>6.9280000000000001E-3</v>
      </c>
      <c r="I3394" s="21">
        <v>7.3540000000000003E-3</v>
      </c>
      <c r="J3394" s="21">
        <v>1.3088000000000001E-2</v>
      </c>
      <c r="K3394" s="21">
        <v>-3.1879999999999999E-3</v>
      </c>
      <c r="L3394" s="21" cm="1">
        <f t="array" ref="L3394">MMULT(B3394:K3394,$D$18:$D$27)</f>
        <v>9.2117409649999996E-3</v>
      </c>
    </row>
    <row r="3395" spans="1:12" x14ac:dyDescent="0.35">
      <c r="A3395" s="22">
        <v>42851</v>
      </c>
      <c r="B3395" s="21">
        <v>-4.0379999999999999E-3</v>
      </c>
      <c r="C3395" s="21">
        <v>-6.0899999999999999E-3</v>
      </c>
      <c r="D3395" s="21">
        <v>-1.0076999999999999E-2</v>
      </c>
      <c r="E3395" s="21">
        <v>-9.2230000000000003E-3</v>
      </c>
      <c r="F3395" s="21">
        <v>2.7E-4</v>
      </c>
      <c r="G3395" s="21">
        <v>1.0529999999999999E-3</v>
      </c>
      <c r="H3395" s="21">
        <v>-1.1199999999999999E-3</v>
      </c>
      <c r="I3395" s="21">
        <v>3.8400000000000001E-4</v>
      </c>
      <c r="J3395" s="21">
        <v>9.5699999999999995E-4</v>
      </c>
      <c r="K3395" s="21">
        <v>-8.5950000000000002E-3</v>
      </c>
      <c r="L3395" s="21" cm="1">
        <f t="array" ref="L3395">MMULT(B3395:K3395,$D$18:$D$27)</f>
        <v>-2.6815229349999993E-3</v>
      </c>
    </row>
    <row r="3396" spans="1:12" x14ac:dyDescent="0.35">
      <c r="A3396" s="22">
        <v>42852</v>
      </c>
      <c r="B3396" s="21">
        <v>-1.72E-3</v>
      </c>
      <c r="C3396" s="21">
        <v>-5.7499999999999999E-3</v>
      </c>
      <c r="D3396" s="21">
        <v>-1.389E-2</v>
      </c>
      <c r="E3396" s="21">
        <v>-9.9299999999999996E-3</v>
      </c>
      <c r="F3396" s="21">
        <v>-1.7136999999999999E-2</v>
      </c>
      <c r="G3396" s="21">
        <v>-1.5603000000000001E-2</v>
      </c>
      <c r="H3396" s="21">
        <v>-1.4576E-2</v>
      </c>
      <c r="I3396" s="21">
        <v>-7.6800000000000002E-4</v>
      </c>
      <c r="J3396" s="21">
        <v>-1.434E-2</v>
      </c>
      <c r="K3396" s="21">
        <v>2.8629000000000002E-2</v>
      </c>
      <c r="L3396" s="21" cm="1">
        <f t="array" ref="L3396">MMULT(B3396:K3396,$D$18:$D$27)</f>
        <v>-7.8946499899999988E-3</v>
      </c>
    </row>
    <row r="3397" spans="1:12" x14ac:dyDescent="0.35">
      <c r="A3397" s="22">
        <v>42853</v>
      </c>
      <c r="B3397" s="21">
        <v>4.7990000000000003E-3</v>
      </c>
      <c r="C3397" s="21">
        <v>1.1662E-2</v>
      </c>
      <c r="D3397" s="21">
        <v>-5.3759999999999997E-3</v>
      </c>
      <c r="E3397" s="21">
        <v>1.0449999999999999E-3</v>
      </c>
      <c r="F3397" s="21">
        <v>-3.4320000000000002E-3</v>
      </c>
      <c r="G3397" s="21">
        <v>-1.8166000000000002E-2</v>
      </c>
      <c r="H3397" s="21">
        <v>3.2499999999999999E-4</v>
      </c>
      <c r="I3397" s="21">
        <v>1.9347E-2</v>
      </c>
      <c r="J3397" s="21">
        <v>4.8500000000000003E-4</v>
      </c>
      <c r="K3397" s="21">
        <v>-1.5679999999999999E-3</v>
      </c>
      <c r="L3397" s="21" cm="1">
        <f t="array" ref="L3397">MMULT(B3397:K3397,$D$18:$D$27)</f>
        <v>5.2479814749999999E-3</v>
      </c>
    </row>
    <row r="3398" spans="1:12" x14ac:dyDescent="0.35">
      <c r="A3398" s="22">
        <v>42856</v>
      </c>
      <c r="B3398" s="21">
        <v>5.0210000000000003E-3</v>
      </c>
      <c r="C3398" s="21">
        <v>-7.3099999999999997E-3</v>
      </c>
      <c r="D3398" s="21">
        <v>-5.0809999999999996E-3</v>
      </c>
      <c r="E3398" s="21">
        <v>-8.9750000000000003E-3</v>
      </c>
      <c r="F3398" s="21">
        <v>-3.9950000000000003E-3</v>
      </c>
      <c r="G3398" s="21">
        <v>1.3240999999999999E-2</v>
      </c>
      <c r="H3398" s="21">
        <v>-1.17E-2</v>
      </c>
      <c r="I3398" s="21">
        <v>0</v>
      </c>
      <c r="J3398" s="21">
        <v>-4.3629999999999997E-3</v>
      </c>
      <c r="K3398" s="21">
        <v>-1.57E-3</v>
      </c>
      <c r="L3398" s="21" cm="1">
        <f t="array" ref="L3398">MMULT(B3398:K3398,$D$18:$D$27)</f>
        <v>-2.9697821490000001E-3</v>
      </c>
    </row>
    <row r="3399" spans="1:12" x14ac:dyDescent="0.35">
      <c r="A3399" s="22">
        <v>42857</v>
      </c>
      <c r="B3399" s="21">
        <v>-1.22E-4</v>
      </c>
      <c r="C3399" s="21">
        <v>-5.287E-3</v>
      </c>
      <c r="D3399" s="21">
        <v>-1.7390000000000001E-3</v>
      </c>
      <c r="E3399" s="21">
        <v>-1.6428000000000002E-2</v>
      </c>
      <c r="F3399" s="21">
        <v>-1.1757E-2</v>
      </c>
      <c r="G3399" s="21">
        <v>-2.1480000000000002E-3</v>
      </c>
      <c r="H3399" s="21">
        <v>-1.2825E-2</v>
      </c>
      <c r="I3399" s="21">
        <v>-3.771E-3</v>
      </c>
      <c r="J3399" s="21">
        <v>-4.3819999999999996E-3</v>
      </c>
      <c r="K3399" s="21">
        <v>1.1011E-2</v>
      </c>
      <c r="L3399" s="21" cm="1">
        <f t="array" ref="L3399">MMULT(B3399:K3399,$D$18:$D$27)</f>
        <v>-5.9075401440000005E-3</v>
      </c>
    </row>
    <row r="3400" spans="1:12" x14ac:dyDescent="0.35">
      <c r="A3400" s="22">
        <v>42858</v>
      </c>
      <c r="B3400" s="21">
        <v>7.9220000000000002E-3</v>
      </c>
      <c r="C3400" s="21">
        <v>1.2907999999999999E-2</v>
      </c>
      <c r="D3400" s="21">
        <v>-1.1969999999999999E-3</v>
      </c>
      <c r="E3400" s="21">
        <v>8.1370000000000001E-3</v>
      </c>
      <c r="F3400" s="21">
        <v>1.1199999999999999E-3</v>
      </c>
      <c r="G3400" s="21">
        <v>-1.3276E-2</v>
      </c>
      <c r="H3400" s="21">
        <v>2.1649999999999998E-3</v>
      </c>
      <c r="I3400" s="21">
        <v>4.1640000000000002E-3</v>
      </c>
      <c r="J3400" s="21">
        <v>-8.3129999999999992E-3</v>
      </c>
      <c r="K3400" s="21">
        <v>-3.5010000000000002E-3</v>
      </c>
      <c r="L3400" s="21" cm="1">
        <f t="array" ref="L3400">MMULT(B3400:K3400,$D$18:$D$27)</f>
        <v>2.7570799810000008E-3</v>
      </c>
    </row>
    <row r="3401" spans="1:12" x14ac:dyDescent="0.35">
      <c r="A3401" s="22">
        <v>42859</v>
      </c>
      <c r="B3401" s="21">
        <v>-1.2817E-2</v>
      </c>
      <c r="C3401" s="21">
        <v>-1.7897E-2</v>
      </c>
      <c r="D3401" s="21">
        <v>-3.4438000000000003E-2</v>
      </c>
      <c r="E3401" s="21">
        <v>-2.4639000000000001E-2</v>
      </c>
      <c r="F3401" s="21">
        <v>-8.2480000000000001E-3</v>
      </c>
      <c r="G3401" s="21">
        <v>-0.11072700000000001</v>
      </c>
      <c r="H3401" s="21">
        <v>-3.5732E-2</v>
      </c>
      <c r="I3401" s="21">
        <v>-1.6962000000000001E-2</v>
      </c>
      <c r="J3401" s="21">
        <v>-2.5641000000000001E-2</v>
      </c>
      <c r="K3401" s="21">
        <v>-3.2786999999999997E-2</v>
      </c>
      <c r="L3401" s="21" cm="1">
        <f t="array" ref="L3401">MMULT(B3401:K3401,$D$18:$D$27)</f>
        <v>-2.1719910629999999E-2</v>
      </c>
    </row>
    <row r="3402" spans="1:12" x14ac:dyDescent="0.35">
      <c r="A3402" s="22">
        <v>42860</v>
      </c>
      <c r="B3402" s="21">
        <v>4.6550000000000003E-3</v>
      </c>
      <c r="C3402" s="21">
        <v>9.3500000000000007E-3</v>
      </c>
      <c r="D3402" s="21">
        <v>2.5734E-2</v>
      </c>
      <c r="E3402" s="21">
        <v>1.8509999999999999E-2</v>
      </c>
      <c r="F3402" s="21">
        <v>1.4519000000000001E-2</v>
      </c>
      <c r="G3402" s="21">
        <v>2.9850999999999999E-2</v>
      </c>
      <c r="H3402" s="21">
        <v>4.1020000000000001E-2</v>
      </c>
      <c r="I3402" s="21">
        <v>1.4187E-2</v>
      </c>
      <c r="J3402" s="21">
        <v>2.1760999999999999E-2</v>
      </c>
      <c r="K3402" s="21">
        <v>2.2194999999999999E-2</v>
      </c>
      <c r="L3402" s="21" cm="1">
        <f t="array" ref="L3402">MMULT(B3402:K3402,$D$18:$D$27)</f>
        <v>1.7693414068000003E-2</v>
      </c>
    </row>
    <row r="3403" spans="1:12" x14ac:dyDescent="0.35">
      <c r="A3403" s="22">
        <v>42863</v>
      </c>
      <c r="B3403" s="21">
        <v>1.0607E-2</v>
      </c>
      <c r="C3403" s="21">
        <v>8.4130000000000003E-3</v>
      </c>
      <c r="D3403" s="21">
        <v>8.9130000000000008E-3</v>
      </c>
      <c r="E3403" s="21">
        <v>7.6969999999999998E-3</v>
      </c>
      <c r="F3403" s="21">
        <v>3.4740000000000001E-3</v>
      </c>
      <c r="G3403" s="21">
        <v>0</v>
      </c>
      <c r="H3403" s="21">
        <v>3.3110000000000001E-3</v>
      </c>
      <c r="I3403" s="21">
        <v>3.6549999999999998E-3</v>
      </c>
      <c r="J3403" s="21">
        <v>-1.9810000000000001E-3</v>
      </c>
      <c r="K3403" s="21">
        <v>1.3422999999999999E-2</v>
      </c>
      <c r="L3403" s="21" cm="1">
        <f t="array" ref="L3403">MMULT(B3403:K3403,$D$18:$D$27)</f>
        <v>5.1382266809999995E-3</v>
      </c>
    </row>
    <row r="3404" spans="1:12" x14ac:dyDescent="0.35">
      <c r="A3404" s="22">
        <v>42864</v>
      </c>
      <c r="B3404" s="21">
        <v>-6.9969999999999997E-3</v>
      </c>
      <c r="C3404" s="21">
        <v>-1.4997999999999999E-2</v>
      </c>
      <c r="D3404" s="21">
        <v>-5.4500000000000002E-4</v>
      </c>
      <c r="E3404" s="21">
        <v>-1.8246999999999999E-2</v>
      </c>
      <c r="F3404" s="21">
        <v>8.3100000000000003E-4</v>
      </c>
      <c r="G3404" s="21">
        <v>-2.2037000000000001E-2</v>
      </c>
      <c r="H3404" s="21">
        <v>-1.1880999999999999E-2</v>
      </c>
      <c r="I3404" s="21">
        <v>-5.0199999999999995E-4</v>
      </c>
      <c r="J3404" s="21">
        <v>-1.2407E-2</v>
      </c>
      <c r="K3404" s="21">
        <v>2.3370000000000001E-3</v>
      </c>
      <c r="L3404" s="21" cm="1">
        <f t="array" ref="L3404">MMULT(B3404:K3404,$D$18:$D$27)</f>
        <v>-7.1920577200000006E-3</v>
      </c>
    </row>
    <row r="3405" spans="1:12" x14ac:dyDescent="0.35">
      <c r="A3405" s="22">
        <v>42865</v>
      </c>
      <c r="B3405" s="21">
        <v>-4.8599999999999997E-3</v>
      </c>
      <c r="C3405" s="21">
        <v>1.3514E-2</v>
      </c>
      <c r="D3405" s="21">
        <v>3.1646000000000001E-2</v>
      </c>
      <c r="E3405" s="21">
        <v>2.896E-2</v>
      </c>
      <c r="F3405" s="21">
        <v>5.3959999999999998E-3</v>
      </c>
      <c r="G3405" s="21">
        <v>3.2683999999999998E-2</v>
      </c>
      <c r="H3405" s="21">
        <v>2.4215E-2</v>
      </c>
      <c r="I3405" s="21">
        <v>1.884E-3</v>
      </c>
      <c r="J3405" s="21">
        <v>1.4572999999999999E-2</v>
      </c>
      <c r="K3405" s="21">
        <v>1.7101000000000002E-2</v>
      </c>
      <c r="L3405" s="21" cm="1">
        <f t="array" ref="L3405">MMULT(B3405:K3405,$D$18:$D$27)</f>
        <v>1.1247911204E-2</v>
      </c>
    </row>
    <row r="3406" spans="1:12" x14ac:dyDescent="0.35">
      <c r="A3406" s="22">
        <v>42866</v>
      </c>
      <c r="B3406" s="21">
        <v>8.5459999999999998E-3</v>
      </c>
      <c r="C3406" s="21">
        <v>-2.7230000000000002E-3</v>
      </c>
      <c r="D3406" s="21">
        <v>-2.7499999999999998E-3</v>
      </c>
      <c r="E3406" s="21">
        <v>-3.9909999999999998E-3</v>
      </c>
      <c r="F3406" s="21">
        <v>-1.2246999999999999E-2</v>
      </c>
      <c r="G3406" s="21">
        <v>3.9300000000000001E-4</v>
      </c>
      <c r="H3406" s="21">
        <v>-4.2389999999999997E-3</v>
      </c>
      <c r="I3406" s="21">
        <v>-2.8839999999999998E-3</v>
      </c>
      <c r="J3406" s="21">
        <v>-3.9620000000000002E-3</v>
      </c>
      <c r="K3406" s="21">
        <v>3.248E-3</v>
      </c>
      <c r="L3406" s="21" cm="1">
        <f t="array" ref="L3406">MMULT(B3406:K3406,$D$18:$D$27)</f>
        <v>-2.0632040010000003E-3</v>
      </c>
    </row>
    <row r="3407" spans="1:12" x14ac:dyDescent="0.35">
      <c r="A3407" s="22">
        <v>42867</v>
      </c>
      <c r="B3407" s="21">
        <v>-7.2599999999999997E-4</v>
      </c>
      <c r="C3407" s="21">
        <v>-2.3540000000000002E-3</v>
      </c>
      <c r="D3407" s="21">
        <v>4.4549999999999998E-3</v>
      </c>
      <c r="E3407" s="21">
        <v>-9.4900000000000002E-3</v>
      </c>
      <c r="F3407" s="21">
        <v>-1.0588E-2</v>
      </c>
      <c r="G3407" s="21">
        <v>-1.3760000000000001E-3</v>
      </c>
      <c r="H3407" s="21">
        <v>-3.2750000000000001E-3</v>
      </c>
      <c r="I3407" s="21">
        <v>3.395E-3</v>
      </c>
      <c r="J3407" s="21">
        <v>-9.9450000000000007E-3</v>
      </c>
      <c r="K3407" s="21">
        <v>3.0469999999999998E-3</v>
      </c>
      <c r="L3407" s="21" cm="1">
        <f t="array" ref="L3407">MMULT(B3407:K3407,$D$18:$D$27)</f>
        <v>-2.8618310470000003E-3</v>
      </c>
    </row>
    <row r="3408" spans="1:12" x14ac:dyDescent="0.35">
      <c r="A3408" s="22">
        <v>42870</v>
      </c>
      <c r="B3408" s="21">
        <v>3.0279999999999999E-3</v>
      </c>
      <c r="C3408" s="21">
        <v>8.3990000000000002E-3</v>
      </c>
      <c r="D3408" s="21">
        <v>3.1700000000000001E-4</v>
      </c>
      <c r="E3408" s="21">
        <v>1.0005999999999999E-2</v>
      </c>
      <c r="F3408" s="21">
        <v>1.3799000000000001E-2</v>
      </c>
      <c r="G3408" s="21">
        <v>7.4770000000000001E-3</v>
      </c>
      <c r="H3408" s="21">
        <v>7.2290000000000002E-3</v>
      </c>
      <c r="I3408" s="21">
        <v>4.1359999999999999E-3</v>
      </c>
      <c r="J3408" s="21">
        <v>-5.0199999999999995E-4</v>
      </c>
      <c r="K3408" s="21">
        <v>6.0759999999999998E-3</v>
      </c>
      <c r="L3408" s="21" cm="1">
        <f t="array" ref="L3408">MMULT(B3408:K3408,$D$18:$D$27)</f>
        <v>5.070079194E-3</v>
      </c>
    </row>
    <row r="3409" spans="1:12" x14ac:dyDescent="0.35">
      <c r="A3409" s="22">
        <v>42871</v>
      </c>
      <c r="B3409" s="21">
        <v>-3.019E-3</v>
      </c>
      <c r="C3409" s="21">
        <v>3.7439999999999999E-3</v>
      </c>
      <c r="D3409" s="21">
        <v>-9.5010000000000008E-3</v>
      </c>
      <c r="E3409" s="21">
        <v>-6.535E-3</v>
      </c>
      <c r="F3409" s="21">
        <v>-8.7500000000000008E-3</v>
      </c>
      <c r="G3409" s="21">
        <v>-8.2030000000000002E-3</v>
      </c>
      <c r="H3409" s="21">
        <v>-1.2722000000000001E-2</v>
      </c>
      <c r="I3409" s="21">
        <v>-1.9720000000000001E-2</v>
      </c>
      <c r="J3409" s="21">
        <v>-5.025E-3</v>
      </c>
      <c r="K3409" s="21">
        <v>-9.6240000000000006E-3</v>
      </c>
      <c r="L3409" s="21" cm="1">
        <f t="array" ref="L3409">MMULT(B3409:K3409,$D$18:$D$27)</f>
        <v>-9.2092350260000004E-3</v>
      </c>
    </row>
    <row r="3410" spans="1:12" x14ac:dyDescent="0.35">
      <c r="A3410" s="22">
        <v>42872</v>
      </c>
      <c r="B3410" s="21">
        <v>-6.7840000000000001E-3</v>
      </c>
      <c r="C3410" s="21">
        <v>-2.3775999999999999E-2</v>
      </c>
      <c r="D3410" s="21">
        <v>-9.3790000000000002E-3</v>
      </c>
      <c r="E3410" s="21">
        <v>-1.5277000000000001E-2</v>
      </c>
      <c r="F3410" s="21">
        <v>-5.3239999999999997E-3</v>
      </c>
      <c r="G3410" s="21">
        <v>-2.4222E-2</v>
      </c>
      <c r="H3410" s="21">
        <v>-4.2950000000000002E-3</v>
      </c>
      <c r="I3410" s="21">
        <v>-1.1077E-2</v>
      </c>
      <c r="J3410" s="21">
        <v>-1.5152000000000001E-2</v>
      </c>
      <c r="K3410" s="21">
        <v>-8.1939999999999999E-3</v>
      </c>
      <c r="L3410" s="21" cm="1">
        <f t="array" ref="L3410">MMULT(B3410:K3410,$D$18:$D$27)</f>
        <v>-1.0796562776E-2</v>
      </c>
    </row>
    <row r="3411" spans="1:12" x14ac:dyDescent="0.35">
      <c r="A3411" s="22">
        <v>42873</v>
      </c>
      <c r="B3411" s="21">
        <v>-2.9269999999999999E-3</v>
      </c>
      <c r="C3411" s="21">
        <v>4.4889999999999999E-3</v>
      </c>
      <c r="D3411" s="21">
        <v>-1.3556E-2</v>
      </c>
      <c r="E3411" s="21">
        <v>2.1499999999999999E-4</v>
      </c>
      <c r="F3411" s="21">
        <v>6.1980000000000004E-3</v>
      </c>
      <c r="G3411" s="21">
        <v>-2.02E-4</v>
      </c>
      <c r="H3411" s="21">
        <v>3.3199999999999999E-4</v>
      </c>
      <c r="I3411" s="21">
        <v>-1.5449999999999999E-3</v>
      </c>
      <c r="J3411" s="21">
        <v>-2.5639999999999999E-3</v>
      </c>
      <c r="K3411" s="21">
        <v>-2.1129999999999999E-3</v>
      </c>
      <c r="L3411" s="21" cm="1">
        <f t="array" ref="L3411">MMULT(B3411:K3411,$D$18:$D$27)</f>
        <v>-1.3916559E-3</v>
      </c>
    </row>
    <row r="3412" spans="1:12" x14ac:dyDescent="0.35">
      <c r="A3412" s="22">
        <v>42874</v>
      </c>
      <c r="B3412" s="21">
        <v>2.202E-3</v>
      </c>
      <c r="C3412" s="21">
        <v>1.2836E-2</v>
      </c>
      <c r="D3412" s="21">
        <v>2.3120999999999999E-2</v>
      </c>
      <c r="E3412" s="21">
        <v>2.2835000000000001E-2</v>
      </c>
      <c r="F3412" s="21">
        <v>4.4799999999999996E-3</v>
      </c>
      <c r="G3412" s="21">
        <v>2.7855999999999999E-2</v>
      </c>
      <c r="H3412" s="21">
        <v>5.8050000000000003E-3</v>
      </c>
      <c r="I3412" s="21">
        <v>9.0259999999999993E-3</v>
      </c>
      <c r="J3412" s="21">
        <v>3.5990000000000002E-3</v>
      </c>
      <c r="K3412" s="21">
        <v>1.6173E-2</v>
      </c>
      <c r="L3412" s="21" cm="1">
        <f t="array" ref="L3412">MMULT(B3412:K3412,$D$18:$D$27)</f>
        <v>9.1456233390000002E-3</v>
      </c>
    </row>
    <row r="3413" spans="1:12" x14ac:dyDescent="0.35">
      <c r="A3413" s="22">
        <v>42877</v>
      </c>
      <c r="B3413" s="21">
        <v>4.3940000000000003E-3</v>
      </c>
      <c r="C3413" s="21">
        <v>-3.7550000000000001E-3</v>
      </c>
      <c r="D3413" s="21">
        <v>-7.4619999999999999E-3</v>
      </c>
      <c r="E3413" s="21">
        <v>-1.1584000000000001E-2</v>
      </c>
      <c r="F3413" s="21">
        <v>1.951E-3</v>
      </c>
      <c r="G3413" s="21">
        <v>-2.5530000000000001E-3</v>
      </c>
      <c r="H3413" s="21">
        <v>-8.25E-4</v>
      </c>
      <c r="I3413" s="21">
        <v>3.8340000000000002E-3</v>
      </c>
      <c r="J3413" s="21">
        <v>-5.1199999999999998E-4</v>
      </c>
      <c r="K3413" s="21">
        <v>3.7889999999999998E-3</v>
      </c>
      <c r="L3413" s="21" cm="1">
        <f t="array" ref="L3413">MMULT(B3413:K3413,$D$18:$D$27)</f>
        <v>-2.3736139699999997E-4</v>
      </c>
    </row>
    <row r="3414" spans="1:12" x14ac:dyDescent="0.35">
      <c r="A3414" s="22">
        <v>42878</v>
      </c>
      <c r="B3414" s="21">
        <v>3.5239999999999998E-3</v>
      </c>
      <c r="C3414" s="21">
        <v>1.413E-3</v>
      </c>
      <c r="D3414" s="21">
        <v>-6.2290000000000002E-3</v>
      </c>
      <c r="E3414" s="21">
        <v>-3.6219999999999998E-3</v>
      </c>
      <c r="F3414" s="21">
        <v>2.7820000000000002E-3</v>
      </c>
      <c r="G3414" s="21">
        <v>-1.0435E-2</v>
      </c>
      <c r="H3414" s="21">
        <v>1.6008999999999999E-2</v>
      </c>
      <c r="I3414" s="21">
        <v>-5.2199999999999998E-3</v>
      </c>
      <c r="J3414" s="21">
        <v>5.13E-4</v>
      </c>
      <c r="K3414" s="21">
        <v>1.8879999999999999E-3</v>
      </c>
      <c r="L3414" s="21" cm="1">
        <f t="array" ref="L3414">MMULT(B3414:K3414,$D$18:$D$27)</f>
        <v>6.259352079999997E-4</v>
      </c>
    </row>
    <row r="3415" spans="1:12" x14ac:dyDescent="0.35">
      <c r="A3415" s="22">
        <v>42879</v>
      </c>
      <c r="B3415" s="21">
        <v>-3.5119999999999999E-3</v>
      </c>
      <c r="C3415" s="21">
        <v>-4.6999999999999999E-4</v>
      </c>
      <c r="D3415" s="21">
        <v>1.513E-3</v>
      </c>
      <c r="E3415" s="21">
        <v>-1.9250000000000001E-3</v>
      </c>
      <c r="F3415" s="21">
        <v>-1.0126E-2</v>
      </c>
      <c r="G3415" s="21">
        <v>-1.353E-2</v>
      </c>
      <c r="H3415" s="21">
        <v>-6.4980000000000003E-3</v>
      </c>
      <c r="I3415" s="21">
        <v>1.792E-3</v>
      </c>
      <c r="J3415" s="21">
        <v>-7.6839999999999999E-3</v>
      </c>
      <c r="K3415" s="21">
        <v>9.4200000000000002E-4</v>
      </c>
      <c r="L3415" s="21" cm="1">
        <f t="array" ref="L3415">MMULT(B3415:K3415,$D$18:$D$27)</f>
        <v>-3.1665434290000004E-3</v>
      </c>
    </row>
    <row r="3416" spans="1:12" x14ac:dyDescent="0.35">
      <c r="A3416" s="22">
        <v>42880</v>
      </c>
      <c r="B3416" s="21">
        <v>-6.5620000000000001E-3</v>
      </c>
      <c r="C3416" s="21">
        <v>-1.0449999999999999E-2</v>
      </c>
      <c r="D3416" s="21">
        <v>-1.7805000000000001E-2</v>
      </c>
      <c r="E3416" s="21">
        <v>-3.4712E-2</v>
      </c>
      <c r="F3416" s="21">
        <v>-2.7607E-2</v>
      </c>
      <c r="G3416" s="21">
        <v>-2.2388000000000002E-2</v>
      </c>
      <c r="H3416" s="21">
        <v>-7.358E-3</v>
      </c>
      <c r="I3416" s="21">
        <v>-1.0985999999999999E-2</v>
      </c>
      <c r="J3416" s="21">
        <v>2.581E-3</v>
      </c>
      <c r="K3416" s="21">
        <v>-1.2799E-2</v>
      </c>
      <c r="L3416" s="21" cm="1">
        <f t="array" ref="L3416">MMULT(B3416:K3416,$D$18:$D$27)</f>
        <v>-1.2298541119E-2</v>
      </c>
    </row>
    <row r="3417" spans="1:12" x14ac:dyDescent="0.35">
      <c r="A3417" s="22">
        <v>42881</v>
      </c>
      <c r="B3417" s="21">
        <v>-2.4459999999999998E-3</v>
      </c>
      <c r="C3417" s="21">
        <v>-3.7100000000000002E-3</v>
      </c>
      <c r="D3417" s="21">
        <v>2.1970000000000002E-3</v>
      </c>
      <c r="E3417" s="21">
        <v>6.659E-3</v>
      </c>
      <c r="F3417" s="21">
        <v>1.0088E-2</v>
      </c>
      <c r="G3417" s="21">
        <v>-2.3313E-2</v>
      </c>
      <c r="H3417" s="21">
        <v>4.777E-3</v>
      </c>
      <c r="I3417" s="21">
        <v>2.5799999999999998E-4</v>
      </c>
      <c r="J3417" s="21">
        <v>-8.7539999999999996E-3</v>
      </c>
      <c r="K3417" s="21">
        <v>7.0540000000000004E-3</v>
      </c>
      <c r="L3417" s="21" cm="1">
        <f t="array" ref="L3417">MMULT(B3417:K3417,$D$18:$D$27)</f>
        <v>2.6651192900000017E-4</v>
      </c>
    </row>
    <row r="3418" spans="1:12" x14ac:dyDescent="0.35">
      <c r="A3418" s="22">
        <v>42885</v>
      </c>
      <c r="B3418" s="21">
        <v>-5.5180000000000003E-3</v>
      </c>
      <c r="C3418" s="21">
        <v>-6.3029999999999996E-3</v>
      </c>
      <c r="D3418" s="21">
        <v>-1.754E-2</v>
      </c>
      <c r="E3418" s="21">
        <v>-1.2348E-2</v>
      </c>
      <c r="F3418" s="21">
        <v>-1.9261E-2</v>
      </c>
      <c r="G3418" s="21">
        <v>-2.9995999999999998E-2</v>
      </c>
      <c r="H3418" s="21">
        <v>-1.4426E-2</v>
      </c>
      <c r="I3418" s="21">
        <v>-5.6820000000000004E-3</v>
      </c>
      <c r="J3418" s="21">
        <v>-4.3117000000000003E-2</v>
      </c>
      <c r="K3418" s="21">
        <v>-7.5729999999999999E-3</v>
      </c>
      <c r="L3418" s="21" cm="1">
        <f t="array" ref="L3418">MMULT(B3418:K3418,$D$18:$D$27)</f>
        <v>-1.5176679246E-2</v>
      </c>
    </row>
    <row r="3419" spans="1:12" x14ac:dyDescent="0.35">
      <c r="A3419" s="22">
        <v>42886</v>
      </c>
      <c r="B3419" s="21">
        <v>-7.3980000000000001E-3</v>
      </c>
      <c r="C3419" s="21">
        <v>-5.574E-3</v>
      </c>
      <c r="D3419" s="21">
        <v>7.6990000000000001E-3</v>
      </c>
      <c r="E3419" s="21">
        <v>-2.2330000000000002E-3</v>
      </c>
      <c r="F3419" s="21">
        <v>1.2364999999999999E-2</v>
      </c>
      <c r="G3419" s="21">
        <v>2.1800000000000001E-4</v>
      </c>
      <c r="H3419" s="21">
        <v>-1.9793999999999999E-2</v>
      </c>
      <c r="I3419" s="21">
        <v>-1.1558000000000001E-2</v>
      </c>
      <c r="J3419" s="21">
        <v>1.8457999999999999E-2</v>
      </c>
      <c r="K3419" s="21">
        <v>-7.2490000000000002E-3</v>
      </c>
      <c r="L3419" s="21" cm="1">
        <f t="array" ref="L3419">MMULT(B3419:K3419,$D$18:$D$27)</f>
        <v>-2.1344826010000002E-3</v>
      </c>
    </row>
    <row r="3420" spans="1:12" x14ac:dyDescent="0.35">
      <c r="A3420" s="22">
        <v>42887</v>
      </c>
      <c r="B3420" s="21">
        <v>2.4840000000000001E-3</v>
      </c>
      <c r="C3420" s="21">
        <v>7.6340000000000002E-3</v>
      </c>
      <c r="D3420" s="21">
        <v>9.9700000000000006E-4</v>
      </c>
      <c r="E3420" s="21">
        <v>3.8040000000000001E-3</v>
      </c>
      <c r="F3420" s="21">
        <v>2.7299999999999998E-3</v>
      </c>
      <c r="G3420" s="21">
        <v>-1.524E-3</v>
      </c>
      <c r="H3420" s="21">
        <v>2.6811000000000001E-2</v>
      </c>
      <c r="I3420" s="21">
        <v>6.7010000000000004E-3</v>
      </c>
      <c r="J3420" s="21">
        <v>1.226E-2</v>
      </c>
      <c r="K3420" s="21">
        <v>2.0944999999999998E-2</v>
      </c>
      <c r="L3420" s="21" cm="1">
        <f t="array" ref="L3420">MMULT(B3420:K3420,$D$18:$D$27)</f>
        <v>7.9399997080000003E-3</v>
      </c>
    </row>
    <row r="3421" spans="1:12" x14ac:dyDescent="0.35">
      <c r="A3421" s="22">
        <v>42888</v>
      </c>
      <c r="B3421" s="21">
        <v>-1.487E-2</v>
      </c>
      <c r="C3421" s="21">
        <v>-1.1124999999999999E-2</v>
      </c>
      <c r="D3421" s="21">
        <v>-7.9649999999999999E-3</v>
      </c>
      <c r="E3421" s="21">
        <v>-1.3375E-2</v>
      </c>
      <c r="F3421" s="21">
        <v>-1.1750999999999999E-2</v>
      </c>
      <c r="G3421" s="21">
        <v>-8.286E-3</v>
      </c>
      <c r="H3421" s="21">
        <v>3.14E-3</v>
      </c>
      <c r="I3421" s="21">
        <v>-3.2629999999999998E-3</v>
      </c>
      <c r="J3421" s="21">
        <v>-2.1059999999999998E-3</v>
      </c>
      <c r="K3421" s="21">
        <v>-8.0929999999999995E-3</v>
      </c>
      <c r="L3421" s="21" cm="1">
        <f t="array" ref="L3421">MMULT(B3421:K3421,$D$18:$D$27)</f>
        <v>-7.1521512630000009E-3</v>
      </c>
    </row>
    <row r="3422" spans="1:12" x14ac:dyDescent="0.35">
      <c r="A3422" s="22">
        <v>42891</v>
      </c>
      <c r="B3422" s="21">
        <v>7.7990000000000004E-3</v>
      </c>
      <c r="C3422" s="21">
        <v>7.76E-4</v>
      </c>
      <c r="D3422" s="21">
        <v>-5.352E-3</v>
      </c>
      <c r="E3422" s="21">
        <v>-5.4229999999999999E-3</v>
      </c>
      <c r="F3422" s="21">
        <v>4.4949999999999999E-3</v>
      </c>
      <c r="G3422" s="21">
        <v>-7.6959999999999997E-3</v>
      </c>
      <c r="H3422" s="21">
        <v>-1.0544E-2</v>
      </c>
      <c r="I3422" s="21">
        <v>6.4159999999999998E-3</v>
      </c>
      <c r="J3422" s="21">
        <v>5.2800000000000004E-4</v>
      </c>
      <c r="K3422" s="21">
        <v>1.8979999999999999E-3</v>
      </c>
      <c r="L3422" s="21" cm="1">
        <f t="array" ref="L3422">MMULT(B3422:K3422,$D$18:$D$27)</f>
        <v>1.293129394E-3</v>
      </c>
    </row>
    <row r="3423" spans="1:12" x14ac:dyDescent="0.35">
      <c r="A3423" s="22">
        <v>42892</v>
      </c>
      <c r="B3423" s="21">
        <v>1.3605000000000001E-2</v>
      </c>
      <c r="C3423" s="21">
        <v>9.4970000000000002E-3</v>
      </c>
      <c r="D3423" s="21">
        <v>1.8273999999999999E-2</v>
      </c>
      <c r="E3423" s="21">
        <v>1.0449999999999999E-2</v>
      </c>
      <c r="F3423" s="21">
        <v>1.0104999999999999E-2</v>
      </c>
      <c r="G3423" s="21">
        <v>9.75E-3</v>
      </c>
      <c r="H3423" s="21">
        <v>2.6474000000000001E-2</v>
      </c>
      <c r="I3423" s="21">
        <v>2.3419999999999999E-3</v>
      </c>
      <c r="J3423" s="21">
        <v>-8.4390000000000003E-3</v>
      </c>
      <c r="K3423" s="21">
        <v>5.4920000000000004E-3</v>
      </c>
      <c r="L3423" s="21" cm="1">
        <f t="array" ref="L3423">MMULT(B3423:K3423,$D$18:$D$27)</f>
        <v>8.4765472669999994E-3</v>
      </c>
    </row>
    <row r="3424" spans="1:12" x14ac:dyDescent="0.35">
      <c r="A3424" s="22">
        <v>42893</v>
      </c>
      <c r="B3424" s="21">
        <v>-3.6939999999999998E-3</v>
      </c>
      <c r="C3424" s="21">
        <v>-3.8400000000000001E-3</v>
      </c>
      <c r="D3424" s="21">
        <v>-2.9506000000000001E-2</v>
      </c>
      <c r="E3424" s="21">
        <v>-2.0683E-2</v>
      </c>
      <c r="F3424" s="21">
        <v>-1.8578999999999998E-2</v>
      </c>
      <c r="G3424" s="21">
        <v>-3.2478E-2</v>
      </c>
      <c r="H3424" s="21">
        <v>-2.4655E-2</v>
      </c>
      <c r="I3424" s="21">
        <v>-1.0380000000000001E-3</v>
      </c>
      <c r="J3424" s="21">
        <v>-6.3829999999999998E-3</v>
      </c>
      <c r="K3424" s="21">
        <v>-2.2599999999999999E-3</v>
      </c>
      <c r="L3424" s="21" cm="1">
        <f t="array" ref="L3424">MMULT(B3424:K3424,$D$18:$D$27)</f>
        <v>-1.0907405709000001E-2</v>
      </c>
    </row>
    <row r="3425" spans="1:12" x14ac:dyDescent="0.35">
      <c r="A3425" s="22">
        <v>42894</v>
      </c>
      <c r="B3425" s="21">
        <v>-3.5839999999999999E-3</v>
      </c>
      <c r="C3425" s="21">
        <v>2.2160000000000001E-3</v>
      </c>
      <c r="D3425" s="21">
        <v>-4.5399999999999998E-4</v>
      </c>
      <c r="E3425" s="21">
        <v>-1.1249E-2</v>
      </c>
      <c r="F3425" s="21">
        <v>-5.2420000000000001E-3</v>
      </c>
      <c r="G3425" s="21">
        <v>7.0309999999999999E-3</v>
      </c>
      <c r="H3425" s="21">
        <v>-2.5278999999999999E-2</v>
      </c>
      <c r="I3425" s="21">
        <v>5.7169999999999999E-3</v>
      </c>
      <c r="J3425" s="21">
        <v>4.2830000000000003E-3</v>
      </c>
      <c r="K3425" s="21">
        <v>8.6840000000000007E-3</v>
      </c>
      <c r="L3425" s="21" cm="1">
        <f t="array" ref="L3425">MMULT(B3425:K3425,$D$18:$D$27)</f>
        <v>-2.6587886630000004E-3</v>
      </c>
    </row>
    <row r="3426" spans="1:12" x14ac:dyDescent="0.35">
      <c r="A3426" s="22">
        <v>42895</v>
      </c>
      <c r="B3426" s="21">
        <v>1.873E-2</v>
      </c>
      <c r="C3426" s="21">
        <v>-2.1253000000000001E-2</v>
      </c>
      <c r="D3426" s="21">
        <v>2.2357999999999999E-2</v>
      </c>
      <c r="E3426" s="21">
        <v>4.0632000000000001E-2</v>
      </c>
      <c r="F3426" s="21">
        <v>2.0056000000000001E-2</v>
      </c>
      <c r="G3426" s="21">
        <v>3.0856000000000001E-2</v>
      </c>
      <c r="H3426" s="21">
        <v>4.0948999999999999E-2</v>
      </c>
      <c r="I3426" s="21">
        <v>2.8035999999999998E-2</v>
      </c>
      <c r="J3426" s="21">
        <v>1.7058E-2</v>
      </c>
      <c r="K3426" s="21">
        <v>2.3956999999999999E-2</v>
      </c>
      <c r="L3426" s="21" cm="1">
        <f t="array" ref="L3426">MMULT(B3426:K3426,$D$18:$D$27)</f>
        <v>2.3211096636E-2</v>
      </c>
    </row>
    <row r="3427" spans="1:12" x14ac:dyDescent="0.35">
      <c r="A3427" s="22">
        <v>42898</v>
      </c>
      <c r="B3427" s="21">
        <v>9.7409999999999997E-3</v>
      </c>
      <c r="C3427" s="21">
        <v>0</v>
      </c>
      <c r="D3427" s="21">
        <v>-2.2200000000000002E-3</v>
      </c>
      <c r="E3427" s="21">
        <v>2.0080000000000001E-2</v>
      </c>
      <c r="F3427" s="21">
        <v>-5.3099999999999996E-3</v>
      </c>
      <c r="G3427" s="21">
        <v>-6.5499999999999998E-4</v>
      </c>
      <c r="H3427" s="21">
        <v>-2.6229999999999999E-3</v>
      </c>
      <c r="I3427" s="21">
        <v>8.0429999999999998E-3</v>
      </c>
      <c r="J3427" s="21">
        <v>2.6210000000000001E-3</v>
      </c>
      <c r="K3427" s="21">
        <v>-4.3870000000000003E-3</v>
      </c>
      <c r="L3427" s="21" cm="1">
        <f t="array" ref="L3427">MMULT(B3427:K3427,$D$18:$D$27)</f>
        <v>4.8758400950000003E-3</v>
      </c>
    </row>
    <row r="3428" spans="1:12" x14ac:dyDescent="0.35">
      <c r="A3428" s="22">
        <v>42899</v>
      </c>
      <c r="B3428" s="21">
        <v>3.6200000000000002E-4</v>
      </c>
      <c r="C3428" s="21">
        <v>8.3299999999999997E-4</v>
      </c>
      <c r="D3428" s="21">
        <v>7.5659999999999998E-3</v>
      </c>
      <c r="E3428" s="21">
        <v>1.5528999999999999E-2</v>
      </c>
      <c r="F3428" s="21">
        <v>5.7700000000000004E-4</v>
      </c>
      <c r="G3428" s="21">
        <v>1.7489999999999999E-3</v>
      </c>
      <c r="H3428" s="21">
        <v>2.4650000000000002E-3</v>
      </c>
      <c r="I3428" s="21">
        <v>5.2360000000000002E-3</v>
      </c>
      <c r="J3428" s="21">
        <v>5.2269999999999999E-3</v>
      </c>
      <c r="K3428" s="21">
        <v>1.0281E-2</v>
      </c>
      <c r="L3428" s="21" cm="1">
        <f t="array" ref="L3428">MMULT(B3428:K3428,$D$18:$D$27)</f>
        <v>4.6023876709999998E-3</v>
      </c>
    </row>
    <row r="3429" spans="1:12" x14ac:dyDescent="0.35">
      <c r="A3429" s="22">
        <v>42900</v>
      </c>
      <c r="B3429" s="21">
        <v>-1.0728E-2</v>
      </c>
      <c r="C3429" s="21">
        <v>-1.4149999999999999E-2</v>
      </c>
      <c r="D3429" s="21">
        <v>-1.7999000000000001E-2</v>
      </c>
      <c r="E3429" s="21">
        <v>-2.1753000000000002E-2</v>
      </c>
      <c r="F3429" s="21">
        <v>-1.6871000000000001E-2</v>
      </c>
      <c r="G3429" s="21">
        <v>-5.0415000000000001E-2</v>
      </c>
      <c r="H3429" s="21">
        <v>-1.4426E-2</v>
      </c>
      <c r="I3429" s="21">
        <v>-2.2943999999999999E-2</v>
      </c>
      <c r="J3429" s="21">
        <v>-1.4041E-2</v>
      </c>
      <c r="K3429" s="21">
        <v>-3.0529000000000001E-2</v>
      </c>
      <c r="L3429" s="21" cm="1">
        <f t="array" ref="L3429">MMULT(B3429:K3429,$D$18:$D$27)</f>
        <v>-1.7327941586000001E-2</v>
      </c>
    </row>
    <row r="3430" spans="1:12" x14ac:dyDescent="0.35">
      <c r="A3430" s="22">
        <v>42901</v>
      </c>
      <c r="B3430" s="21">
        <v>2.3149999999999998E-3</v>
      </c>
      <c r="C3430" s="21">
        <v>-2.5330000000000001E-3</v>
      </c>
      <c r="D3430" s="21">
        <v>-2.1253000000000001E-2</v>
      </c>
      <c r="E3430" s="21">
        <v>-6.6100000000000002E-4</v>
      </c>
      <c r="F3430" s="21">
        <v>-1.2467000000000001E-2</v>
      </c>
      <c r="G3430" s="21">
        <v>-2.4362000000000002E-2</v>
      </c>
      <c r="H3430" s="21">
        <v>-1.1976000000000001E-2</v>
      </c>
      <c r="I3430" s="21">
        <v>3.8080000000000002E-3</v>
      </c>
      <c r="J3430" s="21">
        <v>-7.9109999999999996E-3</v>
      </c>
      <c r="K3430" s="21">
        <v>-6.7479999999999997E-3</v>
      </c>
      <c r="L3430" s="21" cm="1">
        <f t="array" ref="L3430">MMULT(B3430:K3430,$D$18:$D$27)</f>
        <v>-4.419503614000001E-3</v>
      </c>
    </row>
    <row r="3431" spans="1:12" x14ac:dyDescent="0.35">
      <c r="A3431" s="22">
        <v>42902</v>
      </c>
      <c r="B3431" s="21">
        <v>1.4952999999999999E-2</v>
      </c>
      <c r="C3431" s="21">
        <v>1.8997E-2</v>
      </c>
      <c r="D3431" s="21">
        <v>1.7003999999999998E-2</v>
      </c>
      <c r="E3431" s="21">
        <v>2.5115999999999999E-2</v>
      </c>
      <c r="F3431" s="21">
        <v>1.8565000000000002E-2</v>
      </c>
      <c r="G3431" s="21">
        <v>2.4735E-2</v>
      </c>
      <c r="H3431" s="21">
        <v>4.0909000000000001E-2</v>
      </c>
      <c r="I3431" s="21">
        <v>2.3519999999999999E-2</v>
      </c>
      <c r="J3431" s="21">
        <v>2.0202000000000001E-2</v>
      </c>
      <c r="K3431" s="21">
        <v>1.472E-2</v>
      </c>
      <c r="L3431" s="21" cm="1">
        <f t="array" ref="L3431">MMULT(B3431:K3431,$D$18:$D$27)</f>
        <v>2.2181771834E-2</v>
      </c>
    </row>
    <row r="3432" spans="1:12" x14ac:dyDescent="0.35">
      <c r="A3432" s="22">
        <v>42905</v>
      </c>
      <c r="B3432" s="21">
        <v>-8.744E-3</v>
      </c>
      <c r="C3432" s="21">
        <v>-8.2140000000000008E-3</v>
      </c>
      <c r="D3432" s="21">
        <v>-5.084E-3</v>
      </c>
      <c r="E3432" s="21">
        <v>-3.6540000000000001E-3</v>
      </c>
      <c r="F3432" s="21">
        <v>-6.999E-3</v>
      </c>
      <c r="G3432" s="21">
        <v>-1.1494000000000001E-2</v>
      </c>
      <c r="H3432" s="21">
        <v>3.235E-3</v>
      </c>
      <c r="I3432" s="21">
        <v>3.7060000000000001E-3</v>
      </c>
      <c r="J3432" s="21">
        <v>-6.7739999999999996E-3</v>
      </c>
      <c r="K3432" s="21">
        <v>9.6710000000000008E-3</v>
      </c>
      <c r="L3432" s="21" cm="1">
        <f t="array" ref="L3432">MMULT(B3432:K3432,$D$18:$D$27)</f>
        <v>-3.2218078619999993E-3</v>
      </c>
    </row>
    <row r="3433" spans="1:12" x14ac:dyDescent="0.35">
      <c r="A3433" s="22">
        <v>42906</v>
      </c>
      <c r="B3433" s="21">
        <v>-5.437E-3</v>
      </c>
      <c r="C3433" s="21">
        <v>-9.1199999999999996E-3</v>
      </c>
      <c r="D3433" s="21">
        <v>-2.4979999999999998E-3</v>
      </c>
      <c r="E3433" s="21">
        <v>-1.1648E-2</v>
      </c>
      <c r="F3433" s="21">
        <v>-1.9824000000000001E-2</v>
      </c>
      <c r="G3433" s="21">
        <v>-3.6977000000000003E-2</v>
      </c>
      <c r="H3433" s="21">
        <v>-2.0313000000000001E-2</v>
      </c>
      <c r="I3433" s="21">
        <v>-2.0802999999999999E-2</v>
      </c>
      <c r="J3433" s="21">
        <v>-2.8332E-2</v>
      </c>
      <c r="K3433" s="21">
        <v>-2.6523999999999999E-2</v>
      </c>
      <c r="L3433" s="21" cm="1">
        <f t="array" ref="L3433">MMULT(B3433:K3433,$D$18:$D$27)</f>
        <v>-1.6305320413E-2</v>
      </c>
    </row>
    <row r="3434" spans="1:12" x14ac:dyDescent="0.35">
      <c r="A3434" s="22">
        <v>42907</v>
      </c>
      <c r="B3434" s="21">
        <v>-1.057E-2</v>
      </c>
      <c r="C3434" s="21">
        <v>-1.8689000000000001E-2</v>
      </c>
      <c r="D3434" s="21">
        <v>-8.3099999999999997E-3</v>
      </c>
      <c r="E3434" s="21">
        <v>-1.8987E-2</v>
      </c>
      <c r="F3434" s="21">
        <v>-1.9175999999999999E-2</v>
      </c>
      <c r="G3434" s="21">
        <v>-1.7628999999999999E-2</v>
      </c>
      <c r="H3434" s="21">
        <v>-1.4645E-2</v>
      </c>
      <c r="I3434" s="21">
        <v>-8.2970000000000006E-3</v>
      </c>
      <c r="J3434" s="21">
        <v>-5.4000000000000001E-4</v>
      </c>
      <c r="K3434" s="21">
        <v>-2.1191999999999999E-2</v>
      </c>
      <c r="L3434" s="21" cm="1">
        <f t="array" ref="L3434">MMULT(B3434:K3434,$D$18:$D$27)</f>
        <v>-1.1109264222999999E-2</v>
      </c>
    </row>
    <row r="3435" spans="1:12" x14ac:dyDescent="0.35">
      <c r="A3435" s="22">
        <v>42908</v>
      </c>
      <c r="B3435" s="21">
        <v>-4.4200000000000003E-3</v>
      </c>
      <c r="C3435" s="21">
        <v>-3.8299999999999999E-4</v>
      </c>
      <c r="D3435" s="21">
        <v>6.5430000000000002E-3</v>
      </c>
      <c r="E3435" s="21">
        <v>-3.1150000000000001E-3</v>
      </c>
      <c r="F3435" s="21">
        <v>-1.5269999999999999E-3</v>
      </c>
      <c r="G3435" s="21">
        <v>1.9174E-2</v>
      </c>
      <c r="H3435" s="21">
        <v>5.5110000000000003E-3</v>
      </c>
      <c r="I3435" s="21">
        <v>2.5399999999999999E-4</v>
      </c>
      <c r="J3435" s="21">
        <v>3.7820000000000002E-3</v>
      </c>
      <c r="K3435" s="21">
        <v>-1.0825E-2</v>
      </c>
      <c r="L3435" s="21" cm="1">
        <f t="array" ref="L3435">MMULT(B3435:K3435,$D$18:$D$27)</f>
        <v>4.819423580000001E-4</v>
      </c>
    </row>
    <row r="3436" spans="1:12" x14ac:dyDescent="0.35">
      <c r="A3436" s="22">
        <v>42909</v>
      </c>
      <c r="B3436" s="21">
        <v>6.5370000000000003E-3</v>
      </c>
      <c r="C3436" s="21">
        <v>5.2659999999999998E-3</v>
      </c>
      <c r="D3436" s="21">
        <v>1.14E-3</v>
      </c>
      <c r="E3436" s="21">
        <v>4.46E-4</v>
      </c>
      <c r="F3436" s="21">
        <v>8.567E-3</v>
      </c>
      <c r="G3436" s="21">
        <v>2.7496E-2</v>
      </c>
      <c r="H3436" s="21">
        <v>-1.495E-3</v>
      </c>
      <c r="I3436" s="21">
        <v>1.7235E-2</v>
      </c>
      <c r="J3436" s="21">
        <v>1.1302E-2</v>
      </c>
      <c r="K3436" s="21">
        <v>6.4489999999999999E-3</v>
      </c>
      <c r="L3436" s="21" cm="1">
        <f t="array" ref="L3436">MMULT(B3436:K3436,$D$18:$D$27)</f>
        <v>8.1180796769999997E-3</v>
      </c>
    </row>
    <row r="3437" spans="1:12" x14ac:dyDescent="0.35">
      <c r="A3437" s="22">
        <v>42912</v>
      </c>
      <c r="B3437" s="21">
        <v>-4.5339999999999998E-3</v>
      </c>
      <c r="C3437" s="21">
        <v>-8.1899999999999994E-3</v>
      </c>
      <c r="D3437" s="21">
        <v>-4.5560000000000002E-3</v>
      </c>
      <c r="E3437" s="21">
        <v>-1.3384E-2</v>
      </c>
      <c r="F3437" s="21">
        <v>-6.0700000000000001E-4</v>
      </c>
      <c r="G3437" s="21">
        <v>1.1736999999999999E-2</v>
      </c>
      <c r="H3437" s="21">
        <v>-1.83E-3</v>
      </c>
      <c r="I3437" s="21">
        <v>-3.7399999999999998E-4</v>
      </c>
      <c r="J3437" s="21">
        <v>4.79E-3</v>
      </c>
      <c r="K3437" s="21">
        <v>-3.3010000000000001E-3</v>
      </c>
      <c r="L3437" s="21" cm="1">
        <f t="array" ref="L3437">MMULT(B3437:K3437,$D$18:$D$27)</f>
        <v>-2.4958262000000005E-3</v>
      </c>
    </row>
    <row r="3438" spans="1:12" x14ac:dyDescent="0.35">
      <c r="A3438" s="22">
        <v>42913</v>
      </c>
      <c r="B3438" s="21">
        <v>-1.6000000000000001E-3</v>
      </c>
      <c r="C3438" s="21">
        <v>-6.7199999999999996E-4</v>
      </c>
      <c r="D3438" s="21">
        <v>6.9800000000000001E-3</v>
      </c>
      <c r="E3438" s="21">
        <v>-5.8780000000000004E-3</v>
      </c>
      <c r="F3438" s="21">
        <v>-8.0440000000000008E-3</v>
      </c>
      <c r="G3438" s="21">
        <v>9.9769999999999998E-3</v>
      </c>
      <c r="H3438" s="21">
        <v>-6.332E-3</v>
      </c>
      <c r="I3438" s="21">
        <v>3.7390000000000001E-3</v>
      </c>
      <c r="J3438" s="21">
        <v>1.5889999999999999E-3</v>
      </c>
      <c r="K3438" s="21">
        <v>1.0130999999999999E-2</v>
      </c>
      <c r="L3438" s="21" cm="1">
        <f t="array" ref="L3438">MMULT(B3438:K3438,$D$18:$D$27)</f>
        <v>-4.9635192700000011E-4</v>
      </c>
    </row>
    <row r="3439" spans="1:12" x14ac:dyDescent="0.35">
      <c r="A3439" s="22">
        <v>42914</v>
      </c>
      <c r="B3439" s="21">
        <v>5.1780000000000003E-3</v>
      </c>
      <c r="C3439" s="21">
        <v>2.0179999999999998E-3</v>
      </c>
      <c r="D3439" s="21">
        <v>1.1591000000000001E-2</v>
      </c>
      <c r="E3439" s="21">
        <v>-2.2699999999999999E-4</v>
      </c>
      <c r="F3439" s="21">
        <v>-1.683E-3</v>
      </c>
      <c r="G3439" s="21">
        <v>1.5391999999999999E-2</v>
      </c>
      <c r="H3439" s="21">
        <v>-1.0059999999999999E-3</v>
      </c>
      <c r="I3439" s="21">
        <v>1.5520000000000001E-2</v>
      </c>
      <c r="J3439" s="21">
        <v>5.8170000000000001E-3</v>
      </c>
      <c r="K3439" s="21">
        <v>1.4851E-2</v>
      </c>
      <c r="L3439" s="21" cm="1">
        <f t="array" ref="L3439">MMULT(B3439:K3439,$D$18:$D$27)</f>
        <v>6.299991104E-3</v>
      </c>
    </row>
    <row r="3440" spans="1:12" x14ac:dyDescent="0.35">
      <c r="A3440" s="22">
        <v>42915</v>
      </c>
      <c r="B3440" s="21">
        <v>-1.018E-2</v>
      </c>
      <c r="C3440" s="21">
        <v>-1.534E-3</v>
      </c>
      <c r="D3440" s="21">
        <v>1.1009E-2</v>
      </c>
      <c r="E3440" s="21">
        <v>2.7299999999999998E-3</v>
      </c>
      <c r="F3440" s="21">
        <v>1.9919999999999998E-3</v>
      </c>
      <c r="G3440" s="21">
        <v>-8.371E-3</v>
      </c>
      <c r="H3440" s="21">
        <v>3.8609999999999998E-3</v>
      </c>
      <c r="I3440" s="21">
        <v>9.7799999999999992E-4</v>
      </c>
      <c r="J3440" s="21">
        <v>1.052E-3</v>
      </c>
      <c r="K3440" s="21">
        <v>-1.5393E-2</v>
      </c>
      <c r="L3440" s="21" cm="1">
        <f t="array" ref="L3440">MMULT(B3440:K3440,$D$18:$D$27)</f>
        <v>-3.5588262999999978E-5</v>
      </c>
    </row>
    <row r="3441" spans="1:12" x14ac:dyDescent="0.35">
      <c r="A3441" s="22">
        <v>42916</v>
      </c>
      <c r="B3441" s="21">
        <v>3.7199999999999999E-4</v>
      </c>
      <c r="C3441" s="21">
        <v>2.0170000000000001E-3</v>
      </c>
      <c r="D3441" s="21">
        <v>5.7780000000000001E-3</v>
      </c>
      <c r="E3441" s="21">
        <v>-2.722E-3</v>
      </c>
      <c r="F3441" s="21">
        <v>7.0359999999999997E-3</v>
      </c>
      <c r="G3441" s="21">
        <v>3.1257E-2</v>
      </c>
      <c r="H3441" s="21">
        <v>1.1709999999999999E-3</v>
      </c>
      <c r="I3441" s="21">
        <v>1.0016000000000001E-2</v>
      </c>
      <c r="J3441" s="21">
        <v>6.3029999999999996E-3</v>
      </c>
      <c r="K3441" s="21">
        <v>1.0037000000000001E-2</v>
      </c>
      <c r="L3441" s="21" cm="1">
        <f t="array" ref="L3441">MMULT(B3441:K3441,$D$18:$D$27)</f>
        <v>4.7156923130000005E-3</v>
      </c>
    </row>
    <row r="3442" spans="1:12" x14ac:dyDescent="0.35">
      <c r="A3442" s="22">
        <v>42919</v>
      </c>
      <c r="B3442" s="21">
        <v>1.6969999999999999E-2</v>
      </c>
      <c r="C3442" s="21">
        <v>1.8881999999999999E-2</v>
      </c>
      <c r="D3442" s="21">
        <v>2.0437E-2</v>
      </c>
      <c r="E3442" s="21">
        <v>3.8671999999999998E-2</v>
      </c>
      <c r="F3442" s="21">
        <v>1.7163000000000001E-2</v>
      </c>
      <c r="G3442" s="21">
        <v>-3.9820000000000003E-3</v>
      </c>
      <c r="H3442" s="21">
        <v>2.3217000000000002E-2</v>
      </c>
      <c r="I3442" s="21">
        <v>7.8609999999999999E-3</v>
      </c>
      <c r="J3442" s="21">
        <v>1.8789E-2</v>
      </c>
      <c r="K3442" s="21">
        <v>1.4714E-2</v>
      </c>
      <c r="L3442" s="21" cm="1">
        <f t="array" ref="L3442">MMULT(B3442:K3442,$D$18:$D$27)</f>
        <v>1.8131196841000001E-2</v>
      </c>
    </row>
    <row r="3443" spans="1:12" x14ac:dyDescent="0.35">
      <c r="A3443" s="22">
        <v>42921</v>
      </c>
      <c r="B3443" s="21">
        <v>-1.5225000000000001E-2</v>
      </c>
      <c r="C3443" s="21">
        <v>-1.5803999999999999E-2</v>
      </c>
      <c r="D3443" s="21">
        <v>-2.2409999999999999E-2</v>
      </c>
      <c r="E3443" s="21">
        <v>-3.2851999999999999E-2</v>
      </c>
      <c r="F3443" s="21">
        <v>-1.8366E-2</v>
      </c>
      <c r="G3443" s="21">
        <v>-3.5540000000000002E-2</v>
      </c>
      <c r="H3443" s="21">
        <v>-2.4649000000000001E-2</v>
      </c>
      <c r="I3443" s="21">
        <v>-1.2119E-2</v>
      </c>
      <c r="J3443" s="21">
        <v>-1.0758E-2</v>
      </c>
      <c r="K3443" s="21">
        <v>-3.7659999999999998E-3</v>
      </c>
      <c r="L3443" s="21" cm="1">
        <f t="array" ref="L3443">MMULT(B3443:K3443,$D$18:$D$27)</f>
        <v>-1.7466385333E-2</v>
      </c>
    </row>
    <row r="3444" spans="1:12" x14ac:dyDescent="0.35">
      <c r="A3444" s="22">
        <v>42922</v>
      </c>
      <c r="B3444" s="21">
        <v>-9.0290000000000006E-3</v>
      </c>
      <c r="C3444" s="21">
        <v>-7.6470000000000002E-3</v>
      </c>
      <c r="D3444" s="21">
        <v>-1.8494E-2</v>
      </c>
      <c r="E3444" s="21">
        <v>-1.9248000000000001E-2</v>
      </c>
      <c r="F3444" s="21">
        <v>-9.2790000000000008E-3</v>
      </c>
      <c r="G3444" s="21">
        <v>2.4181999999999999E-2</v>
      </c>
      <c r="H3444" s="21">
        <v>-1.4728E-2</v>
      </c>
      <c r="I3444" s="21">
        <v>-5.3439999999999998E-3</v>
      </c>
      <c r="J3444" s="21">
        <v>-9.3220000000000004E-3</v>
      </c>
      <c r="K3444" s="21">
        <v>-9.4499999999999998E-4</v>
      </c>
      <c r="L3444" s="21" cm="1">
        <f t="array" ref="L3444">MMULT(B3444:K3444,$D$18:$D$27)</f>
        <v>-1.0125573651000001E-2</v>
      </c>
    </row>
    <row r="3445" spans="1:12" x14ac:dyDescent="0.35">
      <c r="A3445" s="22">
        <v>42923</v>
      </c>
      <c r="B3445" s="21">
        <v>1.248E-3</v>
      </c>
      <c r="C3445" s="21">
        <v>-3.179E-3</v>
      </c>
      <c r="D3445" s="21">
        <v>-2.1440000000000001E-3</v>
      </c>
      <c r="E3445" s="21">
        <v>-7.1580000000000003E-3</v>
      </c>
      <c r="F3445" s="21">
        <v>-7.6800000000000002E-4</v>
      </c>
      <c r="G3445" s="21">
        <v>-1.9338999999999999E-2</v>
      </c>
      <c r="H3445" s="21">
        <v>-3.2269999999999998E-3</v>
      </c>
      <c r="I3445" s="21">
        <v>8.6700000000000006E-3</v>
      </c>
      <c r="J3445" s="21">
        <v>2.091E-3</v>
      </c>
      <c r="K3445" s="21">
        <v>2.3084E-2</v>
      </c>
      <c r="L3445" s="21" cm="1">
        <f t="array" ref="L3445">MMULT(B3445:K3445,$D$18:$D$27)</f>
        <v>1.1424649060000004E-3</v>
      </c>
    </row>
    <row r="3446" spans="1:12" x14ac:dyDescent="0.35">
      <c r="A3446" s="22">
        <v>42926</v>
      </c>
      <c r="B3446" s="21">
        <v>-7.4799999999999997E-4</v>
      </c>
      <c r="C3446" s="21">
        <v>-4.3480000000000003E-3</v>
      </c>
      <c r="D3446" s="21">
        <v>1.3342E-2</v>
      </c>
      <c r="E3446" s="21">
        <v>5.581E-3</v>
      </c>
      <c r="F3446" s="21">
        <v>4.1489999999999999E-3</v>
      </c>
      <c r="G3446" s="21">
        <v>5.274E-3</v>
      </c>
      <c r="H3446" s="21">
        <v>1.534E-3</v>
      </c>
      <c r="I3446" s="21">
        <v>-1.6949999999999999E-3</v>
      </c>
      <c r="J3446" s="21">
        <v>-4.6950000000000004E-3</v>
      </c>
      <c r="K3446" s="21">
        <v>1.85E-4</v>
      </c>
      <c r="L3446" s="21" cm="1">
        <f t="array" ref="L3446">MMULT(B3446:K3446,$D$18:$D$27)</f>
        <v>6.8156452099999982E-4</v>
      </c>
    </row>
    <row r="3447" spans="1:12" x14ac:dyDescent="0.35">
      <c r="A3447" s="22">
        <v>42927</v>
      </c>
      <c r="B3447" s="21">
        <v>5.489E-3</v>
      </c>
      <c r="C3447" s="21">
        <v>7.76E-4</v>
      </c>
      <c r="D3447" s="21">
        <v>1.1270000000000001E-2</v>
      </c>
      <c r="E3447" s="21">
        <v>2.5439999999999998E-3</v>
      </c>
      <c r="F3447" s="21">
        <v>6.7330000000000003E-3</v>
      </c>
      <c r="G3447" s="21">
        <v>4.5600000000000003E-4</v>
      </c>
      <c r="H3447" s="21">
        <v>2.8930000000000002E-3</v>
      </c>
      <c r="I3447" s="21">
        <v>-1.2130000000000001E-3</v>
      </c>
      <c r="J3447" s="21">
        <v>7.3379999999999999E-3</v>
      </c>
      <c r="K3447" s="21">
        <v>2.2190000000000001E-3</v>
      </c>
      <c r="L3447" s="21" cm="1">
        <f t="array" ref="L3447">MMULT(B3447:K3447,$D$18:$D$27)</f>
        <v>3.8788911330000001E-3</v>
      </c>
    </row>
    <row r="3448" spans="1:12" x14ac:dyDescent="0.35">
      <c r="A3448" s="22">
        <v>42928</v>
      </c>
      <c r="B3448" s="21">
        <v>4.4669999999999996E-3</v>
      </c>
      <c r="C3448" s="21">
        <v>7.4669999999999997E-3</v>
      </c>
      <c r="D3448" s="21">
        <v>-6.6200000000000005E-4</v>
      </c>
      <c r="E3448" s="21">
        <v>-2.5370000000000002E-3</v>
      </c>
      <c r="F3448" s="21">
        <v>-3.192E-3</v>
      </c>
      <c r="G3448" s="21">
        <v>3.0551999999999999E-2</v>
      </c>
      <c r="H3448" s="21">
        <v>3.7330000000000002E-3</v>
      </c>
      <c r="I3448" s="21">
        <v>-1.457E-3</v>
      </c>
      <c r="J3448" s="21">
        <v>9.8860000000000007E-3</v>
      </c>
      <c r="K3448" s="21">
        <v>-8.1180000000000002E-3</v>
      </c>
      <c r="L3448" s="21" cm="1">
        <f t="array" ref="L3448">MMULT(B3448:K3448,$D$18:$D$27)</f>
        <v>2.302593631E-3</v>
      </c>
    </row>
    <row r="3449" spans="1:12" x14ac:dyDescent="0.35">
      <c r="A3449" s="22">
        <v>42929</v>
      </c>
      <c r="B3449" s="21">
        <v>1.2400000000000001E-4</v>
      </c>
      <c r="C3449" s="21">
        <v>2.31E-3</v>
      </c>
      <c r="D3449" s="21">
        <v>1.3691E-2</v>
      </c>
      <c r="E3449" s="21">
        <v>2.31E-4</v>
      </c>
      <c r="F3449" s="21">
        <v>1.3875999999999999E-2</v>
      </c>
      <c r="G3449" s="21">
        <v>-3.0969999999999999E-3</v>
      </c>
      <c r="H3449" s="21">
        <v>5.7470000000000004E-3</v>
      </c>
      <c r="I3449" s="21">
        <v>-6.3229999999999996E-3</v>
      </c>
      <c r="J3449" s="21">
        <v>-4.1219999999999998E-3</v>
      </c>
      <c r="K3449" s="21">
        <v>1.488E-3</v>
      </c>
      <c r="L3449" s="21" cm="1">
        <f t="array" ref="L3449">MMULT(B3449:K3449,$D$18:$D$27)</f>
        <v>1.0681545419999998E-3</v>
      </c>
    </row>
    <row r="3450" spans="1:12" x14ac:dyDescent="0.35">
      <c r="A3450" s="22">
        <v>42930</v>
      </c>
      <c r="B3450" s="21">
        <v>3.8289999999999999E-3</v>
      </c>
      <c r="C3450" s="21">
        <v>2.977E-3</v>
      </c>
      <c r="D3450" s="21">
        <v>6.5399999999999996E-4</v>
      </c>
      <c r="E3450" s="21">
        <v>4.6239999999999996E-3</v>
      </c>
      <c r="F3450" s="21">
        <v>5.4140000000000004E-3</v>
      </c>
      <c r="G3450" s="21">
        <v>1.5091E-2</v>
      </c>
      <c r="H3450" s="21">
        <v>5.378E-3</v>
      </c>
      <c r="I3450" s="21">
        <v>5.8739999999999999E-3</v>
      </c>
      <c r="J3450" s="21">
        <v>1.0864E-2</v>
      </c>
      <c r="K3450" s="21">
        <v>-5.5699999999999999E-4</v>
      </c>
      <c r="L3450" s="21" cm="1">
        <f t="array" ref="L3450">MMULT(B3450:K3450,$D$18:$D$27)</f>
        <v>5.4711011560000002E-3</v>
      </c>
    </row>
    <row r="3451" spans="1:12" x14ac:dyDescent="0.35">
      <c r="A3451" s="22">
        <v>42933</v>
      </c>
      <c r="B3451" s="21">
        <v>-5.1669999999999997E-3</v>
      </c>
      <c r="C3451" s="21">
        <v>-2.202E-3</v>
      </c>
      <c r="D3451" s="21">
        <v>3.2699999999999998E-4</v>
      </c>
      <c r="E3451" s="21">
        <v>-5.9839999999999997E-3</v>
      </c>
      <c r="F3451" s="21">
        <v>-2.99E-4</v>
      </c>
      <c r="G3451" s="21">
        <v>6.5589999999999997E-3</v>
      </c>
      <c r="H3451" s="21">
        <v>3.6779999999999998E-3</v>
      </c>
      <c r="I3451" s="21">
        <v>-4.7450000000000001E-3</v>
      </c>
      <c r="J3451" s="21">
        <v>5.1199999999999998E-4</v>
      </c>
      <c r="K3451" s="21">
        <v>9.2919999999999999E-3</v>
      </c>
      <c r="L3451" s="21" cm="1">
        <f t="array" ref="L3451">MMULT(B3451:K3451,$D$18:$D$27)</f>
        <v>-2.0832777499999993E-3</v>
      </c>
    </row>
    <row r="3452" spans="1:12" x14ac:dyDescent="0.35">
      <c r="A3452" s="22">
        <v>42934</v>
      </c>
      <c r="B3452" s="21">
        <v>-3.215E-3</v>
      </c>
      <c r="C3452" s="21">
        <v>-4.7019999999999996E-3</v>
      </c>
      <c r="D3452" s="21">
        <v>-2.176E-3</v>
      </c>
      <c r="E3452" s="21">
        <v>-2.7780000000000001E-3</v>
      </c>
      <c r="F3452" s="21">
        <v>-9.7260000000000003E-3</v>
      </c>
      <c r="G3452" s="21">
        <v>-2.6059999999999998E-3</v>
      </c>
      <c r="H3452" s="21">
        <v>3.3310000000000002E-3</v>
      </c>
      <c r="I3452" s="21">
        <v>1.8339999999999999E-3</v>
      </c>
      <c r="J3452" s="21">
        <v>-2.5579999999999999E-3</v>
      </c>
      <c r="K3452" s="21">
        <v>9.5750000000000002E-3</v>
      </c>
      <c r="L3452" s="21" cm="1">
        <f t="array" ref="L3452">MMULT(B3452:K3452,$D$18:$D$27)</f>
        <v>-1.7193766230000004E-3</v>
      </c>
    </row>
    <row r="3453" spans="1:12" x14ac:dyDescent="0.35">
      <c r="A3453" s="22">
        <v>42935</v>
      </c>
      <c r="B3453" s="21">
        <v>3.1020000000000002E-3</v>
      </c>
      <c r="C3453" s="21">
        <v>7.1349999999999998E-3</v>
      </c>
      <c r="D3453" s="21">
        <v>2.8462000000000001E-2</v>
      </c>
      <c r="E3453" s="21">
        <v>1.3698999999999999E-2</v>
      </c>
      <c r="F3453" s="21">
        <v>1.9039E-2</v>
      </c>
      <c r="G3453" s="21">
        <v>1.5897000000000001E-2</v>
      </c>
      <c r="H3453" s="21">
        <v>1.0789999999999999E-2</v>
      </c>
      <c r="I3453" s="21">
        <v>1.1712999999999999E-2</v>
      </c>
      <c r="J3453" s="21">
        <v>8.7180000000000001E-3</v>
      </c>
      <c r="K3453" s="21">
        <v>1.3131E-2</v>
      </c>
      <c r="L3453" s="21" cm="1">
        <f t="array" ref="L3453">MMULT(B3453:K3453,$D$18:$D$27)</f>
        <v>1.1602981095000001E-2</v>
      </c>
    </row>
    <row r="3454" spans="1:12" x14ac:dyDescent="0.35">
      <c r="A3454" s="22">
        <v>42936</v>
      </c>
      <c r="B3454" s="21">
        <v>1.2400000000000001E-4</v>
      </c>
      <c r="C3454" s="21">
        <v>1.627E-3</v>
      </c>
      <c r="D3454" s="21">
        <v>-6.8919999999999997E-3</v>
      </c>
      <c r="E3454" s="21">
        <v>-9.8490000000000001E-3</v>
      </c>
      <c r="F3454" s="21">
        <v>-6.228E-3</v>
      </c>
      <c r="G3454" s="21">
        <v>-5.5729999999999998E-3</v>
      </c>
      <c r="H3454" s="21">
        <v>-6.0769999999999999E-3</v>
      </c>
      <c r="I3454" s="21">
        <v>-6.7530000000000003E-3</v>
      </c>
      <c r="J3454" s="21">
        <v>4.5247000000000002E-2</v>
      </c>
      <c r="K3454" s="21">
        <v>-2.7000000000000001E-3</v>
      </c>
      <c r="L3454" s="21" cm="1">
        <f t="array" ref="L3454">MMULT(B3454:K3454,$D$18:$D$27)</f>
        <v>2.4967639240000001E-3</v>
      </c>
    </row>
    <row r="3455" spans="1:12" x14ac:dyDescent="0.35">
      <c r="A3455" s="22">
        <v>42937</v>
      </c>
      <c r="B3455" s="21">
        <v>-9.1520000000000004E-3</v>
      </c>
      <c r="C3455" s="21">
        <v>-1.3188999999999999E-2</v>
      </c>
      <c r="D3455" s="21">
        <v>-8.0079999999999995E-3</v>
      </c>
      <c r="E3455" s="21">
        <v>-1.3417E-2</v>
      </c>
      <c r="F3455" s="21">
        <v>-7.3109999999999998E-3</v>
      </c>
      <c r="G3455" s="21">
        <v>-1.1424999999999999E-2</v>
      </c>
      <c r="H3455" s="21">
        <v>-8.0960000000000008E-3</v>
      </c>
      <c r="I3455" s="21">
        <v>5.9490000000000003E-3</v>
      </c>
      <c r="J3455" s="21">
        <v>6.3229999999999996E-3</v>
      </c>
      <c r="K3455" s="21">
        <v>-1.083E-3</v>
      </c>
      <c r="L3455" s="21" cm="1">
        <f t="array" ref="L3455">MMULT(B3455:K3455,$D$18:$D$27)</f>
        <v>-3.6439612020000003E-3</v>
      </c>
    </row>
    <row r="3456" spans="1:12" x14ac:dyDescent="0.35">
      <c r="A3456" s="22">
        <v>42940</v>
      </c>
      <c r="B3456" s="21">
        <v>-3.1199999999999999E-3</v>
      </c>
      <c r="C3456" s="21">
        <v>-4.84E-4</v>
      </c>
      <c r="D3456" s="21">
        <v>4.3049999999999998E-3</v>
      </c>
      <c r="E3456" s="21">
        <v>-9.3800000000000003E-4</v>
      </c>
      <c r="F3456" s="21">
        <v>-1.653E-3</v>
      </c>
      <c r="G3456" s="21">
        <v>9.5940000000000001E-3</v>
      </c>
      <c r="H3456" s="21">
        <v>-1.0328E-2</v>
      </c>
      <c r="I3456" s="21">
        <v>-2.4139999999999999E-3</v>
      </c>
      <c r="J3456" s="21">
        <v>-1.7399999999999999E-2</v>
      </c>
      <c r="K3456" s="21">
        <v>3.9750000000000002E-3</v>
      </c>
      <c r="L3456" s="21" cm="1">
        <f t="array" ref="L3456">MMULT(B3456:K3456,$D$18:$D$27)</f>
        <v>-4.5674463859999995E-3</v>
      </c>
    </row>
    <row r="3457" spans="1:12" x14ac:dyDescent="0.35">
      <c r="A3457" s="22">
        <v>42941</v>
      </c>
      <c r="B3457" s="21">
        <v>5.0080000000000003E-3</v>
      </c>
      <c r="C3457" s="21">
        <v>1.1531E-2</v>
      </c>
      <c r="D3457" s="21">
        <v>1.6718E-2</v>
      </c>
      <c r="E3457" s="21">
        <v>2.4407000000000002E-2</v>
      </c>
      <c r="F3457" s="21">
        <v>8.8830000000000003E-3</v>
      </c>
      <c r="G3457" s="21">
        <v>7.3429999999999997E-3</v>
      </c>
      <c r="H3457" s="21">
        <v>2.6931E-2</v>
      </c>
      <c r="I3457" s="21">
        <v>2.1779E-2</v>
      </c>
      <c r="J3457" s="21">
        <v>-3.9350000000000001E-3</v>
      </c>
      <c r="K3457" s="21">
        <v>8.2789999999999999E-3</v>
      </c>
      <c r="L3457" s="21" cm="1">
        <f t="array" ref="L3457">MMULT(B3457:K3457,$D$18:$D$27)</f>
        <v>1.3370560596000001E-2</v>
      </c>
    </row>
    <row r="3458" spans="1:12" x14ac:dyDescent="0.35">
      <c r="A3458" s="22">
        <v>42942</v>
      </c>
      <c r="B3458" s="21">
        <v>1.2459999999999999E-3</v>
      </c>
      <c r="C3458" s="21">
        <v>6.9930000000000001E-3</v>
      </c>
      <c r="D3458" s="21">
        <v>-1.2650000000000001E-3</v>
      </c>
      <c r="E3458" s="21">
        <v>1.145E-3</v>
      </c>
      <c r="F3458" s="21">
        <v>-2.9799999999999998E-4</v>
      </c>
      <c r="G3458" s="21">
        <v>-8.3619999999999996E-3</v>
      </c>
      <c r="H3458" s="21">
        <v>9.5069999999999998E-3</v>
      </c>
      <c r="I3458" s="21">
        <v>-8.881E-3</v>
      </c>
      <c r="J3458" s="21">
        <v>4.444E-3</v>
      </c>
      <c r="K3458" s="21">
        <v>-6.4260000000000003E-3</v>
      </c>
      <c r="L3458" s="21" cm="1">
        <f t="array" ref="L3458">MMULT(B3458:K3458,$D$18:$D$27)</f>
        <v>1.1002217299999986E-4</v>
      </c>
    </row>
    <row r="3459" spans="1:12" x14ac:dyDescent="0.35">
      <c r="A3459" s="22">
        <v>42943</v>
      </c>
      <c r="B3459" s="21">
        <v>5.7239999999999999E-3</v>
      </c>
      <c r="C3459" s="21">
        <v>9.4179999999999993E-3</v>
      </c>
      <c r="D3459" s="21">
        <v>1.2982E-2</v>
      </c>
      <c r="E3459" s="21">
        <v>2.1968000000000001E-2</v>
      </c>
      <c r="F3459" s="21">
        <v>1.1793E-2</v>
      </c>
      <c r="G3459" s="21">
        <v>2.4865000000000002E-2</v>
      </c>
      <c r="H3459" s="21">
        <v>8.9300000000000004E-3</v>
      </c>
      <c r="I3459" s="21">
        <v>9.6769999999999998E-3</v>
      </c>
      <c r="J3459" s="21">
        <v>6.391E-3</v>
      </c>
      <c r="K3459" s="21">
        <v>8.8030000000000001E-3</v>
      </c>
      <c r="L3459" s="21" cm="1">
        <f t="array" ref="L3459">MMULT(B3459:K3459,$D$18:$D$27)</f>
        <v>1.0166955442000001E-2</v>
      </c>
    </row>
    <row r="3460" spans="1:12" x14ac:dyDescent="0.35">
      <c r="A3460" s="22">
        <v>42944</v>
      </c>
      <c r="B3460" s="21">
        <v>-1.5217E-2</v>
      </c>
      <c r="C3460" s="21">
        <v>1.8943000000000002E-2</v>
      </c>
      <c r="D3460" s="21">
        <v>-5.8349999999999999E-3</v>
      </c>
      <c r="E3460" s="21">
        <v>1.3435000000000001E-2</v>
      </c>
      <c r="F3460" s="21">
        <v>1.0031999999999999E-2</v>
      </c>
      <c r="G3460" s="21">
        <v>-1.3291000000000001E-2</v>
      </c>
      <c r="H3460" s="21">
        <v>9.495E-3</v>
      </c>
      <c r="I3460" s="21">
        <v>-1.0175999999999999E-2</v>
      </c>
      <c r="J3460" s="21">
        <v>-3.4199999999999999E-3</v>
      </c>
      <c r="K3460" s="21">
        <v>-2.0837000000000001E-2</v>
      </c>
      <c r="L3460" s="21" cm="1">
        <f t="array" ref="L3460">MMULT(B3460:K3460,$D$18:$D$27)</f>
        <v>-1.8874597989999996E-3</v>
      </c>
    </row>
    <row r="3461" spans="1:12" x14ac:dyDescent="0.35">
      <c r="A3461" s="22">
        <v>42947</v>
      </c>
      <c r="B3461" s="21">
        <v>5.5279999999999999E-3</v>
      </c>
      <c r="C3461" s="21">
        <v>9.8960000000000003E-3</v>
      </c>
      <c r="D3461" s="21">
        <v>-2.934E-3</v>
      </c>
      <c r="E3461" s="21">
        <v>2.4299999999999999E-3</v>
      </c>
      <c r="F3461" s="21">
        <v>2.0449999999999999E-3</v>
      </c>
      <c r="G3461" s="21">
        <v>-7.6969999999999998E-3</v>
      </c>
      <c r="H3461" s="21">
        <v>-1.2753E-2</v>
      </c>
      <c r="I3461" s="21">
        <v>1.1950000000000001E-3</v>
      </c>
      <c r="J3461" s="21">
        <v>1.4710000000000001E-3</v>
      </c>
      <c r="K3461" s="21">
        <v>1.8370000000000001E-2</v>
      </c>
      <c r="L3461" s="21" cm="1">
        <f t="array" ref="L3461">MMULT(B3461:K3461,$D$18:$D$27)</f>
        <v>1.0646048050000003E-3</v>
      </c>
    </row>
    <row r="3462" spans="1:12" x14ac:dyDescent="0.35">
      <c r="A3462" s="22">
        <v>42948</v>
      </c>
      <c r="B3462" s="21">
        <v>1.624E-3</v>
      </c>
      <c r="C3462" s="21">
        <v>1.4562E-2</v>
      </c>
      <c r="D3462" s="21">
        <v>-7.1469999999999997E-3</v>
      </c>
      <c r="E3462" s="21">
        <v>-1.3665E-2</v>
      </c>
      <c r="F3462" s="21">
        <v>5.9769999999999997E-3</v>
      </c>
      <c r="G3462" s="21">
        <v>-4.0940000000000004E-3</v>
      </c>
      <c r="H3462" s="21">
        <v>-6.4590000000000003E-3</v>
      </c>
      <c r="I3462" s="21">
        <v>2.2447999999999999E-2</v>
      </c>
      <c r="J3462" s="21">
        <v>-3.9160000000000002E-3</v>
      </c>
      <c r="K3462" s="21">
        <v>9.6450000000000008E-3</v>
      </c>
      <c r="L3462" s="21" cm="1">
        <f t="array" ref="L3462">MMULT(B3462:K3462,$D$18:$D$27)</f>
        <v>3.7710115789999997E-3</v>
      </c>
    </row>
    <row r="3463" spans="1:12" x14ac:dyDescent="0.35">
      <c r="A3463" s="22">
        <v>42949</v>
      </c>
      <c r="B3463" s="21">
        <v>5.3639999999999998E-3</v>
      </c>
      <c r="C3463" s="21">
        <v>-2.8890000000000001E-3</v>
      </c>
      <c r="D3463" s="21">
        <v>-2.2655000000000002E-2</v>
      </c>
      <c r="E3463" s="21">
        <v>1.9217999999999999E-2</v>
      </c>
      <c r="F3463" s="21">
        <v>1.7390000000000001E-3</v>
      </c>
      <c r="G3463" s="21">
        <v>-4.7600000000000003E-3</v>
      </c>
      <c r="H3463" s="21">
        <v>-2.5999999999999999E-3</v>
      </c>
      <c r="I3463" s="21">
        <v>1.2145E-2</v>
      </c>
      <c r="J3463" s="21">
        <v>-9.8299999999999993E-4</v>
      </c>
      <c r="K3463" s="21">
        <v>-5.8380000000000003E-3</v>
      </c>
      <c r="L3463" s="21" cm="1">
        <f t="array" ref="L3463">MMULT(B3463:K3463,$D$18:$D$27)</f>
        <v>3.317037582E-3</v>
      </c>
    </row>
    <row r="3464" spans="1:12" x14ac:dyDescent="0.35">
      <c r="A3464" s="22">
        <v>42950</v>
      </c>
      <c r="B3464" s="21">
        <v>-1.3649999999999999E-3</v>
      </c>
      <c r="C3464" s="21">
        <v>-9.325E-3</v>
      </c>
      <c r="D3464" s="21">
        <v>-3.7045000000000002E-2</v>
      </c>
      <c r="E3464" s="21">
        <v>-1.5348000000000001E-2</v>
      </c>
      <c r="F3464" s="21">
        <v>-1.3164E-2</v>
      </c>
      <c r="G3464" s="21">
        <v>2.1699999999999999E-4</v>
      </c>
      <c r="H3464" s="21">
        <v>2.9329999999999998E-3</v>
      </c>
      <c r="I3464" s="21">
        <v>-1.1769E-2</v>
      </c>
      <c r="J3464" s="21">
        <v>-4.9189999999999998E-3</v>
      </c>
      <c r="K3464" s="21">
        <v>-5.5160000000000001E-3</v>
      </c>
      <c r="L3464" s="21" cm="1">
        <f t="array" ref="L3464">MMULT(B3464:K3464,$D$18:$D$27)</f>
        <v>-9.5010089770000018E-3</v>
      </c>
    </row>
    <row r="3465" spans="1:12" x14ac:dyDescent="0.35">
      <c r="A3465" s="22">
        <v>42951</v>
      </c>
      <c r="B3465" s="21">
        <v>-3.4789999999999999E-3</v>
      </c>
      <c r="C3465" s="21">
        <v>6.2139999999999999E-3</v>
      </c>
      <c r="D3465" s="21">
        <v>1.7434999999999999E-2</v>
      </c>
      <c r="E3465" s="21">
        <v>1.4473E-2</v>
      </c>
      <c r="F3465" s="21">
        <v>-9.9679999999999994E-3</v>
      </c>
      <c r="G3465" s="21">
        <v>-3.9119999999999997E-3</v>
      </c>
      <c r="H3465" s="21">
        <v>8.7729999999999995E-3</v>
      </c>
      <c r="I3465" s="21">
        <v>-5.8399999999999999E-4</v>
      </c>
      <c r="J3465" s="21">
        <v>-1.4829999999999999E-3</v>
      </c>
      <c r="K3465" s="21">
        <v>-1.789E-3</v>
      </c>
      <c r="L3465" s="21" cm="1">
        <f t="array" ref="L3465">MMULT(B3465:K3465,$D$18:$D$27)</f>
        <v>2.0730211189999999E-3</v>
      </c>
    </row>
    <row r="3466" spans="1:12" x14ac:dyDescent="0.35">
      <c r="A3466" s="22">
        <v>42954</v>
      </c>
      <c r="B3466" s="21">
        <v>-6.2299999999999996E-4</v>
      </c>
      <c r="C3466" s="21">
        <v>-2.9970000000000001E-3</v>
      </c>
      <c r="D3466" s="21">
        <v>-8.6239999999999997E-3</v>
      </c>
      <c r="E3466" s="21">
        <v>-8.5599999999999999E-3</v>
      </c>
      <c r="F3466" s="21">
        <v>-1.4657999999999999E-2</v>
      </c>
      <c r="G3466" s="21">
        <v>-2.2474000000000001E-2</v>
      </c>
      <c r="H3466" s="21">
        <v>-4.1869999999999997E-3</v>
      </c>
      <c r="I3466" s="21">
        <v>-6.1919999999999996E-3</v>
      </c>
      <c r="J3466" s="21">
        <v>-2.4750000000000002E-3</v>
      </c>
      <c r="K3466" s="21">
        <v>-1.5952999999999998E-2</v>
      </c>
      <c r="L3466" s="21" cm="1">
        <f t="array" ref="L3466">MMULT(B3466:K3466,$D$18:$D$27)</f>
        <v>-5.7210200370000006E-3</v>
      </c>
    </row>
    <row r="3467" spans="1:12" x14ac:dyDescent="0.35">
      <c r="A3467" s="22">
        <v>42955</v>
      </c>
      <c r="B3467" s="21">
        <v>-2.4949999999999998E-3</v>
      </c>
      <c r="C3467" s="21">
        <v>5.1919999999999996E-3</v>
      </c>
      <c r="D3467" s="21">
        <v>1.6504999999999999E-2</v>
      </c>
      <c r="E3467" s="21">
        <v>1.0184E-2</v>
      </c>
      <c r="F3467" s="21">
        <v>-1.5928000000000001E-2</v>
      </c>
      <c r="G3467" s="21">
        <v>-2.2544999999999999E-2</v>
      </c>
      <c r="H3467" s="21">
        <v>-7.7629999999999999E-3</v>
      </c>
      <c r="I3467" s="21">
        <v>-5.8799999999999998E-4</v>
      </c>
      <c r="J3467" s="21">
        <v>-1.9851000000000001E-2</v>
      </c>
      <c r="K3467" s="21">
        <v>-8.3789999999999993E-3</v>
      </c>
      <c r="L3467" s="21" cm="1">
        <f t="array" ref="L3467">MMULT(B3467:K3467,$D$18:$D$27)</f>
        <v>-3.5247366619999996E-3</v>
      </c>
    </row>
    <row r="3468" spans="1:12" x14ac:dyDescent="0.35">
      <c r="A3468" s="22">
        <v>42956</v>
      </c>
      <c r="B3468" s="21">
        <v>3.127E-3</v>
      </c>
      <c r="C3468" s="21">
        <v>4.8939999999999999E-3</v>
      </c>
      <c r="D3468" s="21">
        <v>-8.7770000000000001E-3</v>
      </c>
      <c r="E3468" s="21">
        <v>4.3800000000000002E-4</v>
      </c>
      <c r="F3468" s="21">
        <v>0</v>
      </c>
      <c r="G3468" s="21">
        <v>2.4434999999999998E-2</v>
      </c>
      <c r="H3468" s="21">
        <v>5.0530000000000002E-3</v>
      </c>
      <c r="I3468" s="21">
        <v>-6.234E-3</v>
      </c>
      <c r="J3468" s="21">
        <v>0</v>
      </c>
      <c r="K3468" s="21">
        <v>-2.6634999999999999E-2</v>
      </c>
      <c r="L3468" s="21" cm="1">
        <f t="array" ref="L3468">MMULT(B3468:K3468,$D$18:$D$27)</f>
        <v>-7.785986110000003E-4</v>
      </c>
    </row>
    <row r="3469" spans="1:12" x14ac:dyDescent="0.35">
      <c r="A3469" s="22">
        <v>42957</v>
      </c>
      <c r="B3469" s="21">
        <v>-1.5459000000000001E-2</v>
      </c>
      <c r="C3469" s="21">
        <v>-7.0340000000000003E-3</v>
      </c>
      <c r="D3469" s="21">
        <v>-1.3613999999999999E-2</v>
      </c>
      <c r="E3469" s="21">
        <v>-1.4896E-2</v>
      </c>
      <c r="F3469" s="21">
        <v>-1.6643999999999999E-2</v>
      </c>
      <c r="G3469" s="21">
        <v>-1.5827000000000001E-2</v>
      </c>
      <c r="H3469" s="21">
        <v>-5.1900000000000002E-3</v>
      </c>
      <c r="I3469" s="21">
        <v>-1.0059999999999999E-2</v>
      </c>
      <c r="J3469" s="21">
        <v>-1.8228000000000001E-2</v>
      </c>
      <c r="K3469" s="21">
        <v>-1.472E-2</v>
      </c>
      <c r="L3469" s="21" cm="1">
        <f t="array" ref="L3469">MMULT(B3469:K3469,$D$18:$D$27)</f>
        <v>-1.2978506242000001E-2</v>
      </c>
    </row>
    <row r="3470" spans="1:12" x14ac:dyDescent="0.35">
      <c r="A3470" s="22">
        <v>42958</v>
      </c>
      <c r="B3470" s="21">
        <v>-9.6240000000000006E-3</v>
      </c>
      <c r="C3470" s="21">
        <v>-7.9920000000000008E-3</v>
      </c>
      <c r="D3470" s="21">
        <v>-6.62E-3</v>
      </c>
      <c r="E3470" s="21">
        <v>-4.0029999999999996E-3</v>
      </c>
      <c r="F3470" s="21">
        <v>-8.8509999999999995E-3</v>
      </c>
      <c r="G3470" s="21">
        <v>3.398E-3</v>
      </c>
      <c r="H3470" s="21">
        <v>-3.424E-3</v>
      </c>
      <c r="I3470" s="21">
        <v>-2.3909999999999999E-3</v>
      </c>
      <c r="J3470" s="21">
        <v>-1.6503E-2</v>
      </c>
      <c r="K3470" s="21">
        <v>-9.5799999999999998E-4</v>
      </c>
      <c r="L3470" s="21" cm="1">
        <f t="array" ref="L3470">MMULT(B3470:K3470,$D$18:$D$27)</f>
        <v>-7.2034927579999993E-3</v>
      </c>
    </row>
    <row r="3471" spans="1:12" x14ac:dyDescent="0.35">
      <c r="A3471" s="22">
        <v>42961</v>
      </c>
      <c r="B3471" s="21">
        <v>2.5599999999999999E-4</v>
      </c>
      <c r="C3471" s="21">
        <v>-4.7609999999999996E-3</v>
      </c>
      <c r="D3471" s="21">
        <v>-6.1000000000000004E-3</v>
      </c>
      <c r="E3471" s="21">
        <v>-5.5820000000000002E-3</v>
      </c>
      <c r="F3471" s="21">
        <v>1.8799999999999999E-3</v>
      </c>
      <c r="G3471" s="21">
        <v>-1.3093E-2</v>
      </c>
      <c r="H3471" s="21">
        <v>1.799E-3</v>
      </c>
      <c r="I3471" s="21">
        <v>5.2729999999999999E-3</v>
      </c>
      <c r="J3471" s="21">
        <v>-2.098E-3</v>
      </c>
      <c r="K3471" s="21">
        <v>2.8760000000000001E-3</v>
      </c>
      <c r="L3471" s="21" cm="1">
        <f t="array" ref="L3471">MMULT(B3471:K3471,$D$18:$D$27)</f>
        <v>-6.7090007999999964E-5</v>
      </c>
    </row>
    <row r="3472" spans="1:12" x14ac:dyDescent="0.35">
      <c r="A3472" s="22">
        <v>42962</v>
      </c>
      <c r="B3472" s="21">
        <v>-2.4290000000000002E-3</v>
      </c>
      <c r="C3472" s="21">
        <v>-1.2880000000000001E-3</v>
      </c>
      <c r="D3472" s="21">
        <v>-1.1024000000000001E-2</v>
      </c>
      <c r="E3472" s="21">
        <v>-8.9800000000000004E-4</v>
      </c>
      <c r="F3472" s="21">
        <v>-7.9749999999999995E-3</v>
      </c>
      <c r="G3472" s="21">
        <v>-1.2579999999999999E-2</v>
      </c>
      <c r="H3472" s="21">
        <v>-1.0123999999999999E-2</v>
      </c>
      <c r="I3472" s="21">
        <v>-2.3839999999999998E-3</v>
      </c>
      <c r="J3472" s="21">
        <v>-9.4590000000000004E-3</v>
      </c>
      <c r="K3472" s="21">
        <v>-8.0289999999999997E-3</v>
      </c>
      <c r="L3472" s="21" cm="1">
        <f t="array" ref="L3472">MMULT(B3472:K3472,$D$18:$D$27)</f>
        <v>-5.3601239689999997E-3</v>
      </c>
    </row>
    <row r="3473" spans="1:12" x14ac:dyDescent="0.35">
      <c r="A3473" s="22">
        <v>42963</v>
      </c>
      <c r="B3473" s="21">
        <v>-7.3039999999999997E-3</v>
      </c>
      <c r="C3473" s="21">
        <v>-1.5934E-2</v>
      </c>
      <c r="D3473" s="21">
        <v>-2.3442999999999999E-2</v>
      </c>
      <c r="E3473" s="21">
        <v>-1.8201999999999999E-2</v>
      </c>
      <c r="F3473" s="21">
        <v>4.2560000000000002E-3</v>
      </c>
      <c r="G3473" s="21">
        <v>-6.9490000000000003E-3</v>
      </c>
      <c r="H3473" s="21">
        <v>-1.5177E-2</v>
      </c>
      <c r="I3473" s="21">
        <v>-7.7679999999999997E-3</v>
      </c>
      <c r="J3473" s="21">
        <v>-7.4269999999999996E-3</v>
      </c>
      <c r="K3473" s="21">
        <v>-1.5994999999999999E-2</v>
      </c>
      <c r="L3473" s="21" cm="1">
        <f t="array" ref="L3473">MMULT(B3473:K3473,$D$18:$D$27)</f>
        <v>-1.0059431664E-2</v>
      </c>
    </row>
    <row r="3474" spans="1:12" x14ac:dyDescent="0.35">
      <c r="A3474" s="22">
        <v>42964</v>
      </c>
      <c r="B3474" s="21">
        <v>-1.5618999999999999E-2</v>
      </c>
      <c r="C3474" s="21">
        <v>-8.6110000000000006E-3</v>
      </c>
      <c r="D3474" s="21">
        <v>-1.8828000000000001E-2</v>
      </c>
      <c r="E3474" s="21">
        <v>-1.5793000000000001E-2</v>
      </c>
      <c r="F3474" s="21">
        <v>-1.0673E-2</v>
      </c>
      <c r="G3474" s="21">
        <v>-5.8320000000000004E-3</v>
      </c>
      <c r="H3474" s="21">
        <v>-1.3065E-2</v>
      </c>
      <c r="I3474" s="21">
        <v>-2.5773999999999998E-2</v>
      </c>
      <c r="J3474" s="21">
        <v>-1.6569E-2</v>
      </c>
      <c r="K3474" s="21">
        <v>-2.6634999999999999E-2</v>
      </c>
      <c r="L3474" s="21" cm="1">
        <f t="array" ref="L3474">MMULT(B3474:K3474,$D$18:$D$27)</f>
        <v>-1.7225404514999997E-2</v>
      </c>
    </row>
    <row r="3475" spans="1:12" x14ac:dyDescent="0.35">
      <c r="A3475" s="22">
        <v>42965</v>
      </c>
      <c r="B3475" s="21">
        <v>4.9829999999999996E-3</v>
      </c>
      <c r="C3475" s="21">
        <v>5.287E-3</v>
      </c>
      <c r="D3475" s="21">
        <v>8.515E-3</v>
      </c>
      <c r="E3475" s="21">
        <v>2.5579999999999999E-3</v>
      </c>
      <c r="F3475" s="21">
        <v>4.6010000000000001E-3</v>
      </c>
      <c r="G3475" s="21">
        <v>1.619E-2</v>
      </c>
      <c r="H3475" s="21">
        <v>3.9039999999999999E-3</v>
      </c>
      <c r="I3475" s="21">
        <v>8.2830000000000004E-3</v>
      </c>
      <c r="J3475" s="21">
        <v>8.1519999999999995E-3</v>
      </c>
      <c r="K3475" s="21">
        <v>8.2489999999999994E-3</v>
      </c>
      <c r="L3475" s="21" cm="1">
        <f t="array" ref="L3475">MMULT(B3475:K3475,$D$18:$D$27)</f>
        <v>6.2312776479999995E-3</v>
      </c>
    </row>
    <row r="3476" spans="1:12" x14ac:dyDescent="0.35">
      <c r="A3476" s="22">
        <v>42968</v>
      </c>
      <c r="B3476" s="21">
        <v>-3.392E-3</v>
      </c>
      <c r="C3476" s="21">
        <v>-6.574E-3</v>
      </c>
      <c r="D3476" s="21">
        <v>-4.7569999999999999E-3</v>
      </c>
      <c r="E3476" s="21">
        <v>-1.4149999999999999E-2</v>
      </c>
      <c r="F3476" s="21">
        <v>-5.0540000000000003E-3</v>
      </c>
      <c r="G3476" s="21">
        <v>1.1540000000000001E-3</v>
      </c>
      <c r="H3476" s="21">
        <v>-5.241E-3</v>
      </c>
      <c r="I3476" s="21">
        <v>4.169E-3</v>
      </c>
      <c r="J3476" s="21">
        <v>0</v>
      </c>
      <c r="K3476" s="21">
        <v>-1.3171E-2</v>
      </c>
      <c r="L3476" s="21" cm="1">
        <f t="array" ref="L3476">MMULT(B3476:K3476,$D$18:$D$27)</f>
        <v>-2.9317518739999998E-3</v>
      </c>
    </row>
    <row r="3477" spans="1:12" x14ac:dyDescent="0.35">
      <c r="A3477" s="22">
        <v>42969</v>
      </c>
      <c r="B3477" s="21">
        <v>4.7130000000000002E-3</v>
      </c>
      <c r="C3477" s="21">
        <v>5.483E-3</v>
      </c>
      <c r="D3477" s="21">
        <v>6.5719999999999997E-3</v>
      </c>
      <c r="E3477" s="21">
        <v>1.6234999999999999E-2</v>
      </c>
      <c r="F3477" s="21">
        <v>5.5560000000000002E-3</v>
      </c>
      <c r="G3477" s="21">
        <v>2.9751E-2</v>
      </c>
      <c r="H3477" s="21">
        <v>5.4380000000000001E-3</v>
      </c>
      <c r="I3477" s="21">
        <v>4.0289999999999996E-3</v>
      </c>
      <c r="J3477" s="21">
        <v>1.2938E-2</v>
      </c>
      <c r="K3477" s="21">
        <v>4.4489999999999998E-3</v>
      </c>
      <c r="L3477" s="21" cm="1">
        <f t="array" ref="L3477">MMULT(B3477:K3477,$D$18:$D$27)</f>
        <v>7.4349120319999991E-3</v>
      </c>
    </row>
    <row r="3478" spans="1:12" x14ac:dyDescent="0.35">
      <c r="A3478" s="22">
        <v>42970</v>
      </c>
      <c r="B3478" s="21">
        <v>-1.694E-3</v>
      </c>
      <c r="C3478" s="21">
        <v>2.3509999999999998E-3</v>
      </c>
      <c r="D3478" s="21">
        <v>1.0328E-2</v>
      </c>
      <c r="E3478" s="21">
        <v>1.1577E-2</v>
      </c>
      <c r="F3478" s="21">
        <v>-2.526E-3</v>
      </c>
      <c r="G3478" s="21">
        <v>-2.6879999999999999E-3</v>
      </c>
      <c r="H3478" s="21">
        <v>7.437E-3</v>
      </c>
      <c r="I3478" s="21">
        <v>1.5809999999999999E-3</v>
      </c>
      <c r="J3478" s="21">
        <v>1.1708E-2</v>
      </c>
      <c r="K3478" s="21">
        <v>1.0066E-2</v>
      </c>
      <c r="L3478" s="21" cm="1">
        <f t="array" ref="L3478">MMULT(B3478:K3478,$D$18:$D$27)</f>
        <v>4.4748029889999999E-3</v>
      </c>
    </row>
    <row r="3479" spans="1:12" x14ac:dyDescent="0.35">
      <c r="A3479" s="22">
        <v>42971</v>
      </c>
      <c r="B3479" s="21">
        <v>-3.6549999999999998E-3</v>
      </c>
      <c r="C3479" s="21">
        <v>7.7850000000000003E-3</v>
      </c>
      <c r="D3479" s="21">
        <v>-5.757E-3</v>
      </c>
      <c r="E3479" s="21">
        <v>-8.9269999999999992E-3</v>
      </c>
      <c r="F3479" s="21">
        <v>-4.9059999999999998E-3</v>
      </c>
      <c r="G3479" s="21">
        <v>-1.1901999999999999E-2</v>
      </c>
      <c r="H3479" s="21">
        <v>-7.8860000000000006E-3</v>
      </c>
      <c r="I3479" s="21">
        <v>1.8334E-2</v>
      </c>
      <c r="J3479" s="21">
        <v>2.104E-3</v>
      </c>
      <c r="K3479" s="21">
        <v>1.9134999999999999E-2</v>
      </c>
      <c r="L3479" s="21" cm="1">
        <f t="array" ref="L3479">MMULT(B3479:K3479,$D$18:$D$27)</f>
        <v>1.8384368010000004E-3</v>
      </c>
    </row>
    <row r="3480" spans="1:12" x14ac:dyDescent="0.35">
      <c r="A3480" s="22">
        <v>42972</v>
      </c>
      <c r="B3480" s="21">
        <v>5.1089999999999998E-3</v>
      </c>
      <c r="C3480" s="21">
        <v>7.3530000000000002E-3</v>
      </c>
      <c r="D3480" s="21">
        <v>-1.2999999999999999E-3</v>
      </c>
      <c r="E3480" s="21">
        <v>6.4669999999999997E-3</v>
      </c>
      <c r="F3480" s="21">
        <v>1.5903E-2</v>
      </c>
      <c r="G3480" s="21">
        <v>2.0449999999999999E-3</v>
      </c>
      <c r="H3480" s="21">
        <v>1.5219999999999999E-3</v>
      </c>
      <c r="I3480" s="21">
        <v>-5.365E-3</v>
      </c>
      <c r="J3480" s="21">
        <v>6.2989999999999999E-3</v>
      </c>
      <c r="K3480" s="21">
        <v>1.1539000000000001E-2</v>
      </c>
      <c r="L3480" s="21" cm="1">
        <f t="array" ref="L3480">MMULT(B3480:K3480,$D$18:$D$27)</f>
        <v>3.3674924399999997E-3</v>
      </c>
    </row>
    <row r="3481" spans="1:12" x14ac:dyDescent="0.35">
      <c r="A3481" s="22">
        <v>42975</v>
      </c>
      <c r="B3481" s="21">
        <v>-3.2590000000000002E-3</v>
      </c>
      <c r="C3481" s="21">
        <v>-4.3429999999999996E-3</v>
      </c>
      <c r="D3481" s="21">
        <v>-1.3135000000000001E-2</v>
      </c>
      <c r="E3481" s="21">
        <v>-1.2161999999999999E-2</v>
      </c>
      <c r="F3481" s="21">
        <v>-6.731E-3</v>
      </c>
      <c r="G3481" s="21">
        <v>-1.8371999999999999E-2</v>
      </c>
      <c r="H3481" s="21">
        <v>-1.5200000000000001E-3</v>
      </c>
      <c r="I3481" s="21">
        <v>2.7569999999999999E-3</v>
      </c>
      <c r="J3481" s="21">
        <v>-8.3459999999999993E-3</v>
      </c>
      <c r="K3481" s="21">
        <v>1.5468000000000001E-2</v>
      </c>
      <c r="L3481" s="21" cm="1">
        <f t="array" ref="L3481">MMULT(B3481:K3481,$D$18:$D$27)</f>
        <v>-4.3831182909999994E-3</v>
      </c>
    </row>
    <row r="3482" spans="1:12" x14ac:dyDescent="0.35">
      <c r="A3482" s="22">
        <v>42976</v>
      </c>
      <c r="B3482" s="21">
        <v>-2.6200000000000003E-4</v>
      </c>
      <c r="C3482" s="21">
        <v>9.2800000000000001E-4</v>
      </c>
      <c r="D3482" s="21">
        <v>-2.9979999999999998E-3</v>
      </c>
      <c r="E3482" s="21">
        <v>-4.646E-3</v>
      </c>
      <c r="F3482" s="21">
        <v>7.8799999999999996E-4</v>
      </c>
      <c r="G3482" s="21">
        <v>3.6970000000000002E-3</v>
      </c>
      <c r="H3482" s="21">
        <v>-8.4599999999999996E-4</v>
      </c>
      <c r="I3482" s="21">
        <v>-1.7930000000000001E-3</v>
      </c>
      <c r="J3482" s="21">
        <v>5.2599999999999999E-4</v>
      </c>
      <c r="K3482" s="21">
        <v>-2.0754000000000002E-2</v>
      </c>
      <c r="L3482" s="21" cm="1">
        <f t="array" ref="L3482">MMULT(B3482:K3482,$D$18:$D$27)</f>
        <v>-1.2153512810000001E-3</v>
      </c>
    </row>
    <row r="3483" spans="1:12" x14ac:dyDescent="0.35">
      <c r="A3483" s="22">
        <v>42977</v>
      </c>
      <c r="B3483" s="21">
        <v>-4.5779999999999996E-3</v>
      </c>
      <c r="C3483" s="21">
        <v>-1.2049999999999999E-3</v>
      </c>
      <c r="D3483" s="21">
        <v>6.254E-3</v>
      </c>
      <c r="E3483" s="21">
        <v>1.3069000000000001E-2</v>
      </c>
      <c r="F3483" s="21">
        <v>-1.732E-3</v>
      </c>
      <c r="G3483" s="21">
        <v>6.6759999999999996E-3</v>
      </c>
      <c r="H3483" s="21">
        <v>1.523E-3</v>
      </c>
      <c r="I3483" s="21">
        <v>1.1980000000000001E-3</v>
      </c>
      <c r="J3483" s="21">
        <v>2.6289999999999998E-3</v>
      </c>
      <c r="K3483" s="21">
        <v>1.7500000000000002E-2</v>
      </c>
      <c r="L3483" s="21" cm="1">
        <f t="array" ref="L3483">MMULT(B3483:K3483,$D$18:$D$27)</f>
        <v>1.7820503130000004E-3</v>
      </c>
    </row>
    <row r="3484" spans="1:12" x14ac:dyDescent="0.35">
      <c r="A3484" s="22">
        <v>42978</v>
      </c>
      <c r="B3484" s="21">
        <v>3.0219999999999999E-3</v>
      </c>
      <c r="C3484" s="21">
        <v>-1.021E-3</v>
      </c>
      <c r="D3484" s="21">
        <v>1.5775999999999998E-2</v>
      </c>
      <c r="E3484" s="21">
        <v>5.7590000000000002E-3</v>
      </c>
      <c r="F3484" s="21">
        <v>1.8929999999999999E-3</v>
      </c>
      <c r="G3484" s="21">
        <v>1.9209E-2</v>
      </c>
      <c r="H3484" s="21">
        <v>8.9569999999999997E-3</v>
      </c>
      <c r="I3484" s="21">
        <v>2.5119999999999999E-3</v>
      </c>
      <c r="J3484" s="21">
        <v>1.3634E-2</v>
      </c>
      <c r="K3484" s="21">
        <v>2.2929999999999999E-3</v>
      </c>
      <c r="L3484" s="21" cm="1">
        <f t="array" ref="L3484">MMULT(B3484:K3484,$D$18:$D$27)</f>
        <v>6.1035127279999999E-3</v>
      </c>
    </row>
    <row r="3485" spans="1:12" x14ac:dyDescent="0.35">
      <c r="A3485" s="22">
        <v>42979</v>
      </c>
      <c r="B3485" s="21">
        <v>3.1440000000000001E-3</v>
      </c>
      <c r="C3485" s="21">
        <v>1.0593E-2</v>
      </c>
      <c r="D3485" s="21">
        <v>7.7660000000000003E-3</v>
      </c>
      <c r="E3485" s="21">
        <v>1.3284000000000001E-2</v>
      </c>
      <c r="F3485" s="21">
        <v>-2.519E-3</v>
      </c>
      <c r="G3485" s="21">
        <v>-6.7299999999999999E-4</v>
      </c>
      <c r="H3485" s="21">
        <v>8.3799999999999999E-4</v>
      </c>
      <c r="I3485" s="21">
        <v>7.3980000000000001E-3</v>
      </c>
      <c r="J3485" s="21">
        <v>1.552E-3</v>
      </c>
      <c r="K3485" s="21">
        <v>3.4889999999999997E-2</v>
      </c>
      <c r="L3485" s="21" cm="1">
        <f t="array" ref="L3485">MMULT(B3485:K3485,$D$18:$D$27)</f>
        <v>5.2099430520000005E-3</v>
      </c>
    </row>
    <row r="3486" spans="1:12" x14ac:dyDescent="0.35">
      <c r="A3486" s="22">
        <v>42983</v>
      </c>
      <c r="B3486" s="21">
        <v>7.9670000000000001E-3</v>
      </c>
      <c r="C3486" s="21">
        <v>6.2519999999999997E-3</v>
      </c>
      <c r="D3486" s="21">
        <v>2.5690000000000001E-3</v>
      </c>
      <c r="E3486" s="21">
        <v>3.3909999999999999E-3</v>
      </c>
      <c r="F3486" s="21">
        <v>2.7623999999999999E-2</v>
      </c>
      <c r="G3486" s="21">
        <v>4.0410000000000003E-3</v>
      </c>
      <c r="H3486" s="21">
        <v>1.6233999999999998E-2</v>
      </c>
      <c r="I3486" s="21">
        <v>-1.4095E-2</v>
      </c>
      <c r="J3486" s="21">
        <v>-5.1699999999999999E-4</v>
      </c>
      <c r="K3486" s="21">
        <v>-4.5872999999999997E-2</v>
      </c>
      <c r="L3486" s="21" cm="1">
        <f t="array" ref="L3486">MMULT(B3486:K3486,$D$18:$D$27)</f>
        <v>2.8118349579999997E-3</v>
      </c>
    </row>
    <row r="3487" spans="1:12" x14ac:dyDescent="0.35">
      <c r="A3487" s="22">
        <v>42984</v>
      </c>
      <c r="B3487" s="21">
        <v>2.0730999999999999E-2</v>
      </c>
      <c r="C3487" s="21">
        <v>2.1472999999999999E-2</v>
      </c>
      <c r="D3487" s="21">
        <v>2.3057999999999999E-2</v>
      </c>
      <c r="E3487" s="21">
        <v>1.5093000000000001E-2</v>
      </c>
      <c r="F3487" s="21">
        <v>9.5239999999999995E-3</v>
      </c>
      <c r="G3487" s="21">
        <v>2.0348999999999999E-2</v>
      </c>
      <c r="H3487" s="21">
        <v>1.4822E-2</v>
      </c>
      <c r="I3487" s="21">
        <v>1.4419999999999999E-3</v>
      </c>
      <c r="J3487" s="21">
        <v>-1.034E-3</v>
      </c>
      <c r="K3487" s="21">
        <v>1.1199000000000001E-2</v>
      </c>
      <c r="L3487" s="21" cm="1">
        <f t="array" ref="L3487">MMULT(B3487:K3487,$D$18:$D$27)</f>
        <v>1.1021759814999999E-2</v>
      </c>
    </row>
    <row r="3488" spans="1:12" x14ac:dyDescent="0.35">
      <c r="A3488" s="22">
        <v>42985</v>
      </c>
      <c r="B3488" s="21">
        <v>3.173E-3</v>
      </c>
      <c r="C3488" s="21">
        <v>8.8999999999999995E-5</v>
      </c>
      <c r="D3488" s="21">
        <v>8.5369999999999994E-3</v>
      </c>
      <c r="E3488" s="21">
        <v>1.1100000000000001E-3</v>
      </c>
      <c r="F3488" s="21">
        <v>2.2820000000000002E-3</v>
      </c>
      <c r="G3488" s="21">
        <v>-1.315E-3</v>
      </c>
      <c r="H3488" s="21">
        <v>3.895E-3</v>
      </c>
      <c r="I3488" s="21">
        <v>8.1569999999999993E-3</v>
      </c>
      <c r="J3488" s="21">
        <v>-9.8289999999999992E-3</v>
      </c>
      <c r="K3488" s="21">
        <v>4.9649999999999998E-3</v>
      </c>
      <c r="L3488" s="21" cm="1">
        <f t="array" ref="L3488">MMULT(B3488:K3488,$D$18:$D$27)</f>
        <v>2.3830544699999998E-3</v>
      </c>
    </row>
    <row r="3489" spans="1:12" x14ac:dyDescent="0.35">
      <c r="A3489" s="22">
        <v>42986</v>
      </c>
      <c r="B3489" s="21">
        <v>-2.6570000000000001E-3</v>
      </c>
      <c r="C3489" s="21">
        <v>-9.1229999999999992E-3</v>
      </c>
      <c r="D3489" s="21">
        <v>-2.0542000000000001E-2</v>
      </c>
      <c r="E3489" s="21">
        <v>-1.4187999999999999E-2</v>
      </c>
      <c r="F3489" s="21">
        <v>-1.5332999999999999E-2</v>
      </c>
      <c r="G3489" s="21">
        <v>-7.9000000000000008E-3</v>
      </c>
      <c r="H3489" s="21">
        <v>-2.6187999999999999E-2</v>
      </c>
      <c r="I3489" s="21">
        <v>7.8530000000000006E-3</v>
      </c>
      <c r="J3489" s="21">
        <v>0</v>
      </c>
      <c r="K3489" s="21">
        <v>1.5010000000000001E-2</v>
      </c>
      <c r="L3489" s="21" cm="1">
        <f t="array" ref="L3489">MMULT(B3489:K3489,$D$18:$D$27)</f>
        <v>-6.2275017230000009E-3</v>
      </c>
    </row>
    <row r="3490" spans="1:12" x14ac:dyDescent="0.35">
      <c r="A3490" s="22">
        <v>42989</v>
      </c>
      <c r="B3490" s="21">
        <v>5.4549999999999998E-3</v>
      </c>
      <c r="C3490" s="21">
        <v>1.5706999999999999E-2</v>
      </c>
      <c r="D3490" s="21">
        <v>1.3252E-2</v>
      </c>
      <c r="E3490" s="21">
        <v>1.0344000000000001E-2</v>
      </c>
      <c r="F3490" s="21">
        <v>1.4030000000000001E-2</v>
      </c>
      <c r="G3490" s="21">
        <v>7.5199999999999998E-3</v>
      </c>
      <c r="H3490" s="21">
        <v>2.8219999999999999E-3</v>
      </c>
      <c r="I3490" s="21">
        <v>5.7850000000000002E-3</v>
      </c>
      <c r="J3490" s="21">
        <v>1.5674E-2</v>
      </c>
      <c r="K3490" s="21">
        <v>6.1770000000000002E-3</v>
      </c>
      <c r="L3490" s="21" cm="1">
        <f t="array" ref="L3490">MMULT(B3490:K3490,$D$18:$D$27)</f>
        <v>9.277641066999999E-3</v>
      </c>
    </row>
    <row r="3491" spans="1:12" x14ac:dyDescent="0.35">
      <c r="A3491" s="22">
        <v>42990</v>
      </c>
      <c r="B3491" s="21">
        <v>3.1549999999999998E-3</v>
      </c>
      <c r="C3491" s="21">
        <v>-2.6699999999999998E-4</v>
      </c>
      <c r="D3491" s="21">
        <v>6.1409999999999998E-3</v>
      </c>
      <c r="E3491" s="21">
        <v>0</v>
      </c>
      <c r="F3491" s="21">
        <v>1.0035000000000001E-2</v>
      </c>
      <c r="G3491" s="21">
        <v>1.8440999999999999E-2</v>
      </c>
      <c r="H3491" s="21">
        <v>6.1250000000000002E-3</v>
      </c>
      <c r="I3491" s="21">
        <v>6.339E-3</v>
      </c>
      <c r="J3491" s="21">
        <v>-4.1149999999999997E-3</v>
      </c>
      <c r="K3491" s="21">
        <v>3.7199999999999999E-4</v>
      </c>
      <c r="L3491" s="21" cm="1">
        <f t="array" ref="L3491">MMULT(B3491:K3491,$D$18:$D$27)</f>
        <v>3.5673501199999995E-3</v>
      </c>
    </row>
    <row r="3492" spans="1:12" x14ac:dyDescent="0.35">
      <c r="A3492" s="22">
        <v>42991</v>
      </c>
      <c r="B3492" s="21">
        <v>3.3960000000000001E-3</v>
      </c>
      <c r="C3492" s="21">
        <v>1.5023999999999999E-2</v>
      </c>
      <c r="D3492" s="21">
        <v>2.9728000000000001E-2</v>
      </c>
      <c r="E3492" s="21">
        <v>1.4022E-2</v>
      </c>
      <c r="F3492" s="21">
        <v>7.3759999999999997E-3</v>
      </c>
      <c r="G3492" s="21">
        <v>1.703E-2</v>
      </c>
      <c r="H3492" s="21">
        <v>1.2669E-2</v>
      </c>
      <c r="I3492" s="21">
        <v>7.2319999999999997E-3</v>
      </c>
      <c r="J3492" s="21">
        <v>4.1320000000000003E-3</v>
      </c>
      <c r="K3492" s="21">
        <v>-1.0415000000000001E-2</v>
      </c>
      <c r="L3492" s="21" cm="1">
        <f t="array" ref="L3492">MMULT(B3492:K3492,$D$18:$D$27)</f>
        <v>9.4043432170000003E-3</v>
      </c>
    </row>
    <row r="3493" spans="1:12" x14ac:dyDescent="0.35">
      <c r="A3493" s="22">
        <v>42992</v>
      </c>
      <c r="B3493" s="21">
        <v>4.0119999999999999E-3</v>
      </c>
      <c r="C3493" s="21">
        <v>2.3649999999999999E-3</v>
      </c>
      <c r="D3493" s="21">
        <v>7.4640000000000001E-3</v>
      </c>
      <c r="E3493" s="21">
        <v>5.9259999999999998E-3</v>
      </c>
      <c r="F3493" s="21">
        <v>1.1656E-2</v>
      </c>
      <c r="G3493" s="21">
        <v>1.081E-2</v>
      </c>
      <c r="H3493" s="21">
        <v>4.8700000000000002E-4</v>
      </c>
      <c r="I3493" s="21">
        <v>-1.274E-3</v>
      </c>
      <c r="J3493" s="21">
        <v>-5.1440000000000001E-3</v>
      </c>
      <c r="K3493" s="21">
        <v>-1.635E-2</v>
      </c>
      <c r="L3493" s="21" cm="1">
        <f t="array" ref="L3493">MMULT(B3493:K3493,$D$18:$D$27)</f>
        <v>1.9854663489999999E-3</v>
      </c>
    </row>
    <row r="3494" spans="1:12" x14ac:dyDescent="0.35">
      <c r="A3494" s="22">
        <v>42993</v>
      </c>
      <c r="B3494" s="21">
        <v>-2.5000000000000001E-4</v>
      </c>
      <c r="C3494" s="21">
        <v>1.573E-3</v>
      </c>
      <c r="D3494" s="21">
        <v>1.5689999999999999E-2</v>
      </c>
      <c r="E3494" s="21">
        <v>1.4836999999999999E-2</v>
      </c>
      <c r="F3494" s="21">
        <v>-6.7949999999999998E-3</v>
      </c>
      <c r="G3494" s="21">
        <v>-1.5935999999999999E-2</v>
      </c>
      <c r="H3494" s="21">
        <v>-3.735E-3</v>
      </c>
      <c r="I3494" s="21">
        <v>1.6582E-2</v>
      </c>
      <c r="J3494" s="21">
        <v>1.034E-3</v>
      </c>
      <c r="K3494" s="21">
        <v>1.1846000000000001E-2</v>
      </c>
      <c r="L3494" s="21" cm="1">
        <f t="array" ref="L3494">MMULT(B3494:K3494,$D$18:$D$27)</f>
        <v>5.5894674970000001E-3</v>
      </c>
    </row>
    <row r="3495" spans="1:12" x14ac:dyDescent="0.35">
      <c r="A3495" s="22">
        <v>42996</v>
      </c>
      <c r="B3495" s="21">
        <v>2.5000000000000001E-4</v>
      </c>
      <c r="C3495" s="21">
        <v>4.8849999999999996E-3</v>
      </c>
      <c r="D3495" s="21">
        <v>-1.8240000000000001E-3</v>
      </c>
      <c r="E3495" s="21">
        <v>1.247E-2</v>
      </c>
      <c r="F3495" s="21">
        <v>9.3690000000000006E-3</v>
      </c>
      <c r="G3495" s="21">
        <v>6.3920000000000001E-3</v>
      </c>
      <c r="H3495" s="21">
        <v>7.3350000000000004E-3</v>
      </c>
      <c r="I3495" s="21">
        <v>7.3000000000000001E-3</v>
      </c>
      <c r="J3495" s="21">
        <v>1.5499999999999999E-3</v>
      </c>
      <c r="K3495" s="21">
        <v>1.1707E-2</v>
      </c>
      <c r="L3495" s="21" cm="1">
        <f t="array" ref="L3495">MMULT(B3495:K3495,$D$18:$D$27)</f>
        <v>5.1246115870000001E-3</v>
      </c>
    </row>
    <row r="3496" spans="1:12" x14ac:dyDescent="0.35">
      <c r="A3496" s="22">
        <v>42997</v>
      </c>
      <c r="B3496" s="21">
        <v>1.6230000000000001E-3</v>
      </c>
      <c r="C3496" s="21">
        <v>9.9839999999999998E-3</v>
      </c>
      <c r="D3496" s="21">
        <v>8.5999999999999998E-4</v>
      </c>
      <c r="E3496" s="21">
        <v>9.7689999999999999E-3</v>
      </c>
      <c r="F3496" s="21">
        <v>2.9500000000000001E-4</v>
      </c>
      <c r="G3496" s="21">
        <v>5.5050000000000003E-3</v>
      </c>
      <c r="H3496" s="21">
        <v>9.7099999999999997E-4</v>
      </c>
      <c r="I3496" s="21">
        <v>8.8330000000000006E-3</v>
      </c>
      <c r="J3496" s="21">
        <v>8.7670000000000005E-3</v>
      </c>
      <c r="K3496" s="21">
        <v>1.1571E-2</v>
      </c>
      <c r="L3496" s="21" cm="1">
        <f t="array" ref="L3496">MMULT(B3496:K3496,$D$18:$D$27)</f>
        <v>5.5027591730000009E-3</v>
      </c>
    </row>
    <row r="3497" spans="1:12" x14ac:dyDescent="0.35">
      <c r="A3497" s="22">
        <v>42998</v>
      </c>
      <c r="B3497" s="21">
        <v>4.1139999999999996E-3</v>
      </c>
      <c r="C3497" s="21">
        <v>2.5799999999999998E-4</v>
      </c>
      <c r="D3497" s="21">
        <v>1.1275E-2</v>
      </c>
      <c r="E3497" s="21">
        <v>1.6403999999999998E-2</v>
      </c>
      <c r="F3497" s="21">
        <v>-3.9769999999999996E-3</v>
      </c>
      <c r="G3497" s="21">
        <v>1.4529E-2</v>
      </c>
      <c r="H3497" s="21">
        <v>1.0184E-2</v>
      </c>
      <c r="I3497" s="21">
        <v>-2.24E-4</v>
      </c>
      <c r="J3497" s="21">
        <v>1.0736000000000001E-2</v>
      </c>
      <c r="K3497" s="21">
        <v>4.2440000000000004E-3</v>
      </c>
      <c r="L3497" s="21" cm="1">
        <f t="array" ref="L3497">MMULT(B3497:K3497,$D$18:$D$27)</f>
        <v>5.5737400790000008E-3</v>
      </c>
    </row>
    <row r="3498" spans="1:12" x14ac:dyDescent="0.35">
      <c r="A3498" s="22">
        <v>42999</v>
      </c>
      <c r="B3498" s="21">
        <v>-8.1939999999999999E-3</v>
      </c>
      <c r="C3498" s="21">
        <v>8.5899999999999995E-4</v>
      </c>
      <c r="D3498" s="21">
        <v>-3.0790000000000001E-3</v>
      </c>
      <c r="E3498" s="21">
        <v>7.4489999999999999E-3</v>
      </c>
      <c r="F3498" s="21">
        <v>6.9509999999999997E-3</v>
      </c>
      <c r="G3498" s="21">
        <v>-2.8226999999999999E-2</v>
      </c>
      <c r="H3498" s="21">
        <v>4.1609999999999998E-3</v>
      </c>
      <c r="I3498" s="21">
        <v>7.8600000000000002E-4</v>
      </c>
      <c r="J3498" s="21">
        <v>-2.2762000000000001E-2</v>
      </c>
      <c r="K3498" s="21">
        <v>-1.1019999999999999E-3</v>
      </c>
      <c r="L3498" s="21" cm="1">
        <f t="array" ref="L3498">MMULT(B3498:K3498,$D$18:$D$27)</f>
        <v>-3.2268801690000003E-3</v>
      </c>
    </row>
    <row r="3499" spans="1:12" x14ac:dyDescent="0.35">
      <c r="A3499" s="22">
        <v>43000</v>
      </c>
      <c r="B3499" s="21">
        <v>3.7599999999999998E-4</v>
      </c>
      <c r="C3499" s="21">
        <v>7.0400000000000003E-3</v>
      </c>
      <c r="D3499" s="21">
        <v>7.0299999999999998E-3</v>
      </c>
      <c r="E3499" s="21">
        <v>8.0099999999999998E-3</v>
      </c>
      <c r="F3499" s="21">
        <v>1.0427000000000001E-2</v>
      </c>
      <c r="G3499" s="21">
        <v>2.99E-3</v>
      </c>
      <c r="H3499" s="21">
        <v>3.0279999999999999E-3</v>
      </c>
      <c r="I3499" s="21">
        <v>8.4139999999999996E-3</v>
      </c>
      <c r="J3499" s="21">
        <v>-2.588E-3</v>
      </c>
      <c r="K3499" s="21">
        <v>6.6210000000000001E-3</v>
      </c>
      <c r="L3499" s="21" cm="1">
        <f t="array" ref="L3499">MMULT(B3499:K3499,$D$18:$D$27)</f>
        <v>4.7236295679999995E-3</v>
      </c>
    </row>
    <row r="3500" spans="1:12" x14ac:dyDescent="0.35">
      <c r="A3500" s="22">
        <v>43003</v>
      </c>
      <c r="B3500" s="21">
        <v>1.3263E-2</v>
      </c>
      <c r="C3500" s="21">
        <v>5.9680000000000002E-3</v>
      </c>
      <c r="D3500" s="21">
        <v>1.8402999999999999E-2</v>
      </c>
      <c r="E3500" s="21">
        <v>1.8336999999999999E-2</v>
      </c>
      <c r="F3500" s="21">
        <v>1.2355E-2</v>
      </c>
      <c r="G3500" s="21">
        <v>2.9600000000000001E-2</v>
      </c>
      <c r="H3500" s="21">
        <v>2.6057E-2</v>
      </c>
      <c r="I3500" s="21">
        <v>1.2460000000000001E-2</v>
      </c>
      <c r="J3500" s="21">
        <v>2.1795999999999999E-2</v>
      </c>
      <c r="K3500" s="21">
        <v>1.4617E-2</v>
      </c>
      <c r="L3500" s="21" cm="1">
        <f t="array" ref="L3500">MMULT(B3500:K3500,$D$18:$D$27)</f>
        <v>1.6183603599E-2</v>
      </c>
    </row>
    <row r="3501" spans="1:12" x14ac:dyDescent="0.35">
      <c r="A3501" s="22">
        <v>43004</v>
      </c>
      <c r="B3501" s="21">
        <v>-1.111E-3</v>
      </c>
      <c r="C3501" s="21">
        <v>-3.9830000000000004E-3</v>
      </c>
      <c r="D3501" s="21">
        <v>6.0229999999999997E-3</v>
      </c>
      <c r="E3501" s="21">
        <v>-6.202E-3</v>
      </c>
      <c r="F3501" s="21">
        <v>-1.1917000000000001E-2</v>
      </c>
      <c r="G3501" s="21">
        <v>-1.1582E-2</v>
      </c>
      <c r="H3501" s="21">
        <v>-2.1679999999999998E-3</v>
      </c>
      <c r="I3501" s="21">
        <v>3.7360000000000002E-3</v>
      </c>
      <c r="J3501" s="21">
        <v>-8.6339999999999993E-3</v>
      </c>
      <c r="K3501" s="21">
        <v>-2.7009999999999998E-3</v>
      </c>
      <c r="L3501" s="21" cm="1">
        <f t="array" ref="L3501">MMULT(B3501:K3501,$D$18:$D$27)</f>
        <v>-2.4711591869999994E-3</v>
      </c>
    </row>
    <row r="3502" spans="1:12" x14ac:dyDescent="0.35">
      <c r="A3502" s="22">
        <v>43005</v>
      </c>
      <c r="B3502" s="21">
        <v>6.6759999999999996E-3</v>
      </c>
      <c r="C3502" s="21">
        <v>-5.9599999999999996E-4</v>
      </c>
      <c r="D3502" s="21">
        <v>4.6449999999999998E-3</v>
      </c>
      <c r="E3502" s="21">
        <v>1.1073E-2</v>
      </c>
      <c r="F3502" s="21">
        <v>3.7780000000000001E-3</v>
      </c>
      <c r="G3502" s="21">
        <v>9.4160000000000008E-3</v>
      </c>
      <c r="H3502" s="21">
        <v>1.1639E-2</v>
      </c>
      <c r="I3502" s="21">
        <v>4.9259999999999998E-3</v>
      </c>
      <c r="J3502" s="21">
        <v>-9.7339999999999996E-3</v>
      </c>
      <c r="K3502" s="21">
        <v>-2.5279999999999999E-3</v>
      </c>
      <c r="L3502" s="21" cm="1">
        <f t="array" ref="L3502">MMULT(B3502:K3502,$D$18:$D$27)</f>
        <v>3.8552510830000002E-3</v>
      </c>
    </row>
    <row r="3503" spans="1:12" x14ac:dyDescent="0.35">
      <c r="A3503" s="22">
        <v>43006</v>
      </c>
      <c r="B3503" s="21">
        <v>9.3329999999999993E-3</v>
      </c>
      <c r="C3503" s="21">
        <v>1.4469999999999999E-3</v>
      </c>
      <c r="D3503" s="21">
        <v>-5.1380000000000002E-3</v>
      </c>
      <c r="E3503" s="21">
        <v>-4.3810000000000003E-3</v>
      </c>
      <c r="F3503" s="21">
        <v>1.158E-3</v>
      </c>
      <c r="G3503" s="21">
        <v>-1.5133000000000001E-2</v>
      </c>
      <c r="H3503" s="21">
        <v>-3.375E-3</v>
      </c>
      <c r="I3503" s="21">
        <v>-1.0900000000000001E-4</v>
      </c>
      <c r="J3503" s="21">
        <v>-1.0349999999999999E-3</v>
      </c>
      <c r="K3503" s="21">
        <v>4.1640000000000002E-3</v>
      </c>
      <c r="L3503" s="21" cm="1">
        <f t="array" ref="L3503">MMULT(B3503:K3503,$D$18:$D$27)</f>
        <v>4.0134912599999978E-4</v>
      </c>
    </row>
    <row r="3504" spans="1:12" x14ac:dyDescent="0.35">
      <c r="A3504" s="22">
        <v>43007</v>
      </c>
      <c r="B3504" s="21">
        <v>-2.555E-3</v>
      </c>
      <c r="C3504" s="21">
        <v>-1.0200000000000001E-3</v>
      </c>
      <c r="D3504" s="21">
        <v>-8.2600000000000002E-4</v>
      </c>
      <c r="E3504" s="21">
        <v>1E-3</v>
      </c>
      <c r="F3504" s="21">
        <v>8.6759999999999997E-3</v>
      </c>
      <c r="G3504" s="21">
        <v>-4.4200000000000003E-3</v>
      </c>
      <c r="H3504" s="21">
        <v>-1.1698E-2</v>
      </c>
      <c r="I3504" s="21">
        <v>-1.9610000000000001E-3</v>
      </c>
      <c r="J3504" s="21">
        <v>-6.7320000000000001E-3</v>
      </c>
      <c r="K3504" s="21">
        <v>1.0997E-2</v>
      </c>
      <c r="L3504" s="21" cm="1">
        <f t="array" ref="L3504">MMULT(B3504:K3504,$D$18:$D$27)</f>
        <v>-2.2301748820000001E-3</v>
      </c>
    </row>
    <row r="3505" spans="1:12" x14ac:dyDescent="0.35">
      <c r="A3505" s="22">
        <v>43010</v>
      </c>
      <c r="B3505" s="21">
        <v>-4.2690000000000002E-3</v>
      </c>
      <c r="C3505" s="21">
        <v>-5.9599999999999996E-4</v>
      </c>
      <c r="D3505" s="21">
        <v>4.548E-3</v>
      </c>
      <c r="E3505" s="21">
        <v>5.195E-3</v>
      </c>
      <c r="F3505" s="21">
        <v>-6.3070000000000001E-3</v>
      </c>
      <c r="G3505" s="21">
        <v>-8.2450000000000006E-3</v>
      </c>
      <c r="H3505" s="21">
        <v>-1.557E-3</v>
      </c>
      <c r="I3505" s="21">
        <v>8.4049999999999993E-3</v>
      </c>
      <c r="J3505" s="21">
        <v>-4.1710000000000002E-3</v>
      </c>
      <c r="K3505" s="21">
        <v>-3.388E-3</v>
      </c>
      <c r="L3505" s="21" cm="1">
        <f t="array" ref="L3505">MMULT(B3505:K3505,$D$18:$D$27)</f>
        <v>5.0865416000000011E-4</v>
      </c>
    </row>
    <row r="3506" spans="1:12" x14ac:dyDescent="0.35">
      <c r="A3506" s="22">
        <v>43011</v>
      </c>
      <c r="B3506" s="21">
        <v>1.593E-3</v>
      </c>
      <c r="C3506" s="21">
        <v>3.3210000000000002E-3</v>
      </c>
      <c r="D3506" s="21">
        <v>-6.9969999999999997E-3</v>
      </c>
      <c r="E3506" s="21">
        <v>-2.1267999999999999E-2</v>
      </c>
      <c r="F3506" s="21">
        <v>-3.751E-3</v>
      </c>
      <c r="G3506" s="21">
        <v>1.0019E-2</v>
      </c>
      <c r="H3506" s="21">
        <v>-2.0279999999999999E-3</v>
      </c>
      <c r="I3506" s="21">
        <v>1.3531E-2</v>
      </c>
      <c r="J3506" s="21">
        <v>-1.3089E-2</v>
      </c>
      <c r="K3506" s="21">
        <v>4.4730000000000004E-3</v>
      </c>
      <c r="L3506" s="21" cm="1">
        <f t="array" ref="L3506">MMULT(B3506:K3506,$D$18:$D$27)</f>
        <v>-1.4150730849999999E-3</v>
      </c>
    </row>
    <row r="3507" spans="1:12" x14ac:dyDescent="0.35">
      <c r="A3507" s="22">
        <v>43012</v>
      </c>
      <c r="B3507" s="21">
        <v>3.6699999999999998E-4</v>
      </c>
      <c r="C3507" s="21">
        <v>-2.0370000000000002E-3</v>
      </c>
      <c r="D3507" s="21">
        <v>-1.7619999999999999E-3</v>
      </c>
      <c r="E3507" s="21">
        <v>1.4220000000000001E-3</v>
      </c>
      <c r="F3507" s="21">
        <v>-3.4749999999999998E-3</v>
      </c>
      <c r="G3507" s="21">
        <v>-1.0975E-2</v>
      </c>
      <c r="H3507" s="21">
        <v>6.4079999999999996E-3</v>
      </c>
      <c r="I3507" s="21">
        <v>-2.1359999999999999E-3</v>
      </c>
      <c r="J3507" s="21">
        <v>-1.5920000000000001E-3</v>
      </c>
      <c r="K3507" s="21">
        <v>3.0279999999999999E-3</v>
      </c>
      <c r="L3507" s="21" cm="1">
        <f t="array" ref="L3507">MMULT(B3507:K3507,$D$18:$D$27)</f>
        <v>-4.8841221000000016E-4</v>
      </c>
    </row>
    <row r="3508" spans="1:12" x14ac:dyDescent="0.35">
      <c r="A3508" s="22">
        <v>43013</v>
      </c>
      <c r="B3508" s="21">
        <v>2.8119999999999998E-3</v>
      </c>
      <c r="C3508" s="21">
        <v>8.5050000000000004E-3</v>
      </c>
      <c r="D3508" s="21">
        <v>2.284E-3</v>
      </c>
      <c r="E3508" s="21">
        <v>7.9089999999999994E-3</v>
      </c>
      <c r="F3508" s="21">
        <v>7.27E-4</v>
      </c>
      <c r="G3508" s="21">
        <v>3.0089999999999999E-2</v>
      </c>
      <c r="H3508" s="21">
        <v>-6.2100000000000002E-4</v>
      </c>
      <c r="I3508" s="21">
        <v>-1.07E-3</v>
      </c>
      <c r="J3508" s="21">
        <v>1.4878000000000001E-2</v>
      </c>
      <c r="K3508" s="21">
        <v>-1.0660000000000001E-3</v>
      </c>
      <c r="L3508" s="21" cm="1">
        <f t="array" ref="L3508">MMULT(B3508:K3508,$D$18:$D$27)</f>
        <v>4.131746666999999E-3</v>
      </c>
    </row>
    <row r="3509" spans="1:12" x14ac:dyDescent="0.35">
      <c r="A3509" s="22">
        <v>43014</v>
      </c>
      <c r="B3509" s="21">
        <v>-3.7799999999999999E-3</v>
      </c>
      <c r="C3509" s="21">
        <v>-1.3070999999999999E-2</v>
      </c>
      <c r="D3509" s="21">
        <v>-3.7290000000000001E-3</v>
      </c>
      <c r="E3509" s="21">
        <v>-1.6900999999999999E-2</v>
      </c>
      <c r="F3509" s="21">
        <v>-7.6959999999999997E-3</v>
      </c>
      <c r="G3509" s="21">
        <v>-3.9360000000000003E-3</v>
      </c>
      <c r="H3509" s="21">
        <v>-6.8380000000000003E-3</v>
      </c>
      <c r="I3509" s="21">
        <v>-5.4640000000000001E-3</v>
      </c>
      <c r="J3509" s="21">
        <v>-4.1879999999999999E-3</v>
      </c>
      <c r="K3509" s="21">
        <v>-4.0889999999999998E-3</v>
      </c>
      <c r="L3509" s="21" cm="1">
        <f t="array" ref="L3509">MMULT(B3509:K3509,$D$18:$D$27)</f>
        <v>-6.7421301870000004E-3</v>
      </c>
    </row>
    <row r="3510" spans="1:12" x14ac:dyDescent="0.35">
      <c r="A3510" s="22">
        <v>43017</v>
      </c>
      <c r="B3510" s="21">
        <v>3.9160000000000002E-3</v>
      </c>
      <c r="C3510" s="21">
        <v>5.8100000000000001E-3</v>
      </c>
      <c r="D3510" s="21">
        <v>3.2230000000000002E-3</v>
      </c>
      <c r="E3510" s="21">
        <v>1.023E-3</v>
      </c>
      <c r="F3510" s="21">
        <v>-1.46E-4</v>
      </c>
      <c r="G3510" s="21">
        <v>-4.1599999999999996E-3</v>
      </c>
      <c r="H3510" s="21">
        <v>1.408E-3</v>
      </c>
      <c r="I3510" s="21">
        <v>5.3870000000000003E-3</v>
      </c>
      <c r="J3510" s="21">
        <v>5.2599999999999999E-4</v>
      </c>
      <c r="K3510" s="21">
        <v>2.1419999999999998E-3</v>
      </c>
      <c r="L3510" s="21" cm="1">
        <f t="array" ref="L3510">MMULT(B3510:K3510,$D$18:$D$27)</f>
        <v>2.8013966800000002E-3</v>
      </c>
    </row>
    <row r="3511" spans="1:12" x14ac:dyDescent="0.35">
      <c r="A3511" s="22">
        <v>43018</v>
      </c>
      <c r="B3511" s="21">
        <v>2.8040000000000001E-3</v>
      </c>
      <c r="C3511" s="21">
        <v>9.2599999999999991E-3</v>
      </c>
      <c r="D3511" s="21">
        <v>2.9020000000000001E-3</v>
      </c>
      <c r="E3511" s="21">
        <v>5.7250000000000001E-3</v>
      </c>
      <c r="F3511" s="21">
        <v>0</v>
      </c>
      <c r="G3511" s="21">
        <v>-4.5950000000000001E-3</v>
      </c>
      <c r="H3511" s="21">
        <v>7.8130000000000005E-3</v>
      </c>
      <c r="I3511" s="21">
        <v>1.6069999999999999E-3</v>
      </c>
      <c r="J3511" s="21">
        <v>-4.2040000000000003E-3</v>
      </c>
      <c r="K3511" s="21">
        <v>1.9589999999999998E-3</v>
      </c>
      <c r="L3511" s="21" cm="1">
        <f t="array" ref="L3511">MMULT(B3511:K3511,$D$18:$D$27)</f>
        <v>2.3624639769999995E-3</v>
      </c>
    </row>
    <row r="3512" spans="1:12" x14ac:dyDescent="0.35">
      <c r="A3512" s="22">
        <v>43019</v>
      </c>
      <c r="B3512" s="21">
        <v>4.1330000000000004E-3</v>
      </c>
      <c r="C3512" s="21">
        <v>4.4609999999999997E-3</v>
      </c>
      <c r="D3512" s="21">
        <v>1.5499999999999999E-3</v>
      </c>
      <c r="E3512" s="21">
        <v>8.3350000000000004E-3</v>
      </c>
      <c r="F3512" s="21">
        <v>-8.6350000000000003E-3</v>
      </c>
      <c r="G3512" s="21">
        <v>2.5179999999999998E-3</v>
      </c>
      <c r="H3512" s="21">
        <v>-1.7049999999999999E-3</v>
      </c>
      <c r="I3512" s="21">
        <v>2.2469999999999999E-3</v>
      </c>
      <c r="J3512" s="21">
        <v>5.2769999999999996E-3</v>
      </c>
      <c r="K3512" s="21">
        <v>-5.3300000000000005E-4</v>
      </c>
      <c r="L3512" s="21" cm="1">
        <f t="array" ref="L3512">MMULT(B3512:K3512,$D$18:$D$27)</f>
        <v>2.2338990239999996E-3</v>
      </c>
    </row>
    <row r="3513" spans="1:12" x14ac:dyDescent="0.35">
      <c r="A3513" s="22">
        <v>43020</v>
      </c>
      <c r="B3513" s="21">
        <v>-2.0579999999999999E-3</v>
      </c>
      <c r="C3513" s="21">
        <v>-1.5920000000000001E-3</v>
      </c>
      <c r="D3513" s="21">
        <v>-2.8890000000000001E-3</v>
      </c>
      <c r="E3513" s="21">
        <v>4.2339999999999999E-3</v>
      </c>
      <c r="F3513" s="21">
        <v>-6.6429999999999996E-3</v>
      </c>
      <c r="G3513" s="21">
        <v>-6.6969999999999998E-3</v>
      </c>
      <c r="H3513" s="21">
        <v>-2.64E-3</v>
      </c>
      <c r="I3513" s="21">
        <v>7.045E-3</v>
      </c>
      <c r="J3513" s="21">
        <v>-8.9239999999999996E-3</v>
      </c>
      <c r="K3513" s="21">
        <v>5.8700000000000002E-3</v>
      </c>
      <c r="L3513" s="21" cm="1">
        <f t="array" ref="L3513">MMULT(B3513:K3513,$D$18:$D$27)</f>
        <v>-8.654511679999997E-4</v>
      </c>
    </row>
    <row r="3514" spans="1:12" x14ac:dyDescent="0.35">
      <c r="A3514" s="22">
        <v>43021</v>
      </c>
      <c r="B3514" s="21">
        <v>-2.43E-4</v>
      </c>
      <c r="C3514" s="21">
        <v>1.6799999999999999E-4</v>
      </c>
      <c r="D3514" s="21">
        <v>-3.1E-4</v>
      </c>
      <c r="E3514" s="21">
        <v>-8.2310000000000005E-3</v>
      </c>
      <c r="F3514" s="21">
        <v>-1.7830000000000001E-3</v>
      </c>
      <c r="G3514" s="21">
        <v>-4.8459999999999996E-3</v>
      </c>
      <c r="H3514" s="21">
        <v>7.9410000000000001E-3</v>
      </c>
      <c r="I3514" s="21">
        <v>9.5399999999999999E-4</v>
      </c>
      <c r="J3514" s="21">
        <v>-6.3559999999999997E-3</v>
      </c>
      <c r="K3514" s="21">
        <v>-3.1830000000000001E-3</v>
      </c>
      <c r="L3514" s="21" cm="1">
        <f t="array" ref="L3514">MMULT(B3514:K3514,$D$18:$D$27)</f>
        <v>-9.94463897E-4</v>
      </c>
    </row>
    <row r="3515" spans="1:12" x14ac:dyDescent="0.35">
      <c r="A3515" s="22">
        <v>43024</v>
      </c>
      <c r="B3515" s="21">
        <v>4.8539999999999998E-3</v>
      </c>
      <c r="C3515" s="21">
        <v>8.1399999999999997E-3</v>
      </c>
      <c r="D3515" s="21">
        <v>6.1060000000000003E-3</v>
      </c>
      <c r="E3515" s="21">
        <v>6.4780000000000003E-3</v>
      </c>
      <c r="F3515" s="21">
        <v>-5.5079999999999999E-3</v>
      </c>
      <c r="G3515" s="21">
        <v>-3.2606000000000003E-2</v>
      </c>
      <c r="H3515" s="21">
        <v>6.1799999999999995E-4</v>
      </c>
      <c r="I3515" s="21">
        <v>-3.7699999999999997E-2</v>
      </c>
      <c r="J3515" s="21">
        <v>2.6649999999999998E-3</v>
      </c>
      <c r="K3515" s="21">
        <v>-1.1531E-2</v>
      </c>
      <c r="L3515" s="21" cm="1">
        <f t="array" ref="L3515">MMULT(B3515:K3515,$D$18:$D$27)</f>
        <v>-6.5980158579999988E-3</v>
      </c>
    </row>
    <row r="3516" spans="1:12" x14ac:dyDescent="0.35">
      <c r="A3516" s="22">
        <v>43025</v>
      </c>
      <c r="B3516" s="21">
        <v>1.8109999999999999E-3</v>
      </c>
      <c r="C3516" s="21">
        <v>7.4899999999999999E-4</v>
      </c>
      <c r="D3516" s="21">
        <v>2.4689999999999998E-3</v>
      </c>
      <c r="E3516" s="21">
        <v>0</v>
      </c>
      <c r="F3516" s="21">
        <v>-4.4910000000000002E-3</v>
      </c>
      <c r="G3516" s="21">
        <v>-6.7850000000000002E-3</v>
      </c>
      <c r="H3516" s="21">
        <v>-2.0070000000000001E-3</v>
      </c>
      <c r="I3516" s="21">
        <v>-2.6410000000000001E-3</v>
      </c>
      <c r="J3516" s="21">
        <v>-6.9109999999999996E-3</v>
      </c>
      <c r="K3516" s="21">
        <v>1.4178E-2</v>
      </c>
      <c r="L3516" s="21" cm="1">
        <f t="array" ref="L3516">MMULT(B3516:K3516,$D$18:$D$27)</f>
        <v>-1.601717404E-3</v>
      </c>
    </row>
    <row r="3517" spans="1:12" x14ac:dyDescent="0.35">
      <c r="A3517" s="22">
        <v>43026</v>
      </c>
      <c r="B3517" s="21">
        <v>-2.4109999999999999E-3</v>
      </c>
      <c r="C3517" s="21">
        <v>-1.7218000000000001E-2</v>
      </c>
      <c r="D3517" s="21">
        <v>-8.1069999999999996E-3</v>
      </c>
      <c r="E3517" s="21">
        <v>-2.0100000000000001E-4</v>
      </c>
      <c r="F3517" s="21">
        <v>-8.8719999999999997E-3</v>
      </c>
      <c r="G3517" s="21">
        <v>-2.0272999999999999E-2</v>
      </c>
      <c r="H3517" s="21">
        <v>-1.55E-4</v>
      </c>
      <c r="I3517" s="21">
        <v>-4.3030000000000004E-3</v>
      </c>
      <c r="J3517" s="21">
        <v>-5.3530000000000001E-3</v>
      </c>
      <c r="K3517" s="21">
        <v>4.2469999999999999E-3</v>
      </c>
      <c r="L3517" s="21" cm="1">
        <f t="array" ref="L3517">MMULT(B3517:K3517,$D$18:$D$27)</f>
        <v>-4.8206969539999998E-3</v>
      </c>
    </row>
    <row r="3518" spans="1:12" x14ac:dyDescent="0.35">
      <c r="A3518" s="22">
        <v>43027</v>
      </c>
      <c r="B3518" s="21">
        <v>-2.42E-4</v>
      </c>
      <c r="C3518" s="21">
        <v>4.2299999999999998E-4</v>
      </c>
      <c r="D3518" s="21">
        <v>-9.3109999999999998E-3</v>
      </c>
      <c r="E3518" s="21">
        <v>0</v>
      </c>
      <c r="F3518" s="21">
        <v>-2.1392999999999999E-2</v>
      </c>
      <c r="G3518" s="21">
        <v>6.7500000000000004E-4</v>
      </c>
      <c r="H3518" s="21">
        <v>3.2490000000000002E-3</v>
      </c>
      <c r="I3518" s="21">
        <v>1.6620000000000001E-3</v>
      </c>
      <c r="J3518" s="21">
        <v>3.7669999999999999E-3</v>
      </c>
      <c r="K3518" s="21">
        <v>6.1669999999999997E-3</v>
      </c>
      <c r="L3518" s="21" cm="1">
        <f t="array" ref="L3518">MMULT(B3518:K3518,$D$18:$D$27)</f>
        <v>-1.3863136040000001E-3</v>
      </c>
    </row>
    <row r="3519" spans="1:12" x14ac:dyDescent="0.35">
      <c r="A3519" s="22">
        <v>43028</v>
      </c>
      <c r="B3519" s="21">
        <v>4.4720000000000003E-3</v>
      </c>
      <c r="C3519" s="21">
        <v>3.7230000000000002E-3</v>
      </c>
      <c r="D3519" s="21">
        <v>1.1278E-2</v>
      </c>
      <c r="E3519" s="21">
        <v>1.0862999999999999E-2</v>
      </c>
      <c r="F3519" s="21">
        <v>-2.0930000000000001E-2</v>
      </c>
      <c r="G3519" s="21">
        <v>-1.5959000000000001E-2</v>
      </c>
      <c r="H3519" s="21">
        <v>9.7160000000000007E-3</v>
      </c>
      <c r="I3519" s="21">
        <v>4.5360000000000001E-3</v>
      </c>
      <c r="J3519" s="21">
        <v>-1.2331999999999999E-2</v>
      </c>
      <c r="K3519" s="21">
        <v>6.8300000000000001E-3</v>
      </c>
      <c r="L3519" s="21" cm="1">
        <f t="array" ref="L3519">MMULT(B3519:K3519,$D$18:$D$27)</f>
        <v>1.1203331620000009E-3</v>
      </c>
    </row>
    <row r="3520" spans="1:12" x14ac:dyDescent="0.35">
      <c r="A3520" s="22">
        <v>43031</v>
      </c>
      <c r="B3520" s="21">
        <v>1.5640000000000001E-3</v>
      </c>
      <c r="C3520" s="21">
        <v>2.444E-3</v>
      </c>
      <c r="D3520" s="21">
        <v>1.3420000000000001E-3</v>
      </c>
      <c r="E3520" s="21">
        <v>1.9900000000000001E-4</v>
      </c>
      <c r="F3520" s="21">
        <v>-1.9636000000000001E-2</v>
      </c>
      <c r="G3520" s="21">
        <v>-2.307E-2</v>
      </c>
      <c r="H3520" s="21">
        <v>-6.4149999999999997E-3</v>
      </c>
      <c r="I3520" s="21">
        <v>4.8459999999999996E-3</v>
      </c>
      <c r="J3520" s="21">
        <v>-1.6286999999999999E-2</v>
      </c>
      <c r="K3520" s="21">
        <v>-2.0003E-2</v>
      </c>
      <c r="L3520" s="21" cm="1">
        <f t="array" ref="L3520">MMULT(B3520:K3520,$D$18:$D$27)</f>
        <v>-3.6838300549999997E-3</v>
      </c>
    </row>
    <row r="3521" spans="1:12" x14ac:dyDescent="0.35">
      <c r="A3521" s="22">
        <v>43032</v>
      </c>
      <c r="B3521" s="21">
        <v>2.7629999999999998E-3</v>
      </c>
      <c r="C3521" s="21">
        <v>2.5219999999999999E-3</v>
      </c>
      <c r="D3521" s="21">
        <v>-5.0530000000000002E-3</v>
      </c>
      <c r="E3521" s="21">
        <v>1.4524E-2</v>
      </c>
      <c r="F3521" s="21">
        <v>8.5609999999999992E-3</v>
      </c>
      <c r="G3521" s="21">
        <v>-1.0054E-2</v>
      </c>
      <c r="H3521" s="21">
        <v>1.1837E-2</v>
      </c>
      <c r="I3521" s="21">
        <v>6.4660000000000004E-3</v>
      </c>
      <c r="J3521" s="21">
        <v>8.2780000000000006E-3</v>
      </c>
      <c r="K3521" s="21">
        <v>1.1537E-2</v>
      </c>
      <c r="L3521" s="21" cm="1">
        <f t="array" ref="L3521">MMULT(B3521:K3521,$D$18:$D$27)</f>
        <v>6.4395477120000001E-3</v>
      </c>
    </row>
    <row r="3522" spans="1:12" x14ac:dyDescent="0.35">
      <c r="A3522" s="22">
        <v>43033</v>
      </c>
      <c r="B3522" s="21">
        <v>-3.594E-3</v>
      </c>
      <c r="C3522" s="21">
        <v>-6.6259999999999999E-3</v>
      </c>
      <c r="D3522" s="21">
        <v>-3.4199999999999999E-3</v>
      </c>
      <c r="E3522" s="21">
        <v>-2.0199999999999999E-2</v>
      </c>
      <c r="F3522" s="21">
        <v>1.6015000000000001E-2</v>
      </c>
      <c r="G3522" s="21">
        <v>-4.7E-2</v>
      </c>
      <c r="H3522" s="21">
        <v>-7.1409999999999998E-3</v>
      </c>
      <c r="I3522" s="21">
        <v>-1.307E-3</v>
      </c>
      <c r="J3522" s="21">
        <v>-1.6968E-2</v>
      </c>
      <c r="K3522" s="21">
        <v>-9.6509999999999999E-3</v>
      </c>
      <c r="L3522" s="21" cm="1">
        <f t="array" ref="L3522">MMULT(B3522:K3522,$D$18:$D$27)</f>
        <v>-5.7793634430000004E-3</v>
      </c>
    </row>
    <row r="3523" spans="1:12" x14ac:dyDescent="0.35">
      <c r="A3523" s="22">
        <v>43034</v>
      </c>
      <c r="B3523" s="21">
        <v>3.607E-3</v>
      </c>
      <c r="C3523" s="21">
        <v>0</v>
      </c>
      <c r="D3523" s="21">
        <v>8.0079999999999995E-3</v>
      </c>
      <c r="E3523" s="21">
        <v>3.0023999999999999E-2</v>
      </c>
      <c r="F3523" s="21">
        <v>-1.103E-3</v>
      </c>
      <c r="G3523" s="21">
        <v>8.4259999999999995E-3</v>
      </c>
      <c r="H3523" s="21">
        <v>-1.1171E-2</v>
      </c>
      <c r="I3523" s="21">
        <v>-5.7790000000000003E-3</v>
      </c>
      <c r="J3523" s="21">
        <v>2.2269999999999998E-3</v>
      </c>
      <c r="K3523" s="21">
        <v>1.4706E-2</v>
      </c>
      <c r="L3523" s="21" cm="1">
        <f t="array" ref="L3523">MMULT(B3523:K3523,$D$18:$D$27)</f>
        <v>2.1388676089999993E-3</v>
      </c>
    </row>
    <row r="3524" spans="1:12" x14ac:dyDescent="0.35">
      <c r="A3524" s="22">
        <v>43035</v>
      </c>
      <c r="B3524" s="21">
        <v>2.875E-3</v>
      </c>
      <c r="C3524" s="21">
        <v>-4.1370999999999998E-2</v>
      </c>
      <c r="D3524" s="21">
        <v>1.5993E-2</v>
      </c>
      <c r="E3524" s="21">
        <v>-4.8580000000000003E-3</v>
      </c>
      <c r="F3524" s="21">
        <v>2.8400000000000001E-3</v>
      </c>
      <c r="G3524" s="21">
        <v>3.3668999999999998E-2</v>
      </c>
      <c r="H3524" s="21">
        <v>6.6540000000000002E-3</v>
      </c>
      <c r="I3524" s="21">
        <v>8.8839999999999995E-3</v>
      </c>
      <c r="J3524" s="21">
        <v>1.6670000000000001E-3</v>
      </c>
      <c r="K3524" s="21">
        <v>2.0952999999999999E-2</v>
      </c>
      <c r="L3524" s="21" cm="1">
        <f t="array" ref="L3524">MMULT(B3524:K3524,$D$18:$D$27)</f>
        <v>2.5034397730000005E-3</v>
      </c>
    </row>
    <row r="3525" spans="1:12" x14ac:dyDescent="0.35">
      <c r="A3525" s="22">
        <v>43038</v>
      </c>
      <c r="B3525" s="21">
        <v>-2.0309999999999998E-3</v>
      </c>
      <c r="C3525" s="21">
        <v>7.4859999999999996E-3</v>
      </c>
      <c r="D3525" s="21">
        <v>1.0765E-2</v>
      </c>
      <c r="E3525" s="21">
        <v>3.5149999999999999E-3</v>
      </c>
      <c r="F3525" s="21">
        <v>8.8120000000000004E-3</v>
      </c>
      <c r="G3525" s="21">
        <v>3.3289999999999999E-3</v>
      </c>
      <c r="H3525" s="21">
        <v>-1.384E-3</v>
      </c>
      <c r="I3525" s="21">
        <v>-1.0545000000000001E-2</v>
      </c>
      <c r="J3525" s="21">
        <v>3.882E-3</v>
      </c>
      <c r="K3525" s="21">
        <v>1.0090999999999999E-2</v>
      </c>
      <c r="L3525" s="21" cm="1">
        <f t="array" ref="L3525">MMULT(B3525:K3525,$D$18:$D$27)</f>
        <v>2.507611069999998E-4</v>
      </c>
    </row>
    <row r="3526" spans="1:12" x14ac:dyDescent="0.35">
      <c r="A3526" s="22">
        <v>43039</v>
      </c>
      <c r="B3526" s="21">
        <v>-2.274E-3</v>
      </c>
      <c r="C3526" s="21">
        <v>1.3113E-2</v>
      </c>
      <c r="D3526" s="21">
        <v>3.4160000000000002E-3</v>
      </c>
      <c r="E3526" s="21">
        <v>-4.6699999999999997E-3</v>
      </c>
      <c r="F3526" s="21">
        <v>-1.7160000000000001E-3</v>
      </c>
      <c r="G3526" s="21">
        <v>-1.6587999999999999E-2</v>
      </c>
      <c r="H3526" s="21">
        <v>-6.0039999999999998E-3</v>
      </c>
      <c r="I3526" s="21">
        <v>6.5899999999999997E-4</v>
      </c>
      <c r="J3526" s="21">
        <v>5.5199999999999997E-4</v>
      </c>
      <c r="K3526" s="21">
        <v>1.1514E-2</v>
      </c>
      <c r="L3526" s="21" cm="1">
        <f t="array" ref="L3526">MMULT(B3526:K3526,$D$18:$D$27)</f>
        <v>-3.6783046399999997E-4</v>
      </c>
    </row>
    <row r="3527" spans="1:12" x14ac:dyDescent="0.35">
      <c r="A3527" s="22">
        <v>43040</v>
      </c>
      <c r="B3527" s="21">
        <v>6.2389999999999998E-3</v>
      </c>
      <c r="C3527" s="21">
        <v>8.6000000000000003E-5</v>
      </c>
      <c r="D3527" s="21">
        <v>2.4232E-2</v>
      </c>
      <c r="E3527" s="21">
        <v>1.8572999999999999E-2</v>
      </c>
      <c r="F3527" s="21">
        <v>4.3750000000000004E-3</v>
      </c>
      <c r="G3527" s="21">
        <v>1.2289E-2</v>
      </c>
      <c r="H3527" s="21">
        <v>1.3783E-2</v>
      </c>
      <c r="I3527" s="21">
        <v>1.3395000000000001E-2</v>
      </c>
      <c r="J3527" s="21">
        <v>1.1039999999999999E-3</v>
      </c>
      <c r="K3527" s="21">
        <v>1.925E-2</v>
      </c>
      <c r="L3527" s="21" cm="1">
        <f t="array" ref="L3527">MMULT(B3527:K3527,$D$18:$D$27)</f>
        <v>1.0112456895E-2</v>
      </c>
    </row>
    <row r="3528" spans="1:12" x14ac:dyDescent="0.35">
      <c r="A3528" s="22">
        <v>43041</v>
      </c>
      <c r="B3528" s="21">
        <v>-4.0540000000000003E-3</v>
      </c>
      <c r="C3528" s="21">
        <v>-4.9179999999999996E-3</v>
      </c>
      <c r="D3528" s="21">
        <v>6.4520000000000003E-3</v>
      </c>
      <c r="E3528" s="21">
        <v>7.2940000000000001E-3</v>
      </c>
      <c r="F3528" s="21">
        <v>-1.6024E-2</v>
      </c>
      <c r="G3528" s="21">
        <v>1.9281E-2</v>
      </c>
      <c r="H3528" s="21">
        <v>3.7275000000000003E-2</v>
      </c>
      <c r="I3528" s="21">
        <v>1.2567999999999999E-2</v>
      </c>
      <c r="J3528" s="21">
        <v>-1.8201999999999999E-2</v>
      </c>
      <c r="K3528" s="21">
        <v>2.1021999999999999E-2</v>
      </c>
      <c r="L3528" s="21" cm="1">
        <f t="array" ref="L3528">MMULT(B3528:K3528,$D$18:$D$27)</f>
        <v>3.132561156000001E-3</v>
      </c>
    </row>
    <row r="3529" spans="1:12" x14ac:dyDescent="0.35">
      <c r="A3529" s="22">
        <v>43042</v>
      </c>
      <c r="B3529" s="21">
        <v>-4.1900000000000001E-3</v>
      </c>
      <c r="C3529" s="21">
        <v>-2.9480000000000001E-3</v>
      </c>
      <c r="D3529" s="21">
        <v>1.5056E-2</v>
      </c>
      <c r="E3529" s="21">
        <v>9.1459999999999996E-3</v>
      </c>
      <c r="F3529" s="21">
        <v>5.2170000000000003E-3</v>
      </c>
      <c r="G3529" s="21">
        <v>2.4988E-2</v>
      </c>
      <c r="H3529" s="21">
        <v>5.3020000000000003E-3</v>
      </c>
      <c r="I3529" s="21">
        <v>1.284E-3</v>
      </c>
      <c r="J3529" s="21">
        <v>-3.3709999999999999E-3</v>
      </c>
      <c r="K3529" s="21">
        <v>4.8299999999999998E-4</v>
      </c>
      <c r="L3529" s="21" cm="1">
        <f t="array" ref="L3529">MMULT(B3529:K3529,$D$18:$D$27)</f>
        <v>2.1699444649999999E-3</v>
      </c>
    </row>
    <row r="3530" spans="1:12" x14ac:dyDescent="0.35">
      <c r="A3530" s="22">
        <v>43045</v>
      </c>
      <c r="B3530" s="21">
        <v>6.8529999999999997E-3</v>
      </c>
      <c r="C3530" s="21">
        <v>1.7828E-2</v>
      </c>
      <c r="D3530" s="21">
        <v>2.3540999999999999E-2</v>
      </c>
      <c r="E3530" s="21">
        <v>1.3406E-2</v>
      </c>
      <c r="F3530" s="21">
        <v>5.5049000000000001E-2</v>
      </c>
      <c r="G3530" s="21">
        <v>3.1669999999999997E-2</v>
      </c>
      <c r="H3530" s="21">
        <v>8.2039999999999995E-3</v>
      </c>
      <c r="I3530" s="21">
        <v>9.0830000000000008E-3</v>
      </c>
      <c r="J3530" s="21">
        <v>1.9165999999999999E-2</v>
      </c>
      <c r="K3530" s="21">
        <v>2.4120000000000001E-3</v>
      </c>
      <c r="L3530" s="21" cm="1">
        <f t="array" ref="L3530">MMULT(B3530:K3530,$D$18:$D$27)</f>
        <v>1.6558700261999997E-2</v>
      </c>
    </row>
    <row r="3531" spans="1:12" x14ac:dyDescent="0.35">
      <c r="A3531" s="22">
        <v>43046</v>
      </c>
      <c r="B3531" s="21">
        <v>-2.0300000000000001E-3</v>
      </c>
      <c r="C3531" s="21">
        <v>1.709E-3</v>
      </c>
      <c r="D3531" s="21">
        <v>-8.1340000000000006E-3</v>
      </c>
      <c r="E3531" s="21">
        <v>-3.5400000000000002E-3</v>
      </c>
      <c r="F3531" s="21">
        <v>-9.6900000000000007E-3</v>
      </c>
      <c r="G3531" s="21">
        <v>-2.1864000000000001E-2</v>
      </c>
      <c r="H3531" s="21">
        <v>-1.0169999999999999E-3</v>
      </c>
      <c r="I3531" s="21">
        <v>1.4829999999999999E-3</v>
      </c>
      <c r="J3531" s="21">
        <v>-2.212E-3</v>
      </c>
      <c r="K3531" s="21">
        <v>1.2189E-2</v>
      </c>
      <c r="L3531" s="21" cm="1">
        <f t="array" ref="L3531">MMULT(B3531:K3531,$D$18:$D$27)</f>
        <v>-2.2607270989999997E-3</v>
      </c>
    </row>
    <row r="3532" spans="1:12" x14ac:dyDescent="0.35">
      <c r="A3532" s="22">
        <v>43047</v>
      </c>
      <c r="B3532" s="21">
        <v>-1.3159999999999999E-3</v>
      </c>
      <c r="C3532" s="21">
        <v>-4.862E-3</v>
      </c>
      <c r="D3532" s="21">
        <v>-1.6590000000000001E-2</v>
      </c>
      <c r="E3532" s="21">
        <v>7.4799999999999997E-4</v>
      </c>
      <c r="F3532" s="21">
        <v>9.4839999999999994E-3</v>
      </c>
      <c r="G3532" s="21">
        <v>-1.3998999999999999E-2</v>
      </c>
      <c r="H3532" s="21">
        <v>-8.4360000000000008E-3</v>
      </c>
      <c r="I3532" s="21">
        <v>-2.1100000000000001E-4</v>
      </c>
      <c r="J3532" s="21">
        <v>-2.2169999999999998E-3</v>
      </c>
      <c r="K3532" s="21">
        <v>1.743E-3</v>
      </c>
      <c r="L3532" s="21" cm="1">
        <f t="array" ref="L3532">MMULT(B3532:K3532,$D$18:$D$27)</f>
        <v>-2.1659511870000007E-3</v>
      </c>
    </row>
    <row r="3533" spans="1:12" x14ac:dyDescent="0.35">
      <c r="A3533" s="22">
        <v>43048</v>
      </c>
      <c r="B3533" s="21">
        <v>5.9899999999999997E-3</v>
      </c>
      <c r="C3533" s="21">
        <v>4.8859999999999997E-3</v>
      </c>
      <c r="D3533" s="21">
        <v>4.313E-3</v>
      </c>
      <c r="E3533" s="21">
        <v>1.8699999999999999E-4</v>
      </c>
      <c r="F3533" s="21">
        <v>-2.5349999999999999E-3</v>
      </c>
      <c r="G3533" s="21">
        <v>1.5800000000000002E-2</v>
      </c>
      <c r="H3533" s="21">
        <v>7.7749999999999998E-3</v>
      </c>
      <c r="I3533" s="21">
        <v>-1.3749999999999999E-3</v>
      </c>
      <c r="J3533" s="21">
        <v>-5.0000000000000001E-3</v>
      </c>
      <c r="K3533" s="21">
        <v>-2.4676E-2</v>
      </c>
      <c r="L3533" s="21" cm="1">
        <f t="array" ref="L3533">MMULT(B3533:K3533,$D$18:$D$27)</f>
        <v>1.0554667269999998E-3</v>
      </c>
    </row>
    <row r="3534" spans="1:12" x14ac:dyDescent="0.35">
      <c r="A3534" s="22">
        <v>43049</v>
      </c>
      <c r="B3534" s="21">
        <v>-1.2266000000000001E-2</v>
      </c>
      <c r="C3534" s="21">
        <v>-5.1199999999999998E-4</v>
      </c>
      <c r="D3534" s="21">
        <v>-1.9090000000000001E-3</v>
      </c>
      <c r="E3534" s="21">
        <v>-1.0088E-2</v>
      </c>
      <c r="F3534" s="21">
        <v>-1.7191999999999999E-2</v>
      </c>
      <c r="G3534" s="21">
        <v>-5.1850000000000004E-3</v>
      </c>
      <c r="H3534" s="21">
        <v>-7.7149999999999996E-3</v>
      </c>
      <c r="I3534" s="21">
        <v>-8.0490000000000006E-3</v>
      </c>
      <c r="J3534" s="21">
        <v>-1.34E-2</v>
      </c>
      <c r="K3534" s="21">
        <v>9.7300000000000002E-4</v>
      </c>
      <c r="L3534" s="21" cm="1">
        <f t="array" ref="L3534">MMULT(B3534:K3534,$D$18:$D$27)</f>
        <v>-9.5569492119999978E-3</v>
      </c>
    </row>
    <row r="3535" spans="1:12" x14ac:dyDescent="0.35">
      <c r="A3535" s="22">
        <v>43052</v>
      </c>
      <c r="B3535" s="21">
        <v>-6.0300000000000002E-4</v>
      </c>
      <c r="C3535" s="21">
        <v>4.2700000000000002E-4</v>
      </c>
      <c r="D3535" s="21">
        <v>-1.147E-3</v>
      </c>
      <c r="E3535" s="21">
        <v>-7.9260000000000008E-3</v>
      </c>
      <c r="F3535" s="21">
        <v>-1.0647999999999999E-2</v>
      </c>
      <c r="G3535" s="21">
        <v>-4.1695000000000003E-2</v>
      </c>
      <c r="H3535" s="21">
        <v>-3.5209999999999998E-3</v>
      </c>
      <c r="I3535" s="21">
        <v>-3.63E-3</v>
      </c>
      <c r="J3535" s="21">
        <v>-1.1885E-2</v>
      </c>
      <c r="K3535" s="21">
        <v>7.7770000000000001E-3</v>
      </c>
      <c r="L3535" s="21" cm="1">
        <f t="array" ref="L3535">MMULT(B3535:K3535,$D$18:$D$27)</f>
        <v>-5.1360511449999998E-3</v>
      </c>
    </row>
    <row r="3536" spans="1:12" x14ac:dyDescent="0.35">
      <c r="A3536" s="22">
        <v>43053</v>
      </c>
      <c r="B3536" s="21">
        <v>-7.842E-3</v>
      </c>
      <c r="C3536" s="21">
        <v>-2.6440000000000001E-3</v>
      </c>
      <c r="D3536" s="21">
        <v>-1.9050000000000001E-2</v>
      </c>
      <c r="E3536" s="21">
        <v>-2.5489999999999999E-2</v>
      </c>
      <c r="F3536" s="21">
        <v>-3.4748000000000001E-2</v>
      </c>
      <c r="G3536" s="21">
        <v>-1.7262E-2</v>
      </c>
      <c r="H3536" s="21">
        <v>-8.9800000000000001E-3</v>
      </c>
      <c r="I3536" s="21">
        <v>-5.2509999999999996E-3</v>
      </c>
      <c r="J3536" s="21">
        <v>-1.7179999999999999E-3</v>
      </c>
      <c r="K3536" s="21">
        <v>1.0772E-2</v>
      </c>
      <c r="L3536" s="21" cm="1">
        <f t="array" ref="L3536">MMULT(B3536:K3536,$D$18:$D$27)</f>
        <v>-1.1119755994999999E-2</v>
      </c>
    </row>
    <row r="3537" spans="1:12" x14ac:dyDescent="0.35">
      <c r="A3537" s="22">
        <v>43054</v>
      </c>
      <c r="B3537" s="21">
        <v>-1.2524E-2</v>
      </c>
      <c r="C3537" s="21">
        <v>-4.0200000000000001E-3</v>
      </c>
      <c r="D3537" s="21">
        <v>-1.0832E-2</v>
      </c>
      <c r="E3537" s="21">
        <v>-1.4445E-2</v>
      </c>
      <c r="F3537" s="21">
        <v>-1.9591999999999998E-2</v>
      </c>
      <c r="G3537" s="21">
        <v>1.8287000000000001E-2</v>
      </c>
      <c r="H3537" s="21">
        <v>-9.6550000000000004E-3</v>
      </c>
      <c r="I3537" s="21">
        <v>-2.8010000000000001E-3</v>
      </c>
      <c r="J3537" s="21">
        <v>-2.2949000000000001E-2</v>
      </c>
      <c r="K3537" s="21">
        <v>-2.1791000000000001E-2</v>
      </c>
      <c r="L3537" s="21" cm="1">
        <f t="array" ref="L3537">MMULT(B3537:K3537,$D$18:$D$27)</f>
        <v>-1.1623221638000001E-2</v>
      </c>
    </row>
    <row r="3538" spans="1:12" x14ac:dyDescent="0.35">
      <c r="A3538" s="22">
        <v>43055</v>
      </c>
      <c r="B3538" s="21">
        <v>-8.0040000000000007E-3</v>
      </c>
      <c r="C3538" s="21">
        <v>-1.6143999999999999E-2</v>
      </c>
      <c r="D3538" s="21">
        <v>6.9099999999999999E-4</v>
      </c>
      <c r="E3538" s="21">
        <v>-5.3480000000000003E-3</v>
      </c>
      <c r="F3538" s="21">
        <v>-3.8990000000000001E-3</v>
      </c>
      <c r="G3538" s="21">
        <v>-9.9240000000000005E-3</v>
      </c>
      <c r="H3538" s="21">
        <v>7.4999999999999997E-3</v>
      </c>
      <c r="I3538" s="21">
        <v>-1.188E-3</v>
      </c>
      <c r="J3538" s="21">
        <v>-1.1743999999999999E-2</v>
      </c>
      <c r="K3538" s="21">
        <v>8.293E-3</v>
      </c>
      <c r="L3538" s="21" cm="1">
        <f t="array" ref="L3538">MMULT(B3538:K3538,$D$18:$D$27)</f>
        <v>-4.4079414139999995E-3</v>
      </c>
    </row>
    <row r="3539" spans="1:12" x14ac:dyDescent="0.35">
      <c r="A3539" s="22">
        <v>43056</v>
      </c>
      <c r="B3539" s="21">
        <v>-3.9719999999999998E-3</v>
      </c>
      <c r="C3539" s="21">
        <v>1.222E-3</v>
      </c>
      <c r="D3539" s="21">
        <v>2.0699999999999998E-3</v>
      </c>
      <c r="E3539" s="21">
        <v>-1.792E-3</v>
      </c>
      <c r="F3539" s="21">
        <v>1.0602E-2</v>
      </c>
      <c r="G3539" s="21">
        <v>3.3409999999999998E-3</v>
      </c>
      <c r="H3539" s="21">
        <v>1.8311999999999998E-2</v>
      </c>
      <c r="I3539" s="21">
        <v>2.055E-3</v>
      </c>
      <c r="J3539" s="21">
        <v>1.0695E-2</v>
      </c>
      <c r="K3539" s="21">
        <v>4.1929999999999997E-3</v>
      </c>
      <c r="L3539" s="21" cm="1">
        <f t="array" ref="L3539">MMULT(B3539:K3539,$D$18:$D$27)</f>
        <v>4.3868825029999992E-3</v>
      </c>
    </row>
    <row r="3540" spans="1:12" x14ac:dyDescent="0.35">
      <c r="A3540" s="22">
        <v>43059</v>
      </c>
      <c r="B3540" s="21">
        <v>3.8630000000000001E-3</v>
      </c>
      <c r="C3540" s="21">
        <v>8.7000000000000001E-5</v>
      </c>
      <c r="D3540" s="21">
        <v>-1.9680000000000001E-3</v>
      </c>
      <c r="E3540" s="21">
        <v>-9.9700000000000006E-4</v>
      </c>
      <c r="F3540" s="21">
        <v>-3.8730000000000001E-3</v>
      </c>
      <c r="G3540" s="21">
        <v>1.3321E-2</v>
      </c>
      <c r="H3540" s="21">
        <v>-8.626E-3</v>
      </c>
      <c r="I3540" s="21">
        <v>-3.2400000000000001E-4</v>
      </c>
      <c r="J3540" s="21">
        <v>2.9390000000000002E-3</v>
      </c>
      <c r="K3540" s="21">
        <v>-5.3E-3</v>
      </c>
      <c r="L3540" s="21" cm="1">
        <f t="array" ref="L3540">MMULT(B3540:K3540,$D$18:$D$27)</f>
        <v>-4.2024396799999998E-4</v>
      </c>
    </row>
    <row r="3541" spans="1:12" x14ac:dyDescent="0.35">
      <c r="A3541" s="22">
        <v>43060</v>
      </c>
      <c r="B3541" s="21">
        <v>3.973E-3</v>
      </c>
      <c r="C3541" s="21">
        <v>3.9230000000000003E-3</v>
      </c>
      <c r="D3541" s="21">
        <v>2.1689999999999999E-3</v>
      </c>
      <c r="E3541" s="21">
        <v>-1.3979999999999999E-3</v>
      </c>
      <c r="F3541" s="21">
        <v>2.5920000000000001E-3</v>
      </c>
      <c r="G3541" s="21">
        <v>-8.685E-3</v>
      </c>
      <c r="H3541" s="21">
        <v>1.0319999999999999E-3</v>
      </c>
      <c r="I3541" s="21">
        <v>1.0796999999999999E-2</v>
      </c>
      <c r="J3541" s="21">
        <v>-1.1136999999999999E-2</v>
      </c>
      <c r="K3541" s="21">
        <v>5.6509999999999998E-3</v>
      </c>
      <c r="L3541" s="21" cm="1">
        <f t="array" ref="L3541">MMULT(B3541:K3541,$D$18:$D$27)</f>
        <v>2.109935062E-3</v>
      </c>
    </row>
    <row r="3542" spans="1:12" x14ac:dyDescent="0.35">
      <c r="A3542" s="22">
        <v>43061</v>
      </c>
      <c r="B3542" s="21">
        <v>2.8440000000000002E-3</v>
      </c>
      <c r="C3542" s="21">
        <v>6.4250000000000002E-3</v>
      </c>
      <c r="D3542" s="21">
        <v>-6.8900000000000005E-4</v>
      </c>
      <c r="E3542" s="21">
        <v>4.1989999999999996E-3</v>
      </c>
      <c r="F3542" s="21">
        <v>4.202E-3</v>
      </c>
      <c r="G3542" s="21">
        <v>2.4864000000000001E-2</v>
      </c>
      <c r="H3542" s="21">
        <v>5.156E-3</v>
      </c>
      <c r="I3542" s="21">
        <v>-3.5249999999999999E-3</v>
      </c>
      <c r="J3542" s="21">
        <v>1.3634E-2</v>
      </c>
      <c r="K3542" s="21">
        <v>-4.4949999999999999E-3</v>
      </c>
      <c r="L3542" s="21" cm="1">
        <f t="array" ref="L3542">MMULT(B3542:K3542,$D$18:$D$27)</f>
        <v>3.5310031540000003E-3</v>
      </c>
    </row>
    <row r="3543" spans="1:12" x14ac:dyDescent="0.35">
      <c r="A3543" s="22">
        <v>43063</v>
      </c>
      <c r="B3543" s="21">
        <v>3.9459999999999999E-3</v>
      </c>
      <c r="C3543" s="21">
        <v>5.176E-3</v>
      </c>
      <c r="D3543" s="21">
        <v>6.8900000000000005E-4</v>
      </c>
      <c r="E3543" s="21">
        <v>4.9779999999999998E-3</v>
      </c>
      <c r="F3543" s="21">
        <v>-3.3790000000000001E-3</v>
      </c>
      <c r="G3543" s="21">
        <v>2.542E-3</v>
      </c>
      <c r="H3543" s="21">
        <v>2.7850000000000001E-3</v>
      </c>
      <c r="I3543" s="21">
        <v>3.7520000000000001E-3</v>
      </c>
      <c r="J3543" s="21">
        <v>5.2630000000000003E-3</v>
      </c>
      <c r="K3543" s="21">
        <v>3.2299999999999999E-4</v>
      </c>
      <c r="L3543" s="21" cm="1">
        <f t="array" ref="L3543">MMULT(B3543:K3543,$D$18:$D$27)</f>
        <v>3.1627119969999998E-3</v>
      </c>
    </row>
    <row r="3544" spans="1:12" x14ac:dyDescent="0.35">
      <c r="A3544" s="22">
        <v>43066</v>
      </c>
      <c r="B3544" s="21">
        <v>-3.8070000000000001E-3</v>
      </c>
      <c r="C3544" s="21">
        <v>-7.8960000000000002E-3</v>
      </c>
      <c r="D3544" s="21">
        <v>-1.8100000000000002E-2</v>
      </c>
      <c r="E3544" s="21">
        <v>-2.5956E-2</v>
      </c>
      <c r="F3544" s="21">
        <v>-9.2040000000000004E-3</v>
      </c>
      <c r="G3544" s="21">
        <v>-2.9269E-2</v>
      </c>
      <c r="H3544" s="21">
        <v>-4.9690000000000003E-3</v>
      </c>
      <c r="I3544" s="21">
        <v>-8.8640000000000004E-3</v>
      </c>
      <c r="J3544" s="21">
        <v>-1.338E-2</v>
      </c>
      <c r="K3544" s="21">
        <v>-2.418E-3</v>
      </c>
      <c r="L3544" s="21" cm="1">
        <f t="array" ref="L3544">MMULT(B3544:K3544,$D$18:$D$27)</f>
        <v>-1.0676328312000003E-2</v>
      </c>
    </row>
    <row r="3545" spans="1:12" x14ac:dyDescent="0.35">
      <c r="A3545" s="22">
        <v>43067</v>
      </c>
      <c r="B3545" s="21">
        <v>6.9040000000000004E-3</v>
      </c>
      <c r="C3545" s="21">
        <v>7.4400000000000004E-3</v>
      </c>
      <c r="D3545" s="21">
        <v>2.0000000000000001E-4</v>
      </c>
      <c r="E3545" s="21">
        <v>1.9730999999999999E-2</v>
      </c>
      <c r="F3545" s="21">
        <v>1.5155999999999999E-2</v>
      </c>
      <c r="G3545" s="21">
        <v>-1.2583E-2</v>
      </c>
      <c r="H3545" s="21">
        <v>1.2926E-2</v>
      </c>
      <c r="I3545" s="21">
        <v>1.3361E-2</v>
      </c>
      <c r="J3545" s="21">
        <v>4.1269999999999996E-3</v>
      </c>
      <c r="K3545" s="21">
        <v>5.4949999999999999E-3</v>
      </c>
      <c r="L3545" s="21" cm="1">
        <f t="array" ref="L3545">MMULT(B3545:K3545,$D$18:$D$27)</f>
        <v>9.9619393760000015E-3</v>
      </c>
    </row>
    <row r="3546" spans="1:12" x14ac:dyDescent="0.35">
      <c r="A3546" s="22">
        <v>43068</v>
      </c>
      <c r="B3546" s="21">
        <v>7.3470000000000002E-3</v>
      </c>
      <c r="C3546" s="21">
        <v>6.2690000000000003E-3</v>
      </c>
      <c r="D3546" s="21">
        <v>6.6109999999999997E-3</v>
      </c>
      <c r="E3546" s="21">
        <v>1.1969E-2</v>
      </c>
      <c r="F3546" s="21">
        <v>-2.248E-3</v>
      </c>
      <c r="G3546" s="21">
        <v>3.3660000000000001E-3</v>
      </c>
      <c r="H3546" s="21">
        <v>1.3631000000000001E-2</v>
      </c>
      <c r="I3546" s="21">
        <v>9.1439999999999994E-3</v>
      </c>
      <c r="J3546" s="21">
        <v>-1.5854E-2</v>
      </c>
      <c r="K3546" s="21">
        <v>-1.3179E-2</v>
      </c>
      <c r="L3546" s="21" cm="1">
        <f t="array" ref="L3546">MMULT(B3546:K3546,$D$18:$D$27)</f>
        <v>4.1488220470000019E-3</v>
      </c>
    </row>
    <row r="3547" spans="1:12" x14ac:dyDescent="0.35">
      <c r="A3547" s="22">
        <v>43069</v>
      </c>
      <c r="B3547" s="21">
        <v>1.2397999999999999E-2</v>
      </c>
      <c r="C3547" s="21">
        <v>1.5446E-2</v>
      </c>
      <c r="D3547" s="21">
        <v>1.8109E-2</v>
      </c>
      <c r="E3547" s="21">
        <v>2.957E-3</v>
      </c>
      <c r="F3547" s="21">
        <v>1.1263E-2</v>
      </c>
      <c r="G3547" s="21">
        <v>4.0018999999999999E-2</v>
      </c>
      <c r="H3547" s="21">
        <v>8.5839999999999996E-3</v>
      </c>
      <c r="I3547" s="21">
        <v>2.7921000000000001E-2</v>
      </c>
      <c r="J3547" s="21">
        <v>2.8042999999999998E-2</v>
      </c>
      <c r="K3547" s="21">
        <v>2.0032999999999999E-2</v>
      </c>
      <c r="L3547" s="21" cm="1">
        <f t="array" ref="L3547">MMULT(B3547:K3547,$D$18:$D$27)</f>
        <v>1.7743463769000004E-2</v>
      </c>
    </row>
    <row r="3548" spans="1:12" x14ac:dyDescent="0.35">
      <c r="A3548" s="22">
        <v>43070</v>
      </c>
      <c r="B3548" s="21">
        <v>2.0409999999999998E-3</v>
      </c>
      <c r="C3548" s="21">
        <v>4.3699999999999998E-3</v>
      </c>
      <c r="D3548" s="21">
        <v>5.7660000000000003E-3</v>
      </c>
      <c r="E3548" s="21">
        <v>1.6903000000000001E-2</v>
      </c>
      <c r="F3548" s="21">
        <v>2.9912000000000001E-2</v>
      </c>
      <c r="G3548" s="21">
        <v>1.8433000000000001E-2</v>
      </c>
      <c r="H3548" s="21">
        <v>-3.6879999999999999E-3</v>
      </c>
      <c r="I3548" s="21">
        <v>1.03E-4</v>
      </c>
      <c r="J3548" s="21">
        <v>1.0447E-2</v>
      </c>
      <c r="K3548" s="21">
        <v>3.3530000000000001E-3</v>
      </c>
      <c r="L3548" s="21" cm="1">
        <f t="array" ref="L3548">MMULT(B3548:K3548,$D$18:$D$27)</f>
        <v>6.877875052000001E-3</v>
      </c>
    </row>
    <row r="3549" spans="1:12" x14ac:dyDescent="0.35">
      <c r="A3549" s="22">
        <v>43073</v>
      </c>
      <c r="B3549" s="21">
        <v>1.3179999999999999E-3</v>
      </c>
      <c r="C3549" s="21">
        <v>1.1129E-2</v>
      </c>
      <c r="D3549" s="21">
        <v>-1.8074E-2</v>
      </c>
      <c r="E3549" s="21">
        <v>-8.6969999999999999E-3</v>
      </c>
      <c r="F3549" s="21">
        <v>-2.0079999999999998E-3</v>
      </c>
      <c r="G3549" s="21">
        <v>1.3575E-2</v>
      </c>
      <c r="H3549" s="21">
        <v>-2.5630000000000002E-3</v>
      </c>
      <c r="I3549" s="21">
        <v>-4.0999999999999999E-4</v>
      </c>
      <c r="J3549" s="21">
        <v>-9.1900000000000003E-3</v>
      </c>
      <c r="K3549" s="21">
        <v>7.3200000000000001E-3</v>
      </c>
      <c r="L3549" s="21" cm="1">
        <f t="array" ref="L3549">MMULT(B3549:K3549,$D$18:$D$27)</f>
        <v>-3.0428100779999996E-3</v>
      </c>
    </row>
    <row r="3550" spans="1:12" x14ac:dyDescent="0.35">
      <c r="A3550" s="22">
        <v>43074</v>
      </c>
      <c r="B3550" s="21">
        <v>-8.1370000000000001E-3</v>
      </c>
      <c r="C3550" s="21">
        <v>-3.7239999999999999E-3</v>
      </c>
      <c r="D3550" s="21">
        <v>-1.4840000000000001E-3</v>
      </c>
      <c r="E3550" s="21">
        <v>-1.17E-3</v>
      </c>
      <c r="F3550" s="21">
        <v>-1.7801999999999998E-2</v>
      </c>
      <c r="G3550" s="21">
        <v>5.1339999999999997E-3</v>
      </c>
      <c r="H3550" s="21">
        <v>-8.5599999999999999E-4</v>
      </c>
      <c r="I3550" s="21">
        <v>7.587E-3</v>
      </c>
      <c r="J3550" s="21">
        <v>-6.3769999999999999E-3</v>
      </c>
      <c r="K3550" s="21">
        <v>1.9588999999999999E-2</v>
      </c>
      <c r="L3550" s="21" cm="1">
        <f t="array" ref="L3550">MMULT(B3550:K3550,$D$18:$D$27)</f>
        <v>-2.5866686089999992E-3</v>
      </c>
    </row>
    <row r="3551" spans="1:12" x14ac:dyDescent="0.35">
      <c r="A3551" s="22">
        <v>43075</v>
      </c>
      <c r="B3551" s="21">
        <v>-7.3590000000000001E-3</v>
      </c>
      <c r="C3551" s="21">
        <v>-6.4790000000000004E-3</v>
      </c>
      <c r="D3551" s="21">
        <v>-2.0218E-2</v>
      </c>
      <c r="E3551" s="21">
        <v>-1.6591999999999999E-2</v>
      </c>
      <c r="F3551" s="21">
        <v>-2.1749000000000001E-2</v>
      </c>
      <c r="G3551" s="21">
        <v>-3.0646E-2</v>
      </c>
      <c r="H3551" s="21">
        <v>-1.0429000000000001E-2</v>
      </c>
      <c r="I3551" s="21">
        <v>-6.9199999999999999E-3</v>
      </c>
      <c r="J3551" s="21">
        <v>-1.75E-3</v>
      </c>
      <c r="K3551" s="21">
        <v>-1.6733999999999999E-2</v>
      </c>
      <c r="L3551" s="21" cm="1">
        <f t="array" ref="L3551">MMULT(B3551:K3551,$D$18:$D$27)</f>
        <v>-1.0215718012E-2</v>
      </c>
    </row>
    <row r="3552" spans="1:12" x14ac:dyDescent="0.35">
      <c r="A3552" s="22">
        <v>43076</v>
      </c>
      <c r="B3552" s="21">
        <v>3.2810000000000001E-3</v>
      </c>
      <c r="C3552" s="21">
        <v>1.6699999999999999E-4</v>
      </c>
      <c r="D3552" s="21">
        <v>8.6990000000000001E-3</v>
      </c>
      <c r="E3552" s="21">
        <v>3.176E-3</v>
      </c>
      <c r="F3552" s="21">
        <v>0</v>
      </c>
      <c r="G3552" s="21">
        <v>3.1157000000000001E-2</v>
      </c>
      <c r="H3552" s="21">
        <v>2.0209999999999998E-3</v>
      </c>
      <c r="I3552" s="21">
        <v>2.7669999999999999E-3</v>
      </c>
      <c r="J3552" s="21">
        <v>1.4611000000000001E-2</v>
      </c>
      <c r="K3552" s="21">
        <v>8.5089999999999992E-3</v>
      </c>
      <c r="L3552" s="21" cm="1">
        <f t="array" ref="L3552">MMULT(B3552:K3552,$D$18:$D$27)</f>
        <v>4.8978514940000006E-3</v>
      </c>
    </row>
    <row r="3553" spans="1:12" x14ac:dyDescent="0.35">
      <c r="A3553" s="22">
        <v>43077</v>
      </c>
      <c r="B3553" s="21">
        <v>1.333E-3</v>
      </c>
      <c r="C3553" s="21">
        <v>2.4239999999999999E-3</v>
      </c>
      <c r="D3553" s="21">
        <v>6.7190000000000001E-3</v>
      </c>
      <c r="E3553" s="21">
        <v>2.0379999999999999E-2</v>
      </c>
      <c r="F3553" s="21">
        <v>2.3682999999999999E-2</v>
      </c>
      <c r="G3553" s="21">
        <v>7.7759999999999999E-3</v>
      </c>
      <c r="H3553" s="21">
        <v>-7.7799999999999996E-3</v>
      </c>
      <c r="I3553" s="21">
        <v>1.7270000000000001E-2</v>
      </c>
      <c r="J3553" s="21">
        <v>2.477E-2</v>
      </c>
      <c r="K3553" s="21">
        <v>1.1719E-2</v>
      </c>
      <c r="L3553" s="21" cm="1">
        <f t="array" ref="L3553">MMULT(B3553:K3553,$D$18:$D$27)</f>
        <v>1.2068275255999999E-2</v>
      </c>
    </row>
    <row r="3554" spans="1:12" x14ac:dyDescent="0.35">
      <c r="A3554" s="22">
        <v>43080</v>
      </c>
      <c r="B3554" s="21">
        <v>4.4759999999999999E-3</v>
      </c>
      <c r="C3554" s="21">
        <v>4.169E-3</v>
      </c>
      <c r="D3554" s="21">
        <v>8.1679999999999999E-3</v>
      </c>
      <c r="E3554" s="21">
        <v>2.3270000000000001E-3</v>
      </c>
      <c r="F3554" s="21">
        <v>1.6053000000000001E-2</v>
      </c>
      <c r="G3554" s="21">
        <v>1.9400000000000001E-2</v>
      </c>
      <c r="H3554" s="21">
        <v>9.1479999999999999E-3</v>
      </c>
      <c r="I3554" s="21">
        <v>1.7080000000000001E-3</v>
      </c>
      <c r="J3554" s="21">
        <v>9.5560000000000003E-3</v>
      </c>
      <c r="K3554" s="21">
        <v>-4.4790000000000003E-3</v>
      </c>
      <c r="L3554" s="21" cm="1">
        <f t="array" ref="L3554">MMULT(B3554:K3554,$D$18:$D$27)</f>
        <v>6.244367423999999E-3</v>
      </c>
    </row>
    <row r="3555" spans="1:12" x14ac:dyDescent="0.35">
      <c r="A3555" s="22">
        <v>43081</v>
      </c>
      <c r="B3555" s="21">
        <v>-3.2520000000000001E-3</v>
      </c>
      <c r="C3555" s="21">
        <v>-6.1450000000000003E-3</v>
      </c>
      <c r="D3555" s="21">
        <v>-9.1889999999999993E-3</v>
      </c>
      <c r="E3555" s="21">
        <v>5.2230000000000002E-3</v>
      </c>
      <c r="F3555" s="21">
        <v>-5.8859999999999997E-3</v>
      </c>
      <c r="G3555" s="21">
        <v>3.46E-3</v>
      </c>
      <c r="H3555" s="21">
        <v>7.626E-3</v>
      </c>
      <c r="I3555" s="21">
        <v>-6.5180000000000004E-3</v>
      </c>
      <c r="J3555" s="21">
        <v>-1.1693E-2</v>
      </c>
      <c r="K3555" s="21">
        <v>4.6500000000000003E-4</v>
      </c>
      <c r="L3555" s="21" cm="1">
        <f t="array" ref="L3555">MMULT(B3555:K3555,$D$18:$D$27)</f>
        <v>-4.0622118340000006E-3</v>
      </c>
    </row>
    <row r="3556" spans="1:12" x14ac:dyDescent="0.35">
      <c r="A3556" s="22">
        <v>43082</v>
      </c>
      <c r="B3556" s="21">
        <v>4.3499999999999997E-3</v>
      </c>
      <c r="C3556" s="21">
        <v>2.0890000000000001E-3</v>
      </c>
      <c r="D3556" s="21">
        <v>-3.3909999999999999E-3</v>
      </c>
      <c r="E3556" s="21">
        <v>-5.3889999999999997E-3</v>
      </c>
      <c r="F3556" s="21">
        <v>-1.3710999999999999E-2</v>
      </c>
      <c r="G3556" s="21">
        <v>5.6030000000000003E-3</v>
      </c>
      <c r="H3556" s="21">
        <v>-8.5700000000000001E-4</v>
      </c>
      <c r="I3556" s="21">
        <v>9.2860000000000009E-3</v>
      </c>
      <c r="J3556" s="21">
        <v>5.6340000000000001E-3</v>
      </c>
      <c r="K3556" s="21">
        <v>-5.2719999999999998E-3</v>
      </c>
      <c r="L3556" s="21" cm="1">
        <f t="array" ref="L3556">MMULT(B3556:K3556,$D$18:$D$27)</f>
        <v>1.6568577790000004E-3</v>
      </c>
    </row>
    <row r="3557" spans="1:12" x14ac:dyDescent="0.35">
      <c r="A3557" s="22">
        <v>43083</v>
      </c>
      <c r="B3557" s="21">
        <v>-2.647E-3</v>
      </c>
      <c r="C3557" s="21">
        <v>-3.3349999999999999E-3</v>
      </c>
      <c r="D3557" s="21">
        <v>-3.0019999999999999E-3</v>
      </c>
      <c r="E3557" s="21">
        <v>1.2189999999999999E-2</v>
      </c>
      <c r="F3557" s="21">
        <v>-1.4692E-2</v>
      </c>
      <c r="G3557" s="21">
        <v>7.2870000000000001E-3</v>
      </c>
      <c r="H3557" s="21">
        <v>8.2889999999999995E-3</v>
      </c>
      <c r="I3557" s="21">
        <v>-4.4000000000000003E-3</v>
      </c>
      <c r="J3557" s="21">
        <v>-5.5999999999999995E-4</v>
      </c>
      <c r="K3557" s="21">
        <v>7.9500000000000005E-3</v>
      </c>
      <c r="L3557" s="21" cm="1">
        <f t="array" ref="L3557">MMULT(B3557:K3557,$D$18:$D$27)</f>
        <v>-1.1563734410000002E-3</v>
      </c>
    </row>
    <row r="3558" spans="1:12" x14ac:dyDescent="0.35">
      <c r="A3558" s="22">
        <v>43084</v>
      </c>
      <c r="B3558" s="21">
        <v>1.5679999999999999E-3</v>
      </c>
      <c r="C3558" s="21">
        <v>1.673E-3</v>
      </c>
      <c r="D3558" s="21">
        <v>-1.0939000000000001E-2</v>
      </c>
      <c r="E3558" s="21">
        <v>-2.676E-3</v>
      </c>
      <c r="F3558" s="21">
        <v>-4.4889999999999999E-3</v>
      </c>
      <c r="G3558" s="21">
        <v>-1.3617000000000001E-2</v>
      </c>
      <c r="H3558" s="21">
        <v>9.9200000000000004E-4</v>
      </c>
      <c r="I3558" s="21">
        <v>3.7169999999999998E-3</v>
      </c>
      <c r="J3558" s="21">
        <v>5.045E-3</v>
      </c>
      <c r="K3558" s="21">
        <v>1.6857E-2</v>
      </c>
      <c r="L3558" s="21" cm="1">
        <f t="array" ref="L3558">MMULT(B3558:K3558,$D$18:$D$27)</f>
        <v>6.3201960699999979E-4</v>
      </c>
    </row>
    <row r="3559" spans="1:12" x14ac:dyDescent="0.35">
      <c r="A3559" s="22">
        <v>43087</v>
      </c>
      <c r="B3559" s="21">
        <v>-1.0839999999999999E-3</v>
      </c>
      <c r="C3559" s="21">
        <v>-2.5099999999999998E-4</v>
      </c>
      <c r="D3559" s="21">
        <v>1.38E-2</v>
      </c>
      <c r="E3559" s="21">
        <v>3.2590000000000002E-3</v>
      </c>
      <c r="F3559" s="21">
        <v>2.4320000000000001E-2</v>
      </c>
      <c r="G3559" s="21">
        <v>1.4236E-2</v>
      </c>
      <c r="H3559" s="21">
        <v>4.9560000000000003E-3</v>
      </c>
      <c r="I3559" s="21">
        <v>5.9999999999999995E-4</v>
      </c>
      <c r="J3559" s="21">
        <v>3.9039999999999999E-3</v>
      </c>
      <c r="K3559" s="21">
        <v>3.954E-3</v>
      </c>
      <c r="L3559" s="21" cm="1">
        <f t="array" ref="L3559">MMULT(B3559:K3559,$D$18:$D$27)</f>
        <v>4.8337261199999995E-3</v>
      </c>
    </row>
    <row r="3560" spans="1:12" x14ac:dyDescent="0.35">
      <c r="A3560" s="22">
        <v>43088</v>
      </c>
      <c r="B3560" s="21">
        <v>-6.0280000000000004E-3</v>
      </c>
      <c r="C3560" s="21">
        <v>1.17E-3</v>
      </c>
      <c r="D3560" s="21">
        <v>1.5214E-2</v>
      </c>
      <c r="E3560" s="21">
        <v>6.496E-3</v>
      </c>
      <c r="F3560" s="21">
        <v>1.2421E-2</v>
      </c>
      <c r="G3560" s="21">
        <v>-2.8285999999999999E-2</v>
      </c>
      <c r="H3560" s="21">
        <v>-9.859999999999999E-4</v>
      </c>
      <c r="I3560" s="21">
        <v>-8.4019999999999997E-3</v>
      </c>
      <c r="J3560" s="21">
        <v>-4.444E-3</v>
      </c>
      <c r="K3560" s="21">
        <v>-1.9088000000000001E-2</v>
      </c>
      <c r="L3560" s="21" cm="1">
        <f t="array" ref="L3560">MMULT(B3560:K3560,$D$18:$D$27)</f>
        <v>-1.1366926670000001E-3</v>
      </c>
    </row>
    <row r="3561" spans="1:12" x14ac:dyDescent="0.35">
      <c r="A3561" s="22">
        <v>43089</v>
      </c>
      <c r="B3561" s="21">
        <v>5.2160000000000002E-3</v>
      </c>
      <c r="C3561" s="21">
        <v>8.7620000000000007E-3</v>
      </c>
      <c r="D3561" s="21">
        <v>2.0802999999999999E-2</v>
      </c>
      <c r="E3561" s="21">
        <v>2.9803E-2</v>
      </c>
      <c r="F3561" s="21">
        <v>1.3821999999999999E-2</v>
      </c>
      <c r="G3561" s="21">
        <v>-3.2829999999999999E-3</v>
      </c>
      <c r="H3561" s="21">
        <v>1.3821999999999999E-2</v>
      </c>
      <c r="I3561" s="21">
        <v>1.5937E-2</v>
      </c>
      <c r="J3561" s="21">
        <v>-8.9289999999999994E-3</v>
      </c>
      <c r="K3561" s="21">
        <v>1.4054000000000001E-2</v>
      </c>
      <c r="L3561" s="21" cm="1">
        <f t="array" ref="L3561">MMULT(B3561:K3561,$D$18:$D$27)</f>
        <v>1.1087491599E-2</v>
      </c>
    </row>
    <row r="3562" spans="1:12" x14ac:dyDescent="0.35">
      <c r="A3562" s="22">
        <v>43090</v>
      </c>
      <c r="B3562" s="21">
        <v>1.1826E-2</v>
      </c>
      <c r="C3562" s="21">
        <v>3.2509000000000003E-2</v>
      </c>
      <c r="D3562" s="21">
        <v>2.7139E-2</v>
      </c>
      <c r="E3562" s="21">
        <v>3.1336000000000003E-2</v>
      </c>
      <c r="F3562" s="21">
        <v>3.9522000000000002E-2</v>
      </c>
      <c r="G3562" s="21">
        <v>1.5591000000000001E-2</v>
      </c>
      <c r="H3562" s="21">
        <v>9.7380000000000001E-3</v>
      </c>
      <c r="I3562" s="21">
        <v>-6.3540000000000003E-3</v>
      </c>
      <c r="J3562" s="21">
        <v>1.7454999999999998E-2</v>
      </c>
      <c r="K3562" s="21">
        <v>1.0204E-2</v>
      </c>
      <c r="L3562" s="21" cm="1">
        <f t="array" ref="L3562">MMULT(B3562:K3562,$D$18:$D$27)</f>
        <v>1.5216128403999999E-2</v>
      </c>
    </row>
    <row r="3563" spans="1:12" x14ac:dyDescent="0.35">
      <c r="A3563" s="22">
        <v>43091</v>
      </c>
      <c r="B3563" s="21">
        <v>1.431E-3</v>
      </c>
      <c r="C3563" s="21">
        <v>1.2819999999999999E-3</v>
      </c>
      <c r="D3563" s="21">
        <v>7.1459999999999996E-3</v>
      </c>
      <c r="E3563" s="21">
        <v>-8.0429999999999998E-3</v>
      </c>
      <c r="F3563" s="21">
        <v>-6.1890000000000001E-3</v>
      </c>
      <c r="G3563" s="21">
        <v>2.0323999999999998E-2</v>
      </c>
      <c r="H3563" s="21">
        <v>5.6490000000000004E-3</v>
      </c>
      <c r="I3563" s="21">
        <v>8.0940000000000005E-3</v>
      </c>
      <c r="J3563" s="21">
        <v>-1.1069999999999999E-3</v>
      </c>
      <c r="K3563" s="21">
        <v>4.5199999999999998E-4</v>
      </c>
      <c r="L3563" s="21" cm="1">
        <f t="array" ref="L3563">MMULT(B3563:K3563,$D$18:$D$27)</f>
        <v>1.9403624770000004E-3</v>
      </c>
    </row>
    <row r="3564" spans="1:12" x14ac:dyDescent="0.35">
      <c r="A3564" s="22">
        <v>43095</v>
      </c>
      <c r="B3564" s="21">
        <v>1.1900000000000001E-4</v>
      </c>
      <c r="C3564" s="21">
        <v>8.0009999999999994E-3</v>
      </c>
      <c r="D3564" s="21">
        <v>2.1472999999999999E-2</v>
      </c>
      <c r="E3564" s="21">
        <v>1.3153E-2</v>
      </c>
      <c r="F3564" s="21">
        <v>2.5209999999999998E-3</v>
      </c>
      <c r="G3564" s="21">
        <v>2.5430000000000001E-3</v>
      </c>
      <c r="H3564" s="21">
        <v>7.535E-3</v>
      </c>
      <c r="I3564" s="21">
        <v>7.4339999999999996E-3</v>
      </c>
      <c r="J3564" s="21">
        <v>3.3240000000000001E-3</v>
      </c>
      <c r="K3564" s="21">
        <v>7.2329999999999998E-3</v>
      </c>
      <c r="L3564" s="21" cm="1">
        <f t="array" ref="L3564">MMULT(B3564:K3564,$D$18:$D$27)</f>
        <v>6.7164337580000004E-3</v>
      </c>
    </row>
    <row r="3565" spans="1:12" x14ac:dyDescent="0.35">
      <c r="A3565" s="22">
        <v>43096</v>
      </c>
      <c r="B3565" s="21">
        <v>-9.5299999999999996E-4</v>
      </c>
      <c r="C3565" s="21">
        <v>-3.4129999999999998E-3</v>
      </c>
      <c r="D3565" s="21">
        <v>-9.5969999999999996E-3</v>
      </c>
      <c r="E3565" s="21">
        <v>-1.1382E-2</v>
      </c>
      <c r="F3565" s="21">
        <v>4.5849999999999997E-3</v>
      </c>
      <c r="G3565" s="21">
        <v>6.5529999999999998E-3</v>
      </c>
      <c r="H3565" s="21">
        <v>-2.9919999999999999E-3</v>
      </c>
      <c r="I3565" s="21">
        <v>4.1320000000000003E-3</v>
      </c>
      <c r="J3565" s="21">
        <v>5.5199999999999997E-4</v>
      </c>
      <c r="K3565" s="21">
        <v>-6.2839999999999997E-3</v>
      </c>
      <c r="L3565" s="21" cm="1">
        <f t="array" ref="L3565">MMULT(B3565:K3565,$D$18:$D$27)</f>
        <v>-1.0841521379999996E-3</v>
      </c>
    </row>
    <row r="3566" spans="1:12" x14ac:dyDescent="0.35">
      <c r="A3566" s="22">
        <v>43097</v>
      </c>
      <c r="B3566" s="21">
        <v>1.4300000000000001E-3</v>
      </c>
      <c r="C3566" s="21">
        <v>2.3900000000000001E-4</v>
      </c>
      <c r="D3566" s="21">
        <v>8.3100000000000003E-4</v>
      </c>
      <c r="E3566" s="21">
        <v>-7.3749999999999996E-3</v>
      </c>
      <c r="F3566" s="21">
        <v>-6.7730000000000004E-3</v>
      </c>
      <c r="G3566" s="21">
        <v>1.197E-2</v>
      </c>
      <c r="H3566" s="21">
        <v>5.1830000000000001E-3</v>
      </c>
      <c r="I3566" s="21">
        <v>-9.7999999999999997E-4</v>
      </c>
      <c r="J3566" s="21">
        <v>1.0486000000000001E-2</v>
      </c>
      <c r="K3566" s="21">
        <v>-3.01E-4</v>
      </c>
      <c r="L3566" s="21" cm="1">
        <f t="array" ref="L3566">MMULT(B3566:K3566,$D$18:$D$27)</f>
        <v>9.3312792799999983E-4</v>
      </c>
    </row>
    <row r="3567" spans="1:12" x14ac:dyDescent="0.35">
      <c r="A3567" s="22">
        <v>43098</v>
      </c>
      <c r="B3567" s="21">
        <v>-4.5230000000000001E-3</v>
      </c>
      <c r="C3567" s="21">
        <v>-3.1059999999999998E-3</v>
      </c>
      <c r="D3567" s="21">
        <v>-4.9789999999999999E-3</v>
      </c>
      <c r="E3567" s="21">
        <v>-5.2560000000000003E-3</v>
      </c>
      <c r="F3567" s="21">
        <v>-1.0380000000000001E-3</v>
      </c>
      <c r="G3567" s="21">
        <v>4.7730000000000003E-3</v>
      </c>
      <c r="H3567" s="21">
        <v>-5.4299999999999997E-4</v>
      </c>
      <c r="I3567" s="21">
        <v>-7.9439999999999997E-3</v>
      </c>
      <c r="J3567" s="21">
        <v>-1.3108E-2</v>
      </c>
      <c r="K3567" s="21">
        <v>-6.3249999999999999E-3</v>
      </c>
      <c r="L3567" s="21" cm="1">
        <f t="array" ref="L3567">MMULT(B3567:K3567,$D$18:$D$27)</f>
        <v>-5.7955149189999992E-3</v>
      </c>
    </row>
    <row r="3568" spans="1:12" x14ac:dyDescent="0.35">
      <c r="A3568" s="22">
        <v>43102</v>
      </c>
      <c r="B3568" s="21">
        <v>1.6618999999999998E-2</v>
      </c>
      <c r="C3568" s="21">
        <v>1.9091E-2</v>
      </c>
      <c r="D3568" s="21">
        <v>1.2881E-2</v>
      </c>
      <c r="E3568" s="21">
        <v>7.8340000000000007E-3</v>
      </c>
      <c r="F3568" s="21">
        <v>3.1607000000000003E-2</v>
      </c>
      <c r="G3568" s="21">
        <v>1.3837E-2</v>
      </c>
      <c r="H3568" s="21">
        <v>4.3439999999999998E-3</v>
      </c>
      <c r="I3568" s="21">
        <v>5.9319999999999998E-3</v>
      </c>
      <c r="J3568" s="21">
        <v>4.0398000000000003E-2</v>
      </c>
      <c r="K3568" s="21">
        <v>1.8186999999999998E-2</v>
      </c>
      <c r="L3568" s="21" cm="1">
        <f t="array" ref="L3568">MMULT(B3568:K3568,$D$18:$D$27)</f>
        <v>1.6835741525E-2</v>
      </c>
    </row>
    <row r="3569" spans="1:12" x14ac:dyDescent="0.35">
      <c r="A3569" s="22">
        <v>43103</v>
      </c>
      <c r="B3569" s="21">
        <v>1.9640000000000001E-2</v>
      </c>
      <c r="C3569" s="21">
        <v>7.2899999999999996E-3</v>
      </c>
      <c r="D3569" s="21">
        <v>1.4912999999999999E-2</v>
      </c>
      <c r="E3569" s="21">
        <v>1.8438E-2</v>
      </c>
      <c r="F3569" s="21">
        <v>2.6036E-2</v>
      </c>
      <c r="G3569" s="21">
        <v>1.7111000000000001E-2</v>
      </c>
      <c r="H3569" s="21">
        <v>1.3788E-2</v>
      </c>
      <c r="I3569" s="21">
        <v>6.6829999999999997E-3</v>
      </c>
      <c r="J3569" s="21">
        <v>8.5109999999999995E-3</v>
      </c>
      <c r="K3569" s="21">
        <v>2.1285999999999999E-2</v>
      </c>
      <c r="L3569" s="21" cm="1">
        <f t="array" ref="L3569">MMULT(B3569:K3569,$D$18:$D$27)</f>
        <v>1.3821783159999998E-2</v>
      </c>
    </row>
    <row r="3570" spans="1:12" x14ac:dyDescent="0.35">
      <c r="A3570" s="22">
        <v>43104</v>
      </c>
      <c r="B3570" s="21">
        <v>1.384E-3</v>
      </c>
      <c r="C3570" s="21">
        <v>-3.1129999999999999E-3</v>
      </c>
      <c r="D3570" s="21">
        <v>1.8000000000000001E-4</v>
      </c>
      <c r="E3570" s="21">
        <v>1.1537E-2</v>
      </c>
      <c r="F3570" s="21">
        <v>2.4813999999999999E-2</v>
      </c>
      <c r="G3570" s="21">
        <v>8.8120000000000004E-3</v>
      </c>
      <c r="H3570" s="21">
        <v>-5.3300000000000005E-4</v>
      </c>
      <c r="I3570" s="21">
        <v>-2.7339999999999999E-3</v>
      </c>
      <c r="J3570" s="21">
        <v>2.637E-3</v>
      </c>
      <c r="K3570" s="21">
        <v>1.0200000000000001E-3</v>
      </c>
      <c r="L3570" s="21" cm="1">
        <f t="array" ref="L3570">MMULT(B3570:K3570,$D$18:$D$27)</f>
        <v>3.3157239469999997E-3</v>
      </c>
    </row>
    <row r="3571" spans="1:12" x14ac:dyDescent="0.35">
      <c r="A3571" s="22">
        <v>43105</v>
      </c>
      <c r="B3571" s="21">
        <v>-8.0599999999999997E-4</v>
      </c>
      <c r="C3571" s="21">
        <v>-1.639E-3</v>
      </c>
      <c r="D3571" s="21">
        <v>1.0996000000000001E-2</v>
      </c>
      <c r="E3571" s="21">
        <v>-1.9300000000000001E-3</v>
      </c>
      <c r="F3571" s="21">
        <v>6.8399999999999997E-3</v>
      </c>
      <c r="G3571" s="21">
        <v>-3.8117999999999999E-2</v>
      </c>
      <c r="H3571" s="21">
        <v>-5.47E-3</v>
      </c>
      <c r="I3571" s="21">
        <v>9.7999999999999997E-5</v>
      </c>
      <c r="J3571" s="21">
        <v>-3.156E-3</v>
      </c>
      <c r="K3571" s="21">
        <v>9.6100000000000005E-3</v>
      </c>
      <c r="L3571" s="21" cm="1">
        <f t="array" ref="L3571">MMULT(B3571:K3571,$D$18:$D$27)</f>
        <v>-1.6137075299999993E-4</v>
      </c>
    </row>
    <row r="3572" spans="1:12" x14ac:dyDescent="0.35">
      <c r="A3572" s="22">
        <v>43108</v>
      </c>
      <c r="B3572" s="21">
        <v>4.496E-3</v>
      </c>
      <c r="C3572" s="21">
        <v>4.9259999999999998E-3</v>
      </c>
      <c r="D3572" s="21">
        <v>4.8139999999999997E-3</v>
      </c>
      <c r="E3572" s="21">
        <v>1.0196999999999999E-2</v>
      </c>
      <c r="F3572" s="21">
        <v>1.6303999999999999E-2</v>
      </c>
      <c r="G3572" s="21">
        <v>2.8900000000000002E-3</v>
      </c>
      <c r="H3572" s="21">
        <v>8.5850000000000006E-3</v>
      </c>
      <c r="I3572" s="21">
        <v>-9.7900000000000005E-4</v>
      </c>
      <c r="J3572" s="21">
        <v>-4.7489999999999997E-3</v>
      </c>
      <c r="K3572" s="21">
        <v>7.2099999999999996E-4</v>
      </c>
      <c r="L3572" s="21" cm="1">
        <f t="array" ref="L3572">MMULT(B3572:K3572,$D$18:$D$27)</f>
        <v>3.9676983739999998E-3</v>
      </c>
    </row>
    <row r="3573" spans="1:12" x14ac:dyDescent="0.35">
      <c r="A3573" s="22">
        <v>43109</v>
      </c>
      <c r="B3573" s="21">
        <v>-4.2459999999999998E-3</v>
      </c>
      <c r="C3573" s="21">
        <v>-5.3680000000000004E-3</v>
      </c>
      <c r="D3573" s="21">
        <v>-8.8719999999999997E-3</v>
      </c>
      <c r="E3573" s="21">
        <v>8.1799999999999998E-3</v>
      </c>
      <c r="F3573" s="21">
        <v>1.3370000000000001E-3</v>
      </c>
      <c r="G3573" s="21">
        <v>-1.441E-3</v>
      </c>
      <c r="H3573" s="21">
        <v>-3.9899999999999996E-3</v>
      </c>
      <c r="I3573" s="21">
        <v>-3.3310000000000002E-3</v>
      </c>
      <c r="J3573" s="21">
        <v>4.2420000000000001E-3</v>
      </c>
      <c r="K3573" s="21">
        <v>-5.62E-3</v>
      </c>
      <c r="L3573" s="21" cm="1">
        <f t="array" ref="L3573">MMULT(B3573:K3573,$D$18:$D$27)</f>
        <v>-1.434741758E-3</v>
      </c>
    </row>
    <row r="3574" spans="1:12" x14ac:dyDescent="0.35">
      <c r="A3574" s="22">
        <v>43110</v>
      </c>
      <c r="B3574" s="21">
        <v>-7.9520000000000007E-3</v>
      </c>
      <c r="C3574" s="21">
        <v>6.4140000000000004E-3</v>
      </c>
      <c r="D3574" s="21">
        <v>2.686E-3</v>
      </c>
      <c r="E3574" s="21">
        <v>-4.8329999999999996E-3</v>
      </c>
      <c r="F3574" s="21">
        <v>9.3460000000000001E-3</v>
      </c>
      <c r="G3574" s="21">
        <v>2.061E-2</v>
      </c>
      <c r="H3574" s="21">
        <v>-8.5459999999999998E-3</v>
      </c>
      <c r="I3574" s="21">
        <v>3.539E-3</v>
      </c>
      <c r="J3574" s="21">
        <v>-3.1679999999999998E-3</v>
      </c>
      <c r="K3574" s="21">
        <v>7.391E-3</v>
      </c>
      <c r="L3574" s="21" cm="1">
        <f t="array" ref="L3574">MMULT(B3574:K3574,$D$18:$D$27)</f>
        <v>-6.9739671699999982E-4</v>
      </c>
    </row>
    <row r="3575" spans="1:12" x14ac:dyDescent="0.35">
      <c r="A3575" s="22">
        <v>43111</v>
      </c>
      <c r="B3575" s="21">
        <v>9.8750000000000001E-3</v>
      </c>
      <c r="C3575" s="21">
        <v>3.039E-2</v>
      </c>
      <c r="D3575" s="21">
        <v>2.7944E-2</v>
      </c>
      <c r="E3575" s="21">
        <v>2.6539E-2</v>
      </c>
      <c r="F3575" s="21">
        <v>1.9179999999999999E-2</v>
      </c>
      <c r="G3575" s="21">
        <v>2.6252000000000001E-2</v>
      </c>
      <c r="H3575" s="21">
        <v>2.1145000000000001E-2</v>
      </c>
      <c r="I3575" s="21">
        <v>2.8410000000000002E-3</v>
      </c>
      <c r="J3575" s="21">
        <v>1.6948999999999999E-2</v>
      </c>
      <c r="K3575" s="21">
        <v>1.0645999999999999E-2</v>
      </c>
      <c r="L3575" s="21" cm="1">
        <f t="array" ref="L3575">MMULT(B3575:K3575,$D$18:$D$27)</f>
        <v>1.5729220057000001E-2</v>
      </c>
    </row>
    <row r="3576" spans="1:12" x14ac:dyDescent="0.35">
      <c r="A3576" s="22">
        <v>43112</v>
      </c>
      <c r="B3576" s="21">
        <v>6.7869999999999996E-3</v>
      </c>
      <c r="C3576" s="21">
        <v>7.7689999999999999E-3</v>
      </c>
      <c r="D3576" s="21">
        <v>4.8640000000000003E-3</v>
      </c>
      <c r="E3576" s="21">
        <v>1.4701000000000001E-2</v>
      </c>
      <c r="F3576" s="21">
        <v>1.1939999999999999E-2</v>
      </c>
      <c r="G3576" s="21">
        <v>1.2200000000000001E-2</v>
      </c>
      <c r="H3576" s="21">
        <v>9.3640000000000008E-3</v>
      </c>
      <c r="I3576" s="21">
        <v>2.5398E-2</v>
      </c>
      <c r="J3576" s="21">
        <v>1.6667000000000001E-2</v>
      </c>
      <c r="K3576" s="21">
        <v>1.6655E-2</v>
      </c>
      <c r="L3576" s="21" cm="1">
        <f t="array" ref="L3576">MMULT(B3576:K3576,$D$18:$D$27)</f>
        <v>1.4069227576E-2</v>
      </c>
    </row>
    <row r="3577" spans="1:12" x14ac:dyDescent="0.35">
      <c r="A3577" s="22">
        <v>43116</v>
      </c>
      <c r="B3577" s="21">
        <v>-6.2839999999999997E-3</v>
      </c>
      <c r="C3577" s="21">
        <v>-1.1901E-2</v>
      </c>
      <c r="D3577" s="21">
        <v>-1.9965E-2</v>
      </c>
      <c r="E3577" s="21">
        <v>-2.0150000000000001E-2</v>
      </c>
      <c r="F3577" s="21">
        <v>-1.026E-2</v>
      </c>
      <c r="G3577" s="21">
        <v>-1.3414000000000001E-2</v>
      </c>
      <c r="H3577" s="21">
        <v>-1.6463999999999999E-2</v>
      </c>
      <c r="I3577" s="21">
        <v>-1.4004000000000001E-2</v>
      </c>
      <c r="J3577" s="21">
        <v>-6.6600000000000001E-3</v>
      </c>
      <c r="K3577" s="21">
        <v>-8.9610000000000002E-3</v>
      </c>
      <c r="L3577" s="21" cm="1">
        <f t="array" ref="L3577">MMULT(B3577:K3577,$D$18:$D$27)</f>
        <v>-1.2341441356E-2</v>
      </c>
    </row>
    <row r="3578" spans="1:12" x14ac:dyDescent="0.35">
      <c r="A3578" s="22">
        <v>43117</v>
      </c>
      <c r="B3578" s="21">
        <v>1.1842999999999999E-2</v>
      </c>
      <c r="C3578" s="21">
        <v>2.6510000000000001E-3</v>
      </c>
      <c r="D3578" s="21">
        <v>1.235E-3</v>
      </c>
      <c r="E3578" s="21">
        <v>1.7335E-2</v>
      </c>
      <c r="F3578" s="21">
        <v>5.1800000000000001E-4</v>
      </c>
      <c r="G3578" s="21">
        <v>9.0639999999999991E-3</v>
      </c>
      <c r="H3578" s="21">
        <v>7.8379999999999995E-3</v>
      </c>
      <c r="I3578" s="21">
        <v>2.5700000000000001E-2</v>
      </c>
      <c r="J3578" s="21">
        <v>9.2829999999999996E-3</v>
      </c>
      <c r="K3578" s="21">
        <v>1.6954E-2</v>
      </c>
      <c r="L3578" s="21" cm="1">
        <f t="array" ref="L3578">MMULT(B3578:K3578,$D$18:$D$27)</f>
        <v>1.2349673387E-2</v>
      </c>
    </row>
    <row r="3579" spans="1:12" x14ac:dyDescent="0.35">
      <c r="A3579" s="22">
        <v>43118</v>
      </c>
      <c r="B3579" s="21">
        <v>-6.4770000000000001E-3</v>
      </c>
      <c r="C3579" s="21">
        <v>-5.8170000000000001E-3</v>
      </c>
      <c r="D3579" s="21">
        <v>6.254E-3</v>
      </c>
      <c r="E3579" s="21">
        <v>-1.671E-3</v>
      </c>
      <c r="F3579" s="21">
        <v>-1.0879E-2</v>
      </c>
      <c r="G3579" s="21">
        <v>-1.0154E-2</v>
      </c>
      <c r="H3579" s="21">
        <v>-6.1960000000000001E-3</v>
      </c>
      <c r="I3579" s="21">
        <v>-8.1949999999999992E-3</v>
      </c>
      <c r="J3579" s="21">
        <v>-2.8615000000000002E-2</v>
      </c>
      <c r="K3579" s="21">
        <v>-6.8069999999999997E-3</v>
      </c>
      <c r="L3579" s="21" cm="1">
        <f t="array" ref="L3579">MMULT(B3579:K3579,$D$18:$D$27)</f>
        <v>-9.0823440899999996E-3</v>
      </c>
    </row>
    <row r="3580" spans="1:12" x14ac:dyDescent="0.35">
      <c r="A3580" s="22">
        <v>43119</v>
      </c>
      <c r="B3580" s="21">
        <v>-3.2030000000000001E-3</v>
      </c>
      <c r="C3580" s="21">
        <v>-2.2039999999999998E-3</v>
      </c>
      <c r="D3580" s="21">
        <v>1.1379999999999999E-3</v>
      </c>
      <c r="E3580" s="21">
        <v>-1.6699999999999999E-4</v>
      </c>
      <c r="F3580" s="21">
        <v>6.5499999999999998E-4</v>
      </c>
      <c r="G3580" s="21">
        <v>7.8899999999999999E-4</v>
      </c>
      <c r="H3580" s="21">
        <v>2.1220000000000002E-3</v>
      </c>
      <c r="I3580" s="21">
        <v>3.2290000000000001E-3</v>
      </c>
      <c r="J3580" s="21">
        <v>0</v>
      </c>
      <c r="K3580" s="21">
        <v>5.5950000000000001E-3</v>
      </c>
      <c r="L3580" s="21" cm="1">
        <f t="array" ref="L3580">MMULT(B3580:K3580,$D$18:$D$27)</f>
        <v>4.6540895400000009E-4</v>
      </c>
    </row>
    <row r="3581" spans="1:12" x14ac:dyDescent="0.35">
      <c r="A3581" s="22">
        <v>43122</v>
      </c>
      <c r="B3581" s="21">
        <v>1.2622E-2</v>
      </c>
      <c r="C3581" s="21">
        <v>9.5960000000000004E-3</v>
      </c>
      <c r="D3581" s="21">
        <v>2.1422E-2</v>
      </c>
      <c r="E3581" s="21">
        <v>1.5396999999999999E-2</v>
      </c>
      <c r="F3581" s="21">
        <v>4.4097999999999998E-2</v>
      </c>
      <c r="G3581" s="21">
        <v>5.3220000000000003E-3</v>
      </c>
      <c r="H3581" s="21">
        <v>2.7531E-2</v>
      </c>
      <c r="I3581" s="21">
        <v>9.7509999999999993E-3</v>
      </c>
      <c r="J3581" s="21">
        <v>3.2613999999999997E-2</v>
      </c>
      <c r="K3581" s="21">
        <v>1.7666000000000001E-2</v>
      </c>
      <c r="L3581" s="21" cm="1">
        <f t="array" ref="L3581">MMULT(B3581:K3581,$D$18:$D$27)</f>
        <v>2.0187060518E-2</v>
      </c>
    </row>
    <row r="3582" spans="1:12" x14ac:dyDescent="0.35">
      <c r="A3582" s="22">
        <v>43123</v>
      </c>
      <c r="B3582" s="21">
        <v>5.6700000000000001E-4</v>
      </c>
      <c r="C3582" s="21">
        <v>-1.1617000000000001E-2</v>
      </c>
      <c r="D3582" s="21">
        <v>8.7309999999999992E-3</v>
      </c>
      <c r="E3582" s="21">
        <v>-3.297E-3</v>
      </c>
      <c r="F3582" s="21">
        <v>-7.2690000000000003E-3</v>
      </c>
      <c r="G3582" s="21">
        <v>5.8799999999999998E-4</v>
      </c>
      <c r="H3582" s="21">
        <v>-2.7049999999999999E-3</v>
      </c>
      <c r="I3582" s="21">
        <v>2.2499999999999998E-3</v>
      </c>
      <c r="J3582" s="21">
        <v>-9.1699999999999993E-3</v>
      </c>
      <c r="K3582" s="21">
        <v>-5.4699999999999996E-4</v>
      </c>
      <c r="L3582" s="21" cm="1">
        <f t="array" ref="L3582">MMULT(B3582:K3582,$D$18:$D$27)</f>
        <v>-2.0610612279999998E-3</v>
      </c>
    </row>
    <row r="3583" spans="1:12" x14ac:dyDescent="0.35">
      <c r="A3583" s="22">
        <v>43124</v>
      </c>
      <c r="B3583" s="21">
        <v>2.6050000000000001E-3</v>
      </c>
      <c r="C3583" s="21">
        <v>2.8240000000000001E-3</v>
      </c>
      <c r="D3583" s="21">
        <v>5.3460000000000001E-3</v>
      </c>
      <c r="E3583" s="21">
        <v>3.3100000000000002E-4</v>
      </c>
      <c r="F3583" s="21">
        <v>-1.3003000000000001E-2</v>
      </c>
      <c r="G3583" s="21">
        <v>-4.7029999999999997E-3</v>
      </c>
      <c r="H3583" s="21">
        <v>1.8079999999999999E-3</v>
      </c>
      <c r="I3583" s="21">
        <v>-2.1235E-2</v>
      </c>
      <c r="J3583" s="21">
        <v>-1.5938000000000001E-2</v>
      </c>
      <c r="K3583" s="21">
        <v>-2.0924999999999999E-2</v>
      </c>
      <c r="L3583" s="21" cm="1">
        <f t="array" ref="L3583">MMULT(B3583:K3583,$D$18:$D$27)</f>
        <v>-7.42783692E-3</v>
      </c>
    </row>
    <row r="3584" spans="1:12" x14ac:dyDescent="0.35">
      <c r="A3584" s="22">
        <v>43125</v>
      </c>
      <c r="B3584" s="21">
        <v>-1.807E-3</v>
      </c>
      <c r="C3584" s="21">
        <v>-5.6319999999999999E-3</v>
      </c>
      <c r="D3584" s="21">
        <v>-8.6099999999999996E-3</v>
      </c>
      <c r="E3584" s="21">
        <v>-1.6697E-2</v>
      </c>
      <c r="F3584" s="21">
        <v>-1.0872E-2</v>
      </c>
      <c r="G3584" s="21">
        <v>-1.5554E-2</v>
      </c>
      <c r="H3584" s="21">
        <v>-1.0572E-2</v>
      </c>
      <c r="I3584" s="21">
        <v>-4.3959999999999997E-3</v>
      </c>
      <c r="J3584" s="21">
        <v>-1.6719000000000001E-2</v>
      </c>
      <c r="K3584" s="21">
        <v>-7.1240000000000001E-3</v>
      </c>
      <c r="L3584" s="21" cm="1">
        <f t="array" ref="L3584">MMULT(B3584:K3584,$D$18:$D$27)</f>
        <v>-8.7283962900000008E-3</v>
      </c>
    </row>
    <row r="3585" spans="1:12" x14ac:dyDescent="0.35">
      <c r="A3585" s="22">
        <v>43126</v>
      </c>
      <c r="B3585" s="21">
        <v>7.1289999999999999E-3</v>
      </c>
      <c r="C3585" s="21">
        <v>4.1330000000000004E-3</v>
      </c>
      <c r="D3585" s="21">
        <v>2.6389999999999999E-3</v>
      </c>
      <c r="E3585" s="21">
        <v>1.5299E-2</v>
      </c>
      <c r="F3585" s="21">
        <v>3.6210000000000001E-3</v>
      </c>
      <c r="G3585" s="21">
        <v>-2.0000000000000001E-4</v>
      </c>
      <c r="H3585" s="21">
        <v>5.7340000000000004E-3</v>
      </c>
      <c r="I3585" s="21">
        <v>2.3231000000000002E-2</v>
      </c>
      <c r="J3585" s="21">
        <v>-2.6570000000000001E-3</v>
      </c>
      <c r="K3585" s="21">
        <v>9.2849999999999999E-3</v>
      </c>
      <c r="L3585" s="21" cm="1">
        <f t="array" ref="L3585">MMULT(B3585:K3585,$D$18:$D$27)</f>
        <v>9.1104754940000005E-3</v>
      </c>
    </row>
    <row r="3586" spans="1:12" x14ac:dyDescent="0.35">
      <c r="A3586" s="22">
        <v>43129</v>
      </c>
      <c r="B3586" s="21">
        <v>-1.1124E-2</v>
      </c>
      <c r="C3586" s="21">
        <v>-2.0656999999999998E-2</v>
      </c>
      <c r="D3586" s="21">
        <v>-1.0019999999999999E-2</v>
      </c>
      <c r="E3586" s="21">
        <v>-1.2088E-2</v>
      </c>
      <c r="F3586" s="21">
        <v>-1.5848000000000001E-2</v>
      </c>
      <c r="G3586" s="21">
        <v>-2.2003999999999999E-2</v>
      </c>
      <c r="H3586" s="21">
        <v>-1.2179000000000001E-2</v>
      </c>
      <c r="I3586" s="21">
        <v>-2.1953E-2</v>
      </c>
      <c r="J3586" s="21">
        <v>-3.1970000000000002E-3</v>
      </c>
      <c r="K3586" s="21">
        <v>-2.2162999999999999E-2</v>
      </c>
      <c r="L3586" s="21" cm="1">
        <f t="array" ref="L3586">MMULT(B3586:K3586,$D$18:$D$27)</f>
        <v>-1.3758598661999999E-2</v>
      </c>
    </row>
    <row r="3587" spans="1:12" x14ac:dyDescent="0.35">
      <c r="A3587" s="22">
        <v>43130</v>
      </c>
      <c r="B3587" s="21">
        <v>-1.3976000000000001E-2</v>
      </c>
      <c r="C3587" s="21">
        <v>-2.5295999999999999E-2</v>
      </c>
      <c r="D3587" s="21">
        <v>-1.2095E-2</v>
      </c>
      <c r="E3587" s="21">
        <v>-2.0114E-2</v>
      </c>
      <c r="F3587" s="21">
        <v>-2.409E-2</v>
      </c>
      <c r="G3587" s="21">
        <v>-1.984E-2</v>
      </c>
      <c r="H3587" s="21">
        <v>-1.9411999999999999E-2</v>
      </c>
      <c r="I3587" s="21">
        <v>-1.8897000000000001E-2</v>
      </c>
      <c r="J3587" s="21">
        <v>-2.5655000000000001E-2</v>
      </c>
      <c r="K3587" s="21">
        <v>-1.4540000000000001E-2</v>
      </c>
      <c r="L3587" s="21" cm="1">
        <f t="array" ref="L3587">MMULT(B3587:K3587,$D$18:$D$27)</f>
        <v>-1.9521448094000002E-2</v>
      </c>
    </row>
    <row r="3588" spans="1:12" x14ac:dyDescent="0.35">
      <c r="A3588" s="22">
        <v>43131</v>
      </c>
      <c r="B3588" s="21">
        <v>5.9919999999999999E-3</v>
      </c>
      <c r="C3588" s="21">
        <v>9.5799999999999998E-4</v>
      </c>
      <c r="D3588" s="21">
        <v>-1.4760000000000001E-3</v>
      </c>
      <c r="E3588" s="21">
        <v>5.9870000000000001E-3</v>
      </c>
      <c r="F3588" s="21">
        <v>-1.2879E-2</v>
      </c>
      <c r="G3588" s="21">
        <v>1.6689999999999999E-3</v>
      </c>
      <c r="H3588" s="21">
        <v>2.8089999999999999E-3</v>
      </c>
      <c r="I3588" s="21">
        <v>1.173E-3</v>
      </c>
      <c r="J3588" s="21">
        <v>-1.3714E-2</v>
      </c>
      <c r="K3588" s="21">
        <v>2.0249999999999999E-3</v>
      </c>
      <c r="L3588" s="21" cm="1">
        <f t="array" ref="L3588">MMULT(B3588:K3588,$D$18:$D$27)</f>
        <v>-1.068512856E-3</v>
      </c>
    </row>
    <row r="3589" spans="1:12" x14ac:dyDescent="0.35">
      <c r="A3589" s="22">
        <v>43132</v>
      </c>
      <c r="B3589" s="21">
        <v>2.0275000000000001E-2</v>
      </c>
      <c r="C3589" s="21">
        <v>1.755E-3</v>
      </c>
      <c r="D3589" s="21">
        <v>1.3217E-2</v>
      </c>
      <c r="E3589" s="21">
        <v>9.1819999999999992E-3</v>
      </c>
      <c r="F3589" s="21">
        <v>2.623E-2</v>
      </c>
      <c r="G3589" s="21">
        <v>1.8957999999999999E-2</v>
      </c>
      <c r="H3589" s="21">
        <v>1.5073E-2</v>
      </c>
      <c r="I3589" s="21">
        <v>-1.5039E-2</v>
      </c>
      <c r="J3589" s="21">
        <v>4.4489999999999998E-3</v>
      </c>
      <c r="K3589" s="21">
        <v>-8.3730000000000002E-3</v>
      </c>
      <c r="L3589" s="21" cm="1">
        <f t="array" ref="L3589">MMULT(B3589:K3589,$D$18:$D$27)</f>
        <v>6.8673442659999973E-3</v>
      </c>
    </row>
    <row r="3590" spans="1:12" x14ac:dyDescent="0.35">
      <c r="A3590" s="22">
        <v>43133</v>
      </c>
      <c r="B3590" s="21">
        <v>-5.0971000000000002E-2</v>
      </c>
      <c r="C3590" s="21">
        <v>-5.5666E-2</v>
      </c>
      <c r="D3590" s="21">
        <v>-3.1668000000000002E-2</v>
      </c>
      <c r="E3590" s="21">
        <v>-2.7463999999999999E-2</v>
      </c>
      <c r="F3590" s="21">
        <v>-2.4102999999999999E-2</v>
      </c>
      <c r="G3590" s="21">
        <v>-3.6188999999999999E-2</v>
      </c>
      <c r="H3590" s="21">
        <v>-3.3113999999999998E-2</v>
      </c>
      <c r="I3590" s="21">
        <v>-3.8171999999999998E-2</v>
      </c>
      <c r="J3590" s="21">
        <v>-3.1008000000000001E-2</v>
      </c>
      <c r="K3590" s="21">
        <v>-1.8634000000000001E-2</v>
      </c>
      <c r="L3590" s="21" cm="1">
        <f t="array" ref="L3590">MMULT(B3590:K3590,$D$18:$D$27)</f>
        <v>-3.6773807075000005E-2</v>
      </c>
    </row>
    <row r="3591" spans="1:12" x14ac:dyDescent="0.35">
      <c r="A3591" s="22">
        <v>43136</v>
      </c>
      <c r="B3591" s="21">
        <v>-5.6903000000000002E-2</v>
      </c>
      <c r="C3591" s="21">
        <v>-5.0261E-2</v>
      </c>
      <c r="D3591" s="21">
        <v>-2.8982000000000001E-2</v>
      </c>
      <c r="E3591" s="21">
        <v>-3.0838999999999998E-2</v>
      </c>
      <c r="F3591" s="21">
        <v>-3.1754999999999999E-2</v>
      </c>
      <c r="G3591" s="21">
        <v>-2.7789999999999999E-2</v>
      </c>
      <c r="H3591" s="21">
        <v>-3.6287E-2</v>
      </c>
      <c r="I3591" s="21">
        <v>-1.8554999999999999E-2</v>
      </c>
      <c r="J3591" s="21">
        <v>-3.9428999999999999E-2</v>
      </c>
      <c r="K3591" s="21">
        <v>-4.1981999999999998E-2</v>
      </c>
      <c r="L3591" s="21" cm="1">
        <f t="array" ref="L3591">MMULT(B3591:K3591,$D$18:$D$27)</f>
        <v>-3.5632022345E-2</v>
      </c>
    </row>
    <row r="3592" spans="1:12" x14ac:dyDescent="0.35">
      <c r="A3592" s="22">
        <v>43137</v>
      </c>
      <c r="B3592" s="21">
        <v>-1.7184999999999999E-2</v>
      </c>
      <c r="C3592" s="21">
        <v>4.0489999999999998E-2</v>
      </c>
      <c r="D3592" s="21">
        <v>-1.1774E-2</v>
      </c>
      <c r="E3592" s="21">
        <v>0</v>
      </c>
      <c r="F3592" s="21">
        <v>-4.3449999999999999E-3</v>
      </c>
      <c r="G3592" s="21">
        <v>1.4182999999999999E-2</v>
      </c>
      <c r="H3592" s="21">
        <v>4.372E-3</v>
      </c>
      <c r="I3592" s="21">
        <v>1.754E-2</v>
      </c>
      <c r="J3592" s="21">
        <v>3.0934E-2</v>
      </c>
      <c r="K3592" s="21">
        <v>1.7187999999999998E-2</v>
      </c>
      <c r="L3592" s="21" cm="1">
        <f t="array" ref="L3592">MMULT(B3592:K3592,$D$18:$D$27)</f>
        <v>7.4419689589999994E-3</v>
      </c>
    </row>
    <row r="3593" spans="1:12" x14ac:dyDescent="0.35">
      <c r="A3593" s="22">
        <v>43138</v>
      </c>
      <c r="B3593" s="21">
        <v>-1.7996000000000002E-2</v>
      </c>
      <c r="C3593" s="21">
        <v>-1.6129000000000001E-2</v>
      </c>
      <c r="D3593" s="21">
        <v>-2.2998000000000001E-2</v>
      </c>
      <c r="E3593" s="21">
        <v>-5.5420000000000001E-3</v>
      </c>
      <c r="F3593" s="21">
        <v>-1.8159000000000002E-2</v>
      </c>
      <c r="G3593" s="21">
        <v>2.3451E-2</v>
      </c>
      <c r="H3593" s="21">
        <v>-1.8955E-2</v>
      </c>
      <c r="I3593" s="21">
        <v>-1.3109000000000001E-2</v>
      </c>
      <c r="J3593" s="21">
        <v>-2.3080000000000002E-3</v>
      </c>
      <c r="K3593" s="21">
        <v>-9.1339999999999998E-3</v>
      </c>
      <c r="L3593" s="21" cm="1">
        <f t="array" ref="L3593">MMULT(B3593:K3593,$D$18:$D$27)</f>
        <v>-1.3305468261E-2</v>
      </c>
    </row>
    <row r="3594" spans="1:12" x14ac:dyDescent="0.35">
      <c r="A3594" s="22">
        <v>43139</v>
      </c>
      <c r="B3594" s="21">
        <v>-1.1308E-2</v>
      </c>
      <c r="C3594" s="21">
        <v>-2.5935E-2</v>
      </c>
      <c r="D3594" s="21">
        <v>-4.4810000000000003E-2</v>
      </c>
      <c r="E3594" s="21">
        <v>-4.2962E-2</v>
      </c>
      <c r="F3594" s="21">
        <v>-3.3692E-2</v>
      </c>
      <c r="G3594" s="21">
        <v>-4.7718999999999998E-2</v>
      </c>
      <c r="H3594" s="21">
        <v>-2.0036999999999999E-2</v>
      </c>
      <c r="I3594" s="21">
        <v>-3.3155999999999998E-2</v>
      </c>
      <c r="J3594" s="21">
        <v>-2.8340000000000001E-2</v>
      </c>
      <c r="K3594" s="21">
        <v>-3.5335999999999999E-2</v>
      </c>
      <c r="L3594" s="21" cm="1">
        <f t="array" ref="L3594">MMULT(B3594:K3594,$D$18:$D$27)</f>
        <v>-2.8868321797E-2</v>
      </c>
    </row>
    <row r="3595" spans="1:12" x14ac:dyDescent="0.35">
      <c r="A3595" s="22">
        <v>43140</v>
      </c>
      <c r="B3595" s="21">
        <v>-3.8119999999999999E-3</v>
      </c>
      <c r="C3595" s="21">
        <v>1.0685999999999999E-2</v>
      </c>
      <c r="D3595" s="21">
        <v>-9.5999999999999992E-3</v>
      </c>
      <c r="E3595" s="21">
        <v>-2.2915000000000001E-2</v>
      </c>
      <c r="F3595" s="21">
        <v>-3.2788999999999999E-2</v>
      </c>
      <c r="G3595" s="21">
        <v>-2.8700000000000002E-3</v>
      </c>
      <c r="H3595" s="21">
        <v>-4.235E-3</v>
      </c>
      <c r="I3595" s="21">
        <v>1.7309999999999999E-3</v>
      </c>
      <c r="J3595" s="21">
        <v>2.6190000000000001E-2</v>
      </c>
      <c r="K3595" s="21">
        <v>1.6722000000000001E-2</v>
      </c>
      <c r="L3595" s="21" cm="1">
        <f t="array" ref="L3595">MMULT(B3595:K3595,$D$18:$D$27)</f>
        <v>-2.077231543000001E-3</v>
      </c>
    </row>
    <row r="3596" spans="1:12" x14ac:dyDescent="0.35">
      <c r="A3596" s="22">
        <v>43143</v>
      </c>
      <c r="B3596" s="21">
        <v>8.4460000000000004E-3</v>
      </c>
      <c r="C3596" s="21">
        <v>4.2290000000000001E-3</v>
      </c>
      <c r="D3596" s="21">
        <v>3.0679000000000001E-2</v>
      </c>
      <c r="E3596" s="21">
        <v>2.6720000000000001E-2</v>
      </c>
      <c r="F3596" s="21">
        <v>2.5311E-2</v>
      </c>
      <c r="G3596" s="21">
        <v>4.1177999999999999E-2</v>
      </c>
      <c r="H3596" s="21">
        <v>2.4787E-2</v>
      </c>
      <c r="I3596" s="21">
        <v>1.0691000000000001E-2</v>
      </c>
      <c r="J3596" s="21">
        <v>3.48E-3</v>
      </c>
      <c r="K3596" s="21">
        <v>1.4567999999999999E-2</v>
      </c>
      <c r="L3596" s="21" cm="1">
        <f t="array" ref="L3596">MMULT(B3596:K3596,$D$18:$D$27)</f>
        <v>1.5055444636999999E-2</v>
      </c>
    </row>
    <row r="3597" spans="1:12" x14ac:dyDescent="0.35">
      <c r="A3597" s="22">
        <v>43144</v>
      </c>
      <c r="B3597" s="21">
        <v>-1.57E-3</v>
      </c>
      <c r="C3597" s="21">
        <v>-6.0540000000000004E-3</v>
      </c>
      <c r="D3597" s="21">
        <v>-6.496E-3</v>
      </c>
      <c r="E3597" s="21">
        <v>-1.6850000000000001E-3</v>
      </c>
      <c r="F3597" s="21">
        <v>-1.3764E-2</v>
      </c>
      <c r="G3597" s="21">
        <v>5.7409999999999996E-3</v>
      </c>
      <c r="H3597" s="21">
        <v>-2.147E-3</v>
      </c>
      <c r="I3597" s="21">
        <v>1.8159999999999999E-3</v>
      </c>
      <c r="J3597" s="21">
        <v>5.202E-3</v>
      </c>
      <c r="K3597" s="21">
        <v>2.0225E-2</v>
      </c>
      <c r="L3597" s="21" cm="1">
        <f t="array" ref="L3597">MMULT(B3597:K3597,$D$18:$D$27)</f>
        <v>-1.356338854E-3</v>
      </c>
    </row>
    <row r="3598" spans="1:12" x14ac:dyDescent="0.35">
      <c r="A3598" s="22">
        <v>43145</v>
      </c>
      <c r="B3598" s="21">
        <v>2.0969999999999999E-3</v>
      </c>
      <c r="C3598" s="21">
        <v>3.0010000000000002E-3</v>
      </c>
      <c r="D3598" s="21">
        <v>4.1866E-2</v>
      </c>
      <c r="E3598" s="21">
        <v>4.1072999999999998E-2</v>
      </c>
      <c r="F3598" s="21">
        <v>-7.5799999999999999E-4</v>
      </c>
      <c r="G3598" s="21">
        <v>1.0782E-2</v>
      </c>
      <c r="H3598" s="21">
        <v>1.8649999999999999E-3</v>
      </c>
      <c r="I3598" s="21">
        <v>-4.5859999999999998E-3</v>
      </c>
      <c r="J3598" s="21">
        <v>3.4499999999999999E-3</v>
      </c>
      <c r="K3598" s="21">
        <v>3.1476999999999998E-2</v>
      </c>
      <c r="L3598" s="21" cm="1">
        <f t="array" ref="L3598">MMULT(B3598:K3598,$D$18:$D$27)</f>
        <v>7.7520498149999985E-3</v>
      </c>
    </row>
    <row r="3599" spans="1:12" x14ac:dyDescent="0.35">
      <c r="A3599" s="22">
        <v>43146</v>
      </c>
      <c r="B3599" s="21">
        <v>-3.2699999999999999E-3</v>
      </c>
      <c r="C3599" s="21">
        <v>-9.6810000000000004E-3</v>
      </c>
      <c r="D3599" s="21">
        <v>8.711E-3</v>
      </c>
      <c r="E3599" s="21">
        <v>-1.7474E-2</v>
      </c>
      <c r="F3599" s="21">
        <v>5.1619999999999999E-3</v>
      </c>
      <c r="G3599" s="21">
        <v>4.2668999999999999E-2</v>
      </c>
      <c r="H3599" s="21">
        <v>-6.0130000000000001E-3</v>
      </c>
      <c r="I3599" s="21">
        <v>-6.0000000000000001E-3</v>
      </c>
      <c r="J3599" s="21">
        <v>-8.0230000000000006E-3</v>
      </c>
      <c r="K3599" s="21">
        <v>-5.2820000000000002E-3</v>
      </c>
      <c r="L3599" s="21" cm="1">
        <f t="array" ref="L3599">MMULT(B3599:K3599,$D$18:$D$27)</f>
        <v>-4.5945514680000004E-3</v>
      </c>
    </row>
    <row r="3600" spans="1:12" x14ac:dyDescent="0.35">
      <c r="A3600" s="22">
        <v>43147</v>
      </c>
      <c r="B3600" s="21">
        <v>4.3299999999999996E-3</v>
      </c>
      <c r="C3600" s="21">
        <v>-3.4659999999999999E-3</v>
      </c>
      <c r="D3600" s="21">
        <v>-4.64E-4</v>
      </c>
      <c r="E3600" s="21">
        <v>2.0170000000000001E-3</v>
      </c>
      <c r="F3600" s="21">
        <v>1.057E-3</v>
      </c>
      <c r="G3600" s="21">
        <v>-3.8917E-2</v>
      </c>
      <c r="H3600" s="21">
        <v>-1.8291999999999999E-2</v>
      </c>
      <c r="I3600" s="21">
        <v>-8.4080000000000005E-3</v>
      </c>
      <c r="J3600" s="21">
        <v>-1.4442999999999999E-2</v>
      </c>
      <c r="K3600" s="21">
        <v>1.9170000000000001E-3</v>
      </c>
      <c r="L3600" s="21" cm="1">
        <f t="array" ref="L3600">MMULT(B3600:K3600,$D$18:$D$27)</f>
        <v>-5.4355198240000008E-3</v>
      </c>
    </row>
    <row r="3601" spans="1:12" x14ac:dyDescent="0.35">
      <c r="A3601" s="22">
        <v>43151</v>
      </c>
      <c r="B3601" s="21">
        <v>-1.0321E-2</v>
      </c>
      <c r="C3601" s="21">
        <v>-1.0344000000000001E-2</v>
      </c>
      <c r="D3601" s="21">
        <v>2.9729999999999999E-3</v>
      </c>
      <c r="E3601" s="21">
        <v>3.4770000000000001E-3</v>
      </c>
      <c r="F3601" s="21">
        <v>-1.0109E-2</v>
      </c>
      <c r="G3601" s="21">
        <v>-3.3400000000000001E-3</v>
      </c>
      <c r="H3601" s="21">
        <v>-2.4940000000000001E-3</v>
      </c>
      <c r="I3601" s="21">
        <v>-1.0871E-2</v>
      </c>
      <c r="J3601" s="21">
        <v>-3.5170000000000002E-3</v>
      </c>
      <c r="K3601" s="21">
        <v>-2.4731E-2</v>
      </c>
      <c r="L3601" s="21" cm="1">
        <f t="array" ref="L3601">MMULT(B3601:K3601,$D$18:$D$27)</f>
        <v>-6.3570476890000014E-3</v>
      </c>
    </row>
    <row r="3602" spans="1:12" x14ac:dyDescent="0.35">
      <c r="A3602" s="22">
        <v>43152</v>
      </c>
      <c r="B3602" s="21">
        <v>-1.1353E-2</v>
      </c>
      <c r="C3602" s="21">
        <v>-1.7299999999999999E-2</v>
      </c>
      <c r="D3602" s="21">
        <v>-1.9914999999999999E-2</v>
      </c>
      <c r="E3602" s="21">
        <v>-1.9876000000000001E-2</v>
      </c>
      <c r="F3602" s="21">
        <v>-1.8442E-2</v>
      </c>
      <c r="G3602" s="21">
        <v>-2.1152000000000001E-2</v>
      </c>
      <c r="H3602" s="21">
        <v>-1.1472E-2</v>
      </c>
      <c r="I3602" s="21">
        <v>-1.5495999999999999E-2</v>
      </c>
      <c r="J3602" s="21">
        <v>-1.4706E-2</v>
      </c>
      <c r="K3602" s="21">
        <v>3.0200000000000002E-4</v>
      </c>
      <c r="L3602" s="21" cm="1">
        <f t="array" ref="L3602">MMULT(B3602:K3602,$D$18:$D$27)</f>
        <v>-1.5254395331999997E-2</v>
      </c>
    </row>
    <row r="3603" spans="1:12" x14ac:dyDescent="0.35">
      <c r="A3603" s="22">
        <v>43153</v>
      </c>
      <c r="B3603" s="21">
        <v>1.2952E-2</v>
      </c>
      <c r="C3603" s="21">
        <v>7.6099999999999996E-3</v>
      </c>
      <c r="D3603" s="21">
        <v>1.2097E-2</v>
      </c>
      <c r="E3603" s="21">
        <v>2.1580999999999999E-2</v>
      </c>
      <c r="F3603" s="21">
        <v>8.6960000000000006E-3</v>
      </c>
      <c r="G3603" s="21">
        <v>-1.6688000000000001E-2</v>
      </c>
      <c r="H3603" s="21">
        <v>1.0564E-2</v>
      </c>
      <c r="I3603" s="21">
        <v>6.1399999999999996E-3</v>
      </c>
      <c r="J3603" s="21">
        <v>-5.3730000000000002E-3</v>
      </c>
      <c r="K3603" s="21">
        <v>2.8670000000000002E-3</v>
      </c>
      <c r="L3603" s="21" cm="1">
        <f t="array" ref="L3603">MMULT(B3603:K3603,$D$18:$D$27)</f>
        <v>8.1501954970000009E-3</v>
      </c>
    </row>
    <row r="3604" spans="1:12" x14ac:dyDescent="0.35">
      <c r="A3604" s="22">
        <v>43154</v>
      </c>
      <c r="B3604" s="21">
        <v>2.2013999999999999E-2</v>
      </c>
      <c r="C3604" s="21">
        <v>2.4570000000000002E-2</v>
      </c>
      <c r="D3604" s="21">
        <v>1.6247999999999999E-2</v>
      </c>
      <c r="E3604" s="21">
        <v>3.8973000000000001E-2</v>
      </c>
      <c r="F3604" s="21">
        <v>2.3706999999999999E-2</v>
      </c>
      <c r="G3604" s="21">
        <v>2.1975999999999999E-2</v>
      </c>
      <c r="H3604" s="21">
        <v>5.8890000000000001E-3</v>
      </c>
      <c r="I3604" s="21">
        <v>1.8862E-2</v>
      </c>
      <c r="J3604" s="21">
        <v>2.1007999999999999E-2</v>
      </c>
      <c r="K3604" s="21">
        <v>5.2659999999999998E-3</v>
      </c>
      <c r="L3604" s="21" cm="1">
        <f t="array" ref="L3604">MMULT(B3604:K3604,$D$18:$D$27)</f>
        <v>2.0806591858E-2</v>
      </c>
    </row>
    <row r="3605" spans="1:12" x14ac:dyDescent="0.35">
      <c r="A3605" s="22">
        <v>43157</v>
      </c>
      <c r="B3605" s="21">
        <v>1.6896999999999999E-2</v>
      </c>
      <c r="C3605" s="21">
        <v>1.7852E-2</v>
      </c>
      <c r="D3605" s="21">
        <v>6.0650000000000001E-3</v>
      </c>
      <c r="E3605" s="21">
        <v>-8.0630000000000007E-3</v>
      </c>
      <c r="F3605" s="21">
        <v>3.4589999999999998E-3</v>
      </c>
      <c r="G3605" s="21">
        <v>4.6839999999999998E-3</v>
      </c>
      <c r="H3605" s="21">
        <v>-1.5369000000000001E-2</v>
      </c>
      <c r="I3605" s="21">
        <v>7.5139999999999998E-3</v>
      </c>
      <c r="J3605" s="21">
        <v>-5.2909999999999997E-3</v>
      </c>
      <c r="K3605" s="21">
        <v>-7.783E-3</v>
      </c>
      <c r="L3605" s="21" cm="1">
        <f t="array" ref="L3605">MMULT(B3605:K3605,$D$18:$D$27)</f>
        <v>3.2939207599999992E-3</v>
      </c>
    </row>
    <row r="3606" spans="1:12" x14ac:dyDescent="0.35">
      <c r="A3606" s="22">
        <v>43158</v>
      </c>
      <c r="B3606" s="21">
        <v>-1.6996000000000001E-2</v>
      </c>
      <c r="C3606" s="21">
        <v>-8.6390000000000008E-3</v>
      </c>
      <c r="D3606" s="21">
        <v>-2.3290000000000002E-2</v>
      </c>
      <c r="E3606" s="21">
        <v>-1.3429999999999999E-2</v>
      </c>
      <c r="F3606" s="21">
        <v>2.6970000000000002E-3</v>
      </c>
      <c r="G3606" s="21">
        <v>-2.6700999999999999E-2</v>
      </c>
      <c r="H3606" s="21">
        <v>-7.7299999999999999E-3</v>
      </c>
      <c r="I3606" s="21">
        <v>-4.3229999999999996E-3</v>
      </c>
      <c r="J3606" s="21">
        <v>-1.6548E-2</v>
      </c>
      <c r="K3606" s="21">
        <v>-1.0409E-2</v>
      </c>
      <c r="L3606" s="21" cm="1">
        <f t="array" ref="L3606">MMULT(B3606:K3606,$D$18:$D$27)</f>
        <v>-1.0870590678000001E-2</v>
      </c>
    </row>
    <row r="3607" spans="1:12" x14ac:dyDescent="0.35">
      <c r="A3607" s="22">
        <v>43159</v>
      </c>
      <c r="B3607" s="21">
        <v>-2.2710000000000001E-2</v>
      </c>
      <c r="C3607" s="21">
        <v>-1.4874999999999999E-2</v>
      </c>
      <c r="D3607" s="21">
        <v>-5.1617999999999997E-2</v>
      </c>
      <c r="E3607" s="21">
        <v>-2.7226E-2</v>
      </c>
      <c r="F3607" s="21">
        <v>-1.8981000000000001E-2</v>
      </c>
      <c r="G3607" s="21">
        <v>-2.7868E-2</v>
      </c>
      <c r="H3607" s="21">
        <v>-1.7228E-2</v>
      </c>
      <c r="I3607" s="21">
        <v>-1.8997E-2</v>
      </c>
      <c r="J3607" s="21">
        <v>-2.6442E-2</v>
      </c>
      <c r="K3607" s="21">
        <v>-2.3476E-2</v>
      </c>
      <c r="L3607" s="21" cm="1">
        <f t="array" ref="L3607">MMULT(B3607:K3607,$D$18:$D$27)</f>
        <v>-2.3716242785000001E-2</v>
      </c>
    </row>
    <row r="3608" spans="1:12" x14ac:dyDescent="0.35">
      <c r="A3608" s="22">
        <v>43160</v>
      </c>
      <c r="B3608" s="21">
        <v>-7.1300000000000001E-3</v>
      </c>
      <c r="C3608" s="21">
        <v>1.072E-3</v>
      </c>
      <c r="D3608" s="21">
        <v>-2.366E-3</v>
      </c>
      <c r="E3608" s="21">
        <v>-7.9179999999999997E-3</v>
      </c>
      <c r="F3608" s="21">
        <v>-6.3990000000000002E-3</v>
      </c>
      <c r="G3608" s="21">
        <v>1.4558E-2</v>
      </c>
      <c r="H3608" s="21">
        <v>4.57E-4</v>
      </c>
      <c r="I3608" s="21">
        <v>5.5329999999999997E-3</v>
      </c>
      <c r="J3608" s="21">
        <v>6.1700000000000004E-4</v>
      </c>
      <c r="K3608" s="21">
        <v>1.1396E-2</v>
      </c>
      <c r="L3608" s="21" cm="1">
        <f t="array" ref="L3608">MMULT(B3608:K3608,$D$18:$D$27)</f>
        <v>-1.0895499630000005E-3</v>
      </c>
    </row>
    <row r="3609" spans="1:12" x14ac:dyDescent="0.35">
      <c r="A3609" s="22">
        <v>43161</v>
      </c>
      <c r="B3609" s="21">
        <v>4.6540000000000002E-3</v>
      </c>
      <c r="C3609" s="21">
        <v>-3.5699999999999998E-3</v>
      </c>
      <c r="D3609" s="21">
        <v>2.6689999999999999E-3</v>
      </c>
      <c r="E3609" s="21">
        <v>3.3409999999999998E-3</v>
      </c>
      <c r="F3609" s="21">
        <v>3.833E-3</v>
      </c>
      <c r="G3609" s="21">
        <v>8.1679999999999999E-3</v>
      </c>
      <c r="H3609" s="21">
        <v>1.5200000000000001E-4</v>
      </c>
      <c r="I3609" s="21">
        <v>5.5019999999999999E-3</v>
      </c>
      <c r="J3609" s="21">
        <v>-6.7860000000000004E-3</v>
      </c>
      <c r="K3609" s="21">
        <v>6.1739999999999998E-3</v>
      </c>
      <c r="L3609" s="21" cm="1">
        <f t="array" ref="L3609">MMULT(B3609:K3609,$D$18:$D$27)</f>
        <v>1.8849813120000005E-3</v>
      </c>
    </row>
    <row r="3610" spans="1:12" x14ac:dyDescent="0.35">
      <c r="A3610" s="22">
        <v>43164</v>
      </c>
      <c r="B3610" s="21">
        <v>9.5300000000000003E-3</v>
      </c>
      <c r="C3610" s="21">
        <v>1.3526E-2</v>
      </c>
      <c r="D3610" s="21">
        <v>3.5490000000000001E-3</v>
      </c>
      <c r="E3610" s="21">
        <v>-1.2949999999999999E-3</v>
      </c>
      <c r="F3610" s="21">
        <v>1.0539E-2</v>
      </c>
      <c r="G3610" s="21">
        <v>1.9269000000000001E-2</v>
      </c>
      <c r="H3610" s="21">
        <v>4.2659999999999998E-3</v>
      </c>
      <c r="I3610" s="21">
        <v>1.8495999999999999E-2</v>
      </c>
      <c r="J3610" s="21">
        <v>6.8320000000000004E-3</v>
      </c>
      <c r="K3610" s="21">
        <v>1.4880000000000001E-2</v>
      </c>
      <c r="L3610" s="21" cm="1">
        <f t="array" ref="L3610">MMULT(B3610:K3610,$D$18:$D$27)</f>
        <v>9.5858975339999999E-3</v>
      </c>
    </row>
    <row r="3611" spans="1:12" x14ac:dyDescent="0.35">
      <c r="A3611" s="22">
        <v>43165</v>
      </c>
      <c r="B3611" s="21">
        <v>-1.1800000000000001E-3</v>
      </c>
      <c r="C3611" s="21">
        <v>4.4190000000000002E-3</v>
      </c>
      <c r="D3611" s="21">
        <v>-7.8580000000000004E-3</v>
      </c>
      <c r="E3611" s="21">
        <v>1.297E-3</v>
      </c>
      <c r="F3611" s="21">
        <v>7.1040000000000001E-3</v>
      </c>
      <c r="G3611" s="21">
        <v>-6.4450000000000002E-3</v>
      </c>
      <c r="H3611" s="21">
        <v>-3.9439999999999996E-3</v>
      </c>
      <c r="I3611" s="21">
        <v>9.3489999999999997E-3</v>
      </c>
      <c r="J3611" s="21">
        <v>-6.169E-3</v>
      </c>
      <c r="K3611" s="21">
        <v>1.8591E-2</v>
      </c>
      <c r="L3611" s="21" cm="1">
        <f t="array" ref="L3611">MMULT(B3611:K3611,$D$18:$D$27)</f>
        <v>1.2126419410000001E-3</v>
      </c>
    </row>
    <row r="3612" spans="1:12" x14ac:dyDescent="0.35">
      <c r="A3612" s="22">
        <v>43166</v>
      </c>
      <c r="B3612" s="21">
        <v>-2.5203E-2</v>
      </c>
      <c r="C3612" s="21">
        <v>1.6720000000000001E-3</v>
      </c>
      <c r="D3612" s="21">
        <v>-1.3860000000000001E-3</v>
      </c>
      <c r="E3612" s="21">
        <v>1.85E-4</v>
      </c>
      <c r="F3612" s="21">
        <v>-6.0029999999999997E-3</v>
      </c>
      <c r="G3612" s="21">
        <v>-2.5080999999999999E-2</v>
      </c>
      <c r="H3612" s="21">
        <v>-7.1580000000000003E-3</v>
      </c>
      <c r="I3612" s="21">
        <v>3.0869999999999999E-3</v>
      </c>
      <c r="J3612" s="21">
        <v>-3.7239999999999999E-3</v>
      </c>
      <c r="K3612" s="21">
        <v>4.3030000000000004E-3</v>
      </c>
      <c r="L3612" s="21" cm="1">
        <f t="array" ref="L3612">MMULT(B3612:K3612,$D$18:$D$27)</f>
        <v>-5.6943174060000001E-3</v>
      </c>
    </row>
    <row r="3613" spans="1:12" x14ac:dyDescent="0.35">
      <c r="A3613" s="22">
        <v>43167</v>
      </c>
      <c r="B3613" s="21">
        <v>-1.885E-3</v>
      </c>
      <c r="C3613" s="21">
        <v>-4.3039999999999997E-3</v>
      </c>
      <c r="D3613" s="21">
        <v>-2.7759999999999998E-3</v>
      </c>
      <c r="E3613" s="21">
        <v>-9.247E-3</v>
      </c>
      <c r="F3613" s="21">
        <v>7.7000000000000002E-3</v>
      </c>
      <c r="G3613" s="21">
        <v>-7.097E-3</v>
      </c>
      <c r="H3613" s="21">
        <v>-3.4208000000000002E-2</v>
      </c>
      <c r="I3613" s="21">
        <v>1.0295E-2</v>
      </c>
      <c r="J3613" s="21">
        <v>-2.4919999999999999E-3</v>
      </c>
      <c r="K3613" s="21">
        <v>1.9946999999999999E-2</v>
      </c>
      <c r="L3613" s="21" cm="1">
        <f t="array" ref="L3613">MMULT(B3613:K3613,$D$18:$D$27)</f>
        <v>-2.3970057830000001E-3</v>
      </c>
    </row>
    <row r="3614" spans="1:12" x14ac:dyDescent="0.35">
      <c r="A3614" s="22">
        <v>43168</v>
      </c>
      <c r="B3614" s="21">
        <v>5.9360000000000003E-3</v>
      </c>
      <c r="C3614" s="21">
        <v>3.4141999999999999E-2</v>
      </c>
      <c r="D3614" s="21">
        <v>2.197E-2</v>
      </c>
      <c r="E3614" s="21">
        <v>2.7813999999999998E-2</v>
      </c>
      <c r="F3614" s="21">
        <v>3.0565999999999999E-2</v>
      </c>
      <c r="G3614" s="21">
        <v>1.9879000000000001E-2</v>
      </c>
      <c r="H3614" s="21">
        <v>1.1277000000000001E-2</v>
      </c>
      <c r="I3614" s="21">
        <v>7.5640000000000004E-3</v>
      </c>
      <c r="J3614" s="21">
        <v>1.9987999999999999E-2</v>
      </c>
      <c r="K3614" s="21">
        <v>1.7239000000000001E-2</v>
      </c>
      <c r="L3614" s="21" cm="1">
        <f t="array" ref="L3614">MMULT(B3614:K3614,$D$18:$D$27)</f>
        <v>1.6523363257E-2</v>
      </c>
    </row>
    <row r="3615" spans="1:12" x14ac:dyDescent="0.35">
      <c r="A3615" s="22">
        <v>43171</v>
      </c>
      <c r="B3615" s="21">
        <v>9.1199999999999996E-3</v>
      </c>
      <c r="C3615" s="21">
        <v>-3.6679999999999998E-3</v>
      </c>
      <c r="D3615" s="21">
        <v>-2.0913999999999999E-2</v>
      </c>
      <c r="E3615" s="21">
        <v>-5.8120000000000003E-3</v>
      </c>
      <c r="F3615" s="21">
        <v>-1.0031999999999999E-2</v>
      </c>
      <c r="G3615" s="21">
        <v>2.2995999999999999E-2</v>
      </c>
      <c r="H3615" s="21">
        <v>3.4550000000000002E-3</v>
      </c>
      <c r="I3615" s="21">
        <v>-9.5919999999999998E-3</v>
      </c>
      <c r="J3615" s="21">
        <v>1.3472E-2</v>
      </c>
      <c r="K3615" s="21">
        <v>-1.3528999999999999E-2</v>
      </c>
      <c r="L3615" s="21" cm="1">
        <f t="array" ref="L3615">MMULT(B3615:K3615,$D$18:$D$27)</f>
        <v>-1.5227302149999999E-3</v>
      </c>
    </row>
    <row r="3616" spans="1:12" x14ac:dyDescent="0.35">
      <c r="A3616" s="22">
        <v>43172</v>
      </c>
      <c r="B3616" s="21">
        <v>-9.4359999999999999E-3</v>
      </c>
      <c r="C3616" s="21">
        <v>-2.826E-3</v>
      </c>
      <c r="D3616" s="21">
        <v>-5.9610000000000002E-3</v>
      </c>
      <c r="E3616" s="21">
        <v>-1.4249E-2</v>
      </c>
      <c r="F3616" s="21">
        <v>-1.3952000000000001E-2</v>
      </c>
      <c r="G3616" s="21">
        <v>9.2060000000000006E-3</v>
      </c>
      <c r="H3616" s="21">
        <v>4.8520000000000004E-3</v>
      </c>
      <c r="I3616" s="21">
        <v>-4.6319999999999998E-3</v>
      </c>
      <c r="J3616" s="21">
        <v>-3.0209999999999998E-3</v>
      </c>
      <c r="K3616" s="21">
        <v>-4.3300000000000001E-4</v>
      </c>
      <c r="L3616" s="21" cm="1">
        <f t="array" ref="L3616">MMULT(B3616:K3616,$D$18:$D$27)</f>
        <v>-5.8904539690000004E-3</v>
      </c>
    </row>
    <row r="3617" spans="1:12" x14ac:dyDescent="0.35">
      <c r="A3617" s="22">
        <v>43173</v>
      </c>
      <c r="B3617" s="21">
        <v>-1.2478E-2</v>
      </c>
      <c r="C3617" s="21">
        <v>-1.142E-2</v>
      </c>
      <c r="D3617" s="21">
        <v>-1.5989999999999999E-3</v>
      </c>
      <c r="E3617" s="21">
        <v>0</v>
      </c>
      <c r="F3617" s="21">
        <v>-1.0574999999999999E-2</v>
      </c>
      <c r="G3617" s="21">
        <v>-8.4849999999999995E-3</v>
      </c>
      <c r="H3617" s="21">
        <v>-2.4919999999999999E-3</v>
      </c>
      <c r="I3617" s="21">
        <v>-3.5959999999999998E-3</v>
      </c>
      <c r="J3617" s="21">
        <v>-4.8479999999999999E-3</v>
      </c>
      <c r="K3617" s="21">
        <v>1.7329999999999999E-3</v>
      </c>
      <c r="L3617" s="21" cm="1">
        <f t="array" ref="L3617">MMULT(B3617:K3617,$D$18:$D$27)</f>
        <v>-5.8163780640000003E-3</v>
      </c>
    </row>
    <row r="3618" spans="1:12" x14ac:dyDescent="0.35">
      <c r="A3618" s="22">
        <v>43174</v>
      </c>
      <c r="B3618" s="21">
        <v>1.1141E-2</v>
      </c>
      <c r="C3618" s="21">
        <v>3.9090000000000001E-3</v>
      </c>
      <c r="D3618" s="21">
        <v>-1.2414E-2</v>
      </c>
      <c r="E3618" s="21">
        <v>1.297E-3</v>
      </c>
      <c r="F3618" s="21">
        <v>-1.6258000000000002E-2</v>
      </c>
      <c r="G3618" s="21">
        <v>-8.3440000000000007E-3</v>
      </c>
      <c r="H3618" s="21">
        <v>-2.0300000000000001E-3</v>
      </c>
      <c r="I3618" s="21">
        <v>2.6540000000000001E-3</v>
      </c>
      <c r="J3618" s="21">
        <v>-6.6990000000000001E-3</v>
      </c>
      <c r="K3618" s="21">
        <v>-1.0525E-2</v>
      </c>
      <c r="L3618" s="21" cm="1">
        <f t="array" ref="L3618">MMULT(B3618:K3618,$D$18:$D$27)</f>
        <v>-9.4928579599999976E-4</v>
      </c>
    </row>
    <row r="3619" spans="1:12" x14ac:dyDescent="0.35">
      <c r="A3619" s="22">
        <v>43175</v>
      </c>
      <c r="B3619" s="21">
        <v>9.4059999999999994E-3</v>
      </c>
      <c r="C3619" s="21">
        <v>-1.557E-3</v>
      </c>
      <c r="D3619" s="21">
        <v>1.8245999999999998E-2</v>
      </c>
      <c r="E3619" s="21">
        <v>1.6657000000000002E-2</v>
      </c>
      <c r="F3619" s="21">
        <v>1.1476999999999999E-2</v>
      </c>
      <c r="G3619" s="21">
        <v>2.9773000000000001E-2</v>
      </c>
      <c r="H3619" s="21">
        <v>8.4489999999999999E-3</v>
      </c>
      <c r="I3619" s="21">
        <v>1.4080000000000001E-2</v>
      </c>
      <c r="J3619" s="21">
        <v>6.1310000000000002E-3</v>
      </c>
      <c r="K3619" s="21">
        <v>1.5299E-2</v>
      </c>
      <c r="L3619" s="21" cm="1">
        <f t="array" ref="L3619">MMULT(B3619:K3619,$D$18:$D$27)</f>
        <v>1.1032091299000001E-2</v>
      </c>
    </row>
    <row r="3620" spans="1:12" x14ac:dyDescent="0.35">
      <c r="A3620" s="22">
        <v>43178</v>
      </c>
      <c r="B3620" s="21">
        <v>-1.2913000000000001E-2</v>
      </c>
      <c r="C3620" s="21">
        <v>-1.3084999999999999E-2</v>
      </c>
      <c r="D3620" s="21">
        <v>-1.9710999999999999E-2</v>
      </c>
      <c r="E3620" s="21">
        <v>-2.4759E-2</v>
      </c>
      <c r="F3620" s="21">
        <v>-2.1180000000000001E-2</v>
      </c>
      <c r="G3620" s="21">
        <v>-3.2892999999999999E-2</v>
      </c>
      <c r="H3620" s="21">
        <v>-1.2413E-2</v>
      </c>
      <c r="I3620" s="21">
        <v>-1.4511E-2</v>
      </c>
      <c r="J3620" s="21">
        <v>-2.4985E-2</v>
      </c>
      <c r="K3620" s="21">
        <v>-6.7450000000000001E-3</v>
      </c>
      <c r="L3620" s="21" cm="1">
        <f t="array" ref="L3620">MMULT(B3620:K3620,$D$18:$D$27)</f>
        <v>-1.7557408226999999E-2</v>
      </c>
    </row>
    <row r="3621" spans="1:12" x14ac:dyDescent="0.35">
      <c r="A3621" s="22">
        <v>43179</v>
      </c>
      <c r="B3621" s="21">
        <v>-2.1580000000000002E-3</v>
      </c>
      <c r="C3621" s="21">
        <v>5.3559999999999997E-3</v>
      </c>
      <c r="D3621" s="21">
        <v>2.9044E-2</v>
      </c>
      <c r="E3621" s="21">
        <v>2.1094000000000002E-2</v>
      </c>
      <c r="F3621" s="21">
        <v>1.3292E-2</v>
      </c>
      <c r="G3621" s="21">
        <v>5.849E-3</v>
      </c>
      <c r="H3621" s="21">
        <v>4.0850000000000001E-3</v>
      </c>
      <c r="I3621" s="21">
        <v>7.4149999999999997E-3</v>
      </c>
      <c r="J3621" s="21">
        <v>-2.4375000000000001E-2</v>
      </c>
      <c r="K3621" s="21">
        <v>3.2509999999999997E-2</v>
      </c>
      <c r="L3621" s="21" cm="1">
        <f t="array" ref="L3621">MMULT(B3621:K3621,$D$18:$D$27)</f>
        <v>4.3699851419999993E-3</v>
      </c>
    </row>
    <row r="3622" spans="1:12" x14ac:dyDescent="0.35">
      <c r="A3622" s="22">
        <v>43180</v>
      </c>
      <c r="B3622" s="21">
        <v>1.4191E-2</v>
      </c>
      <c r="C3622" s="21">
        <v>2.2183000000000001E-2</v>
      </c>
      <c r="D3622" s="21">
        <v>3.4047000000000001E-2</v>
      </c>
      <c r="E3622" s="21">
        <v>4.2778999999999998E-2</v>
      </c>
      <c r="F3622" s="21">
        <v>3.3251999999999997E-2</v>
      </c>
      <c r="G3622" s="21">
        <v>2.3045E-2</v>
      </c>
      <c r="H3622" s="21">
        <v>3.3328000000000003E-2</v>
      </c>
      <c r="I3622" s="21">
        <v>1.1041E-2</v>
      </c>
      <c r="J3622" s="21">
        <v>1.9217999999999999E-2</v>
      </c>
      <c r="K3622" s="21">
        <v>2.4489E-2</v>
      </c>
      <c r="L3622" s="21" cm="1">
        <f t="array" ref="L3622">MMULT(B3622:K3622,$D$18:$D$27)</f>
        <v>2.2954276768000003E-2</v>
      </c>
    </row>
    <row r="3623" spans="1:12" x14ac:dyDescent="0.35">
      <c r="A3623" s="22">
        <v>43181</v>
      </c>
      <c r="B3623" s="21">
        <v>-2.0521999999999999E-2</v>
      </c>
      <c r="C3623" s="21">
        <v>-2.8537E-2</v>
      </c>
      <c r="D3623" s="21">
        <v>-4.6759999999999996E-3</v>
      </c>
      <c r="E3623" s="21">
        <v>-9.4669999999999997E-3</v>
      </c>
      <c r="F3623" s="21">
        <v>-3.2772000000000003E-2</v>
      </c>
      <c r="G3623" s="21">
        <v>-2.1263000000000001E-2</v>
      </c>
      <c r="H3623" s="21">
        <v>-1.3022000000000001E-2</v>
      </c>
      <c r="I3623" s="21">
        <v>-1.5081000000000001E-2</v>
      </c>
      <c r="J3623" s="21">
        <v>-3.4569000000000003E-2</v>
      </c>
      <c r="K3623" s="21">
        <v>-3.2780000000000001E-3</v>
      </c>
      <c r="L3623" s="21" cm="1">
        <f t="array" ref="L3623">MMULT(B3623:K3623,$D$18:$D$27)</f>
        <v>-1.9742386517999998E-2</v>
      </c>
    </row>
    <row r="3624" spans="1:12" x14ac:dyDescent="0.35">
      <c r="A3624" s="22">
        <v>43182</v>
      </c>
      <c r="B3624" s="21">
        <v>-8.2990000000000008E-3</v>
      </c>
      <c r="C3624" s="21">
        <v>-6.332E-3</v>
      </c>
      <c r="D3624" s="21">
        <v>1.5054E-2</v>
      </c>
      <c r="E3624" s="21">
        <v>2.1947000000000001E-2</v>
      </c>
      <c r="F3624" s="21">
        <v>-2.1062000000000001E-2</v>
      </c>
      <c r="G3624" s="21">
        <v>-5.8079999999999998E-3</v>
      </c>
      <c r="H3624" s="21">
        <v>4.7559999999999998E-3</v>
      </c>
      <c r="I3624" s="21">
        <v>-1.3833E-2</v>
      </c>
      <c r="J3624" s="21">
        <v>-2.2786000000000001E-2</v>
      </c>
      <c r="K3624" s="21">
        <v>-2.316E-2</v>
      </c>
      <c r="L3624" s="21" cm="1">
        <f t="array" ref="L3624">MMULT(B3624:K3624,$D$18:$D$27)</f>
        <v>-6.8468067019999993E-3</v>
      </c>
    </row>
    <row r="3625" spans="1:12" x14ac:dyDescent="0.35">
      <c r="A3625" s="22">
        <v>43185</v>
      </c>
      <c r="B3625" s="21">
        <v>1.5228E-2</v>
      </c>
      <c r="C3625" s="21">
        <v>2.0976999999999999E-2</v>
      </c>
      <c r="D3625" s="21">
        <v>1.6153000000000001E-2</v>
      </c>
      <c r="E3625" s="21">
        <v>2.3206999999999998E-2</v>
      </c>
      <c r="F3625" s="21">
        <v>4.9890000000000004E-3</v>
      </c>
      <c r="G3625" s="21">
        <v>3.6779999999999998E-3</v>
      </c>
      <c r="H3625" s="21">
        <v>2.6110999999999999E-2</v>
      </c>
      <c r="I3625" s="21">
        <v>2.7947E-2</v>
      </c>
      <c r="J3625" s="21">
        <v>7.9950000000000004E-3</v>
      </c>
      <c r="K3625" s="21">
        <v>3.3669999999999999E-2</v>
      </c>
      <c r="L3625" s="21" cm="1">
        <f t="array" ref="L3625">MMULT(B3625:K3625,$D$18:$D$27)</f>
        <v>1.8526260418999997E-2</v>
      </c>
    </row>
    <row r="3626" spans="1:12" x14ac:dyDescent="0.35">
      <c r="A3626" s="22">
        <v>43186</v>
      </c>
      <c r="B3626" s="21">
        <v>-4.0540000000000003E-3</v>
      </c>
      <c r="C3626" s="21">
        <v>-5.9820000000000003E-3</v>
      </c>
      <c r="D3626" s="21">
        <v>-1.1527000000000001E-2</v>
      </c>
      <c r="E3626" s="21">
        <v>1.016E-3</v>
      </c>
      <c r="F3626" s="21">
        <v>3.1E-4</v>
      </c>
      <c r="G3626" s="21">
        <v>-2.0046999999999999E-2</v>
      </c>
      <c r="H3626" s="21">
        <v>-2.0535999999999999E-2</v>
      </c>
      <c r="I3626" s="21">
        <v>-3.0209999999999998E-3</v>
      </c>
      <c r="J3626" s="21">
        <v>-2.6440000000000001E-3</v>
      </c>
      <c r="K3626" s="21">
        <v>-1.0858E-2</v>
      </c>
      <c r="L3626" s="21" cm="1">
        <f t="array" ref="L3626">MMULT(B3626:K3626,$D$18:$D$27)</f>
        <v>-5.3111074930000009E-3</v>
      </c>
    </row>
    <row r="3627" spans="1:12" x14ac:dyDescent="0.35">
      <c r="A3627" s="22">
        <v>43187</v>
      </c>
      <c r="B3627" s="21">
        <v>-1.2076E-2</v>
      </c>
      <c r="C3627" s="21">
        <v>-2.2327E-2</v>
      </c>
      <c r="D3627" s="21">
        <v>-2.3605999999999999E-2</v>
      </c>
      <c r="E3627" s="21">
        <v>-6.9329999999999999E-3</v>
      </c>
      <c r="F3627" s="21">
        <v>-1.9696000000000002E-2</v>
      </c>
      <c r="G3627" s="21">
        <v>-3.7835000000000001E-2</v>
      </c>
      <c r="H3627" s="21">
        <v>-4.0564999999999997E-2</v>
      </c>
      <c r="I3627" s="21">
        <v>-1.4419E-2</v>
      </c>
      <c r="J3627" s="21">
        <v>-1.8554999999999999E-2</v>
      </c>
      <c r="K3627" s="21">
        <v>-1.4544E-2</v>
      </c>
      <c r="L3627" s="21" cm="1">
        <f t="array" ref="L3627">MMULT(B3627:K3627,$D$18:$D$27)</f>
        <v>-1.8471547429999999E-2</v>
      </c>
    </row>
    <row r="3628" spans="1:12" x14ac:dyDescent="0.35">
      <c r="A3628" s="22">
        <v>43188</v>
      </c>
      <c r="B3628" s="21">
        <v>2.4722000000000001E-2</v>
      </c>
      <c r="C3628" s="21">
        <v>1.7305999999999998E-2</v>
      </c>
      <c r="D3628" s="21">
        <v>1.3965999999999999E-2</v>
      </c>
      <c r="E3628" s="21">
        <v>9.5350000000000001E-3</v>
      </c>
      <c r="F3628" s="21">
        <v>2.4837999999999999E-2</v>
      </c>
      <c r="G3628" s="21">
        <v>5.9439999999999996E-3</v>
      </c>
      <c r="H3628" s="21">
        <v>2.8662E-2</v>
      </c>
      <c r="I3628" s="21">
        <v>1.6855999999999999E-2</v>
      </c>
      <c r="J3628" s="21">
        <v>1.6879999999999999E-2</v>
      </c>
      <c r="K3628" s="21">
        <v>1.7961999999999999E-2</v>
      </c>
      <c r="L3628" s="21" cm="1">
        <f t="array" ref="L3628">MMULT(B3628:K3628,$D$18:$D$27)</f>
        <v>1.9229124551000003E-2</v>
      </c>
    </row>
    <row r="3629" spans="1:12" x14ac:dyDescent="0.35">
      <c r="A3629" s="22">
        <v>43192</v>
      </c>
      <c r="B3629" s="21">
        <v>-1.8630000000000001E-2</v>
      </c>
      <c r="C3629" s="21">
        <v>-1.5783999999999999E-2</v>
      </c>
      <c r="D3629" s="21">
        <v>-2.2228999999999999E-2</v>
      </c>
      <c r="E3629" s="21">
        <v>-2.0240000000000001E-2</v>
      </c>
      <c r="F3629" s="21">
        <v>-2.0067999999999999E-2</v>
      </c>
      <c r="G3629" s="21">
        <v>-1.3181999999999999E-2</v>
      </c>
      <c r="H3629" s="21">
        <v>-4.4640000000000001E-3</v>
      </c>
      <c r="I3629" s="21">
        <v>-1.0113E-2</v>
      </c>
      <c r="J3629" s="21">
        <v>-1.0624E-2</v>
      </c>
      <c r="K3629" s="21">
        <v>-1.7918E-2</v>
      </c>
      <c r="L3629" s="21" cm="1">
        <f t="array" ref="L3629">MMULT(B3629:K3629,$D$18:$D$27)</f>
        <v>-1.4377752787E-2</v>
      </c>
    </row>
    <row r="3630" spans="1:12" x14ac:dyDescent="0.35">
      <c r="A3630" s="22">
        <v>43193</v>
      </c>
      <c r="B3630" s="21">
        <v>2.4583000000000001E-2</v>
      </c>
      <c r="C3630" s="21">
        <v>2.3075999999999999E-2</v>
      </c>
      <c r="D3630" s="21">
        <v>2.0791E-2</v>
      </c>
      <c r="E3630" s="21">
        <v>3.3396000000000002E-2</v>
      </c>
      <c r="F3630" s="21">
        <v>2.0636000000000002E-2</v>
      </c>
      <c r="G3630" s="21">
        <v>1.0593999999999999E-2</v>
      </c>
      <c r="H3630" s="21">
        <v>3.0308000000000002E-2</v>
      </c>
      <c r="I3630" s="21">
        <v>1.2954E-2</v>
      </c>
      <c r="J3630" s="21">
        <v>7.3829999999999998E-3</v>
      </c>
      <c r="K3630" s="21">
        <v>1.1142000000000001E-2</v>
      </c>
      <c r="L3630" s="21" cm="1">
        <f t="array" ref="L3630">MMULT(B3630:K3630,$D$18:$D$27)</f>
        <v>1.9837486559E-2</v>
      </c>
    </row>
    <row r="3631" spans="1:12" x14ac:dyDescent="0.35">
      <c r="A3631" s="22">
        <v>43194</v>
      </c>
      <c r="B3631" s="21">
        <v>-1.9989999999999999E-3</v>
      </c>
      <c r="C3631" s="21">
        <v>-3.0479999999999999E-3</v>
      </c>
      <c r="D3631" s="21">
        <v>-8.5660000000000007E-3</v>
      </c>
      <c r="E3631" s="21">
        <v>-7.8289999999999992E-3</v>
      </c>
      <c r="F3631" s="21">
        <v>3.0899999999999998E-4</v>
      </c>
      <c r="G3631" s="21">
        <v>-4.3299999999999996E-3</v>
      </c>
      <c r="H3631" s="21">
        <v>-1.4999999999999999E-4</v>
      </c>
      <c r="I3631" s="21">
        <v>-1.9750000000000002E-3</v>
      </c>
      <c r="J3631" s="21">
        <v>9.9930000000000001E-3</v>
      </c>
      <c r="K3631" s="21">
        <v>-4.1300000000000001E-4</v>
      </c>
      <c r="L3631" s="21" cm="1">
        <f t="array" ref="L3631">MMULT(B3631:K3631,$D$18:$D$27)</f>
        <v>-9.4219800900000007E-4</v>
      </c>
    </row>
    <row r="3632" spans="1:12" x14ac:dyDescent="0.35">
      <c r="A3632" s="22">
        <v>43195</v>
      </c>
      <c r="B3632" s="21">
        <v>1.536E-2</v>
      </c>
      <c r="C3632" s="21">
        <v>2.4545999999999998E-2</v>
      </c>
      <c r="D3632" s="21">
        <v>2.016E-3</v>
      </c>
      <c r="E3632" s="21">
        <v>1.5110999999999999E-2</v>
      </c>
      <c r="F3632" s="21">
        <v>1.4813E-2</v>
      </c>
      <c r="G3632" s="21">
        <v>3.5019000000000002E-2</v>
      </c>
      <c r="H3632" s="21">
        <v>1.7262E-2</v>
      </c>
      <c r="I3632" s="21">
        <v>1.8544000000000001E-2</v>
      </c>
      <c r="J3632" s="21">
        <v>2.2426999999999999E-2</v>
      </c>
      <c r="K3632" s="21">
        <v>1.1575E-2</v>
      </c>
      <c r="L3632" s="21" cm="1">
        <f t="array" ref="L3632">MMULT(B3632:K3632,$D$18:$D$27)</f>
        <v>1.6901518374000002E-2</v>
      </c>
    </row>
    <row r="3633" spans="1:12" x14ac:dyDescent="0.35">
      <c r="A3633" s="22">
        <v>43196</v>
      </c>
      <c r="B3633" s="21">
        <v>-1.5128000000000001E-2</v>
      </c>
      <c r="C3633" s="21">
        <v>-2.1569999999999999E-2</v>
      </c>
      <c r="D3633" s="21">
        <v>-2.3472E-2</v>
      </c>
      <c r="E3633" s="21">
        <v>-1.9848000000000001E-2</v>
      </c>
      <c r="F3633" s="21">
        <v>-2.1437999999999999E-2</v>
      </c>
      <c r="G3633" s="21">
        <v>-5.9709999999999997E-3</v>
      </c>
      <c r="H3633" s="21">
        <v>-3.5409999999999999E-3</v>
      </c>
      <c r="I3633" s="21">
        <v>-8.182E-3</v>
      </c>
      <c r="J3633" s="21">
        <v>-2.129E-2</v>
      </c>
      <c r="K3633" s="21">
        <v>-1.3077E-2</v>
      </c>
      <c r="L3633" s="21" cm="1">
        <f t="array" ref="L3633">MMULT(B3633:K3633,$D$18:$D$27)</f>
        <v>-1.5227292228999998E-2</v>
      </c>
    </row>
    <row r="3634" spans="1:12" x14ac:dyDescent="0.35">
      <c r="A3634" s="22">
        <v>43199</v>
      </c>
      <c r="B3634" s="21">
        <v>0</v>
      </c>
      <c r="C3634" s="21">
        <v>1.0631E-2</v>
      </c>
      <c r="D3634" s="21">
        <v>1.4225E-2</v>
      </c>
      <c r="E3634" s="21">
        <v>2.2950000000000002E-2</v>
      </c>
      <c r="F3634" s="21">
        <v>-1.554E-3</v>
      </c>
      <c r="G3634" s="21">
        <v>-7.3410000000000003E-3</v>
      </c>
      <c r="H3634" s="21">
        <v>2.0732E-2</v>
      </c>
      <c r="I3634" s="21">
        <v>7.9410000000000001E-3</v>
      </c>
      <c r="J3634" s="21">
        <v>-4.614E-3</v>
      </c>
      <c r="K3634" s="21">
        <v>-1.0766E-2</v>
      </c>
      <c r="L3634" s="21" cm="1">
        <f t="array" ref="L3634">MMULT(B3634:K3634,$D$18:$D$27)</f>
        <v>6.9086415539999996E-3</v>
      </c>
    </row>
    <row r="3635" spans="1:12" x14ac:dyDescent="0.35">
      <c r="A3635" s="22">
        <v>43200</v>
      </c>
      <c r="B3635" s="21">
        <v>2.9384E-2</v>
      </c>
      <c r="C3635" s="21">
        <v>2.4746000000000001E-2</v>
      </c>
      <c r="D3635" s="21">
        <v>4.1401E-2</v>
      </c>
      <c r="E3635" s="21">
        <v>2.8372999999999999E-2</v>
      </c>
      <c r="F3635" s="21">
        <v>3.8126E-2</v>
      </c>
      <c r="G3635" s="21">
        <v>3.6755000000000003E-2</v>
      </c>
      <c r="H3635" s="21">
        <v>2.2922000000000001E-2</v>
      </c>
      <c r="I3635" s="21">
        <v>2.5680000000000001E-2</v>
      </c>
      <c r="J3635" s="21">
        <v>3.3774999999999999E-2</v>
      </c>
      <c r="K3635" s="21">
        <v>2.8323999999999998E-2</v>
      </c>
      <c r="L3635" s="21" cm="1">
        <f t="array" ref="L3635">MMULT(B3635:K3635,$D$18:$D$27)</f>
        <v>2.9924435337999999E-2</v>
      </c>
    </row>
    <row r="3636" spans="1:12" x14ac:dyDescent="0.35">
      <c r="A3636" s="22">
        <v>43201</v>
      </c>
      <c r="B3636" s="21">
        <v>4.6709999999999998E-3</v>
      </c>
      <c r="C3636" s="21">
        <v>3.3660000000000001E-3</v>
      </c>
      <c r="D3636" s="21">
        <v>1.6161999999999999E-2</v>
      </c>
      <c r="E3636" s="21">
        <v>1.4277E-2</v>
      </c>
      <c r="F3636" s="21">
        <v>1.2592000000000001E-2</v>
      </c>
      <c r="G3636" s="21">
        <v>-1.3403E-2</v>
      </c>
      <c r="H3636" s="21">
        <v>1.6593E-2</v>
      </c>
      <c r="I3636" s="21">
        <v>2.2943000000000002E-2</v>
      </c>
      <c r="J3636" s="21">
        <v>-1.6656000000000001E-2</v>
      </c>
      <c r="K3636" s="21">
        <v>4.3420000000000004E-3</v>
      </c>
      <c r="L3636" s="21" cm="1">
        <f t="array" ref="L3636">MMULT(B3636:K3636,$D$18:$D$27)</f>
        <v>9.2415644800000005E-3</v>
      </c>
    </row>
    <row r="3637" spans="1:12" x14ac:dyDescent="0.35">
      <c r="A3637" s="22">
        <v>43202</v>
      </c>
      <c r="B3637" s="21">
        <v>-2.712E-3</v>
      </c>
      <c r="C3637" s="21">
        <v>-1.6799999999999999E-4</v>
      </c>
      <c r="D3637" s="21">
        <v>5.3020000000000003E-3</v>
      </c>
      <c r="E3637" s="21">
        <v>1.5799999999999999E-4</v>
      </c>
      <c r="F3637" s="21">
        <v>1.4799999999999999E-4</v>
      </c>
      <c r="G3637" s="21">
        <v>-1.227E-2</v>
      </c>
      <c r="H3637" s="21">
        <v>1.395E-3</v>
      </c>
      <c r="I3637" s="21">
        <v>7.7999999999999999E-4</v>
      </c>
      <c r="J3637" s="21">
        <v>-6.5099999999999999E-4</v>
      </c>
      <c r="K3637" s="21">
        <v>3.107E-3</v>
      </c>
      <c r="L3637" s="21" cm="1">
        <f t="array" ref="L3637">MMULT(B3637:K3637,$D$18:$D$27)</f>
        <v>1.1173043799999999E-4</v>
      </c>
    </row>
    <row r="3638" spans="1:12" x14ac:dyDescent="0.35">
      <c r="A3638" s="22">
        <v>43203</v>
      </c>
      <c r="B3638" s="21">
        <v>8.0289999999999997E-3</v>
      </c>
      <c r="C3638" s="21">
        <v>5.7869999999999996E-3</v>
      </c>
      <c r="D3638" s="21">
        <v>9.4560000000000009E-3</v>
      </c>
      <c r="E3638" s="21">
        <v>2.6249000000000001E-2</v>
      </c>
      <c r="F3638" s="21">
        <v>5.7730000000000004E-3</v>
      </c>
      <c r="G3638" s="21">
        <v>2.6619999999999999E-3</v>
      </c>
      <c r="H3638" s="21">
        <v>2.5773000000000001E-2</v>
      </c>
      <c r="I3638" s="21">
        <v>1.0815999999999999E-2</v>
      </c>
      <c r="J3638" s="21">
        <v>-6.5200000000000002E-4</v>
      </c>
      <c r="K3638" s="21">
        <v>4.5789999999999997E-3</v>
      </c>
      <c r="L3638" s="21" cm="1">
        <f t="array" ref="L3638">MMULT(B3638:K3638,$D$18:$D$27)</f>
        <v>1.0681155022E-2</v>
      </c>
    </row>
    <row r="3639" spans="1:12" x14ac:dyDescent="0.35">
      <c r="A3639" s="22">
        <v>43206</v>
      </c>
      <c r="B3639" s="21">
        <v>8.9929999999999993E-3</v>
      </c>
      <c r="C3639" s="21">
        <v>6.5040000000000002E-3</v>
      </c>
      <c r="D3639" s="21">
        <v>0</v>
      </c>
      <c r="E3639" s="21">
        <v>1.2789E-2</v>
      </c>
      <c r="F3639" s="21">
        <v>8.3890000000000006E-3</v>
      </c>
      <c r="G3639" s="21">
        <v>3.1857999999999997E-2</v>
      </c>
      <c r="H3639" s="21">
        <v>1.7384E-2</v>
      </c>
      <c r="I3639" s="21">
        <v>2.9690000000000001E-2</v>
      </c>
      <c r="J3639" s="21">
        <v>2.2831000000000001E-2</v>
      </c>
      <c r="K3639" s="21">
        <v>3.9281000000000003E-2</v>
      </c>
      <c r="L3639" s="21" cm="1">
        <f t="array" ref="L3639">MMULT(B3639:K3639,$D$18:$D$27)</f>
        <v>1.6620964894000001E-2</v>
      </c>
    </row>
    <row r="3640" spans="1:12" x14ac:dyDescent="0.35">
      <c r="A3640" s="22">
        <v>43207</v>
      </c>
      <c r="B3640" s="21">
        <v>-2.6740000000000002E-3</v>
      </c>
      <c r="C3640" s="21">
        <v>6.2969999999999996E-3</v>
      </c>
      <c r="D3640" s="21">
        <v>1.1709999999999999E-3</v>
      </c>
      <c r="E3640" s="21">
        <v>1.1867000000000001E-2</v>
      </c>
      <c r="F3640" s="21">
        <v>2.0430000000000001E-3</v>
      </c>
      <c r="G3640" s="21">
        <v>1.3079E-2</v>
      </c>
      <c r="H3640" s="21">
        <v>4.1380000000000002E-3</v>
      </c>
      <c r="I3640" s="21">
        <v>9.7359999999999999E-3</v>
      </c>
      <c r="J3640" s="21">
        <v>2.1683999999999998E-2</v>
      </c>
      <c r="K3640" s="21">
        <v>1.3287E-2</v>
      </c>
      <c r="L3640" s="21" cm="1">
        <f t="array" ref="L3640">MMULT(B3640:K3640,$D$18:$D$27)</f>
        <v>7.4494840220000001E-3</v>
      </c>
    </row>
    <row r="3641" spans="1:12" x14ac:dyDescent="0.35">
      <c r="A3641" s="22">
        <v>43208</v>
      </c>
      <c r="B3641" s="21">
        <v>1.1362000000000001E-2</v>
      </c>
      <c r="C3641" s="21">
        <v>1.9429999999999999E-2</v>
      </c>
      <c r="D3641" s="21">
        <v>1.5295E-2</v>
      </c>
      <c r="E3641" s="21">
        <v>-1.353E-3</v>
      </c>
      <c r="F3641" s="21">
        <v>2.4468E-2</v>
      </c>
      <c r="G3641" s="21">
        <v>1.6507999999999998E-2</v>
      </c>
      <c r="H3641" s="21">
        <v>9.306E-3</v>
      </c>
      <c r="I3641" s="21">
        <v>9.5490000000000002E-3</v>
      </c>
      <c r="J3641" s="21">
        <v>9.3629999999999998E-3</v>
      </c>
      <c r="K3641" s="21">
        <v>2.928E-3</v>
      </c>
      <c r="L3641" s="21" cm="1">
        <f t="array" ref="L3641">MMULT(B3641:K3641,$D$18:$D$27)</f>
        <v>1.1162042009000001E-2</v>
      </c>
    </row>
    <row r="3642" spans="1:12" x14ac:dyDescent="0.35">
      <c r="A3642" s="22">
        <v>43209</v>
      </c>
      <c r="B3642" s="21">
        <v>2.5249999999999999E-3</v>
      </c>
      <c r="C3642" s="21">
        <v>-8.8800000000000001E-4</v>
      </c>
      <c r="D3642" s="21">
        <v>1.0545000000000001E-2</v>
      </c>
      <c r="E3642" s="21">
        <v>-1.6559999999999999E-3</v>
      </c>
      <c r="F3642" s="21">
        <v>-8.5300000000000003E-4</v>
      </c>
      <c r="G3642" s="21">
        <v>-1.7905000000000001E-2</v>
      </c>
      <c r="H3642" s="21">
        <v>9.2199999999999997E-4</v>
      </c>
      <c r="I3642" s="21">
        <v>1.6070999999999998E-2</v>
      </c>
      <c r="J3642" s="21">
        <v>2.2882E-2</v>
      </c>
      <c r="K3642" s="21">
        <v>7.8700000000000003E-3</v>
      </c>
      <c r="L3642" s="21" cm="1">
        <f t="array" ref="L3642">MMULT(B3642:K3642,$D$18:$D$27)</f>
        <v>8.0264140099999982E-3</v>
      </c>
    </row>
    <row r="3643" spans="1:12" x14ac:dyDescent="0.35">
      <c r="A3643" s="22">
        <v>43210</v>
      </c>
      <c r="B3643" s="21">
        <v>-5.2880000000000002E-3</v>
      </c>
      <c r="C3643" s="21">
        <v>-1.1317000000000001E-2</v>
      </c>
      <c r="D3643" s="21">
        <v>-6.1399999999999996E-4</v>
      </c>
      <c r="E3643" s="21">
        <v>-7.842E-3</v>
      </c>
      <c r="F3643" s="21">
        <v>-1.494E-2</v>
      </c>
      <c r="G3643" s="21">
        <v>8.9040000000000005E-3</v>
      </c>
      <c r="H3643" s="21">
        <v>6.3169999999999997E-3</v>
      </c>
      <c r="I3643" s="21">
        <v>3.163E-3</v>
      </c>
      <c r="J3643" s="21">
        <v>-4.2319999999999997E-3</v>
      </c>
      <c r="K3643" s="21">
        <v>4.5339999999999998E-3</v>
      </c>
      <c r="L3643" s="21" cm="1">
        <f t="array" ref="L3643">MMULT(B3643:K3643,$D$18:$D$27)</f>
        <v>-2.9373397079999995E-3</v>
      </c>
    </row>
    <row r="3644" spans="1:12" x14ac:dyDescent="0.35">
      <c r="A3644" s="22">
        <v>43213</v>
      </c>
      <c r="B3644" s="21">
        <v>7.2150000000000001E-3</v>
      </c>
      <c r="C3644" s="21">
        <v>1.0383E-2</v>
      </c>
      <c r="D3644" s="21">
        <v>7.6340000000000002E-3</v>
      </c>
      <c r="E3644" s="21">
        <v>-4.712E-3</v>
      </c>
      <c r="F3644" s="21">
        <v>-4.6220000000000002E-3</v>
      </c>
      <c r="G3644" s="21">
        <v>8.4049999999999993E-3</v>
      </c>
      <c r="H3644" s="21">
        <v>1.0069E-2</v>
      </c>
      <c r="I3644" s="21">
        <v>4.1450000000000002E-3</v>
      </c>
      <c r="J3644" s="21">
        <v>-1.8209999999999999E-3</v>
      </c>
      <c r="K3644" s="21">
        <v>1.1280000000000001E-3</v>
      </c>
      <c r="L3644" s="21" cm="1">
        <f t="array" ref="L3644">MMULT(B3644:K3644,$D$18:$D$27)</f>
        <v>3.3692159730000005E-3</v>
      </c>
    </row>
    <row r="3645" spans="1:12" x14ac:dyDescent="0.35">
      <c r="A3645" s="22">
        <v>43214</v>
      </c>
      <c r="B3645" s="21">
        <v>-1.5332E-2</v>
      </c>
      <c r="C3645" s="21">
        <v>-8.4159999999999999E-3</v>
      </c>
      <c r="D3645" s="21">
        <v>-2.1770000000000001E-3</v>
      </c>
      <c r="E3645" s="21">
        <v>-2.5959999999999998E-3</v>
      </c>
      <c r="F3645" s="21">
        <v>-9.1420000000000008E-3</v>
      </c>
      <c r="G3645" s="21">
        <v>-3.5631999999999997E-2</v>
      </c>
      <c r="H3645" s="21">
        <v>1.2949999999999999E-3</v>
      </c>
      <c r="I3645" s="21">
        <v>-1.9918999999999999E-2</v>
      </c>
      <c r="J3645" s="21">
        <v>-1.0340999999999999E-2</v>
      </c>
      <c r="K3645" s="21">
        <v>-8.7699999999999996E-4</v>
      </c>
      <c r="L3645" s="21" cm="1">
        <f t="array" ref="L3645">MMULT(B3645:K3645,$D$18:$D$27)</f>
        <v>-1.0675326806999999E-2</v>
      </c>
    </row>
    <row r="3646" spans="1:12" x14ac:dyDescent="0.35">
      <c r="A3646" s="22">
        <v>43215</v>
      </c>
      <c r="B3646" s="21">
        <v>1.4678E-2</v>
      </c>
      <c r="C3646" s="21">
        <v>1.469E-3</v>
      </c>
      <c r="D3646" s="21">
        <v>7.0689999999999998E-3</v>
      </c>
      <c r="E3646" s="21">
        <v>-3.8279999999999998E-3</v>
      </c>
      <c r="F3646" s="21">
        <v>1.2009000000000001E-2</v>
      </c>
      <c r="G3646" s="21">
        <v>1.0156E-2</v>
      </c>
      <c r="H3646" s="21">
        <v>2.5900000000000001E-4</v>
      </c>
      <c r="I3646" s="21">
        <v>5.1269999999999996E-3</v>
      </c>
      <c r="J3646" s="21">
        <v>-6.1499999999999999E-4</v>
      </c>
      <c r="K3646" s="21">
        <v>5.6410000000000002E-3</v>
      </c>
      <c r="L3646" s="21" cm="1">
        <f t="array" ref="L3646">MMULT(B3646:K3646,$D$18:$D$27)</f>
        <v>5.187250947000001E-3</v>
      </c>
    </row>
    <row r="3647" spans="1:12" x14ac:dyDescent="0.35">
      <c r="A3647" s="22">
        <v>43216</v>
      </c>
      <c r="B3647" s="21">
        <v>1.7107000000000001E-2</v>
      </c>
      <c r="C3647" s="21">
        <v>1.2222999999999999E-2</v>
      </c>
      <c r="D3647" s="21">
        <v>1.9237000000000001E-2</v>
      </c>
      <c r="E3647" s="21">
        <v>2.9357999999999999E-2</v>
      </c>
      <c r="F3647" s="21">
        <v>5.3550000000000004E-3</v>
      </c>
      <c r="G3647" s="21">
        <v>-2.5669999999999998E-3</v>
      </c>
      <c r="H3647" s="21">
        <v>3.1020000000000002E-3</v>
      </c>
      <c r="I3647" s="21">
        <v>2.4865999999999999E-2</v>
      </c>
      <c r="J3647" s="21">
        <v>-2.4599999999999999E-3</v>
      </c>
      <c r="K3647" s="21">
        <v>3.3653000000000002E-2</v>
      </c>
      <c r="L3647" s="21" cm="1">
        <f t="array" ref="L3647">MMULT(B3647:K3647,$D$18:$D$27)</f>
        <v>1.4506187294999999E-2</v>
      </c>
    </row>
    <row r="3648" spans="1:12" x14ac:dyDescent="0.35">
      <c r="A3648" s="22">
        <v>43217</v>
      </c>
      <c r="B3648" s="21">
        <v>-3.7967000000000001E-2</v>
      </c>
      <c r="C3648" s="21">
        <v>1.9321000000000001E-2</v>
      </c>
      <c r="D3648" s="21">
        <v>-7.0569999999999999E-3</v>
      </c>
      <c r="E3648" s="21">
        <v>-3.0162999999999999E-2</v>
      </c>
      <c r="F3648" s="21">
        <v>-5.6140000000000001E-3</v>
      </c>
      <c r="G3648" s="21">
        <v>1.5869999999999999E-2</v>
      </c>
      <c r="H3648" s="21">
        <v>-7.2160000000000002E-3</v>
      </c>
      <c r="I3648" s="21">
        <v>-1.0487E-2</v>
      </c>
      <c r="J3648" s="21">
        <v>-1.6646000000000001E-2</v>
      </c>
      <c r="K3648" s="21">
        <v>-1.8088E-2</v>
      </c>
      <c r="L3648" s="21" cm="1">
        <f t="array" ref="L3648">MMULT(B3648:K3648,$D$18:$D$27)</f>
        <v>-1.5137682844999998E-2</v>
      </c>
    </row>
    <row r="3649" spans="1:12" x14ac:dyDescent="0.35">
      <c r="A3649" s="22">
        <v>43220</v>
      </c>
      <c r="B3649" s="21">
        <v>-5.1400000000000003E-4</v>
      </c>
      <c r="C3649" s="21">
        <v>-1.1925E-2</v>
      </c>
      <c r="D3649" s="21">
        <v>1.1816E-2</v>
      </c>
      <c r="E3649" s="21">
        <v>8.4679999999999998E-3</v>
      </c>
      <c r="F3649" s="21">
        <v>-7.528E-3</v>
      </c>
      <c r="G3649" s="21">
        <v>-8.4440000000000001E-3</v>
      </c>
      <c r="H3649" s="21">
        <v>2.856E-3</v>
      </c>
      <c r="I3649" s="21">
        <v>-2.6899999999999998E-4</v>
      </c>
      <c r="J3649" s="21">
        <v>-8.1499999999999993E-3</v>
      </c>
      <c r="K3649" s="21">
        <v>-8.0069000000000001E-2</v>
      </c>
      <c r="L3649" s="21" cm="1">
        <f t="array" ref="L3649">MMULT(B3649:K3649,$D$18:$D$27)</f>
        <v>-1.7119708529999998E-3</v>
      </c>
    </row>
    <row r="3650" spans="1:12" x14ac:dyDescent="0.35">
      <c r="A3650" s="22">
        <v>43221</v>
      </c>
      <c r="B3650" s="21">
        <v>-1.0289E-2</v>
      </c>
      <c r="C3650" s="21">
        <v>-1.9980000000000002E-3</v>
      </c>
      <c r="D3650" s="21">
        <v>-5.1619999999999999E-3</v>
      </c>
      <c r="E3650" s="21">
        <v>3.2060000000000001E-3</v>
      </c>
      <c r="F3650" s="21">
        <v>-2.3340000000000001E-3</v>
      </c>
      <c r="G3650" s="21">
        <v>-6.1739999999999998E-3</v>
      </c>
      <c r="H3650" s="21">
        <v>-8.8009999999999998E-3</v>
      </c>
      <c r="I3650" s="21">
        <v>4.8510000000000003E-3</v>
      </c>
      <c r="J3650" s="21">
        <v>1.2642E-2</v>
      </c>
      <c r="K3650" s="21">
        <v>-2.6832000000000002E-2</v>
      </c>
      <c r="L3650" s="21" cm="1">
        <f t="array" ref="L3650">MMULT(B3650:K3650,$D$18:$D$27)</f>
        <v>-5.0511436500000036E-4</v>
      </c>
    </row>
    <row r="3651" spans="1:12" x14ac:dyDescent="0.35">
      <c r="A3651" s="22">
        <v>43222</v>
      </c>
      <c r="B3651" s="21">
        <v>-1.949E-3</v>
      </c>
      <c r="C3651" s="21">
        <v>5.0460000000000001E-3</v>
      </c>
      <c r="D3651" s="21">
        <v>-7.7409999999999996E-3</v>
      </c>
      <c r="E3651" s="21">
        <v>-3.9569999999999996E-3</v>
      </c>
      <c r="F3651" s="21">
        <v>3.8010000000000001E-3</v>
      </c>
      <c r="G3651" s="21">
        <v>1.6067000000000001E-2</v>
      </c>
      <c r="H3651" s="21">
        <v>3.2650000000000001E-3</v>
      </c>
      <c r="I3651" s="21">
        <v>2.3871E-2</v>
      </c>
      <c r="J3651" s="21">
        <v>8.7390000000000002E-3</v>
      </c>
      <c r="K3651" s="21">
        <v>4.0328999999999997E-2</v>
      </c>
      <c r="L3651" s="21" cm="1">
        <f t="array" ref="L3651">MMULT(B3651:K3651,$D$18:$D$27)</f>
        <v>6.9840962470000007E-3</v>
      </c>
    </row>
    <row r="3652" spans="1:12" x14ac:dyDescent="0.35">
      <c r="A3652" s="22">
        <v>43223</v>
      </c>
      <c r="B3652" s="21">
        <v>-3.385E-3</v>
      </c>
      <c r="C3652" s="21">
        <v>4.1440000000000001E-3</v>
      </c>
      <c r="D3652" s="21">
        <v>-5.4860000000000004E-3</v>
      </c>
      <c r="E3652" s="21">
        <v>8.2509999999999997E-3</v>
      </c>
      <c r="F3652" s="21">
        <v>-1.3691E-2</v>
      </c>
      <c r="G3652" s="21">
        <v>-2.3824999999999999E-2</v>
      </c>
      <c r="H3652" s="21">
        <v>5.9870000000000001E-3</v>
      </c>
      <c r="I3652" s="21">
        <v>9.3430000000000006E-3</v>
      </c>
      <c r="J3652" s="21">
        <v>-2.104E-2</v>
      </c>
      <c r="K3652" s="21">
        <v>2.1361000000000002E-2</v>
      </c>
      <c r="L3652" s="21" cm="1">
        <f t="array" ref="L3652">MMULT(B3652:K3652,$D$18:$D$27)</f>
        <v>-1.5584076159999994E-3</v>
      </c>
    </row>
    <row r="3653" spans="1:12" x14ac:dyDescent="0.35">
      <c r="A3653" s="22">
        <v>43224</v>
      </c>
      <c r="B3653" s="21">
        <v>4.7029999999999997E-3</v>
      </c>
      <c r="C3653" s="21">
        <v>-3.8089999999999999E-3</v>
      </c>
      <c r="D3653" s="21">
        <v>-1.1637E-2</v>
      </c>
      <c r="E3653" s="21">
        <v>1.3184E-2</v>
      </c>
      <c r="F3653" s="21">
        <v>1.5800000000000002E-2</v>
      </c>
      <c r="G3653" s="21">
        <v>-5.8320000000000004E-3</v>
      </c>
      <c r="H3653" s="21">
        <v>5.4339999999999996E-3</v>
      </c>
      <c r="I3653" s="21">
        <v>1.73E-4</v>
      </c>
      <c r="J3653" s="21">
        <v>1.8331E-2</v>
      </c>
      <c r="K3653" s="21">
        <v>-6.7130000000000002E-3</v>
      </c>
      <c r="L3653" s="21" cm="1">
        <f t="array" ref="L3653">MMULT(B3653:K3653,$D$18:$D$27)</f>
        <v>5.6672385500000002E-3</v>
      </c>
    </row>
    <row r="3654" spans="1:12" x14ac:dyDescent="0.35">
      <c r="A3654" s="22">
        <v>43227</v>
      </c>
      <c r="B3654" s="21">
        <v>1.0923E-2</v>
      </c>
      <c r="C3654" s="21">
        <v>-4.7000000000000002E-3</v>
      </c>
      <c r="D3654" s="21">
        <v>-6.7159999999999997E-3</v>
      </c>
      <c r="E3654" s="21">
        <v>-1.346E-3</v>
      </c>
      <c r="F3654" s="21">
        <v>6.1060000000000003E-3</v>
      </c>
      <c r="G3654" s="21">
        <v>1.1297E-2</v>
      </c>
      <c r="H3654" s="21">
        <v>-5.5329999999999997E-3</v>
      </c>
      <c r="I3654" s="21">
        <v>-1.73E-3</v>
      </c>
      <c r="J3654" s="21">
        <v>6.2069999999999998E-3</v>
      </c>
      <c r="K3654" s="21">
        <v>-5.7190000000000001E-3</v>
      </c>
      <c r="L3654" s="21" cm="1">
        <f t="array" ref="L3654">MMULT(B3654:K3654,$D$18:$D$27)</f>
        <v>1.5311460859999998E-3</v>
      </c>
    </row>
    <row r="3655" spans="1:12" x14ac:dyDescent="0.35">
      <c r="A3655" s="22">
        <v>43228</v>
      </c>
      <c r="B3655" s="21">
        <v>4.5019999999999999E-3</v>
      </c>
      <c r="C3655" s="21">
        <v>1.3046E-2</v>
      </c>
      <c r="D3655" s="21">
        <v>1.2293E-2</v>
      </c>
      <c r="E3655" s="21">
        <v>1.4527E-2</v>
      </c>
      <c r="F3655" s="21">
        <v>4.7679999999999997E-3</v>
      </c>
      <c r="G3655" s="21">
        <v>1.8259999999999998E-2</v>
      </c>
      <c r="H3655" s="21">
        <v>1.1905000000000001E-2</v>
      </c>
      <c r="I3655" s="21">
        <v>7.2779999999999997E-3</v>
      </c>
      <c r="J3655" s="21">
        <v>-8.6370000000000006E-3</v>
      </c>
      <c r="K3655" s="21">
        <v>-1.5556E-2</v>
      </c>
      <c r="L3655" s="21" cm="1">
        <f t="array" ref="L3655">MMULT(B3655:K3655,$D$18:$D$27)</f>
        <v>5.9533431679999992E-3</v>
      </c>
    </row>
    <row r="3656" spans="1:12" x14ac:dyDescent="0.35">
      <c r="A3656" s="22">
        <v>43229</v>
      </c>
      <c r="B3656" s="21">
        <v>2.3563000000000001E-2</v>
      </c>
      <c r="C3656" s="21">
        <v>1.6986999999999999E-2</v>
      </c>
      <c r="D3656" s="21">
        <v>2.1683999999999998E-2</v>
      </c>
      <c r="E3656" s="21">
        <v>1.4172000000000001E-2</v>
      </c>
      <c r="F3656" s="21">
        <v>1.9269000000000001E-2</v>
      </c>
      <c r="G3656" s="21">
        <v>4.0080000000000003E-3</v>
      </c>
      <c r="H3656" s="21">
        <v>5.3707999999999999E-2</v>
      </c>
      <c r="I3656" s="21">
        <v>1.0753E-2</v>
      </c>
      <c r="J3656" s="21">
        <v>2.3647000000000001E-2</v>
      </c>
      <c r="K3656" s="21">
        <v>2.3900999999999999E-2</v>
      </c>
      <c r="L3656" s="21" cm="1">
        <f t="array" ref="L3656">MMULT(B3656:K3656,$D$18:$D$27)</f>
        <v>2.1793006621000002E-2</v>
      </c>
    </row>
    <row r="3657" spans="1:12" x14ac:dyDescent="0.35">
      <c r="A3657" s="22">
        <v>43230</v>
      </c>
      <c r="B3657" s="21">
        <v>2.2395000000000002E-2</v>
      </c>
      <c r="C3657" s="21">
        <v>7.7700000000000002E-4</v>
      </c>
      <c r="D3657" s="21">
        <v>9.8480000000000009E-3</v>
      </c>
      <c r="E3657" s="21">
        <v>9.3159999999999996E-3</v>
      </c>
      <c r="F3657" s="21">
        <v>3.3860000000000001E-3</v>
      </c>
      <c r="G3657" s="21">
        <v>1.0085999999999999E-2</v>
      </c>
      <c r="H3657" s="21">
        <v>1.7718000000000001E-2</v>
      </c>
      <c r="I3657" s="21">
        <v>3.9150000000000001E-3</v>
      </c>
      <c r="J3657" s="21">
        <v>3.0400000000000002E-3</v>
      </c>
      <c r="K3657" s="21">
        <v>5.5760000000000002E-3</v>
      </c>
      <c r="L3657" s="21" cm="1">
        <f t="array" ref="L3657">MMULT(B3657:K3657,$D$18:$D$27)</f>
        <v>9.2536121680000007E-3</v>
      </c>
    </row>
    <row r="3658" spans="1:12" x14ac:dyDescent="0.35">
      <c r="A3658" s="22">
        <v>43231</v>
      </c>
      <c r="B3658" s="21">
        <v>-5.3839999999999999E-3</v>
      </c>
      <c r="C3658" s="21">
        <v>7.9179999999999997E-3</v>
      </c>
      <c r="D3658" s="21">
        <v>-1.2947E-2</v>
      </c>
      <c r="E3658" s="21">
        <v>1.4419999999999999E-3</v>
      </c>
      <c r="F3658" s="21">
        <v>-5.62E-4</v>
      </c>
      <c r="G3658" s="21">
        <v>1.0399999999999999E-3</v>
      </c>
      <c r="H3658" s="21">
        <v>1.3236E-2</v>
      </c>
      <c r="I3658" s="21">
        <v>-1.6949999999999999E-3</v>
      </c>
      <c r="J3658" s="21">
        <v>6.0599999999999998E-4</v>
      </c>
      <c r="K3658" s="21">
        <v>-2.7079999999999999E-3</v>
      </c>
      <c r="L3658" s="21" cm="1">
        <f t="array" ref="L3658">MMULT(B3658:K3658,$D$18:$D$27)</f>
        <v>-3.0299799100000005E-4</v>
      </c>
    </row>
    <row r="3659" spans="1:12" x14ac:dyDescent="0.35">
      <c r="A3659" s="22">
        <v>43234</v>
      </c>
      <c r="B3659" s="21">
        <v>6.7669999999999996E-3</v>
      </c>
      <c r="C3659" s="21">
        <v>4.2360000000000002E-3</v>
      </c>
      <c r="D3659" s="21">
        <v>1.0817E-2</v>
      </c>
      <c r="E3659" s="21">
        <v>2.16E-3</v>
      </c>
      <c r="F3659" s="21">
        <v>7.3159999999999996E-3</v>
      </c>
      <c r="G3659" s="21">
        <v>1.5169999999999999E-2</v>
      </c>
      <c r="H3659" s="21">
        <v>-9.4200000000000002E-4</v>
      </c>
      <c r="I3659" s="21">
        <v>4.5009999999999998E-3</v>
      </c>
      <c r="J3659" s="21">
        <v>7.8740000000000008E-3</v>
      </c>
      <c r="K3659" s="21">
        <v>1.3061E-2</v>
      </c>
      <c r="L3659" s="21" cm="1">
        <f t="array" ref="L3659">MMULT(B3659:K3659,$D$18:$D$27)</f>
        <v>5.51013441E-3</v>
      </c>
    </row>
    <row r="3660" spans="1:12" x14ac:dyDescent="0.35">
      <c r="A3660" s="22">
        <v>43235</v>
      </c>
      <c r="B3660" s="21">
        <v>-4.8899999999999996E-4</v>
      </c>
      <c r="C3660" s="21">
        <v>-4.9849999999999998E-3</v>
      </c>
      <c r="D3660" s="21">
        <v>1.306E-2</v>
      </c>
      <c r="E3660" s="21">
        <v>7.1850000000000004E-3</v>
      </c>
      <c r="F3660" s="21">
        <v>0</v>
      </c>
      <c r="G3660" s="21">
        <v>-2.8660000000000001E-3</v>
      </c>
      <c r="H3660" s="21">
        <v>-7.3039999999999997E-3</v>
      </c>
      <c r="I3660" s="21">
        <v>2.5399999999999999E-4</v>
      </c>
      <c r="J3660" s="21">
        <v>-1.2019E-2</v>
      </c>
      <c r="K3660" s="21">
        <v>-1.3403E-2</v>
      </c>
      <c r="L3660" s="21" cm="1">
        <f t="array" ref="L3660">MMULT(B3660:K3660,$D$18:$D$27)</f>
        <v>-1.3419118979999993E-3</v>
      </c>
    </row>
    <row r="3661" spans="1:12" x14ac:dyDescent="0.35">
      <c r="A3661" s="22">
        <v>43236</v>
      </c>
      <c r="B3661" s="21">
        <v>2.8119999999999998E-3</v>
      </c>
      <c r="C3661" s="21">
        <v>-1.387E-3</v>
      </c>
      <c r="D3661" s="21">
        <v>1.0562999999999999E-2</v>
      </c>
      <c r="E3661" s="21">
        <v>-3.424E-3</v>
      </c>
      <c r="F3661" s="21">
        <v>2.1089E-2</v>
      </c>
      <c r="G3661" s="21">
        <v>-2.464E-3</v>
      </c>
      <c r="H3661" s="21">
        <v>-1.1900000000000001E-4</v>
      </c>
      <c r="I3661" s="21">
        <v>-1.3519999999999999E-3</v>
      </c>
      <c r="J3661" s="21">
        <v>-2.4329999999999998E-3</v>
      </c>
      <c r="K3661" s="21">
        <v>-7.2449999999999997E-3</v>
      </c>
      <c r="L3661" s="21" cm="1">
        <f t="array" ref="L3661">MMULT(B3661:K3661,$D$18:$D$27)</f>
        <v>2.0776983920000004E-3</v>
      </c>
    </row>
    <row r="3662" spans="1:12" x14ac:dyDescent="0.35">
      <c r="A3662" s="22">
        <v>43237</v>
      </c>
      <c r="B3662" s="21">
        <v>-1.707E-3</v>
      </c>
      <c r="C3662" s="21">
        <v>-7.7200000000000001E-4</v>
      </c>
      <c r="D3662" s="21">
        <v>3.8272E-2</v>
      </c>
      <c r="E3662" s="21">
        <v>1.1596E-2</v>
      </c>
      <c r="F3662" s="21">
        <v>1.8055000000000002E-2</v>
      </c>
      <c r="G3662" s="21">
        <v>-4.1199999999999999E-4</v>
      </c>
      <c r="H3662" s="21">
        <v>2.2549E-2</v>
      </c>
      <c r="I3662" s="21">
        <v>3.1398000000000002E-2</v>
      </c>
      <c r="J3662" s="21">
        <v>-6.0980000000000001E-3</v>
      </c>
      <c r="K3662" s="21">
        <v>5.1869999999999999E-2</v>
      </c>
      <c r="L3662" s="21" cm="1">
        <f t="array" ref="L3662">MMULT(B3662:K3662,$D$18:$D$27)</f>
        <v>1.4552123861000001E-2</v>
      </c>
    </row>
    <row r="3663" spans="1:12" x14ac:dyDescent="0.35">
      <c r="A3663" s="22">
        <v>43238</v>
      </c>
      <c r="B3663" s="21">
        <v>-7.084E-3</v>
      </c>
      <c r="C3663" s="21">
        <v>-1.2359E-2</v>
      </c>
      <c r="D3663" s="21">
        <v>-2.8540000000000002E-3</v>
      </c>
      <c r="E3663" s="21">
        <v>-1.5709000000000001E-2</v>
      </c>
      <c r="F3663" s="21">
        <v>-1.8810000000000001E-3</v>
      </c>
      <c r="G3663" s="21">
        <v>-4.7349999999999996E-3</v>
      </c>
      <c r="H3663" s="21">
        <v>-8.5889999999999994E-3</v>
      </c>
      <c r="I3663" s="21">
        <v>-1.2636E-2</v>
      </c>
      <c r="J3663" s="21">
        <v>-1.4109999999999999E-2</v>
      </c>
      <c r="K3663" s="21">
        <v>-1.4619999999999999E-2</v>
      </c>
      <c r="L3663" s="21" cm="1">
        <f t="array" ref="L3663">MMULT(B3663:K3663,$D$18:$D$27)</f>
        <v>-9.9515104090000008E-3</v>
      </c>
    </row>
    <row r="3664" spans="1:12" x14ac:dyDescent="0.35">
      <c r="A3664" s="22">
        <v>43241</v>
      </c>
      <c r="B3664" s="21">
        <v>1.2054E-2</v>
      </c>
      <c r="C3664" s="21">
        <v>1.1809999999999999E-2</v>
      </c>
      <c r="D3664" s="21">
        <v>1.3197E-2</v>
      </c>
      <c r="E3664" s="21">
        <v>1.5959999999999998E-2</v>
      </c>
      <c r="F3664" s="21">
        <v>9.9609999999999994E-3</v>
      </c>
      <c r="G3664" s="21">
        <v>8.0680000000000005E-3</v>
      </c>
      <c r="H3664" s="21">
        <v>4.3319999999999999E-3</v>
      </c>
      <c r="I3664" s="21">
        <v>9.2250000000000006E-3</v>
      </c>
      <c r="J3664" s="21">
        <v>-5.5999999999999999E-3</v>
      </c>
      <c r="K3664" s="21">
        <v>-8.5500000000000003E-3</v>
      </c>
      <c r="L3664" s="21" cm="1">
        <f t="array" ref="L3664">MMULT(B3664:K3664,$D$18:$D$27)</f>
        <v>7.9918061500000026E-3</v>
      </c>
    </row>
    <row r="3665" spans="1:12" x14ac:dyDescent="0.35">
      <c r="A3665" s="22">
        <v>43242</v>
      </c>
      <c r="B3665" s="21">
        <v>-7.7780000000000002E-3</v>
      </c>
      <c r="C3665" s="21">
        <v>-8.8120000000000004E-3</v>
      </c>
      <c r="D3665" s="21">
        <v>-2.8953E-2</v>
      </c>
      <c r="E3665" s="21">
        <v>-7.5009999999999999E-3</v>
      </c>
      <c r="F3665" s="21">
        <v>-1.7326000000000001E-2</v>
      </c>
      <c r="G3665" s="21">
        <v>-4.104E-3</v>
      </c>
      <c r="H3665" s="21">
        <v>-9.7909999999999994E-3</v>
      </c>
      <c r="I3665" s="21">
        <v>-2.2151000000000001E-2</v>
      </c>
      <c r="J3665" s="21">
        <v>-2.503E-3</v>
      </c>
      <c r="K3665" s="21">
        <v>-4.5659999999999997E-3</v>
      </c>
      <c r="L3665" s="21" cm="1">
        <f t="array" ref="L3665">MMULT(B3665:K3665,$D$18:$D$27)</f>
        <v>-1.2954143765E-2</v>
      </c>
    </row>
    <row r="3666" spans="1:12" x14ac:dyDescent="0.35">
      <c r="A3666" s="22">
        <v>43243</v>
      </c>
      <c r="B3666" s="21">
        <v>6.2469999999999999E-3</v>
      </c>
      <c r="C3666" s="21">
        <v>3.6649999999999999E-3</v>
      </c>
      <c r="D3666" s="21">
        <v>-6.3029999999999996E-3</v>
      </c>
      <c r="E3666" s="21">
        <v>-1.4402E-2</v>
      </c>
      <c r="F3666" s="21">
        <v>-3.7980000000000002E-3</v>
      </c>
      <c r="G3666" s="21">
        <v>-4.1199999999999999E-4</v>
      </c>
      <c r="H3666" s="21">
        <v>4.4730000000000004E-3</v>
      </c>
      <c r="I3666" s="21">
        <v>1.684E-3</v>
      </c>
      <c r="J3666" s="21">
        <v>1.5684E-2</v>
      </c>
      <c r="K3666" s="21">
        <v>4.8409999999999998E-3</v>
      </c>
      <c r="L3666" s="21" cm="1">
        <f t="array" ref="L3666">MMULT(B3666:K3666,$D$18:$D$27)</f>
        <v>2.2890298739999997E-3</v>
      </c>
    </row>
    <row r="3667" spans="1:12" x14ac:dyDescent="0.35">
      <c r="A3667" s="22">
        <v>43244</v>
      </c>
      <c r="B3667" s="21">
        <v>-2.2884999999999999E-2</v>
      </c>
      <c r="C3667" s="21">
        <v>-1.6239E-2</v>
      </c>
      <c r="D3667" s="21">
        <v>-2.4393999999999999E-2</v>
      </c>
      <c r="E3667" s="21">
        <v>-9.6930000000000002E-3</v>
      </c>
      <c r="F3667" s="21">
        <v>-3.0360999999999999E-2</v>
      </c>
      <c r="G3667" s="21">
        <v>-2.5149000000000001E-2</v>
      </c>
      <c r="H3667" s="21">
        <v>-1.7226999999999999E-2</v>
      </c>
      <c r="I3667" s="21">
        <v>-1.093E-3</v>
      </c>
      <c r="J3667" s="21">
        <v>-1.9147999999999998E-2</v>
      </c>
      <c r="K3667" s="21">
        <v>3.0430000000000001E-3</v>
      </c>
      <c r="L3667" s="21" cm="1">
        <f t="array" ref="L3667">MMULT(B3667:K3667,$D$18:$D$27)</f>
        <v>-1.5651927903000004E-2</v>
      </c>
    </row>
    <row r="3668" spans="1:12" x14ac:dyDescent="0.35">
      <c r="A3668" s="22">
        <v>43245</v>
      </c>
      <c r="B3668" s="21">
        <v>-1.9434E-2</v>
      </c>
      <c r="C3668" s="21">
        <v>-3.4909999999999997E-2</v>
      </c>
      <c r="D3668" s="21">
        <v>-1.8502999999999999E-2</v>
      </c>
      <c r="E3668" s="21">
        <v>-4.3534999999999997E-2</v>
      </c>
      <c r="F3668" s="21">
        <v>-3.6787E-2</v>
      </c>
      <c r="G3668" s="21">
        <v>-1.0573000000000001E-2</v>
      </c>
      <c r="H3668" s="21">
        <v>-1.7409999999999998E-2</v>
      </c>
      <c r="I3668" s="21">
        <v>-2.7099999999999999E-2</v>
      </c>
      <c r="J3668" s="21">
        <v>6.3000000000000003E-4</v>
      </c>
      <c r="K3668" s="21">
        <v>-2.6672000000000001E-2</v>
      </c>
      <c r="L3668" s="21" cm="1">
        <f t="array" ref="L3668">MMULT(B3668:K3668,$D$18:$D$27)</f>
        <v>-2.2838526017999999E-2</v>
      </c>
    </row>
    <row r="3669" spans="1:12" x14ac:dyDescent="0.35">
      <c r="A3669" s="22">
        <v>43249</v>
      </c>
      <c r="B3669" s="21">
        <v>-3.6840000000000002E-3</v>
      </c>
      <c r="C3669" s="21">
        <v>-6.5469999999999999E-3</v>
      </c>
      <c r="D3669" s="21">
        <v>-1.3162E-2</v>
      </c>
      <c r="E3669" s="21">
        <v>3.666E-3</v>
      </c>
      <c r="F3669" s="21">
        <v>-7.7260000000000002E-3</v>
      </c>
      <c r="G3669" s="21">
        <v>-3.8470000000000002E-3</v>
      </c>
      <c r="H3669" s="21">
        <v>-6.9170000000000004E-3</v>
      </c>
      <c r="I3669" s="21">
        <v>1.0467000000000001E-2</v>
      </c>
      <c r="J3669" s="21">
        <v>9.4400000000000005E-3</v>
      </c>
      <c r="K3669" s="21">
        <v>7.9220000000000002E-3</v>
      </c>
      <c r="L3669" s="21" cm="1">
        <f t="array" ref="L3669">MMULT(B3669:K3669,$D$18:$D$27)</f>
        <v>7.1029881000000082E-4</v>
      </c>
    </row>
    <row r="3670" spans="1:12" x14ac:dyDescent="0.35">
      <c r="A3670" s="22">
        <v>43250</v>
      </c>
      <c r="B3670" s="21">
        <v>3.9275999999999998E-2</v>
      </c>
      <c r="C3670" s="21">
        <v>3.1057000000000001E-2</v>
      </c>
      <c r="D3670" s="21">
        <v>3.0547999999999999E-2</v>
      </c>
      <c r="E3670" s="21">
        <v>3.5610999999999997E-2</v>
      </c>
      <c r="F3670" s="21">
        <v>2.0714E-2</v>
      </c>
      <c r="G3670" s="21">
        <v>3.7331000000000003E-2</v>
      </c>
      <c r="H3670" s="21">
        <v>2.7373999999999999E-2</v>
      </c>
      <c r="I3670" s="21">
        <v>2.0289000000000001E-2</v>
      </c>
      <c r="J3670" s="21">
        <v>3.2419000000000003E-2</v>
      </c>
      <c r="K3670" s="21">
        <v>2.4996999999999998E-2</v>
      </c>
      <c r="L3670" s="21" cm="1">
        <f t="array" ref="L3670">MMULT(B3670:K3670,$D$18:$D$27)</f>
        <v>2.9275392740999998E-2</v>
      </c>
    </row>
    <row r="3671" spans="1:12" x14ac:dyDescent="0.35">
      <c r="A3671" s="22">
        <v>43251</v>
      </c>
      <c r="B3671" s="21">
        <v>-3.1900000000000001E-3</v>
      </c>
      <c r="C3671" s="21">
        <v>-6.8710000000000004E-3</v>
      </c>
      <c r="D3671" s="21">
        <v>-1.6282999999999999E-2</v>
      </c>
      <c r="E3671" s="21">
        <v>-9.6989999999999993E-3</v>
      </c>
      <c r="F3671" s="21">
        <v>-1.1658E-2</v>
      </c>
      <c r="G3671" s="21">
        <v>5.7910000000000001E-3</v>
      </c>
      <c r="H3671" s="21">
        <v>1.5460000000000001E-3</v>
      </c>
      <c r="I3671" s="21">
        <v>-2.2571000000000001E-2</v>
      </c>
      <c r="J3671" s="21">
        <v>7.2459999999999998E-3</v>
      </c>
      <c r="K3671" s="21">
        <v>-6.5370000000000003E-3</v>
      </c>
      <c r="L3671" s="21" cm="1">
        <f t="array" ref="L3671">MMULT(B3671:K3671,$D$18:$D$27)</f>
        <v>-8.1724747980000019E-3</v>
      </c>
    </row>
    <row r="3672" spans="1:12" x14ac:dyDescent="0.35">
      <c r="A3672" s="22">
        <v>43252</v>
      </c>
      <c r="B3672" s="21">
        <v>7.2620000000000002E-3</v>
      </c>
      <c r="C3672" s="21">
        <v>-3.62E-3</v>
      </c>
      <c r="D3672" s="21">
        <v>4.5840000000000004E-3</v>
      </c>
      <c r="E3672" s="21">
        <v>1.3355000000000001E-2</v>
      </c>
      <c r="F3672" s="21">
        <v>4.2230000000000002E-3</v>
      </c>
      <c r="G3672" s="21">
        <v>3.29E-3</v>
      </c>
      <c r="H3672" s="21">
        <v>1.0689000000000001E-2</v>
      </c>
      <c r="I3672" s="21">
        <v>2.1547E-2</v>
      </c>
      <c r="J3672" s="21">
        <v>1.3188999999999999E-2</v>
      </c>
      <c r="K3672" s="21">
        <v>3.6568000000000003E-2</v>
      </c>
      <c r="L3672" s="21" cm="1">
        <f t="array" ref="L3672">MMULT(B3672:K3672,$D$18:$D$27)</f>
        <v>1.1491982504000001E-2</v>
      </c>
    </row>
    <row r="3673" spans="1:12" x14ac:dyDescent="0.35">
      <c r="A3673" s="22">
        <v>43255</v>
      </c>
      <c r="B3673" s="21">
        <v>-1.051E-2</v>
      </c>
      <c r="C3673" s="21">
        <v>-1.2838E-2</v>
      </c>
      <c r="D3673" s="21">
        <v>2.7039999999999998E-3</v>
      </c>
      <c r="E3673" s="21">
        <v>-5.7109999999999999E-3</v>
      </c>
      <c r="F3673" s="21">
        <v>1.5950000000000001E-3</v>
      </c>
      <c r="G3673" s="21">
        <v>-1.64E-3</v>
      </c>
      <c r="H3673" s="21">
        <v>3.055E-3</v>
      </c>
      <c r="I3673" s="21">
        <v>1.681E-3</v>
      </c>
      <c r="J3673" s="21">
        <v>2.3670000000000002E-3</v>
      </c>
      <c r="K3673" s="21">
        <v>1.22E-4</v>
      </c>
      <c r="L3673" s="21" cm="1">
        <f t="array" ref="L3673">MMULT(B3673:K3673,$D$18:$D$27)</f>
        <v>-1.7620617579999988E-3</v>
      </c>
    </row>
    <row r="3674" spans="1:12" x14ac:dyDescent="0.35">
      <c r="A3674" s="22">
        <v>43256</v>
      </c>
      <c r="B3674" s="21">
        <v>-3.5820000000000001E-3</v>
      </c>
      <c r="C3674" s="21">
        <v>3.8440000000000002E-3</v>
      </c>
      <c r="D3674" s="21">
        <v>-1.7611999999999999E-2</v>
      </c>
      <c r="E3674" s="21">
        <v>-5.0070000000000002E-3</v>
      </c>
      <c r="F3674" s="21">
        <v>-8.8319999999999996E-3</v>
      </c>
      <c r="G3674" s="21">
        <v>1.4369999999999999E-3</v>
      </c>
      <c r="H3674" s="21">
        <v>1.7570000000000001E-3</v>
      </c>
      <c r="I3674" s="21">
        <v>-3.104E-3</v>
      </c>
      <c r="J3674" s="21">
        <v>-5.9030000000000003E-3</v>
      </c>
      <c r="K3674" s="21">
        <v>-1.9529000000000001E-2</v>
      </c>
      <c r="L3674" s="21" cm="1">
        <f t="array" ref="L3674">MMULT(B3674:K3674,$D$18:$D$27)</f>
        <v>-4.652211079E-3</v>
      </c>
    </row>
    <row r="3675" spans="1:12" x14ac:dyDescent="0.35">
      <c r="A3675" s="22">
        <v>43257</v>
      </c>
      <c r="B3675" s="21">
        <v>1.7104999999999999E-2</v>
      </c>
      <c r="C3675" s="21">
        <v>5.2960000000000004E-3</v>
      </c>
      <c r="D3675" s="21">
        <v>-3.774E-3</v>
      </c>
      <c r="E3675" s="21">
        <v>4.7369999999999999E-3</v>
      </c>
      <c r="F3675" s="21">
        <v>6.2810000000000001E-3</v>
      </c>
      <c r="G3675" s="21">
        <v>-2.05E-4</v>
      </c>
      <c r="H3675" s="21">
        <v>1.111E-2</v>
      </c>
      <c r="I3675" s="21">
        <v>-1.8346000000000001E-2</v>
      </c>
      <c r="J3675" s="21">
        <v>-7.1260000000000004E-3</v>
      </c>
      <c r="K3675" s="21">
        <v>-1.9543999999999999E-2</v>
      </c>
      <c r="L3675" s="21" cm="1">
        <f t="array" ref="L3675">MMULT(B3675:K3675,$D$18:$D$27)</f>
        <v>-2.2581410800000099E-4</v>
      </c>
    </row>
    <row r="3676" spans="1:12" x14ac:dyDescent="0.35">
      <c r="A3676" s="22">
        <v>43258</v>
      </c>
      <c r="B3676" s="21">
        <v>9.9930000000000001E-3</v>
      </c>
      <c r="C3676" s="21">
        <v>2.9016E-2</v>
      </c>
      <c r="D3676" s="21">
        <v>1.5412E-2</v>
      </c>
      <c r="E3676" s="21">
        <v>2.3571000000000002E-2</v>
      </c>
      <c r="F3676" s="21">
        <v>1.0305999999999999E-2</v>
      </c>
      <c r="G3676" s="21">
        <v>1.9479E-2</v>
      </c>
      <c r="H3676" s="21">
        <v>2.31E-4</v>
      </c>
      <c r="I3676" s="21">
        <v>6.7720000000000002E-3</v>
      </c>
      <c r="J3676" s="21">
        <v>2.0334999999999999E-2</v>
      </c>
      <c r="K3676" s="21">
        <v>4.9519999999999998E-3</v>
      </c>
      <c r="L3676" s="21" cm="1">
        <f t="array" ref="L3676">MMULT(B3676:K3676,$D$18:$D$27)</f>
        <v>1.2692618269999999E-2</v>
      </c>
    </row>
    <row r="3677" spans="1:12" x14ac:dyDescent="0.35">
      <c r="A3677" s="22">
        <v>43259</v>
      </c>
      <c r="B3677" s="21">
        <v>8.6870000000000003E-3</v>
      </c>
      <c r="C3677" s="21">
        <v>-4.0959999999999998E-3</v>
      </c>
      <c r="D3677" s="21">
        <v>-2.2049999999999999E-3</v>
      </c>
      <c r="E3677" s="21">
        <v>-7.2000000000000005E-4</v>
      </c>
      <c r="F3677" s="21">
        <v>-2.4429999999999999E-3</v>
      </c>
      <c r="G3677" s="21">
        <v>-8.2459999999999999E-3</v>
      </c>
      <c r="H3677" s="21">
        <v>-1.1679E-2</v>
      </c>
      <c r="I3677" s="21">
        <v>-5.1089999999999998E-3</v>
      </c>
      <c r="J3677" s="21">
        <v>-1.2309E-2</v>
      </c>
      <c r="K3677" s="21">
        <v>-2.0209999999999998E-3</v>
      </c>
      <c r="L3677" s="21" cm="1">
        <f t="array" ref="L3677">MMULT(B3677:K3677,$D$18:$D$27)</f>
        <v>-3.4831784080000001E-3</v>
      </c>
    </row>
    <row r="3678" spans="1:12" x14ac:dyDescent="0.35">
      <c r="A3678" s="22">
        <v>43262</v>
      </c>
      <c r="B3678" s="21">
        <v>-5.9810000000000002E-3</v>
      </c>
      <c r="C3678" s="21">
        <v>8.8579999999999996E-3</v>
      </c>
      <c r="D3678" s="21">
        <v>2.8890000000000001E-3</v>
      </c>
      <c r="E3678" s="21">
        <v>1.5266999999999999E-2</v>
      </c>
      <c r="F3678" s="21">
        <v>6.3369999999999998E-3</v>
      </c>
      <c r="G3678" s="21">
        <v>2.6971999999999999E-2</v>
      </c>
      <c r="H3678" s="21">
        <v>7.9559999999999995E-3</v>
      </c>
      <c r="I3678" s="21">
        <v>1.5410000000000001E-3</v>
      </c>
      <c r="J3678" s="21">
        <v>1.7804E-2</v>
      </c>
      <c r="K3678" s="21">
        <v>-1.5445E-2</v>
      </c>
      <c r="L3678" s="21" cm="1">
        <f t="array" ref="L3678">MMULT(B3678:K3678,$D$18:$D$27)</f>
        <v>5.6424857260000006E-3</v>
      </c>
    </row>
    <row r="3679" spans="1:12" x14ac:dyDescent="0.35">
      <c r="A3679" s="22">
        <v>43263</v>
      </c>
      <c r="B3679" s="21">
        <v>-8.1829999999999993E-3</v>
      </c>
      <c r="C3679" s="21">
        <v>-3.7629999999999999E-3</v>
      </c>
      <c r="D3679" s="21">
        <v>3.898E-3</v>
      </c>
      <c r="E3679" s="21">
        <v>-1.5037999999999999E-2</v>
      </c>
      <c r="F3679" s="21">
        <v>-1.8176999999999999E-2</v>
      </c>
      <c r="G3679" s="21">
        <v>-3.6729999999999999E-2</v>
      </c>
      <c r="H3679" s="21">
        <v>-1.4161E-2</v>
      </c>
      <c r="I3679" s="21">
        <v>-1.2562E-2</v>
      </c>
      <c r="J3679" s="21">
        <v>-1.2828000000000001E-2</v>
      </c>
      <c r="K3679" s="21">
        <v>-2.9703E-2</v>
      </c>
      <c r="L3679" s="21" cm="1">
        <f t="array" ref="L3679">MMULT(B3679:K3679,$D$18:$D$27)</f>
        <v>-1.1379035307000001E-2</v>
      </c>
    </row>
    <row r="3680" spans="1:12" x14ac:dyDescent="0.35">
      <c r="A3680" s="22">
        <v>43264</v>
      </c>
      <c r="B3680" s="21">
        <v>-1.1041E-2</v>
      </c>
      <c r="C3680" s="21">
        <v>-7.8999999999999996E-5</v>
      </c>
      <c r="D3680" s="21">
        <v>-1.8569999999999999E-3</v>
      </c>
      <c r="E3680" s="21">
        <v>2.7369999999999998E-3</v>
      </c>
      <c r="F3680" s="21">
        <v>-9.1839999999999995E-3</v>
      </c>
      <c r="G3680" s="21">
        <v>-1.7425E-2</v>
      </c>
      <c r="H3680" s="21">
        <v>-7.0650000000000001E-3</v>
      </c>
      <c r="I3680" s="21">
        <v>1.7309999999999999E-3</v>
      </c>
      <c r="J3680" s="21">
        <v>-1.1223E-2</v>
      </c>
      <c r="K3680" s="21">
        <v>-7.6860000000000001E-3</v>
      </c>
      <c r="L3680" s="21" cm="1">
        <f t="array" ref="L3680">MMULT(B3680:K3680,$D$18:$D$27)</f>
        <v>-4.8938629100000004E-3</v>
      </c>
    </row>
    <row r="3681" spans="1:12" x14ac:dyDescent="0.35">
      <c r="A3681" s="22">
        <v>43265</v>
      </c>
      <c r="B3681" s="21">
        <v>4.6620000000000003E-3</v>
      </c>
      <c r="C3681" s="21">
        <v>-4.4070000000000003E-3</v>
      </c>
      <c r="D3681" s="21">
        <v>-6.0889999999999998E-3</v>
      </c>
      <c r="E3681" s="21">
        <v>-2.1402000000000001E-2</v>
      </c>
      <c r="F3681" s="21">
        <v>5.2960000000000004E-3</v>
      </c>
      <c r="G3681" s="21">
        <v>1.231E-2</v>
      </c>
      <c r="H3681" s="21">
        <v>2.3699999999999999E-4</v>
      </c>
      <c r="I3681" s="21">
        <v>-1.7279999999999999E-3</v>
      </c>
      <c r="J3681" s="21">
        <v>1.2545000000000001E-2</v>
      </c>
      <c r="K3681" s="21">
        <v>4.1399999999999996E-3</v>
      </c>
      <c r="L3681" s="21" cm="1">
        <f t="array" ref="L3681">MMULT(B3681:K3681,$D$18:$D$27)</f>
        <v>1.3236479199999962E-4</v>
      </c>
    </row>
    <row r="3682" spans="1:12" x14ac:dyDescent="0.35">
      <c r="A3682" s="22">
        <v>43266</v>
      </c>
      <c r="B3682" s="21">
        <v>-1.502E-2</v>
      </c>
      <c r="C3682" s="21">
        <v>-1.9524E-2</v>
      </c>
      <c r="D3682" s="21">
        <v>-2.8503000000000001E-2</v>
      </c>
      <c r="E3682" s="21">
        <v>-4.0658E-2</v>
      </c>
      <c r="F3682" s="21">
        <v>-2.1951999999999999E-2</v>
      </c>
      <c r="G3682" s="21">
        <v>-4.0807999999999997E-2</v>
      </c>
      <c r="H3682" s="21">
        <v>-1.2092E-2</v>
      </c>
      <c r="I3682" s="21">
        <v>-1.0817999999999999E-2</v>
      </c>
      <c r="J3682" s="21">
        <v>-1.0619E-2</v>
      </c>
      <c r="K3682" s="21">
        <v>-2.1677999999999999E-2</v>
      </c>
      <c r="L3682" s="21" cm="1">
        <f t="array" ref="L3682">MMULT(B3682:K3682,$D$18:$D$27)</f>
        <v>-1.7830106819000002E-2</v>
      </c>
    </row>
    <row r="3683" spans="1:12" x14ac:dyDescent="0.35">
      <c r="A3683" s="22">
        <v>43269</v>
      </c>
      <c r="B3683" s="21">
        <v>1.9840000000000001E-3</v>
      </c>
      <c r="C3683" s="21">
        <v>1.5559E-2</v>
      </c>
      <c r="D3683" s="21">
        <v>2.137E-2</v>
      </c>
      <c r="E3683" s="21">
        <v>1.8971999999999999E-2</v>
      </c>
      <c r="F3683" s="21">
        <v>3.1419999999999998E-3</v>
      </c>
      <c r="G3683" s="21">
        <v>1.8478999999999999E-2</v>
      </c>
      <c r="H3683" s="21">
        <v>5.5199999999999997E-3</v>
      </c>
      <c r="I3683" s="21">
        <v>5.5989999999999998E-3</v>
      </c>
      <c r="J3683" s="21">
        <v>2.3255999999999999E-2</v>
      </c>
      <c r="K3683" s="21">
        <v>1.6721E-2</v>
      </c>
      <c r="L3683" s="21" cm="1">
        <f t="array" ref="L3683">MMULT(B3683:K3683,$D$18:$D$27)</f>
        <v>1.0662896011000001E-2</v>
      </c>
    </row>
    <row r="3684" spans="1:12" x14ac:dyDescent="0.35">
      <c r="A3684" s="22">
        <v>43270</v>
      </c>
      <c r="B3684" s="21">
        <v>-1.485E-3</v>
      </c>
      <c r="C3684" s="21">
        <v>-3.4139999999999999E-3</v>
      </c>
      <c r="D3684" s="21">
        <v>3.9439999999999996E-3</v>
      </c>
      <c r="E3684" s="21">
        <v>-5.1050000000000002E-3</v>
      </c>
      <c r="F3684" s="21">
        <v>-1.9987999999999999E-2</v>
      </c>
      <c r="G3684" s="21">
        <v>5.4850000000000003E-3</v>
      </c>
      <c r="H3684" s="21">
        <v>-1.4441000000000001E-2</v>
      </c>
      <c r="I3684" s="21">
        <v>-3.1319999999999998E-3</v>
      </c>
      <c r="J3684" s="21">
        <v>1.1072E-2</v>
      </c>
      <c r="K3684" s="21">
        <v>-3.6099999999999999E-3</v>
      </c>
      <c r="L3684" s="21" cm="1">
        <f t="array" ref="L3684">MMULT(B3684:K3684,$D$18:$D$27)</f>
        <v>-3.1112624450000004E-3</v>
      </c>
    </row>
    <row r="3685" spans="1:12" x14ac:dyDescent="0.35">
      <c r="A3685" s="22">
        <v>43271</v>
      </c>
      <c r="B3685" s="21">
        <v>-3.0980000000000001E-3</v>
      </c>
      <c r="C3685" s="21">
        <v>-1.9910000000000001E-3</v>
      </c>
      <c r="D3685" s="21">
        <v>2.0072E-2</v>
      </c>
      <c r="E3685" s="21">
        <v>1.8260999999999999E-2</v>
      </c>
      <c r="F3685" s="21">
        <v>-2.2829999999999999E-3</v>
      </c>
      <c r="G3685" s="21">
        <v>1.8044000000000001E-2</v>
      </c>
      <c r="H3685" s="21">
        <v>7.9920000000000008E-3</v>
      </c>
      <c r="I3685" s="21">
        <v>8.7000000000000001E-5</v>
      </c>
      <c r="J3685" s="21">
        <v>8.0689999999999998E-3</v>
      </c>
      <c r="K3685" s="21">
        <v>-9.3930000000000003E-3</v>
      </c>
      <c r="L3685" s="21" cm="1">
        <f t="array" ref="L3685">MMULT(B3685:K3685,$D$18:$D$27)</f>
        <v>4.5153753700000005E-3</v>
      </c>
    </row>
    <row r="3686" spans="1:12" x14ac:dyDescent="0.35">
      <c r="A3686" s="22">
        <v>43272</v>
      </c>
      <c r="B3686" s="21">
        <v>-9.4470000000000005E-3</v>
      </c>
      <c r="C3686" s="21">
        <v>-2.155E-2</v>
      </c>
      <c r="D3686" s="21">
        <v>-2.3695999999999998E-2</v>
      </c>
      <c r="E3686" s="21">
        <v>-3.4979000000000003E-2</v>
      </c>
      <c r="F3686" s="21">
        <v>-1.1594E-2</v>
      </c>
      <c r="G3686" s="21">
        <v>-5.7710000000000001E-3</v>
      </c>
      <c r="H3686" s="21">
        <v>-1.3814999999999999E-2</v>
      </c>
      <c r="I3686" s="21">
        <v>-2.7401999999999999E-2</v>
      </c>
      <c r="J3686" s="21">
        <v>-1.8867999999999999E-2</v>
      </c>
      <c r="K3686" s="21">
        <v>-1.8152000000000001E-2</v>
      </c>
      <c r="L3686" s="21" cm="1">
        <f t="array" ref="L3686">MMULT(B3686:K3686,$D$18:$D$27)</f>
        <v>-1.9939286216999998E-2</v>
      </c>
    </row>
    <row r="3687" spans="1:12" x14ac:dyDescent="0.35">
      <c r="A3687" s="22">
        <v>43273</v>
      </c>
      <c r="B3687" s="21">
        <v>2.1207E-2</v>
      </c>
      <c r="C3687" s="21">
        <v>2.0475E-2</v>
      </c>
      <c r="D3687" s="21">
        <v>1.6381E-2</v>
      </c>
      <c r="E3687" s="21">
        <v>4.1008000000000003E-2</v>
      </c>
      <c r="F3687" s="21">
        <v>2.7628E-2</v>
      </c>
      <c r="G3687" s="21">
        <v>2.5083000000000001E-2</v>
      </c>
      <c r="H3687" s="21">
        <v>1.5105E-2</v>
      </c>
      <c r="I3687" s="21">
        <v>5.1139999999999996E-3</v>
      </c>
      <c r="J3687" s="21">
        <v>1.3403E-2</v>
      </c>
      <c r="K3687" s="21">
        <v>1.9319999999999999E-3</v>
      </c>
      <c r="L3687" s="21" cm="1">
        <f t="array" ref="L3687">MMULT(B3687:K3687,$D$18:$D$27)</f>
        <v>1.7692800163999996E-2</v>
      </c>
    </row>
    <row r="3688" spans="1:12" x14ac:dyDescent="0.35">
      <c r="A3688" s="22">
        <v>43276</v>
      </c>
      <c r="B3688" s="21">
        <v>-2.0152E-2</v>
      </c>
      <c r="C3688" s="21">
        <v>-1.9904000000000002E-2</v>
      </c>
      <c r="D3688" s="21">
        <v>-1.4175999999999999E-2</v>
      </c>
      <c r="E3688" s="21">
        <v>-2.4195999999999999E-2</v>
      </c>
      <c r="F3688" s="21">
        <v>-1.7271999999999999E-2</v>
      </c>
      <c r="G3688" s="21">
        <v>-1.9414000000000001E-2</v>
      </c>
      <c r="H3688" s="21">
        <v>-2.3761000000000001E-2</v>
      </c>
      <c r="I3688" s="21">
        <v>-1.4015E-2</v>
      </c>
      <c r="J3688" s="21">
        <v>-1.2651000000000001E-2</v>
      </c>
      <c r="K3688" s="21">
        <v>-3.6491000000000003E-2</v>
      </c>
      <c r="L3688" s="21" cm="1">
        <f t="array" ref="L3688">MMULT(B3688:K3688,$D$18:$D$27)</f>
        <v>-1.7851950193E-2</v>
      </c>
    </row>
    <row r="3689" spans="1:12" x14ac:dyDescent="0.35">
      <c r="A3689" s="22">
        <v>43277</v>
      </c>
      <c r="B3689" s="21">
        <v>1.1287E-2</v>
      </c>
      <c r="C3689" s="21">
        <v>1.2642E-2</v>
      </c>
      <c r="D3689" s="21">
        <v>2.4393999999999999E-2</v>
      </c>
      <c r="E3689" s="21">
        <v>1.8142999999999999E-2</v>
      </c>
      <c r="F3689" s="21">
        <v>9.0170000000000007E-3</v>
      </c>
      <c r="G3689" s="21">
        <v>1.0723999999999999E-2</v>
      </c>
      <c r="H3689" s="21">
        <v>1.6348999999999999E-2</v>
      </c>
      <c r="I3689" s="21">
        <v>3.2590000000000002E-3</v>
      </c>
      <c r="J3689" s="21">
        <v>2.2131999999999999E-2</v>
      </c>
      <c r="K3689" s="21">
        <v>8.1460000000000005E-3</v>
      </c>
      <c r="L3689" s="21" cm="1">
        <f t="array" ref="L3689">MMULT(B3689:K3689,$D$18:$D$27)</f>
        <v>1.3083324776999999E-2</v>
      </c>
    </row>
    <row r="3690" spans="1:12" x14ac:dyDescent="0.35">
      <c r="A3690" s="22">
        <v>43278</v>
      </c>
      <c r="B3690" s="21">
        <v>1.3269E-2</v>
      </c>
      <c r="C3690" s="21">
        <v>1.482E-2</v>
      </c>
      <c r="D3690" s="21">
        <v>3.5511000000000001E-2</v>
      </c>
      <c r="E3690" s="21">
        <v>2.0789999999999999E-2</v>
      </c>
      <c r="F3690" s="21">
        <v>1.1965999999999999E-2</v>
      </c>
      <c r="G3690" s="21">
        <v>4.0810000000000004E-3</v>
      </c>
      <c r="H3690" s="21">
        <v>1.3183E-2</v>
      </c>
      <c r="I3690" s="21">
        <v>-9.0200000000000002E-4</v>
      </c>
      <c r="J3690" s="21">
        <v>5.1279999999999997E-3</v>
      </c>
      <c r="K3690" s="21">
        <v>-1.8995999999999999E-2</v>
      </c>
      <c r="L3690" s="21" cm="1">
        <f t="array" ref="L3690">MMULT(B3690:K3690,$D$18:$D$27)</f>
        <v>1.0794373303999997E-2</v>
      </c>
    </row>
    <row r="3691" spans="1:12" x14ac:dyDescent="0.35">
      <c r="A3691" s="22">
        <v>43279</v>
      </c>
      <c r="B3691" s="21">
        <v>3.1819999999999999E-3</v>
      </c>
      <c r="C3691" s="21">
        <v>-2.6979999999999999E-3</v>
      </c>
      <c r="D3691" s="21">
        <v>-3.47E-3</v>
      </c>
      <c r="E3691" s="21">
        <v>-4.8009999999999997E-3</v>
      </c>
      <c r="F3691" s="21">
        <v>2.9940000000000001E-3</v>
      </c>
      <c r="G3691" s="21">
        <v>2.0320999999999999E-2</v>
      </c>
      <c r="H3691" s="21">
        <v>-4.4169999999999999E-3</v>
      </c>
      <c r="I3691" s="21">
        <v>9.3039999999999998E-3</v>
      </c>
      <c r="J3691" s="21">
        <v>-9.0699999999999999E-3</v>
      </c>
      <c r="K3691" s="21">
        <v>4.1910000000000003E-3</v>
      </c>
      <c r="L3691" s="21" cm="1">
        <f t="array" ref="L3691">MMULT(B3691:K3691,$D$18:$D$27)</f>
        <v>4.6975197800000002E-4</v>
      </c>
    </row>
    <row r="3692" spans="1:12" x14ac:dyDescent="0.35">
      <c r="A3692" s="22">
        <v>43280</v>
      </c>
      <c r="B3692" s="21">
        <v>9.2720000000000007E-3</v>
      </c>
      <c r="C3692" s="21">
        <v>6.1279999999999998E-3</v>
      </c>
      <c r="D3692" s="21">
        <v>7.5300000000000002E-3</v>
      </c>
      <c r="E3692" s="21">
        <v>1.7687000000000001E-2</v>
      </c>
      <c r="F3692" s="21">
        <v>2.9799999999999998E-4</v>
      </c>
      <c r="G3692" s="21">
        <v>-1.434E-2</v>
      </c>
      <c r="H3692" s="21">
        <v>3.3570000000000002E-3</v>
      </c>
      <c r="I3692" s="21">
        <v>5.1009999999999996E-3</v>
      </c>
      <c r="J3692" s="21">
        <v>1.0869999999999999E-2</v>
      </c>
      <c r="K3692" s="21">
        <v>9.6419999999999995E-3</v>
      </c>
      <c r="L3692" s="21" cm="1">
        <f t="array" ref="L3692">MMULT(B3692:K3692,$D$18:$D$27)</f>
        <v>7.4138113379999997E-3</v>
      </c>
    </row>
    <row r="3693" spans="1:12" x14ac:dyDescent="0.35">
      <c r="A3693" s="22">
        <v>43283</v>
      </c>
      <c r="B3693" s="21">
        <v>-1.1724999999999999E-2</v>
      </c>
      <c r="C3693" s="21">
        <v>-1.7243000000000001E-2</v>
      </c>
      <c r="D3693" s="21">
        <v>-1.6313999999999999E-2</v>
      </c>
      <c r="E3693" s="21">
        <v>-1.4795000000000001E-2</v>
      </c>
      <c r="F3693" s="21">
        <v>-2.7151999999999999E-2</v>
      </c>
      <c r="G3693" s="21">
        <v>-2.4650999999999999E-2</v>
      </c>
      <c r="H3693" s="21">
        <v>-1.3861999999999999E-2</v>
      </c>
      <c r="I3693" s="21">
        <v>-1.5136999999999999E-2</v>
      </c>
      <c r="J3693" s="21">
        <v>-1.3582E-2</v>
      </c>
      <c r="K3693" s="21">
        <v>1.5679999999999999E-3</v>
      </c>
      <c r="L3693" s="21" cm="1">
        <f t="array" ref="L3693">MMULT(B3693:K3693,$D$18:$D$27)</f>
        <v>-1.5380283042999999E-2</v>
      </c>
    </row>
    <row r="3694" spans="1:12" x14ac:dyDescent="0.35">
      <c r="A3694" s="22">
        <v>43284</v>
      </c>
      <c r="B3694" s="21">
        <v>5.8710000000000004E-3</v>
      </c>
      <c r="C3694" s="21">
        <v>3.8630000000000001E-3</v>
      </c>
      <c r="D3694" s="21">
        <v>2.4499999999999999E-4</v>
      </c>
      <c r="E3694" s="21">
        <v>1.4142E-2</v>
      </c>
      <c r="F3694" s="21">
        <v>9.6609999999999994E-3</v>
      </c>
      <c r="G3694" s="21">
        <v>8.0800000000000004E-3</v>
      </c>
      <c r="H3694" s="21">
        <v>1.6237999999999999E-2</v>
      </c>
      <c r="I3694" s="21">
        <v>-9.0399999999999996E-4</v>
      </c>
      <c r="J3694" s="21">
        <v>1.4917E-2</v>
      </c>
      <c r="K3694" s="21">
        <v>7.8270000000000006E-3</v>
      </c>
      <c r="L3694" s="21" cm="1">
        <f t="array" ref="L3694">MMULT(B3694:K3694,$D$18:$D$27)</f>
        <v>7.398393986E-3</v>
      </c>
    </row>
    <row r="3695" spans="1:12" x14ac:dyDescent="0.35">
      <c r="A3695" s="22">
        <v>43286</v>
      </c>
      <c r="B3695" s="21">
        <v>8.5099999999999998E-4</v>
      </c>
      <c r="C3695" s="21">
        <v>-6.0130000000000001E-3</v>
      </c>
      <c r="D3695" s="21">
        <v>6.4530000000000004E-3</v>
      </c>
      <c r="E3695" s="21">
        <v>-9.0570000000000008E-3</v>
      </c>
      <c r="F3695" s="21">
        <v>8.9610000000000002E-3</v>
      </c>
      <c r="G3695" s="21">
        <v>-1.2329999999999999E-3</v>
      </c>
      <c r="H3695" s="21">
        <v>3.9350000000000001E-3</v>
      </c>
      <c r="I3695" s="21">
        <v>-3.258E-3</v>
      </c>
      <c r="J3695" s="21">
        <v>-6.2179999999999996E-3</v>
      </c>
      <c r="K3695" s="21">
        <v>-1.7226999999999999E-2</v>
      </c>
      <c r="L3695" s="21" cm="1">
        <f t="array" ref="L3695">MMULT(B3695:K3695,$D$18:$D$27)</f>
        <v>-1.212115856E-3</v>
      </c>
    </row>
    <row r="3696" spans="1:12" x14ac:dyDescent="0.35">
      <c r="A3696" s="22">
        <v>43287</v>
      </c>
      <c r="B3696" s="21">
        <v>2.43E-4</v>
      </c>
      <c r="C3696" s="21">
        <v>1.291E-3</v>
      </c>
      <c r="D3696" s="21">
        <v>9.1710000000000003E-3</v>
      </c>
      <c r="E3696" s="21">
        <v>1.0444999999999999E-2</v>
      </c>
      <c r="F3696" s="21">
        <v>9.0320000000000001E-3</v>
      </c>
      <c r="G3696" s="21">
        <v>2.5513999999999998E-2</v>
      </c>
      <c r="H3696" s="21">
        <v>7.1299999999999998E-4</v>
      </c>
      <c r="I3696" s="21">
        <v>9.3509999999999999E-3</v>
      </c>
      <c r="J3696" s="21">
        <v>1.9909E-2</v>
      </c>
      <c r="K3696" s="21">
        <v>8.6210000000000002E-3</v>
      </c>
      <c r="L3696" s="21" cm="1">
        <f t="array" ref="L3696">MMULT(B3696:K3696,$D$18:$D$27)</f>
        <v>8.1270143570000009E-3</v>
      </c>
    </row>
    <row r="3697" spans="1:12" x14ac:dyDescent="0.35">
      <c r="A3697" s="22">
        <v>43290</v>
      </c>
      <c r="B3697" s="21">
        <v>6.9230000000000003E-3</v>
      </c>
      <c r="C3697" s="21">
        <v>1.4903E-2</v>
      </c>
      <c r="D3697" s="21">
        <v>1.4314E-2</v>
      </c>
      <c r="E3697" s="21">
        <v>1.9383000000000001E-2</v>
      </c>
      <c r="F3697" s="21">
        <v>1.9543000000000001E-2</v>
      </c>
      <c r="G3697" s="21">
        <v>1.5851000000000001E-2</v>
      </c>
      <c r="H3697" s="21">
        <v>1.1868999999999999E-2</v>
      </c>
      <c r="I3697" s="21">
        <v>1.2682000000000001E-2</v>
      </c>
      <c r="J3697" s="21">
        <v>9.4809999999999998E-3</v>
      </c>
      <c r="K3697" s="21">
        <v>2.3077E-2</v>
      </c>
      <c r="L3697" s="21" cm="1">
        <f t="array" ref="L3697">MMULT(B3697:K3697,$D$18:$D$27)</f>
        <v>1.2813568955E-2</v>
      </c>
    </row>
    <row r="3698" spans="1:12" x14ac:dyDescent="0.35">
      <c r="A3698" s="22">
        <v>43291</v>
      </c>
      <c r="B3698" s="21">
        <v>9.1680000000000008E-3</v>
      </c>
      <c r="C3698" s="21">
        <v>1.2699E-2</v>
      </c>
      <c r="D3698" s="21">
        <v>6.6600000000000001E-3</v>
      </c>
      <c r="E3698" s="21">
        <v>1.0423E-2</v>
      </c>
      <c r="F3698" s="21">
        <v>1.6827999999999999E-2</v>
      </c>
      <c r="G3698" s="21">
        <v>5.3330000000000001E-3</v>
      </c>
      <c r="H3698" s="21">
        <v>5.2789999999999998E-3</v>
      </c>
      <c r="I3698" s="21">
        <v>5.3290000000000004E-3</v>
      </c>
      <c r="J3698" s="21">
        <v>6.6299999999999996E-3</v>
      </c>
      <c r="K3698" s="21">
        <v>6.96E-4</v>
      </c>
      <c r="L3698" s="21" cm="1">
        <f t="array" ref="L3698">MMULT(B3698:K3698,$D$18:$D$27)</f>
        <v>8.2511007429999991E-3</v>
      </c>
    </row>
    <row r="3699" spans="1:12" x14ac:dyDescent="0.35">
      <c r="A3699" s="22">
        <v>43292</v>
      </c>
      <c r="B3699" s="21">
        <v>-1.2789999999999999E-2</v>
      </c>
      <c r="C3699" s="21">
        <v>-3.1898999999999997E-2</v>
      </c>
      <c r="D3699" s="21">
        <v>-1.8193000000000001E-2</v>
      </c>
      <c r="E3699" s="21">
        <v>-2.3557000000000002E-2</v>
      </c>
      <c r="F3699" s="21">
        <v>-1.6549000000000001E-2</v>
      </c>
      <c r="G3699" s="21">
        <v>-8.0549999999999997E-3</v>
      </c>
      <c r="H3699" s="21">
        <v>-2.0653000000000001E-2</v>
      </c>
      <c r="I3699" s="21">
        <v>-2.2352E-2</v>
      </c>
      <c r="J3699" s="21">
        <v>-1.9758999999999999E-2</v>
      </c>
      <c r="K3699" s="21">
        <v>-2.6575999999999999E-2</v>
      </c>
      <c r="L3699" s="21" cm="1">
        <f t="array" ref="L3699">MMULT(B3699:K3699,$D$18:$D$27)</f>
        <v>-1.9882527856000001E-2</v>
      </c>
    </row>
    <row r="3700" spans="1:12" x14ac:dyDescent="0.35">
      <c r="A3700" s="22">
        <v>43293</v>
      </c>
      <c r="B3700" s="21">
        <v>1.2110000000000001E-3</v>
      </c>
      <c r="C3700" s="21">
        <v>5.9909999999999998E-3</v>
      </c>
      <c r="D3700" s="21">
        <v>-4.1710000000000002E-3</v>
      </c>
      <c r="E3700" s="21">
        <v>1.9986E-2</v>
      </c>
      <c r="F3700" s="21">
        <v>-1.273E-2</v>
      </c>
      <c r="G3700" s="21">
        <v>1.3864E-2</v>
      </c>
      <c r="H3700" s="21">
        <v>7.5059999999999997E-3</v>
      </c>
      <c r="I3700" s="21">
        <v>4.3379999999999998E-3</v>
      </c>
      <c r="J3700" s="21">
        <v>9.5180000000000004E-3</v>
      </c>
      <c r="K3700" s="21">
        <v>7.8619999999999992E-3</v>
      </c>
      <c r="L3700" s="21" cm="1">
        <f t="array" ref="L3700">MMULT(B3700:K3700,$D$18:$D$27)</f>
        <v>4.3758287029999994E-3</v>
      </c>
    </row>
    <row r="3701" spans="1:12" x14ac:dyDescent="0.35">
      <c r="A3701" s="22">
        <v>43294</v>
      </c>
      <c r="B3701" s="21">
        <v>7.4980000000000003E-3</v>
      </c>
      <c r="C3701" s="21">
        <v>-1.7700000000000001E-3</v>
      </c>
      <c r="D3701" s="21">
        <v>1.4661E-2</v>
      </c>
      <c r="E3701" s="21">
        <v>7.698E-3</v>
      </c>
      <c r="F3701" s="21">
        <v>9.0410000000000004E-3</v>
      </c>
      <c r="G3701" s="21">
        <v>2.0903000000000001E-2</v>
      </c>
      <c r="H3701" s="21">
        <v>-1.0880000000000001E-2</v>
      </c>
      <c r="I3701" s="21">
        <v>6.0280000000000004E-3</v>
      </c>
      <c r="J3701" s="21">
        <v>-6.6559999999999996E-3</v>
      </c>
      <c r="K3701" s="21">
        <v>1.7444000000000001E-2</v>
      </c>
      <c r="L3701" s="21" cm="1">
        <f t="array" ref="L3701">MMULT(B3701:K3701,$D$18:$D$27)</f>
        <v>3.5315809270000005E-3</v>
      </c>
    </row>
    <row r="3702" spans="1:12" x14ac:dyDescent="0.35">
      <c r="A3702" s="22">
        <v>43297</v>
      </c>
      <c r="B3702" s="21">
        <v>-9.8429999999999993E-3</v>
      </c>
      <c r="C3702" s="21">
        <v>-8.5459999999999998E-3</v>
      </c>
      <c r="D3702" s="21">
        <v>-1.0718E-2</v>
      </c>
      <c r="E3702" s="21">
        <v>-1.9722E-2</v>
      </c>
      <c r="F3702" s="21">
        <v>-9.6939999999999995E-3</v>
      </c>
      <c r="G3702" s="21">
        <v>-1.1098E-2</v>
      </c>
      <c r="H3702" s="21">
        <v>-1.3271E-2</v>
      </c>
      <c r="I3702" s="21">
        <v>-4.3819999999999996E-3</v>
      </c>
      <c r="J3702" s="21">
        <v>-6.1419999999999999E-3</v>
      </c>
      <c r="K3702" s="21">
        <v>-4.4609999999999997E-3</v>
      </c>
      <c r="L3702" s="21" cm="1">
        <f t="array" ref="L3702">MMULT(B3702:K3702,$D$18:$D$27)</f>
        <v>-9.297042803E-3</v>
      </c>
    </row>
    <row r="3703" spans="1:12" x14ac:dyDescent="0.35">
      <c r="A3703" s="22">
        <v>43298</v>
      </c>
      <c r="B3703" s="21">
        <v>-2.1819999999999999E-3</v>
      </c>
      <c r="C3703" s="21">
        <v>-8.7010000000000004E-3</v>
      </c>
      <c r="D3703" s="21">
        <v>-2.3270000000000001E-3</v>
      </c>
      <c r="E3703" s="21">
        <v>-4.2500000000000003E-3</v>
      </c>
      <c r="F3703" s="21">
        <v>-1.0085999999999999E-2</v>
      </c>
      <c r="G3703" s="21">
        <v>-1.5479999999999999E-3</v>
      </c>
      <c r="H3703" s="21">
        <v>1.939E-3</v>
      </c>
      <c r="I3703" s="21">
        <v>-2.336E-3</v>
      </c>
      <c r="J3703" s="21">
        <v>-6.1799999999999997E-3</v>
      </c>
      <c r="K3703" s="21">
        <v>3.9199999999999999E-3</v>
      </c>
      <c r="L3703" s="21" cm="1">
        <f t="array" ref="L3703">MMULT(B3703:K3703,$D$18:$D$27)</f>
        <v>-3.6499910029999996E-3</v>
      </c>
    </row>
    <row r="3704" spans="1:12" x14ac:dyDescent="0.35">
      <c r="A3704" s="22">
        <v>43299</v>
      </c>
      <c r="B3704" s="21">
        <v>-1.093E-3</v>
      </c>
      <c r="C3704" s="21">
        <v>-3.117E-3</v>
      </c>
      <c r="D3704" s="21">
        <v>-5.9519999999999998E-3</v>
      </c>
      <c r="E3704" s="21">
        <v>9.9599999999999992E-4</v>
      </c>
      <c r="F3704" s="21">
        <v>4.7949999999999998E-3</v>
      </c>
      <c r="G3704" s="21">
        <v>3.101E-3</v>
      </c>
      <c r="H3704" s="21">
        <v>3.2650000000000001E-3</v>
      </c>
      <c r="I3704" s="21">
        <v>-1.441E-3</v>
      </c>
      <c r="J3704" s="21">
        <v>5.0879999999999996E-3</v>
      </c>
      <c r="K3704" s="21">
        <v>1.1993999999999999E-2</v>
      </c>
      <c r="L3704" s="21" cm="1">
        <f t="array" ref="L3704">MMULT(B3704:K3704,$D$18:$D$27)</f>
        <v>6.3981534899999986E-4</v>
      </c>
    </row>
    <row r="3705" spans="1:12" x14ac:dyDescent="0.35">
      <c r="A3705" s="22">
        <v>43300</v>
      </c>
      <c r="B3705" s="21">
        <v>-2.5539999999999998E-3</v>
      </c>
      <c r="C3705" s="21">
        <v>1.152E-3</v>
      </c>
      <c r="D3705" s="21">
        <v>-9.6290000000000004E-3</v>
      </c>
      <c r="E3705" s="21">
        <v>-9.3819999999999997E-3</v>
      </c>
      <c r="F3705" s="21">
        <v>-2.088E-3</v>
      </c>
      <c r="G3705" s="21">
        <v>1.0433E-2</v>
      </c>
      <c r="H3705" s="21">
        <v>2.41E-4</v>
      </c>
      <c r="I3705" s="21">
        <v>0</v>
      </c>
      <c r="J3705" s="21">
        <v>1.1811E-2</v>
      </c>
      <c r="K3705" s="21">
        <v>4.1349999999999998E-3</v>
      </c>
      <c r="L3705" s="21" cm="1">
        <f t="array" ref="L3705">MMULT(B3705:K3705,$D$18:$D$27)</f>
        <v>-3.1702763799999962E-4</v>
      </c>
    </row>
    <row r="3706" spans="1:12" x14ac:dyDescent="0.35">
      <c r="A3706" s="22">
        <v>43301</v>
      </c>
      <c r="B3706" s="21">
        <v>-7.4380000000000002E-3</v>
      </c>
      <c r="C3706" s="21">
        <v>4.9309999999999996E-3</v>
      </c>
      <c r="D3706" s="21">
        <v>-3.2699999999999998E-4</v>
      </c>
      <c r="E3706" s="21">
        <v>4.5919999999999997E-3</v>
      </c>
      <c r="F3706" s="21">
        <v>-1.2403000000000001E-2</v>
      </c>
      <c r="G3706" s="21">
        <v>-1.2810999999999999E-2</v>
      </c>
      <c r="H3706" s="21">
        <v>1.2049999999999999E-3</v>
      </c>
      <c r="I3706" s="21">
        <v>-4.8690000000000001E-3</v>
      </c>
      <c r="J3706" s="21">
        <v>-1.6676E-2</v>
      </c>
      <c r="K3706" s="21">
        <v>-4.666E-3</v>
      </c>
      <c r="L3706" s="21" cm="1">
        <f t="array" ref="L3706">MMULT(B3706:K3706,$D$18:$D$27)</f>
        <v>-5.3474343069999999E-3</v>
      </c>
    </row>
    <row r="3707" spans="1:12" x14ac:dyDescent="0.35">
      <c r="A3707" s="22">
        <v>43304</v>
      </c>
      <c r="B3707" s="21">
        <v>0</v>
      </c>
      <c r="C3707" s="21">
        <v>-7.6880000000000004E-3</v>
      </c>
      <c r="D3707" s="21">
        <v>4.1679999999999998E-3</v>
      </c>
      <c r="E3707" s="21">
        <v>-4.2900000000000002E-4</v>
      </c>
      <c r="F3707" s="21">
        <v>-5.2960000000000004E-3</v>
      </c>
      <c r="G3707" s="21">
        <v>6.7790000000000003E-3</v>
      </c>
      <c r="H3707" s="21">
        <v>-7.5830000000000003E-3</v>
      </c>
      <c r="I3707" s="21">
        <v>7.2499999999999995E-4</v>
      </c>
      <c r="J3707" s="21">
        <v>5.6499999999999996E-4</v>
      </c>
      <c r="K3707" s="21">
        <v>6.6189999999999999E-3</v>
      </c>
      <c r="L3707" s="21" cm="1">
        <f t="array" ref="L3707">MMULT(B3707:K3707,$D$18:$D$27)</f>
        <v>-1.094202292E-3</v>
      </c>
    </row>
    <row r="3708" spans="1:12" x14ac:dyDescent="0.35">
      <c r="A3708" s="22">
        <v>43305</v>
      </c>
      <c r="B3708" s="21">
        <v>1.9779000000000001E-2</v>
      </c>
      <c r="C3708" s="21">
        <v>2.077E-2</v>
      </c>
      <c r="D3708" s="21">
        <v>2.2464999999999999E-2</v>
      </c>
      <c r="E3708" s="21">
        <v>1.2432E-2</v>
      </c>
      <c r="F3708" s="21">
        <v>-3.3470000000000001E-3</v>
      </c>
      <c r="G3708" s="21">
        <v>9.6199999999999996E-4</v>
      </c>
      <c r="H3708" s="21">
        <v>1.225E-2</v>
      </c>
      <c r="I3708" s="21">
        <v>7.0629999999999998E-3</v>
      </c>
      <c r="J3708" s="21">
        <v>-2.8249999999999998E-3</v>
      </c>
      <c r="K3708" s="21">
        <v>1.0137E-2</v>
      </c>
      <c r="L3708" s="21" cm="1">
        <f t="array" ref="L3708">MMULT(B3708:K3708,$D$18:$D$27)</f>
        <v>9.8799390299999998E-3</v>
      </c>
    </row>
    <row r="3709" spans="1:12" x14ac:dyDescent="0.35">
      <c r="A3709" s="22">
        <v>43306</v>
      </c>
      <c r="B3709" s="21">
        <v>6.9870000000000002E-3</v>
      </c>
      <c r="C3709" s="21">
        <v>8.4779999999999994E-3</v>
      </c>
      <c r="D3709" s="21">
        <v>2.1971000000000001E-2</v>
      </c>
      <c r="E3709" s="21">
        <v>9.3150000000000004E-3</v>
      </c>
      <c r="F3709" s="21">
        <v>3.9680000000000002E-3</v>
      </c>
      <c r="G3709" s="21">
        <v>1.0763E-2</v>
      </c>
      <c r="H3709" s="21">
        <v>1.0423999999999999E-2</v>
      </c>
      <c r="I3709" s="21">
        <v>1.0160000000000001E-2</v>
      </c>
      <c r="J3709" s="21">
        <v>1.4164E-2</v>
      </c>
      <c r="K3709" s="21">
        <v>1.329E-2</v>
      </c>
      <c r="L3709" s="21" cm="1">
        <f t="array" ref="L3709">MMULT(B3709:K3709,$D$18:$D$27)</f>
        <v>1.0399894537E-2</v>
      </c>
    </row>
    <row r="3710" spans="1:12" x14ac:dyDescent="0.35">
      <c r="A3710" s="22">
        <v>43307</v>
      </c>
      <c r="B3710" s="21">
        <v>7.7759999999999999E-3</v>
      </c>
      <c r="C3710" s="21">
        <v>-7.6059999999999999E-3</v>
      </c>
      <c r="D3710" s="21">
        <v>3.7390000000000001E-3</v>
      </c>
      <c r="E3710" s="21">
        <v>4.0549999999999996E-3</v>
      </c>
      <c r="F3710" s="21">
        <v>1.6417999999999999E-2</v>
      </c>
      <c r="G3710" s="21">
        <v>4.3730000000000002E-3</v>
      </c>
      <c r="H3710" s="21">
        <v>-2.016E-3</v>
      </c>
      <c r="I3710" s="21">
        <v>3.2488000000000003E-2</v>
      </c>
      <c r="J3710" s="21">
        <v>7.2630000000000004E-3</v>
      </c>
      <c r="K3710" s="21">
        <v>7.2804999999999995E-2</v>
      </c>
      <c r="L3710" s="21" cm="1">
        <f t="array" ref="L3710">MMULT(B3710:K3710,$D$18:$D$27)</f>
        <v>1.2220611565000001E-2</v>
      </c>
    </row>
    <row r="3711" spans="1:12" x14ac:dyDescent="0.35">
      <c r="A3711" s="22">
        <v>43308</v>
      </c>
      <c r="B3711" s="21">
        <v>-2.7539999999999999E-2</v>
      </c>
      <c r="C3711" s="21">
        <v>1.6296999999999999E-2</v>
      </c>
      <c r="D3711" s="21">
        <v>2.251E-3</v>
      </c>
      <c r="E3711" s="21">
        <v>-4.875E-3</v>
      </c>
      <c r="F3711" s="21">
        <v>2.6919999999999999E-3</v>
      </c>
      <c r="G3711" s="21">
        <v>-2.9912999999999999E-2</v>
      </c>
      <c r="H3711" s="21">
        <v>-8.1989999999999997E-3</v>
      </c>
      <c r="I3711" s="21">
        <v>2.4052E-2</v>
      </c>
      <c r="J3711" s="21">
        <v>-7.2100000000000003E-3</v>
      </c>
      <c r="K3711" s="21">
        <v>1.0354E-2</v>
      </c>
      <c r="L3711" s="21" cm="1">
        <f t="array" ref="L3711">MMULT(B3711:K3711,$D$18:$D$27)</f>
        <v>-4.5334985199999977E-4</v>
      </c>
    </row>
    <row r="3712" spans="1:12" x14ac:dyDescent="0.35">
      <c r="A3712" s="22">
        <v>43311</v>
      </c>
      <c r="B3712" s="21">
        <v>-2.1970000000000002E-3</v>
      </c>
      <c r="C3712" s="21">
        <v>1.4765E-2</v>
      </c>
      <c r="D3712" s="21">
        <v>5.8069999999999997E-3</v>
      </c>
      <c r="E3712" s="21">
        <v>1.1476999999999999E-2</v>
      </c>
      <c r="F3712" s="21">
        <v>8.0549999999999997E-3</v>
      </c>
      <c r="G3712" s="21">
        <v>1.7954999999999999E-2</v>
      </c>
      <c r="H3712" s="21">
        <v>-1.9170000000000001E-3</v>
      </c>
      <c r="I3712" s="21">
        <v>2.8285000000000001E-2</v>
      </c>
      <c r="J3712" s="21">
        <v>-8.3800000000000003E-3</v>
      </c>
      <c r="K3712" s="21">
        <v>6.2969999999999996E-3</v>
      </c>
      <c r="L3712" s="21" cm="1">
        <f t="array" ref="L3712">MMULT(B3712:K3712,$D$18:$D$27)</f>
        <v>8.0245007710000003E-3</v>
      </c>
    </row>
    <row r="3713" spans="1:12" x14ac:dyDescent="0.35">
      <c r="A3713" s="22">
        <v>43312</v>
      </c>
      <c r="B3713" s="21">
        <v>-2.8140000000000001E-3</v>
      </c>
      <c r="C3713" s="21">
        <v>-1.2204E-2</v>
      </c>
      <c r="D3713" s="21">
        <v>-7.3899999999999999E-3</v>
      </c>
      <c r="E3713" s="21">
        <v>-1.384E-3</v>
      </c>
      <c r="F3713" s="21">
        <v>-8.8800000000000001E-4</v>
      </c>
      <c r="G3713" s="21">
        <v>-2.0896999999999999E-2</v>
      </c>
      <c r="H3713" s="21">
        <v>7.4419999999999998E-3</v>
      </c>
      <c r="I3713" s="21">
        <v>9.7420000000000007E-3</v>
      </c>
      <c r="J3713" s="21">
        <v>1.6900000000000001E-3</v>
      </c>
      <c r="K3713" s="21">
        <v>-8.2209999999999991E-3</v>
      </c>
      <c r="L3713" s="21" cm="1">
        <f t="array" ref="L3713">MMULT(B3713:K3713,$D$18:$D$27)</f>
        <v>9.8136015299999974E-4</v>
      </c>
    </row>
    <row r="3714" spans="1:12" x14ac:dyDescent="0.35">
      <c r="A3714" s="22">
        <v>43313</v>
      </c>
      <c r="B3714" s="21">
        <v>-1.3741E-2</v>
      </c>
      <c r="C3714" s="21">
        <v>-6.9690000000000004E-3</v>
      </c>
      <c r="D3714" s="21">
        <v>-2.6136E-2</v>
      </c>
      <c r="E3714" s="21">
        <v>-4.9880000000000002E-3</v>
      </c>
      <c r="F3714" s="21">
        <v>-1.2737E-2</v>
      </c>
      <c r="G3714" s="21">
        <v>1.0182E-2</v>
      </c>
      <c r="H3714" s="21">
        <v>-1.537E-2</v>
      </c>
      <c r="I3714" s="21">
        <v>-2.676E-3</v>
      </c>
      <c r="J3714" s="21">
        <v>-1.4061000000000001E-2</v>
      </c>
      <c r="K3714" s="21">
        <v>-8.6600000000000002E-4</v>
      </c>
      <c r="L3714" s="21" cm="1">
        <f t="array" ref="L3714">MMULT(B3714:K3714,$D$18:$D$27)</f>
        <v>-1.0697359576999998E-2</v>
      </c>
    </row>
    <row r="3715" spans="1:12" x14ac:dyDescent="0.35">
      <c r="A3715" s="22">
        <v>43314</v>
      </c>
      <c r="B3715" s="21">
        <v>-5.9709999999999997E-3</v>
      </c>
      <c r="C3715" s="21">
        <v>-1.2999E-2</v>
      </c>
      <c r="D3715" s="21">
        <v>2.8670000000000002E-3</v>
      </c>
      <c r="E3715" s="21">
        <v>-3.4810000000000002E-3</v>
      </c>
      <c r="F3715" s="21">
        <v>-1.0801E-2</v>
      </c>
      <c r="G3715" s="21">
        <v>6.3969999999999999E-3</v>
      </c>
      <c r="H3715" s="21">
        <v>-4.8399999999999997E-3</v>
      </c>
      <c r="I3715" s="21">
        <v>-7.8040000000000002E-3</v>
      </c>
      <c r="J3715" s="21">
        <v>8.5570000000000004E-3</v>
      </c>
      <c r="K3715" s="21">
        <v>-1.2754E-2</v>
      </c>
      <c r="L3715" s="21" cm="1">
        <f t="array" ref="L3715">MMULT(B3715:K3715,$D$18:$D$27)</f>
        <v>-4.0573002459999997E-3</v>
      </c>
    </row>
    <row r="3716" spans="1:12" x14ac:dyDescent="0.35">
      <c r="A3716" s="22">
        <v>43315</v>
      </c>
      <c r="B3716" s="21">
        <v>3.6289999999999998E-3</v>
      </c>
      <c r="C3716" s="21">
        <v>2.343E-3</v>
      </c>
      <c r="D3716" s="21">
        <v>-2.7952000000000001E-2</v>
      </c>
      <c r="E3716" s="21">
        <v>-3.7729999999999999E-3</v>
      </c>
      <c r="F3716" s="21">
        <v>-7.5799999999999999E-4</v>
      </c>
      <c r="G3716" s="21">
        <v>-5.5859999999999998E-3</v>
      </c>
      <c r="H3716" s="21">
        <v>6.0800000000000003E-4</v>
      </c>
      <c r="I3716" s="21">
        <v>-3.1949999999999999E-3</v>
      </c>
      <c r="J3716" s="21">
        <v>-3.3939999999999999E-3</v>
      </c>
      <c r="K3716" s="21">
        <v>-8.0269999999999994E-3</v>
      </c>
      <c r="L3716" s="21" cm="1">
        <f t="array" ref="L3716">MMULT(B3716:K3716,$D$18:$D$27)</f>
        <v>-3.0907210200000002E-3</v>
      </c>
    </row>
    <row r="3717" spans="1:12" x14ac:dyDescent="0.35">
      <c r="A3717" s="22">
        <v>43318</v>
      </c>
      <c r="B3717" s="21">
        <v>-2.4899999999999998E-4</v>
      </c>
      <c r="C3717" s="21">
        <v>2.0149999999999999E-3</v>
      </c>
      <c r="D3717" s="21">
        <v>1.2172000000000001E-2</v>
      </c>
      <c r="E3717" s="21">
        <v>6.1720000000000004E-3</v>
      </c>
      <c r="F3717" s="21">
        <v>-2.2769999999999999E-3</v>
      </c>
      <c r="G3717" s="21">
        <v>2.4403999999999999E-2</v>
      </c>
      <c r="H3717" s="21">
        <v>1.22E-4</v>
      </c>
      <c r="I3717" s="21">
        <v>7.2329999999999998E-3</v>
      </c>
      <c r="J3717" s="21">
        <v>1.8728999999999999E-2</v>
      </c>
      <c r="K3717" s="21">
        <v>9.4830000000000001E-3</v>
      </c>
      <c r="L3717" s="21" cm="1">
        <f t="array" ref="L3717">MMULT(B3717:K3717,$D$18:$D$27)</f>
        <v>6.1181020710000004E-3</v>
      </c>
    </row>
    <row r="3718" spans="1:12" x14ac:dyDescent="0.35">
      <c r="A3718" s="22">
        <v>43319</v>
      </c>
      <c r="B3718" s="21">
        <v>1.3594E-2</v>
      </c>
      <c r="C3718" s="21">
        <v>7.0800000000000004E-3</v>
      </c>
      <c r="D3718" s="21">
        <v>4.2779999999999997E-3</v>
      </c>
      <c r="E3718" s="21">
        <v>1.6310999999999999E-2</v>
      </c>
      <c r="F3718" s="21">
        <v>1.4298999999999999E-2</v>
      </c>
      <c r="G3718" s="21">
        <v>-2.647E-3</v>
      </c>
      <c r="H3718" s="21">
        <v>-4.3740000000000003E-3</v>
      </c>
      <c r="I3718" s="21">
        <v>1.469E-3</v>
      </c>
      <c r="J3718" s="21">
        <v>1.671E-3</v>
      </c>
      <c r="K3718" s="21">
        <v>1.7911E-2</v>
      </c>
      <c r="L3718" s="21" cm="1">
        <f t="array" ref="L3718">MMULT(B3718:K3718,$D$18:$D$27)</f>
        <v>6.3525471909999997E-3</v>
      </c>
    </row>
    <row r="3719" spans="1:12" x14ac:dyDescent="0.35">
      <c r="A3719" s="22">
        <v>43320</v>
      </c>
      <c r="B3719" s="21">
        <v>-6.6449999999999999E-3</v>
      </c>
      <c r="C3719" s="21">
        <v>-1.0385E-2</v>
      </c>
      <c r="D3719" s="21">
        <v>-1.3341E-2</v>
      </c>
      <c r="E3719" s="21">
        <v>-2.0712999999999999E-2</v>
      </c>
      <c r="F3719" s="21">
        <v>-4.0489999999999996E-3</v>
      </c>
      <c r="G3719" s="21">
        <v>8.1519999999999995E-3</v>
      </c>
      <c r="H3719" s="21">
        <v>-9.0310000000000008E-3</v>
      </c>
      <c r="I3719" s="21">
        <v>2.1189999999999998E-3</v>
      </c>
      <c r="J3719" s="21">
        <v>-3.3370000000000001E-3</v>
      </c>
      <c r="K3719" s="21">
        <v>5.1679999999999999E-3</v>
      </c>
      <c r="L3719" s="21" cm="1">
        <f t="array" ref="L3719">MMULT(B3719:K3719,$D$18:$D$27)</f>
        <v>-6.0183469850000008E-3</v>
      </c>
    </row>
    <row r="3720" spans="1:12" x14ac:dyDescent="0.35">
      <c r="A3720" s="22">
        <v>43321</v>
      </c>
      <c r="B3720" s="21">
        <v>-5.0790000000000002E-3</v>
      </c>
      <c r="C3720" s="21">
        <v>-1.0898E-2</v>
      </c>
      <c r="D3720" s="21">
        <v>-3.7469999999999999E-3</v>
      </c>
      <c r="E3720" s="21">
        <v>5.0429999999999997E-3</v>
      </c>
      <c r="F3720" s="21">
        <v>-1.5209E-2</v>
      </c>
      <c r="G3720" s="21">
        <v>-1.2411E-2</v>
      </c>
      <c r="H3720" s="21">
        <v>-4.1994999999999998E-2</v>
      </c>
      <c r="I3720" s="21">
        <v>-6.5050000000000004E-3</v>
      </c>
      <c r="J3720" s="21">
        <v>1.116E-3</v>
      </c>
      <c r="K3720" s="21">
        <v>-1.1507E-2</v>
      </c>
      <c r="L3720" s="21" cm="1">
        <f t="array" ref="L3720">MMULT(B3720:K3720,$D$18:$D$27)</f>
        <v>-8.6734030400000012E-3</v>
      </c>
    </row>
    <row r="3721" spans="1:12" x14ac:dyDescent="0.35">
      <c r="A3721" s="22">
        <v>43322</v>
      </c>
      <c r="B3721" s="21">
        <v>-1.1205E-2</v>
      </c>
      <c r="C3721" s="21">
        <v>6.6109999999999997E-3</v>
      </c>
      <c r="D3721" s="21">
        <v>3.761E-3</v>
      </c>
      <c r="E3721" s="21">
        <v>2.6480000000000002E-3</v>
      </c>
      <c r="F3721" s="21">
        <v>9.7859999999999996E-3</v>
      </c>
      <c r="G3721" s="21">
        <v>2.7799000000000001E-2</v>
      </c>
      <c r="H3721" s="21">
        <v>1.2727E-2</v>
      </c>
      <c r="I3721" s="21">
        <v>3.356E-3</v>
      </c>
      <c r="J3721" s="21">
        <v>1.2821000000000001E-2</v>
      </c>
      <c r="K3721" s="21">
        <v>2.2290000000000001E-3</v>
      </c>
      <c r="L3721" s="21" cm="1">
        <f t="array" ref="L3721">MMULT(B3721:K3721,$D$18:$D$27)</f>
        <v>4.1350928550000004E-3</v>
      </c>
    </row>
    <row r="3722" spans="1:12" x14ac:dyDescent="0.35">
      <c r="A3722" s="22">
        <v>43325</v>
      </c>
      <c r="B3722" s="21">
        <v>-1.0829E-2</v>
      </c>
      <c r="C3722" s="21">
        <v>-7.2969999999999997E-3</v>
      </c>
      <c r="D3722" s="21">
        <v>-1.0345E-2</v>
      </c>
      <c r="E3722" s="21">
        <v>-1.2093E-2</v>
      </c>
      <c r="F3722" s="21">
        <v>-1.6202000000000001E-2</v>
      </c>
      <c r="G3722" s="21">
        <v>-1.797E-2</v>
      </c>
      <c r="H3722" s="21">
        <v>-8.1239999999999993E-3</v>
      </c>
      <c r="I3722" s="21">
        <v>-8.3199999999999993E-3</v>
      </c>
      <c r="J3722" s="21">
        <v>-1.8162000000000001E-2</v>
      </c>
      <c r="K3722" s="21">
        <v>-1.0378999999999999E-2</v>
      </c>
      <c r="L3722" s="21" cm="1">
        <f t="array" ref="L3722">MMULT(B3722:K3722,$D$18:$D$27)</f>
        <v>-1.1492616008999999E-2</v>
      </c>
    </row>
    <row r="3723" spans="1:12" x14ac:dyDescent="0.35">
      <c r="A3723" s="22">
        <v>43326</v>
      </c>
      <c r="B3723" s="21">
        <v>-3.1819999999999999E-3</v>
      </c>
      <c r="C3723" s="21">
        <v>1.1429999999999999E-3</v>
      </c>
      <c r="D3723" s="21">
        <v>1.2921999999999999E-2</v>
      </c>
      <c r="E3723" s="21">
        <v>1.5195999999999999E-2</v>
      </c>
      <c r="F3723" s="21">
        <v>-2.617E-3</v>
      </c>
      <c r="G3723" s="21">
        <v>8.6779999999999999E-3</v>
      </c>
      <c r="H3723" s="21">
        <v>1.9452000000000001E-2</v>
      </c>
      <c r="I3723" s="21">
        <v>-5.182E-3</v>
      </c>
      <c r="J3723" s="21">
        <v>6.1659999999999996E-3</v>
      </c>
      <c r="K3723" s="21">
        <v>2.5000000000000001E-4</v>
      </c>
      <c r="L3723" s="21" cm="1">
        <f t="array" ref="L3723">MMULT(B3723:K3723,$D$18:$D$27)</f>
        <v>3.5593078520000008E-3</v>
      </c>
    </row>
    <row r="3724" spans="1:12" x14ac:dyDescent="0.35">
      <c r="A3724" s="22">
        <v>43327</v>
      </c>
      <c r="B3724" s="21">
        <v>-1.7495E-2</v>
      </c>
      <c r="C3724" s="21">
        <v>-3.7852999999999998E-2</v>
      </c>
      <c r="D3724" s="21">
        <v>-6.1996999999999997E-2</v>
      </c>
      <c r="E3724" s="21">
        <v>-6.0013999999999998E-2</v>
      </c>
      <c r="F3724" s="21">
        <v>-3.8734999999999999E-2</v>
      </c>
      <c r="G3724" s="21">
        <v>-1.9075999999999999E-2</v>
      </c>
      <c r="H3724" s="21">
        <v>-3.4271000000000003E-2</v>
      </c>
      <c r="I3724" s="21">
        <v>-4.5973E-2</v>
      </c>
      <c r="J3724" s="21">
        <v>-1.2256E-2</v>
      </c>
      <c r="K3724" s="21">
        <v>-3.6575000000000003E-2</v>
      </c>
      <c r="L3724" s="21" cm="1">
        <f t="array" ref="L3724">MMULT(B3724:K3724,$D$18:$D$27)</f>
        <v>-3.5902917329999999E-2</v>
      </c>
    </row>
    <row r="3725" spans="1:12" x14ac:dyDescent="0.35">
      <c r="A3725" s="22">
        <v>43328</v>
      </c>
      <c r="B3725" s="21">
        <v>1.3776999999999999E-2</v>
      </c>
      <c r="C3725" s="21">
        <v>-2.3739999999999998E-3</v>
      </c>
      <c r="D3725" s="21">
        <v>4.071E-3</v>
      </c>
      <c r="E3725" s="21">
        <v>2.3444E-2</v>
      </c>
      <c r="F3725" s="21">
        <v>3.2109999999999999E-3</v>
      </c>
      <c r="G3725" s="21">
        <v>8.9610000000000002E-3</v>
      </c>
      <c r="H3725" s="21">
        <v>1.4168999999999999E-2</v>
      </c>
      <c r="I3725" s="21">
        <v>-3.813E-3</v>
      </c>
      <c r="J3725" s="21">
        <v>5.0759999999999998E-3</v>
      </c>
      <c r="K3725" s="21">
        <v>-6.3489999999999996E-3</v>
      </c>
      <c r="L3725" s="21" cm="1">
        <f t="array" ref="L3725">MMULT(B3725:K3725,$D$18:$D$27)</f>
        <v>6.5130116850000003E-3</v>
      </c>
    </row>
    <row r="3726" spans="1:12" x14ac:dyDescent="0.35">
      <c r="A3726" s="22">
        <v>43329</v>
      </c>
      <c r="B3726" s="21">
        <v>3.333E-3</v>
      </c>
      <c r="C3726" s="21">
        <v>1.1900000000000001E-3</v>
      </c>
      <c r="D3726" s="21">
        <v>-9.835E-3</v>
      </c>
      <c r="E3726" s="21">
        <v>5.1869999999999998E-3</v>
      </c>
      <c r="F3726" s="21">
        <v>5.4409999999999997E-3</v>
      </c>
      <c r="G3726" s="21">
        <v>1.8896E-2</v>
      </c>
      <c r="H3726" s="21">
        <v>6.7930000000000004E-3</v>
      </c>
      <c r="I3726" s="21">
        <v>4.3499999999999997E-3</v>
      </c>
      <c r="J3726" s="21">
        <v>7.2950000000000003E-3</v>
      </c>
      <c r="K3726" s="21">
        <v>5.4770000000000001E-3</v>
      </c>
      <c r="L3726" s="21" cm="1">
        <f t="array" ref="L3726">MMULT(B3726:K3726,$D$18:$D$27)</f>
        <v>3.90792576E-3</v>
      </c>
    </row>
    <row r="3727" spans="1:12" x14ac:dyDescent="0.35">
      <c r="A3727" s="22">
        <v>43332</v>
      </c>
      <c r="B3727" s="21">
        <v>7.0280000000000004E-3</v>
      </c>
      <c r="C3727" s="21">
        <v>-4.2400000000000001E-4</v>
      </c>
      <c r="D3727" s="21">
        <v>0</v>
      </c>
      <c r="E3727" s="21">
        <v>1.0749999999999999E-2</v>
      </c>
      <c r="F3727" s="21">
        <v>1.0664E-2</v>
      </c>
      <c r="G3727" s="21">
        <v>5.5640000000000004E-3</v>
      </c>
      <c r="H3727" s="21">
        <v>5.8560000000000001E-3</v>
      </c>
      <c r="I3727" s="21">
        <v>5.5440000000000003E-3</v>
      </c>
      <c r="J3727" s="21">
        <v>-2.2279999999999999E-3</v>
      </c>
      <c r="K3727" s="21">
        <v>2.1398E-2</v>
      </c>
      <c r="L3727" s="21" cm="1">
        <f t="array" ref="L3727">MMULT(B3727:K3727,$D$18:$D$27)</f>
        <v>5.0715469879999992E-3</v>
      </c>
    </row>
    <row r="3728" spans="1:12" x14ac:dyDescent="0.35">
      <c r="A3728" s="22">
        <v>43333</v>
      </c>
      <c r="B3728" s="21">
        <v>2.5399999999999999E-4</v>
      </c>
      <c r="C3728" s="21">
        <v>1.614E-3</v>
      </c>
      <c r="D3728" s="21">
        <v>6.2729999999999999E-3</v>
      </c>
      <c r="E3728" s="21">
        <v>5.2469999999999999E-3</v>
      </c>
      <c r="F3728" s="21">
        <v>1.9843E-2</v>
      </c>
      <c r="G3728" s="21">
        <v>1.291E-3</v>
      </c>
      <c r="H3728" s="21">
        <v>-1.519E-3</v>
      </c>
      <c r="I3728" s="21">
        <v>3.7039999999999998E-3</v>
      </c>
      <c r="J3728" s="21">
        <v>2.7920000000000002E-3</v>
      </c>
      <c r="K3728" s="21">
        <v>3.1740000000000002E-3</v>
      </c>
      <c r="L3728" s="21" cm="1">
        <f t="array" ref="L3728">MMULT(B3728:K3728,$D$18:$D$27)</f>
        <v>4.1341464599999999E-3</v>
      </c>
    </row>
    <row r="3729" spans="1:12" x14ac:dyDescent="0.35">
      <c r="A3729" s="22">
        <v>43334</v>
      </c>
      <c r="B3729" s="21">
        <v>1.4335000000000001E-2</v>
      </c>
      <c r="C3729" s="21">
        <v>8.3090000000000004E-3</v>
      </c>
      <c r="D3729" s="21">
        <v>1.5845999999999999E-2</v>
      </c>
      <c r="E3729" s="21">
        <v>1.5657999999999998E-2</v>
      </c>
      <c r="F3729" s="21">
        <v>5.0959999999999998E-3</v>
      </c>
      <c r="G3729" s="21">
        <v>2.6155999999999999E-2</v>
      </c>
      <c r="H3729" s="21">
        <v>5.5770000000000004E-3</v>
      </c>
      <c r="I3729" s="21">
        <v>4.3769999999999998E-3</v>
      </c>
      <c r="J3729" s="21">
        <v>1.7817E-2</v>
      </c>
      <c r="K3729" s="21">
        <v>1.5188E-2</v>
      </c>
      <c r="L3729" s="21" cm="1">
        <f t="array" ref="L3729">MMULT(B3729:K3729,$D$18:$D$27)</f>
        <v>1.0793366955E-2</v>
      </c>
    </row>
    <row r="3730" spans="1:12" x14ac:dyDescent="0.35">
      <c r="A3730" s="22">
        <v>43335</v>
      </c>
      <c r="B3730" s="21">
        <v>-1.1006E-2</v>
      </c>
      <c r="C3730" s="21">
        <v>-6.8950000000000001E-3</v>
      </c>
      <c r="D3730" s="21">
        <v>-7.842E-3</v>
      </c>
      <c r="E3730" s="21">
        <v>6.9399999999999996E-4</v>
      </c>
      <c r="F3730" s="21">
        <v>-6.7600000000000004E-3</v>
      </c>
      <c r="G3730" s="21">
        <v>-5.9239999999999996E-3</v>
      </c>
      <c r="H3730" s="21">
        <v>-4.4120000000000001E-3</v>
      </c>
      <c r="I3730" s="21">
        <v>1.1535999999999999E-2</v>
      </c>
      <c r="J3730" s="21">
        <v>-1.6410999999999999E-2</v>
      </c>
      <c r="K3730" s="21">
        <v>1.7579000000000001E-2</v>
      </c>
      <c r="L3730" s="21" cm="1">
        <f t="array" ref="L3730">MMULT(B3730:K3730,$D$18:$D$27)</f>
        <v>-3.6085524909999999E-3</v>
      </c>
    </row>
    <row r="3731" spans="1:12" x14ac:dyDescent="0.35">
      <c r="A3731" s="22">
        <v>43336</v>
      </c>
      <c r="B3731" s="21">
        <v>6.829E-3</v>
      </c>
      <c r="C3731" s="21">
        <v>7.705E-3</v>
      </c>
      <c r="D3731" s="21">
        <v>9.1070000000000005E-3</v>
      </c>
      <c r="E3731" s="21">
        <v>7.7720000000000003E-3</v>
      </c>
      <c r="F3731" s="21">
        <v>9.2809999999999993E-3</v>
      </c>
      <c r="G3731" s="21">
        <v>5.2370000000000003E-3</v>
      </c>
      <c r="H3731" s="21">
        <v>4.5580000000000004E-3</v>
      </c>
      <c r="I3731" s="21">
        <v>7.4339999999999996E-3</v>
      </c>
      <c r="J3731" s="21">
        <v>-5.5599999999999996E-4</v>
      </c>
      <c r="K3731" s="21">
        <v>2.6953999999999999E-2</v>
      </c>
      <c r="L3731" s="21" cm="1">
        <f t="array" ref="L3731">MMULT(B3731:K3731,$D$18:$D$27)</f>
        <v>6.396731002000001E-3</v>
      </c>
    </row>
    <row r="3732" spans="1:12" x14ac:dyDescent="0.35">
      <c r="A3732" s="22">
        <v>43339</v>
      </c>
      <c r="B3732" s="21">
        <v>9.7970000000000002E-3</v>
      </c>
      <c r="C3732" s="21">
        <v>1.1259999999999999E-2</v>
      </c>
      <c r="D3732" s="21">
        <v>1.0130999999999999E-2</v>
      </c>
      <c r="E3732" s="21">
        <v>3.1679999999999998E-3</v>
      </c>
      <c r="F3732" s="21">
        <v>-6.13E-3</v>
      </c>
      <c r="G3732" s="21">
        <v>3.2330000000000002E-3</v>
      </c>
      <c r="H3732" s="21">
        <v>1.0965000000000001E-2</v>
      </c>
      <c r="I3732" s="21">
        <v>6.5409999999999999E-3</v>
      </c>
      <c r="J3732" s="21">
        <v>0</v>
      </c>
      <c r="K3732" s="21">
        <v>-1.67E-3</v>
      </c>
      <c r="L3732" s="21" cm="1">
        <f t="array" ref="L3732">MMULT(B3732:K3732,$D$18:$D$27)</f>
        <v>5.522014447E-3</v>
      </c>
    </row>
    <row r="3733" spans="1:12" x14ac:dyDescent="0.35">
      <c r="A3733" s="22">
        <v>43340</v>
      </c>
      <c r="B3733" s="21">
        <v>-1.493E-3</v>
      </c>
      <c r="C3733" s="21">
        <v>-4.071E-3</v>
      </c>
      <c r="D3733" s="21">
        <v>-5.731E-3</v>
      </c>
      <c r="E3733" s="21">
        <v>-1.0846E-2</v>
      </c>
      <c r="F3733" s="21">
        <v>-1.2028E-2</v>
      </c>
      <c r="G3733" s="21">
        <v>-6.8040000000000002E-3</v>
      </c>
      <c r="H3733" s="21">
        <v>-1.2470000000000001E-3</v>
      </c>
      <c r="I3733" s="21">
        <v>-2.333E-3</v>
      </c>
      <c r="J3733" s="21">
        <v>-8.9040000000000005E-3</v>
      </c>
      <c r="K3733" s="21">
        <v>2.7490000000000001E-3</v>
      </c>
      <c r="L3733" s="21" cm="1">
        <f t="array" ref="L3733">MMULT(B3733:K3733,$D$18:$D$27)</f>
        <v>-5.1251630209999998E-3</v>
      </c>
    </row>
    <row r="3734" spans="1:12" x14ac:dyDescent="0.35">
      <c r="A3734" s="22">
        <v>43341</v>
      </c>
      <c r="B3734" s="21">
        <v>7.2249999999999997E-3</v>
      </c>
      <c r="C3734" s="21">
        <v>3.0040000000000002E-3</v>
      </c>
      <c r="D3734" s="21">
        <v>6.8659999999999997E-3</v>
      </c>
      <c r="E3734" s="21">
        <v>2.068E-2</v>
      </c>
      <c r="F3734" s="21">
        <v>6.5550000000000001E-3</v>
      </c>
      <c r="G3734" s="21">
        <v>1.8000000000000001E-4</v>
      </c>
      <c r="H3734" s="21">
        <v>1.498E-3</v>
      </c>
      <c r="I3734" s="21">
        <v>5.7619999999999998E-3</v>
      </c>
      <c r="J3734" s="21">
        <v>3.9300000000000003E-3</v>
      </c>
      <c r="K3734" s="21">
        <v>-2.264E-3</v>
      </c>
      <c r="L3734" s="21" cm="1">
        <f t="array" ref="L3734">MMULT(B3734:K3734,$D$18:$D$27)</f>
        <v>6.6136846450000012E-3</v>
      </c>
    </row>
    <row r="3735" spans="1:12" x14ac:dyDescent="0.35">
      <c r="A3735" s="22">
        <v>43342</v>
      </c>
      <c r="B3735" s="21">
        <v>-4.3280000000000002E-3</v>
      </c>
      <c r="C3735" s="21">
        <v>-3.4099999999999998E-3</v>
      </c>
      <c r="D3735" s="21">
        <v>1.0939999999999999E-3</v>
      </c>
      <c r="E3735" s="21">
        <v>2.72E-4</v>
      </c>
      <c r="F3735" s="21">
        <v>-2.3259999999999999E-3</v>
      </c>
      <c r="G3735" s="21">
        <v>-3.2439999999999999E-3</v>
      </c>
      <c r="H3735" s="21">
        <v>-1.2459999999999999E-3</v>
      </c>
      <c r="I3735" s="21">
        <v>-7.3899999999999999E-3</v>
      </c>
      <c r="J3735" s="21">
        <v>-5.5929999999999999E-3</v>
      </c>
      <c r="K3735" s="21">
        <v>-7.1669999999999998E-3</v>
      </c>
      <c r="L3735" s="21" cm="1">
        <f t="array" ref="L3735">MMULT(B3735:K3735,$D$18:$D$27)</f>
        <v>-3.8107769520000002E-3</v>
      </c>
    </row>
    <row r="3736" spans="1:12" x14ac:dyDescent="0.35">
      <c r="A3736" s="22">
        <v>43343</v>
      </c>
      <c r="B3736" s="21">
        <v>-4.2230000000000002E-3</v>
      </c>
      <c r="C3736" s="21">
        <v>-1.1268E-2</v>
      </c>
      <c r="D3736" s="21">
        <v>-5.7190000000000001E-3</v>
      </c>
      <c r="E3736" s="21">
        <v>-1.7669999999999999E-3</v>
      </c>
      <c r="F3736" s="21">
        <v>-1.8339999999999999E-2</v>
      </c>
      <c r="G3736" s="21">
        <v>-4.1590000000000004E-3</v>
      </c>
      <c r="H3736" s="21">
        <v>-3.2450000000000001E-3</v>
      </c>
      <c r="I3736" s="21">
        <v>-8.6990000000000001E-3</v>
      </c>
      <c r="J3736" s="21">
        <v>-4.4990000000000004E-3</v>
      </c>
      <c r="K3736" s="21">
        <v>-9.9860000000000001E-3</v>
      </c>
      <c r="L3736" s="21" cm="1">
        <f t="array" ref="L3736">MMULT(B3736:K3736,$D$18:$D$27)</f>
        <v>-6.8647887649999993E-3</v>
      </c>
    </row>
    <row r="3737" spans="1:12" x14ac:dyDescent="0.35">
      <c r="A3737" s="22">
        <v>43347</v>
      </c>
      <c r="B3737" s="21">
        <v>1.4970000000000001E-3</v>
      </c>
      <c r="C3737" s="21">
        <v>3.4610000000000001E-3</v>
      </c>
      <c r="D3737" s="21">
        <v>-4.6519999999999999E-3</v>
      </c>
      <c r="E3737" s="21">
        <v>-4.3579999999999999E-3</v>
      </c>
      <c r="F3737" s="21">
        <v>-1.9633000000000001E-2</v>
      </c>
      <c r="G3737" s="21">
        <v>-1.2348E-2</v>
      </c>
      <c r="H3737" s="21">
        <v>-7.5119999999999996E-3</v>
      </c>
      <c r="I3737" s="21">
        <v>3.797E-3</v>
      </c>
      <c r="J3737" s="21">
        <v>-4.5199999999999997E-3</v>
      </c>
      <c r="K3737" s="21">
        <v>2.4183E-2</v>
      </c>
      <c r="L3737" s="21" cm="1">
        <f t="array" ref="L3737">MMULT(B3737:K3737,$D$18:$D$27)</f>
        <v>-2.5702067479999998E-3</v>
      </c>
    </row>
    <row r="3738" spans="1:12" x14ac:dyDescent="0.35">
      <c r="A3738" s="22">
        <v>43348</v>
      </c>
      <c r="B3738" s="21">
        <v>1.3327E-2</v>
      </c>
      <c r="C3738" s="21">
        <v>4.2099999999999999E-4</v>
      </c>
      <c r="D3738" s="21">
        <v>1.7849999999999999E-3</v>
      </c>
      <c r="E3738" s="21">
        <v>-1.505E-3</v>
      </c>
      <c r="F3738" s="21">
        <v>-1.4534999999999999E-2</v>
      </c>
      <c r="G3738" s="21">
        <v>5.1479999999999998E-3</v>
      </c>
      <c r="H3738" s="21">
        <v>-1.64E-3</v>
      </c>
      <c r="I3738" s="21">
        <v>-8.1539999999999998E-3</v>
      </c>
      <c r="J3738" s="21">
        <v>9.6480000000000003E-3</v>
      </c>
      <c r="K3738" s="21">
        <v>-4.0340000000000003E-3</v>
      </c>
      <c r="L3738" s="21" cm="1">
        <f t="array" ref="L3738">MMULT(B3738:K3738,$D$18:$D$27)</f>
        <v>3.7160157700000029E-4</v>
      </c>
    </row>
    <row r="3739" spans="1:12" x14ac:dyDescent="0.35">
      <c r="A3739" s="22">
        <v>43349</v>
      </c>
      <c r="B3739" s="21">
        <v>-1.1062000000000001E-2</v>
      </c>
      <c r="C3739" s="21">
        <v>-3.1029000000000001E-2</v>
      </c>
      <c r="D3739" s="21">
        <v>-2.0272999999999999E-2</v>
      </c>
      <c r="E3739" s="21">
        <v>-3.3699E-2</v>
      </c>
      <c r="F3739" s="21">
        <v>-1.3273999999999999E-2</v>
      </c>
      <c r="G3739" s="21">
        <v>-1.3353E-2</v>
      </c>
      <c r="H3739" s="21">
        <v>-1.9838000000000001E-2</v>
      </c>
      <c r="I3739" s="21">
        <v>-1.0933E-2</v>
      </c>
      <c r="J3739" s="21">
        <v>-6.7450000000000001E-3</v>
      </c>
      <c r="K3739" s="21">
        <v>-1.3580999999999999E-2</v>
      </c>
      <c r="L3739" s="21" cm="1">
        <f t="array" ref="L3739">MMULT(B3739:K3739,$D$18:$D$27)</f>
        <v>-1.5658534107000001E-2</v>
      </c>
    </row>
    <row r="3740" spans="1:12" x14ac:dyDescent="0.35">
      <c r="A3740" s="22">
        <v>43350</v>
      </c>
      <c r="B3740" s="21">
        <v>1.7027E-2</v>
      </c>
      <c r="C3740" s="21">
        <v>-5.4669999999999996E-3</v>
      </c>
      <c r="D3740" s="21">
        <v>-8.9180000000000006E-3</v>
      </c>
      <c r="E3740" s="21">
        <v>-4.5360000000000001E-3</v>
      </c>
      <c r="F3740" s="21">
        <v>-8.4700000000000001E-3</v>
      </c>
      <c r="G3740" s="21">
        <v>7.4200000000000004E-4</v>
      </c>
      <c r="H3740" s="21">
        <v>-1.1860000000000001E-2</v>
      </c>
      <c r="I3740" s="21">
        <v>-2.0566000000000001E-2</v>
      </c>
      <c r="J3740" s="21">
        <v>8.489E-3</v>
      </c>
      <c r="K3740" s="21">
        <v>-3.5019999999999999E-3</v>
      </c>
      <c r="L3740" s="21" cm="1">
        <f t="array" ref="L3740">MMULT(B3740:K3740,$D$18:$D$27)</f>
        <v>-3.9630325520000004E-3</v>
      </c>
    </row>
    <row r="3741" spans="1:12" x14ac:dyDescent="0.35">
      <c r="A3741" s="22">
        <v>43353</v>
      </c>
      <c r="B3741" s="21">
        <v>-1.4660000000000001E-3</v>
      </c>
      <c r="C3741" s="21">
        <v>-1.047E-3</v>
      </c>
      <c r="D3741" s="21">
        <v>-1.31E-3</v>
      </c>
      <c r="E3741" s="21">
        <v>1.3244000000000001E-2</v>
      </c>
      <c r="F3741" s="21">
        <v>4.6899999999999997E-3</v>
      </c>
      <c r="G3741" s="21">
        <v>2.0379999999999999E-3</v>
      </c>
      <c r="H3741" s="21">
        <v>3.0010000000000002E-3</v>
      </c>
      <c r="I3741" s="21">
        <v>-3.0620000000000001E-3</v>
      </c>
      <c r="J3741" s="21">
        <v>-7.2950000000000003E-3</v>
      </c>
      <c r="K3741" s="21">
        <v>-9.7000000000000005E-4</v>
      </c>
      <c r="L3741" s="21" cm="1">
        <f t="array" ref="L3741">MMULT(B3741:K3741,$D$18:$D$27)</f>
        <v>-1.4589296399999995E-4</v>
      </c>
    </row>
    <row r="3742" spans="1:12" x14ac:dyDescent="0.35">
      <c r="A3742" s="22">
        <v>43354</v>
      </c>
      <c r="B3742" s="21">
        <v>1.4074E-2</v>
      </c>
      <c r="C3742" s="21">
        <v>4.7169999999999998E-3</v>
      </c>
      <c r="D3742" s="21">
        <v>1.6619999999999999E-2</v>
      </c>
      <c r="E3742" s="21">
        <v>4.4980000000000003E-3</v>
      </c>
      <c r="F3742" s="21">
        <v>5.6690000000000004E-3</v>
      </c>
      <c r="G3742" s="21">
        <v>1.3681E-2</v>
      </c>
      <c r="H3742" s="21">
        <v>3.1220000000000002E-3</v>
      </c>
      <c r="I3742" s="21">
        <v>-1.2286E-2</v>
      </c>
      <c r="J3742" s="21">
        <v>1.8089000000000001E-2</v>
      </c>
      <c r="K3742" s="21">
        <v>1.3223E-2</v>
      </c>
      <c r="L3742" s="21" cm="1">
        <f t="array" ref="L3742">MMULT(B3742:K3742,$D$18:$D$27)</f>
        <v>5.4315710620000002E-3</v>
      </c>
    </row>
    <row r="3743" spans="1:12" x14ac:dyDescent="0.35">
      <c r="A3743" s="22">
        <v>43355</v>
      </c>
      <c r="B3743" s="21">
        <v>3.2590000000000002E-3</v>
      </c>
      <c r="C3743" s="21">
        <v>6.6940000000000003E-3</v>
      </c>
      <c r="D3743" s="21">
        <v>6.195E-3</v>
      </c>
      <c r="E3743" s="21">
        <v>6.9959999999999996E-3</v>
      </c>
      <c r="F3743" s="21">
        <v>8.2889999999999995E-3</v>
      </c>
      <c r="G3743" s="21">
        <v>1.3495999999999999E-2</v>
      </c>
      <c r="H3743" s="21">
        <v>-1.7894E-2</v>
      </c>
      <c r="I3743" s="21">
        <v>-3.4650000000000002E-3</v>
      </c>
      <c r="J3743" s="21">
        <v>8.3289999999999996E-3</v>
      </c>
      <c r="K3743" s="21">
        <v>8.1419999999999999E-3</v>
      </c>
      <c r="L3743" s="21" cm="1">
        <f t="array" ref="L3743">MMULT(B3743:K3743,$D$18:$D$27)</f>
        <v>1.6776697930000004E-3</v>
      </c>
    </row>
    <row r="3744" spans="1:12" x14ac:dyDescent="0.35">
      <c r="A3744" s="22">
        <v>43356</v>
      </c>
      <c r="B3744" s="21">
        <v>-9.7439999999999992E-3</v>
      </c>
      <c r="C3744" s="21">
        <v>4.4050000000000001E-3</v>
      </c>
      <c r="D3744" s="21">
        <v>-2.7360000000000002E-3</v>
      </c>
      <c r="E3744" s="21">
        <v>8.0590000000000002E-3</v>
      </c>
      <c r="F3744" s="21">
        <v>3.2880000000000001E-3</v>
      </c>
      <c r="G3744" s="21">
        <v>-8.9999999999999998E-4</v>
      </c>
      <c r="H3744" s="21">
        <v>1.1882999999999999E-2</v>
      </c>
      <c r="I3744" s="21">
        <v>7.6680000000000003E-3</v>
      </c>
      <c r="J3744" s="21">
        <v>7.7089999999999997E-3</v>
      </c>
      <c r="K3744" s="21">
        <v>-1.3060000000000001E-3</v>
      </c>
      <c r="L3744" s="21" cm="1">
        <f t="array" ref="L3744">MMULT(B3744:K3744,$D$18:$D$27)</f>
        <v>3.5478185090000005E-3</v>
      </c>
    </row>
    <row r="3745" spans="1:12" x14ac:dyDescent="0.35">
      <c r="A3745" s="22">
        <v>43357</v>
      </c>
      <c r="B3745" s="21">
        <v>7.2890000000000003E-3</v>
      </c>
      <c r="C3745" s="21">
        <v>9.2860000000000009E-3</v>
      </c>
      <c r="D3745" s="21">
        <v>1.0290000000000001E-2</v>
      </c>
      <c r="E3745" s="21">
        <v>1.3094E-2</v>
      </c>
      <c r="F3745" s="21">
        <v>3.441E-3</v>
      </c>
      <c r="G3745" s="21">
        <v>-7.0239999999999999E-3</v>
      </c>
      <c r="H3745" s="21">
        <v>1.2265E-2</v>
      </c>
      <c r="I3745" s="21">
        <v>5.1320000000000003E-3</v>
      </c>
      <c r="J3745" s="21">
        <v>-1.3115E-2</v>
      </c>
      <c r="K3745" s="21">
        <v>2.9729999999999999E-3</v>
      </c>
      <c r="L3745" s="21" cm="1">
        <f t="array" ref="L3745">MMULT(B3745:K3745,$D$18:$D$27)</f>
        <v>4.6881250850000005E-3</v>
      </c>
    </row>
    <row r="3746" spans="1:12" x14ac:dyDescent="0.35">
      <c r="A3746" s="22">
        <v>43360</v>
      </c>
      <c r="B3746" s="21">
        <v>5.9090000000000002E-3</v>
      </c>
      <c r="C3746" s="21">
        <v>1.108E-3</v>
      </c>
      <c r="D3746" s="21">
        <v>-2.3770000000000002E-3</v>
      </c>
      <c r="E3746" s="21">
        <v>1.0068000000000001E-2</v>
      </c>
      <c r="F3746" s="21">
        <v>-4.2459999999999998E-3</v>
      </c>
      <c r="G3746" s="21">
        <v>-8.7069999999999995E-3</v>
      </c>
      <c r="H3746" s="21">
        <v>2.5799999999999998E-4</v>
      </c>
      <c r="I3746" s="21">
        <v>-6.9540000000000001E-3</v>
      </c>
      <c r="J3746" s="21">
        <v>6.0910000000000001E-3</v>
      </c>
      <c r="K3746" s="21">
        <v>-6.1659999999999996E-3</v>
      </c>
      <c r="L3746" s="21" cm="1">
        <f t="array" ref="L3746">MMULT(B3746:K3746,$D$18:$D$27)</f>
        <v>7.0391629500000008E-4</v>
      </c>
    </row>
    <row r="3747" spans="1:12" x14ac:dyDescent="0.35">
      <c r="A3747" s="22">
        <v>43361</v>
      </c>
      <c r="B3747" s="21">
        <v>2.6380000000000002E-3</v>
      </c>
      <c r="C3747" s="21">
        <v>5.2760000000000003E-3</v>
      </c>
      <c r="D3747" s="21">
        <v>1.6250000000000001E-2</v>
      </c>
      <c r="E3747" s="21">
        <v>1.0776000000000001E-2</v>
      </c>
      <c r="F3747" s="21">
        <v>3.28E-4</v>
      </c>
      <c r="G3747" s="21">
        <v>2.1957999999999998E-2</v>
      </c>
      <c r="H3747" s="21">
        <v>1.6494999999999999E-2</v>
      </c>
      <c r="I3747" s="21">
        <v>4.3439999999999998E-3</v>
      </c>
      <c r="J3747" s="21">
        <v>-2.7520000000000001E-3</v>
      </c>
      <c r="K3747" s="21">
        <v>1.7899999999999999E-3</v>
      </c>
      <c r="L3747" s="21" cm="1">
        <f t="array" ref="L3747">MMULT(B3747:K3747,$D$18:$D$27)</f>
        <v>5.5857890600000005E-3</v>
      </c>
    </row>
    <row r="3748" spans="1:12" x14ac:dyDescent="0.35">
      <c r="A3748" s="22">
        <v>43362</v>
      </c>
      <c r="B3748" s="21">
        <v>1.1957000000000001E-2</v>
      </c>
      <c r="C3748" s="21">
        <v>1.1682E-2</v>
      </c>
      <c r="D3748" s="21">
        <v>6.0280000000000004E-3</v>
      </c>
      <c r="E3748" s="21">
        <v>6.5300000000000002E-3</v>
      </c>
      <c r="F3748" s="21">
        <v>3.9350000000000001E-3</v>
      </c>
      <c r="G3748" s="21">
        <v>2.686E-3</v>
      </c>
      <c r="H3748" s="21">
        <v>6.339E-3</v>
      </c>
      <c r="I3748" s="21">
        <v>-3.4775E-2</v>
      </c>
      <c r="J3748" s="21">
        <v>7.7260000000000002E-3</v>
      </c>
      <c r="K3748" s="21">
        <v>-4.0848000000000002E-2</v>
      </c>
      <c r="L3748" s="21" cm="1">
        <f t="array" ref="L3748">MMULT(B3748:K3748,$D$18:$D$27)</f>
        <v>-2.2944098340000004E-3</v>
      </c>
    </row>
    <row r="3749" spans="1:12" x14ac:dyDescent="0.35">
      <c r="A3749" s="22">
        <v>43363</v>
      </c>
      <c r="B3749" s="21">
        <v>2.245E-3</v>
      </c>
      <c r="C3749" s="21">
        <v>-7.5299999999999998E-4</v>
      </c>
      <c r="D3749" s="21">
        <v>-7.9889999999999996E-3</v>
      </c>
      <c r="E3749" s="21">
        <v>-2.251E-3</v>
      </c>
      <c r="F3749" s="21">
        <v>5.5529999999999998E-3</v>
      </c>
      <c r="G3749" s="21">
        <v>-1.3214E-2</v>
      </c>
      <c r="H3749" s="21">
        <v>-1.89E-3</v>
      </c>
      <c r="I3749" s="21">
        <v>8.8699999999999994E-3</v>
      </c>
      <c r="J3749" s="21">
        <v>-1.2048E-2</v>
      </c>
      <c r="K3749" s="21">
        <v>1.7259E-2</v>
      </c>
      <c r="L3749" s="21" cm="1">
        <f t="array" ref="L3749">MMULT(B3749:K3749,$D$18:$D$27)</f>
        <v>1.667083740000003E-4</v>
      </c>
    </row>
    <row r="3750" spans="1:12" x14ac:dyDescent="0.35">
      <c r="A3750" s="22">
        <v>43364</v>
      </c>
      <c r="B3750" s="21">
        <v>4.1260000000000003E-3</v>
      </c>
      <c r="C3750" s="21">
        <v>1.4319E-2</v>
      </c>
      <c r="D3750" s="21">
        <v>2.0969999999999999E-3</v>
      </c>
      <c r="E3750" s="21">
        <v>1.2208E-2</v>
      </c>
      <c r="F3750" s="21">
        <v>-7.1459999999999996E-3</v>
      </c>
      <c r="G3750" s="21">
        <v>1.2669999999999999E-3</v>
      </c>
      <c r="H3750" s="21">
        <v>4.6699999999999997E-3</v>
      </c>
      <c r="I3750" s="21">
        <v>1.2055E-2</v>
      </c>
      <c r="J3750" s="21">
        <v>1.109E-3</v>
      </c>
      <c r="K3750" s="21">
        <v>1.7576000000000001E-2</v>
      </c>
      <c r="L3750" s="21" cm="1">
        <f t="array" ref="L3750">MMULT(B3750:K3750,$D$18:$D$27)</f>
        <v>5.8498411810000003E-3</v>
      </c>
    </row>
    <row r="3751" spans="1:12" x14ac:dyDescent="0.35">
      <c r="A3751" s="22">
        <v>43367</v>
      </c>
      <c r="B3751" s="21">
        <v>1.6789999999999999E-2</v>
      </c>
      <c r="C3751" s="21">
        <v>1.2300999999999999E-2</v>
      </c>
      <c r="D3751" s="21">
        <v>3.7921000000000003E-2</v>
      </c>
      <c r="E3751" s="21">
        <v>1.0225E-2</v>
      </c>
      <c r="F3751" s="21">
        <v>7.6889999999999997E-3</v>
      </c>
      <c r="G3751" s="21">
        <v>6.5059999999999996E-3</v>
      </c>
      <c r="H3751" s="21">
        <v>1.4447E-2</v>
      </c>
      <c r="I3751" s="21">
        <v>1.6119999999999999E-2</v>
      </c>
      <c r="J3751" s="21">
        <v>-9.4129999999999995E-3</v>
      </c>
      <c r="K3751" s="21">
        <v>2.9027000000000001E-2</v>
      </c>
      <c r="L3751" s="21" cm="1">
        <f t="array" ref="L3751">MMULT(B3751:K3751,$D$18:$D$27)</f>
        <v>1.2419033219E-2</v>
      </c>
    </row>
    <row r="3752" spans="1:12" x14ac:dyDescent="0.35">
      <c r="A3752" s="22">
        <v>43368</v>
      </c>
      <c r="B3752" s="21">
        <v>-1.155E-3</v>
      </c>
      <c r="C3752" s="21">
        <v>6.1159999999999999E-3</v>
      </c>
      <c r="D3752" s="21">
        <v>1.3308E-2</v>
      </c>
      <c r="E3752" s="21">
        <v>1.3625999999999999E-2</v>
      </c>
      <c r="F3752" s="21">
        <v>1.5096999999999999E-2</v>
      </c>
      <c r="G3752" s="21">
        <v>7.7210000000000004E-3</v>
      </c>
      <c r="H3752" s="21">
        <v>6.9350000000000002E-3</v>
      </c>
      <c r="I3752" s="21">
        <v>1.2515E-2</v>
      </c>
      <c r="J3752" s="21">
        <v>-5.5900000000000004E-4</v>
      </c>
      <c r="K3752" s="21">
        <v>-8.626E-3</v>
      </c>
      <c r="L3752" s="21" cm="1">
        <f t="array" ref="L3752">MMULT(B3752:K3752,$D$18:$D$27)</f>
        <v>7.3721500770000002E-3</v>
      </c>
    </row>
    <row r="3753" spans="1:12" x14ac:dyDescent="0.35">
      <c r="A3753" s="22">
        <v>43369</v>
      </c>
      <c r="B3753" s="21">
        <v>-8.3239999999999998E-3</v>
      </c>
      <c r="C3753" s="21">
        <v>-1.1509999999999999E-2</v>
      </c>
      <c r="D3753" s="21">
        <v>-2.627E-3</v>
      </c>
      <c r="E3753" s="21">
        <v>-1.0626E-2</v>
      </c>
      <c r="F3753" s="21">
        <v>-2.6387000000000001E-2</v>
      </c>
      <c r="G3753" s="21">
        <v>-1.3008E-2</v>
      </c>
      <c r="H3753" s="21">
        <v>-3.6900000000000001E-3</v>
      </c>
      <c r="I3753" s="21">
        <v>-8.6180000000000007E-3</v>
      </c>
      <c r="J3753" s="21">
        <v>-1.5101E-2</v>
      </c>
      <c r="K3753" s="21">
        <v>-6.1139999999999996E-3</v>
      </c>
      <c r="L3753" s="21" cm="1">
        <f t="array" ref="L3753">MMULT(B3753:K3753,$D$18:$D$27)</f>
        <v>-1.0600214194E-2</v>
      </c>
    </row>
    <row r="3754" spans="1:12" x14ac:dyDescent="0.35">
      <c r="A3754" s="22">
        <v>43370</v>
      </c>
      <c r="B3754" s="21">
        <v>-1.17E-4</v>
      </c>
      <c r="C3754" s="21">
        <v>4.2640000000000004E-3</v>
      </c>
      <c r="D3754" s="21">
        <v>1.3487000000000001E-2</v>
      </c>
      <c r="E3754" s="21">
        <v>3.1059999999999998E-3</v>
      </c>
      <c r="F3754" s="21">
        <v>4.7629999999999999E-3</v>
      </c>
      <c r="G3754" s="21">
        <v>1.8054000000000001E-2</v>
      </c>
      <c r="H3754" s="21">
        <v>1.9750000000000002E-3</v>
      </c>
      <c r="I3754" s="21">
        <v>-8.8679999999999991E-3</v>
      </c>
      <c r="J3754" s="21">
        <v>-2.8389999999999999E-3</v>
      </c>
      <c r="K3754" s="21">
        <v>-1.7627E-2</v>
      </c>
      <c r="L3754" s="21" cm="1">
        <f t="array" ref="L3754">MMULT(B3754:K3754,$D$18:$D$27)</f>
        <v>-2.7255486299999963E-4</v>
      </c>
    </row>
    <row r="3755" spans="1:12" x14ac:dyDescent="0.35">
      <c r="A3755" s="22">
        <v>43371</v>
      </c>
      <c r="B3755" s="21">
        <v>-8.744E-3</v>
      </c>
      <c r="C3755" s="21">
        <v>-1.5510000000000001E-3</v>
      </c>
      <c r="D3755" s="21">
        <v>4.4879999999999998E-3</v>
      </c>
      <c r="E3755" s="21">
        <v>-1.5479999999999999E-3</v>
      </c>
      <c r="F3755" s="21">
        <v>-4.0870000000000004E-3</v>
      </c>
      <c r="G3755" s="21">
        <v>-1.4189999999999999E-3</v>
      </c>
      <c r="H3755" s="21">
        <v>1.2319999999999999E-2</v>
      </c>
      <c r="I3755" s="21">
        <v>-1.4170000000000001E-3</v>
      </c>
      <c r="J3755" s="21">
        <v>9.6810000000000004E-3</v>
      </c>
      <c r="K3755" s="21">
        <v>-3.6970000000000003E-2</v>
      </c>
      <c r="L3755" s="21" cm="1">
        <f t="array" ref="L3755">MMULT(B3755:K3755,$D$18:$D$27)</f>
        <v>1.5858405999999989E-4</v>
      </c>
    </row>
    <row r="3756" spans="1:12" x14ac:dyDescent="0.35">
      <c r="A3756" s="22">
        <v>43374</v>
      </c>
      <c r="B3756" s="21">
        <v>9.2919999999999999E-3</v>
      </c>
      <c r="C3756" s="21">
        <v>1.7255E-2</v>
      </c>
      <c r="D3756" s="21">
        <v>1.5051E-2</v>
      </c>
      <c r="E3756" s="21">
        <v>3.2170999999999998E-2</v>
      </c>
      <c r="F3756" s="21">
        <v>1.0998000000000001E-2</v>
      </c>
      <c r="G3756" s="21">
        <v>2.2731000000000001E-2</v>
      </c>
      <c r="H3756" s="21">
        <v>1.1683000000000001E-2</v>
      </c>
      <c r="I3756" s="21">
        <v>1.5613999999999999E-2</v>
      </c>
      <c r="J3756" s="21">
        <v>2.5381000000000001E-2</v>
      </c>
      <c r="K3756" s="21">
        <v>3.0762000000000001E-2</v>
      </c>
      <c r="L3756" s="21" cm="1">
        <f t="array" ref="L3756">MMULT(B3756:K3756,$D$18:$D$27)</f>
        <v>1.7004406645000001E-2</v>
      </c>
    </row>
    <row r="3757" spans="1:12" x14ac:dyDescent="0.35">
      <c r="A3757" s="22">
        <v>43375</v>
      </c>
      <c r="B3757" s="21">
        <v>7.5750000000000001E-3</v>
      </c>
      <c r="C3757" s="21">
        <v>2.8140000000000001E-3</v>
      </c>
      <c r="D3757" s="21">
        <v>3.9389999999999998E-3</v>
      </c>
      <c r="E3757" s="21">
        <v>-2.0153000000000001E-2</v>
      </c>
      <c r="F3757" s="21">
        <v>4.8710000000000003E-3</v>
      </c>
      <c r="G3757" s="21">
        <v>-7.8139999999999998E-3</v>
      </c>
      <c r="H3757" s="21">
        <v>-3.1280000000000001E-3</v>
      </c>
      <c r="I3757" s="21">
        <v>1.8339999999999999E-3</v>
      </c>
      <c r="J3757" s="21">
        <v>-5.5009999999999998E-3</v>
      </c>
      <c r="K3757" s="21">
        <v>1.0312E-2</v>
      </c>
      <c r="L3757" s="21" cm="1">
        <f t="array" ref="L3757">MMULT(B3757:K3757,$D$18:$D$27)</f>
        <v>-3.846991530000001E-4</v>
      </c>
    </row>
    <row r="3758" spans="1:12" x14ac:dyDescent="0.35">
      <c r="A3758" s="22">
        <v>43376</v>
      </c>
      <c r="B3758" s="21">
        <v>-3.5850000000000001E-3</v>
      </c>
      <c r="C3758" s="21">
        <v>4.5700000000000003E-3</v>
      </c>
      <c r="D3758" s="21">
        <v>2.9229999999999998E-3</v>
      </c>
      <c r="E3758" s="21">
        <v>3.705E-3</v>
      </c>
      <c r="F3758" s="21">
        <v>1.1795E-2</v>
      </c>
      <c r="G3758" s="21">
        <v>2.1701000000000002E-2</v>
      </c>
      <c r="H3758" s="21">
        <v>-5.0679999999999996E-3</v>
      </c>
      <c r="I3758" s="21">
        <v>3.2958000000000001E-2</v>
      </c>
      <c r="J3758" s="21">
        <v>8.8500000000000002E-3</v>
      </c>
      <c r="K3758" s="21">
        <v>3.7344000000000002E-2</v>
      </c>
      <c r="L3758" s="21" cm="1">
        <f t="array" ref="L3758">MMULT(B3758:K3758,$D$18:$D$27)</f>
        <v>1.0205811304000001E-2</v>
      </c>
    </row>
    <row r="3759" spans="1:12" x14ac:dyDescent="0.35">
      <c r="A3759" s="22">
        <v>43377</v>
      </c>
      <c r="B3759" s="21">
        <v>-6.6160000000000004E-3</v>
      </c>
      <c r="C3759" s="21">
        <v>-2.8730000000000001E-3</v>
      </c>
      <c r="D3759" s="21">
        <v>-1.15E-3</v>
      </c>
      <c r="E3759" s="21">
        <v>-3.6909999999999998E-3</v>
      </c>
      <c r="F3759" s="21">
        <v>3.673E-3</v>
      </c>
      <c r="G3759" s="21">
        <v>-1.199E-3</v>
      </c>
      <c r="H3759" s="21">
        <v>-3.2750000000000001E-3</v>
      </c>
      <c r="I3759" s="21">
        <v>-6.4999999999999997E-3</v>
      </c>
      <c r="J3759" s="21">
        <v>1.645E-3</v>
      </c>
      <c r="K3759" s="21">
        <v>-1.2964E-2</v>
      </c>
      <c r="L3759" s="21" cm="1">
        <f t="array" ref="L3759">MMULT(B3759:K3759,$D$18:$D$27)</f>
        <v>-3.1575813699999998E-3</v>
      </c>
    </row>
    <row r="3760" spans="1:12" x14ac:dyDescent="0.35">
      <c r="A3760" s="22">
        <v>43378</v>
      </c>
      <c r="B3760" s="21">
        <v>-2.8040000000000001E-3</v>
      </c>
      <c r="C3760" s="21">
        <v>3.0409999999999999E-3</v>
      </c>
      <c r="D3760" s="21">
        <v>6.2969999999999996E-3</v>
      </c>
      <c r="E3760" s="21">
        <v>1.405E-3</v>
      </c>
      <c r="F3760" s="21">
        <v>2.3869999999999998E-3</v>
      </c>
      <c r="G3760" s="21">
        <v>3.4299999999999999E-3</v>
      </c>
      <c r="H3760" s="21">
        <v>-9.4909999999999994E-3</v>
      </c>
      <c r="I3760" s="21">
        <v>5.692E-3</v>
      </c>
      <c r="J3760" s="21">
        <v>-1.1494000000000001E-2</v>
      </c>
      <c r="K3760" s="21">
        <v>-8.9130000000000008E-3</v>
      </c>
      <c r="L3760" s="21" cm="1">
        <f t="array" ref="L3760">MMULT(B3760:K3760,$D$18:$D$27)</f>
        <v>-9.3128056999999982E-4</v>
      </c>
    </row>
    <row r="3761" spans="1:12" x14ac:dyDescent="0.35">
      <c r="A3761" s="22">
        <v>43381</v>
      </c>
      <c r="B3761" s="21">
        <v>9.2569999999999996E-3</v>
      </c>
      <c r="C3761" s="21">
        <v>-3.9100000000000003E-3</v>
      </c>
      <c r="D3761" s="21">
        <v>-9.3089999999999996E-3</v>
      </c>
      <c r="E3761" s="21">
        <v>-1.403E-3</v>
      </c>
      <c r="F3761" s="21">
        <v>-9.5200000000000005E-4</v>
      </c>
      <c r="G3761" s="21">
        <v>-1.3331000000000001E-2</v>
      </c>
      <c r="H3761" s="21">
        <v>4.3E-3</v>
      </c>
      <c r="I3761" s="21">
        <v>-1.9430000000000001E-3</v>
      </c>
      <c r="J3761" s="21">
        <v>8.3059999999999991E-3</v>
      </c>
      <c r="K3761" s="21">
        <v>-7.6909999999999999E-3</v>
      </c>
      <c r="L3761" s="21" cm="1">
        <f t="array" ref="L3761">MMULT(B3761:K3761,$D$18:$D$27)</f>
        <v>1.4879270449999996E-3</v>
      </c>
    </row>
    <row r="3762" spans="1:12" x14ac:dyDescent="0.35">
      <c r="A3762" s="22">
        <v>43382</v>
      </c>
      <c r="B3762" s="21">
        <v>4.4120000000000001E-3</v>
      </c>
      <c r="C3762" s="21">
        <v>1.5859999999999999E-2</v>
      </c>
      <c r="D3762" s="21">
        <v>1.941E-2</v>
      </c>
      <c r="E3762" s="21">
        <v>1.4308E-2</v>
      </c>
      <c r="F3762" s="21">
        <v>2.7009999999999998E-3</v>
      </c>
      <c r="G3762" s="21">
        <v>5.0229999999999997E-3</v>
      </c>
      <c r="H3762" s="21">
        <v>5.8719999999999996E-3</v>
      </c>
      <c r="I3762" s="21">
        <v>-3.8939999999999999E-3</v>
      </c>
      <c r="J3762" s="21">
        <v>1.9768999999999998E-2</v>
      </c>
      <c r="K3762" s="21">
        <v>-1.1919999999999999E-3</v>
      </c>
      <c r="L3762" s="21" cm="1">
        <f t="array" ref="L3762">MMULT(B3762:K3762,$D$18:$D$27)</f>
        <v>7.5144142719999986E-3</v>
      </c>
    </row>
    <row r="3763" spans="1:12" x14ac:dyDescent="0.35">
      <c r="A3763" s="22">
        <v>43383</v>
      </c>
      <c r="B3763" s="21">
        <v>-2.3002999999999999E-2</v>
      </c>
      <c r="C3763" s="21">
        <v>-3.3276E-2</v>
      </c>
      <c r="D3763" s="21">
        <v>-4.4428000000000002E-2</v>
      </c>
      <c r="E3763" s="21">
        <v>-5.4281999999999997E-2</v>
      </c>
      <c r="F3763" s="21">
        <v>-3.6285999999999999E-2</v>
      </c>
      <c r="G3763" s="21">
        <v>-2.051E-2</v>
      </c>
      <c r="H3763" s="21">
        <v>-5.2414000000000002E-2</v>
      </c>
      <c r="I3763" s="21">
        <v>-3.9343999999999997E-2</v>
      </c>
      <c r="J3763" s="21">
        <v>-3.0695E-2</v>
      </c>
      <c r="K3763" s="21">
        <v>-3.7130000000000003E-2</v>
      </c>
      <c r="L3763" s="21" cm="1">
        <f t="array" ref="L3763">MMULT(B3763:K3763,$D$18:$D$27)</f>
        <v>-3.7590347356999995E-2</v>
      </c>
    </row>
    <row r="3764" spans="1:12" x14ac:dyDescent="0.35">
      <c r="A3764" s="22">
        <v>43384</v>
      </c>
      <c r="B3764" s="21">
        <v>-3.4548000000000002E-2</v>
      </c>
      <c r="C3764" s="21">
        <v>-3.4013000000000002E-2</v>
      </c>
      <c r="D3764" s="21">
        <v>-3.8349000000000001E-2</v>
      </c>
      <c r="E3764" s="21">
        <v>-3.0630000000000001E-2</v>
      </c>
      <c r="F3764" s="21">
        <v>-2.7951E-2</v>
      </c>
      <c r="G3764" s="21">
        <v>-2.7098000000000001E-2</v>
      </c>
      <c r="H3764" s="21">
        <v>-1.7839000000000001E-2</v>
      </c>
      <c r="I3764" s="21">
        <v>-3.1756E-2</v>
      </c>
      <c r="J3764" s="21">
        <v>-3.2222000000000001E-2</v>
      </c>
      <c r="K3764" s="21">
        <v>-2.3806999999999998E-2</v>
      </c>
      <c r="L3764" s="21" cm="1">
        <f t="array" ref="L3764">MMULT(B3764:K3764,$D$18:$D$27)</f>
        <v>-3.0906911089000001E-2</v>
      </c>
    </row>
    <row r="3765" spans="1:12" x14ac:dyDescent="0.35">
      <c r="A3765" s="22">
        <v>43385</v>
      </c>
      <c r="B3765" s="21">
        <v>-2.696E-3</v>
      </c>
      <c r="C3765" s="21">
        <v>-5.5729999999999998E-3</v>
      </c>
      <c r="D3765" s="21">
        <v>4.6049999999999997E-3</v>
      </c>
      <c r="E3765" s="21">
        <v>1.4288E-2</v>
      </c>
      <c r="F3765" s="21">
        <v>3.552E-3</v>
      </c>
      <c r="G3765" s="21">
        <v>2.3509999999999998E-3</v>
      </c>
      <c r="H3765" s="21">
        <v>5.6189999999999999E-3</v>
      </c>
      <c r="I3765" s="21">
        <v>0</v>
      </c>
      <c r="J3765" s="21">
        <v>5.1659999999999996E-3</v>
      </c>
      <c r="K3765" s="21">
        <v>1.7146999999999999E-2</v>
      </c>
      <c r="L3765" s="21" cm="1">
        <f t="array" ref="L3765">MMULT(B3765:K3765,$D$18:$D$27)</f>
        <v>2.8287528999999998E-3</v>
      </c>
    </row>
    <row r="3766" spans="1:12" x14ac:dyDescent="0.35">
      <c r="A3766" s="22">
        <v>43388</v>
      </c>
      <c r="B3766" s="21">
        <v>-6.881E-3</v>
      </c>
      <c r="C3766" s="21">
        <v>-7.0479999999999996E-3</v>
      </c>
      <c r="D3766" s="21">
        <v>3.192E-3</v>
      </c>
      <c r="E3766" s="21">
        <v>-7.5849999999999997E-3</v>
      </c>
      <c r="F3766" s="21">
        <v>3.7079999999999999E-3</v>
      </c>
      <c r="G3766" s="21">
        <v>-1.083E-3</v>
      </c>
      <c r="H3766" s="21">
        <v>-6.1330999999999997E-2</v>
      </c>
      <c r="I3766" s="21">
        <v>-2.0555E-2</v>
      </c>
      <c r="J3766" s="21">
        <v>1.7129999999999999E-3</v>
      </c>
      <c r="K3766" s="21">
        <v>-2.8596E-2</v>
      </c>
      <c r="L3766" s="21" cm="1">
        <f t="array" ref="L3766">MMULT(B3766:K3766,$D$18:$D$27)</f>
        <v>-1.2902527464999999E-2</v>
      </c>
    </row>
    <row r="3767" spans="1:12" x14ac:dyDescent="0.35">
      <c r="A3767" s="22">
        <v>43389</v>
      </c>
      <c r="B3767" s="21">
        <v>4.7019999999999996E-3</v>
      </c>
      <c r="C3767" s="21">
        <v>4.8739999999999999E-3</v>
      </c>
      <c r="D3767" s="21">
        <v>-2.529E-3</v>
      </c>
      <c r="E3767" s="21">
        <v>7.234E-3</v>
      </c>
      <c r="F3767" s="21">
        <v>2.183E-3</v>
      </c>
      <c r="G3767" s="21">
        <v>2.3302E-2</v>
      </c>
      <c r="H3767" s="21">
        <v>1.2182E-2</v>
      </c>
      <c r="I3767" s="21">
        <v>2.4718E-2</v>
      </c>
      <c r="J3767" s="21">
        <v>2.1665E-2</v>
      </c>
      <c r="K3767" s="21">
        <v>2.9309999999999999E-2</v>
      </c>
      <c r="L3767" s="21" cm="1">
        <f t="array" ref="L3767">MMULT(B3767:K3767,$D$18:$D$27)</f>
        <v>1.2435046086E-2</v>
      </c>
    </row>
    <row r="3768" spans="1:12" x14ac:dyDescent="0.35">
      <c r="A3768" s="22">
        <v>43390</v>
      </c>
      <c r="B3768" s="21">
        <v>3.6949999999999999E-3</v>
      </c>
      <c r="C3768" s="21">
        <v>-1.872E-3</v>
      </c>
      <c r="D3768" s="21">
        <v>-1.7340000000000001E-2</v>
      </c>
      <c r="E3768" s="21">
        <v>-1.7885999999999999E-2</v>
      </c>
      <c r="F3768" s="21">
        <v>-7.3730000000000002E-3</v>
      </c>
      <c r="G3768" s="21">
        <v>-1.4120000000000001E-3</v>
      </c>
      <c r="H3768" s="21">
        <v>-2.735E-3</v>
      </c>
      <c r="I3768" s="21">
        <v>-9.8309999999999995E-3</v>
      </c>
      <c r="J3768" s="21">
        <v>1.6739999999999999E-3</v>
      </c>
      <c r="K3768" s="21">
        <v>-1.149E-2</v>
      </c>
      <c r="L3768" s="21" cm="1">
        <f t="array" ref="L3768">MMULT(B3768:K3768,$D$18:$D$27)</f>
        <v>-5.6316008099999999E-3</v>
      </c>
    </row>
    <row r="3769" spans="1:12" x14ac:dyDescent="0.35">
      <c r="A3769" s="22">
        <v>43391</v>
      </c>
      <c r="B3769" s="21">
        <v>4.2940000000000001E-3</v>
      </c>
      <c r="C3769" s="21">
        <v>1.5349999999999999E-3</v>
      </c>
      <c r="D3769" s="21">
        <v>-1.3235E-2</v>
      </c>
      <c r="E3769" s="21">
        <v>1.518E-3</v>
      </c>
      <c r="F3769" s="21">
        <v>-1.3672999999999999E-2</v>
      </c>
      <c r="G3769" s="21">
        <v>-1.591E-3</v>
      </c>
      <c r="H3769" s="21">
        <v>-1.3988E-2</v>
      </c>
      <c r="I3769" s="21">
        <v>3.1259999999999999E-3</v>
      </c>
      <c r="J3769" s="21">
        <v>-5.5699999999999999E-4</v>
      </c>
      <c r="K3769" s="21">
        <v>-4.169E-3</v>
      </c>
      <c r="L3769" s="21" cm="1">
        <f t="array" ref="L3769">MMULT(B3769:K3769,$D$18:$D$27)</f>
        <v>-2.1882774560000001E-3</v>
      </c>
    </row>
    <row r="3770" spans="1:12" x14ac:dyDescent="0.35">
      <c r="A3770" s="22">
        <v>43392</v>
      </c>
      <c r="B3770" s="21">
        <v>1.4660000000000001E-3</v>
      </c>
      <c r="C3770" s="21">
        <v>5.7039999999999999E-3</v>
      </c>
      <c r="D3770" s="21">
        <v>-7.4229999999999999E-3</v>
      </c>
      <c r="E3770" s="21">
        <v>-1.3780000000000001E-3</v>
      </c>
      <c r="F3770" s="21">
        <v>6.8499999999999995E-4</v>
      </c>
      <c r="G3770" s="21">
        <v>1.4159999999999999E-3</v>
      </c>
      <c r="H3770" s="21">
        <v>3.8939999999999999E-3</v>
      </c>
      <c r="I3770" s="21">
        <v>-5.8193000000000002E-2</v>
      </c>
      <c r="J3770" s="21">
        <v>2.2300000000000002E-3</v>
      </c>
      <c r="K3770" s="21">
        <v>-6.2167E-2</v>
      </c>
      <c r="L3770" s="21" cm="1">
        <f t="array" ref="L3770">MMULT(B3770:K3770,$D$18:$D$27)</f>
        <v>-1.3220749355000002E-2</v>
      </c>
    </row>
    <row r="3771" spans="1:12" x14ac:dyDescent="0.35">
      <c r="A3771" s="22">
        <v>43395</v>
      </c>
      <c r="B3771" s="21">
        <v>-1.0004000000000001E-2</v>
      </c>
      <c r="C3771" s="21">
        <v>-7.8720000000000005E-3</v>
      </c>
      <c r="D3771" s="21">
        <v>-1.2068000000000001E-2</v>
      </c>
      <c r="E3771" s="21">
        <v>-6.0699999999999999E-3</v>
      </c>
      <c r="F3771" s="21">
        <v>-2.8391E-2</v>
      </c>
      <c r="G3771" s="21">
        <v>-5.6579999999999998E-3</v>
      </c>
      <c r="H3771" s="21">
        <v>1.524E-3</v>
      </c>
      <c r="I3771" s="21">
        <v>3.6979999999999999E-3</v>
      </c>
      <c r="J3771" s="21">
        <v>-3.0033000000000001E-2</v>
      </c>
      <c r="K3771" s="21">
        <v>2.8410000000000002E-3</v>
      </c>
      <c r="L3771" s="21" cm="1">
        <f t="array" ref="L3771">MMULT(B3771:K3771,$D$18:$D$27)</f>
        <v>-9.8429113890000017E-3</v>
      </c>
    </row>
    <row r="3772" spans="1:12" x14ac:dyDescent="0.35">
      <c r="A3772" s="22">
        <v>43396</v>
      </c>
      <c r="B3772" s="21">
        <v>-1.6143000000000001E-2</v>
      </c>
      <c r="C3772" s="21">
        <v>-3.2506E-2</v>
      </c>
      <c r="D3772" s="21">
        <v>-4.4129000000000002E-2</v>
      </c>
      <c r="E3772" s="21">
        <v>-3.9278E-2</v>
      </c>
      <c r="F3772" s="21">
        <v>-3.0276000000000001E-2</v>
      </c>
      <c r="G3772" s="21">
        <v>-3.9829000000000003E-2</v>
      </c>
      <c r="H3772" s="21">
        <v>-2.2825000000000002E-2</v>
      </c>
      <c r="I3772" s="21">
        <v>-3.2476999999999999E-2</v>
      </c>
      <c r="J3772" s="21">
        <v>-2.2936000000000002E-2</v>
      </c>
      <c r="K3772" s="21">
        <v>-2.7518999999999998E-2</v>
      </c>
      <c r="L3772" s="21" cm="1">
        <f t="array" ref="L3772">MMULT(B3772:K3772,$D$18:$D$27)</f>
        <v>-2.8559954758000005E-2</v>
      </c>
    </row>
    <row r="3773" spans="1:12" x14ac:dyDescent="0.35">
      <c r="A3773" s="22">
        <v>43397</v>
      </c>
      <c r="B3773" s="21">
        <v>-2.7806000000000001E-2</v>
      </c>
      <c r="C3773" s="21">
        <v>-2.8131E-2</v>
      </c>
      <c r="D3773" s="21">
        <v>-4.4816000000000002E-2</v>
      </c>
      <c r="E3773" s="21">
        <v>-5.0997000000000001E-2</v>
      </c>
      <c r="F3773" s="21">
        <v>-3.7755999999999998E-2</v>
      </c>
      <c r="G3773" s="21">
        <v>-4.6295999999999997E-2</v>
      </c>
      <c r="H3773" s="21">
        <v>-3.4117000000000001E-2</v>
      </c>
      <c r="I3773" s="21">
        <v>-4.5089999999999998E-2</v>
      </c>
      <c r="J3773" s="21">
        <v>-3.1102999999999999E-2</v>
      </c>
      <c r="K3773" s="21">
        <v>-5.5902E-2</v>
      </c>
      <c r="L3773" s="21" cm="1">
        <f t="array" ref="L3773">MMULT(B3773:K3773,$D$18:$D$27)</f>
        <v>-3.7847139585000002E-2</v>
      </c>
    </row>
    <row r="3774" spans="1:12" x14ac:dyDescent="0.35">
      <c r="A3774" s="22">
        <v>43398</v>
      </c>
      <c r="B3774" s="21">
        <v>8.8889999999999993E-3</v>
      </c>
      <c r="C3774" s="21">
        <v>1.2430999999999999E-2</v>
      </c>
      <c r="D3774" s="21">
        <v>9.2329999999999999E-3</v>
      </c>
      <c r="E3774" s="21">
        <v>3.5470000000000002E-2</v>
      </c>
      <c r="F3774" s="21">
        <v>5.4710000000000002E-3</v>
      </c>
      <c r="G3774" s="21">
        <v>1.8447000000000002E-2</v>
      </c>
      <c r="H3774" s="21">
        <v>6.156E-3</v>
      </c>
      <c r="I3774" s="21">
        <v>3.3473000000000003E-2</v>
      </c>
      <c r="J3774" s="21">
        <v>4.2399999999999998E-3</v>
      </c>
      <c r="K3774" s="21">
        <v>2.7917000000000001E-2</v>
      </c>
      <c r="L3774" s="21" cm="1">
        <f t="array" ref="L3774">MMULT(B3774:K3774,$D$18:$D$27)</f>
        <v>1.6301734422000003E-2</v>
      </c>
    </row>
    <row r="3775" spans="1:12" x14ac:dyDescent="0.35">
      <c r="A3775" s="22">
        <v>43399</v>
      </c>
      <c r="B3775" s="21">
        <v>-9.9600000000000001E-3</v>
      </c>
      <c r="C3775" s="21">
        <v>-4.4799999999999999E-4</v>
      </c>
      <c r="D3775" s="21">
        <v>-5.228E-3</v>
      </c>
      <c r="E3775" s="21">
        <v>6.7629999999999999E-3</v>
      </c>
      <c r="F3775" s="21">
        <v>-7.5050000000000004E-3</v>
      </c>
      <c r="G3775" s="21">
        <v>-1.9255999999999999E-2</v>
      </c>
      <c r="H3775" s="21">
        <v>-1.0779E-2</v>
      </c>
      <c r="I3775" s="21">
        <v>9.7470000000000005E-3</v>
      </c>
      <c r="J3775" s="21">
        <v>6.0300000000000002E-4</v>
      </c>
      <c r="K3775" s="21">
        <v>-1.5723000000000001E-2</v>
      </c>
      <c r="L3775" s="21" cm="1">
        <f t="array" ref="L3775">MMULT(B3775:K3775,$D$18:$D$27)</f>
        <v>-1.3530955729999998E-3</v>
      </c>
    </row>
    <row r="3776" spans="1:12" x14ac:dyDescent="0.35">
      <c r="A3776" s="22">
        <v>43402</v>
      </c>
      <c r="B3776" s="21">
        <v>-6.1910000000000003E-3</v>
      </c>
      <c r="C3776" s="21">
        <v>-2.3311999999999999E-2</v>
      </c>
      <c r="D3776" s="21">
        <v>-4.2417000000000003E-2</v>
      </c>
      <c r="E3776" s="21">
        <v>-1.6500999999999998E-2</v>
      </c>
      <c r="F3776" s="21">
        <v>-2.741E-2</v>
      </c>
      <c r="G3776" s="21">
        <v>-8.1650000000000004E-3</v>
      </c>
      <c r="H3776" s="21">
        <v>-2.1351999999999999E-2</v>
      </c>
      <c r="I3776" s="21">
        <v>-9.3509999999999999E-3</v>
      </c>
      <c r="J3776" s="21">
        <v>-7.8359999999999992E-3</v>
      </c>
      <c r="K3776" s="21">
        <v>-2.3671000000000001E-2</v>
      </c>
      <c r="L3776" s="21" cm="1">
        <f t="array" ref="L3776">MMULT(B3776:K3776,$D$18:$D$27)</f>
        <v>-1.5714957791E-2</v>
      </c>
    </row>
    <row r="3777" spans="1:12" x14ac:dyDescent="0.35">
      <c r="A3777" s="22">
        <v>43403</v>
      </c>
      <c r="B3777" s="21">
        <v>2.2453000000000001E-2</v>
      </c>
      <c r="C3777" s="21">
        <v>1.7625999999999999E-2</v>
      </c>
      <c r="D3777" s="21">
        <v>3.4006000000000002E-2</v>
      </c>
      <c r="E3777" s="21">
        <v>3.2219999999999999E-2</v>
      </c>
      <c r="F3777" s="21">
        <v>1.6910000000000001E-2</v>
      </c>
      <c r="G3777" s="21">
        <v>-1.9012000000000001E-2</v>
      </c>
      <c r="H3777" s="21">
        <v>1.6400999999999999E-2</v>
      </c>
      <c r="I3777" s="21">
        <v>3.5931999999999999E-2</v>
      </c>
      <c r="J3777" s="21">
        <v>1.8225999999999999E-2</v>
      </c>
      <c r="K3777" s="21">
        <v>2.3352999999999999E-2</v>
      </c>
      <c r="L3777" s="21" cm="1">
        <f t="array" ref="L3777">MMULT(B3777:K3777,$D$18:$D$27)</f>
        <v>2.4961442714999997E-2</v>
      </c>
    </row>
    <row r="3778" spans="1:12" x14ac:dyDescent="0.35">
      <c r="A3778" s="22">
        <v>43404</v>
      </c>
      <c r="B3778" s="21">
        <v>1.1424E-2</v>
      </c>
      <c r="C3778" s="21">
        <v>7.2170000000000003E-3</v>
      </c>
      <c r="D3778" s="21">
        <v>-1.611E-3</v>
      </c>
      <c r="E3778" s="21">
        <v>5.4660000000000004E-3</v>
      </c>
      <c r="F3778" s="21">
        <v>-1.9304000000000002E-2</v>
      </c>
      <c r="G3778" s="21">
        <v>3.2368000000000001E-2</v>
      </c>
      <c r="H3778" s="21">
        <v>-7.1060000000000003E-3</v>
      </c>
      <c r="I3778" s="21">
        <v>7.4469999999999996E-3</v>
      </c>
      <c r="J3778" s="21">
        <v>1.5513000000000001E-2</v>
      </c>
      <c r="K3778" s="21">
        <v>2.3983000000000001E-2</v>
      </c>
      <c r="L3778" s="21" cm="1">
        <f t="array" ref="L3778">MMULT(B3778:K3778,$D$18:$D$27)</f>
        <v>4.7953682320000003E-3</v>
      </c>
    </row>
    <row r="3779" spans="1:12" x14ac:dyDescent="0.35">
      <c r="A3779" s="22">
        <v>43405</v>
      </c>
      <c r="B3779" s="21">
        <v>1.2425E-2</v>
      </c>
      <c r="C3779" s="21">
        <v>-4.2989999999999999E-3</v>
      </c>
      <c r="D3779" s="21">
        <v>1.4714E-2</v>
      </c>
      <c r="E3779" s="21">
        <v>-4.5779999999999996E-3</v>
      </c>
      <c r="F3779" s="21">
        <v>6.8209999999999998E-3</v>
      </c>
      <c r="G3779" s="21">
        <v>1.7999000000000001E-2</v>
      </c>
      <c r="H3779" s="21">
        <v>1.9085000000000001E-2</v>
      </c>
      <c r="I3779" s="21">
        <v>-3.1120000000000002E-3</v>
      </c>
      <c r="J3779" s="21">
        <v>8.2260000000000007E-3</v>
      </c>
      <c r="K3779" s="21">
        <v>8.9429999999999996E-3</v>
      </c>
      <c r="L3779" s="21" cm="1">
        <f t="array" ref="L3779">MMULT(B3779:K3779,$D$18:$D$27)</f>
        <v>5.9632469510000003E-3</v>
      </c>
    </row>
    <row r="3780" spans="1:12" x14ac:dyDescent="0.35">
      <c r="A3780" s="22">
        <v>43406</v>
      </c>
      <c r="B3780" s="21">
        <v>1.5866999999999999E-2</v>
      </c>
      <c r="C3780" s="21">
        <v>3.2023000000000003E-2</v>
      </c>
      <c r="D3780" s="21">
        <v>-4.2473999999999998E-2</v>
      </c>
      <c r="E3780" s="21">
        <v>-2.5007000000000001E-2</v>
      </c>
      <c r="F3780" s="21">
        <v>-5.0330000000000001E-3</v>
      </c>
      <c r="G3780" s="21">
        <v>-2.4715000000000001E-2</v>
      </c>
      <c r="H3780" s="21">
        <v>-5.8500000000000002E-4</v>
      </c>
      <c r="I3780" s="21">
        <v>-3.4049000000000003E-2</v>
      </c>
      <c r="J3780" s="21">
        <v>-1.7482999999999999E-2</v>
      </c>
      <c r="K3780" s="21">
        <v>-2.2369E-2</v>
      </c>
      <c r="L3780" s="21" cm="1">
        <f t="array" ref="L3780">MMULT(B3780:K3780,$D$18:$D$27)</f>
        <v>-1.2294163704000001E-2</v>
      </c>
    </row>
    <row r="3781" spans="1:12" x14ac:dyDescent="0.35">
      <c r="A3781" s="22">
        <v>43409</v>
      </c>
      <c r="B3781" s="21">
        <v>-3.7829999999999999E-3</v>
      </c>
      <c r="C3781" s="21">
        <v>3.6694999999999998E-2</v>
      </c>
      <c r="D3781" s="21">
        <v>3.9081999999999999E-2</v>
      </c>
      <c r="E3781" s="21">
        <v>1.7541000000000001E-2</v>
      </c>
      <c r="F3781" s="21">
        <v>1.0895E-2</v>
      </c>
      <c r="G3781" s="21">
        <v>1.1891000000000001E-2</v>
      </c>
      <c r="H3781" s="21">
        <v>2.4008000000000002E-2</v>
      </c>
      <c r="I3781" s="21">
        <v>1.5251000000000001E-2</v>
      </c>
      <c r="J3781" s="21">
        <v>2.3725E-2</v>
      </c>
      <c r="K3781" s="21">
        <v>3.885E-3</v>
      </c>
      <c r="L3781" s="21" cm="1">
        <f t="array" ref="L3781">MMULT(B3781:K3781,$D$18:$D$27)</f>
        <v>1.6849986220000002E-2</v>
      </c>
    </row>
    <row r="3782" spans="1:12" x14ac:dyDescent="0.35">
      <c r="A3782" s="22">
        <v>43410</v>
      </c>
      <c r="B3782" s="21">
        <v>4.287E-3</v>
      </c>
      <c r="C3782" s="21">
        <v>-3.3599999999999998E-4</v>
      </c>
      <c r="D3782" s="21">
        <v>9.2149999999999992E-3</v>
      </c>
      <c r="E3782" s="21">
        <v>6.8089999999999999E-3</v>
      </c>
      <c r="F3782" s="21">
        <v>2.3089999999999999E-3</v>
      </c>
      <c r="G3782" s="21">
        <v>-5.0090000000000004E-3</v>
      </c>
      <c r="H3782" s="21">
        <v>4.8462999999999999E-2</v>
      </c>
      <c r="I3782" s="21">
        <v>3.581E-3</v>
      </c>
      <c r="J3782" s="21">
        <v>1.1008E-2</v>
      </c>
      <c r="K3782" s="21">
        <v>-1.9924999999999998E-2</v>
      </c>
      <c r="L3782" s="21" cm="1">
        <f t="array" ref="L3782">MMULT(B3782:K3782,$D$18:$D$27)</f>
        <v>9.5334388139999976E-3</v>
      </c>
    </row>
    <row r="3783" spans="1:12" x14ac:dyDescent="0.35">
      <c r="A3783" s="22">
        <v>43411</v>
      </c>
      <c r="B3783" s="21">
        <v>1.2684000000000001E-2</v>
      </c>
      <c r="C3783" s="21">
        <v>1.6569E-2</v>
      </c>
      <c r="D3783" s="21">
        <v>1.6957E-2</v>
      </c>
      <c r="E3783" s="21">
        <v>7.626E-3</v>
      </c>
      <c r="F3783" s="21">
        <v>4.6080000000000001E-3</v>
      </c>
      <c r="G3783" s="21">
        <v>2.5557E-2</v>
      </c>
      <c r="H3783" s="21">
        <v>5.1809999999999998E-3</v>
      </c>
      <c r="I3783" s="21">
        <v>2.2204999999999999E-2</v>
      </c>
      <c r="J3783" s="21">
        <v>2.8649999999999999E-3</v>
      </c>
      <c r="K3783" s="21">
        <v>2.1208000000000001E-2</v>
      </c>
      <c r="L3783" s="21" cm="1">
        <f t="array" ref="L3783">MMULT(B3783:K3783,$D$18:$D$27)</f>
        <v>1.2122406139000001E-2</v>
      </c>
    </row>
    <row r="3784" spans="1:12" x14ac:dyDescent="0.35">
      <c r="A3784" s="22">
        <v>43412</v>
      </c>
      <c r="B3784" s="21">
        <v>-1.5897999999999999E-2</v>
      </c>
      <c r="C3784" s="21">
        <v>-1.2493000000000001E-2</v>
      </c>
      <c r="D3784" s="21">
        <v>-3.9394999999999999E-2</v>
      </c>
      <c r="E3784" s="21">
        <v>-4.4552000000000001E-2</v>
      </c>
      <c r="F3784" s="21">
        <v>-1.4144E-2</v>
      </c>
      <c r="G3784" s="21">
        <v>-1.3781E-2</v>
      </c>
      <c r="H3784" s="21">
        <v>-1.4786000000000001E-2</v>
      </c>
      <c r="I3784" s="21">
        <v>-4.3153999999999998E-2</v>
      </c>
      <c r="J3784" s="21">
        <v>3.4290000000000002E-3</v>
      </c>
      <c r="K3784" s="21">
        <v>-3.0363999999999999E-2</v>
      </c>
      <c r="L3784" s="21" cm="1">
        <f t="array" ref="L3784">MMULT(B3784:K3784,$D$18:$D$27)</f>
        <v>-2.3476793486000003E-2</v>
      </c>
    </row>
    <row r="3785" spans="1:12" x14ac:dyDescent="0.35">
      <c r="A3785" s="22">
        <v>43413</v>
      </c>
      <c r="B3785" s="21">
        <v>-1.0279999999999999E-2</v>
      </c>
      <c r="C3785" s="21">
        <v>1.2570000000000001E-3</v>
      </c>
      <c r="D3785" s="21">
        <v>6.2950000000000002E-3</v>
      </c>
      <c r="E3785" s="21">
        <v>-2.6900000000000001E-3</v>
      </c>
      <c r="F3785" s="21">
        <v>-2.2877000000000002E-2</v>
      </c>
      <c r="G3785" s="21">
        <v>-3.2350999999999998E-2</v>
      </c>
      <c r="H3785" s="21">
        <v>1.2666999999999999E-2</v>
      </c>
      <c r="I3785" s="21">
        <v>1.0843999999999999E-2</v>
      </c>
      <c r="J3785" s="21">
        <v>-1.7080000000000001E-3</v>
      </c>
      <c r="K3785" s="21">
        <v>-7.6810000000000003E-3</v>
      </c>
      <c r="L3785" s="21" cm="1">
        <f t="array" ref="L3785">MMULT(B3785:K3785,$D$18:$D$27)</f>
        <v>-4.608096150000001E-4</v>
      </c>
    </row>
    <row r="3786" spans="1:12" x14ac:dyDescent="0.35">
      <c r="A3786" s="22">
        <v>43416</v>
      </c>
      <c r="B3786" s="21">
        <v>-1.286E-2</v>
      </c>
      <c r="C3786" s="21">
        <v>-1.7739000000000001E-2</v>
      </c>
      <c r="D3786" s="21">
        <v>-4.0375000000000001E-2</v>
      </c>
      <c r="E3786" s="21">
        <v>-2.3827000000000001E-2</v>
      </c>
      <c r="F3786" s="21">
        <v>-1.8849000000000001E-2</v>
      </c>
      <c r="G3786" s="21">
        <v>-2.0375999999999998E-2</v>
      </c>
      <c r="H3786" s="21">
        <v>-1.8898999999999999E-2</v>
      </c>
      <c r="I3786" s="21">
        <v>-2.0754000000000002E-2</v>
      </c>
      <c r="J3786" s="21">
        <v>-3.4229999999999998E-3</v>
      </c>
      <c r="K3786" s="21">
        <v>-1.9053E-2</v>
      </c>
      <c r="L3786" s="21" cm="1">
        <f t="array" ref="L3786">MMULT(B3786:K3786,$D$18:$D$27)</f>
        <v>-1.8032421671000002E-2</v>
      </c>
    </row>
    <row r="3787" spans="1:12" x14ac:dyDescent="0.35">
      <c r="A3787" s="22">
        <v>43417</v>
      </c>
      <c r="B3787" s="21">
        <v>-2.2924E-2</v>
      </c>
      <c r="C3787" s="21">
        <v>-1.7378000000000001E-2</v>
      </c>
      <c r="D3787" s="21">
        <v>-2.6963000000000001E-2</v>
      </c>
      <c r="E3787" s="21">
        <v>-2.1798999999999999E-2</v>
      </c>
      <c r="F3787" s="21">
        <v>-4.2668999999999999E-2</v>
      </c>
      <c r="G3787" s="21">
        <v>-3.4329999999999999E-2</v>
      </c>
      <c r="H3787" s="21">
        <v>-1.9123999999999999E-2</v>
      </c>
      <c r="I3787" s="21">
        <v>-2.9385000000000001E-2</v>
      </c>
      <c r="J3787" s="21">
        <v>-1.66E-2</v>
      </c>
      <c r="K3787" s="21">
        <v>-2.6252000000000001E-2</v>
      </c>
      <c r="L3787" s="21" cm="1">
        <f t="array" ref="L3787">MMULT(B3787:K3787,$D$18:$D$27)</f>
        <v>-2.4912044800999997E-2</v>
      </c>
    </row>
    <row r="3788" spans="1:12" x14ac:dyDescent="0.35">
      <c r="A3788" s="22">
        <v>43418</v>
      </c>
      <c r="B3788" s="21">
        <v>-7.8209999999999998E-3</v>
      </c>
      <c r="C3788" s="21">
        <v>3.2079999999999999E-3</v>
      </c>
      <c r="D3788" s="21">
        <v>-4.568E-3</v>
      </c>
      <c r="E3788" s="21">
        <v>6.2769999999999996E-3</v>
      </c>
      <c r="F3788" s="21">
        <v>9.9279999999999993E-3</v>
      </c>
      <c r="G3788" s="21">
        <v>-2.3838999999999999E-2</v>
      </c>
      <c r="H3788" s="21">
        <v>2.4020000000000001E-3</v>
      </c>
      <c r="I3788" s="21">
        <v>8.4390000000000003E-3</v>
      </c>
      <c r="J3788" s="21">
        <v>-1.397E-2</v>
      </c>
      <c r="K3788" s="21">
        <v>-5.143E-3</v>
      </c>
      <c r="L3788" s="21" cm="1">
        <f t="array" ref="L3788">MMULT(B3788:K3788,$D$18:$D$27)</f>
        <v>-1.2119340299999997E-4</v>
      </c>
    </row>
    <row r="3789" spans="1:12" x14ac:dyDescent="0.35">
      <c r="A3789" s="22">
        <v>43419</v>
      </c>
      <c r="B3789" s="21">
        <v>1.0337000000000001E-2</v>
      </c>
      <c r="C3789" s="21">
        <v>1.0629E-2</v>
      </c>
      <c r="D3789" s="21">
        <v>3.5893000000000001E-2</v>
      </c>
      <c r="E3789" s="21">
        <v>1.6999E-2</v>
      </c>
      <c r="F3789" s="21">
        <v>5.6470000000000001E-3</v>
      </c>
      <c r="G3789" s="21">
        <v>1.0711E-2</v>
      </c>
      <c r="H3789" s="21">
        <v>2.3115E-2</v>
      </c>
      <c r="I3789" s="21">
        <v>6.5900000000000004E-3</v>
      </c>
      <c r="J3789" s="21">
        <v>1.3577000000000001E-2</v>
      </c>
      <c r="K3789" s="21">
        <v>2.3810000000000001E-2</v>
      </c>
      <c r="L3789" s="21" cm="1">
        <f t="array" ref="L3789">MMULT(B3789:K3789,$D$18:$D$27)</f>
        <v>1.3615580262E-2</v>
      </c>
    </row>
    <row r="3790" spans="1:12" x14ac:dyDescent="0.35">
      <c r="A3790" s="22">
        <v>43420</v>
      </c>
      <c r="B3790" s="21">
        <v>9.8480000000000009E-3</v>
      </c>
      <c r="C3790" s="21">
        <v>1.8041999999999999E-2</v>
      </c>
      <c r="D3790" s="21">
        <v>3.5534999999999997E-2</v>
      </c>
      <c r="E3790" s="21">
        <v>1.3955E-2</v>
      </c>
      <c r="F3790" s="21">
        <v>2.9120000000000001E-3</v>
      </c>
      <c r="G3790" s="21">
        <v>6.783E-3</v>
      </c>
      <c r="H3790" s="21">
        <v>1.0883E-2</v>
      </c>
      <c r="I3790" s="21">
        <v>3.9490000000000003E-3</v>
      </c>
      <c r="J3790" s="21">
        <v>6.4070000000000004E-3</v>
      </c>
      <c r="K3790" s="21">
        <v>1.224E-3</v>
      </c>
      <c r="L3790" s="21" cm="1">
        <f t="array" ref="L3790">MMULT(B3790:K3790,$D$18:$D$27)</f>
        <v>1.0176490729000001E-2</v>
      </c>
    </row>
    <row r="3791" spans="1:12" x14ac:dyDescent="0.35">
      <c r="A3791" s="22">
        <v>43423</v>
      </c>
      <c r="B3791" s="21">
        <v>3.2929999999999999E-3</v>
      </c>
      <c r="C3791" s="21">
        <v>3.0240000000000002E-3</v>
      </c>
      <c r="D3791" s="21">
        <v>4.8479999999999999E-3</v>
      </c>
      <c r="E3791" s="21">
        <v>4.8399999999999997E-3</v>
      </c>
      <c r="F3791" s="21">
        <v>1.866E-3</v>
      </c>
      <c r="G3791" s="21">
        <v>-5.2630000000000003E-3</v>
      </c>
      <c r="H3791" s="21">
        <v>-2.7300000000000002E-4</v>
      </c>
      <c r="I3791" s="21">
        <v>-1.77E-2</v>
      </c>
      <c r="J3791" s="21">
        <v>8.1019999999999998E-3</v>
      </c>
      <c r="K3791" s="21">
        <v>-3.1021E-2</v>
      </c>
      <c r="L3791" s="21" cm="1">
        <f t="array" ref="L3791">MMULT(B3791:K3791,$D$18:$D$27)</f>
        <v>-1.4743300750000006E-3</v>
      </c>
    </row>
    <row r="3792" spans="1:12" x14ac:dyDescent="0.35">
      <c r="A3792" s="22">
        <v>43424</v>
      </c>
      <c r="B3792" s="21">
        <v>-2.8402E-2</v>
      </c>
      <c r="C3792" s="21">
        <v>-2.7800999999999999E-2</v>
      </c>
      <c r="D3792" s="21">
        <v>-3.1690000000000003E-2</v>
      </c>
      <c r="E3792" s="21">
        <v>-3.6874999999999998E-2</v>
      </c>
      <c r="F3792" s="21">
        <v>-2.9187000000000001E-2</v>
      </c>
      <c r="G3792" s="21">
        <v>-5.0793999999999999E-2</v>
      </c>
      <c r="H3792" s="21">
        <v>-4.1711999999999999E-2</v>
      </c>
      <c r="I3792" s="21">
        <v>-2.4868000000000001E-2</v>
      </c>
      <c r="J3792" s="21">
        <v>-2.6405999999999999E-2</v>
      </c>
      <c r="K3792" s="21">
        <v>-2.3970999999999999E-2</v>
      </c>
      <c r="L3792" s="21" cm="1">
        <f t="array" ref="L3792">MMULT(B3792:K3792,$D$18:$D$27)</f>
        <v>-2.9931758002E-2</v>
      </c>
    </row>
    <row r="3793" spans="1:12" x14ac:dyDescent="0.35">
      <c r="A3793" s="22">
        <v>43425</v>
      </c>
      <c r="B3793" s="21">
        <v>7.6649999999999999E-3</v>
      </c>
      <c r="C3793" s="21">
        <v>1.2661E-2</v>
      </c>
      <c r="D3793" s="21">
        <v>3.5561000000000002E-2</v>
      </c>
      <c r="E3793" s="21">
        <v>2.3285E-2</v>
      </c>
      <c r="F3793" s="21">
        <v>1.5778E-2</v>
      </c>
      <c r="G3793" s="21">
        <v>2.5418E-2</v>
      </c>
      <c r="H3793" s="21">
        <v>2.5319999999999999E-2</v>
      </c>
      <c r="I3793" s="21">
        <v>1.1995E-2</v>
      </c>
      <c r="J3793" s="21">
        <v>1.2382000000000001E-2</v>
      </c>
      <c r="K3793" s="21">
        <v>2.9729999999999999E-2</v>
      </c>
      <c r="L3793" s="21" cm="1">
        <f t="array" ref="L3793">MMULT(B3793:K3793,$D$18:$D$27)</f>
        <v>1.6274975606999996E-2</v>
      </c>
    </row>
    <row r="3794" spans="1:12" x14ac:dyDescent="0.35">
      <c r="A3794" s="22">
        <v>43427</v>
      </c>
      <c r="B3794" s="21">
        <v>-2.6689000000000001E-2</v>
      </c>
      <c r="C3794" s="21">
        <v>-3.3766999999999998E-2</v>
      </c>
      <c r="D3794" s="21">
        <v>-0.05</v>
      </c>
      <c r="E3794" s="21">
        <v>-2.5656999999999999E-2</v>
      </c>
      <c r="F3794" s="21">
        <v>-2.6658000000000001E-2</v>
      </c>
      <c r="G3794" s="21">
        <v>-3.4573E-2</v>
      </c>
      <c r="H3794" s="21">
        <v>-3.1215E-2</v>
      </c>
      <c r="I3794" s="21">
        <v>-4.9653000000000003E-2</v>
      </c>
      <c r="J3794" s="21">
        <v>-3.2614999999999998E-2</v>
      </c>
      <c r="K3794" s="21">
        <v>-3.1382E-2</v>
      </c>
      <c r="L3794" s="21" cm="1">
        <f t="array" ref="L3794">MMULT(B3794:K3794,$D$18:$D$27)</f>
        <v>-3.5468699398E-2</v>
      </c>
    </row>
    <row r="3795" spans="1:12" x14ac:dyDescent="0.35">
      <c r="A3795" s="22">
        <v>43430</v>
      </c>
      <c r="B3795" s="21">
        <v>1.9737999999999999E-2</v>
      </c>
      <c r="C3795" s="21">
        <v>1.2148000000000001E-2</v>
      </c>
      <c r="D3795" s="21">
        <v>1.8272E-2</v>
      </c>
      <c r="E3795" s="21">
        <v>1.4107E-2</v>
      </c>
      <c r="F3795" s="21">
        <v>5.607E-3</v>
      </c>
      <c r="G3795" s="21">
        <v>1.3964000000000001E-2</v>
      </c>
      <c r="H3795" s="21">
        <v>1.1599999999999999E-2</v>
      </c>
      <c r="I3795" s="21">
        <v>3.4493999999999997E-2</v>
      </c>
      <c r="J3795" s="21">
        <v>6.6230000000000004E-3</v>
      </c>
      <c r="K3795" s="21">
        <v>3.9689000000000002E-2</v>
      </c>
      <c r="L3795" s="21" cm="1">
        <f t="array" ref="L3795">MMULT(B3795:K3795,$D$18:$D$27)</f>
        <v>1.8044599628000001E-2</v>
      </c>
    </row>
    <row r="3796" spans="1:12" x14ac:dyDescent="0.35">
      <c r="A3796" s="22">
        <v>43431</v>
      </c>
      <c r="B3796" s="21">
        <v>9.0899999999999998E-4</v>
      </c>
      <c r="C3796" s="21">
        <v>2E-3</v>
      </c>
      <c r="D3796" s="21">
        <v>-5.7540000000000004E-3</v>
      </c>
      <c r="E3796" s="21">
        <v>8.9639999999999997E-3</v>
      </c>
      <c r="F3796" s="21">
        <v>-9.2219999999999993E-3</v>
      </c>
      <c r="G3796" s="21">
        <v>1.9989999999999999E-3</v>
      </c>
      <c r="H3796" s="21">
        <v>-1.7836999999999999E-2</v>
      </c>
      <c r="I3796" s="21">
        <v>-8.7980000000000003E-3</v>
      </c>
      <c r="J3796" s="21">
        <v>5.9800000000000001E-4</v>
      </c>
      <c r="K3796" s="21">
        <v>-6.8560000000000001E-3</v>
      </c>
      <c r="L3796" s="21" cm="1">
        <f t="array" ref="L3796">MMULT(B3796:K3796,$D$18:$D$27)</f>
        <v>-3.983145544E-3</v>
      </c>
    </row>
    <row r="3797" spans="1:12" x14ac:dyDescent="0.35">
      <c r="A3797" s="22">
        <v>43432</v>
      </c>
      <c r="B3797" s="21">
        <v>1.8169999999999999E-2</v>
      </c>
      <c r="C3797" s="21">
        <v>2.5432E-2</v>
      </c>
      <c r="D3797" s="21">
        <v>1.7852E-2</v>
      </c>
      <c r="E3797" s="21">
        <v>1.6390999999999999E-2</v>
      </c>
      <c r="F3797" s="21">
        <v>4.5450000000000004E-3</v>
      </c>
      <c r="G3797" s="21">
        <v>-3.9899999999999996E-3</v>
      </c>
      <c r="H3797" s="21">
        <v>1.917E-2</v>
      </c>
      <c r="I3797" s="21">
        <v>1.5011999999999999E-2</v>
      </c>
      <c r="J3797" s="21">
        <v>7.77E-3</v>
      </c>
      <c r="K3797" s="21">
        <v>2.4160999999999998E-2</v>
      </c>
      <c r="L3797" s="21" cm="1">
        <f t="array" ref="L3797">MMULT(B3797:K3797,$D$18:$D$27)</f>
        <v>1.4864086704999998E-2</v>
      </c>
    </row>
    <row r="3798" spans="1:12" x14ac:dyDescent="0.35">
      <c r="A3798" s="22">
        <v>43433</v>
      </c>
      <c r="B3798" s="21">
        <v>7.7759999999999999E-3</v>
      </c>
      <c r="C3798" s="21">
        <v>6.0099999999999997E-3</v>
      </c>
      <c r="D3798" s="21">
        <v>1.6382000000000001E-2</v>
      </c>
      <c r="E3798" s="21">
        <v>7.8370000000000002E-3</v>
      </c>
      <c r="F3798" s="21">
        <v>-1.0989000000000001E-2</v>
      </c>
      <c r="G3798" s="21">
        <v>6.2319999999999997E-3</v>
      </c>
      <c r="H3798" s="21">
        <v>2.8279999999999998E-3</v>
      </c>
      <c r="I3798" s="21">
        <v>5.4000000000000001E-4</v>
      </c>
      <c r="J3798" s="21">
        <v>5.9299999999999999E-4</v>
      </c>
      <c r="K3798" s="21">
        <v>-5.8209999999999998E-3</v>
      </c>
      <c r="L3798" s="21" cm="1">
        <f t="array" ref="L3798">MMULT(B3798:K3798,$D$18:$D$27)</f>
        <v>3.1828068459999999E-3</v>
      </c>
    </row>
    <row r="3799" spans="1:12" x14ac:dyDescent="0.35">
      <c r="A3799" s="22">
        <v>43434</v>
      </c>
      <c r="B3799" s="21">
        <v>5.5649999999999996E-3</v>
      </c>
      <c r="C3799" s="21">
        <v>7.5699999999999997E-4</v>
      </c>
      <c r="D3799" s="21">
        <v>-2.0480000000000002E-2</v>
      </c>
      <c r="E3799" s="21">
        <v>-1.0319E-2</v>
      </c>
      <c r="F3799" s="21">
        <v>-1.7429E-2</v>
      </c>
      <c r="G3799" s="21">
        <v>-1.2829E-2</v>
      </c>
      <c r="H3799" s="21">
        <v>-9.0259999999999993E-3</v>
      </c>
      <c r="I3799" s="21">
        <v>9.0629999999999999E-3</v>
      </c>
      <c r="J3799" s="21">
        <v>1.1854999999999999E-2</v>
      </c>
      <c r="K3799" s="21">
        <v>4.006E-3</v>
      </c>
      <c r="L3799" s="21" cm="1">
        <f t="array" ref="L3799">MMULT(B3799:K3799,$D$18:$D$27)</f>
        <v>-3.6604128700000037E-4</v>
      </c>
    </row>
    <row r="3800" spans="1:12" x14ac:dyDescent="0.35">
      <c r="A3800" s="22">
        <v>43437</v>
      </c>
      <c r="B3800" s="21">
        <v>2.1635000000000001E-2</v>
      </c>
      <c r="C3800" s="21">
        <v>1.4545000000000001E-2</v>
      </c>
      <c r="D3800" s="21">
        <v>4.6462000000000003E-2</v>
      </c>
      <c r="E3800" s="21">
        <v>4.4273E-2</v>
      </c>
      <c r="F3800" s="21">
        <v>2.6608E-2</v>
      </c>
      <c r="G3800" s="21">
        <v>4.4588999999999997E-2</v>
      </c>
      <c r="H3800" s="21">
        <v>1.4942E-2</v>
      </c>
      <c r="I3800" s="21">
        <v>-1.5291000000000001E-2</v>
      </c>
      <c r="J3800" s="21">
        <v>1.3474E-2</v>
      </c>
      <c r="K3800" s="21">
        <v>-7.6730000000000001E-3</v>
      </c>
      <c r="L3800" s="21" cm="1">
        <f t="array" ref="L3800">MMULT(B3800:K3800,$D$18:$D$27)</f>
        <v>1.5324604362000002E-2</v>
      </c>
    </row>
    <row r="3801" spans="1:12" x14ac:dyDescent="0.35">
      <c r="A3801" s="22">
        <v>43438</v>
      </c>
      <c r="B3801" s="21">
        <v>-2.2039E-2</v>
      </c>
      <c r="C3801" s="21">
        <v>-2.8424999999999999E-2</v>
      </c>
      <c r="D3801" s="21">
        <v>-3.7368999999999999E-2</v>
      </c>
      <c r="E3801" s="21">
        <v>-3.1689000000000002E-2</v>
      </c>
      <c r="F3801" s="21">
        <v>-4.7084000000000001E-2</v>
      </c>
      <c r="G3801" s="21">
        <v>-3.0887999999999999E-2</v>
      </c>
      <c r="H3801" s="21">
        <v>-2.3134999999999999E-2</v>
      </c>
      <c r="I3801" s="21">
        <v>-7.4929999999999997E-3</v>
      </c>
      <c r="J3801" s="21">
        <v>-3.5838000000000002E-2</v>
      </c>
      <c r="K3801" s="21">
        <v>-2.0414000000000002E-2</v>
      </c>
      <c r="L3801" s="21" cm="1">
        <f t="array" ref="L3801">MMULT(B3801:K3801,$D$18:$D$27)</f>
        <v>-2.5774648721E-2</v>
      </c>
    </row>
    <row r="3802" spans="1:12" x14ac:dyDescent="0.35">
      <c r="A3802" s="22">
        <v>43440</v>
      </c>
      <c r="B3802" s="21">
        <v>-1.3093E-2</v>
      </c>
      <c r="C3802" s="21">
        <v>-1.1344E-2</v>
      </c>
      <c r="D3802" s="21">
        <v>-1.8641000000000001E-2</v>
      </c>
      <c r="E3802" s="21">
        <v>-4.6319999999999998E-3</v>
      </c>
      <c r="F3802" s="21">
        <v>-4.0798000000000001E-2</v>
      </c>
      <c r="G3802" s="21">
        <v>-3.4085999999999998E-2</v>
      </c>
      <c r="H3802" s="21">
        <v>-3.0859999999999999E-2</v>
      </c>
      <c r="I3802" s="21">
        <v>1.3129E-2</v>
      </c>
      <c r="J3802" s="21">
        <v>-1.3188999999999999E-2</v>
      </c>
      <c r="K3802" s="21">
        <v>3.3149999999999998E-3</v>
      </c>
      <c r="L3802" s="21" cm="1">
        <f t="array" ref="L3802">MMULT(B3802:K3802,$D$18:$D$27)</f>
        <v>-1.1072876295000002E-2</v>
      </c>
    </row>
    <row r="3803" spans="1:12" x14ac:dyDescent="0.35">
      <c r="A3803" s="22">
        <v>43441</v>
      </c>
      <c r="B3803" s="21">
        <v>-9.5680000000000001E-3</v>
      </c>
      <c r="C3803" s="21">
        <v>-3.6240000000000001E-3</v>
      </c>
      <c r="D3803" s="21">
        <v>1.4491E-2</v>
      </c>
      <c r="E3803" s="21">
        <v>-1.0508999999999999E-2</v>
      </c>
      <c r="F3803" s="21">
        <v>1.7013E-2</v>
      </c>
      <c r="G3803" s="21">
        <v>2.0851999999999999E-2</v>
      </c>
      <c r="H3803" s="21">
        <v>-1.4514000000000001E-2</v>
      </c>
      <c r="I3803" s="21">
        <v>-2.4298E-2</v>
      </c>
      <c r="J3803" s="21">
        <v>-6.6829999999999997E-3</v>
      </c>
      <c r="K3803" s="21">
        <v>-3.1314000000000002E-2</v>
      </c>
      <c r="L3803" s="21" cm="1">
        <f t="array" ref="L3803">MMULT(B3803:K3803,$D$18:$D$27)</f>
        <v>-8.4154594550000014E-3</v>
      </c>
    </row>
    <row r="3804" spans="1:12" x14ac:dyDescent="0.35">
      <c r="A3804" s="22">
        <v>43444</v>
      </c>
      <c r="B3804" s="21">
        <v>-1.4168E-2</v>
      </c>
      <c r="C3804" s="21">
        <v>-4.7619999999999997E-3</v>
      </c>
      <c r="D3804" s="21">
        <v>-1.8338E-2</v>
      </c>
      <c r="E3804" s="21">
        <v>-1.0772E-2</v>
      </c>
      <c r="F3804" s="21">
        <v>-2.4861000000000001E-2</v>
      </c>
      <c r="G3804" s="21">
        <v>-3.6138999999999998E-2</v>
      </c>
      <c r="H3804" s="21">
        <v>-3.1559999999999998E-2</v>
      </c>
      <c r="I3804" s="21">
        <v>-1.6712999999999999E-2</v>
      </c>
      <c r="J3804" s="21">
        <v>-1.8960000000000001E-2</v>
      </c>
      <c r="K3804" s="21">
        <v>-9.4219999999999998E-3</v>
      </c>
      <c r="L3804" s="21" cm="1">
        <f t="array" ref="L3804">MMULT(B3804:K3804,$D$18:$D$27)</f>
        <v>-1.7818430303999998E-2</v>
      </c>
    </row>
    <row r="3805" spans="1:12" x14ac:dyDescent="0.35">
      <c r="A3805" s="22">
        <v>43445</v>
      </c>
      <c r="B3805" s="21">
        <v>1.8289999999999999E-3</v>
      </c>
      <c r="C3805" s="21">
        <v>4.6109999999999996E-3</v>
      </c>
      <c r="D3805" s="21">
        <v>3.539E-3</v>
      </c>
      <c r="E3805" s="21">
        <v>3.6809999999999998E-3</v>
      </c>
      <c r="F3805" s="21">
        <v>-1.7392999999999999E-2</v>
      </c>
      <c r="G3805" s="21">
        <v>-7.685E-3</v>
      </c>
      <c r="H3805" s="21">
        <v>4.0350000000000004E-3</v>
      </c>
      <c r="I3805" s="21">
        <v>-4.7280000000000004E-3</v>
      </c>
      <c r="J3805" s="21">
        <v>4.9880000000000002E-3</v>
      </c>
      <c r="K3805" s="21">
        <v>5.9040000000000004E-3</v>
      </c>
      <c r="L3805" s="21" cm="1">
        <f t="array" ref="L3805">MMULT(B3805:K3805,$D$18:$D$27)</f>
        <v>-3.2533131300000021E-4</v>
      </c>
    </row>
    <row r="3806" spans="1:12" x14ac:dyDescent="0.35">
      <c r="A3806" s="22">
        <v>43446</v>
      </c>
      <c r="B3806" s="21">
        <v>-8.6070000000000001E-3</v>
      </c>
      <c r="C3806" s="21">
        <v>1.299E-3</v>
      </c>
      <c r="D3806" s="21">
        <v>1.8223E-2</v>
      </c>
      <c r="E3806" s="21">
        <v>-2.598E-3</v>
      </c>
      <c r="F3806" s="21">
        <v>4.8500000000000001E-3</v>
      </c>
      <c r="G3806" s="21">
        <v>1.9713999999999999E-2</v>
      </c>
      <c r="H3806" s="21">
        <v>1.0973999999999999E-2</v>
      </c>
      <c r="I3806" s="21">
        <v>9.3869999999999995E-3</v>
      </c>
      <c r="J3806" s="21">
        <v>6.8240000000000002E-3</v>
      </c>
      <c r="K3806" s="21">
        <v>1.1412E-2</v>
      </c>
      <c r="L3806" s="21" cm="1">
        <f t="array" ref="L3806">MMULT(B3806:K3806,$D$18:$D$27)</f>
        <v>4.7369464639999996E-3</v>
      </c>
    </row>
    <row r="3807" spans="1:12" x14ac:dyDescent="0.35">
      <c r="A3807" s="22">
        <v>43447</v>
      </c>
      <c r="B3807" s="21">
        <v>1.2628E-2</v>
      </c>
      <c r="C3807" s="21">
        <v>2.7680000000000001E-3</v>
      </c>
      <c r="D3807" s="21">
        <v>-1.0584E-2</v>
      </c>
      <c r="E3807" s="21">
        <v>1.3176E-2</v>
      </c>
      <c r="F3807" s="21">
        <v>-1.0135E-2</v>
      </c>
      <c r="G3807" s="21">
        <v>1.7951999999999999E-2</v>
      </c>
      <c r="H3807" s="21">
        <v>1.9415999999999999E-2</v>
      </c>
      <c r="I3807" s="21">
        <v>-4.7060000000000001E-3</v>
      </c>
      <c r="J3807" s="21">
        <v>1.1091E-2</v>
      </c>
      <c r="K3807" s="21">
        <v>1.289E-3</v>
      </c>
      <c r="L3807" s="21" cm="1">
        <f t="array" ref="L3807">MMULT(B3807:K3807,$D$18:$D$27)</f>
        <v>4.6425545929999991E-3</v>
      </c>
    </row>
    <row r="3808" spans="1:12" x14ac:dyDescent="0.35">
      <c r="A3808" s="22">
        <v>43448</v>
      </c>
      <c r="B3808" s="21">
        <v>-1.8186999999999998E-2</v>
      </c>
      <c r="C3808" s="21">
        <v>-1.8199E-2</v>
      </c>
      <c r="D3808" s="21">
        <v>-2.6742999999999999E-2</v>
      </c>
      <c r="E3808" s="21">
        <v>-2.3892E-2</v>
      </c>
      <c r="F3808" s="21">
        <v>-4.6806E-2</v>
      </c>
      <c r="G3808" s="21">
        <v>-4.5670000000000002E-2</v>
      </c>
      <c r="H3808" s="21">
        <v>-2.3695000000000001E-2</v>
      </c>
      <c r="I3808" s="21">
        <v>-2.2515E-2</v>
      </c>
      <c r="J3808" s="21">
        <v>-1.4625000000000001E-2</v>
      </c>
      <c r="K3808" s="21">
        <v>-3.6220000000000002E-2</v>
      </c>
      <c r="L3808" s="21" cm="1">
        <f t="array" ref="L3808">MMULT(B3808:K3808,$D$18:$D$27)</f>
        <v>-2.3533007567000001E-2</v>
      </c>
    </row>
    <row r="3809" spans="1:12" x14ac:dyDescent="0.35">
      <c r="A3809" s="22">
        <v>43451</v>
      </c>
      <c r="B3809" s="21">
        <v>-2.0375999999999998E-2</v>
      </c>
      <c r="C3809" s="21">
        <v>-1.2123E-2</v>
      </c>
      <c r="D3809" s="21">
        <v>-3.8669000000000002E-2</v>
      </c>
      <c r="E3809" s="21">
        <v>-2.2152999999999999E-2</v>
      </c>
      <c r="F3809" s="21">
        <v>-1.279E-3</v>
      </c>
      <c r="G3809" s="21">
        <v>-3.2219999999999999E-2</v>
      </c>
      <c r="H3809" s="21">
        <v>-1.5207E-2</v>
      </c>
      <c r="I3809" s="21">
        <v>-1.1171E-2</v>
      </c>
      <c r="J3809" s="21">
        <v>-2.0407999999999999E-2</v>
      </c>
      <c r="K3809" s="21">
        <v>-1.7204000000000001E-2</v>
      </c>
      <c r="L3809" s="21" cm="1">
        <f t="array" ref="L3809">MMULT(B3809:K3809,$D$18:$D$27)</f>
        <v>-1.7086874578E-2</v>
      </c>
    </row>
    <row r="3810" spans="1:12" x14ac:dyDescent="0.35">
      <c r="A3810" s="22">
        <v>43452</v>
      </c>
      <c r="B3810" s="21">
        <v>-2.7553000000000001E-2</v>
      </c>
      <c r="C3810" s="21">
        <v>-2.41E-2</v>
      </c>
      <c r="D3810" s="21">
        <v>-2.2866999999999998E-2</v>
      </c>
      <c r="E3810" s="21">
        <v>-1.917E-2</v>
      </c>
      <c r="F3810" s="21">
        <v>-3.0986E-2</v>
      </c>
      <c r="G3810" s="21">
        <v>-4.3574000000000002E-2</v>
      </c>
      <c r="H3810" s="21">
        <v>-1.5129999999999999E-2</v>
      </c>
      <c r="I3810" s="21">
        <v>-1.3161000000000001E-2</v>
      </c>
      <c r="J3810" s="21">
        <v>-1.9571000000000002E-2</v>
      </c>
      <c r="K3810" s="21">
        <v>2.039E-3</v>
      </c>
      <c r="L3810" s="21" cm="1">
        <f t="array" ref="L3810">MMULT(B3810:K3810,$D$18:$D$27)</f>
        <v>-2.0549592033000004E-2</v>
      </c>
    </row>
    <row r="3811" spans="1:12" x14ac:dyDescent="0.35">
      <c r="A3811" s="22">
        <v>43453</v>
      </c>
      <c r="B3811" s="21">
        <v>-1.6944000000000001E-2</v>
      </c>
      <c r="C3811" s="21">
        <v>-1.7405E-2</v>
      </c>
      <c r="D3811" s="21">
        <v>-1.0956E-2</v>
      </c>
      <c r="E3811" s="21">
        <v>-1.0175999999999999E-2</v>
      </c>
      <c r="F3811" s="21">
        <v>-1.3209999999999999E-3</v>
      </c>
      <c r="G3811" s="21">
        <v>-5.1199999999999998E-4</v>
      </c>
      <c r="H3811" s="21">
        <v>-1.4253999999999999E-2</v>
      </c>
      <c r="I3811" s="21">
        <v>5.0749999999999997E-3</v>
      </c>
      <c r="J3811" s="21">
        <v>2.5760000000000002E-3</v>
      </c>
      <c r="K3811" s="21">
        <v>-5.5970000000000004E-3</v>
      </c>
      <c r="L3811" s="21" cm="1">
        <f t="array" ref="L3811">MMULT(B3811:K3811,$D$18:$D$27)</f>
        <v>-5.9576901080000003E-3</v>
      </c>
    </row>
    <row r="3812" spans="1:12" x14ac:dyDescent="0.35">
      <c r="A3812" s="22">
        <v>43454</v>
      </c>
      <c r="B3812" s="21">
        <v>-3.0376E-2</v>
      </c>
      <c r="C3812" s="21">
        <v>-2.6429999999999999E-2</v>
      </c>
      <c r="D3812" s="21">
        <v>-3.4846000000000002E-2</v>
      </c>
      <c r="E3812" s="21">
        <v>-2.0888E-2</v>
      </c>
      <c r="F3812" s="21">
        <v>-4.2075000000000001E-2</v>
      </c>
      <c r="G3812" s="21">
        <v>-2.3303000000000001E-2</v>
      </c>
      <c r="H3812" s="21">
        <v>-2.5867999999999999E-2</v>
      </c>
      <c r="I3812" s="21">
        <v>-2.7947E-2</v>
      </c>
      <c r="J3812" s="21">
        <v>-1.2849999999999999E-3</v>
      </c>
      <c r="K3812" s="21">
        <v>-2.0638E-2</v>
      </c>
      <c r="L3812" s="21" cm="1">
        <f t="array" ref="L3812">MMULT(B3812:K3812,$D$18:$D$27)</f>
        <v>-2.5167756147000002E-2</v>
      </c>
    </row>
    <row r="3813" spans="1:12" x14ac:dyDescent="0.35">
      <c r="A3813" s="22">
        <v>43455</v>
      </c>
      <c r="B3813" s="21">
        <v>-7.4310000000000001E-3</v>
      </c>
      <c r="C3813" s="21">
        <v>-7.3350000000000004E-3</v>
      </c>
      <c r="D3813" s="21">
        <v>-2.7635E-2</v>
      </c>
      <c r="E3813" s="21">
        <v>-3.333E-3</v>
      </c>
      <c r="F3813" s="21">
        <v>-1.3812E-2</v>
      </c>
      <c r="G3813" s="21">
        <v>-5.0340999999999997E-2</v>
      </c>
      <c r="H3813" s="21">
        <v>-1.0721E-2</v>
      </c>
      <c r="I3813" s="21">
        <v>-4.8320000000000004E-3</v>
      </c>
      <c r="J3813" s="21">
        <v>1.286E-3</v>
      </c>
      <c r="K3813" s="21">
        <v>-1.1842999999999999E-2</v>
      </c>
      <c r="L3813" s="21" cm="1">
        <f t="array" ref="L3813">MMULT(B3813:K3813,$D$18:$D$27)</f>
        <v>-8.0189001370000006E-3</v>
      </c>
    </row>
    <row r="3814" spans="1:12" x14ac:dyDescent="0.35">
      <c r="A3814" s="22">
        <v>43458</v>
      </c>
      <c r="B3814" s="21">
        <v>-3.8315000000000002E-2</v>
      </c>
      <c r="C3814" s="21">
        <v>-3.0898999999999999E-2</v>
      </c>
      <c r="D3814" s="21">
        <v>-5.0423999999999997E-2</v>
      </c>
      <c r="E3814" s="21">
        <v>-4.6656000000000003E-2</v>
      </c>
      <c r="F3814" s="21">
        <v>-1.4286E-2</v>
      </c>
      <c r="G3814" s="21">
        <v>-5.8255000000000001E-2</v>
      </c>
      <c r="H3814" s="21">
        <v>-4.7849000000000003E-2</v>
      </c>
      <c r="I3814" s="21">
        <v>-4.7099000000000002E-2</v>
      </c>
      <c r="J3814" s="21">
        <v>-5.5233999999999998E-2</v>
      </c>
      <c r="K3814" s="21">
        <v>-4.2651000000000001E-2</v>
      </c>
      <c r="L3814" s="21" cm="1">
        <f t="array" ref="L3814">MMULT(B3814:K3814,$D$18:$D$27)</f>
        <v>-4.3049288247000002E-2</v>
      </c>
    </row>
    <row r="3815" spans="1:12" x14ac:dyDescent="0.35">
      <c r="A3815" s="22">
        <v>43460</v>
      </c>
      <c r="B3815" s="21">
        <v>4.7779000000000002E-2</v>
      </c>
      <c r="C3815" s="21">
        <v>6.3372999999999999E-2</v>
      </c>
      <c r="D3815" s="21">
        <v>7.3980000000000004E-2</v>
      </c>
      <c r="E3815" s="21">
        <v>7.8757999999999995E-2</v>
      </c>
      <c r="F3815" s="21">
        <v>4.0351999999999999E-2</v>
      </c>
      <c r="G3815" s="21">
        <v>6.8894999999999998E-2</v>
      </c>
      <c r="H3815" s="21">
        <v>6.1109999999999998E-2</v>
      </c>
      <c r="I3815" s="21">
        <v>7.2610999999999995E-2</v>
      </c>
      <c r="J3815" s="21">
        <v>6.3222E-2</v>
      </c>
      <c r="K3815" s="21">
        <v>7.4190000000000006E-2</v>
      </c>
      <c r="L3815" s="21" cm="1">
        <f t="array" ref="L3815">MMULT(B3815:K3815,$D$18:$D$27)</f>
        <v>6.2804037169999993E-2</v>
      </c>
    </row>
    <row r="3816" spans="1:12" x14ac:dyDescent="0.35">
      <c r="A3816" s="22">
        <v>43461</v>
      </c>
      <c r="B3816" s="21">
        <v>4.3709999999999999E-3</v>
      </c>
      <c r="C3816" s="21">
        <v>1.7971999999999998E-2</v>
      </c>
      <c r="D3816" s="21">
        <v>-2.2469999999999999E-3</v>
      </c>
      <c r="E3816" s="21">
        <v>1.187E-2</v>
      </c>
      <c r="F3816" s="21">
        <v>-7.6480000000000003E-3</v>
      </c>
      <c r="G3816" s="21">
        <v>-2.7153E-2</v>
      </c>
      <c r="H3816" s="21">
        <v>2.64E-3</v>
      </c>
      <c r="I3816" s="21">
        <v>1.924E-2</v>
      </c>
      <c r="J3816" s="21">
        <v>-8.3119999999999999E-3</v>
      </c>
      <c r="K3816" s="21">
        <v>1.2853E-2</v>
      </c>
      <c r="L3816" s="21" cm="1">
        <f t="array" ref="L3816">MMULT(B3816:K3816,$D$18:$D$27)</f>
        <v>5.4499808390000015E-3</v>
      </c>
    </row>
    <row r="3817" spans="1:12" x14ac:dyDescent="0.35">
      <c r="A3817" s="22">
        <v>43462</v>
      </c>
      <c r="B3817" s="21">
        <v>-1.1169E-2</v>
      </c>
      <c r="C3817" s="21">
        <v>-6.1289999999999999E-3</v>
      </c>
      <c r="D3817" s="21">
        <v>-1.4303E-2</v>
      </c>
      <c r="E3817" s="21">
        <v>-8.9990000000000001E-3</v>
      </c>
      <c r="F3817" s="21">
        <v>7.4320000000000002E-3</v>
      </c>
      <c r="G3817" s="21">
        <v>-1.2969E-2</v>
      </c>
      <c r="H3817" s="21">
        <v>-4.7730000000000003E-3</v>
      </c>
      <c r="I3817" s="21">
        <v>-1.0021E-2</v>
      </c>
      <c r="J3817" s="21">
        <v>-1.4184E-2</v>
      </c>
      <c r="K3817" s="21">
        <v>-1.4552000000000001E-2</v>
      </c>
      <c r="L3817" s="21" cm="1">
        <f t="array" ref="L3817">MMULT(B3817:K3817,$D$18:$D$27)</f>
        <v>-8.7196013929999993E-3</v>
      </c>
    </row>
    <row r="3818" spans="1:12" x14ac:dyDescent="0.35">
      <c r="A3818" s="22">
        <v>43465</v>
      </c>
      <c r="B3818" s="21">
        <v>2.9300000000000002E-4</v>
      </c>
      <c r="C3818" s="21">
        <v>1.289E-3</v>
      </c>
      <c r="D3818" s="21">
        <v>-3.542E-3</v>
      </c>
      <c r="E3818" s="21">
        <v>1.1025999999999999E-2</v>
      </c>
      <c r="F3818" s="21">
        <v>-1.4208E-2</v>
      </c>
      <c r="G3818" s="21">
        <v>2.8849E-2</v>
      </c>
      <c r="H3818" s="21">
        <v>1.5049E-2</v>
      </c>
      <c r="I3818" s="21">
        <v>1.4007E-2</v>
      </c>
      <c r="J3818" s="21">
        <v>5.8859999999999997E-3</v>
      </c>
      <c r="K3818" s="21">
        <v>1.3221E-2</v>
      </c>
      <c r="L3818" s="21" cm="1">
        <f t="array" ref="L3818">MMULT(B3818:K3818,$D$18:$D$27)</f>
        <v>5.6000189430000001E-3</v>
      </c>
    </row>
    <row r="3819" spans="1:12" x14ac:dyDescent="0.35">
      <c r="A3819" s="22">
        <v>43467</v>
      </c>
      <c r="B3819" s="21">
        <v>2.1996999999999999E-2</v>
      </c>
      <c r="C3819" s="21">
        <v>1.7465000000000001E-2</v>
      </c>
      <c r="D3819" s="21">
        <v>3.8986E-2</v>
      </c>
      <c r="E3819" s="21">
        <v>1.652E-2</v>
      </c>
      <c r="F3819" s="21">
        <v>3.1042E-2</v>
      </c>
      <c r="G3819" s="21">
        <v>1.9989E-2</v>
      </c>
      <c r="H3819" s="21">
        <v>1.0101000000000001E-2</v>
      </c>
      <c r="I3819" s="21">
        <v>2.2866999999999998E-2</v>
      </c>
      <c r="J3819" s="21">
        <v>2.7307999999999999E-2</v>
      </c>
      <c r="K3819" s="21">
        <v>1.0676E-2</v>
      </c>
      <c r="L3819" s="21" cm="1">
        <f t="array" ref="L3819">MMULT(B3819:K3819,$D$18:$D$27)</f>
        <v>2.2937340648000001E-2</v>
      </c>
    </row>
    <row r="3820" spans="1:12" x14ac:dyDescent="0.35">
      <c r="A3820" s="22">
        <v>43468</v>
      </c>
      <c r="B3820" s="21">
        <v>-1.5354E-2</v>
      </c>
      <c r="C3820" s="21">
        <v>-1.9153E-2</v>
      </c>
      <c r="D3820" s="21">
        <v>-7.0629999999999998E-3</v>
      </c>
      <c r="E3820" s="21">
        <v>-1.8932999999999998E-2</v>
      </c>
      <c r="F3820" s="21">
        <v>1.0753E-2</v>
      </c>
      <c r="G3820" s="21">
        <v>1.7148E-2</v>
      </c>
      <c r="H3820" s="21">
        <v>-1.2258E-2</v>
      </c>
      <c r="I3820" s="21">
        <v>-1.3845E-2</v>
      </c>
      <c r="J3820" s="21">
        <v>-5.6959999999999997E-3</v>
      </c>
      <c r="K3820" s="21">
        <v>-1.4588E-2</v>
      </c>
      <c r="L3820" s="21" cm="1">
        <f t="array" ref="L3820">MMULT(B3820:K3820,$D$18:$D$27)</f>
        <v>-1.0484564988E-2</v>
      </c>
    </row>
    <row r="3821" spans="1:12" x14ac:dyDescent="0.35">
      <c r="A3821" s="22">
        <v>43469</v>
      </c>
      <c r="B3821" s="21">
        <v>3.687E-2</v>
      </c>
      <c r="C3821" s="21">
        <v>2.0723999999999999E-2</v>
      </c>
      <c r="D3821" s="21">
        <v>4.3903999999999999E-2</v>
      </c>
      <c r="E3821" s="21">
        <v>2.5249000000000001E-2</v>
      </c>
      <c r="F3821" s="21">
        <v>3.9627999999999997E-2</v>
      </c>
      <c r="G3821" s="21">
        <v>5.4322000000000002E-2</v>
      </c>
      <c r="H3821" s="21">
        <v>3.2169000000000003E-2</v>
      </c>
      <c r="I3821" s="21">
        <v>4.5338999999999997E-2</v>
      </c>
      <c r="J3821" s="21">
        <v>3.3736000000000002E-2</v>
      </c>
      <c r="K3821" s="21">
        <v>4.9005E-2</v>
      </c>
      <c r="L3821" s="21" cm="1">
        <f t="array" ref="L3821">MMULT(B3821:K3821,$D$18:$D$27)</f>
        <v>3.6817470492999993E-2</v>
      </c>
    </row>
    <row r="3822" spans="1:12" x14ac:dyDescent="0.35">
      <c r="A3822" s="22">
        <v>43472</v>
      </c>
      <c r="B3822" s="21">
        <v>5.1999999999999998E-3</v>
      </c>
      <c r="C3822" s="21">
        <v>1.2994E-2</v>
      </c>
      <c r="D3822" s="21">
        <v>6.2820000000000003E-3</v>
      </c>
      <c r="E3822" s="21">
        <v>-4.3920000000000001E-3</v>
      </c>
      <c r="F3822" s="21">
        <v>2.7629000000000001E-2</v>
      </c>
      <c r="G3822" s="21">
        <v>4.1117000000000001E-2</v>
      </c>
      <c r="H3822" s="21">
        <v>2.0091999999999999E-2</v>
      </c>
      <c r="I3822" s="21">
        <v>6.9350000000000002E-3</v>
      </c>
      <c r="J3822" s="21">
        <v>2.1552000000000002E-2</v>
      </c>
      <c r="K3822" s="21">
        <v>9.8949999999999993E-3</v>
      </c>
      <c r="L3822" s="21" cm="1">
        <f t="array" ref="L3822">MMULT(B3822:K3822,$D$18:$D$27)</f>
        <v>1.1623526511000001E-2</v>
      </c>
    </row>
    <row r="3823" spans="1:12" x14ac:dyDescent="0.35">
      <c r="A3823" s="22">
        <v>43473</v>
      </c>
      <c r="B3823" s="21">
        <v>7.2709999999999997E-3</v>
      </c>
      <c r="C3823" s="21">
        <v>-4.365E-3</v>
      </c>
      <c r="D3823" s="21">
        <v>1.0687E-2</v>
      </c>
      <c r="E3823" s="21">
        <v>1.3391999999999999E-2</v>
      </c>
      <c r="F3823" s="21">
        <v>1.2447E-2</v>
      </c>
      <c r="G3823" s="21">
        <v>4.0955999999999999E-2</v>
      </c>
      <c r="H3823" s="21">
        <v>7.9089999999999994E-3</v>
      </c>
      <c r="I3823" s="21">
        <v>-8.7500000000000002E-4</v>
      </c>
      <c r="J3823" s="21">
        <v>3.3153000000000002E-2</v>
      </c>
      <c r="K3823" s="21">
        <v>9.7979999999999994E-3</v>
      </c>
      <c r="L3823" s="21" cm="1">
        <f t="array" ref="L3823">MMULT(B3823:K3823,$D$18:$D$27)</f>
        <v>1.0255371528000001E-2</v>
      </c>
    </row>
    <row r="3824" spans="1:12" x14ac:dyDescent="0.35">
      <c r="A3824" s="22">
        <v>43474</v>
      </c>
      <c r="B3824" s="21">
        <v>5.2750000000000002E-3</v>
      </c>
      <c r="C3824" s="21">
        <v>1.342E-2</v>
      </c>
      <c r="D3824" s="21">
        <v>3.8420999999999997E-2</v>
      </c>
      <c r="E3824" s="21">
        <v>3.3116E-2</v>
      </c>
      <c r="F3824" s="21">
        <v>1.4015E-2</v>
      </c>
      <c r="G3824" s="21">
        <v>2.5527000000000001E-2</v>
      </c>
      <c r="H3824" s="21">
        <v>1.2156E-2</v>
      </c>
      <c r="I3824" s="21">
        <v>6.5649999999999997E-3</v>
      </c>
      <c r="J3824" s="21">
        <v>7.0010000000000003E-3</v>
      </c>
      <c r="K3824" s="21">
        <v>2.1472999999999999E-2</v>
      </c>
      <c r="L3824" s="21" cm="1">
        <f t="array" ref="L3824">MMULT(B3824:K3824,$D$18:$D$27)</f>
        <v>1.3420085944000001E-2</v>
      </c>
    </row>
    <row r="3825" spans="1:12" x14ac:dyDescent="0.35">
      <c r="A3825" s="22">
        <v>43475</v>
      </c>
      <c r="B3825" s="21">
        <v>-5.1089999999999998E-3</v>
      </c>
      <c r="C3825" s="21">
        <v>1.5889999999999999E-3</v>
      </c>
      <c r="D3825" s="21">
        <v>-7.0600000000000003E-4</v>
      </c>
      <c r="E3825" s="21">
        <v>2.2422999999999998E-2</v>
      </c>
      <c r="F3825" s="21">
        <v>9.9419999999999994E-3</v>
      </c>
      <c r="G3825" s="21">
        <v>-2.1923000000000002E-2</v>
      </c>
      <c r="H3825" s="21">
        <v>6.2329999999999998E-3</v>
      </c>
      <c r="I3825" s="21">
        <v>1.0326999999999999E-2</v>
      </c>
      <c r="J3825" s="21">
        <v>5.7939999999999997E-3</v>
      </c>
      <c r="K3825" s="21">
        <v>-9.1870000000000007E-3</v>
      </c>
      <c r="L3825" s="21" cm="1">
        <f t="array" ref="L3825">MMULT(B3825:K3825,$D$18:$D$27)</f>
        <v>5.841844159999999E-3</v>
      </c>
    </row>
    <row r="3826" spans="1:12" x14ac:dyDescent="0.35">
      <c r="A3826" s="22">
        <v>43476</v>
      </c>
      <c r="B3826" s="21">
        <v>-4.5799999999999999E-3</v>
      </c>
      <c r="C3826" s="21">
        <v>-8.0210000000000004E-3</v>
      </c>
      <c r="D3826" s="21">
        <v>-2.2700000000000001E-2</v>
      </c>
      <c r="E3826" s="21">
        <v>-2.2814000000000001E-2</v>
      </c>
      <c r="F3826" s="21">
        <v>2.1610000000000002E-3</v>
      </c>
      <c r="G3826" s="21">
        <v>-1.7510999999999999E-2</v>
      </c>
      <c r="H3826" s="21">
        <v>4.5300000000000001E-4</v>
      </c>
      <c r="I3826" s="21">
        <v>-2.6900000000000001E-3</v>
      </c>
      <c r="J3826" s="21">
        <v>-1.4401000000000001E-2</v>
      </c>
      <c r="K3826" s="21">
        <v>1.9487999999999998E-2</v>
      </c>
      <c r="L3826" s="21" cm="1">
        <f t="array" ref="L3826">MMULT(B3826:K3826,$D$18:$D$27)</f>
        <v>-7.639930211000001E-3</v>
      </c>
    </row>
    <row r="3827" spans="1:12" x14ac:dyDescent="0.35">
      <c r="A3827" s="22">
        <v>43479</v>
      </c>
      <c r="B3827" s="21">
        <v>-1.255E-3</v>
      </c>
      <c r="C3827" s="21">
        <v>-7.2859999999999999E-3</v>
      </c>
      <c r="D3827" s="21">
        <v>1.6930000000000001E-2</v>
      </c>
      <c r="E3827" s="21">
        <v>-1.1749000000000001E-2</v>
      </c>
      <c r="F3827" s="21">
        <v>-1.0062E-2</v>
      </c>
      <c r="G3827" s="21">
        <v>-4.2779999999999997E-3</v>
      </c>
      <c r="H3827" s="21">
        <v>-9.665E-3</v>
      </c>
      <c r="I3827" s="21">
        <v>1.5100000000000001E-3</v>
      </c>
      <c r="J3827" s="21">
        <v>7.0130000000000001E-3</v>
      </c>
      <c r="K3827" s="21">
        <v>1.54E-4</v>
      </c>
      <c r="L3827" s="21" cm="1">
        <f t="array" ref="L3827">MMULT(B3827:K3827,$D$18:$D$27)</f>
        <v>-1.1129885080000002E-3</v>
      </c>
    </row>
    <row r="3828" spans="1:12" x14ac:dyDescent="0.35">
      <c r="A3828" s="22">
        <v>43480</v>
      </c>
      <c r="B3828" s="21">
        <v>5.5800000000000001E-4</v>
      </c>
      <c r="C3828" s="21">
        <v>3.5799999999999998E-3</v>
      </c>
      <c r="D3828" s="21">
        <v>8.12E-4</v>
      </c>
      <c r="E3828" s="21">
        <v>6.4009999999999996E-3</v>
      </c>
      <c r="F3828" s="21">
        <v>9.6810000000000004E-3</v>
      </c>
      <c r="G3828" s="21">
        <v>1.5513000000000001E-2</v>
      </c>
      <c r="H3828" s="21">
        <v>-9.1500000000000001E-4</v>
      </c>
      <c r="I3828" s="21">
        <v>-4.0940000000000004E-3</v>
      </c>
      <c r="J3828" s="21">
        <v>5.2230000000000002E-3</v>
      </c>
      <c r="K3828" s="21">
        <v>-8.4770000000000002E-3</v>
      </c>
      <c r="L3828" s="21" cm="1">
        <f t="array" ref="L3828">MMULT(B3828:K3828,$D$18:$D$27)</f>
        <v>1.6807866299999997E-3</v>
      </c>
    </row>
    <row r="3829" spans="1:12" x14ac:dyDescent="0.35">
      <c r="A3829" s="22">
        <v>43481</v>
      </c>
      <c r="B3829" s="21">
        <v>-4.1899999999999999E-4</v>
      </c>
      <c r="C3829" s="21">
        <v>-6.4219999999999998E-3</v>
      </c>
      <c r="D3829" s="21">
        <v>8.1099999999999998E-4</v>
      </c>
      <c r="E3829" s="21">
        <v>-5.6039999999999996E-3</v>
      </c>
      <c r="F3829" s="21">
        <v>-1.1266E-2</v>
      </c>
      <c r="G3829" s="21">
        <v>6.5799999999999999E-3</v>
      </c>
      <c r="H3829" s="21">
        <v>-5.7999999999999996E-3</v>
      </c>
      <c r="I3829" s="21">
        <v>5.8409999999999998E-3</v>
      </c>
      <c r="J3829" s="21">
        <v>8.6610000000000003E-3</v>
      </c>
      <c r="K3829" s="21">
        <v>1.55E-4</v>
      </c>
      <c r="L3829" s="21" cm="1">
        <f t="array" ref="L3829">MMULT(B3829:K3829,$D$18:$D$27)</f>
        <v>6.1985033000000299E-5</v>
      </c>
    </row>
    <row r="3830" spans="1:12" x14ac:dyDescent="0.35">
      <c r="A3830" s="22">
        <v>43482</v>
      </c>
      <c r="B3830" s="21">
        <v>6.8399999999999997E-3</v>
      </c>
      <c r="C3830" s="21">
        <v>5.0270000000000002E-3</v>
      </c>
      <c r="D3830" s="21">
        <v>3.8509999999999998E-3</v>
      </c>
      <c r="E3830" s="21">
        <v>2.1322000000000001E-2</v>
      </c>
      <c r="F3830" s="21">
        <v>2.9090000000000001E-3</v>
      </c>
      <c r="G3830" s="21">
        <v>-2.101E-3</v>
      </c>
      <c r="H3830" s="21">
        <v>1.0593E-2</v>
      </c>
      <c r="I3830" s="21">
        <v>4.6239999999999996E-3</v>
      </c>
      <c r="J3830" s="21">
        <v>1.431E-2</v>
      </c>
      <c r="K3830" s="21">
        <v>2.2537000000000001E-2</v>
      </c>
      <c r="L3830" s="21" cm="1">
        <f t="array" ref="L3830">MMULT(B3830:K3830,$D$18:$D$27)</f>
        <v>8.6377557809999995E-3</v>
      </c>
    </row>
    <row r="3831" spans="1:12" x14ac:dyDescent="0.35">
      <c r="A3831" s="22">
        <v>43483</v>
      </c>
      <c r="B3831" s="21">
        <v>1.1923E-2</v>
      </c>
      <c r="C3831" s="21">
        <v>2.1526E-2</v>
      </c>
      <c r="D3831" s="21">
        <v>2.0192000000000002E-2</v>
      </c>
      <c r="E3831" s="21">
        <v>1.2526000000000001E-2</v>
      </c>
      <c r="F3831" s="21">
        <v>8.1217999999999999E-2</v>
      </c>
      <c r="G3831" s="21">
        <v>1.7781999999999999E-2</v>
      </c>
      <c r="H3831" s="21">
        <v>1.8228999999999999E-2</v>
      </c>
      <c r="I3831" s="21">
        <v>2.0124E-2</v>
      </c>
      <c r="J3831" s="21">
        <v>1.6365999999999999E-2</v>
      </c>
      <c r="K3831" s="21">
        <v>4.5599999999999998E-3</v>
      </c>
      <c r="L3831" s="21" cm="1">
        <f t="array" ref="L3831">MMULT(B3831:K3831,$D$18:$D$27)</f>
        <v>2.2833999044000002E-2</v>
      </c>
    </row>
    <row r="3832" spans="1:12" x14ac:dyDescent="0.35">
      <c r="A3832" s="22">
        <v>43487</v>
      </c>
      <c r="B3832" s="21">
        <v>-1.5070999999999999E-2</v>
      </c>
      <c r="C3832" s="21">
        <v>-1.7749000000000001E-2</v>
      </c>
      <c r="D3832" s="21">
        <v>-4.1465000000000002E-2</v>
      </c>
      <c r="E3832" s="21">
        <v>-3.1663999999999998E-2</v>
      </c>
      <c r="F3832" s="21">
        <v>-1.7214E-2</v>
      </c>
      <c r="G3832" s="21">
        <v>-2.8506E-2</v>
      </c>
      <c r="H3832" s="21">
        <v>-2.8494999999999999E-2</v>
      </c>
      <c r="I3832" s="21">
        <v>-2.4133999999999999E-2</v>
      </c>
      <c r="J3832" s="21">
        <v>-2.1099E-2</v>
      </c>
      <c r="K3832" s="21">
        <v>-1.9216E-2</v>
      </c>
      <c r="L3832" s="21" cm="1">
        <f t="array" ref="L3832">MMULT(B3832:K3832,$D$18:$D$27)</f>
        <v>-2.3558846210000001E-2</v>
      </c>
    </row>
    <row r="3833" spans="1:12" x14ac:dyDescent="0.35">
      <c r="A3833" s="22">
        <v>43488</v>
      </c>
      <c r="B3833" s="21">
        <v>-8.2070000000000008E-3</v>
      </c>
      <c r="C3833" s="21">
        <v>-8.456E-3</v>
      </c>
      <c r="D3833" s="21">
        <v>-2.9940000000000001E-3</v>
      </c>
      <c r="E3833" s="21">
        <v>1.673E-3</v>
      </c>
      <c r="F3833" s="21">
        <v>-1.4786000000000001E-2</v>
      </c>
      <c r="G3833" s="21">
        <v>-2.3425999999999999E-2</v>
      </c>
      <c r="H3833" s="21">
        <v>-8.4460000000000004E-3</v>
      </c>
      <c r="I3833" s="21">
        <v>-3.9779999999999998E-3</v>
      </c>
      <c r="J3833" s="21">
        <v>-2.2120999999999998E-2</v>
      </c>
      <c r="K3833" s="21">
        <v>4.6299999999999998E-4</v>
      </c>
      <c r="L3833" s="21" cm="1">
        <f t="array" ref="L3833">MMULT(B3833:K3833,$D$18:$D$27)</f>
        <v>-8.6274113709999996E-3</v>
      </c>
    </row>
    <row r="3834" spans="1:12" x14ac:dyDescent="0.35">
      <c r="A3834" s="22">
        <v>43489</v>
      </c>
      <c r="B3834" s="21">
        <v>1.403E-3</v>
      </c>
      <c r="C3834" s="21">
        <v>1.9032E-2</v>
      </c>
      <c r="D3834" s="21">
        <v>6.9379999999999997E-3</v>
      </c>
      <c r="E3834" s="21">
        <v>3.9480000000000001E-3</v>
      </c>
      <c r="F3834" s="21">
        <v>5.7720000000000002E-3</v>
      </c>
      <c r="G3834" s="21">
        <v>-2.42E-4</v>
      </c>
      <c r="H3834" s="21">
        <v>6.3499999999999997E-3</v>
      </c>
      <c r="I3834" s="21">
        <v>-1.4034E-2</v>
      </c>
      <c r="J3834" s="21">
        <v>1.3920999999999999E-2</v>
      </c>
      <c r="K3834" s="21">
        <v>-2.6831000000000001E-2</v>
      </c>
      <c r="L3834" s="21" cm="1">
        <f t="array" ref="L3834">MMULT(B3834:K3834,$D$18:$D$27)</f>
        <v>2.0620131199999996E-3</v>
      </c>
    </row>
    <row r="3835" spans="1:12" x14ac:dyDescent="0.35">
      <c r="A3835" s="22">
        <v>43490</v>
      </c>
      <c r="B3835" s="21">
        <v>4.4819999999999999E-3</v>
      </c>
      <c r="C3835" s="21">
        <v>-2.555E-3</v>
      </c>
      <c r="D3835" s="21">
        <v>1.9127999999999999E-2</v>
      </c>
      <c r="E3835" s="21">
        <v>1.3158E-2</v>
      </c>
      <c r="F3835" s="21">
        <v>3.3057999999999997E-2</v>
      </c>
      <c r="G3835" s="21">
        <v>3.1265000000000001E-2</v>
      </c>
      <c r="H3835" s="21">
        <v>2.3852999999999999E-2</v>
      </c>
      <c r="I3835" s="21">
        <v>1.8504E-2</v>
      </c>
      <c r="J3835" s="21">
        <v>1.4874E-2</v>
      </c>
      <c r="K3835" s="21">
        <v>1.537E-2</v>
      </c>
      <c r="L3835" s="21" cm="1">
        <f t="array" ref="L3835">MMULT(B3835:K3835,$D$18:$D$27)</f>
        <v>1.5781496324999998E-2</v>
      </c>
    </row>
    <row r="3836" spans="1:12" x14ac:dyDescent="0.35">
      <c r="A3836" s="22">
        <v>43493</v>
      </c>
      <c r="B3836" s="21">
        <v>-6.6930000000000002E-3</v>
      </c>
      <c r="C3836" s="21">
        <v>-9.2739999999999993E-3</v>
      </c>
      <c r="D3836" s="21">
        <v>-1.0090999999999999E-2</v>
      </c>
      <c r="E3836" s="21">
        <v>-2.4480999999999999E-2</v>
      </c>
      <c r="F3836" s="21">
        <v>-1.6889000000000001E-2</v>
      </c>
      <c r="G3836" s="21">
        <v>-2.1150000000000001E-3</v>
      </c>
      <c r="H3836" s="21">
        <v>-6.764E-3</v>
      </c>
      <c r="I3836" s="21">
        <v>-5.5900000000000004E-3</v>
      </c>
      <c r="J3836" s="21">
        <v>8.4550000000000007E-3</v>
      </c>
      <c r="K3836" s="21">
        <v>-5.6179999999999997E-3</v>
      </c>
      <c r="L3836" s="21" cm="1">
        <f t="array" ref="L3836">MMULT(B3836:K3836,$D$18:$D$27)</f>
        <v>-7.2621006810000008E-3</v>
      </c>
    </row>
    <row r="3837" spans="1:12" x14ac:dyDescent="0.35">
      <c r="A3837" s="22">
        <v>43494</v>
      </c>
      <c r="B3837" s="21">
        <v>3.79E-3</v>
      </c>
      <c r="C3837" s="21">
        <v>-3.0309999999999998E-3</v>
      </c>
      <c r="D3837" s="21">
        <v>7.8490000000000001E-3</v>
      </c>
      <c r="E3837" s="21">
        <v>-7.6499999999999995E-4</v>
      </c>
      <c r="F3837" s="21">
        <v>-5.4250000000000001E-3</v>
      </c>
      <c r="G3837" s="21">
        <v>2.8261999999999999E-2</v>
      </c>
      <c r="H3837" s="21">
        <v>6.0530000000000002E-3</v>
      </c>
      <c r="I3837" s="21">
        <v>9.1889999999999993E-3</v>
      </c>
      <c r="J3837" s="21">
        <v>8.9440000000000006E-3</v>
      </c>
      <c r="K3837" s="21">
        <v>6.5909999999999996E-3</v>
      </c>
      <c r="L3837" s="21" cm="1">
        <f t="array" ref="L3837">MMULT(B3837:K3837,$D$18:$D$27)</f>
        <v>4.836533015E-3</v>
      </c>
    </row>
    <row r="3838" spans="1:12" x14ac:dyDescent="0.35">
      <c r="A3838" s="22">
        <v>43495</v>
      </c>
      <c r="B3838" s="21">
        <v>1.0907999999999999E-2</v>
      </c>
      <c r="C3838" s="21">
        <v>1.0552000000000001E-2</v>
      </c>
      <c r="D3838" s="21">
        <v>5.8659999999999997E-3</v>
      </c>
      <c r="E3838" s="21">
        <v>5.9719999999999999E-3</v>
      </c>
      <c r="F3838" s="21">
        <v>2.2727000000000001E-2</v>
      </c>
      <c r="G3838" s="21">
        <v>-1.0994E-2</v>
      </c>
      <c r="H3838" s="21">
        <v>7.3709999999999999E-3</v>
      </c>
      <c r="I3838" s="21">
        <v>1.2640999999999999E-2</v>
      </c>
      <c r="J3838" s="21">
        <v>2.2160000000000001E-3</v>
      </c>
      <c r="K3838" s="21">
        <v>1.8553E-2</v>
      </c>
      <c r="L3838" s="21" cm="1">
        <f t="array" ref="L3838">MMULT(B3838:K3838,$D$18:$D$27)</f>
        <v>9.7823235710000015E-3</v>
      </c>
    </row>
    <row r="3839" spans="1:12" x14ac:dyDescent="0.35">
      <c r="A3839" s="22">
        <v>43496</v>
      </c>
      <c r="B3839" s="21">
        <v>1.3695000000000001E-2</v>
      </c>
      <c r="C3839" s="21">
        <v>1.4512000000000001E-2</v>
      </c>
      <c r="D3839" s="21">
        <v>-2.5140000000000002E-3</v>
      </c>
      <c r="E3839" s="21">
        <v>3.0446000000000001E-2</v>
      </c>
      <c r="F3839" s="21">
        <v>-1.7555999999999999E-2</v>
      </c>
      <c r="G3839" s="21">
        <v>-3.9370000000000004E-3</v>
      </c>
      <c r="H3839" s="21">
        <v>-2.8370000000000001E-3</v>
      </c>
      <c r="I3839" s="21">
        <v>9.3089999999999996E-3</v>
      </c>
      <c r="J3839" s="21">
        <v>5.53E-4</v>
      </c>
      <c r="K3839" s="21">
        <v>1.4234999999999999E-2</v>
      </c>
      <c r="L3839" s="21" cm="1">
        <f t="array" ref="L3839">MMULT(B3839:K3839,$D$18:$D$27)</f>
        <v>6.409772595E-3</v>
      </c>
    </row>
    <row r="3840" spans="1:12" x14ac:dyDescent="0.35">
      <c r="A3840" s="22">
        <v>43497</v>
      </c>
      <c r="B3840" s="21">
        <v>3.6026000000000002E-2</v>
      </c>
      <c r="C3840" s="21">
        <v>3.2446999999999997E-2</v>
      </c>
      <c r="D3840" s="21">
        <v>-3.5279999999999999E-3</v>
      </c>
      <c r="E3840" s="21">
        <v>1.4625000000000001E-2</v>
      </c>
      <c r="F3840" s="21">
        <v>7.9170000000000004E-3</v>
      </c>
      <c r="G3840" s="21">
        <v>1.3950000000000001E-2</v>
      </c>
      <c r="H3840" s="21">
        <v>1.8867999999999999E-2</v>
      </c>
      <c r="I3840" s="21">
        <v>-1.2577E-2</v>
      </c>
      <c r="J3840" s="21">
        <v>1.3812E-2</v>
      </c>
      <c r="K3840" s="21">
        <v>-1.1923E-2</v>
      </c>
      <c r="L3840" s="21" cm="1">
        <f t="array" ref="L3840">MMULT(B3840:K3840,$D$18:$D$27)</f>
        <v>1.1245071182999999E-2</v>
      </c>
    </row>
    <row r="3841" spans="1:12" x14ac:dyDescent="0.35">
      <c r="A3841" s="22">
        <v>43500</v>
      </c>
      <c r="B3841" s="21">
        <v>-1.4489E-2</v>
      </c>
      <c r="C3841" s="21">
        <v>1.1573999999999999E-2</v>
      </c>
      <c r="D3841" s="21">
        <v>5.3619999999999996E-3</v>
      </c>
      <c r="E3841" s="21">
        <v>1.8200000000000001E-2</v>
      </c>
      <c r="F3841" s="21">
        <v>8.9800000000000004E-4</v>
      </c>
      <c r="G3841" s="21">
        <v>1.2841E-2</v>
      </c>
      <c r="H3841" s="21">
        <v>-4.4089999999999997E-3</v>
      </c>
      <c r="I3841" s="21">
        <v>5.8380000000000003E-3</v>
      </c>
      <c r="J3841" s="21">
        <v>5.4500000000000002E-4</v>
      </c>
      <c r="K3841" s="21">
        <v>6.7210000000000004E-3</v>
      </c>
      <c r="L3841" s="21" cm="1">
        <f t="array" ref="L3841">MMULT(B3841:K3841,$D$18:$D$27)</f>
        <v>1.5551405720000005E-3</v>
      </c>
    </row>
    <row r="3842" spans="1:12" x14ac:dyDescent="0.35">
      <c r="A3842" s="22">
        <v>43501</v>
      </c>
      <c r="B3842" s="21">
        <v>1.0291E-2</v>
      </c>
      <c r="C3842" s="21">
        <v>-2.1710000000000002E-3</v>
      </c>
      <c r="D3842" s="21">
        <v>-1.0364E-2</v>
      </c>
      <c r="E3842" s="21">
        <v>-9.5809999999999992E-3</v>
      </c>
      <c r="F3842" s="21">
        <v>1.2108000000000001E-2</v>
      </c>
      <c r="G3842" s="21">
        <v>-5.6600000000000001E-3</v>
      </c>
      <c r="H3842" s="21">
        <v>-6.4949999999999999E-3</v>
      </c>
      <c r="I3842" s="21">
        <v>4.3270000000000001E-3</v>
      </c>
      <c r="J3842" s="21">
        <v>5.9909999999999998E-3</v>
      </c>
      <c r="K3842" s="21">
        <v>1.9269000000000001E-2</v>
      </c>
      <c r="L3842" s="21" cm="1">
        <f t="array" ref="L3842">MMULT(B3842:K3842,$D$18:$D$27)</f>
        <v>2.4437059309999998E-3</v>
      </c>
    </row>
    <row r="3843" spans="1:12" x14ac:dyDescent="0.35">
      <c r="A3843" s="22">
        <v>43502</v>
      </c>
      <c r="B3843" s="21">
        <v>-4.3660000000000001E-3</v>
      </c>
      <c r="C3843" s="21">
        <v>-5.0220000000000004E-3</v>
      </c>
      <c r="D3843" s="21">
        <v>-2.2064E-2</v>
      </c>
      <c r="E3843" s="21">
        <v>-2.166E-3</v>
      </c>
      <c r="F3843" s="21">
        <v>-1.5510000000000001E-3</v>
      </c>
      <c r="G3843" s="21">
        <v>-2.7320000000000001E-3</v>
      </c>
      <c r="H3843" s="21">
        <v>-9.9550000000000003E-3</v>
      </c>
      <c r="I3843" s="21">
        <v>-7.8810000000000009E-3</v>
      </c>
      <c r="J3843" s="21">
        <v>-2.2197999999999999E-2</v>
      </c>
      <c r="K3843" s="21">
        <v>-4.614E-3</v>
      </c>
      <c r="L3843" s="21" cm="1">
        <f t="array" ref="L3843">MMULT(B3843:K3843,$D$18:$D$27)</f>
        <v>-9.2801965899999995E-3</v>
      </c>
    </row>
    <row r="3844" spans="1:12" x14ac:dyDescent="0.35">
      <c r="A3844" s="22">
        <v>43503</v>
      </c>
      <c r="B3844" s="21">
        <v>-7.7070000000000003E-3</v>
      </c>
      <c r="C3844" s="21">
        <v>-5.4679999999999998E-3</v>
      </c>
      <c r="D3844" s="21">
        <v>-3.3167000000000002E-2</v>
      </c>
      <c r="E3844" s="21">
        <v>-2.3585999999999999E-2</v>
      </c>
      <c r="F3844" s="21">
        <v>-3.5721999999999997E-2</v>
      </c>
      <c r="G3844" s="21">
        <v>-2.4657999999999999E-2</v>
      </c>
      <c r="H3844" s="21">
        <v>-2.5663999999999999E-2</v>
      </c>
      <c r="I3844" s="21">
        <v>-2.8384E-2</v>
      </c>
      <c r="J3844" s="21">
        <v>-5.5370000000000003E-3</v>
      </c>
      <c r="K3844" s="21">
        <v>-4.7405000000000003E-2</v>
      </c>
      <c r="L3844" s="21" cm="1">
        <f t="array" ref="L3844">MMULT(B3844:K3844,$D$18:$D$27)</f>
        <v>-2.0514573394000001E-2</v>
      </c>
    </row>
    <row r="3845" spans="1:12" x14ac:dyDescent="0.35">
      <c r="A3845" s="22">
        <v>43504</v>
      </c>
      <c r="B3845" s="21">
        <v>-9.3729999999999994E-3</v>
      </c>
      <c r="C3845" s="21">
        <v>-5.4980000000000003E-3</v>
      </c>
      <c r="D3845" s="21">
        <v>-5.2690000000000002E-3</v>
      </c>
      <c r="E3845" s="21">
        <v>-1.8079000000000001E-2</v>
      </c>
      <c r="F3845" s="21">
        <v>-1.5647000000000001E-2</v>
      </c>
      <c r="G3845" s="21">
        <v>-1.17E-3</v>
      </c>
      <c r="H3845" s="21">
        <v>6.1600000000000001E-4</v>
      </c>
      <c r="I3845" s="21">
        <v>1.9403E-2</v>
      </c>
      <c r="J3845" s="21">
        <v>3.3409999999999998E-3</v>
      </c>
      <c r="K3845" s="21">
        <v>-1.5384999999999999E-2</v>
      </c>
      <c r="L3845" s="21" cm="1">
        <f t="array" ref="L3845">MMULT(B3845:K3845,$D$18:$D$27)</f>
        <v>-8.0027367099999981E-4</v>
      </c>
    </row>
    <row r="3846" spans="1:12" x14ac:dyDescent="0.35">
      <c r="A3846" s="22">
        <v>43507</v>
      </c>
      <c r="B3846" s="21">
        <v>1.622E-3</v>
      </c>
      <c r="C3846" s="21">
        <v>-5.3579999999999999E-3</v>
      </c>
      <c r="D3846" s="21">
        <v>1.8485999999999999E-2</v>
      </c>
      <c r="E3846" s="21">
        <v>7.2439999999999996E-3</v>
      </c>
      <c r="F3846" s="21">
        <v>2.1271999999999999E-2</v>
      </c>
      <c r="G3846" s="21">
        <v>-3.9839999999999997E-3</v>
      </c>
      <c r="H3846" s="21">
        <v>-1.8469999999999999E-3</v>
      </c>
      <c r="I3846" s="21">
        <v>7.5919999999999998E-3</v>
      </c>
      <c r="J3846" s="21">
        <v>1.3873E-2</v>
      </c>
      <c r="K3846" s="21">
        <v>-1.5944E-2</v>
      </c>
      <c r="L3846" s="21" cm="1">
        <f t="array" ref="L3846">MMULT(B3846:K3846,$D$18:$D$27)</f>
        <v>7.4473177349999994E-3</v>
      </c>
    </row>
    <row r="3847" spans="1:12" x14ac:dyDescent="0.35">
      <c r="A3847" s="22">
        <v>43508</v>
      </c>
      <c r="B3847" s="21">
        <v>1.7544000000000001E-2</v>
      </c>
      <c r="C3847" s="21">
        <v>1.5134999999999999E-2</v>
      </c>
      <c r="D3847" s="21">
        <v>1.5073E-2</v>
      </c>
      <c r="E3847" s="21">
        <v>1.0638E-2</v>
      </c>
      <c r="F3847" s="21">
        <v>8.4690000000000008E-3</v>
      </c>
      <c r="G3847" s="21">
        <v>2.6588000000000001E-2</v>
      </c>
      <c r="H3847" s="21">
        <v>1.4035000000000001E-2</v>
      </c>
      <c r="I3847" s="21">
        <v>-2.441E-3</v>
      </c>
      <c r="J3847" s="21">
        <v>1.1494000000000001E-2</v>
      </c>
      <c r="K3847" s="21">
        <v>2.4299999999999999E-3</v>
      </c>
      <c r="L3847" s="21" cm="1">
        <f t="array" ref="L3847">MMULT(B3847:K3847,$D$18:$D$27)</f>
        <v>9.7867867710000004E-3</v>
      </c>
    </row>
    <row r="3848" spans="1:12" x14ac:dyDescent="0.35">
      <c r="A3848" s="22">
        <v>43509</v>
      </c>
      <c r="B3848" s="21">
        <v>1.1273E-2</v>
      </c>
      <c r="C3848" s="21">
        <v>7.1599999999999997E-3</v>
      </c>
      <c r="D3848" s="21">
        <v>1.1712E-2</v>
      </c>
      <c r="E3848" s="21">
        <v>4.8929999999999998E-3</v>
      </c>
      <c r="F3848" s="21">
        <v>8.1709999999999994E-3</v>
      </c>
      <c r="G3848" s="21">
        <v>1.8107000000000002E-2</v>
      </c>
      <c r="H3848" s="21">
        <v>1.521E-3</v>
      </c>
      <c r="I3848" s="21">
        <v>2.2553E-2</v>
      </c>
      <c r="J3848" s="21">
        <v>1.4069E-2</v>
      </c>
      <c r="K3848" s="21">
        <v>2.877E-2</v>
      </c>
      <c r="L3848" s="21" cm="1">
        <f t="array" ref="L3848">MMULT(B3848:K3848,$D$18:$D$27)</f>
        <v>1.2362208401999999E-2</v>
      </c>
    </row>
    <row r="3849" spans="1:12" x14ac:dyDescent="0.35">
      <c r="A3849" s="22">
        <v>43510</v>
      </c>
      <c r="B3849" s="21">
        <v>2.6200000000000003E-4</v>
      </c>
      <c r="C3849" s="21">
        <v>-1.1792E-2</v>
      </c>
      <c r="D3849" s="21">
        <v>2.1710000000000002E-3</v>
      </c>
      <c r="E3849" s="21">
        <v>1.9474999999999999E-2</v>
      </c>
      <c r="F3849" s="21">
        <v>-6.3029999999999996E-3</v>
      </c>
      <c r="G3849" s="21">
        <v>1.5308E-2</v>
      </c>
      <c r="H3849" s="21">
        <v>1.0933999999999999E-2</v>
      </c>
      <c r="I3849" s="21">
        <v>-4.8900000000000002E-3</v>
      </c>
      <c r="J3849" s="21">
        <v>7.4710000000000002E-3</v>
      </c>
      <c r="K3849" s="21">
        <v>6.1269999999999996E-3</v>
      </c>
      <c r="L3849" s="21" cm="1">
        <f t="array" ref="L3849">MMULT(B3849:K3849,$D$18:$D$27)</f>
        <v>2.1309285920000001E-3</v>
      </c>
    </row>
    <row r="3850" spans="1:12" x14ac:dyDescent="0.35">
      <c r="A3850" s="22">
        <v>43511</v>
      </c>
      <c r="B3850" s="21">
        <v>1.8880000000000001E-2</v>
      </c>
      <c r="C3850" s="21">
        <v>1.0071E-2</v>
      </c>
      <c r="D3850" s="21">
        <v>3.3931999999999997E-2</v>
      </c>
      <c r="E3850" s="21">
        <v>1.5630000000000002E-2</v>
      </c>
      <c r="F3850" s="21">
        <v>1.8350999999999999E-2</v>
      </c>
      <c r="G3850" s="21">
        <v>9.0910000000000001E-3</v>
      </c>
      <c r="H3850" s="21">
        <v>9.3139999999999994E-3</v>
      </c>
      <c r="I3850" s="21">
        <v>3.555E-3</v>
      </c>
      <c r="J3850" s="21">
        <v>-4.2370000000000003E-3</v>
      </c>
      <c r="K3850" s="21">
        <v>1.7333000000000001E-2</v>
      </c>
      <c r="L3850" s="21" cm="1">
        <f t="array" ref="L3850">MMULT(B3850:K3850,$D$18:$D$27)</f>
        <v>1.1136977903E-2</v>
      </c>
    </row>
    <row r="3851" spans="1:12" x14ac:dyDescent="0.35">
      <c r="A3851" s="22">
        <v>43515</v>
      </c>
      <c r="B3851" s="21">
        <v>6.692E-3</v>
      </c>
      <c r="C3851" s="21">
        <v>-3.3500000000000001E-4</v>
      </c>
      <c r="D3851" s="21">
        <v>-5.3870000000000003E-3</v>
      </c>
      <c r="E3851" s="21">
        <v>-9.8320000000000005E-3</v>
      </c>
      <c r="F3851" s="21">
        <v>1.3126000000000001E-2</v>
      </c>
      <c r="G3851" s="21">
        <v>5.2296000000000002E-2</v>
      </c>
      <c r="H3851" s="21">
        <v>6.5490000000000001E-3</v>
      </c>
      <c r="I3851" s="21">
        <v>7.9170000000000004E-3</v>
      </c>
      <c r="J3851" s="21">
        <v>1.8617000000000002E-2</v>
      </c>
      <c r="K3851" s="21">
        <v>-2.1489999999999999E-3</v>
      </c>
      <c r="L3851" s="21" cm="1">
        <f t="array" ref="L3851">MMULT(B3851:K3851,$D$18:$D$27)</f>
        <v>6.644745556E-3</v>
      </c>
    </row>
    <row r="3852" spans="1:12" x14ac:dyDescent="0.35">
      <c r="A3852" s="22">
        <v>43516</v>
      </c>
      <c r="B3852" s="21">
        <v>3.8349999999999999E-3</v>
      </c>
      <c r="C3852" s="21">
        <v>8.1300000000000001E-3</v>
      </c>
      <c r="D3852" s="21">
        <v>-9.3270000000000002E-3</v>
      </c>
      <c r="E3852" s="21">
        <v>1.6693E-2</v>
      </c>
      <c r="F3852" s="21">
        <v>7.9050000000000006E-3</v>
      </c>
      <c r="G3852" s="21">
        <v>-6.2644000000000005E-2</v>
      </c>
      <c r="H3852" s="21">
        <v>9.1680000000000008E-3</v>
      </c>
      <c r="I3852" s="21">
        <v>7.2350000000000001E-3</v>
      </c>
      <c r="J3852" s="21">
        <v>1.044E-3</v>
      </c>
      <c r="K3852" s="21">
        <v>1.5380000000000001E-3</v>
      </c>
      <c r="L3852" s="21" cm="1">
        <f t="array" ref="L3852">MMULT(B3852:K3852,$D$18:$D$27)</f>
        <v>5.0797409530000002E-3</v>
      </c>
    </row>
    <row r="3853" spans="1:12" x14ac:dyDescent="0.35">
      <c r="A3853" s="22">
        <v>43517</v>
      </c>
      <c r="B3853" s="21">
        <v>-9.0410000000000004E-3</v>
      </c>
      <c r="C3853" s="21">
        <v>-9.4780000000000003E-3</v>
      </c>
      <c r="D3853" s="21">
        <v>-3.4723999999999998E-2</v>
      </c>
      <c r="E3853" s="21">
        <v>-5.803E-3</v>
      </c>
      <c r="F3853" s="21">
        <v>-2.5708000000000002E-2</v>
      </c>
      <c r="G3853" s="21">
        <v>-6.3711000000000004E-2</v>
      </c>
      <c r="H3853" s="21">
        <v>-2.4176E-2</v>
      </c>
      <c r="I3853" s="21">
        <v>-6.5669999999999999E-3</v>
      </c>
      <c r="J3853" s="21">
        <v>1.0430000000000001E-3</v>
      </c>
      <c r="K3853" s="21">
        <v>-6.9109999999999996E-3</v>
      </c>
      <c r="L3853" s="21" cm="1">
        <f t="array" ref="L3853">MMULT(B3853:K3853,$D$18:$D$27)</f>
        <v>-1.2208149916E-2</v>
      </c>
    </row>
    <row r="3854" spans="1:12" x14ac:dyDescent="0.35">
      <c r="A3854" s="22">
        <v>43518</v>
      </c>
      <c r="B3854" s="21">
        <v>7.7099999999999998E-3</v>
      </c>
      <c r="C3854" s="21">
        <v>2.098E-3</v>
      </c>
      <c r="D3854" s="21">
        <v>1.8879999999999999E-3</v>
      </c>
      <c r="E3854" s="21">
        <v>-3.8440000000000002E-3</v>
      </c>
      <c r="F3854" s="21">
        <v>-8.0499999999999999E-3</v>
      </c>
      <c r="G3854" s="21">
        <v>-3.5690000000000001E-3</v>
      </c>
      <c r="H3854" s="21">
        <v>-1.0059999999999999E-2</v>
      </c>
      <c r="I3854" s="21">
        <v>5.6810000000000003E-3</v>
      </c>
      <c r="J3854" s="21">
        <v>6.7739999999999996E-3</v>
      </c>
      <c r="K3854" s="21">
        <v>5.568E-3</v>
      </c>
      <c r="L3854" s="21" cm="1">
        <f t="array" ref="L3854">MMULT(B3854:K3854,$D$18:$D$27)</f>
        <v>1.7637037329999998E-3</v>
      </c>
    </row>
    <row r="3855" spans="1:12" x14ac:dyDescent="0.35">
      <c r="A3855" s="22">
        <v>43521</v>
      </c>
      <c r="B3855" s="21">
        <v>1.0200000000000001E-3</v>
      </c>
      <c r="C3855" s="21">
        <v>1.926E-3</v>
      </c>
      <c r="D3855" s="21">
        <v>-8.1650000000000004E-3</v>
      </c>
      <c r="E3855" s="21">
        <v>-1.0290000000000001E-2</v>
      </c>
      <c r="F3855" s="21">
        <v>9.6930000000000002E-3</v>
      </c>
      <c r="G3855" s="21">
        <v>-1.2416E-2</v>
      </c>
      <c r="H3855" s="21">
        <v>4.5500000000000002E-3</v>
      </c>
      <c r="I3855" s="21">
        <v>-7.1900000000000002E-4</v>
      </c>
      <c r="J3855" s="21">
        <v>-1.0349999999999999E-3</v>
      </c>
      <c r="K3855" s="21">
        <v>-4.1529999999999996E-3</v>
      </c>
      <c r="L3855" s="21" cm="1">
        <f t="array" ref="L3855">MMULT(B3855:K3855,$D$18:$D$27)</f>
        <v>-4.0825719200000019E-4</v>
      </c>
    </row>
    <row r="3856" spans="1:12" x14ac:dyDescent="0.35">
      <c r="A3856" s="22">
        <v>43522</v>
      </c>
      <c r="B3856" s="21">
        <v>2.0379999999999999E-3</v>
      </c>
      <c r="C3856" s="21">
        <v>2.6749999999999999E-3</v>
      </c>
      <c r="D3856" s="21">
        <v>-8.8649999999999996E-3</v>
      </c>
      <c r="E3856" s="21">
        <v>-4.7650000000000001E-3</v>
      </c>
      <c r="F3856" s="21">
        <v>-1.0717000000000001E-2</v>
      </c>
      <c r="G3856" s="21">
        <v>-2.4903000000000002E-2</v>
      </c>
      <c r="H3856" s="21">
        <v>-2.869E-3</v>
      </c>
      <c r="I3856" s="21">
        <v>5.653E-3</v>
      </c>
      <c r="J3856" s="21">
        <v>-4.1450000000000002E-3</v>
      </c>
      <c r="K3856" s="21">
        <v>-2.4710000000000001E-3</v>
      </c>
      <c r="L3856" s="21" cm="1">
        <f t="array" ref="L3856">MMULT(B3856:K3856,$D$18:$D$27)</f>
        <v>-1.4817836140000001E-3</v>
      </c>
    </row>
    <row r="3857" spans="1:12" x14ac:dyDescent="0.35">
      <c r="A3857" s="22">
        <v>43523</v>
      </c>
      <c r="B3857" s="21">
        <v>1.0297000000000001E-2</v>
      </c>
      <c r="C3857" s="21">
        <v>1.1670000000000001E-3</v>
      </c>
      <c r="D3857" s="21">
        <v>1.2033E-2</v>
      </c>
      <c r="E3857" s="21">
        <v>4.3530000000000001E-3</v>
      </c>
      <c r="F3857" s="21">
        <v>9.0300000000000005E-4</v>
      </c>
      <c r="G3857" s="21">
        <v>1.1405999999999999E-2</v>
      </c>
      <c r="H3857" s="21">
        <v>9.2370000000000004E-3</v>
      </c>
      <c r="I3857" s="21">
        <v>-2.0439999999999998E-3</v>
      </c>
      <c r="J3857" s="21">
        <v>3.1220000000000002E-3</v>
      </c>
      <c r="K3857" s="21">
        <v>-1.8423999999999999E-2</v>
      </c>
      <c r="L3857" s="21" cm="1">
        <f t="array" ref="L3857">MMULT(B3857:K3857,$D$18:$D$27)</f>
        <v>4.1345684109999996E-3</v>
      </c>
    </row>
    <row r="3858" spans="1:12" x14ac:dyDescent="0.35">
      <c r="A3858" s="22">
        <v>43524</v>
      </c>
      <c r="B3858" s="21">
        <v>-5.5370000000000003E-3</v>
      </c>
      <c r="C3858" s="21">
        <v>-4.1640000000000002E-3</v>
      </c>
      <c r="D3858" s="21">
        <v>-1.0943E-2</v>
      </c>
      <c r="E3858" s="21">
        <v>-1.9792000000000001E-2</v>
      </c>
      <c r="F3858" s="21">
        <v>-6.5389999999999997E-3</v>
      </c>
      <c r="G3858" s="21">
        <v>-1.3483999999999999E-2</v>
      </c>
      <c r="H3858" s="21">
        <v>-7.502E-3</v>
      </c>
      <c r="I3858" s="21">
        <v>-1.3109000000000001E-2</v>
      </c>
      <c r="J3858" s="21">
        <v>-6.2240000000000004E-3</v>
      </c>
      <c r="K3858" s="21">
        <v>-2.1923999999999999E-2</v>
      </c>
      <c r="L3858" s="21" cm="1">
        <f t="array" ref="L3858">MMULT(B3858:K3858,$D$18:$D$27)</f>
        <v>-9.6219608379999998E-3</v>
      </c>
    </row>
    <row r="3859" spans="1:12" x14ac:dyDescent="0.35">
      <c r="A3859" s="22">
        <v>43525</v>
      </c>
      <c r="B3859" s="21">
        <v>1.2274E-2</v>
      </c>
      <c r="C3859" s="21">
        <v>2.0487999999999999E-2</v>
      </c>
      <c r="D3859" s="21">
        <v>2.5745000000000001E-2</v>
      </c>
      <c r="E3859" s="21">
        <v>1.5917000000000001E-2</v>
      </c>
      <c r="F3859" s="21">
        <v>2.5647E-2</v>
      </c>
      <c r="G3859" s="21">
        <v>3.6778999999999999E-2</v>
      </c>
      <c r="H3859" s="21">
        <v>2.1163999999999999E-2</v>
      </c>
      <c r="I3859" s="21">
        <v>1.1623E-2</v>
      </c>
      <c r="J3859" s="21">
        <v>3.0270999999999999E-2</v>
      </c>
      <c r="K3859" s="21">
        <v>1.0805E-2</v>
      </c>
      <c r="L3859" s="21" cm="1">
        <f t="array" ref="L3859">MMULT(B3859:K3859,$D$18:$D$27)</f>
        <v>1.9017956024999998E-2</v>
      </c>
    </row>
    <row r="3860" spans="1:12" x14ac:dyDescent="0.35">
      <c r="A3860" s="22">
        <v>43528</v>
      </c>
      <c r="B3860" s="21">
        <v>3.875E-3</v>
      </c>
      <c r="C3860" s="21">
        <v>7.3800000000000005E-4</v>
      </c>
      <c r="D3860" s="21">
        <v>4.045E-3</v>
      </c>
      <c r="E3860" s="21">
        <v>1.4071999999999999E-2</v>
      </c>
      <c r="F3860" s="21">
        <v>1.106E-3</v>
      </c>
      <c r="G3860" s="21">
        <v>-3.5950000000000001E-3</v>
      </c>
      <c r="H3860" s="21">
        <v>-1.48E-3</v>
      </c>
      <c r="I3860" s="21">
        <v>-2.052E-3</v>
      </c>
      <c r="J3860" s="21">
        <v>5.5719999999999997E-3</v>
      </c>
      <c r="K3860" s="21">
        <v>-1.0689000000000001E-2</v>
      </c>
      <c r="L3860" s="21" cm="1">
        <f t="array" ref="L3860">MMULT(B3860:K3860,$D$18:$D$27)</f>
        <v>2.5559767149999995E-3</v>
      </c>
    </row>
    <row r="3861" spans="1:12" x14ac:dyDescent="0.35">
      <c r="A3861" s="22">
        <v>43529</v>
      </c>
      <c r="B3861" s="21">
        <v>-1.4940000000000001E-3</v>
      </c>
      <c r="C3861" s="21">
        <v>9.5809999999999992E-3</v>
      </c>
      <c r="D3861" s="21">
        <v>-1.3532000000000001E-2</v>
      </c>
      <c r="E3861" s="21">
        <v>-1.2732E-2</v>
      </c>
      <c r="F3861" s="21">
        <v>-9.9469999999999992E-3</v>
      </c>
      <c r="G3861" s="21">
        <v>-9.3819999999999997E-3</v>
      </c>
      <c r="H3861" s="21">
        <v>1.186E-3</v>
      </c>
      <c r="I3861" s="21">
        <v>1.8500000000000001E-3</v>
      </c>
      <c r="J3861" s="21">
        <v>6.045E-3</v>
      </c>
      <c r="K3861" s="21">
        <v>-1.9352000000000001E-2</v>
      </c>
      <c r="L3861" s="21" cm="1">
        <f t="array" ref="L3861">MMULT(B3861:K3861,$D$18:$D$27)</f>
        <v>-1.7424179250000007E-3</v>
      </c>
    </row>
    <row r="3862" spans="1:12" x14ac:dyDescent="0.35">
      <c r="A3862" s="22">
        <v>43530</v>
      </c>
      <c r="B3862" s="21">
        <v>-1.1348E-2</v>
      </c>
      <c r="C3862" s="21">
        <v>1.9469999999999999E-3</v>
      </c>
      <c r="D3862" s="21">
        <v>-3.7276999999999998E-2</v>
      </c>
      <c r="E3862" s="21">
        <v>-1.0433E-2</v>
      </c>
      <c r="F3862" s="21">
        <v>-3.1704000000000003E-2</v>
      </c>
      <c r="G3862" s="21">
        <v>-2.1854999999999999E-2</v>
      </c>
      <c r="H3862" s="21">
        <v>-1.9843E-2</v>
      </c>
      <c r="I3862" s="21">
        <v>1.436E-3</v>
      </c>
      <c r="J3862" s="21">
        <v>1.5020000000000001E-3</v>
      </c>
      <c r="K3862" s="21">
        <v>-1.4470999999999999E-2</v>
      </c>
      <c r="L3862" s="21" cm="1">
        <f t="array" ref="L3862">MMULT(B3862:K3862,$D$18:$D$27)</f>
        <v>-1.0543191476999997E-2</v>
      </c>
    </row>
    <row r="3863" spans="1:12" x14ac:dyDescent="0.35">
      <c r="A3863" s="22">
        <v>43531</v>
      </c>
      <c r="B3863" s="21">
        <v>1.11E-2</v>
      </c>
      <c r="C3863" s="21">
        <v>-1.2871E-2</v>
      </c>
      <c r="D3863" s="21">
        <v>-6.417E-3</v>
      </c>
      <c r="E3863" s="21">
        <v>-4.9789999999999999E-3</v>
      </c>
      <c r="F3863" s="21">
        <v>-2.0291E-2</v>
      </c>
      <c r="G3863" s="21">
        <v>-4.7169999999999998E-3</v>
      </c>
      <c r="H3863" s="21">
        <v>-6.7990000000000004E-3</v>
      </c>
      <c r="I3863" s="21">
        <v>-1.1783E-2</v>
      </c>
      <c r="J3863" s="21">
        <v>-8.0000000000000002E-3</v>
      </c>
      <c r="K3863" s="21">
        <v>-1.8187999999999999E-2</v>
      </c>
      <c r="L3863" s="21" cm="1">
        <f t="array" ref="L3863">MMULT(B3863:K3863,$D$18:$D$27)</f>
        <v>-6.5214170779999995E-3</v>
      </c>
    </row>
    <row r="3864" spans="1:12" x14ac:dyDescent="0.35">
      <c r="A3864" s="22">
        <v>43532</v>
      </c>
      <c r="B3864" s="21">
        <v>-1.4345999999999999E-2</v>
      </c>
      <c r="C3864" s="21">
        <v>-2.624E-3</v>
      </c>
      <c r="D3864" s="21">
        <v>-5.3748999999999998E-2</v>
      </c>
      <c r="E3864" s="21">
        <v>-3.7086000000000001E-2</v>
      </c>
      <c r="F3864" s="21">
        <v>-2.8242E-2</v>
      </c>
      <c r="G3864" s="21">
        <v>-1.7211000000000001E-2</v>
      </c>
      <c r="H3864" s="21">
        <v>-4.6091E-2</v>
      </c>
      <c r="I3864" s="21">
        <v>-2.2187999999999999E-2</v>
      </c>
      <c r="J3864" s="21">
        <v>-5.5440000000000003E-3</v>
      </c>
      <c r="K3864" s="21">
        <v>-2.2773999999999999E-2</v>
      </c>
      <c r="L3864" s="21" cm="1">
        <f t="array" ref="L3864">MMULT(B3864:K3864,$D$18:$D$27)</f>
        <v>-2.4064049125999996E-2</v>
      </c>
    </row>
    <row r="3865" spans="1:12" x14ac:dyDescent="0.35">
      <c r="A3865" s="22">
        <v>43535</v>
      </c>
      <c r="B3865" s="21">
        <v>9.7459999999999995E-3</v>
      </c>
      <c r="C3865" s="21">
        <v>1.6445000000000001E-2</v>
      </c>
      <c r="D3865" s="21">
        <v>-2.0820000000000001E-3</v>
      </c>
      <c r="E3865" s="21">
        <v>6.7250000000000001E-3</v>
      </c>
      <c r="F3865" s="21">
        <v>1.9133000000000001E-2</v>
      </c>
      <c r="G3865" s="21">
        <v>2.3858000000000001E-2</v>
      </c>
      <c r="H3865" s="21">
        <v>1.8657E-2</v>
      </c>
      <c r="I3865" s="21">
        <v>2.5024000000000001E-2</v>
      </c>
      <c r="J3865" s="21">
        <v>8.6160000000000004E-3</v>
      </c>
      <c r="K3865" s="21">
        <v>2.9565000000000001E-2</v>
      </c>
      <c r="L3865" s="21" cm="1">
        <f t="array" ref="L3865">MMULT(B3865:K3865,$D$18:$D$27)</f>
        <v>1.4403849488000001E-2</v>
      </c>
    </row>
    <row r="3866" spans="1:12" x14ac:dyDescent="0.35">
      <c r="A3866" s="22">
        <v>43536</v>
      </c>
      <c r="B3866" s="21">
        <v>2.758E-3</v>
      </c>
      <c r="C3866" s="21">
        <v>2.2650000000000001E-3</v>
      </c>
      <c r="D3866" s="21">
        <v>8.3470000000000003E-3</v>
      </c>
      <c r="E3866" s="21">
        <v>-3.6440000000000001E-3</v>
      </c>
      <c r="F3866" s="21">
        <v>1.2120000000000001E-2</v>
      </c>
      <c r="G3866" s="21">
        <v>6.4450000000000002E-3</v>
      </c>
      <c r="H3866" s="21">
        <v>5.0090000000000004E-3</v>
      </c>
      <c r="I3866" s="21">
        <v>7.4479999999999998E-3</v>
      </c>
      <c r="J3866" s="21">
        <v>-2.0100000000000001E-3</v>
      </c>
      <c r="K3866" s="21">
        <v>-5.7429999999999998E-3</v>
      </c>
      <c r="L3866" s="21" cm="1">
        <f t="array" ref="L3866">MMULT(B3866:K3866,$D$18:$D$27)</f>
        <v>3.941260504E-3</v>
      </c>
    </row>
    <row r="3867" spans="1:12" x14ac:dyDescent="0.35">
      <c r="A3867" s="22">
        <v>43537</v>
      </c>
      <c r="B3867" s="21">
        <v>8.8749999999999992E-3</v>
      </c>
      <c r="C3867" s="21">
        <v>6.215E-3</v>
      </c>
      <c r="D3867" s="21">
        <v>1.8280000000000001E-2</v>
      </c>
      <c r="E3867" s="21">
        <v>2.6207999999999999E-2</v>
      </c>
      <c r="F3867" s="21">
        <v>1.3148999999999999E-2</v>
      </c>
      <c r="G3867" s="21">
        <v>4.4330000000000003E-3</v>
      </c>
      <c r="H3867" s="21">
        <v>1.3396E-2</v>
      </c>
      <c r="I3867" s="21">
        <v>7.0850000000000002E-3</v>
      </c>
      <c r="J3867" s="21">
        <v>6.0419999999999996E-3</v>
      </c>
      <c r="K3867" s="21">
        <v>1.2063000000000001E-2</v>
      </c>
      <c r="L3867" s="21" cm="1">
        <f t="array" ref="L3867">MMULT(B3867:K3867,$D$18:$D$27)</f>
        <v>1.1163547154E-2</v>
      </c>
    </row>
    <row r="3868" spans="1:12" x14ac:dyDescent="0.35">
      <c r="A3868" s="22">
        <v>43538</v>
      </c>
      <c r="B3868" s="21">
        <v>-3.3449999999999999E-3</v>
      </c>
      <c r="C3868" s="21">
        <v>-5.6099999999999998E-4</v>
      </c>
      <c r="D3868" s="21">
        <v>1.2645E-2</v>
      </c>
      <c r="E3868" s="21">
        <v>-4.8999999999999998E-3</v>
      </c>
      <c r="F3868" s="21">
        <v>-1.39E-3</v>
      </c>
      <c r="G3868" s="21">
        <v>-4.9040000000000004E-3</v>
      </c>
      <c r="H3868" s="21">
        <v>2.3059999999999999E-3</v>
      </c>
      <c r="I3868" s="21">
        <v>3.9760000000000004E-3</v>
      </c>
      <c r="J3868" s="21">
        <v>0</v>
      </c>
      <c r="K3868" s="21">
        <v>2.0140000000000002E-3</v>
      </c>
      <c r="L3868" s="21" cm="1">
        <f t="array" ref="L3868">MMULT(B3868:K3868,$D$18:$D$27)</f>
        <v>8.6505303700000014E-4</v>
      </c>
    </row>
    <row r="3869" spans="1:12" x14ac:dyDescent="0.35">
      <c r="A3869" s="22">
        <v>43539</v>
      </c>
      <c r="B3869" s="21">
        <v>-3.6050000000000001E-3</v>
      </c>
      <c r="C3869" s="21">
        <v>5.6979999999999999E-3</v>
      </c>
      <c r="D3869" s="21">
        <v>-9.3659999999999993E-3</v>
      </c>
      <c r="E3869" s="21">
        <v>8.5050000000000004E-3</v>
      </c>
      <c r="F3869" s="21">
        <v>-1.6244999999999999E-2</v>
      </c>
      <c r="G3869" s="21">
        <v>-1.3306999999999999E-2</v>
      </c>
      <c r="H3869" s="21">
        <v>3.9870000000000001E-3</v>
      </c>
      <c r="I3869" s="21">
        <v>5.0799999999999999E-4</v>
      </c>
      <c r="J3869" s="21">
        <v>-5.5059999999999996E-3</v>
      </c>
      <c r="K3869" s="21">
        <v>1.2732E-2</v>
      </c>
      <c r="L3869" s="21" cm="1">
        <f t="array" ref="L3869">MMULT(B3869:K3869,$D$18:$D$27)</f>
        <v>-1.9470908439999997E-3</v>
      </c>
    </row>
    <row r="3870" spans="1:12" x14ac:dyDescent="0.35">
      <c r="A3870" s="22">
        <v>43542</v>
      </c>
      <c r="B3870" s="21">
        <v>1.1603E-2</v>
      </c>
      <c r="C3870" s="21">
        <v>4.5490000000000001E-3</v>
      </c>
      <c r="D3870" s="21">
        <v>3.4553E-2</v>
      </c>
      <c r="E3870" s="21">
        <v>2.9599999999999998E-4</v>
      </c>
      <c r="F3870" s="21">
        <v>2.2883000000000001E-2</v>
      </c>
      <c r="G3870" s="21">
        <v>1.7732000000000001E-2</v>
      </c>
      <c r="H3870" s="21">
        <v>2.3522000000000001E-2</v>
      </c>
      <c r="I3870" s="21">
        <v>2.0300000000000001E-3</v>
      </c>
      <c r="J3870" s="21">
        <v>6.0390000000000001E-3</v>
      </c>
      <c r="K3870" s="21">
        <v>2.6963999999999998E-2</v>
      </c>
      <c r="L3870" s="21" cm="1">
        <f t="array" ref="L3870">MMULT(B3870:K3870,$D$18:$D$27)</f>
        <v>1.1346027953E-2</v>
      </c>
    </row>
    <row r="3871" spans="1:12" x14ac:dyDescent="0.35">
      <c r="A3871" s="22">
        <v>43543</v>
      </c>
      <c r="B3871" s="21">
        <v>-2.5899999999999999E-3</v>
      </c>
      <c r="C3871" s="21">
        <v>-4.7660000000000003E-3</v>
      </c>
      <c r="D3871" s="21">
        <v>1.0444E-2</v>
      </c>
      <c r="E3871" s="21">
        <v>-3.846E-3</v>
      </c>
      <c r="F3871" s="21">
        <v>-2.5370000000000002E-3</v>
      </c>
      <c r="G3871" s="21">
        <v>-3.4359999999999998E-3</v>
      </c>
      <c r="H3871" s="21">
        <v>-1.2534999999999999E-2</v>
      </c>
      <c r="I3871" s="21">
        <v>1.722E-3</v>
      </c>
      <c r="J3871" s="21">
        <v>3.0019999999999999E-3</v>
      </c>
      <c r="K3871" s="21">
        <v>-8.0500000000000005E-4</v>
      </c>
      <c r="L3871" s="21" cm="1">
        <f t="array" ref="L3871">MMULT(B3871:K3871,$D$18:$D$27)</f>
        <v>-1.060518832E-3</v>
      </c>
    </row>
    <row r="3872" spans="1:12" x14ac:dyDescent="0.35">
      <c r="A3872" s="22">
        <v>43544</v>
      </c>
      <c r="B3872" s="21">
        <v>5.5640000000000004E-3</v>
      </c>
      <c r="C3872" s="21">
        <v>-4.7089999999999996E-3</v>
      </c>
      <c r="D3872" s="21">
        <v>3.2406999999999998E-2</v>
      </c>
      <c r="E3872" s="21">
        <v>2.8210000000000002E-3</v>
      </c>
      <c r="F3872" s="21">
        <v>2.4046000000000001E-2</v>
      </c>
      <c r="G3872" s="21">
        <v>2.3886000000000001E-2</v>
      </c>
      <c r="H3872" s="21">
        <v>1.6473000000000002E-2</v>
      </c>
      <c r="I3872" s="21">
        <v>-7.1799999999999998E-3</v>
      </c>
      <c r="J3872" s="21">
        <v>1.9949999999999998E-3</v>
      </c>
      <c r="K3872" s="21">
        <v>2.5790000000000001E-3</v>
      </c>
      <c r="L3872" s="21" cm="1">
        <f t="array" ref="L3872">MMULT(B3872:K3872,$D$18:$D$27)</f>
        <v>6.2829218580000004E-3</v>
      </c>
    </row>
    <row r="3873" spans="1:12" x14ac:dyDescent="0.35">
      <c r="A3873" s="22">
        <v>43545</v>
      </c>
      <c r="B3873" s="21">
        <v>5.7800000000000004E-3</v>
      </c>
      <c r="C3873" s="21">
        <v>9.3830000000000007E-3</v>
      </c>
      <c r="D3873" s="21">
        <v>1.022E-2</v>
      </c>
      <c r="E3873" s="21">
        <v>8.8839999999999995E-3</v>
      </c>
      <c r="F3873" s="21">
        <v>-1.58E-3</v>
      </c>
      <c r="G3873" s="21">
        <v>1.0342E-2</v>
      </c>
      <c r="H3873" s="21">
        <v>-2.9700000000000001E-4</v>
      </c>
      <c r="I3873" s="21">
        <v>3.7690000000000002E-3</v>
      </c>
      <c r="J3873" s="21">
        <v>1.6426E-2</v>
      </c>
      <c r="K3873" s="21">
        <v>9.6480000000000003E-3</v>
      </c>
      <c r="L3873" s="21" cm="1">
        <f t="array" ref="L3873">MMULT(B3873:K3873,$D$18:$D$27)</f>
        <v>6.5074208719999999E-3</v>
      </c>
    </row>
    <row r="3874" spans="1:12" x14ac:dyDescent="0.35">
      <c r="A3874" s="22">
        <v>43546</v>
      </c>
      <c r="B3874" s="21">
        <v>-1.6017E-2</v>
      </c>
      <c r="C3874" s="21">
        <v>-2.2009000000000001E-2</v>
      </c>
      <c r="D3874" s="21">
        <v>-3.2931000000000002E-2</v>
      </c>
      <c r="E3874" s="21">
        <v>-3.0379E-2</v>
      </c>
      <c r="F3874" s="21">
        <v>-3.9574999999999999E-2</v>
      </c>
      <c r="G3874" s="21">
        <v>-3.0469E-2</v>
      </c>
      <c r="H3874" s="21">
        <v>-2.9744E-2</v>
      </c>
      <c r="I3874" s="21">
        <v>-2.6078E-2</v>
      </c>
      <c r="J3874" s="21">
        <v>-2.5465000000000002E-2</v>
      </c>
      <c r="K3874" s="21">
        <v>-2.3730000000000001E-2</v>
      </c>
      <c r="L3874" s="21" cm="1">
        <f t="array" ref="L3874">MMULT(B3874:K3874,$D$18:$D$27)</f>
        <v>-2.6587075168000001E-2</v>
      </c>
    </row>
    <row r="3875" spans="1:12" x14ac:dyDescent="0.35">
      <c r="A3875" s="22">
        <v>43549</v>
      </c>
      <c r="B3875" s="21">
        <v>-6.9579999999999998E-3</v>
      </c>
      <c r="C3875" s="21">
        <v>-1.6249999999999999E-3</v>
      </c>
      <c r="D3875" s="21">
        <v>-9.6069999999999992E-3</v>
      </c>
      <c r="E3875" s="21">
        <v>1.5134999999999999E-2</v>
      </c>
      <c r="F3875" s="21">
        <v>0</v>
      </c>
      <c r="G3875" s="21">
        <v>-4.9100000000000003E-3</v>
      </c>
      <c r="H3875" s="21">
        <v>-1.686E-3</v>
      </c>
      <c r="I3875" s="21">
        <v>-1.25E-3</v>
      </c>
      <c r="J3875" s="21">
        <v>1.1558000000000001E-2</v>
      </c>
      <c r="K3875" s="21">
        <v>-2.1210000000000001E-3</v>
      </c>
      <c r="L3875" s="21" cm="1">
        <f t="array" ref="L3875">MMULT(B3875:K3875,$D$18:$D$27)</f>
        <v>6.1700467500000022E-4</v>
      </c>
    </row>
    <row r="3876" spans="1:12" x14ac:dyDescent="0.35">
      <c r="A3876" s="22">
        <v>43550</v>
      </c>
      <c r="B3876" s="21">
        <v>1.3013E-2</v>
      </c>
      <c r="C3876" s="21">
        <v>1.009E-2</v>
      </c>
      <c r="D3876" s="21">
        <v>2.1448999999999999E-2</v>
      </c>
      <c r="E3876" s="21">
        <v>2.2216E-2</v>
      </c>
      <c r="F3876" s="21">
        <v>1.3657000000000001E-2</v>
      </c>
      <c r="G3876" s="21">
        <v>1.1103E-2</v>
      </c>
      <c r="H3876" s="21">
        <v>2.9940000000000001E-2</v>
      </c>
      <c r="I3876" s="21">
        <v>2.2533000000000001E-2</v>
      </c>
      <c r="J3876" s="21">
        <v>-1.9870000000000001E-3</v>
      </c>
      <c r="K3876" s="21">
        <v>1.2914999999999999E-2</v>
      </c>
      <c r="L3876" s="21" cm="1">
        <f t="array" ref="L3876">MMULT(B3876:K3876,$D$18:$D$27)</f>
        <v>1.6129987814000001E-2</v>
      </c>
    </row>
    <row r="3877" spans="1:12" x14ac:dyDescent="0.35">
      <c r="A3877" s="22">
        <v>43551</v>
      </c>
      <c r="B3877" s="21">
        <v>-7.6579999999999999E-3</v>
      </c>
      <c r="C3877" s="21">
        <v>-1.0795000000000001E-2</v>
      </c>
      <c r="D3877" s="21">
        <v>-1.8990000000000001E-3</v>
      </c>
      <c r="E3877" s="21">
        <v>-9.4809999999999998E-3</v>
      </c>
      <c r="F3877" s="21">
        <v>-8.5950000000000002E-3</v>
      </c>
      <c r="G3877" s="21">
        <v>-4.8799999999999998E-3</v>
      </c>
      <c r="H3877" s="21">
        <v>-1.0883E-2</v>
      </c>
      <c r="I3877" s="21">
        <v>-7.6509999999999998E-3</v>
      </c>
      <c r="J3877" s="21">
        <v>-5.4749999999999998E-3</v>
      </c>
      <c r="K3877" s="21">
        <v>3.712E-3</v>
      </c>
      <c r="L3877" s="21" cm="1">
        <f t="array" ref="L3877">MMULT(B3877:K3877,$D$18:$D$27)</f>
        <v>-7.5355858749999996E-3</v>
      </c>
    </row>
    <row r="3878" spans="1:12" x14ac:dyDescent="0.35">
      <c r="A3878" s="22">
        <v>43552</v>
      </c>
      <c r="B3878" s="21">
        <v>4.9789999999999999E-3</v>
      </c>
      <c r="C3878" s="21">
        <v>1.8730000000000001E-3</v>
      </c>
      <c r="D3878" s="21">
        <v>6.8719999999999996E-3</v>
      </c>
      <c r="E3878" s="21">
        <v>-7.8040000000000002E-3</v>
      </c>
      <c r="F3878" s="21">
        <v>2.2023999999999998E-2</v>
      </c>
      <c r="G3878" s="21">
        <v>5.1500000000000001E-3</v>
      </c>
      <c r="H3878" s="21">
        <v>3.3159999999999999E-3</v>
      </c>
      <c r="I3878" s="21">
        <v>-1.6448999999999998E-2</v>
      </c>
      <c r="J3878" s="21">
        <v>-1.5020000000000001E-3</v>
      </c>
      <c r="K3878" s="21">
        <v>-1.9938999999999998E-2</v>
      </c>
      <c r="L3878" s="21" cm="1">
        <f t="array" ref="L3878">MMULT(B3878:K3878,$D$18:$D$27)</f>
        <v>-9.8779812699999951E-4</v>
      </c>
    </row>
    <row r="3879" spans="1:12" x14ac:dyDescent="0.35">
      <c r="A3879" s="22">
        <v>43553</v>
      </c>
      <c r="B3879" s="21">
        <v>7.4299999999999995E-4</v>
      </c>
      <c r="C3879" s="21">
        <v>1.3010000000000001E-3</v>
      </c>
      <c r="D3879" s="21">
        <v>-6.3000000000000003E-4</v>
      </c>
      <c r="E3879" s="21">
        <v>-9.4979999999999995E-3</v>
      </c>
      <c r="F3879" s="21">
        <v>-1.1460000000000001E-3</v>
      </c>
      <c r="G3879" s="21">
        <v>1.3662000000000001E-2</v>
      </c>
      <c r="H3879" s="21">
        <v>-5.5579999999999996E-3</v>
      </c>
      <c r="I3879" s="21">
        <v>-5.2259999999999997E-3</v>
      </c>
      <c r="J3879" s="21">
        <v>3.0079999999999998E-3</v>
      </c>
      <c r="K3879" s="21">
        <v>-1.8048000000000002E-2</v>
      </c>
      <c r="L3879" s="21" cm="1">
        <f t="array" ref="L3879">MMULT(B3879:K3879,$D$18:$D$27)</f>
        <v>-2.2857852590000001E-3</v>
      </c>
    </row>
    <row r="3880" spans="1:12" x14ac:dyDescent="0.35">
      <c r="A3880" s="22">
        <v>43556</v>
      </c>
      <c r="B3880" s="21">
        <v>1.1509999999999999E-2</v>
      </c>
      <c r="C3880" s="21">
        <v>1.4288E-2</v>
      </c>
      <c r="D3880" s="21">
        <v>1.8491E-2</v>
      </c>
      <c r="E3880" s="21">
        <v>1.4234E-2</v>
      </c>
      <c r="F3880" s="21">
        <v>2.7311999999999999E-2</v>
      </c>
      <c r="G3880" s="21">
        <v>1.9976000000000001E-2</v>
      </c>
      <c r="H3880" s="21">
        <v>1.4803999999999999E-2</v>
      </c>
      <c r="I3880" s="21">
        <v>-1.0510000000000001E-3</v>
      </c>
      <c r="J3880" s="21">
        <v>1.4989999999999999E-3</v>
      </c>
      <c r="K3880" s="21">
        <v>2.0049999999999998E-2</v>
      </c>
      <c r="L3880" s="21" cm="1">
        <f t="array" ref="L3880">MMULT(B3880:K3880,$D$18:$D$27)</f>
        <v>1.0123733374E-2</v>
      </c>
    </row>
    <row r="3881" spans="1:12" x14ac:dyDescent="0.35">
      <c r="A3881" s="22">
        <v>43557</v>
      </c>
      <c r="B3881" s="21">
        <v>-4.2820000000000002E-3</v>
      </c>
      <c r="C3881" s="21">
        <v>-8.0000000000000007E-5</v>
      </c>
      <c r="D3881" s="21">
        <v>-9.1809999999999999E-3</v>
      </c>
      <c r="E3881" s="21">
        <v>-1.9796000000000001E-2</v>
      </c>
      <c r="F3881" s="21">
        <v>-6.032E-3</v>
      </c>
      <c r="G3881" s="21">
        <v>-3.0669999999999998E-3</v>
      </c>
      <c r="H3881" s="21">
        <v>-8.1869999999999998E-3</v>
      </c>
      <c r="I3881" s="21">
        <v>-5.7850000000000002E-3</v>
      </c>
      <c r="J3881" s="21">
        <v>4.9899999999999999E-4</v>
      </c>
      <c r="K3881" s="21">
        <v>-1.8509000000000001E-2</v>
      </c>
      <c r="L3881" s="21" cm="1">
        <f t="array" ref="L3881">MMULT(B3881:K3881,$D$18:$D$27)</f>
        <v>-6.2673334890000001E-3</v>
      </c>
    </row>
    <row r="3882" spans="1:12" x14ac:dyDescent="0.35">
      <c r="A3882" s="22">
        <v>43558</v>
      </c>
      <c r="B3882" s="21">
        <v>-5.8979999999999996E-3</v>
      </c>
      <c r="C3882" s="21">
        <v>-8.3250000000000008E-3</v>
      </c>
      <c r="D3882" s="21">
        <v>-2.2072000000000001E-2</v>
      </c>
      <c r="E3882" s="21">
        <v>-1.2659999999999999E-2</v>
      </c>
      <c r="F3882" s="21">
        <v>-2.0229E-2</v>
      </c>
      <c r="G3882" s="21">
        <v>-3.9763E-2</v>
      </c>
      <c r="H3882" s="21">
        <v>-8.5550000000000001E-3</v>
      </c>
      <c r="I3882" s="21">
        <v>5.5009999999999998E-3</v>
      </c>
      <c r="J3882" s="21">
        <v>-7.9799999999999992E-3</v>
      </c>
      <c r="K3882" s="21">
        <v>7.6769999999999998E-3</v>
      </c>
      <c r="L3882" s="21" cm="1">
        <f t="array" ref="L3882">MMULT(B3882:K3882,$D$18:$D$27)</f>
        <v>-7.3892474040000008E-3</v>
      </c>
    </row>
    <row r="3883" spans="1:12" x14ac:dyDescent="0.35">
      <c r="A3883" s="22">
        <v>43559</v>
      </c>
      <c r="B3883" s="21">
        <v>1.4215E-2</v>
      </c>
      <c r="C3883" s="21">
        <v>7.345E-3</v>
      </c>
      <c r="D3883" s="21">
        <v>-2.7680000000000001E-3</v>
      </c>
      <c r="E3883" s="21">
        <v>-5.3429999999999997E-3</v>
      </c>
      <c r="F3883" s="21">
        <v>1.17E-2</v>
      </c>
      <c r="G3883" s="21">
        <v>-7.6410000000000002E-3</v>
      </c>
      <c r="H3883" s="21">
        <v>5.7520000000000002E-3</v>
      </c>
      <c r="I3883" s="21">
        <v>1.915E-2</v>
      </c>
      <c r="J3883" s="21">
        <v>1.508E-3</v>
      </c>
      <c r="K3883" s="21">
        <v>1.6064999999999999E-2</v>
      </c>
      <c r="L3883" s="21" cm="1">
        <f t="array" ref="L3883">MMULT(B3883:K3883,$D$18:$D$27)</f>
        <v>8.5815309389999997E-3</v>
      </c>
    </row>
    <row r="3884" spans="1:12" x14ac:dyDescent="0.35">
      <c r="A3884" s="22">
        <v>43560</v>
      </c>
      <c r="B3884" s="21">
        <v>5.3629999999999997E-3</v>
      </c>
      <c r="C3884" s="21">
        <v>1.2980999999999999E-2</v>
      </c>
      <c r="D3884" s="21">
        <v>5.2951999999999999E-2</v>
      </c>
      <c r="E3884" s="21">
        <v>1.4733E-2</v>
      </c>
      <c r="F3884" s="21">
        <v>2.0407999999999999E-2</v>
      </c>
      <c r="G3884" s="21">
        <v>1.3164E-2</v>
      </c>
      <c r="H3884" s="21">
        <v>2.4081999999999999E-2</v>
      </c>
      <c r="I3884" s="21">
        <v>9.6010000000000002E-3</v>
      </c>
      <c r="J3884" s="21">
        <v>6.5259999999999997E-3</v>
      </c>
      <c r="K3884" s="21">
        <v>3.4556000000000003E-2</v>
      </c>
      <c r="L3884" s="21" cm="1">
        <f t="array" ref="L3884">MMULT(B3884:K3884,$D$18:$D$27)</f>
        <v>1.5233649685E-2</v>
      </c>
    </row>
    <row r="3885" spans="1:12" x14ac:dyDescent="0.35">
      <c r="A3885" s="22">
        <v>43563</v>
      </c>
      <c r="B3885" s="21">
        <v>6.1830000000000001E-3</v>
      </c>
      <c r="C3885" s="21">
        <v>2.0569999999999998E-3</v>
      </c>
      <c r="D3885" s="21">
        <v>8.6180000000000007E-3</v>
      </c>
      <c r="E3885" s="21">
        <v>6.5030000000000001E-3</v>
      </c>
      <c r="F3885" s="21">
        <v>2.5999999999999999E-2</v>
      </c>
      <c r="G3885" s="21">
        <v>-1.1277000000000001E-2</v>
      </c>
      <c r="H3885" s="21">
        <v>4.8500000000000001E-3</v>
      </c>
      <c r="I3885" s="21">
        <v>5.215E-3</v>
      </c>
      <c r="J3885" s="21">
        <v>-5.4860000000000004E-3</v>
      </c>
      <c r="K3885" s="21">
        <v>-1.7329999999999999E-3</v>
      </c>
      <c r="L3885" s="21" cm="1">
        <f t="array" ref="L3885">MMULT(B3885:K3885,$D$18:$D$27)</f>
        <v>5.7008145980000004E-3</v>
      </c>
    </row>
    <row r="3886" spans="1:12" x14ac:dyDescent="0.35">
      <c r="A3886" s="22">
        <v>43564</v>
      </c>
      <c r="B3886" s="21">
        <v>-1.2892000000000001E-2</v>
      </c>
      <c r="C3886" s="21">
        <v>-8.9990000000000001E-3</v>
      </c>
      <c r="D3886" s="21">
        <v>-9.1479999999999999E-3</v>
      </c>
      <c r="E3886" s="21">
        <v>-1.2772E-2</v>
      </c>
      <c r="F3886" s="21">
        <v>-1.2779E-2</v>
      </c>
      <c r="G3886" s="21">
        <v>-8.43E-3</v>
      </c>
      <c r="H3886" s="21">
        <v>-1.5942999999999999E-2</v>
      </c>
      <c r="I3886" s="21">
        <v>-9.4610000000000007E-3</v>
      </c>
      <c r="J3886" s="21">
        <v>-2.5079999999999998E-3</v>
      </c>
      <c r="K3886" s="21">
        <v>-1.8939000000000001E-2</v>
      </c>
      <c r="L3886" s="21" cm="1">
        <f t="array" ref="L3886">MMULT(B3886:K3886,$D$18:$D$27)</f>
        <v>-1.0385578688E-2</v>
      </c>
    </row>
    <row r="3887" spans="1:12" x14ac:dyDescent="0.35">
      <c r="A3887" s="22">
        <v>43565</v>
      </c>
      <c r="B3887" s="21">
        <v>-4.516E-3</v>
      </c>
      <c r="C3887" s="21">
        <v>-3.9800000000000002E-4</v>
      </c>
      <c r="D3887" s="21">
        <v>1.6230000000000001E-3</v>
      </c>
      <c r="E3887" s="21">
        <v>1.933E-2</v>
      </c>
      <c r="F3887" s="21">
        <v>-6.5799999999999995E-4</v>
      </c>
      <c r="G3887" s="21">
        <v>-1.7253999999999999E-2</v>
      </c>
      <c r="H3887" s="21">
        <v>-1.4859999999999999E-3</v>
      </c>
      <c r="I3887" s="21">
        <v>1.2735E-2</v>
      </c>
      <c r="J3887" s="21">
        <v>-2.5140000000000002E-3</v>
      </c>
      <c r="K3887" s="21">
        <v>2.3165999999999999E-2</v>
      </c>
      <c r="L3887" s="21" cm="1">
        <f t="array" ref="L3887">MMULT(B3887:K3887,$D$18:$D$27)</f>
        <v>3.6205314690000005E-3</v>
      </c>
    </row>
    <row r="3888" spans="1:12" x14ac:dyDescent="0.35">
      <c r="A3888" s="22">
        <v>43566</v>
      </c>
      <c r="B3888" s="21">
        <v>4.7819999999999998E-3</v>
      </c>
      <c r="C3888" s="21">
        <v>3.9839999999999997E-3</v>
      </c>
      <c r="D3888" s="21">
        <v>0</v>
      </c>
      <c r="E3888" s="21">
        <v>-8.9589999999999999E-3</v>
      </c>
      <c r="F3888" s="21">
        <v>-5.2690000000000002E-3</v>
      </c>
      <c r="G3888" s="21">
        <v>2.2899999999999999E-3</v>
      </c>
      <c r="H3888" s="21">
        <v>0</v>
      </c>
      <c r="I3888" s="21">
        <v>-1.0139999999999999E-3</v>
      </c>
      <c r="J3888" s="21">
        <v>4.032E-3</v>
      </c>
      <c r="K3888" s="21">
        <v>-7.7039999999999999E-3</v>
      </c>
      <c r="L3888" s="21" cm="1">
        <f t="array" ref="L3888">MMULT(B3888:K3888,$D$18:$D$27)</f>
        <v>3.962467999999716E-6</v>
      </c>
    </row>
    <row r="3889" spans="1:12" x14ac:dyDescent="0.35">
      <c r="A3889" s="22">
        <v>43567</v>
      </c>
      <c r="B3889" s="21">
        <v>-1.2569E-2</v>
      </c>
      <c r="C3889" s="21">
        <v>-4.9447999999999999E-2</v>
      </c>
      <c r="D3889" s="21">
        <v>6.6645999999999997E-2</v>
      </c>
      <c r="E3889" s="21">
        <v>1.5067000000000001E-2</v>
      </c>
      <c r="F3889" s="21">
        <v>7.5040000000000003E-3</v>
      </c>
      <c r="G3889" s="21">
        <v>1.8279E-2</v>
      </c>
      <c r="H3889" s="21">
        <v>-2.7538E-2</v>
      </c>
      <c r="I3889" s="21">
        <v>-1.3603000000000001E-2</v>
      </c>
      <c r="J3889" s="21">
        <v>-5.0200000000000002E-3</v>
      </c>
      <c r="K3889" s="21">
        <v>-2.4084999999999999E-2</v>
      </c>
      <c r="L3889" s="21" cm="1">
        <f t="array" ref="L3889">MMULT(B3889:K3889,$D$18:$D$27)</f>
        <v>-4.7313369310000002E-3</v>
      </c>
    </row>
    <row r="3890" spans="1:12" x14ac:dyDescent="0.35">
      <c r="A3890" s="22">
        <v>43570</v>
      </c>
      <c r="B3890" s="21">
        <v>-3.3370000000000001E-3</v>
      </c>
      <c r="C3890" s="21">
        <v>3.173E-3</v>
      </c>
      <c r="D3890" s="21">
        <v>-3.0291999999999999E-2</v>
      </c>
      <c r="E3890" s="21">
        <v>-1.5289000000000001E-2</v>
      </c>
      <c r="F3890" s="21">
        <v>1.6428999999999999E-2</v>
      </c>
      <c r="G3890" s="21">
        <v>-3.7399999999999998E-3</v>
      </c>
      <c r="H3890" s="21">
        <v>-3.0155000000000001E-2</v>
      </c>
      <c r="I3890" s="21">
        <v>-9.5709999999999996E-3</v>
      </c>
      <c r="J3890" s="21">
        <v>-1.5139999999999999E-3</v>
      </c>
      <c r="K3890" s="21">
        <v>-1.7048000000000001E-2</v>
      </c>
      <c r="L3890" s="21" cm="1">
        <f t="array" ref="L3890">MMULT(B3890:K3890,$D$18:$D$27)</f>
        <v>-8.4017000900000003E-3</v>
      </c>
    </row>
    <row r="3891" spans="1:12" x14ac:dyDescent="0.35">
      <c r="A3891" s="22">
        <v>43571</v>
      </c>
      <c r="B3891" s="21">
        <v>6.8199999999999997E-3</v>
      </c>
      <c r="C3891" s="21">
        <v>8.5730000000000008E-3</v>
      </c>
      <c r="D3891" s="21">
        <v>2.2520000000000001E-3</v>
      </c>
      <c r="E3891" s="21">
        <v>-7.5370000000000003E-3</v>
      </c>
      <c r="F3891" s="21">
        <v>2.0258999999999999E-2</v>
      </c>
      <c r="G3891" s="21">
        <v>-8.7589999999999994E-3</v>
      </c>
      <c r="H3891" s="21">
        <v>4.8929999999999998E-3</v>
      </c>
      <c r="I3891" s="21">
        <v>-2.702E-3</v>
      </c>
      <c r="J3891" s="21">
        <v>1.011E-3</v>
      </c>
      <c r="K3891" s="21">
        <v>-8.5889999999999994E-3</v>
      </c>
      <c r="L3891" s="21" cm="1">
        <f t="array" ref="L3891">MMULT(B3891:K3891,$D$18:$D$27)</f>
        <v>2.9198587149999993E-3</v>
      </c>
    </row>
    <row r="3892" spans="1:12" x14ac:dyDescent="0.35">
      <c r="A3892" s="22">
        <v>43572</v>
      </c>
      <c r="B3892" s="21">
        <v>2.833E-3</v>
      </c>
      <c r="C3892" s="21">
        <v>-7.4279999999999997E-3</v>
      </c>
      <c r="D3892" s="21">
        <v>-4.9829999999999996E-3</v>
      </c>
      <c r="E3892" s="21">
        <v>-9.1100000000000003E-4</v>
      </c>
      <c r="F3892" s="21">
        <v>1.4790000000000001E-3</v>
      </c>
      <c r="G3892" s="21">
        <v>-6.0590000000000001E-3</v>
      </c>
      <c r="H3892" s="21">
        <v>-1.602E-2</v>
      </c>
      <c r="I3892" s="21">
        <v>5.0010000000000002E-3</v>
      </c>
      <c r="J3892" s="21">
        <v>-6.058E-3</v>
      </c>
      <c r="K3892" s="21">
        <v>3.6649999999999999E-3</v>
      </c>
      <c r="L3892" s="21" cm="1">
        <f t="array" ref="L3892">MMULT(B3892:K3892,$D$18:$D$27)</f>
        <v>-1.7120857219999998E-3</v>
      </c>
    </row>
    <row r="3893" spans="1:12" x14ac:dyDescent="0.35">
      <c r="A3893" s="22">
        <v>43573</v>
      </c>
      <c r="B3893" s="21">
        <v>-3.6840000000000002E-3</v>
      </c>
      <c r="C3893" s="21">
        <v>-3.4090000000000001E-3</v>
      </c>
      <c r="D3893" s="21">
        <v>1.9932999999999999E-2</v>
      </c>
      <c r="E3893" s="21">
        <v>1.8240000000000001E-3</v>
      </c>
      <c r="F3893" s="21">
        <v>-3.9021E-2</v>
      </c>
      <c r="G3893" s="21">
        <v>-7.6199999999999998E-4</v>
      </c>
      <c r="H3893" s="21">
        <v>-1.3247999999999999E-2</v>
      </c>
      <c r="I3893" s="21">
        <v>-1.0782E-2</v>
      </c>
      <c r="J3893" s="21">
        <v>-1.5236E-2</v>
      </c>
      <c r="K3893" s="21">
        <v>-7.1380000000000002E-3</v>
      </c>
      <c r="L3893" s="21" cm="1">
        <f t="array" ref="L3893">MMULT(B3893:K3893,$D$18:$D$27)</f>
        <v>-8.985658782E-3</v>
      </c>
    </row>
    <row r="3894" spans="1:12" x14ac:dyDescent="0.35">
      <c r="A3894" s="22">
        <v>43577</v>
      </c>
      <c r="B3894" s="21">
        <v>2.1817E-2</v>
      </c>
      <c r="C3894" s="21">
        <v>1.702E-2</v>
      </c>
      <c r="D3894" s="21">
        <v>3.0807999999999999E-2</v>
      </c>
      <c r="E3894" s="21">
        <v>1.6084999999999999E-2</v>
      </c>
      <c r="F3894" s="21">
        <v>6.365E-3</v>
      </c>
      <c r="G3894" s="21">
        <v>4.1433999999999999E-2</v>
      </c>
      <c r="H3894" s="21">
        <v>1.9896E-2</v>
      </c>
      <c r="I3894" s="21">
        <v>1.8026E-2</v>
      </c>
      <c r="J3894" s="21">
        <v>3.3007000000000002E-2</v>
      </c>
      <c r="K3894" s="21">
        <v>2.2069999999999999E-2</v>
      </c>
      <c r="L3894" s="21" cm="1">
        <f t="array" ref="L3894">MMULT(B3894:K3894,$D$18:$D$27)</f>
        <v>2.0958231326999997E-2</v>
      </c>
    </row>
    <row r="3895" spans="1:12" x14ac:dyDescent="0.35">
      <c r="A3895" s="22">
        <v>43578</v>
      </c>
      <c r="B3895" s="21">
        <v>5.79E-3</v>
      </c>
      <c r="C3895" s="21">
        <v>9.8400000000000007E-4</v>
      </c>
      <c r="D3895" s="21">
        <v>-4.3899999999999998E-3</v>
      </c>
      <c r="E3895" s="21">
        <v>-7.6160000000000004E-3</v>
      </c>
      <c r="F3895" s="21">
        <v>8.7200000000000005E-4</v>
      </c>
      <c r="G3895" s="21">
        <v>-1.464E-3</v>
      </c>
      <c r="H3895" s="21">
        <v>-1.0944000000000001E-2</v>
      </c>
      <c r="I3895" s="21">
        <v>2.6770000000000001E-3</v>
      </c>
      <c r="J3895" s="21">
        <v>2.496E-3</v>
      </c>
      <c r="K3895" s="21">
        <v>-1.145E-3</v>
      </c>
      <c r="L3895" s="21" cm="1">
        <f t="array" ref="L3895">MMULT(B3895:K3895,$D$18:$D$27)</f>
        <v>-1.102070840000002E-4</v>
      </c>
    </row>
    <row r="3896" spans="1:12" x14ac:dyDescent="0.35">
      <c r="A3896" s="22">
        <v>43579</v>
      </c>
      <c r="B3896" s="21">
        <v>-1.9428999999999998E-2</v>
      </c>
      <c r="C3896" s="21">
        <v>-3.0651000000000001E-2</v>
      </c>
      <c r="D3896" s="21">
        <v>-2.4952999999999999E-2</v>
      </c>
      <c r="E3896" s="21">
        <v>-2.6335999999999998E-2</v>
      </c>
      <c r="F3896" s="21">
        <v>-3.5956000000000002E-2</v>
      </c>
      <c r="G3896" s="21">
        <v>-5.6220000000000003E-3</v>
      </c>
      <c r="H3896" s="21">
        <v>-5.7730000000000004E-3</v>
      </c>
      <c r="I3896" s="21">
        <v>-3.2032999999999999E-2</v>
      </c>
      <c r="J3896" s="21">
        <v>0</v>
      </c>
      <c r="K3896" s="21">
        <v>-2.5548999999999999E-2</v>
      </c>
      <c r="L3896" s="21" cm="1">
        <f t="array" ref="L3896">MMULT(B3896:K3896,$D$18:$D$27)</f>
        <v>-2.1273832132999999E-2</v>
      </c>
    </row>
    <row r="3897" spans="1:12" x14ac:dyDescent="0.35">
      <c r="A3897" s="22">
        <v>43580</v>
      </c>
      <c r="B3897" s="21">
        <v>5.6259999999999999E-3</v>
      </c>
      <c r="C3897" s="21">
        <v>-3.2130000000000001E-3</v>
      </c>
      <c r="D3897" s="21">
        <v>-1.7895000000000001E-2</v>
      </c>
      <c r="E3897" s="21">
        <v>-1.1283E-2</v>
      </c>
      <c r="F3897" s="21">
        <v>-2.1248E-2</v>
      </c>
      <c r="G3897" s="21">
        <v>-1.1062000000000001E-2</v>
      </c>
      <c r="H3897" s="21">
        <v>-2.581E-3</v>
      </c>
      <c r="I3897" s="21">
        <v>9.9699999999999997E-3</v>
      </c>
      <c r="J3897" s="21">
        <v>-5.4780000000000002E-3</v>
      </c>
      <c r="K3897" s="21">
        <v>1.9328000000000001E-2</v>
      </c>
      <c r="L3897" s="21" cm="1">
        <f t="array" ref="L3897">MMULT(B3897:K3897,$D$18:$D$27)</f>
        <v>-2.3490389679999995E-3</v>
      </c>
    </row>
    <row r="3898" spans="1:12" x14ac:dyDescent="0.35">
      <c r="A3898" s="22">
        <v>43581</v>
      </c>
      <c r="B3898" s="21">
        <v>-2.1041000000000001E-2</v>
      </c>
      <c r="C3898" s="21">
        <v>-6.7850000000000002E-3</v>
      </c>
      <c r="D3898" s="21">
        <v>-4.1144E-2</v>
      </c>
      <c r="E3898" s="21">
        <v>-1.8602E-2</v>
      </c>
      <c r="F3898" s="21">
        <v>0</v>
      </c>
      <c r="G3898" s="21">
        <v>9.6939999999999995E-3</v>
      </c>
      <c r="H3898" s="21">
        <v>-8.5710000000000005E-3</v>
      </c>
      <c r="I3898" s="21">
        <v>-3.1510000000000002E-3</v>
      </c>
      <c r="J3898" s="21">
        <v>1.302E-2</v>
      </c>
      <c r="K3898" s="21">
        <v>-4.287E-3</v>
      </c>
      <c r="L3898" s="21" cm="1">
        <f t="array" ref="L3898">MMULT(B3898:K3898,$D$18:$D$27)</f>
        <v>-8.6689571209999979E-3</v>
      </c>
    </row>
    <row r="3899" spans="1:12" x14ac:dyDescent="0.35">
      <c r="A3899" s="22">
        <v>43584</v>
      </c>
      <c r="B3899" s="21">
        <v>-6.4599999999999996E-3</v>
      </c>
      <c r="C3899" s="21">
        <v>5.2950000000000002E-3</v>
      </c>
      <c r="D3899" s="21">
        <v>-8.9910000000000007E-3</v>
      </c>
      <c r="E3899" s="21">
        <v>-2.0709999999999999E-3</v>
      </c>
      <c r="F3899" s="21">
        <v>3.0019999999999999E-3</v>
      </c>
      <c r="G3899" s="21">
        <v>2.3140999999999998E-2</v>
      </c>
      <c r="H3899" s="21">
        <v>-1.9245999999999999E-2</v>
      </c>
      <c r="I3899" s="21">
        <v>4.6350000000000002E-3</v>
      </c>
      <c r="J3899" s="21">
        <v>-1.8290000000000001E-2</v>
      </c>
      <c r="K3899" s="21">
        <v>9.9349999999999994E-3</v>
      </c>
      <c r="L3899" s="21" cm="1">
        <f t="array" ref="L3899">MMULT(B3899:K3899,$D$18:$D$27)</f>
        <v>-4.7704143380000001E-3</v>
      </c>
    </row>
    <row r="3900" spans="1:12" x14ac:dyDescent="0.35">
      <c r="A3900" s="22">
        <v>43585</v>
      </c>
      <c r="B3900" s="21">
        <v>3.8760000000000001E-3</v>
      </c>
      <c r="C3900" s="21">
        <v>1.9878E-2</v>
      </c>
      <c r="D3900" s="21">
        <v>-9.7940000000000006E-3</v>
      </c>
      <c r="E3900" s="21">
        <v>7.502E-3</v>
      </c>
      <c r="F3900" s="21">
        <v>-1.7269E-2</v>
      </c>
      <c r="G3900" s="21">
        <v>-3.3926999999999999E-2</v>
      </c>
      <c r="H3900" s="21">
        <v>-2.0788000000000001E-2</v>
      </c>
      <c r="I3900" s="21">
        <v>-1.1429999999999999E-2</v>
      </c>
      <c r="J3900" s="21">
        <v>5.04E-4</v>
      </c>
      <c r="K3900" s="21">
        <v>-1.9680000000000001E-3</v>
      </c>
      <c r="L3900" s="21" cm="1">
        <f t="array" ref="L3900">MMULT(B3900:K3900,$D$18:$D$27)</f>
        <v>-4.7568641890000001E-3</v>
      </c>
    </row>
    <row r="3901" spans="1:12" x14ac:dyDescent="0.35">
      <c r="A3901" s="22">
        <v>43586</v>
      </c>
      <c r="B3901" s="21">
        <v>-2.0055E-2</v>
      </c>
      <c r="C3901" s="21">
        <v>-1.8741000000000001E-2</v>
      </c>
      <c r="D3901" s="21">
        <v>-4.3311000000000002E-2</v>
      </c>
      <c r="E3901" s="21">
        <v>-7.1289999999999999E-3</v>
      </c>
      <c r="F3901" s="21">
        <v>-3.0693999999999999E-2</v>
      </c>
      <c r="G3901" s="21">
        <v>-6.9740000000000002E-3</v>
      </c>
      <c r="H3901" s="21">
        <v>-2.3777E-2</v>
      </c>
      <c r="I3901" s="21">
        <v>-2.5777000000000001E-2</v>
      </c>
      <c r="J3901" s="21">
        <v>-1.4092E-2</v>
      </c>
      <c r="K3901" s="21">
        <v>-1.5114000000000001E-2</v>
      </c>
      <c r="L3901" s="21" cm="1">
        <f t="array" ref="L3901">MMULT(B3901:K3901,$D$18:$D$27)</f>
        <v>-2.2133947944999999E-2</v>
      </c>
    </row>
    <row r="3902" spans="1:12" x14ac:dyDescent="0.35">
      <c r="A3902" s="22">
        <v>43587</v>
      </c>
      <c r="B3902" s="21">
        <v>-1.7541999999999999E-2</v>
      </c>
      <c r="C3902" s="21">
        <v>-1.2137999999999999E-2</v>
      </c>
      <c r="D3902" s="21">
        <v>-2.9600999999999999E-2</v>
      </c>
      <c r="E3902" s="21">
        <v>-2.2020000000000001E-2</v>
      </c>
      <c r="F3902" s="21">
        <v>-6.0429999999999998E-3</v>
      </c>
      <c r="G3902" s="21">
        <v>-1.3292999999999999E-2</v>
      </c>
      <c r="H3902" s="21">
        <v>-2.2620000000000001E-3</v>
      </c>
      <c r="I3902" s="21">
        <v>-2.9833999999999999E-2</v>
      </c>
      <c r="J3902" s="21">
        <v>-1.1741E-2</v>
      </c>
      <c r="K3902" s="21">
        <v>-2.1017999999999998E-2</v>
      </c>
      <c r="L3902" s="21" cm="1">
        <f t="array" ref="L3902">MMULT(B3902:K3902,$D$18:$D$27)</f>
        <v>-1.7845178073999997E-2</v>
      </c>
    </row>
    <row r="3903" spans="1:12" x14ac:dyDescent="0.35">
      <c r="A3903" s="22">
        <v>43588</v>
      </c>
      <c r="B3903" s="21">
        <v>2.3289999999999999E-3</v>
      </c>
      <c r="C3903" s="21">
        <v>7.6470000000000002E-3</v>
      </c>
      <c r="D3903" s="21">
        <v>1.9401000000000002E-2</v>
      </c>
      <c r="E3903" s="21">
        <v>1.1747E-2</v>
      </c>
      <c r="F3903" s="21">
        <v>3.8909999999999999E-3</v>
      </c>
      <c r="G3903" s="21">
        <v>1.3472E-2</v>
      </c>
      <c r="H3903" s="21">
        <v>1.0462000000000001E-2</v>
      </c>
      <c r="I3903" s="21">
        <v>5.1630000000000001E-3</v>
      </c>
      <c r="J3903" s="21">
        <v>8.7810000000000006E-3</v>
      </c>
      <c r="K3903" s="21">
        <v>2.1638999999999999E-2</v>
      </c>
      <c r="L3903" s="21" cm="1">
        <f t="array" ref="L3903">MMULT(B3903:K3903,$D$18:$D$27)</f>
        <v>7.7575905420000013E-3</v>
      </c>
    </row>
    <row r="3904" spans="1:12" x14ac:dyDescent="0.35">
      <c r="A3904" s="22">
        <v>43591</v>
      </c>
      <c r="B3904" s="21">
        <v>-4.3889999999999997E-3</v>
      </c>
      <c r="C3904" s="21">
        <v>9.6360000000000005E-3</v>
      </c>
      <c r="D3904" s="21">
        <v>3.7399999999999998E-3</v>
      </c>
      <c r="E3904" s="21">
        <v>-2.0960000000000002E-3</v>
      </c>
      <c r="F3904" s="21">
        <v>-9.6900000000000003E-4</v>
      </c>
      <c r="G3904" s="21">
        <v>2.0070000000000001E-3</v>
      </c>
      <c r="H3904" s="21">
        <v>1.4149999999999999E-2</v>
      </c>
      <c r="I3904" s="21">
        <v>-2.8249E-2</v>
      </c>
      <c r="J3904" s="21">
        <v>-4.6080000000000001E-3</v>
      </c>
      <c r="K3904" s="21">
        <v>-7.8390000000000005E-3</v>
      </c>
      <c r="L3904" s="21" cm="1">
        <f t="array" ref="L3904">MMULT(B3904:K3904,$D$18:$D$27)</f>
        <v>-5.9059656329999988E-3</v>
      </c>
    </row>
    <row r="3905" spans="1:12" x14ac:dyDescent="0.35">
      <c r="A3905" s="22">
        <v>43592</v>
      </c>
      <c r="B3905" s="21">
        <v>-5.3160000000000004E-3</v>
      </c>
      <c r="C3905" s="21">
        <v>-1.098E-3</v>
      </c>
      <c r="D3905" s="21">
        <v>5.9179999999999996E-3</v>
      </c>
      <c r="E3905" s="21">
        <v>-1.4220999999999999E-2</v>
      </c>
      <c r="F3905" s="21">
        <v>-1.5519E-2</v>
      </c>
      <c r="G3905" s="21">
        <v>2.1277000000000001E-2</v>
      </c>
      <c r="H3905" s="21">
        <v>1.5654000000000001E-2</v>
      </c>
      <c r="I3905" s="21">
        <v>-5.5149999999999999E-3</v>
      </c>
      <c r="J3905" s="21">
        <v>6.1729999999999997E-3</v>
      </c>
      <c r="K3905" s="21">
        <v>-1.0089999999999999E-3</v>
      </c>
      <c r="L3905" s="21" cm="1">
        <f t="array" ref="L3905">MMULT(B3905:K3905,$D$18:$D$27)</f>
        <v>-1.9359829309999999E-3</v>
      </c>
    </row>
    <row r="3906" spans="1:12" x14ac:dyDescent="0.35">
      <c r="A3906" s="22">
        <v>43593</v>
      </c>
      <c r="B3906" s="21">
        <v>1.5640000000000001E-3</v>
      </c>
      <c r="C3906" s="21">
        <v>-6.5110000000000003E-3</v>
      </c>
      <c r="D3906" s="21">
        <v>2.4514999999999999E-2</v>
      </c>
      <c r="E3906" s="21">
        <v>7.0489999999999997E-3</v>
      </c>
      <c r="F3906" s="21">
        <v>-8.1279999999999998E-3</v>
      </c>
      <c r="G3906" s="21">
        <v>-3.3333000000000002E-2</v>
      </c>
      <c r="H3906" s="21">
        <v>8.7119999999999993E-3</v>
      </c>
      <c r="I3906" s="21">
        <v>-7.5100000000000002E-3</v>
      </c>
      <c r="J3906" s="21">
        <v>5.6239999999999997E-3</v>
      </c>
      <c r="K3906" s="21">
        <v>-7.0670999999999998E-2</v>
      </c>
      <c r="L3906" s="21" cm="1">
        <f t="array" ref="L3906">MMULT(B3906:K3906,$D$18:$D$27)</f>
        <v>6.4818012899999964E-4</v>
      </c>
    </row>
    <row r="3907" spans="1:12" x14ac:dyDescent="0.35">
      <c r="A3907" s="22">
        <v>43594</v>
      </c>
      <c r="B3907" s="21">
        <v>-9.1100000000000003E-4</v>
      </c>
      <c r="C3907" s="21">
        <v>3.1404000000000001E-2</v>
      </c>
      <c r="D3907" s="21">
        <v>2.2330000000000002E-3</v>
      </c>
      <c r="E3907" s="21">
        <v>1.7910000000000001E-3</v>
      </c>
      <c r="F3907" s="21">
        <v>0</v>
      </c>
      <c r="G3907" s="21">
        <v>-2.2565999999999999E-2</v>
      </c>
      <c r="H3907" s="21">
        <v>-6.4440999999999998E-2</v>
      </c>
      <c r="I3907" s="21">
        <v>-1.7459999999999999E-3</v>
      </c>
      <c r="J3907" s="21">
        <v>3.0500000000000002E-3</v>
      </c>
      <c r="K3907" s="21">
        <v>-4.1100999999999999E-2</v>
      </c>
      <c r="L3907" s="21" cm="1">
        <f t="array" ref="L3907">MMULT(B3907:K3907,$D$18:$D$27)</f>
        <v>-5.2309679679999992E-3</v>
      </c>
    </row>
    <row r="3908" spans="1:12" x14ac:dyDescent="0.35">
      <c r="A3908" s="22">
        <v>43595</v>
      </c>
      <c r="B3908" s="21">
        <v>-2.735E-3</v>
      </c>
      <c r="C3908" s="21">
        <v>6.6010000000000001E-3</v>
      </c>
      <c r="D3908" s="21">
        <v>8.0649999999999993E-3</v>
      </c>
      <c r="E3908" s="21">
        <v>6.1749999999999999E-3</v>
      </c>
      <c r="F3908" s="21">
        <v>-1.7631000000000001E-2</v>
      </c>
      <c r="G3908" s="21">
        <v>4.8767999999999999E-2</v>
      </c>
      <c r="H3908" s="21">
        <v>-2.4143000000000001E-2</v>
      </c>
      <c r="I3908" s="21">
        <v>1.0496E-2</v>
      </c>
      <c r="J3908" s="21">
        <v>-1.521E-3</v>
      </c>
      <c r="K3908" s="21">
        <v>3.588E-3</v>
      </c>
      <c r="L3908" s="21" cm="1">
        <f t="array" ref="L3908">MMULT(B3908:K3908,$D$18:$D$27)</f>
        <v>-4.4176342400000022E-4</v>
      </c>
    </row>
    <row r="3909" spans="1:12" x14ac:dyDescent="0.35">
      <c r="A3909" s="22">
        <v>43598</v>
      </c>
      <c r="B3909" s="21">
        <v>-1.1102000000000001E-2</v>
      </c>
      <c r="C3909" s="21">
        <v>-1.2706E-2</v>
      </c>
      <c r="D3909" s="21">
        <v>-1.5789000000000001E-2</v>
      </c>
      <c r="E3909" s="21">
        <v>-1.1789000000000001E-2</v>
      </c>
      <c r="F3909" s="21">
        <v>-3.5388999999999997E-2</v>
      </c>
      <c r="G3909" s="21">
        <v>2.4699999999999999E-4</v>
      </c>
      <c r="H3909" s="21">
        <v>-1.4553E-2</v>
      </c>
      <c r="I3909" s="21">
        <v>-9.9249999999999998E-3</v>
      </c>
      <c r="J3909" s="21">
        <v>-1.523E-3</v>
      </c>
      <c r="K3909" s="21">
        <v>-4.5719999999999997E-2</v>
      </c>
      <c r="L3909" s="21" cm="1">
        <f t="array" ref="L3909">MMULT(B3909:K3909,$D$18:$D$27)</f>
        <v>-1.2869756048000001E-2</v>
      </c>
    </row>
    <row r="3910" spans="1:12" x14ac:dyDescent="0.35">
      <c r="A3910" s="22">
        <v>43599</v>
      </c>
      <c r="B3910" s="21">
        <v>1.3209999999999999E-3</v>
      </c>
      <c r="C3910" s="21">
        <v>9.9629999999999996E-3</v>
      </c>
      <c r="D3910" s="21">
        <v>8.9840000000000007E-3</v>
      </c>
      <c r="E3910" s="21">
        <v>1.8467000000000001E-2</v>
      </c>
      <c r="F3910" s="21">
        <v>2.2013000000000001E-2</v>
      </c>
      <c r="G3910" s="21">
        <v>1.9782000000000001E-2</v>
      </c>
      <c r="H3910" s="21">
        <v>7.0150000000000004E-3</v>
      </c>
      <c r="I3910" s="21">
        <v>1.3172E-2</v>
      </c>
      <c r="J3910" s="21">
        <v>1.3218000000000001E-2</v>
      </c>
      <c r="K3910" s="21">
        <v>1.1632E-2</v>
      </c>
      <c r="L3910" s="21" cm="1">
        <f t="array" ref="L3910">MMULT(B3910:K3910,$D$18:$D$27)</f>
        <v>1.1341745475E-2</v>
      </c>
    </row>
    <row r="3911" spans="1:12" x14ac:dyDescent="0.35">
      <c r="A3911" s="22">
        <v>43600</v>
      </c>
      <c r="B3911" s="21">
        <v>7.3870000000000003E-3</v>
      </c>
      <c r="C3911" s="21">
        <v>4.1099999999999999E-3</v>
      </c>
      <c r="D3911" s="21">
        <v>2.12E-4</v>
      </c>
      <c r="E3911" s="21">
        <v>-4.4929999999999996E-3</v>
      </c>
      <c r="F3911" s="21">
        <v>8.4620000000000008E-3</v>
      </c>
      <c r="G3911" s="21">
        <v>1.6974E-2</v>
      </c>
      <c r="H3911" s="21">
        <v>-5.4999999999999997E-3</v>
      </c>
      <c r="I3911" s="21">
        <v>4.372E-3</v>
      </c>
      <c r="J3911" s="21">
        <v>1.0536999999999999E-2</v>
      </c>
      <c r="K3911" s="21">
        <v>-2.3389999999999999E-3</v>
      </c>
      <c r="L3911" s="21" cm="1">
        <f t="array" ref="L3911">MMULT(B3911:K3911,$D$18:$D$27)</f>
        <v>3.9976506189999999E-3</v>
      </c>
    </row>
    <row r="3912" spans="1:12" x14ac:dyDescent="0.35">
      <c r="A3912" s="22">
        <v>43601</v>
      </c>
      <c r="B3912" s="21">
        <v>-1.3100000000000001E-4</v>
      </c>
      <c r="C3912" s="21">
        <v>-1.0971E-2</v>
      </c>
      <c r="D3912" s="21">
        <v>8.6899999999999998E-3</v>
      </c>
      <c r="E3912" s="21">
        <v>8.5430000000000002E-3</v>
      </c>
      <c r="F3912" s="21">
        <v>1.3476E-2</v>
      </c>
      <c r="G3912" s="21">
        <v>7.6299999999999996E-3</v>
      </c>
      <c r="H3912" s="21">
        <v>-9.2169999999999995E-3</v>
      </c>
      <c r="I3912" s="21">
        <v>1.1455E-2</v>
      </c>
      <c r="J3912" s="21">
        <v>1.3903E-2</v>
      </c>
      <c r="K3912" s="21">
        <v>3.2624E-2</v>
      </c>
      <c r="L3912" s="21" cm="1">
        <f t="array" ref="L3912">MMULT(B3912:K3912,$D$18:$D$27)</f>
        <v>6.204402302E-3</v>
      </c>
    </row>
    <row r="3913" spans="1:12" x14ac:dyDescent="0.35">
      <c r="A3913" s="22">
        <v>43602</v>
      </c>
      <c r="B3913" s="21">
        <v>-5.8929999999999998E-3</v>
      </c>
      <c r="C3913" s="21">
        <v>-2.3180000000000002E-3</v>
      </c>
      <c r="D3913" s="21">
        <v>-2.2693999999999999E-2</v>
      </c>
      <c r="E3913" s="21">
        <v>-7.5119999999999996E-3</v>
      </c>
      <c r="F3913" s="21">
        <v>-2.1073999999999999E-2</v>
      </c>
      <c r="G3913" s="21">
        <v>-2.1299999999999999E-3</v>
      </c>
      <c r="H3913" s="21">
        <v>-1.8419000000000001E-2</v>
      </c>
      <c r="I3913" s="21">
        <v>-3.9523999999999997E-2</v>
      </c>
      <c r="J3913" s="21">
        <v>-1.0284E-2</v>
      </c>
      <c r="K3913" s="21">
        <v>-1.7215000000000001E-2</v>
      </c>
      <c r="L3913" s="21" cm="1">
        <f t="array" ref="L3913">MMULT(B3913:K3913,$D$18:$D$27)</f>
        <v>-1.8239616322999998E-2</v>
      </c>
    </row>
    <row r="3914" spans="1:12" x14ac:dyDescent="0.35">
      <c r="A3914" s="22">
        <v>43605</v>
      </c>
      <c r="B3914" s="21">
        <v>-1.3200000000000001E-4</v>
      </c>
      <c r="C3914" s="21">
        <v>2.6549999999999998E-3</v>
      </c>
      <c r="D3914" s="21">
        <v>7.0949999999999997E-3</v>
      </c>
      <c r="E3914" s="21">
        <v>5.6360000000000004E-3</v>
      </c>
      <c r="F3914" s="21">
        <v>2.5630000000000002E-3</v>
      </c>
      <c r="G3914" s="21">
        <v>-2.1815999999999999E-2</v>
      </c>
      <c r="H3914" s="21">
        <v>1.3268E-2</v>
      </c>
      <c r="I3914" s="21">
        <v>-3.4190000000000002E-3</v>
      </c>
      <c r="J3914" s="21">
        <v>3.9579999999999997E-3</v>
      </c>
      <c r="K3914" s="21">
        <v>3.2720000000000002E-3</v>
      </c>
      <c r="L3914" s="21" cm="1">
        <f t="array" ref="L3914">MMULT(B3914:K3914,$D$18:$D$27)</f>
        <v>2.5137010170000001E-3</v>
      </c>
    </row>
    <row r="3915" spans="1:12" x14ac:dyDescent="0.35">
      <c r="A3915" s="22">
        <v>43606</v>
      </c>
      <c r="B3915" s="21">
        <v>4.6109999999999996E-3</v>
      </c>
      <c r="C3915" s="21">
        <v>4.1380000000000002E-3</v>
      </c>
      <c r="D3915" s="21">
        <v>2.0816000000000001E-2</v>
      </c>
      <c r="E3915" s="21">
        <v>1.8735000000000002E-2</v>
      </c>
      <c r="F3915" s="21">
        <v>9.7140000000000004E-3</v>
      </c>
      <c r="G3915" s="21">
        <v>2.2303E-2</v>
      </c>
      <c r="H3915" s="21">
        <v>9.3499999999999996E-4</v>
      </c>
      <c r="I3915" s="21">
        <v>1.9404000000000001E-2</v>
      </c>
      <c r="J3915" s="21">
        <v>2.464E-3</v>
      </c>
      <c r="K3915" s="21">
        <v>2.2256000000000001E-2</v>
      </c>
      <c r="L3915" s="21" cm="1">
        <f t="array" ref="L3915">MMULT(B3915:K3915,$D$18:$D$27)</f>
        <v>1.0672284503000002E-2</v>
      </c>
    </row>
    <row r="3916" spans="1:12" x14ac:dyDescent="0.35">
      <c r="A3916" s="22">
        <v>43607</v>
      </c>
      <c r="B3916" s="21">
        <v>-9.0489999999999998E-3</v>
      </c>
      <c r="C3916" s="21">
        <v>-6.3460000000000001E-3</v>
      </c>
      <c r="D3916" s="21">
        <v>-2.8443E-2</v>
      </c>
      <c r="E3916" s="21">
        <v>-8.9589999999999999E-3</v>
      </c>
      <c r="F3916" s="21">
        <v>-2.9367000000000001E-2</v>
      </c>
      <c r="G3916" s="21">
        <v>-1.162E-2</v>
      </c>
      <c r="H3916" s="21">
        <v>-1.3642E-2</v>
      </c>
      <c r="I3916" s="21">
        <v>-6.4999999999999997E-3</v>
      </c>
      <c r="J3916" s="21">
        <v>0</v>
      </c>
      <c r="K3916" s="21">
        <v>-2.5526E-2</v>
      </c>
      <c r="L3916" s="21" cm="1">
        <f t="array" ref="L3916">MMULT(B3916:K3916,$D$18:$D$27)</f>
        <v>-1.1025401321999998E-2</v>
      </c>
    </row>
    <row r="3917" spans="1:12" x14ac:dyDescent="0.35">
      <c r="A3917" s="22">
        <v>43608</v>
      </c>
      <c r="B3917" s="21">
        <v>-2.3425000000000001E-2</v>
      </c>
      <c r="C3917" s="21">
        <v>-2.2394000000000001E-2</v>
      </c>
      <c r="D3917" s="21">
        <v>-4.3698000000000001E-2</v>
      </c>
      <c r="E3917" s="21">
        <v>-5.6305000000000001E-2</v>
      </c>
      <c r="F3917" s="21">
        <v>-2.2169999999999999E-2</v>
      </c>
      <c r="G3917" s="21">
        <v>-3.7668E-2</v>
      </c>
      <c r="H3917" s="21">
        <v>2.4629999999999999E-3</v>
      </c>
      <c r="I3917" s="21">
        <v>-3.8901999999999999E-2</v>
      </c>
      <c r="J3917" s="21">
        <v>-1.8682000000000001E-2</v>
      </c>
      <c r="K3917" s="21">
        <v>-3.4284000000000002E-2</v>
      </c>
      <c r="L3917" s="21" cm="1">
        <f t="array" ref="L3917">MMULT(B3917:K3917,$D$18:$D$27)</f>
        <v>-2.8347006931000004E-2</v>
      </c>
    </row>
    <row r="3918" spans="1:12" x14ac:dyDescent="0.35">
      <c r="A3918" s="22">
        <v>43609</v>
      </c>
      <c r="B3918" s="21">
        <v>4.2009999999999999E-3</v>
      </c>
      <c r="C3918" s="21">
        <v>7.1260000000000004E-3</v>
      </c>
      <c r="D3918" s="21">
        <v>-1.9021E-2</v>
      </c>
      <c r="E3918" s="21">
        <v>6.3870000000000003E-3</v>
      </c>
      <c r="F3918" s="21">
        <v>-1.307E-2</v>
      </c>
      <c r="G3918" s="21">
        <v>8.7259999999999994E-3</v>
      </c>
      <c r="H3918" s="21">
        <v>1.0584E-2</v>
      </c>
      <c r="I3918" s="21">
        <v>8.1440000000000002E-3</v>
      </c>
      <c r="J3918" s="21">
        <v>5.0099999999999997E-3</v>
      </c>
      <c r="K3918" s="21">
        <v>2.9919999999999999E-3</v>
      </c>
      <c r="L3918" s="21" cm="1">
        <f t="array" ref="L3918">MMULT(B3918:K3918,$D$18:$D$27)</f>
        <v>2.9049545330000004E-3</v>
      </c>
    </row>
    <row r="3919" spans="1:12" x14ac:dyDescent="0.35">
      <c r="A3919" s="22">
        <v>43613</v>
      </c>
      <c r="B3919" s="21">
        <v>-2.0108000000000001E-2</v>
      </c>
      <c r="C3919" s="21">
        <v>-3.3700000000000002E-3</v>
      </c>
      <c r="D3919" s="21">
        <v>-5.7399999999999997E-4</v>
      </c>
      <c r="E3919" s="21">
        <v>2.8389999999999999E-3</v>
      </c>
      <c r="F3919" s="21">
        <v>-1.3514E-2</v>
      </c>
      <c r="G3919" s="21">
        <v>-2.6446000000000001E-2</v>
      </c>
      <c r="H3919" s="21">
        <v>-2.2255E-2</v>
      </c>
      <c r="I3919" s="21">
        <v>-5.0639999999999999E-3</v>
      </c>
      <c r="J3919" s="21">
        <v>-8.9730000000000001E-3</v>
      </c>
      <c r="K3919" s="21">
        <v>-2.5651E-2</v>
      </c>
      <c r="L3919" s="21" cm="1">
        <f t="array" ref="L3919">MMULT(B3919:K3919,$D$18:$D$27)</f>
        <v>-1.0037578554999999E-2</v>
      </c>
    </row>
    <row r="3920" spans="1:12" x14ac:dyDescent="0.35">
      <c r="A3920" s="22">
        <v>43614</v>
      </c>
      <c r="B3920" s="21">
        <v>-6.1970000000000003E-3</v>
      </c>
      <c r="C3920" s="21">
        <v>-1.3017000000000001E-2</v>
      </c>
      <c r="D3920" s="21">
        <v>-7.8059999999999996E-3</v>
      </c>
      <c r="E3920" s="21">
        <v>1.4989999999999999E-3</v>
      </c>
      <c r="F3920" s="21">
        <v>-8.7670000000000005E-3</v>
      </c>
      <c r="G3920" s="21">
        <v>-7.1079999999999997E-3</v>
      </c>
      <c r="H3920" s="21">
        <v>-5.3559999999999997E-3</v>
      </c>
      <c r="I3920" s="21">
        <v>2.787E-3</v>
      </c>
      <c r="J3920" s="21">
        <v>1.5089999999999999E-3</v>
      </c>
      <c r="K3920" s="21">
        <v>-2.04E-4</v>
      </c>
      <c r="L3920" s="21" cm="1">
        <f t="array" ref="L3920">MMULT(B3920:K3920,$D$18:$D$27)</f>
        <v>-2.8894547630000001E-3</v>
      </c>
    </row>
    <row r="3921" spans="1:12" x14ac:dyDescent="0.35">
      <c r="A3921" s="22">
        <v>43615</v>
      </c>
      <c r="B3921" s="21">
        <v>-2.6329999999999999E-3</v>
      </c>
      <c r="C3921" s="21">
        <v>-1.1904E-2</v>
      </c>
      <c r="D3921" s="21">
        <v>-2.8577999999999999E-2</v>
      </c>
      <c r="E3921" s="21">
        <v>-1.9786999999999999E-2</v>
      </c>
      <c r="F3921" s="21">
        <v>-2.7640000000000001E-2</v>
      </c>
      <c r="G3921" s="21">
        <v>-1.7899999999999999E-3</v>
      </c>
      <c r="H3921" s="21">
        <v>-1.7309999999999999E-3</v>
      </c>
      <c r="I3921" s="21">
        <v>-8.3379999999999999E-3</v>
      </c>
      <c r="J3921" s="21">
        <v>7.5339999999999999E-3</v>
      </c>
      <c r="K3921" s="21">
        <v>-3.8374999999999999E-2</v>
      </c>
      <c r="L3921" s="21" cm="1">
        <f t="array" ref="L3921">MMULT(B3921:K3921,$D$18:$D$27)</f>
        <v>-9.2682641079999979E-3</v>
      </c>
    </row>
    <row r="3922" spans="1:12" x14ac:dyDescent="0.35">
      <c r="A3922" s="22">
        <v>43616</v>
      </c>
      <c r="B3922" s="21">
        <v>-1.6674000000000001E-2</v>
      </c>
      <c r="C3922" s="21">
        <v>-1.3261E-2</v>
      </c>
      <c r="D3922" s="21">
        <v>-2.4774000000000001E-2</v>
      </c>
      <c r="E3922" s="21">
        <v>1.7000000000000001E-4</v>
      </c>
      <c r="F3922" s="21">
        <v>-1.3927999999999999E-2</v>
      </c>
      <c r="G3922" s="21">
        <v>-1.4857E-2</v>
      </c>
      <c r="H3922" s="21">
        <v>-4.1224999999999998E-2</v>
      </c>
      <c r="I3922" s="21">
        <v>-1.5355000000000001E-2</v>
      </c>
      <c r="J3922" s="21">
        <v>-5.4840000000000002E-3</v>
      </c>
      <c r="K3922" s="21">
        <v>-2.3774E-2</v>
      </c>
      <c r="L3922" s="21" cm="1">
        <f t="array" ref="L3922">MMULT(B3922:K3922,$D$18:$D$27)</f>
        <v>-1.585506234E-2</v>
      </c>
    </row>
    <row r="3923" spans="1:12" x14ac:dyDescent="0.35">
      <c r="A3923" s="22">
        <v>43619</v>
      </c>
      <c r="B3923" s="21">
        <v>1.5685000000000001E-2</v>
      </c>
      <c r="C3923" s="21">
        <v>1.8797000000000001E-2</v>
      </c>
      <c r="D3923" s="21">
        <v>1.3068E-2</v>
      </c>
      <c r="E3923" s="21">
        <v>7.8019999999999999E-3</v>
      </c>
      <c r="F3923" s="21">
        <v>2.3061000000000002E-2</v>
      </c>
      <c r="G3923" s="21">
        <v>2.5481E-2</v>
      </c>
      <c r="H3923" s="21">
        <v>-9.0419999999999997E-3</v>
      </c>
      <c r="I3923" s="21">
        <v>1.7326999999999999E-2</v>
      </c>
      <c r="J3923" s="21">
        <v>9.5239999999999995E-3</v>
      </c>
      <c r="K3923" s="21">
        <v>2.4788000000000001E-2</v>
      </c>
      <c r="L3923" s="21" cm="1">
        <f t="array" ref="L3923">MMULT(B3923:K3923,$D$18:$D$27)</f>
        <v>1.2665775931000002E-2</v>
      </c>
    </row>
    <row r="3924" spans="1:12" x14ac:dyDescent="0.35">
      <c r="A3924" s="22">
        <v>43620</v>
      </c>
      <c r="B3924" s="21">
        <v>2.3789999999999999E-2</v>
      </c>
      <c r="C3924" s="21">
        <v>1.1294E-2</v>
      </c>
      <c r="D3924" s="21">
        <v>1.6034E-2</v>
      </c>
      <c r="E3924" s="21">
        <v>-5.385E-3</v>
      </c>
      <c r="F3924" s="21">
        <v>6.7619999999999998E-3</v>
      </c>
      <c r="G3924" s="21">
        <v>3.3722000000000002E-2</v>
      </c>
      <c r="H3924" s="21">
        <v>7.502E-3</v>
      </c>
      <c r="I3924" s="21">
        <v>2.3358E-2</v>
      </c>
      <c r="J3924" s="21">
        <v>9.9299999999999996E-3</v>
      </c>
      <c r="K3924" s="21">
        <v>2.8856E-2</v>
      </c>
      <c r="L3924" s="21" cm="1">
        <f t="array" ref="L3924">MMULT(B3924:K3924,$D$18:$D$27)</f>
        <v>1.4309235477E-2</v>
      </c>
    </row>
    <row r="3925" spans="1:12" x14ac:dyDescent="0.35">
      <c r="A3925" s="22">
        <v>43621</v>
      </c>
      <c r="B3925" s="21">
        <v>-8.2889999999999995E-3</v>
      </c>
      <c r="C3925" s="21">
        <v>2.9840000000000001E-3</v>
      </c>
      <c r="D3925" s="21">
        <v>-2.6696999999999999E-2</v>
      </c>
      <c r="E3925" s="21">
        <v>-3.4179000000000001E-2</v>
      </c>
      <c r="F3925" s="21">
        <v>-2.2110000000000001E-2</v>
      </c>
      <c r="G3925" s="21">
        <v>-3.483E-2</v>
      </c>
      <c r="H3925" s="21">
        <v>-4.5482000000000002E-2</v>
      </c>
      <c r="I3925" s="21">
        <v>8.4399999999999996E-3</v>
      </c>
      <c r="J3925" s="21">
        <v>6.391E-3</v>
      </c>
      <c r="K3925" s="21">
        <v>-1.6497999999999999E-2</v>
      </c>
      <c r="L3925" s="21" cm="1">
        <f t="array" ref="L3925">MMULT(B3925:K3925,$D$18:$D$27)</f>
        <v>-1.1032715202000002E-2</v>
      </c>
    </row>
    <row r="3926" spans="1:12" x14ac:dyDescent="0.35">
      <c r="A3926" s="22">
        <v>43622</v>
      </c>
      <c r="B3926" s="21">
        <v>1.8224000000000001E-2</v>
      </c>
      <c r="C3926" s="21">
        <v>2.5753999999999999E-2</v>
      </c>
      <c r="D3926" s="21">
        <v>2.7307000000000001E-2</v>
      </c>
      <c r="E3926" s="21">
        <v>1.9622000000000001E-2</v>
      </c>
      <c r="F3926" s="21">
        <v>3.1480000000000002E-3</v>
      </c>
      <c r="G3926" s="21">
        <v>-7.1159999999999999E-3</v>
      </c>
      <c r="H3926" s="21">
        <v>3.3945000000000003E-2</v>
      </c>
      <c r="I3926" s="21">
        <v>8.25E-4</v>
      </c>
      <c r="J3926" s="21">
        <v>1.9051999999999999E-2</v>
      </c>
      <c r="K3926" s="21">
        <v>8.5970000000000005E-3</v>
      </c>
      <c r="L3926" s="21" cm="1">
        <f t="array" ref="L3926">MMULT(B3926:K3926,$D$18:$D$27)</f>
        <v>1.5575548199999999E-2</v>
      </c>
    </row>
    <row r="3927" spans="1:12" x14ac:dyDescent="0.35">
      <c r="A3927" s="22">
        <v>43623</v>
      </c>
      <c r="B3927" s="21">
        <v>3.6329999999999999E-3</v>
      </c>
      <c r="C3927" s="21">
        <v>6.6290000000000003E-3</v>
      </c>
      <c r="D3927" s="21">
        <v>3.9160000000000002E-3</v>
      </c>
      <c r="E3927" s="21">
        <v>1.3058E-2</v>
      </c>
      <c r="F3927" s="21">
        <v>1.5692000000000001E-2</v>
      </c>
      <c r="G3927" s="21">
        <v>-1.3565000000000001E-2</v>
      </c>
      <c r="H3927" s="21">
        <v>-2.4469999999999999E-2</v>
      </c>
      <c r="I3927" s="21">
        <v>7.3029999999999996E-3</v>
      </c>
      <c r="J3927" s="21">
        <v>1.2943E-2</v>
      </c>
      <c r="K3927" s="21">
        <v>-2.3077E-2</v>
      </c>
      <c r="L3927" s="21" cm="1">
        <f t="array" ref="L3927">MMULT(B3927:K3927,$D$18:$D$27)</f>
        <v>4.7334620939999995E-3</v>
      </c>
    </row>
    <row r="3928" spans="1:12" x14ac:dyDescent="0.35">
      <c r="A3928" s="22">
        <v>43626</v>
      </c>
      <c r="B3928" s="21">
        <v>4.4250000000000001E-3</v>
      </c>
      <c r="C3928" s="21">
        <v>6.6680000000000003E-3</v>
      </c>
      <c r="D3928" s="21">
        <v>7.0920000000000002E-3</v>
      </c>
      <c r="E3928" s="21">
        <v>5.0879999999999996E-3</v>
      </c>
      <c r="F3928" s="21">
        <v>-3.6519999999999999E-3</v>
      </c>
      <c r="G3928" s="21">
        <v>-1.8159999999999999E-3</v>
      </c>
      <c r="H3928" s="21">
        <v>1.2539999999999999E-3</v>
      </c>
      <c r="I3928" s="21">
        <v>4.4429999999999999E-3</v>
      </c>
      <c r="J3928" s="21">
        <v>-1.1832000000000001E-2</v>
      </c>
      <c r="K3928" s="21">
        <v>1.4683999999999999E-2</v>
      </c>
      <c r="L3928" s="21" cm="1">
        <f t="array" ref="L3928">MMULT(B3928:K3928,$D$18:$D$27)</f>
        <v>1.4025830929999994E-3</v>
      </c>
    </row>
    <row r="3929" spans="1:12" x14ac:dyDescent="0.35">
      <c r="A3929" s="22">
        <v>43627</v>
      </c>
      <c r="B3929" s="21">
        <v>-9.3400000000000004E-4</v>
      </c>
      <c r="C3929" s="21">
        <v>-9.1590000000000005E-3</v>
      </c>
      <c r="D3929" s="21">
        <v>1.5258000000000001E-2</v>
      </c>
      <c r="E3929" s="21">
        <v>-8.9440000000000006E-3</v>
      </c>
      <c r="F3929" s="21">
        <v>3.4395000000000002E-2</v>
      </c>
      <c r="G3929" s="21">
        <v>2.5999999999999998E-4</v>
      </c>
      <c r="H3929" s="21">
        <v>2.4008000000000002E-2</v>
      </c>
      <c r="I3929" s="21">
        <v>-1.3853000000000001E-2</v>
      </c>
      <c r="J3929" s="21">
        <v>-4.7889999999999999E-3</v>
      </c>
      <c r="K3929" s="21">
        <v>1.8879999999999999E-3</v>
      </c>
      <c r="L3929" s="21" cm="1">
        <f t="array" ref="L3929">MMULT(B3929:K3929,$D$18:$D$27)</f>
        <v>1.4717251760000005E-3</v>
      </c>
    </row>
    <row r="3930" spans="1:12" x14ac:dyDescent="0.35">
      <c r="A3930" s="22">
        <v>43628</v>
      </c>
      <c r="B3930" s="21">
        <v>-1.0822999999999999E-2</v>
      </c>
      <c r="C3930" s="21">
        <v>-8.0879999999999997E-3</v>
      </c>
      <c r="D3930" s="21">
        <v>-1.6993999999999999E-2</v>
      </c>
      <c r="E3930" s="21">
        <v>-3.065E-3</v>
      </c>
      <c r="F3930" s="21">
        <v>-3.0252999999999999E-2</v>
      </c>
      <c r="G3930" s="21">
        <v>-3.9240999999999998E-2</v>
      </c>
      <c r="H3930" s="21">
        <v>-5.3010000000000002E-3</v>
      </c>
      <c r="I3930" s="21">
        <v>-1.7235E-2</v>
      </c>
      <c r="J3930" s="21">
        <v>-1.9248999999999999E-2</v>
      </c>
      <c r="K3930" s="21">
        <v>-1.6747000000000001E-2</v>
      </c>
      <c r="L3930" s="21" cm="1">
        <f t="array" ref="L3930">MMULT(B3930:K3930,$D$18:$D$27)</f>
        <v>-1.4621896958999996E-2</v>
      </c>
    </row>
    <row r="3931" spans="1:12" x14ac:dyDescent="0.35">
      <c r="A3931" s="22">
        <v>43629</v>
      </c>
      <c r="B3931" s="21">
        <v>8.7799999999999996E-3</v>
      </c>
      <c r="C3931" s="21">
        <v>5.9909999999999998E-3</v>
      </c>
      <c r="D3931" s="21">
        <v>1.7170000000000001E-2</v>
      </c>
      <c r="E3931" s="21">
        <v>8.711E-3</v>
      </c>
      <c r="F3931" s="21">
        <v>3.4007999999999997E-2</v>
      </c>
      <c r="G3931" s="21">
        <v>2.3532999999999998E-2</v>
      </c>
      <c r="H3931" s="21">
        <v>1.9265999999999998E-2</v>
      </c>
      <c r="I3931" s="21">
        <v>2.3904000000000002E-2</v>
      </c>
      <c r="J3931" s="21">
        <v>6.8690000000000001E-3</v>
      </c>
      <c r="K3931" s="21">
        <v>1.9800000000000002E-2</v>
      </c>
      <c r="L3931" s="21" cm="1">
        <f t="array" ref="L3931">MMULT(B3931:K3931,$D$18:$D$27)</f>
        <v>1.6103961436999999E-2</v>
      </c>
    </row>
    <row r="3932" spans="1:12" x14ac:dyDescent="0.35">
      <c r="A3932" s="22">
        <v>43630</v>
      </c>
      <c r="B3932" s="21">
        <v>-4.4190000000000002E-3</v>
      </c>
      <c r="C3932" s="21">
        <v>-8.2700000000000004E-4</v>
      </c>
      <c r="D3932" s="21">
        <v>-1.5262E-2</v>
      </c>
      <c r="E3932" s="21">
        <v>-4.0639999999999999E-3</v>
      </c>
      <c r="F3932" s="21">
        <v>-2.3376000000000001E-2</v>
      </c>
      <c r="G3932" s="21">
        <v>-3.3034000000000001E-2</v>
      </c>
      <c r="H3932" s="21">
        <v>-8.4460000000000004E-3</v>
      </c>
      <c r="I3932" s="21">
        <v>4.1060000000000003E-3</v>
      </c>
      <c r="J3932" s="21">
        <v>4.8700000000000002E-4</v>
      </c>
      <c r="K3932" s="21">
        <v>1.253E-3</v>
      </c>
      <c r="L3932" s="21" cm="1">
        <f t="array" ref="L3932">MMULT(B3932:K3932,$D$18:$D$27)</f>
        <v>-4.6958162209999998E-3</v>
      </c>
    </row>
    <row r="3933" spans="1:12" x14ac:dyDescent="0.35">
      <c r="A3933" s="22">
        <v>43633</v>
      </c>
      <c r="B3933" s="21">
        <v>9.953E-3</v>
      </c>
      <c r="C3933" s="21">
        <v>4.8009999999999997E-3</v>
      </c>
      <c r="D3933" s="21">
        <v>3.522E-3</v>
      </c>
      <c r="E3933" s="21">
        <v>3.2299999999999998E-3</v>
      </c>
      <c r="F3933" s="21">
        <v>2.0317000000000002E-2</v>
      </c>
      <c r="G3933" s="21">
        <v>3.826E-3</v>
      </c>
      <c r="H3933" s="21">
        <v>1.014E-2</v>
      </c>
      <c r="I3933" s="21">
        <v>3.7390000000000001E-3</v>
      </c>
      <c r="J3933" s="21">
        <v>-4.8700000000000002E-4</v>
      </c>
      <c r="K3933" s="21">
        <v>1.5637999999999999E-2</v>
      </c>
      <c r="L3933" s="21" cm="1">
        <f t="array" ref="L3933">MMULT(B3933:K3933,$D$18:$D$27)</f>
        <v>6.5510357620000006E-3</v>
      </c>
    </row>
    <row r="3934" spans="1:12" x14ac:dyDescent="0.35">
      <c r="A3934" s="22">
        <v>43634</v>
      </c>
      <c r="B3934" s="21">
        <v>8.6560000000000005E-3</v>
      </c>
      <c r="C3934" s="21">
        <v>1.2685999999999999E-2</v>
      </c>
      <c r="D3934" s="21">
        <v>3.3111000000000002E-2</v>
      </c>
      <c r="E3934" s="21">
        <v>1.3896E-2</v>
      </c>
      <c r="F3934" s="21">
        <v>7.365E-3</v>
      </c>
      <c r="G3934" s="21">
        <v>2.3414000000000001E-2</v>
      </c>
      <c r="H3934" s="21">
        <v>1.0841E-2</v>
      </c>
      <c r="I3934" s="21">
        <v>1.0359999999999999E-2</v>
      </c>
      <c r="J3934" s="21">
        <v>1.3644999999999999E-2</v>
      </c>
      <c r="K3934" s="21">
        <v>1.9092999999999999E-2</v>
      </c>
      <c r="L3934" s="21" cm="1">
        <f t="array" ref="L3934">MMULT(B3934:K3934,$D$18:$D$27)</f>
        <v>1.2732785517E-2</v>
      </c>
    </row>
    <row r="3935" spans="1:12" x14ac:dyDescent="0.35">
      <c r="A3935" s="22">
        <v>43635</v>
      </c>
      <c r="B3935" s="21">
        <v>-5.5449999999999996E-3</v>
      </c>
      <c r="C3935" s="21">
        <v>-3.2499999999999999E-4</v>
      </c>
      <c r="D3935" s="21">
        <v>3.9639999999999996E-3</v>
      </c>
      <c r="E3935" s="21">
        <v>-3.009E-3</v>
      </c>
      <c r="F3935" s="21">
        <v>-1.1372999999999999E-2</v>
      </c>
      <c r="G3935" s="21">
        <v>-1.8619999999999999E-3</v>
      </c>
      <c r="H3935" s="21">
        <v>-9.9299999999999996E-4</v>
      </c>
      <c r="I3935" s="21">
        <v>9.2169999999999995E-3</v>
      </c>
      <c r="J3935" s="21">
        <v>6.731E-3</v>
      </c>
      <c r="K3935" s="21">
        <v>4.0299999999999998E-4</v>
      </c>
      <c r="L3935" s="21" cm="1">
        <f t="array" ref="L3935">MMULT(B3935:K3935,$D$18:$D$27)</f>
        <v>9.3250724399999974E-4</v>
      </c>
    </row>
    <row r="3936" spans="1:12" x14ac:dyDescent="0.35">
      <c r="A3936" s="22">
        <v>43636</v>
      </c>
      <c r="B3936" s="21">
        <v>1.7127E-2</v>
      </c>
      <c r="C3936" s="21">
        <v>1.1311E-2</v>
      </c>
      <c r="D3936" s="21">
        <v>3.1585000000000002E-2</v>
      </c>
      <c r="E3936" s="21">
        <v>1.7603000000000001E-2</v>
      </c>
      <c r="F3936" s="21">
        <v>4.7657999999999999E-2</v>
      </c>
      <c r="G3936" s="21">
        <v>2.7719000000000001E-2</v>
      </c>
      <c r="H3936" s="21">
        <v>1.9880999999999999E-2</v>
      </c>
      <c r="I3936" s="21">
        <v>3.6872000000000002E-2</v>
      </c>
      <c r="J3936" s="21">
        <v>7.6410000000000002E-3</v>
      </c>
      <c r="K3936" s="21">
        <v>4.6114000000000002E-2</v>
      </c>
      <c r="L3936" s="21" cm="1">
        <f t="array" ref="L3936">MMULT(B3936:K3936,$D$18:$D$27)</f>
        <v>2.4575089637000003E-2</v>
      </c>
    </row>
    <row r="3937" spans="1:12" x14ac:dyDescent="0.35">
      <c r="A3937" s="22">
        <v>43637</v>
      </c>
      <c r="B3937" s="21">
        <v>1.4097E-2</v>
      </c>
      <c r="C3937" s="21">
        <v>5.2300000000000003E-3</v>
      </c>
      <c r="D3937" s="21">
        <v>1.0059999999999999E-2</v>
      </c>
      <c r="E3937" s="21">
        <v>-6.0959999999999999E-3</v>
      </c>
      <c r="F3937" s="21">
        <v>1.6471E-2</v>
      </c>
      <c r="G3937" s="21">
        <v>4.1489999999999999E-3</v>
      </c>
      <c r="H3937" s="21">
        <v>-1.345E-2</v>
      </c>
      <c r="I3937" s="21">
        <v>-2.7520000000000001E-3</v>
      </c>
      <c r="J3937" s="21">
        <v>1.3270000000000001E-2</v>
      </c>
      <c r="K3937" s="21">
        <v>1.3667E-2</v>
      </c>
      <c r="L3937" s="21" cm="1">
        <f t="array" ref="L3937">MMULT(B3937:K3937,$D$18:$D$27)</f>
        <v>4.6101643299999995E-3</v>
      </c>
    </row>
    <row r="3938" spans="1:12" x14ac:dyDescent="0.35">
      <c r="A3938" s="22">
        <v>43640</v>
      </c>
      <c r="B3938" s="21">
        <v>-9.5250000000000005E-3</v>
      </c>
      <c r="C3938" s="21">
        <v>-1.6000000000000001E-4</v>
      </c>
      <c r="D3938" s="21">
        <v>-1.9595000000000001E-2</v>
      </c>
      <c r="E3938" s="21">
        <v>3.1489999999999999E-3</v>
      </c>
      <c r="F3938" s="21">
        <v>-5.9160000000000003E-3</v>
      </c>
      <c r="G3938" s="21">
        <v>-3.3833000000000002E-2</v>
      </c>
      <c r="H3938" s="21">
        <v>-1.4226000000000001E-2</v>
      </c>
      <c r="I3938" s="21">
        <v>-9.0530000000000003E-3</v>
      </c>
      <c r="J3938" s="21">
        <v>-1.0290000000000001E-2</v>
      </c>
      <c r="K3938" s="21">
        <v>-2.0129000000000001E-2</v>
      </c>
      <c r="L3938" s="21" cm="1">
        <f t="array" ref="L3938">MMULT(B3938:K3938,$D$18:$D$27)</f>
        <v>-8.967602445000002E-3</v>
      </c>
    </row>
    <row r="3939" spans="1:12" x14ac:dyDescent="0.35">
      <c r="A3939" s="22">
        <v>43641</v>
      </c>
      <c r="B3939" s="21">
        <v>-8.8369999999999994E-3</v>
      </c>
      <c r="C3939" s="21">
        <v>-1.0167000000000001E-2</v>
      </c>
      <c r="D3939" s="21">
        <v>-5.7419999999999997E-3</v>
      </c>
      <c r="E3939" s="21">
        <v>-1.2393E-2</v>
      </c>
      <c r="F3939" s="21">
        <v>-1.8109999999999999E-3</v>
      </c>
      <c r="G3939" s="21">
        <v>-3.7420000000000001E-3</v>
      </c>
      <c r="H3939" s="21">
        <v>-1.0222E-2</v>
      </c>
      <c r="I3939" s="21">
        <v>7.7999999999999999E-4</v>
      </c>
      <c r="J3939" s="21">
        <v>-2.741E-2</v>
      </c>
      <c r="K3939" s="21">
        <v>-4.0699999999999998E-3</v>
      </c>
      <c r="L3939" s="21" cm="1">
        <f t="array" ref="L3939">MMULT(B3939:K3939,$D$18:$D$27)</f>
        <v>-8.975567470999998E-3</v>
      </c>
    </row>
    <row r="3940" spans="1:12" x14ac:dyDescent="0.35">
      <c r="A3940" s="22">
        <v>43642</v>
      </c>
      <c r="B3940" s="21">
        <v>4.3270000000000001E-3</v>
      </c>
      <c r="C3940" s="21">
        <v>2.346E-3</v>
      </c>
      <c r="D3940" s="21">
        <v>3.3874000000000001E-2</v>
      </c>
      <c r="E3940" s="21">
        <v>4.9858E-2</v>
      </c>
      <c r="F3940" s="21">
        <v>1.1405E-2</v>
      </c>
      <c r="G3940" s="21">
        <v>2.6831000000000001E-2</v>
      </c>
      <c r="H3940" s="21">
        <v>2.1061E-2</v>
      </c>
      <c r="I3940" s="21">
        <v>3.2617E-2</v>
      </c>
      <c r="J3940" s="21">
        <v>2.9150000000000001E-3</v>
      </c>
      <c r="K3940" s="21">
        <v>5.4873999999999999E-2</v>
      </c>
      <c r="L3940" s="21" cm="1">
        <f t="array" ref="L3940">MMULT(B3940:K3940,$D$18:$D$27)</f>
        <v>2.0262530939E-2</v>
      </c>
    </row>
    <row r="3941" spans="1:12" x14ac:dyDescent="0.35">
      <c r="A3941" s="22">
        <v>43643</v>
      </c>
      <c r="B3941" s="21">
        <v>-1.0182999999999999E-2</v>
      </c>
      <c r="C3941" s="21">
        <v>-6.6169999999999996E-3</v>
      </c>
      <c r="D3941" s="21">
        <v>-1.0527E-2</v>
      </c>
      <c r="E3941" s="21">
        <v>-2.3585999999999999E-2</v>
      </c>
      <c r="F3941" s="21">
        <v>2.307E-3</v>
      </c>
      <c r="G3941" s="21">
        <v>1.5679999999999999E-3</v>
      </c>
      <c r="H3941" s="21">
        <v>-1.3287999999999999E-2</v>
      </c>
      <c r="I3941" s="21">
        <v>-1.0888E-2</v>
      </c>
      <c r="J3941" s="21">
        <v>-1.1143E-2</v>
      </c>
      <c r="K3941" s="21">
        <v>2.9510000000000001E-3</v>
      </c>
      <c r="L3941" s="21" cm="1">
        <f t="array" ref="L3941">MMULT(B3941:K3941,$D$18:$D$27)</f>
        <v>-1.0512955496000001E-2</v>
      </c>
    </row>
    <row r="3942" spans="1:12" x14ac:dyDescent="0.35">
      <c r="A3942" s="22">
        <v>43644</v>
      </c>
      <c r="B3942" s="21">
        <v>1.0683E-2</v>
      </c>
      <c r="C3942" s="21">
        <v>1.0803E-2</v>
      </c>
      <c r="D3942" s="21">
        <v>1.1398999999999999E-2</v>
      </c>
      <c r="E3942" s="21">
        <v>-4.4070000000000003E-3</v>
      </c>
      <c r="F3942" s="21">
        <v>1.6108000000000001E-2</v>
      </c>
      <c r="G3942" s="21">
        <v>2.4263E-2</v>
      </c>
      <c r="H3942" s="21">
        <v>1.0652999999999999E-2</v>
      </c>
      <c r="I3942" s="21">
        <v>1.951E-2</v>
      </c>
      <c r="J3942" s="21">
        <v>2.3028E-2</v>
      </c>
      <c r="K3942" s="21">
        <v>2.7772999999999999E-2</v>
      </c>
      <c r="L3942" s="21" cm="1">
        <f t="array" ref="L3942">MMULT(B3942:K3942,$D$18:$D$27)</f>
        <v>1.3914546186999999E-2</v>
      </c>
    </row>
    <row r="3943" spans="1:12" x14ac:dyDescent="0.35">
      <c r="A3943" s="22">
        <v>43647</v>
      </c>
      <c r="B3943" s="21">
        <v>-9.1299999999999997E-4</v>
      </c>
      <c r="C3943" s="21">
        <v>3.2139999999999998E-3</v>
      </c>
      <c r="D3943" s="21">
        <v>-7.5100000000000004E-4</v>
      </c>
      <c r="E3943" s="21">
        <v>2.0492E-2</v>
      </c>
      <c r="F3943" s="21">
        <v>-1.0569E-2</v>
      </c>
      <c r="G3943" s="21">
        <v>1.8339000000000001E-2</v>
      </c>
      <c r="H3943" s="21">
        <v>-9.9439999999999997E-3</v>
      </c>
      <c r="I3943" s="21">
        <v>5.5589999999999997E-3</v>
      </c>
      <c r="J3943" s="21">
        <v>0</v>
      </c>
      <c r="K3943" s="21">
        <v>-1.3601E-2</v>
      </c>
      <c r="L3943" s="21" cm="1">
        <f t="array" ref="L3943">MMULT(B3943:K3943,$D$18:$D$27)</f>
        <v>1.2034377310000005E-3</v>
      </c>
    </row>
    <row r="3944" spans="1:12" x14ac:dyDescent="0.35">
      <c r="A3944" s="22">
        <v>43648</v>
      </c>
      <c r="B3944" s="21">
        <v>-1.0972000000000001E-2</v>
      </c>
      <c r="C3944" s="21">
        <v>-1.5299999999999999E-2</v>
      </c>
      <c r="D3944" s="21">
        <v>-5.9404999999999999E-2</v>
      </c>
      <c r="E3944" s="21">
        <v>-3.4537999999999999E-2</v>
      </c>
      <c r="F3944" s="21">
        <v>-3.5609999999999999E-3</v>
      </c>
      <c r="G3944" s="21">
        <v>-2.1260999999999999E-2</v>
      </c>
      <c r="H3944" s="21">
        <v>-2.0088000000000002E-2</v>
      </c>
      <c r="I3944" s="21">
        <v>1.7648E-2</v>
      </c>
      <c r="J3944" s="21">
        <v>5.2680000000000001E-3</v>
      </c>
      <c r="K3944" s="21">
        <v>-1.1429999999999999E-2</v>
      </c>
      <c r="L3944" s="21" cm="1">
        <f t="array" ref="L3944">MMULT(B3944:K3944,$D$18:$D$27)</f>
        <v>-8.6368092789999972E-3</v>
      </c>
    </row>
    <row r="3945" spans="1:12" x14ac:dyDescent="0.35">
      <c r="A3945" s="22">
        <v>43649</v>
      </c>
      <c r="B3945" s="21">
        <v>9.5090000000000001E-3</v>
      </c>
      <c r="C3945" s="21">
        <v>3.4169999999999999E-3</v>
      </c>
      <c r="D3945" s="21">
        <v>-4.1110000000000001E-3</v>
      </c>
      <c r="E3945" s="21">
        <v>6.6559999999999996E-3</v>
      </c>
      <c r="F3945" s="21">
        <v>7.9120000000000006E-3</v>
      </c>
      <c r="G3945" s="21">
        <v>1.3289E-2</v>
      </c>
      <c r="H3945" s="21">
        <v>7.9950000000000004E-3</v>
      </c>
      <c r="I3945" s="21">
        <v>1.3580999999999999E-2</v>
      </c>
      <c r="J3945" s="21">
        <v>4.2880000000000001E-3</v>
      </c>
      <c r="K3945" s="21">
        <v>-3.1199999999999999E-3</v>
      </c>
      <c r="L3945" s="21" cm="1">
        <f t="array" ref="L3945">MMULT(B3945:K3945,$D$18:$D$27)</f>
        <v>7.5686107920000002E-3</v>
      </c>
    </row>
    <row r="3946" spans="1:12" x14ac:dyDescent="0.35">
      <c r="A3946" s="22">
        <v>43651</v>
      </c>
      <c r="B3946" s="21">
        <v>-4.0549999999999996E-3</v>
      </c>
      <c r="C3946" s="21">
        <v>1.5399999999999999E-3</v>
      </c>
      <c r="D3946" s="21">
        <v>1.5710999999999999E-2</v>
      </c>
      <c r="E3946" s="21">
        <v>-9.9170000000000005E-3</v>
      </c>
      <c r="F3946" s="21">
        <v>2.026E-3</v>
      </c>
      <c r="G3946" s="21">
        <v>1.5132E-2</v>
      </c>
      <c r="H3946" s="21">
        <v>2.2369999999999998E-3</v>
      </c>
      <c r="I3946" s="21">
        <v>-2.2680000000000001E-3</v>
      </c>
      <c r="J3946" s="21">
        <v>1.423E-3</v>
      </c>
      <c r="K3946" s="21">
        <v>1.0125E-2</v>
      </c>
      <c r="L3946" s="21" cm="1">
        <f t="array" ref="L3946">MMULT(B3946:K3946,$D$18:$D$27)</f>
        <v>-3.3684559000000285E-5</v>
      </c>
    </row>
    <row r="3947" spans="1:12" x14ac:dyDescent="0.35">
      <c r="A3947" s="22">
        <v>43654</v>
      </c>
      <c r="B3947" s="21">
        <v>4.5970000000000004E-3</v>
      </c>
      <c r="C3947" s="21">
        <v>4.86E-4</v>
      </c>
      <c r="D3947" s="21">
        <v>1.7839000000000001E-2</v>
      </c>
      <c r="E3947" s="21">
        <v>-1.6699999999999999E-4</v>
      </c>
      <c r="F3947" s="21">
        <v>8.0870000000000004E-3</v>
      </c>
      <c r="G3947" s="21">
        <v>-8.6960000000000006E-3</v>
      </c>
      <c r="H3947" s="21">
        <v>4.06E-4</v>
      </c>
      <c r="I3947" s="21">
        <v>1.653E-3</v>
      </c>
      <c r="J3947" s="21">
        <v>-2.369E-3</v>
      </c>
      <c r="K3947" s="21">
        <v>-9.6589999999999992E-3</v>
      </c>
      <c r="L3947" s="21" cm="1">
        <f t="array" ref="L3947">MMULT(B3947:K3947,$D$18:$D$27)</f>
        <v>2.8215417610000008E-3</v>
      </c>
    </row>
    <row r="3948" spans="1:12" x14ac:dyDescent="0.35">
      <c r="A3948" s="22">
        <v>43655</v>
      </c>
      <c r="B3948" s="21">
        <v>-6.5399999999999996E-4</v>
      </c>
      <c r="C3948" s="21">
        <v>-2.0230000000000001E-3</v>
      </c>
      <c r="D3948" s="21">
        <v>-1.1093E-2</v>
      </c>
      <c r="E3948" s="21">
        <v>0</v>
      </c>
      <c r="F3948" s="21">
        <v>7.7710000000000001E-3</v>
      </c>
      <c r="G3948" s="21">
        <v>1.5539000000000001E-2</v>
      </c>
      <c r="H3948" s="21">
        <v>6.2880000000000002E-3</v>
      </c>
      <c r="I3948" s="21">
        <v>7.8379999999999995E-3</v>
      </c>
      <c r="J3948" s="21">
        <v>8.5470000000000008E-3</v>
      </c>
      <c r="K3948" s="21">
        <v>5.5209999999999999E-3</v>
      </c>
      <c r="L3948" s="21" cm="1">
        <f t="array" ref="L3948">MMULT(B3948:K3948,$D$18:$D$27)</f>
        <v>3.5383653940000001E-3</v>
      </c>
    </row>
    <row r="3949" spans="1:12" x14ac:dyDescent="0.35">
      <c r="A3949" s="22">
        <v>43656</v>
      </c>
      <c r="B3949" s="21">
        <v>1.4130999999999999E-2</v>
      </c>
      <c r="C3949" s="21">
        <v>1.6944000000000001E-2</v>
      </c>
      <c r="D3949" s="21">
        <v>1.6938000000000002E-2</v>
      </c>
      <c r="E3949" s="21">
        <v>2.2040000000000001E-2</v>
      </c>
      <c r="F3949" s="21">
        <v>1.0448000000000001E-2</v>
      </c>
      <c r="G3949" s="21">
        <v>2.7640999999999999E-2</v>
      </c>
      <c r="H3949" s="21">
        <v>1.2699E-2</v>
      </c>
      <c r="I3949" s="21">
        <v>3.9909999999999998E-3</v>
      </c>
      <c r="J3949" s="21">
        <v>-2.8249999999999998E-3</v>
      </c>
      <c r="K3949" s="21">
        <v>6.2230000000000002E-3</v>
      </c>
      <c r="L3949" s="21" cm="1">
        <f t="array" ref="L3949">MMULT(B3949:K3949,$D$18:$D$27)</f>
        <v>9.9947101210000021E-3</v>
      </c>
    </row>
    <row r="3950" spans="1:12" x14ac:dyDescent="0.35">
      <c r="A3950" s="22">
        <v>43657</v>
      </c>
      <c r="B3950" s="21">
        <v>7.7399999999999995E-4</v>
      </c>
      <c r="C3950" s="21">
        <v>-8.0000000000000007E-5</v>
      </c>
      <c r="D3950" s="21">
        <v>1.9849999999999998E-3</v>
      </c>
      <c r="E3950" s="21">
        <v>4.084E-3</v>
      </c>
      <c r="F3950" s="21">
        <v>8.6160000000000004E-3</v>
      </c>
      <c r="G3950" s="21">
        <v>5.5240000000000003E-3</v>
      </c>
      <c r="H3950" s="21">
        <v>3.9810000000000002E-3</v>
      </c>
      <c r="I3950" s="21">
        <v>1.5084999999999999E-2</v>
      </c>
      <c r="J3950" s="21">
        <v>4.2490000000000002E-3</v>
      </c>
      <c r="K3950" s="21">
        <v>8.3669999999999994E-3</v>
      </c>
      <c r="L3950" s="21" cm="1">
        <f t="array" ref="L3950">MMULT(B3950:K3950,$D$18:$D$27)</f>
        <v>6.0992036169999998E-3</v>
      </c>
    </row>
    <row r="3951" spans="1:12" x14ac:dyDescent="0.35">
      <c r="A3951" s="22">
        <v>43658</v>
      </c>
      <c r="B3951" s="21">
        <v>7.7300000000000003E-4</v>
      </c>
      <c r="C3951" s="21">
        <v>4.385E-3</v>
      </c>
      <c r="D3951" s="21">
        <v>6.6100000000000002E-4</v>
      </c>
      <c r="E3951" s="21">
        <v>4.8809999999999999E-3</v>
      </c>
      <c r="F3951" s="21">
        <v>-3.9050000000000001E-3</v>
      </c>
      <c r="G3951" s="21">
        <v>-9.5500000000000001E-4</v>
      </c>
      <c r="H3951" s="21">
        <v>2.5377E-2</v>
      </c>
      <c r="I3951" s="21">
        <v>7.43E-3</v>
      </c>
      <c r="J3951" s="21">
        <v>9.3999999999999997E-4</v>
      </c>
      <c r="K3951" s="21">
        <v>7.2199999999999999E-4</v>
      </c>
      <c r="L3951" s="21" cm="1">
        <f t="array" ref="L3951">MMULT(B3951:K3951,$D$18:$D$27)</f>
        <v>5.0269142770000006E-3</v>
      </c>
    </row>
    <row r="3952" spans="1:12" x14ac:dyDescent="0.35">
      <c r="A3952" s="22">
        <v>43661</v>
      </c>
      <c r="B3952" s="21">
        <v>-7.0850000000000002E-3</v>
      </c>
      <c r="C3952" s="21">
        <v>-2.0639999999999999E-3</v>
      </c>
      <c r="D3952" s="21">
        <v>-2.3651999999999999E-2</v>
      </c>
      <c r="E3952" s="21">
        <v>-1.7972999999999999E-2</v>
      </c>
      <c r="F3952" s="21">
        <v>-8.3309999999999999E-3</v>
      </c>
      <c r="G3952" s="21">
        <v>-1.5778E-2</v>
      </c>
      <c r="H3952" s="21">
        <v>-1.74E-3</v>
      </c>
      <c r="I3952" s="21">
        <v>6.7780000000000002E-3</v>
      </c>
      <c r="J3952" s="21">
        <v>-2.349E-3</v>
      </c>
      <c r="K3952" s="21">
        <v>-1.1716000000000001E-2</v>
      </c>
      <c r="L3952" s="21" cm="1">
        <f t="array" ref="L3952">MMULT(B3952:K3952,$D$18:$D$27)</f>
        <v>-4.9324527569999995E-3</v>
      </c>
    </row>
    <row r="3953" spans="1:12" x14ac:dyDescent="0.35">
      <c r="A3953" s="22">
        <v>43662</v>
      </c>
      <c r="B3953" s="21">
        <v>-1.4919999999999999E-2</v>
      </c>
      <c r="C3953" s="21">
        <v>-7.6360000000000004E-3</v>
      </c>
      <c r="D3953" s="21">
        <v>-1.9717999999999999E-2</v>
      </c>
      <c r="E3953" s="21">
        <v>-1.4839E-2</v>
      </c>
      <c r="F3953" s="21">
        <v>-9.8840000000000004E-3</v>
      </c>
      <c r="G3953" s="21">
        <v>-9.4730000000000005E-3</v>
      </c>
      <c r="H3953" s="21">
        <v>-1.0265E-2</v>
      </c>
      <c r="I3953" s="21">
        <v>3.663E-3</v>
      </c>
      <c r="J3953" s="21">
        <v>-1.5537E-2</v>
      </c>
      <c r="K3953" s="21">
        <v>1.5502E-2</v>
      </c>
      <c r="L3953" s="21" cm="1">
        <f t="array" ref="L3953">MMULT(B3953:K3953,$D$18:$D$27)</f>
        <v>-9.366373338999999E-3</v>
      </c>
    </row>
    <row r="3954" spans="1:12" x14ac:dyDescent="0.35">
      <c r="A3954" s="22">
        <v>43663</v>
      </c>
      <c r="B3954" s="21">
        <v>-5.927E-3</v>
      </c>
      <c r="C3954" s="21">
        <v>-4.9699999999999996E-3</v>
      </c>
      <c r="D3954" s="21">
        <v>-2.0805000000000001E-2</v>
      </c>
      <c r="E3954" s="21">
        <v>5.0199999999999995E-4</v>
      </c>
      <c r="F3954" s="21">
        <v>-3.5936999999999997E-2</v>
      </c>
      <c r="G3954" s="21">
        <v>-2.8445000000000002E-2</v>
      </c>
      <c r="H3954" s="21">
        <v>1.5659999999999999E-3</v>
      </c>
      <c r="I3954" s="21">
        <v>-5.8199999999999997E-3</v>
      </c>
      <c r="J3954" s="21">
        <v>-1.5304E-2</v>
      </c>
      <c r="K3954" s="21">
        <v>-2.4604999999999998E-2</v>
      </c>
      <c r="L3954" s="21" cm="1">
        <f t="array" ref="L3954">MMULT(B3954:K3954,$D$18:$D$27)</f>
        <v>-1.0163440466E-2</v>
      </c>
    </row>
    <row r="3955" spans="1:12" x14ac:dyDescent="0.35">
      <c r="A3955" s="22">
        <v>43664</v>
      </c>
      <c r="B3955" s="21">
        <v>-8.4790000000000004E-3</v>
      </c>
      <c r="C3955" s="21">
        <v>4.3499999999999997E-3</v>
      </c>
      <c r="D3955" s="21">
        <v>2.8170000000000001E-3</v>
      </c>
      <c r="E3955" s="21">
        <v>9.0329999999999994E-3</v>
      </c>
      <c r="F3955" s="21">
        <v>3.8830000000000002E-3</v>
      </c>
      <c r="G3955" s="21">
        <v>-1.1610000000000001E-2</v>
      </c>
      <c r="H3955" s="21">
        <v>-3.3219999999999999E-3</v>
      </c>
      <c r="I3955" s="21">
        <v>1.1211E-2</v>
      </c>
      <c r="J3955" s="21">
        <v>-8.2559999999999995E-3</v>
      </c>
      <c r="K3955" s="21">
        <v>1.9332999999999999E-2</v>
      </c>
      <c r="L3955" s="21" cm="1">
        <f t="array" ref="L3955">MMULT(B3955:K3955,$D$18:$D$27)</f>
        <v>1.3442804300000002E-3</v>
      </c>
    </row>
    <row r="3956" spans="1:12" x14ac:dyDescent="0.35">
      <c r="A3956" s="22">
        <v>43665</v>
      </c>
      <c r="B3956" s="21">
        <v>2.0040000000000001E-3</v>
      </c>
      <c r="C3956" s="21">
        <v>2.8869999999999998E-3</v>
      </c>
      <c r="D3956" s="21">
        <v>1.8846000000000002E-2</v>
      </c>
      <c r="E3956" s="21">
        <v>1.66E-4</v>
      </c>
      <c r="F3956" s="21">
        <v>-1.805E-3</v>
      </c>
      <c r="G3956" s="21">
        <v>1.4045E-2</v>
      </c>
      <c r="H3956" s="21">
        <v>2.5877000000000001E-2</v>
      </c>
      <c r="I3956" s="21">
        <v>3.9199999999999999E-4</v>
      </c>
      <c r="J3956" s="21">
        <v>3.9179999999999996E-3</v>
      </c>
      <c r="K3956" s="21">
        <v>-2.1679999999999998E-3</v>
      </c>
      <c r="L3956" s="21" cm="1">
        <f t="array" ref="L3956">MMULT(B3956:K3956,$D$18:$D$27)</f>
        <v>5.2532842899999993E-3</v>
      </c>
    </row>
    <row r="3957" spans="1:12" x14ac:dyDescent="0.35">
      <c r="A3957" s="22">
        <v>43668</v>
      </c>
      <c r="B3957" s="21">
        <v>1.067E-3</v>
      </c>
      <c r="C3957" s="21">
        <v>2.1589999999999999E-3</v>
      </c>
      <c r="D3957" s="21">
        <v>1.9530000000000001E-3</v>
      </c>
      <c r="E3957" s="21">
        <v>1.823E-3</v>
      </c>
      <c r="F3957" s="21">
        <v>2.0150000000000001E-2</v>
      </c>
      <c r="G3957" s="21">
        <v>8.0579999999999992E-3</v>
      </c>
      <c r="H3957" s="21">
        <v>3.4399999999999999E-3</v>
      </c>
      <c r="I3957" s="21">
        <v>5.7869999999999996E-3</v>
      </c>
      <c r="J3957" s="21">
        <v>1.3171E-2</v>
      </c>
      <c r="K3957" s="21">
        <v>-3.6200000000000002E-4</v>
      </c>
      <c r="L3957" s="21" cm="1">
        <f t="array" ref="L3957">MMULT(B3957:K3957,$D$18:$D$27)</f>
        <v>6.2151960859999997E-3</v>
      </c>
    </row>
    <row r="3958" spans="1:12" x14ac:dyDescent="0.35">
      <c r="A3958" s="22">
        <v>43669</v>
      </c>
      <c r="B3958" s="21">
        <v>3.9960000000000004E-3</v>
      </c>
      <c r="C3958" s="21">
        <v>4.0699999999999998E-3</v>
      </c>
      <c r="D3958" s="21">
        <v>4.3569999999999998E-3</v>
      </c>
      <c r="E3958" s="21">
        <v>-2.647E-3</v>
      </c>
      <c r="F3958" s="21">
        <v>6.5839999999999996E-3</v>
      </c>
      <c r="G3958" s="21">
        <v>-1.1490999999999999E-2</v>
      </c>
      <c r="H3958" s="21">
        <v>-1.3521E-2</v>
      </c>
      <c r="I3958" s="21">
        <v>-2.2430000000000002E-3</v>
      </c>
      <c r="J3958" s="21">
        <v>-8.6660000000000001E-3</v>
      </c>
      <c r="K3958" s="21">
        <v>8.8739999999999999E-3</v>
      </c>
      <c r="L3958" s="21" cm="1">
        <f t="array" ref="L3958">MMULT(B3958:K3958,$D$18:$D$27)</f>
        <v>-1.560723202E-3</v>
      </c>
    </row>
    <row r="3959" spans="1:12" x14ac:dyDescent="0.35">
      <c r="A3959" s="22">
        <v>43670</v>
      </c>
      <c r="B3959" s="21">
        <v>-1.3300000000000001E-4</v>
      </c>
      <c r="C3959" s="21">
        <v>5.7219999999999997E-3</v>
      </c>
      <c r="D3959" s="21">
        <v>1.0280000000000001E-3</v>
      </c>
      <c r="E3959" s="21">
        <v>-3.3180000000000002E-3</v>
      </c>
      <c r="F3959" s="21">
        <v>1.4591E-2</v>
      </c>
      <c r="G3959" s="21">
        <v>1.8196E-2</v>
      </c>
      <c r="H3959" s="21">
        <v>4.8260000000000004E-3</v>
      </c>
      <c r="I3959" s="21">
        <v>9.77E-4</v>
      </c>
      <c r="J3959" s="21">
        <v>2.9139999999999999E-3</v>
      </c>
      <c r="K3959" s="21">
        <v>3.4285000000000003E-2</v>
      </c>
      <c r="L3959" s="21" cm="1">
        <f t="array" ref="L3959">MMULT(B3959:K3959,$D$18:$D$27)</f>
        <v>3.1263043210000003E-3</v>
      </c>
    </row>
    <row r="3960" spans="1:12" x14ac:dyDescent="0.35">
      <c r="A3960" s="22">
        <v>43671</v>
      </c>
      <c r="B3960" s="21">
        <v>-5.7060000000000001E-3</v>
      </c>
      <c r="C3960" s="21">
        <v>-7.1910000000000003E-3</v>
      </c>
      <c r="D3960" s="21">
        <v>-2.5205000000000002E-2</v>
      </c>
      <c r="E3960" s="21">
        <v>-1.7309999999999999E-2</v>
      </c>
      <c r="F3960" s="21">
        <v>-9.4219999999999998E-3</v>
      </c>
      <c r="G3960" s="21">
        <v>-1.737E-3</v>
      </c>
      <c r="H3960" s="21">
        <v>-1.7482999999999999E-2</v>
      </c>
      <c r="I3960" s="21">
        <v>-8.2990000000000008E-3</v>
      </c>
      <c r="J3960" s="21">
        <v>-3.3899999999999998E-3</v>
      </c>
      <c r="K3960" s="21">
        <v>-1.9438E-2</v>
      </c>
      <c r="L3960" s="21" cm="1">
        <f t="array" ref="L3960">MMULT(B3960:K3960,$D$18:$D$27)</f>
        <v>-1.0349942418E-2</v>
      </c>
    </row>
    <row r="3961" spans="1:12" x14ac:dyDescent="0.35">
      <c r="A3961" s="22">
        <v>43672</v>
      </c>
      <c r="B3961" s="21">
        <v>-1.601E-3</v>
      </c>
      <c r="C3961" s="21">
        <v>-1.5203E-2</v>
      </c>
      <c r="D3961" s="21">
        <v>-1.3806000000000001E-2</v>
      </c>
      <c r="E3961" s="21">
        <v>-4.9119999999999997E-3</v>
      </c>
      <c r="F3961" s="21">
        <v>1.5020000000000001E-3</v>
      </c>
      <c r="G3961" s="21">
        <v>-8.4539999999999997E-3</v>
      </c>
      <c r="H3961" s="21">
        <v>8.7989999999999995E-3</v>
      </c>
      <c r="I3961" s="21">
        <v>7.3839999999999999E-3</v>
      </c>
      <c r="J3961" s="21">
        <v>1.312E-2</v>
      </c>
      <c r="K3961" s="21">
        <v>6.0179999999999999E-3</v>
      </c>
      <c r="L3961" s="21" cm="1">
        <f t="array" ref="L3961">MMULT(B3961:K3961,$D$18:$D$27)</f>
        <v>1.959518853E-3</v>
      </c>
    </row>
    <row r="3962" spans="1:12" x14ac:dyDescent="0.35">
      <c r="A3962" s="22">
        <v>43675</v>
      </c>
      <c r="B3962" s="21">
        <v>7.0850000000000002E-3</v>
      </c>
      <c r="C3962" s="21">
        <v>4.1219999999999998E-3</v>
      </c>
      <c r="D3962" s="21">
        <v>-4.3899999999999998E-3</v>
      </c>
      <c r="E3962" s="21">
        <v>-9.5320000000000005E-3</v>
      </c>
      <c r="F3962" s="21">
        <v>-1.9994999999999999E-2</v>
      </c>
      <c r="G3962" s="21">
        <v>-1.8806E-2</v>
      </c>
      <c r="H3962" s="21">
        <v>-1.3181E-2</v>
      </c>
      <c r="I3962" s="21">
        <v>4.7889999999999999E-3</v>
      </c>
      <c r="J3962" s="21">
        <v>1.918E-3</v>
      </c>
      <c r="K3962" s="21">
        <v>-1.1963E-2</v>
      </c>
      <c r="L3962" s="21" cm="1">
        <f t="array" ref="L3962">MMULT(B3962:K3962,$D$18:$D$27)</f>
        <v>-1.939635885E-3</v>
      </c>
    </row>
    <row r="3963" spans="1:12" x14ac:dyDescent="0.35">
      <c r="A3963" s="22">
        <v>43676</v>
      </c>
      <c r="B3963" s="21">
        <v>1.3300000000000001E-4</v>
      </c>
      <c r="C3963" s="21">
        <v>8.8500000000000004E-4</v>
      </c>
      <c r="D3963" s="21">
        <v>2.5499999999999998E-2</v>
      </c>
      <c r="E3963" s="21">
        <v>2.2683999999999999E-2</v>
      </c>
      <c r="F3963" s="21">
        <v>8.6709999999999999E-3</v>
      </c>
      <c r="G3963" s="21">
        <v>-6.6449999999999999E-3</v>
      </c>
      <c r="H3963" s="21">
        <v>3.0641999999999999E-2</v>
      </c>
      <c r="I3963" s="21">
        <v>7.7809999999999997E-3</v>
      </c>
      <c r="J3963" s="21">
        <v>-9.5739999999999992E-3</v>
      </c>
      <c r="K3963" s="21">
        <v>1.5848000000000001E-2</v>
      </c>
      <c r="L3963" s="21" cm="1">
        <f t="array" ref="L3963">MMULT(B3963:K3963,$D$18:$D$27)</f>
        <v>8.7042267069999991E-3</v>
      </c>
    </row>
    <row r="3964" spans="1:12" x14ac:dyDescent="0.35">
      <c r="A3964" s="22">
        <v>43677</v>
      </c>
      <c r="B3964" s="21">
        <v>-1.3139E-2</v>
      </c>
      <c r="C3964" s="21">
        <v>-9.8919999999999998E-3</v>
      </c>
      <c r="D3964" s="21">
        <v>-2.4399999999999999E-3</v>
      </c>
      <c r="E3964" s="21">
        <v>-7.2259999999999998E-3</v>
      </c>
      <c r="F3964" s="21">
        <v>1.0619E-2</v>
      </c>
      <c r="G3964" s="21">
        <v>1.029E-3</v>
      </c>
      <c r="H3964" s="21">
        <v>-2.1155E-2</v>
      </c>
      <c r="I3964" s="21">
        <v>-1.0134000000000001E-2</v>
      </c>
      <c r="J3964" s="21">
        <v>-3.3830000000000002E-3</v>
      </c>
      <c r="K3964" s="21">
        <v>-1.1568999999999999E-2</v>
      </c>
      <c r="L3964" s="21" cm="1">
        <f t="array" ref="L3964">MMULT(B3964:K3964,$D$18:$D$27)</f>
        <v>-7.9027379969999999E-3</v>
      </c>
    </row>
    <row r="3965" spans="1:12" x14ac:dyDescent="0.35">
      <c r="A3965" s="22">
        <v>43678</v>
      </c>
      <c r="B3965" s="21">
        <v>-2.5551000000000001E-2</v>
      </c>
      <c r="C3965" s="21">
        <v>-1.9251000000000001E-2</v>
      </c>
      <c r="D3965" s="21">
        <v>-5.5678999999999999E-2</v>
      </c>
      <c r="E3965" s="21">
        <v>-4.7390000000000002E-3</v>
      </c>
      <c r="F3965" s="21">
        <v>-3.6526999999999997E-2</v>
      </c>
      <c r="G3965" s="21">
        <v>-3.9579000000000003E-2</v>
      </c>
      <c r="H3965" s="21">
        <v>3.5241000000000001E-2</v>
      </c>
      <c r="I3965" s="21">
        <v>-5.5579999999999996E-3</v>
      </c>
      <c r="J3965" s="21">
        <v>7.2740000000000001E-3</v>
      </c>
      <c r="K3965" s="21">
        <v>-1.8266000000000001E-2</v>
      </c>
      <c r="L3965" s="21" cm="1">
        <f t="array" ref="L3965">MMULT(B3965:K3965,$D$18:$D$27)</f>
        <v>-1.0773696847000001E-2</v>
      </c>
    </row>
    <row r="3966" spans="1:12" x14ac:dyDescent="0.35">
      <c r="A3966" s="22">
        <v>43679</v>
      </c>
      <c r="B3966" s="21">
        <v>-9.7990000000000004E-3</v>
      </c>
      <c r="C3966" s="21">
        <v>-8.2999999999999998E-5</v>
      </c>
      <c r="D3966" s="21">
        <v>1.7146000000000002E-2</v>
      </c>
      <c r="E3966" s="21">
        <v>-3.9626000000000001E-2</v>
      </c>
      <c r="F3966" s="21">
        <v>-2.8303999999999999E-2</v>
      </c>
      <c r="G3966" s="21">
        <v>-5.8869999999999999E-3</v>
      </c>
      <c r="H3966" s="21">
        <v>-3.7427000000000002E-2</v>
      </c>
      <c r="I3966" s="21">
        <v>-2.4218E-2</v>
      </c>
      <c r="J3966" s="21">
        <v>-2.6962E-2</v>
      </c>
      <c r="K3966" s="21">
        <v>-3.1431000000000001E-2</v>
      </c>
      <c r="L3966" s="21" cm="1">
        <f t="array" ref="L3966">MMULT(B3966:K3966,$D$18:$D$27)</f>
        <v>-2.071102641E-2</v>
      </c>
    </row>
    <row r="3967" spans="1:12" x14ac:dyDescent="0.35">
      <c r="A3967" s="22">
        <v>43682</v>
      </c>
      <c r="B3967" s="21">
        <v>-2.0487999999999999E-2</v>
      </c>
      <c r="C3967" s="21">
        <v>-1.6483000000000001E-2</v>
      </c>
      <c r="D3967" s="21">
        <v>-4.1959999999999997E-2</v>
      </c>
      <c r="E3967" s="21">
        <v>-3.1697999999999997E-2</v>
      </c>
      <c r="F3967" s="21">
        <v>-3.8214999999999999E-2</v>
      </c>
      <c r="G3967" s="21">
        <v>-4.4144999999999997E-2</v>
      </c>
      <c r="H3967" s="21">
        <v>-3.4388000000000002E-2</v>
      </c>
      <c r="I3967" s="21">
        <v>-3.8987000000000001E-2</v>
      </c>
      <c r="J3967" s="21">
        <v>-1.8308000000000001E-2</v>
      </c>
      <c r="K3967" s="21">
        <v>-5.5017000000000003E-2</v>
      </c>
      <c r="L3967" s="21" cm="1">
        <f t="array" ref="L3967">MMULT(B3967:K3967,$D$18:$D$27)</f>
        <v>-3.0543799962000004E-2</v>
      </c>
    </row>
    <row r="3968" spans="1:12" x14ac:dyDescent="0.35">
      <c r="A3968" s="22">
        <v>43683</v>
      </c>
      <c r="B3968" s="21">
        <v>9.6760000000000006E-3</v>
      </c>
      <c r="C3968" s="21">
        <v>5.3899999999999998E-3</v>
      </c>
      <c r="D3968" s="21">
        <v>-9.1140000000000006E-3</v>
      </c>
      <c r="E3968" s="21">
        <v>-8.2299999999999995E-3</v>
      </c>
      <c r="F3968" s="21">
        <v>-1.4726E-2</v>
      </c>
      <c r="G3968" s="21">
        <v>1.126E-3</v>
      </c>
      <c r="H3968" s="21">
        <v>-3.7232000000000001E-2</v>
      </c>
      <c r="I3968" s="21">
        <v>1.8506999999999999E-2</v>
      </c>
      <c r="J3968" s="21">
        <v>9.5770000000000004E-3</v>
      </c>
      <c r="K3968" s="21">
        <v>-2.1314E-2</v>
      </c>
      <c r="L3968" s="21" cm="1">
        <f t="array" ref="L3968">MMULT(B3968:K3968,$D$18:$D$27)</f>
        <v>6.5587194199999942E-4</v>
      </c>
    </row>
    <row r="3969" spans="1:12" x14ac:dyDescent="0.35">
      <c r="A3969" s="22">
        <v>43684</v>
      </c>
      <c r="B3969" s="21">
        <v>-6.483E-3</v>
      </c>
      <c r="C3969" s="21">
        <v>-2.3449999999999999E-3</v>
      </c>
      <c r="D3969" s="21">
        <v>-9.325E-3</v>
      </c>
      <c r="E3969" s="21">
        <v>-1.678E-2</v>
      </c>
      <c r="F3969" s="21">
        <v>-2.0305E-2</v>
      </c>
      <c r="G3969" s="21">
        <v>-4.0224999999999997E-2</v>
      </c>
      <c r="H3969" s="21">
        <v>-3.3207E-2</v>
      </c>
      <c r="I3969" s="21">
        <v>-8.2100000000000001E-4</v>
      </c>
      <c r="J3969" s="21">
        <v>-2.996E-3</v>
      </c>
      <c r="K3969" s="21">
        <v>-2.9440999999999998E-2</v>
      </c>
      <c r="L3969" s="21" cm="1">
        <f t="array" ref="L3969">MMULT(B3969:K3969,$D$18:$D$27)</f>
        <v>-1.0256168921999998E-2</v>
      </c>
    </row>
    <row r="3970" spans="1:12" x14ac:dyDescent="0.35">
      <c r="A3970" s="22">
        <v>43685</v>
      </c>
      <c r="B3970" s="21">
        <v>2.6667E-2</v>
      </c>
      <c r="C3970" s="21">
        <v>3.4676999999999999E-2</v>
      </c>
      <c r="D3970" s="21">
        <v>3.6235000000000003E-2</v>
      </c>
      <c r="E3970" s="21">
        <v>3.2821000000000003E-2</v>
      </c>
      <c r="F3970" s="21">
        <v>1.3528999999999999E-2</v>
      </c>
      <c r="G3970" s="21">
        <v>5.3927000000000003E-2</v>
      </c>
      <c r="H3970" s="21">
        <v>2.4565E-2</v>
      </c>
      <c r="I3970" s="21">
        <v>3.4727000000000001E-2</v>
      </c>
      <c r="J3970" s="21">
        <v>2.0029999999999999E-2</v>
      </c>
      <c r="K3970" s="21">
        <v>2.8879999999999999E-2</v>
      </c>
      <c r="L3970" s="21" cm="1">
        <f t="array" ref="L3970">MMULT(B3970:K3970,$D$18:$D$27)</f>
        <v>2.8116316455999997E-2</v>
      </c>
    </row>
    <row r="3971" spans="1:12" x14ac:dyDescent="0.35">
      <c r="A3971" s="22">
        <v>43686</v>
      </c>
      <c r="B3971" s="21">
        <v>-2.1277000000000001E-2</v>
      </c>
      <c r="C3971" s="21">
        <v>-6.5729999999999998E-3</v>
      </c>
      <c r="D3971" s="21">
        <v>-1.2319999999999999E-2</v>
      </c>
      <c r="E3971" s="21">
        <v>-1.9248000000000001E-2</v>
      </c>
      <c r="F3971" s="21">
        <v>-1.9313E-2</v>
      </c>
      <c r="G3971" s="21">
        <v>-2.7810000000000001E-3</v>
      </c>
      <c r="H3971" s="21">
        <v>0</v>
      </c>
      <c r="I3971" s="21">
        <v>-2.6809999999999998E-3</v>
      </c>
      <c r="J3971" s="21">
        <v>0</v>
      </c>
      <c r="K3971" s="21">
        <v>-2.2818999999999999E-2</v>
      </c>
      <c r="L3971" s="21" cm="1">
        <f t="array" ref="L3971">MMULT(B3971:K3971,$D$18:$D$27)</f>
        <v>-9.6127041779999981E-3</v>
      </c>
    </row>
    <row r="3972" spans="1:12" x14ac:dyDescent="0.35">
      <c r="A3972" s="22">
        <v>43689</v>
      </c>
      <c r="B3972" s="21">
        <v>-1.7080999999999999E-2</v>
      </c>
      <c r="C3972" s="21">
        <v>-7.1069999999999996E-3</v>
      </c>
      <c r="D3972" s="21">
        <v>-1.8269000000000001E-2</v>
      </c>
      <c r="E3972" s="21">
        <v>-1.6478E-2</v>
      </c>
      <c r="F3972" s="21">
        <v>-7.5300000000000002E-3</v>
      </c>
      <c r="G3972" s="21">
        <v>-1.227E-2</v>
      </c>
      <c r="H3972" s="21">
        <v>-4.5406000000000002E-2</v>
      </c>
      <c r="I3972" s="21">
        <v>-2.1207E-2</v>
      </c>
      <c r="J3972" s="21">
        <v>-1.4729999999999999E-3</v>
      </c>
      <c r="K3972" s="21">
        <v>-4.2157E-2</v>
      </c>
      <c r="L3972" s="21" cm="1">
        <f t="array" ref="L3972">MMULT(B3972:K3972,$D$18:$D$27)</f>
        <v>-1.7439878456000004E-2</v>
      </c>
    </row>
    <row r="3973" spans="1:12" x14ac:dyDescent="0.35">
      <c r="A3973" s="22">
        <v>43690</v>
      </c>
      <c r="B3973" s="21">
        <v>1.2351000000000001E-2</v>
      </c>
      <c r="C3973" s="21">
        <v>6.9109999999999996E-3</v>
      </c>
      <c r="D3973" s="21">
        <v>7.7000000000000002E-3</v>
      </c>
      <c r="E3973" s="21">
        <v>1.4119E-2</v>
      </c>
      <c r="F3973" s="21">
        <v>1.0505E-2</v>
      </c>
      <c r="G3973" s="21">
        <v>3.6700000000000001E-3</v>
      </c>
      <c r="H3973" s="21">
        <v>-5.1120000000000002E-3</v>
      </c>
      <c r="I3973" s="21">
        <v>1.4546E-2</v>
      </c>
      <c r="J3973" s="21">
        <v>8.3580000000000008E-3</v>
      </c>
      <c r="K3973" s="21">
        <v>1.7260000000000001E-2</v>
      </c>
      <c r="L3973" s="21" cm="1">
        <f t="array" ref="L3973">MMULT(B3973:K3973,$D$18:$D$27)</f>
        <v>9.7467745829999987E-3</v>
      </c>
    </row>
    <row r="3974" spans="1:12" x14ac:dyDescent="0.35">
      <c r="A3974" s="22">
        <v>43691</v>
      </c>
      <c r="B3974" s="21">
        <v>-4.0288999999999998E-2</v>
      </c>
      <c r="C3974" s="21">
        <v>-3.7992999999999999E-2</v>
      </c>
      <c r="D3974" s="21">
        <v>-4.4574999999999997E-2</v>
      </c>
      <c r="E3974" s="21">
        <v>-3.8796999999999998E-2</v>
      </c>
      <c r="F3974" s="21">
        <v>-6.6128000000000006E-2</v>
      </c>
      <c r="G3974" s="21">
        <v>-5.6821000000000003E-2</v>
      </c>
      <c r="H3974" s="21">
        <v>-2.3682000000000002E-2</v>
      </c>
      <c r="I3974" s="21">
        <v>-2.2158000000000001E-2</v>
      </c>
      <c r="J3974" s="21">
        <v>-3.4617000000000002E-2</v>
      </c>
      <c r="K3974" s="21">
        <v>-5.3446E-2</v>
      </c>
      <c r="L3974" s="21" cm="1">
        <f t="array" ref="L3974">MMULT(B3974:K3974,$D$18:$D$27)</f>
        <v>-3.6345224883000002E-2</v>
      </c>
    </row>
    <row r="3975" spans="1:12" x14ac:dyDescent="0.35">
      <c r="A3975" s="22">
        <v>43692</v>
      </c>
      <c r="B3975" s="21">
        <v>-5.9129999999999999E-3</v>
      </c>
      <c r="C3975" s="21">
        <v>-6.7099999999999998E-3</v>
      </c>
      <c r="D3975" s="21">
        <v>-1.0660000000000001E-3</v>
      </c>
      <c r="E3975" s="21">
        <v>-1.6802000000000001E-2</v>
      </c>
      <c r="F3975" s="21">
        <v>-2.1336000000000001E-2</v>
      </c>
      <c r="G3975" s="21">
        <v>-1.3421000000000001E-2</v>
      </c>
      <c r="H3975" s="21">
        <v>5.9500000000000004E-3</v>
      </c>
      <c r="I3975" s="21">
        <v>-6.1499999999999999E-4</v>
      </c>
      <c r="J3975" s="21">
        <v>4.0400000000000002E-3</v>
      </c>
      <c r="K3975" s="21">
        <v>1.7253000000000001E-2</v>
      </c>
      <c r="L3975" s="21" cm="1">
        <f t="array" ref="L3975">MMULT(B3975:K3975,$D$18:$D$27)</f>
        <v>-3.9908978540000011E-3</v>
      </c>
    </row>
    <row r="3976" spans="1:12" x14ac:dyDescent="0.35">
      <c r="A3976" s="22">
        <v>43693</v>
      </c>
      <c r="B3976" s="21">
        <v>1.5613E-2</v>
      </c>
      <c r="C3976" s="21">
        <v>-9.7479999999999997E-3</v>
      </c>
      <c r="D3976" s="21">
        <v>1.3077E-2</v>
      </c>
      <c r="E3976" s="21">
        <v>1.0999999999999999E-2</v>
      </c>
      <c r="F3976" s="21">
        <v>3.3806999999999997E-2</v>
      </c>
      <c r="G3976" s="21">
        <v>3.023E-2</v>
      </c>
      <c r="H3976" s="21">
        <v>1.3875999999999999E-2</v>
      </c>
      <c r="I3976" s="21">
        <v>1.3953E-2</v>
      </c>
      <c r="J3976" s="21">
        <v>1.2574999999999999E-2</v>
      </c>
      <c r="K3976" s="21">
        <v>1.8062000000000002E-2</v>
      </c>
      <c r="L3976" s="21" cm="1">
        <f t="array" ref="L3976">MMULT(B3976:K3976,$D$18:$D$27)</f>
        <v>1.4300995600999998E-2</v>
      </c>
    </row>
    <row r="3977" spans="1:12" x14ac:dyDescent="0.35">
      <c r="A3977" s="22">
        <v>43696</v>
      </c>
      <c r="B3977" s="21">
        <v>1.6837000000000001E-2</v>
      </c>
      <c r="C3977" s="21">
        <v>1.2952E-2</v>
      </c>
      <c r="D3977" s="21">
        <v>2.4895E-2</v>
      </c>
      <c r="E3977" s="21">
        <v>4.7988999999999997E-2</v>
      </c>
      <c r="F3977" s="21">
        <v>4.2175999999999998E-2</v>
      </c>
      <c r="G3977" s="21">
        <v>3.7559000000000002E-2</v>
      </c>
      <c r="H3977" s="21">
        <v>2.2661000000000001E-2</v>
      </c>
      <c r="I3977" s="21">
        <v>-7.0799999999999997E-4</v>
      </c>
      <c r="J3977" s="21">
        <v>1.391E-2</v>
      </c>
      <c r="K3977" s="21">
        <v>3.4401000000000001E-2</v>
      </c>
      <c r="L3977" s="21" cm="1">
        <f t="array" ref="L3977">MMULT(B3977:K3977,$D$18:$D$27)</f>
        <v>1.9171586251999995E-2</v>
      </c>
    </row>
    <row r="3978" spans="1:12" x14ac:dyDescent="0.35">
      <c r="A3978" s="22">
        <v>43697</v>
      </c>
      <c r="B3978" s="21">
        <v>-6.0480000000000004E-3</v>
      </c>
      <c r="C3978" s="21">
        <v>-1.0059E-2</v>
      </c>
      <c r="D3978" s="21">
        <v>-1.4394000000000001E-2</v>
      </c>
      <c r="E3978" s="21">
        <v>-2.2803E-2</v>
      </c>
      <c r="F3978" s="21">
        <v>-5.8650000000000004E-3</v>
      </c>
      <c r="G3978" s="21">
        <v>4.8079999999999998E-3</v>
      </c>
      <c r="H3978" s="21">
        <v>-7.0210000000000003E-3</v>
      </c>
      <c r="I3978" s="21">
        <v>-8.0999999999999996E-4</v>
      </c>
      <c r="J3978" s="21">
        <v>-1.3228999999999999E-2</v>
      </c>
      <c r="K3978" s="21">
        <v>-2.2799E-2</v>
      </c>
      <c r="L3978" s="21" cm="1">
        <f t="array" ref="L3978">MMULT(B3978:K3978,$D$18:$D$27)</f>
        <v>-8.6055966590000005E-3</v>
      </c>
    </row>
    <row r="3979" spans="1:12" x14ac:dyDescent="0.35">
      <c r="A3979" s="22">
        <v>43698</v>
      </c>
      <c r="B3979" s="21">
        <v>9.9959999999999997E-3</v>
      </c>
      <c r="C3979" s="21">
        <v>1.5069000000000001E-2</v>
      </c>
      <c r="D3979" s="21">
        <v>6.9109999999999996E-3</v>
      </c>
      <c r="E3979" s="21">
        <v>-1.518E-3</v>
      </c>
      <c r="F3979" s="21">
        <v>-6.195E-3</v>
      </c>
      <c r="G3979" s="21">
        <v>9.5689999999999994E-3</v>
      </c>
      <c r="H3979" s="21">
        <v>-4.4190000000000002E-3</v>
      </c>
      <c r="I3979" s="21">
        <v>6.2830000000000004E-3</v>
      </c>
      <c r="J3979" s="21">
        <v>1.2413E-2</v>
      </c>
      <c r="K3979" s="21">
        <v>1.0916E-2</v>
      </c>
      <c r="L3979" s="21" cm="1">
        <f t="array" ref="L3979">MMULT(B3979:K3979,$D$18:$D$27)</f>
        <v>5.4428752139999998E-3</v>
      </c>
    </row>
    <row r="3980" spans="1:12" x14ac:dyDescent="0.35">
      <c r="A3980" s="22">
        <v>43699</v>
      </c>
      <c r="B3980" s="21">
        <v>-2.1510000000000001E-3</v>
      </c>
      <c r="C3980" s="21">
        <v>-1.2719999999999999E-3</v>
      </c>
      <c r="D3980" s="21">
        <v>-2.2145000000000001E-2</v>
      </c>
      <c r="E3980" s="21">
        <v>-7.0299999999999998E-3</v>
      </c>
      <c r="F3980" s="21">
        <v>5.9400000000000002E-4</v>
      </c>
      <c r="G3980" s="21">
        <v>-1.8121000000000002E-2</v>
      </c>
      <c r="H3980" s="21">
        <v>-7.9889999999999996E-3</v>
      </c>
      <c r="I3980" s="21">
        <v>-8.4589999999999995E-3</v>
      </c>
      <c r="J3980" s="21">
        <v>-9.3179999999999999E-3</v>
      </c>
      <c r="K3980" s="21">
        <v>-7.1989999999999997E-3</v>
      </c>
      <c r="L3980" s="21" cm="1">
        <f t="array" ref="L3980">MMULT(B3980:K3980,$D$18:$D$27)</f>
        <v>-7.123106582E-3</v>
      </c>
    </row>
    <row r="3981" spans="1:12" x14ac:dyDescent="0.35">
      <c r="A3981" s="22">
        <v>43700</v>
      </c>
      <c r="B3981" s="21">
        <v>-2.9898000000000001E-2</v>
      </c>
      <c r="C3981" s="21">
        <v>-2.1659999999999999E-2</v>
      </c>
      <c r="D3981" s="21">
        <v>-4.9794999999999999E-2</v>
      </c>
      <c r="E3981" s="21">
        <v>-3.5208999999999997E-2</v>
      </c>
      <c r="F3981" s="21">
        <v>-4.9836999999999999E-2</v>
      </c>
      <c r="G3981" s="21">
        <v>-6.5304000000000001E-2</v>
      </c>
      <c r="H3981" s="21">
        <v>-5.2124999999999998E-2</v>
      </c>
      <c r="I3981" s="21">
        <v>-3.3313000000000002E-2</v>
      </c>
      <c r="J3981" s="21">
        <v>-3.1188E-2</v>
      </c>
      <c r="K3981" s="21">
        <v>-2.4098999999999999E-2</v>
      </c>
      <c r="L3981" s="21" cm="1">
        <f t="array" ref="L3981">MMULT(B3981:K3981,$D$18:$D$27)</f>
        <v>-3.6809561801999999E-2</v>
      </c>
    </row>
    <row r="3982" spans="1:12" x14ac:dyDescent="0.35">
      <c r="A3982" s="22">
        <v>43703</v>
      </c>
      <c r="B3982" s="21">
        <v>5.3340000000000002E-3</v>
      </c>
      <c r="C3982" s="21">
        <v>4.862E-3</v>
      </c>
      <c r="D3982" s="21">
        <v>6.9690000000000004E-3</v>
      </c>
      <c r="E3982" s="21">
        <v>1.8842000000000001E-2</v>
      </c>
      <c r="F3982" s="21">
        <v>-1.3736999999999999E-2</v>
      </c>
      <c r="G3982" s="21">
        <v>1.519E-3</v>
      </c>
      <c r="H3982" s="21">
        <v>-5.6639999999999998E-3</v>
      </c>
      <c r="I3982" s="21">
        <v>1.1872000000000001E-2</v>
      </c>
      <c r="J3982" s="21">
        <v>1.7885000000000002E-2</v>
      </c>
      <c r="K3982" s="21">
        <v>6.1190000000000003E-3</v>
      </c>
      <c r="L3982" s="21" cm="1">
        <f t="array" ref="L3982">MMULT(B3982:K3982,$D$18:$D$27)</f>
        <v>7.1302011910000006E-3</v>
      </c>
    </row>
    <row r="3983" spans="1:12" x14ac:dyDescent="0.35">
      <c r="A3983" s="22">
        <v>43704</v>
      </c>
      <c r="B3983" s="21">
        <v>-9.7269999999999995E-3</v>
      </c>
      <c r="C3983" s="21">
        <v>7.7800000000000005E-4</v>
      </c>
      <c r="D3983" s="21">
        <v>-8.1659999999999996E-3</v>
      </c>
      <c r="E3983" s="21">
        <v>-7.5919999999999998E-3</v>
      </c>
      <c r="F3983" s="21">
        <v>-1.0763E-2</v>
      </c>
      <c r="G3983" s="21">
        <v>-1.5469E-2</v>
      </c>
      <c r="H3983" s="21">
        <v>5.2220000000000001E-3</v>
      </c>
      <c r="I3983" s="21">
        <v>-1.8585999999999998E-2</v>
      </c>
      <c r="J3983" s="21">
        <v>6.0239999999999998E-3</v>
      </c>
      <c r="K3983" s="21">
        <v>-1.5421000000000001E-2</v>
      </c>
      <c r="L3983" s="21" cm="1">
        <f t="array" ref="L3983">MMULT(B3983:K3983,$D$18:$D$27)</f>
        <v>-7.1102047159999999E-3</v>
      </c>
    </row>
    <row r="3984" spans="1:12" x14ac:dyDescent="0.35">
      <c r="A3984" s="22">
        <v>43705</v>
      </c>
      <c r="B3984" s="21">
        <v>7.293E-3</v>
      </c>
      <c r="C3984" s="21">
        <v>8.633E-3</v>
      </c>
      <c r="D3984" s="21">
        <v>1.2141000000000001E-2</v>
      </c>
      <c r="E3984" s="21">
        <v>1.9026999999999999E-2</v>
      </c>
      <c r="F3984" s="21">
        <v>1.184E-2</v>
      </c>
      <c r="G3984" s="21">
        <v>4.9908000000000001E-2</v>
      </c>
      <c r="H3984" s="21">
        <v>1.7946E-2</v>
      </c>
      <c r="I3984" s="21">
        <v>1.7457E-2</v>
      </c>
      <c r="J3984" s="21">
        <v>1.0978E-2</v>
      </c>
      <c r="K3984" s="21">
        <v>2.206E-2</v>
      </c>
      <c r="L3984" s="21" cm="1">
        <f t="array" ref="L3984">MMULT(B3984:K3984,$D$18:$D$27)</f>
        <v>1.3783240327E-2</v>
      </c>
    </row>
    <row r="3985" spans="1:12" x14ac:dyDescent="0.35">
      <c r="A3985" s="22">
        <v>43706</v>
      </c>
      <c r="B3985" s="21">
        <v>1.1082E-2</v>
      </c>
      <c r="C3985" s="21">
        <v>5.9059999999999998E-3</v>
      </c>
      <c r="D3985" s="21">
        <v>2.6884999999999999E-2</v>
      </c>
      <c r="E3985" s="21">
        <v>6.5449999999999996E-3</v>
      </c>
      <c r="F3985" s="21">
        <v>2.0240000000000001E-2</v>
      </c>
      <c r="G3985" s="21">
        <v>4.1959999999999997E-2</v>
      </c>
      <c r="H3985" s="21">
        <v>6.0309999999999999E-3</v>
      </c>
      <c r="I3985" s="21">
        <v>2.0277E-2</v>
      </c>
      <c r="J3985" s="21">
        <v>6.9100000000000003E-3</v>
      </c>
      <c r="K3985" s="21">
        <v>4.8133000000000002E-2</v>
      </c>
      <c r="L3985" s="21" cm="1">
        <f t="array" ref="L3985">MMULT(B3985:K3985,$D$18:$D$27)</f>
        <v>1.4002012151000002E-2</v>
      </c>
    </row>
    <row r="3986" spans="1:12" x14ac:dyDescent="0.35">
      <c r="A3986" s="22">
        <v>43707</v>
      </c>
      <c r="B3986" s="21">
        <v>7.3099999999999999E-4</v>
      </c>
      <c r="C3986" s="21">
        <v>1.702E-3</v>
      </c>
      <c r="D3986" s="21">
        <v>-3.8939999999999999E-3</v>
      </c>
      <c r="E3986" s="21">
        <v>-2.104E-3</v>
      </c>
      <c r="F3986" s="21">
        <v>5.2700000000000004E-3</v>
      </c>
      <c r="G3986" s="21">
        <v>1.7177999999999999E-2</v>
      </c>
      <c r="H3986" s="21">
        <v>2.5360000000000001E-3</v>
      </c>
      <c r="I3986" s="21">
        <v>5.1980000000000004E-3</v>
      </c>
      <c r="J3986" s="21">
        <v>-6.3730000000000002E-3</v>
      </c>
      <c r="K3986" s="21">
        <v>1.3386E-2</v>
      </c>
      <c r="L3986" s="21" cm="1">
        <f t="array" ref="L3986">MMULT(B3986:K3986,$D$18:$D$27)</f>
        <v>1.0142452230000004E-3</v>
      </c>
    </row>
    <row r="3987" spans="1:12" x14ac:dyDescent="0.35">
      <c r="A3987" s="22">
        <v>43711</v>
      </c>
      <c r="B3987" s="21">
        <v>1.168E-3</v>
      </c>
      <c r="C3987" s="21">
        <v>-1.2317E-2</v>
      </c>
      <c r="D3987" s="21">
        <v>-8.0900000000000004E-4</v>
      </c>
      <c r="E3987" s="21">
        <v>-2.6830000000000001E-3</v>
      </c>
      <c r="F3987" s="21">
        <v>-2.1892999999999999E-2</v>
      </c>
      <c r="G3987" s="21">
        <v>-2.6023999999999999E-2</v>
      </c>
      <c r="H3987" s="21">
        <v>-1.8398999999999999E-2</v>
      </c>
      <c r="I3987" s="21">
        <v>8.5170000000000003E-3</v>
      </c>
      <c r="J3987" s="21">
        <v>-7.4000000000000003E-3</v>
      </c>
      <c r="K3987" s="21">
        <v>8.7379999999999992E-3</v>
      </c>
      <c r="L3987" s="21" cm="1">
        <f t="array" ref="L3987">MMULT(B3987:K3987,$D$18:$D$27)</f>
        <v>-4.0940547860000001E-3</v>
      </c>
    </row>
    <row r="3988" spans="1:12" x14ac:dyDescent="0.35">
      <c r="A3988" s="22">
        <v>43712</v>
      </c>
      <c r="B3988" s="21">
        <v>1.0647999999999999E-2</v>
      </c>
      <c r="C3988" s="21">
        <v>8.4290000000000007E-3</v>
      </c>
      <c r="D3988" s="21">
        <v>1.9425000000000001E-2</v>
      </c>
      <c r="E3988" s="21">
        <v>2.4212000000000001E-2</v>
      </c>
      <c r="F3988" s="21">
        <v>3.9723000000000001E-2</v>
      </c>
      <c r="G3988" s="21">
        <v>3.1836000000000003E-2</v>
      </c>
      <c r="H3988" s="21">
        <v>2.1087000000000002E-2</v>
      </c>
      <c r="I3988" s="21">
        <v>2.212E-3</v>
      </c>
      <c r="J3988" s="21">
        <v>1.0437E-2</v>
      </c>
      <c r="K3988" s="21">
        <v>2.0548E-2</v>
      </c>
      <c r="L3988" s="21" cm="1">
        <f t="array" ref="L3988">MMULT(B3988:K3988,$D$18:$D$27)</f>
        <v>1.4648996033E-2</v>
      </c>
    </row>
    <row r="3989" spans="1:12" x14ac:dyDescent="0.35">
      <c r="A3989" s="22">
        <v>43713</v>
      </c>
      <c r="B3989" s="21">
        <v>1.4142999999999999E-2</v>
      </c>
      <c r="C3989" s="21">
        <v>3.326E-3</v>
      </c>
      <c r="D3989" s="21">
        <v>3.97E-4</v>
      </c>
      <c r="E3989" s="21">
        <v>2.627E-3</v>
      </c>
      <c r="F3989" s="21">
        <v>3.2746999999999998E-2</v>
      </c>
      <c r="G3989" s="21">
        <v>1.3223E-2</v>
      </c>
      <c r="H3989" s="21">
        <v>3.4648999999999999E-2</v>
      </c>
      <c r="I3989" s="21">
        <v>1.103E-3</v>
      </c>
      <c r="J3989" s="21">
        <v>8.8540000000000008E-3</v>
      </c>
      <c r="K3989" s="21">
        <v>3.5926E-2</v>
      </c>
      <c r="L3989" s="21" cm="1">
        <f t="array" ref="L3989">MMULT(B3989:K3989,$D$18:$D$27)</f>
        <v>1.1697757323000001E-2</v>
      </c>
    </row>
    <row r="3990" spans="1:12" x14ac:dyDescent="0.35">
      <c r="A3990" s="22">
        <v>43714</v>
      </c>
      <c r="B3990" s="21">
        <v>9.3919999999999993E-3</v>
      </c>
      <c r="C3990" s="21">
        <v>5.2700000000000004E-3</v>
      </c>
      <c r="D3990" s="21">
        <v>1.1110999999999999E-2</v>
      </c>
      <c r="E3990" s="21">
        <v>3.555E-3</v>
      </c>
      <c r="F3990" s="21">
        <v>4.1099999999999999E-3</v>
      </c>
      <c r="G3990" s="21">
        <v>1.9576E-2</v>
      </c>
      <c r="H3990" s="21">
        <v>8.2059999999999998E-3</v>
      </c>
      <c r="I3990" s="21">
        <v>1.1122E-2</v>
      </c>
      <c r="J3990" s="21">
        <v>-4.8760000000000001E-3</v>
      </c>
      <c r="K3990" s="21">
        <v>-1.9100000000000001E-4</v>
      </c>
      <c r="L3990" s="21" cm="1">
        <f t="array" ref="L3990">MMULT(B3990:K3990,$D$18:$D$27)</f>
        <v>6.3489455639999994E-3</v>
      </c>
    </row>
    <row r="3991" spans="1:12" x14ac:dyDescent="0.35">
      <c r="A3991" s="22">
        <v>43717</v>
      </c>
      <c r="B3991" s="21">
        <v>7.8949999999999992E-3</v>
      </c>
      <c r="C3991" s="21">
        <v>9.5549999999999993E-3</v>
      </c>
      <c r="D3991" s="21">
        <v>4.6572000000000002E-2</v>
      </c>
      <c r="E3991" s="21">
        <v>2.4986000000000001E-2</v>
      </c>
      <c r="F3991" s="21">
        <v>5.9357E-2</v>
      </c>
      <c r="G3991" s="21">
        <v>4.8266999999999997E-2</v>
      </c>
      <c r="H3991" s="21">
        <v>-1.0779E-2</v>
      </c>
      <c r="I3991" s="21">
        <v>1.2486000000000001E-2</v>
      </c>
      <c r="J3991" s="21">
        <v>0</v>
      </c>
      <c r="K3991" s="21">
        <v>2.1155E-2</v>
      </c>
      <c r="L3991" s="21" cm="1">
        <f t="array" ref="L3991">MMULT(B3991:K3991,$D$18:$D$27)</f>
        <v>1.5835389233E-2</v>
      </c>
    </row>
    <row r="3992" spans="1:12" x14ac:dyDescent="0.35">
      <c r="A3992" s="22">
        <v>43718</v>
      </c>
      <c r="B3992" s="21">
        <v>8.1130000000000004E-3</v>
      </c>
      <c r="C3992" s="21">
        <v>2.0604999999999998E-2</v>
      </c>
      <c r="D3992" s="21">
        <v>1.25E-3</v>
      </c>
      <c r="E3992" s="21">
        <v>2.4559000000000001E-2</v>
      </c>
      <c r="F3992" s="21">
        <v>3.3950000000000001E-2</v>
      </c>
      <c r="G3992" s="21">
        <v>-4.5789999999999997E-3</v>
      </c>
      <c r="H3992" s="21">
        <v>3.2466000000000002E-2</v>
      </c>
      <c r="I3992" s="21">
        <v>7.7320000000000002E-3</v>
      </c>
      <c r="J3992" s="21">
        <v>-8.8190000000000004E-3</v>
      </c>
      <c r="K3992" s="21">
        <v>1.6796999999999999E-2</v>
      </c>
      <c r="L3992" s="21" cm="1">
        <f t="array" ref="L3992">MMULT(B3992:K3992,$D$18:$D$27)</f>
        <v>1.2303056055999999E-2</v>
      </c>
    </row>
    <row r="3993" spans="1:12" x14ac:dyDescent="0.35">
      <c r="A3993" s="22">
        <v>43719</v>
      </c>
      <c r="B3993" s="21">
        <v>-1.9430000000000001E-3</v>
      </c>
      <c r="C3993" s="21">
        <v>-4.6779999999999999E-3</v>
      </c>
      <c r="D3993" s="21">
        <v>1.1610000000000001E-2</v>
      </c>
      <c r="E3993" s="21">
        <v>1.5625E-2</v>
      </c>
      <c r="F3993" s="21">
        <v>-3.7369999999999999E-3</v>
      </c>
      <c r="G3993" s="21">
        <v>8.4329999999999995E-3</v>
      </c>
      <c r="H3993" s="21">
        <v>-3.0149999999999999E-3</v>
      </c>
      <c r="I3993" s="21">
        <v>-4.7590000000000002E-3</v>
      </c>
      <c r="J3993" s="21">
        <v>1.0874999999999999E-2</v>
      </c>
      <c r="K3993" s="21">
        <v>-6.7910000000000002E-3</v>
      </c>
      <c r="L3993" s="21" cm="1">
        <f t="array" ref="L3993">MMULT(B3993:K3993,$D$18:$D$27)</f>
        <v>1.6377551129999998E-3</v>
      </c>
    </row>
    <row r="3994" spans="1:12" x14ac:dyDescent="0.35">
      <c r="A3994" s="22">
        <v>43720</v>
      </c>
      <c r="B3994" s="21">
        <v>6.9499999999999998E-4</v>
      </c>
      <c r="C3994" s="21">
        <v>1.1540000000000001E-3</v>
      </c>
      <c r="D3994" s="21">
        <v>-1.6660000000000001E-2</v>
      </c>
      <c r="E3994" s="21">
        <v>-1.486E-2</v>
      </c>
      <c r="F3994" s="21">
        <v>-1.1254E-2</v>
      </c>
      <c r="G3994" s="21">
        <v>-4.5620000000000001E-3</v>
      </c>
      <c r="H3994" s="21">
        <v>-1.9227000000000001E-2</v>
      </c>
      <c r="I3994" s="21">
        <v>-2.7330000000000002E-3</v>
      </c>
      <c r="J3994" s="21">
        <v>-1.467E-3</v>
      </c>
      <c r="K3994" s="21">
        <v>-1.7002E-2</v>
      </c>
      <c r="L3994" s="21" cm="1">
        <f t="array" ref="L3994">MMULT(B3994:K3994,$D$18:$D$27)</f>
        <v>-6.6451474040000015E-3</v>
      </c>
    </row>
    <row r="3995" spans="1:12" x14ac:dyDescent="0.35">
      <c r="A3995" s="22">
        <v>43721</v>
      </c>
      <c r="B3995" s="21">
        <v>9.1690000000000001E-3</v>
      </c>
      <c r="C3995" s="21">
        <v>6.5899999999999997E-4</v>
      </c>
      <c r="D3995" s="21">
        <v>-3.64E-3</v>
      </c>
      <c r="E3995" s="21">
        <v>1.7569000000000001E-2</v>
      </c>
      <c r="F3995" s="21">
        <v>1.1653E-2</v>
      </c>
      <c r="G3995" s="21">
        <v>1.5783999999999999E-2</v>
      </c>
      <c r="H3995" s="21">
        <v>-6.8279999999999999E-3</v>
      </c>
      <c r="I3995" s="21">
        <v>5.6759999999999996E-3</v>
      </c>
      <c r="J3995" s="21">
        <v>2.4489999999999998E-3</v>
      </c>
      <c r="K3995" s="21">
        <v>1.8799999999999999E-3</v>
      </c>
      <c r="L3995" s="21" cm="1">
        <f t="array" ref="L3995">MMULT(B3995:K3995,$D$18:$D$27)</f>
        <v>5.2556671759999996E-3</v>
      </c>
    </row>
    <row r="3996" spans="1:12" x14ac:dyDescent="0.35">
      <c r="A3996" s="22">
        <v>43724</v>
      </c>
      <c r="B3996" s="21">
        <v>1.5006E-2</v>
      </c>
      <c r="C3996" s="21">
        <v>2.1564E-2</v>
      </c>
      <c r="D3996" s="21">
        <v>7.8725000000000003E-2</v>
      </c>
      <c r="E3996" s="21">
        <v>9.0512999999999996E-2</v>
      </c>
      <c r="F3996" s="21">
        <v>5.3039999999999997E-2</v>
      </c>
      <c r="G3996" s="21">
        <v>8.4460999999999994E-2</v>
      </c>
      <c r="H3996" s="21">
        <v>6.0102000000000003E-2</v>
      </c>
      <c r="I3996" s="21">
        <v>1.226E-2</v>
      </c>
      <c r="J3996" s="21">
        <v>9.7699999999999992E-3</v>
      </c>
      <c r="K3996" s="21">
        <v>-1.6513E-2</v>
      </c>
      <c r="L3996" s="21" cm="1">
        <f t="array" ref="L3996">MMULT(B3996:K3996,$D$18:$D$27)</f>
        <v>3.4666566326000001E-2</v>
      </c>
    </row>
    <row r="3997" spans="1:12" x14ac:dyDescent="0.35">
      <c r="A3997" s="22">
        <v>43725</v>
      </c>
      <c r="B3997" s="21">
        <v>-7.5950000000000002E-3</v>
      </c>
      <c r="C3997" s="21">
        <v>-1.853E-3</v>
      </c>
      <c r="D3997" s="21">
        <v>-5.1610999999999997E-2</v>
      </c>
      <c r="E3997" s="21">
        <v>-2.095E-2</v>
      </c>
      <c r="F3997" s="21">
        <v>-2.9000000000000001E-2</v>
      </c>
      <c r="G3997" s="21">
        <v>-4.5066000000000002E-2</v>
      </c>
      <c r="H3997" s="21">
        <v>-5.5439000000000002E-2</v>
      </c>
      <c r="I3997" s="21">
        <v>-1.7590999999999999E-2</v>
      </c>
      <c r="J3997" s="21">
        <v>3.3869999999999998E-3</v>
      </c>
      <c r="K3997" s="21">
        <v>1.908E-2</v>
      </c>
      <c r="L3997" s="21" cm="1">
        <f t="array" ref="L3997">MMULT(B3997:K3997,$D$18:$D$27)</f>
        <v>-1.9545119353E-2</v>
      </c>
    </row>
    <row r="3998" spans="1:12" x14ac:dyDescent="0.35">
      <c r="A3998" s="22">
        <v>43726</v>
      </c>
      <c r="B3998" s="21">
        <v>-4.7829999999999999E-3</v>
      </c>
      <c r="C3998" s="21">
        <v>2.3410000000000002E-3</v>
      </c>
      <c r="D3998" s="21">
        <v>1.2310000000000001E-3</v>
      </c>
      <c r="E3998" s="21">
        <v>-1.9765000000000001E-2</v>
      </c>
      <c r="F3998" s="21">
        <v>-3.6679999999999998E-3</v>
      </c>
      <c r="G3998" s="21">
        <v>7.744E-3</v>
      </c>
      <c r="H3998" s="21">
        <v>-1.1738999999999999E-2</v>
      </c>
      <c r="I3998" s="21">
        <v>7.7299999999999999E-3</v>
      </c>
      <c r="J3998" s="21">
        <v>-3.375E-3</v>
      </c>
      <c r="K3998" s="21">
        <v>6.5529999999999998E-3</v>
      </c>
      <c r="L3998" s="21" cm="1">
        <f t="array" ref="L3998">MMULT(B3998:K3998,$D$18:$D$27)</f>
        <v>-2.6957144440000009E-3</v>
      </c>
    </row>
    <row r="3999" spans="1:12" x14ac:dyDescent="0.35">
      <c r="A3999" s="22">
        <v>43727</v>
      </c>
      <c r="B3999" s="21">
        <v>-6.7289999999999997E-3</v>
      </c>
      <c r="C3999" s="21">
        <v>-4.1869999999999997E-3</v>
      </c>
      <c r="D3999" s="21">
        <v>3.5660000000000002E-3</v>
      </c>
      <c r="E3999" s="21">
        <v>-6.6699999999999995E-4</v>
      </c>
      <c r="F3999" s="21">
        <v>-7.1000000000000004E-3</v>
      </c>
      <c r="G3999" s="21">
        <v>-1.8492000000000001E-2</v>
      </c>
      <c r="H3999" s="21">
        <v>2.6221000000000001E-2</v>
      </c>
      <c r="I3999" s="21">
        <v>8.7399999999999999E-4</v>
      </c>
      <c r="J3999" s="21">
        <v>9.68E-4</v>
      </c>
      <c r="K3999" s="21">
        <v>2.9759999999999999E-3</v>
      </c>
      <c r="L3999" s="21" cm="1">
        <f t="array" ref="L3999">MMULT(B3999:K3999,$D$18:$D$27)</f>
        <v>1.0718586820000005E-3</v>
      </c>
    </row>
    <row r="4000" spans="1:12" x14ac:dyDescent="0.35">
      <c r="A4000" s="22">
        <v>43728</v>
      </c>
      <c r="B4000" s="21">
        <v>-3.4559999999999999E-3</v>
      </c>
      <c r="C4000" s="21">
        <v>5.3369999999999997E-3</v>
      </c>
      <c r="D4000" s="21">
        <v>-7.4749999999999999E-3</v>
      </c>
      <c r="E4000" s="21">
        <v>1.4174000000000001E-2</v>
      </c>
      <c r="F4000" s="21">
        <v>-1.2182E-2</v>
      </c>
      <c r="G4000" s="21">
        <v>1.3946999999999999E-2</v>
      </c>
      <c r="H4000" s="21">
        <v>-1.9650000000000002E-3</v>
      </c>
      <c r="I4000" s="21">
        <v>1.843E-3</v>
      </c>
      <c r="J4000" s="21">
        <v>1.1115999999999999E-2</v>
      </c>
      <c r="K4000" s="21">
        <v>2.1884000000000001E-2</v>
      </c>
      <c r="L4000" s="21" cm="1">
        <f t="array" ref="L4000">MMULT(B4000:K4000,$D$18:$D$27)</f>
        <v>1.5963675359999998E-3</v>
      </c>
    </row>
    <row r="4001" spans="1:12" x14ac:dyDescent="0.35">
      <c r="A4001" s="22">
        <v>43731</v>
      </c>
      <c r="B4001" s="21">
        <v>6.9399999999999996E-4</v>
      </c>
      <c r="C4001" s="21">
        <v>4.6649999999999999E-3</v>
      </c>
      <c r="D4001" s="21">
        <v>-1.0741000000000001E-2</v>
      </c>
      <c r="E4001" s="21">
        <v>-1.0522999999999999E-2</v>
      </c>
      <c r="F4001" s="21">
        <v>8.0400000000000003E-4</v>
      </c>
      <c r="G4001" s="21">
        <v>-3.8609999999999998E-3</v>
      </c>
      <c r="H4001" s="21">
        <v>-4.3759999999999997E-3</v>
      </c>
      <c r="I4001" s="21">
        <v>9.587E-3</v>
      </c>
      <c r="J4001" s="21">
        <v>-6.692E-3</v>
      </c>
      <c r="K4001" s="21">
        <v>1.2341E-2</v>
      </c>
      <c r="L4001" s="21" cm="1">
        <f t="array" ref="L4001">MMULT(B4001:K4001,$D$18:$D$27)</f>
        <v>-5.2343497399999982E-4</v>
      </c>
    </row>
    <row r="4002" spans="1:12" x14ac:dyDescent="0.35">
      <c r="A4002" s="22">
        <v>43732</v>
      </c>
      <c r="B4002" s="21">
        <v>-1.3724999999999999E-2</v>
      </c>
      <c r="C4002" s="21">
        <v>-9.2870000000000001E-3</v>
      </c>
      <c r="D4002" s="21">
        <v>-1.9592999999999999E-2</v>
      </c>
      <c r="E4002" s="21">
        <v>-1.4623000000000001E-2</v>
      </c>
      <c r="F4002" s="21">
        <v>-4.7414999999999999E-2</v>
      </c>
      <c r="G4002" s="21">
        <v>-2.1559999999999999E-2</v>
      </c>
      <c r="H4002" s="21">
        <v>-6.5899999999999997E-4</v>
      </c>
      <c r="I4002" s="21">
        <v>-6.1380000000000002E-3</v>
      </c>
      <c r="J4002" s="21">
        <v>-1.0106E-2</v>
      </c>
      <c r="K4002" s="21">
        <v>-5.378E-3</v>
      </c>
      <c r="L4002" s="21" cm="1">
        <f t="array" ref="L4002">MMULT(B4002:K4002,$D$18:$D$27)</f>
        <v>-1.3505302508999999E-2</v>
      </c>
    </row>
    <row r="4003" spans="1:12" x14ac:dyDescent="0.35">
      <c r="A4003" s="22">
        <v>43733</v>
      </c>
      <c r="B4003" s="21">
        <v>2.9520000000000002E-3</v>
      </c>
      <c r="C4003" s="21">
        <v>-1.859E-3</v>
      </c>
      <c r="D4003" s="21">
        <v>-2.2785E-2</v>
      </c>
      <c r="E4003" s="21">
        <v>3.0349999999999999E-3</v>
      </c>
      <c r="F4003" s="21">
        <v>-8.9990000000000001E-3</v>
      </c>
      <c r="G4003" s="21">
        <v>-1.1141E-2</v>
      </c>
      <c r="H4003" s="21">
        <v>-3.0790000000000001E-3</v>
      </c>
      <c r="I4003" s="21">
        <v>1.3897E-2</v>
      </c>
      <c r="J4003" s="21">
        <v>-2.9169999999999999E-3</v>
      </c>
      <c r="K4003" s="21">
        <v>8.4173999999999999E-2</v>
      </c>
      <c r="L4003" s="21" cm="1">
        <f t="array" ref="L4003">MMULT(B4003:K4003,$D$18:$D$27)</f>
        <v>1.3762980989999996E-3</v>
      </c>
    </row>
    <row r="4004" spans="1:12" x14ac:dyDescent="0.35">
      <c r="A4004" s="22">
        <v>43734</v>
      </c>
      <c r="B4004" s="21">
        <v>-5.326E-3</v>
      </c>
      <c r="C4004" s="21">
        <v>-2.7123000000000001E-2</v>
      </c>
      <c r="D4004" s="21">
        <v>-2.1884000000000001E-2</v>
      </c>
      <c r="E4004" s="21">
        <v>-3.0262000000000001E-2</v>
      </c>
      <c r="F4004" s="21">
        <v>-1.9864E-2</v>
      </c>
      <c r="G4004" s="21">
        <v>-4.2560000000000002E-3</v>
      </c>
      <c r="H4004" s="21">
        <v>4.4099999999999999E-4</v>
      </c>
      <c r="I4004" s="21">
        <v>-4.7590000000000002E-3</v>
      </c>
      <c r="J4004" s="21">
        <v>4.8799999999999999E-4</v>
      </c>
      <c r="K4004" s="21">
        <v>1.1471E-2</v>
      </c>
      <c r="L4004" s="21" cm="1">
        <f t="array" ref="L4004">MMULT(B4004:K4004,$D$18:$D$27)</f>
        <v>-9.8950944390000031E-3</v>
      </c>
    </row>
    <row r="4005" spans="1:12" x14ac:dyDescent="0.35">
      <c r="A4005" s="22">
        <v>43735</v>
      </c>
      <c r="B4005" s="21">
        <v>7.1859999999999997E-3</v>
      </c>
      <c r="C4005" s="21">
        <v>-1.2983E-2</v>
      </c>
      <c r="D4005" s="21">
        <v>-1.4649999999999999E-3</v>
      </c>
      <c r="E4005" s="21">
        <v>3.8140000000000001E-3</v>
      </c>
      <c r="F4005" s="21">
        <v>-6.0800000000000003E-3</v>
      </c>
      <c r="G4005" s="21">
        <v>-5.0299999999999997E-4</v>
      </c>
      <c r="H4005" s="21">
        <v>-4.6309999999999997E-3</v>
      </c>
      <c r="I4005" s="21">
        <v>-8.6070000000000001E-3</v>
      </c>
      <c r="J4005" s="21">
        <v>7.3099999999999997E-3</v>
      </c>
      <c r="K4005" s="21">
        <v>2.597E-2</v>
      </c>
      <c r="L4005" s="21" cm="1">
        <f t="array" ref="L4005">MMULT(B4005:K4005,$D$18:$D$27)</f>
        <v>-9.0864900400000007E-4</v>
      </c>
    </row>
    <row r="4006" spans="1:12" x14ac:dyDescent="0.35">
      <c r="A4006" s="22">
        <v>43738</v>
      </c>
      <c r="B4006" s="21">
        <v>-1.2171E-2</v>
      </c>
      <c r="C4006" s="21">
        <v>0</v>
      </c>
      <c r="D4006" s="21">
        <v>-1.0135999999999999E-2</v>
      </c>
      <c r="E4006" s="21">
        <v>-1.5889E-2</v>
      </c>
      <c r="F4006" s="21">
        <v>-4.6610000000000002E-3</v>
      </c>
      <c r="G4006" s="21">
        <v>1.0566000000000001E-2</v>
      </c>
      <c r="H4006" s="21">
        <v>-1.4843E-2</v>
      </c>
      <c r="I4006" s="21">
        <v>-1.2154999999999999E-2</v>
      </c>
      <c r="J4006" s="21">
        <v>-2.9030000000000002E-3</v>
      </c>
      <c r="K4006" s="21">
        <v>-2.6754E-2</v>
      </c>
      <c r="L4006" s="21" cm="1">
        <f t="array" ref="L4006">MMULT(B4006:K4006,$D$18:$D$27)</f>
        <v>-9.8292513740000018E-3</v>
      </c>
    </row>
    <row r="4007" spans="1:12" x14ac:dyDescent="0.35">
      <c r="A4007" s="22">
        <v>43739</v>
      </c>
      <c r="B4007" s="21">
        <v>-2.3508999999999999E-2</v>
      </c>
      <c r="C4007" s="21">
        <v>-2.1838E-2</v>
      </c>
      <c r="D4007" s="21">
        <v>-3.5569999999999997E-2</v>
      </c>
      <c r="E4007" s="21">
        <v>-3.2117E-2</v>
      </c>
      <c r="F4007" s="21">
        <v>-4.3020000000000003E-2</v>
      </c>
      <c r="G4007" s="21">
        <v>-1.2696000000000001E-2</v>
      </c>
      <c r="H4007" s="21">
        <v>-1.5741000000000002E-2</v>
      </c>
      <c r="I4007" s="21">
        <v>-1.3379E-2</v>
      </c>
      <c r="J4007" s="21">
        <v>-1.5526E-2</v>
      </c>
      <c r="K4007" s="21">
        <v>-6.0910000000000001E-3</v>
      </c>
      <c r="L4007" s="21" cm="1">
        <f t="array" ref="L4007">MMULT(B4007:K4007,$D$18:$D$27)</f>
        <v>-2.2421995824999999E-2</v>
      </c>
    </row>
    <row r="4008" spans="1:12" x14ac:dyDescent="0.35">
      <c r="A4008" s="22">
        <v>43740</v>
      </c>
      <c r="B4008" s="21">
        <v>-2.6106000000000001E-2</v>
      </c>
      <c r="C4008" s="21">
        <v>-3.2065999999999997E-2</v>
      </c>
      <c r="D4008" s="21">
        <v>-2.4867E-2</v>
      </c>
      <c r="E4008" s="21">
        <v>-3.7714999999999999E-2</v>
      </c>
      <c r="F4008" s="21">
        <v>-2.8746000000000001E-2</v>
      </c>
      <c r="G4008" s="21">
        <v>-1.9162999999999999E-2</v>
      </c>
      <c r="H4008" s="21">
        <v>-1.8963000000000001E-2</v>
      </c>
      <c r="I4008" s="21">
        <v>-2.7616000000000002E-2</v>
      </c>
      <c r="J4008" s="21">
        <v>-5.914E-3</v>
      </c>
      <c r="K4008" s="21">
        <v>-1.9543000000000001E-2</v>
      </c>
      <c r="L4008" s="21" cm="1">
        <f t="array" ref="L4008">MMULT(B4008:K4008,$D$18:$D$27)</f>
        <v>-2.4231566433999999E-2</v>
      </c>
    </row>
    <row r="4009" spans="1:12" x14ac:dyDescent="0.35">
      <c r="A4009" s="22">
        <v>43741</v>
      </c>
      <c r="B4009" s="21">
        <v>1.2359999999999999E-2</v>
      </c>
      <c r="C4009" s="21">
        <v>7.659E-3</v>
      </c>
      <c r="D4009" s="21">
        <v>1.49E-2</v>
      </c>
      <c r="E4009" s="21">
        <v>1.1117E-2</v>
      </c>
      <c r="F4009" s="21">
        <v>9.1310000000000002E-3</v>
      </c>
      <c r="G4009" s="21">
        <v>2.6478000000000002E-2</v>
      </c>
      <c r="H4009" s="21">
        <v>6.0549999999999996E-3</v>
      </c>
      <c r="I4009" s="21">
        <v>6.4130000000000003E-3</v>
      </c>
      <c r="J4009" s="21">
        <v>1.0411999999999999E-2</v>
      </c>
      <c r="K4009" s="21">
        <v>1.3514E-2</v>
      </c>
      <c r="L4009" s="21" cm="1">
        <f t="array" ref="L4009">MMULT(B4009:K4009,$D$18:$D$27)</f>
        <v>9.6772778940000005E-3</v>
      </c>
    </row>
    <row r="4010" spans="1:12" x14ac:dyDescent="0.35">
      <c r="A4010" s="22">
        <v>43742</v>
      </c>
      <c r="B4010" s="21">
        <v>1.4563E-2</v>
      </c>
      <c r="C4010" s="21">
        <v>6.1859999999999997E-3</v>
      </c>
      <c r="D4010" s="21">
        <v>1.129E-3</v>
      </c>
      <c r="E4010" s="21">
        <v>-2.9819999999999998E-3</v>
      </c>
      <c r="F4010" s="21">
        <v>-5.3039999999999997E-3</v>
      </c>
      <c r="G4010" s="21">
        <v>1.6528999999999999E-2</v>
      </c>
      <c r="H4010" s="21">
        <v>-3.009E-3</v>
      </c>
      <c r="I4010" s="21">
        <v>2.0126999999999999E-2</v>
      </c>
      <c r="J4010" s="21">
        <v>6.8690000000000001E-3</v>
      </c>
      <c r="K4010" s="21">
        <v>1.2333E-2</v>
      </c>
      <c r="L4010" s="21" cm="1">
        <f t="array" ref="L4010">MMULT(B4010:K4010,$D$18:$D$27)</f>
        <v>7.7585233330000006E-3</v>
      </c>
    </row>
    <row r="4011" spans="1:12" x14ac:dyDescent="0.35">
      <c r="A4011" s="22">
        <v>43745</v>
      </c>
      <c r="B4011" s="21">
        <v>-1.3774E-2</v>
      </c>
      <c r="C4011" s="21">
        <v>-5.182E-3</v>
      </c>
      <c r="D4011" s="21">
        <v>-1.6355999999999999E-2</v>
      </c>
      <c r="E4011" s="21">
        <v>2.0560999999999999E-2</v>
      </c>
      <c r="F4011" s="21">
        <v>-2.5089999999999999E-3</v>
      </c>
      <c r="G4011" s="21">
        <v>-2.8577999999999999E-2</v>
      </c>
      <c r="H4011" s="21">
        <v>-2.0663999999999998E-2</v>
      </c>
      <c r="I4011" s="21">
        <v>4.9569999999999996E-3</v>
      </c>
      <c r="J4011" s="21">
        <v>-1.0721E-2</v>
      </c>
      <c r="K4011" s="21">
        <v>-5.5979999999999997E-3</v>
      </c>
      <c r="L4011" s="21" cm="1">
        <f t="array" ref="L4011">MMULT(B4011:K4011,$D$18:$D$27)</f>
        <v>-5.0913016879999993E-3</v>
      </c>
    </row>
    <row r="4012" spans="1:12" x14ac:dyDescent="0.35">
      <c r="A4012" s="22">
        <v>43746</v>
      </c>
      <c r="B4012" s="21">
        <v>-1.9406E-2</v>
      </c>
      <c r="C4012" s="21">
        <v>-1.3684999999999999E-2</v>
      </c>
      <c r="D4012" s="21">
        <v>-1.4765E-2</v>
      </c>
      <c r="E4012" s="21">
        <v>-1.2821000000000001E-2</v>
      </c>
      <c r="F4012" s="21">
        <v>-3.4277000000000002E-2</v>
      </c>
      <c r="G4012" s="21">
        <v>-3.9309999999999998E-2</v>
      </c>
      <c r="H4012" s="21">
        <v>-3.2006E-2</v>
      </c>
      <c r="I4012" s="21">
        <v>-5.3280000000000003E-3</v>
      </c>
      <c r="J4012" s="21">
        <v>-1.4286E-2</v>
      </c>
      <c r="K4012" s="21">
        <v>-9.6030000000000004E-3</v>
      </c>
      <c r="L4012" s="21" cm="1">
        <f t="array" ref="L4012">MMULT(B4012:K4012,$D$18:$D$27)</f>
        <v>-1.6869673954000002E-2</v>
      </c>
    </row>
    <row r="4013" spans="1:12" x14ac:dyDescent="0.35">
      <c r="A4013" s="22">
        <v>43747</v>
      </c>
      <c r="B4013" s="21">
        <v>1.1094E-2</v>
      </c>
      <c r="C4013" s="21">
        <v>1.2801E-2</v>
      </c>
      <c r="D4013" s="21">
        <v>-2.0370000000000002E-3</v>
      </c>
      <c r="E4013" s="21">
        <v>1.9295E-2</v>
      </c>
      <c r="F4013" s="21">
        <v>6.1869999999999998E-3</v>
      </c>
      <c r="G4013" s="21">
        <v>6.8640000000000003E-3</v>
      </c>
      <c r="H4013" s="21">
        <v>2.4499999999999999E-4</v>
      </c>
      <c r="I4013" s="21">
        <v>1.8745999999999999E-2</v>
      </c>
      <c r="J4013" s="21">
        <v>8.4960000000000001E-3</v>
      </c>
      <c r="K4013" s="21">
        <v>1.2370000000000001E-2</v>
      </c>
      <c r="L4013" s="21" cm="1">
        <f t="array" ref="L4013">MMULT(B4013:K4013,$D$18:$D$27)</f>
        <v>1.0742137214999999E-2</v>
      </c>
    </row>
    <row r="4014" spans="1:12" x14ac:dyDescent="0.35">
      <c r="A4014" s="22">
        <v>43748</v>
      </c>
      <c r="B4014" s="21">
        <v>1.2011000000000001E-2</v>
      </c>
      <c r="C4014" s="21">
        <v>1.2815999999999999E-2</v>
      </c>
      <c r="D4014" s="21">
        <v>4.6649999999999999E-3</v>
      </c>
      <c r="E4014" s="21">
        <v>1.711E-2</v>
      </c>
      <c r="F4014" s="21">
        <v>5.5019999999999999E-3</v>
      </c>
      <c r="G4014" s="21">
        <v>1.4945E-2</v>
      </c>
      <c r="H4014" s="21">
        <v>4.6519999999999999E-3</v>
      </c>
      <c r="I4014" s="21">
        <v>3.7873999999999998E-2</v>
      </c>
      <c r="J4014" s="21">
        <v>2.9729999999999999E-3</v>
      </c>
      <c r="K4014" s="21">
        <v>2.2622E-2</v>
      </c>
      <c r="L4014" s="21" cm="1">
        <f t="array" ref="L4014">MMULT(B4014:K4014,$D$18:$D$27)</f>
        <v>1.5308592954999999E-2</v>
      </c>
    </row>
    <row r="4015" spans="1:12" x14ac:dyDescent="0.35">
      <c r="A4015" s="22">
        <v>43749</v>
      </c>
      <c r="B4015" s="21">
        <v>1.0696000000000001E-2</v>
      </c>
      <c r="C4015" s="21">
        <v>1.3613999999999999E-2</v>
      </c>
      <c r="D4015" s="21">
        <v>4.934E-3</v>
      </c>
      <c r="E4015" s="21">
        <v>9.8429999999999993E-3</v>
      </c>
      <c r="F4015" s="21">
        <v>4.5380999999999998E-2</v>
      </c>
      <c r="G4015" s="21">
        <v>1.9375E-2</v>
      </c>
      <c r="H4015" s="21">
        <v>2.1940000000000002E-3</v>
      </c>
      <c r="I4015" s="21">
        <v>-6.5700000000000003E-4</v>
      </c>
      <c r="J4015" s="21">
        <v>-4.9399999999999997E-4</v>
      </c>
      <c r="K4015" s="21">
        <v>2.4059000000000001E-2</v>
      </c>
      <c r="L4015" s="21" cm="1">
        <f t="array" ref="L4015">MMULT(B4015:K4015,$D$18:$D$27)</f>
        <v>8.7012920939999999E-3</v>
      </c>
    </row>
    <row r="4016" spans="1:12" x14ac:dyDescent="0.35">
      <c r="A4016" s="22">
        <v>43752</v>
      </c>
      <c r="B4016" s="21">
        <v>2.8990000000000001E-3</v>
      </c>
      <c r="C4016" s="21">
        <v>2.5799999999999998E-4</v>
      </c>
      <c r="D4016" s="21">
        <v>-1.5306999999999999E-2</v>
      </c>
      <c r="E4016" s="21">
        <v>-5.3160000000000004E-3</v>
      </c>
      <c r="F4016" s="21">
        <v>2.771E-3</v>
      </c>
      <c r="G4016" s="21">
        <v>-2.5596000000000001E-2</v>
      </c>
      <c r="H4016" s="21">
        <v>-1.4834999999999999E-2</v>
      </c>
      <c r="I4016" s="21">
        <v>1.126E-3</v>
      </c>
      <c r="J4016" s="21">
        <v>-4.4489999999999998E-3</v>
      </c>
      <c r="K4016" s="21">
        <v>-4.4149999999999997E-3</v>
      </c>
      <c r="L4016" s="21" cm="1">
        <f t="array" ref="L4016">MMULT(B4016:K4016,$D$18:$D$27)</f>
        <v>-3.1010943829999998E-3</v>
      </c>
    </row>
    <row r="4017" spans="1:12" x14ac:dyDescent="0.35">
      <c r="A4017" s="22">
        <v>43753</v>
      </c>
      <c r="B4017" s="21">
        <v>3.4689999999999999E-3</v>
      </c>
      <c r="C4017" s="21">
        <v>1.119E-3</v>
      </c>
      <c r="D4017" s="21">
        <v>1.5545E-2</v>
      </c>
      <c r="E4017" s="21">
        <v>-3.2070000000000002E-3</v>
      </c>
      <c r="F4017" s="21">
        <v>7.3689999999999997E-3</v>
      </c>
      <c r="G4017" s="21">
        <v>1.0663000000000001E-2</v>
      </c>
      <c r="H4017" s="21">
        <v>7.1590000000000004E-3</v>
      </c>
      <c r="I4017" s="21">
        <v>6.0949999999999997E-3</v>
      </c>
      <c r="J4017" s="21">
        <v>1.9859999999999999E-3</v>
      </c>
      <c r="K4017" s="21">
        <v>1.4411999999999999E-2</v>
      </c>
      <c r="L4017" s="21" cm="1">
        <f t="array" ref="L4017">MMULT(B4017:K4017,$D$18:$D$27)</f>
        <v>4.9052765739999995E-3</v>
      </c>
    </row>
    <row r="4018" spans="1:12" x14ac:dyDescent="0.35">
      <c r="A4018" s="22">
        <v>43754</v>
      </c>
      <c r="B4018" s="21">
        <v>-1.7142000000000001E-2</v>
      </c>
      <c r="C4018" s="21">
        <v>-1.0317E-2</v>
      </c>
      <c r="D4018" s="21">
        <v>-1.5450999999999999E-2</v>
      </c>
      <c r="E4018" s="21">
        <v>-2.3949999999999999E-2</v>
      </c>
      <c r="F4018" s="21">
        <v>-2.6211999999999999E-2</v>
      </c>
      <c r="G4018" s="21">
        <v>1.8010000000000001E-3</v>
      </c>
      <c r="H4018" s="21">
        <v>-1.1275E-2</v>
      </c>
      <c r="I4018" s="21">
        <v>-9.6919999999999992E-3</v>
      </c>
      <c r="J4018" s="21">
        <v>-7.9290000000000003E-3</v>
      </c>
      <c r="K4018" s="21">
        <v>-2.1232999999999998E-2</v>
      </c>
      <c r="L4018" s="21" cm="1">
        <f t="array" ref="L4018">MMULT(B4018:K4018,$D$18:$D$27)</f>
        <v>-1.4344973823000002E-2</v>
      </c>
    </row>
    <row r="4019" spans="1:12" x14ac:dyDescent="0.35">
      <c r="A4019" s="22">
        <v>43755</v>
      </c>
      <c r="B4019" s="21">
        <v>-1.3190000000000001E-3</v>
      </c>
      <c r="C4019" s="21">
        <v>2.085E-3</v>
      </c>
      <c r="D4019" s="21">
        <v>-2.0681000000000001E-2</v>
      </c>
      <c r="E4019" s="21">
        <v>-1.4649999999999999E-3</v>
      </c>
      <c r="F4019" s="21">
        <v>-1.8779999999999999E-3</v>
      </c>
      <c r="G4019" s="21">
        <v>1.284E-3</v>
      </c>
      <c r="H4019" s="21">
        <v>-2.4800000000000001E-4</v>
      </c>
      <c r="I4019" s="21">
        <v>8.94E-3</v>
      </c>
      <c r="J4019" s="21">
        <v>2.4979999999999998E-3</v>
      </c>
      <c r="K4019" s="21">
        <v>2.2492000000000002E-2</v>
      </c>
      <c r="L4019" s="21" cm="1">
        <f t="array" ref="L4019">MMULT(B4019:K4019,$D$18:$D$27)</f>
        <v>6.4009283599999979E-4</v>
      </c>
    </row>
    <row r="4020" spans="1:12" x14ac:dyDescent="0.35">
      <c r="A4020" s="22">
        <v>43756</v>
      </c>
      <c r="B4020" s="21">
        <v>-7.7780000000000002E-3</v>
      </c>
      <c r="C4020" s="21">
        <v>-5.2880000000000002E-3</v>
      </c>
      <c r="D4020" s="21">
        <v>-3.4896000000000003E-2</v>
      </c>
      <c r="E4020" s="21">
        <v>-1.0636E-2</v>
      </c>
      <c r="F4020" s="21">
        <v>1.3169999999999999E-2</v>
      </c>
      <c r="G4020" s="21">
        <v>1.0005E-2</v>
      </c>
      <c r="H4020" s="21">
        <v>2.9750000000000002E-3</v>
      </c>
      <c r="I4020" s="21">
        <v>-9.2999999999999997E-5</v>
      </c>
      <c r="J4020" s="21">
        <v>-2.4910000000000002E-3</v>
      </c>
      <c r="K4020" s="21">
        <v>1.6225E-2</v>
      </c>
      <c r="L4020" s="21" cm="1">
        <f t="array" ref="L4020">MMULT(B4020:K4020,$D$18:$D$27)</f>
        <v>-3.9444774309999996E-3</v>
      </c>
    </row>
    <row r="4021" spans="1:12" x14ac:dyDescent="0.35">
      <c r="A4021" s="22">
        <v>43759</v>
      </c>
      <c r="B4021" s="21">
        <v>1.6714E-2</v>
      </c>
      <c r="C4021" s="21">
        <v>1.6298E-2</v>
      </c>
      <c r="D4021" s="21">
        <v>4.9969E-2</v>
      </c>
      <c r="E4021" s="21">
        <v>3.7256999999999998E-2</v>
      </c>
      <c r="F4021" s="21">
        <v>3.9615999999999998E-2</v>
      </c>
      <c r="G4021" s="21">
        <v>2.5399999999999999E-4</v>
      </c>
      <c r="H4021" s="21">
        <v>9.1470000000000006E-3</v>
      </c>
      <c r="I4021" s="21">
        <v>9.3279999999999995E-3</v>
      </c>
      <c r="J4021" s="21">
        <v>6.9930000000000001E-3</v>
      </c>
      <c r="K4021" s="21">
        <v>-7.2150000000000001E-3</v>
      </c>
      <c r="L4021" s="21" cm="1">
        <f t="array" ref="L4021">MMULT(B4021:K4021,$D$18:$D$27)</f>
        <v>1.9064236570999999E-2</v>
      </c>
    </row>
    <row r="4022" spans="1:12" x14ac:dyDescent="0.35">
      <c r="A4022" s="22">
        <v>43760</v>
      </c>
      <c r="B4022" s="21">
        <v>5.0920000000000002E-3</v>
      </c>
      <c r="C4022" s="21">
        <v>1.0205000000000001E-2</v>
      </c>
      <c r="D4022" s="21">
        <v>2.8229000000000001E-2</v>
      </c>
      <c r="E4022" s="21">
        <v>1.0364999999999999E-2</v>
      </c>
      <c r="F4022" s="21">
        <v>3.6617999999999998E-2</v>
      </c>
      <c r="G4022" s="21">
        <v>1.8029E-2</v>
      </c>
      <c r="H4022" s="21">
        <v>3.4297000000000001E-2</v>
      </c>
      <c r="I4022" s="21">
        <v>5.2680000000000001E-3</v>
      </c>
      <c r="J4022" s="21">
        <v>7.9369999999999996E-3</v>
      </c>
      <c r="K4022" s="21">
        <v>7.8860000000000006E-3</v>
      </c>
      <c r="L4022" s="21" cm="1">
        <f t="array" ref="L4022">MMULT(B4022:K4022,$D$18:$D$27)</f>
        <v>1.4265968427E-2</v>
      </c>
    </row>
    <row r="4023" spans="1:12" x14ac:dyDescent="0.35">
      <c r="A4023" s="22">
        <v>43761</v>
      </c>
      <c r="B4023" s="21">
        <v>9.5530000000000007E-3</v>
      </c>
      <c r="C4023" s="21">
        <v>1.5280000000000001E-3</v>
      </c>
      <c r="D4023" s="21">
        <v>3.4065999999999999E-2</v>
      </c>
      <c r="E4023" s="21">
        <v>-5.1289999999999999E-3</v>
      </c>
      <c r="F4023" s="21">
        <v>1.4647E-2</v>
      </c>
      <c r="G4023" s="21">
        <v>1.1724E-2</v>
      </c>
      <c r="H4023" s="21">
        <v>1.6580000000000001E-2</v>
      </c>
      <c r="I4023" s="21">
        <v>2.1150000000000001E-3</v>
      </c>
      <c r="J4023" s="21">
        <v>3.9370000000000004E-3</v>
      </c>
      <c r="K4023" s="21">
        <v>1.0586E-2</v>
      </c>
      <c r="L4023" s="21" cm="1">
        <f t="array" ref="L4023">MMULT(B4023:K4023,$D$18:$D$27)</f>
        <v>8.2255730859999987E-3</v>
      </c>
    </row>
    <row r="4024" spans="1:12" x14ac:dyDescent="0.35">
      <c r="A4024" s="22">
        <v>43762</v>
      </c>
      <c r="B4024" s="21">
        <v>-9.4619999999999999E-3</v>
      </c>
      <c r="C4024" s="21">
        <v>-3.3899999999999998E-3</v>
      </c>
      <c r="D4024" s="21">
        <v>4.17E-4</v>
      </c>
      <c r="E4024" s="21">
        <v>-1.6000000000000001E-3</v>
      </c>
      <c r="F4024" s="21">
        <v>-6.2269999999999999E-3</v>
      </c>
      <c r="G4024" s="21">
        <v>4.4380000000000001E-3</v>
      </c>
      <c r="H4024" s="21">
        <v>-1.4678E-2</v>
      </c>
      <c r="I4024" s="21">
        <v>1.4954E-2</v>
      </c>
      <c r="J4024" s="21">
        <v>1.9610000000000001E-3</v>
      </c>
      <c r="K4024" s="21">
        <v>7.2870000000000001E-3</v>
      </c>
      <c r="L4024" s="21" cm="1">
        <f t="array" ref="L4024">MMULT(B4024:K4024,$D$18:$D$27)</f>
        <v>-2.8093997299999992E-4</v>
      </c>
    </row>
    <row r="4025" spans="1:12" x14ac:dyDescent="0.35">
      <c r="A4025" s="22">
        <v>43763</v>
      </c>
      <c r="B4025" s="21">
        <v>2.3159999999999999E-3</v>
      </c>
      <c r="C4025" s="21">
        <v>9.2700000000000005E-3</v>
      </c>
      <c r="D4025" s="21">
        <v>7.0860000000000003E-3</v>
      </c>
      <c r="E4025" s="21">
        <v>3.3830000000000002E-3</v>
      </c>
      <c r="F4025" s="21">
        <v>-5.6999999999999998E-4</v>
      </c>
      <c r="G4025" s="21">
        <v>3.1909999999999998E-3</v>
      </c>
      <c r="H4025" s="21">
        <v>5.6750000000000004E-3</v>
      </c>
      <c r="I4025" s="21">
        <v>3.4257999999999997E-2</v>
      </c>
      <c r="J4025" s="21">
        <v>-9.7799999999999992E-4</v>
      </c>
      <c r="K4025" s="21">
        <v>2.5019E-2</v>
      </c>
      <c r="L4025" s="21" cm="1">
        <f t="array" ref="L4025">MMULT(B4025:K4025,$D$18:$D$27)</f>
        <v>1.0315939919999999E-2</v>
      </c>
    </row>
    <row r="4026" spans="1:12" x14ac:dyDescent="0.35">
      <c r="A4026" s="22">
        <v>43766</v>
      </c>
      <c r="B4026" s="21">
        <v>-8.8090000000000009E-3</v>
      </c>
      <c r="C4026" s="21">
        <v>-1.601E-3</v>
      </c>
      <c r="D4026" s="21">
        <v>-1.9730000000000001E-2</v>
      </c>
      <c r="E4026" s="21">
        <v>-1.189E-2</v>
      </c>
      <c r="F4026" s="21">
        <v>-1.9949999999999998E-3</v>
      </c>
      <c r="G4026" s="21">
        <v>4.4039999999999999E-3</v>
      </c>
      <c r="H4026" s="21">
        <v>-5.8780000000000004E-3</v>
      </c>
      <c r="I4026" s="21">
        <v>2.4733000000000002E-2</v>
      </c>
      <c r="J4026" s="21">
        <v>-1.1753E-2</v>
      </c>
      <c r="K4026" s="21">
        <v>-6.3229999999999996E-3</v>
      </c>
      <c r="L4026" s="21" cm="1">
        <f t="array" ref="L4026">MMULT(B4026:K4026,$D$18:$D$27)</f>
        <v>-1.234463608999999E-3</v>
      </c>
    </row>
    <row r="4027" spans="1:12" x14ac:dyDescent="0.35">
      <c r="A4027" s="22">
        <v>43767</v>
      </c>
      <c r="B4027" s="21">
        <v>-2.9139999999999999E-3</v>
      </c>
      <c r="C4027" s="21">
        <v>-2.954E-3</v>
      </c>
      <c r="D4027" s="21">
        <v>1.0697E-2</v>
      </c>
      <c r="E4027" s="21">
        <v>2.5322999999999998E-2</v>
      </c>
      <c r="F4027" s="21">
        <v>-6.5680000000000001E-3</v>
      </c>
      <c r="G4027" s="21">
        <v>7.3099999999999999E-4</v>
      </c>
      <c r="H4027" s="21">
        <v>1.183E-3</v>
      </c>
      <c r="I4027" s="21">
        <v>1.4584E-2</v>
      </c>
      <c r="J4027" s="21">
        <v>-4.9600000000000002E-4</v>
      </c>
      <c r="K4027" s="21">
        <v>6.5110000000000003E-3</v>
      </c>
      <c r="L4027" s="21" cm="1">
        <f t="array" ref="L4027">MMULT(B4027:K4027,$D$18:$D$27)</f>
        <v>5.4222452060000009E-3</v>
      </c>
    </row>
    <row r="4028" spans="1:12" x14ac:dyDescent="0.35">
      <c r="A4028" s="22">
        <v>43768</v>
      </c>
      <c r="B4028" s="21">
        <v>-1.052E-2</v>
      </c>
      <c r="C4028" s="21">
        <v>-1.4983E-2</v>
      </c>
      <c r="D4028" s="21">
        <v>-3.0497E-2</v>
      </c>
      <c r="E4028" s="21">
        <v>-3.5908000000000002E-2</v>
      </c>
      <c r="F4028" s="21">
        <v>-4.8577000000000002E-2</v>
      </c>
      <c r="G4028" s="21">
        <v>-2.0691000000000001E-2</v>
      </c>
      <c r="H4028" s="21">
        <v>-2.2915000000000001E-2</v>
      </c>
      <c r="I4028" s="21">
        <v>-2.1100000000000001E-2</v>
      </c>
      <c r="J4028" s="21">
        <v>-8.4279999999999997E-3</v>
      </c>
      <c r="K4028" s="21">
        <v>-2.6904000000000001E-2</v>
      </c>
      <c r="L4028" s="21" cm="1">
        <f t="array" ref="L4028">MMULT(B4028:K4028,$D$18:$D$27)</f>
        <v>-2.2001017284000002E-2</v>
      </c>
    </row>
    <row r="4029" spans="1:12" x14ac:dyDescent="0.35">
      <c r="A4029" s="22">
        <v>43769</v>
      </c>
      <c r="B4029" s="21">
        <v>-2.215E-3</v>
      </c>
      <c r="C4029" s="21">
        <v>-1.8910000000000001E-3</v>
      </c>
      <c r="D4029" s="21">
        <v>-4.4530000000000004E-3</v>
      </c>
      <c r="E4029" s="21">
        <v>2.9069999999999999E-3</v>
      </c>
      <c r="F4029" s="21">
        <v>-1.2387E-2</v>
      </c>
      <c r="G4029" s="21">
        <v>-3.3556999999999997E-2</v>
      </c>
      <c r="H4029" s="21">
        <v>-2.0792999999999999E-2</v>
      </c>
      <c r="I4029" s="21">
        <v>3.1770000000000001E-3</v>
      </c>
      <c r="J4029" s="21">
        <v>-1E-3</v>
      </c>
      <c r="K4029" s="21">
        <v>-3.3841999999999997E-2</v>
      </c>
      <c r="L4029" s="21" cm="1">
        <f t="array" ref="L4029">MMULT(B4029:K4029,$D$18:$D$27)</f>
        <v>-3.9533497960000004E-3</v>
      </c>
    </row>
    <row r="4030" spans="1:12" x14ac:dyDescent="0.35">
      <c r="A4030" s="22">
        <v>43770</v>
      </c>
      <c r="B4030" s="21">
        <v>3.0043E-2</v>
      </c>
      <c r="C4030" s="21">
        <v>6.0300000000000002E-4</v>
      </c>
      <c r="D4030" s="21">
        <v>2.6547000000000001E-2</v>
      </c>
      <c r="E4030" s="21">
        <v>3.5326000000000003E-2</v>
      </c>
      <c r="F4030" s="21">
        <v>5.3532999999999997E-2</v>
      </c>
      <c r="G4030" s="21">
        <v>3.1635999999999997E-2</v>
      </c>
      <c r="H4030" s="21">
        <v>4.4198000000000001E-2</v>
      </c>
      <c r="I4030" s="21">
        <v>1.3525000000000001E-2</v>
      </c>
      <c r="J4030" s="21">
        <v>2.6026000000000001E-2</v>
      </c>
      <c r="K4030" s="21">
        <v>3.9405999999999997E-2</v>
      </c>
      <c r="L4030" s="21" cm="1">
        <f t="array" ref="L4030">MMULT(B4030:K4030,$D$18:$D$27)</f>
        <v>2.7975861716999999E-2</v>
      </c>
    </row>
    <row r="4031" spans="1:12" x14ac:dyDescent="0.35">
      <c r="A4031" s="22">
        <v>43773</v>
      </c>
      <c r="B4031" s="21">
        <v>2.9741E-2</v>
      </c>
      <c r="C4031" s="21">
        <v>4.6122999999999997E-2</v>
      </c>
      <c r="D4031" s="21">
        <v>3.5699000000000002E-2</v>
      </c>
      <c r="E4031" s="21">
        <v>1.4873000000000001E-2</v>
      </c>
      <c r="F4031" s="21">
        <v>5.2264999999999999E-2</v>
      </c>
      <c r="G4031" s="21">
        <v>2.0941999999999999E-2</v>
      </c>
      <c r="H4031" s="21">
        <v>4.5873999999999998E-2</v>
      </c>
      <c r="I4031" s="21">
        <v>1.1820000000000001E-3</v>
      </c>
      <c r="J4031" s="21">
        <v>2.9269999999999999E-3</v>
      </c>
      <c r="K4031" s="21">
        <v>2.2114999999999999E-2</v>
      </c>
      <c r="L4031" s="21" cm="1">
        <f t="array" ref="L4031">MMULT(B4031:K4031,$D$18:$D$27)</f>
        <v>2.2903651983000008E-2</v>
      </c>
    </row>
    <row r="4032" spans="1:12" x14ac:dyDescent="0.35">
      <c r="A4032" s="22">
        <v>43774</v>
      </c>
      <c r="B4032" s="21">
        <v>1.9813000000000001E-2</v>
      </c>
      <c r="C4032" s="21">
        <v>3.0439999999999998E-3</v>
      </c>
      <c r="D4032" s="21">
        <v>4.3429999999999996E-3</v>
      </c>
      <c r="E4032" s="21">
        <v>8.7930000000000005E-3</v>
      </c>
      <c r="F4032" s="21">
        <v>1.3245E-2</v>
      </c>
      <c r="G4032" s="21">
        <v>-8.3029999999999996E-3</v>
      </c>
      <c r="H4032" s="21">
        <v>-5.2453E-2</v>
      </c>
      <c r="I4032" s="21">
        <v>3.2060000000000001E-3</v>
      </c>
      <c r="J4032" s="21">
        <v>-1.946E-3</v>
      </c>
      <c r="K4032" s="21">
        <v>-2.2078E-2</v>
      </c>
      <c r="L4032" s="21" cm="1">
        <f t="array" ref="L4032">MMULT(B4032:K4032,$D$18:$D$27)</f>
        <v>7.3633907199999941E-4</v>
      </c>
    </row>
    <row r="4033" spans="1:12" x14ac:dyDescent="0.35">
      <c r="A4033" s="22">
        <v>43775</v>
      </c>
      <c r="B4033" s="21">
        <v>-2.1891000000000001E-2</v>
      </c>
      <c r="C4033" s="21">
        <v>-1.6729999999999998E-2</v>
      </c>
      <c r="D4033" s="21">
        <v>-3.4994999999999998E-2</v>
      </c>
      <c r="E4033" s="21">
        <v>-1.504E-2</v>
      </c>
      <c r="F4033" s="21">
        <v>-3.159E-2</v>
      </c>
      <c r="G4033" s="21">
        <v>-2.8072E-2</v>
      </c>
      <c r="H4033" s="21">
        <v>-5.4879999999999998E-2</v>
      </c>
      <c r="I4033" s="21">
        <v>-4.2050000000000004E-3</v>
      </c>
      <c r="J4033" s="21">
        <v>-1.5107000000000001E-2</v>
      </c>
      <c r="K4033" s="21">
        <v>-3.2510999999999998E-2</v>
      </c>
      <c r="L4033" s="21" cm="1">
        <f t="array" ref="L4033">MMULT(B4033:K4033,$D$18:$D$27)</f>
        <v>-2.1398563162999998E-2</v>
      </c>
    </row>
    <row r="4034" spans="1:12" x14ac:dyDescent="0.35">
      <c r="A4034" s="22">
        <v>43776</v>
      </c>
      <c r="B4034" s="21">
        <v>2.1262E-2</v>
      </c>
      <c r="C4034" s="21">
        <v>1.6597000000000001E-2</v>
      </c>
      <c r="D4034" s="21">
        <v>4.6486E-2</v>
      </c>
      <c r="E4034" s="21">
        <v>3.3141999999999998E-2</v>
      </c>
      <c r="F4034" s="21">
        <v>1.4623000000000001E-2</v>
      </c>
      <c r="G4034" s="21">
        <v>8.8669999999999999E-3</v>
      </c>
      <c r="H4034" s="21">
        <v>-1.4643E-2</v>
      </c>
      <c r="I4034" s="21">
        <v>9.7109999999999991E-3</v>
      </c>
      <c r="J4034" s="21">
        <v>-8.4119999999999993E-3</v>
      </c>
      <c r="K4034" s="21">
        <v>3.0647000000000001E-2</v>
      </c>
      <c r="L4034" s="21" cm="1">
        <f t="array" ref="L4034">MMULT(B4034:K4034,$D$18:$D$27)</f>
        <v>1.2686703832000002E-2</v>
      </c>
    </row>
    <row r="4035" spans="1:12" x14ac:dyDescent="0.35">
      <c r="A4035" s="22">
        <v>43777</v>
      </c>
      <c r="B4035" s="21">
        <v>-3.0681E-2</v>
      </c>
      <c r="C4035" s="21">
        <v>-7.8759999999999993E-3</v>
      </c>
      <c r="D4035" s="21">
        <v>-5.3499999999999999E-4</v>
      </c>
      <c r="E4035" s="21">
        <v>-6.3819999999999997E-3</v>
      </c>
      <c r="F4035" s="21">
        <v>7.2059999999999997E-3</v>
      </c>
      <c r="G4035" s="21">
        <v>2.0089999999999999E-3</v>
      </c>
      <c r="H4035" s="21">
        <v>2.7414999999999998E-2</v>
      </c>
      <c r="I4035" s="21">
        <v>1.0870000000000001E-3</v>
      </c>
      <c r="J4035" s="21">
        <v>-4.9899999999999999E-4</v>
      </c>
      <c r="K4035" s="21">
        <v>-3.0200000000000002E-4</v>
      </c>
      <c r="L4035" s="21" cm="1">
        <f t="array" ref="L4035">MMULT(B4035:K4035,$D$18:$D$27)</f>
        <v>-2.7669988059999999E-3</v>
      </c>
    </row>
    <row r="4036" spans="1:12" x14ac:dyDescent="0.35">
      <c r="A4036" s="22">
        <v>43780</v>
      </c>
      <c r="B4036" s="21">
        <v>-6.0759999999999998E-3</v>
      </c>
      <c r="C4036" s="21">
        <v>-9.9200000000000004E-4</v>
      </c>
      <c r="D4036" s="21">
        <v>-1.1780000000000001E-2</v>
      </c>
      <c r="E4036" s="21">
        <v>-4.2259999999999997E-3</v>
      </c>
      <c r="F4036" s="21">
        <v>1.926E-3</v>
      </c>
      <c r="G4036" s="21">
        <v>-1.7544000000000001E-2</v>
      </c>
      <c r="H4036" s="21">
        <v>-3.0424E-2</v>
      </c>
      <c r="I4036" s="21">
        <v>-1.0777E-2</v>
      </c>
      <c r="J4036" s="21">
        <v>-4.4929999999999996E-3</v>
      </c>
      <c r="K4036" s="21">
        <v>-7.8510000000000003E-3</v>
      </c>
      <c r="L4036" s="21" cm="1">
        <f t="array" ref="L4036">MMULT(B4036:K4036,$D$18:$D$27)</f>
        <v>-8.7569185389999998E-3</v>
      </c>
    </row>
    <row r="4037" spans="1:12" x14ac:dyDescent="0.35">
      <c r="A4037" s="22">
        <v>43781</v>
      </c>
      <c r="B4037" s="21">
        <v>-1.379E-2</v>
      </c>
      <c r="C4037" s="21">
        <v>1.242E-3</v>
      </c>
      <c r="D4037" s="21">
        <v>-7.1799999999999998E-3</v>
      </c>
      <c r="E4037" s="21">
        <v>-1.1542999999999999E-2</v>
      </c>
      <c r="F4037" s="21">
        <v>-5.4929999999999996E-3</v>
      </c>
      <c r="G4037" s="21">
        <v>-9.9489999999999995E-3</v>
      </c>
      <c r="H4037" s="21">
        <v>-1.1317000000000001E-2</v>
      </c>
      <c r="I4037" s="21">
        <v>-2.6180000000000001E-3</v>
      </c>
      <c r="J4037" s="21">
        <v>6.5199999999999998E-3</v>
      </c>
      <c r="K4037" s="21">
        <v>-1.2326999999999999E-2</v>
      </c>
      <c r="L4037" s="21" cm="1">
        <f t="array" ref="L4037">MMULT(B4037:K4037,$D$18:$D$27)</f>
        <v>-5.5428210409999993E-3</v>
      </c>
    </row>
    <row r="4038" spans="1:12" x14ac:dyDescent="0.35">
      <c r="A4038" s="22">
        <v>43782</v>
      </c>
      <c r="B4038" s="21">
        <v>-8.2170000000000003E-3</v>
      </c>
      <c r="C4038" s="21">
        <v>1.0913000000000001E-2</v>
      </c>
      <c r="D4038" s="21">
        <v>-9.2779999999999998E-3</v>
      </c>
      <c r="E4038" s="21">
        <v>-1.1506000000000001E-2</v>
      </c>
      <c r="F4038" s="21">
        <v>-3.2587999999999999E-2</v>
      </c>
      <c r="G4038" s="21">
        <v>-1.2368000000000001E-2</v>
      </c>
      <c r="H4038" s="21">
        <v>-8.3250000000000008E-3</v>
      </c>
      <c r="I4038" s="21">
        <v>2.794E-3</v>
      </c>
      <c r="J4038" s="21">
        <v>1.3951E-2</v>
      </c>
      <c r="K4038" s="21">
        <v>-1.0015E-2</v>
      </c>
      <c r="L4038" s="21" cm="1">
        <f t="array" ref="L4038">MMULT(B4038:K4038,$D$18:$D$27)</f>
        <v>-4.045004889E-3</v>
      </c>
    </row>
    <row r="4039" spans="1:12" x14ac:dyDescent="0.35">
      <c r="A4039" s="22">
        <v>43783</v>
      </c>
      <c r="B4039" s="21">
        <v>-4.3600000000000002E-3</v>
      </c>
      <c r="C4039" s="21">
        <v>-2.617E-3</v>
      </c>
      <c r="D4039" s="21">
        <v>-3.581E-3</v>
      </c>
      <c r="E4039" s="21">
        <v>-5.3860000000000002E-3</v>
      </c>
      <c r="F4039" s="21">
        <v>-9.1350000000000008E-3</v>
      </c>
      <c r="G4039" s="21">
        <v>-7.8270000000000006E-3</v>
      </c>
      <c r="H4039" s="21">
        <v>-9.4439999999999993E-3</v>
      </c>
      <c r="I4039" s="21">
        <v>8.5280000000000009E-3</v>
      </c>
      <c r="J4039" s="21">
        <v>-6.3879999999999996E-3</v>
      </c>
      <c r="K4039" s="21">
        <v>3.1129999999999999E-3</v>
      </c>
      <c r="L4039" s="21" cm="1">
        <f t="array" ref="L4039">MMULT(B4039:K4039,$D$18:$D$27)</f>
        <v>-2.5866163349999999E-3</v>
      </c>
    </row>
    <row r="4040" spans="1:12" x14ac:dyDescent="0.35">
      <c r="A4040" s="22">
        <v>43784</v>
      </c>
      <c r="B4040" s="21">
        <v>1.0073E-2</v>
      </c>
      <c r="C4040" s="21">
        <v>-1.0822999999999999E-2</v>
      </c>
      <c r="D4040" s="21">
        <v>1.5618999999999999E-2</v>
      </c>
      <c r="E4040" s="21">
        <v>1.7467E-2</v>
      </c>
      <c r="F4040" s="21">
        <v>1.8727000000000001E-2</v>
      </c>
      <c r="G4040" s="21">
        <v>3.2342999999999997E-2</v>
      </c>
      <c r="H4040" s="21">
        <v>3.1515000000000001E-2</v>
      </c>
      <c r="I4040" s="21">
        <v>-9.0419999999999997E-3</v>
      </c>
      <c r="J4040" s="21">
        <v>1.0880000000000001E-2</v>
      </c>
      <c r="K4040" s="21">
        <v>3.7239999999999999E-3</v>
      </c>
      <c r="L4040" s="21" cm="1">
        <f t="array" ref="L4040">MMULT(B4040:K4040,$D$18:$D$27)</f>
        <v>8.8894923690000013E-3</v>
      </c>
    </row>
    <row r="4041" spans="1:12" x14ac:dyDescent="0.35">
      <c r="A4041" s="22">
        <v>43787</v>
      </c>
      <c r="B4041" s="21">
        <v>-9.6830000000000006E-3</v>
      </c>
      <c r="C4041" s="21">
        <v>-1.7323999999999999E-2</v>
      </c>
      <c r="D4041" s="21">
        <v>-3.0211999999999999E-2</v>
      </c>
      <c r="E4041" s="21">
        <v>-2.6609000000000001E-2</v>
      </c>
      <c r="F4041" s="21">
        <v>-1.8948E-2</v>
      </c>
      <c r="G4041" s="21">
        <v>-5.8580000000000004E-3</v>
      </c>
      <c r="H4041" s="21">
        <v>8.9859999999999992E-3</v>
      </c>
      <c r="I4041" s="21">
        <v>2.4499999999999999E-3</v>
      </c>
      <c r="J4041" s="21">
        <v>-1.4677000000000001E-2</v>
      </c>
      <c r="K4041" s="21">
        <v>-2.3189999999999999E-3</v>
      </c>
      <c r="L4041" s="21" cm="1">
        <f t="array" ref="L4041">MMULT(B4041:K4041,$D$18:$D$27)</f>
        <v>-1.0139777372999998E-2</v>
      </c>
    </row>
    <row r="4042" spans="1:12" x14ac:dyDescent="0.35">
      <c r="A4042" s="22">
        <v>43788</v>
      </c>
      <c r="B4042" s="21">
        <v>-1.0215999999999999E-2</v>
      </c>
      <c r="C4042" s="21">
        <v>-1.7714000000000001E-2</v>
      </c>
      <c r="D4042" s="21">
        <v>-1.2068000000000001E-2</v>
      </c>
      <c r="E4042" s="21">
        <v>8.2889999999999995E-3</v>
      </c>
      <c r="F4042" s="21">
        <v>-1.0954E-2</v>
      </c>
      <c r="G4042" s="21">
        <v>-4.9193000000000001E-2</v>
      </c>
      <c r="H4042" s="21">
        <v>-2.9517000000000002E-2</v>
      </c>
      <c r="I4042" s="21">
        <v>-1.0366999999999999E-2</v>
      </c>
      <c r="J4042" s="21">
        <v>-6.4549999999999998E-3</v>
      </c>
      <c r="K4042" s="21">
        <v>-4.1680000000000002E-2</v>
      </c>
      <c r="L4042" s="21" cm="1">
        <f t="array" ref="L4042">MMULT(B4042:K4042,$D$18:$D$27)</f>
        <v>-1.1224000020999998E-2</v>
      </c>
    </row>
    <row r="4043" spans="1:12" x14ac:dyDescent="0.35">
      <c r="A4043" s="22">
        <v>43789</v>
      </c>
      <c r="B4043" s="21">
        <v>3.0959999999999998E-3</v>
      </c>
      <c r="C4043" s="21">
        <v>7.6429999999999996E-3</v>
      </c>
      <c r="D4043" s="21">
        <v>2.358E-2</v>
      </c>
      <c r="E4043" s="21">
        <v>3.8307000000000001E-2</v>
      </c>
      <c r="F4043" s="21">
        <v>5.3337000000000002E-2</v>
      </c>
      <c r="G4043" s="21">
        <v>2.7754999999999998E-2</v>
      </c>
      <c r="H4043" s="21">
        <v>8.9149999999999993E-3</v>
      </c>
      <c r="I4043" s="21">
        <v>-1.1582E-2</v>
      </c>
      <c r="J4043" s="21">
        <v>2.4989999999999999E-3</v>
      </c>
      <c r="K4043" s="21">
        <v>-8.0800000000000002E-4</v>
      </c>
      <c r="L4043" s="21" cm="1">
        <f t="array" ref="L4043">MMULT(B4043:K4043,$D$18:$D$27)</f>
        <v>1.0401669576000002E-2</v>
      </c>
    </row>
    <row r="4044" spans="1:12" x14ac:dyDescent="0.35">
      <c r="A4044" s="22">
        <v>43790</v>
      </c>
      <c r="B4044" s="21">
        <v>2.4107E-2</v>
      </c>
      <c r="C4044" s="21">
        <v>1.2187E-2</v>
      </c>
      <c r="D4044" s="21">
        <v>1.7485000000000001E-2</v>
      </c>
      <c r="E4044" s="21">
        <v>1.4319E-2</v>
      </c>
      <c r="F4044" s="21">
        <v>1.3282E-2</v>
      </c>
      <c r="G4044" s="21">
        <v>9.1769999999999994E-3</v>
      </c>
      <c r="H4044" s="21">
        <v>1.6632000000000001E-2</v>
      </c>
      <c r="I4044" s="21">
        <v>1.9903000000000001E-2</v>
      </c>
      <c r="J4044" s="21">
        <v>4.9849999999999998E-3</v>
      </c>
      <c r="K4044" s="21">
        <v>2.3300999999999999E-2</v>
      </c>
      <c r="L4044" s="21" cm="1">
        <f t="array" ref="L4044">MMULT(B4044:K4044,$D$18:$D$27)</f>
        <v>1.6231996753000001E-2</v>
      </c>
    </row>
    <row r="4045" spans="1:12" x14ac:dyDescent="0.35">
      <c r="A4045" s="22">
        <v>43791</v>
      </c>
      <c r="B4045" s="21">
        <v>-4.3059999999999999E-3</v>
      </c>
      <c r="C4045" s="21">
        <v>-1.1789999999999999E-3</v>
      </c>
      <c r="D4045" s="21">
        <v>-4.5009999999999998E-3</v>
      </c>
      <c r="E4045" s="21">
        <v>-5.1489999999999999E-3</v>
      </c>
      <c r="F4045" s="21">
        <v>-2.7300000000000002E-4</v>
      </c>
      <c r="G4045" s="21">
        <v>-2.4941999999999999E-2</v>
      </c>
      <c r="H4045" s="21">
        <v>1.1759E-2</v>
      </c>
      <c r="I4045" s="21">
        <v>-1.47E-2</v>
      </c>
      <c r="J4045" s="21">
        <v>-9.9209999999999993E-3</v>
      </c>
      <c r="K4045" s="21">
        <v>-1.3915E-2</v>
      </c>
      <c r="L4045" s="21" cm="1">
        <f t="array" ref="L4045">MMULT(B4045:K4045,$D$18:$D$27)</f>
        <v>-5.6323884149999982E-3</v>
      </c>
    </row>
    <row r="4046" spans="1:12" x14ac:dyDescent="0.35">
      <c r="A4046" s="22">
        <v>43794</v>
      </c>
      <c r="B4046" s="21">
        <v>-6.6309999999999997E-3</v>
      </c>
      <c r="C4046" s="21">
        <v>-2.1069999999999999E-3</v>
      </c>
      <c r="D4046" s="21">
        <v>7.2610000000000001E-3</v>
      </c>
      <c r="E4046" s="21">
        <v>1.9199000000000001E-2</v>
      </c>
      <c r="F4046" s="21">
        <v>1.2838E-2</v>
      </c>
      <c r="G4046" s="21">
        <v>1.1191E-2</v>
      </c>
      <c r="H4046" s="21">
        <v>8.8430000000000002E-3</v>
      </c>
      <c r="I4046" s="21">
        <v>-1.0375000000000001E-2</v>
      </c>
      <c r="J4046" s="21">
        <v>0</v>
      </c>
      <c r="K4046" s="21">
        <v>1.1230000000000001E-3</v>
      </c>
      <c r="L4046" s="21" cm="1">
        <f t="array" ref="L4046">MMULT(B4046:K4046,$D$18:$D$27)</f>
        <v>1.0058898739999998E-3</v>
      </c>
    </row>
    <row r="4047" spans="1:12" x14ac:dyDescent="0.35">
      <c r="A4047" s="22">
        <v>43795</v>
      </c>
      <c r="B4047" s="21">
        <v>-2.467E-3</v>
      </c>
      <c r="C4047" s="21">
        <v>-4.9839999999999997E-3</v>
      </c>
      <c r="D4047" s="21">
        <v>-2.1898999999999998E-2</v>
      </c>
      <c r="E4047" s="21">
        <v>-1.5396999999999999E-2</v>
      </c>
      <c r="F4047" s="21">
        <v>-1.8608E-2</v>
      </c>
      <c r="G4047" s="21">
        <v>-1.9762999999999999E-2</v>
      </c>
      <c r="H4047" s="21">
        <v>-3.406E-2</v>
      </c>
      <c r="I4047" s="21">
        <v>-9.4439999999999993E-3</v>
      </c>
      <c r="J4047" s="21">
        <v>-1.3025999999999999E-2</v>
      </c>
      <c r="K4047" s="21">
        <v>-1.2174000000000001E-2</v>
      </c>
      <c r="L4047" s="21" cm="1">
        <f t="array" ref="L4047">MMULT(B4047:K4047,$D$18:$D$27)</f>
        <v>-1.3552851547E-2</v>
      </c>
    </row>
    <row r="4048" spans="1:12" x14ac:dyDescent="0.35">
      <c r="A4048" s="22">
        <v>43796</v>
      </c>
      <c r="B4048" s="21">
        <v>-5.8200000000000005E-4</v>
      </c>
      <c r="C4048" s="21">
        <v>2.3770000000000002E-3</v>
      </c>
      <c r="D4048" s="21">
        <v>6.1190000000000003E-3</v>
      </c>
      <c r="E4048" s="21">
        <v>3.826E-3</v>
      </c>
      <c r="F4048" s="21">
        <v>1.0442E-2</v>
      </c>
      <c r="G4048" s="21">
        <v>-8.0649999999999993E-3</v>
      </c>
      <c r="H4048" s="21">
        <v>4.6670000000000001E-3</v>
      </c>
      <c r="I4048" s="21">
        <v>3.1489999999999999E-3</v>
      </c>
      <c r="J4048" s="21">
        <v>1.523E-3</v>
      </c>
      <c r="K4048" s="21">
        <v>-3.2429999999999998E-3</v>
      </c>
      <c r="L4048" s="21" cm="1">
        <f t="array" ref="L4048">MMULT(B4048:K4048,$D$18:$D$27)</f>
        <v>3.1850096839999998E-3</v>
      </c>
    </row>
    <row r="4049" spans="1:12" x14ac:dyDescent="0.35">
      <c r="A4049" s="22">
        <v>43798</v>
      </c>
      <c r="B4049" s="21">
        <v>-8.2970000000000006E-3</v>
      </c>
      <c r="C4049" s="21">
        <v>-7.9609999999999993E-3</v>
      </c>
      <c r="D4049" s="21">
        <v>-2.0041E-2</v>
      </c>
      <c r="E4049" s="21">
        <v>-6.6290000000000003E-3</v>
      </c>
      <c r="F4049" s="21">
        <v>-1.5502E-2</v>
      </c>
      <c r="G4049" s="21">
        <v>-1.0026999999999999E-2</v>
      </c>
      <c r="H4049" s="21">
        <v>-4.6449999999999998E-3</v>
      </c>
      <c r="I4049" s="21">
        <v>2.6200000000000003E-4</v>
      </c>
      <c r="J4049" s="21">
        <v>-6.0819999999999997E-3</v>
      </c>
      <c r="K4049" s="21">
        <v>-1.3502999999999999E-2</v>
      </c>
      <c r="L4049" s="21" cm="1">
        <f t="array" ref="L4049">MMULT(B4049:K4049,$D$18:$D$27)</f>
        <v>-7.1011654030000001E-3</v>
      </c>
    </row>
    <row r="4050" spans="1:12" x14ac:dyDescent="0.35">
      <c r="A4050" s="22">
        <v>43801</v>
      </c>
      <c r="B4050" s="21">
        <v>4.2570000000000004E-3</v>
      </c>
      <c r="C4050" s="21">
        <v>-2.8170000000000001E-3</v>
      </c>
      <c r="D4050" s="21">
        <v>-1.5510000000000001E-3</v>
      </c>
      <c r="E4050" s="21">
        <v>7.1739999999999998E-3</v>
      </c>
      <c r="F4050" s="21">
        <v>4.4200000000000003E-3</v>
      </c>
      <c r="G4050" s="21">
        <v>0</v>
      </c>
      <c r="H4050" s="21">
        <v>2.8519999999999999E-3</v>
      </c>
      <c r="I4050" s="21">
        <v>-3.3999999999999998E-3</v>
      </c>
      <c r="J4050" s="21">
        <v>-1.0709E-2</v>
      </c>
      <c r="K4050" s="21">
        <v>3.7929999999999999E-3</v>
      </c>
      <c r="L4050" s="21" cm="1">
        <f t="array" ref="L4050">MMULT(B4050:K4050,$D$18:$D$27)</f>
        <v>-4.4836745899999998E-4</v>
      </c>
    </row>
    <row r="4051" spans="1:12" x14ac:dyDescent="0.35">
      <c r="A4051" s="22">
        <v>43802</v>
      </c>
      <c r="B4051" s="21">
        <v>-7.8919999999999997E-3</v>
      </c>
      <c r="C4051" s="21">
        <v>-7.7910000000000002E-3</v>
      </c>
      <c r="D4051" s="21">
        <v>-2.8393999999999999E-2</v>
      </c>
      <c r="E4051" s="21">
        <v>-2.4514999999999999E-2</v>
      </c>
      <c r="F4051" s="21">
        <v>-3.7678999999999997E-2</v>
      </c>
      <c r="G4051" s="21">
        <v>-1.6150999999999999E-2</v>
      </c>
      <c r="H4051" s="21">
        <v>-1.7062999999999998E-2</v>
      </c>
      <c r="I4051" s="21">
        <v>-1.3820000000000001E-2</v>
      </c>
      <c r="J4051" s="21">
        <v>-1.2886999999999999E-2</v>
      </c>
      <c r="K4051" s="21">
        <v>-1.38E-2</v>
      </c>
      <c r="L4051" s="21" cm="1">
        <f t="array" ref="L4051">MMULT(B4051:K4051,$D$18:$D$27)</f>
        <v>-1.7032983960000001E-2</v>
      </c>
    </row>
    <row r="4052" spans="1:12" x14ac:dyDescent="0.35">
      <c r="A4052" s="22">
        <v>43803</v>
      </c>
      <c r="B4052" s="21">
        <v>1.1344E-2</v>
      </c>
      <c r="C4052" s="21">
        <v>9.0600000000000003E-3</v>
      </c>
      <c r="D4052" s="21">
        <v>4.7543000000000002E-2</v>
      </c>
      <c r="E4052" s="21">
        <v>2.9547E-2</v>
      </c>
      <c r="F4052" s="21">
        <v>3.4296E-2</v>
      </c>
      <c r="G4052" s="21">
        <v>-1.5859999999999999E-2</v>
      </c>
      <c r="H4052" s="21">
        <v>1.1310000000000001E-2</v>
      </c>
      <c r="I4052" s="21">
        <v>-1.596E-3</v>
      </c>
      <c r="J4052" s="21">
        <v>7.8329999999999997E-3</v>
      </c>
      <c r="K4052" s="21">
        <v>0</v>
      </c>
      <c r="L4052" s="21" cm="1">
        <f t="array" ref="L4052">MMULT(B4052:K4052,$D$18:$D$27)</f>
        <v>1.4075577576E-2</v>
      </c>
    </row>
    <row r="4053" spans="1:12" x14ac:dyDescent="0.35">
      <c r="A4053" s="22">
        <v>43804</v>
      </c>
      <c r="B4053" s="21">
        <v>-3.496E-3</v>
      </c>
      <c r="C4053" s="21">
        <v>-5.2160000000000002E-3</v>
      </c>
      <c r="D4053" s="21">
        <v>-2.0264000000000001E-2</v>
      </c>
      <c r="E4053" s="21">
        <v>-1.303E-2</v>
      </c>
      <c r="F4053" s="21">
        <v>-9.3950000000000006E-3</v>
      </c>
      <c r="G4053" s="21">
        <v>-4.241E-3</v>
      </c>
      <c r="H4053" s="21">
        <v>-1.2224E-2</v>
      </c>
      <c r="I4053" s="21">
        <v>-2.6699999999999998E-4</v>
      </c>
      <c r="J4053" s="21">
        <v>1.9689000000000002E-2</v>
      </c>
      <c r="K4053" s="21">
        <v>-2.9989999999999999E-3</v>
      </c>
      <c r="L4053" s="21" cm="1">
        <f t="array" ref="L4053">MMULT(B4053:K4053,$D$18:$D$27)</f>
        <v>-3.1026664980000002E-3</v>
      </c>
    </row>
    <row r="4054" spans="1:12" x14ac:dyDescent="0.35">
      <c r="A4054" s="22">
        <v>43805</v>
      </c>
      <c r="B4054" s="21">
        <v>1.6080000000000001E-2</v>
      </c>
      <c r="C4054" s="21">
        <v>1.4442E-2</v>
      </c>
      <c r="D4054" s="21">
        <v>4.7739999999999998E-2</v>
      </c>
      <c r="E4054" s="21">
        <v>3.5595000000000002E-2</v>
      </c>
      <c r="F4054" s="21">
        <v>2.9010000000000001E-2</v>
      </c>
      <c r="G4054" s="21">
        <v>1.7319999999999999E-2</v>
      </c>
      <c r="H4054" s="21">
        <v>2.7119999999999998E-2</v>
      </c>
      <c r="I4054" s="21">
        <v>9.0629999999999999E-3</v>
      </c>
      <c r="J4054" s="21">
        <v>3.5569999999999998E-3</v>
      </c>
      <c r="K4054" s="21">
        <v>5.8479999999999999E-3</v>
      </c>
      <c r="L4054" s="21" cm="1">
        <f t="array" ref="L4054">MMULT(B4054:K4054,$D$18:$D$27)</f>
        <v>1.9100929571E-2</v>
      </c>
    </row>
    <row r="4055" spans="1:12" x14ac:dyDescent="0.35">
      <c r="A4055" s="22">
        <v>43808</v>
      </c>
      <c r="B4055" s="21">
        <v>2.1580000000000002E-3</v>
      </c>
      <c r="C4055" s="21">
        <v>-6.0159999999999996E-3</v>
      </c>
      <c r="D4055" s="21">
        <v>7.4359999999999999E-3</v>
      </c>
      <c r="E4055" s="21">
        <v>-2.2590000000000002E-3</v>
      </c>
      <c r="F4055" s="21">
        <v>7.319E-3</v>
      </c>
      <c r="G4055" s="21">
        <v>1.5629000000000001E-2</v>
      </c>
      <c r="H4055" s="21">
        <v>-4.2810000000000001E-2</v>
      </c>
      <c r="I4055" s="21">
        <v>-1.4089000000000001E-2</v>
      </c>
      <c r="J4055" s="21">
        <v>9.6200000000000001E-3</v>
      </c>
      <c r="K4055" s="21">
        <v>-2.9402000000000001E-2</v>
      </c>
      <c r="L4055" s="21" cm="1">
        <f t="array" ref="L4055">MMULT(B4055:K4055,$D$18:$D$27)</f>
        <v>-5.390774743000001E-3</v>
      </c>
    </row>
    <row r="4056" spans="1:12" x14ac:dyDescent="0.35">
      <c r="A4056" s="22">
        <v>43809</v>
      </c>
      <c r="B4056" s="21">
        <v>-8.6130000000000009E-3</v>
      </c>
      <c r="C4056" s="21">
        <v>5.0299999999999997E-3</v>
      </c>
      <c r="D4056" s="21">
        <v>4.4289999999999998E-3</v>
      </c>
      <c r="E4056" s="21">
        <v>-1.132E-3</v>
      </c>
      <c r="F4056" s="21">
        <v>4.8440000000000002E-3</v>
      </c>
      <c r="G4056" s="21">
        <v>1.8960999999999999E-2</v>
      </c>
      <c r="H4056" s="21">
        <v>6.1599999999999997E-3</v>
      </c>
      <c r="I4056" s="21">
        <v>-2.6800000000000001E-4</v>
      </c>
      <c r="J4056" s="21">
        <v>9.0270000000000003E-3</v>
      </c>
      <c r="K4056" s="21">
        <v>4.1070000000000004E-3</v>
      </c>
      <c r="L4056" s="21" cm="1">
        <f t="array" ref="L4056">MMULT(B4056:K4056,$D$18:$D$27)</f>
        <v>1.5925803939999999E-3</v>
      </c>
    </row>
    <row r="4057" spans="1:12" x14ac:dyDescent="0.35">
      <c r="A4057" s="22">
        <v>43810</v>
      </c>
      <c r="B4057" s="21">
        <v>-1.4480000000000001E-3</v>
      </c>
      <c r="C4057" s="21">
        <v>-1.4081E-2</v>
      </c>
      <c r="D4057" s="21">
        <v>-2.2720000000000001E-3</v>
      </c>
      <c r="E4057" s="21">
        <v>-1.2949999999999999E-3</v>
      </c>
      <c r="F4057" s="21">
        <v>2.8388E-2</v>
      </c>
      <c r="G4057" s="21">
        <v>-5.9329999999999999E-3</v>
      </c>
      <c r="H4057" s="21">
        <v>-7.9900000000000001E-4</v>
      </c>
      <c r="I4057" s="21">
        <v>2.5019999999999999E-3</v>
      </c>
      <c r="J4057" s="21">
        <v>3.9760000000000004E-3</v>
      </c>
      <c r="K4057" s="21">
        <v>-2.6589000000000002E-2</v>
      </c>
      <c r="L4057" s="21" cm="1">
        <f t="array" ref="L4057">MMULT(B4057:K4057,$D$18:$D$27)</f>
        <v>2.0030363710000004E-3</v>
      </c>
    </row>
    <row r="4058" spans="1:12" x14ac:dyDescent="0.35">
      <c r="A4058" s="22">
        <v>43811</v>
      </c>
      <c r="B4058" s="21">
        <v>2.0011999999999999E-2</v>
      </c>
      <c r="C4058" s="21">
        <v>2.2197000000000001E-2</v>
      </c>
      <c r="D4058" s="21">
        <v>2.7320000000000001E-2</v>
      </c>
      <c r="E4058" s="21">
        <v>1.4754E-2</v>
      </c>
      <c r="F4058" s="21">
        <v>1.7448000000000002E-2</v>
      </c>
      <c r="G4058" s="21">
        <v>8.1390000000000004E-3</v>
      </c>
      <c r="H4058" s="21">
        <v>1.8912999999999999E-2</v>
      </c>
      <c r="I4058" s="21">
        <v>1.3546000000000001E-2</v>
      </c>
      <c r="J4058" s="21">
        <v>-2.4750000000000002E-3</v>
      </c>
      <c r="K4058" s="21">
        <v>3.3093999999999998E-2</v>
      </c>
      <c r="L4058" s="21" cm="1">
        <f t="array" ref="L4058">MMULT(B4058:K4058,$D$18:$D$27)</f>
        <v>1.5086153634000002E-2</v>
      </c>
    </row>
    <row r="4059" spans="1:12" x14ac:dyDescent="0.35">
      <c r="A4059" s="22">
        <v>43812</v>
      </c>
      <c r="B4059" s="21">
        <v>-1.5779999999999999E-2</v>
      </c>
      <c r="C4059" s="21">
        <v>-7.1539999999999998E-3</v>
      </c>
      <c r="D4059" s="21">
        <v>-1.5904000000000001E-2</v>
      </c>
      <c r="E4059" s="21">
        <v>1.7570000000000001E-3</v>
      </c>
      <c r="F4059" s="21">
        <v>-1.792E-3</v>
      </c>
      <c r="G4059" s="21">
        <v>-1.346E-3</v>
      </c>
      <c r="H4059" s="21">
        <v>-1.4118E-2</v>
      </c>
      <c r="I4059" s="21">
        <v>-6.5069999999999998E-3</v>
      </c>
      <c r="J4059" s="21">
        <v>2.4810000000000001E-3</v>
      </c>
      <c r="K4059" s="21">
        <v>-6.6100000000000004E-3</v>
      </c>
      <c r="L4059" s="21" cm="1">
        <f t="array" ref="L4059">MMULT(B4059:K4059,$D$18:$D$27)</f>
        <v>-7.0542904609999998E-3</v>
      </c>
    </row>
    <row r="4060" spans="1:12" x14ac:dyDescent="0.35">
      <c r="A4060" s="22">
        <v>43815</v>
      </c>
      <c r="B4060" s="21">
        <v>1.1122E-2</v>
      </c>
      <c r="C4060" s="21">
        <v>1.1868E-2</v>
      </c>
      <c r="D4060" s="21">
        <v>3.2057000000000002E-2</v>
      </c>
      <c r="E4060" s="21">
        <v>1.9139999999999999E-3</v>
      </c>
      <c r="F4060" s="21">
        <v>1.0255999999999999E-2</v>
      </c>
      <c r="G4060" s="21">
        <v>1.0779E-2</v>
      </c>
      <c r="H4060" s="21">
        <v>1.6175999999999999E-2</v>
      </c>
      <c r="I4060" s="21">
        <v>1.0178E-2</v>
      </c>
      <c r="J4060" s="21">
        <v>1.8811999999999999E-2</v>
      </c>
      <c r="K4060" s="21">
        <v>3.6512999999999997E-2</v>
      </c>
      <c r="L4060" s="21" cm="1">
        <f t="array" ref="L4060">MMULT(B4060:K4060,$D$18:$D$27)</f>
        <v>1.3508991102999999E-2</v>
      </c>
    </row>
    <row r="4061" spans="1:12" x14ac:dyDescent="0.35">
      <c r="A4061" s="22">
        <v>43816</v>
      </c>
      <c r="B4061" s="21">
        <v>-4.5710000000000004E-3</v>
      </c>
      <c r="C4061" s="21">
        <v>-6.3670000000000003E-3</v>
      </c>
      <c r="D4061" s="21">
        <v>1.1552E-2</v>
      </c>
      <c r="E4061" s="21">
        <v>1.1143E-2</v>
      </c>
      <c r="F4061" s="21">
        <v>1.523E-3</v>
      </c>
      <c r="G4061" s="21">
        <v>1.3063E-2</v>
      </c>
      <c r="H4061" s="21">
        <v>0</v>
      </c>
      <c r="I4061" s="21">
        <v>-9.7249999999999993E-3</v>
      </c>
      <c r="J4061" s="21">
        <v>-3.4009999999999999E-3</v>
      </c>
      <c r="K4061" s="21">
        <v>7.5719999999999997E-3</v>
      </c>
      <c r="L4061" s="21" cm="1">
        <f t="array" ref="L4061">MMULT(B4061:K4061,$D$18:$D$27)</f>
        <v>-1.5978993709999997E-3</v>
      </c>
    </row>
    <row r="4062" spans="1:12" x14ac:dyDescent="0.35">
      <c r="A4062" s="22">
        <v>43817</v>
      </c>
      <c r="B4062" s="21">
        <v>2.7269999999999998E-3</v>
      </c>
      <c r="C4062" s="21">
        <v>-4.2200000000000001E-4</v>
      </c>
      <c r="D4062" s="21">
        <v>2.2585999999999998E-2</v>
      </c>
      <c r="E4062" s="21">
        <v>-5.0379999999999999E-3</v>
      </c>
      <c r="F4062" s="21">
        <v>4.0549999999999996E-3</v>
      </c>
      <c r="G4062" s="21">
        <v>1.7631999999999998E-2</v>
      </c>
      <c r="H4062" s="21">
        <v>9.1339999999999998E-3</v>
      </c>
      <c r="I4062" s="21">
        <v>8.7999999999999998E-5</v>
      </c>
      <c r="J4062" s="21">
        <v>1.0239E-2</v>
      </c>
      <c r="K4062" s="21">
        <v>-4.901E-3</v>
      </c>
      <c r="L4062" s="21" cm="1">
        <f t="array" ref="L4062">MMULT(B4062:K4062,$D$18:$D$27)</f>
        <v>4.6306630609999995E-3</v>
      </c>
    </row>
    <row r="4063" spans="1:12" x14ac:dyDescent="0.35">
      <c r="A4063" s="22">
        <v>43818</v>
      </c>
      <c r="B4063" s="21">
        <v>-6.8700000000000002E-3</v>
      </c>
      <c r="C4063" s="21">
        <v>-3.5430000000000001E-3</v>
      </c>
      <c r="D4063" s="21">
        <v>8.1899999999999994E-3</v>
      </c>
      <c r="E4063" s="21">
        <v>-1.5799999999999999E-4</v>
      </c>
      <c r="F4063" s="21">
        <v>-2.52E-4</v>
      </c>
      <c r="G4063" s="21">
        <v>1.2930000000000001E-2</v>
      </c>
      <c r="H4063" s="21">
        <v>7.76E-4</v>
      </c>
      <c r="I4063" s="21">
        <v>-2.0349999999999999E-3</v>
      </c>
      <c r="J4063" s="21">
        <v>5.7920000000000003E-3</v>
      </c>
      <c r="K4063" s="21">
        <v>3.6120000000000002E-3</v>
      </c>
      <c r="L4063" s="21" cm="1">
        <f t="array" ref="L4063">MMULT(B4063:K4063,$D$18:$D$27)</f>
        <v>-2.0793404000000022E-4</v>
      </c>
    </row>
    <row r="4064" spans="1:12" x14ac:dyDescent="0.35">
      <c r="A4064" s="22">
        <v>43819</v>
      </c>
      <c r="B4064" s="21">
        <v>7.9260000000000008E-3</v>
      </c>
      <c r="C4064" s="21">
        <v>1.3121000000000001E-2</v>
      </c>
      <c r="D4064" s="21">
        <v>1.7354000000000001E-2</v>
      </c>
      <c r="E4064" s="21">
        <v>8.3870000000000004E-3</v>
      </c>
      <c r="F4064" s="21">
        <v>-4.5440000000000003E-3</v>
      </c>
      <c r="G4064" s="21">
        <v>1.4041E-2</v>
      </c>
      <c r="H4064" s="21">
        <v>8.0099999999999998E-3</v>
      </c>
      <c r="I4064" s="21">
        <v>4.7869999999999996E-3</v>
      </c>
      <c r="J4064" s="21">
        <v>6.2379999999999996E-3</v>
      </c>
      <c r="K4064" s="21">
        <v>7.8519999999999996E-3</v>
      </c>
      <c r="L4064" s="21" cm="1">
        <f t="array" ref="L4064">MMULT(B4064:K4064,$D$18:$D$27)</f>
        <v>6.921158113000001E-3</v>
      </c>
    </row>
    <row r="4065" spans="1:12" x14ac:dyDescent="0.35">
      <c r="A4065" s="22">
        <v>43822</v>
      </c>
      <c r="B4065" s="21">
        <v>5.0039999999999998E-3</v>
      </c>
      <c r="C4065" s="21">
        <v>5.4310000000000001E-3</v>
      </c>
      <c r="D4065" s="21">
        <v>8.7100000000000007E-3</v>
      </c>
      <c r="E4065" s="21">
        <v>1.3809999999999999E-2</v>
      </c>
      <c r="F4065" s="21">
        <v>3.4492000000000002E-2</v>
      </c>
      <c r="G4065" s="21">
        <v>1.4099E-2</v>
      </c>
      <c r="H4065" s="21">
        <v>1.7944000000000002E-2</v>
      </c>
      <c r="I4065" s="21">
        <v>-5.999E-3</v>
      </c>
      <c r="J4065" s="21">
        <v>1.0968E-2</v>
      </c>
      <c r="K4065" s="21">
        <v>-1.542E-2</v>
      </c>
      <c r="L4065" s="21" cm="1">
        <f t="array" ref="L4065">MMULT(B4065:K4065,$D$18:$D$27)</f>
        <v>8.5084072400000016E-3</v>
      </c>
    </row>
    <row r="4066" spans="1:12" x14ac:dyDescent="0.35">
      <c r="A4066" s="22">
        <v>43823</v>
      </c>
      <c r="B4066" s="21">
        <v>-3.8409999999999998E-3</v>
      </c>
      <c r="C4066" s="21">
        <v>8.2999999999999998E-5</v>
      </c>
      <c r="D4066" s="21">
        <v>5.1570000000000001E-3</v>
      </c>
      <c r="E4066" s="21">
        <v>1.0839999999999999E-3</v>
      </c>
      <c r="F4066" s="21">
        <v>-3.4320000000000002E-3</v>
      </c>
      <c r="G4066" s="21">
        <v>7.45E-4</v>
      </c>
      <c r="H4066" s="21">
        <v>4.5329999999999997E-3</v>
      </c>
      <c r="I4066" s="21">
        <v>4.7039999999999998E-3</v>
      </c>
      <c r="J4066" s="21">
        <v>-3.3019999999999998E-3</v>
      </c>
      <c r="K4066" s="21">
        <v>5.11E-3</v>
      </c>
      <c r="L4066" s="21" cm="1">
        <f t="array" ref="L4066">MMULT(B4066:K4066,$D$18:$D$27)</f>
        <v>6.2719988900000018E-4</v>
      </c>
    </row>
    <row r="4067" spans="1:12" x14ac:dyDescent="0.35">
      <c r="A4067" s="22">
        <v>43825</v>
      </c>
      <c r="B4067" s="21">
        <v>1.5709999999999999E-3</v>
      </c>
      <c r="C4067" s="21">
        <v>2.1610000000000002E-3</v>
      </c>
      <c r="D4067" s="21">
        <v>-1.9090000000000001E-3</v>
      </c>
      <c r="E4067" s="21">
        <v>5.1029999999999999E-3</v>
      </c>
      <c r="F4067" s="21">
        <v>-1.4267999999999999E-2</v>
      </c>
      <c r="G4067" s="21">
        <v>9.6749999999999996E-3</v>
      </c>
      <c r="H4067" s="21">
        <v>6.5180000000000004E-3</v>
      </c>
      <c r="I4067" s="21">
        <v>-1.0071E-2</v>
      </c>
      <c r="J4067" s="21">
        <v>3.313E-3</v>
      </c>
      <c r="K4067" s="21">
        <v>-8.201E-3</v>
      </c>
      <c r="L4067" s="21" cm="1">
        <f t="array" ref="L4067">MMULT(B4067:K4067,$D$18:$D$27)</f>
        <v>-1.721062147E-3</v>
      </c>
    </row>
    <row r="4068" spans="1:12" x14ac:dyDescent="0.35">
      <c r="A4068" s="22">
        <v>43826</v>
      </c>
      <c r="B4068" s="21">
        <v>-3.4220000000000001E-3</v>
      </c>
      <c r="C4068" s="21">
        <v>-2.4880000000000002E-3</v>
      </c>
      <c r="D4068" s="21">
        <v>-6.097E-3</v>
      </c>
      <c r="E4068" s="21">
        <v>-3.0800000000000001E-4</v>
      </c>
      <c r="F4068" s="21">
        <v>-1.7470000000000001E-3</v>
      </c>
      <c r="G4068" s="21">
        <v>-2.2109999999999999E-3</v>
      </c>
      <c r="H4068" s="21">
        <v>2.4899999999999998E-4</v>
      </c>
      <c r="I4068" s="21">
        <v>-1.3029000000000001E-2</v>
      </c>
      <c r="J4068" s="21">
        <v>-5.6600000000000001E-3</v>
      </c>
      <c r="K4068" s="21">
        <v>-1.488E-3</v>
      </c>
      <c r="L4068" s="21" cm="1">
        <f t="array" ref="L4068">MMULT(B4068:K4068,$D$18:$D$27)</f>
        <v>-5.2124667360000012E-3</v>
      </c>
    </row>
    <row r="4069" spans="1:12" x14ac:dyDescent="0.35">
      <c r="A4069" s="22">
        <v>43829</v>
      </c>
      <c r="B4069" s="21">
        <v>-5.8659999999999997E-3</v>
      </c>
      <c r="C4069" s="21">
        <v>-3.741E-3</v>
      </c>
      <c r="D4069" s="21">
        <v>-9.0209999999999995E-3</v>
      </c>
      <c r="E4069" s="21">
        <v>-5.6940000000000003E-3</v>
      </c>
      <c r="F4069" s="21">
        <v>0.01</v>
      </c>
      <c r="G4069" s="21">
        <v>-1.0096000000000001E-2</v>
      </c>
      <c r="H4069" s="21">
        <v>1.3446E-2</v>
      </c>
      <c r="I4069" s="21">
        <v>-2.0799999999999998E-3</v>
      </c>
      <c r="J4069" s="21">
        <v>-2.372E-3</v>
      </c>
      <c r="K4069" s="21">
        <v>-1.1759E-2</v>
      </c>
      <c r="L4069" s="21" cm="1">
        <f t="array" ref="L4069">MMULT(B4069:K4069,$D$18:$D$27)</f>
        <v>-1.1840061899999999E-3</v>
      </c>
    </row>
    <row r="4070" spans="1:12" x14ac:dyDescent="0.35">
      <c r="A4070" s="22">
        <v>43830</v>
      </c>
      <c r="B4070" s="21">
        <v>4.3179999999999998E-3</v>
      </c>
      <c r="C4070" s="21">
        <v>5.5069999999999997E-3</v>
      </c>
      <c r="D4070" s="21">
        <v>1.6628E-2</v>
      </c>
      <c r="E4070" s="21">
        <v>6.5009999999999998E-3</v>
      </c>
      <c r="F4070" s="21">
        <v>-4.9500000000000004E-3</v>
      </c>
      <c r="G4070" s="21">
        <v>1.5671999999999998E-2</v>
      </c>
      <c r="H4070" s="21">
        <v>1.2531E-2</v>
      </c>
      <c r="I4070" s="21">
        <v>9.4230000000000008E-3</v>
      </c>
      <c r="J4070" s="21">
        <v>6.6569999999999997E-3</v>
      </c>
      <c r="K4070" s="21">
        <v>9.7199999999999995E-3</v>
      </c>
      <c r="L4070" s="21" cm="1">
        <f t="array" ref="L4070">MMULT(B4070:K4070,$D$18:$D$27)</f>
        <v>7.1811711800000002E-3</v>
      </c>
    </row>
    <row r="4071" spans="1:12" x14ac:dyDescent="0.35">
      <c r="A4071" s="22">
        <v>43832</v>
      </c>
      <c r="B4071" s="21">
        <v>1.6049999999999998E-2</v>
      </c>
      <c r="C4071" s="21">
        <v>7.6340000000000002E-3</v>
      </c>
      <c r="D4071" s="21">
        <v>4.5370000000000002E-3</v>
      </c>
      <c r="E4071" s="21">
        <v>6.6119999999999998E-3</v>
      </c>
      <c r="F4071" s="21">
        <v>-7.4600000000000003E-4</v>
      </c>
      <c r="G4071" s="21">
        <v>-5.3880000000000004E-3</v>
      </c>
      <c r="H4071" s="21">
        <v>3.3244000000000003E-2</v>
      </c>
      <c r="I4071" s="21">
        <v>7.0910000000000001E-3</v>
      </c>
      <c r="J4071" s="21">
        <v>-6.1409999999999998E-3</v>
      </c>
      <c r="K4071" s="21">
        <v>2.7552E-2</v>
      </c>
      <c r="L4071" s="21" cm="1">
        <f t="array" ref="L4071">MMULT(B4071:K4071,$D$18:$D$27)</f>
        <v>8.6028543359999987E-3</v>
      </c>
    </row>
    <row r="4072" spans="1:12" x14ac:dyDescent="0.35">
      <c r="A4072" s="22">
        <v>43833</v>
      </c>
      <c r="B4072" s="21">
        <v>-8.0389999999999993E-3</v>
      </c>
      <c r="C4072" s="21">
        <v>-3.4589999999999998E-3</v>
      </c>
      <c r="D4072" s="21">
        <v>1.0102E-2</v>
      </c>
      <c r="E4072" s="21">
        <v>3.666E-3</v>
      </c>
      <c r="F4072" s="21">
        <v>9.7090000000000006E-3</v>
      </c>
      <c r="G4072" s="21">
        <v>1.576E-2</v>
      </c>
      <c r="H4072" s="21">
        <v>2.419E-2</v>
      </c>
      <c r="I4072" s="21">
        <v>-3.3065999999999998E-2</v>
      </c>
      <c r="J4072" s="21">
        <v>7.6049999999999998E-3</v>
      </c>
      <c r="K4072" s="21">
        <v>-5.9441000000000001E-2</v>
      </c>
      <c r="L4072" s="21" cm="1">
        <f t="array" ref="L4072">MMULT(B4072:K4072,$D$18:$D$27)</f>
        <v>-3.9857430260000007E-3</v>
      </c>
    </row>
    <row r="4073" spans="1:12" x14ac:dyDescent="0.35">
      <c r="A4073" s="22">
        <v>43836</v>
      </c>
      <c r="B4073" s="21">
        <v>7.6779999999999999E-3</v>
      </c>
      <c r="C4073" s="21">
        <v>-3.388E-3</v>
      </c>
      <c r="D4073" s="21">
        <v>4.0592999999999997E-2</v>
      </c>
      <c r="E4073" s="21">
        <v>1.1872000000000001E-2</v>
      </c>
      <c r="F4073" s="21">
        <v>6.4099999999999999E-3</v>
      </c>
      <c r="G4073" s="21">
        <v>1.4788000000000001E-2</v>
      </c>
      <c r="H4073" s="21">
        <v>3.3020000000000001E-2</v>
      </c>
      <c r="I4073" s="21">
        <v>-6.2680000000000001E-3</v>
      </c>
      <c r="J4073" s="21">
        <v>3.774E-3</v>
      </c>
      <c r="K4073" s="21">
        <v>-1.7200000000000001E-4</v>
      </c>
      <c r="L4073" s="21" cm="1">
        <f t="array" ref="L4073">MMULT(B4073:K4073,$D$18:$D$27)</f>
        <v>8.6676538079999994E-3</v>
      </c>
    </row>
    <row r="4074" spans="1:12" x14ac:dyDescent="0.35">
      <c r="A4074" s="22">
        <v>43837</v>
      </c>
      <c r="B4074" s="21">
        <v>-8.1840000000000003E-3</v>
      </c>
      <c r="C4074" s="21">
        <v>-1.2769000000000001E-2</v>
      </c>
      <c r="D4074" s="21">
        <v>9.6109999999999998E-3</v>
      </c>
      <c r="E4074" s="21">
        <v>0</v>
      </c>
      <c r="F4074" s="21">
        <v>-5.1450000000000003E-3</v>
      </c>
      <c r="G4074" s="21">
        <v>2.6280000000000001E-3</v>
      </c>
      <c r="H4074" s="21">
        <v>4.8830000000000002E-3</v>
      </c>
      <c r="I4074" s="21">
        <v>3.0609999999999999E-3</v>
      </c>
      <c r="J4074" s="21">
        <v>2.3500000000000001E-3</v>
      </c>
      <c r="K4074" s="21">
        <v>1.5802E-2</v>
      </c>
      <c r="L4074" s="21" cm="1">
        <f t="array" ref="L4074">MMULT(B4074:K4074,$D$18:$D$27)</f>
        <v>-1.9371114700000026E-4</v>
      </c>
    </row>
    <row r="4075" spans="1:12" x14ac:dyDescent="0.35">
      <c r="A4075" s="22">
        <v>43838</v>
      </c>
      <c r="B4075" s="21">
        <v>-1.508E-2</v>
      </c>
      <c r="C4075" s="21">
        <v>-1.1423000000000001E-2</v>
      </c>
      <c r="D4075" s="21">
        <v>-2.1839000000000001E-2</v>
      </c>
      <c r="E4075" s="21">
        <v>-2.3165000000000002E-2</v>
      </c>
      <c r="F4075" s="21">
        <v>-2.9548999999999999E-2</v>
      </c>
      <c r="G4075" s="21">
        <v>-5.6707E-2</v>
      </c>
      <c r="H4075" s="21">
        <v>-6.4060000000000002E-3</v>
      </c>
      <c r="I4075" s="21">
        <v>-3.7359000000000003E-2</v>
      </c>
      <c r="J4075" s="21">
        <v>-7.9699999999999997E-3</v>
      </c>
      <c r="K4075" s="21">
        <v>-1.0484E-2</v>
      </c>
      <c r="L4075" s="21" cm="1">
        <f t="array" ref="L4075">MMULT(B4075:K4075,$D$18:$D$27)</f>
        <v>-2.0918767602E-2</v>
      </c>
    </row>
    <row r="4076" spans="1:12" x14ac:dyDescent="0.35">
      <c r="A4076" s="22">
        <v>43839</v>
      </c>
      <c r="B4076" s="21">
        <v>7.6559999999999996E-3</v>
      </c>
      <c r="C4076" s="21">
        <v>-1.614E-3</v>
      </c>
      <c r="D4076" s="21">
        <v>1.0418999999999999E-2</v>
      </c>
      <c r="E4076" s="21">
        <v>1.7401E-2</v>
      </c>
      <c r="F4076" s="21">
        <v>1.1417999999999999E-2</v>
      </c>
      <c r="G4076" s="21">
        <v>1.9449000000000001E-2</v>
      </c>
      <c r="H4076" s="21">
        <v>8.6709999999999999E-3</v>
      </c>
      <c r="I4076" s="21">
        <v>1.4600999999999999E-2</v>
      </c>
      <c r="J4076" s="21">
        <v>1.8430999999999999E-2</v>
      </c>
      <c r="K4076" s="21">
        <v>1.4867E-2</v>
      </c>
      <c r="L4076" s="21" cm="1">
        <f t="array" ref="L4076">MMULT(B4076:K4076,$D$18:$D$27)</f>
        <v>1.2067119920000001E-2</v>
      </c>
    </row>
    <row r="4077" spans="1:12" x14ac:dyDescent="0.35">
      <c r="A4077" s="22">
        <v>43840</v>
      </c>
      <c r="B4077" s="21">
        <v>-8.8880000000000001E-3</v>
      </c>
      <c r="C4077" s="21">
        <v>-9.1059999999999995E-3</v>
      </c>
      <c r="D4077" s="21">
        <v>-2.2436000000000001E-2</v>
      </c>
      <c r="E4077" s="21">
        <v>-9.8379999999999995E-3</v>
      </c>
      <c r="F4077" s="21">
        <v>-7.5299999999999998E-4</v>
      </c>
      <c r="G4077" s="21">
        <v>-1.7592E-2</v>
      </c>
      <c r="H4077" s="21">
        <v>1.1682E-2</v>
      </c>
      <c r="I4077" s="21">
        <v>-7.1009999999999997E-3</v>
      </c>
      <c r="J4077" s="21">
        <v>-1.856E-3</v>
      </c>
      <c r="K4077" s="21">
        <v>1.3975E-2</v>
      </c>
      <c r="L4077" s="21" cm="1">
        <f t="array" ref="L4077">MMULT(B4077:K4077,$D$18:$D$27)</f>
        <v>-5.4888732230000004E-3</v>
      </c>
    </row>
    <row r="4078" spans="1:12" x14ac:dyDescent="0.35">
      <c r="A4078" s="22">
        <v>43843</v>
      </c>
      <c r="B4078" s="21">
        <v>9.5460000000000007E-3</v>
      </c>
      <c r="C4078" s="21">
        <v>1.8890000000000001E-3</v>
      </c>
      <c r="D4078" s="21">
        <v>-8.6940000000000003E-3</v>
      </c>
      <c r="E4078" s="21">
        <v>-4.4330000000000003E-3</v>
      </c>
      <c r="F4078" s="21">
        <v>-1.5063999999999999E-2</v>
      </c>
      <c r="G4078" s="21">
        <v>1.2862999999999999E-2</v>
      </c>
      <c r="H4078" s="21">
        <v>1.4597000000000001E-2</v>
      </c>
      <c r="I4078" s="21">
        <v>4.1000000000000003E-3</v>
      </c>
      <c r="J4078" s="21">
        <v>1.8600000000000001E-3</v>
      </c>
      <c r="K4078" s="21">
        <v>-9.9629999999999996E-3</v>
      </c>
      <c r="L4078" s="21" cm="1">
        <f t="array" ref="L4078">MMULT(B4078:K4078,$D$18:$D$27)</f>
        <v>1.9912169149999999E-3</v>
      </c>
    </row>
    <row r="4079" spans="1:12" x14ac:dyDescent="0.35">
      <c r="A4079" s="22">
        <v>43844</v>
      </c>
      <c r="B4079" s="21">
        <v>-8.5959999999999995E-3</v>
      </c>
      <c r="C4079" s="21">
        <v>-3.0860000000000002E-3</v>
      </c>
      <c r="D4079" s="21">
        <v>9.4710000000000003E-3</v>
      </c>
      <c r="E4079" s="21">
        <v>1.54E-4</v>
      </c>
      <c r="F4079" s="21">
        <v>7.6470000000000002E-3</v>
      </c>
      <c r="G4079" s="21">
        <v>1.8176999999999999E-2</v>
      </c>
      <c r="H4079" s="21">
        <v>1.4387E-2</v>
      </c>
      <c r="I4079" s="21">
        <v>1.0255999999999999E-2</v>
      </c>
      <c r="J4079" s="21">
        <v>-4.176E-3</v>
      </c>
      <c r="K4079" s="21">
        <v>3.6900000000000001E-3</v>
      </c>
      <c r="L4079" s="21" cm="1">
        <f t="array" ref="L4079">MMULT(B4079:K4079,$D$18:$D$27)</f>
        <v>3.1702780450000006E-3</v>
      </c>
    </row>
    <row r="4080" spans="1:12" x14ac:dyDescent="0.35">
      <c r="A4080" s="22">
        <v>43845</v>
      </c>
      <c r="B4080" s="21">
        <v>-1.5900000000000001E-3</v>
      </c>
      <c r="C4080" s="21">
        <v>-1.462E-3</v>
      </c>
      <c r="D4080" s="21">
        <v>4.7489999999999997E-3</v>
      </c>
      <c r="E4080" s="21">
        <v>-2.1489999999999999E-3</v>
      </c>
      <c r="F4080" s="21">
        <v>-3.0356999999999999E-2</v>
      </c>
      <c r="G4080" s="21">
        <v>-1.467E-3</v>
      </c>
      <c r="H4080" s="21">
        <v>4.2299999999999998E-4</v>
      </c>
      <c r="I4080" s="21">
        <v>-1.4005999999999999E-2</v>
      </c>
      <c r="J4080" s="21">
        <v>-2.33E-3</v>
      </c>
      <c r="K4080" s="21">
        <v>-2.8576000000000001E-2</v>
      </c>
      <c r="L4080" s="21" cm="1">
        <f t="array" ref="L4080">MMULT(B4080:K4080,$D$18:$D$27)</f>
        <v>-6.8783419420000011E-3</v>
      </c>
    </row>
    <row r="4081" spans="1:12" x14ac:dyDescent="0.35">
      <c r="A4081" s="22">
        <v>43846</v>
      </c>
      <c r="B4081" s="21">
        <v>-3.908E-3</v>
      </c>
      <c r="C4081" s="21">
        <v>6.5440000000000003E-3</v>
      </c>
      <c r="D4081" s="21">
        <v>3.228E-3</v>
      </c>
      <c r="E4081" s="21">
        <v>1.077E-3</v>
      </c>
      <c r="F4081" s="21">
        <v>1.174E-2</v>
      </c>
      <c r="G4081" s="21">
        <v>1.0531E-2</v>
      </c>
      <c r="H4081" s="21">
        <v>-1.2484E-2</v>
      </c>
      <c r="I4081" s="21">
        <v>-1.0487E-2</v>
      </c>
      <c r="J4081" s="21">
        <v>-1.8680000000000001E-3</v>
      </c>
      <c r="K4081" s="21">
        <v>-1.0322E-2</v>
      </c>
      <c r="L4081" s="21" cm="1">
        <f t="array" ref="L4081">MMULT(B4081:K4081,$D$18:$D$27)</f>
        <v>-2.8296764160000002E-3</v>
      </c>
    </row>
    <row r="4082" spans="1:12" x14ac:dyDescent="0.35">
      <c r="A4082" s="22">
        <v>43847</v>
      </c>
      <c r="B4082" s="21">
        <v>-3.7780000000000001E-3</v>
      </c>
      <c r="C4082" s="21">
        <v>-1.1207E-2</v>
      </c>
      <c r="D4082" s="21">
        <v>-1.9650999999999998E-2</v>
      </c>
      <c r="E4082" s="21">
        <v>0</v>
      </c>
      <c r="F4082" s="21">
        <v>-1.0572E-2</v>
      </c>
      <c r="G4082" s="21">
        <v>4.8500000000000003E-4</v>
      </c>
      <c r="H4082" s="21">
        <v>-1.7999000000000001E-2</v>
      </c>
      <c r="I4082" s="21">
        <v>-4.6249999999999998E-3</v>
      </c>
      <c r="J4082" s="21">
        <v>-4.6799999999999999E-4</v>
      </c>
      <c r="K4082" s="21">
        <v>-1.1124999999999999E-2</v>
      </c>
      <c r="L4082" s="21" cm="1">
        <f t="array" ref="L4082">MMULT(B4082:K4082,$D$18:$D$27)</f>
        <v>-6.9304925769999998E-3</v>
      </c>
    </row>
    <row r="4083" spans="1:12" x14ac:dyDescent="0.35">
      <c r="A4083" s="22">
        <v>43851</v>
      </c>
      <c r="B4083" s="21">
        <v>-1.4293999999999999E-2</v>
      </c>
      <c r="C4083" s="21">
        <v>-1.9640000000000001E-2</v>
      </c>
      <c r="D4083" s="21">
        <v>-1.4886999999999999E-2</v>
      </c>
      <c r="E4083" s="21">
        <v>-1.5983000000000001E-2</v>
      </c>
      <c r="F4083" s="21">
        <v>-3.7007999999999999E-2</v>
      </c>
      <c r="G4083" s="21">
        <v>-2.5677999999999999E-2</v>
      </c>
      <c r="H4083" s="21">
        <v>-3.2947999999999998E-2</v>
      </c>
      <c r="I4083" s="21">
        <v>-9.3889999999999998E-3</v>
      </c>
      <c r="J4083" s="21">
        <v>-2.0131E-2</v>
      </c>
      <c r="K4083" s="21">
        <v>-1.248E-2</v>
      </c>
      <c r="L4083" s="21" cm="1">
        <f t="array" ref="L4083">MMULT(B4083:K4083,$D$18:$D$27)</f>
        <v>-1.8715538327E-2</v>
      </c>
    </row>
    <row r="4084" spans="1:12" x14ac:dyDescent="0.35">
      <c r="A4084" s="22">
        <v>43852</v>
      </c>
      <c r="B4084" s="21">
        <v>-5.7710000000000001E-3</v>
      </c>
      <c r="C4084" s="21">
        <v>-3.6180000000000001E-3</v>
      </c>
      <c r="D4084" s="21">
        <v>-1.1304E-2</v>
      </c>
      <c r="E4084" s="21">
        <v>-1.593E-2</v>
      </c>
      <c r="F4084" s="21">
        <v>-7.3070000000000001E-3</v>
      </c>
      <c r="G4084" s="21">
        <v>-2.1631000000000001E-2</v>
      </c>
      <c r="H4084" s="21">
        <v>-2.324E-2</v>
      </c>
      <c r="I4084" s="21">
        <v>-4.6899999999999997E-3</v>
      </c>
      <c r="J4084" s="21">
        <v>1.433E-3</v>
      </c>
      <c r="K4084" s="21">
        <v>-3.738E-3</v>
      </c>
      <c r="L4084" s="21" cm="1">
        <f t="array" ref="L4084">MMULT(B4084:K4084,$D$18:$D$27)</f>
        <v>-7.8085530440000009E-3</v>
      </c>
    </row>
    <row r="4085" spans="1:12" x14ac:dyDescent="0.35">
      <c r="A4085" s="22">
        <v>43853</v>
      </c>
      <c r="B4085" s="21">
        <v>-6.2509999999999996E-3</v>
      </c>
      <c r="C4085" s="21">
        <v>1.771E-3</v>
      </c>
      <c r="D4085" s="21">
        <v>-1.5164E-2</v>
      </c>
      <c r="E4085" s="21">
        <v>2.0630000000000002E-3</v>
      </c>
      <c r="F4085" s="21">
        <v>-6.816E-3</v>
      </c>
      <c r="G4085" s="21">
        <v>5.0799999999999999E-4</v>
      </c>
      <c r="H4085" s="21">
        <v>-1.7787000000000001E-2</v>
      </c>
      <c r="I4085" s="21">
        <v>2.16E-3</v>
      </c>
      <c r="J4085" s="21">
        <v>3.8168000000000001E-2</v>
      </c>
      <c r="K4085" s="21">
        <v>-1.1435000000000001E-2</v>
      </c>
      <c r="L4085" s="21" cm="1">
        <f t="array" ref="L4085">MMULT(B4085:K4085,$D$18:$D$27)</f>
        <v>1.5822686650000008E-3</v>
      </c>
    </row>
    <row r="4086" spans="1:12" x14ac:dyDescent="0.35">
      <c r="A4086" s="22">
        <v>43854</v>
      </c>
      <c r="B4086" s="21">
        <v>-6.7400000000000003E-3</v>
      </c>
      <c r="C4086" s="21">
        <v>-1.1051999999999999E-2</v>
      </c>
      <c r="D4086" s="21">
        <v>-2.4197E-2</v>
      </c>
      <c r="E4086" s="21">
        <v>-8.2360000000000003E-3</v>
      </c>
      <c r="F4086" s="21">
        <v>-1.8117000000000001E-2</v>
      </c>
      <c r="G4086" s="21">
        <v>-1.7526E-2</v>
      </c>
      <c r="H4086" s="21">
        <v>-7.0559999999999998E-3</v>
      </c>
      <c r="I4086" s="21">
        <v>-1.7240999999999999E-2</v>
      </c>
      <c r="J4086" s="21">
        <v>-9.1909999999999995E-3</v>
      </c>
      <c r="K4086" s="21">
        <v>-1.5181999999999999E-2</v>
      </c>
      <c r="L4086" s="21" cm="1">
        <f t="array" ref="L4086">MMULT(B4086:K4086,$D$18:$D$27)</f>
        <v>-1.2503751693000002E-2</v>
      </c>
    </row>
    <row r="4087" spans="1:12" x14ac:dyDescent="0.35">
      <c r="A4087" s="22">
        <v>43857</v>
      </c>
      <c r="B4087" s="21">
        <v>-2.3824000000000001E-2</v>
      </c>
      <c r="C4087" s="21">
        <v>-1.3053E-2</v>
      </c>
      <c r="D4087" s="21">
        <v>-4.02E-2</v>
      </c>
      <c r="E4087" s="21">
        <v>-2.5232000000000001E-2</v>
      </c>
      <c r="F4087" s="21">
        <v>-5.0601E-2</v>
      </c>
      <c r="G4087" s="21">
        <v>-2.9214E-2</v>
      </c>
      <c r="H4087" s="21">
        <v>-2.3212E-2</v>
      </c>
      <c r="I4087" s="21">
        <v>-3.3891999999999999E-2</v>
      </c>
      <c r="J4087" s="21">
        <v>-1.2522999999999999E-2</v>
      </c>
      <c r="K4087" s="21">
        <v>-3.2849999999999997E-2</v>
      </c>
      <c r="L4087" s="21" cm="1">
        <f t="array" ref="L4087">MMULT(B4087:K4087,$D$18:$D$27)</f>
        <v>-2.7776423304999999E-2</v>
      </c>
    </row>
    <row r="4088" spans="1:12" x14ac:dyDescent="0.35">
      <c r="A4088" s="22">
        <v>43858</v>
      </c>
      <c r="B4088" s="21">
        <v>-1.39E-3</v>
      </c>
      <c r="C4088" s="21">
        <v>6.613E-3</v>
      </c>
      <c r="D4088" s="21">
        <v>5.3499999999999997E-3</v>
      </c>
      <c r="E4088" s="21">
        <v>2.294E-3</v>
      </c>
      <c r="F4088" s="21">
        <v>0</v>
      </c>
      <c r="G4088" s="21">
        <v>1.8908000000000001E-2</v>
      </c>
      <c r="H4088" s="21">
        <v>-9.7000000000000005E-4</v>
      </c>
      <c r="I4088" s="21">
        <v>-2.3730000000000001E-3</v>
      </c>
      <c r="J4088" s="21">
        <v>7.9850000000000008E-3</v>
      </c>
      <c r="K4088" s="21">
        <v>4.3639999999999998E-3</v>
      </c>
      <c r="L4088" s="21" cm="1">
        <f t="array" ref="L4088">MMULT(B4088:K4088,$D$18:$D$27)</f>
        <v>1.5229553450000002E-3</v>
      </c>
    </row>
    <row r="4089" spans="1:12" x14ac:dyDescent="0.35">
      <c r="A4089" s="22">
        <v>43859</v>
      </c>
      <c r="B4089" s="21">
        <v>-8.3529999999999993E-3</v>
      </c>
      <c r="C4089" s="21">
        <v>-6.7489999999999998E-3</v>
      </c>
      <c r="D4089" s="21">
        <v>-2.4788999999999999E-2</v>
      </c>
      <c r="E4089" s="21">
        <v>-1.1278E-2</v>
      </c>
      <c r="F4089" s="21">
        <v>-6.7730000000000004E-3</v>
      </c>
      <c r="G4089" s="21">
        <v>-5.489E-3</v>
      </c>
      <c r="H4089" s="21">
        <v>-1.7718000000000001E-2</v>
      </c>
      <c r="I4089" s="21">
        <v>-9.2049999999999996E-3</v>
      </c>
      <c r="J4089" s="21">
        <v>-1.2581999999999999E-2</v>
      </c>
      <c r="K4089" s="21">
        <v>1.2468999999999999E-2</v>
      </c>
      <c r="L4089" s="21" cm="1">
        <f t="array" ref="L4089">MMULT(B4089:K4089,$D$18:$D$27)</f>
        <v>-1.1183238445999999E-2</v>
      </c>
    </row>
    <row r="4090" spans="1:12" x14ac:dyDescent="0.35">
      <c r="A4090" s="22">
        <v>43860</v>
      </c>
      <c r="B4090" s="21">
        <v>1.0607E-2</v>
      </c>
      <c r="C4090" s="21">
        <v>9.332E-3</v>
      </c>
      <c r="D4090" s="21">
        <v>9.0500000000000008E-3</v>
      </c>
      <c r="E4090" s="21">
        <v>6.613E-3</v>
      </c>
      <c r="F4090" s="21">
        <v>9.1909999999999995E-3</v>
      </c>
      <c r="G4090" s="21">
        <v>-2.707E-2</v>
      </c>
      <c r="H4090" s="21">
        <v>2.9650000000000002E-3</v>
      </c>
      <c r="I4090" s="21">
        <v>6.3670000000000003E-3</v>
      </c>
      <c r="J4090" s="21">
        <v>1.0854000000000001E-2</v>
      </c>
      <c r="K4090" s="21">
        <v>1.4182E-2</v>
      </c>
      <c r="L4090" s="21" cm="1">
        <f t="array" ref="L4090">MMULT(B4090:K4090,$D$18:$D$27)</f>
        <v>7.9038799890000008E-3</v>
      </c>
    </row>
    <row r="4091" spans="1:12" x14ac:dyDescent="0.35">
      <c r="A4091" s="22">
        <v>43861</v>
      </c>
      <c r="B4091" s="21">
        <v>-4.1209999999999997E-2</v>
      </c>
      <c r="C4091" s="21">
        <v>-3.8240999999999997E-2</v>
      </c>
      <c r="D4091" s="21">
        <v>-3.8379999999999997E-2</v>
      </c>
      <c r="E4091" s="21">
        <v>-2.3977999999999999E-2</v>
      </c>
      <c r="F4091" s="21">
        <v>-1.5570000000000001E-2</v>
      </c>
      <c r="G4091" s="21">
        <v>-1.4045999999999999E-2</v>
      </c>
      <c r="H4091" s="21">
        <v>-2.1434000000000002E-2</v>
      </c>
      <c r="I4091" s="21">
        <v>-5.2276999999999997E-2</v>
      </c>
      <c r="J4091" s="21">
        <v>-2.5676999999999998E-2</v>
      </c>
      <c r="K4091" s="21">
        <v>2.7599999999999999E-3</v>
      </c>
      <c r="L4091" s="21" cm="1">
        <f t="array" ref="L4091">MMULT(B4091:K4091,$D$18:$D$27)</f>
        <v>-3.4189576792999998E-2</v>
      </c>
    </row>
    <row r="4092" spans="1:12" x14ac:dyDescent="0.35">
      <c r="A4092" s="22">
        <v>43864</v>
      </c>
      <c r="B4092" s="21">
        <v>-2.2376E-2</v>
      </c>
      <c r="C4092" s="21">
        <v>-8.0269999999999994E-3</v>
      </c>
      <c r="D4092" s="21">
        <v>-2.1121999999999998E-2</v>
      </c>
      <c r="E4092" s="21">
        <v>-4.2069999999999998E-3</v>
      </c>
      <c r="F4092" s="21">
        <v>-1.4920000000000001E-3</v>
      </c>
      <c r="G4092" s="21">
        <v>1.6440000000000001E-3</v>
      </c>
      <c r="H4092" s="21">
        <v>9.0629999999999999E-3</v>
      </c>
      <c r="I4092" s="21">
        <v>-2.6266999999999999E-2</v>
      </c>
      <c r="J4092" s="21">
        <v>-2.875E-3</v>
      </c>
      <c r="K4092" s="21">
        <v>-4.4770999999999998E-2</v>
      </c>
      <c r="L4092" s="21" cm="1">
        <f t="array" ref="L4092">MMULT(B4092:K4092,$D$18:$D$27)</f>
        <v>-1.2479745729E-2</v>
      </c>
    </row>
    <row r="4093" spans="1:12" x14ac:dyDescent="0.35">
      <c r="A4093" s="22">
        <v>43865</v>
      </c>
      <c r="B4093" s="21">
        <v>-1.2514000000000001E-2</v>
      </c>
      <c r="C4093" s="21">
        <v>5.3629999999999997E-3</v>
      </c>
      <c r="D4093" s="21">
        <v>3.1525999999999998E-2</v>
      </c>
      <c r="E4093" s="21">
        <v>-4.5455000000000002E-2</v>
      </c>
      <c r="F4093" s="21">
        <v>1.8231000000000001E-2</v>
      </c>
      <c r="G4093" s="21">
        <v>2.7899E-2</v>
      </c>
      <c r="H4093" s="21">
        <v>1.0479E-2</v>
      </c>
      <c r="I4093" s="21">
        <v>-2.81E-3</v>
      </c>
      <c r="J4093" s="21">
        <v>9.1299999999999992E-3</v>
      </c>
      <c r="K4093" s="21">
        <v>2.5547E-2</v>
      </c>
      <c r="L4093" s="21" cm="1">
        <f t="array" ref="L4093">MMULT(B4093:K4093,$D$18:$D$27)</f>
        <v>1.3335516399999917E-4</v>
      </c>
    </row>
    <row r="4094" spans="1:12" x14ac:dyDescent="0.35">
      <c r="A4094" s="22">
        <v>43866</v>
      </c>
      <c r="B4094" s="21">
        <v>4.6023000000000001E-2</v>
      </c>
      <c r="C4094" s="21">
        <v>3.2100999999999998E-2</v>
      </c>
      <c r="D4094" s="21">
        <v>4.6591E-2</v>
      </c>
      <c r="E4094" s="21">
        <v>4.0537999999999998E-2</v>
      </c>
      <c r="F4094" s="21">
        <v>2.9350999999999999E-2</v>
      </c>
      <c r="G4094" s="21">
        <v>2.0490000000000001E-2</v>
      </c>
      <c r="H4094" s="21">
        <v>0.04</v>
      </c>
      <c r="I4094" s="21">
        <v>4.4184000000000001E-2</v>
      </c>
      <c r="J4094" s="21">
        <v>1.3809999999999999E-2</v>
      </c>
      <c r="K4094" s="21">
        <v>4.027E-2</v>
      </c>
      <c r="L4094" s="21" cm="1">
        <f t="array" ref="L4094">MMULT(B4094:K4094,$D$18:$D$27)</f>
        <v>3.7058790436000001E-2</v>
      </c>
    </row>
    <row r="4095" spans="1:12" x14ac:dyDescent="0.35">
      <c r="A4095" s="22">
        <v>43867</v>
      </c>
      <c r="B4095" s="21">
        <v>-1.355E-2</v>
      </c>
      <c r="C4095" s="21">
        <v>-7.1640000000000002E-3</v>
      </c>
      <c r="D4095" s="21">
        <v>-1.5315E-2</v>
      </c>
      <c r="E4095" s="21">
        <v>-6.2950000000000002E-3</v>
      </c>
      <c r="F4095" s="21">
        <v>-1.5968E-2</v>
      </c>
      <c r="G4095" s="21">
        <v>-1.1473000000000001E-2</v>
      </c>
      <c r="H4095" s="21">
        <v>0</v>
      </c>
      <c r="I4095" s="21">
        <v>-2.6123E-2</v>
      </c>
      <c r="J4095" s="21">
        <v>1.879E-3</v>
      </c>
      <c r="K4095" s="21">
        <v>-1.4400000000000001E-3</v>
      </c>
      <c r="L4095" s="21" cm="1">
        <f t="array" ref="L4095">MMULT(B4095:K4095,$D$18:$D$27)</f>
        <v>-1.1841414233000001E-2</v>
      </c>
    </row>
    <row r="4096" spans="1:12" x14ac:dyDescent="0.35">
      <c r="A4096" s="22">
        <v>43868</v>
      </c>
      <c r="B4096" s="21">
        <v>-6.6259999999999999E-3</v>
      </c>
      <c r="C4096" s="21">
        <v>-5.0229999999999997E-3</v>
      </c>
      <c r="D4096" s="21">
        <v>-2.0034E-2</v>
      </c>
      <c r="E4096" s="21">
        <v>-7.1910000000000003E-3</v>
      </c>
      <c r="F4096" s="21">
        <v>-2.6080000000000001E-3</v>
      </c>
      <c r="G4096" s="21">
        <v>-1.6618000000000001E-2</v>
      </c>
      <c r="H4096" s="21">
        <v>-5.4609999999999997E-3</v>
      </c>
      <c r="I4096" s="21">
        <v>1.219E-3</v>
      </c>
      <c r="J4096" s="21">
        <v>-9.8449999999999996E-3</v>
      </c>
      <c r="K4096" s="21">
        <v>-1.3884000000000001E-2</v>
      </c>
      <c r="L4096" s="21" cm="1">
        <f t="array" ref="L4096">MMULT(B4096:K4096,$D$18:$D$27)</f>
        <v>-5.9586086580000006E-3</v>
      </c>
    </row>
    <row r="4097" spans="1:12" x14ac:dyDescent="0.35">
      <c r="A4097" s="22">
        <v>43871</v>
      </c>
      <c r="B4097" s="21">
        <v>-2.4565E-2</v>
      </c>
      <c r="C4097" s="21">
        <v>7.8019999999999999E-3</v>
      </c>
      <c r="D4097" s="21">
        <v>-8.7419999999999998E-3</v>
      </c>
      <c r="E4097" s="21">
        <v>-2.0690000000000001E-3</v>
      </c>
      <c r="F4097" s="21">
        <v>-2.0339999999999998E-3</v>
      </c>
      <c r="G4097" s="21">
        <v>-5.1501999999999999E-2</v>
      </c>
      <c r="H4097" s="21">
        <v>-3.3182000000000003E-2</v>
      </c>
      <c r="I4097" s="21">
        <v>-7.7499999999999997E-4</v>
      </c>
      <c r="J4097" s="21">
        <v>9.4699999999999993E-3</v>
      </c>
      <c r="K4097" s="21">
        <v>6.9480000000000002E-3</v>
      </c>
      <c r="L4097" s="21" cm="1">
        <f t="array" ref="L4097">MMULT(B4097:K4097,$D$18:$D$27)</f>
        <v>-7.4433618579999991E-3</v>
      </c>
    </row>
    <row r="4098" spans="1:12" x14ac:dyDescent="0.35">
      <c r="A4098" s="22">
        <v>43872</v>
      </c>
      <c r="B4098" s="21">
        <v>9.5060000000000006E-3</v>
      </c>
      <c r="C4098" s="21">
        <v>1.2933999999999999E-2</v>
      </c>
      <c r="D4098" s="21">
        <v>1.4789999999999999E-2</v>
      </c>
      <c r="E4098" s="21">
        <v>1.4515E-2</v>
      </c>
      <c r="F4098" s="21">
        <v>-1.7470000000000001E-3</v>
      </c>
      <c r="G4098" s="21">
        <v>2.4604000000000001E-2</v>
      </c>
      <c r="H4098" s="21">
        <v>1.6542999999999999E-2</v>
      </c>
      <c r="I4098" s="21">
        <v>1.11E-4</v>
      </c>
      <c r="J4098" s="21">
        <v>6.5669999999999999E-3</v>
      </c>
      <c r="K4098" s="21">
        <v>3.0688E-2</v>
      </c>
      <c r="L4098" s="21" cm="1">
        <f t="array" ref="L4098">MMULT(B4098:K4098,$D$18:$D$27)</f>
        <v>8.0611100019999989E-3</v>
      </c>
    </row>
    <row r="4099" spans="1:12" x14ac:dyDescent="0.35">
      <c r="A4099" s="22">
        <v>43873</v>
      </c>
      <c r="B4099" s="21">
        <v>1.2225E-2</v>
      </c>
      <c r="C4099" s="21">
        <v>7.463E-3</v>
      </c>
      <c r="D4099" s="21">
        <v>7.8890000000000002E-3</v>
      </c>
      <c r="E4099" s="21">
        <v>1.7885000000000002E-2</v>
      </c>
      <c r="F4099" s="21">
        <v>2.2164E-2</v>
      </c>
      <c r="G4099" s="21">
        <v>1.7940999999999999E-2</v>
      </c>
      <c r="H4099" s="21">
        <v>3.2062E-2</v>
      </c>
      <c r="I4099" s="21">
        <v>9.6380000000000007E-3</v>
      </c>
      <c r="J4099" s="21">
        <v>1.6309000000000001E-2</v>
      </c>
      <c r="K4099" s="21">
        <v>3.8231000000000001E-2</v>
      </c>
      <c r="L4099" s="21" cm="1">
        <f t="array" ref="L4099">MMULT(B4099:K4099,$D$18:$D$27)</f>
        <v>1.5509493970000003E-2</v>
      </c>
    </row>
    <row r="4100" spans="1:12" x14ac:dyDescent="0.35">
      <c r="A4100" s="22">
        <v>43874</v>
      </c>
      <c r="B4100" s="21">
        <v>-5.5490000000000001E-3</v>
      </c>
      <c r="C4100" s="21">
        <v>-3.392E-3</v>
      </c>
      <c r="D4100" s="21">
        <v>3.98E-3</v>
      </c>
      <c r="E4100" s="21">
        <v>-1.5730000000000001E-2</v>
      </c>
      <c r="F4100" s="21">
        <v>-1.0841999999999999E-2</v>
      </c>
      <c r="G4100" s="21">
        <v>-1.0033E-2</v>
      </c>
      <c r="H4100" s="21">
        <v>-1.0591E-2</v>
      </c>
      <c r="I4100" s="21">
        <v>-8.7779999999999993E-3</v>
      </c>
      <c r="J4100" s="21">
        <v>5.9610000000000002E-3</v>
      </c>
      <c r="K4100" s="21">
        <v>9.672E-3</v>
      </c>
      <c r="L4100" s="21" cm="1">
        <f t="array" ref="L4100">MMULT(B4100:K4100,$D$18:$D$27)</f>
        <v>-5.607889892999999E-3</v>
      </c>
    </row>
    <row r="4101" spans="1:12" x14ac:dyDescent="0.35">
      <c r="A4101" s="22">
        <v>43875</v>
      </c>
      <c r="B4101" s="21">
        <v>-4.5950000000000001E-3</v>
      </c>
      <c r="C4101" s="21">
        <v>-1.4149999999999999E-2</v>
      </c>
      <c r="D4101" s="21">
        <v>-1.0042000000000001E-2</v>
      </c>
      <c r="E4101" s="21">
        <v>-3.3999999999999998E-3</v>
      </c>
      <c r="F4101" s="21">
        <v>-7.2110000000000004E-3</v>
      </c>
      <c r="G4101" s="21">
        <v>1.0408000000000001E-2</v>
      </c>
      <c r="H4101" s="21">
        <v>-1.0466E-2</v>
      </c>
      <c r="I4101" s="21">
        <v>-9.6299999999999997E-3</v>
      </c>
      <c r="J4101" s="21">
        <v>2.735E-3</v>
      </c>
      <c r="K4101" s="21">
        <v>-1.9664000000000001E-2</v>
      </c>
      <c r="L4101" s="21" cm="1">
        <f t="array" ref="L4101">MMULT(B4101:K4101,$D$18:$D$27)</f>
        <v>-6.4292753680000002E-3</v>
      </c>
    </row>
    <row r="4102" spans="1:12" x14ac:dyDescent="0.35">
      <c r="A4102" s="22">
        <v>43879</v>
      </c>
      <c r="B4102" s="21">
        <v>-1.2696000000000001E-2</v>
      </c>
      <c r="C4102" s="21">
        <v>1.4530000000000001E-3</v>
      </c>
      <c r="D4102" s="21">
        <v>-5.2059999999999997E-3</v>
      </c>
      <c r="E4102" s="21">
        <v>-5.4590000000000003E-3</v>
      </c>
      <c r="F4102" s="21">
        <v>-2.2370999999999999E-2</v>
      </c>
      <c r="G4102" s="21">
        <v>-8.1300000000000003E-4</v>
      </c>
      <c r="H4102" s="21">
        <v>-9.6199999999999996E-4</v>
      </c>
      <c r="I4102" s="21">
        <v>-1.643E-2</v>
      </c>
      <c r="J4102" s="21">
        <v>4.55E-4</v>
      </c>
      <c r="K4102" s="21">
        <v>-3.1888E-2</v>
      </c>
      <c r="L4102" s="21" cm="1">
        <f t="array" ref="L4102">MMULT(B4102:K4102,$D$18:$D$27)</f>
        <v>-9.2863090780000018E-3</v>
      </c>
    </row>
    <row r="4103" spans="1:12" x14ac:dyDescent="0.35">
      <c r="A4103" s="22">
        <v>43880</v>
      </c>
      <c r="B4103" s="21">
        <v>7.6819999999999996E-3</v>
      </c>
      <c r="C4103" s="21">
        <v>4.5360000000000001E-3</v>
      </c>
      <c r="D4103" s="21">
        <v>3.6898E-2</v>
      </c>
      <c r="E4103" s="21">
        <v>1.6466999999999999E-2</v>
      </c>
      <c r="F4103" s="21">
        <v>1.9019000000000001E-2</v>
      </c>
      <c r="G4103" s="21">
        <v>2.4420000000000002E-3</v>
      </c>
      <c r="H4103" s="21">
        <v>2.2859000000000001E-2</v>
      </c>
      <c r="I4103" s="21">
        <v>4.091E-3</v>
      </c>
      <c r="J4103" s="21">
        <v>6.8149999999999999E-3</v>
      </c>
      <c r="K4103" s="21">
        <v>2.1604000000000002E-2</v>
      </c>
      <c r="L4103" s="21" cm="1">
        <f t="array" ref="L4103">MMULT(B4103:K4103,$D$18:$D$27)</f>
        <v>1.2382605782000001E-2</v>
      </c>
    </row>
    <row r="4104" spans="1:12" x14ac:dyDescent="0.35">
      <c r="A4104" s="22">
        <v>43881</v>
      </c>
      <c r="B4104" s="21">
        <v>-7.9550000000000003E-3</v>
      </c>
      <c r="C4104" s="21">
        <v>-8.3979999999999992E-3</v>
      </c>
      <c r="D4104" s="21">
        <v>-1.6693E-2</v>
      </c>
      <c r="E4104" s="21">
        <v>-6.4120000000000002E-3</v>
      </c>
      <c r="F4104" s="21">
        <v>-1.3415E-2</v>
      </c>
      <c r="G4104" s="21">
        <v>6.7658999999999997E-2</v>
      </c>
      <c r="H4104" s="21">
        <v>1.0821000000000001E-2</v>
      </c>
      <c r="I4104" s="21">
        <v>2.0711E-2</v>
      </c>
      <c r="J4104" s="21">
        <v>3.6099999999999999E-3</v>
      </c>
      <c r="K4104" s="21">
        <v>4.4547999999999997E-2</v>
      </c>
      <c r="L4104" s="21" cm="1">
        <f t="array" ref="L4104">MMULT(B4104:K4104,$D$18:$D$27)</f>
        <v>2.3684553580000014E-3</v>
      </c>
    </row>
    <row r="4105" spans="1:12" x14ac:dyDescent="0.35">
      <c r="A4105" s="22">
        <v>43882</v>
      </c>
      <c r="B4105" s="21">
        <v>-1.2194999999999999E-2</v>
      </c>
      <c r="C4105" s="21">
        <v>-7.2849999999999998E-3</v>
      </c>
      <c r="D4105" s="21">
        <v>-2.3424E-2</v>
      </c>
      <c r="E4105" s="21">
        <v>-7.4729999999999996E-3</v>
      </c>
      <c r="F4105" s="21">
        <v>-1.3006E-2</v>
      </c>
      <c r="G4105" s="21">
        <v>-7.8580000000000004E-3</v>
      </c>
      <c r="H4105" s="21">
        <v>-1.9781E-2</v>
      </c>
      <c r="I4105" s="21">
        <v>-1.0422000000000001E-2</v>
      </c>
      <c r="J4105" s="21">
        <v>-4.496E-3</v>
      </c>
      <c r="K4105" s="21">
        <v>-1.8752000000000001E-2</v>
      </c>
      <c r="L4105" s="21" cm="1">
        <f t="array" ref="L4105">MMULT(B4105:K4105,$D$18:$D$27)</f>
        <v>-1.1658486063999999E-2</v>
      </c>
    </row>
    <row r="4106" spans="1:12" x14ac:dyDescent="0.35">
      <c r="A4106" s="22">
        <v>43885</v>
      </c>
      <c r="B4106" s="21">
        <v>-4.6845999999999999E-2</v>
      </c>
      <c r="C4106" s="21">
        <v>-3.9446000000000002E-2</v>
      </c>
      <c r="D4106" s="21">
        <v>-5.7944000000000002E-2</v>
      </c>
      <c r="E4106" s="21">
        <v>-3.5249999999999997E-2</v>
      </c>
      <c r="F4106" s="21">
        <v>-7.3675000000000004E-2</v>
      </c>
      <c r="G4106" s="21">
        <v>-3.5257999999999998E-2</v>
      </c>
      <c r="H4106" s="21">
        <v>-6.2677999999999998E-2</v>
      </c>
      <c r="I4106" s="21">
        <v>-3.014E-2</v>
      </c>
      <c r="J4106" s="21">
        <v>-1.6712000000000001E-2</v>
      </c>
      <c r="K4106" s="21">
        <v>-5.5133000000000001E-2</v>
      </c>
      <c r="L4106" s="21" cm="1">
        <f t="array" ref="L4106">MMULT(B4106:K4106,$D$18:$D$27)</f>
        <v>-4.2029803983999997E-2</v>
      </c>
    </row>
    <row r="4107" spans="1:12" x14ac:dyDescent="0.35">
      <c r="A4107" s="22">
        <v>43886</v>
      </c>
      <c r="B4107" s="21">
        <v>-3.8324999999999998E-2</v>
      </c>
      <c r="C4107" s="21">
        <v>-3.8200999999999999E-2</v>
      </c>
      <c r="D4107" s="21">
        <v>-4.1768E-2</v>
      </c>
      <c r="E4107" s="21">
        <v>-4.5228999999999998E-2</v>
      </c>
      <c r="F4107" s="21">
        <v>-5.1406E-2</v>
      </c>
      <c r="G4107" s="21">
        <v>-5.5350000000000003E-2</v>
      </c>
      <c r="H4107" s="21">
        <v>-8.3333000000000004E-2</v>
      </c>
      <c r="I4107" s="21">
        <v>-4.3323E-2</v>
      </c>
      <c r="J4107" s="21">
        <v>-3.3072999999999998E-2</v>
      </c>
      <c r="K4107" s="21">
        <v>-4.9221000000000001E-2</v>
      </c>
      <c r="L4107" s="21" cm="1">
        <f t="array" ref="L4107">MMULT(B4107:K4107,$D$18:$D$27)</f>
        <v>-4.5783257304999991E-2</v>
      </c>
    </row>
    <row r="4108" spans="1:12" x14ac:dyDescent="0.35">
      <c r="A4108" s="22">
        <v>43887</v>
      </c>
      <c r="B4108" s="21">
        <v>-2.1956E-2</v>
      </c>
      <c r="C4108" s="21">
        <v>-2.6512000000000001E-2</v>
      </c>
      <c r="D4108" s="21">
        <v>-5.6576000000000001E-2</v>
      </c>
      <c r="E4108" s="21">
        <v>-4.9415000000000001E-2</v>
      </c>
      <c r="F4108" s="21">
        <v>-3.2719999999999999E-2</v>
      </c>
      <c r="G4108" s="21">
        <v>-2.6072000000000001E-2</v>
      </c>
      <c r="H4108" s="21">
        <v>-5.4434999999999997E-2</v>
      </c>
      <c r="I4108" s="21">
        <v>-2.9947999999999999E-2</v>
      </c>
      <c r="J4108" s="21">
        <v>-2.5177999999999999E-2</v>
      </c>
      <c r="K4108" s="21">
        <v>-1.6001999999999999E-2</v>
      </c>
      <c r="L4108" s="21" cm="1">
        <f t="array" ref="L4108">MMULT(B4108:K4108,$D$18:$D$27)</f>
        <v>-3.4186486842999998E-2</v>
      </c>
    </row>
    <row r="4109" spans="1:12" x14ac:dyDescent="0.35">
      <c r="A4109" s="22">
        <v>43888</v>
      </c>
      <c r="B4109" s="21">
        <v>-6.0177000000000001E-2</v>
      </c>
      <c r="C4109" s="21">
        <v>-3.9882000000000001E-2</v>
      </c>
      <c r="D4109" s="21">
        <v>-5.0632999999999997E-2</v>
      </c>
      <c r="E4109" s="21">
        <v>-7.8952999999999995E-2</v>
      </c>
      <c r="F4109" s="21">
        <v>-5.4264E-2</v>
      </c>
      <c r="G4109" s="21">
        <v>-7.1099999999999997E-2</v>
      </c>
      <c r="H4109" s="21">
        <v>-7.0427000000000003E-2</v>
      </c>
      <c r="I4109" s="21">
        <v>-7.5563000000000005E-2</v>
      </c>
      <c r="J4109" s="21">
        <v>-4.8732999999999999E-2</v>
      </c>
      <c r="K4109" s="21">
        <v>-8.3030000000000007E-2</v>
      </c>
      <c r="L4109" s="21" cm="1">
        <f t="array" ref="L4109">MMULT(B4109:K4109,$D$18:$D$27)</f>
        <v>-6.2727561008999996E-2</v>
      </c>
    </row>
    <row r="4110" spans="1:12" x14ac:dyDescent="0.35">
      <c r="A4110" s="22">
        <v>43889</v>
      </c>
      <c r="B4110" s="21">
        <v>3.2516999999999997E-2</v>
      </c>
      <c r="C4110" s="21">
        <v>-8.3929999999999994E-3</v>
      </c>
      <c r="D4110" s="21">
        <v>5.4332999999999999E-2</v>
      </c>
      <c r="E4110" s="21">
        <v>2.7370999999999999E-2</v>
      </c>
      <c r="F4110" s="21">
        <v>9.3139999999999994E-3</v>
      </c>
      <c r="G4110" s="21">
        <v>4.0289999999999996E-3</v>
      </c>
      <c r="H4110" s="21">
        <v>2.9236000000000002E-2</v>
      </c>
      <c r="I4110" s="21">
        <v>8.0800000000000004E-3</v>
      </c>
      <c r="J4110" s="21">
        <v>-1.7930000000000001E-2</v>
      </c>
      <c r="K4110" s="21">
        <v>-1.0640999999999999E-2</v>
      </c>
      <c r="L4110" s="21" cm="1">
        <f t="array" ref="L4110">MMULT(B4110:K4110,$D$18:$D$27)</f>
        <v>1.4985858735E-2</v>
      </c>
    </row>
    <row r="4111" spans="1:12" x14ac:dyDescent="0.35">
      <c r="A4111" s="22">
        <v>43892</v>
      </c>
      <c r="B4111" s="21">
        <v>4.7433999999999997E-2</v>
      </c>
      <c r="C4111" s="21">
        <v>3.4819000000000003E-2</v>
      </c>
      <c r="D4111" s="21">
        <v>-6.3229999999999996E-3</v>
      </c>
      <c r="E4111" s="21">
        <v>1.6729000000000001E-2</v>
      </c>
      <c r="F4111" s="21">
        <v>2.5839999999999998E-2</v>
      </c>
      <c r="G4111" s="21">
        <v>4.6605000000000001E-2</v>
      </c>
      <c r="H4111" s="21">
        <v>6.4140000000000004E-3</v>
      </c>
      <c r="I4111" s="21">
        <v>3.3400000000000001E-3</v>
      </c>
      <c r="J4111" s="21">
        <v>5.5815999999999998E-2</v>
      </c>
      <c r="K4111" s="21">
        <v>6.5370000000000003E-3</v>
      </c>
      <c r="L4111" s="21" cm="1">
        <f t="array" ref="L4111">MMULT(B4111:K4111,$D$18:$D$27)</f>
        <v>2.4053065417000002E-2</v>
      </c>
    </row>
    <row r="4112" spans="1:12" x14ac:dyDescent="0.35">
      <c r="A4112" s="22">
        <v>43893</v>
      </c>
      <c r="B4112" s="21">
        <v>-4.7884000000000003E-2</v>
      </c>
      <c r="C4112" s="21">
        <v>-2.2776999999999999E-2</v>
      </c>
      <c r="D4112" s="21">
        <v>-6.8409999999999999E-3</v>
      </c>
      <c r="E4112" s="21">
        <v>-2.2547000000000001E-2</v>
      </c>
      <c r="F4112" s="21">
        <v>-3.5263999999999997E-2</v>
      </c>
      <c r="G4112" s="21">
        <v>-2.4771000000000001E-2</v>
      </c>
      <c r="H4112" s="21">
        <v>1.214E-3</v>
      </c>
      <c r="I4112" s="21">
        <v>-2.9956E-2</v>
      </c>
      <c r="J4112" s="21">
        <v>-1.9269000000000001E-2</v>
      </c>
      <c r="K4112" s="21">
        <v>-5.3635000000000002E-2</v>
      </c>
      <c r="L4112" s="21" cm="1">
        <f t="array" ref="L4112">MMULT(B4112:K4112,$D$18:$D$27)</f>
        <v>-2.6069823769999997E-2</v>
      </c>
    </row>
    <row r="4113" spans="1:12" x14ac:dyDescent="0.35">
      <c r="A4113" s="22">
        <v>43894</v>
      </c>
      <c r="B4113" s="21">
        <v>2.1832000000000001E-2</v>
      </c>
      <c r="C4113" s="21">
        <v>4.3860999999999997E-2</v>
      </c>
      <c r="D4113" s="21">
        <v>2.6429999999999999E-2</v>
      </c>
      <c r="E4113" s="21">
        <v>2.7224000000000002E-2</v>
      </c>
      <c r="F4113" s="21">
        <v>1.0071E-2</v>
      </c>
      <c r="G4113" s="21">
        <v>2.6912999999999999E-2</v>
      </c>
      <c r="H4113" s="21">
        <v>-1.8190000000000001E-3</v>
      </c>
      <c r="I4113" s="21">
        <v>2.4292999999999999E-2</v>
      </c>
      <c r="J4113" s="21">
        <v>1.9144000000000001E-2</v>
      </c>
      <c r="K4113" s="21">
        <v>1.5717999999999999E-2</v>
      </c>
      <c r="L4113" s="21" cm="1">
        <f t="array" ref="L4113">MMULT(B4113:K4113,$D$18:$D$27)</f>
        <v>2.0591973927000004E-2</v>
      </c>
    </row>
    <row r="4114" spans="1:12" x14ac:dyDescent="0.35">
      <c r="A4114" s="22">
        <v>43895</v>
      </c>
      <c r="B4114" s="21">
        <v>-4.4067000000000002E-2</v>
      </c>
      <c r="C4114" s="21">
        <v>-1.3599999999999999E-2</v>
      </c>
      <c r="D4114" s="21">
        <v>-3.4487999999999998E-2</v>
      </c>
      <c r="E4114" s="21">
        <v>-3.4999000000000002E-2</v>
      </c>
      <c r="F4114" s="21">
        <v>-4.616E-2</v>
      </c>
      <c r="G4114" s="21">
        <v>-4.2992000000000002E-2</v>
      </c>
      <c r="H4114" s="21">
        <v>-4.4033000000000003E-2</v>
      </c>
      <c r="I4114" s="21">
        <v>-3.5508999999999999E-2</v>
      </c>
      <c r="J4114" s="21">
        <v>-2.6199E-2</v>
      </c>
      <c r="K4114" s="21">
        <v>-0.101787</v>
      </c>
      <c r="L4114" s="21" cm="1">
        <f t="array" ref="L4114">MMULT(B4114:K4114,$D$18:$D$27)</f>
        <v>-3.6872429410000004E-2</v>
      </c>
    </row>
    <row r="4115" spans="1:12" x14ac:dyDescent="0.35">
      <c r="A4115" s="22">
        <v>43896</v>
      </c>
      <c r="B4115" s="21">
        <v>-4.8293999999999997E-2</v>
      </c>
      <c r="C4115" s="21">
        <v>-1.9241000000000001E-2</v>
      </c>
      <c r="D4115" s="21">
        <v>-0.10619000000000001</v>
      </c>
      <c r="E4115" s="21">
        <v>-4.9686000000000001E-2</v>
      </c>
      <c r="F4115" s="21">
        <v>-7.6655000000000001E-2</v>
      </c>
      <c r="G4115" s="21">
        <v>-0.14276900000000001</v>
      </c>
      <c r="H4115" s="21">
        <v>-0.14676</v>
      </c>
      <c r="I4115" s="21">
        <v>-3.7233000000000002E-2</v>
      </c>
      <c r="J4115" s="21">
        <v>-1.8782E-2</v>
      </c>
      <c r="K4115" s="21">
        <v>-4.9987999999999998E-2</v>
      </c>
      <c r="L4115" s="21" cm="1">
        <f t="array" ref="L4115">MMULT(B4115:K4115,$D$18:$D$27)</f>
        <v>-5.7909373111000008E-2</v>
      </c>
    </row>
    <row r="4116" spans="1:12" x14ac:dyDescent="0.35">
      <c r="A4116" s="22">
        <v>43899</v>
      </c>
      <c r="B4116" s="21">
        <v>-0.122248</v>
      </c>
      <c r="C4116" s="21">
        <v>-0.153693</v>
      </c>
      <c r="D4116" s="21">
        <v>-0.32007200000000002</v>
      </c>
      <c r="E4116" s="21">
        <v>-0.24840100000000001</v>
      </c>
      <c r="F4116" s="21">
        <v>-0.27421400000000001</v>
      </c>
      <c r="G4116" s="21">
        <v>-0.52907400000000004</v>
      </c>
      <c r="H4116" s="21">
        <v>-0.53425199999999995</v>
      </c>
      <c r="I4116" s="21">
        <v>-0.10403999999999999</v>
      </c>
      <c r="J4116" s="21">
        <v>-0.167098</v>
      </c>
      <c r="K4116" s="21">
        <v>-0.13614299999999999</v>
      </c>
      <c r="L4116" s="21" cm="1">
        <f t="array" ref="L4116">MMULT(B4116:K4116,$D$18:$D$27)</f>
        <v>-0.21451942989499997</v>
      </c>
    </row>
    <row r="4117" spans="1:12" x14ac:dyDescent="0.35">
      <c r="A4117" s="22">
        <v>43900</v>
      </c>
      <c r="B4117" s="21">
        <v>3.7027999999999998E-2</v>
      </c>
      <c r="C4117" s="21">
        <v>5.3428000000000003E-2</v>
      </c>
      <c r="D4117" s="21">
        <v>0.10638300000000001</v>
      </c>
      <c r="E4117" s="21">
        <v>2.3775000000000001E-2</v>
      </c>
      <c r="F4117" s="21">
        <v>5.0838000000000001E-2</v>
      </c>
      <c r="G4117" s="21">
        <v>7.8506000000000006E-2</v>
      </c>
      <c r="H4117" s="21">
        <v>0.146283</v>
      </c>
      <c r="I4117" s="21">
        <v>2.0454E-2</v>
      </c>
      <c r="J4117" s="21">
        <v>-3.7269999999999998E-3</v>
      </c>
      <c r="K4117" s="21">
        <v>2.0698000000000001E-2</v>
      </c>
      <c r="L4117" s="21" cm="1">
        <f t="array" ref="L4117">MMULT(B4117:K4117,$D$18:$D$27)</f>
        <v>4.5020353655999996E-2</v>
      </c>
    </row>
    <row r="4118" spans="1:12" x14ac:dyDescent="0.35">
      <c r="A4118" s="22">
        <v>43901</v>
      </c>
      <c r="B4118" s="21">
        <v>-3.2941999999999999E-2</v>
      </c>
      <c r="C4118" s="21">
        <v>-2.2946999999999999E-2</v>
      </c>
      <c r="D4118" s="21">
        <v>-6.5865000000000007E-2</v>
      </c>
      <c r="E4118" s="21">
        <v>-6.6514000000000004E-2</v>
      </c>
      <c r="F4118" s="21">
        <v>-4.453E-2</v>
      </c>
      <c r="G4118" s="21">
        <v>2.1201000000000001E-2</v>
      </c>
      <c r="H4118" s="21">
        <v>-0.17712700000000001</v>
      </c>
      <c r="I4118" s="21">
        <v>-0.129577</v>
      </c>
      <c r="J4118" s="21">
        <v>-3.3666000000000001E-2</v>
      </c>
      <c r="K4118" s="21">
        <v>-9.1540999999999997E-2</v>
      </c>
      <c r="L4118" s="21" cm="1">
        <f t="array" ref="L4118">MMULT(B4118:K4118,$D$18:$D$27)</f>
        <v>-7.6520388962999994E-2</v>
      </c>
    </row>
    <row r="4119" spans="1:12" x14ac:dyDescent="0.35">
      <c r="A4119" s="22">
        <v>43902</v>
      </c>
      <c r="B4119" s="21">
        <v>-0.11434</v>
      </c>
      <c r="C4119" s="21">
        <v>-8.1536999999999998E-2</v>
      </c>
      <c r="D4119" s="21">
        <v>-0.163664</v>
      </c>
      <c r="E4119" s="21">
        <v>-0.133907</v>
      </c>
      <c r="F4119" s="21">
        <v>-0.17031099999999999</v>
      </c>
      <c r="G4119" s="21">
        <v>-0.23044999999999999</v>
      </c>
      <c r="H4119" s="21">
        <v>7.6270000000000001E-3</v>
      </c>
      <c r="I4119" s="21">
        <v>-0.15865799999999999</v>
      </c>
      <c r="J4119" s="21">
        <v>-0.105806</v>
      </c>
      <c r="K4119" s="21">
        <v>-0.27008900000000002</v>
      </c>
      <c r="L4119" s="21" cm="1">
        <f t="array" ref="L4119">MMULT(B4119:K4119,$D$18:$D$27)</f>
        <v>-0.122077041612</v>
      </c>
    </row>
    <row r="4120" spans="1:12" x14ac:dyDescent="0.35">
      <c r="A4120" s="22">
        <v>43903</v>
      </c>
      <c r="B4120" s="21">
        <v>2.5281999999999999E-2</v>
      </c>
      <c r="C4120" s="21">
        <v>9.3889E-2</v>
      </c>
      <c r="D4120" s="21">
        <v>7.0768999999999999E-2</v>
      </c>
      <c r="E4120" s="21">
        <v>0.11276600000000001</v>
      </c>
      <c r="F4120" s="21">
        <v>0.120666</v>
      </c>
      <c r="G4120" s="21">
        <v>0.12230199999999999</v>
      </c>
      <c r="H4120" s="21">
        <v>0.199327</v>
      </c>
      <c r="I4120" s="21">
        <v>0.17155200000000001</v>
      </c>
      <c r="J4120" s="21">
        <v>6.6378000000000006E-2</v>
      </c>
      <c r="K4120" s="21">
        <v>8.8685E-2</v>
      </c>
      <c r="L4120" s="21" cm="1">
        <f t="array" ref="L4120">MMULT(B4120:K4120,$D$18:$D$27)</f>
        <v>0.10926297643800001</v>
      </c>
    </row>
    <row r="4121" spans="1:12" x14ac:dyDescent="0.35">
      <c r="A4121" s="22">
        <v>43906</v>
      </c>
      <c r="B4121" s="21">
        <v>-9.5226000000000005E-2</v>
      </c>
      <c r="C4121" s="21">
        <v>-0.164469</v>
      </c>
      <c r="D4121" s="21">
        <v>-0.106322</v>
      </c>
      <c r="E4121" s="21">
        <v>-0.16889699999999999</v>
      </c>
      <c r="F4121" s="21">
        <v>-0.108292</v>
      </c>
      <c r="G4121" s="21">
        <v>-0.21234</v>
      </c>
      <c r="H4121" s="21">
        <v>-0.157083</v>
      </c>
      <c r="I4121" s="21">
        <v>-0.11203100000000001</v>
      </c>
      <c r="J4121" s="21">
        <v>-0.13870099999999999</v>
      </c>
      <c r="K4121" s="21">
        <v>-0.18579499999999999</v>
      </c>
      <c r="L4121" s="21" cm="1">
        <f t="array" ref="L4121">MMULT(B4121:K4121,$D$18:$D$27)</f>
        <v>-0.12723988359499999</v>
      </c>
    </row>
    <row r="4122" spans="1:12" x14ac:dyDescent="0.35">
      <c r="A4122" s="22">
        <v>43907</v>
      </c>
      <c r="B4122" s="21">
        <v>6.7266000000000006E-2</v>
      </c>
      <c r="C4122" s="21">
        <v>1.4204E-2</v>
      </c>
      <c r="D4122" s="21">
        <v>-6.7520000000000002E-3</v>
      </c>
      <c r="E4122" s="21">
        <v>6.5180000000000004E-3</v>
      </c>
      <c r="F4122" s="21">
        <v>-2.8452000000000002E-2</v>
      </c>
      <c r="G4122" s="21">
        <v>-0.26653100000000002</v>
      </c>
      <c r="H4122" s="21">
        <v>-5.6571999999999997E-2</v>
      </c>
      <c r="I4122" s="21">
        <v>-3.3147000000000003E-2</v>
      </c>
      <c r="J4122" s="21">
        <v>-7.0699999999999999E-3</v>
      </c>
      <c r="K4122" s="21">
        <v>4.9299999999999995E-4</v>
      </c>
      <c r="L4122" s="21" cm="1">
        <f t="array" ref="L4122">MMULT(B4122:K4122,$D$18:$D$27)</f>
        <v>-6.5822633320000001E-3</v>
      </c>
    </row>
    <row r="4123" spans="1:12" x14ac:dyDescent="0.35">
      <c r="A4123" s="22">
        <v>43908</v>
      </c>
      <c r="B4123" s="21">
        <v>-0.100244</v>
      </c>
      <c r="C4123" s="21">
        <v>-0.221248</v>
      </c>
      <c r="D4123" s="21">
        <v>-3.6581000000000002E-2</v>
      </c>
      <c r="E4123" s="21">
        <v>-0.136381</v>
      </c>
      <c r="F4123" s="21">
        <v>-0.13928599999999999</v>
      </c>
      <c r="G4123" s="21">
        <v>-0.34396700000000002</v>
      </c>
      <c r="H4123" s="21">
        <v>-7.1429000000000006E-2</v>
      </c>
      <c r="I4123" s="21">
        <v>-7.9280000000000003E-2</v>
      </c>
      <c r="J4123" s="21">
        <v>-0.21044299999999999</v>
      </c>
      <c r="K4123" s="21">
        <v>-0.174877</v>
      </c>
      <c r="L4123" s="21" cm="1">
        <f t="array" ref="L4123">MMULT(B4123:K4123,$D$18:$D$27)</f>
        <v>-0.12112429123100001</v>
      </c>
    </row>
    <row r="4124" spans="1:12" x14ac:dyDescent="0.35">
      <c r="A4124" s="22">
        <v>43909</v>
      </c>
      <c r="B4124" s="21">
        <v>3.9552999999999998E-2</v>
      </c>
      <c r="C4124" s="21">
        <v>4.2507000000000003E-2</v>
      </c>
      <c r="D4124" s="21">
        <v>0.11626300000000001</v>
      </c>
      <c r="E4124" s="21">
        <v>0.128805</v>
      </c>
      <c r="F4124" s="21">
        <v>0.151037</v>
      </c>
      <c r="G4124" s="21">
        <v>0.35095100000000001</v>
      </c>
      <c r="H4124" s="21">
        <v>2.8490000000000001E-2</v>
      </c>
      <c r="I4124" s="21">
        <v>6.3066999999999998E-2</v>
      </c>
      <c r="J4124" s="21">
        <v>0.12224400000000001</v>
      </c>
      <c r="K4124" s="21">
        <v>-1.7910000000000001E-3</v>
      </c>
      <c r="L4124" s="21" cm="1">
        <f t="array" ref="L4124">MMULT(B4124:K4124,$D$18:$D$27)</f>
        <v>8.3181909699000009E-2</v>
      </c>
    </row>
    <row r="4125" spans="1:12" x14ac:dyDescent="0.35">
      <c r="A4125" s="22">
        <v>43910</v>
      </c>
      <c r="B4125" s="21">
        <v>-4.9084999999999997E-2</v>
      </c>
      <c r="C4125" s="21">
        <v>3.4848999999999998E-2</v>
      </c>
      <c r="D4125" s="21">
        <v>5.0271000000000003E-2</v>
      </c>
      <c r="E4125" s="21">
        <v>4.8847000000000002E-2</v>
      </c>
      <c r="F4125" s="21">
        <v>2.9559999999999999E-2</v>
      </c>
      <c r="G4125" s="21">
        <v>0.14241000000000001</v>
      </c>
      <c r="H4125" s="21">
        <v>-5.5402E-2</v>
      </c>
      <c r="I4125" s="21">
        <v>5.8450000000000002E-2</v>
      </c>
      <c r="J4125" s="21">
        <v>0.10267900000000001</v>
      </c>
      <c r="K4125" s="21">
        <v>0.13337299999999999</v>
      </c>
      <c r="L4125" s="21" cm="1">
        <f t="array" ref="L4125">MMULT(B4125:K4125,$D$18:$D$27)</f>
        <v>3.0208081916000003E-2</v>
      </c>
    </row>
    <row r="4126" spans="1:12" x14ac:dyDescent="0.35">
      <c r="A4126" s="22">
        <v>43913</v>
      </c>
      <c r="B4126" s="21">
        <v>-3.9400999999999999E-2</v>
      </c>
      <c r="C4126" s="21">
        <v>-8.7052000000000004E-2</v>
      </c>
      <c r="D4126" s="21">
        <v>-1.0031999999999999E-2</v>
      </c>
      <c r="E4126" s="21">
        <v>-8.5319999999999993E-2</v>
      </c>
      <c r="F4126" s="21">
        <v>-0.10154100000000001</v>
      </c>
      <c r="G4126" s="21">
        <v>-2.7397000000000001E-2</v>
      </c>
      <c r="H4126" s="21">
        <v>-5.2786E-2</v>
      </c>
      <c r="I4126" s="21">
        <v>-0.129473</v>
      </c>
      <c r="J4126" s="21">
        <v>-0.10688300000000001</v>
      </c>
      <c r="K4126" s="21">
        <v>-0.12295499999999999</v>
      </c>
      <c r="L4126" s="21" cm="1">
        <f t="array" ref="L4126">MMULT(B4126:K4126,$D$18:$D$27)</f>
        <v>-8.3008378862000007E-2</v>
      </c>
    </row>
    <row r="4127" spans="1:12" x14ac:dyDescent="0.35">
      <c r="A4127" s="22">
        <v>43914</v>
      </c>
      <c r="B4127" s="21">
        <v>0.12686800000000001</v>
      </c>
      <c r="C4127" s="21">
        <v>0.227407</v>
      </c>
      <c r="D4127" s="21">
        <v>0.15228700000000001</v>
      </c>
      <c r="E4127" s="21">
        <v>0.25213799999999997</v>
      </c>
      <c r="F4127" s="21">
        <v>0.14185500000000001</v>
      </c>
      <c r="G4127" s="21">
        <v>0.129577</v>
      </c>
      <c r="H4127" s="21">
        <v>0.106295</v>
      </c>
      <c r="I4127" s="21">
        <v>8.2918000000000006E-2</v>
      </c>
      <c r="J4127" s="21">
        <v>0.16772400000000001</v>
      </c>
      <c r="K4127" s="21">
        <v>5.2948000000000002E-2</v>
      </c>
      <c r="L4127" s="21" cm="1">
        <f t="array" ref="L4127">MMULT(B4127:K4127,$D$18:$D$27)</f>
        <v>0.14150578661399998</v>
      </c>
    </row>
    <row r="4128" spans="1:12" x14ac:dyDescent="0.35">
      <c r="A4128" s="22">
        <v>43915</v>
      </c>
      <c r="B4128" s="21">
        <v>5.2200999999999997E-2</v>
      </c>
      <c r="C4128" s="21">
        <v>4.0871999999999999E-2</v>
      </c>
      <c r="D4128" s="21">
        <v>-2.764E-3</v>
      </c>
      <c r="E4128" s="21">
        <v>6.5059999999999996E-3</v>
      </c>
      <c r="F4128" s="21">
        <v>-3.4129999999999998E-3</v>
      </c>
      <c r="G4128" s="21">
        <v>1.9949999999999999E-2</v>
      </c>
      <c r="H4128" s="21">
        <v>0.119403</v>
      </c>
      <c r="I4128" s="21">
        <v>0.107942</v>
      </c>
      <c r="J4128" s="21">
        <v>6.5993999999999997E-2</v>
      </c>
      <c r="K4128" s="21">
        <v>0.206286</v>
      </c>
      <c r="L4128" s="21" cm="1">
        <f t="array" ref="L4128">MMULT(B4128:K4128,$D$18:$D$27)</f>
        <v>6.0843881730999992E-2</v>
      </c>
    </row>
    <row r="4129" spans="1:12" x14ac:dyDescent="0.35">
      <c r="A4129" s="22">
        <v>43916</v>
      </c>
      <c r="B4129" s="21">
        <v>4.1029999999999997E-2</v>
      </c>
      <c r="C4129" s="21">
        <v>0.102642</v>
      </c>
      <c r="D4129" s="21">
        <v>-4.0309999999999999E-3</v>
      </c>
      <c r="E4129" s="21">
        <v>3.7169000000000001E-2</v>
      </c>
      <c r="F4129" s="21">
        <v>6.3014000000000001E-2</v>
      </c>
      <c r="G4129" s="21">
        <v>-6.4792000000000002E-2</v>
      </c>
      <c r="H4129" s="21">
        <v>6.9167000000000006E-2</v>
      </c>
      <c r="I4129" s="21">
        <v>7.7030000000000001E-2</v>
      </c>
      <c r="J4129" s="21">
        <v>5.4625E-2</v>
      </c>
      <c r="K4129" s="21">
        <v>9.6162999999999998E-2</v>
      </c>
      <c r="L4129" s="21" cm="1">
        <f t="array" ref="L4129">MMULT(B4129:K4129,$D$18:$D$27)</f>
        <v>5.5862399676999998E-2</v>
      </c>
    </row>
    <row r="4130" spans="1:12" x14ac:dyDescent="0.35">
      <c r="A4130" s="22">
        <v>43917</v>
      </c>
      <c r="B4130" s="21">
        <v>-4.8170999999999999E-2</v>
      </c>
      <c r="C4130" s="21">
        <v>-9.9501999999999993E-2</v>
      </c>
      <c r="D4130" s="21">
        <v>-8.9299000000000003E-2</v>
      </c>
      <c r="E4130" s="21">
        <v>-8.8500999999999996E-2</v>
      </c>
      <c r="F4130" s="21">
        <v>-0.113402</v>
      </c>
      <c r="G4130" s="21">
        <v>-8.6275000000000004E-2</v>
      </c>
      <c r="H4130" s="21">
        <v>-9.5089999999999994E-2</v>
      </c>
      <c r="I4130" s="21">
        <v>-3.8058000000000002E-2</v>
      </c>
      <c r="J4130" s="21">
        <v>-5.0414E-2</v>
      </c>
      <c r="K4130" s="21">
        <v>4.3199999999999998E-4</v>
      </c>
      <c r="L4130" s="21" cm="1">
        <f t="array" ref="L4130">MMULT(B4130:K4130,$D$18:$D$27)</f>
        <v>-6.7096383930999995E-2</v>
      </c>
    </row>
    <row r="4131" spans="1:12" x14ac:dyDescent="0.35">
      <c r="A4131" s="22">
        <v>43920</v>
      </c>
      <c r="B4131" s="21">
        <v>1.4885000000000001E-2</v>
      </c>
      <c r="C4131" s="21">
        <v>4.6088999999999998E-2</v>
      </c>
      <c r="D4131" s="21">
        <v>-2.8333000000000001E-2</v>
      </c>
      <c r="E4131" s="21">
        <v>1.3680000000000001E-3</v>
      </c>
      <c r="F4131" s="21">
        <v>-3.4883999999999998E-2</v>
      </c>
      <c r="G4131" s="21">
        <v>-7.2960999999999998E-2</v>
      </c>
      <c r="H4131" s="21">
        <v>-5.1679999999999997E-2</v>
      </c>
      <c r="I4131" s="21">
        <v>3.5167999999999998E-2</v>
      </c>
      <c r="J4131" s="21">
        <v>-3.4909000000000003E-2</v>
      </c>
      <c r="K4131" s="21">
        <v>5.0972000000000003E-2</v>
      </c>
      <c r="L4131" s="21" cm="1">
        <f t="array" ref="L4131">MMULT(B4131:K4131,$D$18:$D$27)</f>
        <v>-2.5070466580000002E-3</v>
      </c>
    </row>
    <row r="4132" spans="1:12" x14ac:dyDescent="0.35">
      <c r="A4132" s="22">
        <v>43921</v>
      </c>
      <c r="B4132" s="21">
        <v>1.2533000000000001E-2</v>
      </c>
      <c r="C4132" s="21">
        <v>7.0879999999999997E-3</v>
      </c>
      <c r="D4132" s="21">
        <v>2.6872E-2</v>
      </c>
      <c r="E4132" s="21">
        <v>5.1553000000000002E-2</v>
      </c>
      <c r="F4132" s="21">
        <v>1.5813000000000001E-2</v>
      </c>
      <c r="G4132" s="21">
        <v>6.6358E-2</v>
      </c>
      <c r="H4132" s="21">
        <v>5.1770999999999998E-2</v>
      </c>
      <c r="I4132" s="21">
        <v>-9.417E-3</v>
      </c>
      <c r="J4132" s="21">
        <v>4.8982999999999999E-2</v>
      </c>
      <c r="K4132" s="21">
        <v>-2.9182E-2</v>
      </c>
      <c r="L4132" s="21" cm="1">
        <f t="array" ref="L4132">MMULT(B4132:K4132,$D$18:$D$27)</f>
        <v>2.1852267805999998E-2</v>
      </c>
    </row>
    <row r="4133" spans="1:12" x14ac:dyDescent="0.35">
      <c r="A4133" s="22">
        <v>43922</v>
      </c>
      <c r="B4133" s="21">
        <v>-1.1587999999999999E-2</v>
      </c>
      <c r="C4133" s="21">
        <v>-5.3823000000000003E-2</v>
      </c>
      <c r="D4133" s="21">
        <v>-3.6748000000000003E-2</v>
      </c>
      <c r="E4133" s="21">
        <v>-3.8311999999999999E-2</v>
      </c>
      <c r="F4133" s="21">
        <v>-6.6715999999999998E-2</v>
      </c>
      <c r="G4133" s="21">
        <v>-0.14761199999999999</v>
      </c>
      <c r="H4133" s="21">
        <v>-7.2539000000000006E-2</v>
      </c>
      <c r="I4133" s="21">
        <v>-7.7166999999999999E-2</v>
      </c>
      <c r="J4133" s="21">
        <v>-8.5488999999999996E-2</v>
      </c>
      <c r="K4133" s="21">
        <v>-0.116427</v>
      </c>
      <c r="L4133" s="21" cm="1">
        <f t="array" ref="L4133">MMULT(B4133:K4133,$D$18:$D$27)</f>
        <v>-5.8248430994000004E-2</v>
      </c>
    </row>
    <row r="4134" spans="1:12" x14ac:dyDescent="0.35">
      <c r="A4134" s="22">
        <v>43923</v>
      </c>
      <c r="B4134" s="21">
        <v>7.6471999999999998E-2</v>
      </c>
      <c r="C4134" s="21">
        <v>0.110268</v>
      </c>
      <c r="D4134" s="21">
        <v>0.106936</v>
      </c>
      <c r="E4134" s="21">
        <v>0.143147</v>
      </c>
      <c r="F4134" s="21">
        <v>0.102462</v>
      </c>
      <c r="G4134" s="21">
        <v>7.3005E-2</v>
      </c>
      <c r="H4134" s="21">
        <v>0.18901299999999999</v>
      </c>
      <c r="I4134" s="21">
        <v>4.4637000000000003E-2</v>
      </c>
      <c r="J4134" s="21">
        <v>5.6558999999999998E-2</v>
      </c>
      <c r="K4134" s="21">
        <v>1.677E-2</v>
      </c>
      <c r="L4134" s="21" cm="1">
        <f t="array" ref="L4134">MMULT(B4134:K4134,$D$18:$D$27)</f>
        <v>9.0574929502999987E-2</v>
      </c>
    </row>
    <row r="4135" spans="1:12" x14ac:dyDescent="0.35">
      <c r="A4135" s="22">
        <v>43924</v>
      </c>
      <c r="B4135" s="21">
        <v>-2.9454999999999999E-2</v>
      </c>
      <c r="C4135" s="21">
        <v>-1.3269E-2</v>
      </c>
      <c r="D4135" s="21">
        <v>4.1514000000000002E-2</v>
      </c>
      <c r="E4135" s="21">
        <v>-2.8056999999999999E-2</v>
      </c>
      <c r="F4135" s="21">
        <v>2.9538999999999999E-2</v>
      </c>
      <c r="G4135" s="21">
        <v>1.5820000000000001E-3</v>
      </c>
      <c r="H4135" s="21">
        <v>1.8010999999999999E-2</v>
      </c>
      <c r="I4135" s="21">
        <v>-1.933E-3</v>
      </c>
      <c r="J4135" s="21">
        <v>-2.9740000000000001E-3</v>
      </c>
      <c r="K4135" s="21">
        <v>-5.4664999999999998E-2</v>
      </c>
      <c r="L4135" s="21" cm="1">
        <f t="array" ref="L4135">MMULT(B4135:K4135,$D$18:$D$27)</f>
        <v>-2.3287776089999986E-3</v>
      </c>
    </row>
    <row r="4136" spans="1:12" x14ac:dyDescent="0.35">
      <c r="A4136" s="22">
        <v>43927</v>
      </c>
      <c r="B4136" s="21">
        <v>3.2134999999999997E-2</v>
      </c>
      <c r="C4136" s="21">
        <v>7.0296999999999998E-2</v>
      </c>
      <c r="D4136" s="21">
        <v>-1.1532000000000001E-2</v>
      </c>
      <c r="E4136" s="21">
        <v>-3.3419999999999999E-3</v>
      </c>
      <c r="F4136" s="21">
        <v>9.6571000000000004E-2</v>
      </c>
      <c r="G4136" s="21">
        <v>0.13902100000000001</v>
      </c>
      <c r="H4136" s="21">
        <v>3.3846000000000001E-2</v>
      </c>
      <c r="I4136" s="21">
        <v>0.11236</v>
      </c>
      <c r="J4136" s="21">
        <v>4.3250999999999998E-2</v>
      </c>
      <c r="K4136" s="21">
        <v>0.15104699999999999</v>
      </c>
      <c r="L4136" s="21" cm="1">
        <f t="array" ref="L4136">MMULT(B4136:K4136,$D$18:$D$27)</f>
        <v>5.5943650513999993E-2</v>
      </c>
    </row>
    <row r="4137" spans="1:12" x14ac:dyDescent="0.35">
      <c r="A4137" s="22">
        <v>43928</v>
      </c>
      <c r="B4137" s="21">
        <v>1.9026000000000001E-2</v>
      </c>
      <c r="C4137" s="21">
        <v>6.5929999999999999E-3</v>
      </c>
      <c r="D4137" s="21">
        <v>4.8187000000000001E-2</v>
      </c>
      <c r="E4137" s="21">
        <v>1.4329E-2</v>
      </c>
      <c r="F4137" s="21">
        <v>5.1053000000000001E-2</v>
      </c>
      <c r="G4137" s="21">
        <v>9.0152999999999997E-2</v>
      </c>
      <c r="H4137" s="21">
        <v>2.9762E-2</v>
      </c>
      <c r="I4137" s="21">
        <v>2.1073000000000001E-2</v>
      </c>
      <c r="J4137" s="21">
        <v>1.5011E-2</v>
      </c>
      <c r="K4137" s="21">
        <v>-2.5118999999999999E-2</v>
      </c>
      <c r="L4137" s="21" cm="1">
        <f t="array" ref="L4137">MMULT(B4137:K4137,$D$18:$D$27)</f>
        <v>2.4122189573999999E-2</v>
      </c>
    </row>
    <row r="4138" spans="1:12" x14ac:dyDescent="0.35">
      <c r="A4138" s="22">
        <v>43929</v>
      </c>
      <c r="B4138" s="21">
        <v>6.3287999999999997E-2</v>
      </c>
      <c r="C4138" s="21">
        <v>6.2531000000000003E-2</v>
      </c>
      <c r="D4138" s="21">
        <v>9.5813999999999996E-2</v>
      </c>
      <c r="E4138" s="21">
        <v>7.2438000000000002E-2</v>
      </c>
      <c r="F4138" s="21">
        <v>4.9180000000000001E-2</v>
      </c>
      <c r="G4138" s="21">
        <v>1.6539000000000002E-2</v>
      </c>
      <c r="H4138" s="21">
        <v>0.124277</v>
      </c>
      <c r="I4138" s="21">
        <v>8.6474999999999996E-2</v>
      </c>
      <c r="J4138" s="21">
        <v>4.4366000000000003E-2</v>
      </c>
      <c r="K4138" s="21">
        <v>7.9963999999999993E-2</v>
      </c>
      <c r="L4138" s="21" cm="1">
        <f t="array" ref="L4138">MMULT(B4138:K4138,$D$18:$D$27)</f>
        <v>7.3918752778000016E-2</v>
      </c>
    </row>
    <row r="4139" spans="1:12" x14ac:dyDescent="0.35">
      <c r="A4139" s="22">
        <v>43930</v>
      </c>
      <c r="B4139" s="21">
        <v>-1.6420000000000001E-2</v>
      </c>
      <c r="C4139" s="21">
        <v>-1.9422999999999999E-2</v>
      </c>
      <c r="D4139" s="21">
        <v>-1.0378E-2</v>
      </c>
      <c r="E4139" s="21">
        <v>-2.6626E-2</v>
      </c>
      <c r="F4139" s="21">
        <v>-4.6875E-2</v>
      </c>
      <c r="G4139" s="21">
        <v>7.7596999999999999E-2</v>
      </c>
      <c r="H4139" s="21">
        <v>-1.2853E-2</v>
      </c>
      <c r="I4139" s="21">
        <v>-3.4223000000000003E-2</v>
      </c>
      <c r="J4139" s="21">
        <v>3.5737999999999999E-2</v>
      </c>
      <c r="K4139" s="21">
        <v>5.4299E-2</v>
      </c>
      <c r="L4139" s="21" cm="1">
        <f t="array" ref="L4139">MMULT(B4139:K4139,$D$18:$D$27)</f>
        <v>-1.4418902978000001E-2</v>
      </c>
    </row>
    <row r="4140" spans="1:12" x14ac:dyDescent="0.35">
      <c r="A4140" s="22">
        <v>43934</v>
      </c>
      <c r="B4140" s="21">
        <v>-8.5789999999999998E-3</v>
      </c>
      <c r="C4140" s="21">
        <v>7.1170000000000001E-3</v>
      </c>
      <c r="D4140" s="21">
        <v>-3.4137000000000001E-2</v>
      </c>
      <c r="E4140" s="21">
        <v>-1.2381E-2</v>
      </c>
      <c r="F4140" s="21">
        <v>-3.1572999999999997E-2</v>
      </c>
      <c r="G4140" s="21">
        <v>-6.9690000000000004E-3</v>
      </c>
      <c r="H4140" s="21">
        <v>-1.9530000000000001E-3</v>
      </c>
      <c r="I4140" s="21">
        <v>6.4999999999999997E-4</v>
      </c>
      <c r="J4140" s="21">
        <v>-2.6693000000000001E-2</v>
      </c>
      <c r="K4140" s="21">
        <v>-1.1705E-2</v>
      </c>
      <c r="L4140" s="21" cm="1">
        <f t="array" ref="L4140">MMULT(B4140:K4140,$D$18:$D$27)</f>
        <v>-1.2023818106999998E-2</v>
      </c>
    </row>
    <row r="4141" spans="1:12" x14ac:dyDescent="0.35">
      <c r="A4141" s="22">
        <v>43935</v>
      </c>
      <c r="B4141" s="21">
        <v>-7.7169999999999999E-3</v>
      </c>
      <c r="C4141" s="21">
        <v>-3.5330000000000001E-3</v>
      </c>
      <c r="D4141" s="21">
        <v>-2.4486000000000001E-2</v>
      </c>
      <c r="E4141" s="21">
        <v>-6.4140000000000004E-3</v>
      </c>
      <c r="F4141" s="21">
        <v>-2.5704999999999999E-2</v>
      </c>
      <c r="G4141" s="21">
        <v>1.5205E-2</v>
      </c>
      <c r="H4141" s="21">
        <v>-2.8049999999999999E-2</v>
      </c>
      <c r="I4141" s="21">
        <v>-7.9600000000000001E-3</v>
      </c>
      <c r="J4141" s="21">
        <v>1.1370999999999999E-2</v>
      </c>
      <c r="K4141" s="21">
        <v>3.8295000000000003E-2</v>
      </c>
      <c r="L4141" s="21" cm="1">
        <f t="array" ref="L4141">MMULT(B4141:K4141,$D$18:$D$27)</f>
        <v>-8.9592006399999997E-3</v>
      </c>
    </row>
    <row r="4142" spans="1:12" x14ac:dyDescent="0.35">
      <c r="A4142" s="22">
        <v>43936</v>
      </c>
      <c r="B4142" s="21">
        <v>-4.5957999999999999E-2</v>
      </c>
      <c r="C4142" s="21">
        <v>-2.5055999999999998E-2</v>
      </c>
      <c r="D4142" s="21">
        <v>-5.5411000000000002E-2</v>
      </c>
      <c r="E4142" s="21">
        <v>-5.5163999999999998E-2</v>
      </c>
      <c r="F4142" s="21">
        <v>-5.2123999999999997E-2</v>
      </c>
      <c r="G4142" s="21">
        <v>-7.9492999999999994E-2</v>
      </c>
      <c r="H4142" s="21">
        <v>-8.6577000000000001E-2</v>
      </c>
      <c r="I4142" s="21">
        <v>-7.5323000000000001E-2</v>
      </c>
      <c r="J4142" s="21">
        <v>-5.0925999999999999E-2</v>
      </c>
      <c r="K4142" s="21">
        <v>-8.8213E-2</v>
      </c>
      <c r="L4142" s="21" cm="1">
        <f t="array" ref="L4142">MMULT(B4142:K4142,$D$18:$D$27)</f>
        <v>-5.9285132453999995E-2</v>
      </c>
    </row>
    <row r="4143" spans="1:12" x14ac:dyDescent="0.35">
      <c r="A4143" s="22">
        <v>43937</v>
      </c>
      <c r="B4143" s="21">
        <v>-3.2856000000000003E-2</v>
      </c>
      <c r="C4143" s="21">
        <v>-3.0307000000000001E-2</v>
      </c>
      <c r="D4143" s="21">
        <v>-8.4482000000000002E-2</v>
      </c>
      <c r="E4143" s="21">
        <v>-3.5092999999999999E-2</v>
      </c>
      <c r="F4143" s="21">
        <v>-4.6163999999999997E-2</v>
      </c>
      <c r="G4143" s="21">
        <v>-3.8797999999999999E-2</v>
      </c>
      <c r="H4143" s="21">
        <v>-0.1036</v>
      </c>
      <c r="I4143" s="21">
        <v>-5.2062999999999998E-2</v>
      </c>
      <c r="J4143" s="21">
        <v>-1.6725E-2</v>
      </c>
      <c r="K4143" s="21">
        <v>-8.4653999999999993E-2</v>
      </c>
      <c r="L4143" s="21" cm="1">
        <f t="array" ref="L4143">MMULT(B4143:K4143,$D$18:$D$27)</f>
        <v>-4.8069898126000002E-2</v>
      </c>
    </row>
    <row r="4144" spans="1:12" x14ac:dyDescent="0.35">
      <c r="A4144" s="22">
        <v>43938</v>
      </c>
      <c r="B4144" s="21">
        <v>0.103959</v>
      </c>
      <c r="C4144" s="21">
        <v>8.9760999999999994E-2</v>
      </c>
      <c r="D4144" s="21">
        <v>0.145674</v>
      </c>
      <c r="E4144" s="21">
        <v>0.134857</v>
      </c>
      <c r="F4144" s="21">
        <v>8.7543999999999997E-2</v>
      </c>
      <c r="G4144" s="21">
        <v>3.2551999999999998E-2</v>
      </c>
      <c r="H4144" s="21">
        <v>0.117213</v>
      </c>
      <c r="I4144" s="21">
        <v>0.11208700000000001</v>
      </c>
      <c r="J4144" s="21">
        <v>6.0949999999999997E-2</v>
      </c>
      <c r="K4144" s="21">
        <v>0.15945300000000001</v>
      </c>
      <c r="L4144" s="21" cm="1">
        <f t="array" ref="L4144">MMULT(B4144:K4144,$D$18:$D$27)</f>
        <v>0.10466190886999999</v>
      </c>
    </row>
    <row r="4145" spans="1:12" x14ac:dyDescent="0.35">
      <c r="A4145" s="22">
        <v>43941</v>
      </c>
      <c r="B4145" s="21">
        <v>-4.7199999999999999E-2</v>
      </c>
      <c r="C4145" s="21">
        <v>-4.1299000000000002E-2</v>
      </c>
      <c r="D4145" s="21">
        <v>-1.6012999999999999E-2</v>
      </c>
      <c r="E4145" s="21">
        <v>-1.9569E-2</v>
      </c>
      <c r="F4145" s="21">
        <v>-4.581E-3</v>
      </c>
      <c r="G4145" s="21">
        <v>-6.3049999999999998E-3</v>
      </c>
      <c r="H4145" s="21">
        <v>-7.6301999999999995E-2</v>
      </c>
      <c r="I4145" s="21">
        <v>-2.3685999999999999E-2</v>
      </c>
      <c r="J4145" s="21">
        <v>-1.8703999999999998E-2</v>
      </c>
      <c r="K4145" s="21">
        <v>-2.3576E-2</v>
      </c>
      <c r="L4145" s="21" cm="1">
        <f t="array" ref="L4145">MMULT(B4145:K4145,$D$18:$D$27)</f>
        <v>-3.0661984351E-2</v>
      </c>
    </row>
    <row r="4146" spans="1:12" x14ac:dyDescent="0.35">
      <c r="A4146" s="22">
        <v>43942</v>
      </c>
      <c r="B4146" s="21">
        <v>-5.3420000000000004E-3</v>
      </c>
      <c r="C4146" s="21">
        <v>-2.3094E-2</v>
      </c>
      <c r="D4146" s="21">
        <v>-1.6274E-2</v>
      </c>
      <c r="E4146" s="21">
        <v>-3.9919000000000003E-2</v>
      </c>
      <c r="F4146" s="21">
        <v>-3.4188000000000003E-2</v>
      </c>
      <c r="G4146" s="21">
        <v>-5.0759999999999998E-3</v>
      </c>
      <c r="H4146" s="21">
        <v>-1.9857E-2</v>
      </c>
      <c r="I4146" s="21">
        <v>-2.2712E-2</v>
      </c>
      <c r="J4146" s="21">
        <v>-1.5657000000000001E-2</v>
      </c>
      <c r="K4146" s="21">
        <v>-4.5473E-2</v>
      </c>
      <c r="L4146" s="21" cm="1">
        <f t="array" ref="L4146">MMULT(B4146:K4146,$D$18:$D$27)</f>
        <v>-2.0737908504999999E-2</v>
      </c>
    </row>
    <row r="4147" spans="1:12" x14ac:dyDescent="0.35">
      <c r="A4147" s="22">
        <v>43943</v>
      </c>
      <c r="B4147" s="21">
        <v>2.8563999999999999E-2</v>
      </c>
      <c r="C4147" s="21">
        <v>3.4297000000000001E-2</v>
      </c>
      <c r="D4147" s="21">
        <v>6.5432000000000004E-2</v>
      </c>
      <c r="E4147" s="21">
        <v>5.3932000000000001E-2</v>
      </c>
      <c r="F4147" s="21">
        <v>4.4248000000000003E-2</v>
      </c>
      <c r="G4147" s="21">
        <v>5.8673000000000003E-2</v>
      </c>
      <c r="H4147" s="21">
        <v>5.5105000000000001E-2</v>
      </c>
      <c r="I4147" s="21">
        <v>2.4296000000000002E-2</v>
      </c>
      <c r="J4147" s="21">
        <v>1.4522999999999999E-2</v>
      </c>
      <c r="K4147" s="21">
        <v>4.0894E-2</v>
      </c>
      <c r="L4147" s="21" cm="1">
        <f t="array" ref="L4147">MMULT(B4147:K4147,$D$18:$D$27)</f>
        <v>3.5746957944000006E-2</v>
      </c>
    </row>
    <row r="4148" spans="1:12" x14ac:dyDescent="0.35">
      <c r="A4148" s="22">
        <v>43944</v>
      </c>
      <c r="B4148" s="21">
        <v>3.1331999999999999E-2</v>
      </c>
      <c r="C4148" s="21">
        <v>2.7949000000000002E-2</v>
      </c>
      <c r="D4148" s="21">
        <v>2.4797E-2</v>
      </c>
      <c r="E4148" s="21">
        <v>3.4305000000000002E-2</v>
      </c>
      <c r="F4148" s="21">
        <v>7.6923000000000005E-2</v>
      </c>
      <c r="G4148" s="21">
        <v>0.115663</v>
      </c>
      <c r="H4148" s="21">
        <v>6.5283999999999995E-2</v>
      </c>
      <c r="I4148" s="21">
        <v>3.0766999999999999E-2</v>
      </c>
      <c r="J4148" s="21">
        <v>-3.1357000000000003E-2</v>
      </c>
      <c r="K4148" s="21">
        <v>5.0627999999999999E-2</v>
      </c>
      <c r="L4148" s="21" cm="1">
        <f t="array" ref="L4148">MMULT(B4148:K4148,$D$18:$D$27)</f>
        <v>3.0233070981000001E-2</v>
      </c>
    </row>
    <row r="4149" spans="1:12" x14ac:dyDescent="0.35">
      <c r="A4149" s="22">
        <v>43945</v>
      </c>
      <c r="B4149" s="21">
        <v>6.4440000000000001E-3</v>
      </c>
      <c r="C4149" s="21">
        <v>2.4190000000000001E-3</v>
      </c>
      <c r="D4149" s="21">
        <v>-1.9448E-2</v>
      </c>
      <c r="E4149" s="21">
        <v>-2.4880000000000002E-3</v>
      </c>
      <c r="F4149" s="21">
        <v>-2.4818E-2</v>
      </c>
      <c r="G4149" s="21">
        <v>4.9675999999999998E-2</v>
      </c>
      <c r="H4149" s="21">
        <v>-4.326E-3</v>
      </c>
      <c r="I4149" s="21">
        <v>9.3380000000000008E-3</v>
      </c>
      <c r="J4149" s="21">
        <v>2.8853E-2</v>
      </c>
      <c r="K4149" s="21">
        <v>-6.9389999999999999E-3</v>
      </c>
      <c r="L4149" s="21" cm="1">
        <f t="array" ref="L4149">MMULT(B4149:K4149,$D$18:$D$27)</f>
        <v>3.4792275189999998E-3</v>
      </c>
    </row>
    <row r="4150" spans="1:12" x14ac:dyDescent="0.35">
      <c r="A4150" s="22">
        <v>43948</v>
      </c>
      <c r="B4150" s="21">
        <v>4.8019999999999998E-3</v>
      </c>
      <c r="C4150" s="21">
        <v>3.1031E-2</v>
      </c>
      <c r="D4150" s="21">
        <v>2.7213999999999999E-2</v>
      </c>
      <c r="E4150" s="21">
        <v>2.9371000000000001E-2</v>
      </c>
      <c r="F4150" s="21">
        <v>-3.7239999999999999E-3</v>
      </c>
      <c r="G4150" s="21">
        <v>3.2922E-2</v>
      </c>
      <c r="H4150" s="21">
        <v>2.462E-2</v>
      </c>
      <c r="I4150" s="21">
        <v>4.8901E-2</v>
      </c>
      <c r="J4150" s="21">
        <v>2.7359999999999999E-2</v>
      </c>
      <c r="K4150" s="21">
        <v>2.6786000000000001E-2</v>
      </c>
      <c r="L4150" s="21" cm="1">
        <f t="array" ref="L4150">MMULT(B4150:K4150,$D$18:$D$27)</f>
        <v>2.5564963631000002E-2</v>
      </c>
    </row>
    <row r="4151" spans="1:12" x14ac:dyDescent="0.35">
      <c r="A4151" s="22">
        <v>43949</v>
      </c>
      <c r="B4151" s="21">
        <v>2.3441E-2</v>
      </c>
      <c r="C4151" s="21">
        <v>2.2290000000000001E-3</v>
      </c>
      <c r="D4151" s="21">
        <v>9.8790000000000006E-3</v>
      </c>
      <c r="E4151" s="21">
        <v>3.5800999999999999E-2</v>
      </c>
      <c r="F4151" s="21">
        <v>6.2310000000000004E-3</v>
      </c>
      <c r="G4151" s="21">
        <v>5.2789000000000003E-2</v>
      </c>
      <c r="H4151" s="21">
        <v>7.2084999999999996E-2</v>
      </c>
      <c r="I4151" s="21">
        <v>6.0638999999999998E-2</v>
      </c>
      <c r="J4151" s="21">
        <v>1.1318E-2</v>
      </c>
      <c r="K4151" s="21">
        <v>7.4857999999999994E-2</v>
      </c>
      <c r="L4151" s="21" cm="1">
        <f t="array" ref="L4151">MMULT(B4151:K4151,$D$18:$D$27)</f>
        <v>3.3270452068E-2</v>
      </c>
    </row>
    <row r="4152" spans="1:12" x14ac:dyDescent="0.35">
      <c r="A4152" s="22">
        <v>43950</v>
      </c>
      <c r="B4152" s="21">
        <v>5.5370000000000003E-2</v>
      </c>
      <c r="C4152" s="21">
        <v>5.2386000000000002E-2</v>
      </c>
      <c r="D4152" s="21">
        <v>6.0915999999999998E-2</v>
      </c>
      <c r="E4152" s="21">
        <v>9.6933000000000005E-2</v>
      </c>
      <c r="F4152" s="21">
        <v>0.12693499999999999</v>
      </c>
      <c r="G4152" s="21">
        <v>0.15610199999999999</v>
      </c>
      <c r="H4152" s="21">
        <v>0.106131</v>
      </c>
      <c r="I4152" s="21">
        <v>9.1476000000000002E-2</v>
      </c>
      <c r="J4152" s="21">
        <v>3.4233E-2</v>
      </c>
      <c r="K4152" s="21">
        <v>0.16215299999999999</v>
      </c>
      <c r="L4152" s="21" cm="1">
        <f t="array" ref="L4152">MMULT(B4152:K4152,$D$18:$D$27)</f>
        <v>7.8745884994000009E-2</v>
      </c>
    </row>
    <row r="4153" spans="1:12" x14ac:dyDescent="0.35">
      <c r="A4153" s="22">
        <v>43951</v>
      </c>
      <c r="B4153" s="21">
        <v>-2.086E-2</v>
      </c>
      <c r="C4153" s="21">
        <v>-2.7689999999999999E-2</v>
      </c>
      <c r="D4153" s="21">
        <v>-4.4010000000000004E-3</v>
      </c>
      <c r="E4153" s="21">
        <v>-2.6059999999999998E-3</v>
      </c>
      <c r="F4153" s="21">
        <v>-7.5824000000000003E-2</v>
      </c>
      <c r="G4153" s="21">
        <v>6.0555999999999999E-2</v>
      </c>
      <c r="H4153" s="21">
        <v>-1.0727E-2</v>
      </c>
      <c r="I4153" s="21">
        <v>-4.4900000000000001E-3</v>
      </c>
      <c r="J4153" s="21">
        <v>-3.0554000000000001E-2</v>
      </c>
      <c r="K4153" s="21">
        <v>-2.9055999999999998E-2</v>
      </c>
      <c r="L4153" s="21" cm="1">
        <f t="array" ref="L4153">MMULT(B4153:K4153,$D$18:$D$27)</f>
        <v>-1.9490140785999997E-2</v>
      </c>
    </row>
    <row r="4154" spans="1:12" x14ac:dyDescent="0.35">
      <c r="A4154" s="22">
        <v>43952</v>
      </c>
      <c r="B4154" s="21">
        <v>-7.1659E-2</v>
      </c>
      <c r="C4154" s="21">
        <v>-2.7826E-2</v>
      </c>
      <c r="D4154" s="21">
        <v>-6.1882E-2</v>
      </c>
      <c r="E4154" s="21">
        <v>-7.0308999999999996E-2</v>
      </c>
      <c r="F4154" s="21">
        <v>-6.3615000000000005E-2</v>
      </c>
      <c r="G4154" s="21">
        <v>-8.8734999999999994E-2</v>
      </c>
      <c r="H4154" s="21">
        <v>-8.1928000000000001E-2</v>
      </c>
      <c r="I4154" s="21">
        <v>-9.3071000000000001E-2</v>
      </c>
      <c r="J4154" s="21">
        <v>-4.3992000000000003E-2</v>
      </c>
      <c r="K4154" s="21">
        <v>-8.8528999999999997E-2</v>
      </c>
      <c r="L4154" s="21" cm="1">
        <f t="array" ref="L4154">MMULT(B4154:K4154,$D$18:$D$27)</f>
        <v>-6.9584598208000004E-2</v>
      </c>
    </row>
    <row r="4155" spans="1:12" x14ac:dyDescent="0.35">
      <c r="A4155" s="22">
        <v>43955</v>
      </c>
      <c r="B4155" s="21">
        <v>4.0334000000000002E-2</v>
      </c>
      <c r="C4155" s="21">
        <v>2.2360999999999999E-2</v>
      </c>
      <c r="D4155" s="21">
        <v>4.8687000000000001E-2</v>
      </c>
      <c r="E4155" s="21">
        <v>3.117E-2</v>
      </c>
      <c r="F4155" s="21">
        <v>3.0476E-2</v>
      </c>
      <c r="G4155" s="21">
        <v>1.2701E-2</v>
      </c>
      <c r="H4155" s="21">
        <v>1.8373E-2</v>
      </c>
      <c r="I4155" s="21">
        <v>0.107294</v>
      </c>
      <c r="J4155" s="21">
        <v>6.1809999999999999E-3</v>
      </c>
      <c r="K4155" s="21">
        <v>7.8316999999999998E-2</v>
      </c>
      <c r="L4155" s="21" cm="1">
        <f t="array" ref="L4155">MMULT(B4155:K4155,$D$18:$D$27)</f>
        <v>4.6176215120999994E-2</v>
      </c>
    </row>
    <row r="4156" spans="1:12" x14ac:dyDescent="0.35">
      <c r="A4156" s="22">
        <v>43956</v>
      </c>
      <c r="B4156" s="21">
        <v>-1.114E-3</v>
      </c>
      <c r="C4156" s="21">
        <v>1.5857E-2</v>
      </c>
      <c r="D4156" s="21">
        <v>-1.4763E-2</v>
      </c>
      <c r="E4156" s="21">
        <v>1.3875E-2</v>
      </c>
      <c r="F4156" s="21">
        <v>1.232E-3</v>
      </c>
      <c r="G4156" s="21">
        <v>4.0969999999999999E-2</v>
      </c>
      <c r="H4156" s="21">
        <v>-1.2886999999999999E-2</v>
      </c>
      <c r="I4156" s="21">
        <v>2.3408000000000002E-2</v>
      </c>
      <c r="J4156" s="21">
        <v>2.0478E-2</v>
      </c>
      <c r="K4156" s="21">
        <v>-1.2369E-2</v>
      </c>
      <c r="L4156" s="21" cm="1">
        <f t="array" ref="L4156">MMULT(B4156:K4156,$D$18:$D$27)</f>
        <v>8.2993016690000015E-3</v>
      </c>
    </row>
    <row r="4157" spans="1:12" x14ac:dyDescent="0.35">
      <c r="A4157" s="22">
        <v>43957</v>
      </c>
      <c r="B4157" s="21">
        <v>-1.8737E-2</v>
      </c>
      <c r="C4157" s="21">
        <v>-3.0574E-2</v>
      </c>
      <c r="D4157" s="21">
        <v>-4.5599999999999998E-3</v>
      </c>
      <c r="E4157" s="21">
        <v>-1.0508E-2</v>
      </c>
      <c r="F4157" s="21">
        <v>-2.6461999999999999E-2</v>
      </c>
      <c r="G4157" s="21">
        <v>-6.3453999999999997E-2</v>
      </c>
      <c r="H4157" s="21">
        <v>-0.12532599999999999</v>
      </c>
      <c r="I4157" s="21">
        <v>-4.3749999999999997E-2</v>
      </c>
      <c r="J4157" s="21">
        <v>-1.5384999999999999E-2</v>
      </c>
      <c r="K4157" s="21">
        <v>-5.1701999999999998E-2</v>
      </c>
      <c r="L4157" s="21" cm="1">
        <f t="array" ref="L4157">MMULT(B4157:K4157,$D$18:$D$27)</f>
        <v>-3.5307225680999997E-2</v>
      </c>
    </row>
    <row r="4158" spans="1:12" x14ac:dyDescent="0.35">
      <c r="A4158" s="22">
        <v>43958</v>
      </c>
      <c r="B4158" s="21">
        <v>5.6829999999999997E-3</v>
      </c>
      <c r="C4158" s="21">
        <v>2.8761999999999999E-2</v>
      </c>
      <c r="D4158" s="21">
        <v>5.3883E-2</v>
      </c>
      <c r="E4158" s="21">
        <v>4.7666E-2</v>
      </c>
      <c r="F4158" s="21">
        <v>5.7521999999999997E-2</v>
      </c>
      <c r="G4158" s="21">
        <v>0.15094299999999999</v>
      </c>
      <c r="H4158" s="21">
        <v>3.5820999999999999E-2</v>
      </c>
      <c r="I4158" s="21">
        <v>1.9469E-2</v>
      </c>
      <c r="J4158" s="21">
        <v>1.4945999999999999E-2</v>
      </c>
      <c r="K4158" s="21">
        <v>4.233E-2</v>
      </c>
      <c r="L4158" s="21" cm="1">
        <f t="array" ref="L4158">MMULT(B4158:K4158,$D$18:$D$27)</f>
        <v>2.8898120341000002E-2</v>
      </c>
    </row>
    <row r="4159" spans="1:12" x14ac:dyDescent="0.35">
      <c r="A4159" s="22">
        <v>43959</v>
      </c>
      <c r="B4159" s="21">
        <v>4.3852000000000002E-2</v>
      </c>
      <c r="C4159" s="21">
        <v>3.0547999999999999E-2</v>
      </c>
      <c r="D4159" s="21">
        <v>6.4996999999999999E-2</v>
      </c>
      <c r="E4159" s="21">
        <v>1.5559E-2</v>
      </c>
      <c r="F4159" s="21">
        <v>7.8899999999999998E-2</v>
      </c>
      <c r="G4159" s="21">
        <v>2.8316000000000001E-2</v>
      </c>
      <c r="H4159" s="21">
        <v>8.2132999999999998E-2</v>
      </c>
      <c r="I4159" s="21">
        <v>5.1152999999999997E-2</v>
      </c>
      <c r="J4159" s="21">
        <v>2.7442999999999999E-2</v>
      </c>
      <c r="K4159" s="21">
        <v>7.3098999999999997E-2</v>
      </c>
      <c r="L4159" s="21" cm="1">
        <f t="array" ref="L4159">MMULT(B4159:K4159,$D$18:$D$27)</f>
        <v>4.8622630940000001E-2</v>
      </c>
    </row>
    <row r="4160" spans="1:12" x14ac:dyDescent="0.35">
      <c r="A4160" s="22">
        <v>43962</v>
      </c>
      <c r="B4160" s="21">
        <v>-9.528E-3</v>
      </c>
      <c r="C4160" s="21">
        <v>-2.1996000000000002E-2</v>
      </c>
      <c r="D4160" s="21">
        <v>-3.1293000000000001E-2</v>
      </c>
      <c r="E4160" s="21">
        <v>-1.8801999999999999E-2</v>
      </c>
      <c r="F4160" s="21">
        <v>-3.8226999999999997E-2</v>
      </c>
      <c r="G4160" s="21">
        <v>-3.0435E-2</v>
      </c>
      <c r="H4160" s="21">
        <v>6.6600000000000003E-4</v>
      </c>
      <c r="I4160" s="21">
        <v>-5.0610000000000004E-3</v>
      </c>
      <c r="J4160" s="21">
        <v>6.5099999999999999E-4</v>
      </c>
      <c r="K4160" s="21">
        <v>-9.9909999999999999E-3</v>
      </c>
      <c r="L4160" s="21" cm="1">
        <f t="array" ref="L4160">MMULT(B4160:K4160,$D$18:$D$27)</f>
        <v>-1.2116088649999997E-2</v>
      </c>
    </row>
    <row r="4161" spans="1:12" x14ac:dyDescent="0.35">
      <c r="A4161" s="22">
        <v>43963</v>
      </c>
      <c r="B4161" s="21">
        <v>-3.5417999999999998E-2</v>
      </c>
      <c r="C4161" s="21">
        <v>-2.4312E-2</v>
      </c>
      <c r="D4161" s="21">
        <v>-2.408E-3</v>
      </c>
      <c r="E4161" s="21">
        <v>-1.6324000000000002E-2</v>
      </c>
      <c r="F4161" s="21">
        <v>-1.6129000000000001E-2</v>
      </c>
      <c r="G4161" s="21">
        <v>7.7728000000000005E-2</v>
      </c>
      <c r="H4161" s="21">
        <v>-2.9940000000000001E-2</v>
      </c>
      <c r="I4161" s="21">
        <v>-4.0954999999999998E-2</v>
      </c>
      <c r="J4161" s="21">
        <v>-2.4088999999999999E-2</v>
      </c>
      <c r="K4161" s="21">
        <v>-1.4985E-2</v>
      </c>
      <c r="L4161" s="21" cm="1">
        <f t="array" ref="L4161">MMULT(B4161:K4161,$D$18:$D$27)</f>
        <v>-2.6452665556E-2</v>
      </c>
    </row>
    <row r="4162" spans="1:12" x14ac:dyDescent="0.35">
      <c r="A4162" s="22">
        <v>43964</v>
      </c>
      <c r="B4162" s="21">
        <v>-4.9637000000000001E-2</v>
      </c>
      <c r="C4162" s="21">
        <v>-2.6345E-2</v>
      </c>
      <c r="D4162" s="21">
        <v>-3.0571000000000001E-2</v>
      </c>
      <c r="E4162" s="21">
        <v>-4.0645000000000001E-2</v>
      </c>
      <c r="F4162" s="21">
        <v>-7.2013999999999995E-2</v>
      </c>
      <c r="G4162" s="21">
        <v>-2.3578000000000002E-2</v>
      </c>
      <c r="H4162" s="21">
        <v>-7.8188999999999995E-2</v>
      </c>
      <c r="I4162" s="21">
        <v>-3.4000000000000002E-2</v>
      </c>
      <c r="J4162" s="21">
        <v>-1.7344999999999999E-2</v>
      </c>
      <c r="K4162" s="21">
        <v>-3.6013999999999997E-2</v>
      </c>
      <c r="L4162" s="21" cm="1">
        <f t="array" ref="L4162">MMULT(B4162:K4162,$D$18:$D$27)</f>
        <v>-4.2301052871E-2</v>
      </c>
    </row>
    <row r="4163" spans="1:12" x14ac:dyDescent="0.35">
      <c r="A4163" s="22">
        <v>43965</v>
      </c>
      <c r="B4163" s="21">
        <v>8.8240000000000002E-3</v>
      </c>
      <c r="C4163" s="21">
        <v>1.5219999999999999E-2</v>
      </c>
      <c r="D4163" s="21">
        <v>-1.3278E-2</v>
      </c>
      <c r="E4163" s="21">
        <v>1.003E-3</v>
      </c>
      <c r="F4163" s="21">
        <v>1.5772999999999999E-2</v>
      </c>
      <c r="G4163" s="21">
        <v>7.8130000000000005E-3</v>
      </c>
      <c r="H4163" s="21">
        <v>2.3810000000000001E-2</v>
      </c>
      <c r="I4163" s="21">
        <v>1.0137E-2</v>
      </c>
      <c r="J4163" s="21">
        <v>7.4679999999999998E-3</v>
      </c>
      <c r="K4163" s="21">
        <v>-5.1529999999999996E-3</v>
      </c>
      <c r="L4163" s="21" cm="1">
        <f t="array" ref="L4163">MMULT(B4163:K4163,$D$18:$D$27)</f>
        <v>8.9113927960000009E-3</v>
      </c>
    </row>
    <row r="4164" spans="1:12" x14ac:dyDescent="0.35">
      <c r="A4164" s="22">
        <v>43966</v>
      </c>
      <c r="B4164" s="21">
        <v>-7.0920000000000002E-3</v>
      </c>
      <c r="C4164" s="21">
        <v>-9.8829999999999994E-3</v>
      </c>
      <c r="D4164" s="21">
        <v>2.5230000000000001E-3</v>
      </c>
      <c r="E4164" s="21">
        <v>2.3540999999999999E-2</v>
      </c>
      <c r="F4164" s="21">
        <v>-9.3170000000000006E-3</v>
      </c>
      <c r="G4164" s="21">
        <v>5.9197E-2</v>
      </c>
      <c r="H4164" s="21">
        <v>4.3600000000000002E-3</v>
      </c>
      <c r="I4164" s="21">
        <v>-1.1429E-2</v>
      </c>
      <c r="J4164" s="21">
        <v>0</v>
      </c>
      <c r="K4164" s="21">
        <v>-1.9099999999999999E-2</v>
      </c>
      <c r="L4164" s="21" cm="1">
        <f t="array" ref="L4164">MMULT(B4164:K4164,$D$18:$D$27)</f>
        <v>-2.1018556999999999E-3</v>
      </c>
    </row>
    <row r="4165" spans="1:12" x14ac:dyDescent="0.35">
      <c r="A4165" s="22">
        <v>43969</v>
      </c>
      <c r="B4165" s="21">
        <v>7.9523999999999997E-2</v>
      </c>
      <c r="C4165" s="21">
        <v>3.8022E-2</v>
      </c>
      <c r="D4165" s="21">
        <v>9.9832000000000004E-2</v>
      </c>
      <c r="E4165" s="21">
        <v>6.6796999999999995E-2</v>
      </c>
      <c r="F4165" s="21">
        <v>0.125392</v>
      </c>
      <c r="G4165" s="21">
        <v>0.16034599999999999</v>
      </c>
      <c r="H4165" s="21">
        <v>9.0449000000000002E-2</v>
      </c>
      <c r="I4165" s="21">
        <v>7.5426000000000007E-2</v>
      </c>
      <c r="J4165" s="21">
        <v>4.3801E-2</v>
      </c>
      <c r="K4165" s="21">
        <v>0.15346499999999999</v>
      </c>
      <c r="L4165" s="21" cm="1">
        <f t="array" ref="L4165">MMULT(B4165:K4165,$D$18:$D$27)</f>
        <v>7.8051415289000003E-2</v>
      </c>
    </row>
    <row r="4166" spans="1:12" x14ac:dyDescent="0.35">
      <c r="A4166" s="22">
        <v>43970</v>
      </c>
      <c r="B4166" s="21">
        <v>-3.0877999999999999E-2</v>
      </c>
      <c r="C4166" s="21">
        <v>-3.1659E-2</v>
      </c>
      <c r="D4166" s="21">
        <v>-3.3944000000000002E-2</v>
      </c>
      <c r="E4166" s="21">
        <v>-2.1329999999999998E-2</v>
      </c>
      <c r="F4166" s="21">
        <v>-4.6796999999999998E-2</v>
      </c>
      <c r="G4166" s="21">
        <v>-4.1284000000000001E-2</v>
      </c>
      <c r="H4166" s="21">
        <v>-4.6449999999999998E-2</v>
      </c>
      <c r="I4166" s="21">
        <v>-1.3896E-2</v>
      </c>
      <c r="J4166" s="21">
        <v>-9.6839999999999999E-3</v>
      </c>
      <c r="K4166" s="21">
        <v>-1.2876E-2</v>
      </c>
      <c r="L4166" s="21" cm="1">
        <f t="array" ref="L4166">MMULT(B4166:K4166,$D$18:$D$27)</f>
        <v>-2.623150477E-2</v>
      </c>
    </row>
    <row r="4167" spans="1:12" x14ac:dyDescent="0.35">
      <c r="A4167" s="22">
        <v>43971</v>
      </c>
      <c r="B4167" s="21">
        <v>3.2543999999999997E-2</v>
      </c>
      <c r="C4167" s="21">
        <v>3.7714999999999999E-2</v>
      </c>
      <c r="D4167" s="21">
        <v>3.9281000000000003E-2</v>
      </c>
      <c r="E4167" s="21">
        <v>3.4685000000000001E-2</v>
      </c>
      <c r="F4167" s="21">
        <v>6.429E-2</v>
      </c>
      <c r="G4167" s="21">
        <v>3.8278E-2</v>
      </c>
      <c r="H4167" s="21">
        <v>4.3145000000000003E-2</v>
      </c>
      <c r="I4167" s="21">
        <v>4.0281999999999998E-2</v>
      </c>
      <c r="J4167" s="21">
        <v>2.0209000000000001E-2</v>
      </c>
      <c r="K4167" s="21">
        <v>6.7246E-2</v>
      </c>
      <c r="L4167" s="21" cm="1">
        <f t="array" ref="L4167">MMULT(B4167:K4167,$D$18:$D$27)</f>
        <v>3.8025923704999999E-2</v>
      </c>
    </row>
    <row r="4168" spans="1:12" x14ac:dyDescent="0.35">
      <c r="A4168" s="22">
        <v>43972</v>
      </c>
      <c r="B4168" s="21">
        <v>-1.7853000000000001E-2</v>
      </c>
      <c r="C4168" s="21">
        <v>-1.0323000000000001E-2</v>
      </c>
      <c r="D4168" s="21">
        <v>-6.2680000000000001E-3</v>
      </c>
      <c r="E4168" s="21">
        <v>-9.7400000000000004E-3</v>
      </c>
      <c r="F4168" s="21">
        <v>-2.3064000000000001E-2</v>
      </c>
      <c r="G4168" s="21">
        <v>-2.8800000000000002E-3</v>
      </c>
      <c r="H4168" s="21">
        <v>-4.9366E-2</v>
      </c>
      <c r="I4168" s="21">
        <v>-1.4824E-2</v>
      </c>
      <c r="J4168" s="21">
        <v>-1.8530000000000001E-2</v>
      </c>
      <c r="K4168" s="21">
        <v>-3.0689999999999999E-2</v>
      </c>
      <c r="L4168" s="21" cm="1">
        <f t="array" ref="L4168">MMULT(B4168:K4168,$D$18:$D$27)</f>
        <v>-1.8935335568999997E-2</v>
      </c>
    </row>
    <row r="4169" spans="1:12" x14ac:dyDescent="0.35">
      <c r="A4169" s="22">
        <v>43973</v>
      </c>
      <c r="B4169" s="21">
        <v>8.9800000000000004E-4</v>
      </c>
      <c r="C4169" s="21">
        <v>-1.9122E-2</v>
      </c>
      <c r="D4169" s="21">
        <v>-7.6499999999999995E-4</v>
      </c>
      <c r="E4169" s="21">
        <v>-1.0064E-2</v>
      </c>
      <c r="F4169" s="21">
        <v>-1.1804E-2</v>
      </c>
      <c r="G4169" s="21">
        <v>4.2172000000000001E-2</v>
      </c>
      <c r="H4169" s="21">
        <v>-8.4209999999999997E-3</v>
      </c>
      <c r="I4169" s="21">
        <v>-8.1720000000000004E-3</v>
      </c>
      <c r="J4169" s="21">
        <v>3.2550000000000001E-3</v>
      </c>
      <c r="K4169" s="21">
        <v>-3.362E-3</v>
      </c>
      <c r="L4169" s="21" cm="1">
        <f t="array" ref="L4169">MMULT(B4169:K4169,$D$18:$D$27)</f>
        <v>-5.0843525610000002E-3</v>
      </c>
    </row>
    <row r="4170" spans="1:12" x14ac:dyDescent="0.35">
      <c r="A4170" s="22">
        <v>43977</v>
      </c>
      <c r="B4170" s="21">
        <v>2.9371999999999999E-2</v>
      </c>
      <c r="C4170" s="21">
        <v>3.3451000000000002E-2</v>
      </c>
      <c r="D4170" s="21">
        <v>-1.6067000000000001E-2</v>
      </c>
      <c r="E4170" s="21">
        <v>9.0109999999999999E-3</v>
      </c>
      <c r="F4170" s="21">
        <v>4.6643999999999998E-2</v>
      </c>
      <c r="G4170" s="21">
        <v>1.3304E-2</v>
      </c>
      <c r="H4170" s="21">
        <v>1.9108E-2</v>
      </c>
      <c r="I4170" s="21">
        <v>3.2828000000000003E-2</v>
      </c>
      <c r="J4170" s="21">
        <v>2.5308000000000001E-2</v>
      </c>
      <c r="K4170" s="21">
        <v>3.5423000000000003E-2</v>
      </c>
      <c r="L4170" s="21" cm="1">
        <f t="array" ref="L4170">MMULT(B4170:K4170,$D$18:$D$27)</f>
        <v>2.4854750707000002E-2</v>
      </c>
    </row>
    <row r="4171" spans="1:12" x14ac:dyDescent="0.35">
      <c r="A4171" s="22">
        <v>43978</v>
      </c>
      <c r="B4171" s="21">
        <v>7.1879999999999999E-3</v>
      </c>
      <c r="C4171" s="21">
        <v>6.4310000000000001E-3</v>
      </c>
      <c r="D4171" s="21">
        <v>2.5078E-2</v>
      </c>
      <c r="E4171" s="21">
        <v>2.2898999999999999E-2</v>
      </c>
      <c r="F4171" s="21">
        <v>3.5326000000000003E-2</v>
      </c>
      <c r="G4171" s="21">
        <v>7.659E-3</v>
      </c>
      <c r="H4171" s="21">
        <v>1.389E-3</v>
      </c>
      <c r="I4171" s="21">
        <v>3.4950000000000002E-2</v>
      </c>
      <c r="J4171" s="21">
        <v>1.0758999999999999E-2</v>
      </c>
      <c r="K4171" s="21">
        <v>-6.7879999999999998E-3</v>
      </c>
      <c r="L4171" s="21" cm="1">
        <f t="array" ref="L4171">MMULT(B4171:K4171,$D$18:$D$27)</f>
        <v>1.8762465749000007E-2</v>
      </c>
    </row>
    <row r="4172" spans="1:12" x14ac:dyDescent="0.35">
      <c r="A4172" s="22">
        <v>43979</v>
      </c>
      <c r="B4172" s="21">
        <v>-2.5951999999999999E-2</v>
      </c>
      <c r="C4172" s="21">
        <v>-3.2267999999999998E-2</v>
      </c>
      <c r="D4172" s="21">
        <v>-2.0670999999999998E-2</v>
      </c>
      <c r="E4172" s="21">
        <v>-3.7161E-2</v>
      </c>
      <c r="F4172" s="21">
        <v>-1.3648E-2</v>
      </c>
      <c r="G4172" s="21">
        <v>-5.4289999999999998E-3</v>
      </c>
      <c r="H4172" s="21">
        <v>-5.4092000000000001E-2</v>
      </c>
      <c r="I4172" s="21">
        <v>-3.8786000000000001E-2</v>
      </c>
      <c r="J4172" s="21">
        <v>-1.5654000000000001E-2</v>
      </c>
      <c r="K4172" s="21">
        <v>-3.8272E-2</v>
      </c>
      <c r="L4172" s="21" cm="1">
        <f t="array" ref="L4172">MMULT(B4172:K4172,$D$18:$D$27)</f>
        <v>-3.0161960753000001E-2</v>
      </c>
    </row>
    <row r="4173" spans="1:12" x14ac:dyDescent="0.35">
      <c r="A4173" s="22">
        <v>43980</v>
      </c>
      <c r="B4173" s="21">
        <v>9.5469999999999999E-3</v>
      </c>
      <c r="C4173" s="21">
        <v>9.1339999999999998E-3</v>
      </c>
      <c r="D4173" s="21">
        <v>-1.2973999999999999E-2</v>
      </c>
      <c r="E4173" s="21">
        <v>-1.9297999999999999E-2</v>
      </c>
      <c r="F4173" s="21">
        <v>-1.703E-2</v>
      </c>
      <c r="G4173" s="21">
        <v>-2.3472E-2</v>
      </c>
      <c r="H4173" s="21">
        <v>-5.0587E-2</v>
      </c>
      <c r="I4173" s="21">
        <v>-3.8189999999999999E-3</v>
      </c>
      <c r="J4173" s="21">
        <v>5.0889999999999998E-3</v>
      </c>
      <c r="K4173" s="21">
        <v>-1.137E-3</v>
      </c>
      <c r="L4173" s="21" cm="1">
        <f t="array" ref="L4173">MMULT(B4173:K4173,$D$18:$D$27)</f>
        <v>-7.8364779430000007E-3</v>
      </c>
    </row>
    <row r="4174" spans="1:12" x14ac:dyDescent="0.35">
      <c r="A4174" s="22">
        <v>43983</v>
      </c>
      <c r="B4174" s="21">
        <v>1.7814E-2</v>
      </c>
      <c r="C4174" s="21">
        <v>1.1887E-2</v>
      </c>
      <c r="D4174" s="21">
        <v>1.6480000000000002E-2</v>
      </c>
      <c r="E4174" s="21">
        <v>2.8687000000000001E-2</v>
      </c>
      <c r="F4174" s="21">
        <v>-2.166E-3</v>
      </c>
      <c r="G4174" s="21">
        <v>2.2359E-2</v>
      </c>
      <c r="H4174" s="21">
        <v>6.6408999999999996E-2</v>
      </c>
      <c r="I4174" s="21">
        <v>7.2830000000000004E-3</v>
      </c>
      <c r="J4174" s="21">
        <v>-1.8990000000000001E-3</v>
      </c>
      <c r="K4174" s="21">
        <v>3.8702E-2</v>
      </c>
      <c r="L4174" s="21" cm="1">
        <f t="array" ref="L4174">MMULT(B4174:K4174,$D$18:$D$27)</f>
        <v>1.6558079766000003E-2</v>
      </c>
    </row>
    <row r="4175" spans="1:12" x14ac:dyDescent="0.35">
      <c r="A4175" s="22">
        <v>43984</v>
      </c>
      <c r="B4175" s="21">
        <v>2.2256000000000001E-2</v>
      </c>
      <c r="C4175" s="21">
        <v>2.0476000000000001E-2</v>
      </c>
      <c r="D4175" s="21">
        <v>5.7903999999999997E-2</v>
      </c>
      <c r="E4175" s="21">
        <v>1.8668000000000001E-2</v>
      </c>
      <c r="F4175" s="21">
        <v>2.3331999999999999E-2</v>
      </c>
      <c r="G4175" s="21">
        <v>5.9048999999999997E-2</v>
      </c>
      <c r="H4175" s="21">
        <v>6.8067000000000003E-2</v>
      </c>
      <c r="I4175" s="21">
        <v>3.4757999999999997E-2</v>
      </c>
      <c r="J4175" s="21">
        <v>6.9750000000000003E-3</v>
      </c>
      <c r="K4175" s="21">
        <v>3.3425000000000003E-2</v>
      </c>
      <c r="L4175" s="21" cm="1">
        <f t="array" ref="L4175">MMULT(B4175:K4175,$D$18:$D$27)</f>
        <v>3.038705044E-2</v>
      </c>
    </row>
    <row r="4176" spans="1:12" x14ac:dyDescent="0.35">
      <c r="A4176" s="22">
        <v>43985</v>
      </c>
      <c r="B4176" s="21">
        <v>4.0794999999999998E-2</v>
      </c>
      <c r="C4176" s="21">
        <v>2.6296E-2</v>
      </c>
      <c r="D4176" s="21">
        <v>1.0217E-2</v>
      </c>
      <c r="E4176" s="21">
        <v>2.0813999999999999E-2</v>
      </c>
      <c r="F4176" s="21">
        <v>3.9766999999999997E-2</v>
      </c>
      <c r="G4176" s="21">
        <v>5.6788999999999999E-2</v>
      </c>
      <c r="H4176" s="21">
        <v>4.7458E-2</v>
      </c>
      <c r="I4176" s="21">
        <v>2.648E-2</v>
      </c>
      <c r="J4176" s="21">
        <v>1.7003000000000001E-2</v>
      </c>
      <c r="K4176" s="21">
        <v>2.3064999999999999E-2</v>
      </c>
      <c r="L4176" s="21" cm="1">
        <f t="array" ref="L4176">MMULT(B4176:K4176,$D$18:$D$27)</f>
        <v>2.9413573607000001E-2</v>
      </c>
    </row>
    <row r="4177" spans="1:12" x14ac:dyDescent="0.35">
      <c r="A4177" s="22">
        <v>43986</v>
      </c>
      <c r="B4177" s="21">
        <v>-2.843E-3</v>
      </c>
      <c r="C4177" s="21">
        <v>-9.2610000000000001E-3</v>
      </c>
      <c r="D4177" s="21">
        <v>-3.973E-3</v>
      </c>
      <c r="E4177" s="21">
        <v>-9.0869999999999996E-3</v>
      </c>
      <c r="F4177" s="21">
        <v>3.6715999999999999E-2</v>
      </c>
      <c r="G4177" s="21">
        <v>7.0347000000000007E-2</v>
      </c>
      <c r="H4177" s="21">
        <v>6.4720000000000003E-3</v>
      </c>
      <c r="I4177" s="21">
        <v>-7.1659999999999996E-3</v>
      </c>
      <c r="J4177" s="21">
        <v>4.9540000000000001E-3</v>
      </c>
      <c r="K4177" s="21">
        <v>-1.4252000000000001E-2</v>
      </c>
      <c r="L4177" s="21" cm="1">
        <f t="array" ref="L4177">MMULT(B4177:K4177,$D$18:$D$27)</f>
        <v>1.3944114299999999E-3</v>
      </c>
    </row>
    <row r="4178" spans="1:12" x14ac:dyDescent="0.35">
      <c r="A4178" s="22">
        <v>43987</v>
      </c>
      <c r="B4178" s="21">
        <v>8.1059000000000006E-2</v>
      </c>
      <c r="C4178" s="21">
        <v>4.7050000000000002E-2</v>
      </c>
      <c r="D4178" s="21">
        <v>7.5430999999999998E-2</v>
      </c>
      <c r="E4178" s="21">
        <v>8.6780999999999997E-2</v>
      </c>
      <c r="F4178" s="21">
        <v>8.1653000000000003E-2</v>
      </c>
      <c r="G4178" s="21">
        <v>6.8461999999999995E-2</v>
      </c>
      <c r="H4178" s="21">
        <v>0.33697700000000003</v>
      </c>
      <c r="I4178" s="21">
        <v>5.1365000000000001E-2</v>
      </c>
      <c r="J4178" s="21">
        <v>3.0190999999999999E-2</v>
      </c>
      <c r="K4178" s="21">
        <v>9.2534000000000005E-2</v>
      </c>
      <c r="L4178" s="21" cm="1">
        <f t="array" ref="L4178">MMULT(B4178:K4178,$D$18:$D$27)</f>
        <v>9.1603766570000009E-2</v>
      </c>
    </row>
    <row r="4179" spans="1:12" x14ac:dyDescent="0.35">
      <c r="A4179" s="22">
        <v>43990</v>
      </c>
      <c r="B4179" s="21">
        <v>3.1274000000000003E-2</v>
      </c>
      <c r="C4179" s="21">
        <v>2.4105000000000001E-2</v>
      </c>
      <c r="D4179" s="21">
        <v>4.7210000000000002E-2</v>
      </c>
      <c r="E4179" s="21">
        <v>3.5397999999999999E-2</v>
      </c>
      <c r="F4179" s="21">
        <v>7.5489000000000001E-2</v>
      </c>
      <c r="G4179" s="21">
        <v>0.117044</v>
      </c>
      <c r="H4179" s="21">
        <v>0.17364099999999999</v>
      </c>
      <c r="I4179" s="21">
        <v>2.6658999999999999E-2</v>
      </c>
      <c r="J4179" s="21">
        <v>7.4760999999999994E-2</v>
      </c>
      <c r="K4179" s="21">
        <v>1.5640000000000001E-2</v>
      </c>
      <c r="L4179" s="21" cm="1">
        <f t="array" ref="L4179">MMULT(B4179:K4179,$D$18:$D$27)</f>
        <v>5.7325434311999997E-2</v>
      </c>
    </row>
    <row r="4180" spans="1:12" x14ac:dyDescent="0.35">
      <c r="A4180" s="22">
        <v>43991</v>
      </c>
      <c r="B4180" s="21">
        <v>-2.2287000000000001E-2</v>
      </c>
      <c r="C4180" s="21">
        <v>-1.6563000000000001E-2</v>
      </c>
      <c r="D4180" s="21">
        <v>-4.2505000000000001E-2</v>
      </c>
      <c r="E4180" s="21">
        <v>-3.3392999999999999E-2</v>
      </c>
      <c r="F4180" s="21">
        <v>-4.8203000000000003E-2</v>
      </c>
      <c r="G4180" s="21">
        <v>-7.3423000000000002E-2</v>
      </c>
      <c r="H4180" s="21">
        <v>-0.05</v>
      </c>
      <c r="I4180" s="21">
        <v>-4.5247000000000002E-2</v>
      </c>
      <c r="J4180" s="21">
        <v>-3.7841E-2</v>
      </c>
      <c r="K4180" s="21">
        <v>-4.2644000000000001E-2</v>
      </c>
      <c r="L4180" s="21" cm="1">
        <f t="array" ref="L4180">MMULT(B4180:K4180,$D$18:$D$27)</f>
        <v>-3.8041428039E-2</v>
      </c>
    </row>
    <row r="4181" spans="1:12" x14ac:dyDescent="0.35">
      <c r="A4181" s="22">
        <v>43992</v>
      </c>
      <c r="B4181" s="21">
        <v>-5.3624999999999999E-2</v>
      </c>
      <c r="C4181" s="21">
        <v>-3.8905000000000002E-2</v>
      </c>
      <c r="D4181" s="21">
        <v>-6.4570000000000002E-2</v>
      </c>
      <c r="E4181" s="21">
        <v>-5.5932999999999997E-2</v>
      </c>
      <c r="F4181" s="21">
        <v>-6.8858000000000003E-2</v>
      </c>
      <c r="G4181" s="21">
        <v>-5.4065000000000002E-2</v>
      </c>
      <c r="H4181" s="21">
        <v>-0.10440000000000001</v>
      </c>
      <c r="I4181" s="21">
        <v>-1.5640999999999999E-2</v>
      </c>
      <c r="J4181" s="21">
        <v>-2.0820999999999999E-2</v>
      </c>
      <c r="K4181" s="21">
        <v>-3.0190999999999999E-2</v>
      </c>
      <c r="L4181" s="21" cm="1">
        <f t="array" ref="L4181">MMULT(B4181:K4181,$D$18:$D$27)</f>
        <v>-4.6770762289000005E-2</v>
      </c>
    </row>
    <row r="4182" spans="1:12" x14ac:dyDescent="0.35">
      <c r="A4182" s="22">
        <v>43993</v>
      </c>
      <c r="B4182" s="21">
        <v>-8.8252999999999998E-2</v>
      </c>
      <c r="C4182" s="21">
        <v>-8.4136000000000002E-2</v>
      </c>
      <c r="D4182" s="21">
        <v>-8.0532000000000006E-2</v>
      </c>
      <c r="E4182" s="21">
        <v>-8.2553000000000001E-2</v>
      </c>
      <c r="F4182" s="21">
        <v>-0.11688900000000001</v>
      </c>
      <c r="G4182" s="21">
        <v>-0.14790600000000001</v>
      </c>
      <c r="H4182" s="21">
        <v>-0.16136800000000001</v>
      </c>
      <c r="I4182" s="21">
        <v>-0.110637</v>
      </c>
      <c r="J4182" s="21">
        <v>-8.3875000000000005E-2</v>
      </c>
      <c r="K4182" s="21">
        <v>-9.8494999999999999E-2</v>
      </c>
      <c r="L4182" s="21" cm="1">
        <f t="array" ref="L4182">MMULT(B4182:K4182,$D$18:$D$27)</f>
        <v>-0.10220341234300001</v>
      </c>
    </row>
    <row r="4183" spans="1:12" x14ac:dyDescent="0.35">
      <c r="A4183" s="22">
        <v>43994</v>
      </c>
      <c r="B4183" s="21">
        <v>2.1437999999999999E-2</v>
      </c>
      <c r="C4183" s="21">
        <v>3.3792000000000003E-2</v>
      </c>
      <c r="D4183" s="21">
        <v>2.7761000000000001E-2</v>
      </c>
      <c r="E4183" s="21">
        <v>3.8224000000000001E-2</v>
      </c>
      <c r="F4183" s="21">
        <v>2.6471999999999999E-2</v>
      </c>
      <c r="G4183" s="21">
        <v>5.1200000000000004E-3</v>
      </c>
      <c r="H4183" s="21">
        <v>6.2607999999999997E-2</v>
      </c>
      <c r="I4183" s="21">
        <v>3.0133E-2</v>
      </c>
      <c r="J4183" s="21">
        <v>-6.4499999999999996E-4</v>
      </c>
      <c r="K4183" s="21">
        <v>3.6512999999999997E-2</v>
      </c>
      <c r="L4183" s="21" cm="1">
        <f t="array" ref="L4183">MMULT(B4183:K4183,$D$18:$D$27)</f>
        <v>2.7798715142999999E-2</v>
      </c>
    </row>
    <row r="4184" spans="1:12" x14ac:dyDescent="0.35">
      <c r="A4184" s="22">
        <v>43997</v>
      </c>
      <c r="B4184" s="21">
        <v>-6.3599999999999996E-4</v>
      </c>
      <c r="C4184" s="21">
        <v>-1.2555E-2</v>
      </c>
      <c r="D4184" s="21">
        <v>-6.8479999999999999E-3</v>
      </c>
      <c r="E4184" s="21">
        <v>-8.6899999999999998E-3</v>
      </c>
      <c r="F4184" s="21">
        <v>1.6841999999999999E-2</v>
      </c>
      <c r="G4184" s="21">
        <v>0.118696</v>
      </c>
      <c r="H4184" s="21">
        <v>2.9729999999999999E-2</v>
      </c>
      <c r="I4184" s="21">
        <v>-2.1486000000000002E-2</v>
      </c>
      <c r="J4184" s="21">
        <v>2.2581E-2</v>
      </c>
      <c r="K4184" s="21">
        <v>3.3314999999999997E-2</v>
      </c>
      <c r="L4184" s="21" cm="1">
        <f t="array" ref="L4184">MMULT(B4184:K4184,$D$18:$D$27)</f>
        <v>2.2230425089999999E-3</v>
      </c>
    </row>
    <row r="4185" spans="1:12" x14ac:dyDescent="0.35">
      <c r="A4185" s="22">
        <v>43998</v>
      </c>
      <c r="B4185" s="21">
        <v>2.2485999999999999E-2</v>
      </c>
      <c r="C4185" s="21">
        <v>3.0692000000000001E-2</v>
      </c>
      <c r="D4185" s="21">
        <v>4.5776999999999998E-2</v>
      </c>
      <c r="E4185" s="21">
        <v>4.0599999999999997E-2</v>
      </c>
      <c r="F4185" s="21">
        <v>1.1905000000000001E-2</v>
      </c>
      <c r="G4185" s="21">
        <v>3.9616999999999999E-2</v>
      </c>
      <c r="H4185" s="21">
        <v>6.5091999999999997E-2</v>
      </c>
      <c r="I4185" s="21">
        <v>1.9047999999999999E-2</v>
      </c>
      <c r="J4185" s="21">
        <v>7.5709999999999996E-3</v>
      </c>
      <c r="K4185" s="21">
        <v>2.1142000000000001E-2</v>
      </c>
      <c r="L4185" s="21" cm="1">
        <f t="array" ref="L4185">MMULT(B4185:K4185,$D$18:$D$27)</f>
        <v>2.7088317429999998E-2</v>
      </c>
    </row>
    <row r="4186" spans="1:12" x14ac:dyDescent="0.35">
      <c r="A4186" s="22">
        <v>43999</v>
      </c>
      <c r="B4186" s="21">
        <v>-3.2572999999999998E-2</v>
      </c>
      <c r="C4186" s="21">
        <v>-2.6481000000000001E-2</v>
      </c>
      <c r="D4186" s="21">
        <v>-3.8828000000000001E-2</v>
      </c>
      <c r="E4186" s="21">
        <v>-2.4163E-2</v>
      </c>
      <c r="F4186" s="21">
        <v>1.4322E-2</v>
      </c>
      <c r="G4186" s="21">
        <v>-6.9644999999999999E-2</v>
      </c>
      <c r="H4186" s="21">
        <v>-6.1607000000000002E-2</v>
      </c>
      <c r="I4186" s="21">
        <v>-5.3997999999999997E-2</v>
      </c>
      <c r="J4186" s="21">
        <v>-1.8159000000000002E-2</v>
      </c>
      <c r="K4186" s="21">
        <v>-3.9079000000000003E-2</v>
      </c>
      <c r="L4186" s="21" cm="1">
        <f t="array" ref="L4186">MMULT(B4186:K4186,$D$18:$D$27)</f>
        <v>-3.3600278752000001E-2</v>
      </c>
    </row>
    <row r="4187" spans="1:12" x14ac:dyDescent="0.35">
      <c r="A4187" s="22">
        <v>44000</v>
      </c>
      <c r="B4187" s="21">
        <v>6.2189999999999997E-3</v>
      </c>
      <c r="C4187" s="21">
        <v>4.3699999999999998E-3</v>
      </c>
      <c r="D4187" s="21">
        <v>8.5749999999999993E-3</v>
      </c>
      <c r="E4187" s="21">
        <v>9.7680000000000006E-3</v>
      </c>
      <c r="F4187" s="21">
        <v>1.7649999999999999E-2</v>
      </c>
      <c r="G4187" s="21">
        <v>2.2599000000000001E-2</v>
      </c>
      <c r="H4187" s="21">
        <v>3.3087999999999999E-2</v>
      </c>
      <c r="I4187" s="21">
        <v>4.6102999999999998E-2</v>
      </c>
      <c r="J4187" s="21">
        <v>5.7400000000000003E-3</v>
      </c>
      <c r="K4187" s="21">
        <v>3.6089000000000003E-2</v>
      </c>
      <c r="L4187" s="21" cm="1">
        <f t="array" ref="L4187">MMULT(B4187:K4187,$D$18:$D$27)</f>
        <v>1.9969554375999999E-2</v>
      </c>
    </row>
    <row r="4188" spans="1:12" x14ac:dyDescent="0.35">
      <c r="A4188" s="22">
        <v>44001</v>
      </c>
      <c r="B4188" s="21">
        <v>-2.0034E-2</v>
      </c>
      <c r="C4188" s="21">
        <v>-1.4248E-2</v>
      </c>
      <c r="D4188" s="21">
        <v>-1.1903E-2</v>
      </c>
      <c r="E4188" s="21">
        <v>-1.6872999999999999E-2</v>
      </c>
      <c r="F4188" s="21">
        <v>-2.3290000000000002E-2</v>
      </c>
      <c r="G4188" s="21">
        <v>-5.1104999999999998E-2</v>
      </c>
      <c r="H4188" s="21">
        <v>2.0339999999999998E-3</v>
      </c>
      <c r="I4188" s="21">
        <v>-2.0199000000000002E-2</v>
      </c>
      <c r="J4188" s="21">
        <v>-1.5852999999999999E-2</v>
      </c>
      <c r="K4188" s="21">
        <v>-7.2779999999999997E-3</v>
      </c>
      <c r="L4188" s="21" cm="1">
        <f t="array" ref="L4188">MMULT(B4188:K4188,$D$18:$D$27)</f>
        <v>-1.6298252286999999E-2</v>
      </c>
    </row>
    <row r="4189" spans="1:12" x14ac:dyDescent="0.35">
      <c r="A4189" s="22">
        <v>44004</v>
      </c>
      <c r="B4189" s="21">
        <v>9.5689999999999994E-3</v>
      </c>
      <c r="C4189" s="21">
        <v>1.0593E-2</v>
      </c>
      <c r="D4189" s="21">
        <v>2.294E-3</v>
      </c>
      <c r="E4189" s="21">
        <v>-3.2039999999999998E-3</v>
      </c>
      <c r="F4189" s="21">
        <v>5.581E-3</v>
      </c>
      <c r="G4189" s="21">
        <v>1.213E-2</v>
      </c>
      <c r="H4189" s="21">
        <v>1.0147E-2</v>
      </c>
      <c r="I4189" s="21">
        <v>-4.0159999999999996E-3</v>
      </c>
      <c r="J4189" s="21">
        <v>5.7990000000000003E-3</v>
      </c>
      <c r="K4189" s="21">
        <v>1.0998000000000001E-2</v>
      </c>
      <c r="L4189" s="21" cm="1">
        <f t="array" ref="L4189">MMULT(B4189:K4189,$D$18:$D$27)</f>
        <v>3.908278393E-3</v>
      </c>
    </row>
    <row r="4190" spans="1:12" x14ac:dyDescent="0.35">
      <c r="A4190" s="22">
        <v>44005</v>
      </c>
      <c r="B4190" s="21">
        <v>6.032E-3</v>
      </c>
      <c r="C4190" s="21">
        <v>-1.6379999999999999E-3</v>
      </c>
      <c r="D4190" s="21">
        <v>7.6300000000000001E-4</v>
      </c>
      <c r="E4190" s="21">
        <v>5.7390000000000002E-3</v>
      </c>
      <c r="F4190" s="21">
        <v>-1.2614E-2</v>
      </c>
      <c r="G4190" s="21">
        <v>-1.5339999999999999E-2</v>
      </c>
      <c r="H4190" s="21">
        <v>-6.0270000000000002E-3</v>
      </c>
      <c r="I4190" s="21">
        <v>4.032E-3</v>
      </c>
      <c r="J4190" s="21">
        <v>-1.089E-2</v>
      </c>
      <c r="K4190" s="21">
        <v>4.921E-3</v>
      </c>
      <c r="L4190" s="21" cm="1">
        <f t="array" ref="L4190">MMULT(B4190:K4190,$D$18:$D$27)</f>
        <v>-1.0021826219999996E-3</v>
      </c>
    </row>
    <row r="4191" spans="1:12" x14ac:dyDescent="0.35">
      <c r="A4191" s="22">
        <v>44006</v>
      </c>
      <c r="B4191" s="21">
        <v>-4.7108999999999998E-2</v>
      </c>
      <c r="C4191" s="21">
        <v>-4.1556999999999997E-2</v>
      </c>
      <c r="D4191" s="21">
        <v>-6.6907999999999995E-2</v>
      </c>
      <c r="E4191" s="21">
        <v>-6.4368999999999996E-2</v>
      </c>
      <c r="F4191" s="21">
        <v>-8.7378999999999998E-2</v>
      </c>
      <c r="G4191" s="21">
        <v>-6.9133E-2</v>
      </c>
      <c r="H4191" s="21">
        <v>-9.0450000000000003E-2</v>
      </c>
      <c r="I4191" s="21">
        <v>-6.3051999999999997E-2</v>
      </c>
      <c r="J4191" s="21">
        <v>-4.0802999999999999E-2</v>
      </c>
      <c r="K4191" s="21">
        <v>-6.6237000000000004E-2</v>
      </c>
      <c r="L4191" s="21" cm="1">
        <f t="array" ref="L4191">MMULT(B4191:K4191,$D$18:$D$27)</f>
        <v>-6.1339353280999993E-2</v>
      </c>
    </row>
    <row r="4192" spans="1:12" x14ac:dyDescent="0.35">
      <c r="A4192" s="22">
        <v>44007</v>
      </c>
      <c r="B4192" s="21">
        <v>1.5056E-2</v>
      </c>
      <c r="C4192" s="21">
        <v>1.7913999999999999E-2</v>
      </c>
      <c r="D4192" s="21">
        <v>3.6364E-2</v>
      </c>
      <c r="E4192" s="21">
        <v>2.6103999999999999E-2</v>
      </c>
      <c r="F4192" s="21">
        <v>3.1355000000000001E-2</v>
      </c>
      <c r="G4192" s="21">
        <v>2.1967E-2</v>
      </c>
      <c r="H4192" s="21">
        <v>0.03</v>
      </c>
      <c r="I4192" s="21">
        <v>1.1429999999999999E-3</v>
      </c>
      <c r="J4192" s="21">
        <v>1.0128E-2</v>
      </c>
      <c r="K4192" s="21">
        <v>1.2697E-2</v>
      </c>
      <c r="L4192" s="21" cm="1">
        <f t="array" ref="L4192">MMULT(B4192:K4192,$D$18:$D$27)</f>
        <v>1.7143958787000001E-2</v>
      </c>
    </row>
    <row r="4193" spans="1:12" x14ac:dyDescent="0.35">
      <c r="A4193" s="22">
        <v>44008</v>
      </c>
      <c r="B4193" s="21">
        <v>-3.4314999999999998E-2</v>
      </c>
      <c r="C4193" s="21">
        <v>-3.0825999999999999E-2</v>
      </c>
      <c r="D4193" s="21">
        <v>-3.8832999999999999E-2</v>
      </c>
      <c r="E4193" s="21">
        <v>-4.0655999999999998E-2</v>
      </c>
      <c r="F4193" s="21">
        <v>-5.3203E-2</v>
      </c>
      <c r="G4193" s="21">
        <v>-6.9600999999999996E-2</v>
      </c>
      <c r="H4193" s="21">
        <v>-4.5846999999999999E-2</v>
      </c>
      <c r="I4193" s="21">
        <v>-2.8542999999999999E-2</v>
      </c>
      <c r="J4193" s="21">
        <v>-3.2753999999999998E-2</v>
      </c>
      <c r="K4193" s="21">
        <v>-3.5977000000000002E-2</v>
      </c>
      <c r="L4193" s="21" cm="1">
        <f t="array" ref="L4193">MMULT(B4193:K4193,$D$18:$D$27)</f>
        <v>-3.6799164148999995E-2</v>
      </c>
    </row>
    <row r="4194" spans="1:12" x14ac:dyDescent="0.35">
      <c r="A4194" s="22">
        <v>44011</v>
      </c>
      <c r="B4194" s="21">
        <v>1.6048E-2</v>
      </c>
      <c r="C4194" s="21">
        <v>1.3995E-2</v>
      </c>
      <c r="D4194" s="21">
        <v>1.8252999999999998E-2</v>
      </c>
      <c r="E4194" s="21">
        <v>2.3543999999999999E-2</v>
      </c>
      <c r="F4194" s="21">
        <v>3.2682999999999997E-2</v>
      </c>
      <c r="G4194" s="21">
        <v>3.3002999999999998E-2</v>
      </c>
      <c r="H4194" s="21">
        <v>9.6100000000000005E-3</v>
      </c>
      <c r="I4194" s="21">
        <v>8.6680000000000004E-3</v>
      </c>
      <c r="J4194" s="21">
        <v>1.3131E-2</v>
      </c>
      <c r="K4194" s="21">
        <v>8.4800000000000001E-4</v>
      </c>
      <c r="L4194" s="21" cm="1">
        <f t="array" ref="L4194">MMULT(B4194:K4194,$D$18:$D$27)</f>
        <v>1.5571263584999998E-2</v>
      </c>
    </row>
    <row r="4195" spans="1:12" x14ac:dyDescent="0.35">
      <c r="A4195" s="22">
        <v>44012</v>
      </c>
      <c r="B4195" s="21">
        <v>9.025E-3</v>
      </c>
      <c r="C4195" s="21">
        <v>1.7794000000000001E-2</v>
      </c>
      <c r="D4195" s="21">
        <v>2.0341999999999999E-2</v>
      </c>
      <c r="E4195" s="21">
        <v>1.7433000000000001E-2</v>
      </c>
      <c r="F4195" s="21">
        <v>2.1099E-2</v>
      </c>
      <c r="G4195" s="21">
        <v>6.8690000000000001E-2</v>
      </c>
      <c r="H4195" s="21">
        <v>2.4636000000000002E-2</v>
      </c>
      <c r="I4195" s="21">
        <v>4.7189000000000002E-2</v>
      </c>
      <c r="J4195" s="21">
        <v>3.4789E-2</v>
      </c>
      <c r="K4195" s="21">
        <v>5.5932000000000003E-2</v>
      </c>
      <c r="L4195" s="21" cm="1">
        <f t="array" ref="L4195">MMULT(B4195:K4195,$D$18:$D$27)</f>
        <v>2.7478303766000002E-2</v>
      </c>
    </row>
    <row r="4196" spans="1:12" x14ac:dyDescent="0.35">
      <c r="A4196" s="22">
        <v>44013</v>
      </c>
      <c r="B4196" s="21">
        <v>-2.2585000000000001E-2</v>
      </c>
      <c r="C4196" s="21">
        <v>-1.8043E-2</v>
      </c>
      <c r="D4196" s="21">
        <v>-1.5792E-2</v>
      </c>
      <c r="E4196" s="21">
        <v>-3.0461999999999999E-2</v>
      </c>
      <c r="F4196" s="21">
        <v>-3.6433E-2</v>
      </c>
      <c r="G4196" s="21">
        <v>-4.3846999999999997E-2</v>
      </c>
      <c r="H4196" s="21">
        <v>-4.8633999999999997E-2</v>
      </c>
      <c r="I4196" s="21">
        <v>-3.8803999999999998E-2</v>
      </c>
      <c r="J4196" s="21">
        <v>-1.7139000000000001E-2</v>
      </c>
      <c r="K4196" s="21">
        <v>-4.5478999999999999E-2</v>
      </c>
      <c r="L4196" s="21" cm="1">
        <f t="array" ref="L4196">MMULT(B4196:K4196,$D$18:$D$27)</f>
        <v>-2.9885153194000001E-2</v>
      </c>
    </row>
    <row r="4197" spans="1:12" x14ac:dyDescent="0.35">
      <c r="A4197" s="22">
        <v>44014</v>
      </c>
      <c r="B4197" s="21">
        <v>8.4650000000000003E-3</v>
      </c>
      <c r="C4197" s="21">
        <v>7.8750000000000001E-3</v>
      </c>
      <c r="D4197" s="21">
        <v>1.3237000000000001E-2</v>
      </c>
      <c r="E4197" s="21">
        <v>2.5527999999999999E-2</v>
      </c>
      <c r="F4197" s="21">
        <v>1.4673E-2</v>
      </c>
      <c r="G4197" s="21">
        <v>-6.2529999999999999E-3</v>
      </c>
      <c r="H4197" s="21">
        <v>2.1252E-2</v>
      </c>
      <c r="I4197" s="21">
        <v>-9.9839999999999998E-3</v>
      </c>
      <c r="J4197" s="21">
        <v>1.4085E-2</v>
      </c>
      <c r="K4197" s="21">
        <v>1.093E-2</v>
      </c>
      <c r="L4197" s="21" cm="1">
        <f t="array" ref="L4197">MMULT(B4197:K4197,$D$18:$D$27)</f>
        <v>8.9096500210000002E-3</v>
      </c>
    </row>
    <row r="4198" spans="1:12" x14ac:dyDescent="0.35">
      <c r="A4198" s="22">
        <v>44018</v>
      </c>
      <c r="B4198" s="21">
        <v>7.0330000000000002E-3</v>
      </c>
      <c r="C4198" s="21">
        <v>2.944E-3</v>
      </c>
      <c r="D4198" s="21">
        <v>-2.1770000000000001E-3</v>
      </c>
      <c r="E4198" s="21">
        <v>-3.5899999999999999E-3</v>
      </c>
      <c r="F4198" s="21">
        <v>4.2825000000000002E-2</v>
      </c>
      <c r="G4198" s="21">
        <v>2.6220000000000002E-3</v>
      </c>
      <c r="H4198" s="21">
        <v>2.2497E-2</v>
      </c>
      <c r="I4198" s="21">
        <v>-4.823E-3</v>
      </c>
      <c r="J4198" s="21">
        <v>4.6299999999999996E-3</v>
      </c>
      <c r="K4198" s="21">
        <v>8.0400000000000003E-3</v>
      </c>
      <c r="L4198" s="21" cm="1">
        <f t="array" ref="L4198">MMULT(B4198:K4198,$D$18:$D$27)</f>
        <v>6.9475637580000008E-3</v>
      </c>
    </row>
    <row r="4199" spans="1:12" x14ac:dyDescent="0.35">
      <c r="A4199" s="22">
        <v>44019</v>
      </c>
      <c r="B4199" s="21">
        <v>-2.5906999999999999E-2</v>
      </c>
      <c r="C4199" s="21">
        <v>-2.5517000000000001E-2</v>
      </c>
      <c r="D4199" s="21">
        <v>-4.5626E-2</v>
      </c>
      <c r="E4199" s="21">
        <v>-2.3781E-2</v>
      </c>
      <c r="F4199" s="21">
        <v>-3.04E-2</v>
      </c>
      <c r="G4199" s="21">
        <v>-1.3075E-2</v>
      </c>
      <c r="H4199" s="21">
        <v>-5.6655999999999998E-2</v>
      </c>
      <c r="I4199" s="21">
        <v>-5.1109000000000002E-2</v>
      </c>
      <c r="J4199" s="21">
        <v>-3.4233E-2</v>
      </c>
      <c r="K4199" s="21">
        <v>-4.5929999999999999E-2</v>
      </c>
      <c r="L4199" s="21" cm="1">
        <f t="array" ref="L4199">MMULT(B4199:K4199,$D$18:$D$27)</f>
        <v>-3.7882952126000007E-2</v>
      </c>
    </row>
    <row r="4200" spans="1:12" x14ac:dyDescent="0.35">
      <c r="A4200" s="22">
        <v>44020</v>
      </c>
      <c r="B4200" s="21">
        <v>-2.313E-3</v>
      </c>
      <c r="C4200" s="21">
        <v>4.6299999999999998E-4</v>
      </c>
      <c r="D4200" s="21">
        <v>-1.3925999999999999E-2</v>
      </c>
      <c r="E4200" s="21">
        <v>9.8429999999999993E-3</v>
      </c>
      <c r="F4200" s="21">
        <v>-6.051E-3</v>
      </c>
      <c r="G4200" s="21">
        <v>-2.2258E-2</v>
      </c>
      <c r="H4200" s="21">
        <v>7.5799999999999999E-3</v>
      </c>
      <c r="I4200" s="21">
        <v>-9.7509999999999993E-3</v>
      </c>
      <c r="J4200" s="21">
        <v>-1.0225E-2</v>
      </c>
      <c r="K4200" s="21">
        <v>-1.5566E-2</v>
      </c>
      <c r="L4200" s="21" cm="1">
        <f t="array" ref="L4200">MMULT(B4200:K4200,$D$18:$D$27)</f>
        <v>-4.3379412649999999E-3</v>
      </c>
    </row>
    <row r="4201" spans="1:12" x14ac:dyDescent="0.35">
      <c r="A4201" s="22">
        <v>44021</v>
      </c>
      <c r="B4201" s="21">
        <v>-4.1260999999999999E-2</v>
      </c>
      <c r="C4201" s="21">
        <v>-4.1806999999999997E-2</v>
      </c>
      <c r="D4201" s="21">
        <v>-6.5346000000000001E-2</v>
      </c>
      <c r="E4201" s="21">
        <v>-6.5545999999999993E-2</v>
      </c>
      <c r="F4201" s="21">
        <v>-5.2019999999999997E-2</v>
      </c>
      <c r="G4201" s="21">
        <v>-6.3957E-2</v>
      </c>
      <c r="H4201" s="21">
        <v>-5.7869999999999998E-2</v>
      </c>
      <c r="I4201" s="21">
        <v>-7.8148999999999996E-2</v>
      </c>
      <c r="J4201" s="21">
        <v>-4.2011E-2</v>
      </c>
      <c r="K4201" s="21">
        <v>-2.3425999999999999E-2</v>
      </c>
      <c r="L4201" s="21" cm="1">
        <f t="array" ref="L4201">MMULT(B4201:K4201,$D$18:$D$27)</f>
        <v>-5.6715077188999992E-2</v>
      </c>
    </row>
    <row r="4202" spans="1:12" x14ac:dyDescent="0.35">
      <c r="A4202" s="22">
        <v>44022</v>
      </c>
      <c r="B4202" s="21">
        <v>3.1189999999999999E-2</v>
      </c>
      <c r="C4202" s="21">
        <v>3.0093999999999999E-2</v>
      </c>
      <c r="D4202" s="21">
        <v>2.3906E-2</v>
      </c>
      <c r="E4202" s="21">
        <v>3.4941E-2</v>
      </c>
      <c r="F4202" s="21">
        <v>3.8529000000000001E-2</v>
      </c>
      <c r="G4202" s="21">
        <v>3.4162999999999999E-2</v>
      </c>
      <c r="H4202" s="21">
        <v>2.6412999999999999E-2</v>
      </c>
      <c r="I4202" s="21">
        <v>3.5265999999999999E-2</v>
      </c>
      <c r="J4202" s="21">
        <v>2.3723999999999999E-2</v>
      </c>
      <c r="K4202" s="21">
        <v>8.5457000000000005E-2</v>
      </c>
      <c r="L4202" s="21" cm="1">
        <f t="array" ref="L4202">MMULT(B4202:K4202,$D$18:$D$27)</f>
        <v>3.1577288008999997E-2</v>
      </c>
    </row>
    <row r="4203" spans="1:12" x14ac:dyDescent="0.35">
      <c r="A4203" s="22">
        <v>44025</v>
      </c>
      <c r="B4203" s="21">
        <v>2.34E-4</v>
      </c>
      <c r="C4203" s="21">
        <v>1.9949999999999998E-3</v>
      </c>
      <c r="D4203" s="21">
        <v>-9.9120000000000007E-3</v>
      </c>
      <c r="E4203" s="21">
        <v>-7.5600000000000005E-4</v>
      </c>
      <c r="F4203" s="21">
        <v>-2.3047000000000002E-2</v>
      </c>
      <c r="G4203" s="21">
        <v>-4.2553000000000001E-2</v>
      </c>
      <c r="H4203" s="21">
        <v>-3.2913999999999999E-2</v>
      </c>
      <c r="I4203" s="21">
        <v>-1.2938E-2</v>
      </c>
      <c r="J4203" s="21">
        <v>-3.5109999999999998E-3</v>
      </c>
      <c r="K4203" s="21">
        <v>-2.4586E-2</v>
      </c>
      <c r="L4203" s="21" cm="1">
        <f t="array" ref="L4203">MMULT(B4203:K4203,$D$18:$D$27)</f>
        <v>-1.0335126611000002E-2</v>
      </c>
    </row>
    <row r="4204" spans="1:12" x14ac:dyDescent="0.35">
      <c r="A4204" s="22">
        <v>44026</v>
      </c>
      <c r="B4204" s="21">
        <v>3.3051999999999998E-2</v>
      </c>
      <c r="C4204" s="21">
        <v>3.4542999999999997E-2</v>
      </c>
      <c r="D4204" s="21">
        <v>5.1834999999999999E-2</v>
      </c>
      <c r="E4204" s="21">
        <v>4.1604000000000002E-2</v>
      </c>
      <c r="F4204" s="21">
        <v>5.8112999999999998E-2</v>
      </c>
      <c r="G4204" s="21">
        <v>4.3860000000000003E-2</v>
      </c>
      <c r="H4204" s="21">
        <v>3.2177999999999998E-2</v>
      </c>
      <c r="I4204" s="21">
        <v>2.8039999999999999E-2</v>
      </c>
      <c r="J4204" s="21">
        <v>2.537E-2</v>
      </c>
      <c r="K4204" s="21">
        <v>2.5205000000000002E-2</v>
      </c>
      <c r="L4204" s="21" cm="1">
        <f t="array" ref="L4204">MMULT(B4204:K4204,$D$18:$D$27)</f>
        <v>3.5387466763000003E-2</v>
      </c>
    </row>
    <row r="4205" spans="1:12" x14ac:dyDescent="0.35">
      <c r="A4205" s="22">
        <v>44027</v>
      </c>
      <c r="B4205" s="21">
        <v>1.2707E-2</v>
      </c>
      <c r="C4205" s="21">
        <v>6.1120000000000002E-3</v>
      </c>
      <c r="D4205" s="21">
        <v>3.8070000000000001E-3</v>
      </c>
      <c r="E4205" s="21">
        <v>7.5040000000000003E-3</v>
      </c>
      <c r="F4205" s="21">
        <v>2.7732E-2</v>
      </c>
      <c r="G4205" s="21">
        <v>6.8347000000000005E-2</v>
      </c>
      <c r="H4205" s="21">
        <v>2.9975999999999999E-2</v>
      </c>
      <c r="I4205" s="21">
        <v>5.6487999999999997E-2</v>
      </c>
      <c r="J4205" s="21">
        <v>2.8178999999999999E-2</v>
      </c>
      <c r="K4205" s="21">
        <v>3.7844999999999997E-2</v>
      </c>
      <c r="L4205" s="21" cm="1">
        <f t="array" ref="L4205">MMULT(B4205:K4205,$D$18:$D$27)</f>
        <v>2.7312022889999999E-2</v>
      </c>
    </row>
    <row r="4206" spans="1:12" x14ac:dyDescent="0.35">
      <c r="A4206" s="22">
        <v>44028</v>
      </c>
      <c r="B4206" s="21">
        <v>-7.842E-3</v>
      </c>
      <c r="C4206" s="21">
        <v>-5.9620000000000003E-3</v>
      </c>
      <c r="D4206" s="21">
        <v>7.5849999999999997E-3</v>
      </c>
      <c r="E4206" s="21">
        <v>-7.2099999999999996E-4</v>
      </c>
      <c r="F4206" s="21">
        <v>-4.2329999999999998E-3</v>
      </c>
      <c r="G4206" s="21">
        <v>2.6220000000000002E-3</v>
      </c>
      <c r="H4206" s="21">
        <v>-9.8949999999999993E-3</v>
      </c>
      <c r="I4206" s="21">
        <v>-9.0130000000000002E-3</v>
      </c>
      <c r="J4206" s="21">
        <v>2.0049999999999998E-3</v>
      </c>
      <c r="K4206" s="21">
        <v>-4.7910000000000001E-3</v>
      </c>
      <c r="L4206" s="21" cm="1">
        <f t="array" ref="L4206">MMULT(B4206:K4206,$D$18:$D$27)</f>
        <v>-4.4309618769999993E-3</v>
      </c>
    </row>
    <row r="4207" spans="1:12" x14ac:dyDescent="0.35">
      <c r="A4207" s="22">
        <v>44029</v>
      </c>
      <c r="B4207" s="21">
        <v>-1.7163999999999999E-2</v>
      </c>
      <c r="C4207" s="21">
        <v>-1.3240999999999999E-2</v>
      </c>
      <c r="D4207" s="21">
        <v>-1.3802E-2</v>
      </c>
      <c r="E4207" s="21">
        <v>-3.9191999999999998E-2</v>
      </c>
      <c r="F4207" s="21">
        <v>-1.0626999999999999E-2</v>
      </c>
      <c r="G4207" s="21">
        <v>-2.9288999999999999E-2</v>
      </c>
      <c r="H4207" s="21">
        <v>-4.2916000000000003E-2</v>
      </c>
      <c r="I4207" s="21">
        <v>-1.5878E-2</v>
      </c>
      <c r="J4207" s="21">
        <v>-4.6699999999999997E-3</v>
      </c>
      <c r="K4207" s="21">
        <v>1.4442E-2</v>
      </c>
      <c r="L4207" s="21" cm="1">
        <f t="array" ref="L4207">MMULT(B4207:K4207,$D$18:$D$27)</f>
        <v>-1.8491472432000007E-2</v>
      </c>
    </row>
    <row r="4208" spans="1:12" x14ac:dyDescent="0.35">
      <c r="A4208" s="22">
        <v>44032</v>
      </c>
      <c r="B4208" s="21">
        <v>-2.3438000000000001E-2</v>
      </c>
      <c r="C4208" s="21">
        <v>-2.2020999999999999E-2</v>
      </c>
      <c r="D4208" s="21">
        <v>1.145E-2</v>
      </c>
      <c r="E4208" s="21">
        <v>-1.5765999999999999E-2</v>
      </c>
      <c r="F4208" s="21">
        <v>-9.6670000000000002E-3</v>
      </c>
      <c r="G4208" s="21">
        <v>-1.5625E-2</v>
      </c>
      <c r="H4208" s="21">
        <v>-3.6241000000000002E-2</v>
      </c>
      <c r="I4208" s="21">
        <v>-2.3653E-2</v>
      </c>
      <c r="J4208" s="21">
        <v>-2.8150000000000001E-2</v>
      </c>
      <c r="K4208" s="21">
        <v>-3.1109999999999999E-2</v>
      </c>
      <c r="L4208" s="21" cm="1">
        <f t="array" ref="L4208">MMULT(B4208:K4208,$D$18:$D$27)</f>
        <v>-2.0761104955000002E-2</v>
      </c>
    </row>
    <row r="4209" spans="1:12" x14ac:dyDescent="0.35">
      <c r="A4209" s="22">
        <v>44033</v>
      </c>
      <c r="B4209" s="21">
        <v>5.0588000000000001E-2</v>
      </c>
      <c r="C4209" s="21">
        <v>7.1772000000000002E-2</v>
      </c>
      <c r="D4209" s="21">
        <v>5.7022999999999997E-2</v>
      </c>
      <c r="E4209" s="21">
        <v>5.9242000000000003E-2</v>
      </c>
      <c r="F4209" s="21">
        <v>6.0738E-2</v>
      </c>
      <c r="G4209" s="21">
        <v>7.5534000000000004E-2</v>
      </c>
      <c r="H4209" s="21">
        <v>0.109624</v>
      </c>
      <c r="I4209" s="21">
        <v>6.5617999999999996E-2</v>
      </c>
      <c r="J4209" s="21">
        <v>4.0689999999999997E-2</v>
      </c>
      <c r="K4209" s="21">
        <v>4.8707E-2</v>
      </c>
      <c r="L4209" s="21" cm="1">
        <f t="array" ref="L4209">MMULT(B4209:K4209,$D$18:$D$27)</f>
        <v>6.2419801671000009E-2</v>
      </c>
    </row>
    <row r="4210" spans="1:12" x14ac:dyDescent="0.35">
      <c r="A4210" s="22">
        <v>44034</v>
      </c>
      <c r="B4210" s="21">
        <v>-2.3292E-2</v>
      </c>
      <c r="C4210" s="21">
        <v>-3.8300000000000001E-3</v>
      </c>
      <c r="D4210" s="21">
        <v>-4.5620000000000001E-3</v>
      </c>
      <c r="E4210" s="21">
        <v>-1.8482999999999999E-2</v>
      </c>
      <c r="F4210" s="21">
        <v>-1.9938999999999998E-2</v>
      </c>
      <c r="G4210" s="21">
        <v>-2.5444999999999999E-2</v>
      </c>
      <c r="H4210" s="21">
        <v>-2.6422000000000001E-2</v>
      </c>
      <c r="I4210" s="21">
        <v>-1.7614999999999999E-2</v>
      </c>
      <c r="J4210" s="21">
        <v>-1.3254E-2</v>
      </c>
      <c r="K4210" s="21">
        <v>4.9300000000000004E-3</v>
      </c>
      <c r="L4210" s="21" cm="1">
        <f t="array" ref="L4210">MMULT(B4210:K4210,$D$18:$D$27)</f>
        <v>-1.7176061991E-2</v>
      </c>
    </row>
    <row r="4211" spans="1:12" x14ac:dyDescent="0.35">
      <c r="A4211" s="22">
        <v>44035</v>
      </c>
      <c r="B4211" s="21">
        <v>2.0639999999999999E-3</v>
      </c>
      <c r="C4211" s="21">
        <v>-3.3E-4</v>
      </c>
      <c r="D4211" s="21">
        <v>-2.6699000000000001E-2</v>
      </c>
      <c r="E4211" s="21">
        <v>-1.0515999999999999E-2</v>
      </c>
      <c r="F4211" s="21">
        <v>6.7809999999999997E-3</v>
      </c>
      <c r="G4211" s="21">
        <v>-5.2220000000000001E-3</v>
      </c>
      <c r="H4211" s="21">
        <v>-7.6699999999999997E-3</v>
      </c>
      <c r="I4211" s="21">
        <v>-1.073E-3</v>
      </c>
      <c r="J4211" s="21">
        <v>-2.6863999999999999E-2</v>
      </c>
      <c r="K4211" s="21">
        <v>3.8730000000000001E-3</v>
      </c>
      <c r="L4211" s="21" cm="1">
        <f t="array" ref="L4211">MMULT(B4211:K4211,$D$18:$D$27)</f>
        <v>-7.0900264529999996E-3</v>
      </c>
    </row>
    <row r="4212" spans="1:12" x14ac:dyDescent="0.35">
      <c r="A4212" s="22">
        <v>44036</v>
      </c>
      <c r="B4212" s="21">
        <v>-6.1780000000000003E-3</v>
      </c>
      <c r="C4212" s="21">
        <v>-9.6690000000000005E-3</v>
      </c>
      <c r="D4212" s="21">
        <v>3.8890000000000001E-3</v>
      </c>
      <c r="E4212" s="21">
        <v>-4.4489999999999998E-3</v>
      </c>
      <c r="F4212" s="21">
        <v>9.3259999999999992E-3</v>
      </c>
      <c r="G4212" s="21">
        <v>-1.4173E-2</v>
      </c>
      <c r="H4212" s="21">
        <v>-4.7559999999999998E-3</v>
      </c>
      <c r="I4212" s="21">
        <v>-1.841E-3</v>
      </c>
      <c r="J4212" s="21">
        <v>-1.6563000000000001E-2</v>
      </c>
      <c r="K4212" s="21">
        <v>-4.6299999999999996E-3</v>
      </c>
      <c r="L4212" s="21" cm="1">
        <f t="array" ref="L4212">MMULT(B4212:K4212,$D$18:$D$27)</f>
        <v>-4.4448141960000001E-3</v>
      </c>
    </row>
    <row r="4213" spans="1:12" x14ac:dyDescent="0.35">
      <c r="A4213" s="22">
        <v>44039</v>
      </c>
      <c r="B4213" s="21">
        <v>1.4736000000000001E-2</v>
      </c>
      <c r="C4213" s="21">
        <v>1.0097E-2</v>
      </c>
      <c r="D4213" s="21">
        <v>-9.7879999999999998E-3</v>
      </c>
      <c r="E4213" s="21">
        <v>-1.2661E-2</v>
      </c>
      <c r="F4213" s="21">
        <v>1.0267E-2</v>
      </c>
      <c r="G4213" s="21">
        <v>-3.4611000000000003E-2</v>
      </c>
      <c r="H4213" s="21">
        <v>-2.3890000000000001E-3</v>
      </c>
      <c r="I4213" s="21">
        <v>-7.2240000000000004E-3</v>
      </c>
      <c r="J4213" s="21">
        <v>-3.509E-3</v>
      </c>
      <c r="K4213" s="21">
        <v>-4.6509999999999998E-3</v>
      </c>
      <c r="L4213" s="21" cm="1">
        <f t="array" ref="L4213">MMULT(B4213:K4213,$D$18:$D$27)</f>
        <v>-5.7993231300000039E-4</v>
      </c>
    </row>
    <row r="4214" spans="1:12" x14ac:dyDescent="0.35">
      <c r="A4214" s="22">
        <v>44040</v>
      </c>
      <c r="B4214" s="21">
        <v>-1.1799E-2</v>
      </c>
      <c r="C4214" s="21">
        <v>-2.1198999999999999E-2</v>
      </c>
      <c r="D4214" s="21">
        <v>-2.6564999999999998E-2</v>
      </c>
      <c r="E4214" s="21">
        <v>-2.0367E-2</v>
      </c>
      <c r="F4214" s="21">
        <v>-2.6931E-2</v>
      </c>
      <c r="G4214" s="21">
        <v>-1.2685999999999999E-2</v>
      </c>
      <c r="H4214" s="21">
        <v>-2.0958000000000001E-2</v>
      </c>
      <c r="I4214" s="21">
        <v>-1.5637000000000002E-2</v>
      </c>
      <c r="J4214" s="21">
        <v>-5.6340000000000001E-3</v>
      </c>
      <c r="K4214" s="21">
        <v>-1.0383999999999999E-2</v>
      </c>
      <c r="L4214" s="21" cm="1">
        <f t="array" ref="L4214">MMULT(B4214:K4214,$D$18:$D$27)</f>
        <v>-1.6644713920000005E-2</v>
      </c>
    </row>
    <row r="4215" spans="1:12" x14ac:dyDescent="0.35">
      <c r="A4215" s="22">
        <v>44041</v>
      </c>
      <c r="B4215" s="21">
        <v>1.1022000000000001E-2</v>
      </c>
      <c r="C4215" s="21">
        <v>1.0773E-2</v>
      </c>
      <c r="D4215" s="21">
        <v>2.6020999999999999E-2</v>
      </c>
      <c r="E4215" s="21">
        <v>2.5153999999999999E-2</v>
      </c>
      <c r="F4215" s="21">
        <v>1.4621E-2</v>
      </c>
      <c r="G4215" s="21">
        <v>6.8714999999999998E-2</v>
      </c>
      <c r="H4215" s="21">
        <v>4.1590000000000002E-2</v>
      </c>
      <c r="I4215" s="21">
        <v>3.1455999999999998E-2</v>
      </c>
      <c r="J4215" s="21">
        <v>2.9037E-2</v>
      </c>
      <c r="K4215" s="21">
        <v>4.6956999999999999E-2</v>
      </c>
      <c r="L4215" s="21" cm="1">
        <f t="array" ref="L4215">MMULT(B4215:K4215,$D$18:$D$27)</f>
        <v>2.5218097406000003E-2</v>
      </c>
    </row>
    <row r="4216" spans="1:12" x14ac:dyDescent="0.35">
      <c r="A4216" s="22">
        <v>44042</v>
      </c>
      <c r="B4216" s="21">
        <v>-4.9057000000000003E-2</v>
      </c>
      <c r="C4216" s="21">
        <v>-4.2188999999999997E-2</v>
      </c>
      <c r="D4216" s="21">
        <v>-3.9587999999999998E-2</v>
      </c>
      <c r="E4216" s="21">
        <v>-5.7585999999999998E-2</v>
      </c>
      <c r="F4216" s="21">
        <v>-5.0951999999999997E-2</v>
      </c>
      <c r="G4216" s="21">
        <v>-2.3522999999999999E-2</v>
      </c>
      <c r="H4216" s="21">
        <v>-7.3986999999999997E-2</v>
      </c>
      <c r="I4216" s="21">
        <v>-3.7969000000000003E-2</v>
      </c>
      <c r="J4216" s="21">
        <v>-1.4453000000000001E-2</v>
      </c>
      <c r="K4216" s="21">
        <v>-4.5852999999999998E-2</v>
      </c>
      <c r="L4216" s="21" cm="1">
        <f t="array" ref="L4216">MMULT(B4216:K4216,$D$18:$D$27)</f>
        <v>-4.3650495573999998E-2</v>
      </c>
    </row>
    <row r="4217" spans="1:12" x14ac:dyDescent="0.35">
      <c r="A4217" s="22">
        <v>44043</v>
      </c>
      <c r="B4217" s="21">
        <v>5.0159999999999996E-3</v>
      </c>
      <c r="C4217" s="21">
        <v>-2.7008000000000001E-2</v>
      </c>
      <c r="D4217" s="21">
        <v>5.7959999999999999E-3</v>
      </c>
      <c r="E4217" s="21">
        <v>-6.6420000000000003E-3</v>
      </c>
      <c r="F4217" s="21">
        <v>-1.6268999999999999E-2</v>
      </c>
      <c r="G4217" s="21">
        <v>-2.1413000000000001E-2</v>
      </c>
      <c r="H4217" s="21">
        <v>-1.902E-3</v>
      </c>
      <c r="I4217" s="21">
        <v>-1.6959999999999999E-2</v>
      </c>
      <c r="J4217" s="21">
        <v>-1.5363E-2</v>
      </c>
      <c r="K4217" s="21">
        <v>3.1510000000000002E-3</v>
      </c>
      <c r="L4217" s="21" cm="1">
        <f t="array" ref="L4217">MMULT(B4217:K4217,$D$18:$D$27)</f>
        <v>-8.936420627000001E-3</v>
      </c>
    </row>
    <row r="4218" spans="1:12" x14ac:dyDescent="0.35">
      <c r="A4218" s="22">
        <v>44046</v>
      </c>
      <c r="B4218" s="21">
        <v>4.0400000000000002E-3</v>
      </c>
      <c r="C4218" s="21">
        <v>1.0364999999999999E-2</v>
      </c>
      <c r="D4218" s="21">
        <v>-1.0245000000000001E-2</v>
      </c>
      <c r="E4218" s="21">
        <v>-1.8186999999999998E-2</v>
      </c>
      <c r="F4218" s="21">
        <v>3.1974000000000002E-2</v>
      </c>
      <c r="G4218" s="21">
        <v>2.7899E-2</v>
      </c>
      <c r="H4218" s="21">
        <v>-3.1130999999999999E-2</v>
      </c>
      <c r="I4218" s="21">
        <v>-1.4511E-2</v>
      </c>
      <c r="J4218" s="21">
        <v>-4.9649999999999998E-3</v>
      </c>
      <c r="K4218" s="21">
        <v>9.6860000000000002E-3</v>
      </c>
      <c r="L4218" s="21" cm="1">
        <f t="array" ref="L4218">MMULT(B4218:K4218,$D$18:$D$27)</f>
        <v>-5.167449686E-3</v>
      </c>
    </row>
    <row r="4219" spans="1:12" x14ac:dyDescent="0.35">
      <c r="A4219" s="22">
        <v>44047</v>
      </c>
      <c r="B4219" s="21">
        <v>2.8875999999999999E-2</v>
      </c>
      <c r="C4219" s="21">
        <v>1.9809E-2</v>
      </c>
      <c r="D4219" s="21">
        <v>4.5072000000000001E-2</v>
      </c>
      <c r="E4219" s="21">
        <v>2.5333999999999999E-2</v>
      </c>
      <c r="F4219" s="21">
        <v>2.7244000000000001E-2</v>
      </c>
      <c r="G4219" s="21">
        <v>5.0027000000000002E-2</v>
      </c>
      <c r="H4219" s="21">
        <v>3.2131E-2</v>
      </c>
      <c r="I4219" s="21">
        <v>1.1944E-2</v>
      </c>
      <c r="J4219" s="21">
        <v>3.3500000000000002E-2</v>
      </c>
      <c r="K4219" s="21">
        <v>-2.2815999999999999E-2</v>
      </c>
      <c r="L4219" s="21" cm="1">
        <f t="array" ref="L4219">MMULT(B4219:K4219,$D$18:$D$27)</f>
        <v>2.5834650955E-2</v>
      </c>
    </row>
    <row r="4220" spans="1:12" x14ac:dyDescent="0.35">
      <c r="A4220" s="22">
        <v>44048</v>
      </c>
      <c r="B4220" s="21">
        <v>8.7419999999999998E-3</v>
      </c>
      <c r="C4220" s="21">
        <v>8.2089999999999993E-3</v>
      </c>
      <c r="D4220" s="21">
        <v>4.7254999999999998E-2</v>
      </c>
      <c r="E4220" s="21">
        <v>1.0096000000000001E-2</v>
      </c>
      <c r="F4220" s="21">
        <v>1.4041E-2</v>
      </c>
      <c r="G4220" s="21">
        <v>2.1794000000000001E-2</v>
      </c>
      <c r="H4220" s="21">
        <v>1.2706E-2</v>
      </c>
      <c r="I4220" s="21">
        <v>1.7780000000000001E-3</v>
      </c>
      <c r="J4220" s="21">
        <v>-4.1380000000000002E-3</v>
      </c>
      <c r="K4220" s="21">
        <v>-3.3431000000000002E-2</v>
      </c>
      <c r="L4220" s="21" cm="1">
        <f t="array" ref="L4220">MMULT(B4220:K4220,$D$18:$D$27)</f>
        <v>8.8295714349999992E-3</v>
      </c>
    </row>
    <row r="4221" spans="1:12" x14ac:dyDescent="0.35">
      <c r="A4221" s="22">
        <v>44049</v>
      </c>
      <c r="B4221" s="21">
        <v>-4.7889999999999999E-3</v>
      </c>
      <c r="C4221" s="21">
        <v>3.0959999999999998E-3</v>
      </c>
      <c r="D4221" s="21">
        <v>2.7590000000000002E-3</v>
      </c>
      <c r="E4221" s="21">
        <v>7.8899999999999999E-4</v>
      </c>
      <c r="F4221" s="21">
        <v>-9.2309999999999996E-3</v>
      </c>
      <c r="G4221" s="21">
        <v>-3.9683000000000003E-2</v>
      </c>
      <c r="H4221" s="21">
        <v>-3.074E-2</v>
      </c>
      <c r="I4221" s="21">
        <v>-1.5977999999999999E-2</v>
      </c>
      <c r="J4221" s="21">
        <v>-9.6950000000000005E-3</v>
      </c>
      <c r="K4221" s="21">
        <v>-1.9214999999999999E-2</v>
      </c>
      <c r="L4221" s="21" cm="1">
        <f t="array" ref="L4221">MMULT(B4221:K4221,$D$18:$D$27)</f>
        <v>-1.0031106758000001E-2</v>
      </c>
    </row>
    <row r="4222" spans="1:12" x14ac:dyDescent="0.35">
      <c r="A4222" s="22">
        <v>44050</v>
      </c>
      <c r="B4222" s="21">
        <v>-4.5830000000000003E-3</v>
      </c>
      <c r="C4222" s="21">
        <v>-7.6600000000000001E-3</v>
      </c>
      <c r="D4222" s="21">
        <v>-4.0871999999999999E-2</v>
      </c>
      <c r="E4222" s="21">
        <v>6.5700000000000003E-3</v>
      </c>
      <c r="F4222" s="21">
        <v>1.6046000000000001E-2</v>
      </c>
      <c r="G4222" s="21">
        <v>1.2913000000000001E-2</v>
      </c>
      <c r="H4222" s="21">
        <v>0</v>
      </c>
      <c r="I4222" s="21">
        <v>3.1163E-2</v>
      </c>
      <c r="J4222" s="21">
        <v>1.3990000000000001E-3</v>
      </c>
      <c r="K4222" s="21">
        <v>2.6308000000000002E-2</v>
      </c>
      <c r="L4222" s="21" cm="1">
        <f t="array" ref="L4222">MMULT(B4222:K4222,$D$18:$D$27)</f>
        <v>5.4722749239999998E-3</v>
      </c>
    </row>
    <row r="4223" spans="1:12" x14ac:dyDescent="0.35">
      <c r="A4223" s="22">
        <v>44053</v>
      </c>
      <c r="B4223" s="21">
        <v>2.4632000000000001E-2</v>
      </c>
      <c r="C4223" s="21">
        <v>3.3756000000000001E-2</v>
      </c>
      <c r="D4223" s="21">
        <v>3.3805000000000002E-2</v>
      </c>
      <c r="E4223" s="21">
        <v>3.4986999999999997E-2</v>
      </c>
      <c r="F4223" s="21">
        <v>3.0055999999999999E-2</v>
      </c>
      <c r="G4223" s="21">
        <v>4.2325000000000002E-2</v>
      </c>
      <c r="H4223" s="21">
        <v>6.6667000000000004E-2</v>
      </c>
      <c r="I4223" s="21">
        <v>3.1812E-2</v>
      </c>
      <c r="J4223" s="21">
        <v>1.5363E-2</v>
      </c>
      <c r="K4223" s="21">
        <v>1.2544E-2</v>
      </c>
      <c r="L4223" s="21" cm="1">
        <f t="array" ref="L4223">MMULT(B4223:K4223,$D$18:$D$27)</f>
        <v>3.2038876661999997E-2</v>
      </c>
    </row>
    <row r="4224" spans="1:12" x14ac:dyDescent="0.35">
      <c r="A4224" s="22">
        <v>44054</v>
      </c>
      <c r="B4224" s="21">
        <v>1.0335E-2</v>
      </c>
      <c r="C4224" s="21">
        <v>-1.2260000000000001E-3</v>
      </c>
      <c r="D4224" s="21">
        <v>-2.061E-2</v>
      </c>
      <c r="E4224" s="21">
        <v>1.766E-3</v>
      </c>
      <c r="F4224" s="21">
        <v>3.9560000000000003E-3</v>
      </c>
      <c r="G4224" s="21">
        <v>-4.0606999999999997E-2</v>
      </c>
      <c r="H4224" s="21">
        <v>-8.0097000000000002E-2</v>
      </c>
      <c r="I4224" s="21">
        <v>-1.1716000000000001E-2</v>
      </c>
      <c r="J4224" s="21">
        <v>-8.2529999999999999E-3</v>
      </c>
      <c r="K4224" s="21">
        <v>-4.8479999999999999E-3</v>
      </c>
      <c r="L4224" s="21" cm="1">
        <f t="array" ref="L4224">MMULT(B4224:K4224,$D$18:$D$27)</f>
        <v>-1.1899088221000002E-2</v>
      </c>
    </row>
    <row r="4225" spans="1:12" x14ac:dyDescent="0.35">
      <c r="A4225" s="22">
        <v>44055</v>
      </c>
      <c r="B4225" s="21">
        <v>-1.9569E-2</v>
      </c>
      <c r="C4225" s="21">
        <v>1.2274E-2</v>
      </c>
      <c r="D4225" s="21">
        <v>-6.6769999999999998E-3</v>
      </c>
      <c r="E4225" s="21">
        <v>4.9105999999999997E-2</v>
      </c>
      <c r="F4225" s="21">
        <v>2.9559999999999999E-3</v>
      </c>
      <c r="G4225" s="21">
        <v>2.0908E-2</v>
      </c>
      <c r="H4225" s="21">
        <v>-1.5831000000000001E-2</v>
      </c>
      <c r="I4225" s="21">
        <v>4.679E-3</v>
      </c>
      <c r="J4225" s="21">
        <v>4.8539999999999998E-3</v>
      </c>
      <c r="K4225" s="21">
        <v>3.1934999999999998E-2</v>
      </c>
      <c r="L4225" s="21" cm="1">
        <f t="array" ref="L4225">MMULT(B4225:K4225,$D$18:$D$27)</f>
        <v>2.5249399399999996E-3</v>
      </c>
    </row>
    <row r="4226" spans="1:12" x14ac:dyDescent="0.35">
      <c r="A4226" s="22">
        <v>44056</v>
      </c>
      <c r="B4226" s="21">
        <v>-2.4494999999999999E-2</v>
      </c>
      <c r="C4226" s="21">
        <v>-9.9209999999999993E-3</v>
      </c>
      <c r="D4226" s="21">
        <v>-3.4019000000000001E-2</v>
      </c>
      <c r="E4226" s="21">
        <v>-2.4723999999999999E-2</v>
      </c>
      <c r="F4226" s="21">
        <v>-2.4067000000000002E-2</v>
      </c>
      <c r="G4226" s="21">
        <v>-3.9960000000000002E-2</v>
      </c>
      <c r="H4226" s="21">
        <v>-2.1447999999999998E-2</v>
      </c>
      <c r="I4226" s="21">
        <v>-2.7635E-2</v>
      </c>
      <c r="J4226" s="21">
        <v>-1.5183E-2</v>
      </c>
      <c r="K4226" s="21">
        <v>-2.2817E-2</v>
      </c>
      <c r="L4226" s="21" cm="1">
        <f t="array" ref="L4226">MMULT(B4226:K4226,$D$18:$D$27)</f>
        <v>-2.3456946578999997E-2</v>
      </c>
    </row>
    <row r="4227" spans="1:12" x14ac:dyDescent="0.35">
      <c r="A4227" s="22">
        <v>44057</v>
      </c>
      <c r="B4227" s="21">
        <v>4.4180000000000001E-3</v>
      </c>
      <c r="C4227" s="21">
        <v>5.901E-3</v>
      </c>
      <c r="D4227" s="21">
        <v>1.1598000000000001E-2</v>
      </c>
      <c r="E4227" s="21">
        <v>4.6759999999999996E-3</v>
      </c>
      <c r="F4227" s="21">
        <v>1.0064999999999999E-2</v>
      </c>
      <c r="G4227" s="21">
        <v>3.9022000000000001E-2</v>
      </c>
      <c r="H4227" s="21">
        <v>2.7399999999999998E-3</v>
      </c>
      <c r="I4227" s="21">
        <v>1.6445999999999999E-2</v>
      </c>
      <c r="J4227" s="21">
        <v>1.402E-3</v>
      </c>
      <c r="K4227" s="21">
        <v>2.9253999999999999E-2</v>
      </c>
      <c r="L4227" s="21" cm="1">
        <f t="array" ref="L4227">MMULT(B4227:K4227,$D$18:$D$27)</f>
        <v>8.2778828480000004E-3</v>
      </c>
    </row>
    <row r="4228" spans="1:12" x14ac:dyDescent="0.35">
      <c r="A4228" s="22">
        <v>44060</v>
      </c>
      <c r="B4228" s="21">
        <v>-1.2963000000000001E-2</v>
      </c>
      <c r="C4228" s="21">
        <v>4.6490000000000004E-3</v>
      </c>
      <c r="D4228" s="21">
        <v>-2.981E-2</v>
      </c>
      <c r="E4228" s="21">
        <v>-2.9399999999999999E-3</v>
      </c>
      <c r="F4228" s="21">
        <v>-2.99E-3</v>
      </c>
      <c r="G4228" s="21">
        <v>-1.8527999999999999E-2</v>
      </c>
      <c r="H4228" s="21">
        <v>-4.9862999999999998E-2</v>
      </c>
      <c r="I4228" s="21">
        <v>-2.0421000000000002E-2</v>
      </c>
      <c r="J4228" s="21">
        <v>1.0496999999999999E-2</v>
      </c>
      <c r="K4228" s="21">
        <v>7.8230000000000001E-3</v>
      </c>
      <c r="L4228" s="21" cm="1">
        <f t="array" ref="L4228">MMULT(B4228:K4228,$D$18:$D$27)</f>
        <v>-1.3164345799999999E-2</v>
      </c>
    </row>
    <row r="4229" spans="1:12" x14ac:dyDescent="0.35">
      <c r="A4229" s="22">
        <v>44061</v>
      </c>
      <c r="B4229" s="21">
        <v>-4.9249999999999997E-3</v>
      </c>
      <c r="C4229" s="21">
        <v>-3.4592999999999999E-2</v>
      </c>
      <c r="D4229" s="21">
        <v>-4.0829999999999998E-3</v>
      </c>
      <c r="E4229" s="21">
        <v>-9.0910000000000001E-3</v>
      </c>
      <c r="F4229" s="21">
        <v>-1.1993999999999999E-2</v>
      </c>
      <c r="G4229" s="21">
        <v>-5.8162999999999999E-2</v>
      </c>
      <c r="H4229" s="21">
        <v>2.8760000000000001E-3</v>
      </c>
      <c r="I4229" s="21">
        <v>-1.6837999999999999E-2</v>
      </c>
      <c r="J4229" s="21">
        <v>-4.1549999999999998E-3</v>
      </c>
      <c r="K4229" s="21">
        <v>-3.6481E-2</v>
      </c>
      <c r="L4229" s="21" cm="1">
        <f t="array" ref="L4229">MMULT(B4229:K4229,$D$18:$D$27)</f>
        <v>-1.0265566176000001E-2</v>
      </c>
    </row>
    <row r="4230" spans="1:12" x14ac:dyDescent="0.35">
      <c r="A4230" s="22">
        <v>44062</v>
      </c>
      <c r="B4230" s="21">
        <v>-1.1077E-2</v>
      </c>
      <c r="C4230" s="21">
        <v>-1.4149999999999999E-2</v>
      </c>
      <c r="D4230" s="21">
        <v>-1.5965E-2</v>
      </c>
      <c r="E4230" s="21">
        <v>-1.6861000000000001E-2</v>
      </c>
      <c r="F4230" s="21">
        <v>-2.529E-3</v>
      </c>
      <c r="G4230" s="21">
        <v>-5.4169999999999999E-3</v>
      </c>
      <c r="H4230" s="21">
        <v>-9.3189999999999992E-3</v>
      </c>
      <c r="I4230" s="21">
        <v>1.794E-3</v>
      </c>
      <c r="J4230" s="21">
        <v>-1.8081E-2</v>
      </c>
      <c r="K4230" s="21">
        <v>-1.611E-3</v>
      </c>
      <c r="L4230" s="21" cm="1">
        <f t="array" ref="L4230">MMULT(B4230:K4230,$D$18:$D$27)</f>
        <v>-9.1663593279999993E-3</v>
      </c>
    </row>
    <row r="4231" spans="1:12" x14ac:dyDescent="0.35">
      <c r="A4231" s="22">
        <v>44063</v>
      </c>
      <c r="B4231" s="21">
        <v>-1.5252999999999999E-2</v>
      </c>
      <c r="C4231" s="21">
        <v>-1.8289E-2</v>
      </c>
      <c r="D4231" s="21">
        <v>-3.3106999999999998E-2</v>
      </c>
      <c r="E4231" s="21">
        <v>-2.2193999999999998E-2</v>
      </c>
      <c r="F4231" s="21">
        <v>-4.8174000000000002E-2</v>
      </c>
      <c r="G4231" s="21">
        <v>1.0893E-2</v>
      </c>
      <c r="H4231" s="21">
        <v>-3.0391000000000001E-2</v>
      </c>
      <c r="I4231" s="21">
        <v>-7.3270000000000002E-3</v>
      </c>
      <c r="J4231" s="21">
        <v>-4.2490000000000002E-3</v>
      </c>
      <c r="K4231" s="21">
        <v>-4.1958000000000002E-2</v>
      </c>
      <c r="L4231" s="21" cm="1">
        <f t="array" ref="L4231">MMULT(B4231:K4231,$D$18:$D$27)</f>
        <v>-1.8790601670999999E-2</v>
      </c>
    </row>
    <row r="4232" spans="1:12" x14ac:dyDescent="0.35">
      <c r="A4232" s="22">
        <v>44064</v>
      </c>
      <c r="B4232" s="21">
        <v>-7.502E-3</v>
      </c>
      <c r="C4232" s="21">
        <v>3.1840000000000002E-3</v>
      </c>
      <c r="D4232" s="21">
        <v>-1.61E-2</v>
      </c>
      <c r="E4232" s="21">
        <v>-1.5734000000000001E-2</v>
      </c>
      <c r="F4232" s="21">
        <v>-1.0123E-2</v>
      </c>
      <c r="G4232" s="21">
        <v>-8.6210000000000002E-3</v>
      </c>
      <c r="H4232" s="21">
        <v>-1.7909999999999999E-2</v>
      </c>
      <c r="I4232" s="21">
        <v>0</v>
      </c>
      <c r="J4232" s="21">
        <v>3.5560000000000001E-3</v>
      </c>
      <c r="K4232" s="21">
        <v>-6.1760000000000001E-3</v>
      </c>
      <c r="L4232" s="21" cm="1">
        <f t="array" ref="L4232">MMULT(B4232:K4232,$D$18:$D$27)</f>
        <v>-6.3008658469999989E-3</v>
      </c>
    </row>
    <row r="4233" spans="1:12" x14ac:dyDescent="0.35">
      <c r="A4233" s="22">
        <v>44067</v>
      </c>
      <c r="B4233" s="21">
        <v>2.9505E-2</v>
      </c>
      <c r="C4233" s="21">
        <v>2.4917999999999999E-2</v>
      </c>
      <c r="D4233" s="21">
        <v>2.1663999999999999E-2</v>
      </c>
      <c r="E4233" s="21">
        <v>1.8606000000000001E-2</v>
      </c>
      <c r="F4233" s="21">
        <v>5.2207000000000003E-2</v>
      </c>
      <c r="G4233" s="21">
        <v>-5.4349999999999997E-3</v>
      </c>
      <c r="H4233" s="21">
        <v>3.4953999999999999E-2</v>
      </c>
      <c r="I4233" s="21">
        <v>4.3956000000000002E-2</v>
      </c>
      <c r="J4233" s="21">
        <v>9.2130000000000007E-3</v>
      </c>
      <c r="K4233" s="21">
        <v>3.9830999999999998E-2</v>
      </c>
      <c r="L4233" s="21" cm="1">
        <f t="array" ref="L4233">MMULT(B4233:K4233,$D$18:$D$27)</f>
        <v>3.0393938037000003E-2</v>
      </c>
    </row>
    <row r="4234" spans="1:12" x14ac:dyDescent="0.35">
      <c r="A4234" s="22">
        <v>44068</v>
      </c>
      <c r="B4234" s="21">
        <v>-3.1739000000000003E-2</v>
      </c>
      <c r="C4234" s="21">
        <v>-1.2271000000000001E-2</v>
      </c>
      <c r="D4234" s="21">
        <v>1.1280000000000001E-3</v>
      </c>
      <c r="E4234" s="21">
        <v>-5.1500000000000005E-4</v>
      </c>
      <c r="F4234" s="21">
        <v>-1.4834E-2</v>
      </c>
      <c r="G4234" s="21">
        <v>-2.1311E-2</v>
      </c>
      <c r="H4234" s="21">
        <v>-8.0759999999999998E-3</v>
      </c>
      <c r="I4234" s="21">
        <v>-3.1736E-2</v>
      </c>
      <c r="J4234" s="21">
        <v>-1.9663E-2</v>
      </c>
      <c r="K4234" s="21">
        <v>-9.7800000000000005E-3</v>
      </c>
      <c r="L4234" s="21" cm="1">
        <f t="array" ref="L4234">MMULT(B4234:K4234,$D$18:$D$27)</f>
        <v>-1.8873588167000001E-2</v>
      </c>
    </row>
    <row r="4235" spans="1:12" x14ac:dyDescent="0.35">
      <c r="A4235" s="22">
        <v>44069</v>
      </c>
      <c r="B4235" s="21">
        <v>-2.1281999999999999E-2</v>
      </c>
      <c r="C4235" s="21">
        <v>-1.5674E-2</v>
      </c>
      <c r="D4235" s="21">
        <v>-2.5236999999999999E-2</v>
      </c>
      <c r="E4235" s="21">
        <v>-3.3204999999999998E-2</v>
      </c>
      <c r="F4235" s="21">
        <v>-3.0633000000000001E-2</v>
      </c>
      <c r="G4235" s="21">
        <v>-4.5226000000000002E-2</v>
      </c>
      <c r="H4235" s="21">
        <v>-4.0710999999999997E-2</v>
      </c>
      <c r="I4235" s="21">
        <v>-2.5961000000000001E-2</v>
      </c>
      <c r="J4235" s="21">
        <v>-1.6476000000000001E-2</v>
      </c>
      <c r="K4235" s="21">
        <v>-3.0727000000000001E-2</v>
      </c>
      <c r="L4235" s="21" cm="1">
        <f t="array" ref="L4235">MMULT(B4235:K4235,$D$18:$D$27)</f>
        <v>-2.5959801188000002E-2</v>
      </c>
    </row>
    <row r="4236" spans="1:12" x14ac:dyDescent="0.35">
      <c r="A4236" s="22">
        <v>44070</v>
      </c>
      <c r="B4236" s="21">
        <v>-6.7479999999999997E-3</v>
      </c>
      <c r="C4236" s="21">
        <v>1.5330000000000001E-3</v>
      </c>
      <c r="D4236" s="21">
        <v>3.9065999999999997E-2</v>
      </c>
      <c r="E4236" s="21">
        <v>1.5708E-2</v>
      </c>
      <c r="F4236" s="21">
        <v>1.6069999999999999E-3</v>
      </c>
      <c r="G4236" s="21">
        <v>2.1637E-2</v>
      </c>
      <c r="H4236" s="21">
        <v>6.1729999999999997E-3</v>
      </c>
      <c r="I4236" s="21">
        <v>3.8310000000000002E-3</v>
      </c>
      <c r="J4236" s="21">
        <v>9.4680000000000007E-3</v>
      </c>
      <c r="K4236" s="21">
        <v>-9.9069999999999991E-3</v>
      </c>
      <c r="L4236" s="21" cm="1">
        <f t="array" ref="L4236">MMULT(B4236:K4236,$D$18:$D$27)</f>
        <v>6.5431497519999994E-3</v>
      </c>
    </row>
    <row r="4237" spans="1:12" x14ac:dyDescent="0.35">
      <c r="A4237" s="22">
        <v>44071</v>
      </c>
      <c r="B4237" s="21">
        <v>2.3904999999999999E-2</v>
      </c>
      <c r="C4237" s="21">
        <v>8.4799999999999997E-3</v>
      </c>
      <c r="D4237" s="21">
        <v>2.8031E-2</v>
      </c>
      <c r="E4237" s="21">
        <v>6.0289999999999996E-3</v>
      </c>
      <c r="F4237" s="21">
        <v>3.8503000000000003E-2</v>
      </c>
      <c r="G4237" s="21">
        <v>1.7172E-2</v>
      </c>
      <c r="H4237" s="21">
        <v>6.9020000000000001E-3</v>
      </c>
      <c r="I4237" s="21">
        <v>2.5389999999999999E-2</v>
      </c>
      <c r="J4237" s="21">
        <v>2.3088000000000001E-2</v>
      </c>
      <c r="K4237" s="21">
        <v>6.0319999999999999E-2</v>
      </c>
      <c r="L4237" s="21" cm="1">
        <f t="array" ref="L4237">MMULT(B4237:K4237,$D$18:$D$27)</f>
        <v>2.172534659E-2</v>
      </c>
    </row>
    <row r="4238" spans="1:12" x14ac:dyDescent="0.35">
      <c r="A4238" s="22">
        <v>44074</v>
      </c>
      <c r="B4238" s="21">
        <v>-1.8432E-2</v>
      </c>
      <c r="C4238" s="21">
        <v>-1.9852999999999999E-2</v>
      </c>
      <c r="D4238" s="21">
        <v>-1.8827E-2</v>
      </c>
      <c r="E4238" s="21">
        <v>-1.2767000000000001E-2</v>
      </c>
      <c r="F4238" s="21">
        <v>-2.1111999999999999E-2</v>
      </c>
      <c r="G4238" s="21">
        <v>-4.2769000000000001E-2</v>
      </c>
      <c r="H4238" s="21">
        <v>-2.9703E-2</v>
      </c>
      <c r="I4238" s="21">
        <v>-5.373E-2</v>
      </c>
      <c r="J4238" s="21">
        <v>-2.5388000000000001E-2</v>
      </c>
      <c r="K4238" s="21">
        <v>-4.3947E-2</v>
      </c>
      <c r="L4238" s="21" cm="1">
        <f t="array" ref="L4238">MMULT(B4238:K4238,$D$18:$D$27)</f>
        <v>-2.8958337522999998E-2</v>
      </c>
    </row>
    <row r="4239" spans="1:12" x14ac:dyDescent="0.35">
      <c r="A4239" s="22">
        <v>44075</v>
      </c>
      <c r="B4239" s="21">
        <v>-1.2769000000000001E-2</v>
      </c>
      <c r="C4239" s="21">
        <v>-1.0127000000000001E-2</v>
      </c>
      <c r="D4239" s="21">
        <v>-2.8670000000000002E-3</v>
      </c>
      <c r="E4239" s="21">
        <v>-1.9265999999999998E-2</v>
      </c>
      <c r="F4239" s="21">
        <v>-1.9989E-2</v>
      </c>
      <c r="G4239" s="21">
        <v>-2.3519999999999999E-3</v>
      </c>
      <c r="H4239" s="21">
        <v>-2.0407999999999999E-2</v>
      </c>
      <c r="I4239" s="21">
        <v>5.4730000000000004E-3</v>
      </c>
      <c r="J4239" s="21">
        <v>3.6180000000000001E-3</v>
      </c>
      <c r="K4239" s="21">
        <v>-1.3818E-2</v>
      </c>
      <c r="L4239" s="21" cm="1">
        <f t="array" ref="L4239">MMULT(B4239:K4239,$D$18:$D$27)</f>
        <v>-7.318512943000002E-3</v>
      </c>
    </row>
    <row r="4240" spans="1:12" x14ac:dyDescent="0.35">
      <c r="A4240" s="22">
        <v>44076</v>
      </c>
      <c r="B4240" s="21">
        <v>-6.0870000000000004E-3</v>
      </c>
      <c r="C4240" s="21">
        <v>1.3240000000000001E-3</v>
      </c>
      <c r="D4240" s="21">
        <v>-3.3399999999999999E-2</v>
      </c>
      <c r="E4240" s="21">
        <v>-2.0990000000000002E-2</v>
      </c>
      <c r="F4240" s="21">
        <v>7.515E-3</v>
      </c>
      <c r="G4240" s="21">
        <v>1.1789999999999999E-3</v>
      </c>
      <c r="H4240" s="21">
        <v>-6.4099999999999999E-3</v>
      </c>
      <c r="I4240" s="21">
        <v>2.1432E-2</v>
      </c>
      <c r="J4240" s="21">
        <v>-2.163E-3</v>
      </c>
      <c r="K4240" s="21">
        <v>1.1440000000000001E-3</v>
      </c>
      <c r="L4240" s="21" cm="1">
        <f t="array" ref="L4240">MMULT(B4240:K4240,$D$18:$D$27)</f>
        <v>-9.4905122000000087E-4</v>
      </c>
    </row>
    <row r="4241" spans="1:12" x14ac:dyDescent="0.35">
      <c r="A4241" s="22">
        <v>44077</v>
      </c>
      <c r="B4241" s="21">
        <v>-2.0409999999999998E-3</v>
      </c>
      <c r="C4241" s="21">
        <v>-1.0939000000000001E-2</v>
      </c>
      <c r="D4241" s="21">
        <v>-1.3043000000000001E-2</v>
      </c>
      <c r="E4241" s="21">
        <v>-1.072E-2</v>
      </c>
      <c r="F4241" s="21">
        <v>1.8647E-2</v>
      </c>
      <c r="G4241" s="21">
        <v>-3.1195000000000001E-2</v>
      </c>
      <c r="H4241" s="21">
        <v>1.5323E-2</v>
      </c>
      <c r="I4241" s="21">
        <v>-5.9950000000000003E-3</v>
      </c>
      <c r="J4241" s="21">
        <v>-1.4451E-2</v>
      </c>
      <c r="K4241" s="21">
        <v>-2.1422E-2</v>
      </c>
      <c r="L4241" s="21" cm="1">
        <f t="array" ref="L4241">MMULT(B4241:K4241,$D$18:$D$27)</f>
        <v>-3.6880713999999995E-3</v>
      </c>
    </row>
    <row r="4242" spans="1:12" x14ac:dyDescent="0.35">
      <c r="A4242" s="22">
        <v>44078</v>
      </c>
      <c r="B4242" s="21">
        <v>-7.67E-4</v>
      </c>
      <c r="C4242" s="21">
        <v>-4.254E-3</v>
      </c>
      <c r="D4242" s="21">
        <v>2.32E-4</v>
      </c>
      <c r="E4242" s="21">
        <v>-3.6120000000000002E-3</v>
      </c>
      <c r="F4242" s="21">
        <v>9.9369999999999997E-3</v>
      </c>
      <c r="G4242" s="21">
        <v>-7.2899999999999996E-3</v>
      </c>
      <c r="H4242" s="21">
        <v>-2.7005999999999999E-2</v>
      </c>
      <c r="I4242" s="21">
        <v>-1.1894999999999999E-2</v>
      </c>
      <c r="J4242" s="21">
        <v>-8.7980000000000003E-3</v>
      </c>
      <c r="K4242" s="21">
        <v>-1.8096999999999999E-2</v>
      </c>
      <c r="L4242" s="21" cm="1">
        <f t="array" ref="L4242">MMULT(B4242:K4242,$D$18:$D$27)</f>
        <v>-6.8666556610000005E-3</v>
      </c>
    </row>
    <row r="4243" spans="1:12" x14ac:dyDescent="0.35">
      <c r="A4243" s="22">
        <v>44082</v>
      </c>
      <c r="B4243" s="21">
        <v>-2.3029999999999998E-2</v>
      </c>
      <c r="C4243" s="21">
        <v>-3.6128E-2</v>
      </c>
      <c r="D4243" s="21">
        <v>-5.3546999999999997E-2</v>
      </c>
      <c r="E4243" s="21">
        <v>-5.0194999999999997E-2</v>
      </c>
      <c r="F4243" s="21">
        <v>-4.8162000000000003E-2</v>
      </c>
      <c r="G4243" s="21">
        <v>-5.3856000000000001E-2</v>
      </c>
      <c r="H4243" s="21">
        <v>-9.7142999999999993E-2</v>
      </c>
      <c r="I4243" s="21">
        <v>-1.7294E-2</v>
      </c>
      <c r="J4243" s="21">
        <v>-1.9970000000000002E-2</v>
      </c>
      <c r="K4243" s="21">
        <v>-3.8941999999999997E-2</v>
      </c>
      <c r="L4243" s="21" cm="1">
        <f t="array" ref="L4243">MMULT(B4243:K4243,$D$18:$D$27)</f>
        <v>-3.7519037615E-2</v>
      </c>
    </row>
    <row r="4244" spans="1:12" x14ac:dyDescent="0.35">
      <c r="A4244" s="22">
        <v>44083</v>
      </c>
      <c r="B4244" s="21">
        <v>-6.0239999999999998E-3</v>
      </c>
      <c r="C4244" s="21">
        <v>1.3422999999999999E-2</v>
      </c>
      <c r="D4244" s="21">
        <v>2.5226999999999999E-2</v>
      </c>
      <c r="E4244" s="21">
        <v>1.1743999999999999E-2</v>
      </c>
      <c r="F4244" s="21">
        <v>1.2514000000000001E-2</v>
      </c>
      <c r="G4244" s="21">
        <v>-2.5869999999999999E-3</v>
      </c>
      <c r="H4244" s="21">
        <v>9.0399999999999996E-4</v>
      </c>
      <c r="I4244" s="21">
        <v>-1.5529999999999999E-3</v>
      </c>
      <c r="J4244" s="21">
        <v>-2.264E-3</v>
      </c>
      <c r="K4244" s="21">
        <v>-1.7321E-2</v>
      </c>
      <c r="L4244" s="21" cm="1">
        <f t="array" ref="L4244">MMULT(B4244:K4244,$D$18:$D$27)</f>
        <v>3.1806176089999999E-3</v>
      </c>
    </row>
    <row r="4245" spans="1:12" x14ac:dyDescent="0.35">
      <c r="A4245" s="22">
        <v>44084</v>
      </c>
      <c r="B4245" s="21">
        <v>-2.5033E-2</v>
      </c>
      <c r="C4245" s="21">
        <v>-2.3491000000000001E-2</v>
      </c>
      <c r="D4245" s="21">
        <v>-9.2212000000000002E-2</v>
      </c>
      <c r="E4245" s="21">
        <v>-4.4689E-2</v>
      </c>
      <c r="F4245" s="21">
        <v>-4.8361000000000001E-2</v>
      </c>
      <c r="G4245" s="21">
        <v>-3.3722000000000002E-2</v>
      </c>
      <c r="H4245" s="21">
        <v>-7.9493999999999995E-2</v>
      </c>
      <c r="I4245" s="21">
        <v>-4.3373000000000002E-2</v>
      </c>
      <c r="J4245" s="21">
        <v>-2.3449000000000001E-2</v>
      </c>
      <c r="K4245" s="21">
        <v>-4.7213999999999999E-2</v>
      </c>
      <c r="L4245" s="21" cm="1">
        <f t="array" ref="L4245">MMULT(B4245:K4245,$D$18:$D$27)</f>
        <v>-4.4077024663000001E-2</v>
      </c>
    </row>
    <row r="4246" spans="1:12" x14ac:dyDescent="0.35">
      <c r="A4246" s="22">
        <v>44085</v>
      </c>
      <c r="B4246" s="21">
        <v>-2.7030000000000001E-3</v>
      </c>
      <c r="C4246" s="21">
        <v>-5.8859999999999997E-3</v>
      </c>
      <c r="D4246" s="21">
        <v>2.7632E-2</v>
      </c>
      <c r="E4246" s="21">
        <v>5.7720000000000002E-3</v>
      </c>
      <c r="F4246" s="21">
        <v>9.0340000000000004E-3</v>
      </c>
      <c r="G4246" s="21">
        <v>-1.2751999999999999E-2</v>
      </c>
      <c r="H4246" s="21">
        <v>2.944E-3</v>
      </c>
      <c r="I4246" s="21">
        <v>3.0889E-2</v>
      </c>
      <c r="J4246" s="21">
        <v>-6.9709999999999998E-3</v>
      </c>
      <c r="K4246" s="21">
        <v>3.2375000000000001E-2</v>
      </c>
      <c r="L4246" s="21" cm="1">
        <f t="array" ref="L4246">MMULT(B4246:K4246,$D$18:$D$27)</f>
        <v>9.248459484999999E-3</v>
      </c>
    </row>
    <row r="4247" spans="1:12" x14ac:dyDescent="0.35">
      <c r="A4247" s="22">
        <v>44088</v>
      </c>
      <c r="B4247" s="21">
        <v>-6.5040000000000002E-3</v>
      </c>
      <c r="C4247" s="21">
        <v>-5.1489999999999999E-3</v>
      </c>
      <c r="D4247" s="21">
        <v>3.0730000000000002E-3</v>
      </c>
      <c r="E4247" s="21">
        <v>1.2383E-2</v>
      </c>
      <c r="F4247" s="21">
        <v>8.9540000000000002E-3</v>
      </c>
      <c r="G4247" s="21">
        <v>3.5349999999999999E-2</v>
      </c>
      <c r="H4247" s="21">
        <v>-4.8919999999999996E-3</v>
      </c>
      <c r="I4247" s="21">
        <v>2.2779000000000001E-2</v>
      </c>
      <c r="J4247" s="21">
        <v>1.8721000000000002E-2</v>
      </c>
      <c r="K4247" s="21">
        <v>2.4639999999999999E-2</v>
      </c>
      <c r="L4247" s="21" cm="1">
        <f t="array" ref="L4247">MMULT(B4247:K4247,$D$18:$D$27)</f>
        <v>8.8355850800000014E-3</v>
      </c>
    </row>
    <row r="4248" spans="1:12" x14ac:dyDescent="0.35">
      <c r="A4248" s="22">
        <v>44089</v>
      </c>
      <c r="B4248" s="21">
        <v>-1.0638E-2</v>
      </c>
      <c r="C4248" s="21">
        <v>-1.2161999999999999E-2</v>
      </c>
      <c r="D4248" s="21">
        <v>-1.4807000000000001E-2</v>
      </c>
      <c r="E4248" s="21">
        <v>8.3529999999999993E-3</v>
      </c>
      <c r="F4248" s="21">
        <v>9.4289999999999999E-3</v>
      </c>
      <c r="G4248" s="21">
        <v>-1.3132E-2</v>
      </c>
      <c r="H4248" s="21">
        <v>5.3096999999999998E-2</v>
      </c>
      <c r="I4248" s="21">
        <v>-5.4819999999999999E-3</v>
      </c>
      <c r="J4248" s="21">
        <v>-1.1485E-2</v>
      </c>
      <c r="K4248" s="21">
        <v>-2.9044E-2</v>
      </c>
      <c r="L4248" s="21" cm="1">
        <f t="array" ref="L4248">MMULT(B4248:K4248,$D$18:$D$27)</f>
        <v>1.4389717499999928E-4</v>
      </c>
    </row>
    <row r="4249" spans="1:12" x14ac:dyDescent="0.35">
      <c r="A4249" s="22">
        <v>44090</v>
      </c>
      <c r="B4249" s="21">
        <v>4.2458999999999997E-2</v>
      </c>
      <c r="C4249" s="21">
        <v>2.8946E-2</v>
      </c>
      <c r="D4249" s="21">
        <v>5.8824000000000001E-2</v>
      </c>
      <c r="E4249" s="21">
        <v>3.7870000000000001E-2</v>
      </c>
      <c r="F4249" s="21">
        <v>5.3845999999999998E-2</v>
      </c>
      <c r="G4249" s="21">
        <v>7.4518000000000001E-2</v>
      </c>
      <c r="H4249" s="21">
        <v>8.6834999999999996E-2</v>
      </c>
      <c r="I4249" s="21">
        <v>4.2376999999999998E-2</v>
      </c>
      <c r="J4249" s="21">
        <v>3.4082000000000001E-2</v>
      </c>
      <c r="K4249" s="21">
        <v>4.0849000000000003E-2</v>
      </c>
      <c r="L4249" s="21" cm="1">
        <f t="array" ref="L4249">MMULT(B4249:K4249,$D$18:$D$27)</f>
        <v>4.7121249598000001E-2</v>
      </c>
    </row>
    <row r="4250" spans="1:12" x14ac:dyDescent="0.35">
      <c r="A4250" s="22">
        <v>44091</v>
      </c>
      <c r="B4250" s="21">
        <v>-2.6400000000000002E-4</v>
      </c>
      <c r="C4250" s="21">
        <v>2.928E-3</v>
      </c>
      <c r="D4250" s="21">
        <v>8.0759999999999998E-3</v>
      </c>
      <c r="E4250" s="21">
        <v>2.8791000000000001E-2</v>
      </c>
      <c r="F4250" s="21">
        <v>-5.2139999999999999E-3</v>
      </c>
      <c r="G4250" s="21">
        <v>-9.2879999999999994E-3</v>
      </c>
      <c r="H4250" s="21">
        <v>1.89E-2</v>
      </c>
      <c r="I4250" s="21">
        <v>-2.6440000000000001E-3</v>
      </c>
      <c r="J4250" s="21">
        <v>-4.4939999999999997E-3</v>
      </c>
      <c r="K4250" s="21">
        <v>-7.417E-3</v>
      </c>
      <c r="L4250" s="21" cm="1">
        <f t="array" ref="L4250">MMULT(B4250:K4250,$D$18:$D$27)</f>
        <v>3.5998638560000001E-3</v>
      </c>
    </row>
    <row r="4251" spans="1:12" x14ac:dyDescent="0.35">
      <c r="A4251" s="22">
        <v>44092</v>
      </c>
      <c r="B4251" s="21">
        <v>-1.6138E-2</v>
      </c>
      <c r="C4251" s="21">
        <v>-7.3610000000000004E-3</v>
      </c>
      <c r="D4251" s="21">
        <v>-1.1653E-2</v>
      </c>
      <c r="E4251" s="21">
        <v>-6.0959999999999999E-3</v>
      </c>
      <c r="F4251" s="21">
        <v>-1.8343999999999999E-2</v>
      </c>
      <c r="G4251" s="21">
        <v>-0.04</v>
      </c>
      <c r="H4251" s="21">
        <v>-1.7707000000000001E-2</v>
      </c>
      <c r="I4251" s="21">
        <v>-8.7819999999999999E-3</v>
      </c>
      <c r="J4251" s="21">
        <v>-1.5800999999999999E-2</v>
      </c>
      <c r="K4251" s="21">
        <v>4.9810000000000002E-3</v>
      </c>
      <c r="L4251" s="21" cm="1">
        <f t="array" ref="L4251">MMULT(B4251:K4251,$D$18:$D$27)</f>
        <v>-1.2899745931000002E-2</v>
      </c>
    </row>
    <row r="4252" spans="1:12" x14ac:dyDescent="0.35">
      <c r="A4252" s="22">
        <v>44095</v>
      </c>
      <c r="B4252" s="21">
        <v>-2.0435999999999999E-2</v>
      </c>
      <c r="C4252" s="21">
        <v>-2.4421000000000002E-2</v>
      </c>
      <c r="D4252" s="21">
        <v>-4.6671999999999998E-2</v>
      </c>
      <c r="E4252" s="21">
        <v>-4.2096000000000001E-2</v>
      </c>
      <c r="F4252" s="21">
        <v>-7.7950000000000005E-2</v>
      </c>
      <c r="G4252" s="21">
        <v>-4.3619999999999999E-2</v>
      </c>
      <c r="H4252" s="21">
        <v>-3.0901000000000001E-2</v>
      </c>
      <c r="I4252" s="21">
        <v>-6.5196000000000004E-2</v>
      </c>
      <c r="J4252" s="21">
        <v>-1.6820000000000002E-2</v>
      </c>
      <c r="K4252" s="21">
        <v>-3.1907999999999999E-2</v>
      </c>
      <c r="L4252" s="21" cm="1">
        <f t="array" ref="L4252">MMULT(B4252:K4252,$D$18:$D$27)</f>
        <v>-4.1228194845000003E-2</v>
      </c>
    </row>
    <row r="4253" spans="1:12" x14ac:dyDescent="0.35">
      <c r="A4253" s="22">
        <v>44096</v>
      </c>
      <c r="B4253" s="21">
        <v>-2.4705000000000001E-2</v>
      </c>
      <c r="C4253" s="21">
        <v>-1.0092E-2</v>
      </c>
      <c r="D4253" s="21">
        <v>-9.2759999999999995E-3</v>
      </c>
      <c r="E4253" s="21">
        <v>-1.7459999999999999E-3</v>
      </c>
      <c r="F4253" s="21">
        <v>3.4740000000000001E-3</v>
      </c>
      <c r="G4253" s="21">
        <v>-6.8069999999999997E-3</v>
      </c>
      <c r="H4253" s="21">
        <v>-1.8600999999999999E-2</v>
      </c>
      <c r="I4253" s="21">
        <v>-1.0014E-2</v>
      </c>
      <c r="J4253" s="21">
        <v>-4.666E-3</v>
      </c>
      <c r="K4253" s="21">
        <v>-6.7200000000000003E-3</v>
      </c>
      <c r="L4253" s="21" cm="1">
        <f t="array" ref="L4253">MMULT(B4253:K4253,$D$18:$D$27)</f>
        <v>-1.0495167926E-2</v>
      </c>
    </row>
    <row r="4254" spans="1:12" x14ac:dyDescent="0.35">
      <c r="A4254" s="22">
        <v>44097</v>
      </c>
      <c r="B4254" s="21">
        <v>-3.2086000000000003E-2</v>
      </c>
      <c r="C4254" s="21">
        <v>-4.7398000000000003E-2</v>
      </c>
      <c r="D4254" s="21">
        <v>-5.3836000000000002E-2</v>
      </c>
      <c r="E4254" s="21">
        <v>-4.0232999999999998E-2</v>
      </c>
      <c r="F4254" s="21">
        <v>-4.1546E-2</v>
      </c>
      <c r="G4254" s="21">
        <v>-3.9752999999999997E-2</v>
      </c>
      <c r="H4254" s="21">
        <v>-6.0469000000000002E-2</v>
      </c>
      <c r="I4254" s="21">
        <v>-4.9313999999999997E-2</v>
      </c>
      <c r="J4254" s="21">
        <v>-4.4531000000000001E-2</v>
      </c>
      <c r="K4254" s="21">
        <v>-7.442E-2</v>
      </c>
      <c r="L4254" s="21" cm="1">
        <f t="array" ref="L4254">MMULT(B4254:K4254,$D$18:$D$27)</f>
        <v>-4.5581727658000004E-2</v>
      </c>
    </row>
    <row r="4255" spans="1:12" x14ac:dyDescent="0.35">
      <c r="A4255" s="22">
        <v>44098</v>
      </c>
      <c r="B4255" s="21">
        <v>-2.0349999999999999E-3</v>
      </c>
      <c r="C4255" s="21">
        <v>-2.085E-3</v>
      </c>
      <c r="D4255" s="21">
        <v>7.4219999999999998E-3</v>
      </c>
      <c r="E4255" s="21">
        <v>2.0656000000000001E-2</v>
      </c>
      <c r="F4255" s="21">
        <v>6.02E-4</v>
      </c>
      <c r="G4255" s="21">
        <v>-3.5690000000000001E-3</v>
      </c>
      <c r="H4255" s="21">
        <v>2.2093999999999999E-2</v>
      </c>
      <c r="I4255" s="21">
        <v>4.1799999999999997E-3</v>
      </c>
      <c r="J4255" s="21">
        <v>4.0879999999999996E-3</v>
      </c>
      <c r="K4255" s="21">
        <v>-3.8289999999999999E-3</v>
      </c>
      <c r="L4255" s="21" cm="1">
        <f t="array" ref="L4255">MMULT(B4255:K4255,$D$18:$D$27)</f>
        <v>5.9355648439999992E-3</v>
      </c>
    </row>
    <row r="4256" spans="1:12" x14ac:dyDescent="0.35">
      <c r="A4256" s="22">
        <v>44099</v>
      </c>
      <c r="B4256" s="21">
        <v>9.3240000000000007E-3</v>
      </c>
      <c r="C4256" s="21">
        <v>4.1800000000000002E-4</v>
      </c>
      <c r="D4256" s="21">
        <v>2.1828E-2</v>
      </c>
      <c r="E4256" s="21">
        <v>2.9759999999999999E-3</v>
      </c>
      <c r="F4256" s="21">
        <v>-4.2118000000000003E-2</v>
      </c>
      <c r="G4256" s="21">
        <v>1.4326999999999999E-2</v>
      </c>
      <c r="H4256" s="21">
        <v>-3.9474000000000002E-2</v>
      </c>
      <c r="I4256" s="21">
        <v>5.6800000000000004E-4</v>
      </c>
      <c r="J4256" s="21">
        <v>7.3289999999999996E-3</v>
      </c>
      <c r="K4256" s="21">
        <v>3.4900000000000003E-4</v>
      </c>
      <c r="L4256" s="21" cm="1">
        <f t="array" ref="L4256">MMULT(B4256:K4256,$D$18:$D$27)</f>
        <v>-3.1303556940000012E-3</v>
      </c>
    </row>
    <row r="4257" spans="1:12" x14ac:dyDescent="0.35">
      <c r="A4257" s="22">
        <v>44102</v>
      </c>
      <c r="B4257" s="21">
        <v>1.9342000000000002E-2</v>
      </c>
      <c r="C4257" s="21">
        <v>2.9236000000000002E-2</v>
      </c>
      <c r="D4257" s="21">
        <v>-2.6699999999999998E-4</v>
      </c>
      <c r="E4257" s="21">
        <v>2.9700000000000001E-4</v>
      </c>
      <c r="F4257" s="21">
        <v>3.3291000000000001E-2</v>
      </c>
      <c r="G4257" s="21">
        <v>3.4604999999999997E-2</v>
      </c>
      <c r="H4257" s="21">
        <v>1.1742000000000001E-2</v>
      </c>
      <c r="I4257" s="21">
        <v>2.0802000000000001E-2</v>
      </c>
      <c r="J4257" s="21">
        <v>1.9401999999999999E-2</v>
      </c>
      <c r="K4257" s="21">
        <v>4.6105E-2</v>
      </c>
      <c r="L4257" s="21" cm="1">
        <f t="array" ref="L4257">MMULT(B4257:K4257,$D$18:$D$27)</f>
        <v>1.7867808380999998E-2</v>
      </c>
    </row>
    <row r="4258" spans="1:12" x14ac:dyDescent="0.35">
      <c r="A4258" s="22">
        <v>44103</v>
      </c>
      <c r="B4258" s="21">
        <v>-2.9170000000000001E-2</v>
      </c>
      <c r="C4258" s="21">
        <v>-2.7458E-2</v>
      </c>
      <c r="D4258" s="21">
        <v>-3.3387E-2</v>
      </c>
      <c r="E4258" s="21">
        <v>-3.7081000000000003E-2</v>
      </c>
      <c r="F4258" s="21">
        <v>-5.1672000000000003E-2</v>
      </c>
      <c r="G4258" s="21">
        <v>-2.0479999999999999E-3</v>
      </c>
      <c r="H4258" s="21">
        <v>-3.3848999999999997E-2</v>
      </c>
      <c r="I4258" s="21">
        <v>-3.3160000000000002E-2</v>
      </c>
      <c r="J4258" s="21">
        <v>-1.2688E-2</v>
      </c>
      <c r="K4258" s="21">
        <v>-1.7361999999999999E-2</v>
      </c>
      <c r="L4258" s="21" cm="1">
        <f t="array" ref="L4258">MMULT(B4258:K4258,$D$18:$D$27)</f>
        <v>-3.0879692557000005E-2</v>
      </c>
    </row>
    <row r="4259" spans="1:12" x14ac:dyDescent="0.35">
      <c r="A4259" s="22">
        <v>44104</v>
      </c>
      <c r="B4259" s="21">
        <v>1.459E-3</v>
      </c>
      <c r="C4259" s="21">
        <v>1.3910000000000001E-3</v>
      </c>
      <c r="D4259" s="21">
        <v>-6.9080000000000001E-3</v>
      </c>
      <c r="E4259" s="21">
        <v>1.1707E-2</v>
      </c>
      <c r="F4259" s="21">
        <v>-2.5639999999999999E-3</v>
      </c>
      <c r="G4259" s="21">
        <v>-4.0356000000000003E-2</v>
      </c>
      <c r="H4259" s="21">
        <v>2.0019999999999999E-3</v>
      </c>
      <c r="I4259" s="21">
        <v>-6.7060000000000002E-3</v>
      </c>
      <c r="J4259" s="21">
        <v>-9.639E-3</v>
      </c>
      <c r="K4259" s="21">
        <v>-3.058E-3</v>
      </c>
      <c r="L4259" s="21" cm="1">
        <f t="array" ref="L4259">MMULT(B4259:K4259,$D$18:$D$27)</f>
        <v>-2.3900064909999998E-3</v>
      </c>
    </row>
    <row r="4260" spans="1:12" x14ac:dyDescent="0.35">
      <c r="A4260" s="22">
        <v>44105</v>
      </c>
      <c r="B4260" s="21">
        <v>-3.4955E-2</v>
      </c>
      <c r="C4260" s="21">
        <v>-2.1944000000000002E-2</v>
      </c>
      <c r="D4260" s="21">
        <v>-3.005E-2</v>
      </c>
      <c r="E4260" s="21">
        <v>-1.2485E-2</v>
      </c>
      <c r="F4260" s="21">
        <v>-3.5347000000000003E-2</v>
      </c>
      <c r="G4260" s="21">
        <v>-3.2073999999999998E-2</v>
      </c>
      <c r="H4260" s="21">
        <v>-3.2967000000000003E-2</v>
      </c>
      <c r="I4260" s="21">
        <v>-3.0093000000000002E-2</v>
      </c>
      <c r="J4260" s="21">
        <v>-7.2989999999999999E-3</v>
      </c>
      <c r="K4260" s="21">
        <v>-5.5556000000000001E-2</v>
      </c>
      <c r="L4260" s="21" cm="1">
        <f t="array" ref="L4260">MMULT(B4260:K4260,$D$18:$D$27)</f>
        <v>-2.6458917239999998E-2</v>
      </c>
    </row>
    <row r="4261" spans="1:12" x14ac:dyDescent="0.35">
      <c r="A4261" s="22">
        <v>44106</v>
      </c>
      <c r="B4261" s="21">
        <v>-4.5279999999999999E-3</v>
      </c>
      <c r="C4261" s="21">
        <v>1.0933999999999999E-2</v>
      </c>
      <c r="D4261" s="21">
        <v>-1.4339999999999999E-3</v>
      </c>
      <c r="E4261" s="21">
        <v>1.9734999999999999E-2</v>
      </c>
      <c r="F4261" s="21">
        <v>3.7308000000000001E-2</v>
      </c>
      <c r="G4261" s="21">
        <v>5.3755999999999998E-2</v>
      </c>
      <c r="H4261" s="21">
        <v>1.9628E-2</v>
      </c>
      <c r="I4261" s="21">
        <v>1.5513000000000001E-2</v>
      </c>
      <c r="J4261" s="21">
        <v>5.7190000000000001E-3</v>
      </c>
      <c r="K4261" s="21">
        <v>2.0209000000000001E-2</v>
      </c>
      <c r="L4261" s="21" cm="1">
        <f t="array" ref="L4261">MMULT(B4261:K4261,$D$18:$D$27)</f>
        <v>1.2251912461999999E-2</v>
      </c>
    </row>
    <row r="4262" spans="1:12" x14ac:dyDescent="0.35">
      <c r="A4262" s="22">
        <v>44109</v>
      </c>
      <c r="B4262" s="21">
        <v>2.3043999999999999E-2</v>
      </c>
      <c r="C4262" s="21">
        <v>2.1211000000000001E-2</v>
      </c>
      <c r="D4262" s="21">
        <v>4.7399999999999998E-2</v>
      </c>
      <c r="E4262" s="21">
        <v>3.6589000000000003E-2</v>
      </c>
      <c r="F4262" s="21">
        <v>3.2113000000000003E-2</v>
      </c>
      <c r="G4262" s="21">
        <v>0.107617</v>
      </c>
      <c r="H4262" s="21">
        <v>6.4842999999999998E-2</v>
      </c>
      <c r="I4262" s="21">
        <v>2.9180999999999999E-2</v>
      </c>
      <c r="J4262" s="21">
        <v>2.3557999999999999E-2</v>
      </c>
      <c r="K4262" s="21">
        <v>3.4312000000000002E-2</v>
      </c>
      <c r="L4262" s="21" cm="1">
        <f t="array" ref="L4262">MMULT(B4262:K4262,$D$18:$D$27)</f>
        <v>3.3585169414000006E-2</v>
      </c>
    </row>
    <row r="4263" spans="1:12" x14ac:dyDescent="0.35">
      <c r="A4263" s="22">
        <v>44110</v>
      </c>
      <c r="B4263" s="21">
        <v>-1.0373E-2</v>
      </c>
      <c r="C4263" s="21">
        <v>-5.5019999999999999E-3</v>
      </c>
      <c r="D4263" s="21">
        <v>-1.2891E-2</v>
      </c>
      <c r="E4263" s="21">
        <v>-2.8587999999999999E-2</v>
      </c>
      <c r="F4263" s="21">
        <v>-2.4891E-2</v>
      </c>
      <c r="G4263" s="21">
        <v>-1.8926999999999999E-2</v>
      </c>
      <c r="H4263" s="21">
        <v>-3.6156000000000001E-2</v>
      </c>
      <c r="I4263" s="21">
        <v>-2.8354000000000001E-2</v>
      </c>
      <c r="J4263" s="21">
        <v>-2.6190000000000001E-2</v>
      </c>
      <c r="K4263" s="21">
        <v>-1.4022E-2</v>
      </c>
      <c r="L4263" s="21" cm="1">
        <f t="array" ref="L4263">MMULT(B4263:K4263,$D$18:$D$27)</f>
        <v>-2.2631129195000002E-2</v>
      </c>
    </row>
    <row r="4264" spans="1:12" x14ac:dyDescent="0.35">
      <c r="A4264" s="22">
        <v>44111</v>
      </c>
      <c r="B4264" s="21">
        <v>3.2940000000000001E-3</v>
      </c>
      <c r="C4264" s="21">
        <v>2.0469999999999999E-2</v>
      </c>
      <c r="D4264" s="21">
        <v>2.0005999999999999E-2</v>
      </c>
      <c r="E4264" s="21">
        <v>3.0931E-2</v>
      </c>
      <c r="F4264" s="21">
        <v>1.7868999999999999E-2</v>
      </c>
      <c r="G4264" s="21">
        <v>3.9870999999999997E-2</v>
      </c>
      <c r="H4264" s="21">
        <v>1.4808E-2</v>
      </c>
      <c r="I4264" s="21">
        <v>1.7038999999999999E-2</v>
      </c>
      <c r="J4264" s="21">
        <v>2.6079999999999999E-2</v>
      </c>
      <c r="K4264" s="21">
        <v>1.3181E-2</v>
      </c>
      <c r="L4264" s="21" cm="1">
        <f t="array" ref="L4264">MMULT(B4264:K4264,$D$18:$D$27)</f>
        <v>1.7747019289999999E-2</v>
      </c>
    </row>
    <row r="4265" spans="1:12" x14ac:dyDescent="0.35">
      <c r="A4265" s="22">
        <v>44112</v>
      </c>
      <c r="B4265" s="21">
        <v>5.2537E-2</v>
      </c>
      <c r="C4265" s="21">
        <v>1.9517E-2</v>
      </c>
      <c r="D4265" s="21">
        <v>2.6151000000000001E-2</v>
      </c>
      <c r="E4265" s="21">
        <v>3.4955E-2</v>
      </c>
      <c r="F4265" s="21">
        <v>3.0093999999999999E-2</v>
      </c>
      <c r="G4265" s="21">
        <v>5.7514000000000003E-2</v>
      </c>
      <c r="H4265" s="21">
        <v>8.7549000000000002E-2</v>
      </c>
      <c r="I4265" s="21">
        <v>3.2929E-2</v>
      </c>
      <c r="J4265" s="21">
        <v>4.2890999999999999E-2</v>
      </c>
      <c r="K4265" s="21">
        <v>6.5389000000000003E-2</v>
      </c>
      <c r="L4265" s="21" cm="1">
        <f t="array" ref="L4265">MMULT(B4265:K4265,$D$18:$D$27)</f>
        <v>4.2680051878999994E-2</v>
      </c>
    </row>
    <row r="4266" spans="1:12" x14ac:dyDescent="0.35">
      <c r="A4266" s="22">
        <v>44113</v>
      </c>
      <c r="B4266" s="21">
        <v>-1.4748000000000001E-2</v>
      </c>
      <c r="C4266" s="21">
        <v>-1.6219000000000001E-2</v>
      </c>
      <c r="D4266" s="21">
        <v>-2.9199999999999999E-3</v>
      </c>
      <c r="E4266" s="21">
        <v>-1.1258000000000001E-2</v>
      </c>
      <c r="F4266" s="21">
        <v>-1.2173E-2</v>
      </c>
      <c r="G4266" s="21">
        <v>-1.9297999999999999E-2</v>
      </c>
      <c r="H4266" s="21">
        <v>-3.2199999999999999E-2</v>
      </c>
      <c r="I4266" s="21">
        <v>-1.1186E-2</v>
      </c>
      <c r="J4266" s="21">
        <v>-2.3609999999999999E-2</v>
      </c>
      <c r="K4266" s="21">
        <v>-3.2134000000000003E-2</v>
      </c>
      <c r="L4266" s="21" cm="1">
        <f t="array" ref="L4266">MMULT(B4266:K4266,$D$18:$D$27)</f>
        <v>-1.5901094772E-2</v>
      </c>
    </row>
    <row r="4267" spans="1:12" x14ac:dyDescent="0.35">
      <c r="A4267" s="22">
        <v>44116</v>
      </c>
      <c r="B4267" s="21">
        <v>-3.166E-3</v>
      </c>
      <c r="C4267" s="21">
        <v>6.8919999999999997E-3</v>
      </c>
      <c r="D4267" s="21">
        <v>1.7305999999999998E-2</v>
      </c>
      <c r="E4267" s="21">
        <v>1.3094E-2</v>
      </c>
      <c r="F4267" s="21">
        <v>-6.7780000000000002E-3</v>
      </c>
      <c r="G4267" s="21">
        <v>1.789E-3</v>
      </c>
      <c r="H4267" s="21">
        <v>-9.2400000000000002E-4</v>
      </c>
      <c r="I4267" s="21">
        <v>7.9190000000000007E-3</v>
      </c>
      <c r="J4267" s="21">
        <v>-3.1199999999999999E-3</v>
      </c>
      <c r="K4267" s="21">
        <v>1.2284E-2</v>
      </c>
      <c r="L4267" s="21" cm="1">
        <f t="array" ref="L4267">MMULT(B4267:K4267,$D$18:$D$27)</f>
        <v>3.2086899449999999E-3</v>
      </c>
    </row>
    <row r="4268" spans="1:12" x14ac:dyDescent="0.35">
      <c r="A4268" s="22">
        <v>44117</v>
      </c>
      <c r="B4268" s="21">
        <v>-1.1839000000000001E-2</v>
      </c>
      <c r="C4268" s="21">
        <v>-1.4897000000000001E-2</v>
      </c>
      <c r="D4268" s="21">
        <v>1.1254E-2</v>
      </c>
      <c r="E4268" s="21">
        <v>-1.9949000000000001E-2</v>
      </c>
      <c r="F4268" s="21">
        <v>-2.4194E-2</v>
      </c>
      <c r="G4268" s="21">
        <v>4.7619999999999997E-3</v>
      </c>
      <c r="H4268" s="21">
        <v>-2.6827E-2</v>
      </c>
      <c r="I4268" s="21">
        <v>-4.0965000000000001E-2</v>
      </c>
      <c r="J4268" s="21">
        <v>-1.3302E-2</v>
      </c>
      <c r="K4268" s="21">
        <v>-3.6405E-2</v>
      </c>
      <c r="L4268" s="21" cm="1">
        <f t="array" ref="L4268">MMULT(B4268:K4268,$D$18:$D$27)</f>
        <v>-2.0756333042000003E-2</v>
      </c>
    </row>
    <row r="4269" spans="1:12" x14ac:dyDescent="0.35">
      <c r="A4269" s="22">
        <v>44118</v>
      </c>
      <c r="B4269" s="21">
        <v>-2.0460000000000001E-3</v>
      </c>
      <c r="C4269" s="21">
        <v>-6.1310000000000002E-3</v>
      </c>
      <c r="D4269" s="21">
        <v>-2.6398000000000001E-2</v>
      </c>
      <c r="E4269" s="21">
        <v>-1.0034E-2</v>
      </c>
      <c r="F4269" s="21">
        <v>1.3986E-2</v>
      </c>
      <c r="G4269" s="21">
        <v>2.6658999999999999E-2</v>
      </c>
      <c r="H4269" s="21">
        <v>-6.6540000000000002E-3</v>
      </c>
      <c r="I4269" s="21">
        <v>1.5799000000000001E-2</v>
      </c>
      <c r="J4269" s="21">
        <v>2.7755999999999999E-2</v>
      </c>
      <c r="K4269" s="21">
        <v>1.8038999999999999E-2</v>
      </c>
      <c r="L4269" s="21" cm="1">
        <f t="array" ref="L4269">MMULT(B4269:K4269,$D$18:$D$27)</f>
        <v>5.0250459489999989E-3</v>
      </c>
    </row>
    <row r="4270" spans="1:12" x14ac:dyDescent="0.35">
      <c r="A4270" s="22">
        <v>44119</v>
      </c>
      <c r="B4270" s="21">
        <v>8.7849999999999994E-3</v>
      </c>
      <c r="C4270" s="21">
        <v>7.6759999999999997E-3</v>
      </c>
      <c r="D4270" s="21">
        <v>1.2227999999999999E-2</v>
      </c>
      <c r="E4270" s="21">
        <v>2.5194999999999999E-2</v>
      </c>
      <c r="F4270" s="21">
        <v>2.9467E-2</v>
      </c>
      <c r="G4270" s="21">
        <v>-3.4619999999999998E-3</v>
      </c>
      <c r="H4270" s="21">
        <v>1.5311E-2</v>
      </c>
      <c r="I4270" s="21">
        <v>8.2570000000000005E-3</v>
      </c>
      <c r="J4270" s="21">
        <v>2.3149999999999998E-3</v>
      </c>
      <c r="K4270" s="21">
        <v>2.1062999999999998E-2</v>
      </c>
      <c r="L4270" s="21" cm="1">
        <f t="array" ref="L4270">MMULT(B4270:K4270,$D$18:$D$27)</f>
        <v>1.2159619857E-2</v>
      </c>
    </row>
    <row r="4271" spans="1:12" x14ac:dyDescent="0.35">
      <c r="A4271" s="22">
        <v>44120</v>
      </c>
      <c r="B4271" s="21">
        <v>-1.0160000000000001E-2</v>
      </c>
      <c r="C4271" s="21">
        <v>-8.4340000000000005E-3</v>
      </c>
      <c r="D4271" s="21">
        <v>-1.7332E-2</v>
      </c>
      <c r="E4271" s="21">
        <v>-4.6045000000000003E-2</v>
      </c>
      <c r="F4271" s="21">
        <v>-8.8306999999999997E-2</v>
      </c>
      <c r="G4271" s="21">
        <v>-4.1690999999999999E-2</v>
      </c>
      <c r="H4271" s="21">
        <v>-4.9009999999999998E-2</v>
      </c>
      <c r="I4271" s="21">
        <v>-3.6755000000000003E-2</v>
      </c>
      <c r="J4271" s="21">
        <v>-1.0008E-2</v>
      </c>
      <c r="K4271" s="21">
        <v>-3.8309999999999997E-2</v>
      </c>
      <c r="L4271" s="21" cm="1">
        <f t="array" ref="L4271">MMULT(B4271:K4271,$D$18:$D$27)</f>
        <v>-3.2068895791000002E-2</v>
      </c>
    </row>
    <row r="4272" spans="1:12" x14ac:dyDescent="0.35">
      <c r="A4272" s="22">
        <v>44123</v>
      </c>
      <c r="B4272" s="21">
        <v>-1.9941E-2</v>
      </c>
      <c r="C4272" s="21">
        <v>-2.2088E-2</v>
      </c>
      <c r="D4272" s="21">
        <v>-3.2870000000000003E-2</v>
      </c>
      <c r="E4272" s="21">
        <v>-3.1684999999999998E-2</v>
      </c>
      <c r="F4272" s="21">
        <v>2.6719999999999999E-3</v>
      </c>
      <c r="G4272" s="21">
        <v>-3.2023999999999997E-2</v>
      </c>
      <c r="H4272" s="21">
        <v>-2.6759000000000002E-2</v>
      </c>
      <c r="I4272" s="21">
        <v>-3.2225999999999998E-2</v>
      </c>
      <c r="J4272" s="21">
        <v>-1.1664000000000001E-2</v>
      </c>
      <c r="K4272" s="21">
        <v>-3.8134000000000001E-2</v>
      </c>
      <c r="L4272" s="21" cm="1">
        <f t="array" ref="L4272">MMULT(B4272:K4272,$D$18:$D$27)</f>
        <v>-2.2652827022999998E-2</v>
      </c>
    </row>
    <row r="4273" spans="1:12" x14ac:dyDescent="0.35">
      <c r="A4273" s="22">
        <v>44124</v>
      </c>
      <c r="B4273" s="21">
        <v>8.378E-3</v>
      </c>
      <c r="C4273" s="21">
        <v>5.6119999999999998E-3</v>
      </c>
      <c r="D4273" s="21">
        <v>2.4870000000000001E-3</v>
      </c>
      <c r="E4273" s="21">
        <v>-3.6700000000000001E-3</v>
      </c>
      <c r="F4273" s="21">
        <v>3.1979E-2</v>
      </c>
      <c r="G4273" s="21">
        <v>4.6816000000000003E-2</v>
      </c>
      <c r="H4273" s="21">
        <v>2.5458000000000001E-2</v>
      </c>
      <c r="I4273" s="21">
        <v>1.3075E-2</v>
      </c>
      <c r="J4273" s="21">
        <v>-2.3600000000000001E-3</v>
      </c>
      <c r="K4273" s="21">
        <v>3.5043999999999999E-2</v>
      </c>
      <c r="L4273" s="21" cm="1">
        <f t="array" ref="L4273">MMULT(B4273:K4273,$D$18:$D$27)</f>
        <v>1.0672359488000003E-2</v>
      </c>
    </row>
    <row r="4274" spans="1:12" x14ac:dyDescent="0.35">
      <c r="A4274" s="22">
        <v>44125</v>
      </c>
      <c r="B4274" s="21">
        <v>-1.6024E-2</v>
      </c>
      <c r="C4274" s="21">
        <v>-1.1299999999999999E-2</v>
      </c>
      <c r="D4274" s="21">
        <v>-3.1974000000000002E-2</v>
      </c>
      <c r="E4274" s="21">
        <v>-5.9546000000000002E-2</v>
      </c>
      <c r="F4274" s="21">
        <v>-3.0988000000000002E-2</v>
      </c>
      <c r="G4274" s="21">
        <v>-1.6695999999999999E-2</v>
      </c>
      <c r="H4274" s="21">
        <v>-4.0715000000000001E-2</v>
      </c>
      <c r="I4274" s="21">
        <v>-1.7544000000000001E-2</v>
      </c>
      <c r="J4274" s="21">
        <v>-1.183E-2</v>
      </c>
      <c r="K4274" s="21">
        <v>-1.4364E-2</v>
      </c>
      <c r="L4274" s="21" cm="1">
        <f t="array" ref="L4274">MMULT(B4274:K4274,$D$18:$D$27)</f>
        <v>-2.4877805222000001E-2</v>
      </c>
    </row>
    <row r="4275" spans="1:12" x14ac:dyDescent="0.35">
      <c r="A4275" s="22">
        <v>44126</v>
      </c>
      <c r="B4275" s="21">
        <v>5.1267E-2</v>
      </c>
      <c r="C4275" s="21">
        <v>3.5699000000000002E-2</v>
      </c>
      <c r="D4275" s="21">
        <v>5.1538E-2</v>
      </c>
      <c r="E4275" s="21">
        <v>4.1449E-2</v>
      </c>
      <c r="F4275" s="21">
        <v>1.932E-2</v>
      </c>
      <c r="G4275" s="21">
        <v>4.1843999999999999E-2</v>
      </c>
      <c r="H4275" s="21">
        <v>5.2795000000000002E-2</v>
      </c>
      <c r="I4275" s="21">
        <v>2.6478000000000002E-2</v>
      </c>
      <c r="J4275" s="21">
        <v>3.4318000000000001E-2</v>
      </c>
      <c r="K4275" s="21">
        <v>2.3942000000000001E-2</v>
      </c>
      <c r="L4275" s="21" cm="1">
        <f t="array" ref="L4275">MMULT(B4275:K4275,$D$18:$D$27)</f>
        <v>3.8037662967999993E-2</v>
      </c>
    </row>
    <row r="4276" spans="1:12" x14ac:dyDescent="0.35">
      <c r="A4276" s="22">
        <v>44127</v>
      </c>
      <c r="B4276" s="21">
        <v>-2.0080000000000001E-2</v>
      </c>
      <c r="C4276" s="21">
        <v>-1.1308E-2</v>
      </c>
      <c r="D4276" s="21">
        <v>1.5705E-2</v>
      </c>
      <c r="E4276" s="21">
        <v>1.9743E-2</v>
      </c>
      <c r="F4276" s="21">
        <v>6.5360000000000001E-3</v>
      </c>
      <c r="G4276" s="21">
        <v>-4.0749999999999996E-3</v>
      </c>
      <c r="H4276" s="21">
        <v>-1.4749E-2</v>
      </c>
      <c r="I4276" s="21">
        <v>9.3980000000000001E-3</v>
      </c>
      <c r="J4276" s="21">
        <v>-1.3889E-2</v>
      </c>
      <c r="K4276" s="21">
        <v>1.2877E-2</v>
      </c>
      <c r="L4276" s="21" cm="1">
        <f t="array" ref="L4276">MMULT(B4276:K4276,$D$18:$D$27)</f>
        <v>-1.789189034999999E-3</v>
      </c>
    </row>
    <row r="4277" spans="1:12" x14ac:dyDescent="0.35">
      <c r="A4277" s="22">
        <v>44130</v>
      </c>
      <c r="B4277" s="21">
        <v>-2.3712E-2</v>
      </c>
      <c r="C4277" s="21">
        <v>-2.2460999999999998E-2</v>
      </c>
      <c r="D4277" s="21">
        <v>-6.8781999999999996E-2</v>
      </c>
      <c r="E4277" s="21">
        <v>-6.8224000000000007E-2</v>
      </c>
      <c r="F4277" s="21">
        <v>-1.4935E-2</v>
      </c>
      <c r="G4277" s="21">
        <v>-6.1367999999999999E-2</v>
      </c>
      <c r="H4277" s="21">
        <v>-5.5888E-2</v>
      </c>
      <c r="I4277" s="21">
        <v>-4.6355E-2</v>
      </c>
      <c r="J4277" s="21">
        <v>-3.1299E-2</v>
      </c>
      <c r="K4277" s="21">
        <v>-4.3158000000000002E-2</v>
      </c>
      <c r="L4277" s="21" cm="1">
        <f t="array" ref="L4277">MMULT(B4277:K4277,$D$18:$D$27)</f>
        <v>-4.0713906225999991E-2</v>
      </c>
    </row>
    <row r="4278" spans="1:12" x14ac:dyDescent="0.35">
      <c r="A4278" s="22">
        <v>44131</v>
      </c>
      <c r="B4278" s="21">
        <v>-1.5892E-2</v>
      </c>
      <c r="C4278" s="21">
        <v>-2.0157999999999999E-2</v>
      </c>
      <c r="D4278" s="21">
        <v>-1.0019999999999999E-2</v>
      </c>
      <c r="E4278" s="21">
        <v>-1.9789999999999999E-3</v>
      </c>
      <c r="F4278" s="21">
        <v>-5.274E-3</v>
      </c>
      <c r="G4278" s="21">
        <v>1.8057E-2</v>
      </c>
      <c r="H4278" s="21">
        <v>-2.0084999999999999E-2</v>
      </c>
      <c r="I4278" s="21">
        <v>-2.2227E-2</v>
      </c>
      <c r="J4278" s="21">
        <v>-1.6962999999999999E-2</v>
      </c>
      <c r="K4278" s="21">
        <v>-1.4336E-2</v>
      </c>
      <c r="L4278" s="21" cm="1">
        <f t="array" ref="L4278">MMULT(B4278:K4278,$D$18:$D$27)</f>
        <v>-1.5095411985E-2</v>
      </c>
    </row>
    <row r="4279" spans="1:12" x14ac:dyDescent="0.35">
      <c r="A4279" s="22">
        <v>44132</v>
      </c>
      <c r="B4279" s="21">
        <v>-3.8087000000000003E-2</v>
      </c>
      <c r="C4279" s="21">
        <v>-3.7836000000000002E-2</v>
      </c>
      <c r="D4279" s="21">
        <v>-5.9860999999999998E-2</v>
      </c>
      <c r="E4279" s="21">
        <v>-4.8578999999999997E-2</v>
      </c>
      <c r="F4279" s="21">
        <v>-6.0304999999999997E-2</v>
      </c>
      <c r="G4279" s="21">
        <v>-3.6086E-2</v>
      </c>
      <c r="H4279" s="21">
        <v>-4.2070999999999997E-2</v>
      </c>
      <c r="I4279" s="21">
        <v>-6.0547999999999998E-2</v>
      </c>
      <c r="J4279" s="21">
        <v>-2.7938000000000001E-2</v>
      </c>
      <c r="K4279" s="21">
        <v>-2.4476999999999999E-2</v>
      </c>
      <c r="L4279" s="21" cm="1">
        <f t="array" ref="L4279">MMULT(B4279:K4279,$D$18:$D$27)</f>
        <v>-4.6691911084999996E-2</v>
      </c>
    </row>
    <row r="4280" spans="1:12" x14ac:dyDescent="0.35">
      <c r="A4280" s="22">
        <v>44133</v>
      </c>
      <c r="B4280" s="21">
        <v>4.4345999999999997E-2</v>
      </c>
      <c r="C4280" s="21">
        <v>2.8708000000000001E-2</v>
      </c>
      <c r="D4280" s="21">
        <v>4.4908999999999998E-2</v>
      </c>
      <c r="E4280" s="21">
        <v>1.2852000000000001E-2</v>
      </c>
      <c r="F4280" s="21">
        <v>1.9040999999999999E-2</v>
      </c>
      <c r="G4280" s="21">
        <v>1.5862999999999999E-2</v>
      </c>
      <c r="H4280" s="21">
        <v>2.8153000000000001E-2</v>
      </c>
      <c r="I4280" s="21">
        <v>3.9801000000000003E-2</v>
      </c>
      <c r="J4280" s="21">
        <v>1.9442000000000001E-2</v>
      </c>
      <c r="K4280" s="21">
        <v>4.8363999999999997E-2</v>
      </c>
      <c r="L4280" s="21" cm="1">
        <f t="array" ref="L4280">MMULT(B4280:K4280,$D$18:$D$27)</f>
        <v>3.1428520871999995E-2</v>
      </c>
    </row>
    <row r="4281" spans="1:12" x14ac:dyDescent="0.35">
      <c r="A4281" s="22">
        <v>44134</v>
      </c>
      <c r="B4281" s="21">
        <v>-1.0616E-2</v>
      </c>
      <c r="C4281" s="21">
        <v>1.0174000000000001E-2</v>
      </c>
      <c r="D4281" s="21">
        <v>7.9480000000000002E-3</v>
      </c>
      <c r="E4281" s="21">
        <v>-1.8519000000000001E-2</v>
      </c>
      <c r="F4281" s="21">
        <v>3.3910000000000003E-2</v>
      </c>
      <c r="G4281" s="21">
        <v>2.4979999999999998E-3</v>
      </c>
      <c r="H4281" s="21">
        <v>0</v>
      </c>
      <c r="I4281" s="21">
        <v>1.4789E-2</v>
      </c>
      <c r="J4281" s="21">
        <v>-1.3266999999999999E-2</v>
      </c>
      <c r="K4281" s="21">
        <v>2.324E-2</v>
      </c>
      <c r="L4281" s="21" cm="1">
        <f t="array" ref="L4281">MMULT(B4281:K4281,$D$18:$D$27)</f>
        <v>2.4235362150000009E-3</v>
      </c>
    </row>
    <row r="4282" spans="1:12" x14ac:dyDescent="0.35">
      <c r="A4282" s="22">
        <v>44137</v>
      </c>
      <c r="B4282" s="21">
        <v>4.1999000000000002E-2</v>
      </c>
      <c r="C4282" s="21">
        <v>3.8129000000000003E-2</v>
      </c>
      <c r="D4282" s="21">
        <v>2.6577E-2</v>
      </c>
      <c r="E4282" s="21">
        <v>5.6253999999999998E-2</v>
      </c>
      <c r="F4282" s="21">
        <v>4.2838000000000001E-2</v>
      </c>
      <c r="G4282" s="21">
        <v>1.2459999999999999E-3</v>
      </c>
      <c r="H4282" s="21">
        <v>5.6954999999999999E-2</v>
      </c>
      <c r="I4282" s="21">
        <v>2.7861E-2</v>
      </c>
      <c r="J4282" s="21">
        <v>-8.4000000000000003E-4</v>
      </c>
      <c r="K4282" s="21">
        <v>6.1017000000000002E-2</v>
      </c>
      <c r="L4282" s="21" cm="1">
        <f t="array" ref="L4282">MMULT(B4282:K4282,$D$18:$D$27)</f>
        <v>3.3951700087000006E-2</v>
      </c>
    </row>
    <row r="4283" spans="1:12" x14ac:dyDescent="0.35">
      <c r="A4283" s="22">
        <v>44138</v>
      </c>
      <c r="B4283" s="21">
        <v>-1.7063999999999999E-2</v>
      </c>
      <c r="C4283" s="21">
        <v>-5.6829999999999997E-3</v>
      </c>
      <c r="D4283" s="21">
        <v>-3.6979999999999999E-3</v>
      </c>
      <c r="E4283" s="21">
        <v>-3.0433000000000002E-2</v>
      </c>
      <c r="F4283" s="21">
        <v>1.1553000000000001E-2</v>
      </c>
      <c r="G4283" s="21">
        <v>3.2357999999999998E-2</v>
      </c>
      <c r="H4283" s="21">
        <v>4.1450000000000002E-3</v>
      </c>
      <c r="I4283" s="21">
        <v>-9.1739999999999999E-3</v>
      </c>
      <c r="J4283" s="21">
        <v>8.4100000000000008E-3</v>
      </c>
      <c r="K4283" s="21">
        <v>1.9488999999999999E-2</v>
      </c>
      <c r="L4283" s="21" cm="1">
        <f t="array" ref="L4283">MMULT(B4283:K4283,$D$18:$D$27)</f>
        <v>-5.4096504299999994E-3</v>
      </c>
    </row>
    <row r="4284" spans="1:12" x14ac:dyDescent="0.35">
      <c r="A4284" s="22">
        <v>44139</v>
      </c>
      <c r="B4284" s="21">
        <v>-5.3880000000000004E-3</v>
      </c>
      <c r="C4284" s="21">
        <v>4.1800000000000002E-4</v>
      </c>
      <c r="D4284" s="21">
        <v>2.9125999999999999E-2</v>
      </c>
      <c r="E4284" s="21">
        <v>3.6505999999999997E-2</v>
      </c>
      <c r="F4284" s="21">
        <v>1.3325E-2</v>
      </c>
      <c r="G4284" s="21">
        <v>7.8359999999999992E-3</v>
      </c>
      <c r="H4284" s="21">
        <v>1.2383999999999999E-2</v>
      </c>
      <c r="I4284" s="21">
        <v>8.4180000000000001E-3</v>
      </c>
      <c r="J4284" s="21">
        <v>-1.3344E-2</v>
      </c>
      <c r="K4284" s="21">
        <v>-6.581E-3</v>
      </c>
      <c r="L4284" s="21" cm="1">
        <f t="array" ref="L4284">MMULT(B4284:K4284,$D$18:$D$27)</f>
        <v>7.3252957739999994E-3</v>
      </c>
    </row>
    <row r="4285" spans="1:12" x14ac:dyDescent="0.35">
      <c r="A4285" s="22">
        <v>44140</v>
      </c>
      <c r="B4285" s="21">
        <v>-1.8060000000000001E-3</v>
      </c>
      <c r="C4285" s="21">
        <v>5.1549999999999999E-3</v>
      </c>
      <c r="D4285" s="21">
        <v>-1.2208999999999999E-2</v>
      </c>
      <c r="E4285" s="21">
        <v>-8.5579999999999996E-3</v>
      </c>
      <c r="F4285" s="21">
        <v>-2.8178000000000002E-2</v>
      </c>
      <c r="G4285" s="21">
        <v>6.1004999999999997E-2</v>
      </c>
      <c r="H4285" s="21">
        <v>6.7278000000000004E-2</v>
      </c>
      <c r="I4285" s="21">
        <v>5.6340000000000001E-3</v>
      </c>
      <c r="J4285" s="21">
        <v>5.9170000000000004E-3</v>
      </c>
      <c r="K4285" s="21">
        <v>4.1009999999999996E-3</v>
      </c>
      <c r="L4285" s="21" cm="1">
        <f t="array" ref="L4285">MMULT(B4285:K4285,$D$18:$D$27)</f>
        <v>5.282759463E-3</v>
      </c>
    </row>
    <row r="4286" spans="1:12" x14ac:dyDescent="0.35">
      <c r="A4286" s="22">
        <v>44141</v>
      </c>
      <c r="B4286" s="21">
        <v>-1.1757999999999999E-2</v>
      </c>
      <c r="C4286" s="21">
        <v>-1.3723000000000001E-2</v>
      </c>
      <c r="D4286" s="21">
        <v>-2.8652E-2</v>
      </c>
      <c r="E4286" s="21">
        <v>-3.0876000000000001E-2</v>
      </c>
      <c r="F4286" s="21">
        <v>-1.933E-2</v>
      </c>
      <c r="G4286" s="21">
        <v>-4.4532000000000002E-2</v>
      </c>
      <c r="H4286" s="21">
        <v>-4.3935000000000002E-2</v>
      </c>
      <c r="I4286" s="21">
        <v>-3.1334000000000001E-2</v>
      </c>
      <c r="J4286" s="21">
        <v>-3.5293999999999999E-2</v>
      </c>
      <c r="K4286" s="21">
        <v>-7.8539999999999999E-3</v>
      </c>
      <c r="L4286" s="21" cm="1">
        <f t="array" ref="L4286">MMULT(B4286:K4286,$D$18:$D$27)</f>
        <v>-2.7234338789000001E-2</v>
      </c>
    </row>
    <row r="4287" spans="1:12" x14ac:dyDescent="0.35">
      <c r="A4287" s="22">
        <v>44144</v>
      </c>
      <c r="B4287" s="21">
        <v>0.12660199999999999</v>
      </c>
      <c r="C4287" s="21">
        <v>0.115952</v>
      </c>
      <c r="D4287" s="21">
        <v>0.16570299999999999</v>
      </c>
      <c r="E4287" s="21">
        <v>0.143542</v>
      </c>
      <c r="F4287" s="21">
        <v>0.19908000000000001</v>
      </c>
      <c r="G4287" s="21">
        <v>0.15457199999999999</v>
      </c>
      <c r="H4287" s="21">
        <v>0.221778</v>
      </c>
      <c r="I4287" s="21">
        <v>0.221722</v>
      </c>
      <c r="J4287" s="21">
        <v>7.1429000000000006E-2</v>
      </c>
      <c r="K4287" s="21">
        <v>0.15484500000000001</v>
      </c>
      <c r="L4287" s="21" cm="1">
        <f t="array" ref="L4287">MMULT(B4287:K4287,$D$18:$D$27)</f>
        <v>0.16132225095999997</v>
      </c>
    </row>
    <row r="4288" spans="1:12" x14ac:dyDescent="0.35">
      <c r="A4288" s="22">
        <v>44145</v>
      </c>
      <c r="B4288" s="21">
        <v>-1.895E-3</v>
      </c>
      <c r="C4288" s="21">
        <v>4.6221999999999999E-2</v>
      </c>
      <c r="D4288" s="21">
        <v>4.6639E-2</v>
      </c>
      <c r="E4288" s="21">
        <v>6.4409999999999995E-2</v>
      </c>
      <c r="F4288" s="21">
        <v>3.2880000000000001E-3</v>
      </c>
      <c r="G4288" s="21">
        <v>3.4236000000000003E-2</v>
      </c>
      <c r="H4288" s="21">
        <v>1.2265E-2</v>
      </c>
      <c r="I4288" s="21">
        <v>1.9463000000000001E-2</v>
      </c>
      <c r="J4288" s="21">
        <v>4.7967000000000003E-2</v>
      </c>
      <c r="K4288" s="21">
        <v>3.2080999999999998E-2</v>
      </c>
      <c r="L4288" s="21" cm="1">
        <f t="array" ref="L4288">MMULT(B4288:K4288,$D$18:$D$27)</f>
        <v>2.5982205248999999E-2</v>
      </c>
    </row>
    <row r="4289" spans="1:12" x14ac:dyDescent="0.35">
      <c r="A4289" s="22">
        <v>44146</v>
      </c>
      <c r="B4289" s="21">
        <v>-1.0309E-2</v>
      </c>
      <c r="C4289" s="21">
        <v>-7.3429999999999997E-3</v>
      </c>
      <c r="D4289" s="21">
        <v>-6.6369999999999997E-3</v>
      </c>
      <c r="E4289" s="21">
        <v>-7.0359999999999997E-3</v>
      </c>
      <c r="F4289" s="21">
        <v>-3.2769E-2</v>
      </c>
      <c r="G4289" s="21">
        <v>0</v>
      </c>
      <c r="H4289" s="21">
        <v>-3.8772000000000001E-2</v>
      </c>
      <c r="I4289" s="21">
        <v>1.4448000000000001E-2</v>
      </c>
      <c r="J4289" s="21">
        <v>1.0861000000000001E-2</v>
      </c>
      <c r="K4289" s="21">
        <v>-1.1955E-2</v>
      </c>
      <c r="L4289" s="21" cm="1">
        <f t="array" ref="L4289">MMULT(B4289:K4289,$D$18:$D$27)</f>
        <v>-5.7790764419999993E-3</v>
      </c>
    </row>
    <row r="4290" spans="1:12" x14ac:dyDescent="0.35">
      <c r="A4290" s="22">
        <v>44147</v>
      </c>
      <c r="B4290" s="21">
        <v>-3.4264999999999997E-2</v>
      </c>
      <c r="C4290" s="21">
        <v>-2.1707000000000001E-2</v>
      </c>
      <c r="D4290" s="21">
        <v>-3.3882000000000002E-2</v>
      </c>
      <c r="E4290" s="21">
        <v>-3.5998000000000002E-2</v>
      </c>
      <c r="F4290" s="21">
        <v>-2.3151000000000001E-2</v>
      </c>
      <c r="G4290" s="21">
        <v>-1.2846E-2</v>
      </c>
      <c r="H4290" s="21">
        <v>-4.9579999999999999E-2</v>
      </c>
      <c r="I4290" s="21">
        <v>-7.0024000000000003E-2</v>
      </c>
      <c r="J4290" s="21">
        <v>-2.4559000000000001E-2</v>
      </c>
      <c r="K4290" s="21">
        <v>-6.6952999999999999E-2</v>
      </c>
      <c r="L4290" s="21" cm="1">
        <f t="array" ref="L4290">MMULT(B4290:K4290,$D$18:$D$27)</f>
        <v>-4.1096206243999997E-2</v>
      </c>
    </row>
    <row r="4291" spans="1:12" x14ac:dyDescent="0.35">
      <c r="A4291" s="22">
        <v>44148</v>
      </c>
      <c r="B4291" s="21">
        <v>2.4126999999999999E-2</v>
      </c>
      <c r="C4291" s="21">
        <v>2.9255E-2</v>
      </c>
      <c r="D4291" s="21">
        <v>5.3839999999999999E-2</v>
      </c>
      <c r="E4291" s="21">
        <v>3.9694E-2</v>
      </c>
      <c r="F4291" s="21">
        <v>4.0461999999999998E-2</v>
      </c>
      <c r="G4291" s="21">
        <v>2.7528E-2</v>
      </c>
      <c r="H4291" s="21">
        <v>4.3324000000000001E-2</v>
      </c>
      <c r="I4291" s="21">
        <v>7.1285000000000001E-2</v>
      </c>
      <c r="J4291" s="21">
        <v>3.3044999999999998E-2</v>
      </c>
      <c r="K4291" s="21">
        <v>8.2420999999999994E-2</v>
      </c>
      <c r="L4291" s="21" cm="1">
        <f t="array" ref="L4291">MMULT(B4291:K4291,$D$18:$D$27)</f>
        <v>4.4461643849999996E-2</v>
      </c>
    </row>
    <row r="4292" spans="1:12" x14ac:dyDescent="0.35">
      <c r="A4292" s="22">
        <v>44151</v>
      </c>
      <c r="B4292" s="21">
        <v>5.765E-2</v>
      </c>
      <c r="C4292" s="21">
        <v>7.1419999999999997E-2</v>
      </c>
      <c r="D4292" s="21">
        <v>6.2808000000000003E-2</v>
      </c>
      <c r="E4292" s="21">
        <v>7.6923000000000005E-2</v>
      </c>
      <c r="F4292" s="21">
        <v>0.113333</v>
      </c>
      <c r="G4292" s="21">
        <v>5.1145000000000003E-2</v>
      </c>
      <c r="H4292" s="21">
        <v>7.6271000000000005E-2</v>
      </c>
      <c r="I4292" s="21">
        <v>6.5690999999999999E-2</v>
      </c>
      <c r="J4292" s="21">
        <v>4.1126999999999997E-2</v>
      </c>
      <c r="K4292" s="21">
        <v>8.4398000000000001E-2</v>
      </c>
      <c r="L4292" s="21" cm="1">
        <f t="array" ref="L4292">MMULT(B4292:K4292,$D$18:$D$27)</f>
        <v>6.7537797692000009E-2</v>
      </c>
    </row>
    <row r="4293" spans="1:12" x14ac:dyDescent="0.35">
      <c r="A4293" s="22">
        <v>44152</v>
      </c>
      <c r="B4293" s="21">
        <v>1.3365E-2</v>
      </c>
      <c r="C4293" s="21">
        <v>-2.1583000000000001E-2</v>
      </c>
      <c r="D4293" s="21">
        <v>7.0559999999999998E-3</v>
      </c>
      <c r="E4293" s="21">
        <v>2.0220999999999999E-2</v>
      </c>
      <c r="F4293" s="21">
        <v>2.4949999999999998E-3</v>
      </c>
      <c r="G4293" s="21">
        <v>4.9583000000000002E-2</v>
      </c>
      <c r="H4293" s="21">
        <v>2.2835000000000001E-2</v>
      </c>
      <c r="I4293" s="21">
        <v>2.7466999999999998E-2</v>
      </c>
      <c r="J4293" s="21">
        <v>2.6335000000000001E-2</v>
      </c>
      <c r="K4293" s="21">
        <v>-2.9459999999999998E-3</v>
      </c>
      <c r="L4293" s="21" cm="1">
        <f t="array" ref="L4293">MMULT(B4293:K4293,$D$18:$D$27)</f>
        <v>1.6665148030999999E-2</v>
      </c>
    </row>
    <row r="4294" spans="1:12" x14ac:dyDescent="0.35">
      <c r="A4294" s="22">
        <v>44153</v>
      </c>
      <c r="B4294" s="21">
        <v>-3.7754999999999997E-2</v>
      </c>
      <c r="C4294" s="21">
        <v>-3.1710000000000002E-2</v>
      </c>
      <c r="D4294" s="21">
        <v>-1.6202999999999999E-2</v>
      </c>
      <c r="E4294" s="21">
        <v>8.4939999999999998E-3</v>
      </c>
      <c r="F4294" s="21">
        <v>-5.973E-3</v>
      </c>
      <c r="G4294" s="21">
        <v>1.325E-3</v>
      </c>
      <c r="H4294" s="21">
        <v>-9.2379999999999997E-3</v>
      </c>
      <c r="I4294" s="21">
        <v>-5.5796999999999999E-2</v>
      </c>
      <c r="J4294" s="21">
        <v>-1.9244000000000001E-2</v>
      </c>
      <c r="K4294" s="21">
        <v>-5.0972999999999997E-2</v>
      </c>
      <c r="L4294" s="21" cm="1">
        <f t="array" ref="L4294">MMULT(B4294:K4294,$D$18:$D$27)</f>
        <v>-2.6502498935E-2</v>
      </c>
    </row>
    <row r="4295" spans="1:12" x14ac:dyDescent="0.35">
      <c r="A4295" s="22">
        <v>44154</v>
      </c>
      <c r="B4295" s="21">
        <v>5.1060000000000003E-3</v>
      </c>
      <c r="C4295" s="21">
        <v>1.7205000000000002E-2</v>
      </c>
      <c r="D4295" s="21">
        <v>1.1795999999999999E-2</v>
      </c>
      <c r="E4295" s="21">
        <v>7.4019999999999997E-3</v>
      </c>
      <c r="F4295" s="21">
        <v>2.4537E-2</v>
      </c>
      <c r="G4295" s="21">
        <v>2.4691000000000001E-2</v>
      </c>
      <c r="H4295" s="21">
        <v>3.8073000000000003E-2</v>
      </c>
      <c r="I4295" s="21">
        <v>1.1523E-2</v>
      </c>
      <c r="J4295" s="21">
        <v>4.6511999999999998E-2</v>
      </c>
      <c r="K4295" s="21">
        <v>1.4010999999999999E-2</v>
      </c>
      <c r="L4295" s="21" cm="1">
        <f t="array" ref="L4295">MMULT(B4295:K4295,$D$18:$D$27)</f>
        <v>1.9654621337999997E-2</v>
      </c>
    </row>
    <row r="4296" spans="1:12" x14ac:dyDescent="0.35">
      <c r="A4296" s="22">
        <v>44155</v>
      </c>
      <c r="B4296" s="21">
        <v>-1.2298999999999999E-2</v>
      </c>
      <c r="C4296" s="21">
        <v>6.9999999999999999E-4</v>
      </c>
      <c r="D4296" s="21">
        <v>-1.5399999999999999E-3</v>
      </c>
      <c r="E4296" s="21">
        <v>4.5599999999999998E-3</v>
      </c>
      <c r="F4296" s="21">
        <v>-1.2219000000000001E-2</v>
      </c>
      <c r="G4296" s="21">
        <v>-6.8849999999999996E-3</v>
      </c>
      <c r="H4296" s="21">
        <v>9.7310000000000001E-3</v>
      </c>
      <c r="I4296" s="21">
        <v>2.2780000000000001E-3</v>
      </c>
      <c r="J4296" s="21">
        <v>-1.0416999999999999E-2</v>
      </c>
      <c r="K4296" s="21">
        <v>-2.0983000000000002E-2</v>
      </c>
      <c r="L4296" s="21" cm="1">
        <f t="array" ref="L4296">MMULT(B4296:K4296,$D$18:$D$27)</f>
        <v>-3.2209616930000003E-3</v>
      </c>
    </row>
    <row r="4297" spans="1:12" x14ac:dyDescent="0.35">
      <c r="A4297" s="22">
        <v>44158</v>
      </c>
      <c r="B4297" s="21">
        <v>6.5512000000000001E-2</v>
      </c>
      <c r="C4297" s="21">
        <v>6.1079000000000001E-2</v>
      </c>
      <c r="D4297" s="21">
        <v>0.10993600000000001</v>
      </c>
      <c r="E4297" s="21">
        <v>7.7174999999999994E-2</v>
      </c>
      <c r="F4297" s="21">
        <v>6.9273000000000001E-2</v>
      </c>
      <c r="G4297" s="21">
        <v>7.2789999999999994E-2</v>
      </c>
      <c r="H4297" s="21">
        <v>0.16827300000000001</v>
      </c>
      <c r="I4297" s="21">
        <v>6.9004999999999997E-2</v>
      </c>
      <c r="J4297" s="21">
        <v>2.5964999999999998E-2</v>
      </c>
      <c r="K4297" s="21">
        <v>7.7365000000000003E-2</v>
      </c>
      <c r="L4297" s="21" cm="1">
        <f t="array" ref="L4297">MMULT(B4297:K4297,$D$18:$D$27)</f>
        <v>7.5950138628E-2</v>
      </c>
    </row>
    <row r="4298" spans="1:12" x14ac:dyDescent="0.35">
      <c r="A4298" s="22">
        <v>44159</v>
      </c>
      <c r="B4298" s="21">
        <v>6.6564999999999999E-2</v>
      </c>
      <c r="C4298" s="21">
        <v>5.0423000000000003E-2</v>
      </c>
      <c r="D4298" s="21">
        <v>8.0190999999999998E-2</v>
      </c>
      <c r="E4298" s="21">
        <v>3.9802999999999998E-2</v>
      </c>
      <c r="F4298" s="21">
        <v>2.869E-2</v>
      </c>
      <c r="G4298" s="21">
        <v>1.7770999999999999E-2</v>
      </c>
      <c r="H4298" s="21">
        <v>6.4721000000000001E-2</v>
      </c>
      <c r="I4298" s="21">
        <v>2.8554E-2</v>
      </c>
      <c r="J4298" s="21">
        <v>2.3939999999999999E-2</v>
      </c>
      <c r="K4298" s="21">
        <v>2.9839999999999998E-2</v>
      </c>
      <c r="L4298" s="21" cm="1">
        <f t="array" ref="L4298">MMULT(B4298:K4298,$D$18:$D$27)</f>
        <v>4.4536105877999999E-2</v>
      </c>
    </row>
    <row r="4299" spans="1:12" x14ac:dyDescent="0.35">
      <c r="A4299" s="22">
        <v>44160</v>
      </c>
      <c r="B4299" s="21">
        <v>-2.7869999999999999E-2</v>
      </c>
      <c r="C4299" s="21">
        <v>-3.6394000000000003E-2</v>
      </c>
      <c r="D4299" s="21">
        <v>-2.6093000000000002E-2</v>
      </c>
      <c r="E4299" s="21">
        <v>-1.7564E-2</v>
      </c>
      <c r="F4299" s="21">
        <v>-5.8479999999999999E-3</v>
      </c>
      <c r="G4299" s="21">
        <v>-8.7299999999999999E-3</v>
      </c>
      <c r="H4299" s="21">
        <v>-3.5760000000000002E-3</v>
      </c>
      <c r="I4299" s="21">
        <v>-2.1558999999999998E-2</v>
      </c>
      <c r="J4299" s="21">
        <v>-8.0160000000000006E-3</v>
      </c>
      <c r="K4299" s="21">
        <v>-2.2849999999999999E-2</v>
      </c>
      <c r="L4299" s="21" cm="1">
        <f t="array" ref="L4299">MMULT(B4299:K4299,$D$18:$D$27)</f>
        <v>-1.8064450263000003E-2</v>
      </c>
    </row>
    <row r="4300" spans="1:12" x14ac:dyDescent="0.35">
      <c r="A4300" s="22">
        <v>44162</v>
      </c>
      <c r="B4300" s="21">
        <v>-1.5192000000000001E-2</v>
      </c>
      <c r="C4300" s="21">
        <v>-9.0080000000000004E-3</v>
      </c>
      <c r="D4300" s="21">
        <v>-2.9623E-2</v>
      </c>
      <c r="E4300" s="21">
        <v>-1.9481999999999999E-2</v>
      </c>
      <c r="F4300" s="21">
        <v>-9.9550000000000003E-3</v>
      </c>
      <c r="G4300" s="21">
        <v>-1.9214999999999999E-2</v>
      </c>
      <c r="H4300" s="21">
        <v>-9.5689999999999994E-3</v>
      </c>
      <c r="I4300" s="21">
        <v>-1.5545E-2</v>
      </c>
      <c r="J4300" s="21">
        <v>-6.7340000000000004E-3</v>
      </c>
      <c r="K4300" s="21">
        <v>-1.446E-3</v>
      </c>
      <c r="L4300" s="21" cm="1">
        <f t="array" ref="L4300">MMULT(B4300:K4300,$D$18:$D$27)</f>
        <v>-1.3970213834E-2</v>
      </c>
    </row>
    <row r="4301" spans="1:12" x14ac:dyDescent="0.35">
      <c r="A4301" s="22">
        <v>44165</v>
      </c>
      <c r="B4301" s="21">
        <v>-5.1256999999999997E-2</v>
      </c>
      <c r="C4301" s="21">
        <v>-4.5231E-2</v>
      </c>
      <c r="D4301" s="21">
        <v>-8.8469999999999993E-2</v>
      </c>
      <c r="E4301" s="21">
        <v>-7.5269000000000003E-2</v>
      </c>
      <c r="F4301" s="21">
        <v>-4.9817E-2</v>
      </c>
      <c r="G4301" s="21">
        <v>-4.0815999999999998E-2</v>
      </c>
      <c r="H4301" s="21">
        <v>-4.8308999999999998E-2</v>
      </c>
      <c r="I4301" s="21">
        <v>-7.1286000000000002E-2</v>
      </c>
      <c r="J4301" s="21">
        <v>-2.5085E-2</v>
      </c>
      <c r="K4301" s="21">
        <v>-6.1323000000000003E-2</v>
      </c>
      <c r="L4301" s="21" cm="1">
        <f t="array" ref="L4301">MMULT(B4301:K4301,$D$18:$D$27)</f>
        <v>-5.6337210314999997E-2</v>
      </c>
    </row>
    <row r="4302" spans="1:12" x14ac:dyDescent="0.35">
      <c r="A4302" s="22">
        <v>44166</v>
      </c>
      <c r="B4302" s="21">
        <v>9.7040000000000008E-3</v>
      </c>
      <c r="C4302" s="21">
        <v>3.0969999999999999E-3</v>
      </c>
      <c r="D4302" s="21">
        <v>-7.4660000000000004E-3</v>
      </c>
      <c r="E4302" s="21">
        <v>-7.3309999999999998E-3</v>
      </c>
      <c r="F4302" s="21">
        <v>1.3468000000000001E-2</v>
      </c>
      <c r="G4302" s="21">
        <v>4.6810000000000003E-3</v>
      </c>
      <c r="H4302" s="21">
        <v>-3.9974999999999997E-2</v>
      </c>
      <c r="I4302" s="21">
        <v>2.1458999999999999E-2</v>
      </c>
      <c r="J4302" s="21">
        <v>-1.9470999999999999E-2</v>
      </c>
      <c r="K4302" s="21">
        <v>1.4659999999999999E-2</v>
      </c>
      <c r="L4302" s="21" cm="1">
        <f t="array" ref="L4302">MMULT(B4302:K4302,$D$18:$D$27)</f>
        <v>-9.6747001999999044E-5</v>
      </c>
    </row>
    <row r="4303" spans="1:12" x14ac:dyDescent="0.35">
      <c r="A4303" s="22">
        <v>44167</v>
      </c>
      <c r="B4303" s="21">
        <v>3.7402999999999999E-2</v>
      </c>
      <c r="C4303" s="21">
        <v>2.7673E-2</v>
      </c>
      <c r="D4303" s="21">
        <v>2.7723999999999999E-2</v>
      </c>
      <c r="E4303" s="21">
        <v>1.7825000000000001E-2</v>
      </c>
      <c r="F4303" s="21">
        <v>2.7053000000000001E-2</v>
      </c>
      <c r="G4303" s="21">
        <v>2.3719E-2</v>
      </c>
      <c r="H4303" s="21">
        <v>5.0230999999999998E-2</v>
      </c>
      <c r="I4303" s="21">
        <v>4.1209000000000003E-2</v>
      </c>
      <c r="J4303" s="21">
        <v>1.7021000000000001E-2</v>
      </c>
      <c r="K4303" s="21">
        <v>2.8643999999999999E-2</v>
      </c>
      <c r="L4303" s="21" cm="1">
        <f t="array" ref="L4303">MMULT(B4303:K4303,$D$18:$D$27)</f>
        <v>3.2189597570999998E-2</v>
      </c>
    </row>
    <row r="4304" spans="1:12" x14ac:dyDescent="0.35">
      <c r="A4304" s="22">
        <v>44168</v>
      </c>
      <c r="B4304" s="21">
        <v>6.7600000000000004E-3</v>
      </c>
      <c r="C4304" s="21">
        <v>-7.7899999999999996E-4</v>
      </c>
      <c r="D4304" s="21">
        <v>7.319E-3</v>
      </c>
      <c r="E4304" s="21">
        <v>3.0772999999999998E-2</v>
      </c>
      <c r="F4304" s="21">
        <v>1.9871E-2</v>
      </c>
      <c r="G4304" s="21">
        <v>3.0203000000000001E-2</v>
      </c>
      <c r="H4304" s="21">
        <v>3.1466000000000001E-2</v>
      </c>
      <c r="I4304" s="21">
        <v>9.1570000000000002E-3</v>
      </c>
      <c r="J4304" s="21">
        <v>1.0460000000000001E-2</v>
      </c>
      <c r="K4304" s="21">
        <v>1.0102999999999999E-2</v>
      </c>
      <c r="L4304" s="21" cm="1">
        <f t="array" ref="L4304">MMULT(B4304:K4304,$D$18:$D$27)</f>
        <v>1.3809385241000002E-2</v>
      </c>
    </row>
    <row r="4305" spans="1:12" x14ac:dyDescent="0.35">
      <c r="A4305" s="22">
        <v>44169</v>
      </c>
      <c r="B4305" s="21">
        <v>3.6558E-2</v>
      </c>
      <c r="C4305" s="21">
        <v>3.8753000000000003E-2</v>
      </c>
      <c r="D4305" s="21">
        <v>0.10027</v>
      </c>
      <c r="E4305" s="21">
        <v>7.4514999999999998E-2</v>
      </c>
      <c r="F4305" s="21">
        <v>6.2528E-2</v>
      </c>
      <c r="G4305" s="21">
        <v>6.5060000000000007E-2</v>
      </c>
      <c r="H4305" s="21">
        <v>0.13422799999999999</v>
      </c>
      <c r="I4305" s="21">
        <v>6.6132999999999997E-2</v>
      </c>
      <c r="J4305" s="21">
        <v>3.0366000000000001E-2</v>
      </c>
      <c r="K4305" s="21">
        <v>4.6841000000000001E-2</v>
      </c>
      <c r="L4305" s="21" cm="1">
        <f t="array" ref="L4305">MMULT(B4305:K4305,$D$18:$D$27)</f>
        <v>6.3990580706E-2</v>
      </c>
    </row>
    <row r="4306" spans="1:12" x14ac:dyDescent="0.35">
      <c r="A4306" s="22">
        <v>44172</v>
      </c>
      <c r="B4306" s="21">
        <v>-1.8714000000000001E-2</v>
      </c>
      <c r="C4306" s="21">
        <v>-2.7015000000000001E-2</v>
      </c>
      <c r="D4306" s="21">
        <v>-2.6981000000000002E-2</v>
      </c>
      <c r="E4306" s="21">
        <v>-3.2753999999999998E-2</v>
      </c>
      <c r="F4306" s="21">
        <v>-2.6439000000000001E-2</v>
      </c>
      <c r="G4306" s="21">
        <v>-3.0165999999999998E-2</v>
      </c>
      <c r="H4306" s="21">
        <v>-2.1517000000000001E-2</v>
      </c>
      <c r="I4306" s="21">
        <v>-3.2746999999999998E-2</v>
      </c>
      <c r="J4306" s="21">
        <v>-8.7069999999999995E-3</v>
      </c>
      <c r="K4306" s="21">
        <v>-1.6313000000000001E-2</v>
      </c>
      <c r="L4306" s="21" cm="1">
        <f t="array" ref="L4306">MMULT(B4306:K4306,$D$18:$D$27)</f>
        <v>-2.4000596278999999E-2</v>
      </c>
    </row>
    <row r="4307" spans="1:12" x14ac:dyDescent="0.35">
      <c r="A4307" s="22">
        <v>44173</v>
      </c>
      <c r="B4307" s="21">
        <v>3.2763E-2</v>
      </c>
      <c r="C4307" s="21">
        <v>8.5939999999999992E-3</v>
      </c>
      <c r="D4307" s="21">
        <v>1.1247E-2</v>
      </c>
      <c r="E4307" s="21">
        <v>-3.2699999999999999E-3</v>
      </c>
      <c r="F4307" s="21">
        <v>1.7520999999999998E-2</v>
      </c>
      <c r="G4307" s="21">
        <v>2.1384E-2</v>
      </c>
      <c r="H4307" s="21">
        <v>5.1677000000000001E-2</v>
      </c>
      <c r="I4307" s="21">
        <v>5.071E-3</v>
      </c>
      <c r="J4307" s="21">
        <v>-2.7030000000000001E-3</v>
      </c>
      <c r="K4307" s="21">
        <v>5.6860000000000001E-3</v>
      </c>
      <c r="L4307" s="21" cm="1">
        <f t="array" ref="L4307">MMULT(B4307:K4307,$D$18:$D$27)</f>
        <v>1.4779039705000002E-2</v>
      </c>
    </row>
    <row r="4308" spans="1:12" x14ac:dyDescent="0.35">
      <c r="A4308" s="22">
        <v>44174</v>
      </c>
      <c r="B4308" s="21">
        <v>1.3258000000000001E-2</v>
      </c>
      <c r="C4308" s="21">
        <v>-1.2017E-2</v>
      </c>
      <c r="D4308" s="21">
        <v>1.5532000000000001E-2</v>
      </c>
      <c r="E4308" s="21">
        <v>4.6900000000000002E-4</v>
      </c>
      <c r="F4308" s="21">
        <v>6.0270000000000002E-3</v>
      </c>
      <c r="G4308" s="21">
        <v>-1.0278000000000001E-2</v>
      </c>
      <c r="H4308" s="21">
        <v>1.3591000000000001E-2</v>
      </c>
      <c r="I4308" s="21">
        <v>2.0478E-2</v>
      </c>
      <c r="J4308" s="21">
        <v>-1.0163E-2</v>
      </c>
      <c r="K4308" s="21">
        <v>4.4759999999999999E-3</v>
      </c>
      <c r="L4308" s="21" cm="1">
        <f t="array" ref="L4308">MMULT(B4308:K4308,$D$18:$D$27)</f>
        <v>7.9254922680000017E-3</v>
      </c>
    </row>
    <row r="4309" spans="1:12" x14ac:dyDescent="0.35">
      <c r="A4309" s="22">
        <v>44175</v>
      </c>
      <c r="B4309" s="21">
        <v>2.8271000000000001E-2</v>
      </c>
      <c r="C4309" s="21">
        <v>3.2176000000000003E-2</v>
      </c>
      <c r="D4309" s="21">
        <v>3.2476999999999999E-2</v>
      </c>
      <c r="E4309" s="21">
        <v>3.0445E-2</v>
      </c>
      <c r="F4309" s="21">
        <v>4.28E-4</v>
      </c>
      <c r="G4309" s="21">
        <v>7.9230999999999996E-2</v>
      </c>
      <c r="H4309" s="21">
        <v>9.9019999999999997E-2</v>
      </c>
      <c r="I4309" s="21">
        <v>3.0391000000000001E-2</v>
      </c>
      <c r="J4309" s="21">
        <v>1.2319999999999999E-2</v>
      </c>
      <c r="K4309" s="21">
        <v>2.7907999999999999E-2</v>
      </c>
      <c r="L4309" s="21" cm="1">
        <f t="array" ref="L4309">MMULT(B4309:K4309,$D$18:$D$27)</f>
        <v>3.2317123374000001E-2</v>
      </c>
    </row>
    <row r="4310" spans="1:12" x14ac:dyDescent="0.35">
      <c r="A4310" s="22">
        <v>44176</v>
      </c>
      <c r="B4310" s="21">
        <v>-4.7720000000000002E-3</v>
      </c>
      <c r="C4310" s="21">
        <v>-9.6410000000000003E-3</v>
      </c>
      <c r="D4310" s="21">
        <v>-1.9751000000000001E-2</v>
      </c>
      <c r="E4310" s="21">
        <v>-1.1818E-2</v>
      </c>
      <c r="F4310" s="21">
        <v>-1.882E-2</v>
      </c>
      <c r="G4310" s="21">
        <v>6.7710000000000001E-3</v>
      </c>
      <c r="H4310" s="21">
        <v>-1.9709000000000001E-2</v>
      </c>
      <c r="I4310" s="21">
        <v>-1.9051999999999999E-2</v>
      </c>
      <c r="J4310" s="21">
        <v>-2.7049999999999999E-3</v>
      </c>
      <c r="K4310" s="21">
        <v>-2.0990000000000002E-2</v>
      </c>
      <c r="L4310" s="21" cm="1">
        <f t="array" ref="L4310">MMULT(B4310:K4310,$D$18:$D$27)</f>
        <v>-1.2792040576000002E-2</v>
      </c>
    </row>
    <row r="4311" spans="1:12" x14ac:dyDescent="0.35">
      <c r="A4311" s="22">
        <v>44179</v>
      </c>
      <c r="B4311" s="21">
        <v>-3.6073000000000001E-2</v>
      </c>
      <c r="C4311" s="21">
        <v>-3.2557999999999997E-2</v>
      </c>
      <c r="D4311" s="21">
        <v>-2.8358000000000001E-2</v>
      </c>
      <c r="E4311" s="21">
        <v>-2.6679000000000001E-2</v>
      </c>
      <c r="F4311" s="21">
        <v>-3.313E-2</v>
      </c>
      <c r="G4311" s="21">
        <v>-2.8673000000000001E-2</v>
      </c>
      <c r="H4311" s="21">
        <v>-8.2336000000000006E-2</v>
      </c>
      <c r="I4311" s="21">
        <v>-3.3376000000000003E-2</v>
      </c>
      <c r="J4311" s="21">
        <v>-2.9831E-2</v>
      </c>
      <c r="K4311" s="21">
        <v>-5.0104999999999997E-2</v>
      </c>
      <c r="L4311" s="21" cm="1">
        <f t="array" ref="L4311">MMULT(B4311:K4311,$D$18:$D$27)</f>
        <v>-3.7461837423000001E-2</v>
      </c>
    </row>
    <row r="4312" spans="1:12" x14ac:dyDescent="0.35">
      <c r="A4312" s="22">
        <v>44180</v>
      </c>
      <c r="B4312" s="21">
        <v>1.9421999999999998E-2</v>
      </c>
      <c r="C4312" s="21">
        <v>-7.8299999999999995E-4</v>
      </c>
      <c r="D4312" s="21">
        <v>2.0736999999999998E-2</v>
      </c>
      <c r="E4312" s="21">
        <v>1.1342E-2</v>
      </c>
      <c r="F4312" s="21">
        <v>3.5617999999999997E-2</v>
      </c>
      <c r="G4312" s="21">
        <v>2.6967999999999999E-2</v>
      </c>
      <c r="H4312" s="21">
        <v>3.4950000000000002E-2</v>
      </c>
      <c r="I4312" s="21">
        <v>1.5775999999999998E-2</v>
      </c>
      <c r="J4312" s="21">
        <v>3.2145E-2</v>
      </c>
      <c r="K4312" s="21">
        <v>3.6554999999999997E-2</v>
      </c>
      <c r="L4312" s="21" cm="1">
        <f t="array" ref="L4312">MMULT(B4312:K4312,$D$18:$D$27)</f>
        <v>2.1967728786999999E-2</v>
      </c>
    </row>
    <row r="4313" spans="1:12" x14ac:dyDescent="0.35">
      <c r="A4313" s="22">
        <v>44181</v>
      </c>
      <c r="B4313" s="21">
        <v>1.5335E-2</v>
      </c>
      <c r="C4313" s="21">
        <v>-7.6090000000000003E-3</v>
      </c>
      <c r="D4313" s="21">
        <v>-8.6529999999999992E-3</v>
      </c>
      <c r="E4313" s="21">
        <v>-1.1214999999999999E-2</v>
      </c>
      <c r="F4313" s="21">
        <v>-5.6600000000000001E-3</v>
      </c>
      <c r="G4313" s="21">
        <v>3.5490000000000001E-3</v>
      </c>
      <c r="H4313" s="21">
        <v>-1.9657000000000001E-2</v>
      </c>
      <c r="I4313" s="21">
        <v>-1.4066E-2</v>
      </c>
      <c r="J4313" s="21">
        <v>-1.1509999999999999E-2</v>
      </c>
      <c r="K4313" s="21">
        <v>-1.4201E-2</v>
      </c>
      <c r="L4313" s="21" cm="1">
        <f t="array" ref="L4313">MMULT(B4313:K4313,$D$18:$D$27)</f>
        <v>-7.1377461490000002E-3</v>
      </c>
    </row>
    <row r="4314" spans="1:12" x14ac:dyDescent="0.35">
      <c r="A4314" s="22">
        <v>44182</v>
      </c>
      <c r="B4314" s="21">
        <v>-5.0340000000000003E-3</v>
      </c>
      <c r="C4314" s="21">
        <v>-3.1570000000000001E-3</v>
      </c>
      <c r="D4314" s="21">
        <v>-1.0436000000000001E-2</v>
      </c>
      <c r="E4314" s="21">
        <v>-8.2699999999999996E-3</v>
      </c>
      <c r="F4314" s="21">
        <v>3.9399999999999999E-3</v>
      </c>
      <c r="G4314" s="21">
        <v>-1.8741000000000001E-2</v>
      </c>
      <c r="H4314" s="21">
        <v>-1.3882E-2</v>
      </c>
      <c r="I4314" s="21">
        <v>-1.7830000000000001E-3</v>
      </c>
      <c r="J4314" s="21">
        <v>-2.0548E-2</v>
      </c>
      <c r="K4314" s="21">
        <v>-2.5690000000000001E-2</v>
      </c>
      <c r="L4314" s="21" cm="1">
        <f t="array" ref="L4314">MMULT(B4314:K4314,$D$18:$D$27)</f>
        <v>-7.619708446000001E-3</v>
      </c>
    </row>
    <row r="4315" spans="1:12" x14ac:dyDescent="0.35">
      <c r="A4315" s="22">
        <v>44183</v>
      </c>
      <c r="B4315" s="21">
        <v>-1.7249E-2</v>
      </c>
      <c r="C4315" s="21">
        <v>-1.3799000000000001E-2</v>
      </c>
      <c r="D4315" s="21">
        <v>-7.2870000000000001E-3</v>
      </c>
      <c r="E4315" s="21">
        <v>-2.3588000000000001E-2</v>
      </c>
      <c r="F4315" s="21">
        <v>-2.7039000000000001E-2</v>
      </c>
      <c r="G4315" s="21">
        <v>-2.8829E-2</v>
      </c>
      <c r="H4315" s="21">
        <v>-3.4410999999999997E-2</v>
      </c>
      <c r="I4315" s="21">
        <v>-4.764E-3</v>
      </c>
      <c r="J4315" s="21">
        <v>-6.2940000000000001E-3</v>
      </c>
      <c r="K4315" s="21">
        <v>-5.6680000000000003E-3</v>
      </c>
      <c r="L4315" s="21" cm="1">
        <f t="array" ref="L4315">MMULT(B4315:K4315,$D$18:$D$27)</f>
        <v>-1.5112306622000001E-2</v>
      </c>
    </row>
    <row r="4316" spans="1:12" x14ac:dyDescent="0.35">
      <c r="A4316" s="22">
        <v>44186</v>
      </c>
      <c r="B4316" s="21">
        <v>-1.8253999999999999E-2</v>
      </c>
      <c r="C4316" s="21">
        <v>-1.2616E-2</v>
      </c>
      <c r="D4316" s="21">
        <v>-3.2643999999999999E-2</v>
      </c>
      <c r="E4316" s="21">
        <v>-1.8058000000000001E-2</v>
      </c>
      <c r="F4316" s="21">
        <v>-2.3755999999999999E-2</v>
      </c>
      <c r="G4316" s="21">
        <v>4.8240000000000002E-3</v>
      </c>
      <c r="H4316" s="21">
        <v>-5.6695000000000002E-2</v>
      </c>
      <c r="I4316" s="21">
        <v>-5.385E-3</v>
      </c>
      <c r="J4316" s="21">
        <v>-1.5481999999999999E-2</v>
      </c>
      <c r="K4316" s="21">
        <v>-1.487E-2</v>
      </c>
      <c r="L4316" s="21" cm="1">
        <f t="array" ref="L4316">MMULT(B4316:K4316,$D$18:$D$27)</f>
        <v>-1.9950169553E-2</v>
      </c>
    </row>
    <row r="4317" spans="1:12" x14ac:dyDescent="0.35">
      <c r="A4317" s="22">
        <v>44187</v>
      </c>
      <c r="B4317" s="21">
        <v>-1.6924999999999999E-2</v>
      </c>
      <c r="C4317" s="21">
        <v>-2.0094999999999998E-2</v>
      </c>
      <c r="D4317" s="21">
        <v>-2.4560999999999999E-2</v>
      </c>
      <c r="E4317" s="21">
        <v>-3.007E-2</v>
      </c>
      <c r="F4317" s="21">
        <v>-1.9283999999999999E-2</v>
      </c>
      <c r="G4317" s="21">
        <v>-1.5509999999999999E-2</v>
      </c>
      <c r="H4317" s="21">
        <v>-3.1482999999999997E-2</v>
      </c>
      <c r="I4317" s="21">
        <v>1.5341E-2</v>
      </c>
      <c r="J4317" s="21">
        <v>-1.5011E-2</v>
      </c>
      <c r="K4317" s="21">
        <v>-2.013E-3</v>
      </c>
      <c r="L4317" s="21" cm="1">
        <f t="array" ref="L4317">MMULT(B4317:K4317,$D$18:$D$27)</f>
        <v>-1.2910811453999997E-2</v>
      </c>
    </row>
    <row r="4318" spans="1:12" x14ac:dyDescent="0.35">
      <c r="A4318" s="22">
        <v>44188</v>
      </c>
      <c r="B4318" s="21">
        <v>1.2852000000000001E-2</v>
      </c>
      <c r="C4318" s="21">
        <v>1.5765999999999999E-2</v>
      </c>
      <c r="D4318" s="21">
        <v>2.5179E-2</v>
      </c>
      <c r="E4318" s="21">
        <v>2.6901999999999999E-2</v>
      </c>
      <c r="F4318" s="21">
        <v>2.6217000000000001E-2</v>
      </c>
      <c r="G4318" s="21">
        <v>7.1269999999999997E-3</v>
      </c>
      <c r="H4318" s="21">
        <v>5.7328999999999998E-2</v>
      </c>
      <c r="I4318" s="21">
        <v>2.7403E-2</v>
      </c>
      <c r="J4318" s="21">
        <v>3.6280000000000001E-3</v>
      </c>
      <c r="K4318" s="21">
        <v>4.1341000000000003E-2</v>
      </c>
      <c r="L4318" s="21" cm="1">
        <f t="array" ref="L4318">MMULT(B4318:K4318,$D$18:$D$27)</f>
        <v>2.3432789773E-2</v>
      </c>
    </row>
    <row r="4319" spans="1:12" x14ac:dyDescent="0.35">
      <c r="A4319" s="22">
        <v>44189</v>
      </c>
      <c r="B4319" s="21">
        <v>-4.0699999999999998E-3</v>
      </c>
      <c r="C4319" s="21">
        <v>-4.2009999999999999E-3</v>
      </c>
      <c r="D4319" s="21">
        <v>-9.5849999999999998E-3</v>
      </c>
      <c r="E4319" s="21">
        <v>-1.4721E-2</v>
      </c>
      <c r="F4319" s="21">
        <v>-1.2774000000000001E-2</v>
      </c>
      <c r="G4319" s="21">
        <v>-1.1173000000000001E-2</v>
      </c>
      <c r="H4319" s="21">
        <v>-1.2297000000000001E-2</v>
      </c>
      <c r="I4319" s="21">
        <v>-9.0830000000000008E-3</v>
      </c>
      <c r="J4319" s="21">
        <v>0</v>
      </c>
      <c r="K4319" s="21">
        <v>-2.421E-3</v>
      </c>
      <c r="L4319" s="21" cm="1">
        <f t="array" ref="L4319">MMULT(B4319:K4319,$D$18:$D$27)</f>
        <v>-7.784868486000001E-3</v>
      </c>
    </row>
    <row r="4320" spans="1:12" x14ac:dyDescent="0.35">
      <c r="A4320" s="22">
        <v>44193</v>
      </c>
      <c r="B4320" s="21">
        <v>3.3649999999999999E-3</v>
      </c>
      <c r="C4320" s="21">
        <v>-5.0390000000000001E-3</v>
      </c>
      <c r="D4320" s="21">
        <v>-1.3306E-2</v>
      </c>
      <c r="E4320" s="21">
        <v>-4.8110000000000002E-3</v>
      </c>
      <c r="F4320" s="21">
        <v>-3.235E-3</v>
      </c>
      <c r="G4320" s="21">
        <v>-3.0884999999999999E-2</v>
      </c>
      <c r="H4320" s="21">
        <v>-1.528E-2</v>
      </c>
      <c r="I4320" s="21">
        <v>8.7299999999999999E-3</v>
      </c>
      <c r="J4320" s="21">
        <v>-1.3738E-2</v>
      </c>
      <c r="K4320" s="21">
        <v>-1.0434000000000001E-2</v>
      </c>
      <c r="L4320" s="21" cm="1">
        <f t="array" ref="L4320">MMULT(B4320:K4320,$D$18:$D$27)</f>
        <v>-3.4977996170000004E-3</v>
      </c>
    </row>
    <row r="4321" spans="1:12" x14ac:dyDescent="0.35">
      <c r="A4321" s="22">
        <v>44194</v>
      </c>
      <c r="B4321" s="21">
        <v>-1.1259999999999999E-2</v>
      </c>
      <c r="C4321" s="21">
        <v>-3.4160000000000002E-3</v>
      </c>
      <c r="D4321" s="21">
        <v>-5.5170000000000002E-3</v>
      </c>
      <c r="E4321" s="21">
        <v>-5.8520000000000004E-3</v>
      </c>
      <c r="F4321" s="21">
        <v>-8.8090000000000009E-3</v>
      </c>
      <c r="G4321" s="21">
        <v>1.5157E-2</v>
      </c>
      <c r="H4321" s="21">
        <v>-9.195E-3</v>
      </c>
      <c r="I4321" s="21">
        <v>-1.3703E-2</v>
      </c>
      <c r="J4321" s="21">
        <v>-5.1320000000000003E-3</v>
      </c>
      <c r="K4321" s="21">
        <v>-1.2260000000000001E-3</v>
      </c>
      <c r="L4321" s="21" cm="1">
        <f t="array" ref="L4321">MMULT(B4321:K4321,$D$18:$D$27)</f>
        <v>-8.7091889659999984E-3</v>
      </c>
    </row>
    <row r="4322" spans="1:12" x14ac:dyDescent="0.35">
      <c r="A4322" s="22">
        <v>44195</v>
      </c>
      <c r="B4322" s="21">
        <v>7.9959999999999996E-3</v>
      </c>
      <c r="C4322" s="21">
        <v>8.5100000000000002E-3</v>
      </c>
      <c r="D4322" s="21">
        <v>3.8832999999999999E-2</v>
      </c>
      <c r="E4322" s="21">
        <v>2.4059000000000001E-2</v>
      </c>
      <c r="F4322" s="21">
        <v>2.3386000000000001E-2</v>
      </c>
      <c r="G4322" s="21">
        <v>2.297E-3</v>
      </c>
      <c r="H4322" s="21">
        <v>3.8863000000000002E-2</v>
      </c>
      <c r="I4322" s="21">
        <v>3.2466000000000002E-2</v>
      </c>
      <c r="J4322" s="21">
        <v>0</v>
      </c>
      <c r="K4322" s="21">
        <v>2.0624E-2</v>
      </c>
      <c r="L4322" s="21" cm="1">
        <f t="array" ref="L4322">MMULT(B4322:K4322,$D$18:$D$27)</f>
        <v>2.1072596443E-2</v>
      </c>
    </row>
    <row r="4323" spans="1:12" x14ac:dyDescent="0.35">
      <c r="A4323" s="22">
        <v>44196</v>
      </c>
      <c r="B4323" s="21">
        <v>-9.1350000000000008E-3</v>
      </c>
      <c r="C4323" s="21">
        <v>-1.0312999999999999E-2</v>
      </c>
      <c r="D4323" s="21">
        <v>-1.3646999999999999E-2</v>
      </c>
      <c r="E4323" s="21">
        <v>-5.0000000000000001E-4</v>
      </c>
      <c r="F4323" s="21">
        <v>-2.2850000000000001E-3</v>
      </c>
      <c r="G4323" s="21">
        <v>7.639E-3</v>
      </c>
      <c r="H4323" s="21">
        <v>-3.3501000000000003E-2</v>
      </c>
      <c r="I4323" s="21">
        <v>-9.3480000000000004E-3</v>
      </c>
      <c r="J4323" s="21">
        <v>7.3689999999999997E-3</v>
      </c>
      <c r="K4323" s="21">
        <v>-5.0520000000000001E-3</v>
      </c>
      <c r="L4323" s="21" cm="1">
        <f t="array" ref="L4323">MMULT(B4323:K4323,$D$18:$D$27)</f>
        <v>-8.0302343569999997E-3</v>
      </c>
    </row>
    <row r="4324" spans="1:12" x14ac:dyDescent="0.35">
      <c r="A4324" s="22">
        <v>44200</v>
      </c>
      <c r="B4324" s="21">
        <v>6.7930000000000004E-3</v>
      </c>
      <c r="C4324" s="21">
        <v>3.0790000000000001E-3</v>
      </c>
      <c r="D4324" s="21">
        <v>-2.0100000000000001E-4</v>
      </c>
      <c r="E4324" s="21">
        <v>-1.0503E-2</v>
      </c>
      <c r="F4324" s="21">
        <v>5.4970000000000001E-3</v>
      </c>
      <c r="G4324" s="21">
        <v>-8.3400000000000002E-3</v>
      </c>
      <c r="H4324" s="21">
        <v>8.0879999999999997E-3</v>
      </c>
      <c r="I4324" s="21">
        <v>-8.5800000000000004E-4</v>
      </c>
      <c r="J4324" s="21">
        <v>-8.0470000000000003E-3</v>
      </c>
      <c r="K4324" s="21">
        <v>-1.4749E-2</v>
      </c>
      <c r="L4324" s="21" cm="1">
        <f t="array" ref="L4324">MMULT(B4324:K4324,$D$18:$D$27)</f>
        <v>7.3893656999999874E-5</v>
      </c>
    </row>
    <row r="4325" spans="1:12" x14ac:dyDescent="0.35">
      <c r="A4325" s="22">
        <v>44201</v>
      </c>
      <c r="B4325" s="21">
        <v>4.8193E-2</v>
      </c>
      <c r="C4325" s="21">
        <v>2.7033000000000001E-2</v>
      </c>
      <c r="D4325" s="21">
        <v>8.1428E-2</v>
      </c>
      <c r="E4325" s="21">
        <v>5.7367000000000001E-2</v>
      </c>
      <c r="F4325" s="21">
        <v>5.3759000000000001E-2</v>
      </c>
      <c r="G4325" s="21">
        <v>6.1927000000000003E-2</v>
      </c>
      <c r="H4325" s="21">
        <v>0.10086000000000001</v>
      </c>
      <c r="I4325" s="21">
        <v>2.6759999999999999E-2</v>
      </c>
      <c r="J4325" s="21">
        <v>2.5073999999999999E-2</v>
      </c>
      <c r="K4325" s="21">
        <v>3.2883000000000003E-2</v>
      </c>
      <c r="L4325" s="21" cm="1">
        <f t="array" ref="L4325">MMULT(B4325:K4325,$D$18:$D$27)</f>
        <v>4.8001131909999994E-2</v>
      </c>
    </row>
    <row r="4326" spans="1:12" x14ac:dyDescent="0.35">
      <c r="A4326" s="22">
        <v>44202</v>
      </c>
      <c r="B4326" s="21">
        <v>2.5517000000000001E-2</v>
      </c>
      <c r="C4326" s="21">
        <v>3.2183999999999997E-2</v>
      </c>
      <c r="D4326" s="21">
        <v>2.1142000000000001E-2</v>
      </c>
      <c r="E4326" s="21">
        <v>3.9913999999999998E-2</v>
      </c>
      <c r="F4326" s="21">
        <v>5.5338999999999999E-2</v>
      </c>
      <c r="G4326" s="21">
        <v>2.7718E-2</v>
      </c>
      <c r="H4326" s="21">
        <v>4.1124000000000001E-2</v>
      </c>
      <c r="I4326" s="21">
        <v>-7.3870000000000003E-3</v>
      </c>
      <c r="J4326" s="21">
        <v>3.3093999999999998E-2</v>
      </c>
      <c r="K4326" s="21">
        <v>2.0431999999999999E-2</v>
      </c>
      <c r="L4326" s="21" cm="1">
        <f t="array" ref="L4326">MMULT(B4326:K4326,$D$18:$D$27)</f>
        <v>2.5003513537999997E-2</v>
      </c>
    </row>
    <row r="4327" spans="1:12" x14ac:dyDescent="0.35">
      <c r="A4327" s="22">
        <v>44203</v>
      </c>
      <c r="B4327" s="21">
        <v>7.8460000000000005E-3</v>
      </c>
      <c r="C4327" s="21">
        <v>4.6769999999999997E-3</v>
      </c>
      <c r="D4327" s="21">
        <v>6.4657000000000006E-2</v>
      </c>
      <c r="E4327" s="21">
        <v>2.7349999999999999E-2</v>
      </c>
      <c r="F4327" s="21">
        <v>1.9254E-2</v>
      </c>
      <c r="G4327" s="21">
        <v>6.7250000000000004E-2</v>
      </c>
      <c r="H4327" s="21">
        <v>2.8500000000000001E-2</v>
      </c>
      <c r="I4327" s="21">
        <v>8.9859999999999992E-3</v>
      </c>
      <c r="J4327" s="21">
        <v>1.6712999999999999E-2</v>
      </c>
      <c r="K4327" s="21">
        <v>2.8405E-2</v>
      </c>
      <c r="L4327" s="21" cm="1">
        <f t="array" ref="L4327">MMULT(B4327:K4327,$D$18:$D$27)</f>
        <v>1.9372837934999998E-2</v>
      </c>
    </row>
    <row r="4328" spans="1:12" x14ac:dyDescent="0.35">
      <c r="A4328" s="22">
        <v>44204</v>
      </c>
      <c r="B4328" s="21">
        <v>1.1121000000000001E-2</v>
      </c>
      <c r="C4328" s="21">
        <v>9.5320000000000005E-3</v>
      </c>
      <c r="D4328" s="21">
        <v>4.2649999999999997E-3</v>
      </c>
      <c r="E4328" s="21">
        <v>0</v>
      </c>
      <c r="F4328" s="21">
        <v>-1.6080000000000001E-3</v>
      </c>
      <c r="G4328" s="21">
        <v>-4.1680000000000002E-2</v>
      </c>
      <c r="H4328" s="21">
        <v>-2.3820999999999998E-2</v>
      </c>
      <c r="I4328" s="21">
        <v>-1.6003E-2</v>
      </c>
      <c r="J4328" s="21">
        <v>-7.5339999999999999E-3</v>
      </c>
      <c r="K4328" s="21">
        <v>-2.2412999999999999E-2</v>
      </c>
      <c r="L4328" s="21" cm="1">
        <f t="array" ref="L4328">MMULT(B4328:K4328,$D$18:$D$27)</f>
        <v>-5.1356035820000001E-3</v>
      </c>
    </row>
    <row r="4329" spans="1:12" x14ac:dyDescent="0.35">
      <c r="A4329" s="22">
        <v>44207</v>
      </c>
      <c r="B4329" s="21">
        <v>3.0356000000000001E-2</v>
      </c>
      <c r="C4329" s="21">
        <v>5.7089999999999997E-3</v>
      </c>
      <c r="D4329" s="21">
        <v>1.257E-2</v>
      </c>
      <c r="E4329" s="21">
        <v>1.4765E-2</v>
      </c>
      <c r="F4329" s="21">
        <v>6.0390000000000001E-3</v>
      </c>
      <c r="G4329" s="21">
        <v>3.4200000000000002E-4</v>
      </c>
      <c r="H4329" s="21">
        <v>0</v>
      </c>
      <c r="I4329" s="21">
        <v>2.2061999999999998E-2</v>
      </c>
      <c r="J4329" s="21">
        <v>1.7253000000000001E-2</v>
      </c>
      <c r="K4329" s="21">
        <v>9.495E-3</v>
      </c>
      <c r="L4329" s="21" cm="1">
        <f t="array" ref="L4329">MMULT(B4329:K4329,$D$18:$D$27)</f>
        <v>1.6273467011000003E-2</v>
      </c>
    </row>
    <row r="4330" spans="1:12" x14ac:dyDescent="0.35">
      <c r="A4330" s="22">
        <v>44208</v>
      </c>
      <c r="B4330" s="21">
        <v>2.2203000000000001E-2</v>
      </c>
      <c r="C4330" s="21">
        <v>1.8995999999999999E-2</v>
      </c>
      <c r="D4330" s="21">
        <v>4.7475000000000003E-2</v>
      </c>
      <c r="E4330" s="21">
        <v>4.5414000000000003E-2</v>
      </c>
      <c r="F4330" s="21">
        <v>4.6018000000000003E-2</v>
      </c>
      <c r="G4330" s="21">
        <v>6.1622999999999997E-2</v>
      </c>
      <c r="H4330" s="21">
        <v>0.126494</v>
      </c>
      <c r="I4330" s="21">
        <v>2.034E-2</v>
      </c>
      <c r="J4330" s="21">
        <v>3.1885999999999998E-2</v>
      </c>
      <c r="K4330" s="21">
        <v>4.5652999999999999E-2</v>
      </c>
      <c r="L4330" s="21" cm="1">
        <f t="array" ref="L4330">MMULT(B4330:K4330,$D$18:$D$27)</f>
        <v>4.0869776763E-2</v>
      </c>
    </row>
    <row r="4331" spans="1:12" x14ac:dyDescent="0.35">
      <c r="A4331" s="22">
        <v>44209</v>
      </c>
      <c r="B4331" s="21">
        <v>1.1278E-2</v>
      </c>
      <c r="C4331" s="21">
        <v>-9.6400000000000001E-4</v>
      </c>
      <c r="D4331" s="21">
        <v>-3.1550000000000002E-2</v>
      </c>
      <c r="E4331" s="21">
        <v>-8.2240000000000004E-3</v>
      </c>
      <c r="F4331" s="21">
        <v>-2.6013999999999999E-2</v>
      </c>
      <c r="G4331" s="21">
        <v>-1.0319E-2</v>
      </c>
      <c r="H4331" s="21">
        <v>-1.2821000000000001E-2</v>
      </c>
      <c r="I4331" s="21">
        <v>-2.6714999999999999E-2</v>
      </c>
      <c r="J4331" s="21">
        <v>6.5750000000000001E-3</v>
      </c>
      <c r="K4331" s="21">
        <v>-2.7643999999999998E-2</v>
      </c>
      <c r="L4331" s="21" cm="1">
        <f t="array" ref="L4331">MMULT(B4331:K4331,$D$18:$D$27)</f>
        <v>-1.0562896771999999E-2</v>
      </c>
    </row>
    <row r="4332" spans="1:12" x14ac:dyDescent="0.35">
      <c r="A4332" s="22">
        <v>44210</v>
      </c>
      <c r="B4332" s="21">
        <v>3.9032999999999998E-2</v>
      </c>
      <c r="C4332" s="21">
        <v>2.4021000000000001E-2</v>
      </c>
      <c r="D4332" s="21">
        <v>2.9270999999999998E-2</v>
      </c>
      <c r="E4332" s="21">
        <v>1.7860999999999998E-2</v>
      </c>
      <c r="F4332" s="21">
        <v>1.9639E-2</v>
      </c>
      <c r="G4332" s="21">
        <v>1.2382000000000001E-2</v>
      </c>
      <c r="H4332" s="21">
        <v>8.5535E-2</v>
      </c>
      <c r="I4332" s="21">
        <v>3.3022000000000003E-2</v>
      </c>
      <c r="J4332" s="21">
        <v>2.1555000000000001E-2</v>
      </c>
      <c r="K4332" s="21">
        <v>2.7075999999999999E-2</v>
      </c>
      <c r="L4332" s="21" cm="1">
        <f t="array" ref="L4332">MMULT(B4332:K4332,$D$18:$D$27)</f>
        <v>3.4055198550000006E-2</v>
      </c>
    </row>
    <row r="4333" spans="1:12" x14ac:dyDescent="0.35">
      <c r="A4333" s="22">
        <v>44211</v>
      </c>
      <c r="B4333" s="21">
        <v>-4.8101999999999999E-2</v>
      </c>
      <c r="C4333" s="21">
        <v>-3.5605999999999999E-2</v>
      </c>
      <c r="D4333" s="21">
        <v>-4.9003999999999999E-2</v>
      </c>
      <c r="E4333" s="21">
        <v>-5.7446999999999998E-2</v>
      </c>
      <c r="F4333" s="21">
        <v>-4.0446999999999997E-2</v>
      </c>
      <c r="G4333" s="21">
        <v>-3.3473000000000003E-2</v>
      </c>
      <c r="H4333" s="21">
        <v>-7.6319999999999999E-2</v>
      </c>
      <c r="I4333" s="21">
        <v>-3.2370999999999997E-2</v>
      </c>
      <c r="J4333" s="21">
        <v>-9.5910000000000006E-3</v>
      </c>
      <c r="K4333" s="21">
        <v>-3.3831E-2</v>
      </c>
      <c r="L4333" s="21" cm="1">
        <f t="array" ref="L4333">MMULT(B4333:K4333,$D$18:$D$27)</f>
        <v>-4.1004124602999993E-2</v>
      </c>
    </row>
    <row r="4334" spans="1:12" x14ac:dyDescent="0.35">
      <c r="A4334" s="22">
        <v>44215</v>
      </c>
      <c r="B4334" s="21">
        <v>1.9837E-2</v>
      </c>
      <c r="C4334" s="21">
        <v>2.6279E-2</v>
      </c>
      <c r="D4334" s="21">
        <v>2.1794000000000001E-2</v>
      </c>
      <c r="E4334" s="21">
        <v>1.9504000000000001E-2</v>
      </c>
      <c r="F4334" s="21">
        <v>2.0473999999999999E-2</v>
      </c>
      <c r="G4334" s="21">
        <v>1.665E-3</v>
      </c>
      <c r="H4334" s="21">
        <v>3.0370999999999999E-2</v>
      </c>
      <c r="I4334" s="21">
        <v>4.2375000000000003E-2</v>
      </c>
      <c r="J4334" s="21">
        <v>3.8730000000000001E-3</v>
      </c>
      <c r="K4334" s="21">
        <v>4.7975999999999998E-2</v>
      </c>
      <c r="L4334" s="21" cm="1">
        <f t="array" ref="L4334">MMULT(B4334:K4334,$D$18:$D$27)</f>
        <v>2.4428572957000003E-2</v>
      </c>
    </row>
    <row r="4335" spans="1:12" x14ac:dyDescent="0.35">
      <c r="A4335" s="22">
        <v>44216</v>
      </c>
      <c r="B4335" s="21">
        <v>1.4128E-2</v>
      </c>
      <c r="C4335" s="21">
        <v>9.2049999999999996E-3</v>
      </c>
      <c r="D4335" s="21">
        <v>-4.6299999999999996E-3</v>
      </c>
      <c r="E4335" s="21">
        <v>-1.3913E-2</v>
      </c>
      <c r="F4335" s="21">
        <v>-2.7539999999999999E-3</v>
      </c>
      <c r="G4335" s="21">
        <v>-1.0305999999999999E-2</v>
      </c>
      <c r="H4335" s="21">
        <v>-2.1670000000000001E-3</v>
      </c>
      <c r="I4335" s="21">
        <v>8.1569999999999993E-3</v>
      </c>
      <c r="J4335" s="21">
        <v>2.5720000000000001E-3</v>
      </c>
      <c r="K4335" s="21">
        <v>1.7359999999999999E-3</v>
      </c>
      <c r="L4335" s="21" cm="1">
        <f t="array" ref="L4335">MMULT(B4335:K4335,$D$18:$D$27)</f>
        <v>2.9964884150000004E-3</v>
      </c>
    </row>
    <row r="4336" spans="1:12" x14ac:dyDescent="0.35">
      <c r="A4336" s="22">
        <v>44217</v>
      </c>
      <c r="B4336" s="21">
        <v>-2.8669E-2</v>
      </c>
      <c r="C4336" s="21">
        <v>-3.5332000000000002E-2</v>
      </c>
      <c r="D4336" s="21">
        <v>-8.5879999999999998E-2</v>
      </c>
      <c r="E4336" s="21">
        <v>-4.7840000000000001E-2</v>
      </c>
      <c r="F4336" s="21">
        <v>-4.5759000000000001E-2</v>
      </c>
      <c r="G4336" s="21">
        <v>-3.3591000000000003E-2</v>
      </c>
      <c r="H4336" s="21">
        <v>-6.4292000000000002E-2</v>
      </c>
      <c r="I4336" s="21">
        <v>-2.9579999999999999E-2</v>
      </c>
      <c r="J4336" s="21">
        <v>-2.1166999999999998E-2</v>
      </c>
      <c r="K4336" s="21">
        <v>-1.6893999999999999E-2</v>
      </c>
      <c r="L4336" s="21" cm="1">
        <f t="array" ref="L4336">MMULT(B4336:K4336,$D$18:$D$27)</f>
        <v>-3.9603905470000006E-2</v>
      </c>
    </row>
    <row r="4337" spans="1:12" x14ac:dyDescent="0.35">
      <c r="A4337" s="22">
        <v>44218</v>
      </c>
      <c r="B4337" s="21">
        <v>-1.4134000000000001E-2</v>
      </c>
      <c r="C4337" s="21">
        <v>-3.0430000000000001E-3</v>
      </c>
      <c r="D4337" s="21">
        <v>-3.0890000000000002E-3</v>
      </c>
      <c r="E4337" s="21">
        <v>-1.1577E-2</v>
      </c>
      <c r="F4337" s="21">
        <v>9.0950000000000007E-3</v>
      </c>
      <c r="G4337" s="21">
        <v>0</v>
      </c>
      <c r="H4337" s="21">
        <v>-2.3210000000000001E-3</v>
      </c>
      <c r="I4337" s="21">
        <v>-8.3379999999999999E-3</v>
      </c>
      <c r="J4337" s="21">
        <v>3.9319999999999997E-3</v>
      </c>
      <c r="K4337" s="21">
        <v>7.9310000000000005E-3</v>
      </c>
      <c r="L4337" s="21" cm="1">
        <f t="array" ref="L4337">MMULT(B4337:K4337,$D$18:$D$27)</f>
        <v>-4.6239489239999999E-3</v>
      </c>
    </row>
    <row r="4338" spans="1:12" x14ac:dyDescent="0.35">
      <c r="A4338" s="22">
        <v>44221</v>
      </c>
      <c r="B4338" s="21">
        <v>-1.1174E-2</v>
      </c>
      <c r="C4338" s="21">
        <v>-9.0480000000000005E-3</v>
      </c>
      <c r="D4338" s="21">
        <v>6.1980000000000004E-3</v>
      </c>
      <c r="E4338" s="21">
        <v>-2.5769999999999999E-3</v>
      </c>
      <c r="F4338" s="21">
        <v>-2.7448E-2</v>
      </c>
      <c r="G4338" s="21">
        <v>-2.7806999999999998E-2</v>
      </c>
      <c r="H4338" s="21">
        <v>9.3099999999999997E-4</v>
      </c>
      <c r="I4338" s="21">
        <v>-6.4780000000000003E-3</v>
      </c>
      <c r="J4338" s="21">
        <v>-3.9160000000000002E-3</v>
      </c>
      <c r="K4338" s="21">
        <v>1.0492E-2</v>
      </c>
      <c r="L4338" s="21" cm="1">
        <f t="array" ref="L4338">MMULT(B4338:K4338,$D$18:$D$27)</f>
        <v>-6.908561673E-3</v>
      </c>
    </row>
    <row r="4339" spans="1:12" x14ac:dyDescent="0.35">
      <c r="A4339" s="22">
        <v>44222</v>
      </c>
      <c r="B4339" s="21">
        <v>-2.1961999999999999E-2</v>
      </c>
      <c r="C4339" s="21">
        <v>-1.6941999999999999E-2</v>
      </c>
      <c r="D4339" s="21">
        <v>-3.0977999999999999E-2</v>
      </c>
      <c r="E4339" s="21">
        <v>-2.1137E-2</v>
      </c>
      <c r="F4339" s="21">
        <v>-4.2123000000000001E-2</v>
      </c>
      <c r="G4339" s="21">
        <v>-1.3586000000000001E-2</v>
      </c>
      <c r="H4339" s="21">
        <v>-5.2533999999999997E-2</v>
      </c>
      <c r="I4339" s="21">
        <v>-1.0683E-2</v>
      </c>
      <c r="J4339" s="21">
        <v>-2.6210000000000001E-3</v>
      </c>
      <c r="K4339" s="21">
        <v>-2.3144999999999999E-2</v>
      </c>
      <c r="L4339" s="21" cm="1">
        <f t="array" ref="L4339">MMULT(B4339:K4339,$D$18:$D$27)</f>
        <v>-2.1863373438999998E-2</v>
      </c>
    </row>
    <row r="4340" spans="1:12" x14ac:dyDescent="0.35">
      <c r="A4340" s="22">
        <v>44223</v>
      </c>
      <c r="B4340" s="21">
        <v>-1.1336000000000001E-2</v>
      </c>
      <c r="C4340" s="21">
        <v>-1.2980999999999999E-2</v>
      </c>
      <c r="D4340" s="21">
        <v>2.8417000000000001E-2</v>
      </c>
      <c r="E4340" s="21">
        <v>-2.4712000000000001E-2</v>
      </c>
      <c r="F4340" s="21">
        <v>-4.0897000000000003E-2</v>
      </c>
      <c r="G4340" s="21">
        <v>-2.1746999999999999E-2</v>
      </c>
      <c r="H4340" s="21">
        <v>9.8139999999999998E-3</v>
      </c>
      <c r="I4340" s="21">
        <v>-1.5430000000000001E-3</v>
      </c>
      <c r="J4340" s="21">
        <v>-2.6280999999999999E-2</v>
      </c>
      <c r="K4340" s="21">
        <v>-2.7015000000000001E-2</v>
      </c>
      <c r="L4340" s="21" cm="1">
        <f t="array" ref="L4340">MMULT(B4340:K4340,$D$18:$D$27)</f>
        <v>-1.0524857193E-2</v>
      </c>
    </row>
    <row r="4341" spans="1:12" x14ac:dyDescent="0.35">
      <c r="A4341" s="22">
        <v>44224</v>
      </c>
      <c r="B4341" s="21">
        <v>1.5656E-2</v>
      </c>
      <c r="C4341" s="21">
        <v>9.2969999999999997E-3</v>
      </c>
      <c r="D4341" s="21">
        <v>-2.3449999999999999E-2</v>
      </c>
      <c r="E4341" s="21">
        <v>1.1316E-2</v>
      </c>
      <c r="F4341" s="21">
        <v>3.8056E-2</v>
      </c>
      <c r="G4341" s="21">
        <v>3.9274000000000003E-2</v>
      </c>
      <c r="H4341" s="21">
        <v>1.7978999999999998E-2</v>
      </c>
      <c r="I4341" s="21">
        <v>3.5109999999999998E-3</v>
      </c>
      <c r="J4341" s="21">
        <v>-8.7720000000000003E-3</v>
      </c>
      <c r="K4341" s="21">
        <v>1.8889E-2</v>
      </c>
      <c r="L4341" s="21" cm="1">
        <f t="array" ref="L4341">MMULT(B4341:K4341,$D$18:$D$27)</f>
        <v>8.075612787000001E-3</v>
      </c>
    </row>
    <row r="4342" spans="1:12" x14ac:dyDescent="0.35">
      <c r="A4342" s="22">
        <v>44225</v>
      </c>
      <c r="B4342" s="21">
        <v>-2.6487E-2</v>
      </c>
      <c r="C4342" s="21">
        <v>-4.2911999999999999E-2</v>
      </c>
      <c r="D4342" s="21">
        <v>-5.1378E-2</v>
      </c>
      <c r="E4342" s="21">
        <v>-2.6270999999999999E-2</v>
      </c>
      <c r="F4342" s="21">
        <v>-1.8992999999999999E-2</v>
      </c>
      <c r="G4342" s="21">
        <v>-2.4242E-2</v>
      </c>
      <c r="H4342" s="21">
        <v>-4.2481999999999999E-2</v>
      </c>
      <c r="I4342" s="21">
        <v>-5.1084999999999998E-2</v>
      </c>
      <c r="J4342" s="21">
        <v>-4.1524999999999999E-2</v>
      </c>
      <c r="K4342" s="21">
        <v>-3.5962000000000001E-2</v>
      </c>
      <c r="L4342" s="21" cm="1">
        <f t="array" ref="L4342">MMULT(B4342:K4342,$D$18:$D$27)</f>
        <v>-3.8208549186000001E-2</v>
      </c>
    </row>
    <row r="4343" spans="1:12" x14ac:dyDescent="0.35">
      <c r="A4343" s="22">
        <v>44228</v>
      </c>
      <c r="B4343" s="21">
        <v>1.784E-3</v>
      </c>
      <c r="C4343" s="21">
        <v>1.4201999999999999E-2</v>
      </c>
      <c r="D4343" s="21">
        <v>7.2610000000000001E-3</v>
      </c>
      <c r="E4343" s="21">
        <v>1.6986999999999999E-2</v>
      </c>
      <c r="F4343" s="21">
        <v>-2.251E-3</v>
      </c>
      <c r="G4343" s="21">
        <v>2.3018E-2</v>
      </c>
      <c r="H4343" s="21">
        <v>1.6451E-2</v>
      </c>
      <c r="I4343" s="21">
        <v>-6.195E-3</v>
      </c>
      <c r="J4343" s="21">
        <v>-4.261E-3</v>
      </c>
      <c r="K4343" s="21">
        <v>6.7190000000000001E-3</v>
      </c>
      <c r="L4343" s="21" cm="1">
        <f t="array" ref="L4343">MMULT(B4343:K4343,$D$18:$D$27)</f>
        <v>3.086720163E-3</v>
      </c>
    </row>
    <row r="4344" spans="1:12" x14ac:dyDescent="0.35">
      <c r="A4344" s="22">
        <v>44229</v>
      </c>
      <c r="B4344" s="21">
        <v>1.5806000000000001E-2</v>
      </c>
      <c r="C4344" s="21">
        <v>7.522E-3</v>
      </c>
      <c r="D4344" s="21">
        <v>-1.364E-3</v>
      </c>
      <c r="E4344" s="21">
        <v>6.3870000000000003E-3</v>
      </c>
      <c r="F4344" s="21">
        <v>1.5793999999999999E-2</v>
      </c>
      <c r="G4344" s="21">
        <v>4.3214000000000002E-2</v>
      </c>
      <c r="H4344" s="21">
        <v>1.6674999999999999E-2</v>
      </c>
      <c r="I4344" s="21">
        <v>1.8997E-2</v>
      </c>
      <c r="J4344" s="21">
        <v>-1.4978999999999999E-2</v>
      </c>
      <c r="K4344" s="21">
        <v>3.9125E-2</v>
      </c>
      <c r="L4344" s="21" cm="1">
        <f t="array" ref="L4344">MMULT(B4344:K4344,$D$18:$D$27)</f>
        <v>9.8322104159999993E-3</v>
      </c>
    </row>
    <row r="4345" spans="1:12" x14ac:dyDescent="0.35">
      <c r="A4345" s="22">
        <v>44230</v>
      </c>
      <c r="B4345" s="21">
        <v>3.9229E-2</v>
      </c>
      <c r="C4345" s="21">
        <v>2.1824E-2</v>
      </c>
      <c r="D4345" s="21">
        <v>9.0129000000000001E-2</v>
      </c>
      <c r="E4345" s="21">
        <v>5.4674E-2</v>
      </c>
      <c r="F4345" s="21">
        <v>7.4189000000000005E-2</v>
      </c>
      <c r="G4345" s="21">
        <v>2.8073000000000001E-2</v>
      </c>
      <c r="H4345" s="21">
        <v>6.2229E-2</v>
      </c>
      <c r="I4345" s="21">
        <v>3.8304999999999999E-2</v>
      </c>
      <c r="J4345" s="21">
        <v>3.1137000000000001E-2</v>
      </c>
      <c r="K4345" s="21">
        <v>4.7619000000000002E-2</v>
      </c>
      <c r="L4345" s="21" cm="1">
        <f t="array" ref="L4345">MMULT(B4345:K4345,$D$18:$D$27)</f>
        <v>4.7836640592000004E-2</v>
      </c>
    </row>
    <row r="4346" spans="1:12" x14ac:dyDescent="0.35">
      <c r="A4346" s="22">
        <v>44231</v>
      </c>
      <c r="B4346" s="21">
        <v>1.9189999999999999E-2</v>
      </c>
      <c r="C4346" s="21">
        <v>4.4999999999999999E-4</v>
      </c>
      <c r="D4346" s="21">
        <v>2.8454E-2</v>
      </c>
      <c r="E4346" s="21">
        <v>1.8513999999999999E-2</v>
      </c>
      <c r="F4346" s="21">
        <v>2.6054999999999998E-2</v>
      </c>
      <c r="G4346" s="21">
        <v>-7.326E-3</v>
      </c>
      <c r="H4346" s="21">
        <v>1.2716E-2</v>
      </c>
      <c r="I4346" s="21">
        <v>8.9770000000000006E-3</v>
      </c>
      <c r="J4346" s="21">
        <v>-1.4747E-2</v>
      </c>
      <c r="K4346" s="21">
        <v>6.3400000000000001E-4</v>
      </c>
      <c r="L4346" s="21" cm="1">
        <f t="array" ref="L4346">MMULT(B4346:K4346,$D$18:$D$27)</f>
        <v>1.0919863933E-2</v>
      </c>
    </row>
    <row r="4347" spans="1:12" x14ac:dyDescent="0.35">
      <c r="A4347" s="22">
        <v>44232</v>
      </c>
      <c r="B4347" s="21">
        <v>3.3520000000000001E-2</v>
      </c>
      <c r="C4347" s="21">
        <v>2.921E-3</v>
      </c>
      <c r="D4347" s="21">
        <v>-1.4964E-2</v>
      </c>
      <c r="E4347" s="21">
        <v>9.3159999999999996E-3</v>
      </c>
      <c r="F4347" s="21">
        <v>8.0610000000000005E-3</v>
      </c>
      <c r="G4347" s="21">
        <v>1.4089000000000001E-2</v>
      </c>
      <c r="H4347" s="21">
        <v>1.1658999999999999E-2</v>
      </c>
      <c r="I4347" s="21">
        <v>1.529E-3</v>
      </c>
      <c r="J4347" s="21">
        <v>8.5529999999999998E-3</v>
      </c>
      <c r="K4347" s="21">
        <v>6.7609999999999996E-3</v>
      </c>
      <c r="L4347" s="21" cm="1">
        <f t="array" ref="L4347">MMULT(B4347:K4347,$D$18:$D$27)</f>
        <v>9.5606140549999996E-3</v>
      </c>
    </row>
    <row r="4348" spans="1:12" x14ac:dyDescent="0.35">
      <c r="A4348" s="22">
        <v>44235</v>
      </c>
      <c r="B4348" s="21">
        <v>4.3042999999999998E-2</v>
      </c>
      <c r="C4348" s="21">
        <v>2.4871000000000001E-2</v>
      </c>
      <c r="D4348" s="21">
        <v>4.9460999999999998E-2</v>
      </c>
      <c r="E4348" s="21">
        <v>5.3129000000000003E-2</v>
      </c>
      <c r="F4348" s="21">
        <v>3.9183999999999997E-2</v>
      </c>
      <c r="G4348" s="21">
        <v>3.4071999999999998E-2</v>
      </c>
      <c r="H4348" s="21">
        <v>0.12810299999999999</v>
      </c>
      <c r="I4348" s="21">
        <v>5.2054000000000003E-2</v>
      </c>
      <c r="J4348" s="21">
        <v>4.0988999999999998E-2</v>
      </c>
      <c r="K4348" s="21">
        <v>3.8405000000000002E-2</v>
      </c>
      <c r="L4348" s="21" cm="1">
        <f t="array" ref="L4348">MMULT(B4348:K4348,$D$18:$D$27)</f>
        <v>5.3542121607999996E-2</v>
      </c>
    </row>
    <row r="4349" spans="1:12" x14ac:dyDescent="0.35">
      <c r="A4349" s="22">
        <v>44236</v>
      </c>
      <c r="B4349" s="21">
        <v>-2.8215E-2</v>
      </c>
      <c r="C4349" s="21">
        <v>-5.6839999999999998E-3</v>
      </c>
      <c r="D4349" s="21">
        <v>-2.0029999999999999E-2</v>
      </c>
      <c r="E4349" s="21">
        <v>2.1380000000000001E-3</v>
      </c>
      <c r="F4349" s="21">
        <v>3.8499999999999998E-4</v>
      </c>
      <c r="G4349" s="21">
        <v>-3.039E-2</v>
      </c>
      <c r="H4349" s="21">
        <v>-3.1433999999999997E-2</v>
      </c>
      <c r="I4349" s="21">
        <v>-1.6625000000000001E-2</v>
      </c>
      <c r="J4349" s="21">
        <v>-1.0862E-2</v>
      </c>
      <c r="K4349" s="21">
        <v>-1.2328E-2</v>
      </c>
      <c r="L4349" s="21" cm="1">
        <f t="array" ref="L4349">MMULT(B4349:K4349,$D$18:$D$27)</f>
        <v>-1.5581835105999999E-2</v>
      </c>
    </row>
    <row r="4350" spans="1:12" x14ac:dyDescent="0.35">
      <c r="A4350" s="22">
        <v>44237</v>
      </c>
      <c r="B4350" s="21">
        <v>9.6780000000000008E-3</v>
      </c>
      <c r="C4350" s="21">
        <v>1.7149999999999999E-2</v>
      </c>
      <c r="D4350" s="21">
        <v>3.4181000000000003E-2</v>
      </c>
      <c r="E4350" s="21">
        <v>7.8919999999999997E-3</v>
      </c>
      <c r="F4350" s="21">
        <v>2.3845999999999999E-2</v>
      </c>
      <c r="G4350" s="21">
        <v>2.4414000000000002E-2</v>
      </c>
      <c r="H4350" s="21">
        <v>3.8539999999999998E-2</v>
      </c>
      <c r="I4350" s="21">
        <v>2.9384E-2</v>
      </c>
      <c r="J4350" s="21">
        <v>1.5100000000000001E-2</v>
      </c>
      <c r="K4350" s="21">
        <v>1.9234999999999999E-2</v>
      </c>
      <c r="L4350" s="21" cm="1">
        <f t="array" ref="L4350">MMULT(B4350:K4350,$D$18:$D$27)</f>
        <v>2.1658335339000002E-2</v>
      </c>
    </row>
    <row r="4351" spans="1:12" x14ac:dyDescent="0.35">
      <c r="A4351" s="22">
        <v>44238</v>
      </c>
      <c r="B4351" s="21">
        <v>-2.5038999999999999E-2</v>
      </c>
      <c r="C4351" s="21">
        <v>-5.4039999999999999E-3</v>
      </c>
      <c r="D4351" s="21">
        <v>-9.4669999999999997E-3</v>
      </c>
      <c r="E4351" s="21">
        <v>-1.7142999999999999E-2</v>
      </c>
      <c r="F4351" s="21">
        <v>-9.391E-3</v>
      </c>
      <c r="G4351" s="21">
        <v>-2.0289999999999999E-2</v>
      </c>
      <c r="H4351" s="21">
        <v>-2.4219000000000001E-2</v>
      </c>
      <c r="I4351" s="21">
        <v>6.7780000000000002E-3</v>
      </c>
      <c r="J4351" s="21">
        <v>-6.7609999999999996E-3</v>
      </c>
      <c r="K4351" s="21">
        <v>-1.0039999999999999E-3</v>
      </c>
      <c r="L4351" s="21" cm="1">
        <f t="array" ref="L4351">MMULT(B4351:K4351,$D$18:$D$27)</f>
        <v>-1.0113102048999999E-2</v>
      </c>
    </row>
    <row r="4352" spans="1:12" x14ac:dyDescent="0.35">
      <c r="A4352" s="22">
        <v>44239</v>
      </c>
      <c r="B4352" s="21">
        <v>1.3644E-2</v>
      </c>
      <c r="C4352" s="21">
        <v>5.7600000000000004E-3</v>
      </c>
      <c r="D4352" s="21">
        <v>2.3139E-2</v>
      </c>
      <c r="E4352" s="21">
        <v>1.5504E-2</v>
      </c>
      <c r="F4352" s="21">
        <v>1.5169E-2</v>
      </c>
      <c r="G4352" s="21">
        <v>1.0519000000000001E-2</v>
      </c>
      <c r="H4352" s="21">
        <v>1.6413000000000001E-2</v>
      </c>
      <c r="I4352" s="21">
        <v>-1.2899999999999999E-4</v>
      </c>
      <c r="J4352" s="21">
        <v>1.0211E-2</v>
      </c>
      <c r="K4352" s="21">
        <v>1.4068000000000001E-2</v>
      </c>
      <c r="L4352" s="21" cm="1">
        <f t="array" ref="L4352">MMULT(B4352:K4352,$D$18:$D$27)</f>
        <v>1.0846211105000001E-2</v>
      </c>
    </row>
    <row r="4353" spans="1:12" x14ac:dyDescent="0.35">
      <c r="A4353" s="22">
        <v>44243</v>
      </c>
      <c r="B4353" s="21">
        <v>3.0086999999999999E-2</v>
      </c>
      <c r="C4353" s="21">
        <v>6.267E-3</v>
      </c>
      <c r="D4353" s="21">
        <v>3.4086999999999999E-2</v>
      </c>
      <c r="E4353" s="21">
        <v>3.5834999999999999E-2</v>
      </c>
      <c r="F4353" s="21">
        <v>1.4940000000000001E-3</v>
      </c>
      <c r="G4353" s="21">
        <v>9.7590000000000003E-3</v>
      </c>
      <c r="H4353" s="21">
        <v>4.2143E-2</v>
      </c>
      <c r="I4353" s="21">
        <v>2.7968E-2</v>
      </c>
      <c r="J4353" s="21">
        <v>1.3476999999999999E-2</v>
      </c>
      <c r="K4353" s="21">
        <v>1.9817999999999999E-2</v>
      </c>
      <c r="L4353" s="21" cm="1">
        <f t="array" ref="L4353">MMULT(B4353:K4353,$D$18:$D$27)</f>
        <v>2.4883010277E-2</v>
      </c>
    </row>
    <row r="4354" spans="1:12" x14ac:dyDescent="0.35">
      <c r="A4354" s="22">
        <v>44244</v>
      </c>
      <c r="B4354" s="21">
        <v>1.5565000000000001E-2</v>
      </c>
      <c r="C4354" s="21">
        <v>2.9957999999999999E-2</v>
      </c>
      <c r="D4354" s="21">
        <v>6.973E-3</v>
      </c>
      <c r="E4354" s="21">
        <v>1.044E-2</v>
      </c>
      <c r="F4354" s="21">
        <v>2.238E-3</v>
      </c>
      <c r="G4354" s="21">
        <v>-1.611E-3</v>
      </c>
      <c r="H4354" s="21">
        <v>1.0204E-2</v>
      </c>
      <c r="I4354" s="21">
        <v>1.5744999999999999E-2</v>
      </c>
      <c r="J4354" s="21">
        <v>5.9839999999999997E-3</v>
      </c>
      <c r="K4354" s="21">
        <v>8.3560000000000006E-3</v>
      </c>
      <c r="L4354" s="21" cm="1">
        <f t="array" ref="L4354">MMULT(B4354:K4354,$D$18:$D$27)</f>
        <v>1.1870025464999998E-2</v>
      </c>
    </row>
    <row r="4355" spans="1:12" x14ac:dyDescent="0.35">
      <c r="A4355" s="22">
        <v>44245</v>
      </c>
      <c r="B4355" s="21">
        <v>-1.5705E-2</v>
      </c>
      <c r="C4355" s="21">
        <v>-9.5910000000000006E-3</v>
      </c>
      <c r="D4355" s="21">
        <v>-4.6741999999999999E-2</v>
      </c>
      <c r="E4355" s="21">
        <v>-3.3833000000000002E-2</v>
      </c>
      <c r="F4355" s="21">
        <v>-4.8009000000000003E-2</v>
      </c>
      <c r="G4355" s="21">
        <v>-4.6467000000000001E-2</v>
      </c>
      <c r="H4355" s="21">
        <v>-5.4246000000000003E-2</v>
      </c>
      <c r="I4355" s="21">
        <v>-7.3159999999999996E-3</v>
      </c>
      <c r="J4355" s="21">
        <v>-2.3133000000000001E-2</v>
      </c>
      <c r="K4355" s="21">
        <v>-1.2912E-2</v>
      </c>
      <c r="L4355" s="21" cm="1">
        <f t="array" ref="L4355">MMULT(B4355:K4355,$D$18:$D$27)</f>
        <v>-2.5915077982E-2</v>
      </c>
    </row>
    <row r="4356" spans="1:12" x14ac:dyDescent="0.35">
      <c r="A4356" s="22">
        <v>44246</v>
      </c>
      <c r="B4356" s="21">
        <v>6.7279999999999996E-3</v>
      </c>
      <c r="C4356" s="21">
        <v>8.4209999999999997E-3</v>
      </c>
      <c r="D4356" s="21">
        <v>3.2029000000000002E-2</v>
      </c>
      <c r="E4356" s="21">
        <v>1.5306999999999999E-2</v>
      </c>
      <c r="F4356" s="21">
        <v>2.111E-2</v>
      </c>
      <c r="G4356" s="21">
        <v>1.3875E-2</v>
      </c>
      <c r="H4356" s="21">
        <v>5.5380000000000004E-3</v>
      </c>
      <c r="I4356" s="21">
        <v>2.8232E-2</v>
      </c>
      <c r="J4356" s="21">
        <v>1.2179000000000001E-2</v>
      </c>
      <c r="K4356" s="21">
        <v>3.4751999999999998E-2</v>
      </c>
      <c r="L4356" s="21" cm="1">
        <f t="array" ref="L4356">MMULT(B4356:K4356,$D$18:$D$27)</f>
        <v>1.6881301255000005E-2</v>
      </c>
    </row>
    <row r="4357" spans="1:12" x14ac:dyDescent="0.35">
      <c r="A4357" s="22">
        <v>44249</v>
      </c>
      <c r="B4357" s="21">
        <v>3.6852999999999997E-2</v>
      </c>
      <c r="C4357" s="21">
        <v>2.7035E-2</v>
      </c>
      <c r="D4357" s="21">
        <v>5.7431000000000003E-2</v>
      </c>
      <c r="E4357" s="21">
        <v>5.0805000000000003E-2</v>
      </c>
      <c r="F4357" s="21">
        <v>5.4364000000000003E-2</v>
      </c>
      <c r="G4357" s="21">
        <v>1.3684999999999999E-2</v>
      </c>
      <c r="H4357" s="21">
        <v>4.1306000000000002E-2</v>
      </c>
      <c r="I4357" s="21">
        <v>2.0046000000000001E-2</v>
      </c>
      <c r="J4357" s="21">
        <v>1.4037000000000001E-2</v>
      </c>
      <c r="K4357" s="21">
        <v>3.4906E-2</v>
      </c>
      <c r="L4357" s="21" cm="1">
        <f t="array" ref="L4357">MMULT(B4357:K4357,$D$18:$D$27)</f>
        <v>3.3892121449000001E-2</v>
      </c>
    </row>
    <row r="4358" spans="1:12" x14ac:dyDescent="0.35">
      <c r="A4358" s="22">
        <v>44250</v>
      </c>
      <c r="B4358" s="21">
        <v>1.3812E-2</v>
      </c>
      <c r="C4358" s="21">
        <v>1.2603E-2</v>
      </c>
      <c r="D4358" s="21">
        <v>2.6474999999999999E-2</v>
      </c>
      <c r="E4358" s="21">
        <v>2.3977999999999999E-2</v>
      </c>
      <c r="F4358" s="21">
        <v>7.2620000000000002E-3</v>
      </c>
      <c r="G4358" s="21">
        <v>3.1281000000000003E-2</v>
      </c>
      <c r="H4358" s="21">
        <v>-1.5488999999999999E-2</v>
      </c>
      <c r="I4358" s="21">
        <v>1.8699E-2</v>
      </c>
      <c r="J4358" s="21">
        <v>7.9100000000000004E-3</v>
      </c>
      <c r="K4358" s="21">
        <v>1.6773E-2</v>
      </c>
      <c r="L4358" s="21" cm="1">
        <f t="array" ref="L4358">MMULT(B4358:K4358,$D$18:$D$27)</f>
        <v>1.2439608741000001E-2</v>
      </c>
    </row>
    <row r="4359" spans="1:12" x14ac:dyDescent="0.35">
      <c r="A4359" s="22">
        <v>44251</v>
      </c>
      <c r="B4359" s="21">
        <v>2.9973E-2</v>
      </c>
      <c r="C4359" s="21">
        <v>3.6936999999999998E-2</v>
      </c>
      <c r="D4359" s="21">
        <v>6.6617999999999997E-2</v>
      </c>
      <c r="E4359" s="21">
        <v>4.9327999999999997E-2</v>
      </c>
      <c r="F4359" s="21">
        <v>6.0201999999999999E-2</v>
      </c>
      <c r="G4359" s="21">
        <v>3.9272000000000001E-2</v>
      </c>
      <c r="H4359" s="21">
        <v>8.0583000000000002E-2</v>
      </c>
      <c r="I4359" s="21">
        <v>2.0109999999999999E-2</v>
      </c>
      <c r="J4359" s="21">
        <v>2.8122999999999999E-2</v>
      </c>
      <c r="K4359" s="21">
        <v>1.5779000000000001E-2</v>
      </c>
      <c r="L4359" s="21" cm="1">
        <f t="array" ref="L4359">MMULT(B4359:K4359,$D$18:$D$27)</f>
        <v>4.0565954104999996E-2</v>
      </c>
    </row>
    <row r="4360" spans="1:12" x14ac:dyDescent="0.35">
      <c r="A4360" s="22">
        <v>44252</v>
      </c>
      <c r="B4360" s="21">
        <v>-1.6577999999999999E-2</v>
      </c>
      <c r="C4360" s="21">
        <v>-9.2919999999999999E-3</v>
      </c>
      <c r="D4360" s="21">
        <v>-2.4596E-2</v>
      </c>
      <c r="E4360" s="21">
        <v>-2.9998E-2</v>
      </c>
      <c r="F4360" s="21">
        <v>-3.0602000000000001E-2</v>
      </c>
      <c r="G4360" s="21">
        <v>-1.9969000000000001E-2</v>
      </c>
      <c r="H4360" s="21">
        <v>-5.0070999999999997E-2</v>
      </c>
      <c r="I4360" s="21">
        <v>-2.9914E-2</v>
      </c>
      <c r="J4360" s="21">
        <v>-2.7354E-2</v>
      </c>
      <c r="K4360" s="21">
        <v>-2.7890999999999999E-2</v>
      </c>
      <c r="L4360" s="21" cm="1">
        <f t="array" ref="L4360">MMULT(B4360:K4360,$D$18:$D$27)</f>
        <v>-2.7641449475000003E-2</v>
      </c>
    </row>
    <row r="4361" spans="1:12" x14ac:dyDescent="0.35">
      <c r="A4361" s="22">
        <v>44253</v>
      </c>
      <c r="B4361" s="21">
        <v>-2.4927999999999999E-2</v>
      </c>
      <c r="C4361" s="21">
        <v>-2.2960000000000001E-2</v>
      </c>
      <c r="D4361" s="21">
        <v>-8.5422999999999999E-2</v>
      </c>
      <c r="E4361" s="21">
        <v>-1.9234000000000001E-2</v>
      </c>
      <c r="F4361" s="21">
        <v>-2.1045000000000001E-2</v>
      </c>
      <c r="G4361" s="21">
        <v>-3.0408000000000001E-2</v>
      </c>
      <c r="H4361" s="21">
        <v>-5.2339999999999999E-3</v>
      </c>
      <c r="I4361" s="21">
        <v>-1.8785E-2</v>
      </c>
      <c r="J4361" s="21">
        <v>-3.8587000000000003E-2</v>
      </c>
      <c r="K4361" s="21">
        <v>-8.1709999999999994E-3</v>
      </c>
      <c r="L4361" s="21" cm="1">
        <f t="array" ref="L4361">MMULT(B4361:K4361,$D$18:$D$27)</f>
        <v>-2.6922549220000001E-2</v>
      </c>
    </row>
    <row r="4362" spans="1:12" x14ac:dyDescent="0.35">
      <c r="A4362" s="22">
        <v>44256</v>
      </c>
      <c r="B4362" s="21">
        <v>3.7337000000000002E-2</v>
      </c>
      <c r="C4362" s="21">
        <v>2.0500000000000001E-2</v>
      </c>
      <c r="D4362" s="21">
        <v>6.5059999999999996E-3</v>
      </c>
      <c r="E4362" s="21">
        <v>1.1535999999999999E-2</v>
      </c>
      <c r="F4362" s="21">
        <v>2.9021999999999999E-2</v>
      </c>
      <c r="G4362" s="21">
        <v>3.6533999999999997E-2</v>
      </c>
      <c r="H4362" s="21">
        <v>3.8706999999999998E-2</v>
      </c>
      <c r="I4362" s="21">
        <v>1.9868E-2</v>
      </c>
      <c r="J4362" s="21">
        <v>2.3129E-2</v>
      </c>
      <c r="K4362" s="21">
        <v>2.7095999999999999E-2</v>
      </c>
      <c r="L4362" s="21" cm="1">
        <f t="array" ref="L4362">MMULT(B4362:K4362,$D$18:$D$27)</f>
        <v>2.4642565609000001E-2</v>
      </c>
    </row>
    <row r="4363" spans="1:12" x14ac:dyDescent="0.35">
      <c r="A4363" s="22">
        <v>44257</v>
      </c>
      <c r="B4363" s="21">
        <v>-5.8510000000000003E-3</v>
      </c>
      <c r="C4363" s="21">
        <v>3.8219999999999999E-3</v>
      </c>
      <c r="D4363" s="21">
        <v>-7.8490000000000001E-3</v>
      </c>
      <c r="E4363" s="21">
        <v>-6.2729999999999999E-3</v>
      </c>
      <c r="F4363" s="21">
        <v>-2.0195000000000001E-2</v>
      </c>
      <c r="G4363" s="21">
        <v>3.431E-3</v>
      </c>
      <c r="H4363" s="21">
        <v>6.5120000000000004E-3</v>
      </c>
      <c r="I4363" s="21">
        <v>-2.8688999999999999E-2</v>
      </c>
      <c r="J4363" s="21">
        <v>3.3240000000000001E-3</v>
      </c>
      <c r="K4363" s="21">
        <v>-1.248E-3</v>
      </c>
      <c r="L4363" s="21" cm="1">
        <f t="array" ref="L4363">MMULT(B4363:K4363,$D$18:$D$27)</f>
        <v>-9.2391555810000005E-3</v>
      </c>
    </row>
    <row r="4364" spans="1:12" x14ac:dyDescent="0.35">
      <c r="A4364" s="22">
        <v>44258</v>
      </c>
      <c r="B4364" s="21">
        <v>8.0260000000000001E-3</v>
      </c>
      <c r="C4364" s="21">
        <v>1.1226E-2</v>
      </c>
      <c r="D4364" s="21">
        <v>3.9087999999999998E-2</v>
      </c>
      <c r="E4364" s="21">
        <v>2.6395999999999999E-2</v>
      </c>
      <c r="F4364" s="21">
        <v>8.1729999999999997E-3</v>
      </c>
      <c r="G4364" s="21">
        <v>3.4190000000000002E-3</v>
      </c>
      <c r="H4364" s="21">
        <v>3.0193999999999999E-2</v>
      </c>
      <c r="I4364" s="21">
        <v>1.9084E-2</v>
      </c>
      <c r="J4364" s="21">
        <v>5.3020000000000003E-3</v>
      </c>
      <c r="K4364" s="21">
        <v>7.1400000000000001E-4</v>
      </c>
      <c r="L4364" s="21" cm="1">
        <f t="array" ref="L4364">MMULT(B4364:K4364,$D$18:$D$27)</f>
        <v>1.6683613125E-2</v>
      </c>
    </row>
    <row r="4365" spans="1:12" x14ac:dyDescent="0.35">
      <c r="A4365" s="22">
        <v>44259</v>
      </c>
      <c r="B4365" s="21">
        <v>3.8746999999999997E-2</v>
      </c>
      <c r="C4365" s="21">
        <v>8.7849999999999994E-3</v>
      </c>
      <c r="D4365" s="21">
        <v>6.6279000000000005E-2</v>
      </c>
      <c r="E4365" s="21">
        <v>3.6526000000000003E-2</v>
      </c>
      <c r="F4365" s="21">
        <v>7.4019999999999997E-3</v>
      </c>
      <c r="G4365" s="21">
        <v>3.4695999999999998E-2</v>
      </c>
      <c r="H4365" s="21">
        <v>4.3265999999999999E-2</v>
      </c>
      <c r="I4365" s="21">
        <v>6.7990000000000004E-3</v>
      </c>
      <c r="J4365" s="21">
        <v>3.4278000000000003E-2</v>
      </c>
      <c r="K4365" s="21">
        <v>7.8469999999999998E-3</v>
      </c>
      <c r="L4365" s="21" cm="1">
        <f t="array" ref="L4365">MMULT(B4365:K4365,$D$18:$D$27)</f>
        <v>2.8057926731000001E-2</v>
      </c>
    </row>
    <row r="4366" spans="1:12" x14ac:dyDescent="0.35">
      <c r="A4366" s="22">
        <v>44260</v>
      </c>
      <c r="B4366" s="21">
        <v>3.7812999999999999E-2</v>
      </c>
      <c r="C4366" s="21">
        <v>4.3062000000000003E-2</v>
      </c>
      <c r="D4366" s="21">
        <v>4.4098999999999999E-2</v>
      </c>
      <c r="E4366" s="21">
        <v>4.8903000000000002E-2</v>
      </c>
      <c r="F4366" s="21">
        <v>1.7145000000000001E-2</v>
      </c>
      <c r="G4366" s="21">
        <v>3.4431000000000003E-2</v>
      </c>
      <c r="H4366" s="21">
        <v>4.4482000000000001E-2</v>
      </c>
      <c r="I4366" s="21">
        <v>3.483E-2</v>
      </c>
      <c r="J4366" s="21">
        <v>1.1472E-2</v>
      </c>
      <c r="K4366" s="21">
        <v>1.4334E-2</v>
      </c>
      <c r="L4366" s="21" cm="1">
        <f t="array" ref="L4366">MMULT(B4366:K4366,$D$18:$D$27)</f>
        <v>3.3577313496000002E-2</v>
      </c>
    </row>
    <row r="4367" spans="1:12" x14ac:dyDescent="0.35">
      <c r="A4367" s="22">
        <v>44263</v>
      </c>
      <c r="B4367" s="21">
        <v>-9.8499999999999998E-4</v>
      </c>
      <c r="C4367" s="21">
        <v>6.881E-3</v>
      </c>
      <c r="D4367" s="21">
        <v>1.34E-4</v>
      </c>
      <c r="E4367" s="21">
        <v>7.5420000000000001E-3</v>
      </c>
      <c r="F4367" s="21">
        <v>2.2016000000000001E-2</v>
      </c>
      <c r="G4367" s="21">
        <v>-6.6569999999999997E-3</v>
      </c>
      <c r="H4367" s="21">
        <v>-4.675E-2</v>
      </c>
      <c r="I4367" s="21">
        <v>1.2822E-2</v>
      </c>
      <c r="J4367" s="21">
        <v>2.2054000000000001E-2</v>
      </c>
      <c r="K4367" s="21">
        <v>-2.7910000000000001E-3</v>
      </c>
      <c r="L4367" s="21" cm="1">
        <f t="array" ref="L4367">MMULT(B4367:K4367,$D$18:$D$27)</f>
        <v>4.2762167359999999E-3</v>
      </c>
    </row>
    <row r="4368" spans="1:12" x14ac:dyDescent="0.35">
      <c r="A4368" s="22">
        <v>44264</v>
      </c>
      <c r="B4368" s="21">
        <v>-1.5443E-2</v>
      </c>
      <c r="C4368" s="21">
        <v>-2.2780000000000001E-3</v>
      </c>
      <c r="D4368" s="21">
        <v>-1.3138E-2</v>
      </c>
      <c r="E4368" s="21">
        <v>-1.4971E-2</v>
      </c>
      <c r="F4368" s="21">
        <v>-1.2116999999999999E-2</v>
      </c>
      <c r="G4368" s="21">
        <v>-2.7098000000000001E-2</v>
      </c>
      <c r="H4368" s="21">
        <v>-3.7622000000000003E-2</v>
      </c>
      <c r="I4368" s="21">
        <v>-3.4701000000000003E-2</v>
      </c>
      <c r="J4368" s="21">
        <v>-3.3909000000000002E-2</v>
      </c>
      <c r="K4368" s="21">
        <v>-2.2568000000000001E-2</v>
      </c>
      <c r="L4368" s="21" cm="1">
        <f t="array" ref="L4368">MMULT(B4368:K4368,$D$18:$D$27)</f>
        <v>-2.3715662046000001E-2</v>
      </c>
    </row>
    <row r="4369" spans="1:12" x14ac:dyDescent="0.35">
      <c r="A4369" s="22">
        <v>44265</v>
      </c>
      <c r="B4369" s="21">
        <v>3.0702E-2</v>
      </c>
      <c r="C4369" s="21">
        <v>1.7077999999999999E-2</v>
      </c>
      <c r="D4369" s="21">
        <v>2.0378E-2</v>
      </c>
      <c r="E4369" s="21">
        <v>2.6252000000000001E-2</v>
      </c>
      <c r="F4369" s="21">
        <v>2.0442999999999999E-2</v>
      </c>
      <c r="G4369" s="21">
        <v>3.0249000000000002E-2</v>
      </c>
      <c r="H4369" s="21">
        <v>2.4781999999999998E-2</v>
      </c>
      <c r="I4369" s="21">
        <v>3.5596999999999997E-2</v>
      </c>
      <c r="J4369" s="21">
        <v>3.6374999999999998E-2</v>
      </c>
      <c r="K4369" s="21">
        <v>4.1346000000000001E-2</v>
      </c>
      <c r="L4369" s="21" cm="1">
        <f t="array" ref="L4369">MMULT(B4369:K4369,$D$18:$D$27)</f>
        <v>2.9157118806999997E-2</v>
      </c>
    </row>
    <row r="4370" spans="1:12" x14ac:dyDescent="0.35">
      <c r="A4370" s="22">
        <v>44266</v>
      </c>
      <c r="B4370" s="21">
        <v>-7.4469999999999996E-3</v>
      </c>
      <c r="C4370" s="21">
        <v>-1.616E-3</v>
      </c>
      <c r="D4370" s="21">
        <v>2.663E-3</v>
      </c>
      <c r="E4370" s="21">
        <v>6.8999999999999999E-3</v>
      </c>
      <c r="F4370" s="21">
        <v>-1.8363999999999998E-2</v>
      </c>
      <c r="G4370" s="21">
        <v>1.163E-3</v>
      </c>
      <c r="H4370" s="21">
        <v>5.5176999999999997E-2</v>
      </c>
      <c r="I4370" s="21">
        <v>-8.0280000000000004E-3</v>
      </c>
      <c r="J4370" s="21">
        <v>-2.4629999999999999E-3</v>
      </c>
      <c r="K4370" s="21">
        <v>-3.094E-3</v>
      </c>
      <c r="L4370" s="21" cm="1">
        <f t="array" ref="L4370">MMULT(B4370:K4370,$D$18:$D$27)</f>
        <v>1.2830716189999999E-3</v>
      </c>
    </row>
    <row r="4371" spans="1:12" x14ac:dyDescent="0.35">
      <c r="A4371" s="22">
        <v>44267</v>
      </c>
      <c r="B4371" s="21">
        <v>1.0765E-2</v>
      </c>
      <c r="C4371" s="21">
        <v>3.3279999999999998E-3</v>
      </c>
      <c r="D4371" s="21">
        <v>-4.1159999999999999E-3</v>
      </c>
      <c r="E4371" s="21">
        <v>-1.0697E-2</v>
      </c>
      <c r="F4371" s="21">
        <v>-1.3265000000000001E-2</v>
      </c>
      <c r="G4371" s="21">
        <v>9.5820000000000002E-3</v>
      </c>
      <c r="H4371" s="21">
        <v>-1.1298000000000001E-2</v>
      </c>
      <c r="I4371" s="21">
        <v>1.0600999999999999E-2</v>
      </c>
      <c r="J4371" s="21">
        <v>9.2589999999999999E-3</v>
      </c>
      <c r="K4371" s="21">
        <v>-4.3099999999999996E-3</v>
      </c>
      <c r="L4371" s="21" cm="1">
        <f t="array" ref="L4371">MMULT(B4371:K4371,$D$18:$D$27)</f>
        <v>2.1108332979999996E-3</v>
      </c>
    </row>
    <row r="4372" spans="1:12" x14ac:dyDescent="0.35">
      <c r="A4372" s="22">
        <v>44270</v>
      </c>
      <c r="B4372" s="21">
        <v>-2.5496000000000001E-2</v>
      </c>
      <c r="C4372" s="21">
        <v>-1.1743E-2</v>
      </c>
      <c r="D4372" s="21">
        <v>-8.5330000000000007E-3</v>
      </c>
      <c r="E4372" s="21">
        <v>-1.7402000000000001E-2</v>
      </c>
      <c r="F4372" s="21">
        <v>3.7919999999999998E-3</v>
      </c>
      <c r="G4372" s="21">
        <v>-2.2721000000000002E-2</v>
      </c>
      <c r="H4372" s="21">
        <v>-4.3421000000000001E-2</v>
      </c>
      <c r="I4372" s="21">
        <v>-9.2490000000000003E-3</v>
      </c>
      <c r="J4372" s="21">
        <v>-1.2229999999999999E-3</v>
      </c>
      <c r="K4372" s="21">
        <v>1.905E-3</v>
      </c>
      <c r="L4372" s="21" cm="1">
        <f t="array" ref="L4372">MMULT(B4372:K4372,$D$18:$D$27)</f>
        <v>-1.4101851862000001E-2</v>
      </c>
    </row>
    <row r="4373" spans="1:12" x14ac:dyDescent="0.35">
      <c r="A4373" s="22">
        <v>44271</v>
      </c>
      <c r="B4373" s="21">
        <v>-2.1196E-2</v>
      </c>
      <c r="C4373" s="21">
        <v>-2.3673E-2</v>
      </c>
      <c r="D4373" s="21">
        <v>-4.9891999999999999E-2</v>
      </c>
      <c r="E4373" s="21">
        <v>-2.7165999999999999E-2</v>
      </c>
      <c r="F4373" s="21">
        <v>-3.6401000000000003E-2</v>
      </c>
      <c r="G4373" s="21">
        <v>-3.0606000000000001E-2</v>
      </c>
      <c r="H4373" s="21">
        <v>-3.8566999999999997E-2</v>
      </c>
      <c r="I4373" s="21">
        <v>-3.3127999999999998E-2</v>
      </c>
      <c r="J4373" s="21">
        <v>-2.5107000000000001E-2</v>
      </c>
      <c r="K4373" s="21">
        <v>-2.8517000000000001E-2</v>
      </c>
      <c r="L4373" s="21" cm="1">
        <f t="array" ref="L4373">MMULT(B4373:K4373,$D$18:$D$27)</f>
        <v>-3.0792988255999999E-2</v>
      </c>
    </row>
    <row r="4374" spans="1:12" x14ac:dyDescent="0.35">
      <c r="A4374" s="22">
        <v>44272</v>
      </c>
      <c r="B4374" s="21">
        <v>4.3990000000000001E-3</v>
      </c>
      <c r="C4374" s="21">
        <v>3.6229999999999999E-3</v>
      </c>
      <c r="D4374" s="21">
        <v>3.5951999999999998E-2</v>
      </c>
      <c r="E4374" s="21">
        <v>4.4190000000000002E-3</v>
      </c>
      <c r="F4374" s="21">
        <v>8.9090000000000003E-3</v>
      </c>
      <c r="G4374" s="21">
        <v>1.2142999999999999E-2</v>
      </c>
      <c r="H4374" s="21">
        <v>3.0884000000000002E-2</v>
      </c>
      <c r="I4374" s="21">
        <v>6.2399999999999999E-3</v>
      </c>
      <c r="J4374" s="21">
        <v>1.8844E-2</v>
      </c>
      <c r="K4374" s="21">
        <v>0</v>
      </c>
      <c r="L4374" s="21" cm="1">
        <f t="array" ref="L4374">MMULT(B4374:K4374,$D$18:$D$27)</f>
        <v>1.2502700221E-2</v>
      </c>
    </row>
    <row r="4375" spans="1:12" x14ac:dyDescent="0.35">
      <c r="A4375" s="22">
        <v>44273</v>
      </c>
      <c r="B4375" s="21">
        <v>-4.3118999999999998E-2</v>
      </c>
      <c r="C4375" s="21">
        <v>-3.6193999999999997E-2</v>
      </c>
      <c r="D4375" s="21">
        <v>-5.8615E-2</v>
      </c>
      <c r="E4375" s="21">
        <v>-6.0706999999999997E-2</v>
      </c>
      <c r="F4375" s="21">
        <v>-3.7442999999999997E-2</v>
      </c>
      <c r="G4375" s="21">
        <v>-2.8493999999999998E-2</v>
      </c>
      <c r="H4375" s="21">
        <v>-8.3333000000000004E-2</v>
      </c>
      <c r="I4375" s="21">
        <v>-4.7858999999999999E-2</v>
      </c>
      <c r="J4375" s="21">
        <v>-2.836E-2</v>
      </c>
      <c r="K4375" s="21">
        <v>-5.9776000000000003E-2</v>
      </c>
      <c r="L4375" s="21" cm="1">
        <f t="array" ref="L4375">MMULT(B4375:K4375,$D$18:$D$27)</f>
        <v>-4.8212662472999997E-2</v>
      </c>
    </row>
    <row r="4376" spans="1:12" x14ac:dyDescent="0.35">
      <c r="A4376" s="22">
        <v>44274</v>
      </c>
      <c r="B4376" s="21">
        <v>-5.633E-3</v>
      </c>
      <c r="C4376" s="21">
        <v>-7.1069999999999996E-3</v>
      </c>
      <c r="D4376" s="21">
        <v>1.7125999999999999E-2</v>
      </c>
      <c r="E4376" s="21">
        <v>-1.4612E-2</v>
      </c>
      <c r="F4376" s="21">
        <v>-7.339E-3</v>
      </c>
      <c r="G4376" s="21">
        <v>1.8519999999999999E-3</v>
      </c>
      <c r="H4376" s="21">
        <v>5.5597000000000001E-2</v>
      </c>
      <c r="I4376" s="21">
        <v>1.0938E-2</v>
      </c>
      <c r="J4376" s="21">
        <v>1.0152E-2</v>
      </c>
      <c r="K4376" s="21">
        <v>1.7219000000000002E-2</v>
      </c>
      <c r="L4376" s="21" cm="1">
        <f t="array" ref="L4376">MMULT(B4376:K4376,$D$18:$D$27)</f>
        <v>7.7676625990000005E-3</v>
      </c>
    </row>
    <row r="4377" spans="1:12" x14ac:dyDescent="0.35">
      <c r="A4377" s="22">
        <v>44277</v>
      </c>
      <c r="B4377" s="21">
        <v>-1.0267E-2</v>
      </c>
      <c r="C4377" s="21">
        <v>-8.1250000000000003E-3</v>
      </c>
      <c r="D4377" s="21">
        <v>-2.6398000000000001E-2</v>
      </c>
      <c r="E4377" s="21">
        <v>-6.8440000000000003E-3</v>
      </c>
      <c r="F4377" s="21">
        <v>2.2180999999999999E-2</v>
      </c>
      <c r="G4377" s="21">
        <v>-1.3559E-2</v>
      </c>
      <c r="H4377" s="21">
        <v>-2.2776000000000001E-2</v>
      </c>
      <c r="I4377" s="21">
        <v>-2.0423E-2</v>
      </c>
      <c r="J4377" s="21">
        <v>-8.7939999999999997E-3</v>
      </c>
      <c r="K4377" s="21">
        <v>-7.626E-3</v>
      </c>
      <c r="L4377" s="21" cm="1">
        <f t="array" ref="L4377">MMULT(B4377:K4377,$D$18:$D$27)</f>
        <v>-1.1378833147E-2</v>
      </c>
    </row>
    <row r="4378" spans="1:12" x14ac:dyDescent="0.35">
      <c r="A4378" s="22">
        <v>44278</v>
      </c>
      <c r="B4378" s="21">
        <v>-1.2341E-2</v>
      </c>
      <c r="C4378" s="21">
        <v>-5.5589999999999997E-3</v>
      </c>
      <c r="D4378" s="21">
        <v>2.0812000000000001E-2</v>
      </c>
      <c r="E4378" s="21">
        <v>-1.0145E-2</v>
      </c>
      <c r="F4378" s="21">
        <v>-3.5443000000000002E-2</v>
      </c>
      <c r="G4378" s="21">
        <v>-4.0300000000000002E-2</v>
      </c>
      <c r="H4378" s="21">
        <v>-3.1682000000000002E-2</v>
      </c>
      <c r="I4378" s="21">
        <v>-1.9855999999999999E-2</v>
      </c>
      <c r="J4378" s="21">
        <v>-6.3369999999999998E-3</v>
      </c>
      <c r="K4378" s="21">
        <v>-1.7056999999999999E-2</v>
      </c>
      <c r="L4378" s="21" cm="1">
        <f t="array" ref="L4378">MMULT(B4378:K4378,$D$18:$D$27)</f>
        <v>-1.4481945187E-2</v>
      </c>
    </row>
    <row r="4379" spans="1:12" x14ac:dyDescent="0.35">
      <c r="A4379" s="22">
        <v>44279</v>
      </c>
      <c r="B4379" s="21">
        <v>2.0282999999999999E-2</v>
      </c>
      <c r="C4379" s="21">
        <v>2.6773000000000002E-2</v>
      </c>
      <c r="D4379" s="21">
        <v>4.1493000000000002E-2</v>
      </c>
      <c r="E4379" s="21">
        <v>2.9007999999999999E-2</v>
      </c>
      <c r="F4379" s="21">
        <v>2.8121E-2</v>
      </c>
      <c r="G4379" s="21">
        <v>1.6601999999999999E-2</v>
      </c>
      <c r="H4379" s="21">
        <v>1.7676000000000001E-2</v>
      </c>
      <c r="I4379" s="21">
        <v>3.8616999999999999E-2</v>
      </c>
      <c r="J4379" s="21">
        <v>3.2525999999999999E-2</v>
      </c>
      <c r="K4379" s="21">
        <v>1.3920999999999999E-2</v>
      </c>
      <c r="L4379" s="21" cm="1">
        <f t="array" ref="L4379">MMULT(B4379:K4379,$D$18:$D$27)</f>
        <v>2.9478092811999999E-2</v>
      </c>
    </row>
    <row r="4380" spans="1:12" x14ac:dyDescent="0.35">
      <c r="A4380" s="22">
        <v>44280</v>
      </c>
      <c r="B4380" s="21">
        <v>-2.8400000000000001E-3</v>
      </c>
      <c r="C4380" s="21">
        <v>3.5339999999999998E-3</v>
      </c>
      <c r="D4380" s="21">
        <v>6.8929999999999998E-3</v>
      </c>
      <c r="E4380" s="21">
        <v>6.7660000000000003E-3</v>
      </c>
      <c r="F4380" s="21">
        <v>-7.2900000000000005E-4</v>
      </c>
      <c r="G4380" s="21">
        <v>1.9852999999999999E-2</v>
      </c>
      <c r="H4380" s="21">
        <v>-1.3304E-2</v>
      </c>
      <c r="I4380" s="21">
        <v>4.9979999999999998E-3</v>
      </c>
      <c r="J4380" s="21">
        <v>1.0500000000000001E-2</v>
      </c>
      <c r="K4380" s="21">
        <v>1.3353E-2</v>
      </c>
      <c r="L4380" s="21" cm="1">
        <f t="array" ref="L4380">MMULT(B4380:K4380,$D$18:$D$27)</f>
        <v>2.4422784119999996E-3</v>
      </c>
    </row>
    <row r="4381" spans="1:12" x14ac:dyDescent="0.35">
      <c r="A4381" s="22">
        <v>44281</v>
      </c>
      <c r="B4381" s="21">
        <v>2.7234000000000001E-2</v>
      </c>
      <c r="C4381" s="21">
        <v>2.2936999999999999E-2</v>
      </c>
      <c r="D4381" s="21">
        <v>2.5191999999999999E-2</v>
      </c>
      <c r="E4381" s="21">
        <v>2.7441E-2</v>
      </c>
      <c r="F4381" s="21">
        <v>3.3211999999999998E-2</v>
      </c>
      <c r="G4381" s="21">
        <v>1.8838000000000001E-2</v>
      </c>
      <c r="H4381" s="21">
        <v>3.9699999999999999E-2</v>
      </c>
      <c r="I4381" s="21">
        <v>2.2682999999999998E-2</v>
      </c>
      <c r="J4381" s="21">
        <v>2.6894999999999999E-2</v>
      </c>
      <c r="K4381" s="21">
        <v>2.1158E-2</v>
      </c>
      <c r="L4381" s="21" cm="1">
        <f t="array" ref="L4381">MMULT(B4381:K4381,$D$18:$D$27)</f>
        <v>2.7480535254000002E-2</v>
      </c>
    </row>
    <row r="4382" spans="1:12" x14ac:dyDescent="0.35">
      <c r="A4382" s="22">
        <v>44284</v>
      </c>
      <c r="B4382" s="21">
        <v>-5.372E-3</v>
      </c>
      <c r="C4382" s="21">
        <v>-5.2100000000000002E-3</v>
      </c>
      <c r="D4382" s="21">
        <v>-1.6559999999999998E-2</v>
      </c>
      <c r="E4382" s="21">
        <v>-2.1801999999999998E-2</v>
      </c>
      <c r="F4382" s="21">
        <v>-2.1547E-2</v>
      </c>
      <c r="G4382" s="21">
        <v>-2.4036999999999999E-2</v>
      </c>
      <c r="H4382" s="21">
        <v>-2.7378E-2</v>
      </c>
      <c r="I4382" s="21">
        <v>-2.1113E-2</v>
      </c>
      <c r="J4382" s="21">
        <v>-2.9759999999999999E-3</v>
      </c>
      <c r="K4382" s="21">
        <v>-2.7081000000000001E-2</v>
      </c>
      <c r="L4382" s="21" cm="1">
        <f t="array" ref="L4382">MMULT(B4382:K4382,$D$18:$D$27)</f>
        <v>-1.5239434931000002E-2</v>
      </c>
    </row>
    <row r="4383" spans="1:12" x14ac:dyDescent="0.35">
      <c r="A4383" s="22">
        <v>44285</v>
      </c>
      <c r="B4383" s="21">
        <v>-1.2369E-2</v>
      </c>
      <c r="C4383" s="21">
        <v>-9.2589999999999999E-3</v>
      </c>
      <c r="D4383" s="21">
        <v>-5.1599999999999997E-3</v>
      </c>
      <c r="E4383" s="21">
        <v>-7.6150000000000002E-3</v>
      </c>
      <c r="F4383" s="21">
        <v>-1.7329000000000001E-2</v>
      </c>
      <c r="G4383" s="21">
        <v>3.1580000000000002E-3</v>
      </c>
      <c r="H4383" s="21">
        <v>1.2222E-2</v>
      </c>
      <c r="I4383" s="21">
        <v>-2.666E-3</v>
      </c>
      <c r="J4383" s="21">
        <v>-7.7609999999999997E-3</v>
      </c>
      <c r="K4383" s="21">
        <v>1.3079999999999999E-3</v>
      </c>
      <c r="L4383" s="21" cm="1">
        <f t="array" ref="L4383">MMULT(B4383:K4383,$D$18:$D$27)</f>
        <v>-5.9125131200000007E-3</v>
      </c>
    </row>
    <row r="4384" spans="1:12" x14ac:dyDescent="0.35">
      <c r="A4384" s="22">
        <v>44286</v>
      </c>
      <c r="B4384" s="21">
        <v>-1.5169999999999999E-2</v>
      </c>
      <c r="C4384" s="21">
        <v>-1.0762000000000001E-2</v>
      </c>
      <c r="D4384" s="21">
        <v>-9.9649999999999999E-3</v>
      </c>
      <c r="E4384" s="21">
        <v>-8.6090000000000003E-3</v>
      </c>
      <c r="F4384" s="21">
        <v>-1.1019999999999999E-3</v>
      </c>
      <c r="G4384" s="21">
        <v>-6.3000000000000003E-4</v>
      </c>
      <c r="H4384" s="21">
        <v>-2.5978999999999999E-2</v>
      </c>
      <c r="I4384" s="21">
        <v>-9.3550000000000005E-3</v>
      </c>
      <c r="J4384" s="21">
        <v>1.805E-3</v>
      </c>
      <c r="K4384" s="21">
        <v>-2.052E-3</v>
      </c>
      <c r="L4384" s="21" cm="1">
        <f t="array" ref="L4384">MMULT(B4384:K4384,$D$18:$D$27)</f>
        <v>-9.5819065209999995E-3</v>
      </c>
    </row>
    <row r="4385" spans="1:12" x14ac:dyDescent="0.35">
      <c r="A4385" s="22">
        <v>44287</v>
      </c>
      <c r="B4385" s="21">
        <v>2.7942000000000002E-2</v>
      </c>
      <c r="C4385" s="21">
        <v>9.1610000000000007E-3</v>
      </c>
      <c r="D4385" s="21">
        <v>3.8743E-2</v>
      </c>
      <c r="E4385" s="21">
        <v>1.9823E-2</v>
      </c>
      <c r="F4385" s="21">
        <v>3.3467999999999998E-2</v>
      </c>
      <c r="G4385" s="21">
        <v>1.1024000000000001E-2</v>
      </c>
      <c r="H4385" s="21">
        <v>2.8549999999999999E-2</v>
      </c>
      <c r="I4385" s="21">
        <v>1.9868E-2</v>
      </c>
      <c r="J4385" s="21">
        <v>1.1410999999999999E-2</v>
      </c>
      <c r="K4385" s="21">
        <v>4.3186000000000002E-2</v>
      </c>
      <c r="L4385" s="21" cm="1">
        <f t="array" ref="L4385">MMULT(B4385:K4385,$D$18:$D$27)</f>
        <v>2.3185918481E-2</v>
      </c>
    </row>
    <row r="4386" spans="1:12" x14ac:dyDescent="0.35">
      <c r="A4386" s="22">
        <v>44291</v>
      </c>
      <c r="B4386" s="21">
        <v>-1.5507999999999999E-2</v>
      </c>
      <c r="C4386" s="21">
        <v>-1.1726E-2</v>
      </c>
      <c r="D4386" s="21">
        <v>-4.7120000000000002E-2</v>
      </c>
      <c r="E4386" s="21">
        <v>-3.3506000000000001E-2</v>
      </c>
      <c r="F4386" s="21">
        <v>-1.9573E-2</v>
      </c>
      <c r="G4386" s="21">
        <v>-2.5545000000000002E-2</v>
      </c>
      <c r="H4386" s="21">
        <v>-7.5603000000000004E-2</v>
      </c>
      <c r="I4386" s="21">
        <v>-1.3228E-2</v>
      </c>
      <c r="J4386" s="21">
        <v>-1.0689000000000001E-2</v>
      </c>
      <c r="K4386" s="21">
        <v>-3.2974999999999997E-2</v>
      </c>
      <c r="L4386" s="21" cm="1">
        <f t="array" ref="L4386">MMULT(B4386:K4386,$D$18:$D$27)</f>
        <v>-2.5118962675000002E-2</v>
      </c>
    </row>
    <row r="4387" spans="1:12" x14ac:dyDescent="0.35">
      <c r="A4387" s="22">
        <v>44292</v>
      </c>
      <c r="B4387" s="21">
        <v>-2.8319999999999999E-3</v>
      </c>
      <c r="C4387" s="21">
        <v>-8.8990000000000007E-3</v>
      </c>
      <c r="D4387" s="21">
        <v>7.1040000000000001E-3</v>
      </c>
      <c r="E4387" s="21">
        <v>7.0870000000000004E-3</v>
      </c>
      <c r="F4387" s="21">
        <v>-3.993E-3</v>
      </c>
      <c r="G4387" s="21">
        <v>-3.836E-3</v>
      </c>
      <c r="H4387" s="21">
        <v>1.58E-3</v>
      </c>
      <c r="I4387" s="21">
        <v>-1.4744999999999999E-2</v>
      </c>
      <c r="J4387" s="21">
        <v>2.4009999999999999E-3</v>
      </c>
      <c r="K4387" s="21">
        <v>-5.189E-3</v>
      </c>
      <c r="L4387" s="21" cm="1">
        <f t="array" ref="L4387">MMULT(B4387:K4387,$D$18:$D$27)</f>
        <v>-3.0941627739999996E-3</v>
      </c>
    </row>
    <row r="4388" spans="1:12" x14ac:dyDescent="0.35">
      <c r="A4388" s="22">
        <v>44293</v>
      </c>
      <c r="B4388" s="21">
        <v>4.437E-3</v>
      </c>
      <c r="C4388" s="21">
        <v>5.8890000000000001E-3</v>
      </c>
      <c r="D4388" s="21">
        <v>1.3831E-2</v>
      </c>
      <c r="E4388" s="21">
        <v>-3.8040000000000001E-3</v>
      </c>
      <c r="F4388" s="21">
        <v>-3.2799999999999999E-3</v>
      </c>
      <c r="G4388" s="21">
        <v>3.4018E-2</v>
      </c>
      <c r="H4388" s="21">
        <v>-1.9719999999999998E-3</v>
      </c>
      <c r="I4388" s="21">
        <v>-1.0513E-2</v>
      </c>
      <c r="J4388" s="21">
        <v>1.3772E-2</v>
      </c>
      <c r="K4388" s="21">
        <v>5.7749999999999998E-3</v>
      </c>
      <c r="L4388" s="21" cm="1">
        <f t="array" ref="L4388">MMULT(B4388:K4388,$D$18:$D$27)</f>
        <v>1.2763348090000001E-3</v>
      </c>
    </row>
    <row r="4389" spans="1:12" x14ac:dyDescent="0.35">
      <c r="A4389" s="22">
        <v>44294</v>
      </c>
      <c r="B4389" s="21">
        <v>-1.0426E-2</v>
      </c>
      <c r="C4389" s="21">
        <v>-1.1228999999999999E-2</v>
      </c>
      <c r="D4389" s="21">
        <v>-1.5143E-2</v>
      </c>
      <c r="E4389" s="21">
        <v>-2.1763999999999999E-2</v>
      </c>
      <c r="F4389" s="21">
        <v>-1.0603E-2</v>
      </c>
      <c r="G4389" s="21">
        <v>-2.2036E-2</v>
      </c>
      <c r="H4389" s="21">
        <v>-2.2530000000000001E-2</v>
      </c>
      <c r="I4389" s="21">
        <v>-1.975E-2</v>
      </c>
      <c r="J4389" s="21">
        <v>-5.9069999999999999E-3</v>
      </c>
      <c r="K4389" s="21">
        <v>-1.1669000000000001E-2</v>
      </c>
      <c r="L4389" s="21" cm="1">
        <f t="array" ref="L4389">MMULT(B4389:K4389,$D$18:$D$27)</f>
        <v>-1.4773032452E-2</v>
      </c>
    </row>
    <row r="4390" spans="1:12" x14ac:dyDescent="0.35">
      <c r="A4390" s="22">
        <v>44295</v>
      </c>
      <c r="B4390" s="21">
        <v>-2.3210000000000001E-3</v>
      </c>
      <c r="C4390" s="21">
        <v>-9.7099999999999997E-4</v>
      </c>
      <c r="D4390" s="21">
        <v>-5.8180000000000003E-3</v>
      </c>
      <c r="E4390" s="21">
        <v>-1.95E-4</v>
      </c>
      <c r="F4390" s="21">
        <v>-1.1086E-2</v>
      </c>
      <c r="G4390" s="21">
        <v>-1.4916E-2</v>
      </c>
      <c r="H4390" s="21">
        <v>-5.6610000000000002E-3</v>
      </c>
      <c r="I4390" s="21">
        <v>7.7790000000000003E-3</v>
      </c>
      <c r="J4390" s="21">
        <v>-1.7825000000000001E-2</v>
      </c>
      <c r="K4390" s="21">
        <v>-9.9330000000000009E-3</v>
      </c>
      <c r="L4390" s="21" cm="1">
        <f t="array" ref="L4390">MMULT(B4390:K4390,$D$18:$D$27)</f>
        <v>-3.6500051469999994E-3</v>
      </c>
    </row>
    <row r="4391" spans="1:12" x14ac:dyDescent="0.35">
      <c r="A4391" s="22">
        <v>44298</v>
      </c>
      <c r="B4391" s="21">
        <v>-6.6230000000000004E-3</v>
      </c>
      <c r="C4391" s="21">
        <v>-1.1077E-2</v>
      </c>
      <c r="D4391" s="21">
        <v>-2.3269000000000001E-2</v>
      </c>
      <c r="E4391" s="21">
        <v>-7.2220000000000001E-3</v>
      </c>
      <c r="F4391" s="21">
        <v>-8.2209999999999991E-3</v>
      </c>
      <c r="G4391" s="21">
        <v>7.7320000000000002E-3</v>
      </c>
      <c r="H4391" s="21">
        <v>-1.464E-2</v>
      </c>
      <c r="I4391" s="21">
        <v>-1.7840999999999999E-2</v>
      </c>
      <c r="J4391" s="21">
        <v>-1.815E-3</v>
      </c>
      <c r="K4391" s="21">
        <v>-1.1736E-2</v>
      </c>
      <c r="L4391" s="21" cm="1">
        <f t="array" ref="L4391">MMULT(B4391:K4391,$D$18:$D$27)</f>
        <v>-1.098079442E-2</v>
      </c>
    </row>
    <row r="4392" spans="1:12" x14ac:dyDescent="0.35">
      <c r="A4392" s="22">
        <v>44299</v>
      </c>
      <c r="B4392" s="21">
        <v>3.784E-3</v>
      </c>
      <c r="C4392" s="21">
        <v>4.5199999999999997E-3</v>
      </c>
      <c r="D4392" s="21">
        <v>4.28E-3</v>
      </c>
      <c r="E4392" s="21">
        <v>-1.3760000000000001E-3</v>
      </c>
      <c r="F4392" s="21">
        <v>-1.8839000000000002E-2</v>
      </c>
      <c r="G4392" s="21">
        <v>1.1509E-2</v>
      </c>
      <c r="H4392" s="21">
        <v>2.4759999999999999E-3</v>
      </c>
      <c r="I4392" s="21">
        <v>0</v>
      </c>
      <c r="J4392" s="21">
        <v>-6.0599999999999998E-4</v>
      </c>
      <c r="K4392" s="21">
        <v>6.8950000000000001E-3</v>
      </c>
      <c r="L4392" s="21" cm="1">
        <f t="array" ref="L4392">MMULT(B4392:K4392,$D$18:$D$27)</f>
        <v>-3.0951470800000031E-4</v>
      </c>
    </row>
    <row r="4393" spans="1:12" x14ac:dyDescent="0.35">
      <c r="A4393" s="22">
        <v>44300</v>
      </c>
      <c r="B4393" s="21">
        <v>2.8899999999999999E-2</v>
      </c>
      <c r="C4393" s="21">
        <v>1.9855000000000001E-2</v>
      </c>
      <c r="D4393" s="21">
        <v>5.2840999999999999E-2</v>
      </c>
      <c r="E4393" s="21">
        <v>3.7408999999999998E-2</v>
      </c>
      <c r="F4393" s="21">
        <v>4.8771000000000002E-2</v>
      </c>
      <c r="G4393" s="21">
        <v>3.7927000000000002E-2</v>
      </c>
      <c r="H4393" s="21">
        <v>5.1873000000000002E-2</v>
      </c>
      <c r="I4393" s="21">
        <v>2.2803E-2</v>
      </c>
      <c r="J4393" s="21">
        <v>9.7029999999999998E-3</v>
      </c>
      <c r="K4393" s="21">
        <v>2.4729000000000001E-2</v>
      </c>
      <c r="L4393" s="21" cm="1">
        <f t="array" ref="L4393">MMULT(B4393:K4393,$D$18:$D$27)</f>
        <v>3.1066727825999996E-2</v>
      </c>
    </row>
    <row r="4394" spans="1:12" x14ac:dyDescent="0.35">
      <c r="A4394" s="22">
        <v>44301</v>
      </c>
      <c r="B4394" s="21">
        <v>-5.9319999999999998E-3</v>
      </c>
      <c r="C4394" s="21">
        <v>-8.1519999999999995E-3</v>
      </c>
      <c r="D4394" s="21">
        <v>-1.7403999999999999E-2</v>
      </c>
      <c r="E4394" s="21">
        <v>-1.4992999999999999E-2</v>
      </c>
      <c r="F4394" s="21">
        <v>-2.3800999999999999E-2</v>
      </c>
      <c r="G4394" s="21">
        <v>1.5225000000000001E-2</v>
      </c>
      <c r="H4394" s="21">
        <v>-2.7005999999999999E-2</v>
      </c>
      <c r="I4394" s="21">
        <v>-4.6610000000000002E-3</v>
      </c>
      <c r="J4394" s="21">
        <v>4.2040000000000003E-3</v>
      </c>
      <c r="K4394" s="21">
        <v>0</v>
      </c>
      <c r="L4394" s="21" cm="1">
        <f t="array" ref="L4394">MMULT(B4394:K4394,$D$18:$D$27)</f>
        <v>-9.666656127E-3</v>
      </c>
    </row>
    <row r="4395" spans="1:12" x14ac:dyDescent="0.35">
      <c r="A4395" s="22">
        <v>44302</v>
      </c>
      <c r="B4395" s="21">
        <v>-5.6160000000000003E-3</v>
      </c>
      <c r="C4395" s="21">
        <v>-4.4479999999999997E-3</v>
      </c>
      <c r="D4395" s="21">
        <v>-3.1855000000000001E-2</v>
      </c>
      <c r="E4395" s="21">
        <v>-1.5606999999999999E-2</v>
      </c>
      <c r="F4395" s="21">
        <v>-1.3878E-2</v>
      </c>
      <c r="G4395" s="21">
        <v>1.1999999999999999E-3</v>
      </c>
      <c r="H4395" s="21">
        <v>-1.9307999999999999E-2</v>
      </c>
      <c r="I4395" s="21">
        <v>-4.176E-3</v>
      </c>
      <c r="J4395" s="21">
        <v>-1.0766E-2</v>
      </c>
      <c r="K4395" s="21">
        <v>7.2399999999999999E-3</v>
      </c>
      <c r="L4395" s="21" cm="1">
        <f t="array" ref="L4395">MMULT(B4395:K4395,$D$18:$D$27)</f>
        <v>-1.0951265488999998E-2</v>
      </c>
    </row>
    <row r="4396" spans="1:12" x14ac:dyDescent="0.35">
      <c r="A4396" s="22">
        <v>44305</v>
      </c>
      <c r="B4396" s="21">
        <v>-3.1770000000000001E-3</v>
      </c>
      <c r="C4396" s="21">
        <v>2.9139999999999999E-3</v>
      </c>
      <c r="D4396" s="21">
        <v>1.1062000000000001E-2</v>
      </c>
      <c r="E4396" s="21">
        <v>-3.9150000000000001E-3</v>
      </c>
      <c r="F4396" s="21">
        <v>9.129E-3</v>
      </c>
      <c r="G4396" s="21">
        <v>-1.1983000000000001E-2</v>
      </c>
      <c r="H4396" s="21">
        <v>6.5630000000000003E-3</v>
      </c>
      <c r="I4396" s="21">
        <v>-9.5309999999999995E-3</v>
      </c>
      <c r="J4396" s="21">
        <v>4.8370000000000002E-3</v>
      </c>
      <c r="K4396" s="21">
        <v>-1.5297E-2</v>
      </c>
      <c r="L4396" s="21" cm="1">
        <f t="array" ref="L4396">MMULT(B4396:K4396,$D$18:$D$27)</f>
        <v>-9.8869032999999805E-5</v>
      </c>
    </row>
    <row r="4397" spans="1:12" x14ac:dyDescent="0.35">
      <c r="A4397" s="22">
        <v>44306</v>
      </c>
      <c r="B4397" s="21">
        <v>-2.1069000000000001E-2</v>
      </c>
      <c r="C4397" s="21">
        <v>-1.8690999999999999E-2</v>
      </c>
      <c r="D4397" s="21">
        <v>-3.8154E-2</v>
      </c>
      <c r="E4397" s="21">
        <v>-4.4017000000000001E-2</v>
      </c>
      <c r="F4397" s="21">
        <v>-4.8246999999999998E-2</v>
      </c>
      <c r="G4397" s="21">
        <v>-2.2741000000000001E-2</v>
      </c>
      <c r="H4397" s="21">
        <v>-5.4605000000000001E-2</v>
      </c>
      <c r="I4397" s="21">
        <v>-3.2333000000000001E-2</v>
      </c>
      <c r="J4397" s="21">
        <v>-4.2119999999999996E-3</v>
      </c>
      <c r="K4397" s="21">
        <v>-2.5828E-2</v>
      </c>
      <c r="L4397" s="21" cm="1">
        <f t="array" ref="L4397">MMULT(B4397:K4397,$D$18:$D$27)</f>
        <v>-3.0638826295999996E-2</v>
      </c>
    </row>
    <row r="4398" spans="1:12" x14ac:dyDescent="0.35">
      <c r="A4398" s="22">
        <v>44307</v>
      </c>
      <c r="B4398" s="21">
        <v>1.2841E-2</v>
      </c>
      <c r="C4398" s="21">
        <v>1.3816E-2</v>
      </c>
      <c r="D4398" s="21">
        <v>5.6880000000000003E-3</v>
      </c>
      <c r="E4398" s="21">
        <v>2.8570999999999999E-2</v>
      </c>
      <c r="F4398" s="21">
        <v>1.9009999999999999E-2</v>
      </c>
      <c r="G4398" s="21">
        <v>1.4893E-2</v>
      </c>
      <c r="H4398" s="21">
        <v>5.3879000000000003E-2</v>
      </c>
      <c r="I4398" s="21">
        <v>2.1215000000000001E-2</v>
      </c>
      <c r="J4398" s="21">
        <v>8.4589999999999995E-3</v>
      </c>
      <c r="K4398" s="21">
        <v>2.4206999999999999E-2</v>
      </c>
      <c r="L4398" s="21" cm="1">
        <f t="array" ref="L4398">MMULT(B4398:K4398,$D$18:$D$27)</f>
        <v>2.0137125740000001E-2</v>
      </c>
    </row>
    <row r="4399" spans="1:12" x14ac:dyDescent="0.35">
      <c r="A4399" s="22">
        <v>44308</v>
      </c>
      <c r="B4399" s="21">
        <v>-1.3036000000000001E-2</v>
      </c>
      <c r="C4399" s="21">
        <v>-1.7326999999999999E-2</v>
      </c>
      <c r="D4399" s="21">
        <v>-8.8459999999999997E-3</v>
      </c>
      <c r="E4399" s="21">
        <v>-1.1591000000000001E-2</v>
      </c>
      <c r="F4399" s="21">
        <v>-1.8655000000000001E-2</v>
      </c>
      <c r="G4399" s="21">
        <v>1.8339999999999999E-3</v>
      </c>
      <c r="H4399" s="21">
        <v>-1.4315E-2</v>
      </c>
      <c r="I4399" s="21">
        <v>-2.6876000000000001E-2</v>
      </c>
      <c r="J4399" s="21">
        <v>-1.9772000000000001E-2</v>
      </c>
      <c r="K4399" s="21">
        <v>-2.3448E-2</v>
      </c>
      <c r="L4399" s="21" cm="1">
        <f t="array" ref="L4399">MMULT(B4399:K4399,$D$18:$D$27)</f>
        <v>-1.7634185605000002E-2</v>
      </c>
    </row>
    <row r="4400" spans="1:12" x14ac:dyDescent="0.35">
      <c r="A4400" s="22">
        <v>44309</v>
      </c>
      <c r="B4400" s="21">
        <v>5.4279999999999997E-3</v>
      </c>
      <c r="C4400" s="21">
        <v>5.9439999999999996E-3</v>
      </c>
      <c r="D4400" s="21">
        <v>1.0388E-2</v>
      </c>
      <c r="E4400" s="21">
        <v>5.2570000000000004E-3</v>
      </c>
      <c r="F4400" s="21">
        <v>1.8218000000000002E-2</v>
      </c>
      <c r="G4400" s="21">
        <v>3.5702999999999999E-2</v>
      </c>
      <c r="H4400" s="21">
        <v>2.2821999999999999E-2</v>
      </c>
      <c r="I4400" s="21">
        <v>2.0546999999999999E-2</v>
      </c>
      <c r="J4400" s="21">
        <v>2.5672E-2</v>
      </c>
      <c r="K4400" s="21">
        <v>1.8055999999999999E-2</v>
      </c>
      <c r="L4400" s="21" cm="1">
        <f t="array" ref="L4400">MMULT(B4400:K4400,$D$18:$D$27)</f>
        <v>1.5646871542E-2</v>
      </c>
    </row>
    <row r="4401" spans="1:12" x14ac:dyDescent="0.35">
      <c r="A4401" s="22">
        <v>44312</v>
      </c>
      <c r="B4401" s="21">
        <v>1.9789999999999999E-3</v>
      </c>
      <c r="C4401" s="21">
        <v>-2.9500000000000001E-4</v>
      </c>
      <c r="D4401" s="21">
        <v>1.115E-2</v>
      </c>
      <c r="E4401" s="21">
        <v>1.0659999999999999E-2</v>
      </c>
      <c r="F4401" s="21">
        <v>2.5670999999999999E-2</v>
      </c>
      <c r="G4401" s="21">
        <v>7.3660000000000002E-3</v>
      </c>
      <c r="H4401" s="21">
        <v>1.0142E-2</v>
      </c>
      <c r="I4401" s="21">
        <v>1.3100000000000001E-4</v>
      </c>
      <c r="J4401" s="21">
        <v>7.7470000000000004E-3</v>
      </c>
      <c r="K4401" s="21">
        <v>5.0939999999999996E-3</v>
      </c>
      <c r="L4401" s="21" cm="1">
        <f t="array" ref="L4401">MMULT(B4401:K4401,$D$18:$D$27)</f>
        <v>6.969490204000001E-3</v>
      </c>
    </row>
    <row r="4402" spans="1:12" x14ac:dyDescent="0.35">
      <c r="A4402" s="22">
        <v>44313</v>
      </c>
      <c r="B4402" s="21">
        <v>1.3110999999999999E-2</v>
      </c>
      <c r="C4402" s="21">
        <v>1.1623E-2</v>
      </c>
      <c r="D4402" s="21">
        <v>2.6492999999999999E-2</v>
      </c>
      <c r="E4402" s="21">
        <v>2.0896000000000001E-2</v>
      </c>
      <c r="F4402" s="21">
        <v>-7.2049999999999996E-3</v>
      </c>
      <c r="G4402" s="21">
        <v>-8.1899999999999994E-3</v>
      </c>
      <c r="H4402" s="21">
        <v>7.6309999999999998E-3</v>
      </c>
      <c r="I4402" s="21">
        <v>2.0915E-2</v>
      </c>
      <c r="J4402" s="21">
        <v>5.3220000000000003E-3</v>
      </c>
      <c r="K4402" s="21">
        <v>1.1639E-2</v>
      </c>
      <c r="L4402" s="21" cm="1">
        <f t="array" ref="L4402">MMULT(B4402:K4402,$D$18:$D$27)</f>
        <v>1.2756086301999999E-2</v>
      </c>
    </row>
    <row r="4403" spans="1:12" x14ac:dyDescent="0.35">
      <c r="A4403" s="22">
        <v>44314</v>
      </c>
      <c r="B4403" s="21">
        <v>3.0137000000000001E-2</v>
      </c>
      <c r="C4403" s="21">
        <v>2.4537E-2</v>
      </c>
      <c r="D4403" s="21">
        <v>4.6038000000000003E-2</v>
      </c>
      <c r="E4403" s="21">
        <v>3.3917999999999997E-2</v>
      </c>
      <c r="F4403" s="21">
        <v>4.5073000000000002E-2</v>
      </c>
      <c r="G4403" s="21">
        <v>1.8284000000000002E-2</v>
      </c>
      <c r="H4403" s="21">
        <v>4.0254999999999999E-2</v>
      </c>
      <c r="I4403" s="21">
        <v>2.5607999999999999E-2</v>
      </c>
      <c r="J4403" s="21">
        <v>2.5881999999999999E-2</v>
      </c>
      <c r="K4403" s="21">
        <v>2.8761999999999999E-2</v>
      </c>
      <c r="L4403" s="21" cm="1">
        <f t="array" ref="L4403">MMULT(B4403:K4403,$D$18:$D$27)</f>
        <v>3.2065217799999997E-2</v>
      </c>
    </row>
    <row r="4404" spans="1:12" x14ac:dyDescent="0.35">
      <c r="A4404" s="22">
        <v>44315</v>
      </c>
      <c r="B4404" s="21">
        <v>1.4283000000000001E-2</v>
      </c>
      <c r="C4404" s="21">
        <v>1.5966999999999999E-2</v>
      </c>
      <c r="D4404" s="21">
        <v>1.2670000000000001E-2</v>
      </c>
      <c r="E4404" s="21">
        <v>1.6969999999999999E-3</v>
      </c>
      <c r="F4404" s="21">
        <v>1.6813000000000002E-2</v>
      </c>
      <c r="G4404" s="21">
        <v>7.8189999999999996E-3</v>
      </c>
      <c r="H4404" s="21">
        <v>-6.13E-3</v>
      </c>
      <c r="I4404" s="21">
        <v>1.2734000000000001E-2</v>
      </c>
      <c r="J4404" s="21">
        <v>-8.6009999999999993E-3</v>
      </c>
      <c r="K4404" s="21">
        <v>1.0822999999999999E-2</v>
      </c>
      <c r="L4404" s="21" cm="1">
        <f t="array" ref="L4404">MMULT(B4404:K4404,$D$18:$D$27)</f>
        <v>7.3229376130000004E-3</v>
      </c>
    </row>
    <row r="4405" spans="1:12" x14ac:dyDescent="0.35">
      <c r="A4405" s="22">
        <v>44316</v>
      </c>
      <c r="B4405" s="21">
        <v>-2.8843000000000001E-2</v>
      </c>
      <c r="C4405" s="21">
        <v>-3.5827999999999999E-2</v>
      </c>
      <c r="D4405" s="21">
        <v>-3.0158999999999998E-2</v>
      </c>
      <c r="E4405" s="21">
        <v>-3.7455000000000002E-2</v>
      </c>
      <c r="F4405" s="21">
        <v>-2.7678000000000001E-2</v>
      </c>
      <c r="G4405" s="21">
        <v>-3.1610000000000002E-3</v>
      </c>
      <c r="H4405" s="21">
        <v>-2.2359E-2</v>
      </c>
      <c r="I4405" s="21">
        <v>-2.5890000000000002E-3</v>
      </c>
      <c r="J4405" s="21">
        <v>-1.3880999999999999E-2</v>
      </c>
      <c r="K4405" s="21">
        <v>-6.9589999999999999E-3</v>
      </c>
      <c r="L4405" s="21" cm="1">
        <f t="array" ref="L4405">MMULT(B4405:K4405,$D$18:$D$27)</f>
        <v>-2.0779898336000004E-2</v>
      </c>
    </row>
    <row r="4406" spans="1:12" x14ac:dyDescent="0.35">
      <c r="A4406" s="22">
        <v>44319</v>
      </c>
      <c r="B4406" s="21">
        <v>2.7602999999999999E-2</v>
      </c>
      <c r="C4406" s="21">
        <v>2.3866999999999999E-2</v>
      </c>
      <c r="D4406" s="21">
        <v>3.1640000000000001E-2</v>
      </c>
      <c r="E4406" s="21">
        <v>3.1287000000000002E-2</v>
      </c>
      <c r="F4406" s="21">
        <v>4.3253E-2</v>
      </c>
      <c r="G4406" s="21">
        <v>2.4503E-2</v>
      </c>
      <c r="H4406" s="21">
        <v>3.0757E-2</v>
      </c>
      <c r="I4406" s="21">
        <v>3.7449000000000003E-2</v>
      </c>
      <c r="J4406" s="21">
        <v>1.2317E-2</v>
      </c>
      <c r="K4406" s="21">
        <v>2.7133999999999998E-2</v>
      </c>
      <c r="L4406" s="21" cm="1">
        <f t="array" ref="L4406">MMULT(B4406:K4406,$D$18:$D$27)</f>
        <v>2.9792900493000003E-2</v>
      </c>
    </row>
    <row r="4407" spans="1:12" x14ac:dyDescent="0.35">
      <c r="A4407" s="22">
        <v>44320</v>
      </c>
      <c r="B4407" s="21">
        <v>6.2899999999999996E-3</v>
      </c>
      <c r="C4407" s="21">
        <v>5.496E-3</v>
      </c>
      <c r="D4407" s="21">
        <v>-1.2637000000000001E-2</v>
      </c>
      <c r="E4407" s="21">
        <v>-3.2230000000000002E-3</v>
      </c>
      <c r="F4407" s="21">
        <v>6.0239999999999998E-3</v>
      </c>
      <c r="G4407" s="21">
        <v>-1.688E-3</v>
      </c>
      <c r="H4407" s="21">
        <v>-1.0711999999999999E-2</v>
      </c>
      <c r="I4407" s="21">
        <v>-1.0841E-2</v>
      </c>
      <c r="J4407" s="21">
        <v>-5.2139999999999999E-3</v>
      </c>
      <c r="K4407" s="21">
        <v>2.4489999999999998E-3</v>
      </c>
      <c r="L4407" s="21" cm="1">
        <f t="array" ref="L4407">MMULT(B4407:K4407,$D$18:$D$27)</f>
        <v>-3.6224073150000007E-3</v>
      </c>
    </row>
    <row r="4408" spans="1:12" x14ac:dyDescent="0.35">
      <c r="A4408" s="22">
        <v>44321</v>
      </c>
      <c r="B4408" s="21">
        <v>3.0072999999999999E-2</v>
      </c>
      <c r="C4408" s="21">
        <v>2.6859000000000001E-2</v>
      </c>
      <c r="D4408" s="21">
        <v>2.2664E-2</v>
      </c>
      <c r="E4408" s="21">
        <v>5.4593999999999997E-2</v>
      </c>
      <c r="F4408" s="21">
        <v>6.8685999999999997E-2</v>
      </c>
      <c r="G4408" s="21">
        <v>2.6776000000000001E-2</v>
      </c>
      <c r="H4408" s="21">
        <v>4.6017000000000002E-2</v>
      </c>
      <c r="I4408" s="21">
        <v>2.3605999999999999E-2</v>
      </c>
      <c r="J4408" s="21">
        <v>1.9802E-2</v>
      </c>
      <c r="K4408" s="21">
        <v>3.6125999999999998E-2</v>
      </c>
      <c r="L4408" s="21" cm="1">
        <f t="array" ref="L4408">MMULT(B4408:K4408,$D$18:$D$27)</f>
        <v>3.4039248076999998E-2</v>
      </c>
    </row>
    <row r="4409" spans="1:12" x14ac:dyDescent="0.35">
      <c r="A4409" s="22">
        <v>44322</v>
      </c>
      <c r="B4409" s="21">
        <v>9.5130000000000006E-3</v>
      </c>
      <c r="C4409" s="21">
        <v>5.5099999999999995E-4</v>
      </c>
      <c r="D4409" s="21">
        <v>3.5200000000000001E-3</v>
      </c>
      <c r="E4409" s="21">
        <v>4.6899999999999997E-3</v>
      </c>
      <c r="F4409" s="21">
        <v>1.2854000000000001E-2</v>
      </c>
      <c r="G4409" s="21">
        <v>2.0038E-2</v>
      </c>
      <c r="H4409" s="21">
        <v>-1.4787E-2</v>
      </c>
      <c r="I4409" s="21">
        <v>7.2950000000000003E-3</v>
      </c>
      <c r="J4409" s="21">
        <v>7.9950000000000004E-3</v>
      </c>
      <c r="K4409" s="21">
        <v>1.516E-3</v>
      </c>
      <c r="L4409" s="21" cm="1">
        <f t="array" ref="L4409">MMULT(B4409:K4409,$D$18:$D$27)</f>
        <v>5.1031495190000005E-3</v>
      </c>
    </row>
    <row r="4410" spans="1:12" x14ac:dyDescent="0.35">
      <c r="A4410" s="22">
        <v>44323</v>
      </c>
      <c r="B4410" s="21">
        <v>1.4297000000000001E-2</v>
      </c>
      <c r="C4410" s="21">
        <v>9.1730000000000006E-3</v>
      </c>
      <c r="D4410" s="21">
        <v>7.9501000000000002E-2</v>
      </c>
      <c r="E4410" s="21">
        <v>2.5135000000000001E-2</v>
      </c>
      <c r="F4410" s="21">
        <v>3.7747999999999997E-2</v>
      </c>
      <c r="G4410" s="21">
        <v>2.8794E-2</v>
      </c>
      <c r="H4410" s="21">
        <v>2.7767E-2</v>
      </c>
      <c r="I4410" s="21">
        <v>5.0229999999999997E-3</v>
      </c>
      <c r="J4410" s="21">
        <v>1.0765E-2</v>
      </c>
      <c r="K4410" s="21">
        <v>9.0819999999999998E-3</v>
      </c>
      <c r="L4410" s="21" cm="1">
        <f t="array" ref="L4410">MMULT(B4410:K4410,$D$18:$D$27)</f>
        <v>2.1035307533999997E-2</v>
      </c>
    </row>
    <row r="4411" spans="1:12" x14ac:dyDescent="0.35">
      <c r="A4411" s="22">
        <v>44326</v>
      </c>
      <c r="B4411" s="21">
        <v>2.4030000000000002E-3</v>
      </c>
      <c r="C4411" s="21">
        <v>-4.0899999999999999E-3</v>
      </c>
      <c r="D4411" s="21">
        <v>1.7448999999999999E-2</v>
      </c>
      <c r="E4411" s="21">
        <v>-1.751E-3</v>
      </c>
      <c r="F4411" s="21">
        <v>-8.1530000000000005E-3</v>
      </c>
      <c r="G4411" s="21">
        <v>-1.3079E-2</v>
      </c>
      <c r="H4411" s="21">
        <v>-2.7747000000000001E-2</v>
      </c>
      <c r="I4411" s="21">
        <v>-5.2300000000000003E-3</v>
      </c>
      <c r="J4411" s="21">
        <v>2.2981999999999999E-2</v>
      </c>
      <c r="K4411" s="21">
        <v>-3.1670000000000001E-3</v>
      </c>
      <c r="L4411" s="21" cm="1">
        <f t="array" ref="L4411">MMULT(B4411:K4411,$D$18:$D$27)</f>
        <v>-2.5509373700000076E-4</v>
      </c>
    </row>
    <row r="4412" spans="1:12" x14ac:dyDescent="0.35">
      <c r="A4412" s="22">
        <v>44327</v>
      </c>
      <c r="B4412" s="21">
        <v>-3.1799000000000001E-2</v>
      </c>
      <c r="C4412" s="21">
        <v>-2.6193000000000001E-2</v>
      </c>
      <c r="D4412" s="21">
        <v>-2.8504000000000002E-2</v>
      </c>
      <c r="E4412" s="21">
        <v>-2.2456E-2</v>
      </c>
      <c r="F4412" s="21">
        <v>-1.1698E-2</v>
      </c>
      <c r="G4412" s="21">
        <v>-4.7710000000000001E-3</v>
      </c>
      <c r="H4412" s="21">
        <v>-7.8857999999999998E-2</v>
      </c>
      <c r="I4412" s="21">
        <v>-2.29E-2</v>
      </c>
      <c r="J4412" s="21">
        <v>-1.5342E-2</v>
      </c>
      <c r="K4412" s="21">
        <v>-1.9562E-2</v>
      </c>
      <c r="L4412" s="21" cm="1">
        <f t="array" ref="L4412">MMULT(B4412:K4412,$D$18:$D$27)</f>
        <v>-2.8505544895000002E-2</v>
      </c>
    </row>
    <row r="4413" spans="1:12" x14ac:dyDescent="0.35">
      <c r="A4413" s="22">
        <v>44328</v>
      </c>
      <c r="B4413" s="21">
        <v>-9.077E-3</v>
      </c>
      <c r="C4413" s="21">
        <v>6.2789999999999999E-3</v>
      </c>
      <c r="D4413" s="21">
        <v>-9.4959999999999992E-3</v>
      </c>
      <c r="E4413" s="21">
        <v>-5.3799999999999996E-4</v>
      </c>
      <c r="F4413" s="21">
        <v>2.6870999999999999E-2</v>
      </c>
      <c r="G4413" s="21">
        <v>5.326E-3</v>
      </c>
      <c r="H4413" s="21">
        <v>2.4052E-2</v>
      </c>
      <c r="I4413" s="21">
        <v>2.0447E-2</v>
      </c>
      <c r="J4413" s="21">
        <v>7.234E-3</v>
      </c>
      <c r="K4413" s="21">
        <v>5.6280000000000002E-3</v>
      </c>
      <c r="L4413" s="21" cm="1">
        <f t="array" ref="L4413">MMULT(B4413:K4413,$D$18:$D$27)</f>
        <v>8.8702268709999997E-3</v>
      </c>
    </row>
    <row r="4414" spans="1:12" x14ac:dyDescent="0.35">
      <c r="A4414" s="22">
        <v>44329</v>
      </c>
      <c r="B4414" s="21">
        <v>-1.2324999999999999E-2</v>
      </c>
      <c r="C4414" s="21">
        <v>-6.4260000000000003E-3</v>
      </c>
      <c r="D4414" s="21">
        <v>-2.1878000000000002E-2</v>
      </c>
      <c r="E4414" s="21">
        <v>-2.6037000000000001E-2</v>
      </c>
      <c r="F4414" s="21">
        <v>-1.0592000000000001E-2</v>
      </c>
      <c r="G4414" s="21">
        <v>-7.1520000000000004E-3</v>
      </c>
      <c r="H4414" s="21">
        <v>-5.6131E-2</v>
      </c>
      <c r="I4414" s="21">
        <v>-1.1601E-2</v>
      </c>
      <c r="J4414" s="21">
        <v>-4.4200000000000003E-3</v>
      </c>
      <c r="K4414" s="21">
        <v>-3.222E-3</v>
      </c>
      <c r="L4414" s="21" cm="1">
        <f t="array" ref="L4414">MMULT(B4414:K4414,$D$18:$D$27)</f>
        <v>-1.6954990328000002E-2</v>
      </c>
    </row>
    <row r="4415" spans="1:12" x14ac:dyDescent="0.35">
      <c r="A4415" s="22">
        <v>44330</v>
      </c>
      <c r="B4415" s="21">
        <v>2.4788999999999999E-2</v>
      </c>
      <c r="C4415" s="21">
        <v>2.6152999999999999E-2</v>
      </c>
      <c r="D4415" s="21">
        <v>3.7948999999999997E-2</v>
      </c>
      <c r="E4415" s="21">
        <v>4.2035000000000003E-2</v>
      </c>
      <c r="F4415" s="21">
        <v>3.3059999999999999E-2</v>
      </c>
      <c r="G4415" s="21">
        <v>2.7747999999999998E-2</v>
      </c>
      <c r="H4415" s="21">
        <v>5.8624999999999997E-2</v>
      </c>
      <c r="I4415" s="21">
        <v>3.9715E-2</v>
      </c>
      <c r="J4415" s="21">
        <v>1.8867999999999999E-2</v>
      </c>
      <c r="K4415" s="21">
        <v>2.2116E-2</v>
      </c>
      <c r="L4415" s="21" cm="1">
        <f t="array" ref="L4415">MMULT(B4415:K4415,$D$18:$D$27)</f>
        <v>3.4362946341000004E-2</v>
      </c>
    </row>
    <row r="4416" spans="1:12" x14ac:dyDescent="0.35">
      <c r="A4416" s="22">
        <v>44333</v>
      </c>
      <c r="B4416" s="21">
        <v>2.3366999999999999E-2</v>
      </c>
      <c r="C4416" s="21">
        <v>1.2241E-2</v>
      </c>
      <c r="D4416" s="21">
        <v>3.0266000000000001E-2</v>
      </c>
      <c r="E4416" s="21">
        <v>3.1493E-2</v>
      </c>
      <c r="F4416" s="21">
        <v>3.7793E-2</v>
      </c>
      <c r="G4416" s="21">
        <v>1.3759E-2</v>
      </c>
      <c r="H4416" s="21">
        <v>5.1394000000000002E-2</v>
      </c>
      <c r="I4416" s="21">
        <v>1.1403E-2</v>
      </c>
      <c r="J4416" s="21">
        <v>2.3965E-2</v>
      </c>
      <c r="K4416" s="21">
        <v>2.3968E-2</v>
      </c>
      <c r="L4416" s="21" cm="1">
        <f t="array" ref="L4416">MMULT(B4416:K4416,$D$18:$D$27)</f>
        <v>2.5585566643000001E-2</v>
      </c>
    </row>
    <row r="4417" spans="1:12" x14ac:dyDescent="0.35">
      <c r="A4417" s="22">
        <v>44334</v>
      </c>
      <c r="B4417" s="21">
        <v>-2.8299999999999999E-2</v>
      </c>
      <c r="C4417" s="21">
        <v>-4.1783000000000001E-2</v>
      </c>
      <c r="D4417" s="21">
        <v>-2.5028999999999999E-2</v>
      </c>
      <c r="E4417" s="21">
        <v>-1.7323999999999999E-2</v>
      </c>
      <c r="F4417" s="21">
        <v>-2.8781000000000001E-2</v>
      </c>
      <c r="G4417" s="21">
        <v>-1.3572000000000001E-2</v>
      </c>
      <c r="H4417" s="21">
        <v>-1.9703999999999999E-2</v>
      </c>
      <c r="I4417" s="21">
        <v>-2.1871000000000002E-2</v>
      </c>
      <c r="J4417" s="21">
        <v>-4.7869999999999996E-3</v>
      </c>
      <c r="K4417" s="21">
        <v>-1.9342999999999999E-2</v>
      </c>
      <c r="L4417" s="21" cm="1">
        <f t="array" ref="L4417">MMULT(B4417:K4417,$D$18:$D$27)</f>
        <v>-2.1782645559000002E-2</v>
      </c>
    </row>
    <row r="4418" spans="1:12" x14ac:dyDescent="0.35">
      <c r="A4418" s="22">
        <v>44335</v>
      </c>
      <c r="B4418" s="21">
        <v>-2.3994999999999999E-2</v>
      </c>
      <c r="C4418" s="21">
        <v>-2.8066000000000001E-2</v>
      </c>
      <c r="D4418" s="21">
        <v>-2.9288000000000002E-2</v>
      </c>
      <c r="E4418" s="21">
        <v>-2.9848E-2</v>
      </c>
      <c r="F4418" s="21">
        <v>-3.2356000000000003E-2</v>
      </c>
      <c r="G4418" s="21">
        <v>-1.0383999999999999E-2</v>
      </c>
      <c r="H4418" s="21">
        <v>-3.0924E-2</v>
      </c>
      <c r="I4418" s="21">
        <v>-1.1872000000000001E-2</v>
      </c>
      <c r="J4418" s="21">
        <v>-1.2827E-2</v>
      </c>
      <c r="K4418" s="21">
        <v>-1.2929E-2</v>
      </c>
      <c r="L4418" s="21" cm="1">
        <f t="array" ref="L4418">MMULT(B4418:K4418,$D$18:$D$27)</f>
        <v>-2.2075287446E-2</v>
      </c>
    </row>
    <row r="4419" spans="1:12" x14ac:dyDescent="0.35">
      <c r="A4419" s="22">
        <v>44336</v>
      </c>
      <c r="B4419" s="21">
        <v>-2.3739999999999998E-3</v>
      </c>
      <c r="C4419" s="21">
        <v>3.4880000000000002E-3</v>
      </c>
      <c r="D4419" s="21">
        <v>-2.4800000000000001E-4</v>
      </c>
      <c r="E4419" s="21">
        <v>-3.418E-3</v>
      </c>
      <c r="F4419" s="21">
        <v>-7.1879999999999999E-3</v>
      </c>
      <c r="G4419" s="21">
        <v>1.3903E-2</v>
      </c>
      <c r="H4419" s="21">
        <v>-4.7869999999999996E-3</v>
      </c>
      <c r="I4419" s="21">
        <v>-7.3489999999999996E-3</v>
      </c>
      <c r="J4419" s="21">
        <v>1.2453000000000001E-2</v>
      </c>
      <c r="K4419" s="21">
        <v>2.0149999999999999E-3</v>
      </c>
      <c r="L4419" s="21" cm="1">
        <f t="array" ref="L4419">MMULT(B4419:K4419,$D$18:$D$27)</f>
        <v>-1.4270226249999999E-3</v>
      </c>
    </row>
    <row r="4420" spans="1:12" x14ac:dyDescent="0.35">
      <c r="A4420" s="22">
        <v>44337</v>
      </c>
      <c r="B4420" s="21">
        <v>1.3600000000000001E-3</v>
      </c>
      <c r="C4420" s="21">
        <v>5.4070000000000003E-3</v>
      </c>
      <c r="D4420" s="21">
        <v>-5.5890000000000002E-3</v>
      </c>
      <c r="E4420" s="21">
        <v>4.6940000000000003E-3</v>
      </c>
      <c r="F4420" s="21">
        <v>5.666E-3</v>
      </c>
      <c r="G4420" s="21">
        <v>-2.3289999999999999E-3</v>
      </c>
      <c r="H4420" s="21">
        <v>6.8139999999999997E-3</v>
      </c>
      <c r="I4420" s="21">
        <v>-9.5180000000000004E-3</v>
      </c>
      <c r="J4420" s="21">
        <v>1.07E-3</v>
      </c>
      <c r="K4420" s="21">
        <v>-1.341E-3</v>
      </c>
      <c r="L4420" s="21" cm="1">
        <f t="array" ref="L4420">MMULT(B4420:K4420,$D$18:$D$27)</f>
        <v>-2.0758075200000026E-4</v>
      </c>
    </row>
    <row r="4421" spans="1:12" x14ac:dyDescent="0.35">
      <c r="A4421" s="22">
        <v>44340</v>
      </c>
      <c r="B4421" s="21">
        <v>1.1710999999999999E-2</v>
      </c>
      <c r="C4421" s="21">
        <v>1.4213999999999999E-2</v>
      </c>
      <c r="D4421" s="21">
        <v>8.7399999999999999E-4</v>
      </c>
      <c r="E4421" s="21">
        <v>8.0859999999999994E-3</v>
      </c>
      <c r="F4421" s="21">
        <v>-7.8250000000000004E-3</v>
      </c>
      <c r="G4421" s="21">
        <v>2.3340000000000001E-3</v>
      </c>
      <c r="H4421" s="21">
        <v>1.2739E-2</v>
      </c>
      <c r="I4421" s="21">
        <v>1.4474000000000001E-2</v>
      </c>
      <c r="J4421" s="21">
        <v>5.8760000000000001E-3</v>
      </c>
      <c r="K4421" s="21">
        <v>1.9130999999999999E-2</v>
      </c>
      <c r="L4421" s="21" cm="1">
        <f t="array" ref="L4421">MMULT(B4421:K4421,$D$18:$D$27)</f>
        <v>8.7295780919999996E-3</v>
      </c>
    </row>
    <row r="4422" spans="1:12" x14ac:dyDescent="0.35">
      <c r="A4422" s="22">
        <v>44341</v>
      </c>
      <c r="B4422" s="21">
        <v>-2.2647E-2</v>
      </c>
      <c r="C4422" s="21">
        <v>-1.6383000000000002E-2</v>
      </c>
      <c r="D4422" s="21">
        <v>-1.8218000000000002E-2</v>
      </c>
      <c r="E4422" s="21">
        <v>-2.1746999999999999E-2</v>
      </c>
      <c r="F4422" s="21">
        <v>-1.4511E-2</v>
      </c>
      <c r="G4422" s="21">
        <v>-3.5445999999999998E-2</v>
      </c>
      <c r="H4422" s="21">
        <v>-3.2232999999999998E-2</v>
      </c>
      <c r="I4422" s="21">
        <v>-2.6664E-2</v>
      </c>
      <c r="J4422" s="21">
        <v>-1.5401E-2</v>
      </c>
      <c r="K4422" s="21">
        <v>-1.1856E-2</v>
      </c>
      <c r="L4422" s="21" cm="1">
        <f t="array" ref="L4422">MMULT(B4422:K4422,$D$18:$D$27)</f>
        <v>-2.1908183261999999E-2</v>
      </c>
    </row>
    <row r="4423" spans="1:12" x14ac:dyDescent="0.35">
      <c r="A4423" s="22">
        <v>44342</v>
      </c>
      <c r="B4423" s="21">
        <v>1.1672E-2</v>
      </c>
      <c r="C4423" s="21">
        <v>2.4069999999999999E-3</v>
      </c>
      <c r="D4423" s="21">
        <v>1.1693E-2</v>
      </c>
      <c r="E4423" s="21">
        <v>9.8399999999999998E-3</v>
      </c>
      <c r="F4423" s="21">
        <v>9.9229999999999995E-3</v>
      </c>
      <c r="G4423" s="21">
        <v>1.6094000000000001E-2</v>
      </c>
      <c r="H4423" s="21">
        <v>2.7213999999999999E-2</v>
      </c>
      <c r="I4423" s="21">
        <v>1.6819999999999999E-3</v>
      </c>
      <c r="J4423" s="21">
        <v>-1.0248E-2</v>
      </c>
      <c r="K4423" s="21">
        <v>1.3164E-2</v>
      </c>
      <c r="L4423" s="21" cm="1">
        <f t="array" ref="L4423">MMULT(B4423:K4423,$D$18:$D$27)</f>
        <v>6.9344215760000008E-3</v>
      </c>
    </row>
    <row r="4424" spans="1:12" x14ac:dyDescent="0.35">
      <c r="A4424" s="22">
        <v>44343</v>
      </c>
      <c r="B4424" s="21">
        <v>-6.4469999999999996E-3</v>
      </c>
      <c r="C4424" s="21">
        <v>-1.0661E-2</v>
      </c>
      <c r="D4424" s="21">
        <v>9.1710000000000003E-3</v>
      </c>
      <c r="E4424" s="21">
        <v>1.9849999999999998E-3</v>
      </c>
      <c r="F4424" s="21">
        <v>-6.6559999999999996E-3</v>
      </c>
      <c r="G4424" s="21">
        <v>2.3231000000000002E-2</v>
      </c>
      <c r="H4424" s="21">
        <v>3.0842000000000001E-2</v>
      </c>
      <c r="I4424" s="21">
        <v>1.2475E-2</v>
      </c>
      <c r="J4424" s="21">
        <v>-4.9049999999999996E-3</v>
      </c>
      <c r="K4424" s="21">
        <v>9.868E-3</v>
      </c>
      <c r="L4424" s="21" cm="1">
        <f t="array" ref="L4424">MMULT(B4424:K4424,$D$18:$D$27)</f>
        <v>4.1244156219999994E-3</v>
      </c>
    </row>
    <row r="4425" spans="1:12" x14ac:dyDescent="0.35">
      <c r="A4425" s="22">
        <v>44344</v>
      </c>
      <c r="B4425" s="21">
        <v>-3.2450000000000001E-3</v>
      </c>
      <c r="C4425" s="21">
        <v>7.5719999999999997E-3</v>
      </c>
      <c r="D4425" s="21">
        <v>1.2400000000000001E-4</v>
      </c>
      <c r="E4425" s="21">
        <v>3.7820000000000002E-3</v>
      </c>
      <c r="F4425" s="21">
        <v>-3.19E-4</v>
      </c>
      <c r="G4425" s="21">
        <v>2.5799999999999998E-3</v>
      </c>
      <c r="H4425" s="21">
        <v>-4.2189999999999997E-3</v>
      </c>
      <c r="I4425" s="21">
        <v>-2.251E-3</v>
      </c>
      <c r="J4425" s="21">
        <v>4.3810000000000003E-3</v>
      </c>
      <c r="K4425" s="21">
        <v>6.515E-3</v>
      </c>
      <c r="L4425" s="21" cm="1">
        <f t="array" ref="L4425">MMULT(B4425:K4425,$D$18:$D$27)</f>
        <v>2.3384033999999964E-5</v>
      </c>
    </row>
    <row r="4426" spans="1:12" x14ac:dyDescent="0.35">
      <c r="A4426" s="22">
        <v>44348</v>
      </c>
      <c r="B4426" s="21">
        <v>3.5805999999999998E-2</v>
      </c>
      <c r="C4426" s="21">
        <v>2.7556000000000001E-2</v>
      </c>
      <c r="D4426" s="21">
        <v>5.2900000000000003E-2</v>
      </c>
      <c r="E4426" s="21">
        <v>4.5388999999999999E-2</v>
      </c>
      <c r="F4426" s="21">
        <v>5.1069000000000003E-2</v>
      </c>
      <c r="G4426" s="21">
        <v>2.6248E-2</v>
      </c>
      <c r="H4426" s="21">
        <v>9.6686999999999995E-2</v>
      </c>
      <c r="I4426" s="21">
        <v>3.1227999999999999E-2</v>
      </c>
      <c r="J4426" s="21">
        <v>9.2689999999999995E-3</v>
      </c>
      <c r="K4426" s="21">
        <v>1.1327E-2</v>
      </c>
      <c r="L4426" s="21" cm="1">
        <f t="array" ref="L4426">MMULT(B4426:K4426,$D$18:$D$27)</f>
        <v>4.0003183327999993E-2</v>
      </c>
    </row>
    <row r="4427" spans="1:12" x14ac:dyDescent="0.35">
      <c r="A4427" s="22">
        <v>44349</v>
      </c>
      <c r="B4427" s="21">
        <v>7.9389999999999999E-3</v>
      </c>
      <c r="C4427" s="21">
        <v>1.3408E-2</v>
      </c>
      <c r="D4427" s="21">
        <v>8.0389999999999993E-3</v>
      </c>
      <c r="E4427" s="21">
        <v>1.2356000000000001E-2</v>
      </c>
      <c r="F4427" s="21">
        <v>7.6829999999999996E-2</v>
      </c>
      <c r="G4427" s="21">
        <v>1.7802999999999999E-2</v>
      </c>
      <c r="H4427" s="21">
        <v>2.6695E-2</v>
      </c>
      <c r="I4427" s="21">
        <v>3.1893999999999999E-2</v>
      </c>
      <c r="J4427" s="21">
        <v>1.4045999999999999E-2</v>
      </c>
      <c r="K4427" s="21">
        <v>7.6800000000000002E-3</v>
      </c>
      <c r="L4427" s="21" cm="1">
        <f t="array" ref="L4427">MMULT(B4427:K4427,$D$18:$D$27)</f>
        <v>2.3552058159999997E-2</v>
      </c>
    </row>
    <row r="4428" spans="1:12" x14ac:dyDescent="0.35">
      <c r="A4428" s="22">
        <v>44350</v>
      </c>
      <c r="B4428" s="21">
        <v>3.9379999999999997E-3</v>
      </c>
      <c r="C4428" s="21">
        <v>-4.5339999999999998E-3</v>
      </c>
      <c r="D4428" s="21">
        <v>1.806E-2</v>
      </c>
      <c r="E4428" s="21">
        <v>8.1370000000000001E-3</v>
      </c>
      <c r="F4428" s="21">
        <v>2.9892999999999999E-2</v>
      </c>
      <c r="G4428" s="21">
        <v>1.5028E-2</v>
      </c>
      <c r="H4428" s="21">
        <v>1.7110000000000001E-3</v>
      </c>
      <c r="I4428" s="21">
        <v>-4.5750000000000001E-3</v>
      </c>
      <c r="J4428" s="21">
        <v>0</v>
      </c>
      <c r="K4428" s="21">
        <v>4.4460000000000003E-3</v>
      </c>
      <c r="L4428" s="21" cm="1">
        <f t="array" ref="L4428">MMULT(B4428:K4428,$D$18:$D$27)</f>
        <v>4.6951790070000003E-3</v>
      </c>
    </row>
    <row r="4429" spans="1:12" x14ac:dyDescent="0.35">
      <c r="A4429" s="22">
        <v>44351</v>
      </c>
      <c r="B4429" s="21">
        <v>4.4130000000000003E-3</v>
      </c>
      <c r="C4429" s="21">
        <v>7.9930000000000001E-3</v>
      </c>
      <c r="D4429" s="21">
        <v>7.4879999999999999E-3</v>
      </c>
      <c r="E4429" s="21">
        <v>6.3899999999999998E-3</v>
      </c>
      <c r="F4429" s="21">
        <v>-2.738E-3</v>
      </c>
      <c r="G4429" s="21">
        <v>0.12281599999999999</v>
      </c>
      <c r="H4429" s="21">
        <v>-4.7809999999999997E-3</v>
      </c>
      <c r="I4429" s="21">
        <v>2.5446E-2</v>
      </c>
      <c r="J4429" s="21">
        <v>5.3300000000000005E-4</v>
      </c>
      <c r="K4429" s="21">
        <v>6.4809999999999998E-3</v>
      </c>
      <c r="L4429" s="21" cm="1">
        <f t="array" ref="L4429">MMULT(B4429:K4429,$D$18:$D$27)</f>
        <v>8.6113542830000001E-3</v>
      </c>
    </row>
    <row r="4430" spans="1:12" x14ac:dyDescent="0.35">
      <c r="A4430" s="22">
        <v>44354</v>
      </c>
      <c r="B4430" s="21">
        <v>-6.509E-3</v>
      </c>
      <c r="C4430" s="21">
        <v>-6.4549999999999998E-3</v>
      </c>
      <c r="D4430" s="21">
        <v>-4.9170000000000004E-3</v>
      </c>
      <c r="E4430" s="21">
        <v>-6.6799999999999997E-4</v>
      </c>
      <c r="F4430" s="21">
        <v>-1.6199999999999999E-2</v>
      </c>
      <c r="G4430" s="21">
        <v>2.3345999999999999E-2</v>
      </c>
      <c r="H4430" s="21">
        <v>6.8599999999999998E-4</v>
      </c>
      <c r="I4430" s="21">
        <v>1.0166E-2</v>
      </c>
      <c r="J4430" s="21">
        <v>-5.3200000000000003E-4</v>
      </c>
      <c r="K4430" s="21">
        <v>-5.1830000000000001E-3</v>
      </c>
      <c r="L4430" s="21" cm="1">
        <f t="array" ref="L4430">MMULT(B4430:K4430,$D$18:$D$27)</f>
        <v>-1.0450795460000002E-3</v>
      </c>
    </row>
    <row r="4431" spans="1:12" x14ac:dyDescent="0.35">
      <c r="A4431" s="22">
        <v>44355</v>
      </c>
      <c r="B4431" s="21">
        <v>1.7690000000000001E-2</v>
      </c>
      <c r="C4431" s="21">
        <v>9.0950000000000007E-3</v>
      </c>
      <c r="D4431" s="21">
        <v>4.1370000000000001E-3</v>
      </c>
      <c r="E4431" s="21">
        <v>1.1035E-2</v>
      </c>
      <c r="F4431" s="21">
        <v>1.954E-3</v>
      </c>
      <c r="G4431" s="21">
        <v>-4.4359999999999998E-3</v>
      </c>
      <c r="H4431" s="21">
        <v>1.029E-3</v>
      </c>
      <c r="I4431" s="21">
        <v>1.6230000000000001E-3</v>
      </c>
      <c r="J4431" s="21">
        <v>1.598E-3</v>
      </c>
      <c r="K4431" s="21">
        <v>1.1841000000000001E-2</v>
      </c>
      <c r="L4431" s="21" cm="1">
        <f t="array" ref="L4431">MMULT(B4431:K4431,$D$18:$D$27)</f>
        <v>6.0092663500000013E-3</v>
      </c>
    </row>
    <row r="4432" spans="1:12" x14ac:dyDescent="0.35">
      <c r="A4432" s="22">
        <v>44356</v>
      </c>
      <c r="B4432" s="21">
        <v>8.3700000000000007E-3</v>
      </c>
      <c r="C4432" s="21">
        <v>-8.737E-3</v>
      </c>
      <c r="D4432" s="21">
        <v>-1.8079999999999999E-2</v>
      </c>
      <c r="E4432" s="21">
        <v>-1.3063999999999999E-2</v>
      </c>
      <c r="F4432" s="21">
        <v>-3.8999999999999998E-3</v>
      </c>
      <c r="G4432" s="21">
        <v>-4.0738000000000003E-2</v>
      </c>
      <c r="H4432" s="21">
        <v>-2.8777E-2</v>
      </c>
      <c r="I4432" s="21">
        <v>-1.188E-3</v>
      </c>
      <c r="J4432" s="21">
        <v>1.596E-3</v>
      </c>
      <c r="K4432" s="21">
        <v>-7.489E-3</v>
      </c>
      <c r="L4432" s="21" cm="1">
        <f t="array" ref="L4432">MMULT(B4432:K4432,$D$18:$D$27)</f>
        <v>-5.5155100759999992E-3</v>
      </c>
    </row>
    <row r="4433" spans="1:12" x14ac:dyDescent="0.35">
      <c r="A4433" s="22">
        <v>44357</v>
      </c>
      <c r="B4433" s="21">
        <v>1.596E-3</v>
      </c>
      <c r="C4433" s="21">
        <v>5.8450000000000004E-3</v>
      </c>
      <c r="D4433" s="21">
        <v>4.1949999999999999E-3</v>
      </c>
      <c r="E4433" s="21">
        <v>8.2100000000000003E-3</v>
      </c>
      <c r="F4433" s="21">
        <v>-2.2931E-2</v>
      </c>
      <c r="G4433" s="21">
        <v>2.9638999999999999E-2</v>
      </c>
      <c r="H4433" s="21">
        <v>-7.0500000000000001E-4</v>
      </c>
      <c r="I4433" s="21">
        <v>-8.7609999999999997E-3</v>
      </c>
      <c r="J4433" s="21">
        <v>9.0279999999999996E-3</v>
      </c>
      <c r="K4433" s="21">
        <v>-2.673E-3</v>
      </c>
      <c r="L4433" s="21" cm="1">
        <f t="array" ref="L4433">MMULT(B4433:K4433,$D$18:$D$27)</f>
        <v>-9.3033425000000052E-4</v>
      </c>
    </row>
    <row r="4434" spans="1:12" x14ac:dyDescent="0.35">
      <c r="A4434" s="22">
        <v>44358</v>
      </c>
      <c r="B4434" s="21">
        <v>-9.2429999999999995E-3</v>
      </c>
      <c r="C4434" s="21">
        <v>-4.6119999999999998E-3</v>
      </c>
      <c r="D4434" s="21">
        <v>-8.4720000000000004E-3</v>
      </c>
      <c r="E4434" s="21">
        <v>-3.3240000000000001E-3</v>
      </c>
      <c r="F4434" s="21">
        <v>-1.431E-3</v>
      </c>
      <c r="G4434" s="21">
        <v>8.1630000000000001E-3</v>
      </c>
      <c r="H4434" s="21">
        <v>0</v>
      </c>
      <c r="I4434" s="21">
        <v>-7.3109999999999998E-3</v>
      </c>
      <c r="J4434" s="21">
        <v>7.3680000000000004E-3</v>
      </c>
      <c r="K4434" s="21">
        <v>-4.0980000000000001E-3</v>
      </c>
      <c r="L4434" s="21" cm="1">
        <f t="array" ref="L4434">MMULT(B4434:K4434,$D$18:$D$27)</f>
        <v>-3.543832604E-3</v>
      </c>
    </row>
    <row r="4435" spans="1:12" x14ac:dyDescent="0.35">
      <c r="A4435" s="22">
        <v>44361</v>
      </c>
      <c r="B4435" s="21">
        <v>-1.6080000000000001E-3</v>
      </c>
      <c r="C4435" s="21">
        <v>5.5599999999999996E-4</v>
      </c>
      <c r="D4435" s="21">
        <v>-6.7879999999999998E-3</v>
      </c>
      <c r="E4435" s="21">
        <v>5.6699999999999997E-3</v>
      </c>
      <c r="F4435" s="21">
        <v>-2.4076E-2</v>
      </c>
      <c r="G4435" s="21">
        <v>2.983E-3</v>
      </c>
      <c r="H4435" s="21">
        <v>-1.7650000000000001E-3</v>
      </c>
      <c r="I4435" s="21">
        <v>5.1669999999999997E-3</v>
      </c>
      <c r="J4435" s="21">
        <v>-1.5674E-2</v>
      </c>
      <c r="K4435" s="21">
        <v>-3.0070000000000001E-3</v>
      </c>
      <c r="L4435" s="21" cm="1">
        <f t="array" ref="L4435">MMULT(B4435:K4435,$D$18:$D$27)</f>
        <v>-3.8067440559999993E-3</v>
      </c>
    </row>
    <row r="4436" spans="1:12" x14ac:dyDescent="0.35">
      <c r="A4436" s="22">
        <v>44362</v>
      </c>
      <c r="B4436" s="21">
        <v>3.6410999999999999E-2</v>
      </c>
      <c r="C4436" s="21">
        <v>2.1579999999999998E-2</v>
      </c>
      <c r="D4436" s="21">
        <v>8.7200000000000003E-3</v>
      </c>
      <c r="E4436" s="21">
        <v>1.426E-2</v>
      </c>
      <c r="F4436" s="21">
        <v>4.1120000000000002E-3</v>
      </c>
      <c r="G4436" s="21">
        <v>1.3384E-2</v>
      </c>
      <c r="H4436" s="21">
        <v>3.2531999999999998E-2</v>
      </c>
      <c r="I4436" s="21">
        <v>7.2179999999999996E-3</v>
      </c>
      <c r="J4436" s="21">
        <v>1.0085E-2</v>
      </c>
      <c r="K4436" s="21">
        <v>1.0795000000000001E-2</v>
      </c>
      <c r="L4436" s="21" cm="1">
        <f t="array" ref="L4436">MMULT(B4436:K4436,$D$18:$D$27)</f>
        <v>1.6824349145999999E-2</v>
      </c>
    </row>
    <row r="4437" spans="1:12" x14ac:dyDescent="0.35">
      <c r="A4437" s="22">
        <v>44363</v>
      </c>
      <c r="B4437" s="21">
        <v>-3.5750000000000001E-3</v>
      </c>
      <c r="C4437" s="21">
        <v>-5.7120000000000001E-3</v>
      </c>
      <c r="D4437" s="21">
        <v>-1.0397E-2</v>
      </c>
      <c r="E4437" s="21">
        <v>-6.5399999999999996E-4</v>
      </c>
      <c r="F4437" s="21">
        <v>-4.3870000000000003E-3</v>
      </c>
      <c r="G4437" s="21">
        <v>2.6415000000000001E-2</v>
      </c>
      <c r="H4437" s="21">
        <v>4.589E-2</v>
      </c>
      <c r="I4437" s="21">
        <v>-1.4767000000000001E-2</v>
      </c>
      <c r="J4437" s="21">
        <v>-9.4590000000000004E-3</v>
      </c>
      <c r="K4437" s="21">
        <v>-6.1250000000000002E-3</v>
      </c>
      <c r="L4437" s="21" cm="1">
        <f t="array" ref="L4437">MMULT(B4437:K4437,$D$18:$D$27)</f>
        <v>-2.0673293939999999E-3</v>
      </c>
    </row>
    <row r="4438" spans="1:12" x14ac:dyDescent="0.35">
      <c r="A4438" s="22">
        <v>44364</v>
      </c>
      <c r="B4438" s="21">
        <v>-3.2917000000000002E-2</v>
      </c>
      <c r="C4438" s="21">
        <v>-2.3706999999999999E-2</v>
      </c>
      <c r="D4438" s="21">
        <v>-3.8719999999999997E-2</v>
      </c>
      <c r="E4438" s="21">
        <v>-3.4680000000000002E-2</v>
      </c>
      <c r="F4438" s="21">
        <v>-4.6122000000000003E-2</v>
      </c>
      <c r="G4438" s="21">
        <v>-7.3528999999999997E-2</v>
      </c>
      <c r="H4438" s="21">
        <v>-7.5966000000000006E-2</v>
      </c>
      <c r="I4438" s="21">
        <v>-4.4963999999999997E-2</v>
      </c>
      <c r="J4438" s="21">
        <v>-2.8646999999999999E-2</v>
      </c>
      <c r="K4438" s="21">
        <v>-3.6662E-2</v>
      </c>
      <c r="L4438" s="21" cm="1">
        <f t="array" ref="L4438">MMULT(B4438:K4438,$D$18:$D$27)</f>
        <v>-4.1178392180000002E-2</v>
      </c>
    </row>
    <row r="4439" spans="1:12" x14ac:dyDescent="0.35">
      <c r="A4439" s="22">
        <v>44365</v>
      </c>
      <c r="B4439" s="21">
        <v>-2.5649000000000002E-2</v>
      </c>
      <c r="C4439" s="21">
        <v>-3.7732000000000002E-2</v>
      </c>
      <c r="D4439" s="21">
        <v>-2.6034999999999999E-2</v>
      </c>
      <c r="E4439" s="21">
        <v>-2.5080000000000002E-2</v>
      </c>
      <c r="F4439" s="21">
        <v>-3.6340999999999998E-2</v>
      </c>
      <c r="G4439" s="21">
        <v>-2.6013999999999999E-2</v>
      </c>
      <c r="H4439" s="21">
        <v>-8.1499999999999993E-3</v>
      </c>
      <c r="I4439" s="21">
        <v>-2.8733000000000002E-2</v>
      </c>
      <c r="J4439" s="21">
        <v>-3.5499999999999997E-2</v>
      </c>
      <c r="K4439" s="21">
        <v>-3.4285000000000003E-2</v>
      </c>
      <c r="L4439" s="21" cm="1">
        <f t="array" ref="L4439">MMULT(B4439:K4439,$D$18:$D$27)</f>
        <v>-2.7783773337000002E-2</v>
      </c>
    </row>
    <row r="4440" spans="1:12" x14ac:dyDescent="0.35">
      <c r="A4440" s="22">
        <v>44368</v>
      </c>
      <c r="B4440" s="21">
        <v>3.6257999999999999E-2</v>
      </c>
      <c r="C4440" s="21">
        <v>2.9312000000000001E-2</v>
      </c>
      <c r="D4440" s="21">
        <v>7.1618000000000001E-2</v>
      </c>
      <c r="E4440" s="21">
        <v>5.0756000000000003E-2</v>
      </c>
      <c r="F4440" s="21">
        <v>5.8485000000000002E-2</v>
      </c>
      <c r="G4440" s="21">
        <v>3.4631000000000002E-2</v>
      </c>
      <c r="H4440" s="21">
        <v>5.3948000000000003E-2</v>
      </c>
      <c r="I4440" s="21">
        <v>3.7781000000000002E-2</v>
      </c>
      <c r="J4440" s="21">
        <v>3.5673999999999997E-2</v>
      </c>
      <c r="K4440" s="21">
        <v>3.7031000000000001E-2</v>
      </c>
      <c r="L4440" s="21" cm="1">
        <f t="array" ref="L4440">MMULT(B4440:K4440,$D$18:$D$27)</f>
        <v>4.4127013156999996E-2</v>
      </c>
    </row>
    <row r="4441" spans="1:12" x14ac:dyDescent="0.35">
      <c r="A4441" s="22">
        <v>44369</v>
      </c>
      <c r="B4441" s="21">
        <v>1.9172000000000002E-2</v>
      </c>
      <c r="C4441" s="21">
        <v>3.3E-3</v>
      </c>
      <c r="D4441" s="21">
        <v>-4.7100000000000001E-4</v>
      </c>
      <c r="E4441" s="21">
        <v>5.6239999999999997E-3</v>
      </c>
      <c r="F4441" s="21">
        <v>-3.019E-3</v>
      </c>
      <c r="G4441" s="21">
        <v>-7.0010000000000003E-3</v>
      </c>
      <c r="H4441" s="21">
        <v>1.7288000000000001E-2</v>
      </c>
      <c r="I4441" s="21">
        <v>7.0980000000000001E-3</v>
      </c>
      <c r="J4441" s="21">
        <v>-4.921E-3</v>
      </c>
      <c r="K4441" s="21">
        <v>4.7499999999999999E-3</v>
      </c>
      <c r="L4441" s="21" cm="1">
        <f t="array" ref="L4441">MMULT(B4441:K4441,$D$18:$D$27)</f>
        <v>6.4527069599999995E-3</v>
      </c>
    </row>
    <row r="4442" spans="1:12" x14ac:dyDescent="0.35">
      <c r="A4442" s="22">
        <v>44370</v>
      </c>
      <c r="B4442" s="21">
        <v>7.3680000000000004E-3</v>
      </c>
      <c r="C4442" s="21">
        <v>-1.222E-3</v>
      </c>
      <c r="D4442" s="21">
        <v>8.829E-3</v>
      </c>
      <c r="E4442" s="21">
        <v>-4.9399999999999997E-4</v>
      </c>
      <c r="F4442" s="21">
        <v>-4.2399999999999998E-3</v>
      </c>
      <c r="G4442" s="21">
        <v>-3.0839999999999999E-3</v>
      </c>
      <c r="H4442" s="21">
        <v>3.1655999999999997E-2</v>
      </c>
      <c r="I4442" s="21">
        <v>3.297E-3</v>
      </c>
      <c r="J4442" s="21">
        <v>-6.0439999999999999E-3</v>
      </c>
      <c r="K4442" s="21">
        <v>3.424E-3</v>
      </c>
      <c r="L4442" s="21" cm="1">
        <f t="array" ref="L4442">MMULT(B4442:K4442,$D$18:$D$27)</f>
        <v>4.6028038690000004E-3</v>
      </c>
    </row>
    <row r="4443" spans="1:12" x14ac:dyDescent="0.35">
      <c r="A4443" s="22">
        <v>44371</v>
      </c>
      <c r="B4443" s="21">
        <v>4.0460000000000001E-3</v>
      </c>
      <c r="C4443" s="21">
        <v>8.1869999999999998E-3</v>
      </c>
      <c r="D4443" s="21">
        <v>4.5510000000000004E-3</v>
      </c>
      <c r="E4443" s="21">
        <v>1.0369E-2</v>
      </c>
      <c r="F4443" s="21">
        <v>1.1557E-2</v>
      </c>
      <c r="G4443" s="21">
        <v>7.5139999999999998E-3</v>
      </c>
      <c r="H4443" s="21">
        <v>2.5194000000000001E-2</v>
      </c>
      <c r="I4443" s="21">
        <v>1.6202000000000001E-2</v>
      </c>
      <c r="J4443" s="21">
        <v>8.2920000000000008E-3</v>
      </c>
      <c r="K4443" s="21">
        <v>1.2834999999999999E-2</v>
      </c>
      <c r="L4443" s="21" cm="1">
        <f t="array" ref="L4443">MMULT(B4443:K4443,$D$18:$D$27)</f>
        <v>1.1372462959999999E-2</v>
      </c>
    </row>
    <row r="4444" spans="1:12" x14ac:dyDescent="0.35">
      <c r="A4444" s="22">
        <v>44372</v>
      </c>
      <c r="B4444" s="21">
        <v>2.1700000000000001E-3</v>
      </c>
      <c r="C4444" s="21">
        <v>1.493E-3</v>
      </c>
      <c r="D4444" s="21">
        <v>1.8121000000000002E-2</v>
      </c>
      <c r="E4444" s="21">
        <v>-1.3029999999999999E-3</v>
      </c>
      <c r="F4444" s="21">
        <v>2.7060000000000001E-3</v>
      </c>
      <c r="G4444" s="21">
        <v>-6.1419999999999999E-3</v>
      </c>
      <c r="H4444" s="21">
        <v>3.6861999999999999E-2</v>
      </c>
      <c r="I4444" s="21">
        <v>3.9020000000000001E-3</v>
      </c>
      <c r="J4444" s="21">
        <v>2.7409999999999999E-3</v>
      </c>
      <c r="K4444" s="21">
        <v>3.369E-3</v>
      </c>
      <c r="L4444" s="21" cm="1">
        <f t="array" ref="L4444">MMULT(B4444:K4444,$D$18:$D$27)</f>
        <v>7.0915707479999998E-3</v>
      </c>
    </row>
    <row r="4445" spans="1:12" x14ac:dyDescent="0.35">
      <c r="A4445" s="22">
        <v>44375</v>
      </c>
      <c r="B4445" s="21">
        <v>-2.5517999999999999E-2</v>
      </c>
      <c r="C4445" s="21">
        <v>-3.0848E-2</v>
      </c>
      <c r="D4445" s="21">
        <v>-5.3393999999999997E-2</v>
      </c>
      <c r="E4445" s="21">
        <v>-2.8053999999999999E-2</v>
      </c>
      <c r="F4445" s="21">
        <v>-3.9879999999999999E-2</v>
      </c>
      <c r="G4445" s="21">
        <v>-2.7807999999999999E-2</v>
      </c>
      <c r="H4445" s="21">
        <v>-5.0743999999999997E-2</v>
      </c>
      <c r="I4445" s="21">
        <v>-5.1311000000000002E-2</v>
      </c>
      <c r="J4445" s="21">
        <v>-1.7496000000000001E-2</v>
      </c>
      <c r="K4445" s="21">
        <v>-3.2773999999999998E-2</v>
      </c>
      <c r="L4445" s="21" cm="1">
        <f t="array" ref="L4445">MMULT(B4445:K4445,$D$18:$D$27)</f>
        <v>-3.6958868199000003E-2</v>
      </c>
    </row>
    <row r="4446" spans="1:12" x14ac:dyDescent="0.35">
      <c r="A4446" s="22">
        <v>44376</v>
      </c>
      <c r="B4446" s="21">
        <v>-6.1890000000000001E-3</v>
      </c>
      <c r="C4446" s="21">
        <v>-2.212E-3</v>
      </c>
      <c r="D4446" s="21">
        <v>-7.9550000000000003E-3</v>
      </c>
      <c r="E4446" s="21">
        <v>-9.0620000000000006E-3</v>
      </c>
      <c r="F4446" s="21">
        <v>-4.372E-3</v>
      </c>
      <c r="G4446" s="21">
        <v>-3.405E-3</v>
      </c>
      <c r="H4446" s="21">
        <v>1.921E-3</v>
      </c>
      <c r="I4446" s="21">
        <v>-3.6289999999999998E-3</v>
      </c>
      <c r="J4446" s="21">
        <v>-6.6779999999999999E-3</v>
      </c>
      <c r="K4446" s="21">
        <v>-6.9420000000000003E-3</v>
      </c>
      <c r="L4446" s="21" cm="1">
        <f t="array" ref="L4446">MMULT(B4446:K4446,$D$18:$D$27)</f>
        <v>-4.8262654970000008E-3</v>
      </c>
    </row>
    <row r="4447" spans="1:12" x14ac:dyDescent="0.35">
      <c r="A4447" s="22">
        <v>44377</v>
      </c>
      <c r="B4447" s="21">
        <v>7.3460000000000001E-3</v>
      </c>
      <c r="C4447" s="21">
        <v>9.4450000000000003E-3</v>
      </c>
      <c r="D4447" s="21">
        <v>1.3729E-2</v>
      </c>
      <c r="E4447" s="21">
        <v>3.1329000000000003E-2</v>
      </c>
      <c r="F4447" s="21">
        <v>4.078E-3</v>
      </c>
      <c r="G4447" s="21">
        <v>1.2527999999999999E-2</v>
      </c>
      <c r="H4447" s="21">
        <v>-9.5799999999999998E-4</v>
      </c>
      <c r="I4447" s="21">
        <v>8.3420000000000005E-3</v>
      </c>
      <c r="J4447" s="21">
        <v>2.1288999999999999E-2</v>
      </c>
      <c r="K4447" s="21">
        <v>5.659E-3</v>
      </c>
      <c r="L4447" s="21" cm="1">
        <f t="array" ref="L4447">MMULT(B4447:K4447,$D$18:$D$27)</f>
        <v>1.1430111402000001E-2</v>
      </c>
    </row>
    <row r="4448" spans="1:12" x14ac:dyDescent="0.35">
      <c r="A4448" s="22">
        <v>44378</v>
      </c>
      <c r="B4448" s="21">
        <v>2.8540000000000002E-3</v>
      </c>
      <c r="C4448" s="21">
        <v>1.4035000000000001E-2</v>
      </c>
      <c r="D4448" s="21">
        <v>3.0561000000000001E-2</v>
      </c>
      <c r="E4448" s="21">
        <v>3.2511999999999999E-2</v>
      </c>
      <c r="F4448" s="21">
        <v>3.3114999999999999E-2</v>
      </c>
      <c r="G4448" s="21">
        <v>7.424E-3</v>
      </c>
      <c r="H4448" s="21">
        <v>5.0847000000000003E-2</v>
      </c>
      <c r="I4448" s="21">
        <v>1.4798E-2</v>
      </c>
      <c r="J4448" s="21">
        <v>1.0971E-2</v>
      </c>
      <c r="K4448" s="21">
        <v>1.4068000000000001E-2</v>
      </c>
      <c r="L4448" s="21" cm="1">
        <f t="array" ref="L4448">MMULT(B4448:K4448,$D$18:$D$27)</f>
        <v>2.0430902483000002E-2</v>
      </c>
    </row>
    <row r="4449" spans="1:12" x14ac:dyDescent="0.35">
      <c r="A4449" s="22">
        <v>44379</v>
      </c>
      <c r="B4449" s="21">
        <v>-1.423E-3</v>
      </c>
      <c r="C4449" s="21">
        <v>-1.3179999999999999E-3</v>
      </c>
      <c r="D4449" s="21">
        <v>-2.5579999999999999E-3</v>
      </c>
      <c r="E4449" s="21">
        <v>-2.0669999999999998E-3</v>
      </c>
      <c r="F4449" s="21">
        <v>-8.4670000000000006E-3</v>
      </c>
      <c r="G4449" s="21">
        <v>4.4700000000000002E-4</v>
      </c>
      <c r="H4449" s="21">
        <v>-8.5210000000000008E-3</v>
      </c>
      <c r="I4449" s="21">
        <v>9.3010000000000002E-3</v>
      </c>
      <c r="J4449" s="21">
        <v>7.5960000000000003E-3</v>
      </c>
      <c r="K4449" s="21">
        <v>-3.264E-3</v>
      </c>
      <c r="L4449" s="21" cm="1">
        <f t="array" ref="L4449">MMULT(B4449:K4449,$D$18:$D$27)</f>
        <v>8.0169742099999981E-4</v>
      </c>
    </row>
    <row r="4450" spans="1:12" x14ac:dyDescent="0.35">
      <c r="A4450" s="22">
        <v>44383</v>
      </c>
      <c r="B4450" s="21">
        <v>-2.8494999999999999E-2</v>
      </c>
      <c r="C4450" s="21">
        <v>-1.9609999999999999E-2</v>
      </c>
      <c r="D4450" s="21">
        <v>-2.3900999999999999E-2</v>
      </c>
      <c r="E4450" s="21">
        <v>-3.9363000000000002E-2</v>
      </c>
      <c r="F4450" s="21">
        <v>-4.9404999999999998E-2</v>
      </c>
      <c r="G4450" s="21">
        <v>-1.8304000000000001E-2</v>
      </c>
      <c r="H4450" s="21">
        <v>-6.3535999999999995E-2</v>
      </c>
      <c r="I4450" s="21">
        <v>-3.9248999999999999E-2</v>
      </c>
      <c r="J4450" s="21">
        <v>-7.0010000000000003E-3</v>
      </c>
      <c r="K4450" s="21">
        <v>-3.4387000000000001E-2</v>
      </c>
      <c r="L4450" s="21" cm="1">
        <f t="array" ref="L4450">MMULT(B4450:K4450,$D$18:$D$27)</f>
        <v>-3.3535554560999992E-2</v>
      </c>
    </row>
    <row r="4451" spans="1:12" x14ac:dyDescent="0.35">
      <c r="A4451" s="22">
        <v>44384</v>
      </c>
      <c r="B4451" s="21">
        <v>-1.5643000000000001E-2</v>
      </c>
      <c r="C4451" s="21">
        <v>-1.0193000000000001E-2</v>
      </c>
      <c r="D4451" s="21">
        <v>-3.1413999999999997E-2</v>
      </c>
      <c r="E4451" s="21">
        <v>-2.1068E-2</v>
      </c>
      <c r="F4451" s="21">
        <v>-1.5720000000000001E-2</v>
      </c>
      <c r="G4451" s="21">
        <v>-1.9099999999999999E-2</v>
      </c>
      <c r="H4451" s="21">
        <v>-3.3758999999999997E-2</v>
      </c>
      <c r="I4451" s="21">
        <v>-2.2617000000000002E-2</v>
      </c>
      <c r="J4451" s="21">
        <v>-7.5919999999999998E-3</v>
      </c>
      <c r="K4451" s="21">
        <v>-1.7297E-2</v>
      </c>
      <c r="L4451" s="21" cm="1">
        <f t="array" ref="L4451">MMULT(B4451:K4451,$D$18:$D$27)</f>
        <v>-1.9380492703000001E-2</v>
      </c>
    </row>
    <row r="4452" spans="1:12" x14ac:dyDescent="0.35">
      <c r="A4452" s="22">
        <v>44385</v>
      </c>
      <c r="B4452" s="21">
        <v>-4.4689999999999999E-3</v>
      </c>
      <c r="C4452" s="21">
        <v>-3.2060000000000001E-3</v>
      </c>
      <c r="D4452" s="21">
        <v>-1.4798E-2</v>
      </c>
      <c r="E4452" s="21">
        <v>3.3890000000000001E-3</v>
      </c>
      <c r="F4452" s="21">
        <v>-4.8890000000000001E-3</v>
      </c>
      <c r="G4452" s="21">
        <v>3.9410000000000001E-3</v>
      </c>
      <c r="H4452" s="21">
        <v>6.1060000000000003E-3</v>
      </c>
      <c r="I4452" s="21">
        <v>-2.1201999999999999E-2</v>
      </c>
      <c r="J4452" s="21">
        <v>-7.1040000000000001E-3</v>
      </c>
      <c r="K4452" s="21">
        <v>-8.6280000000000003E-3</v>
      </c>
      <c r="L4452" s="21" cm="1">
        <f t="array" ref="L4452">MMULT(B4452:K4452,$D$18:$D$27)</f>
        <v>-7.5279283779999999E-3</v>
      </c>
    </row>
    <row r="4453" spans="1:12" x14ac:dyDescent="0.35">
      <c r="A4453" s="22">
        <v>44386</v>
      </c>
      <c r="B4453" s="21">
        <v>1.8124000000000001E-2</v>
      </c>
      <c r="C4453" s="21">
        <v>1.4326999999999999E-2</v>
      </c>
      <c r="D4453" s="21">
        <v>3.3796E-2</v>
      </c>
      <c r="E4453" s="21">
        <v>1.5538E-2</v>
      </c>
      <c r="F4453" s="21">
        <v>2.1617999999999998E-2</v>
      </c>
      <c r="G4453" s="21">
        <v>3.9945000000000001E-2</v>
      </c>
      <c r="H4453" s="21">
        <v>1.9554999999999999E-2</v>
      </c>
      <c r="I4453" s="21">
        <v>2.3642E-2</v>
      </c>
      <c r="J4453" s="21">
        <v>2.7518000000000001E-2</v>
      </c>
      <c r="K4453" s="21">
        <v>2.1409999999999998E-2</v>
      </c>
      <c r="L4453" s="21" cm="1">
        <f t="array" ref="L4453">MMULT(B4453:K4453,$D$18:$D$27)</f>
        <v>2.2170520921000001E-2</v>
      </c>
    </row>
    <row r="4454" spans="1:12" x14ac:dyDescent="0.35">
      <c r="A4454" s="22">
        <v>44389</v>
      </c>
      <c r="B4454" s="21">
        <v>-9.7999999999999997E-4</v>
      </c>
      <c r="C4454" s="21">
        <v>2.0179999999999998E-3</v>
      </c>
      <c r="D4454" s="21">
        <v>8.5970000000000005E-3</v>
      </c>
      <c r="E4454" s="21">
        <v>-5.4879999999999998E-3</v>
      </c>
      <c r="F4454" s="21">
        <v>9.6199999999999996E-4</v>
      </c>
      <c r="G4454" s="21">
        <v>-8.4370000000000001E-3</v>
      </c>
      <c r="H4454" s="21">
        <v>-8.267E-3</v>
      </c>
      <c r="I4454" s="21">
        <v>-3.6280000000000001E-3</v>
      </c>
      <c r="J4454" s="21">
        <v>-8.0339999999999995E-3</v>
      </c>
      <c r="K4454" s="21">
        <v>-5.9649999999999998E-3</v>
      </c>
      <c r="L4454" s="21" cm="1">
        <f t="array" ref="L4454">MMULT(B4454:K4454,$D$18:$D$27)</f>
        <v>-2.8479261229999997E-3</v>
      </c>
    </row>
    <row r="4455" spans="1:12" x14ac:dyDescent="0.35">
      <c r="A4455" s="22">
        <v>44390</v>
      </c>
      <c r="B4455" s="21">
        <v>-4.7410000000000004E-3</v>
      </c>
      <c r="C4455" s="21">
        <v>-3.356E-3</v>
      </c>
      <c r="D4455" s="21">
        <v>-6.8430000000000001E-3</v>
      </c>
      <c r="E4455" s="21">
        <v>-5.6860000000000001E-3</v>
      </c>
      <c r="F4455" s="21">
        <v>-1.9539000000000001E-2</v>
      </c>
      <c r="G4455" s="21">
        <v>-6.0460000000000002E-3</v>
      </c>
      <c r="H4455" s="21">
        <v>3.0010000000000002E-3</v>
      </c>
      <c r="I4455" s="21">
        <v>-9.1020000000000007E-3</v>
      </c>
      <c r="J4455" s="21">
        <v>-1.2959E-2</v>
      </c>
      <c r="K4455" s="21">
        <v>-1.5944E-2</v>
      </c>
      <c r="L4455" s="21" cm="1">
        <f t="array" ref="L4455">MMULT(B4455:K4455,$D$18:$D$27)</f>
        <v>-7.8352206359999996E-3</v>
      </c>
    </row>
    <row r="4456" spans="1:12" x14ac:dyDescent="0.35">
      <c r="A4456" s="22">
        <v>44391</v>
      </c>
      <c r="B4456" s="21">
        <v>-2.2175E-2</v>
      </c>
      <c r="C4456" s="21">
        <v>-1.8859000000000001E-2</v>
      </c>
      <c r="D4456" s="21">
        <v>-3.7109000000000003E-2</v>
      </c>
      <c r="E4456" s="21">
        <v>-3.0103999999999999E-2</v>
      </c>
      <c r="F4456" s="21">
        <v>-3.4629E-2</v>
      </c>
      <c r="G4456" s="21">
        <v>-3.0637999999999999E-2</v>
      </c>
      <c r="H4456" s="21">
        <v>-7.4801000000000006E-2</v>
      </c>
      <c r="I4456" s="21">
        <v>-3.8088999999999998E-2</v>
      </c>
      <c r="J4456" s="21">
        <v>-1.9147000000000001E-2</v>
      </c>
      <c r="K4456" s="21">
        <v>-3.9720999999999999E-2</v>
      </c>
      <c r="L4456" s="21" cm="1">
        <f t="array" ref="L4456">MMULT(B4456:K4456,$D$18:$D$27)</f>
        <v>-3.3967628727000002E-2</v>
      </c>
    </row>
    <row r="4457" spans="1:12" x14ac:dyDescent="0.35">
      <c r="A4457" s="22">
        <v>44392</v>
      </c>
      <c r="B4457" s="21">
        <v>-9.7429999999999999E-3</v>
      </c>
      <c r="C4457" s="21">
        <v>-6.5709999999999996E-3</v>
      </c>
      <c r="D4457" s="21">
        <v>-4.3560000000000001E-2</v>
      </c>
      <c r="E4457" s="21">
        <v>-1.0231000000000001E-2</v>
      </c>
      <c r="F4457" s="21">
        <v>-2.775E-2</v>
      </c>
      <c r="G4457" s="21">
        <v>-2.4402E-2</v>
      </c>
      <c r="H4457" s="21">
        <v>-2.1558999999999998E-2</v>
      </c>
      <c r="I4457" s="21">
        <v>-1.7443E-2</v>
      </c>
      <c r="J4457" s="21">
        <v>-3.9039999999999999E-3</v>
      </c>
      <c r="K4457" s="21">
        <v>-1.5783999999999999E-2</v>
      </c>
      <c r="L4457" s="21" cm="1">
        <f t="array" ref="L4457">MMULT(B4457:K4457,$D$18:$D$27)</f>
        <v>-1.6167128164999999E-2</v>
      </c>
    </row>
    <row r="4458" spans="1:12" x14ac:dyDescent="0.35">
      <c r="A4458" s="22">
        <v>44393</v>
      </c>
      <c r="B4458" s="21">
        <v>-2.7650999999999998E-2</v>
      </c>
      <c r="C4458" s="21">
        <v>-2.6456E-2</v>
      </c>
      <c r="D4458" s="21">
        <v>-2.9925E-2</v>
      </c>
      <c r="E4458" s="21">
        <v>-2.768E-2</v>
      </c>
      <c r="F4458" s="21">
        <v>-2.9933999999999999E-2</v>
      </c>
      <c r="G4458" s="21">
        <v>-1.5484E-2</v>
      </c>
      <c r="H4458" s="21">
        <v>-4.7373999999999999E-2</v>
      </c>
      <c r="I4458" s="21">
        <v>-3.4858E-2</v>
      </c>
      <c r="J4458" s="21">
        <v>-1.2318000000000001E-2</v>
      </c>
      <c r="K4458" s="21">
        <v>-1.8249000000000001E-2</v>
      </c>
      <c r="L4458" s="21" cm="1">
        <f t="array" ref="L4458">MMULT(B4458:K4458,$D$18:$D$27)</f>
        <v>-2.9193553204999997E-2</v>
      </c>
    </row>
    <row r="4459" spans="1:12" x14ac:dyDescent="0.35">
      <c r="A4459" s="22">
        <v>44396</v>
      </c>
      <c r="B4459" s="21">
        <v>-3.4368000000000003E-2</v>
      </c>
      <c r="C4459" s="21">
        <v>-2.6971999999999999E-2</v>
      </c>
      <c r="D4459" s="21">
        <v>-4.8301999999999998E-2</v>
      </c>
      <c r="E4459" s="21">
        <v>-3.2432000000000002E-2</v>
      </c>
      <c r="F4459" s="21">
        <v>-4.3775000000000001E-2</v>
      </c>
      <c r="G4459" s="21">
        <v>-3.1212E-2</v>
      </c>
      <c r="H4459" s="21">
        <v>-4.3177E-2</v>
      </c>
      <c r="I4459" s="21">
        <v>-5.2766E-2</v>
      </c>
      <c r="J4459" s="21">
        <v>-2.6076999999999999E-2</v>
      </c>
      <c r="K4459" s="21">
        <v>-4.4685999999999997E-2</v>
      </c>
      <c r="L4459" s="21" cm="1">
        <f t="array" ref="L4459">MMULT(B4459:K4459,$D$18:$D$27)</f>
        <v>-3.9646733372000004E-2</v>
      </c>
    </row>
    <row r="4460" spans="1:12" x14ac:dyDescent="0.35">
      <c r="A4460" s="22">
        <v>44397</v>
      </c>
      <c r="B4460" s="21">
        <v>1.1021E-2</v>
      </c>
      <c r="C4460" s="21">
        <v>5.94E-3</v>
      </c>
      <c r="D4460" s="21">
        <v>1.6490999999999999E-2</v>
      </c>
      <c r="E4460" s="21">
        <v>1.4338999999999999E-2</v>
      </c>
      <c r="F4460" s="21">
        <v>2.2138999999999999E-2</v>
      </c>
      <c r="G4460" s="21">
        <v>3.5714000000000003E-2</v>
      </c>
      <c r="H4460" s="21">
        <v>2.2159999999999999E-2</v>
      </c>
      <c r="I4460" s="21">
        <v>8.2209999999999991E-3</v>
      </c>
      <c r="J4460" s="21">
        <v>1.6879999999999999E-2</v>
      </c>
      <c r="K4460" s="21">
        <v>2.4371E-2</v>
      </c>
      <c r="L4460" s="21" cm="1">
        <f t="array" ref="L4460">MMULT(B4460:K4460,$D$18:$D$27)</f>
        <v>1.4235596381999999E-2</v>
      </c>
    </row>
    <row r="4461" spans="1:12" x14ac:dyDescent="0.35">
      <c r="A4461" s="22">
        <v>44398</v>
      </c>
      <c r="B4461" s="21">
        <v>3.2166E-2</v>
      </c>
      <c r="C4461" s="21">
        <v>3.4083000000000002E-2</v>
      </c>
      <c r="D4461" s="21">
        <v>3.7622000000000003E-2</v>
      </c>
      <c r="E4461" s="21">
        <v>4.6815000000000002E-2</v>
      </c>
      <c r="F4461" s="21">
        <v>4.3686000000000003E-2</v>
      </c>
      <c r="G4461" s="21">
        <v>3.2794999999999998E-2</v>
      </c>
      <c r="H4461" s="21">
        <v>7.1344000000000005E-2</v>
      </c>
      <c r="I4461" s="21">
        <v>3.6975000000000001E-2</v>
      </c>
      <c r="J4461" s="21">
        <v>2.1752000000000001E-2</v>
      </c>
      <c r="K4461" s="21">
        <v>3.7606000000000001E-2</v>
      </c>
      <c r="L4461" s="21" cm="1">
        <f t="array" ref="L4461">MMULT(B4461:K4461,$D$18:$D$27)</f>
        <v>3.8900961193000003E-2</v>
      </c>
    </row>
    <row r="4462" spans="1:12" x14ac:dyDescent="0.35">
      <c r="A4462" s="22">
        <v>44399</v>
      </c>
      <c r="B4462" s="21">
        <v>-1.1253000000000001E-2</v>
      </c>
      <c r="C4462" s="21">
        <v>-1.0018000000000001E-2</v>
      </c>
      <c r="D4462" s="21">
        <v>-6.6049999999999998E-3</v>
      </c>
      <c r="E4462" s="21">
        <v>-6.1380000000000002E-3</v>
      </c>
      <c r="F4462" s="21">
        <v>-1.5827999999999998E-2</v>
      </c>
      <c r="G4462" s="21">
        <v>0</v>
      </c>
      <c r="H4462" s="21">
        <v>-6.2550000000000001E-3</v>
      </c>
      <c r="I4462" s="21">
        <v>-1.9657999999999998E-2</v>
      </c>
      <c r="J4462" s="21">
        <v>-2.1288999999999999E-2</v>
      </c>
      <c r="K4462" s="21">
        <v>-1.2759E-2</v>
      </c>
      <c r="L4462" s="21" cm="1">
        <f t="array" ref="L4462">MMULT(B4462:K4462,$D$18:$D$27)</f>
        <v>-1.3559143664E-2</v>
      </c>
    </row>
    <row r="4463" spans="1:12" x14ac:dyDescent="0.35">
      <c r="A4463" s="22">
        <v>44400</v>
      </c>
      <c r="B4463" s="21">
        <v>-1.2260000000000001E-3</v>
      </c>
      <c r="C4463" s="21">
        <v>4.0499999999999998E-4</v>
      </c>
      <c r="D4463" s="21">
        <v>-1.6147000000000002E-2</v>
      </c>
      <c r="E4463" s="21">
        <v>-2.3469E-2</v>
      </c>
      <c r="F4463" s="21">
        <v>1.5368E-2</v>
      </c>
      <c r="G4463" s="21">
        <v>-7.2379999999999996E-3</v>
      </c>
      <c r="H4463" s="21">
        <v>-1.592E-2</v>
      </c>
      <c r="I4463" s="21">
        <v>-1.936E-3</v>
      </c>
      <c r="J4463" s="21">
        <v>-5.7239999999999999E-3</v>
      </c>
      <c r="K4463" s="21">
        <v>7.4899999999999999E-4</v>
      </c>
      <c r="L4463" s="21" cm="1">
        <f t="array" ref="L4463">MMULT(B4463:K4463,$D$18:$D$27)</f>
        <v>-5.2525992450000005E-3</v>
      </c>
    </row>
    <row r="4464" spans="1:12" x14ac:dyDescent="0.35">
      <c r="A4464" s="22">
        <v>44403</v>
      </c>
      <c r="B4464" s="21">
        <v>2.5245E-2</v>
      </c>
      <c r="C4464" s="21">
        <v>2.1141E-2</v>
      </c>
      <c r="D4464" s="21">
        <v>2.2893E-2</v>
      </c>
      <c r="E4464" s="21">
        <v>2.7647000000000001E-2</v>
      </c>
      <c r="F4464" s="21">
        <v>3.6958999999999999E-2</v>
      </c>
      <c r="G4464" s="21">
        <v>2.2813E-2</v>
      </c>
      <c r="H4464" s="21">
        <v>2.0316000000000001E-2</v>
      </c>
      <c r="I4464" s="21">
        <v>2.9791000000000002E-2</v>
      </c>
      <c r="J4464" s="21">
        <v>2.6481999999999999E-2</v>
      </c>
      <c r="K4464" s="21">
        <v>2.3021E-2</v>
      </c>
      <c r="L4464" s="21" cm="1">
        <f t="array" ref="L4464">MMULT(B4464:K4464,$D$18:$D$27)</f>
        <v>2.6813999230999998E-2</v>
      </c>
    </row>
    <row r="4465" spans="1:12" x14ac:dyDescent="0.35">
      <c r="A4465" s="22">
        <v>44404</v>
      </c>
      <c r="B4465" s="21">
        <v>-1.1115E-2</v>
      </c>
      <c r="C4465" s="21">
        <v>-3.3679999999999999E-3</v>
      </c>
      <c r="D4465" s="21">
        <v>-1.9415000000000002E-2</v>
      </c>
      <c r="E4465" s="21">
        <v>-9.495E-3</v>
      </c>
      <c r="F4465" s="21">
        <v>-9.5040000000000003E-3</v>
      </c>
      <c r="G4465" s="21">
        <v>-3.2420999999999998E-2</v>
      </c>
      <c r="H4465" s="21">
        <v>-3.1711000000000003E-2</v>
      </c>
      <c r="I4465" s="21">
        <v>2.96E-3</v>
      </c>
      <c r="J4465" s="21">
        <v>-4.4869999999999997E-3</v>
      </c>
      <c r="K4465" s="21">
        <v>-5.8539999999999998E-3</v>
      </c>
      <c r="L4465" s="21" cm="1">
        <f t="array" ref="L4465">MMULT(B4465:K4465,$D$18:$D$27)</f>
        <v>-9.0496221180000006E-3</v>
      </c>
    </row>
    <row r="4466" spans="1:12" x14ac:dyDescent="0.35">
      <c r="A4466" s="22">
        <v>44405</v>
      </c>
      <c r="B4466" s="21">
        <v>6.744E-3</v>
      </c>
      <c r="C4466" s="21">
        <v>5.6649999999999999E-3</v>
      </c>
      <c r="D4466" s="21">
        <v>7.8370000000000002E-3</v>
      </c>
      <c r="E4466" s="21">
        <v>6.9230000000000003E-3</v>
      </c>
      <c r="F4466" s="21">
        <v>4.7980000000000002E-3</v>
      </c>
      <c r="G4466" s="21">
        <v>1.8536E-2</v>
      </c>
      <c r="H4466" s="21">
        <v>2.4372000000000001E-2</v>
      </c>
      <c r="I4466" s="21">
        <v>9.1229999999999992E-3</v>
      </c>
      <c r="J4466" s="21">
        <v>1.127E-3</v>
      </c>
      <c r="K4466" s="21">
        <v>1.7298000000000001E-2</v>
      </c>
      <c r="L4466" s="21" cm="1">
        <f t="array" ref="L4466">MMULT(B4466:K4466,$D$18:$D$27)</f>
        <v>8.3553950460000005E-3</v>
      </c>
    </row>
    <row r="4467" spans="1:12" x14ac:dyDescent="0.35">
      <c r="A4467" s="22">
        <v>44406</v>
      </c>
      <c r="B4467" s="21">
        <v>1.2194999999999999E-2</v>
      </c>
      <c r="C4467" s="21">
        <v>1.3738E-2</v>
      </c>
      <c r="D4467" s="21">
        <v>5.5929999999999999E-3</v>
      </c>
      <c r="E4467" s="21">
        <v>6.3470000000000002E-3</v>
      </c>
      <c r="F4467" s="21">
        <v>1.0914E-2</v>
      </c>
      <c r="G4467" s="21">
        <v>1.6329999999999999E-3</v>
      </c>
      <c r="H4467" s="21">
        <v>-4.4609999999999997E-3</v>
      </c>
      <c r="I4467" s="21">
        <v>-5.8500000000000002E-3</v>
      </c>
      <c r="J4467" s="21">
        <v>7.3159999999999996E-3</v>
      </c>
      <c r="K4467" s="21">
        <v>1.1757999999999999E-2</v>
      </c>
      <c r="L4467" s="21" cm="1">
        <f t="array" ref="L4467">MMULT(B4467:K4467,$D$18:$D$27)</f>
        <v>4.4455045910000001E-3</v>
      </c>
    </row>
    <row r="4468" spans="1:12" x14ac:dyDescent="0.35">
      <c r="A4468" s="22">
        <v>44407</v>
      </c>
      <c r="B4468" s="21">
        <v>-2.3078000000000001E-2</v>
      </c>
      <c r="C4468" s="21">
        <v>-7.4099999999999999E-3</v>
      </c>
      <c r="D4468" s="21">
        <v>-1.1532000000000001E-2</v>
      </c>
      <c r="E4468" s="21">
        <v>-1.787E-2</v>
      </c>
      <c r="F4468" s="21">
        <v>-2.7328000000000002E-2</v>
      </c>
      <c r="G4468" s="21">
        <v>-1.9101E-2</v>
      </c>
      <c r="H4468" s="21">
        <v>-2.5392000000000001E-2</v>
      </c>
      <c r="I4468" s="21">
        <v>-1.8053E-2</v>
      </c>
      <c r="J4468" s="21">
        <v>-2.9049999999999999E-2</v>
      </c>
      <c r="K4468" s="21">
        <v>-1.2694E-2</v>
      </c>
      <c r="L4468" s="21" cm="1">
        <f t="array" ref="L4468">MMULT(B4468:K4468,$D$18:$D$27)</f>
        <v>-2.0989052511E-2</v>
      </c>
    </row>
    <row r="4469" spans="1:12" x14ac:dyDescent="0.35">
      <c r="A4469" s="22">
        <v>44410</v>
      </c>
      <c r="B4469" s="21">
        <v>1.74E-4</v>
      </c>
      <c r="C4469" s="21">
        <v>-1.768E-3</v>
      </c>
      <c r="D4469" s="21">
        <v>-1.7018999999999999E-2</v>
      </c>
      <c r="E4469" s="21">
        <v>-1.213E-2</v>
      </c>
      <c r="F4469" s="21">
        <v>-1.1446E-2</v>
      </c>
      <c r="G4469" s="21">
        <v>-1.3773000000000001E-2</v>
      </c>
      <c r="H4469" s="21">
        <v>-1.1877E-2</v>
      </c>
      <c r="I4469" s="21">
        <v>6.8099999999999996E-4</v>
      </c>
      <c r="J4469" s="21">
        <v>-3.4520000000000002E-3</v>
      </c>
      <c r="K4469" s="21">
        <v>-1.3762999999999999E-2</v>
      </c>
      <c r="L4469" s="21" cm="1">
        <f t="array" ref="L4469">MMULT(B4469:K4469,$D$18:$D$27)</f>
        <v>-5.4800135339999993E-3</v>
      </c>
    </row>
    <row r="4470" spans="1:12" x14ac:dyDescent="0.35">
      <c r="A4470" s="22">
        <v>44411</v>
      </c>
      <c r="B4470" s="21">
        <v>1.0768E-2</v>
      </c>
      <c r="C4470" s="21">
        <v>9.5440000000000004E-3</v>
      </c>
      <c r="D4470" s="21">
        <v>2.8763E-2</v>
      </c>
      <c r="E4470" s="21">
        <v>2.2752000000000001E-2</v>
      </c>
      <c r="F4470" s="21">
        <v>1.4035000000000001E-2</v>
      </c>
      <c r="G4470" s="21">
        <v>1.4206999999999999E-2</v>
      </c>
      <c r="H4470" s="21">
        <v>2.4816000000000001E-2</v>
      </c>
      <c r="I4470" s="21">
        <v>3.5248000000000002E-2</v>
      </c>
      <c r="J4470" s="21">
        <v>9.2379999999999997E-3</v>
      </c>
      <c r="K4470" s="21">
        <v>2.7175999999999999E-2</v>
      </c>
      <c r="L4470" s="21" cm="1">
        <f t="array" ref="L4470">MMULT(B4470:K4470,$D$18:$D$27)</f>
        <v>2.0551720499E-2</v>
      </c>
    </row>
    <row r="4471" spans="1:12" x14ac:dyDescent="0.35">
      <c r="A4471" s="22">
        <v>44412</v>
      </c>
      <c r="B4471" s="21">
        <v>-2.3368E-2</v>
      </c>
      <c r="C4471" s="21">
        <v>-2.2416999999999999E-2</v>
      </c>
      <c r="D4471" s="21">
        <v>-3.9902E-2</v>
      </c>
      <c r="E4471" s="21">
        <v>-3.0190999999999999E-2</v>
      </c>
      <c r="F4471" s="21">
        <v>-4.3944999999999998E-2</v>
      </c>
      <c r="G4471" s="21">
        <v>-1.6857E-2</v>
      </c>
      <c r="H4471" s="21">
        <v>-2.7997999999999999E-2</v>
      </c>
      <c r="I4471" s="21">
        <v>-5.8236000000000003E-2</v>
      </c>
      <c r="J4471" s="21">
        <v>-1.9451E-2</v>
      </c>
      <c r="K4471" s="21">
        <v>-2.7886999999999999E-2</v>
      </c>
      <c r="L4471" s="21" cm="1">
        <f t="array" ref="L4471">MMULT(B4471:K4471,$D$18:$D$27)</f>
        <v>-3.4997648760999998E-2</v>
      </c>
    </row>
    <row r="4472" spans="1:12" x14ac:dyDescent="0.35">
      <c r="A4472" s="22">
        <v>44413</v>
      </c>
      <c r="B4472" s="21">
        <v>6.3340000000000002E-3</v>
      </c>
      <c r="C4472" s="21">
        <v>9.2720000000000007E-3</v>
      </c>
      <c r="D4472" s="21">
        <v>0</v>
      </c>
      <c r="E4472" s="21">
        <v>1.8568999999999999E-2</v>
      </c>
      <c r="F4472" s="21">
        <v>1.0496E-2</v>
      </c>
      <c r="G4472" s="21">
        <v>2.3907000000000001E-2</v>
      </c>
      <c r="H4472" s="21">
        <v>1.9463000000000001E-2</v>
      </c>
      <c r="I4472" s="21">
        <v>2.4149E-2</v>
      </c>
      <c r="J4472" s="21">
        <v>-7.0010000000000003E-3</v>
      </c>
      <c r="K4472" s="21">
        <v>3.8801000000000002E-2</v>
      </c>
      <c r="L4472" s="21" cm="1">
        <f t="array" ref="L4472">MMULT(B4472:K4472,$D$18:$D$27)</f>
        <v>1.1559284682000001E-2</v>
      </c>
    </row>
    <row r="4473" spans="1:12" x14ac:dyDescent="0.35">
      <c r="A4473" s="22">
        <v>44414</v>
      </c>
      <c r="B4473" s="21">
        <v>1.1538E-2</v>
      </c>
      <c r="C4473" s="21">
        <v>7.1130000000000004E-3</v>
      </c>
      <c r="D4473" s="21">
        <v>2.686E-3</v>
      </c>
      <c r="E4473" s="21">
        <v>9.8300000000000002E-3</v>
      </c>
      <c r="F4473" s="21">
        <v>1.7908E-2</v>
      </c>
      <c r="G4473" s="21">
        <v>1.1320999999999999E-2</v>
      </c>
      <c r="H4473" s="21">
        <v>7.6369999999999997E-3</v>
      </c>
      <c r="I4473" s="21">
        <v>8.0409999999999995E-3</v>
      </c>
      <c r="J4473" s="21">
        <v>5.875E-3</v>
      </c>
      <c r="K4473" s="21">
        <v>1.6285999999999998E-2</v>
      </c>
      <c r="L4473" s="21" cm="1">
        <f t="array" ref="L4473">MMULT(B4473:K4473,$D$18:$D$27)</f>
        <v>9.0442475630000008E-3</v>
      </c>
    </row>
    <row r="4474" spans="1:12" x14ac:dyDescent="0.35">
      <c r="A4474" s="22">
        <v>44417</v>
      </c>
      <c r="B4474" s="21">
        <v>-1.1407E-2</v>
      </c>
      <c r="C4474" s="21">
        <v>-1.6674999999999999E-2</v>
      </c>
      <c r="D4474" s="21">
        <v>-2.1853000000000001E-2</v>
      </c>
      <c r="E4474" s="21">
        <v>-1.8584E-2</v>
      </c>
      <c r="F4474" s="21">
        <v>-1.5129999999999999E-2</v>
      </c>
      <c r="G4474" s="21">
        <v>-5.5970000000000004E-3</v>
      </c>
      <c r="H4474" s="21">
        <v>-2.9557E-2</v>
      </c>
      <c r="I4474" s="21">
        <v>-1.2845000000000001E-2</v>
      </c>
      <c r="J4474" s="21">
        <v>-4.6730000000000001E-3</v>
      </c>
      <c r="K4474" s="21">
        <v>-3.31E-3</v>
      </c>
      <c r="L4474" s="21" cm="1">
        <f t="array" ref="L4474">MMULT(B4474:K4474,$D$18:$D$27)</f>
        <v>-1.4648640553000001E-2</v>
      </c>
    </row>
    <row r="4475" spans="1:12" x14ac:dyDescent="0.35">
      <c r="A4475" s="22">
        <v>44418</v>
      </c>
      <c r="B4475" s="21">
        <v>1.7132999999999999E-2</v>
      </c>
      <c r="C4475" s="21">
        <v>1.8253999999999999E-2</v>
      </c>
      <c r="D4475" s="21">
        <v>-9.3690000000000006E-3</v>
      </c>
      <c r="E4475" s="21">
        <v>1.8575000000000001E-2</v>
      </c>
      <c r="F4475" s="21">
        <v>1.5363E-2</v>
      </c>
      <c r="G4475" s="21">
        <v>4.1276E-2</v>
      </c>
      <c r="H4475" s="21">
        <v>2.5381000000000001E-2</v>
      </c>
      <c r="I4475" s="21">
        <v>1.6709999999999999E-2</v>
      </c>
      <c r="J4475" s="21">
        <v>8.8030000000000001E-3</v>
      </c>
      <c r="K4475" s="21">
        <v>2.2020000000000001E-2</v>
      </c>
      <c r="L4475" s="21" cm="1">
        <f t="array" ref="L4475">MMULT(B4475:K4475,$D$18:$D$27)</f>
        <v>1.4937791681E-2</v>
      </c>
    </row>
    <row r="4476" spans="1:12" x14ac:dyDescent="0.35">
      <c r="A4476" s="22">
        <v>44419</v>
      </c>
      <c r="B4476" s="21">
        <v>2.9220000000000001E-3</v>
      </c>
      <c r="C4476" s="21">
        <v>7.5430000000000002E-3</v>
      </c>
      <c r="D4476" s="21">
        <v>1.0621E-2</v>
      </c>
      <c r="E4476" s="21">
        <v>1.2571000000000001E-2</v>
      </c>
      <c r="F4476" s="21">
        <v>1.9703999999999999E-2</v>
      </c>
      <c r="G4476" s="21">
        <v>-4.7299999999999998E-3</v>
      </c>
      <c r="H4476" s="21">
        <v>2.2086999999999999E-2</v>
      </c>
      <c r="I4476" s="21">
        <v>2.4250000000000001E-3</v>
      </c>
      <c r="J4476" s="21">
        <v>2.9090000000000001E-3</v>
      </c>
      <c r="K4476" s="21">
        <v>1.1285999999999999E-2</v>
      </c>
      <c r="L4476" s="21" cm="1">
        <f t="array" ref="L4476">MMULT(B4476:K4476,$D$18:$D$27)</f>
        <v>8.2095334759999996E-3</v>
      </c>
    </row>
    <row r="4477" spans="1:12" x14ac:dyDescent="0.35">
      <c r="A4477" s="22">
        <v>44420</v>
      </c>
      <c r="B4477" s="21">
        <v>-1.7138E-2</v>
      </c>
      <c r="C4477" s="21">
        <v>-2.042E-3</v>
      </c>
      <c r="D4477" s="21">
        <v>4.751E-3</v>
      </c>
      <c r="E4477" s="21">
        <v>-2.6229999999999999E-3</v>
      </c>
      <c r="F4477" s="21">
        <v>-1.4838E-2</v>
      </c>
      <c r="G4477" s="21">
        <v>2.9420000000000002E-3</v>
      </c>
      <c r="H4477" s="21">
        <v>1.1180000000000001E-3</v>
      </c>
      <c r="I4477" s="21">
        <v>4.0299999999999998E-4</v>
      </c>
      <c r="J4477" s="21">
        <v>3.48E-3</v>
      </c>
      <c r="K4477" s="21">
        <v>6.764E-3</v>
      </c>
      <c r="L4477" s="21" cm="1">
        <f t="array" ref="L4477">MMULT(B4477:K4477,$D$18:$D$27)</f>
        <v>-3.5767873859999994E-3</v>
      </c>
    </row>
    <row r="4478" spans="1:12" x14ac:dyDescent="0.35">
      <c r="A4478" s="22">
        <v>44421</v>
      </c>
      <c r="B4478" s="21">
        <v>-1.0113E-2</v>
      </c>
      <c r="C4478" s="21">
        <v>-6.6249999999999998E-3</v>
      </c>
      <c r="D4478" s="21">
        <v>-2.5648000000000001E-2</v>
      </c>
      <c r="E4478" s="21">
        <v>-1.8759000000000001E-2</v>
      </c>
      <c r="F4478" s="21">
        <v>-7.0049999999999999E-3</v>
      </c>
      <c r="G4478" s="21">
        <v>-8.574E-3</v>
      </c>
      <c r="H4478" s="21">
        <v>-4.0194000000000001E-2</v>
      </c>
      <c r="I4478" s="21">
        <v>-7.3889999999999997E-3</v>
      </c>
      <c r="J4478" s="21">
        <v>-5.202E-3</v>
      </c>
      <c r="K4478" s="21">
        <v>-6.5500000000000003E-3</v>
      </c>
      <c r="L4478" s="21" cm="1">
        <f t="array" ref="L4478">MMULT(B4478:K4478,$D$18:$D$27)</f>
        <v>-1.3369557985999999E-2</v>
      </c>
    </row>
    <row r="4479" spans="1:12" x14ac:dyDescent="0.35">
      <c r="A4479" s="22">
        <v>44424</v>
      </c>
      <c r="B4479" s="21">
        <v>-1.4619999999999999E-2</v>
      </c>
      <c r="C4479" s="21">
        <v>-1.0200000000000001E-2</v>
      </c>
      <c r="D4479" s="21">
        <v>-3.0588000000000001E-2</v>
      </c>
      <c r="E4479" s="21">
        <v>-2.0725E-2</v>
      </c>
      <c r="F4479" s="21">
        <v>-2.0105999999999999E-2</v>
      </c>
      <c r="G4479" s="21">
        <v>-2.0937999999999998E-2</v>
      </c>
      <c r="H4479" s="21">
        <v>-3.8774999999999997E-2</v>
      </c>
      <c r="I4479" s="21">
        <v>-2.7609000000000002E-2</v>
      </c>
      <c r="J4479" s="21">
        <v>-1.2201999999999999E-2</v>
      </c>
      <c r="K4479" s="21">
        <v>-1.3018E-2</v>
      </c>
      <c r="L4479" s="21" cm="1">
        <f t="array" ref="L4479">MMULT(B4479:K4479,$D$18:$D$27)</f>
        <v>-2.1824644364000001E-2</v>
      </c>
    </row>
    <row r="4480" spans="1:12" x14ac:dyDescent="0.35">
      <c r="A4480" s="22">
        <v>44425</v>
      </c>
      <c r="B4480" s="21">
        <v>-6.7930000000000004E-3</v>
      </c>
      <c r="C4480" s="21">
        <v>-1.8829999999999999E-3</v>
      </c>
      <c r="D4480" s="21">
        <v>7.5799999999999999E-4</v>
      </c>
      <c r="E4480" s="21">
        <v>-5.2909999999999997E-3</v>
      </c>
      <c r="F4480" s="21">
        <v>-2.1238E-2</v>
      </c>
      <c r="G4480" s="21">
        <v>4.8809999999999999E-3</v>
      </c>
      <c r="H4480" s="21">
        <v>-2.8641E-2</v>
      </c>
      <c r="I4480" s="21">
        <v>-2.6165999999999998E-2</v>
      </c>
      <c r="J4480" s="21">
        <v>-1.4706E-2</v>
      </c>
      <c r="K4480" s="21">
        <v>-2.1925E-2</v>
      </c>
      <c r="L4480" s="21" cm="1">
        <f t="array" ref="L4480">MMULT(B4480:K4480,$D$18:$D$27)</f>
        <v>-1.5060924485E-2</v>
      </c>
    </row>
    <row r="4481" spans="1:12" x14ac:dyDescent="0.35">
      <c r="A4481" s="22">
        <v>44426</v>
      </c>
      <c r="B4481" s="21">
        <v>-2.1058E-2</v>
      </c>
      <c r="C4481" s="21">
        <v>-4.0008000000000002E-2</v>
      </c>
      <c r="D4481" s="21">
        <v>-9.247E-3</v>
      </c>
      <c r="E4481" s="21">
        <v>-1.8158000000000001E-2</v>
      </c>
      <c r="F4481" s="21">
        <v>-1.3976000000000001E-2</v>
      </c>
      <c r="G4481" s="21">
        <v>-1.7812000000000001E-2</v>
      </c>
      <c r="H4481" s="21">
        <v>-2.6162999999999999E-2</v>
      </c>
      <c r="I4481" s="21">
        <v>-2.6010999999999999E-2</v>
      </c>
      <c r="J4481" s="21">
        <v>-2.7463000000000001E-2</v>
      </c>
      <c r="K4481" s="21">
        <v>-1.4361000000000001E-2</v>
      </c>
      <c r="L4481" s="21" cm="1">
        <f t="array" ref="L4481">MMULT(B4481:K4481,$D$18:$D$27)</f>
        <v>-2.2849583677000001E-2</v>
      </c>
    </row>
    <row r="4482" spans="1:12" x14ac:dyDescent="0.35">
      <c r="A4482" s="22">
        <v>44427</v>
      </c>
      <c r="B4482" s="21">
        <v>-3.0519999999999999E-2</v>
      </c>
      <c r="C4482" s="21">
        <v>-2.4922E-2</v>
      </c>
      <c r="D4482" s="21">
        <v>-1.6830000000000001E-2</v>
      </c>
      <c r="E4482" s="21">
        <v>-2.0362000000000002E-2</v>
      </c>
      <c r="F4482" s="21">
        <v>-1.3801000000000001E-2</v>
      </c>
      <c r="G4482" s="21">
        <v>-3.1558999999999997E-2</v>
      </c>
      <c r="H4482" s="21">
        <v>-5.7995999999999999E-2</v>
      </c>
      <c r="I4482" s="21">
        <v>-2.7585999999999999E-2</v>
      </c>
      <c r="J4482" s="21">
        <v>-2.4555E-2</v>
      </c>
      <c r="K4482" s="21">
        <v>-3.6424999999999999E-2</v>
      </c>
      <c r="L4482" s="21" cm="1">
        <f t="array" ref="L4482">MMULT(B4482:K4482,$D$18:$D$27)</f>
        <v>-2.7971204603E-2</v>
      </c>
    </row>
    <row r="4483" spans="1:12" x14ac:dyDescent="0.35">
      <c r="A4483" s="22">
        <v>44428</v>
      </c>
      <c r="B4483" s="21">
        <v>1.9000000000000001E-4</v>
      </c>
      <c r="C4483" s="21">
        <v>1.06E-4</v>
      </c>
      <c r="D4483" s="21">
        <v>3.2680000000000001E-3</v>
      </c>
      <c r="E4483" s="21">
        <v>6.293E-3</v>
      </c>
      <c r="F4483" s="21">
        <v>7.5600000000000005E-4</v>
      </c>
      <c r="G4483" s="21">
        <v>1.7753000000000001E-2</v>
      </c>
      <c r="H4483" s="21">
        <v>-6.3379999999999999E-3</v>
      </c>
      <c r="I4483" s="21">
        <v>-4.829E-3</v>
      </c>
      <c r="J4483" s="21">
        <v>3.1470000000000001E-3</v>
      </c>
      <c r="K4483" s="21">
        <v>9.9579999999999998E-3</v>
      </c>
      <c r="L4483" s="21" cm="1">
        <f t="array" ref="L4483">MMULT(B4483:K4483,$D$18:$D$27)</f>
        <v>-6.8461390999999827E-5</v>
      </c>
    </row>
    <row r="4484" spans="1:12" x14ac:dyDescent="0.35">
      <c r="A4484" s="22">
        <v>44431</v>
      </c>
      <c r="B4484" s="21">
        <v>4.1145000000000001E-2</v>
      </c>
      <c r="C4484" s="21">
        <v>2.5769E-2</v>
      </c>
      <c r="D4484" s="21">
        <v>4.9169999999999998E-2</v>
      </c>
      <c r="E4484" s="21">
        <v>3.8279000000000001E-2</v>
      </c>
      <c r="F4484" s="21">
        <v>3.8927000000000003E-2</v>
      </c>
      <c r="G4484" s="21">
        <v>2.9152000000000001E-2</v>
      </c>
      <c r="H4484" s="21">
        <v>6.9248000000000004E-2</v>
      </c>
      <c r="I4484" s="21">
        <v>4.3215000000000003E-2</v>
      </c>
      <c r="J4484" s="21">
        <v>2.1329999999999998E-2</v>
      </c>
      <c r="K4484" s="21">
        <v>3.7428999999999997E-2</v>
      </c>
      <c r="L4484" s="21" cm="1">
        <f t="array" ref="L4484">MMULT(B4484:K4484,$D$18:$D$27)</f>
        <v>4.0679038749000009E-2</v>
      </c>
    </row>
    <row r="4485" spans="1:12" x14ac:dyDescent="0.35">
      <c r="A4485" s="22">
        <v>44432</v>
      </c>
      <c r="B4485" s="21">
        <v>8.1949999999999992E-3</v>
      </c>
      <c r="C4485" s="21">
        <v>1.1475000000000001E-2</v>
      </c>
      <c r="D4485" s="21">
        <v>1.1975E-2</v>
      </c>
      <c r="E4485" s="21">
        <v>1.1316E-2</v>
      </c>
      <c r="F4485" s="21">
        <v>2.6554999999999999E-2</v>
      </c>
      <c r="G4485" s="21">
        <v>1.9503E-2</v>
      </c>
      <c r="H4485" s="21">
        <v>3.8773000000000002E-2</v>
      </c>
      <c r="I4485" s="21">
        <v>3.0959E-2</v>
      </c>
      <c r="J4485" s="21">
        <v>1.2285000000000001E-2</v>
      </c>
      <c r="K4485" s="21">
        <v>2.0063000000000001E-2</v>
      </c>
      <c r="L4485" s="21" cm="1">
        <f t="array" ref="L4485">MMULT(B4485:K4485,$D$18:$D$27)</f>
        <v>1.9895199092999999E-2</v>
      </c>
    </row>
    <row r="4486" spans="1:12" x14ac:dyDescent="0.35">
      <c r="A4486" s="22">
        <v>44433</v>
      </c>
      <c r="B4486" s="21">
        <v>1.8060000000000001E-3</v>
      </c>
      <c r="C4486" s="21">
        <v>6.8479999999999999E-3</v>
      </c>
      <c r="D4486" s="21">
        <v>4.091E-3</v>
      </c>
      <c r="E4486" s="21">
        <v>1.1009E-2</v>
      </c>
      <c r="F4486" s="21">
        <v>8.1499999999999993E-3</v>
      </c>
      <c r="G4486" s="21">
        <v>1.0248E-2</v>
      </c>
      <c r="H4486" s="21">
        <v>1.0253999999999999E-2</v>
      </c>
      <c r="I4486" s="21">
        <v>1.7623E-2</v>
      </c>
      <c r="J4486" s="21">
        <v>-6.0700000000000001E-4</v>
      </c>
      <c r="K4486" s="21">
        <v>1.1560000000000001E-2</v>
      </c>
      <c r="L4486" s="21" cm="1">
        <f t="array" ref="L4486">MMULT(B4486:K4486,$D$18:$D$27)</f>
        <v>8.0694732789999973E-3</v>
      </c>
    </row>
    <row r="4487" spans="1:12" x14ac:dyDescent="0.35">
      <c r="A4487" s="22">
        <v>44434</v>
      </c>
      <c r="B4487" s="21">
        <v>-1.3523E-2</v>
      </c>
      <c r="C4487" s="21">
        <v>-1.3095000000000001E-2</v>
      </c>
      <c r="D4487" s="21">
        <v>-1.8915000000000001E-2</v>
      </c>
      <c r="E4487" s="21">
        <v>-1.5886999999999998E-2</v>
      </c>
      <c r="F4487" s="21">
        <v>-1.1247999999999999E-2</v>
      </c>
      <c r="G4487" s="21">
        <v>-1.7808999999999998E-2</v>
      </c>
      <c r="H4487" s="21">
        <v>-2.5579000000000001E-2</v>
      </c>
      <c r="I4487" s="21">
        <v>-2.0781000000000001E-2</v>
      </c>
      <c r="J4487" s="21">
        <v>-2.0036000000000002E-2</v>
      </c>
      <c r="K4487" s="21">
        <v>-9.2099999999999994E-3</v>
      </c>
      <c r="L4487" s="21" cm="1">
        <f t="array" ref="L4487">MMULT(B4487:K4487,$D$18:$D$27)</f>
        <v>-1.7779656228999997E-2</v>
      </c>
    </row>
    <row r="4488" spans="1:12" x14ac:dyDescent="0.35">
      <c r="A4488" s="22">
        <v>44435</v>
      </c>
      <c r="B4488" s="21">
        <v>1.9375E-2</v>
      </c>
      <c r="C4488" s="21">
        <v>1.4605999999999999E-2</v>
      </c>
      <c r="D4488" s="21">
        <v>3.2626000000000002E-2</v>
      </c>
      <c r="E4488" s="21">
        <v>2.9204000000000001E-2</v>
      </c>
      <c r="F4488" s="21">
        <v>3.3772000000000003E-2</v>
      </c>
      <c r="G4488" s="21">
        <v>3.6262999999999997E-2</v>
      </c>
      <c r="H4488" s="21">
        <v>6.9167000000000006E-2</v>
      </c>
      <c r="I4488" s="21">
        <v>2.7306E-2</v>
      </c>
      <c r="J4488" s="21">
        <v>2.7881E-2</v>
      </c>
      <c r="K4488" s="21">
        <v>3.3223999999999997E-2</v>
      </c>
      <c r="L4488" s="21" cm="1">
        <f t="array" ref="L4488">MMULT(B4488:K4488,$D$18:$D$27)</f>
        <v>3.0940700817E-2</v>
      </c>
    </row>
    <row r="4489" spans="1:12" x14ac:dyDescent="0.35">
      <c r="A4489" s="22">
        <v>44438</v>
      </c>
      <c r="B4489" s="21">
        <v>-1.0938E-2</v>
      </c>
      <c r="C4489" s="21">
        <v>-2.5339999999999998E-3</v>
      </c>
      <c r="D4489" s="21">
        <v>-3.2169999999999997E-2</v>
      </c>
      <c r="E4489" s="21">
        <v>-9.5169999999999994E-3</v>
      </c>
      <c r="F4489" s="21">
        <v>-2.751E-2</v>
      </c>
      <c r="G4489" s="21">
        <v>-2.1484E-2</v>
      </c>
      <c r="H4489" s="21">
        <v>-1.5977999999999999E-2</v>
      </c>
      <c r="I4489" s="21">
        <v>-1.4323000000000001E-2</v>
      </c>
      <c r="J4489" s="21">
        <v>-1.5069000000000001E-2</v>
      </c>
      <c r="K4489" s="21">
        <v>-1.8161E-2</v>
      </c>
      <c r="L4489" s="21" cm="1">
        <f t="array" ref="L4489">MMULT(B4489:K4489,$D$18:$D$27)</f>
        <v>-1.5538675277999998E-2</v>
      </c>
    </row>
    <row r="4490" spans="1:12" x14ac:dyDescent="0.35">
      <c r="A4490" s="22">
        <v>44439</v>
      </c>
      <c r="B4490" s="21">
        <v>-1.1603E-2</v>
      </c>
      <c r="C4490" s="21">
        <v>-1.6465E-2</v>
      </c>
      <c r="D4490" s="21">
        <v>1.9289999999999999E-3</v>
      </c>
      <c r="E4490" s="21">
        <v>-1.1922E-2</v>
      </c>
      <c r="F4490" s="21">
        <v>-8.4869999999999998E-3</v>
      </c>
      <c r="G4490" s="21">
        <v>-5.8849999999999996E-3</v>
      </c>
      <c r="H4490" s="21">
        <v>1.7426000000000001E-2</v>
      </c>
      <c r="I4490" s="21">
        <v>-6.7070000000000003E-3</v>
      </c>
      <c r="J4490" s="21">
        <v>-4.2839999999999996E-3</v>
      </c>
      <c r="K4490" s="21">
        <v>5.77E-3</v>
      </c>
      <c r="L4490" s="21" cm="1">
        <f t="array" ref="L4490">MMULT(B4490:K4490,$D$18:$D$27)</f>
        <v>-5.1460871029999997E-3</v>
      </c>
    </row>
    <row r="4491" spans="1:12" x14ac:dyDescent="0.35">
      <c r="A4491" s="22">
        <v>44440</v>
      </c>
      <c r="B4491" s="21">
        <v>-1.3756000000000001E-2</v>
      </c>
      <c r="C4491" s="21">
        <v>-1.0954E-2</v>
      </c>
      <c r="D4491" s="21">
        <v>-1.7180000000000001E-2</v>
      </c>
      <c r="E4491" s="21">
        <v>-1.5847E-2</v>
      </c>
      <c r="F4491" s="21">
        <v>-2.14E-3</v>
      </c>
      <c r="G4491" s="21">
        <v>-2.96E-3</v>
      </c>
      <c r="H4491" s="21">
        <v>-2.3744999999999999E-2</v>
      </c>
      <c r="I4491" s="21">
        <v>-2.6445E-2</v>
      </c>
      <c r="J4491" s="21">
        <v>-6.7609999999999996E-3</v>
      </c>
      <c r="K4491" s="21">
        <v>-3.4081E-2</v>
      </c>
      <c r="L4491" s="21" cm="1">
        <f t="array" ref="L4491">MMULT(B4491:K4491,$D$18:$D$27)</f>
        <v>-1.5993440154000001E-2</v>
      </c>
    </row>
    <row r="4492" spans="1:12" x14ac:dyDescent="0.35">
      <c r="A4492" s="22">
        <v>44441</v>
      </c>
      <c r="B4492" s="21">
        <v>2.4362999999999999E-2</v>
      </c>
      <c r="C4492" s="21">
        <v>2.0896000000000001E-2</v>
      </c>
      <c r="D4492" s="21">
        <v>3.0138999999999999E-2</v>
      </c>
      <c r="E4492" s="21">
        <v>3.5681999999999998E-2</v>
      </c>
      <c r="F4492" s="21">
        <v>2.2516000000000001E-2</v>
      </c>
      <c r="G4492" s="21">
        <v>2.8774000000000001E-2</v>
      </c>
      <c r="H4492" s="21">
        <v>5.9809000000000001E-2</v>
      </c>
      <c r="I4492" s="21">
        <v>1.0259000000000001E-2</v>
      </c>
      <c r="J4492" s="21">
        <v>1.6088999999999999E-2</v>
      </c>
      <c r="K4492" s="21">
        <v>1.1354E-2</v>
      </c>
      <c r="L4492" s="21" cm="1">
        <f t="array" ref="L4492">MMULT(B4492:K4492,$D$18:$D$27)</f>
        <v>2.4672366034000002E-2</v>
      </c>
    </row>
    <row r="4493" spans="1:12" x14ac:dyDescent="0.35">
      <c r="A4493" s="22">
        <v>44442</v>
      </c>
      <c r="B4493" s="21">
        <v>-3.813E-3</v>
      </c>
      <c r="C4493" s="21">
        <v>-2.2520000000000001E-3</v>
      </c>
      <c r="D4493" s="21">
        <v>-5.4130000000000003E-3</v>
      </c>
      <c r="E4493" s="21">
        <v>-6.3600000000000002E-3</v>
      </c>
      <c r="F4493" s="21">
        <v>-1.8175E-2</v>
      </c>
      <c r="G4493" s="21">
        <v>0</v>
      </c>
      <c r="H4493" s="21">
        <v>-2.4830999999999999E-2</v>
      </c>
      <c r="I4493" s="21">
        <v>-4.2909999999999997E-3</v>
      </c>
      <c r="J4493" s="21">
        <v>-4.8719999999999996E-3</v>
      </c>
      <c r="K4493" s="21">
        <v>5.8719999999999996E-3</v>
      </c>
      <c r="L4493" s="21" cm="1">
        <f t="array" ref="L4493">MMULT(B4493:K4493,$D$18:$D$27)</f>
        <v>-7.7526222420000006E-3</v>
      </c>
    </row>
    <row r="4494" spans="1:12" x14ac:dyDescent="0.35">
      <c r="A4494" s="22">
        <v>44446</v>
      </c>
      <c r="B4494" s="21">
        <v>-5.8320000000000004E-3</v>
      </c>
      <c r="C4494" s="21">
        <v>-4.411E-3</v>
      </c>
      <c r="D4494" s="21">
        <v>-4.7070000000000002E-3</v>
      </c>
      <c r="E4494" s="21">
        <v>-4.6230000000000004E-3</v>
      </c>
      <c r="F4494" s="21">
        <v>-9.2560000000000003E-3</v>
      </c>
      <c r="G4494" s="21">
        <v>-1.3984E-2</v>
      </c>
      <c r="H4494" s="21">
        <v>-1.0031E-2</v>
      </c>
      <c r="I4494" s="21">
        <v>-1.264E-2</v>
      </c>
      <c r="J4494" s="21">
        <v>-1.1016E-2</v>
      </c>
      <c r="K4494" s="21">
        <v>5.666E-3</v>
      </c>
      <c r="L4494" s="21" cm="1">
        <f t="array" ref="L4494">MMULT(B4494:K4494,$D$18:$D$27)</f>
        <v>-8.5554942760000009E-3</v>
      </c>
    </row>
    <row r="4495" spans="1:12" x14ac:dyDescent="0.35">
      <c r="A4495" s="22">
        <v>44447</v>
      </c>
      <c r="B4495" s="21">
        <v>-9.1660000000000005E-3</v>
      </c>
      <c r="C4495" s="21">
        <v>-6.9030000000000003E-3</v>
      </c>
      <c r="D4495" s="21">
        <v>-7.241E-3</v>
      </c>
      <c r="E4495" s="21">
        <v>-1.2503999999999999E-2</v>
      </c>
      <c r="F4495" s="21">
        <v>-4.2041000000000002E-2</v>
      </c>
      <c r="G4495" s="21">
        <v>-2.7009999999999998E-3</v>
      </c>
      <c r="H4495" s="21">
        <v>-2.9228000000000001E-2</v>
      </c>
      <c r="I4495" s="21">
        <v>-2.5458000000000001E-2</v>
      </c>
      <c r="J4495" s="21">
        <v>-4.3319999999999999E-3</v>
      </c>
      <c r="K4495" s="21">
        <v>-2.4927000000000001E-2</v>
      </c>
      <c r="L4495" s="21" cm="1">
        <f t="array" ref="L4495">MMULT(B4495:K4495,$D$18:$D$27)</f>
        <v>-1.7498740539E-2</v>
      </c>
    </row>
    <row r="4496" spans="1:12" x14ac:dyDescent="0.35">
      <c r="A4496" s="22">
        <v>44448</v>
      </c>
      <c r="B4496" s="21">
        <v>7.3999999999999999E-4</v>
      </c>
      <c r="C4496" s="21">
        <v>-4.0460000000000001E-3</v>
      </c>
      <c r="D4496" s="21">
        <v>2.5309999999999998E-3</v>
      </c>
      <c r="E4496" s="21">
        <v>5.4270000000000004E-3</v>
      </c>
      <c r="F4496" s="21">
        <v>-1.5E-3</v>
      </c>
      <c r="G4496" s="21">
        <v>-7.6750000000000004E-3</v>
      </c>
      <c r="H4496" s="21">
        <v>6.4229999999999999E-3</v>
      </c>
      <c r="I4496" s="21">
        <v>-3.7320000000000001E-3</v>
      </c>
      <c r="J4496" s="21">
        <v>-6.8370000000000002E-3</v>
      </c>
      <c r="K4496" s="21">
        <v>2.4510000000000001E-3</v>
      </c>
      <c r="L4496" s="21" cm="1">
        <f t="array" ref="L4496">MMULT(B4496:K4496,$D$18:$D$27)</f>
        <v>-7.5852203699999982E-4</v>
      </c>
    </row>
    <row r="4497" spans="1:12" x14ac:dyDescent="0.35">
      <c r="A4497" s="22">
        <v>44449</v>
      </c>
      <c r="B4497" s="21">
        <v>-2.0339999999999998E-3</v>
      </c>
      <c r="C4497" s="21">
        <v>7.2900000000000005E-4</v>
      </c>
      <c r="D4497" s="21">
        <v>-3.1180000000000001E-3</v>
      </c>
      <c r="E4497" s="21">
        <v>2.699E-3</v>
      </c>
      <c r="F4497" s="21">
        <v>6.0109999999999999E-3</v>
      </c>
      <c r="G4497" s="21">
        <v>-1.0692E-2</v>
      </c>
      <c r="H4497" s="21">
        <v>-3.5899999999999999E-3</v>
      </c>
      <c r="I4497" s="21">
        <v>-5.3940000000000004E-3</v>
      </c>
      <c r="J4497" s="21">
        <v>-6.2600000000000004E-4</v>
      </c>
      <c r="K4497" s="21">
        <v>-6.6379999999999998E-3</v>
      </c>
      <c r="L4497" s="21" cm="1">
        <f t="array" ref="L4497">MMULT(B4497:K4497,$D$18:$D$27)</f>
        <v>-1.5745520850000002E-3</v>
      </c>
    </row>
    <row r="4498" spans="1:12" x14ac:dyDescent="0.35">
      <c r="A4498" s="22">
        <v>44452</v>
      </c>
      <c r="B4498" s="21">
        <v>2.5749999999999999E-2</v>
      </c>
      <c r="C4498" s="21">
        <v>1.9776999999999999E-2</v>
      </c>
      <c r="D4498" s="21">
        <v>4.3937999999999998E-2</v>
      </c>
      <c r="E4498" s="21">
        <v>3.3375000000000002E-2</v>
      </c>
      <c r="F4498" s="21">
        <v>4.9664E-2</v>
      </c>
      <c r="G4498" s="21">
        <v>2.8742E-2</v>
      </c>
      <c r="H4498" s="21">
        <v>6.6852999999999996E-2</v>
      </c>
      <c r="I4498" s="21">
        <v>1.3257E-2</v>
      </c>
      <c r="J4498" s="21">
        <v>1.0645E-2</v>
      </c>
      <c r="K4498" s="21">
        <v>3.0596000000000002E-2</v>
      </c>
      <c r="L4498" s="21" cm="1">
        <f t="array" ref="L4498">MMULT(B4498:K4498,$D$18:$D$27)</f>
        <v>2.9045038816000002E-2</v>
      </c>
    </row>
    <row r="4499" spans="1:12" x14ac:dyDescent="0.35">
      <c r="A4499" s="22">
        <v>44453</v>
      </c>
      <c r="B4499" s="21">
        <v>-1.4267999999999999E-2</v>
      </c>
      <c r="C4499" s="21">
        <v>-1.8067E-2</v>
      </c>
      <c r="D4499" s="21">
        <v>-8.1320000000000003E-3</v>
      </c>
      <c r="E4499" s="21">
        <v>-1.1287E-2</v>
      </c>
      <c r="F4499" s="21">
        <v>-1.5653E-2</v>
      </c>
      <c r="G4499" s="21">
        <v>-1.2070000000000001E-2</v>
      </c>
      <c r="H4499" s="21">
        <v>-1.3884000000000001E-2</v>
      </c>
      <c r="I4499" s="21">
        <v>-3.0033000000000001E-2</v>
      </c>
      <c r="J4499" s="21">
        <v>-8.0549999999999997E-3</v>
      </c>
      <c r="K4499" s="21">
        <v>-1.7915E-2</v>
      </c>
      <c r="L4499" s="21" cm="1">
        <f t="array" ref="L4499">MMULT(B4499:K4499,$D$18:$D$27)</f>
        <v>-1.6519172678000002E-2</v>
      </c>
    </row>
    <row r="4500" spans="1:12" x14ac:dyDescent="0.35">
      <c r="A4500" s="22">
        <v>44454</v>
      </c>
      <c r="B4500" s="21">
        <v>3.3711999999999999E-2</v>
      </c>
      <c r="C4500" s="21">
        <v>2.1205999999999999E-2</v>
      </c>
      <c r="D4500" s="21">
        <v>8.3284999999999998E-2</v>
      </c>
      <c r="E4500" s="21">
        <v>4.1798000000000002E-2</v>
      </c>
      <c r="F4500" s="21">
        <v>5.6739999999999999E-2</v>
      </c>
      <c r="G4500" s="21">
        <v>5.6786999999999997E-2</v>
      </c>
      <c r="H4500" s="21">
        <v>6.0883E-2</v>
      </c>
      <c r="I4500" s="21">
        <v>1.2109E-2</v>
      </c>
      <c r="J4500" s="21">
        <v>2.3111E-2</v>
      </c>
      <c r="K4500" s="21">
        <v>3.492E-2</v>
      </c>
      <c r="L4500" s="21" cm="1">
        <f t="array" ref="L4500">MMULT(B4500:K4500,$D$18:$D$27)</f>
        <v>3.6229554217999997E-2</v>
      </c>
    </row>
    <row r="4501" spans="1:12" x14ac:dyDescent="0.35">
      <c r="A4501" s="22">
        <v>44455</v>
      </c>
      <c r="B4501" s="21">
        <v>-1.0635E-2</v>
      </c>
      <c r="C4501" s="21">
        <v>-9.3650000000000001E-3</v>
      </c>
      <c r="D4501" s="21">
        <v>-1.7793E-2</v>
      </c>
      <c r="E4501" s="21">
        <v>-1.5169999999999999E-3</v>
      </c>
      <c r="F4501" s="21">
        <v>-1.2996000000000001E-2</v>
      </c>
      <c r="G4501" s="21">
        <v>-1.0489999999999999E-2</v>
      </c>
      <c r="H4501" s="21">
        <v>-1.9727000000000001E-2</v>
      </c>
      <c r="I4501" s="21">
        <v>-4.0889999999999998E-3</v>
      </c>
      <c r="J4501" s="21">
        <v>-1.3431E-2</v>
      </c>
      <c r="K4501" s="21">
        <v>-7.8899999999999994E-3</v>
      </c>
      <c r="L4501" s="21" cm="1">
        <f t="array" ref="L4501">MMULT(B4501:K4501,$D$18:$D$27)</f>
        <v>-1.027690954E-2</v>
      </c>
    </row>
    <row r="4502" spans="1:12" x14ac:dyDescent="0.35">
      <c r="A4502" s="22">
        <v>44456</v>
      </c>
      <c r="B4502" s="21">
        <v>-1.1823999999999999E-2</v>
      </c>
      <c r="C4502" s="21">
        <v>-5.7540000000000004E-3</v>
      </c>
      <c r="D4502" s="21">
        <v>3.7850000000000002E-3</v>
      </c>
      <c r="E4502" s="21">
        <v>-5.2339999999999999E-3</v>
      </c>
      <c r="F4502" s="21">
        <v>-1.9057999999999999E-2</v>
      </c>
      <c r="G4502" s="21">
        <v>-2.5530000000000001E-2</v>
      </c>
      <c r="H4502" s="21">
        <v>-1.427E-2</v>
      </c>
      <c r="I4502" s="21">
        <v>3.954E-3</v>
      </c>
      <c r="J4502" s="21">
        <v>-1.2376E-2</v>
      </c>
      <c r="K4502" s="21">
        <v>-4.0610000000000004E-3</v>
      </c>
      <c r="L4502" s="21" cm="1">
        <f t="array" ref="L4502">MMULT(B4502:K4502,$D$18:$D$27)</f>
        <v>-7.0826728009999989E-3</v>
      </c>
    </row>
    <row r="4503" spans="1:12" x14ac:dyDescent="0.35">
      <c r="A4503" s="22">
        <v>44459</v>
      </c>
      <c r="B4503" s="21">
        <v>-2.665E-2</v>
      </c>
      <c r="C4503" s="21">
        <v>-2.0462999999999999E-2</v>
      </c>
      <c r="D4503" s="21">
        <v>-3.6632999999999999E-2</v>
      </c>
      <c r="E4503" s="21">
        <v>-3.1399000000000003E-2</v>
      </c>
      <c r="F4503" s="21">
        <v>-3.7442999999999997E-2</v>
      </c>
      <c r="G4503" s="21">
        <v>-2.0426E-2</v>
      </c>
      <c r="H4503" s="21">
        <v>-5.4195E-2</v>
      </c>
      <c r="I4503" s="21">
        <v>-2.6506999999999999E-2</v>
      </c>
      <c r="J4503" s="21">
        <v>-1.7544000000000001E-2</v>
      </c>
      <c r="K4503" s="21">
        <v>-2.9392000000000001E-2</v>
      </c>
      <c r="L4503" s="21" cm="1">
        <f t="array" ref="L4503">MMULT(B4503:K4503,$D$18:$D$27)</f>
        <v>-2.9984144936000007E-2</v>
      </c>
    </row>
    <row r="4504" spans="1:12" x14ac:dyDescent="0.35">
      <c r="A4504" s="22">
        <v>44460</v>
      </c>
      <c r="B4504" s="21">
        <v>-9.3099999999999997E-4</v>
      </c>
      <c r="C4504" s="21">
        <v>7.3899999999999997E-4</v>
      </c>
      <c r="D4504" s="21">
        <v>9.5069999999999998E-3</v>
      </c>
      <c r="E4504" s="21">
        <v>3.9600000000000003E-2</v>
      </c>
      <c r="F4504" s="21">
        <v>-1.1743E-2</v>
      </c>
      <c r="G4504" s="21">
        <v>1.4053E-2</v>
      </c>
      <c r="H4504" s="21">
        <v>-1.9620000000000002E-3</v>
      </c>
      <c r="I4504" s="21">
        <v>1.0889999999999999E-3</v>
      </c>
      <c r="J4504" s="21">
        <v>6.378E-3</v>
      </c>
      <c r="K4504" s="21">
        <v>1.2428E-2</v>
      </c>
      <c r="L4504" s="21" cm="1">
        <f t="array" ref="L4504">MMULT(B4504:K4504,$D$18:$D$27)</f>
        <v>4.5932263429999988E-3</v>
      </c>
    </row>
    <row r="4505" spans="1:12" x14ac:dyDescent="0.35">
      <c r="A4505" s="22">
        <v>44461</v>
      </c>
      <c r="B4505" s="21">
        <v>2.9269E-2</v>
      </c>
      <c r="C4505" s="21">
        <v>2.9415E-2</v>
      </c>
      <c r="D4505" s="21">
        <v>3.3098000000000002E-2</v>
      </c>
      <c r="E4505" s="21">
        <v>4.9384999999999998E-2</v>
      </c>
      <c r="F4505" s="21">
        <v>8.1689999999999992E-3</v>
      </c>
      <c r="G4505" s="21">
        <v>2.861E-2</v>
      </c>
      <c r="H4505" s="21">
        <v>5.1907000000000002E-2</v>
      </c>
      <c r="I4505" s="21">
        <v>4.1498E-2</v>
      </c>
      <c r="J4505" s="21">
        <v>2.2179999999999998E-2</v>
      </c>
      <c r="K4505" s="21">
        <v>3.5788E-2</v>
      </c>
      <c r="L4505" s="21" cm="1">
        <f t="array" ref="L4505">MMULT(B4505:K4505,$D$18:$D$27)</f>
        <v>3.3703471252999995E-2</v>
      </c>
    </row>
    <row r="4506" spans="1:12" x14ac:dyDescent="0.35">
      <c r="A4506" s="22">
        <v>44462</v>
      </c>
      <c r="B4506" s="21">
        <v>3.3870999999999998E-2</v>
      </c>
      <c r="C4506" s="21">
        <v>2.4785000000000001E-2</v>
      </c>
      <c r="D4506" s="21">
        <v>3.0429000000000001E-2</v>
      </c>
      <c r="E4506" s="21">
        <v>2.3289000000000001E-2</v>
      </c>
      <c r="F4506" s="21">
        <v>6.3719999999999999E-2</v>
      </c>
      <c r="G4506" s="21">
        <v>3.0856000000000001E-2</v>
      </c>
      <c r="H4506" s="21">
        <v>4.5234000000000003E-2</v>
      </c>
      <c r="I4506" s="21">
        <v>2.3876999999999999E-2</v>
      </c>
      <c r="J4506" s="21">
        <v>2.2318999999999999E-2</v>
      </c>
      <c r="K4506" s="21">
        <v>3.1546999999999999E-2</v>
      </c>
      <c r="L4506" s="21" cm="1">
        <f t="array" ref="L4506">MMULT(B4506:K4506,$D$18:$D$27)</f>
        <v>3.1990185290999999E-2</v>
      </c>
    </row>
    <row r="4507" spans="1:12" x14ac:dyDescent="0.35">
      <c r="A4507" s="22">
        <v>44463</v>
      </c>
      <c r="B4507" s="21">
        <v>8.9350000000000002E-3</v>
      </c>
      <c r="C4507" s="21">
        <v>5.3969999999999999E-3</v>
      </c>
      <c r="D4507" s="21">
        <v>1.6001000000000001E-2</v>
      </c>
      <c r="E4507" s="21">
        <v>2.0562E-2</v>
      </c>
      <c r="F4507" s="21">
        <v>4.5009999999999998E-3</v>
      </c>
      <c r="G4507" s="21">
        <v>-4.2200000000000001E-4</v>
      </c>
      <c r="H4507" s="21">
        <v>5.0070000000000002E-3</v>
      </c>
      <c r="I4507" s="21">
        <v>-8.3079999999999994E-3</v>
      </c>
      <c r="J4507" s="21">
        <v>2.4260000000000002E-3</v>
      </c>
      <c r="K4507" s="21">
        <v>1.456E-3</v>
      </c>
      <c r="L4507" s="21" cm="1">
        <f t="array" ref="L4507">MMULT(B4507:K4507,$D$18:$D$27)</f>
        <v>4.5239240500000001E-3</v>
      </c>
    </row>
    <row r="4508" spans="1:12" x14ac:dyDescent="0.35">
      <c r="A4508" s="22">
        <v>44466</v>
      </c>
      <c r="B4508" s="21">
        <v>2.9693000000000001E-2</v>
      </c>
      <c r="C4508" s="21">
        <v>2.3559E-2</v>
      </c>
      <c r="D4508" s="21">
        <v>4.7502999999999997E-2</v>
      </c>
      <c r="E4508" s="21">
        <v>2.5992000000000001E-2</v>
      </c>
      <c r="F4508" s="21">
        <v>4.0675999999999997E-2</v>
      </c>
      <c r="G4508" s="21">
        <v>4.3020000000000003E-2</v>
      </c>
      <c r="H4508" s="21">
        <v>7.4376999999999999E-2</v>
      </c>
      <c r="I4508" s="21">
        <v>4.5414000000000003E-2</v>
      </c>
      <c r="J4508" s="21">
        <v>2.7223000000000001E-2</v>
      </c>
      <c r="K4508" s="21">
        <v>1.9389E-2</v>
      </c>
      <c r="L4508" s="21" cm="1">
        <f t="array" ref="L4508">MMULT(B4508:K4508,$D$18:$D$27)</f>
        <v>3.9207865815E-2</v>
      </c>
    </row>
    <row r="4509" spans="1:12" x14ac:dyDescent="0.35">
      <c r="A4509" s="22">
        <v>44467</v>
      </c>
      <c r="B4509" s="21">
        <v>1.0455000000000001E-2</v>
      </c>
      <c r="C4509" s="21">
        <v>3.7880000000000001E-3</v>
      </c>
      <c r="D4509" s="21">
        <v>-9.7799999999999992E-4</v>
      </c>
      <c r="E4509" s="21">
        <v>1.6338999999999999E-2</v>
      </c>
      <c r="F4509" s="21">
        <v>2.3848999999999999E-2</v>
      </c>
      <c r="G4509" s="21">
        <v>-2.8310000000000002E-3</v>
      </c>
      <c r="H4509" s="21">
        <v>-9.606E-3</v>
      </c>
      <c r="I4509" s="21">
        <v>-3.0929999999999998E-3</v>
      </c>
      <c r="J4509" s="21">
        <v>-5.3E-3</v>
      </c>
      <c r="K4509" s="21">
        <v>-9.1929999999999998E-3</v>
      </c>
      <c r="L4509" s="21" cm="1">
        <f t="array" ref="L4509">MMULT(B4509:K4509,$D$18:$D$27)</f>
        <v>3.1922874679999992E-3</v>
      </c>
    </row>
    <row r="4510" spans="1:12" x14ac:dyDescent="0.35">
      <c r="A4510" s="22">
        <v>44468</v>
      </c>
      <c r="B4510" s="21">
        <v>-6.6799999999999997E-4</v>
      </c>
      <c r="C4510" s="21">
        <v>-2.9E-4</v>
      </c>
      <c r="D4510" s="21">
        <v>1.0278000000000001E-2</v>
      </c>
      <c r="E4510" s="21">
        <v>3.5400000000000002E-3</v>
      </c>
      <c r="F4510" s="21">
        <v>-1.8763999999999999E-2</v>
      </c>
      <c r="G4510" s="21">
        <v>3.65E-3</v>
      </c>
      <c r="H4510" s="21">
        <v>4.3480000000000003E-3</v>
      </c>
      <c r="I4510" s="21">
        <v>-1.3396999999999999E-2</v>
      </c>
      <c r="J4510" s="21">
        <v>1.776E-3</v>
      </c>
      <c r="K4510" s="21">
        <v>-9.2790000000000008E-3</v>
      </c>
      <c r="L4510" s="21" cm="1">
        <f t="array" ref="L4510">MMULT(B4510:K4510,$D$18:$D$27)</f>
        <v>-3.1754763739999994E-3</v>
      </c>
    </row>
    <row r="4511" spans="1:12" x14ac:dyDescent="0.35">
      <c r="A4511" s="22">
        <v>44469</v>
      </c>
      <c r="B4511" s="21">
        <v>-1.7701999999999999E-2</v>
      </c>
      <c r="C4511" s="21">
        <v>-1.8193999999999998E-2</v>
      </c>
      <c r="D4511" s="21">
        <v>-2.7855000000000001E-2</v>
      </c>
      <c r="E4511" s="21">
        <v>-3.9680000000000002E-3</v>
      </c>
      <c r="F4511" s="21">
        <v>-2.2749999999999999E-2</v>
      </c>
      <c r="G4511" s="21">
        <v>-5.8589999999999996E-3</v>
      </c>
      <c r="H4511" s="21">
        <v>-1.4985E-2</v>
      </c>
      <c r="I4511" s="21">
        <v>1.0009999999999999E-3</v>
      </c>
      <c r="J4511" s="21">
        <v>-1.1228999999999999E-2</v>
      </c>
      <c r="K4511" s="21">
        <v>-1.9380000000000001E-3</v>
      </c>
      <c r="L4511" s="21" cm="1">
        <f t="array" ref="L4511">MMULT(B4511:K4511,$D$18:$D$27)</f>
        <v>-1.1876105388000002E-2</v>
      </c>
    </row>
    <row r="4512" spans="1:12" x14ac:dyDescent="0.35">
      <c r="A4512" s="22">
        <v>44470</v>
      </c>
      <c r="B4512" s="21">
        <v>3.5872000000000001E-2</v>
      </c>
      <c r="C4512" s="21">
        <v>2.8388E-2</v>
      </c>
      <c r="D4512" s="21">
        <v>4.5346999999999998E-2</v>
      </c>
      <c r="E4512" s="21">
        <v>3.4381000000000002E-2</v>
      </c>
      <c r="F4512" s="21">
        <v>2.4291E-2</v>
      </c>
      <c r="G4512" s="21">
        <v>3.1701E-2</v>
      </c>
      <c r="H4512" s="21">
        <v>5.3075999999999998E-2</v>
      </c>
      <c r="I4512" s="21">
        <v>3.6269999999999997E-2</v>
      </c>
      <c r="J4512" s="21">
        <v>1.0758999999999999E-2</v>
      </c>
      <c r="K4512" s="21">
        <v>2.8313000000000001E-2</v>
      </c>
      <c r="L4512" s="21" cm="1">
        <f t="array" ref="L4512">MMULT(B4512:K4512,$D$18:$D$27)</f>
        <v>3.2964753199999995E-2</v>
      </c>
    </row>
    <row r="4513" spans="1:12" x14ac:dyDescent="0.35">
      <c r="A4513" s="22">
        <v>44473</v>
      </c>
      <c r="B4513" s="21">
        <v>1.2966E-2</v>
      </c>
      <c r="C4513" s="21">
        <v>3.738E-3</v>
      </c>
      <c r="D4513" s="21">
        <v>2.9675E-2</v>
      </c>
      <c r="E4513" s="21">
        <v>1.9828999999999999E-2</v>
      </c>
      <c r="F4513" s="21">
        <v>1.7128000000000001E-2</v>
      </c>
      <c r="G4513" s="21">
        <v>2.5606E-2</v>
      </c>
      <c r="H4513" s="21">
        <v>2.1187999999999999E-2</v>
      </c>
      <c r="I4513" s="21">
        <v>4.3269000000000002E-2</v>
      </c>
      <c r="J4513" s="21">
        <v>1.774E-3</v>
      </c>
      <c r="K4513" s="21">
        <v>-8.4960000000000001E-3</v>
      </c>
      <c r="L4513" s="21" cm="1">
        <f t="array" ref="L4513">MMULT(B4513:K4513,$D$18:$D$27)</f>
        <v>2.0702700136E-2</v>
      </c>
    </row>
    <row r="4514" spans="1:12" x14ac:dyDescent="0.35">
      <c r="A4514" s="22">
        <v>44474</v>
      </c>
      <c r="B4514" s="21">
        <v>-1.6199999999999999E-3</v>
      </c>
      <c r="C4514" s="21">
        <v>1.0886E-2</v>
      </c>
      <c r="D4514" s="21">
        <v>8.1019999999999998E-3</v>
      </c>
      <c r="E4514" s="21">
        <v>3.3570000000000002E-3</v>
      </c>
      <c r="F4514" s="21">
        <v>-9.391E-3</v>
      </c>
      <c r="G4514" s="21">
        <v>2.8809999999999999E-3</v>
      </c>
      <c r="H4514" s="21">
        <v>3.0179000000000001E-2</v>
      </c>
      <c r="I4514" s="21">
        <v>2.1662000000000001E-2</v>
      </c>
      <c r="J4514" s="21">
        <v>-1.181E-3</v>
      </c>
      <c r="K4514" s="21">
        <v>3.65E-3</v>
      </c>
      <c r="L4514" s="21" cm="1">
        <f t="array" ref="L4514">MMULT(B4514:K4514,$D$18:$D$27)</f>
        <v>8.3881410910000009E-3</v>
      </c>
    </row>
    <row r="4515" spans="1:12" x14ac:dyDescent="0.35">
      <c r="A4515" s="22">
        <v>44475</v>
      </c>
      <c r="B4515" s="21">
        <v>-1.8338E-2</v>
      </c>
      <c r="C4515" s="21">
        <v>-8.7849999999999994E-3</v>
      </c>
      <c r="D4515" s="21">
        <v>-6.0850000000000001E-3</v>
      </c>
      <c r="E4515" s="21">
        <v>1.1150000000000001E-3</v>
      </c>
      <c r="F4515" s="21">
        <v>-2.1249000000000001E-2</v>
      </c>
      <c r="G4515" s="21">
        <v>-6.5110000000000003E-3</v>
      </c>
      <c r="H4515" s="21">
        <v>-2.3497000000000001E-2</v>
      </c>
      <c r="I4515" s="21">
        <v>1.3445E-2</v>
      </c>
      <c r="J4515" s="21">
        <v>-1.0638E-2</v>
      </c>
      <c r="K4515" s="21">
        <v>-6.1659999999999996E-3</v>
      </c>
      <c r="L4515" s="21" cm="1">
        <f t="array" ref="L4515">MMULT(B4515:K4515,$D$18:$D$27)</f>
        <v>-7.1533957279999996E-3</v>
      </c>
    </row>
    <row r="4516" spans="1:12" x14ac:dyDescent="0.35">
      <c r="A4516" s="22">
        <v>44476</v>
      </c>
      <c r="B4516" s="21">
        <v>2.81E-3</v>
      </c>
      <c r="C4516" s="21">
        <v>7.1479999999999998E-3</v>
      </c>
      <c r="D4516" s="21">
        <v>-9.0100000000000006E-3</v>
      </c>
      <c r="E4516" s="21">
        <v>-4.1780000000000003E-3</v>
      </c>
      <c r="F4516" s="21">
        <v>3.6072E-2</v>
      </c>
      <c r="G4516" s="21">
        <v>8.2880000000000002E-3</v>
      </c>
      <c r="H4516" s="21">
        <v>1.4999999999999999E-2</v>
      </c>
      <c r="I4516" s="21">
        <v>1.1609E-2</v>
      </c>
      <c r="J4516" s="21">
        <v>1.1946999999999999E-2</v>
      </c>
      <c r="K4516" s="21">
        <v>1.0181000000000001E-2</v>
      </c>
      <c r="L4516" s="21" cm="1">
        <f t="array" ref="L4516">MMULT(B4516:K4516,$D$18:$D$27)</f>
        <v>9.3601603290000002E-3</v>
      </c>
    </row>
    <row r="4517" spans="1:12" x14ac:dyDescent="0.35">
      <c r="A4517" s="22">
        <v>44477</v>
      </c>
      <c r="B4517" s="21">
        <v>2.5058E-2</v>
      </c>
      <c r="C4517" s="21">
        <v>2.2426000000000001E-2</v>
      </c>
      <c r="D4517" s="21">
        <v>5.5251000000000001E-2</v>
      </c>
      <c r="E4517" s="21">
        <v>4.7685999999999999E-2</v>
      </c>
      <c r="F4517" s="21">
        <v>2.0632000000000001E-2</v>
      </c>
      <c r="G4517" s="21">
        <v>7.6470000000000002E-3</v>
      </c>
      <c r="H4517" s="21">
        <v>3.5406E-2</v>
      </c>
      <c r="I4517" s="21">
        <v>3.5687000000000003E-2</v>
      </c>
      <c r="J4517" s="21">
        <v>3.1287000000000002E-2</v>
      </c>
      <c r="K4517" s="21">
        <v>2.6141999999999999E-2</v>
      </c>
      <c r="L4517" s="21" cm="1">
        <f t="array" ref="L4517">MMULT(B4517:K4517,$D$18:$D$27)</f>
        <v>3.3271786360000007E-2</v>
      </c>
    </row>
    <row r="4518" spans="1:12" x14ac:dyDescent="0.35">
      <c r="A4518" s="22">
        <v>44480</v>
      </c>
      <c r="B4518" s="21">
        <v>-9.9710000000000007E-3</v>
      </c>
      <c r="C4518" s="21">
        <v>-8.515E-3</v>
      </c>
      <c r="D4518" s="21">
        <v>-4.0870000000000004E-3</v>
      </c>
      <c r="E4518" s="21">
        <v>-1.268E-2</v>
      </c>
      <c r="F4518" s="21">
        <v>2.5267999999999999E-2</v>
      </c>
      <c r="G4518" s="21">
        <v>5.8809999999999999E-3</v>
      </c>
      <c r="H4518" s="21">
        <v>-7.136E-3</v>
      </c>
      <c r="I4518" s="21">
        <v>-1.096E-3</v>
      </c>
      <c r="J4518" s="21">
        <v>1.5455E-2</v>
      </c>
      <c r="K4518" s="21">
        <v>-9.2079999999999992E-3</v>
      </c>
      <c r="L4518" s="21" cm="1">
        <f t="array" ref="L4518">MMULT(B4518:K4518,$D$18:$D$27)</f>
        <v>-1.8302920200000074E-4</v>
      </c>
    </row>
    <row r="4519" spans="1:12" x14ac:dyDescent="0.35">
      <c r="A4519" s="22">
        <v>44481</v>
      </c>
      <c r="B4519" s="21">
        <v>-5.1980000000000004E-3</v>
      </c>
      <c r="C4519" s="21">
        <v>1.8699999999999999E-4</v>
      </c>
      <c r="D4519" s="21">
        <v>-4.44E-4</v>
      </c>
      <c r="E4519" s="21">
        <v>-7.5709999999999996E-3</v>
      </c>
      <c r="F4519" s="21">
        <v>1.2939000000000001E-2</v>
      </c>
      <c r="G4519" s="21">
        <v>1.4146000000000001E-2</v>
      </c>
      <c r="H4519" s="21">
        <v>-1.1381E-2</v>
      </c>
      <c r="I4519" s="21">
        <v>7.1919999999999996E-3</v>
      </c>
      <c r="J4519" s="21">
        <v>1.1273999999999999E-2</v>
      </c>
      <c r="K4519" s="21">
        <v>2.7880000000000001E-3</v>
      </c>
      <c r="L4519" s="21" cm="1">
        <f t="array" ref="L4519">MMULT(B4519:K4519,$D$18:$D$27)</f>
        <v>1.811492717E-3</v>
      </c>
    </row>
    <row r="4520" spans="1:12" x14ac:dyDescent="0.35">
      <c r="A4520" s="22">
        <v>44482</v>
      </c>
      <c r="B4520" s="21">
        <v>-2.7759999999999998E-3</v>
      </c>
      <c r="C4520" s="21">
        <v>5.973E-3</v>
      </c>
      <c r="D4520" s="21">
        <v>3.2179999999999999E-3</v>
      </c>
      <c r="E4520" s="21">
        <v>-2.4520000000000002E-3</v>
      </c>
      <c r="F4520" s="21">
        <v>-3.65E-3</v>
      </c>
      <c r="G4520" s="21">
        <v>8.5550000000000001E-3</v>
      </c>
      <c r="H4520" s="21">
        <v>-2.2114999999999999E-2</v>
      </c>
      <c r="I4520" s="21">
        <v>-9.1979999999999996E-3</v>
      </c>
      <c r="J4520" s="21">
        <v>1.6720000000000001E-3</v>
      </c>
      <c r="K4520" s="21">
        <v>8.0319999999999992E-3</v>
      </c>
      <c r="L4520" s="21" cm="1">
        <f t="array" ref="L4520">MMULT(B4520:K4520,$D$18:$D$27)</f>
        <v>-4.4533793630000002E-3</v>
      </c>
    </row>
    <row r="4521" spans="1:12" x14ac:dyDescent="0.35">
      <c r="A4521" s="22">
        <v>44483</v>
      </c>
      <c r="B4521" s="21">
        <v>1.5228E-2</v>
      </c>
      <c r="C4521" s="21">
        <v>9.4629999999999992E-3</v>
      </c>
      <c r="D4521" s="21">
        <v>1.7700000000000001E-3</v>
      </c>
      <c r="E4521" s="21">
        <v>8.4659999999999996E-3</v>
      </c>
      <c r="F4521" s="21">
        <v>2.3199000000000001E-2</v>
      </c>
      <c r="G4521" s="21">
        <v>1.8071E-2</v>
      </c>
      <c r="H4521" s="21">
        <v>-8.9840000000000007E-3</v>
      </c>
      <c r="I4521" s="21">
        <v>3.542E-3</v>
      </c>
      <c r="J4521" s="21">
        <v>2.2815999999999999E-2</v>
      </c>
      <c r="K4521" s="21">
        <v>2.1759000000000001E-2</v>
      </c>
      <c r="L4521" s="21" cm="1">
        <f t="array" ref="L4521">MMULT(B4521:K4521,$D$18:$D$27)</f>
        <v>9.9882495870000001E-3</v>
      </c>
    </row>
    <row r="4522" spans="1:12" x14ac:dyDescent="0.35">
      <c r="A4522" s="22">
        <v>44484</v>
      </c>
      <c r="B4522" s="21">
        <v>9.5160000000000002E-3</v>
      </c>
      <c r="C4522" s="21">
        <v>7.352E-3</v>
      </c>
      <c r="D4522" s="21">
        <v>-1.0489E-2</v>
      </c>
      <c r="E4522" s="21">
        <v>3.9269999999999999E-3</v>
      </c>
      <c r="F4522" s="21">
        <v>1.4319999999999999E-2</v>
      </c>
      <c r="G4522" s="21">
        <v>9.0559999999999998E-3</v>
      </c>
      <c r="H4522" s="21">
        <v>-1.0316000000000001E-2</v>
      </c>
      <c r="I4522" s="21">
        <v>-1.1441E-2</v>
      </c>
      <c r="J4522" s="21">
        <v>4.3530000000000001E-3</v>
      </c>
      <c r="K4522" s="21">
        <v>1.8E-3</v>
      </c>
      <c r="L4522" s="21" cm="1">
        <f t="array" ref="L4522">MMULT(B4522:K4522,$D$18:$D$27)</f>
        <v>8.7324218999998982E-5</v>
      </c>
    </row>
    <row r="4523" spans="1:12" x14ac:dyDescent="0.35">
      <c r="A4523" s="22">
        <v>44487</v>
      </c>
      <c r="B4523" s="21">
        <v>-4.7899999999999999E-4</v>
      </c>
      <c r="C4523" s="21">
        <v>-4.5600000000000003E-4</v>
      </c>
      <c r="D4523" s="21">
        <v>-3.4589999999999998E-3</v>
      </c>
      <c r="E4523" s="21">
        <v>4.8560000000000001E-3</v>
      </c>
      <c r="F4523" s="21">
        <v>4.7060000000000001E-3</v>
      </c>
      <c r="G4523" s="21">
        <v>1.1668E-2</v>
      </c>
      <c r="H4523" s="21">
        <v>4.0113999999999997E-2</v>
      </c>
      <c r="I4523" s="21">
        <v>-4.3090000000000003E-3</v>
      </c>
      <c r="J4523" s="21">
        <v>5.4199999999999995E-4</v>
      </c>
      <c r="K4523" s="21">
        <v>-5.9880000000000003E-3</v>
      </c>
      <c r="L4523" s="21" cm="1">
        <f t="array" ref="L4523">MMULT(B4523:K4523,$D$18:$D$27)</f>
        <v>3.8435284449999997E-3</v>
      </c>
    </row>
    <row r="4524" spans="1:12" x14ac:dyDescent="0.35">
      <c r="A4524" s="22">
        <v>44488</v>
      </c>
      <c r="B4524" s="21">
        <v>1.5025999999999999E-2</v>
      </c>
      <c r="C4524" s="21">
        <v>1.9532999999999998E-2</v>
      </c>
      <c r="D4524" s="21">
        <v>9.5169999999999994E-3</v>
      </c>
      <c r="E4524" s="21">
        <v>1.1006999999999999E-2</v>
      </c>
      <c r="F4524" s="21">
        <v>1.1124E-2</v>
      </c>
      <c r="G4524" s="21">
        <v>-2.8389999999999999E-3</v>
      </c>
      <c r="H4524" s="21">
        <v>3.0400000000000002E-4</v>
      </c>
      <c r="I4524" s="21">
        <v>2.3618E-2</v>
      </c>
      <c r="J4524" s="21">
        <v>-1.083E-3</v>
      </c>
      <c r="K4524" s="21">
        <v>6.476E-3</v>
      </c>
      <c r="L4524" s="21" cm="1">
        <f t="array" ref="L4524">MMULT(B4524:K4524,$D$18:$D$27)</f>
        <v>1.1920978633000002E-2</v>
      </c>
    </row>
    <row r="4525" spans="1:12" x14ac:dyDescent="0.35">
      <c r="A4525" s="22">
        <v>44489</v>
      </c>
      <c r="B4525" s="21">
        <v>5.5120000000000004E-3</v>
      </c>
      <c r="C4525" s="21">
        <v>1.3070999999999999E-2</v>
      </c>
      <c r="D4525" s="21">
        <v>3.2608999999999999E-2</v>
      </c>
      <c r="E4525" s="21">
        <v>9.2940000000000002E-3</v>
      </c>
      <c r="F4525" s="21">
        <v>5.79E-3</v>
      </c>
      <c r="G4525" s="21">
        <v>1.0142E-2</v>
      </c>
      <c r="H4525" s="21">
        <v>1.2749999999999999E-2</v>
      </c>
      <c r="I4525" s="21">
        <v>6.5230000000000002E-3</v>
      </c>
      <c r="J4525" s="21">
        <v>1.0840000000000001E-2</v>
      </c>
      <c r="K4525" s="21">
        <v>5.6860000000000001E-3</v>
      </c>
      <c r="L4525" s="21" cm="1">
        <f t="array" ref="L4525">MMULT(B4525:K4525,$D$18:$D$27)</f>
        <v>1.0229087712E-2</v>
      </c>
    </row>
    <row r="4526" spans="1:12" x14ac:dyDescent="0.35">
      <c r="A4526" s="22">
        <v>44490</v>
      </c>
      <c r="B4526" s="21">
        <v>-1.8168E-2</v>
      </c>
      <c r="C4526" s="21">
        <v>-1.2548999999999999E-2</v>
      </c>
      <c r="D4526" s="21">
        <v>-2.3630999999999999E-2</v>
      </c>
      <c r="E4526" s="21">
        <v>-1.8811000000000001E-2</v>
      </c>
      <c r="F4526" s="21">
        <v>-1.2666E-2</v>
      </c>
      <c r="G4526" s="21">
        <v>-1.8848E-2</v>
      </c>
      <c r="H4526" s="21">
        <v>-1.6787E-2</v>
      </c>
      <c r="I4526" s="21">
        <v>-7.0809999999999996E-3</v>
      </c>
      <c r="J4526" s="21">
        <v>-6.0054000000000003E-2</v>
      </c>
      <c r="K4526" s="21">
        <v>-2.6779999999999998E-3</v>
      </c>
      <c r="L4526" s="21" cm="1">
        <f t="array" ref="L4526">MMULT(B4526:K4526,$D$18:$D$27)</f>
        <v>-2.1153253746999997E-2</v>
      </c>
    </row>
    <row r="4527" spans="1:12" x14ac:dyDescent="0.35">
      <c r="A4527" s="22">
        <v>44491</v>
      </c>
      <c r="B4527" s="21">
        <v>6.8589999999999996E-3</v>
      </c>
      <c r="C4527" s="21">
        <v>9.4859999999999996E-3</v>
      </c>
      <c r="D4527" s="21">
        <v>1.2101000000000001E-2</v>
      </c>
      <c r="E4527" s="21">
        <v>1.5148999999999999E-2</v>
      </c>
      <c r="F4527" s="21">
        <v>-1.137E-2</v>
      </c>
      <c r="G4527" s="21">
        <v>9.1559999999999992E-3</v>
      </c>
      <c r="H4527" s="21">
        <v>3.4451000000000002E-2</v>
      </c>
      <c r="I4527" s="21">
        <v>1.934E-3</v>
      </c>
      <c r="J4527" s="21">
        <v>7.986E-3</v>
      </c>
      <c r="K4527" s="21">
        <v>7.3099999999999997E-3</v>
      </c>
      <c r="L4527" s="21" cm="1">
        <f t="array" ref="L4527">MMULT(B4527:K4527,$D$18:$D$27)</f>
        <v>8.4520951729999995E-3</v>
      </c>
    </row>
    <row r="4528" spans="1:12" x14ac:dyDescent="0.35">
      <c r="A4528" s="22">
        <v>44494</v>
      </c>
      <c r="B4528" s="21">
        <v>1.9487000000000001E-2</v>
      </c>
      <c r="C4528" s="21">
        <v>9.3089999999999996E-3</v>
      </c>
      <c r="D4528" s="21">
        <v>2.2173999999999999E-2</v>
      </c>
      <c r="E4528" s="21">
        <v>1.0565E-2</v>
      </c>
      <c r="F4528" s="21">
        <v>1.3270000000000001E-2</v>
      </c>
      <c r="G4528" s="21">
        <v>1.0318000000000001E-2</v>
      </c>
      <c r="H4528" s="21">
        <v>3.8018999999999997E-2</v>
      </c>
      <c r="I4528" s="21">
        <v>1.0134000000000001E-2</v>
      </c>
      <c r="J4528" s="21">
        <v>1.0187E-2</v>
      </c>
      <c r="K4528" s="21">
        <v>1.0071E-2</v>
      </c>
      <c r="L4528" s="21" cm="1">
        <f t="array" ref="L4528">MMULT(B4528:K4528,$D$18:$D$27)</f>
        <v>1.5879672155999999E-2</v>
      </c>
    </row>
    <row r="4529" spans="1:12" x14ac:dyDescent="0.35">
      <c r="A4529" s="22">
        <v>44495</v>
      </c>
      <c r="B4529" s="21">
        <v>2.3154999999999999E-2</v>
      </c>
      <c r="C4529" s="21">
        <v>2.196E-3</v>
      </c>
      <c r="D4529" s="21">
        <v>1.0208E-2</v>
      </c>
      <c r="E4529" s="21">
        <v>6.6649999999999999E-3</v>
      </c>
      <c r="F4529" s="21">
        <v>-2.9099999999999998E-3</v>
      </c>
      <c r="G4529" s="21">
        <v>-1.0565E-2</v>
      </c>
      <c r="H4529" s="21">
        <v>3.9750000000000002E-3</v>
      </c>
      <c r="I4529" s="21">
        <v>-1.8034000000000001E-2</v>
      </c>
      <c r="J4529" s="21">
        <v>-1.2885000000000001E-2</v>
      </c>
      <c r="K4529" s="21">
        <v>3.9589999999999998E-3</v>
      </c>
      <c r="L4529" s="21" cm="1">
        <f t="array" ref="L4529">MMULT(B4529:K4529,$D$18:$D$27)</f>
        <v>-3.1300049100000153E-4</v>
      </c>
    </row>
    <row r="4530" spans="1:12" x14ac:dyDescent="0.35">
      <c r="A4530" s="22">
        <v>44496</v>
      </c>
      <c r="B4530" s="21">
        <v>-2.5971999999999999E-2</v>
      </c>
      <c r="C4530" s="21">
        <v>-1.7791000000000001E-2</v>
      </c>
      <c r="D4530" s="21">
        <v>-2.0632000000000001E-2</v>
      </c>
      <c r="E4530" s="21">
        <v>-3.3752999999999998E-2</v>
      </c>
      <c r="F4530" s="21">
        <v>-5.0203999999999999E-2</v>
      </c>
      <c r="G4530" s="21">
        <v>-2.4382000000000001E-2</v>
      </c>
      <c r="H4530" s="21">
        <v>-5.8257999999999997E-2</v>
      </c>
      <c r="I4530" s="21">
        <v>-5.9230999999999999E-2</v>
      </c>
      <c r="J4530" s="21">
        <v>-1.8161E-2</v>
      </c>
      <c r="K4530" s="21">
        <v>-3.3883000000000003E-2</v>
      </c>
      <c r="L4530" s="21" cm="1">
        <f t="array" ref="L4530">MMULT(B4530:K4530,$D$18:$D$27)</f>
        <v>-3.7956823402999995E-2</v>
      </c>
    </row>
    <row r="4531" spans="1:12" x14ac:dyDescent="0.35">
      <c r="A4531" s="22">
        <v>44497</v>
      </c>
      <c r="B4531" s="21">
        <v>2.807E-3</v>
      </c>
      <c r="C4531" s="21">
        <v>9.3690000000000006E-3</v>
      </c>
      <c r="D4531" s="21">
        <v>8.2760000000000004E-3</v>
      </c>
      <c r="E4531" s="21">
        <v>9.6740000000000003E-3</v>
      </c>
      <c r="F4531" s="21">
        <v>2.3355999999999998E-2</v>
      </c>
      <c r="G4531" s="21">
        <v>7.6610000000000003E-3</v>
      </c>
      <c r="H4531" s="21">
        <v>1.5916E-2</v>
      </c>
      <c r="I4531" s="21">
        <v>-7.757E-3</v>
      </c>
      <c r="J4531" s="21">
        <v>2.8900000000000002E-3</v>
      </c>
      <c r="K4531" s="21">
        <v>7.8609999999999999E-3</v>
      </c>
      <c r="L4531" s="21" cm="1">
        <f t="array" ref="L4531">MMULT(B4531:K4531,$D$18:$D$27)</f>
        <v>5.2811400330000013E-3</v>
      </c>
    </row>
    <row r="4532" spans="1:12" x14ac:dyDescent="0.35">
      <c r="A4532" s="22">
        <v>44498</v>
      </c>
      <c r="B4532" s="21">
        <v>2.4880000000000002E-3</v>
      </c>
      <c r="C4532" s="21">
        <v>1.2111E-2</v>
      </c>
      <c r="D4532" s="21">
        <v>-1.4390999999999999E-2</v>
      </c>
      <c r="E4532" s="21">
        <v>-8.7819999999999999E-3</v>
      </c>
      <c r="F4532" s="21">
        <v>-3.1230999999999998E-2</v>
      </c>
      <c r="G4532" s="21">
        <v>-1.0319E-2</v>
      </c>
      <c r="H4532" s="21">
        <v>-8.8679999999999991E-3</v>
      </c>
      <c r="I4532" s="21">
        <v>-2.5668E-2</v>
      </c>
      <c r="J4532" s="21">
        <v>-3.4582000000000002E-2</v>
      </c>
      <c r="K4532" s="21">
        <v>-1.1098999999999999E-2</v>
      </c>
      <c r="L4532" s="21" cm="1">
        <f t="array" ref="L4532">MMULT(B4532:K4532,$D$18:$D$27)</f>
        <v>-1.5804575240999999E-2</v>
      </c>
    </row>
    <row r="4533" spans="1:12" x14ac:dyDescent="0.35">
      <c r="A4533" s="22">
        <v>44501</v>
      </c>
      <c r="B4533" s="21">
        <v>1.7992999999999999E-2</v>
      </c>
      <c r="C4533" s="21">
        <v>3.4900000000000003E-4</v>
      </c>
      <c r="D4533" s="21">
        <v>1.0815E-2</v>
      </c>
      <c r="E4533" s="21">
        <v>1.3420000000000001E-3</v>
      </c>
      <c r="F4533" s="21">
        <v>3.2238000000000003E-2</v>
      </c>
      <c r="G4533" s="21">
        <v>2.1583999999999999E-2</v>
      </c>
      <c r="H4533" s="21">
        <v>3.8175000000000001E-2</v>
      </c>
      <c r="I4533" s="21">
        <v>4.4932E-2</v>
      </c>
      <c r="J4533" s="21">
        <v>1.7909999999999999E-2</v>
      </c>
      <c r="K4533" s="21">
        <v>2.0173E-2</v>
      </c>
      <c r="L4533" s="21" cm="1">
        <f t="array" ref="L4533">MMULT(B4533:K4533,$D$18:$D$27)</f>
        <v>2.4380232148000003E-2</v>
      </c>
    </row>
    <row r="4534" spans="1:12" x14ac:dyDescent="0.35">
      <c r="A4534" s="22">
        <v>44502</v>
      </c>
      <c r="B4534" s="21">
        <v>-1.2342000000000001E-2</v>
      </c>
      <c r="C4534" s="21">
        <v>-6.1120000000000002E-3</v>
      </c>
      <c r="D4534" s="21">
        <v>-6.8479999999999999E-3</v>
      </c>
      <c r="E4534" s="21">
        <v>-2.0913999999999999E-2</v>
      </c>
      <c r="F4534" s="21">
        <v>-3.003E-3</v>
      </c>
      <c r="G4534" s="21">
        <v>-4.4759999999999999E-3</v>
      </c>
      <c r="H4534" s="21">
        <v>-1.2926999999999999E-2</v>
      </c>
      <c r="I4534" s="21">
        <v>-7.5510000000000004E-3</v>
      </c>
      <c r="J4534" s="21">
        <v>-5.2789999999999998E-3</v>
      </c>
      <c r="K4534" s="21">
        <v>-3.8953000000000002E-2</v>
      </c>
      <c r="L4534" s="21" cm="1">
        <f t="array" ref="L4534">MMULT(B4534:K4534,$D$18:$D$27)</f>
        <v>-9.6683322800000006E-3</v>
      </c>
    </row>
    <row r="4535" spans="1:12" x14ac:dyDescent="0.35">
      <c r="A4535" s="22">
        <v>44503</v>
      </c>
      <c r="B4535" s="21">
        <v>-1.3729999999999999E-2</v>
      </c>
      <c r="C4535" s="21">
        <v>-7.2040000000000003E-3</v>
      </c>
      <c r="D4535" s="21">
        <v>-2.0147000000000002E-2</v>
      </c>
      <c r="E4535" s="21">
        <v>-3.9709999999999997E-3</v>
      </c>
      <c r="F4535" s="21">
        <v>-6.6270000000000001E-3</v>
      </c>
      <c r="G4535" s="21">
        <v>-1.1150999999999999E-2</v>
      </c>
      <c r="H4535" s="21">
        <v>-1.4843E-2</v>
      </c>
      <c r="I4535" s="21">
        <v>1.7923999999999999E-2</v>
      </c>
      <c r="J4535" s="21">
        <v>-6.4859999999999996E-3</v>
      </c>
      <c r="K4535" s="21">
        <v>-1.4851E-2</v>
      </c>
      <c r="L4535" s="21" cm="1">
        <f t="array" ref="L4535">MMULT(B4535:K4535,$D$18:$D$27)</f>
        <v>-4.0470710929999994E-3</v>
      </c>
    </row>
    <row r="4536" spans="1:12" x14ac:dyDescent="0.35">
      <c r="A4536" s="22">
        <v>44504</v>
      </c>
      <c r="B4536" s="21">
        <v>7.5079999999999999E-3</v>
      </c>
      <c r="C4536" s="21">
        <v>4.424E-3</v>
      </c>
      <c r="D4536" s="21">
        <v>-5.5000000000000003E-4</v>
      </c>
      <c r="E4536" s="21">
        <v>7.8359999999999992E-3</v>
      </c>
      <c r="F4536" s="21">
        <v>5.1549999999999999E-3</v>
      </c>
      <c r="G4536" s="21">
        <v>1.8187999999999999E-2</v>
      </c>
      <c r="H4536" s="21">
        <v>-2.954E-3</v>
      </c>
      <c r="I4536" s="21">
        <v>-2.6096000000000001E-2</v>
      </c>
      <c r="J4536" s="21">
        <v>-5.9350000000000002E-3</v>
      </c>
      <c r="K4536" s="21">
        <v>-1.727E-3</v>
      </c>
      <c r="L4536" s="21" cm="1">
        <f t="array" ref="L4536">MMULT(B4536:K4536,$D$18:$D$27)</f>
        <v>-4.2161625929999997E-3</v>
      </c>
    </row>
    <row r="4537" spans="1:12" x14ac:dyDescent="0.35">
      <c r="A4537" s="22">
        <v>44505</v>
      </c>
      <c r="B4537" s="21">
        <v>9.4710000000000003E-3</v>
      </c>
      <c r="C4537" s="21">
        <v>1.0836E-2</v>
      </c>
      <c r="D4537" s="21">
        <v>4.6425000000000001E-2</v>
      </c>
      <c r="E4537" s="21">
        <v>2.9191000000000002E-2</v>
      </c>
      <c r="F4537" s="21">
        <v>1.086E-2</v>
      </c>
      <c r="G4537" s="21">
        <v>1.2503999999999999E-2</v>
      </c>
      <c r="H4537" s="21">
        <v>-9.7780000000000002E-3</v>
      </c>
      <c r="I4537" s="21">
        <v>1.1575999999999999E-2</v>
      </c>
      <c r="J4537" s="21">
        <v>1.1939999999999999E-2</v>
      </c>
      <c r="K4537" s="21">
        <v>3.5236999999999997E-2</v>
      </c>
      <c r="L4537" s="21" cm="1">
        <f t="array" ref="L4537">MMULT(B4537:K4537,$D$18:$D$27)</f>
        <v>1.3563121040000001E-2</v>
      </c>
    </row>
    <row r="4538" spans="1:12" x14ac:dyDescent="0.35">
      <c r="A4538" s="22">
        <v>44508</v>
      </c>
      <c r="B4538" s="21">
        <v>1.0766E-2</v>
      </c>
      <c r="C4538" s="21">
        <v>3.5729999999999998E-3</v>
      </c>
      <c r="D4538" s="21">
        <v>1.9658999999999999E-2</v>
      </c>
      <c r="E4538" s="21">
        <v>6.3619999999999996E-3</v>
      </c>
      <c r="F4538" s="21">
        <v>2.3574999999999999E-2</v>
      </c>
      <c r="G4538" s="21">
        <v>2.0289000000000001E-2</v>
      </c>
      <c r="H4538" s="21">
        <v>2.6032E-2</v>
      </c>
      <c r="I4538" s="21">
        <v>2.8289999999999999E-3</v>
      </c>
      <c r="J4538" s="21">
        <v>-6.4900000000000001E-3</v>
      </c>
      <c r="K4538" s="21">
        <v>-2.127E-3</v>
      </c>
      <c r="L4538" s="21" cm="1">
        <f t="array" ref="L4538">MMULT(B4538:K4538,$D$18:$D$27)</f>
        <v>8.9525098759999991E-3</v>
      </c>
    </row>
    <row r="4539" spans="1:12" x14ac:dyDescent="0.35">
      <c r="A4539" s="22">
        <v>44509</v>
      </c>
      <c r="B4539" s="21">
        <v>9.7380000000000001E-3</v>
      </c>
      <c r="C4539" s="21">
        <v>7.3819999999999997E-3</v>
      </c>
      <c r="D4539" s="21">
        <v>1.237E-3</v>
      </c>
      <c r="E4539" s="21">
        <v>-2.3709999999999998E-3</v>
      </c>
      <c r="F4539" s="21">
        <v>-4.6649999999999999E-3</v>
      </c>
      <c r="G4539" s="21">
        <v>-1.0201999999999999E-2</v>
      </c>
      <c r="H4539" s="21">
        <v>-1.6039999999999999E-2</v>
      </c>
      <c r="I4539" s="21">
        <v>1.5129999999999999E-2</v>
      </c>
      <c r="J4539" s="21">
        <v>-1.188E-3</v>
      </c>
      <c r="K4539" s="21">
        <v>2.2231999999999998E-2</v>
      </c>
      <c r="L4539" s="21" cm="1">
        <f t="array" ref="L4539">MMULT(B4539:K4539,$D$18:$D$27)</f>
        <v>3.326565898E-3</v>
      </c>
    </row>
    <row r="4540" spans="1:12" x14ac:dyDescent="0.35">
      <c r="A4540" s="22">
        <v>44510</v>
      </c>
      <c r="B4540" s="21">
        <v>-3.27E-2</v>
      </c>
      <c r="C4540" s="21">
        <v>-1.5948E-2</v>
      </c>
      <c r="D4540" s="21">
        <v>-2.9038999999999999E-2</v>
      </c>
      <c r="E4540" s="21">
        <v>-3.6304000000000003E-2</v>
      </c>
      <c r="F4540" s="21">
        <v>-4.1300999999999997E-2</v>
      </c>
      <c r="G4540" s="21">
        <v>-4.2103000000000002E-2</v>
      </c>
      <c r="H4540" s="21">
        <v>-5.6905999999999998E-2</v>
      </c>
      <c r="I4540" s="21">
        <v>-2.0715000000000001E-2</v>
      </c>
      <c r="J4540" s="21">
        <v>-7.1339999999999997E-3</v>
      </c>
      <c r="K4540" s="21">
        <v>-2.3983000000000001E-2</v>
      </c>
      <c r="L4540" s="21" cm="1">
        <f t="array" ref="L4540">MMULT(B4540:K4540,$D$18:$D$27)</f>
        <v>-2.8571355410999998E-2</v>
      </c>
    </row>
    <row r="4541" spans="1:12" x14ac:dyDescent="0.35">
      <c r="A4541" s="22">
        <v>44511</v>
      </c>
      <c r="B4541" s="21">
        <v>1.869E-3</v>
      </c>
      <c r="C4541" s="21">
        <v>8.7999999999999998E-5</v>
      </c>
      <c r="D4541" s="21">
        <v>6.6819999999999996E-3</v>
      </c>
      <c r="E4541" s="21">
        <v>-1.1781E-2</v>
      </c>
      <c r="F4541" s="21">
        <v>1.5280000000000001E-3</v>
      </c>
      <c r="G4541" s="21">
        <v>7.6600000000000001E-3</v>
      </c>
      <c r="H4541" s="21">
        <v>9.4280000000000006E-3</v>
      </c>
      <c r="I4541" s="21">
        <v>4.385E-3</v>
      </c>
      <c r="J4541" s="21">
        <v>5.3889999999999997E-3</v>
      </c>
      <c r="K4541" s="21">
        <v>7.326E-3</v>
      </c>
      <c r="L4541" s="21" cm="1">
        <f t="array" ref="L4541">MMULT(B4541:K4541,$D$18:$D$27)</f>
        <v>2.7552399409999997E-3</v>
      </c>
    </row>
    <row r="4542" spans="1:12" x14ac:dyDescent="0.35">
      <c r="A4542" s="22">
        <v>44512</v>
      </c>
      <c r="B4542" s="21">
        <v>-7.6189999999999999E-3</v>
      </c>
      <c r="C4542" s="21">
        <v>6.1300000000000005E-4</v>
      </c>
      <c r="D4542" s="21">
        <v>-8.43E-4</v>
      </c>
      <c r="E4542" s="21">
        <v>3.0500000000000002E-3</v>
      </c>
      <c r="F4542" s="21">
        <v>-6.0999999999999997E-4</v>
      </c>
      <c r="G4542" s="21">
        <v>-1.8643E-2</v>
      </c>
      <c r="H4542" s="21">
        <v>-1.245E-3</v>
      </c>
      <c r="I4542" s="21">
        <v>-5.1370000000000001E-3</v>
      </c>
      <c r="J4542" s="21">
        <v>-6.5519999999999997E-3</v>
      </c>
      <c r="K4542" s="21">
        <v>-3.0300000000000001E-3</v>
      </c>
      <c r="L4542" s="21" cm="1">
        <f t="array" ref="L4542">MMULT(B4542:K4542,$D$18:$D$27)</f>
        <v>-3.5673333240000002E-3</v>
      </c>
    </row>
    <row r="4543" spans="1:12" x14ac:dyDescent="0.35">
      <c r="A4543" s="22">
        <v>44515</v>
      </c>
      <c r="B4543" s="21">
        <v>8.6180000000000007E-3</v>
      </c>
      <c r="C4543" s="21">
        <v>2.2674E-2</v>
      </c>
      <c r="D4543" s="21">
        <v>-1.7291999999999998E-2</v>
      </c>
      <c r="E4543" s="21">
        <v>4.9750000000000003E-3</v>
      </c>
      <c r="F4543" s="21">
        <v>-1.2210000000000001E-3</v>
      </c>
      <c r="G4543" s="21">
        <v>1.6968E-2</v>
      </c>
      <c r="H4543" s="21">
        <v>-3.117E-3</v>
      </c>
      <c r="I4543" s="21">
        <v>1.8588E-2</v>
      </c>
      <c r="J4543" s="21">
        <v>1.0791E-2</v>
      </c>
      <c r="K4543" s="21">
        <v>4.8630000000000001E-3</v>
      </c>
      <c r="L4543" s="21" cm="1">
        <f t="array" ref="L4543">MMULT(B4543:K4543,$D$18:$D$27)</f>
        <v>7.6022645520000005E-3</v>
      </c>
    </row>
    <row r="4544" spans="1:12" x14ac:dyDescent="0.35">
      <c r="A4544" s="22">
        <v>44516</v>
      </c>
      <c r="B4544" s="21">
        <v>1.0097999999999999E-2</v>
      </c>
      <c r="C4544" s="21">
        <v>3.9379999999999997E-3</v>
      </c>
      <c r="D4544" s="21">
        <v>-1.3948E-2</v>
      </c>
      <c r="E4544" s="21">
        <v>-1.1000000000000001E-3</v>
      </c>
      <c r="F4544" s="21">
        <v>5.1960000000000001E-3</v>
      </c>
      <c r="G4544" s="21">
        <v>-8.3420000000000005E-3</v>
      </c>
      <c r="H4544" s="21">
        <v>-4.3779999999999999E-3</v>
      </c>
      <c r="I4544" s="21">
        <v>-2.4331999999999999E-2</v>
      </c>
      <c r="J4544" s="21">
        <v>-1.1861999999999999E-2</v>
      </c>
      <c r="K4544" s="21">
        <v>-1.9359000000000001E-2</v>
      </c>
      <c r="L4544" s="21" cm="1">
        <f t="array" ref="L4544">MMULT(B4544:K4544,$D$18:$D$27)</f>
        <v>-6.7104692870000003E-3</v>
      </c>
    </row>
    <row r="4545" spans="1:12" x14ac:dyDescent="0.35">
      <c r="A4545" s="22">
        <v>44517</v>
      </c>
      <c r="B4545" s="21">
        <v>-1.0919999999999999E-2</v>
      </c>
      <c r="C4545" s="21">
        <v>-1.5859000000000002E-2</v>
      </c>
      <c r="D4545" s="21">
        <v>-1.9803999999999999E-2</v>
      </c>
      <c r="E4545" s="21">
        <v>-9.2239999999999996E-3</v>
      </c>
      <c r="F4545" s="21">
        <v>-2.5236000000000001E-2</v>
      </c>
      <c r="G4545" s="21">
        <v>-1.0970000000000001E-3</v>
      </c>
      <c r="H4545" s="21">
        <v>-3.3919999999999999E-2</v>
      </c>
      <c r="I4545" s="21">
        <v>-3.0003999999999999E-2</v>
      </c>
      <c r="J4545" s="21">
        <v>-9.0039999999999999E-3</v>
      </c>
      <c r="K4545" s="21">
        <v>-1.9432000000000001E-2</v>
      </c>
      <c r="L4545" s="21" cm="1">
        <f t="array" ref="L4545">MMULT(B4545:K4545,$D$18:$D$27)</f>
        <v>-1.9538007649000003E-2</v>
      </c>
    </row>
    <row r="4546" spans="1:12" x14ac:dyDescent="0.35">
      <c r="A4546" s="22">
        <v>44518</v>
      </c>
      <c r="B4546" s="21">
        <v>-1.0885000000000001E-2</v>
      </c>
      <c r="C4546" s="21">
        <v>-8.404E-3</v>
      </c>
      <c r="D4546" s="21">
        <v>-5.1070000000000004E-3</v>
      </c>
      <c r="E4546" s="21">
        <v>1.0421E-2</v>
      </c>
      <c r="F4546" s="21">
        <v>-6.2379999999999996E-3</v>
      </c>
      <c r="G4546" s="21">
        <v>-1.098E-3</v>
      </c>
      <c r="H4546" s="21">
        <v>-3.901E-3</v>
      </c>
      <c r="I4546" s="21">
        <v>-1.2989000000000001E-2</v>
      </c>
      <c r="J4546" s="21">
        <v>-1.3931000000000001E-2</v>
      </c>
      <c r="K4546" s="21">
        <v>-1.3840999999999999E-2</v>
      </c>
      <c r="L4546" s="21" cm="1">
        <f t="array" ref="L4546">MMULT(B4546:K4546,$D$18:$D$27)</f>
        <v>-7.9438350540000004E-3</v>
      </c>
    </row>
    <row r="4547" spans="1:12" x14ac:dyDescent="0.35">
      <c r="A4547" s="22">
        <v>44519</v>
      </c>
      <c r="B4547" s="21">
        <v>-4.6219000000000003E-2</v>
      </c>
      <c r="C4547" s="21">
        <v>-2.2193000000000001E-2</v>
      </c>
      <c r="D4547" s="21">
        <v>-4.3963000000000002E-2</v>
      </c>
      <c r="E4547" s="21">
        <v>-4.2766999999999999E-2</v>
      </c>
      <c r="F4547" s="21">
        <v>-5.6811E-2</v>
      </c>
      <c r="G4547" s="21">
        <v>-1.8512000000000001E-2</v>
      </c>
      <c r="H4547" s="21">
        <v>-4.9607999999999999E-2</v>
      </c>
      <c r="I4547" s="21">
        <v>-5.5216000000000001E-2</v>
      </c>
      <c r="J4547" s="21">
        <v>-7.3709999999999999E-3</v>
      </c>
      <c r="K4547" s="21">
        <v>-3.8595999999999998E-2</v>
      </c>
      <c r="L4547" s="21" cm="1">
        <f t="array" ref="L4547">MMULT(B4547:K4547,$D$18:$D$27)</f>
        <v>-4.1619440860000002E-2</v>
      </c>
    </row>
    <row r="4548" spans="1:12" x14ac:dyDescent="0.35">
      <c r="A4548" s="22">
        <v>44522</v>
      </c>
      <c r="B4548" s="21">
        <v>1.3845E-2</v>
      </c>
      <c r="C4548" s="21">
        <v>1.7871999999999999E-2</v>
      </c>
      <c r="D4548" s="21">
        <v>1.2021E-2</v>
      </c>
      <c r="E4548" s="21">
        <v>3.2753999999999998E-2</v>
      </c>
      <c r="F4548" s="21">
        <v>9.6509999999999999E-3</v>
      </c>
      <c r="G4548" s="21">
        <v>4.8549999999999999E-3</v>
      </c>
      <c r="H4548" s="21">
        <v>3.0563E-2</v>
      </c>
      <c r="I4548" s="21">
        <v>3.6616999999999997E-2</v>
      </c>
      <c r="J4548" s="21">
        <v>-3.094E-3</v>
      </c>
      <c r="K4548" s="21">
        <v>2.3390999999999999E-2</v>
      </c>
      <c r="L4548" s="21" cm="1">
        <f t="array" ref="L4548">MMULT(B4548:K4548,$D$18:$D$27)</f>
        <v>1.9843781264999999E-2</v>
      </c>
    </row>
    <row r="4549" spans="1:12" x14ac:dyDescent="0.35">
      <c r="A4549" s="22">
        <v>44523</v>
      </c>
      <c r="B4549" s="21">
        <v>2.6336999999999999E-2</v>
      </c>
      <c r="C4549" s="21">
        <v>2.0981E-2</v>
      </c>
      <c r="D4549" s="21">
        <v>5.824E-2</v>
      </c>
      <c r="E4549" s="21">
        <v>2.6290000000000001E-2</v>
      </c>
      <c r="F4549" s="21">
        <v>2.7685999999999999E-2</v>
      </c>
      <c r="G4549" s="21">
        <v>3.2708000000000001E-2</v>
      </c>
      <c r="H4549" s="21">
        <v>6.3644999999999993E-2</v>
      </c>
      <c r="I4549" s="21">
        <v>2.2717999999999999E-2</v>
      </c>
      <c r="J4549" s="21">
        <v>1.3656E-2</v>
      </c>
      <c r="K4549" s="21">
        <v>3.5014000000000003E-2</v>
      </c>
      <c r="L4549" s="21" cm="1">
        <f t="array" ref="L4549">MMULT(B4549:K4549,$D$18:$D$27)</f>
        <v>2.9899031809000002E-2</v>
      </c>
    </row>
    <row r="4550" spans="1:12" x14ac:dyDescent="0.35">
      <c r="A4550" s="22">
        <v>44524</v>
      </c>
      <c r="B4550" s="21">
        <v>5.5440000000000003E-3</v>
      </c>
      <c r="C4550" s="21">
        <v>7.6530000000000001E-3</v>
      </c>
      <c r="D4550" s="21">
        <v>1.4057999999999999E-2</v>
      </c>
      <c r="E4550" s="21">
        <v>1.4231000000000001E-2</v>
      </c>
      <c r="F4550" s="21">
        <v>7.3769999999999999E-3</v>
      </c>
      <c r="G4550" s="21">
        <v>1.9795E-2</v>
      </c>
      <c r="H4550" s="21">
        <v>2.82E-3</v>
      </c>
      <c r="I4550" s="21">
        <v>5.4199999999999995E-4</v>
      </c>
      <c r="J4550" s="21">
        <v>1.1635E-2</v>
      </c>
      <c r="K4550" s="21">
        <v>1.0963000000000001E-2</v>
      </c>
      <c r="L4550" s="21" cm="1">
        <f t="array" ref="L4550">MMULT(B4550:K4550,$D$18:$D$27)</f>
        <v>6.9886656750000001E-3</v>
      </c>
    </row>
    <row r="4551" spans="1:12" x14ac:dyDescent="0.35">
      <c r="A4551" s="22">
        <v>44526</v>
      </c>
      <c r="B4551" s="21">
        <v>-3.5129000000000001E-2</v>
      </c>
      <c r="C4551" s="21">
        <v>-2.2869E-2</v>
      </c>
      <c r="D4551" s="21">
        <v>-6.0505000000000003E-2</v>
      </c>
      <c r="E4551" s="21">
        <v>-4.4768000000000002E-2</v>
      </c>
      <c r="F4551" s="21">
        <v>-5.4441000000000003E-2</v>
      </c>
      <c r="G4551" s="21">
        <v>-3.8821000000000001E-2</v>
      </c>
      <c r="H4551" s="21">
        <v>-7.2165000000000007E-2</v>
      </c>
      <c r="I4551" s="21">
        <v>-6.2542E-2</v>
      </c>
      <c r="J4551" s="21">
        <v>-1.5737999999999999E-2</v>
      </c>
      <c r="K4551" s="21">
        <v>-4.9574E-2</v>
      </c>
      <c r="L4551" s="21" cm="1">
        <f t="array" ref="L4551">MMULT(B4551:K4551,$D$18:$D$27)</f>
        <v>-4.6492940030000006E-2</v>
      </c>
    </row>
    <row r="4552" spans="1:12" x14ac:dyDescent="0.35">
      <c r="A4552" s="22">
        <v>44529</v>
      </c>
      <c r="B4552" s="21">
        <v>5.5510000000000004E-3</v>
      </c>
      <c r="C4552" s="21">
        <v>2.9689999999999999E-3</v>
      </c>
      <c r="D4552" s="21">
        <v>1.1096E-2</v>
      </c>
      <c r="E4552" s="21">
        <v>9.3729999999999994E-3</v>
      </c>
      <c r="F4552" s="21">
        <v>-1.684E-3</v>
      </c>
      <c r="G4552" s="21">
        <v>-9.3629999999999998E-3</v>
      </c>
      <c r="H4552" s="21">
        <v>1.2121E-2</v>
      </c>
      <c r="I4552" s="21">
        <v>8.8090000000000009E-3</v>
      </c>
      <c r="J4552" s="21">
        <v>-1.5375E-2</v>
      </c>
      <c r="K4552" s="21">
        <v>7.0089999999999996E-3</v>
      </c>
      <c r="L4552" s="21" cm="1">
        <f t="array" ref="L4552">MMULT(B4552:K4552,$D$18:$D$27)</f>
        <v>3.7390673070000001E-3</v>
      </c>
    </row>
    <row r="4553" spans="1:12" x14ac:dyDescent="0.35">
      <c r="A4553" s="22">
        <v>44530</v>
      </c>
      <c r="B4553" s="21">
        <v>-2.8413999999999998E-2</v>
      </c>
      <c r="C4553" s="21">
        <v>-1.7239999999999998E-2</v>
      </c>
      <c r="D4553" s="21">
        <v>-1.5726E-2</v>
      </c>
      <c r="E4553" s="21">
        <v>-2.7997000000000001E-2</v>
      </c>
      <c r="F4553" s="21">
        <v>-3.2715000000000001E-2</v>
      </c>
      <c r="G4553" s="21">
        <v>-4.3180000000000003E-2</v>
      </c>
      <c r="H4553" s="21">
        <v>-1.3639E-2</v>
      </c>
      <c r="I4553" s="21">
        <v>-9.8770000000000004E-3</v>
      </c>
      <c r="J4553" s="21">
        <v>-3.4354000000000003E-2</v>
      </c>
      <c r="K4553" s="21">
        <v>-1.5053E-2</v>
      </c>
      <c r="L4553" s="21" cm="1">
        <f t="array" ref="L4553">MMULT(B4553:K4553,$D$18:$D$27)</f>
        <v>-2.2237655976000002E-2</v>
      </c>
    </row>
    <row r="4554" spans="1:12" x14ac:dyDescent="0.35">
      <c r="A4554" s="22">
        <v>44531</v>
      </c>
      <c r="B4554" s="21">
        <v>-8.3600000000000005E-4</v>
      </c>
      <c r="C4554" s="21">
        <v>-6.8219999999999999E-3</v>
      </c>
      <c r="D4554" s="21">
        <v>-1.8966E-2</v>
      </c>
      <c r="E4554" s="21">
        <v>-1.3261E-2</v>
      </c>
      <c r="F4554" s="21">
        <v>-1.0460000000000001E-2</v>
      </c>
      <c r="G4554" s="21">
        <v>-1.5107000000000001E-2</v>
      </c>
      <c r="H4554" s="21">
        <v>-2.3609000000000002E-2</v>
      </c>
      <c r="I4554" s="21">
        <v>-7.2290000000000002E-3</v>
      </c>
      <c r="J4554" s="21">
        <v>-1.2290000000000001E-2</v>
      </c>
      <c r="K4554" s="21">
        <v>9.859999999999999E-4</v>
      </c>
      <c r="L4554" s="21" cm="1">
        <f t="array" ref="L4554">MMULT(B4554:K4554,$D$18:$D$27)</f>
        <v>-1.0298080065999998E-2</v>
      </c>
    </row>
    <row r="4555" spans="1:12" x14ac:dyDescent="0.35">
      <c r="A4555" s="22">
        <v>44532</v>
      </c>
      <c r="B4555" s="21">
        <v>2.4920999999999999E-2</v>
      </c>
      <c r="C4555" s="21">
        <v>2.7119000000000001E-2</v>
      </c>
      <c r="D4555" s="21">
        <v>1.4177E-2</v>
      </c>
      <c r="E4555" s="21">
        <v>2.9769E-2</v>
      </c>
      <c r="F4555" s="21">
        <v>3.3121999999999999E-2</v>
      </c>
      <c r="G4555" s="21">
        <v>3.1267999999999997E-2</v>
      </c>
      <c r="H4555" s="21">
        <v>2.418E-2</v>
      </c>
      <c r="I4555" s="21">
        <v>3.9463999999999999E-2</v>
      </c>
      <c r="J4555" s="21">
        <v>3.0124000000000001E-2</v>
      </c>
      <c r="K4555" s="21">
        <v>3.9731000000000002E-2</v>
      </c>
      <c r="L4555" s="21" cm="1">
        <f t="array" ref="L4555">MMULT(B4555:K4555,$D$18:$D$27)</f>
        <v>2.9692857845E-2</v>
      </c>
    </row>
    <row r="4556" spans="1:12" x14ac:dyDescent="0.35">
      <c r="A4556" s="22">
        <v>44533</v>
      </c>
      <c r="B4556" s="21">
        <v>-6.3639999999999999E-3</v>
      </c>
      <c r="C4556" s="21">
        <v>-6.3400000000000001E-3</v>
      </c>
      <c r="D4556" s="21">
        <v>-6.5849999999999997E-3</v>
      </c>
      <c r="E4556" s="21">
        <v>-2.1050000000000001E-3</v>
      </c>
      <c r="F4556" s="21">
        <v>-2.7290000000000001E-3</v>
      </c>
      <c r="G4556" s="21">
        <v>-2.2883000000000001E-2</v>
      </c>
      <c r="H4556" s="21">
        <v>-1.6525999999999999E-2</v>
      </c>
      <c r="I4556" s="21">
        <v>-1.9332999999999999E-2</v>
      </c>
      <c r="J4556" s="21">
        <v>-8.8999999999999999E-3</v>
      </c>
      <c r="K4556" s="21">
        <v>-2.6211999999999999E-2</v>
      </c>
      <c r="L4556" s="21" cm="1">
        <f t="array" ref="L4556">MMULT(B4556:K4556,$D$18:$D$27)</f>
        <v>-1.0360204026999999E-2</v>
      </c>
    </row>
    <row r="4557" spans="1:12" x14ac:dyDescent="0.35">
      <c r="A4557" s="22">
        <v>44536</v>
      </c>
      <c r="B4557" s="21">
        <v>1.1332E-2</v>
      </c>
      <c r="C4557" s="21">
        <v>1.5644999999999999E-2</v>
      </c>
      <c r="D4557" s="21">
        <v>1.8374000000000001E-2</v>
      </c>
      <c r="E4557" s="21">
        <v>2.3907000000000001E-2</v>
      </c>
      <c r="F4557" s="21">
        <v>2.6334E-2</v>
      </c>
      <c r="G4557" s="21">
        <v>1.9710999999999999E-2</v>
      </c>
      <c r="H4557" s="21">
        <v>2.332E-2</v>
      </c>
      <c r="I4557" s="21">
        <v>1.5285999999999999E-2</v>
      </c>
      <c r="J4557" s="21">
        <v>1.2187E-2</v>
      </c>
      <c r="K4557" s="21">
        <v>1.9296000000000001E-2</v>
      </c>
      <c r="L4557" s="21" cm="1">
        <f t="array" ref="L4557">MMULT(B4557:K4557,$D$18:$D$27)</f>
        <v>1.7187040861000001E-2</v>
      </c>
    </row>
    <row r="4558" spans="1:12" x14ac:dyDescent="0.35">
      <c r="A4558" s="22">
        <v>44537</v>
      </c>
      <c r="B4558" s="21">
        <v>1.1205E-2</v>
      </c>
      <c r="C4558" s="21">
        <v>1.4801999999999999E-2</v>
      </c>
      <c r="D4558" s="21">
        <v>3.4144000000000001E-2</v>
      </c>
      <c r="E4558" s="21">
        <v>2.4173E-2</v>
      </c>
      <c r="F4558" s="21">
        <v>2.4992E-2</v>
      </c>
      <c r="G4558" s="21">
        <v>2.1627E-2</v>
      </c>
      <c r="H4558" s="21">
        <v>4.2895000000000003E-2</v>
      </c>
      <c r="I4558" s="21">
        <v>1.984E-2</v>
      </c>
      <c r="J4558" s="21">
        <v>2.8517000000000001E-2</v>
      </c>
      <c r="K4558" s="21">
        <v>2.1794000000000001E-2</v>
      </c>
      <c r="L4558" s="21" cm="1">
        <f t="array" ref="L4558">MMULT(B4558:K4558,$D$18:$D$27)</f>
        <v>2.3744949612000004E-2</v>
      </c>
    </row>
    <row r="4559" spans="1:12" x14ac:dyDescent="0.35">
      <c r="A4559" s="22">
        <v>44538</v>
      </c>
      <c r="B4559" s="21">
        <v>2.8909999999999999E-3</v>
      </c>
      <c r="C4559" s="21">
        <v>4.4949999999999999E-3</v>
      </c>
      <c r="D4559" s="21">
        <v>-5.3E-3</v>
      </c>
      <c r="E4559" s="21">
        <v>-6.169E-3</v>
      </c>
      <c r="F4559" s="21">
        <v>9.7529999999999995E-3</v>
      </c>
      <c r="G4559" s="21">
        <v>-5.058E-3</v>
      </c>
      <c r="H4559" s="21">
        <v>-1.1247E-2</v>
      </c>
      <c r="I4559" s="21">
        <v>-8.6920000000000001E-3</v>
      </c>
      <c r="J4559" s="21">
        <v>6.1600000000000001E-4</v>
      </c>
      <c r="K4559" s="21">
        <v>-2.647E-3</v>
      </c>
      <c r="L4559" s="21" cm="1">
        <f t="array" ref="L4559">MMULT(B4559:K4559,$D$18:$D$27)</f>
        <v>-2.4422601260000003E-3</v>
      </c>
    </row>
    <row r="4560" spans="1:12" x14ac:dyDescent="0.35">
      <c r="A4560" s="22">
        <v>44539</v>
      </c>
      <c r="B4560" s="21">
        <v>2.562E-3</v>
      </c>
      <c r="C4560" s="21">
        <v>-2.617E-3</v>
      </c>
      <c r="D4560" s="21">
        <v>-1.3321E-2</v>
      </c>
      <c r="E4560" s="21">
        <v>-2.1049999999999999E-2</v>
      </c>
      <c r="F4560" s="21">
        <v>-1.4166E-2</v>
      </c>
      <c r="G4560" s="21">
        <v>-1.7510999999999999E-2</v>
      </c>
      <c r="H4560" s="21">
        <v>-1.7225000000000001E-2</v>
      </c>
      <c r="I4560" s="21">
        <v>6.2630000000000003E-3</v>
      </c>
      <c r="J4560" s="21">
        <v>-1.4163E-2</v>
      </c>
      <c r="K4560" s="21">
        <v>-1.1239000000000001E-2</v>
      </c>
      <c r="L4560" s="21" cm="1">
        <f t="array" ref="L4560">MMULT(B4560:K4560,$D$18:$D$27)</f>
        <v>-6.8285548259999999E-3</v>
      </c>
    </row>
    <row r="4561" spans="1:12" x14ac:dyDescent="0.35">
      <c r="A4561" s="22">
        <v>44540</v>
      </c>
      <c r="B4561" s="21">
        <v>6.3889999999999997E-3</v>
      </c>
      <c r="C4561" s="21">
        <v>1.6930000000000001E-3</v>
      </c>
      <c r="D4561" s="21">
        <v>9.0010000000000003E-3</v>
      </c>
      <c r="E4561" s="21">
        <v>1.2957E-2</v>
      </c>
      <c r="F4561" s="21">
        <v>1.2083999999999999E-2</v>
      </c>
      <c r="G4561" s="21">
        <v>5.7499999999999999E-4</v>
      </c>
      <c r="H4561" s="21">
        <v>1.7526E-2</v>
      </c>
      <c r="I4561" s="21">
        <v>3.0430000000000001E-3</v>
      </c>
      <c r="J4561" s="21">
        <v>9.3690000000000006E-3</v>
      </c>
      <c r="K4561" s="21">
        <v>5.5259999999999997E-3</v>
      </c>
      <c r="L4561" s="21" cm="1">
        <f t="array" ref="L4561">MMULT(B4561:K4561,$D$18:$D$27)</f>
        <v>8.2631727279999997E-3</v>
      </c>
    </row>
    <row r="4562" spans="1:12" x14ac:dyDescent="0.35">
      <c r="A4562" s="22">
        <v>44543</v>
      </c>
      <c r="B4562" s="21">
        <v>-2.1901E-2</v>
      </c>
      <c r="C4562" s="21">
        <v>-2.0788000000000001E-2</v>
      </c>
      <c r="D4562" s="21">
        <v>-1.8398999999999999E-2</v>
      </c>
      <c r="E4562" s="21">
        <v>-3.3610000000000001E-2</v>
      </c>
      <c r="F4562" s="21">
        <v>-3.7430999999999999E-2</v>
      </c>
      <c r="G4562" s="21">
        <v>-2.9113E-2</v>
      </c>
      <c r="H4562" s="21">
        <v>-5.0049000000000003E-2</v>
      </c>
      <c r="I4562" s="21">
        <v>-3.9712999999999998E-2</v>
      </c>
      <c r="J4562" s="21">
        <v>-1.4233000000000001E-2</v>
      </c>
      <c r="K4562" s="21">
        <v>-2.9517999999999999E-2</v>
      </c>
      <c r="L4562" s="21" cm="1">
        <f t="array" ref="L4562">MMULT(B4562:K4562,$D$18:$D$27)</f>
        <v>-3.0156938753E-2</v>
      </c>
    </row>
    <row r="4563" spans="1:12" x14ac:dyDescent="0.35">
      <c r="A4563" s="22">
        <v>44544</v>
      </c>
      <c r="B4563" s="21">
        <v>-1.4599999999999999E-3</v>
      </c>
      <c r="C4563" s="21">
        <v>2.934E-3</v>
      </c>
      <c r="D4563" s="21">
        <v>-3.1012000000000001E-2</v>
      </c>
      <c r="E4563" s="21">
        <v>-4.7869999999999996E-3</v>
      </c>
      <c r="F4563" s="21">
        <v>-5.3639999999999998E-3</v>
      </c>
      <c r="G4563" s="21">
        <v>-5.7210000000000004E-3</v>
      </c>
      <c r="H4563" s="21">
        <v>-1.6764000000000001E-2</v>
      </c>
      <c r="I4563" s="21">
        <v>1.5651999999999999E-2</v>
      </c>
      <c r="J4563" s="21">
        <v>-6.9049999999999997E-3</v>
      </c>
      <c r="K4563" s="21">
        <v>1.0354E-2</v>
      </c>
      <c r="L4563" s="21" cm="1">
        <f t="array" ref="L4563">MMULT(B4563:K4563,$D$18:$D$27)</f>
        <v>-2.543598818E-3</v>
      </c>
    </row>
    <row r="4564" spans="1:12" x14ac:dyDescent="0.35">
      <c r="A4564" s="22">
        <v>44545</v>
      </c>
      <c r="B4564" s="21">
        <v>-4.3870000000000003E-3</v>
      </c>
      <c r="C4564" s="21">
        <v>-5.679E-3</v>
      </c>
      <c r="D4564" s="21">
        <v>-5.744E-3</v>
      </c>
      <c r="E4564" s="21">
        <v>4.2400000000000001E-4</v>
      </c>
      <c r="F4564" s="21">
        <v>-1.2133E-2</v>
      </c>
      <c r="G4564" s="21">
        <v>1.0317E-2</v>
      </c>
      <c r="H4564" s="21">
        <v>-7.6550000000000003E-3</v>
      </c>
      <c r="I4564" s="21">
        <v>-2.9689999999999999E-3</v>
      </c>
      <c r="J4564" s="21">
        <v>3.1610000000000002E-3</v>
      </c>
      <c r="K4564" s="21">
        <v>4.8000000000000001E-4</v>
      </c>
      <c r="L4564" s="21" cm="1">
        <f t="array" ref="L4564">MMULT(B4564:K4564,$D$18:$D$27)</f>
        <v>-3.555924488E-3</v>
      </c>
    </row>
    <row r="4565" spans="1:12" x14ac:dyDescent="0.35">
      <c r="A4565" s="22">
        <v>44546</v>
      </c>
      <c r="B4565" s="21">
        <v>1.632E-3</v>
      </c>
      <c r="C4565" s="21">
        <v>9.3460000000000001E-3</v>
      </c>
      <c r="D4565" s="21">
        <v>1.6271999999999998E-2</v>
      </c>
      <c r="E4565" s="21">
        <v>1.4001E-2</v>
      </c>
      <c r="F4565" s="21">
        <v>1.3306E-2</v>
      </c>
      <c r="G4565" s="21">
        <v>-1.0408000000000001E-2</v>
      </c>
      <c r="H4565" s="21">
        <v>-4.9090000000000002E-3</v>
      </c>
      <c r="I4565" s="21">
        <v>6.2389999999999998E-3</v>
      </c>
      <c r="J4565" s="21">
        <v>-6.3000000000000003E-4</v>
      </c>
      <c r="K4565" s="21">
        <v>4.6410000000000002E-3</v>
      </c>
      <c r="L4565" s="21" cm="1">
        <f t="array" ref="L4565">MMULT(B4565:K4565,$D$18:$D$27)</f>
        <v>5.4753248910000005E-3</v>
      </c>
    </row>
    <row r="4566" spans="1:12" x14ac:dyDescent="0.35">
      <c r="A4566" s="22">
        <v>44547</v>
      </c>
      <c r="B4566" s="21">
        <v>-2.1835E-2</v>
      </c>
      <c r="C4566" s="21">
        <v>-2.6062999999999999E-2</v>
      </c>
      <c r="D4566" s="21">
        <v>-2.5409000000000001E-2</v>
      </c>
      <c r="E4566" s="21">
        <v>-4.3096000000000002E-2</v>
      </c>
      <c r="F4566" s="21">
        <v>-2.4579E-2</v>
      </c>
      <c r="G4566" s="21">
        <v>-1.2106E-2</v>
      </c>
      <c r="H4566" s="21">
        <v>-1.1979999999999999E-2</v>
      </c>
      <c r="I4566" s="21">
        <v>1.1838E-2</v>
      </c>
      <c r="J4566" s="21">
        <v>-1.6393000000000001E-2</v>
      </c>
      <c r="K4566" s="21">
        <v>-5.0980000000000001E-3</v>
      </c>
      <c r="L4566" s="21" cm="1">
        <f t="array" ref="L4566">MMULT(B4566:K4566,$D$18:$D$27)</f>
        <v>-1.4930749051000001E-2</v>
      </c>
    </row>
    <row r="4567" spans="1:12" x14ac:dyDescent="0.35">
      <c r="A4567" s="22">
        <v>44550</v>
      </c>
      <c r="B4567" s="21">
        <v>-1.4493000000000001E-2</v>
      </c>
      <c r="C4567" s="21">
        <v>4.4000000000000002E-4</v>
      </c>
      <c r="D4567" s="21">
        <v>-5.0000000000000001E-3</v>
      </c>
      <c r="E4567" s="21">
        <v>-1.46E-4</v>
      </c>
      <c r="F4567" s="21">
        <v>-1.7259E-2</v>
      </c>
      <c r="G4567" s="21">
        <v>-1.6070999999999998E-2</v>
      </c>
      <c r="H4567" s="21">
        <v>-3.7803000000000003E-2</v>
      </c>
      <c r="I4567" s="21">
        <v>-3.3008000000000003E-2</v>
      </c>
      <c r="J4567" s="21">
        <v>-2.3077E-2</v>
      </c>
      <c r="K4567" s="21">
        <v>-2.4660000000000001E-2</v>
      </c>
      <c r="L4567" s="21" cm="1">
        <f t="array" ref="L4567">MMULT(B4567:K4567,$D$18:$D$27)</f>
        <v>-1.9775645874000002E-2</v>
      </c>
    </row>
    <row r="4568" spans="1:12" x14ac:dyDescent="0.35">
      <c r="A4568" s="22">
        <v>44551</v>
      </c>
      <c r="B4568" s="21">
        <v>2.265E-2</v>
      </c>
      <c r="C4568" s="21">
        <v>1.6014E-2</v>
      </c>
      <c r="D4568" s="21">
        <v>3.3141999999999998E-2</v>
      </c>
      <c r="E4568" s="21">
        <v>3.0321000000000001E-2</v>
      </c>
      <c r="F4568" s="21">
        <v>3.4422000000000001E-2</v>
      </c>
      <c r="G4568" s="21">
        <v>3.2053999999999999E-2</v>
      </c>
      <c r="H4568" s="21">
        <v>6.0044E-2</v>
      </c>
      <c r="I4568" s="21">
        <v>3.9031999999999997E-2</v>
      </c>
      <c r="J4568" s="21">
        <v>2.7559E-2</v>
      </c>
      <c r="K4568" s="21">
        <v>4.1208000000000002E-2</v>
      </c>
      <c r="L4568" s="21" cm="1">
        <f t="array" ref="L4568">MMULT(B4568:K4568,$D$18:$D$27)</f>
        <v>3.3530190160000001E-2</v>
      </c>
    </row>
    <row r="4569" spans="1:12" x14ac:dyDescent="0.35">
      <c r="A4569" s="22">
        <v>44552</v>
      </c>
      <c r="B4569" s="21">
        <v>8.0990000000000003E-3</v>
      </c>
      <c r="C4569" s="21">
        <v>5.7159999999999997E-3</v>
      </c>
      <c r="D4569" s="21">
        <v>1.0075000000000001E-2</v>
      </c>
      <c r="E4569" s="21">
        <v>5.659E-3</v>
      </c>
      <c r="F4569" s="21">
        <v>1.6980000000000001E-3</v>
      </c>
      <c r="G4569" s="21">
        <v>6.5279999999999999E-3</v>
      </c>
      <c r="H4569" s="21">
        <v>1.1188999999999999E-2</v>
      </c>
      <c r="I4569" s="21">
        <v>-7.208E-3</v>
      </c>
      <c r="J4569" s="21">
        <v>-5.7470000000000004E-3</v>
      </c>
      <c r="K4569" s="21">
        <v>-5.0460000000000001E-3</v>
      </c>
      <c r="L4569" s="21" cm="1">
        <f t="array" ref="L4569">MMULT(B4569:K4569,$D$18:$D$27)</f>
        <v>1.9024075440000005E-3</v>
      </c>
    </row>
    <row r="4570" spans="1:12" x14ac:dyDescent="0.35">
      <c r="A4570" s="22">
        <v>44553</v>
      </c>
      <c r="B4570" s="21">
        <v>4.9200000000000003E-4</v>
      </c>
      <c r="C4570" s="21">
        <v>2.4109999999999999E-3</v>
      </c>
      <c r="D4570" s="21">
        <v>-4.5899999999999999E-4</v>
      </c>
      <c r="E4570" s="21">
        <v>1.5479999999999999E-3</v>
      </c>
      <c r="F4570" s="21">
        <v>2.3730000000000001E-3</v>
      </c>
      <c r="G4570" s="21">
        <v>-1.3760000000000001E-3</v>
      </c>
      <c r="H4570" s="21">
        <v>-2.4199999999999998E-3</v>
      </c>
      <c r="I4570" s="21">
        <v>3.9100000000000003E-3</v>
      </c>
      <c r="J4570" s="21">
        <v>4.496E-3</v>
      </c>
      <c r="K4570" s="21">
        <v>-9.5100000000000002E-4</v>
      </c>
      <c r="L4570" s="21" cm="1">
        <f t="array" ref="L4570">MMULT(B4570:K4570,$D$18:$D$27)</f>
        <v>1.848993523E-3</v>
      </c>
    </row>
    <row r="4571" spans="1:12" x14ac:dyDescent="0.35">
      <c r="A4571" s="22">
        <v>44557</v>
      </c>
      <c r="B4571" s="21">
        <v>1.4258E-2</v>
      </c>
      <c r="C4571" s="21">
        <v>2.0445000000000001E-2</v>
      </c>
      <c r="D4571" s="21">
        <v>4.1293999999999997E-2</v>
      </c>
      <c r="E4571" s="21">
        <v>2.8375000000000001E-2</v>
      </c>
      <c r="F4571" s="21">
        <v>9.1310000000000002E-3</v>
      </c>
      <c r="G4571" s="21">
        <v>3.4048000000000002E-2</v>
      </c>
      <c r="H4571" s="21">
        <v>2.7383000000000001E-2</v>
      </c>
      <c r="I4571" s="21">
        <v>1.2378E-2</v>
      </c>
      <c r="J4571" s="21">
        <v>1.1509E-2</v>
      </c>
      <c r="K4571" s="21">
        <v>1.6497000000000001E-2</v>
      </c>
      <c r="L4571" s="21" cm="1">
        <f t="array" ref="L4571">MMULT(B4571:K4571,$D$18:$D$27)</f>
        <v>1.8292690237E-2</v>
      </c>
    </row>
    <row r="4572" spans="1:12" x14ac:dyDescent="0.35">
      <c r="A4572" s="22">
        <v>44558</v>
      </c>
      <c r="B4572" s="21">
        <v>-3.2320000000000001E-3</v>
      </c>
      <c r="C4572" s="21">
        <v>-1.936E-3</v>
      </c>
      <c r="D4572" s="21">
        <v>-6.169E-3</v>
      </c>
      <c r="E4572" s="21">
        <v>-1.2290000000000001E-3</v>
      </c>
      <c r="F4572" s="21">
        <v>9.0480000000000005E-3</v>
      </c>
      <c r="G4572" s="21">
        <v>-3.8070000000000001E-3</v>
      </c>
      <c r="H4572" s="21">
        <v>-5.398E-3</v>
      </c>
      <c r="I4572" s="21">
        <v>1.5661000000000001E-2</v>
      </c>
      <c r="J4572" s="21">
        <v>2.5279999999999999E-3</v>
      </c>
      <c r="K4572" s="21">
        <v>4.5259999999999996E-3</v>
      </c>
      <c r="L4572" s="21" cm="1">
        <f t="array" ref="L4572">MMULT(B4572:K4572,$D$18:$D$27)</f>
        <v>2.9754936100000007E-3</v>
      </c>
    </row>
    <row r="4573" spans="1:12" x14ac:dyDescent="0.35">
      <c r="A4573" s="22">
        <v>44559</v>
      </c>
      <c r="B4573" s="21">
        <v>-8.7530000000000004E-3</v>
      </c>
      <c r="C4573" s="21">
        <v>-5.1450000000000003E-3</v>
      </c>
      <c r="D4573" s="21">
        <v>-4.1009999999999996E-3</v>
      </c>
      <c r="E4573" s="21">
        <v>-2.735E-3</v>
      </c>
      <c r="F4573" s="21">
        <v>-1.5277000000000001E-2</v>
      </c>
      <c r="G4573" s="21">
        <v>-7.6420000000000004E-3</v>
      </c>
      <c r="H4573" s="21">
        <v>-7.463E-3</v>
      </c>
      <c r="I4573" s="21">
        <v>-1.4607999999999999E-2</v>
      </c>
      <c r="J4573" s="21">
        <v>-1.892E-3</v>
      </c>
      <c r="K4573" s="21">
        <v>-6.5250000000000004E-3</v>
      </c>
      <c r="L4573" s="21" cm="1">
        <f t="array" ref="L4573">MMULT(B4573:K4573,$D$18:$D$27)</f>
        <v>-8.3602217599999997E-3</v>
      </c>
    </row>
    <row r="4574" spans="1:12" x14ac:dyDescent="0.35">
      <c r="A4574" s="22">
        <v>44560</v>
      </c>
      <c r="B4574" s="21">
        <v>-5.8869999999999999E-3</v>
      </c>
      <c r="C4574" s="21">
        <v>-4.4089999999999997E-3</v>
      </c>
      <c r="D4574" s="21">
        <v>-7.4570000000000001E-3</v>
      </c>
      <c r="E4574" s="21">
        <v>-8.7770000000000001E-3</v>
      </c>
      <c r="F4574" s="21">
        <v>5.7340000000000004E-3</v>
      </c>
      <c r="G4574" s="21">
        <v>-8.4709999999999994E-3</v>
      </c>
      <c r="H4574" s="21">
        <v>-9.9109999999999997E-3</v>
      </c>
      <c r="I4574" s="21">
        <v>-5.4910000000000002E-3</v>
      </c>
      <c r="J4574" s="21">
        <v>-1.895E-3</v>
      </c>
      <c r="K4574" s="21">
        <v>-8.1309999999999993E-3</v>
      </c>
      <c r="L4574" s="21" cm="1">
        <f t="array" ref="L4574">MMULT(B4574:K4574,$D$18:$D$27)</f>
        <v>-4.892746727E-3</v>
      </c>
    </row>
    <row r="4575" spans="1:12" x14ac:dyDescent="0.35">
      <c r="A4575" s="22">
        <v>44561</v>
      </c>
      <c r="B4575" s="21">
        <v>6.5799999999999999E-3</v>
      </c>
      <c r="C4575" s="21">
        <v>-6.8099999999999996E-4</v>
      </c>
      <c r="D4575" s="21">
        <v>-3.9249999999999997E-3</v>
      </c>
      <c r="E4575" s="21">
        <v>-1.384E-3</v>
      </c>
      <c r="F4575" s="21">
        <v>4.359E-3</v>
      </c>
      <c r="G4575" s="21">
        <v>1.4369E-2</v>
      </c>
      <c r="H4575" s="21">
        <v>6.8999999999999997E-4</v>
      </c>
      <c r="I4575" s="21">
        <v>1.3799999999999999E-4</v>
      </c>
      <c r="J4575" s="21">
        <v>3.797E-3</v>
      </c>
      <c r="K4575" s="21">
        <v>8.829E-3</v>
      </c>
      <c r="L4575" s="21" cm="1">
        <f t="array" ref="L4575">MMULT(B4575:K4575,$D$18:$D$27)</f>
        <v>1.9611477899999998E-3</v>
      </c>
    </row>
    <row r="4576" spans="1:12" x14ac:dyDescent="0.35">
      <c r="A4576" s="22">
        <v>44564</v>
      </c>
      <c r="B4576" s="21">
        <v>3.8405000000000002E-2</v>
      </c>
      <c r="C4576" s="21">
        <v>1.6275999999999999E-2</v>
      </c>
      <c r="D4576" s="21">
        <v>2.623E-2</v>
      </c>
      <c r="E4576" s="21">
        <v>2.2027999999999999E-2</v>
      </c>
      <c r="F4576" s="21">
        <v>5.9097999999999998E-2</v>
      </c>
      <c r="G4576" s="21">
        <v>1.9141999999999999E-2</v>
      </c>
      <c r="H4576" s="21">
        <v>7.1403999999999995E-2</v>
      </c>
      <c r="I4576" s="21">
        <v>4.5266000000000001E-2</v>
      </c>
      <c r="J4576" s="21">
        <v>3.0894999999999999E-2</v>
      </c>
      <c r="K4576" s="21">
        <v>2.6098E-2</v>
      </c>
      <c r="L4576" s="21" cm="1">
        <f t="array" ref="L4576">MMULT(B4576:K4576,$D$18:$D$27)</f>
        <v>4.0100048553000006E-2</v>
      </c>
    </row>
    <row r="4577" spans="1:12" x14ac:dyDescent="0.35">
      <c r="A4577" s="22">
        <v>44565</v>
      </c>
      <c r="B4577" s="21">
        <v>3.7614000000000002E-2</v>
      </c>
      <c r="C4577" s="21">
        <v>1.8196E-2</v>
      </c>
      <c r="D4577" s="21">
        <v>4.5962999999999997E-2</v>
      </c>
      <c r="E4577" s="21">
        <v>4.3378E-2</v>
      </c>
      <c r="F4577" s="21">
        <v>4.8550000000000003E-2</v>
      </c>
      <c r="G4577" s="21">
        <v>2.1225000000000001E-2</v>
      </c>
      <c r="H4577" s="21">
        <v>7.4693999999999997E-2</v>
      </c>
      <c r="I4577" s="21">
        <v>3.7365000000000002E-2</v>
      </c>
      <c r="J4577" s="21">
        <v>1.4067E-2</v>
      </c>
      <c r="K4577" s="21">
        <v>3.2744000000000002E-2</v>
      </c>
      <c r="L4577" s="21" cm="1">
        <f t="array" ref="L4577">MMULT(B4577:K4577,$D$18:$D$27)</f>
        <v>3.8812853771999993E-2</v>
      </c>
    </row>
    <row r="4578" spans="1:12" x14ac:dyDescent="0.35">
      <c r="A4578" s="22">
        <v>44566</v>
      </c>
      <c r="B4578" s="21">
        <v>1.2437E-2</v>
      </c>
      <c r="C4578" s="21">
        <v>6.5059999999999996E-3</v>
      </c>
      <c r="D4578" s="21">
        <v>-1.8353000000000001E-2</v>
      </c>
      <c r="E4578" s="21">
        <v>-1.7149999999999999E-2</v>
      </c>
      <c r="F4578" s="21">
        <v>0</v>
      </c>
      <c r="G4578" s="21">
        <v>-5.7019999999999996E-3</v>
      </c>
      <c r="H4578" s="21">
        <v>-4.7033999999999999E-2</v>
      </c>
      <c r="I4578" s="21">
        <v>-3.1819999999999999E-3</v>
      </c>
      <c r="J4578" s="21">
        <v>5.4279999999999997E-3</v>
      </c>
      <c r="K4578" s="21">
        <v>6.3410000000000003E-3</v>
      </c>
      <c r="L4578" s="21" cm="1">
        <f t="array" ref="L4578">MMULT(B4578:K4578,$D$18:$D$27)</f>
        <v>-5.2999584589999999E-3</v>
      </c>
    </row>
    <row r="4579" spans="1:12" x14ac:dyDescent="0.35">
      <c r="A4579" s="22">
        <v>44567</v>
      </c>
      <c r="B4579" s="21">
        <v>2.3521E-2</v>
      </c>
      <c r="C4579" s="21">
        <v>8.5089999999999992E-3</v>
      </c>
      <c r="D4579" s="21">
        <v>2.0513E-2</v>
      </c>
      <c r="E4579" s="21">
        <v>3.7540999999999998E-2</v>
      </c>
      <c r="F4579" s="21">
        <v>2.3751999999999999E-2</v>
      </c>
      <c r="G4579" s="21">
        <v>2.7747000000000001E-2</v>
      </c>
      <c r="H4579" s="21">
        <v>2.9864999999999999E-2</v>
      </c>
      <c r="I4579" s="21">
        <v>2.7578999999999999E-2</v>
      </c>
      <c r="J4579" s="21">
        <v>2.0996000000000001E-2</v>
      </c>
      <c r="K4579" s="21">
        <v>2.7989E-2</v>
      </c>
      <c r="L4579" s="21" cm="1">
        <f t="array" ref="L4579">MMULT(B4579:K4579,$D$18:$D$27)</f>
        <v>2.5075080713999998E-2</v>
      </c>
    </row>
    <row r="4580" spans="1:12" x14ac:dyDescent="0.35">
      <c r="A4580" s="22">
        <v>44568</v>
      </c>
      <c r="B4580" s="21">
        <v>8.1969999999999994E-3</v>
      </c>
      <c r="C4580" s="21">
        <v>1.436E-2</v>
      </c>
      <c r="D4580" s="21">
        <v>2.7637999999999999E-2</v>
      </c>
      <c r="E4580" s="21">
        <v>2.7392E-2</v>
      </c>
      <c r="F4580" s="21">
        <v>2.8781000000000001E-2</v>
      </c>
      <c r="G4580" s="21">
        <v>6.2989999999999999E-3</v>
      </c>
      <c r="H4580" s="21">
        <v>1.3736E-2</v>
      </c>
      <c r="I4580" s="21">
        <v>1.839E-2</v>
      </c>
      <c r="J4580" s="21">
        <v>1.4689000000000001E-2</v>
      </c>
      <c r="K4580" s="21">
        <v>1.1119E-2</v>
      </c>
      <c r="L4580" s="21" cm="1">
        <f t="array" ref="L4580">MMULT(B4580:K4580,$D$18:$D$27)</f>
        <v>1.7716554849000001E-2</v>
      </c>
    </row>
    <row r="4581" spans="1:12" x14ac:dyDescent="0.35">
      <c r="A4581" s="22">
        <v>44571</v>
      </c>
      <c r="B4581" s="21">
        <v>-5.9519999999999998E-3</v>
      </c>
      <c r="C4581" s="21">
        <v>6.4000000000000005E-4</v>
      </c>
      <c r="D4581" s="21">
        <v>-1.0189999999999999E-3</v>
      </c>
      <c r="E4581" s="21">
        <v>4.836E-3</v>
      </c>
      <c r="F4581" s="21">
        <v>2.5690000000000001E-3</v>
      </c>
      <c r="G4581" s="21">
        <v>-2.3966999999999999E-2</v>
      </c>
      <c r="H4581" s="21">
        <v>-2.4992E-2</v>
      </c>
      <c r="I4581" s="21">
        <v>2.3182000000000001E-2</v>
      </c>
      <c r="J4581" s="21">
        <v>9.2650000000000007E-3</v>
      </c>
      <c r="K4581" s="21">
        <v>-6.7669999999999996E-3</v>
      </c>
      <c r="L4581" s="21" cm="1">
        <f t="array" ref="L4581">MMULT(B4581:K4581,$D$18:$D$27)</f>
        <v>3.408298765000001E-3</v>
      </c>
    </row>
    <row r="4582" spans="1:12" x14ac:dyDescent="0.35">
      <c r="A4582" s="22">
        <v>44572</v>
      </c>
      <c r="B4582" s="21">
        <v>4.2062000000000002E-2</v>
      </c>
      <c r="C4582" s="21">
        <v>2.2859999999999998E-2</v>
      </c>
      <c r="D4582" s="21">
        <v>4.2219E-2</v>
      </c>
      <c r="E4582" s="21">
        <v>3.1593000000000003E-2</v>
      </c>
      <c r="F4582" s="21">
        <v>3.8724000000000001E-2</v>
      </c>
      <c r="G4582" s="21">
        <v>3.3535000000000002E-2</v>
      </c>
      <c r="H4582" s="21">
        <v>7.1649000000000004E-2</v>
      </c>
      <c r="I4582" s="21">
        <v>2.7307000000000001E-2</v>
      </c>
      <c r="J4582" s="21">
        <v>1.0326999999999999E-2</v>
      </c>
      <c r="K4582" s="21">
        <v>3.1795999999999998E-2</v>
      </c>
      <c r="L4582" s="21" cm="1">
        <f t="array" ref="L4582">MMULT(B4582:K4582,$D$18:$D$27)</f>
        <v>3.4443789675000003E-2</v>
      </c>
    </row>
    <row r="4583" spans="1:12" x14ac:dyDescent="0.35">
      <c r="A4583" s="22">
        <v>44573</v>
      </c>
      <c r="B4583" s="21">
        <v>-2.9429999999999999E-3</v>
      </c>
      <c r="C4583" s="21">
        <v>-5.0010000000000002E-3</v>
      </c>
      <c r="D4583" s="21">
        <v>5.5770000000000004E-3</v>
      </c>
      <c r="E4583" s="21">
        <v>9.6900000000000007E-3</v>
      </c>
      <c r="F4583" s="21">
        <v>-8.2200000000000003E-4</v>
      </c>
      <c r="G4583" s="21">
        <v>1.0106E-2</v>
      </c>
      <c r="H4583" s="21">
        <v>1.441E-3</v>
      </c>
      <c r="I4583" s="21">
        <v>1.7409999999999999E-3</v>
      </c>
      <c r="J4583" s="21">
        <v>2.271E-3</v>
      </c>
      <c r="K4583" s="21">
        <v>5.365E-3</v>
      </c>
      <c r="L4583" s="21" cm="1">
        <f t="array" ref="L4583">MMULT(B4583:K4583,$D$18:$D$27)</f>
        <v>1.5004410580000001E-3</v>
      </c>
    </row>
    <row r="4584" spans="1:12" x14ac:dyDescent="0.35">
      <c r="A4584" s="22">
        <v>44574</v>
      </c>
      <c r="B4584" s="21">
        <v>-7.169E-3</v>
      </c>
      <c r="C4584" s="21">
        <v>-4.1619999999999999E-3</v>
      </c>
      <c r="D4584" s="21">
        <v>-7.4920000000000004E-3</v>
      </c>
      <c r="E4584" s="21">
        <v>-9.2420000000000002E-3</v>
      </c>
      <c r="F4584" s="21">
        <v>-7.6819999999999996E-3</v>
      </c>
      <c r="G4584" s="21">
        <v>2.457E-3</v>
      </c>
      <c r="H4584" s="21">
        <v>-1.7266E-2</v>
      </c>
      <c r="I4584" s="21">
        <v>5.5620000000000001E-3</v>
      </c>
      <c r="J4584" s="21">
        <v>-4.5329999999999997E-3</v>
      </c>
      <c r="K4584" s="21">
        <v>5.4699999999999996E-4</v>
      </c>
      <c r="L4584" s="21" cm="1">
        <f t="array" ref="L4584">MMULT(B4584:K4584,$D$18:$D$27)</f>
        <v>-4.8657880959999998E-3</v>
      </c>
    </row>
    <row r="4585" spans="1:12" x14ac:dyDescent="0.35">
      <c r="A4585" s="22">
        <v>44575</v>
      </c>
      <c r="B4585" s="21">
        <v>1.7555999999999999E-2</v>
      </c>
      <c r="C4585" s="21">
        <v>1.7035000000000002E-2</v>
      </c>
      <c r="D4585" s="21">
        <v>3.5588000000000002E-2</v>
      </c>
      <c r="E4585" s="21">
        <v>3.7311999999999998E-2</v>
      </c>
      <c r="F4585" s="21">
        <v>4.5340999999999999E-2</v>
      </c>
      <c r="G4585" s="21">
        <v>1.1731999999999999E-2</v>
      </c>
      <c r="H4585" s="21">
        <v>3.9823999999999998E-2</v>
      </c>
      <c r="I4585" s="21">
        <v>2.0742E-2</v>
      </c>
      <c r="J4585" s="21">
        <v>1.8213E-2</v>
      </c>
      <c r="K4585" s="21">
        <v>2.2155000000000001E-2</v>
      </c>
      <c r="L4585" s="21" cm="1">
        <f t="array" ref="L4585">MMULT(B4585:K4585,$D$18:$D$27)</f>
        <v>2.6571473919999998E-2</v>
      </c>
    </row>
    <row r="4586" spans="1:12" x14ac:dyDescent="0.35">
      <c r="A4586" s="22">
        <v>44579</v>
      </c>
      <c r="B4586" s="21">
        <v>1.6836E-2</v>
      </c>
      <c r="C4586" s="21">
        <v>3.2569999999999999E-3</v>
      </c>
      <c r="D4586" s="21">
        <v>3.79E-4</v>
      </c>
      <c r="E4586" s="21">
        <v>8.8769999999999995E-3</v>
      </c>
      <c r="F4586" s="21">
        <v>-7.1409999999999998E-3</v>
      </c>
      <c r="G4586" s="21">
        <v>-6.0569999999999999E-3</v>
      </c>
      <c r="H4586" s="21">
        <v>1.4644000000000001E-2</v>
      </c>
      <c r="I4586" s="21">
        <v>9.0300000000000005E-4</v>
      </c>
      <c r="J4586" s="21">
        <v>-1.0619999999999999E-2</v>
      </c>
      <c r="K4586" s="21">
        <v>-2.542E-3</v>
      </c>
      <c r="L4586" s="21" cm="1">
        <f t="array" ref="L4586">MMULT(B4586:K4586,$D$18:$D$27)</f>
        <v>3.4364282020000005E-3</v>
      </c>
    </row>
    <row r="4587" spans="1:12" x14ac:dyDescent="0.35">
      <c r="A4587" s="22">
        <v>44580</v>
      </c>
      <c r="B4587" s="21">
        <v>4.1100000000000002E-4</v>
      </c>
      <c r="C4587" s="21">
        <v>-3.6329999999999999E-3</v>
      </c>
      <c r="D4587" s="21">
        <v>-5.11E-3</v>
      </c>
      <c r="E4587" s="21">
        <v>-2.6280000000000001E-3</v>
      </c>
      <c r="F4587" s="21">
        <v>-1.1721000000000001E-2</v>
      </c>
      <c r="G4587" s="21">
        <v>-1.9501999999999999E-2</v>
      </c>
      <c r="H4587" s="21">
        <v>-5.5510000000000004E-3</v>
      </c>
      <c r="I4587" s="21">
        <v>-1.6015999999999999E-2</v>
      </c>
      <c r="J4587" s="21">
        <v>-1.5254E-2</v>
      </c>
      <c r="K4587" s="21">
        <v>-1.6097E-2</v>
      </c>
      <c r="L4587" s="21" cm="1">
        <f t="array" ref="L4587">MMULT(B4587:K4587,$D$18:$D$27)</f>
        <v>-8.702249480999999E-3</v>
      </c>
    </row>
    <row r="4588" spans="1:12" x14ac:dyDescent="0.35">
      <c r="A4588" s="22">
        <v>44581</v>
      </c>
      <c r="B4588" s="21">
        <v>2.1879999999999998E-3</v>
      </c>
      <c r="C4588" s="21">
        <v>-3.568E-3</v>
      </c>
      <c r="D4588" s="21">
        <v>-1.5505E-2</v>
      </c>
      <c r="E4588" s="21">
        <v>-1.8905000000000002E-2</v>
      </c>
      <c r="F4588" s="21">
        <v>-1.348E-3</v>
      </c>
      <c r="G4588" s="21">
        <v>-1.3318999999999999E-2</v>
      </c>
      <c r="H4588" s="21">
        <v>-2.4559999999999998E-2</v>
      </c>
      <c r="I4588" s="21">
        <v>-1.9945000000000001E-2</v>
      </c>
      <c r="J4588" s="21">
        <v>0</v>
      </c>
      <c r="K4588" s="21">
        <v>-1.8540999999999998E-2</v>
      </c>
      <c r="L4588" s="21" cm="1">
        <f t="array" ref="L4588">MMULT(B4588:K4588,$D$18:$D$27)</f>
        <v>-1.0384270467E-2</v>
      </c>
    </row>
    <row r="4589" spans="1:12" x14ac:dyDescent="0.35">
      <c r="A4589" s="22">
        <v>44582</v>
      </c>
      <c r="B4589" s="21">
        <v>-1.5013E-2</v>
      </c>
      <c r="C4589" s="21">
        <v>-1.1989E-2</v>
      </c>
      <c r="D4589" s="21">
        <v>-2.7729E-2</v>
      </c>
      <c r="E4589" s="21">
        <v>-3.3982999999999999E-2</v>
      </c>
      <c r="F4589" s="21">
        <v>-1.8623000000000001E-2</v>
      </c>
      <c r="G4589" s="21">
        <v>-1.98E-3</v>
      </c>
      <c r="H4589" s="21">
        <v>-3.4334999999999997E-2</v>
      </c>
      <c r="I4589" s="21">
        <v>-2.4094000000000001E-2</v>
      </c>
      <c r="J4589" s="21">
        <v>-3.4420000000000002E-3</v>
      </c>
      <c r="K4589" s="21">
        <v>-1.7919000000000001E-2</v>
      </c>
      <c r="L4589" s="21" cm="1">
        <f t="array" ref="L4589">MMULT(B4589:K4589,$D$18:$D$27)</f>
        <v>-2.0278598316000002E-2</v>
      </c>
    </row>
    <row r="4590" spans="1:12" x14ac:dyDescent="0.35">
      <c r="A4590" s="22">
        <v>44585</v>
      </c>
      <c r="B4590" s="21">
        <v>8.5909999999999997E-3</v>
      </c>
      <c r="C4590" s="21">
        <v>2.127E-3</v>
      </c>
      <c r="D4590" s="21">
        <v>1.6695000000000002E-2</v>
      </c>
      <c r="E4590" s="21">
        <v>3.627E-3</v>
      </c>
      <c r="F4590" s="21">
        <v>6.6010000000000001E-3</v>
      </c>
      <c r="G4590" s="21">
        <v>1.9840000000000001E-3</v>
      </c>
      <c r="H4590" s="21">
        <v>7.7039999999999999E-3</v>
      </c>
      <c r="I4590" s="21">
        <v>-7.3109999999999998E-3</v>
      </c>
      <c r="J4590" s="21">
        <v>-2.879E-3</v>
      </c>
      <c r="K4590" s="21">
        <v>-4.385E-3</v>
      </c>
      <c r="L4590" s="21" cm="1">
        <f t="array" ref="L4590">MMULT(B4590:K4590,$D$18:$D$27)</f>
        <v>2.5483867500000006E-3</v>
      </c>
    </row>
    <row r="4591" spans="1:12" x14ac:dyDescent="0.35">
      <c r="A4591" s="22">
        <v>44586</v>
      </c>
      <c r="B4591" s="21">
        <v>2.9399999999999999E-2</v>
      </c>
      <c r="C4591" s="21">
        <v>4.2537999999999999E-2</v>
      </c>
      <c r="D4591" s="21">
        <v>4.5254999999999997E-2</v>
      </c>
      <c r="E4591" s="21">
        <v>4.9265000000000003E-2</v>
      </c>
      <c r="F4591" s="21">
        <v>5.9836E-2</v>
      </c>
      <c r="G4591" s="21">
        <v>2.3578000000000002E-2</v>
      </c>
      <c r="H4591" s="21">
        <v>8.1153000000000003E-2</v>
      </c>
      <c r="I4591" s="21">
        <v>3.7788000000000002E-2</v>
      </c>
      <c r="J4591" s="21">
        <v>1.0392999999999999E-2</v>
      </c>
      <c r="K4591" s="21">
        <v>1.5768999999999998E-2</v>
      </c>
      <c r="L4591" s="21" cm="1">
        <f t="array" ref="L4591">MMULT(B4591:K4591,$D$18:$D$27)</f>
        <v>4.0469062739000007E-2</v>
      </c>
    </row>
    <row r="4592" spans="1:12" x14ac:dyDescent="0.35">
      <c r="A4592" s="22">
        <v>44587</v>
      </c>
      <c r="B4592" s="21">
        <v>-1.0142999999999999E-2</v>
      </c>
      <c r="C4592" s="21">
        <v>7.54E-4</v>
      </c>
      <c r="D4592" s="21">
        <v>5.5170000000000002E-3</v>
      </c>
      <c r="E4592" s="21">
        <v>-5.7399999999999997E-4</v>
      </c>
      <c r="F4592" s="21">
        <v>2.6037999999999999E-2</v>
      </c>
      <c r="G4592" s="21">
        <v>8.6160000000000004E-3</v>
      </c>
      <c r="H4592" s="21">
        <v>7.8869999999999999E-3</v>
      </c>
      <c r="I4592" s="21">
        <v>-1.0586E-2</v>
      </c>
      <c r="J4592" s="21">
        <v>1.1429999999999999E-3</v>
      </c>
      <c r="K4592" s="21">
        <v>-7.273E-3</v>
      </c>
      <c r="L4592" s="21" cm="1">
        <f t="array" ref="L4592">MMULT(B4592:K4592,$D$18:$D$27)</f>
        <v>-3.457495279999998E-4</v>
      </c>
    </row>
    <row r="4593" spans="1:12" x14ac:dyDescent="0.35">
      <c r="A4593" s="22">
        <v>44588</v>
      </c>
      <c r="B4593" s="21">
        <v>1.2808E-2</v>
      </c>
      <c r="C4593" s="21">
        <v>2.0197E-2</v>
      </c>
      <c r="D4593" s="21">
        <v>2.0645E-2</v>
      </c>
      <c r="E4593" s="21">
        <v>2.9864000000000002E-2</v>
      </c>
      <c r="F4593" s="21">
        <v>-2.3618E-2</v>
      </c>
      <c r="G4593" s="21">
        <v>6.6249999999999998E-3</v>
      </c>
      <c r="H4593" s="21">
        <v>5.3969999999999999E-3</v>
      </c>
      <c r="I4593" s="21">
        <v>9.0530000000000003E-3</v>
      </c>
      <c r="J4593" s="21">
        <v>-2.2829999999999999E-3</v>
      </c>
      <c r="K4593" s="21">
        <v>1.2961E-2</v>
      </c>
      <c r="L4593" s="21" cm="1">
        <f t="array" ref="L4593">MMULT(B4593:K4593,$D$18:$D$27)</f>
        <v>8.1809933079999998E-3</v>
      </c>
    </row>
    <row r="4594" spans="1:12" x14ac:dyDescent="0.35">
      <c r="A4594" s="22">
        <v>44589</v>
      </c>
      <c r="B4594" s="21">
        <v>2.1299999999999999E-3</v>
      </c>
      <c r="C4594" s="21">
        <v>-3.5163E-2</v>
      </c>
      <c r="D4594" s="21">
        <v>-4.5600000000000003E-4</v>
      </c>
      <c r="E4594" s="21">
        <v>-4.9069999999999999E-3</v>
      </c>
      <c r="F4594" s="21">
        <v>2.1101000000000002E-2</v>
      </c>
      <c r="G4594" s="21">
        <v>3.637E-3</v>
      </c>
      <c r="H4594" s="21">
        <v>8.3199999999999993E-3</v>
      </c>
      <c r="I4594" s="21">
        <v>-1.8294000000000001E-2</v>
      </c>
      <c r="J4594" s="21">
        <v>-1.6018000000000001E-2</v>
      </c>
      <c r="K4594" s="21">
        <v>-1.3910000000000001E-3</v>
      </c>
      <c r="L4594" s="21" cm="1">
        <f t="array" ref="L4594">MMULT(B4594:K4594,$D$18:$D$27)</f>
        <v>-5.9107760240000003E-3</v>
      </c>
    </row>
    <row r="4595" spans="1:12" x14ac:dyDescent="0.35">
      <c r="A4595" s="22">
        <v>44592</v>
      </c>
      <c r="B4595" s="21">
        <v>9.0329999999999994E-3</v>
      </c>
      <c r="C4595" s="21">
        <v>5.5129999999999997E-3</v>
      </c>
      <c r="D4595" s="21">
        <v>1.6226000000000001E-2</v>
      </c>
      <c r="E4595" s="21">
        <v>-6.7250000000000001E-3</v>
      </c>
      <c r="F4595" s="21">
        <v>-1.5373E-2</v>
      </c>
      <c r="G4595" s="21">
        <v>1.95E-2</v>
      </c>
      <c r="H4595" s="21">
        <v>2.6619999999999999E-3</v>
      </c>
      <c r="I4595" s="21">
        <v>6.4089999999999998E-3</v>
      </c>
      <c r="J4595" s="21">
        <v>9.3019999999999995E-3</v>
      </c>
      <c r="K4595" s="21">
        <v>-6.96E-4</v>
      </c>
      <c r="L4595" s="21" cm="1">
        <f t="array" ref="L4595">MMULT(B4595:K4595,$D$18:$D$27)</f>
        <v>4.300948393999999E-3</v>
      </c>
    </row>
    <row r="4596" spans="1:12" x14ac:dyDescent="0.35">
      <c r="A4596" s="22">
        <v>44593</v>
      </c>
      <c r="B4596" s="21">
        <v>6.4113000000000003E-2</v>
      </c>
      <c r="C4596" s="21">
        <v>2.6346000000000001E-2</v>
      </c>
      <c r="D4596" s="21">
        <v>1.5249E-2</v>
      </c>
      <c r="E4596" s="21">
        <v>3.295E-2</v>
      </c>
      <c r="F4596" s="21">
        <v>1.1518E-2</v>
      </c>
      <c r="G4596" s="21">
        <v>2.7928000000000001E-2</v>
      </c>
      <c r="H4596" s="21">
        <v>4.3005000000000002E-2</v>
      </c>
      <c r="I4596" s="21">
        <v>3.3848000000000003E-2</v>
      </c>
      <c r="J4596" s="21">
        <v>2.8800000000000002E-3</v>
      </c>
      <c r="K4596" s="21">
        <v>3.1637999999999999E-2</v>
      </c>
      <c r="L4596" s="21" cm="1">
        <f t="array" ref="L4596">MMULT(B4596:K4596,$D$18:$D$27)</f>
        <v>3.1383400704000003E-2</v>
      </c>
    </row>
    <row r="4597" spans="1:12" x14ac:dyDescent="0.35">
      <c r="A4597" s="22">
        <v>44594</v>
      </c>
      <c r="B4597" s="21">
        <v>-2.598E-3</v>
      </c>
      <c r="C4597" s="21">
        <v>4.5999999999999999E-3</v>
      </c>
      <c r="D4597" s="21">
        <v>-2.297E-3</v>
      </c>
      <c r="E4597" s="21">
        <v>7.319E-3</v>
      </c>
      <c r="F4597" s="21">
        <v>-6.8320000000000004E-3</v>
      </c>
      <c r="G4597" s="21">
        <v>8.7270000000000004E-3</v>
      </c>
      <c r="H4597" s="21">
        <v>8.3990000000000002E-3</v>
      </c>
      <c r="I4597" s="21">
        <v>4.5600000000000003E-4</v>
      </c>
      <c r="J4597" s="21">
        <v>0</v>
      </c>
      <c r="K4597" s="21">
        <v>6.0524000000000001E-2</v>
      </c>
      <c r="L4597" s="21" cm="1">
        <f t="array" ref="L4597">MMULT(B4597:K4597,$D$18:$D$27)</f>
        <v>1.4382226010000001E-3</v>
      </c>
    </row>
    <row r="4598" spans="1:12" x14ac:dyDescent="0.35">
      <c r="A4598" s="22">
        <v>44595</v>
      </c>
      <c r="B4598" s="21">
        <v>-1.166E-2</v>
      </c>
      <c r="C4598" s="21">
        <v>-8.9359999999999995E-3</v>
      </c>
      <c r="D4598" s="21">
        <v>-1.0096000000000001E-2</v>
      </c>
      <c r="E4598" s="21">
        <v>-1.4532E-2</v>
      </c>
      <c r="F4598" s="21">
        <v>-1.7069999999999998E-2</v>
      </c>
      <c r="G4598" s="21">
        <v>-1.5344E-2</v>
      </c>
      <c r="H4598" s="21">
        <v>9.5910000000000006E-3</v>
      </c>
      <c r="I4598" s="21">
        <v>-5.4730000000000004E-3</v>
      </c>
      <c r="J4598" s="21">
        <v>-8.0409999999999995E-3</v>
      </c>
      <c r="K4598" s="21">
        <v>-1.949E-2</v>
      </c>
      <c r="L4598" s="21" cm="1">
        <f t="array" ref="L4598">MMULT(B4598:K4598,$D$18:$D$27)</f>
        <v>-8.127373462000001E-3</v>
      </c>
    </row>
    <row r="4599" spans="1:12" x14ac:dyDescent="0.35">
      <c r="A4599" s="22">
        <v>44596</v>
      </c>
      <c r="B4599" s="21">
        <v>2.1711999999999999E-2</v>
      </c>
      <c r="C4599" s="21">
        <v>1.2519000000000001E-2</v>
      </c>
      <c r="D4599" s="21">
        <v>1.7177000000000001E-2</v>
      </c>
      <c r="E4599" s="21">
        <v>1.1004999999999999E-2</v>
      </c>
      <c r="F4599" s="21">
        <v>-1.8140000000000001E-3</v>
      </c>
      <c r="G4599" s="21">
        <v>1.2267999999999999E-2</v>
      </c>
      <c r="H4599" s="21">
        <v>0.02</v>
      </c>
      <c r="I4599" s="21">
        <v>1.8574E-2</v>
      </c>
      <c r="J4599" s="21">
        <v>4.6319999999999998E-3</v>
      </c>
      <c r="K4599" s="21">
        <v>1.585E-2</v>
      </c>
      <c r="L4599" s="21" cm="1">
        <f t="array" ref="L4599">MMULT(B4599:K4599,$D$18:$D$27)</f>
        <v>1.4009221820000001E-2</v>
      </c>
    </row>
    <row r="4600" spans="1:12" x14ac:dyDescent="0.35">
      <c r="A4600" s="22">
        <v>44599</v>
      </c>
      <c r="B4600" s="21">
        <v>1.2038E-2</v>
      </c>
      <c r="C4600" s="21">
        <v>1.9650000000000001E-2</v>
      </c>
      <c r="D4600" s="21">
        <v>8.7069999999999995E-3</v>
      </c>
      <c r="E4600" s="21">
        <v>1.1646999999999999E-2</v>
      </c>
      <c r="F4600" s="21">
        <v>4.5702E-2</v>
      </c>
      <c r="G4600" s="21">
        <v>7.3699999999999998E-3</v>
      </c>
      <c r="H4600" s="21">
        <v>4.9020000000000001E-3</v>
      </c>
      <c r="I4600" s="21">
        <v>1.6320999999999999E-2</v>
      </c>
      <c r="J4600" s="21">
        <v>6.3400000000000001E-3</v>
      </c>
      <c r="K4600" s="21">
        <v>2.0975000000000001E-2</v>
      </c>
      <c r="L4600" s="21" cm="1">
        <f t="array" ref="L4600">MMULT(B4600:K4600,$D$18:$D$27)</f>
        <v>1.4812591469E-2</v>
      </c>
    </row>
    <row r="4601" spans="1:12" x14ac:dyDescent="0.35">
      <c r="A4601" s="22">
        <v>44600</v>
      </c>
      <c r="B4601" s="21">
        <v>-2.5853000000000001E-2</v>
      </c>
      <c r="C4601" s="21">
        <v>-1.5228999999999999E-2</v>
      </c>
      <c r="D4601" s="21">
        <v>-2.7553000000000001E-2</v>
      </c>
      <c r="E4601" s="21">
        <v>-1.7323000000000002E-2</v>
      </c>
      <c r="F4601" s="21">
        <v>-3.4020000000000002E-2</v>
      </c>
      <c r="G4601" s="21">
        <v>-9.7499999999999996E-4</v>
      </c>
      <c r="H4601" s="21">
        <v>-4.0244000000000002E-2</v>
      </c>
      <c r="I4601" s="21">
        <v>-1.6281E-2</v>
      </c>
      <c r="J4601" s="21">
        <v>-9.7370000000000009E-3</v>
      </c>
      <c r="K4601" s="21">
        <v>-6.764E-3</v>
      </c>
      <c r="L4601" s="21" cm="1">
        <f t="array" ref="L4601">MMULT(B4601:K4601,$D$18:$D$27)</f>
        <v>-2.1810146570000005E-2</v>
      </c>
    </row>
    <row r="4602" spans="1:12" x14ac:dyDescent="0.35">
      <c r="A4602" s="22">
        <v>44601</v>
      </c>
      <c r="B4602" s="21">
        <v>-1.5699000000000001E-2</v>
      </c>
      <c r="C4602" s="21">
        <v>9.894E-3</v>
      </c>
      <c r="D4602" s="21">
        <v>1.5959999999999998E-2</v>
      </c>
      <c r="E4602" s="21">
        <v>1.7738E-2</v>
      </c>
      <c r="F4602" s="21">
        <v>1.2853E-2</v>
      </c>
      <c r="G4602" s="21">
        <v>1.546E-2</v>
      </c>
      <c r="H4602" s="21">
        <v>2.4142E-2</v>
      </c>
      <c r="I4602" s="21">
        <v>7.0930000000000003E-3</v>
      </c>
      <c r="J4602" s="21">
        <v>4.627E-3</v>
      </c>
      <c r="K4602" s="21">
        <v>6.306E-3</v>
      </c>
      <c r="L4602" s="21" cm="1">
        <f t="array" ref="L4602">MMULT(B4602:K4602,$D$18:$D$27)</f>
        <v>7.0047620150000007E-3</v>
      </c>
    </row>
    <row r="4603" spans="1:12" x14ac:dyDescent="0.35">
      <c r="A4603" s="22">
        <v>44602</v>
      </c>
      <c r="B4603" s="21">
        <v>-9.6200000000000001E-3</v>
      </c>
      <c r="C4603" s="21">
        <v>-1.2699999999999999E-2</v>
      </c>
      <c r="D4603" s="21">
        <v>-5.7359999999999998E-3</v>
      </c>
      <c r="E4603" s="21">
        <v>-1.1188999999999999E-2</v>
      </c>
      <c r="F4603" s="21">
        <v>-5.8380000000000003E-3</v>
      </c>
      <c r="G4603" s="21">
        <v>-4.3270000000000001E-3</v>
      </c>
      <c r="H4603" s="21">
        <v>9.4289999999999999E-3</v>
      </c>
      <c r="I4603" s="21">
        <v>1.12E-4</v>
      </c>
      <c r="J4603" s="21">
        <v>-9.7870000000000006E-3</v>
      </c>
      <c r="K4603" s="21">
        <v>-6.2699999999999995E-4</v>
      </c>
      <c r="L4603" s="21" cm="1">
        <f t="array" ref="L4603">MMULT(B4603:K4603,$D$18:$D$27)</f>
        <v>-4.9914295449999995E-3</v>
      </c>
    </row>
    <row r="4604" spans="1:12" x14ac:dyDescent="0.35">
      <c r="A4604" s="22">
        <v>44603</v>
      </c>
      <c r="B4604" s="21">
        <v>2.5179E-2</v>
      </c>
      <c r="C4604" s="21">
        <v>2.0362000000000002E-2</v>
      </c>
      <c r="D4604" s="21">
        <v>3.6304000000000003E-2</v>
      </c>
      <c r="E4604" s="21">
        <v>1.7517000000000001E-2</v>
      </c>
      <c r="F4604" s="21">
        <v>3.7018000000000002E-2</v>
      </c>
      <c r="G4604" s="21">
        <v>3.1064000000000001E-2</v>
      </c>
      <c r="H4604" s="21">
        <v>5.6538999999999999E-2</v>
      </c>
      <c r="I4604" s="21">
        <v>4.1806000000000003E-2</v>
      </c>
      <c r="J4604" s="21">
        <v>1.9767E-2</v>
      </c>
      <c r="K4604" s="21">
        <v>1.8183999999999999E-2</v>
      </c>
      <c r="L4604" s="21" cm="1">
        <f t="array" ref="L4604">MMULT(B4604:K4604,$D$18:$D$27)</f>
        <v>3.2320065038000001E-2</v>
      </c>
    </row>
    <row r="4605" spans="1:12" x14ac:dyDescent="0.35">
      <c r="A4605" s="22">
        <v>44606</v>
      </c>
      <c r="B4605" s="21">
        <v>-1.5335E-2</v>
      </c>
      <c r="C4605" s="21">
        <v>-1.5417E-2</v>
      </c>
      <c r="D4605" s="21">
        <v>-2.8608000000000001E-2</v>
      </c>
      <c r="E4605" s="21">
        <v>-2.1065E-2</v>
      </c>
      <c r="F4605" s="21">
        <v>-3.2495999999999997E-2</v>
      </c>
      <c r="G4605" s="21">
        <v>-2.3727999999999999E-2</v>
      </c>
      <c r="H4605" s="21">
        <v>-4.0717000000000003E-2</v>
      </c>
      <c r="I4605" s="21">
        <v>-2.8754999999999999E-2</v>
      </c>
      <c r="J4605" s="21">
        <v>-1.9954E-2</v>
      </c>
      <c r="K4605" s="21">
        <v>-2.5003000000000001E-2</v>
      </c>
      <c r="L4605" s="21" cm="1">
        <f t="array" ref="L4605">MMULT(B4605:K4605,$D$18:$D$27)</f>
        <v>-2.5071107851999997E-2</v>
      </c>
    </row>
    <row r="4606" spans="1:12" x14ac:dyDescent="0.35">
      <c r="A4606" s="22">
        <v>44607</v>
      </c>
      <c r="B4606" s="21">
        <v>-1.2534999999999999E-2</v>
      </c>
      <c r="C4606" s="21">
        <v>-1.7634E-2</v>
      </c>
      <c r="D4606" s="21">
        <v>-2.2131999999999999E-2</v>
      </c>
      <c r="E4606" s="21">
        <v>-2.0426E-2</v>
      </c>
      <c r="F4606" s="21">
        <v>2.0101999999999998E-2</v>
      </c>
      <c r="G4606" s="21">
        <v>-1.5989999999999999E-3</v>
      </c>
      <c r="H4606" s="21">
        <v>-3.3471000000000001E-2</v>
      </c>
      <c r="I4606" s="21">
        <v>-2.3199000000000001E-2</v>
      </c>
      <c r="J4606" s="21">
        <v>-1.0470999999999999E-2</v>
      </c>
      <c r="K4606" s="21">
        <v>-9.4739999999999998E-3</v>
      </c>
      <c r="L4606" s="21" cm="1">
        <f t="array" ref="L4606">MMULT(B4606:K4606,$D$18:$D$27)</f>
        <v>-1.545210149E-2</v>
      </c>
    </row>
    <row r="4607" spans="1:12" x14ac:dyDescent="0.35">
      <c r="A4607" s="22">
        <v>44608</v>
      </c>
      <c r="B4607" s="21">
        <v>4.6160000000000003E-3</v>
      </c>
      <c r="C4607" s="21">
        <v>2.9799999999999998E-4</v>
      </c>
      <c r="D4607" s="21">
        <v>7.8449999999999995E-3</v>
      </c>
      <c r="E4607" s="21">
        <v>5.9100000000000003E-3</v>
      </c>
      <c r="F4607" s="21">
        <v>3.9910000000000001E-2</v>
      </c>
      <c r="G4607" s="21">
        <v>8.6479999999999994E-3</v>
      </c>
      <c r="H4607" s="21">
        <v>-5.019E-3</v>
      </c>
      <c r="I4607" s="21">
        <v>-1.3569999999999999E-3</v>
      </c>
      <c r="J4607" s="21">
        <v>7.0549999999999996E-3</v>
      </c>
      <c r="K4607" s="21">
        <v>-4.4640000000000001E-3</v>
      </c>
      <c r="L4607" s="21" cm="1">
        <f t="array" ref="L4607">MMULT(B4607:K4607,$D$18:$D$27)</f>
        <v>5.9730598920000001E-3</v>
      </c>
    </row>
    <row r="4608" spans="1:12" x14ac:dyDescent="0.35">
      <c r="A4608" s="22">
        <v>44609</v>
      </c>
      <c r="B4608" s="21">
        <v>-1.5319999999999999E-3</v>
      </c>
      <c r="C4608" s="21">
        <v>-5.1380000000000002E-3</v>
      </c>
      <c r="D4608" s="21">
        <v>7.4260000000000003E-3</v>
      </c>
      <c r="E4608" s="21">
        <v>1.0531E-2</v>
      </c>
      <c r="F4608" s="21">
        <v>-1.3912000000000001E-2</v>
      </c>
      <c r="G4608" s="21">
        <v>-8.2570000000000005E-3</v>
      </c>
      <c r="H4608" s="21">
        <v>5.2960000000000004E-3</v>
      </c>
      <c r="I4608" s="21">
        <v>-1.427E-2</v>
      </c>
      <c r="J4608" s="21">
        <v>-2.1600000000000001E-2</v>
      </c>
      <c r="K4608" s="21">
        <v>-1.4092E-2</v>
      </c>
      <c r="L4608" s="21" cm="1">
        <f t="array" ref="L4608">MMULT(B4608:K4608,$D$18:$D$27)</f>
        <v>-6.4018397969999993E-3</v>
      </c>
    </row>
    <row r="4609" spans="1:12" x14ac:dyDescent="0.35">
      <c r="A4609" s="22">
        <v>44610</v>
      </c>
      <c r="B4609" s="21">
        <v>-1.1121000000000001E-2</v>
      </c>
      <c r="C4609" s="21">
        <v>-1.4220000000000001E-3</v>
      </c>
      <c r="D4609" s="21">
        <v>-8.7030000000000007E-3</v>
      </c>
      <c r="E4609" s="21">
        <v>-1.6784E-2</v>
      </c>
      <c r="F4609" s="21">
        <v>-2.1892000000000002E-2</v>
      </c>
      <c r="G4609" s="21">
        <v>-5.9239999999999996E-3</v>
      </c>
      <c r="H4609" s="21">
        <v>-7.5259999999999997E-3</v>
      </c>
      <c r="I4609" s="21">
        <v>-2.2633E-2</v>
      </c>
      <c r="J4609" s="21">
        <v>-9.5469999999999999E-3</v>
      </c>
      <c r="K4609" s="21">
        <v>7.7999999999999999E-4</v>
      </c>
      <c r="L4609" s="21" cm="1">
        <f t="array" ref="L4609">MMULT(B4609:K4609,$D$18:$D$27)</f>
        <v>-1.3757845229999999E-2</v>
      </c>
    </row>
    <row r="4610" spans="1:12" x14ac:dyDescent="0.35">
      <c r="A4610" s="22">
        <v>44614</v>
      </c>
      <c r="B4610" s="21">
        <v>-1.1634E-2</v>
      </c>
      <c r="C4610" s="21">
        <v>-7.6449999999999999E-3</v>
      </c>
      <c r="D4610" s="21">
        <v>-1.8724000000000001E-2</v>
      </c>
      <c r="E4610" s="21">
        <v>-2.0083E-2</v>
      </c>
      <c r="F4610" s="21">
        <v>-1.6414000000000002E-2</v>
      </c>
      <c r="G4610" s="21">
        <v>-2.0937000000000001E-2</v>
      </c>
      <c r="H4610" s="21">
        <v>-3.1344999999999998E-2</v>
      </c>
      <c r="I4610" s="21">
        <v>-1.1402000000000001E-2</v>
      </c>
      <c r="J4610" s="21">
        <v>-3.614E-3</v>
      </c>
      <c r="K4610" s="21">
        <v>-1.8047000000000001E-2</v>
      </c>
      <c r="L4610" s="21" cm="1">
        <f t="array" ref="L4610">MMULT(B4610:K4610,$D$18:$D$27)</f>
        <v>-1.4165390347E-2</v>
      </c>
    </row>
    <row r="4611" spans="1:12" x14ac:dyDescent="0.35">
      <c r="A4611" s="22">
        <v>44615</v>
      </c>
      <c r="B4611" s="21">
        <v>4.0540000000000003E-3</v>
      </c>
      <c r="C4611" s="21">
        <v>2.3792000000000001E-2</v>
      </c>
      <c r="D4611" s="21">
        <v>7.3039999999999997E-3</v>
      </c>
      <c r="E4611" s="21">
        <v>4.5539999999999999E-3</v>
      </c>
      <c r="F4611" s="21">
        <v>4.8040000000000001E-3</v>
      </c>
      <c r="G4611" s="21">
        <v>5.7580000000000001E-3</v>
      </c>
      <c r="H4611" s="21">
        <v>9.6559999999999997E-3</v>
      </c>
      <c r="I4611" s="21">
        <v>-1.4270000000000001E-3</v>
      </c>
      <c r="J4611" s="21">
        <v>1.3906E-2</v>
      </c>
      <c r="K4611" s="21">
        <v>1.1900000000000001E-3</v>
      </c>
      <c r="L4611" s="21" cm="1">
        <f t="array" ref="L4611">MMULT(B4611:K4611,$D$18:$D$27)</f>
        <v>6.3742372469999999E-3</v>
      </c>
    </row>
    <row r="4612" spans="1:12" x14ac:dyDescent="0.35">
      <c r="A4612" s="22">
        <v>44616</v>
      </c>
      <c r="B4612" s="21">
        <v>-1.2635E-2</v>
      </c>
      <c r="C4612" s="21">
        <v>-5.1640000000000002E-3</v>
      </c>
      <c r="D4612" s="21">
        <v>-2.085E-3</v>
      </c>
      <c r="E4612" s="21">
        <v>-5.6670000000000002E-3</v>
      </c>
      <c r="F4612" s="21">
        <v>-3.5732E-2</v>
      </c>
      <c r="G4612" s="21">
        <v>1.5702000000000001E-2</v>
      </c>
      <c r="H4612" s="21">
        <v>5.9449999999999998E-3</v>
      </c>
      <c r="I4612" s="21">
        <v>-5.9540000000000001E-3</v>
      </c>
      <c r="J4612" s="21">
        <v>-5.9630000000000004E-3</v>
      </c>
      <c r="K4612" s="21">
        <v>-1.6639999999999999E-2</v>
      </c>
      <c r="L4612" s="21" cm="1">
        <f t="array" ref="L4612">MMULT(B4612:K4612,$D$18:$D$27)</f>
        <v>-8.2525058280000004E-3</v>
      </c>
    </row>
    <row r="4613" spans="1:12" x14ac:dyDescent="0.35">
      <c r="A4613" s="22">
        <v>44617</v>
      </c>
      <c r="B4613" s="21">
        <v>2.6912999999999999E-2</v>
      </c>
      <c r="C4613" s="21">
        <v>4.1008999999999997E-2</v>
      </c>
      <c r="D4613" s="21">
        <v>-2.5613E-2</v>
      </c>
      <c r="E4613" s="21">
        <v>4.0350999999999998E-2</v>
      </c>
      <c r="F4613" s="21">
        <v>2.9489000000000001E-2</v>
      </c>
      <c r="G4613" s="21">
        <v>2.6408999999999998E-2</v>
      </c>
      <c r="H4613" s="21">
        <v>-4.6249999999999998E-3</v>
      </c>
      <c r="I4613" s="21">
        <v>1.4494E-2</v>
      </c>
      <c r="J4613" s="21">
        <v>2.3994999999999999E-2</v>
      </c>
      <c r="K4613" s="21">
        <v>2.7934E-2</v>
      </c>
      <c r="L4613" s="21" cm="1">
        <f t="array" ref="L4613">MMULT(B4613:K4613,$D$18:$D$27)</f>
        <v>1.8776999729999997E-2</v>
      </c>
    </row>
    <row r="4614" spans="1:12" x14ac:dyDescent="0.35">
      <c r="A4614" s="22">
        <v>44620</v>
      </c>
      <c r="B4614" s="21">
        <v>7.4510000000000002E-3</v>
      </c>
      <c r="C4614" s="21">
        <v>2.5787000000000001E-2</v>
      </c>
      <c r="D4614" s="21">
        <v>7.1216000000000002E-2</v>
      </c>
      <c r="E4614" s="21">
        <v>3.9334000000000001E-2</v>
      </c>
      <c r="F4614" s="21">
        <v>-5.3229999999999996E-3</v>
      </c>
      <c r="G4614" s="21">
        <v>2.5572999999999999E-2</v>
      </c>
      <c r="H4614" s="21">
        <v>0.128807</v>
      </c>
      <c r="I4614" s="21">
        <v>-5.313E-3</v>
      </c>
      <c r="J4614" s="21">
        <v>1.9331999999999998E-2</v>
      </c>
      <c r="K4614" s="21">
        <v>1.7377E-2</v>
      </c>
      <c r="L4614" s="21" cm="1">
        <f t="array" ref="L4614">MMULT(B4614:K4614,$D$18:$D$27)</f>
        <v>2.7041776204000001E-2</v>
      </c>
    </row>
    <row r="4615" spans="1:12" x14ac:dyDescent="0.35">
      <c r="A4615" s="22">
        <v>44621</v>
      </c>
      <c r="B4615" s="21">
        <v>9.5639999999999996E-3</v>
      </c>
      <c r="C4615" s="21">
        <v>3.9722E-2</v>
      </c>
      <c r="D4615" s="21">
        <v>1.2966E-2</v>
      </c>
      <c r="E4615" s="21">
        <v>2.2138000000000001E-2</v>
      </c>
      <c r="F4615" s="21">
        <v>-4.0009999999999997E-2</v>
      </c>
      <c r="G4615" s="21">
        <v>2.7539999999999999E-3</v>
      </c>
      <c r="H4615" s="21">
        <v>6.9974999999999996E-2</v>
      </c>
      <c r="I4615" s="21">
        <v>-2.4573000000000001E-2</v>
      </c>
      <c r="J4615" s="21">
        <v>1.0919999999999999E-2</v>
      </c>
      <c r="K4615" s="21">
        <v>-3.6727999999999997E-2</v>
      </c>
      <c r="L4615" s="21" cm="1">
        <f t="array" ref="L4615">MMULT(B4615:K4615,$D$18:$D$27)</f>
        <v>6.3487913550000011E-3</v>
      </c>
    </row>
    <row r="4616" spans="1:12" x14ac:dyDescent="0.35">
      <c r="A4616" s="22">
        <v>44622</v>
      </c>
      <c r="B4616" s="21">
        <v>1.7177999999999999E-2</v>
      </c>
      <c r="C4616" s="21">
        <v>2.9522E-2</v>
      </c>
      <c r="D4616" s="21">
        <v>2.8349999999999998E-3</v>
      </c>
      <c r="E4616" s="21">
        <v>1.1139E-2</v>
      </c>
      <c r="F4616" s="21">
        <v>4.1678E-2</v>
      </c>
      <c r="G4616" s="21">
        <v>3.1120999999999999E-2</v>
      </c>
      <c r="H4616" s="21">
        <v>3.3767999999999999E-2</v>
      </c>
      <c r="I4616" s="21">
        <v>2.6044000000000001E-2</v>
      </c>
      <c r="J4616" s="21">
        <v>3.1267999999999997E-2</v>
      </c>
      <c r="K4616" s="21">
        <v>2.6395999999999999E-2</v>
      </c>
      <c r="L4616" s="21" cm="1">
        <f t="array" ref="L4616">MMULT(B4616:K4616,$D$18:$D$27)</f>
        <v>2.4578522310999999E-2</v>
      </c>
    </row>
    <row r="4617" spans="1:12" x14ac:dyDescent="0.35">
      <c r="A4617" s="22">
        <v>44623</v>
      </c>
      <c r="B4617" s="21">
        <v>6.3330000000000001E-3</v>
      </c>
      <c r="C4617" s="21">
        <v>1.3494000000000001E-2</v>
      </c>
      <c r="D4617" s="21">
        <v>-3.8549999999999999E-3</v>
      </c>
      <c r="E4617" s="21">
        <v>-6.4260000000000003E-3</v>
      </c>
      <c r="F4617" s="21">
        <v>-1.8349000000000001E-2</v>
      </c>
      <c r="G4617" s="21">
        <v>6.2139999999999999E-3</v>
      </c>
      <c r="H4617" s="21">
        <v>-1.2818E-2</v>
      </c>
      <c r="I4617" s="21">
        <v>-1.5538E-2</v>
      </c>
      <c r="J4617" s="21">
        <v>1.3782000000000001E-2</v>
      </c>
      <c r="K4617" s="21">
        <v>4.9360000000000003E-3</v>
      </c>
      <c r="L4617" s="21" cm="1">
        <f t="array" ref="L4617">MMULT(B4617:K4617,$D$18:$D$27)</f>
        <v>-3.4572295110000006E-3</v>
      </c>
    </row>
    <row r="4618" spans="1:12" x14ac:dyDescent="0.35">
      <c r="A4618" s="22">
        <v>44624</v>
      </c>
      <c r="B4618" s="21">
        <v>3.7636000000000003E-2</v>
      </c>
      <c r="C4618" s="21">
        <v>1.5554999999999999E-2</v>
      </c>
      <c r="D4618" s="21">
        <v>2.1153999999999999E-2</v>
      </c>
      <c r="E4618" s="21">
        <v>2.9360000000000001E-2</v>
      </c>
      <c r="F4618" s="21">
        <v>1.0902999999999999E-2</v>
      </c>
      <c r="G4618" s="21">
        <v>2.2349999999999998E-2</v>
      </c>
      <c r="H4618" s="21">
        <v>0.17591599999999999</v>
      </c>
      <c r="I4618" s="21">
        <v>1.5663E-2</v>
      </c>
      <c r="J4618" s="21">
        <v>2.4469999999999999E-2</v>
      </c>
      <c r="K4618" s="21">
        <v>4.653E-3</v>
      </c>
      <c r="L4618" s="21" cm="1">
        <f t="array" ref="L4618">MMULT(B4618:K4618,$D$18:$D$27)</f>
        <v>3.8708842428000004E-2</v>
      </c>
    </row>
    <row r="4619" spans="1:12" x14ac:dyDescent="0.35">
      <c r="A4619" s="22">
        <v>44627</v>
      </c>
      <c r="B4619" s="21">
        <v>3.6033000000000003E-2</v>
      </c>
      <c r="C4619" s="21">
        <v>2.1368000000000002E-2</v>
      </c>
      <c r="D4619" s="21">
        <v>1.1789000000000001E-2</v>
      </c>
      <c r="E4619" s="21">
        <v>9.9729999999999992E-3</v>
      </c>
      <c r="F4619" s="21">
        <v>8.115E-2</v>
      </c>
      <c r="G4619" s="21">
        <v>-1.3088000000000001E-2</v>
      </c>
      <c r="H4619" s="21">
        <v>-1.3712999999999999E-2</v>
      </c>
      <c r="I4619" s="21">
        <v>-2.0166E-2</v>
      </c>
      <c r="J4619" s="21">
        <v>-6.3689999999999997E-3</v>
      </c>
      <c r="K4619" s="21">
        <v>-4.1038999999999999E-2</v>
      </c>
      <c r="L4619" s="21" cm="1">
        <f t="array" ref="L4619">MMULT(B4619:K4619,$D$18:$D$27)</f>
        <v>9.5291193090000035E-3</v>
      </c>
    </row>
    <row r="4620" spans="1:12" x14ac:dyDescent="0.35">
      <c r="A4620" s="22">
        <v>44628</v>
      </c>
      <c r="B4620" s="21">
        <v>7.5760000000000003E-3</v>
      </c>
      <c r="C4620" s="21">
        <v>5.2394000000000003E-2</v>
      </c>
      <c r="D4620" s="21">
        <v>-1.9476E-2</v>
      </c>
      <c r="E4620" s="21">
        <v>-2.4389999999999998E-2</v>
      </c>
      <c r="F4620" s="21">
        <v>7.0784E-2</v>
      </c>
      <c r="G4620" s="21">
        <v>-2.3463000000000001E-2</v>
      </c>
      <c r="H4620" s="21">
        <v>-1.4085E-2</v>
      </c>
      <c r="I4620" s="21">
        <v>2.0702000000000002E-2</v>
      </c>
      <c r="J4620" s="21">
        <v>-2.6710000000000002E-3</v>
      </c>
      <c r="K4620" s="21">
        <v>2.2537999999999999E-2</v>
      </c>
      <c r="L4620" s="21" cm="1">
        <f t="array" ref="L4620">MMULT(B4620:K4620,$D$18:$D$27)</f>
        <v>1.0152634507000002E-2</v>
      </c>
    </row>
    <row r="4621" spans="1:12" x14ac:dyDescent="0.35">
      <c r="A4621" s="22">
        <v>44629</v>
      </c>
      <c r="B4621" s="21">
        <v>-5.6847000000000002E-2</v>
      </c>
      <c r="C4621" s="21">
        <v>-2.4981E-2</v>
      </c>
      <c r="D4621" s="21">
        <v>-3.4292999999999997E-2</v>
      </c>
      <c r="E4621" s="21">
        <v>-2.6214999999999999E-2</v>
      </c>
      <c r="F4621" s="21">
        <v>-5.5900999999999999E-2</v>
      </c>
      <c r="G4621" s="21">
        <v>1.9549E-2</v>
      </c>
      <c r="H4621" s="21">
        <v>5.3114000000000001E-2</v>
      </c>
      <c r="I4621" s="21">
        <v>-5.8831000000000001E-2</v>
      </c>
      <c r="J4621" s="21">
        <v>-1.8211000000000001E-2</v>
      </c>
      <c r="K4621" s="21">
        <v>-1.0364999999999999E-2</v>
      </c>
      <c r="L4621" s="21" cm="1">
        <f t="array" ref="L4621">MMULT(B4621:K4621,$D$18:$D$27)</f>
        <v>-3.2319982199999993E-2</v>
      </c>
    </row>
    <row r="4622" spans="1:12" x14ac:dyDescent="0.35">
      <c r="A4622" s="22">
        <v>44630</v>
      </c>
      <c r="B4622" s="21">
        <v>3.1042E-2</v>
      </c>
      <c r="C4622" s="21">
        <v>2.7365E-2</v>
      </c>
      <c r="D4622" s="21">
        <v>5.3705000000000003E-2</v>
      </c>
      <c r="E4622" s="21">
        <v>3.6483000000000002E-2</v>
      </c>
      <c r="F4622" s="21">
        <v>1.9737000000000001E-2</v>
      </c>
      <c r="G4622" s="21">
        <v>1.9906E-2</v>
      </c>
      <c r="H4622" s="21">
        <v>1.0957E-2</v>
      </c>
      <c r="I4622" s="21">
        <v>2.3439999999999999E-2</v>
      </c>
      <c r="J4622" s="21">
        <v>1.2002000000000001E-2</v>
      </c>
      <c r="K4622" s="21">
        <v>3.3142999999999999E-2</v>
      </c>
      <c r="L4622" s="21" cm="1">
        <f t="array" ref="L4622">MMULT(B4622:K4622,$D$18:$D$27)</f>
        <v>2.5312926281999999E-2</v>
      </c>
    </row>
    <row r="4623" spans="1:12" x14ac:dyDescent="0.35">
      <c r="A4623" s="22">
        <v>44631</v>
      </c>
      <c r="B4623" s="21">
        <v>-5.1549999999999999E-3</v>
      </c>
      <c r="C4623" s="21">
        <v>4.6799999999999999E-4</v>
      </c>
      <c r="D4623" s="21">
        <v>-2.6693000000000001E-2</v>
      </c>
      <c r="E4623" s="21">
        <v>-1.3136999999999999E-2</v>
      </c>
      <c r="F4623" s="21">
        <v>-1.1521E-2</v>
      </c>
      <c r="G4623" s="21">
        <v>-1.6791E-2</v>
      </c>
      <c r="H4623" s="21">
        <v>-3.0969999999999999E-3</v>
      </c>
      <c r="I4623" s="21">
        <v>-5.4180000000000001E-3</v>
      </c>
      <c r="J4623" s="21">
        <v>-2.4258999999999999E-2</v>
      </c>
      <c r="K4623" s="21">
        <v>7.443E-3</v>
      </c>
      <c r="L4623" s="21" cm="1">
        <f t="array" ref="L4623">MMULT(B4623:K4623,$D$18:$D$27)</f>
        <v>-1.0454944809999998E-2</v>
      </c>
    </row>
    <row r="4624" spans="1:12" x14ac:dyDescent="0.35">
      <c r="A4624" s="22">
        <v>44634</v>
      </c>
      <c r="B4624" s="21">
        <v>-3.5798000000000003E-2</v>
      </c>
      <c r="C4624" s="21">
        <v>-2.4459000000000002E-2</v>
      </c>
      <c r="D4624" s="21">
        <v>-7.1989999999999997E-3</v>
      </c>
      <c r="E4624" s="21">
        <v>-1.8901000000000001E-2</v>
      </c>
      <c r="F4624" s="21">
        <v>-3.1468999999999997E-2</v>
      </c>
      <c r="G4624" s="21">
        <v>-4.2476E-2</v>
      </c>
      <c r="H4624" s="21">
        <v>-4.0724999999999997E-2</v>
      </c>
      <c r="I4624" s="21">
        <v>-3.0952E-2</v>
      </c>
      <c r="J4624" s="21">
        <v>-3.0939000000000001E-2</v>
      </c>
      <c r="K4624" s="21">
        <v>-2.3564000000000002E-2</v>
      </c>
      <c r="L4624" s="21" cm="1">
        <f t="array" ref="L4624">MMULT(B4624:K4624,$D$18:$D$27)</f>
        <v>-2.9504606666000001E-2</v>
      </c>
    </row>
    <row r="4625" spans="1:12" x14ac:dyDescent="0.35">
      <c r="A4625" s="22">
        <v>44635</v>
      </c>
      <c r="B4625" s="21">
        <v>-5.6912999999999998E-2</v>
      </c>
      <c r="C4625" s="21">
        <v>-5.0624000000000002E-2</v>
      </c>
      <c r="D4625" s="21">
        <v>-1.7437999999999999E-2</v>
      </c>
      <c r="E4625" s="21">
        <v>-1.5535999999999999E-2</v>
      </c>
      <c r="F4625" s="21">
        <v>-5.5114000000000003E-2</v>
      </c>
      <c r="G4625" s="21">
        <v>-1.0061E-2</v>
      </c>
      <c r="H4625" s="21">
        <v>-1.9068000000000002E-2</v>
      </c>
      <c r="I4625" s="21">
        <v>-3.7435000000000003E-2</v>
      </c>
      <c r="J4625" s="21">
        <v>-1.2543E-2</v>
      </c>
      <c r="K4625" s="21">
        <v>-2.9481E-2</v>
      </c>
      <c r="L4625" s="21" cm="1">
        <f t="array" ref="L4625">MMULT(B4625:K4625,$D$18:$D$27)</f>
        <v>-3.3727906139000001E-2</v>
      </c>
    </row>
    <row r="4626" spans="1:12" x14ac:dyDescent="0.35">
      <c r="A4626" s="22">
        <v>44636</v>
      </c>
      <c r="B4626" s="21">
        <v>-3.7559999999999998E-3</v>
      </c>
      <c r="C4626" s="21">
        <v>-3.601E-3</v>
      </c>
      <c r="D4626" s="21">
        <v>-7.2040000000000003E-3</v>
      </c>
      <c r="E4626" s="21">
        <v>-2.4199999999999998E-3</v>
      </c>
      <c r="F4626" s="21">
        <v>-3.5150000000000001E-2</v>
      </c>
      <c r="G4626" s="21">
        <v>1.1240999999999999E-2</v>
      </c>
      <c r="H4626" s="21">
        <v>-2.8240999999999999E-2</v>
      </c>
      <c r="I4626" s="21">
        <v>1.5396999999999999E-2</v>
      </c>
      <c r="J4626" s="21">
        <v>-4.0419999999999996E-3</v>
      </c>
      <c r="K4626" s="21">
        <v>6.1830000000000001E-3</v>
      </c>
      <c r="L4626" s="21" cm="1">
        <f t="array" ref="L4626">MMULT(B4626:K4626,$D$18:$D$27)</f>
        <v>-4.8290775650000001E-3</v>
      </c>
    </row>
    <row r="4627" spans="1:12" x14ac:dyDescent="0.35">
      <c r="A4627" s="22">
        <v>44637</v>
      </c>
      <c r="B4627" s="21">
        <v>2.6648000000000002E-2</v>
      </c>
      <c r="C4627" s="21">
        <v>1.7309999999999999E-2</v>
      </c>
      <c r="D4627" s="21">
        <v>4.3097000000000003E-2</v>
      </c>
      <c r="E4627" s="21">
        <v>4.2291000000000002E-2</v>
      </c>
      <c r="F4627" s="21">
        <v>4.3031E-2</v>
      </c>
      <c r="G4627" s="21">
        <v>2.9846000000000001E-2</v>
      </c>
      <c r="H4627" s="21">
        <v>9.4735E-2</v>
      </c>
      <c r="I4627" s="21">
        <v>1.3724999999999999E-2</v>
      </c>
      <c r="J4627" s="21">
        <v>1.7971000000000001E-2</v>
      </c>
      <c r="K4627" s="21">
        <v>3.0589999999999999E-2</v>
      </c>
      <c r="L4627" s="21" cm="1">
        <f t="array" ref="L4627">MMULT(B4627:K4627,$D$18:$D$27)</f>
        <v>3.3336059808000001E-2</v>
      </c>
    </row>
    <row r="4628" spans="1:12" x14ac:dyDescent="0.35">
      <c r="A4628" s="22">
        <v>44638</v>
      </c>
      <c r="B4628" s="21">
        <v>-3.9249999999999997E-3</v>
      </c>
      <c r="C4628" s="21">
        <v>8.0400000000000003E-3</v>
      </c>
      <c r="D4628" s="21">
        <v>-1.7562000000000001E-2</v>
      </c>
      <c r="E4628" s="21">
        <v>7.7910000000000002E-3</v>
      </c>
      <c r="F4628" s="21">
        <v>5.568E-3</v>
      </c>
      <c r="G4628" s="21">
        <v>2.4101999999999998E-2</v>
      </c>
      <c r="H4628" s="21">
        <v>-3.0512000000000001E-2</v>
      </c>
      <c r="I4628" s="21">
        <v>1.5603000000000001E-2</v>
      </c>
      <c r="J4628" s="21">
        <v>-1.1390000000000001E-2</v>
      </c>
      <c r="K4628" s="21">
        <v>1.5165E-2</v>
      </c>
      <c r="L4628" s="21" cm="1">
        <f t="array" ref="L4628">MMULT(B4628:K4628,$D$18:$D$27)</f>
        <v>-1.2073535789999994E-3</v>
      </c>
    </row>
    <row r="4629" spans="1:12" x14ac:dyDescent="0.35">
      <c r="A4629" s="22">
        <v>44641</v>
      </c>
      <c r="B4629" s="21">
        <v>4.4871000000000001E-2</v>
      </c>
      <c r="C4629" s="21">
        <v>1.7992999999999999E-2</v>
      </c>
      <c r="D4629" s="21">
        <v>5.7513000000000002E-2</v>
      </c>
      <c r="E4629" s="21">
        <v>3.1726999999999998E-2</v>
      </c>
      <c r="F4629" s="21">
        <v>3.6748000000000003E-2</v>
      </c>
      <c r="G4629" s="21">
        <v>3.4218999999999999E-2</v>
      </c>
      <c r="H4629" s="21">
        <v>8.3926000000000001E-2</v>
      </c>
      <c r="I4629" s="21">
        <v>2.3743E-2</v>
      </c>
      <c r="J4629" s="21">
        <v>4.0898999999999998E-2</v>
      </c>
      <c r="K4629" s="21">
        <v>2.1194999999999999E-2</v>
      </c>
      <c r="L4629" s="21" cm="1">
        <f t="array" ref="L4629">MMULT(B4629:K4629,$D$18:$D$27)</f>
        <v>4.0508235693000001E-2</v>
      </c>
    </row>
    <row r="4630" spans="1:12" x14ac:dyDescent="0.35">
      <c r="A4630" s="22">
        <v>44642</v>
      </c>
      <c r="B4630" s="21">
        <v>-4.3800000000000002E-3</v>
      </c>
      <c r="C4630" s="21">
        <v>-3.3409999999999998E-3</v>
      </c>
      <c r="D4630" s="21">
        <v>-1.3310000000000001E-2</v>
      </c>
      <c r="E4630" s="21">
        <v>-9.6340000000000002E-3</v>
      </c>
      <c r="F4630" s="21">
        <v>2.43E-4</v>
      </c>
      <c r="G4630" s="21">
        <v>-6.9800000000000001E-3</v>
      </c>
      <c r="H4630" s="21">
        <v>-2.1654E-2</v>
      </c>
      <c r="I4630" s="21">
        <v>-1.0418E-2</v>
      </c>
      <c r="J4630" s="21">
        <v>-7.7479999999999997E-3</v>
      </c>
      <c r="K4630" s="21">
        <v>-9.1269999999999997E-3</v>
      </c>
      <c r="L4630" s="21" cm="1">
        <f t="array" ref="L4630">MMULT(B4630:K4630,$D$18:$D$27)</f>
        <v>-8.8178184690000019E-3</v>
      </c>
    </row>
    <row r="4631" spans="1:12" x14ac:dyDescent="0.35">
      <c r="A4631" s="22">
        <v>44643</v>
      </c>
      <c r="B4631" s="21">
        <v>1.5762000000000002E-2</v>
      </c>
      <c r="C4631" s="21">
        <v>1.0787E-2</v>
      </c>
      <c r="D4631" s="21">
        <v>2.2511E-2</v>
      </c>
      <c r="E4631" s="21">
        <v>2.5548000000000001E-2</v>
      </c>
      <c r="F4631" s="21">
        <v>2.9368999999999999E-2</v>
      </c>
      <c r="G4631" s="21">
        <v>1.5465E-2</v>
      </c>
      <c r="H4631" s="21">
        <v>3.3530000000000001E-3</v>
      </c>
      <c r="I4631" s="21">
        <v>6.0159999999999996E-3</v>
      </c>
      <c r="J4631" s="21">
        <v>1.0597000000000001E-2</v>
      </c>
      <c r="K4631" s="21">
        <v>1.5268E-2</v>
      </c>
      <c r="L4631" s="21" cm="1">
        <f t="array" ref="L4631">MMULT(B4631:K4631,$D$18:$D$27)</f>
        <v>1.3927240483E-2</v>
      </c>
    </row>
    <row r="4632" spans="1:12" x14ac:dyDescent="0.35">
      <c r="A4632" s="22">
        <v>44644</v>
      </c>
      <c r="B4632" s="21">
        <v>3.0070000000000001E-3</v>
      </c>
      <c r="C4632" s="21">
        <v>2.653E-3</v>
      </c>
      <c r="D4632" s="21">
        <v>-2.0558E-2</v>
      </c>
      <c r="E4632" s="21">
        <v>1.629E-3</v>
      </c>
      <c r="F4632" s="21">
        <v>5.4229999999999999E-3</v>
      </c>
      <c r="G4632" s="21">
        <v>8.9990000000000001E-3</v>
      </c>
      <c r="H4632" s="21">
        <v>-3.4925999999999999E-2</v>
      </c>
      <c r="I4632" s="21">
        <v>1.0588999999999999E-2</v>
      </c>
      <c r="J4632" s="21">
        <v>9.9340000000000001E-3</v>
      </c>
      <c r="K4632" s="21">
        <v>1.1559E-2</v>
      </c>
      <c r="L4632" s="21" cm="1">
        <f t="array" ref="L4632">MMULT(B4632:K4632,$D$18:$D$27)</f>
        <v>2.2940570100000028E-4</v>
      </c>
    </row>
    <row r="4633" spans="1:12" x14ac:dyDescent="0.35">
      <c r="A4633" s="22">
        <v>44645</v>
      </c>
      <c r="B4633" s="21">
        <v>2.1828E-2</v>
      </c>
      <c r="C4633" s="21">
        <v>1.8100000000000002E-2</v>
      </c>
      <c r="D4633" s="21">
        <v>2.8923000000000001E-2</v>
      </c>
      <c r="E4633" s="21">
        <v>2.8315E-2</v>
      </c>
      <c r="F4633" s="21">
        <v>2.4389999999999998E-2</v>
      </c>
      <c r="G4633" s="21">
        <v>3.8008E-2</v>
      </c>
      <c r="H4633" s="21">
        <v>1.6622999999999999E-2</v>
      </c>
      <c r="I4633" s="21">
        <v>3.3654000000000003E-2</v>
      </c>
      <c r="J4633" s="21">
        <v>4.2077000000000003E-2</v>
      </c>
      <c r="K4633" s="21">
        <v>1.0321E-2</v>
      </c>
      <c r="L4633" s="21" cm="1">
        <f t="array" ref="L4633">MMULT(B4633:K4633,$D$18:$D$27)</f>
        <v>2.8160970058999996E-2</v>
      </c>
    </row>
    <row r="4634" spans="1:12" x14ac:dyDescent="0.35">
      <c r="A4634" s="22">
        <v>44648</v>
      </c>
      <c r="B4634" s="21">
        <v>-2.8052000000000001E-2</v>
      </c>
      <c r="C4634" s="21">
        <v>-1.7482999999999999E-2</v>
      </c>
      <c r="D4634" s="21">
        <v>-2.9315000000000001E-2</v>
      </c>
      <c r="E4634" s="21">
        <v>-3.7208999999999999E-2</v>
      </c>
      <c r="F4634" s="21">
        <v>-4.4643000000000002E-2</v>
      </c>
      <c r="G4634" s="21">
        <v>-1.2558E-2</v>
      </c>
      <c r="H4634" s="21">
        <v>-3.5257999999999998E-2</v>
      </c>
      <c r="I4634" s="21">
        <v>-1.8605E-2</v>
      </c>
      <c r="J4634" s="21">
        <v>-1.678E-2</v>
      </c>
      <c r="K4634" s="21">
        <v>-3.1619999999999999E-3</v>
      </c>
      <c r="L4634" s="21" cm="1">
        <f t="array" ref="L4634">MMULT(B4634:K4634,$D$18:$D$27)</f>
        <v>-2.6498687664000001E-2</v>
      </c>
    </row>
    <row r="4635" spans="1:12" x14ac:dyDescent="0.35">
      <c r="A4635" s="22">
        <v>44649</v>
      </c>
      <c r="B4635" s="21">
        <v>-5.313E-3</v>
      </c>
      <c r="C4635" s="21">
        <v>-1.2203E-2</v>
      </c>
      <c r="D4635" s="21">
        <v>-1.903E-3</v>
      </c>
      <c r="E4635" s="21">
        <v>-2.7150000000000001E-2</v>
      </c>
      <c r="F4635" s="21">
        <v>2.1566999999999999E-2</v>
      </c>
      <c r="G4635" s="21">
        <v>1.874E-3</v>
      </c>
      <c r="H4635" s="21">
        <v>2.6480000000000002E-3</v>
      </c>
      <c r="I4635" s="21">
        <v>1.434E-2</v>
      </c>
      <c r="J4635" s="21">
        <v>7.4669999999999997E-3</v>
      </c>
      <c r="K4635" s="21">
        <v>1.4274E-2</v>
      </c>
      <c r="L4635" s="21" cm="1">
        <f t="array" ref="L4635">MMULT(B4635:K4635,$D$18:$D$27)</f>
        <v>2.3976120749999996E-3</v>
      </c>
    </row>
    <row r="4636" spans="1:12" x14ac:dyDescent="0.35">
      <c r="A4636" s="22">
        <v>44650</v>
      </c>
      <c r="B4636" s="21">
        <v>1.7118000000000001E-2</v>
      </c>
      <c r="C4636" s="21">
        <v>7.0590000000000002E-3</v>
      </c>
      <c r="D4636" s="21">
        <v>3.813E-3</v>
      </c>
      <c r="E4636" s="21">
        <v>4.0720000000000001E-3</v>
      </c>
      <c r="F4636" s="21">
        <v>-9.8519999999999996E-3</v>
      </c>
      <c r="G4636" s="21">
        <v>1.8839999999999999E-2</v>
      </c>
      <c r="H4636" s="21">
        <v>1.2149999999999999E-2</v>
      </c>
      <c r="I4636" s="21">
        <v>4.7562E-2</v>
      </c>
      <c r="J4636" s="21">
        <v>1.0588E-2</v>
      </c>
      <c r="K4636" s="21">
        <v>2.6582000000000001E-2</v>
      </c>
      <c r="L4636" s="21" cm="1">
        <f t="array" ref="L4636">MMULT(B4636:K4636,$D$18:$D$27)</f>
        <v>1.7266107783000001E-2</v>
      </c>
    </row>
    <row r="4637" spans="1:12" x14ac:dyDescent="0.35">
      <c r="A4637" s="22">
        <v>44651</v>
      </c>
      <c r="B4637" s="21">
        <v>-1.4204E-2</v>
      </c>
      <c r="C4637" s="21">
        <v>-1.6014E-2</v>
      </c>
      <c r="D4637" s="21">
        <v>-1.536E-2</v>
      </c>
      <c r="E4637" s="21">
        <v>-1.0880000000000001E-2</v>
      </c>
      <c r="F4637" s="21">
        <v>-2.1322000000000001E-2</v>
      </c>
      <c r="G4637" s="21">
        <v>-1.023E-2</v>
      </c>
      <c r="H4637" s="21">
        <v>-1.2874E-2</v>
      </c>
      <c r="I4637" s="21">
        <v>-1.2008E-2</v>
      </c>
      <c r="J4637" s="21">
        <v>-9.4289999999999999E-3</v>
      </c>
      <c r="K4637" s="21">
        <v>1.7570000000000001E-3</v>
      </c>
      <c r="L4637" s="21" cm="1">
        <f t="array" ref="L4637">MMULT(B4637:K4637,$D$18:$D$27)</f>
        <v>-1.3191699614000001E-2</v>
      </c>
    </row>
    <row r="4638" spans="1:12" x14ac:dyDescent="0.35">
      <c r="A4638" s="22">
        <v>44652</v>
      </c>
      <c r="B4638" s="21">
        <v>6.417E-3</v>
      </c>
      <c r="C4638" s="21">
        <v>8.5369999999999994E-3</v>
      </c>
      <c r="D4638" s="21">
        <v>9.2259999999999998E-3</v>
      </c>
      <c r="E4638" s="21">
        <v>5.7999999999999996E-3</v>
      </c>
      <c r="F4638" s="21">
        <v>9.1990000000000006E-3</v>
      </c>
      <c r="G4638" s="21">
        <v>2.4778000000000001E-2</v>
      </c>
      <c r="H4638" s="21">
        <v>2.4145E-2</v>
      </c>
      <c r="I4638" s="21">
        <v>-4.9769999999999997E-3</v>
      </c>
      <c r="J4638" s="21">
        <v>1.6393000000000001E-2</v>
      </c>
      <c r="K4638" s="21">
        <v>-8.0700000000000008E-3</v>
      </c>
      <c r="L4638" s="21" cm="1">
        <f t="array" ref="L4638">MMULT(B4638:K4638,$D$18:$D$27)</f>
        <v>7.6733732399999997E-3</v>
      </c>
    </row>
    <row r="4639" spans="1:12" x14ac:dyDescent="0.35">
      <c r="A4639" s="22">
        <v>44655</v>
      </c>
      <c r="B4639" s="21">
        <v>4.8099999999999998E-4</v>
      </c>
      <c r="C4639" s="21">
        <v>9.1299999999999997E-4</v>
      </c>
      <c r="D4639" s="21">
        <v>4.1549999999999998E-3</v>
      </c>
      <c r="E4639" s="21">
        <v>-2.9799999999999998E-4</v>
      </c>
      <c r="F4639" s="21">
        <v>-3.3579999999999999E-3</v>
      </c>
      <c r="G4639" s="21">
        <v>-4.5250000000000004E-3</v>
      </c>
      <c r="H4639" s="21">
        <v>-5.5069999999999997E-3</v>
      </c>
      <c r="I4639" s="21">
        <v>8.26E-3</v>
      </c>
      <c r="J4639" s="21">
        <v>4.1619999999999999E-3</v>
      </c>
      <c r="K4639" s="21">
        <v>3.0660000000000001E-3</v>
      </c>
      <c r="L4639" s="21" cm="1">
        <f t="array" ref="L4639">MMULT(B4639:K4639,$D$18:$D$27)</f>
        <v>2.0290433669999997E-3</v>
      </c>
    </row>
    <row r="4640" spans="1:12" x14ac:dyDescent="0.35">
      <c r="A4640" s="22">
        <v>44656</v>
      </c>
      <c r="B4640" s="21">
        <v>-5.1710000000000002E-3</v>
      </c>
      <c r="C4640" s="21">
        <v>-6.1450000000000003E-3</v>
      </c>
      <c r="D4640" s="21">
        <v>-2.4827999999999999E-2</v>
      </c>
      <c r="E4640" s="21">
        <v>-2.4863E-2</v>
      </c>
      <c r="F4640" s="21">
        <v>-2.6232999999999999E-2</v>
      </c>
      <c r="G4640" s="21">
        <v>-1.6625999999999998E-2</v>
      </c>
      <c r="H4640" s="21">
        <v>-3.5818999999999997E-2</v>
      </c>
      <c r="I4640" s="21">
        <v>-8.7690000000000008E-3</v>
      </c>
      <c r="J4640" s="21">
        <v>-1.9689000000000002E-2</v>
      </c>
      <c r="K4640" s="21">
        <v>-4.2319999999999997E-3</v>
      </c>
      <c r="L4640" s="21" cm="1">
        <f t="array" ref="L4640">MMULT(B4640:K4640,$D$18:$D$27)</f>
        <v>-1.6854688327E-2</v>
      </c>
    </row>
    <row r="4641" spans="1:12" x14ac:dyDescent="0.35">
      <c r="A4641" s="22">
        <v>44657</v>
      </c>
      <c r="B4641" s="21">
        <v>1.1121000000000001E-2</v>
      </c>
      <c r="C4641" s="21">
        <v>8.8760000000000002E-3</v>
      </c>
      <c r="D4641" s="21">
        <v>5.2620000000000002E-3</v>
      </c>
      <c r="E4641" s="21">
        <v>-5.2009999999999999E-3</v>
      </c>
      <c r="F4641" s="21">
        <v>7.9089999999999994E-3</v>
      </c>
      <c r="G4641" s="21">
        <v>9.2460000000000007E-3</v>
      </c>
      <c r="H4641" s="21">
        <v>6.8199999999999997E-3</v>
      </c>
      <c r="I4641" s="21">
        <v>-2.6770000000000001E-3</v>
      </c>
      <c r="J4641" s="21">
        <v>4.7569999999999999E-3</v>
      </c>
      <c r="K4641" s="21">
        <v>1.0152E-2</v>
      </c>
      <c r="L4641" s="21" cm="1">
        <f t="array" ref="L4641">MMULT(B4641:K4641,$D$18:$D$27)</f>
        <v>4.098003718E-3</v>
      </c>
    </row>
    <row r="4642" spans="1:12" x14ac:dyDescent="0.35">
      <c r="A4642" s="22">
        <v>44658</v>
      </c>
      <c r="B4642" s="21">
        <v>1.6736000000000001E-2</v>
      </c>
      <c r="C4642" s="21">
        <v>1.3894999999999999E-2</v>
      </c>
      <c r="D4642" s="21">
        <v>1.8319999999999999E-2</v>
      </c>
      <c r="E4642" s="21">
        <v>2.4809999999999999E-2</v>
      </c>
      <c r="F4642" s="21">
        <v>4.6589999999999999E-3</v>
      </c>
      <c r="G4642" s="21">
        <v>-6.6750000000000004E-3</v>
      </c>
      <c r="H4642" s="21">
        <v>2.8164000000000002E-2</v>
      </c>
      <c r="I4642" s="21">
        <v>-3.0345E-2</v>
      </c>
      <c r="J4642" s="21">
        <v>1.3677E-2</v>
      </c>
      <c r="K4642" s="21">
        <v>3.2720000000000002E-3</v>
      </c>
      <c r="L4642" s="21" cm="1">
        <f t="array" ref="L4642">MMULT(B4642:K4642,$D$18:$D$27)</f>
        <v>6.0273240199999979E-3</v>
      </c>
    </row>
    <row r="4643" spans="1:12" x14ac:dyDescent="0.35">
      <c r="A4643" s="22">
        <v>44659</v>
      </c>
      <c r="B4643" s="21">
        <v>2.1045999999999999E-2</v>
      </c>
      <c r="C4643" s="21">
        <v>1.6936E-2</v>
      </c>
      <c r="D4643" s="21">
        <v>5.1899000000000001E-2</v>
      </c>
      <c r="E4643" s="21">
        <v>3.0911999999999999E-2</v>
      </c>
      <c r="F4643" s="21">
        <v>3.8565000000000002E-2</v>
      </c>
      <c r="G4643" s="21">
        <v>1.805E-2</v>
      </c>
      <c r="H4643" s="21">
        <v>7.1429000000000006E-2</v>
      </c>
      <c r="I4643" s="21">
        <v>1.4083E-2</v>
      </c>
      <c r="J4643" s="21">
        <v>1.0898E-2</v>
      </c>
      <c r="K4643" s="21">
        <v>1.2231000000000001E-2</v>
      </c>
      <c r="L4643" s="21" cm="1">
        <f t="array" ref="L4643">MMULT(B4643:K4643,$D$18:$D$27)</f>
        <v>2.7790464583000003E-2</v>
      </c>
    </row>
    <row r="4644" spans="1:12" x14ac:dyDescent="0.35">
      <c r="A4644" s="22">
        <v>44662</v>
      </c>
      <c r="B4644" s="21">
        <v>-3.4431000000000003E-2</v>
      </c>
      <c r="C4644" s="21">
        <v>-2.5715999999999999E-2</v>
      </c>
      <c r="D4644" s="21">
        <v>-4.3663E-2</v>
      </c>
      <c r="E4644" s="21">
        <v>-4.9199E-2</v>
      </c>
      <c r="F4644" s="21">
        <v>-2.8672E-2</v>
      </c>
      <c r="G4644" s="21">
        <v>-1.9542E-2</v>
      </c>
      <c r="H4644" s="21">
        <v>-6.2783000000000005E-2</v>
      </c>
      <c r="I4644" s="21">
        <v>-2.0889999999999999E-2</v>
      </c>
      <c r="J4644" s="21">
        <v>-1.1294E-2</v>
      </c>
      <c r="K4644" s="21">
        <v>-2.3244999999999998E-2</v>
      </c>
      <c r="L4644" s="21" cm="1">
        <f t="array" ref="L4644">MMULT(B4644:K4644,$D$18:$D$27)</f>
        <v>-3.1715415806E-2</v>
      </c>
    </row>
    <row r="4645" spans="1:12" x14ac:dyDescent="0.35">
      <c r="A4645" s="22">
        <v>44663</v>
      </c>
      <c r="B4645" s="21">
        <v>2.0871000000000001E-2</v>
      </c>
      <c r="C4645" s="21">
        <v>2.0837999999999999E-2</v>
      </c>
      <c r="D4645" s="21">
        <v>2.6619E-2</v>
      </c>
      <c r="E4645" s="21">
        <v>2.0615999999999999E-2</v>
      </c>
      <c r="F4645" s="21">
        <v>4.8390000000000004E-3</v>
      </c>
      <c r="G4645" s="21">
        <v>1.5706999999999999E-2</v>
      </c>
      <c r="H4645" s="21">
        <v>2.1063999999999999E-2</v>
      </c>
      <c r="I4645" s="21">
        <v>-6.3039999999999997E-3</v>
      </c>
      <c r="J4645" s="21">
        <v>-6.2310000000000004E-3</v>
      </c>
      <c r="K4645" s="21">
        <v>1.0839E-2</v>
      </c>
      <c r="L4645" s="21" cm="1">
        <f t="array" ref="L4645">MMULT(B4645:K4645,$D$18:$D$27)</f>
        <v>9.4546736829999988E-3</v>
      </c>
    </row>
    <row r="4646" spans="1:12" x14ac:dyDescent="0.35">
      <c r="A4646" s="22">
        <v>44664</v>
      </c>
      <c r="B4646" s="21">
        <v>1.4135999999999999E-2</v>
      </c>
      <c r="C4646" s="21">
        <v>1.5739E-2</v>
      </c>
      <c r="D4646" s="21">
        <v>-8.1080000000000006E-3</v>
      </c>
      <c r="E4646" s="21">
        <v>2.3E-3</v>
      </c>
      <c r="F4646" s="21">
        <v>2.5041999999999998E-2</v>
      </c>
      <c r="G4646" s="21">
        <v>1.3514999999999999E-2</v>
      </c>
      <c r="H4646" s="21">
        <v>8.116E-3</v>
      </c>
      <c r="I4646" s="21">
        <v>1.4274E-2</v>
      </c>
      <c r="J4646" s="21">
        <v>7.8370000000000002E-3</v>
      </c>
      <c r="K4646" s="21">
        <v>2.0861999999999999E-2</v>
      </c>
      <c r="L4646" s="21" cm="1">
        <f t="array" ref="L4646">MMULT(B4646:K4646,$D$18:$D$27)</f>
        <v>1.0955214105999998E-2</v>
      </c>
    </row>
    <row r="4647" spans="1:12" x14ac:dyDescent="0.35">
      <c r="A4647" s="22">
        <v>44665</v>
      </c>
      <c r="B4647" s="21">
        <v>1.175E-2</v>
      </c>
      <c r="C4647" s="21">
        <v>-4.66E-4</v>
      </c>
      <c r="D4647" s="21">
        <v>-5.0179999999999999E-3</v>
      </c>
      <c r="E4647" s="21">
        <v>1.1374E-2</v>
      </c>
      <c r="F4647" s="21">
        <v>1.5973999999999999E-2</v>
      </c>
      <c r="G4647" s="21">
        <v>8.3339999999999994E-3</v>
      </c>
      <c r="H4647" s="21">
        <v>-4.6959999999999997E-3</v>
      </c>
      <c r="I4647" s="21">
        <v>-3.4880000000000002E-3</v>
      </c>
      <c r="J4647" s="21">
        <v>4.1469999999999996E-3</v>
      </c>
      <c r="K4647" s="21">
        <v>-4.4530000000000004E-3</v>
      </c>
      <c r="L4647" s="21" cm="1">
        <f t="array" ref="L4647">MMULT(B4647:K4647,$D$18:$D$27)</f>
        <v>3.5945456779999997E-3</v>
      </c>
    </row>
    <row r="4648" spans="1:12" x14ac:dyDescent="0.35">
      <c r="A4648" s="22">
        <v>44669</v>
      </c>
      <c r="B4648" s="21">
        <v>8.1980000000000004E-3</v>
      </c>
      <c r="C4648" s="21">
        <v>1.3403999999999999E-2</v>
      </c>
      <c r="D4648" s="21">
        <v>3.091E-3</v>
      </c>
      <c r="E4648" s="21">
        <v>2.0715999999999998E-2</v>
      </c>
      <c r="F4648" s="21">
        <v>9.9419999999999994E-3</v>
      </c>
      <c r="G4648" s="21">
        <v>2.0349999999999999E-3</v>
      </c>
      <c r="H4648" s="21">
        <v>3.4209999999999997E-2</v>
      </c>
      <c r="I4648" s="21">
        <v>5.2021999999999999E-2</v>
      </c>
      <c r="J4648" s="21">
        <v>9.2929999999999992E-3</v>
      </c>
      <c r="K4648" s="21">
        <v>3.3371999999999999E-2</v>
      </c>
      <c r="L4648" s="21" cm="1">
        <f t="array" ref="L4648">MMULT(B4648:K4648,$D$18:$D$27)</f>
        <v>2.2572220628999998E-2</v>
      </c>
    </row>
    <row r="4649" spans="1:12" x14ac:dyDescent="0.35">
      <c r="A4649" s="22">
        <v>44670</v>
      </c>
      <c r="B4649" s="21">
        <v>-8.9219999999999994E-3</v>
      </c>
      <c r="C4649" s="21">
        <v>-1.1847E-2</v>
      </c>
      <c r="D4649" s="21">
        <v>-1.265E-2</v>
      </c>
      <c r="E4649" s="21">
        <v>-1.8459E-2</v>
      </c>
      <c r="F4649" s="21">
        <v>-5.7229999999999998E-3</v>
      </c>
      <c r="G4649" s="21">
        <v>3.173E-3</v>
      </c>
      <c r="H4649" s="21">
        <v>-1.6132000000000001E-2</v>
      </c>
      <c r="I4649" s="21">
        <v>2.7421000000000001E-2</v>
      </c>
      <c r="J4649" s="21">
        <v>2.5579999999999999E-3</v>
      </c>
      <c r="K4649" s="21">
        <v>3.6619999999999999E-3</v>
      </c>
      <c r="L4649" s="21" cm="1">
        <f t="array" ref="L4649">MMULT(B4649:K4649,$D$18:$D$27)</f>
        <v>-5.5642692799999993E-4</v>
      </c>
    </row>
    <row r="4650" spans="1:12" x14ac:dyDescent="0.35">
      <c r="A4650" s="22">
        <v>44671</v>
      </c>
      <c r="B4650" s="21">
        <v>2.2790000000000002E-3</v>
      </c>
      <c r="C4650" s="21">
        <v>4.0740000000000004E-3</v>
      </c>
      <c r="D4650" s="21">
        <v>7.6379999999999998E-3</v>
      </c>
      <c r="E4650" s="21">
        <v>1.0928999999999999E-2</v>
      </c>
      <c r="F4650" s="21">
        <v>-1.7269E-2</v>
      </c>
      <c r="G4650" s="21">
        <v>1.9987000000000001E-2</v>
      </c>
      <c r="H4650" s="21">
        <v>1.8051999999999999E-2</v>
      </c>
      <c r="I4650" s="21">
        <v>-7.5940000000000001E-3</v>
      </c>
      <c r="J4650" s="21">
        <v>8.6730000000000002E-3</v>
      </c>
      <c r="K4650" s="21">
        <v>5.9709999999999997E-3</v>
      </c>
      <c r="L4650" s="21" cm="1">
        <f t="array" ref="L4650">MMULT(B4650:K4650,$D$18:$D$27)</f>
        <v>2.3249824119999998E-3</v>
      </c>
    </row>
    <row r="4651" spans="1:12" x14ac:dyDescent="0.35">
      <c r="A4651" s="22">
        <v>44672</v>
      </c>
      <c r="B4651" s="21">
        <v>-1.0573000000000001E-2</v>
      </c>
      <c r="C4651" s="21">
        <v>-4.6079000000000002E-2</v>
      </c>
      <c r="D4651" s="21">
        <v>-2.6082000000000001E-2</v>
      </c>
      <c r="E4651" s="21">
        <v>-3.8960000000000002E-2</v>
      </c>
      <c r="F4651" s="21">
        <v>-4.7563000000000001E-2</v>
      </c>
      <c r="G4651" s="21">
        <v>-2.4805000000000001E-2</v>
      </c>
      <c r="H4651" s="21">
        <v>-3.6928999999999997E-2</v>
      </c>
      <c r="I4651" s="21">
        <v>-3.2856999999999997E-2</v>
      </c>
      <c r="J4651" s="21">
        <v>1.0120000000000001E-3</v>
      </c>
      <c r="K4651" s="21">
        <v>-2.4621000000000001E-2</v>
      </c>
      <c r="L4651" s="21" cm="1">
        <f t="array" ref="L4651">MMULT(B4651:K4651,$D$18:$D$27)</f>
        <v>-2.6480147842E-2</v>
      </c>
    </row>
    <row r="4652" spans="1:12" x14ac:dyDescent="0.35">
      <c r="A4652" s="22">
        <v>44673</v>
      </c>
      <c r="B4652" s="21">
        <v>-2.1832000000000001E-2</v>
      </c>
      <c r="C4652" s="21">
        <v>-2.2055999999999999E-2</v>
      </c>
      <c r="D4652" s="21">
        <v>-2.8202999999999999E-2</v>
      </c>
      <c r="E4652" s="21">
        <v>-2.6959E-2</v>
      </c>
      <c r="F4652" s="21">
        <v>2.46E-2</v>
      </c>
      <c r="G4652" s="21">
        <v>-3.1286000000000001E-2</v>
      </c>
      <c r="H4652" s="21">
        <v>-4.3581000000000002E-2</v>
      </c>
      <c r="I4652" s="21">
        <v>-2.7109000000000001E-2</v>
      </c>
      <c r="J4652" s="21">
        <v>-3.2340000000000001E-2</v>
      </c>
      <c r="K4652" s="21">
        <v>-1.8706E-2</v>
      </c>
      <c r="L4652" s="21" cm="1">
        <f t="array" ref="L4652">MMULT(B4652:K4652,$D$18:$D$27)</f>
        <v>-2.3529319218E-2</v>
      </c>
    </row>
    <row r="4653" spans="1:12" x14ac:dyDescent="0.35">
      <c r="A4653" s="22">
        <v>44676</v>
      </c>
      <c r="B4653" s="21">
        <v>-3.3713E-2</v>
      </c>
      <c r="C4653" s="21">
        <v>-2.1496999999999999E-2</v>
      </c>
      <c r="D4653" s="21">
        <v>-3.7461000000000001E-2</v>
      </c>
      <c r="E4653" s="21">
        <v>-4.5308000000000001E-2</v>
      </c>
      <c r="F4653" s="21">
        <v>-7.1068000000000006E-2</v>
      </c>
      <c r="G4653" s="21">
        <v>-4.0697999999999998E-2</v>
      </c>
      <c r="H4653" s="21">
        <v>-3.0025E-2</v>
      </c>
      <c r="I4653" s="21">
        <v>-3.1092999999999999E-2</v>
      </c>
      <c r="J4653" s="21">
        <v>-2.8198000000000001E-2</v>
      </c>
      <c r="K4653" s="21">
        <v>-3.2384000000000003E-2</v>
      </c>
      <c r="L4653" s="21" cm="1">
        <f t="array" ref="L4653">MMULT(B4653:K4653,$D$18:$D$27)</f>
        <v>-3.6149326295999998E-2</v>
      </c>
    </row>
    <row r="4654" spans="1:12" x14ac:dyDescent="0.35">
      <c r="A4654" s="22">
        <v>44677</v>
      </c>
      <c r="B4654" s="21">
        <v>3.6499999999999998E-4</v>
      </c>
      <c r="C4654" s="21">
        <v>-6.0959999999999999E-3</v>
      </c>
      <c r="D4654" s="21">
        <v>-1.6100000000000001E-3</v>
      </c>
      <c r="E4654" s="21">
        <v>-3.7090000000000001E-3</v>
      </c>
      <c r="F4654" s="21">
        <v>2.197E-2</v>
      </c>
      <c r="G4654" s="21">
        <v>6.7060000000000002E-3</v>
      </c>
      <c r="H4654" s="21">
        <v>-1.8209999999999999E-3</v>
      </c>
      <c r="I4654" s="21">
        <v>1.0614999999999999E-2</v>
      </c>
      <c r="J4654" s="21">
        <v>-9.1350000000000008E-3</v>
      </c>
      <c r="K4654" s="21">
        <v>1.436E-2</v>
      </c>
      <c r="L4654" s="21" cm="1">
        <f t="array" ref="L4654">MMULT(B4654:K4654,$D$18:$D$27)</f>
        <v>2.3668338089999994E-3</v>
      </c>
    </row>
    <row r="4655" spans="1:12" x14ac:dyDescent="0.35">
      <c r="A4655" s="22">
        <v>44678</v>
      </c>
      <c r="B4655" s="21">
        <v>2.8558E-2</v>
      </c>
      <c r="C4655" s="21">
        <v>-1.853E-3</v>
      </c>
      <c r="D4655" s="21">
        <v>1.0933E-2</v>
      </c>
      <c r="E4655" s="21">
        <v>1.9054000000000001E-2</v>
      </c>
      <c r="F4655" s="21">
        <v>1.0369E-2</v>
      </c>
      <c r="G4655" s="21">
        <v>2.1751E-2</v>
      </c>
      <c r="H4655" s="21">
        <v>1.4045999999999999E-2</v>
      </c>
      <c r="I4655" s="21">
        <v>1.3801000000000001E-2</v>
      </c>
      <c r="J4655" s="21">
        <v>-2.1689999999999999E-3</v>
      </c>
      <c r="K4655" s="21">
        <v>2.0826000000000001E-2</v>
      </c>
      <c r="L4655" s="21" cm="1">
        <f t="array" ref="L4655">MMULT(B4655:K4655,$D$18:$D$27)</f>
        <v>1.3216990164000002E-2</v>
      </c>
    </row>
    <row r="4656" spans="1:12" x14ac:dyDescent="0.35">
      <c r="A4656" s="22">
        <v>44679</v>
      </c>
      <c r="B4656" s="21">
        <v>3.0245999999999999E-2</v>
      </c>
      <c r="C4656" s="21">
        <v>3.5521999999999998E-2</v>
      </c>
      <c r="D4656" s="21">
        <v>4.3968E-2</v>
      </c>
      <c r="E4656" s="21">
        <v>4.8247999999999999E-2</v>
      </c>
      <c r="F4656" s="21">
        <v>4.0049999999999999E-3</v>
      </c>
      <c r="G4656" s="21">
        <v>1.4635E-2</v>
      </c>
      <c r="H4656" s="21">
        <v>2.5904E-2</v>
      </c>
      <c r="I4656" s="21">
        <v>5.0596000000000002E-2</v>
      </c>
      <c r="J4656" s="21">
        <v>2.2283000000000001E-2</v>
      </c>
      <c r="K4656" s="21">
        <v>2.7966000000000001E-2</v>
      </c>
      <c r="L4656" s="21" cm="1">
        <f t="array" ref="L4656">MMULT(B4656:K4656,$D$18:$D$27)</f>
        <v>3.3742839556000007E-2</v>
      </c>
    </row>
    <row r="4657" spans="1:12" x14ac:dyDescent="0.35">
      <c r="A4657" s="22">
        <v>44680</v>
      </c>
      <c r="B4657" s="21">
        <v>-2.2362E-2</v>
      </c>
      <c r="C4657" s="21">
        <v>-3.1646000000000001E-2</v>
      </c>
      <c r="D4657" s="21">
        <v>-8.5760000000000003E-3</v>
      </c>
      <c r="E4657" s="21">
        <v>-2.0809999999999999E-2</v>
      </c>
      <c r="F4657" s="21">
        <v>-2.7425000000000001E-2</v>
      </c>
      <c r="G4657" s="21">
        <v>-3.7372000000000002E-2</v>
      </c>
      <c r="H4657" s="21">
        <v>-3.4016999999999999E-2</v>
      </c>
      <c r="I4657" s="21">
        <v>-5.1599999999999997E-3</v>
      </c>
      <c r="J4657" s="21">
        <v>-3.5088000000000001E-2</v>
      </c>
      <c r="K4657" s="21">
        <v>-2.7092999999999999E-2</v>
      </c>
      <c r="L4657" s="21" cm="1">
        <f t="array" ref="L4657">MMULT(B4657:K4657,$D$18:$D$27)</f>
        <v>-2.1546844567999997E-2</v>
      </c>
    </row>
    <row r="4658" spans="1:12" x14ac:dyDescent="0.35">
      <c r="A4658" s="22">
        <v>44683</v>
      </c>
      <c r="B4658" s="21">
        <v>1.3606999999999999E-2</v>
      </c>
      <c r="C4658" s="21">
        <v>1.9658999999999999E-2</v>
      </c>
      <c r="D4658" s="21">
        <v>-3.8539999999999998E-3</v>
      </c>
      <c r="E4658" s="21">
        <v>4.1879999999999999E-3</v>
      </c>
      <c r="F4658" s="21">
        <v>2.5630000000000002E-3</v>
      </c>
      <c r="G4658" s="21">
        <v>1.1579000000000001E-2</v>
      </c>
      <c r="H4658" s="21">
        <v>5.8268E-2</v>
      </c>
      <c r="I4658" s="21">
        <v>2.7893000000000001E-2</v>
      </c>
      <c r="J4658" s="21">
        <v>1.653E-3</v>
      </c>
      <c r="K4658" s="21">
        <v>2.1316000000000002E-2</v>
      </c>
      <c r="L4658" s="21" cm="1">
        <f t="array" ref="L4658">MMULT(B4658:K4658,$D$18:$D$27)</f>
        <v>1.6888735478000003E-2</v>
      </c>
    </row>
    <row r="4659" spans="1:12" x14ac:dyDescent="0.35">
      <c r="A4659" s="22">
        <v>44684</v>
      </c>
      <c r="B4659" s="21">
        <v>2.0598999999999999E-2</v>
      </c>
      <c r="C4659" s="21">
        <v>1.7152000000000001E-2</v>
      </c>
      <c r="D4659" s="21">
        <v>3.8260000000000002E-2</v>
      </c>
      <c r="E4659" s="21">
        <v>3.1379999999999998E-2</v>
      </c>
      <c r="F4659" s="21">
        <v>2.6592000000000001E-2</v>
      </c>
      <c r="G4659" s="21">
        <v>2.8278999999999999E-2</v>
      </c>
      <c r="H4659" s="21">
        <v>1.6122999999999998E-2</v>
      </c>
      <c r="I4659" s="21">
        <v>1.8053E-2</v>
      </c>
      <c r="J4659" s="21">
        <v>2.7503E-2</v>
      </c>
      <c r="K4659" s="21">
        <v>3.9609999999999999E-2</v>
      </c>
      <c r="L4659" s="21" cm="1">
        <f t="array" ref="L4659">MMULT(B4659:K4659,$D$18:$D$27)</f>
        <v>2.3596325538E-2</v>
      </c>
    </row>
    <row r="4660" spans="1:12" x14ac:dyDescent="0.35">
      <c r="A4660" s="22">
        <v>44685</v>
      </c>
      <c r="B4660" s="21">
        <v>3.9800000000000002E-2</v>
      </c>
      <c r="C4660" s="21">
        <v>3.1386999999999998E-2</v>
      </c>
      <c r="D4660" s="21">
        <v>3.3205999999999999E-2</v>
      </c>
      <c r="E4660" s="21">
        <v>4.9833000000000002E-2</v>
      </c>
      <c r="F4660" s="21">
        <v>6.1020999999999999E-2</v>
      </c>
      <c r="G4660" s="21">
        <v>2.1739000000000001E-2</v>
      </c>
      <c r="H4660" s="21">
        <v>3.9331999999999999E-2</v>
      </c>
      <c r="I4660" s="21">
        <v>5.9257999999999998E-2</v>
      </c>
      <c r="J4660" s="21">
        <v>3.2120000000000003E-2</v>
      </c>
      <c r="K4660" s="21">
        <v>3.9934999999999998E-2</v>
      </c>
      <c r="L4660" s="21" cm="1">
        <f t="array" ref="L4660">MMULT(B4660:K4660,$D$18:$D$27)</f>
        <v>4.4863108573999999E-2</v>
      </c>
    </row>
    <row r="4661" spans="1:12" x14ac:dyDescent="0.35">
      <c r="A4661" s="22">
        <v>44686</v>
      </c>
      <c r="B4661" s="21">
        <v>-1.5158E-2</v>
      </c>
      <c r="C4661" s="21">
        <v>-7.9360000000000003E-3</v>
      </c>
      <c r="D4661" s="21">
        <v>-1.082E-2</v>
      </c>
      <c r="E4661" s="21">
        <v>-9.6279999999999994E-3</v>
      </c>
      <c r="F4661" s="21">
        <v>-1.2207000000000001E-2</v>
      </c>
      <c r="G4661" s="21">
        <v>-4.2553000000000001E-2</v>
      </c>
      <c r="H4661" s="21">
        <v>1.1694E-2</v>
      </c>
      <c r="I4661" s="21">
        <v>-1.7156999999999999E-2</v>
      </c>
      <c r="J4661" s="21">
        <v>-2.2303E-2</v>
      </c>
      <c r="K4661" s="21">
        <v>-2.3352000000000001E-2</v>
      </c>
      <c r="L4661" s="21" cm="1">
        <f t="array" ref="L4661">MMULT(B4661:K4661,$D$18:$D$27)</f>
        <v>-1.2608361867E-2</v>
      </c>
    </row>
    <row r="4662" spans="1:12" x14ac:dyDescent="0.35">
      <c r="A4662" s="22">
        <v>44687</v>
      </c>
      <c r="B4662" s="21">
        <v>1.5280999999999999E-2</v>
      </c>
      <c r="C4662" s="21">
        <v>2.6644999999999999E-2</v>
      </c>
      <c r="D4662" s="21">
        <v>7.1301000000000003E-2</v>
      </c>
      <c r="E4662" s="21">
        <v>4.6956999999999999E-2</v>
      </c>
      <c r="F4662" s="21">
        <v>2.2575999999999999E-2</v>
      </c>
      <c r="G4662" s="21">
        <v>1.0307999999999999E-2</v>
      </c>
      <c r="H4662" s="21">
        <v>4.2542999999999997E-2</v>
      </c>
      <c r="I4662" s="21">
        <v>1.9467000000000002E-2</v>
      </c>
      <c r="J4662" s="21">
        <v>2.3872999999999998E-2</v>
      </c>
      <c r="K4662" s="21">
        <v>1.9341000000000001E-2</v>
      </c>
      <c r="L4662" s="21" cm="1">
        <f t="array" ref="L4662">MMULT(B4662:K4662,$D$18:$D$27)</f>
        <v>2.9053648834999998E-2</v>
      </c>
    </row>
    <row r="4663" spans="1:12" x14ac:dyDescent="0.35">
      <c r="A4663" s="22">
        <v>44690</v>
      </c>
      <c r="B4663" s="21">
        <v>-7.8853000000000006E-2</v>
      </c>
      <c r="C4663" s="21">
        <v>-6.7021999999999998E-2</v>
      </c>
      <c r="D4663" s="21">
        <v>-0.108002</v>
      </c>
      <c r="E4663" s="21">
        <v>-9.7408999999999996E-2</v>
      </c>
      <c r="F4663" s="21">
        <v>-0.115966</v>
      </c>
      <c r="G4663" s="21">
        <v>-0.104412</v>
      </c>
      <c r="H4663" s="21">
        <v>-0.109332</v>
      </c>
      <c r="I4663" s="21">
        <v>-7.1399000000000004E-2</v>
      </c>
      <c r="J4663" s="21">
        <v>-3.6269000000000003E-2</v>
      </c>
      <c r="K4663" s="21">
        <v>-5.2752E-2</v>
      </c>
      <c r="L4663" s="21" cm="1">
        <f t="array" ref="L4663">MMULT(B4663:K4663,$D$18:$D$27)</f>
        <v>-8.0750411963000021E-2</v>
      </c>
    </row>
    <row r="4664" spans="1:12" x14ac:dyDescent="0.35">
      <c r="A4664" s="22">
        <v>44691</v>
      </c>
      <c r="B4664" s="21">
        <v>6.6299999999999996E-3</v>
      </c>
      <c r="C4664" s="21">
        <v>9.6080000000000002E-3</v>
      </c>
      <c r="D4664" s="21">
        <v>1.3736E-2</v>
      </c>
      <c r="E4664" s="21">
        <v>8.2299999999999995E-3</v>
      </c>
      <c r="F4664" s="21">
        <v>-3.9430000000000003E-3</v>
      </c>
      <c r="G4664" s="21">
        <v>6.3619999999999996E-3</v>
      </c>
      <c r="H4664" s="21">
        <v>2.7144000000000001E-2</v>
      </c>
      <c r="I4664" s="21">
        <v>1.0059999999999999E-3</v>
      </c>
      <c r="J4664" s="21">
        <v>-4.3010000000000001E-3</v>
      </c>
      <c r="K4664" s="21">
        <v>9.4649999999999995E-3</v>
      </c>
      <c r="L4664" s="21" cm="1">
        <f t="array" ref="L4664">MMULT(B4664:K4664,$D$18:$D$27)</f>
        <v>5.7810260350000002E-3</v>
      </c>
    </row>
    <row r="4665" spans="1:12" x14ac:dyDescent="0.35">
      <c r="A4665" s="22">
        <v>44692</v>
      </c>
      <c r="B4665" s="21">
        <v>2.0819000000000001E-2</v>
      </c>
      <c r="C4665" s="21">
        <v>1.4803E-2</v>
      </c>
      <c r="D4665" s="21">
        <v>1.447E-2</v>
      </c>
      <c r="E4665" s="21">
        <v>1.0612E-2</v>
      </c>
      <c r="F4665" s="21">
        <v>1.2668E-2</v>
      </c>
      <c r="G4665" s="21">
        <v>1.132E-2</v>
      </c>
      <c r="H4665" s="21">
        <v>1.1613999999999999E-2</v>
      </c>
      <c r="I4665" s="21">
        <v>1.8197999999999999E-2</v>
      </c>
      <c r="J4665" s="21">
        <v>0</v>
      </c>
      <c r="K4665" s="21">
        <v>2.617E-3</v>
      </c>
      <c r="L4665" s="21" cm="1">
        <f t="array" ref="L4665">MMULT(B4665:K4665,$D$18:$D$27)</f>
        <v>1.3307460248000003E-2</v>
      </c>
    </row>
    <row r="4666" spans="1:12" x14ac:dyDescent="0.35">
      <c r="A4666" s="22">
        <v>44693</v>
      </c>
      <c r="B4666" s="21">
        <v>-5.646E-3</v>
      </c>
      <c r="C4666" s="21">
        <v>9.4999999999999998E-3</v>
      </c>
      <c r="D4666" s="21">
        <v>-6.4310000000000001E-3</v>
      </c>
      <c r="E4666" s="21">
        <v>5.6540000000000002E-3</v>
      </c>
      <c r="F4666" s="21">
        <v>1.7201000000000001E-2</v>
      </c>
      <c r="G4666" s="21">
        <v>-6.6870000000000002E-3</v>
      </c>
      <c r="H4666" s="21">
        <v>-1.4642000000000001E-2</v>
      </c>
      <c r="I4666" s="21">
        <v>-1.1E-4</v>
      </c>
      <c r="J4666" s="21">
        <v>-4.8599999999999997E-3</v>
      </c>
      <c r="K4666" s="21">
        <v>8.482E-3</v>
      </c>
      <c r="L4666" s="21" cm="1">
        <f t="array" ref="L4666">MMULT(B4666:K4666,$D$18:$D$27)</f>
        <v>-9.6865241500000004E-4</v>
      </c>
    </row>
    <row r="4667" spans="1:12" x14ac:dyDescent="0.35">
      <c r="A4667" s="22">
        <v>44694</v>
      </c>
      <c r="B4667" s="21">
        <v>2.9663999999999999E-2</v>
      </c>
      <c r="C4667" s="21">
        <v>1.9185000000000001E-2</v>
      </c>
      <c r="D4667" s="21">
        <v>3.1283999999999999E-2</v>
      </c>
      <c r="E4667" s="21">
        <v>3.3232999999999999E-2</v>
      </c>
      <c r="F4667" s="21">
        <v>4.3811999999999997E-2</v>
      </c>
      <c r="G4667" s="21">
        <v>4.3173000000000003E-2</v>
      </c>
      <c r="H4667" s="21">
        <v>8.2067000000000001E-2</v>
      </c>
      <c r="I4667" s="21">
        <v>3.7393999999999997E-2</v>
      </c>
      <c r="J4667" s="21">
        <v>1.6820000000000002E-2</v>
      </c>
      <c r="K4667" s="21">
        <v>3.3857999999999999E-2</v>
      </c>
      <c r="L4667" s="21" cm="1">
        <f t="array" ref="L4667">MMULT(B4667:K4667,$D$18:$D$27)</f>
        <v>3.6306838212000002E-2</v>
      </c>
    </row>
    <row r="4668" spans="1:12" x14ac:dyDescent="0.35">
      <c r="A4668" s="22">
        <v>44697</v>
      </c>
      <c r="B4668" s="21">
        <v>2.3519999999999999E-2</v>
      </c>
      <c r="C4668" s="21">
        <v>3.0619E-2</v>
      </c>
      <c r="D4668" s="21">
        <v>1.6736000000000001E-2</v>
      </c>
      <c r="E4668" s="21">
        <v>2.5167999999999999E-2</v>
      </c>
      <c r="F4668" s="21">
        <v>3.4363999999999999E-2</v>
      </c>
      <c r="G4668" s="21">
        <v>1.2064999999999999E-2</v>
      </c>
      <c r="H4668" s="21">
        <v>5.6804E-2</v>
      </c>
      <c r="I4668" s="21">
        <v>2.6216E-2</v>
      </c>
      <c r="J4668" s="21">
        <v>3.4685000000000001E-2</v>
      </c>
      <c r="K4668" s="21">
        <v>6.1539999999999997E-3</v>
      </c>
      <c r="L4668" s="21" cm="1">
        <f t="array" ref="L4668">MMULT(B4668:K4668,$D$18:$D$27)</f>
        <v>3.005039587E-2</v>
      </c>
    </row>
    <row r="4669" spans="1:12" x14ac:dyDescent="0.35">
      <c r="A4669" s="22">
        <v>44698</v>
      </c>
      <c r="B4669" s="21">
        <v>1.2754E-2</v>
      </c>
      <c r="C4669" s="21">
        <v>5.8960000000000002E-3</v>
      </c>
      <c r="D4669" s="21">
        <v>8.3890000000000006E-3</v>
      </c>
      <c r="E4669" s="21">
        <v>1.4408000000000001E-2</v>
      </c>
      <c r="F4669" s="21">
        <v>1.9222E-2</v>
      </c>
      <c r="G4669" s="21">
        <v>1.1367E-2</v>
      </c>
      <c r="H4669" s="21">
        <v>3.2490000000000002E-3</v>
      </c>
      <c r="I4669" s="21">
        <v>6.5929999999999999E-3</v>
      </c>
      <c r="J4669" s="21">
        <v>1.8051000000000001E-2</v>
      </c>
      <c r="K4669" s="21">
        <v>1.1195E-2</v>
      </c>
      <c r="L4669" s="21" cm="1">
        <f t="array" ref="L4669">MMULT(B4669:K4669,$D$18:$D$27)</f>
        <v>1.1143824926999999E-2</v>
      </c>
    </row>
    <row r="4670" spans="1:12" x14ac:dyDescent="0.35">
      <c r="A4670" s="22">
        <v>44699</v>
      </c>
      <c r="B4670" s="21">
        <v>-1.5851000000000001E-2</v>
      </c>
      <c r="C4670" s="21">
        <v>-3.4304000000000001E-2</v>
      </c>
      <c r="D4670" s="21">
        <v>-3.7984999999999998E-2</v>
      </c>
      <c r="E4670" s="21">
        <v>-2.3734000000000002E-2</v>
      </c>
      <c r="F4670" s="21">
        <v>-4.2375000000000003E-2</v>
      </c>
      <c r="G4670" s="21">
        <v>-4.3722999999999998E-2</v>
      </c>
      <c r="H4670" s="21">
        <v>-5.3577E-2</v>
      </c>
      <c r="I4670" s="21">
        <v>-2.2512999999999998E-2</v>
      </c>
      <c r="J4670" s="21">
        <v>-2.2290000000000001E-2</v>
      </c>
      <c r="K4670" s="21">
        <v>-1.3736999999999999E-2</v>
      </c>
      <c r="L4670" s="21" cm="1">
        <f t="array" ref="L4670">MMULT(B4670:K4670,$D$18:$D$27)</f>
        <v>-2.8489716955000001E-2</v>
      </c>
    </row>
    <row r="4671" spans="1:12" x14ac:dyDescent="0.35">
      <c r="A4671" s="22">
        <v>44700</v>
      </c>
      <c r="B4671" s="21">
        <v>5.4050000000000001E-3</v>
      </c>
      <c r="C4671" s="21">
        <v>-7.1399999999999996E-3</v>
      </c>
      <c r="D4671" s="21">
        <v>-7.1789999999999996E-3</v>
      </c>
      <c r="E4671" s="21">
        <v>1.2440000000000001E-3</v>
      </c>
      <c r="F4671" s="21">
        <v>-6.8079999999999998E-3</v>
      </c>
      <c r="G4671" s="21">
        <v>-1.2326E-2</v>
      </c>
      <c r="H4671" s="21">
        <v>-5.2880000000000002E-3</v>
      </c>
      <c r="I4671" s="21">
        <v>-1.9889999999999999E-3</v>
      </c>
      <c r="J4671" s="21">
        <v>-1.4508E-2</v>
      </c>
      <c r="K4671" s="21">
        <v>-4.6769999999999997E-3</v>
      </c>
      <c r="L4671" s="21" cm="1">
        <f t="array" ref="L4671">MMULT(B4671:K4671,$D$18:$D$27)</f>
        <v>-3.8467717479999997E-3</v>
      </c>
    </row>
    <row r="4672" spans="1:12" x14ac:dyDescent="0.35">
      <c r="A4672" s="22">
        <v>44701</v>
      </c>
      <c r="B4672" s="21">
        <v>7.9000000000000008E-3</v>
      </c>
      <c r="C4672" s="21">
        <v>5.7530000000000003E-3</v>
      </c>
      <c r="D4672" s="21">
        <v>2.8760000000000001E-3</v>
      </c>
      <c r="E4672" s="21">
        <v>3.9189999999999997E-3</v>
      </c>
      <c r="F4672" s="21">
        <v>6.6100000000000004E-3</v>
      </c>
      <c r="G4672" s="21">
        <v>7.6909999999999999E-3</v>
      </c>
      <c r="H4672" s="21">
        <v>-1.0944000000000001E-2</v>
      </c>
      <c r="I4672" s="21">
        <v>-1.6154000000000002E-2</v>
      </c>
      <c r="J4672" s="21">
        <v>5.2599999999999999E-4</v>
      </c>
      <c r="K4672" s="21">
        <v>8.3540000000000003E-3</v>
      </c>
      <c r="L4672" s="21" cm="1">
        <f t="array" ref="L4672">MMULT(B4672:K4672,$D$18:$D$27)</f>
        <v>-1.6396476720000005E-3</v>
      </c>
    </row>
    <row r="4673" spans="1:12" x14ac:dyDescent="0.35">
      <c r="A4673" s="22">
        <v>44704</v>
      </c>
      <c r="B4673" s="21">
        <v>2.2099000000000001E-2</v>
      </c>
      <c r="C4673" s="21">
        <v>2.3238999999999999E-2</v>
      </c>
      <c r="D4673" s="21">
        <v>4.9324E-2</v>
      </c>
      <c r="E4673" s="21">
        <v>3.8087999999999997E-2</v>
      </c>
      <c r="F4673" s="21">
        <v>6.5418000000000004E-2</v>
      </c>
      <c r="G4673" s="21">
        <v>-2.5920000000000001E-3</v>
      </c>
      <c r="H4673" s="21">
        <v>3.4145000000000002E-2</v>
      </c>
      <c r="I4673" s="21">
        <v>1.3754000000000001E-2</v>
      </c>
      <c r="J4673" s="21">
        <v>6.8310000000000003E-3</v>
      </c>
      <c r="K4673" s="21">
        <v>3.6250000000000002E-3</v>
      </c>
      <c r="L4673" s="21" cm="1">
        <f t="array" ref="L4673">MMULT(B4673:K4673,$D$18:$D$27)</f>
        <v>2.6555065653000001E-2</v>
      </c>
    </row>
    <row r="4674" spans="1:12" x14ac:dyDescent="0.35">
      <c r="A4674" s="22">
        <v>44705</v>
      </c>
      <c r="B4674" s="21">
        <v>5.4320000000000002E-3</v>
      </c>
      <c r="C4674" s="21">
        <v>5.3579999999999999E-3</v>
      </c>
      <c r="D4674" s="21">
        <v>9.214E-3</v>
      </c>
      <c r="E4674" s="21">
        <v>4.2189999999999997E-3</v>
      </c>
      <c r="F4674" s="21">
        <v>2.0539999999999998E-3</v>
      </c>
      <c r="G4674" s="21">
        <v>-4.1869999999999997E-3</v>
      </c>
      <c r="H4674" s="21">
        <v>-5.3499999999999997E-3</v>
      </c>
      <c r="I4674" s="21">
        <v>1.7774999999999999E-2</v>
      </c>
      <c r="J4674" s="21">
        <v>-1.044E-3</v>
      </c>
      <c r="K4674" s="21">
        <v>4.0239999999999998E-3</v>
      </c>
      <c r="L4674" s="21" cm="1">
        <f t="array" ref="L4674">MMULT(B4674:K4674,$D$18:$D$27)</f>
        <v>5.9153589860000012E-3</v>
      </c>
    </row>
    <row r="4675" spans="1:12" x14ac:dyDescent="0.35">
      <c r="A4675" s="22">
        <v>44706</v>
      </c>
      <c r="B4675" s="21">
        <v>2.0126999999999999E-2</v>
      </c>
      <c r="C4675" s="21">
        <v>1.6045E-2</v>
      </c>
      <c r="D4675" s="21">
        <v>2.9555000000000001E-2</v>
      </c>
      <c r="E4675" s="21">
        <v>1.5710999999999999E-2</v>
      </c>
      <c r="F4675" s="21">
        <v>2.6196000000000001E-2</v>
      </c>
      <c r="G4675" s="21">
        <v>2.2039E-2</v>
      </c>
      <c r="H4675" s="21">
        <v>2.0285999999999998E-2</v>
      </c>
      <c r="I4675" s="21">
        <v>2.3871E-2</v>
      </c>
      <c r="J4675" s="21">
        <v>1.3062000000000001E-2</v>
      </c>
      <c r="K4675" s="21">
        <v>1.7676999999999998E-2</v>
      </c>
      <c r="L4675" s="21" cm="1">
        <f t="array" ref="L4675">MMULT(B4675:K4675,$D$18:$D$27)</f>
        <v>2.0552272736E-2</v>
      </c>
    </row>
    <row r="4676" spans="1:12" x14ac:dyDescent="0.35">
      <c r="A4676" s="22">
        <v>44707</v>
      </c>
      <c r="B4676" s="21">
        <v>3.5309999999999999E-3</v>
      </c>
      <c r="C4676" s="21">
        <v>6.7270000000000003E-3</v>
      </c>
      <c r="D4676" s="21">
        <v>4.8849999999999996E-3</v>
      </c>
      <c r="E4676" s="21">
        <v>1.7536E-2</v>
      </c>
      <c r="F4676" s="21">
        <v>3.6403999999999999E-2</v>
      </c>
      <c r="G4676" s="21">
        <v>7.9439999999999997E-3</v>
      </c>
      <c r="H4676" s="21">
        <v>3.4192E-2</v>
      </c>
      <c r="I4676" s="21">
        <v>-4.0369999999999998E-3</v>
      </c>
      <c r="J4676" s="21">
        <v>1.1861999999999999E-2</v>
      </c>
      <c r="K4676" s="21">
        <v>4.646E-3</v>
      </c>
      <c r="L4676" s="21" cm="1">
        <f t="array" ref="L4676">MMULT(B4676:K4676,$D$18:$D$27)</f>
        <v>1.1023354319999998E-2</v>
      </c>
    </row>
    <row r="4677" spans="1:12" x14ac:dyDescent="0.35">
      <c r="A4677" s="22">
        <v>44708</v>
      </c>
      <c r="B4677" s="21">
        <v>9.8300000000000002E-3</v>
      </c>
      <c r="C4677" s="21">
        <v>9.5700000000000004E-3</v>
      </c>
      <c r="D4677" s="21">
        <v>2.3407000000000001E-2</v>
      </c>
      <c r="E4677" s="21">
        <v>1.2815E-2</v>
      </c>
      <c r="F4677" s="21">
        <v>3.2555000000000001E-2</v>
      </c>
      <c r="G4677" s="21">
        <v>2.4912E-2</v>
      </c>
      <c r="H4677" s="21">
        <v>3.2042000000000001E-2</v>
      </c>
      <c r="I4677" s="21">
        <v>3.0908000000000001E-2</v>
      </c>
      <c r="J4677" s="21">
        <v>1.6310000000000002E-2</v>
      </c>
      <c r="K4677" s="21">
        <v>2.6336999999999999E-2</v>
      </c>
      <c r="L4677" s="21" cm="1">
        <f t="array" ref="L4677">MMULT(B4677:K4677,$D$18:$D$27)</f>
        <v>2.1641071320999999E-2</v>
      </c>
    </row>
    <row r="4678" spans="1:12" x14ac:dyDescent="0.35">
      <c r="A4678" s="22">
        <v>44712</v>
      </c>
      <c r="B4678" s="21">
        <v>-1.6292999999999998E-2</v>
      </c>
      <c r="C4678" s="21">
        <v>-2.0305E-2</v>
      </c>
      <c r="D4678" s="21">
        <v>8.0400000000000003E-4</v>
      </c>
      <c r="E4678" s="21">
        <v>-1.9546000000000001E-2</v>
      </c>
      <c r="F4678" s="21">
        <v>-4.6670999999999997E-2</v>
      </c>
      <c r="G4678" s="21">
        <v>-1.0985999999999999E-2</v>
      </c>
      <c r="H4678" s="21">
        <v>-2.1874000000000001E-2</v>
      </c>
      <c r="I4678" s="21">
        <v>-9.044E-3</v>
      </c>
      <c r="J4678" s="21">
        <v>-1.2538000000000001E-2</v>
      </c>
      <c r="K4678" s="21">
        <v>-3.0360000000000001E-3</v>
      </c>
      <c r="L4678" s="21" cm="1">
        <f t="array" ref="L4678">MMULT(B4678:K4678,$D$18:$D$27)</f>
        <v>-1.6587501621999998E-2</v>
      </c>
    </row>
    <row r="4679" spans="1:12" x14ac:dyDescent="0.35">
      <c r="A4679" s="22">
        <v>44713</v>
      </c>
      <c r="B4679" s="21">
        <v>1.9167E-2</v>
      </c>
      <c r="C4679" s="21">
        <v>9.5040000000000003E-3</v>
      </c>
      <c r="D4679" s="21">
        <v>2.1684999999999999E-2</v>
      </c>
      <c r="E4679" s="21">
        <v>3.0171E-2</v>
      </c>
      <c r="F4679" s="21">
        <v>1.5665999999999999E-2</v>
      </c>
      <c r="G4679" s="21">
        <v>4.2348999999999998E-2</v>
      </c>
      <c r="H4679" s="21">
        <v>1.6015000000000001E-2</v>
      </c>
      <c r="I4679" s="21">
        <v>2.351E-2</v>
      </c>
      <c r="J4679" s="21">
        <v>1.6760000000000001E-2</v>
      </c>
      <c r="K4679" s="21">
        <v>2.0826999999999998E-2</v>
      </c>
      <c r="L4679" s="21" cm="1">
        <f t="array" ref="L4679">MMULT(B4679:K4679,$D$18:$D$27)</f>
        <v>2.0032170758000001E-2</v>
      </c>
    </row>
    <row r="4680" spans="1:12" x14ac:dyDescent="0.35">
      <c r="A4680" s="22">
        <v>44714</v>
      </c>
      <c r="B4680" s="21">
        <v>-1.738E-3</v>
      </c>
      <c r="C4680" s="21">
        <v>-1.815E-3</v>
      </c>
      <c r="D4680" s="21">
        <v>-3.5019999999999999E-3</v>
      </c>
      <c r="E4680" s="21">
        <v>-6.8250000000000003E-3</v>
      </c>
      <c r="F4680" s="21">
        <v>-8.1410000000000007E-3</v>
      </c>
      <c r="G4680" s="21">
        <v>2.1447000000000001E-2</v>
      </c>
      <c r="H4680" s="21">
        <v>-1.5904999999999999E-2</v>
      </c>
      <c r="I4680" s="21">
        <v>-1.745E-3</v>
      </c>
      <c r="J4680" s="21">
        <v>-2.9970000000000001E-3</v>
      </c>
      <c r="K4680" s="21">
        <v>3.4650000000000002E-3</v>
      </c>
      <c r="L4680" s="21" cm="1">
        <f t="array" ref="L4680">MMULT(B4680:K4680,$D$18:$D$27)</f>
        <v>-4.3911576459999997E-3</v>
      </c>
    </row>
    <row r="4681" spans="1:12" x14ac:dyDescent="0.35">
      <c r="A4681" s="22">
        <v>44715</v>
      </c>
      <c r="B4681" s="21">
        <v>1.4539E-2</v>
      </c>
      <c r="C4681" s="21">
        <v>9.0910000000000001E-3</v>
      </c>
      <c r="D4681" s="21">
        <v>2.1801000000000001E-2</v>
      </c>
      <c r="E4681" s="21">
        <v>2.7487999999999999E-2</v>
      </c>
      <c r="F4681" s="21">
        <v>2.5270000000000001E-2</v>
      </c>
      <c r="G4681" s="21">
        <v>8.7379999999999992E-3</v>
      </c>
      <c r="H4681" s="21">
        <v>1.4286E-2</v>
      </c>
      <c r="I4681" s="21">
        <v>1.4175E-2</v>
      </c>
      <c r="J4681" s="21">
        <v>-1.503E-3</v>
      </c>
      <c r="K4681" s="21">
        <v>1.2947E-2</v>
      </c>
      <c r="L4681" s="21" cm="1">
        <f t="array" ref="L4681">MMULT(B4681:K4681,$D$18:$D$27)</f>
        <v>1.4488251932E-2</v>
      </c>
    </row>
    <row r="4682" spans="1:12" x14ac:dyDescent="0.35">
      <c r="A4682" s="22">
        <v>44718</v>
      </c>
      <c r="B4682" s="21">
        <v>-2.5230000000000001E-3</v>
      </c>
      <c r="C4682" s="21">
        <v>-4.3359999999999996E-3</v>
      </c>
      <c r="D4682" s="21">
        <v>-9.6150000000000003E-3</v>
      </c>
      <c r="E4682" s="21">
        <v>-6.2649999999999997E-3</v>
      </c>
      <c r="F4682" s="21">
        <v>-5.2659999999999998E-3</v>
      </c>
      <c r="G4682" s="21">
        <v>-1.2670000000000001E-2</v>
      </c>
      <c r="H4682" s="21">
        <v>-9.6740000000000003E-3</v>
      </c>
      <c r="I4682" s="21">
        <v>1.4933999999999999E-2</v>
      </c>
      <c r="J4682" s="21">
        <v>-7.025E-3</v>
      </c>
      <c r="K4682" s="21">
        <v>3.5693999999999997E-2</v>
      </c>
      <c r="L4682" s="21" cm="1">
        <f t="array" ref="L4682">MMULT(B4682:K4682,$D$18:$D$27)</f>
        <v>-8.8806310999999991E-4</v>
      </c>
    </row>
    <row r="4683" spans="1:12" x14ac:dyDescent="0.35">
      <c r="A4683" s="22">
        <v>44719</v>
      </c>
      <c r="B4683" s="21">
        <v>4.5831999999999998E-2</v>
      </c>
      <c r="C4683" s="21">
        <v>1.9057999999999999E-2</v>
      </c>
      <c r="D4683" s="21">
        <v>3.4158000000000001E-2</v>
      </c>
      <c r="E4683" s="21">
        <v>4.5407999999999997E-2</v>
      </c>
      <c r="F4683" s="21">
        <v>3.6213000000000002E-2</v>
      </c>
      <c r="G4683" s="21">
        <v>5.2507999999999999E-2</v>
      </c>
      <c r="H4683" s="21">
        <v>1.3504E-2</v>
      </c>
      <c r="I4683" s="21">
        <v>3.6785999999999999E-2</v>
      </c>
      <c r="J4683" s="21">
        <v>1.7686E-2</v>
      </c>
      <c r="K4683" s="21">
        <v>3.8942999999999998E-2</v>
      </c>
      <c r="L4683" s="21" cm="1">
        <f t="array" ref="L4683">MMULT(B4683:K4683,$D$18:$D$27)</f>
        <v>3.2792938926E-2</v>
      </c>
    </row>
    <row r="4684" spans="1:12" x14ac:dyDescent="0.35">
      <c r="A4684" s="22">
        <v>44720</v>
      </c>
      <c r="B4684" s="21">
        <v>1.1802E-2</v>
      </c>
      <c r="C4684" s="21">
        <v>5.1609999999999998E-3</v>
      </c>
      <c r="D4684" s="21">
        <v>-1.302E-3</v>
      </c>
      <c r="E4684" s="21">
        <v>-6.927E-3</v>
      </c>
      <c r="F4684" s="21">
        <v>1.308E-2</v>
      </c>
      <c r="G4684" s="21">
        <v>-3.2594999999999999E-2</v>
      </c>
      <c r="H4684" s="21">
        <v>-2.1545000000000002E-2</v>
      </c>
      <c r="I4684" s="21">
        <v>3.0019999999999999E-3</v>
      </c>
      <c r="J4684" s="21">
        <v>-1.3903E-2</v>
      </c>
      <c r="K4684" s="21">
        <v>-6.8630000000000002E-3</v>
      </c>
      <c r="L4684" s="21" cm="1">
        <f t="array" ref="L4684">MMULT(B4684:K4684,$D$18:$D$27)</f>
        <v>-1.1318074580000002E-3</v>
      </c>
    </row>
    <row r="4685" spans="1:12" x14ac:dyDescent="0.35">
      <c r="A4685" s="22">
        <v>44721</v>
      </c>
      <c r="B4685" s="21">
        <v>-2.1607999999999999E-2</v>
      </c>
      <c r="C4685" s="21">
        <v>-1.993E-2</v>
      </c>
      <c r="D4685" s="21">
        <v>-2.23E-2</v>
      </c>
      <c r="E4685" s="21">
        <v>-2.708E-2</v>
      </c>
      <c r="F4685" s="21">
        <v>-2.8847999999999999E-2</v>
      </c>
      <c r="G4685" s="21">
        <v>-3.4465000000000003E-2</v>
      </c>
      <c r="H4685" s="21">
        <v>-5.5773000000000003E-2</v>
      </c>
      <c r="I4685" s="21">
        <v>-1.7958999999999999E-2</v>
      </c>
      <c r="J4685" s="21">
        <v>-2.8701000000000001E-2</v>
      </c>
      <c r="K4685" s="21">
        <v>-1.3377999999999999E-2</v>
      </c>
      <c r="L4685" s="21" cm="1">
        <f t="array" ref="L4685">MMULT(B4685:K4685,$D$18:$D$27)</f>
        <v>-2.6559562178000002E-2</v>
      </c>
    </row>
    <row r="4686" spans="1:12" x14ac:dyDescent="0.35">
      <c r="A4686" s="22">
        <v>44722</v>
      </c>
      <c r="B4686" s="21">
        <v>-1.8273999999999999E-2</v>
      </c>
      <c r="C4686" s="21">
        <v>-1.1941999999999999E-2</v>
      </c>
      <c r="D4686" s="21">
        <v>1.0597000000000001E-2</v>
      </c>
      <c r="E4686" s="21">
        <v>-1.4592000000000001E-2</v>
      </c>
      <c r="F4686" s="21">
        <v>-1.9318999999999999E-2</v>
      </c>
      <c r="G4686" s="21">
        <v>-3.5296000000000001E-2</v>
      </c>
      <c r="H4686" s="21">
        <v>-2.0098000000000001E-2</v>
      </c>
      <c r="I4686" s="21">
        <v>-1.8103000000000001E-2</v>
      </c>
      <c r="J4686" s="21">
        <v>-1.3478E-2</v>
      </c>
      <c r="K4686" s="21">
        <v>-2.7119000000000001E-2</v>
      </c>
      <c r="L4686" s="21" cm="1">
        <f t="array" ref="L4686">MMULT(B4686:K4686,$D$18:$D$27)</f>
        <v>-1.5116629385000002E-2</v>
      </c>
    </row>
    <row r="4687" spans="1:12" x14ac:dyDescent="0.35">
      <c r="A4687" s="22">
        <v>44725</v>
      </c>
      <c r="B4687" s="21">
        <v>-4.5888999999999999E-2</v>
      </c>
      <c r="C4687" s="21">
        <v>-4.6009000000000001E-2</v>
      </c>
      <c r="D4687" s="21">
        <v>-7.8264E-2</v>
      </c>
      <c r="E4687" s="21">
        <v>-4.3395999999999997E-2</v>
      </c>
      <c r="F4687" s="21">
        <v>-6.1216E-2</v>
      </c>
      <c r="G4687" s="21">
        <v>-6.7375000000000004E-2</v>
      </c>
      <c r="H4687" s="21">
        <v>-6.3253000000000004E-2</v>
      </c>
      <c r="I4687" s="21">
        <v>-4.5809000000000002E-2</v>
      </c>
      <c r="J4687" s="21">
        <v>-4.7294000000000003E-2</v>
      </c>
      <c r="K4687" s="21">
        <v>-5.6950000000000001E-2</v>
      </c>
      <c r="L4687" s="21" cm="1">
        <f t="array" ref="L4687">MMULT(B4687:K4687,$D$18:$D$27)</f>
        <v>-5.1847631708000011E-2</v>
      </c>
    </row>
    <row r="4688" spans="1:12" x14ac:dyDescent="0.35">
      <c r="A4688" s="22">
        <v>44726</v>
      </c>
      <c r="B4688" s="21">
        <v>2.6080000000000001E-3</v>
      </c>
      <c r="C4688" s="21">
        <v>1.315E-3</v>
      </c>
      <c r="D4688" s="21">
        <v>-1.1075E-2</v>
      </c>
      <c r="E4688" s="21">
        <v>-2.4160000000000002E-3</v>
      </c>
      <c r="F4688" s="21">
        <v>-2.4819000000000001E-2</v>
      </c>
      <c r="G4688" s="21">
        <v>-1.8505000000000001E-2</v>
      </c>
      <c r="H4688" s="21">
        <v>3.7774000000000002E-2</v>
      </c>
      <c r="I4688" s="21">
        <v>2.6518E-2</v>
      </c>
      <c r="J4688" s="21">
        <v>-1.3238E-2</v>
      </c>
      <c r="K4688" s="21">
        <v>4.8939999999999999E-3</v>
      </c>
      <c r="L4688" s="21" cm="1">
        <f t="array" ref="L4688">MMULT(B4688:K4688,$D$18:$D$27)</f>
        <v>5.0398406440000003E-3</v>
      </c>
    </row>
    <row r="4689" spans="1:12" x14ac:dyDescent="0.35">
      <c r="A4689" s="22">
        <v>44727</v>
      </c>
      <c r="B4689" s="21">
        <v>-1.2591E-2</v>
      </c>
      <c r="C4689" s="21">
        <v>-1.9636000000000001E-2</v>
      </c>
      <c r="D4689" s="21">
        <v>-2.895E-2</v>
      </c>
      <c r="E4689" s="21">
        <v>-1.9373999999999999E-2</v>
      </c>
      <c r="F4689" s="21">
        <v>-3.9334000000000001E-2</v>
      </c>
      <c r="G4689" s="21">
        <v>6.4859999999999996E-3</v>
      </c>
      <c r="H4689" s="21">
        <v>-2.9151E-2</v>
      </c>
      <c r="I4689" s="21">
        <v>-1.6806000000000001E-2</v>
      </c>
      <c r="J4689" s="21">
        <v>-1.6209999999999999E-2</v>
      </c>
      <c r="K4689" s="21">
        <v>-3.6720000000000003E-2</v>
      </c>
      <c r="L4689" s="21" cm="1">
        <f t="array" ref="L4689">MMULT(B4689:K4689,$D$18:$D$27)</f>
        <v>-2.0759192952000002E-2</v>
      </c>
    </row>
    <row r="4690" spans="1:12" x14ac:dyDescent="0.35">
      <c r="A4690" s="22">
        <v>44728</v>
      </c>
      <c r="B4690" s="21">
        <v>-3.6885000000000001E-2</v>
      </c>
      <c r="C4690" s="21">
        <v>-5.3452E-2</v>
      </c>
      <c r="D4690" s="21">
        <v>-6.198E-2</v>
      </c>
      <c r="E4690" s="21">
        <v>-6.3202999999999995E-2</v>
      </c>
      <c r="F4690" s="21">
        <v>-7.3218000000000005E-2</v>
      </c>
      <c r="G4690" s="21">
        <v>-6.7136000000000001E-2</v>
      </c>
      <c r="H4690" s="21">
        <v>-5.7564999999999998E-2</v>
      </c>
      <c r="I4690" s="21">
        <v>-5.7432999999999998E-2</v>
      </c>
      <c r="J4690" s="21">
        <v>-5.1136000000000001E-2</v>
      </c>
      <c r="K4690" s="21">
        <v>-6.9970000000000004E-2</v>
      </c>
      <c r="L4690" s="21" cm="1">
        <f t="array" ref="L4690">MMULT(B4690:K4690,$D$18:$D$27)</f>
        <v>-5.5300359273999997E-2</v>
      </c>
    </row>
    <row r="4691" spans="1:12" x14ac:dyDescent="0.35">
      <c r="A4691" s="22">
        <v>44729</v>
      </c>
      <c r="B4691" s="21">
        <v>-5.7665000000000001E-2</v>
      </c>
      <c r="C4691" s="21">
        <v>-4.5664999999999997E-2</v>
      </c>
      <c r="D4691" s="21">
        <v>-6.5991999999999995E-2</v>
      </c>
      <c r="E4691" s="21">
        <v>-8.4749000000000005E-2</v>
      </c>
      <c r="F4691" s="21">
        <v>-4.7816999999999998E-2</v>
      </c>
      <c r="G4691" s="21">
        <v>-2.5703E-2</v>
      </c>
      <c r="H4691" s="21">
        <v>-1.9890999999999999E-2</v>
      </c>
      <c r="I4691" s="21">
        <v>-6.2073000000000003E-2</v>
      </c>
      <c r="J4691" s="21">
        <v>-3.8921999999999998E-2</v>
      </c>
      <c r="K4691" s="21">
        <v>-5.0989E-2</v>
      </c>
      <c r="L4691" s="21" cm="1">
        <f t="array" ref="L4691">MMULT(B4691:K4691,$D$18:$D$27)</f>
        <v>-5.3260781355000009E-2</v>
      </c>
    </row>
    <row r="4692" spans="1:12" x14ac:dyDescent="0.35">
      <c r="A4692" s="22">
        <v>44733</v>
      </c>
      <c r="B4692" s="21">
        <v>6.2239000000000003E-2</v>
      </c>
      <c r="C4692" s="21">
        <v>4.1852E-2</v>
      </c>
      <c r="D4692" s="21">
        <v>5.3551000000000001E-2</v>
      </c>
      <c r="E4692" s="21">
        <v>5.91E-2</v>
      </c>
      <c r="F4692" s="21">
        <v>5.9498000000000002E-2</v>
      </c>
      <c r="G4692" s="21">
        <v>4.6496000000000003E-2</v>
      </c>
      <c r="H4692" s="21">
        <v>3.9331999999999999E-2</v>
      </c>
      <c r="I4692" s="21">
        <v>6.0435000000000003E-2</v>
      </c>
      <c r="J4692" s="21">
        <v>3.7383E-2</v>
      </c>
      <c r="K4692" s="21">
        <v>4.6626000000000001E-2</v>
      </c>
      <c r="L4692" s="21" cm="1">
        <f t="array" ref="L4692">MMULT(B4692:K4692,$D$18:$D$27)</f>
        <v>5.3027691554000007E-2</v>
      </c>
    </row>
    <row r="4693" spans="1:12" x14ac:dyDescent="0.35">
      <c r="A4693" s="22">
        <v>44734</v>
      </c>
      <c r="B4693" s="21">
        <v>-3.9571000000000002E-2</v>
      </c>
      <c r="C4693" s="21">
        <v>-4.3470000000000002E-2</v>
      </c>
      <c r="D4693" s="21">
        <v>-5.8479000000000003E-2</v>
      </c>
      <c r="E4693" s="21">
        <v>-6.2650999999999998E-2</v>
      </c>
      <c r="F4693" s="21">
        <v>-3.3487999999999997E-2</v>
      </c>
      <c r="G4693" s="21">
        <v>-5.4356000000000002E-2</v>
      </c>
      <c r="H4693" s="21">
        <v>-3.6288000000000001E-2</v>
      </c>
      <c r="I4693" s="21">
        <v>-5.6991E-2</v>
      </c>
      <c r="J4693" s="21">
        <v>-1.8619E-2</v>
      </c>
      <c r="K4693" s="21">
        <v>-2.5174999999999999E-2</v>
      </c>
      <c r="L4693" s="21" cm="1">
        <f t="array" ref="L4693">MMULT(B4693:K4693,$D$18:$D$27)</f>
        <v>-4.3399890028000002E-2</v>
      </c>
    </row>
    <row r="4694" spans="1:12" x14ac:dyDescent="0.35">
      <c r="A4694" s="22">
        <v>44735</v>
      </c>
      <c r="B4694" s="21">
        <v>-3.0162000000000001E-2</v>
      </c>
      <c r="C4694" s="21">
        <v>-3.6789000000000002E-2</v>
      </c>
      <c r="D4694" s="21">
        <v>-3.2500000000000001E-2</v>
      </c>
      <c r="E4694" s="21">
        <v>-5.5556000000000001E-2</v>
      </c>
      <c r="F4694" s="21">
        <v>-6.7696999999999993E-2</v>
      </c>
      <c r="G4694" s="21">
        <v>-3.1156E-2</v>
      </c>
      <c r="H4694" s="21">
        <v>5.738E-3</v>
      </c>
      <c r="I4694" s="21">
        <v>-6.7616999999999997E-2</v>
      </c>
      <c r="J4694" s="21">
        <v>-6.1199999999999996E-3</v>
      </c>
      <c r="K4694" s="21">
        <v>-4.9742000000000001E-2</v>
      </c>
      <c r="L4694" s="21" cm="1">
        <f t="array" ref="L4694">MMULT(B4694:K4694,$D$18:$D$27)</f>
        <v>-3.8185563465000003E-2</v>
      </c>
    </row>
    <row r="4695" spans="1:12" x14ac:dyDescent="0.35">
      <c r="A4695" s="22">
        <v>44736</v>
      </c>
      <c r="B4695" s="21">
        <v>1.9833E-2</v>
      </c>
      <c r="C4695" s="21">
        <v>1.6428999999999999E-2</v>
      </c>
      <c r="D4695" s="21">
        <v>3.1912000000000003E-2</v>
      </c>
      <c r="E4695" s="21">
        <v>3.4361000000000003E-2</v>
      </c>
      <c r="F4695" s="21">
        <v>2.287E-3</v>
      </c>
      <c r="G4695" s="21">
        <v>-1.7200000000000001E-4</v>
      </c>
      <c r="H4695" s="21">
        <v>2.5495E-2</v>
      </c>
      <c r="I4695" s="21">
        <v>-2.251E-3</v>
      </c>
      <c r="J4695" s="21">
        <v>1.4777999999999999E-2</v>
      </c>
      <c r="K4695" s="21">
        <v>1.2407E-2</v>
      </c>
      <c r="L4695" s="21" cm="1">
        <f t="array" ref="L4695">MMULT(B4695:K4695,$D$18:$D$27)</f>
        <v>1.4889501576999999E-2</v>
      </c>
    </row>
    <row r="4696" spans="1:12" x14ac:dyDescent="0.35">
      <c r="A4696" s="22">
        <v>44739</v>
      </c>
      <c r="B4696" s="21">
        <v>2.4511000000000002E-2</v>
      </c>
      <c r="C4696" s="21">
        <v>1.9341000000000001E-2</v>
      </c>
      <c r="D4696" s="21">
        <v>2.8663999999999999E-2</v>
      </c>
      <c r="E4696" s="21">
        <v>1.452E-2</v>
      </c>
      <c r="F4696" s="21">
        <v>2.3674000000000001E-2</v>
      </c>
      <c r="G4696" s="21">
        <v>4.4892000000000001E-2</v>
      </c>
      <c r="H4696" s="21">
        <v>2.3991999999999999E-2</v>
      </c>
      <c r="I4696" s="21">
        <v>3.5629000000000001E-2</v>
      </c>
      <c r="J4696" s="21">
        <v>2.1238E-2</v>
      </c>
      <c r="K4696" s="21">
        <v>2.6377000000000001E-2</v>
      </c>
      <c r="L4696" s="21" cm="1">
        <f t="array" ref="L4696">MMULT(B4696:K4696,$D$18:$D$27)</f>
        <v>2.5643287133000004E-2</v>
      </c>
    </row>
    <row r="4697" spans="1:12" x14ac:dyDescent="0.35">
      <c r="A4697" s="22">
        <v>44740</v>
      </c>
      <c r="B4697" s="21">
        <v>2.7743E-2</v>
      </c>
      <c r="C4697" s="21">
        <v>1.6060000000000001E-2</v>
      </c>
      <c r="D4697" s="21">
        <v>3.9995999999999997E-2</v>
      </c>
      <c r="E4697" s="21">
        <v>3.2419000000000003E-2</v>
      </c>
      <c r="F4697" s="21">
        <v>3.0092000000000001E-2</v>
      </c>
      <c r="G4697" s="21">
        <v>2.8642000000000001E-2</v>
      </c>
      <c r="H4697" s="21">
        <v>4.7708E-2</v>
      </c>
      <c r="I4697" s="21">
        <v>1.8922000000000001E-2</v>
      </c>
      <c r="J4697" s="21">
        <v>2.1985000000000001E-2</v>
      </c>
      <c r="K4697" s="21">
        <v>8.5290000000000001E-3</v>
      </c>
      <c r="L4697" s="21" cm="1">
        <f t="array" ref="L4697">MMULT(B4697:K4697,$D$18:$D$27)</f>
        <v>2.7666650984999999E-2</v>
      </c>
    </row>
    <row r="4698" spans="1:12" x14ac:dyDescent="0.35">
      <c r="A4698" s="22">
        <v>44741</v>
      </c>
      <c r="B4698" s="21">
        <v>-3.6940000000000001E-2</v>
      </c>
      <c r="C4698" s="21">
        <v>-1.9741000000000002E-2</v>
      </c>
      <c r="D4698" s="21">
        <v>-4.3022999999999999E-2</v>
      </c>
      <c r="E4698" s="21">
        <v>-3.9488000000000002E-2</v>
      </c>
      <c r="F4698" s="21">
        <v>-2.1368999999999999E-2</v>
      </c>
      <c r="G4698" s="21">
        <v>-2.9604999999999999E-2</v>
      </c>
      <c r="H4698" s="21">
        <v>-4.2294999999999999E-2</v>
      </c>
      <c r="I4698" s="21">
        <v>-4.8058999999999998E-2</v>
      </c>
      <c r="J4698" s="21">
        <v>-1.6278999999999998E-2</v>
      </c>
      <c r="K4698" s="21">
        <v>-4.7468999999999997E-2</v>
      </c>
      <c r="L4698" s="21" cm="1">
        <f t="array" ref="L4698">MMULT(B4698:K4698,$D$18:$D$27)</f>
        <v>-3.5251810614999997E-2</v>
      </c>
    </row>
    <row r="4699" spans="1:12" x14ac:dyDescent="0.35">
      <c r="A4699" s="22">
        <v>44742</v>
      </c>
      <c r="B4699" s="21">
        <v>-2.8143000000000001E-2</v>
      </c>
      <c r="C4699" s="21">
        <v>-1.4968E-2</v>
      </c>
      <c r="D4699" s="21">
        <v>-2.4553999999999999E-2</v>
      </c>
      <c r="E4699" s="21">
        <v>-1.8041000000000001E-2</v>
      </c>
      <c r="F4699" s="21">
        <v>-1.1609E-2</v>
      </c>
      <c r="G4699" s="21">
        <v>-1.5996E-2</v>
      </c>
      <c r="H4699" s="21">
        <v>-3.7230000000000002E-3</v>
      </c>
      <c r="I4699" s="21">
        <v>-3.0622E-2</v>
      </c>
      <c r="J4699" s="21">
        <v>-9.4560000000000009E-3</v>
      </c>
      <c r="K4699" s="21">
        <v>-2.6870000000000002E-2</v>
      </c>
      <c r="L4699" s="21" cm="1">
        <f t="array" ref="L4699">MMULT(B4699:K4699,$D$18:$D$27)</f>
        <v>-1.9695080655999998E-2</v>
      </c>
    </row>
    <row r="4700" spans="1:12" x14ac:dyDescent="0.35">
      <c r="A4700" s="22">
        <v>44743</v>
      </c>
      <c r="B4700" s="21">
        <v>2.2303E-2</v>
      </c>
      <c r="C4700" s="21">
        <v>1.1949E-2</v>
      </c>
      <c r="D4700" s="21">
        <v>1.0685E-2</v>
      </c>
      <c r="E4700" s="21">
        <v>1.3028E-2</v>
      </c>
      <c r="F4700" s="21">
        <v>-3.0760000000000002E-3</v>
      </c>
      <c r="G4700" s="21">
        <v>2.2289E-2</v>
      </c>
      <c r="H4700" s="21">
        <v>2.6495000000000001E-2</v>
      </c>
      <c r="I4700" s="21">
        <v>2.9028000000000002E-2</v>
      </c>
      <c r="J4700" s="21">
        <v>1.3126000000000001E-2</v>
      </c>
      <c r="K4700" s="21">
        <v>2.7612000000000001E-2</v>
      </c>
      <c r="L4700" s="21" cm="1">
        <f t="array" ref="L4700">MMULT(B4700:K4700,$D$18:$D$27)</f>
        <v>1.8184164129000001E-2</v>
      </c>
    </row>
    <row r="4701" spans="1:12" x14ac:dyDescent="0.35">
      <c r="A4701" s="22">
        <v>44747</v>
      </c>
      <c r="B4701" s="21">
        <v>-3.1295999999999997E-2</v>
      </c>
      <c r="C4701" s="21">
        <v>-2.6277999999999999E-2</v>
      </c>
      <c r="D4701" s="21">
        <v>-6.0921000000000003E-2</v>
      </c>
      <c r="E4701" s="21">
        <v>-6.9685999999999998E-2</v>
      </c>
      <c r="F4701" s="21">
        <v>-6.5076999999999996E-2</v>
      </c>
      <c r="G4701" s="21">
        <v>-3.3443000000000001E-2</v>
      </c>
      <c r="H4701" s="21">
        <v>-2.2005E-2</v>
      </c>
      <c r="I4701" s="21">
        <v>-4.7173E-2</v>
      </c>
      <c r="J4701" s="21">
        <v>-2.3557000000000002E-2</v>
      </c>
      <c r="K4701" s="21">
        <v>-3.2433999999999998E-2</v>
      </c>
      <c r="L4701" s="21" cm="1">
        <f t="array" ref="L4701">MMULT(B4701:K4701,$D$18:$D$27)</f>
        <v>-4.1686972863000007E-2</v>
      </c>
    </row>
    <row r="4702" spans="1:12" x14ac:dyDescent="0.35">
      <c r="A4702" s="22">
        <v>44748</v>
      </c>
      <c r="B4702" s="21">
        <v>-1.804E-2</v>
      </c>
      <c r="C4702" s="21">
        <v>-1.3178E-2</v>
      </c>
      <c r="D4702" s="21">
        <v>-3.7302000000000002E-2</v>
      </c>
      <c r="E4702" s="21">
        <v>-1.5358999999999999E-2</v>
      </c>
      <c r="F4702" s="21">
        <v>-1.8002000000000001E-2</v>
      </c>
      <c r="G4702" s="21">
        <v>-4.5455000000000002E-2</v>
      </c>
      <c r="H4702" s="21">
        <v>0</v>
      </c>
      <c r="I4702" s="21">
        <v>-1.0697999999999999E-2</v>
      </c>
      <c r="J4702" s="21">
        <v>-1.3269E-2</v>
      </c>
      <c r="K4702" s="21">
        <v>-2.9728000000000001E-2</v>
      </c>
      <c r="L4702" s="21" cm="1">
        <f t="array" ref="L4702">MMULT(B4702:K4702,$D$18:$D$27)</f>
        <v>-1.5046753788000002E-2</v>
      </c>
    </row>
    <row r="4703" spans="1:12" x14ac:dyDescent="0.35">
      <c r="A4703" s="22">
        <v>44749</v>
      </c>
      <c r="B4703" s="21">
        <v>3.1940000000000003E-2</v>
      </c>
      <c r="C4703" s="21">
        <v>1.9463000000000001E-2</v>
      </c>
      <c r="D4703" s="21">
        <v>4.1224999999999998E-2</v>
      </c>
      <c r="E4703" s="21">
        <v>3.6117000000000003E-2</v>
      </c>
      <c r="F4703" s="21">
        <v>5.0411999999999998E-2</v>
      </c>
      <c r="G4703" s="21">
        <v>6.2899999999999998E-2</v>
      </c>
      <c r="H4703" s="21">
        <v>3.9926000000000003E-2</v>
      </c>
      <c r="I4703" s="21">
        <v>3.7846999999999999E-2</v>
      </c>
      <c r="J4703" s="21">
        <v>3.2396000000000001E-2</v>
      </c>
      <c r="K4703" s="21">
        <v>5.1948000000000001E-2</v>
      </c>
      <c r="L4703" s="21" cm="1">
        <f t="array" ref="L4703">MMULT(B4703:K4703,$D$18:$D$27)</f>
        <v>3.6755013276999995E-2</v>
      </c>
    </row>
    <row r="4704" spans="1:12" x14ac:dyDescent="0.35">
      <c r="A4704" s="22">
        <v>44750</v>
      </c>
      <c r="B4704" s="21">
        <v>1.629E-3</v>
      </c>
      <c r="C4704" s="21">
        <v>-5.2259999999999997E-3</v>
      </c>
      <c r="D4704" s="21">
        <v>4.2830000000000003E-3</v>
      </c>
      <c r="E4704" s="21">
        <v>1.274E-3</v>
      </c>
      <c r="F4704" s="21">
        <v>-1.745E-3</v>
      </c>
      <c r="G4704" s="21">
        <v>-1.6720000000000001E-3</v>
      </c>
      <c r="H4704" s="21">
        <v>-1.3014E-2</v>
      </c>
      <c r="I4704" s="21">
        <v>-6.4209999999999996E-3</v>
      </c>
      <c r="J4704" s="21">
        <v>4.7369999999999999E-3</v>
      </c>
      <c r="K4704" s="21">
        <v>-1.918E-3</v>
      </c>
      <c r="L4704" s="21" cm="1">
        <f t="array" ref="L4704">MMULT(B4704:K4704,$D$18:$D$27)</f>
        <v>-1.8922545230000002E-3</v>
      </c>
    </row>
    <row r="4705" spans="1:12" x14ac:dyDescent="0.35">
      <c r="A4705" s="22">
        <v>44753</v>
      </c>
      <c r="B4705" s="21">
        <v>-5.1120000000000002E-3</v>
      </c>
      <c r="C4705" s="21">
        <v>-8.8249999999999995E-3</v>
      </c>
      <c r="D4705" s="21">
        <v>-1.7247999999999999E-2</v>
      </c>
      <c r="E4705" s="21">
        <v>-1.0525E-2</v>
      </c>
      <c r="F4705" s="21">
        <v>-2.7681000000000001E-2</v>
      </c>
      <c r="G4705" s="21">
        <v>-1.3228E-2</v>
      </c>
      <c r="H4705" s="21">
        <v>-1.8955E-2</v>
      </c>
      <c r="I4705" s="21">
        <v>-3.0479999999999999E-3</v>
      </c>
      <c r="J4705" s="21">
        <v>-6.4819999999999999E-3</v>
      </c>
      <c r="K4705" s="21">
        <v>4.3229999999999996E-3</v>
      </c>
      <c r="L4705" s="21" cm="1">
        <f t="array" ref="L4705">MMULT(B4705:K4705,$D$18:$D$27)</f>
        <v>-1.0036903441999999E-2</v>
      </c>
    </row>
    <row r="4706" spans="1:12" x14ac:dyDescent="0.35">
      <c r="A4706" s="22">
        <v>44754</v>
      </c>
      <c r="B4706" s="21">
        <v>-1.3311999999999999E-2</v>
      </c>
      <c r="C4706" s="21">
        <v>-1.8303E-2</v>
      </c>
      <c r="D4706" s="21">
        <v>-4.0598000000000002E-2</v>
      </c>
      <c r="E4706" s="21">
        <v>-2.4546999999999999E-2</v>
      </c>
      <c r="F4706" s="21">
        <v>-1.9179000000000002E-2</v>
      </c>
      <c r="G4706" s="21">
        <v>2.036E-3</v>
      </c>
      <c r="H4706" s="21">
        <v>-3.6122000000000001E-2</v>
      </c>
      <c r="I4706" s="21">
        <v>-1.5289000000000001E-2</v>
      </c>
      <c r="J4706" s="21">
        <v>-1.2456E-2</v>
      </c>
      <c r="K4706" s="21">
        <v>-1.0522999999999999E-2</v>
      </c>
      <c r="L4706" s="21" cm="1">
        <f t="array" ref="L4706">MMULT(B4706:K4706,$D$18:$D$27)</f>
        <v>-1.9873013187000001E-2</v>
      </c>
    </row>
    <row r="4707" spans="1:12" x14ac:dyDescent="0.35">
      <c r="A4707" s="22">
        <v>44755</v>
      </c>
      <c r="B4707" s="21">
        <v>4.0239999999999998E-3</v>
      </c>
      <c r="C4707" s="21">
        <v>-6.6950000000000004E-3</v>
      </c>
      <c r="D4707" s="21">
        <v>-1.005E-3</v>
      </c>
      <c r="E4707" s="21">
        <v>-4.0740000000000004E-3</v>
      </c>
      <c r="F4707" s="21">
        <v>-1.3443E-2</v>
      </c>
      <c r="G4707" s="21">
        <v>-5.5880000000000001E-3</v>
      </c>
      <c r="H4707" s="21">
        <v>1.1155999999999999E-2</v>
      </c>
      <c r="I4707" s="21">
        <v>-1.0682000000000001E-2</v>
      </c>
      <c r="J4707" s="21">
        <v>-3.003E-3</v>
      </c>
      <c r="K4707" s="21">
        <v>-9.7890000000000008E-3</v>
      </c>
      <c r="L4707" s="21" cm="1">
        <f t="array" ref="L4707">MMULT(B4707:K4707,$D$18:$D$27)</f>
        <v>-3.2994155400000009E-3</v>
      </c>
    </row>
    <row r="4708" spans="1:12" x14ac:dyDescent="0.35">
      <c r="A4708" s="22">
        <v>44756</v>
      </c>
      <c r="B4708" s="21">
        <v>-2.0038E-2</v>
      </c>
      <c r="C4708" s="21">
        <v>-1.4855999999999999E-2</v>
      </c>
      <c r="D4708" s="21">
        <v>-4.2962E-2</v>
      </c>
      <c r="E4708" s="21">
        <v>-1.8048000000000002E-2</v>
      </c>
      <c r="F4708" s="21">
        <v>-2.9731E-2</v>
      </c>
      <c r="G4708" s="21">
        <v>-1.5668000000000001E-2</v>
      </c>
      <c r="H4708" s="21">
        <v>-1.3446E-2</v>
      </c>
      <c r="I4708" s="21">
        <v>-1.3809999999999999E-2</v>
      </c>
      <c r="J4708" s="21">
        <v>-1.2049999999999999E-3</v>
      </c>
      <c r="K4708" s="21">
        <v>-1.5377E-2</v>
      </c>
      <c r="L4708" s="21" cm="1">
        <f t="array" ref="L4708">MMULT(B4708:K4708,$D$18:$D$27)</f>
        <v>-1.7214146445000002E-2</v>
      </c>
    </row>
    <row r="4709" spans="1:12" x14ac:dyDescent="0.35">
      <c r="A4709" s="22">
        <v>44757</v>
      </c>
      <c r="B4709" s="21">
        <v>1.6839E-2</v>
      </c>
      <c r="C4709" s="21">
        <v>1.2579E-2</v>
      </c>
      <c r="D4709" s="21">
        <v>2.2707999999999999E-2</v>
      </c>
      <c r="E4709" s="21">
        <v>1.5684E-2</v>
      </c>
      <c r="F4709" s="21">
        <v>3.0960999999999999E-2</v>
      </c>
      <c r="G4709" s="21">
        <v>1.8339000000000001E-2</v>
      </c>
      <c r="H4709" s="21">
        <v>2.5860999999999999E-2</v>
      </c>
      <c r="I4709" s="21">
        <v>3.9337999999999998E-2</v>
      </c>
      <c r="J4709" s="21">
        <v>1.0855999999999999E-2</v>
      </c>
      <c r="K4709" s="21">
        <v>4.6356000000000001E-2</v>
      </c>
      <c r="L4709" s="21" cm="1">
        <f t="array" ref="L4709">MMULT(B4709:K4709,$D$18:$D$27)</f>
        <v>2.3757319423999997E-2</v>
      </c>
    </row>
    <row r="4710" spans="1:12" x14ac:dyDescent="0.35">
      <c r="A4710" s="22">
        <v>44760</v>
      </c>
      <c r="B4710" s="21">
        <v>1.8453000000000001E-2</v>
      </c>
      <c r="C4710" s="21">
        <v>1.4021E-2</v>
      </c>
      <c r="D4710" s="21">
        <v>2.3129E-2</v>
      </c>
      <c r="E4710" s="21">
        <v>2.63E-2</v>
      </c>
      <c r="F4710" s="21">
        <v>2.5697000000000001E-2</v>
      </c>
      <c r="G4710" s="21">
        <v>2.8032999999999999E-2</v>
      </c>
      <c r="H4710" s="21">
        <v>2.2824000000000001E-2</v>
      </c>
      <c r="I4710" s="21">
        <v>1.3596E-2</v>
      </c>
      <c r="J4710" s="21">
        <v>1.0142999999999999E-2</v>
      </c>
      <c r="K4710" s="21">
        <v>9.5949999999999994E-3</v>
      </c>
      <c r="L4710" s="21" cm="1">
        <f t="array" ref="L4710">MMULT(B4710:K4710,$D$18:$D$27)</f>
        <v>1.8087700425999997E-2</v>
      </c>
    </row>
    <row r="4711" spans="1:12" x14ac:dyDescent="0.35">
      <c r="A4711" s="22">
        <v>44761</v>
      </c>
      <c r="B4711" s="21">
        <v>2.5203E-2</v>
      </c>
      <c r="C4711" s="21">
        <v>3.6037E-2</v>
      </c>
      <c r="D4711" s="21">
        <v>4.1092999999999998E-2</v>
      </c>
      <c r="E4711" s="21">
        <v>4.0085000000000003E-2</v>
      </c>
      <c r="F4711" s="21">
        <v>3.2901E-2</v>
      </c>
      <c r="G4711" s="21">
        <v>3.5201000000000003E-2</v>
      </c>
      <c r="H4711" s="21">
        <v>4.6128000000000002E-2</v>
      </c>
      <c r="I4711" s="21">
        <v>3.2145E-2</v>
      </c>
      <c r="J4711" s="21">
        <v>2.2445E-2</v>
      </c>
      <c r="K4711" s="21">
        <v>3.074E-2</v>
      </c>
      <c r="L4711" s="21" cm="1">
        <f t="array" ref="L4711">MMULT(B4711:K4711,$D$18:$D$27)</f>
        <v>3.2721566016999999E-2</v>
      </c>
    </row>
    <row r="4712" spans="1:12" x14ac:dyDescent="0.35">
      <c r="A4712" s="22">
        <v>44762</v>
      </c>
      <c r="B4712" s="21">
        <v>1.0989000000000001E-2</v>
      </c>
      <c r="C4712" s="21">
        <v>1.3207999999999999E-2</v>
      </c>
      <c r="D4712" s="21">
        <v>1.8818999999999999E-2</v>
      </c>
      <c r="E4712" s="21">
        <v>2.5203E-2</v>
      </c>
      <c r="F4712" s="21">
        <v>-2.3379999999999998E-3</v>
      </c>
      <c r="G4712" s="21">
        <v>8.6210000000000002E-3</v>
      </c>
      <c r="H4712" s="21">
        <v>1.1620999999999999E-2</v>
      </c>
      <c r="I4712" s="21">
        <v>1.686E-2</v>
      </c>
      <c r="J4712" s="21">
        <v>5.7799999999999995E-4</v>
      </c>
      <c r="K4712" s="21">
        <v>1.0699999999999999E-2</v>
      </c>
      <c r="L4712" s="21" cm="1">
        <f t="array" ref="L4712">MMULT(B4712:K4712,$D$18:$D$27)</f>
        <v>1.1689294119000002E-2</v>
      </c>
    </row>
    <row r="4713" spans="1:12" x14ac:dyDescent="0.35">
      <c r="A4713" s="22">
        <v>44763</v>
      </c>
      <c r="B4713" s="21">
        <v>-1.6697E-2</v>
      </c>
      <c r="C4713" s="21">
        <v>-7.6439999999999998E-3</v>
      </c>
      <c r="D4713" s="21">
        <v>-1.9039E-2</v>
      </c>
      <c r="E4713" s="21">
        <v>-1.9623000000000002E-2</v>
      </c>
      <c r="F4713" s="21">
        <v>-1.4938E-2</v>
      </c>
      <c r="G4713" s="21">
        <v>-7.5969999999999996E-3</v>
      </c>
      <c r="H4713" s="21">
        <v>-2.4389999999999998E-2</v>
      </c>
      <c r="I4713" s="21">
        <v>-1.8883E-2</v>
      </c>
      <c r="J4713" s="21">
        <v>1.9630000000000002E-2</v>
      </c>
      <c r="K4713" s="21">
        <v>-2.6353999999999999E-2</v>
      </c>
      <c r="L4713" s="21" cm="1">
        <f t="array" ref="L4713">MMULT(B4713:K4713,$D$18:$D$27)</f>
        <v>-1.2415755170000001E-2</v>
      </c>
    </row>
    <row r="4714" spans="1:12" x14ac:dyDescent="0.35">
      <c r="A4714" s="22">
        <v>44764</v>
      </c>
      <c r="B4714" s="21">
        <v>-7.6350000000000003E-3</v>
      </c>
      <c r="C4714" s="21">
        <v>-8.3219999999999995E-3</v>
      </c>
      <c r="D4714" s="21">
        <v>-2.4719999999999999E-2</v>
      </c>
      <c r="E4714" s="21">
        <v>-8.9960000000000005E-3</v>
      </c>
      <c r="F4714" s="21">
        <v>4.2819000000000003E-2</v>
      </c>
      <c r="G4714" s="21">
        <v>-1.5789000000000001E-2</v>
      </c>
      <c r="H4714" s="21">
        <v>-1.5161000000000001E-2</v>
      </c>
      <c r="I4714" s="21">
        <v>-7.9799999999999992E-3</v>
      </c>
      <c r="J4714" s="21">
        <v>-5.6599999999999999E-4</v>
      </c>
      <c r="K4714" s="21">
        <v>-9.2540000000000001E-3</v>
      </c>
      <c r="L4714" s="21" cm="1">
        <f t="array" ref="L4714">MMULT(B4714:K4714,$D$18:$D$27)</f>
        <v>-4.271995701E-3</v>
      </c>
    </row>
    <row r="4715" spans="1:12" x14ac:dyDescent="0.35">
      <c r="A4715" s="22">
        <v>44767</v>
      </c>
      <c r="B4715" s="21">
        <v>3.3302999999999999E-2</v>
      </c>
      <c r="C4715" s="21">
        <v>2.9752000000000001E-2</v>
      </c>
      <c r="D4715" s="21">
        <v>4.4356E-2</v>
      </c>
      <c r="E4715" s="21">
        <v>4.4479999999999999E-2</v>
      </c>
      <c r="F4715" s="21">
        <v>3.1365999999999998E-2</v>
      </c>
      <c r="G4715" s="21">
        <v>3.9539999999999999E-2</v>
      </c>
      <c r="H4715" s="21">
        <v>5.4864000000000003E-2</v>
      </c>
      <c r="I4715" s="21">
        <v>3.2059999999999998E-2</v>
      </c>
      <c r="J4715" s="21">
        <v>2.0962999999999999E-2</v>
      </c>
      <c r="K4715" s="21">
        <v>3.6777999999999998E-2</v>
      </c>
      <c r="L4715" s="21" cm="1">
        <f t="array" ref="L4715">MMULT(B4715:K4715,$D$18:$D$27)</f>
        <v>3.5063541635000001E-2</v>
      </c>
    </row>
    <row r="4716" spans="1:12" x14ac:dyDescent="0.35">
      <c r="A4716" s="22">
        <v>44768</v>
      </c>
      <c r="B4716" s="21">
        <v>-3.8899999999999998E-3</v>
      </c>
      <c r="C4716" s="21">
        <v>-7.8130000000000005E-3</v>
      </c>
      <c r="D4716" s="21">
        <v>-1.6400999999999999E-2</v>
      </c>
      <c r="E4716" s="21">
        <v>-1.0429000000000001E-2</v>
      </c>
      <c r="F4716" s="21">
        <v>-1.5758999999999999E-2</v>
      </c>
      <c r="G4716" s="21">
        <v>1.9640999999999999E-2</v>
      </c>
      <c r="H4716" s="21">
        <v>-3.6330000000000001E-2</v>
      </c>
      <c r="I4716" s="21">
        <v>-1.4787E-2</v>
      </c>
      <c r="J4716" s="21">
        <v>-1.1100000000000001E-3</v>
      </c>
      <c r="K4716" s="21">
        <v>-9.4590000000000004E-3</v>
      </c>
      <c r="L4716" s="21" cm="1">
        <f t="array" ref="L4716">MMULT(B4716:K4716,$D$18:$D$27)</f>
        <v>-1.2144298805E-2</v>
      </c>
    </row>
    <row r="4717" spans="1:12" x14ac:dyDescent="0.35">
      <c r="A4717" s="22">
        <v>44769</v>
      </c>
      <c r="B4717" s="21">
        <v>2.1645000000000001E-2</v>
      </c>
      <c r="C4717" s="21">
        <v>1.3169E-2</v>
      </c>
      <c r="D4717" s="21">
        <v>4.2795E-2</v>
      </c>
      <c r="E4717" s="21">
        <v>2.3931999999999998E-2</v>
      </c>
      <c r="F4717" s="21">
        <v>2.0506E-2</v>
      </c>
      <c r="G4717" s="21">
        <v>1.8499000000000002E-2</v>
      </c>
      <c r="H4717" s="21">
        <v>1.1439E-2</v>
      </c>
      <c r="I4717" s="21">
        <v>2.7806999999999998E-2</v>
      </c>
      <c r="J4717" s="21">
        <v>3.333E-3</v>
      </c>
      <c r="K4717" s="21">
        <v>2.2964999999999999E-2</v>
      </c>
      <c r="L4717" s="21" cm="1">
        <f t="array" ref="L4717">MMULT(B4717:K4717,$D$18:$D$27)</f>
        <v>2.0484491124000002E-2</v>
      </c>
    </row>
    <row r="4718" spans="1:12" x14ac:dyDescent="0.35">
      <c r="A4718" s="22">
        <v>44770</v>
      </c>
      <c r="B4718" s="21">
        <v>1.1684999999999999E-2</v>
      </c>
      <c r="C4718" s="21">
        <v>7.5709999999999996E-3</v>
      </c>
      <c r="D4718" s="21">
        <v>-7.3940000000000004E-3</v>
      </c>
      <c r="E4718" s="21">
        <v>8.4700000000000001E-3</v>
      </c>
      <c r="F4718" s="21">
        <v>-1.7066000000000001E-2</v>
      </c>
      <c r="G4718" s="21">
        <v>1.0958000000000001E-2</v>
      </c>
      <c r="H4718" s="21">
        <v>-2.2300000000000002E-3</v>
      </c>
      <c r="I4718" s="21">
        <v>-3.7360000000000002E-3</v>
      </c>
      <c r="J4718" s="21">
        <v>-1.1069999999999999E-3</v>
      </c>
      <c r="K4718" s="21">
        <v>-4.3340000000000002E-3</v>
      </c>
      <c r="L4718" s="21" cm="1">
        <f t="array" ref="L4718">MMULT(B4718:K4718,$D$18:$D$27)</f>
        <v>-5.5536146000000533E-5</v>
      </c>
    </row>
    <row r="4719" spans="1:12" x14ac:dyDescent="0.35">
      <c r="A4719" s="22">
        <v>44771</v>
      </c>
      <c r="B4719" s="21">
        <v>4.6308000000000002E-2</v>
      </c>
      <c r="C4719" s="21">
        <v>8.9035000000000003E-2</v>
      </c>
      <c r="D4719" s="21">
        <v>3.5664000000000001E-2</v>
      </c>
      <c r="E4719" s="21">
        <v>3.5827999999999999E-2</v>
      </c>
      <c r="F4719" s="21">
        <v>3.6963999999999997E-2</v>
      </c>
      <c r="G4719" s="21">
        <v>2.6131999999999999E-2</v>
      </c>
      <c r="H4719" s="21">
        <v>4.9648999999999999E-2</v>
      </c>
      <c r="I4719" s="21">
        <v>1.1249E-2</v>
      </c>
      <c r="J4719" s="21">
        <v>-2.7720000000000002E-3</v>
      </c>
      <c r="K4719" s="21">
        <v>2.3105000000000001E-2</v>
      </c>
      <c r="L4719" s="21" cm="1">
        <f t="array" ref="L4719">MMULT(B4719:K4719,$D$18:$D$27)</f>
        <v>3.0850896778999999E-2</v>
      </c>
    </row>
    <row r="4720" spans="1:12" x14ac:dyDescent="0.35">
      <c r="A4720" s="22">
        <v>44774</v>
      </c>
      <c r="B4720" s="21">
        <v>-2.5276E-2</v>
      </c>
      <c r="C4720" s="21">
        <v>-1.9966000000000001E-2</v>
      </c>
      <c r="D4720" s="21">
        <v>-3.2728E-2</v>
      </c>
      <c r="E4720" s="21">
        <v>-2.3914999999999999E-2</v>
      </c>
      <c r="F4720" s="21">
        <v>-1.7013E-2</v>
      </c>
      <c r="G4720" s="21">
        <v>-9.9839999999999998E-3</v>
      </c>
      <c r="H4720" s="21">
        <v>-7.9089999999999994E-3</v>
      </c>
      <c r="I4720" s="21">
        <v>-1.6965999999999998E-2</v>
      </c>
      <c r="J4720" s="21">
        <v>-5.0029999999999996E-3</v>
      </c>
      <c r="K4720" s="21">
        <v>-1.4619E-2</v>
      </c>
      <c r="L4720" s="21" cm="1">
        <f t="array" ref="L4720">MMULT(B4720:K4720,$D$18:$D$27)</f>
        <v>-1.7680595355999997E-2</v>
      </c>
    </row>
    <row r="4721" spans="1:12" x14ac:dyDescent="0.35">
      <c r="A4721" s="22">
        <v>44775</v>
      </c>
      <c r="B4721" s="21">
        <v>-4.3400000000000001E-3</v>
      </c>
      <c r="C4721" s="21">
        <v>-8.5349999999999992E-3</v>
      </c>
      <c r="D4721" s="21">
        <v>-3.6250000000000002E-3</v>
      </c>
      <c r="E4721" s="21">
        <v>-4.1009999999999996E-3</v>
      </c>
      <c r="F4721" s="21">
        <v>7.9670000000000001E-3</v>
      </c>
      <c r="G4721" s="21">
        <v>-6.7229999999999998E-3</v>
      </c>
      <c r="H4721" s="21">
        <v>-2.6059999999999998E-3</v>
      </c>
      <c r="I4721" s="21">
        <v>5.71E-4</v>
      </c>
      <c r="J4721" s="21">
        <v>-3.9110000000000004E-3</v>
      </c>
      <c r="K4721" s="21">
        <v>3.6537E-2</v>
      </c>
      <c r="L4721" s="21" cm="1">
        <f t="array" ref="L4721">MMULT(B4721:K4721,$D$18:$D$27)</f>
        <v>-1.5617155459999997E-3</v>
      </c>
    </row>
    <row r="4722" spans="1:12" x14ac:dyDescent="0.35">
      <c r="A4722" s="22">
        <v>44776</v>
      </c>
      <c r="B4722" s="21">
        <v>-3.2423E-2</v>
      </c>
      <c r="C4722" s="21">
        <v>-2.3753E-2</v>
      </c>
      <c r="D4722" s="21">
        <v>-3.3398999999999998E-2</v>
      </c>
      <c r="E4722" s="21">
        <v>-3.5792999999999998E-2</v>
      </c>
      <c r="F4722" s="21">
        <v>-3.1343999999999997E-2</v>
      </c>
      <c r="G4722" s="21">
        <v>-5.2969999999999996E-3</v>
      </c>
      <c r="H4722" s="21">
        <v>-6.2558000000000002E-2</v>
      </c>
      <c r="I4722" s="21">
        <v>-2.3189000000000001E-2</v>
      </c>
      <c r="J4722" s="21">
        <v>-1.122E-3</v>
      </c>
      <c r="K4722" s="21">
        <v>-1.0041E-2</v>
      </c>
      <c r="L4722" s="21" cm="1">
        <f t="array" ref="L4722">MMULT(B4722:K4722,$D$18:$D$27)</f>
        <v>-2.8148219360000004E-2</v>
      </c>
    </row>
    <row r="4723" spans="1:12" x14ac:dyDescent="0.35">
      <c r="A4723" s="22">
        <v>44777</v>
      </c>
      <c r="B4723" s="21">
        <v>-4.2078999999999998E-2</v>
      </c>
      <c r="C4723" s="21">
        <v>-2.7163E-2</v>
      </c>
      <c r="D4723" s="21">
        <v>-3.6579E-2</v>
      </c>
      <c r="E4723" s="21">
        <v>-1.5768999999999998E-2</v>
      </c>
      <c r="F4723" s="21">
        <v>-4.4738E-2</v>
      </c>
      <c r="G4723" s="21">
        <v>-5.4142000000000003E-2</v>
      </c>
      <c r="H4723" s="21">
        <v>-5.7877999999999999E-2</v>
      </c>
      <c r="I4723" s="21">
        <v>-3.3445999999999997E-2</v>
      </c>
      <c r="J4723" s="21">
        <v>-2.8636000000000002E-2</v>
      </c>
      <c r="K4723" s="21">
        <v>-2.7081999999999998E-2</v>
      </c>
      <c r="L4723" s="21" cm="1">
        <f t="array" ref="L4723">MMULT(B4723:K4723,$D$18:$D$27)</f>
        <v>-3.6082734217999998E-2</v>
      </c>
    </row>
    <row r="4724" spans="1:12" x14ac:dyDescent="0.35">
      <c r="A4724" s="22">
        <v>44778</v>
      </c>
      <c r="B4724" s="21">
        <v>1.4451E-2</v>
      </c>
      <c r="C4724" s="21">
        <v>1.6541E-2</v>
      </c>
      <c r="D4724" s="21">
        <v>7.2029999999999997E-2</v>
      </c>
      <c r="E4724" s="21">
        <v>3.3043999999999997E-2</v>
      </c>
      <c r="F4724" s="21">
        <v>2.0913000000000001E-2</v>
      </c>
      <c r="G4724" s="21">
        <v>-3.441E-3</v>
      </c>
      <c r="H4724" s="21">
        <v>2.6974999999999999E-2</v>
      </c>
      <c r="I4724" s="21">
        <v>1.3429999999999999E-2</v>
      </c>
      <c r="J4724" s="21">
        <v>9.8270000000000007E-3</v>
      </c>
      <c r="K4724" s="21">
        <v>5.5500000000000005E-4</v>
      </c>
      <c r="L4724" s="21" cm="1">
        <f t="array" ref="L4724">MMULT(B4724:K4724,$D$18:$D$27)</f>
        <v>2.1460926573999999E-2</v>
      </c>
    </row>
    <row r="4725" spans="1:12" x14ac:dyDescent="0.35">
      <c r="A4725" s="22">
        <v>44781</v>
      </c>
      <c r="B4725" s="21">
        <v>5.653E-3</v>
      </c>
      <c r="C4725" s="21">
        <v>-1.4970000000000001E-3</v>
      </c>
      <c r="D4725" s="21">
        <v>1.6819999999999999E-3</v>
      </c>
      <c r="E4725" s="21">
        <v>8.4010000000000005E-3</v>
      </c>
      <c r="F4725" s="21">
        <v>-2.8899999999999998E-4</v>
      </c>
      <c r="G4725" s="21">
        <v>2.0088000000000002E-2</v>
      </c>
      <c r="H4725" s="21">
        <v>1.7454999999999998E-2</v>
      </c>
      <c r="I4725" s="21">
        <v>4.7800000000000002E-4</v>
      </c>
      <c r="J4725" s="21">
        <v>1.2021E-2</v>
      </c>
      <c r="K4725" s="21">
        <v>1.884E-3</v>
      </c>
      <c r="L4725" s="21" cm="1">
        <f t="array" ref="L4725">MMULT(B4725:K4725,$D$18:$D$27)</f>
        <v>5.7002277540000009E-3</v>
      </c>
    </row>
    <row r="4726" spans="1:12" x14ac:dyDescent="0.35">
      <c r="A4726" s="22">
        <v>44782</v>
      </c>
      <c r="B4726" s="21">
        <v>1.8436999999999999E-2</v>
      </c>
      <c r="C4726" s="21">
        <v>1.3037E-2</v>
      </c>
      <c r="D4726" s="21">
        <v>9.7959999999999992E-3</v>
      </c>
      <c r="E4726" s="21">
        <v>2.0079E-2</v>
      </c>
      <c r="F4726" s="21">
        <v>9.8119999999999995E-3</v>
      </c>
      <c r="G4726" s="21">
        <v>3.0769000000000001E-2</v>
      </c>
      <c r="H4726" s="21">
        <v>3.9474000000000002E-2</v>
      </c>
      <c r="I4726" s="21">
        <v>2.0643999999999999E-2</v>
      </c>
      <c r="J4726" s="21">
        <v>2.0362000000000002E-2</v>
      </c>
      <c r="K4726" s="21">
        <v>3.2746999999999998E-2</v>
      </c>
      <c r="L4726" s="21" cm="1">
        <f t="array" ref="L4726">MMULT(B4726:K4726,$D$18:$D$27)</f>
        <v>2.0041937959E-2</v>
      </c>
    </row>
    <row r="4727" spans="1:12" x14ac:dyDescent="0.35">
      <c r="A4727" s="22">
        <v>44783</v>
      </c>
      <c r="B4727" s="21">
        <v>9.4929999999999997E-3</v>
      </c>
      <c r="C4727" s="21">
        <v>2.6380000000000002E-3</v>
      </c>
      <c r="D4727" s="21">
        <v>6.9290000000000003E-3</v>
      </c>
      <c r="E4727" s="21">
        <v>4.921E-3</v>
      </c>
      <c r="F4727" s="21">
        <v>-2.0010000000000002E-3</v>
      </c>
      <c r="G4727" s="21">
        <v>8.0599999999999995E-3</v>
      </c>
      <c r="H4727" s="21">
        <v>7.2100000000000003E-3</v>
      </c>
      <c r="I4727" s="21">
        <v>1.1689999999999999E-3</v>
      </c>
      <c r="J4727" s="21">
        <v>5.5430000000000002E-3</v>
      </c>
      <c r="K4727" s="21">
        <v>1.9604E-2</v>
      </c>
      <c r="L4727" s="21" cm="1">
        <f t="array" ref="L4727">MMULT(B4727:K4727,$D$18:$D$27)</f>
        <v>4.7499083320000001E-3</v>
      </c>
    </row>
    <row r="4728" spans="1:12" x14ac:dyDescent="0.35">
      <c r="A4728" s="22">
        <v>44784</v>
      </c>
      <c r="B4728" s="21">
        <v>1.9026999999999999E-2</v>
      </c>
      <c r="C4728" s="21">
        <v>2.4386999999999999E-2</v>
      </c>
      <c r="D4728" s="21">
        <v>4.1746999999999999E-2</v>
      </c>
      <c r="E4728" s="21">
        <v>4.5635000000000002E-2</v>
      </c>
      <c r="F4728" s="21">
        <v>5.6415E-2</v>
      </c>
      <c r="G4728" s="21">
        <v>4.2196999999999998E-2</v>
      </c>
      <c r="H4728" s="21">
        <v>4.5020999999999999E-2</v>
      </c>
      <c r="I4728" s="21">
        <v>3.1531000000000003E-2</v>
      </c>
      <c r="J4728" s="21">
        <v>2.4806999999999999E-2</v>
      </c>
      <c r="K4728" s="21">
        <v>1.6074999999999999E-2</v>
      </c>
      <c r="L4728" s="21" cm="1">
        <f t="array" ref="L4728">MMULT(B4728:K4728,$D$18:$D$27)</f>
        <v>3.3733091463999998E-2</v>
      </c>
    </row>
    <row r="4729" spans="1:12" x14ac:dyDescent="0.35">
      <c r="A4729" s="22">
        <v>44785</v>
      </c>
      <c r="B4729" s="21">
        <v>8.6920000000000001E-3</v>
      </c>
      <c r="C4729" s="21">
        <v>1.441E-3</v>
      </c>
      <c r="D4729" s="21">
        <v>8.3669999999999994E-3</v>
      </c>
      <c r="E4729" s="21">
        <v>2.3813999999999998E-2</v>
      </c>
      <c r="F4729" s="21">
        <v>6.777E-3</v>
      </c>
      <c r="G4729" s="21">
        <v>-1.2218E-2</v>
      </c>
      <c r="H4729" s="21">
        <v>6.0899999999999995E-4</v>
      </c>
      <c r="I4729" s="21">
        <v>1.8905999999999999E-2</v>
      </c>
      <c r="J4729" s="21">
        <v>5.3790000000000001E-3</v>
      </c>
      <c r="K4729" s="21">
        <v>7.8589999999999997E-3</v>
      </c>
      <c r="L4729" s="21" cm="1">
        <f t="array" ref="L4729">MMULT(B4729:K4729,$D$18:$D$27)</f>
        <v>1.0340779456000001E-2</v>
      </c>
    </row>
    <row r="4730" spans="1:12" x14ac:dyDescent="0.35">
      <c r="A4730" s="22">
        <v>44788</v>
      </c>
      <c r="B4730" s="21">
        <v>-1.7871999999999999E-2</v>
      </c>
      <c r="C4730" s="21">
        <v>-1.9018E-2</v>
      </c>
      <c r="D4730" s="21">
        <v>-1.9303000000000001E-2</v>
      </c>
      <c r="E4730" s="21">
        <v>-1.9269999999999999E-2</v>
      </c>
      <c r="F4730" s="21">
        <v>-3.7157000000000003E-2</v>
      </c>
      <c r="G4730" s="21">
        <v>-1.9560000000000001E-2</v>
      </c>
      <c r="H4730" s="21">
        <v>-2.1146999999999999E-2</v>
      </c>
      <c r="I4730" s="21">
        <v>-9.3329999999999993E-3</v>
      </c>
      <c r="J4730" s="21">
        <v>-6.4209999999999996E-3</v>
      </c>
      <c r="K4730" s="21">
        <v>-1.7236000000000001E-2</v>
      </c>
      <c r="L4730" s="21" cm="1">
        <f t="array" ref="L4730">MMULT(B4730:K4730,$D$18:$D$27)</f>
        <v>-1.6707774275E-2</v>
      </c>
    </row>
    <row r="4731" spans="1:12" x14ac:dyDescent="0.35">
      <c r="A4731" s="22">
        <v>44789</v>
      </c>
      <c r="B4731" s="21">
        <v>-9.3150000000000004E-3</v>
      </c>
      <c r="C4731" s="21">
        <v>-2.5509999999999999E-3</v>
      </c>
      <c r="D4731" s="21">
        <v>1.158E-3</v>
      </c>
      <c r="E4731" s="21">
        <v>-6.6490000000000004E-3</v>
      </c>
      <c r="F4731" s="21">
        <v>-5.0340000000000003E-3</v>
      </c>
      <c r="G4731" s="21">
        <v>8.8000000000000003E-4</v>
      </c>
      <c r="H4731" s="21">
        <v>-1.29E-2</v>
      </c>
      <c r="I4731" s="21">
        <v>2.2430000000000002E-3</v>
      </c>
      <c r="J4731" s="21">
        <v>4.3080000000000002E-3</v>
      </c>
      <c r="K4731" s="21">
        <v>8.9779999999999999E-3</v>
      </c>
      <c r="L4731" s="21" cm="1">
        <f t="array" ref="L4731">MMULT(B4731:K4731,$D$18:$D$27)</f>
        <v>-2.8976618729999997E-3</v>
      </c>
    </row>
    <row r="4732" spans="1:12" x14ac:dyDescent="0.35">
      <c r="A4732" s="22">
        <v>44790</v>
      </c>
      <c r="B4732" s="21">
        <v>8.0909999999999992E-3</v>
      </c>
      <c r="C4732" s="21">
        <v>8.2480000000000001E-3</v>
      </c>
      <c r="D4732" s="21">
        <v>1.1387E-2</v>
      </c>
      <c r="E4732" s="21">
        <v>1.2586999999999999E-2</v>
      </c>
      <c r="F4732" s="21">
        <v>-5.0590000000000001E-3</v>
      </c>
      <c r="G4732" s="21">
        <v>-1.1578E-2</v>
      </c>
      <c r="H4732" s="21">
        <v>-8.5030000000000001E-3</v>
      </c>
      <c r="I4732" s="21">
        <v>5.7070000000000003E-3</v>
      </c>
      <c r="J4732" s="21">
        <v>-4.2900000000000004E-3</v>
      </c>
      <c r="K4732" s="21">
        <v>2.0382999999999998E-2</v>
      </c>
      <c r="L4732" s="21" cm="1">
        <f t="array" ref="L4732">MMULT(B4732:K4732,$D$18:$D$27)</f>
        <v>3.4322826819999999E-3</v>
      </c>
    </row>
    <row r="4733" spans="1:12" x14ac:dyDescent="0.35">
      <c r="A4733" s="22">
        <v>44791</v>
      </c>
      <c r="B4733" s="21">
        <v>2.3643999999999998E-2</v>
      </c>
      <c r="C4733" s="21">
        <v>8.3700000000000007E-3</v>
      </c>
      <c r="D4733" s="21">
        <v>4.6618E-2</v>
      </c>
      <c r="E4733" s="21">
        <v>3.4728000000000002E-2</v>
      </c>
      <c r="F4733" s="21">
        <v>4.8869999999999997E-2</v>
      </c>
      <c r="G4733" s="21">
        <v>3.9294000000000003E-2</v>
      </c>
      <c r="H4733" s="21">
        <v>3.0332000000000001E-2</v>
      </c>
      <c r="I4733" s="21">
        <v>-1.3129999999999999E-2</v>
      </c>
      <c r="J4733" s="21">
        <v>1.9386E-2</v>
      </c>
      <c r="K4733" s="21">
        <v>2.2003999999999999E-2</v>
      </c>
      <c r="L4733" s="21" cm="1">
        <f t="array" ref="L4733">MMULT(B4733:K4733,$D$18:$D$27)</f>
        <v>1.9733720211999997E-2</v>
      </c>
    </row>
    <row r="4734" spans="1:12" x14ac:dyDescent="0.35">
      <c r="A4734" s="22">
        <v>44792</v>
      </c>
      <c r="B4734" s="21">
        <v>-3.179E-3</v>
      </c>
      <c r="C4734" s="21">
        <v>-8.3639999999999999E-3</v>
      </c>
      <c r="D4734" s="21">
        <v>-2.0170000000000001E-3</v>
      </c>
      <c r="E4734" s="21">
        <v>2.4789999999999999E-3</v>
      </c>
      <c r="F4734" s="21">
        <v>-2.6899999999999998E-4</v>
      </c>
      <c r="G4734" s="21">
        <v>-1.7121000000000001E-2</v>
      </c>
      <c r="H4734" s="21">
        <v>9.8797999999999997E-2</v>
      </c>
      <c r="I4734" s="21">
        <v>-2.8189999999999999E-3</v>
      </c>
      <c r="J4734" s="21">
        <v>-1.1094E-2</v>
      </c>
      <c r="K4734" s="21">
        <v>-3.3730000000000001E-3</v>
      </c>
      <c r="L4734" s="21" cm="1">
        <f t="array" ref="L4734">MMULT(B4734:K4734,$D$18:$D$27)</f>
        <v>6.836859205999999E-3</v>
      </c>
    </row>
    <row r="4735" spans="1:12" x14ac:dyDescent="0.35">
      <c r="A4735" s="22">
        <v>44795</v>
      </c>
      <c r="B4735" s="21">
        <v>-7.4399999999999998E-4</v>
      </c>
      <c r="C4735" s="21">
        <v>-5.0099999999999997E-3</v>
      </c>
      <c r="D4735" s="21">
        <v>1.263E-3</v>
      </c>
      <c r="E4735" s="21">
        <v>9.5100000000000002E-4</v>
      </c>
      <c r="F4735" s="21">
        <v>-5.3880000000000004E-3</v>
      </c>
      <c r="G4735" s="21">
        <v>-1.4661E-2</v>
      </c>
      <c r="H4735" s="21">
        <v>-3.1702000000000001E-2</v>
      </c>
      <c r="I4735" s="21">
        <v>-2.3739999999999998E-3</v>
      </c>
      <c r="J4735" s="21">
        <v>-8.5470000000000008E-3</v>
      </c>
      <c r="K4735" s="21">
        <v>-2.99E-4</v>
      </c>
      <c r="L4735" s="21" cm="1">
        <f t="array" ref="L4735">MMULT(B4735:K4735,$D$18:$D$27)</f>
        <v>-5.9714037290000003E-3</v>
      </c>
    </row>
    <row r="4736" spans="1:12" x14ac:dyDescent="0.35">
      <c r="A4736" s="22">
        <v>44796</v>
      </c>
      <c r="B4736" s="21">
        <v>4.2442000000000001E-2</v>
      </c>
      <c r="C4736" s="21">
        <v>3.2440999999999998E-2</v>
      </c>
      <c r="D4736" s="21">
        <v>2.4222E-2</v>
      </c>
      <c r="E4736" s="21">
        <v>3.0502000000000001E-2</v>
      </c>
      <c r="F4736" s="21">
        <v>6.6088999999999995E-2</v>
      </c>
      <c r="G4736" s="21">
        <v>2.6959E-2</v>
      </c>
      <c r="H4736" s="21">
        <v>6.8956000000000003E-2</v>
      </c>
      <c r="I4736" s="21">
        <v>3.6041999999999998E-2</v>
      </c>
      <c r="J4736" s="21">
        <v>1.7780000000000001E-2</v>
      </c>
      <c r="K4736" s="21">
        <v>3.0571999999999998E-2</v>
      </c>
      <c r="L4736" s="21" cm="1">
        <f t="array" ref="L4736">MMULT(B4736:K4736,$D$18:$D$27)</f>
        <v>3.891867615599999E-2</v>
      </c>
    </row>
    <row r="4737" spans="1:12" x14ac:dyDescent="0.35">
      <c r="A4737" s="22">
        <v>44797</v>
      </c>
      <c r="B4737" s="21">
        <v>5.9179999999999996E-3</v>
      </c>
      <c r="C4737" s="21">
        <v>7.4079999999999997E-3</v>
      </c>
      <c r="D4737" s="21">
        <v>1.7408E-2</v>
      </c>
      <c r="E4737" s="21">
        <v>1.9087E-2</v>
      </c>
      <c r="F4737" s="21">
        <v>1.3974E-2</v>
      </c>
      <c r="G4737" s="21">
        <v>2.2235000000000001E-2</v>
      </c>
      <c r="H4737" s="21">
        <v>1.5178000000000001E-2</v>
      </c>
      <c r="I4737" s="21">
        <v>1.0501999999999999E-2</v>
      </c>
      <c r="J4737" s="21">
        <v>1.6410999999999999E-2</v>
      </c>
      <c r="K4737" s="21">
        <v>1.2465E-2</v>
      </c>
      <c r="L4737" s="21" cm="1">
        <f t="array" ref="L4737">MMULT(B4737:K4737,$D$18:$D$27)</f>
        <v>1.2680635900999998E-2</v>
      </c>
    </row>
    <row r="4738" spans="1:12" x14ac:dyDescent="0.35">
      <c r="A4738" s="22">
        <v>44798</v>
      </c>
      <c r="B4738" s="21">
        <v>5.1729999999999996E-3</v>
      </c>
      <c r="C4738" s="21">
        <v>8.763E-3</v>
      </c>
      <c r="D4738" s="21">
        <v>1.0654E-2</v>
      </c>
      <c r="E4738" s="21">
        <v>1.4115000000000001E-2</v>
      </c>
      <c r="F4738" s="21">
        <v>6.515E-3</v>
      </c>
      <c r="G4738" s="21">
        <v>1.3191E-2</v>
      </c>
      <c r="H4738" s="21">
        <v>-5.7400000000000003E-3</v>
      </c>
      <c r="I4738" s="21">
        <v>1.5589E-2</v>
      </c>
      <c r="J4738" s="21">
        <v>3.1250000000000002E-3</v>
      </c>
      <c r="K4738" s="21">
        <v>1.1357000000000001E-2</v>
      </c>
      <c r="L4738" s="21" cm="1">
        <f t="array" ref="L4738">MMULT(B4738:K4738,$D$18:$D$27)</f>
        <v>7.8644817360000001E-3</v>
      </c>
    </row>
    <row r="4739" spans="1:12" x14ac:dyDescent="0.35">
      <c r="A4739" s="22">
        <v>44799</v>
      </c>
      <c r="B4739" s="21">
        <v>-1.2312E-2</v>
      </c>
      <c r="C4739" s="21">
        <v>-7.3499999999999998E-3</v>
      </c>
      <c r="D4739" s="21">
        <v>-5.1910000000000003E-3</v>
      </c>
      <c r="E4739" s="21">
        <v>3.57E-4</v>
      </c>
      <c r="F4739" s="21">
        <v>-1.8671E-2</v>
      </c>
      <c r="G4739" s="21">
        <v>-2.7562E-2</v>
      </c>
      <c r="H4739" s="21">
        <v>-1.2487E-2</v>
      </c>
      <c r="I4739" s="21">
        <v>-1.7375999999999999E-2</v>
      </c>
      <c r="J4739" s="21">
        <v>-1.4019E-2</v>
      </c>
      <c r="K4739" s="21">
        <v>-1.5382E-2</v>
      </c>
      <c r="L4739" s="21" cm="1">
        <f t="array" ref="L4739">MMULT(B4739:K4739,$D$18:$D$27)</f>
        <v>-1.2417427094999999E-2</v>
      </c>
    </row>
    <row r="4740" spans="1:12" x14ac:dyDescent="0.35">
      <c r="A4740" s="22">
        <v>44802</v>
      </c>
      <c r="B4740" s="21">
        <v>2.299E-2</v>
      </c>
      <c r="C4740" s="21">
        <v>7.4660000000000004E-3</v>
      </c>
      <c r="D4740" s="21">
        <v>1.6055E-2</v>
      </c>
      <c r="E4740" s="21">
        <v>1.1594999999999999E-2</v>
      </c>
      <c r="F4740" s="21">
        <v>2.4353E-2</v>
      </c>
      <c r="G4740" s="21">
        <v>1.2819000000000001E-2</v>
      </c>
      <c r="H4740" s="21">
        <v>2.3248999999999999E-2</v>
      </c>
      <c r="I4740" s="21">
        <v>1.1065E-2</v>
      </c>
      <c r="J4740" s="21">
        <v>-2.6329999999999999E-3</v>
      </c>
      <c r="K4740" s="21">
        <v>6.3249999999999999E-3</v>
      </c>
      <c r="L4740" s="21" cm="1">
        <f t="array" ref="L4740">MMULT(B4740:K4740,$D$18:$D$27)</f>
        <v>1.3813338686999996E-2</v>
      </c>
    </row>
    <row r="4741" spans="1:12" x14ac:dyDescent="0.35">
      <c r="A4741" s="22">
        <v>44803</v>
      </c>
      <c r="B4741" s="21">
        <v>-3.8053999999999998E-2</v>
      </c>
      <c r="C4741" s="21">
        <v>-2.4358000000000001E-2</v>
      </c>
      <c r="D4741" s="21">
        <v>-3.7213000000000003E-2</v>
      </c>
      <c r="E4741" s="21">
        <v>-2.5745000000000001E-2</v>
      </c>
      <c r="F4741" s="21">
        <v>-4.2099999999999999E-2</v>
      </c>
      <c r="G4741" s="21">
        <v>-4.2328999999999999E-2</v>
      </c>
      <c r="H4741" s="21">
        <v>-4.3184E-2</v>
      </c>
      <c r="I4741" s="21">
        <v>-3.2724999999999997E-2</v>
      </c>
      <c r="J4741" s="21">
        <v>-2.4287E-2</v>
      </c>
      <c r="K4741" s="21">
        <v>-3.3333000000000002E-2</v>
      </c>
      <c r="L4741" s="21" cm="1">
        <f t="array" ref="L4741">MMULT(B4741:K4741,$D$18:$D$27)</f>
        <v>-3.3622184829999999E-2</v>
      </c>
    </row>
    <row r="4742" spans="1:12" x14ac:dyDescent="0.35">
      <c r="A4742" s="22">
        <v>44804</v>
      </c>
      <c r="B4742" s="21">
        <v>-7.476E-3</v>
      </c>
      <c r="C4742" s="21">
        <v>-1.5938000000000001E-2</v>
      </c>
      <c r="D4742" s="21">
        <v>-4.5950000000000001E-3</v>
      </c>
      <c r="E4742" s="21">
        <v>-9.502E-3</v>
      </c>
      <c r="F4742" s="21">
        <v>-1.3702000000000001E-2</v>
      </c>
      <c r="G4742" s="21">
        <v>1.9090000000000001E-3</v>
      </c>
      <c r="H4742" s="21">
        <v>-1.4026E-2</v>
      </c>
      <c r="I4742" s="21">
        <v>-7.6540000000000002E-3</v>
      </c>
      <c r="J4742" s="21">
        <v>-8.6580000000000008E-3</v>
      </c>
      <c r="K4742" s="21">
        <v>-7.3889999999999997E-3</v>
      </c>
      <c r="L4742" s="21" cm="1">
        <f t="array" ref="L4742">MMULT(B4742:K4742,$D$18:$D$27)</f>
        <v>-9.3647824250000008E-3</v>
      </c>
    </row>
    <row r="4743" spans="1:12" x14ac:dyDescent="0.35">
      <c r="A4743" s="22">
        <v>44805</v>
      </c>
      <c r="B4743" s="21">
        <v>-1.7994E-2</v>
      </c>
      <c r="C4743" s="21">
        <v>-1.5942999999999999E-2</v>
      </c>
      <c r="D4743" s="21">
        <v>-2.1351999999999999E-2</v>
      </c>
      <c r="E4743" s="21">
        <v>-1.7541999999999999E-2</v>
      </c>
      <c r="F4743" s="21">
        <v>-3.4076000000000002E-2</v>
      </c>
      <c r="G4743" s="21">
        <v>-8.6470000000000002E-3</v>
      </c>
      <c r="H4743" s="21">
        <v>-3.662E-2</v>
      </c>
      <c r="I4743" s="21">
        <v>-3.4987999999999998E-2</v>
      </c>
      <c r="J4743" s="21">
        <v>-8.1880000000000008E-3</v>
      </c>
      <c r="K4743" s="21">
        <v>-3.9602999999999999E-2</v>
      </c>
      <c r="L4743" s="21" cm="1">
        <f t="array" ref="L4743">MMULT(B4743:K4743,$D$18:$D$27)</f>
        <v>-2.4112927658000001E-2</v>
      </c>
    </row>
    <row r="4744" spans="1:12" x14ac:dyDescent="0.35">
      <c r="A4744" s="22">
        <v>44806</v>
      </c>
      <c r="B4744" s="21">
        <v>1.8322999999999999E-2</v>
      </c>
      <c r="C4744" s="21">
        <v>1.4851E-2</v>
      </c>
      <c r="D4744" s="21">
        <v>2.3671000000000001E-2</v>
      </c>
      <c r="E4744" s="21">
        <v>2.5388000000000001E-2</v>
      </c>
      <c r="F4744" s="21">
        <v>3.3106999999999998E-2</v>
      </c>
      <c r="G4744" s="21">
        <v>2.9273E-2</v>
      </c>
      <c r="H4744" s="21">
        <v>5.4089999999999997E-3</v>
      </c>
      <c r="I4744" s="21">
        <v>2.4673E-2</v>
      </c>
      <c r="J4744" s="21">
        <v>2.7520000000000001E-3</v>
      </c>
      <c r="K4744" s="21">
        <v>2.4493999999999998E-2</v>
      </c>
      <c r="L4744" s="21" cm="1">
        <f t="array" ref="L4744">MMULT(B4744:K4744,$D$18:$D$27)</f>
        <v>1.8552628463000001E-2</v>
      </c>
    </row>
    <row r="4745" spans="1:12" x14ac:dyDescent="0.35">
      <c r="A4745" s="22">
        <v>44810</v>
      </c>
      <c r="B4745" s="21">
        <v>-6.6950000000000004E-3</v>
      </c>
      <c r="C4745" s="21">
        <v>-4.6249999999999998E-3</v>
      </c>
      <c r="D4745" s="21">
        <v>-9.9570000000000006E-3</v>
      </c>
      <c r="E4745" s="21">
        <v>-1.4782999999999999E-2</v>
      </c>
      <c r="F4745" s="21">
        <v>-1.865E-2</v>
      </c>
      <c r="G4745" s="21">
        <v>-2.2551000000000002E-2</v>
      </c>
      <c r="H4745" s="21">
        <v>-2.7483E-2</v>
      </c>
      <c r="I4745" s="21">
        <v>-1.9217999999999999E-2</v>
      </c>
      <c r="J4745" s="21">
        <v>-2.4698000000000001E-2</v>
      </c>
      <c r="K4745" s="21">
        <v>-6.7590000000000003E-3</v>
      </c>
      <c r="L4745" s="21" cm="1">
        <f t="array" ref="L4745">MMULT(B4745:K4745,$D$18:$D$27)</f>
        <v>-1.6531431125000003E-2</v>
      </c>
    </row>
    <row r="4746" spans="1:12" x14ac:dyDescent="0.35">
      <c r="A4746" s="22">
        <v>44811</v>
      </c>
      <c r="B4746" s="21">
        <v>-8.5310000000000004E-3</v>
      </c>
      <c r="C4746" s="21">
        <v>-1.2793000000000001E-2</v>
      </c>
      <c r="D4746" s="21">
        <v>-2.6016000000000001E-2</v>
      </c>
      <c r="E4746" s="21">
        <v>-1.7214E-2</v>
      </c>
      <c r="F4746" s="21">
        <v>-8.0300000000000007E-3</v>
      </c>
      <c r="G4746" s="21">
        <v>1.91E-3</v>
      </c>
      <c r="H4746" s="21">
        <v>-2.1680999999999999E-2</v>
      </c>
      <c r="I4746" s="21">
        <v>-5.071E-3</v>
      </c>
      <c r="J4746" s="21">
        <v>4.5019999999999999E-3</v>
      </c>
      <c r="K4746" s="21">
        <v>-1.219E-3</v>
      </c>
      <c r="L4746" s="21" cm="1">
        <f t="array" ref="L4746">MMULT(B4746:K4746,$D$18:$D$27)</f>
        <v>-9.4034008249999999E-3</v>
      </c>
    </row>
    <row r="4747" spans="1:12" x14ac:dyDescent="0.35">
      <c r="A4747" s="22">
        <v>44812</v>
      </c>
      <c r="B4747" s="21">
        <v>8.1790000000000005E-3</v>
      </c>
      <c r="C4747" s="21">
        <v>5.4159999999999998E-3</v>
      </c>
      <c r="D4747" s="21">
        <v>9.6430000000000005E-3</v>
      </c>
      <c r="E4747" s="21">
        <v>1.4612E-2</v>
      </c>
      <c r="F4747" s="21">
        <v>2.9950999999999998E-2</v>
      </c>
      <c r="G4747" s="21">
        <v>2.8747000000000002E-2</v>
      </c>
      <c r="H4747" s="21">
        <v>-1.2532E-2</v>
      </c>
      <c r="I4747" s="21">
        <v>-4.5180000000000003E-3</v>
      </c>
      <c r="J4747" s="21">
        <v>1.0083999999999999E-2</v>
      </c>
      <c r="K4747" s="21">
        <v>1.119E-3</v>
      </c>
      <c r="L4747" s="21" cm="1">
        <f t="array" ref="L4747">MMULT(B4747:K4747,$D$18:$D$27)</f>
        <v>6.1191081679999992E-3</v>
      </c>
    </row>
    <row r="4748" spans="1:12" x14ac:dyDescent="0.35">
      <c r="A4748" s="22">
        <v>44813</v>
      </c>
      <c r="B4748" s="21">
        <v>1.6753000000000001E-2</v>
      </c>
      <c r="C4748" s="21">
        <v>2.5777000000000001E-2</v>
      </c>
      <c r="D4748" s="21">
        <v>4.2684E-2</v>
      </c>
      <c r="E4748" s="21">
        <v>3.3695999999999997E-2</v>
      </c>
      <c r="F4748" s="21">
        <v>3.8774000000000003E-2</v>
      </c>
      <c r="G4748" s="21">
        <v>2.4521999999999999E-2</v>
      </c>
      <c r="H4748" s="21">
        <v>1.5476999999999999E-2</v>
      </c>
      <c r="I4748" s="21">
        <v>2.4438000000000001E-2</v>
      </c>
      <c r="J4748" s="21">
        <v>1.553E-2</v>
      </c>
      <c r="K4748" s="21">
        <v>1.5845999999999999E-2</v>
      </c>
      <c r="L4748" s="21" cm="1">
        <f t="array" ref="L4748">MMULT(B4748:K4748,$D$18:$D$27)</f>
        <v>2.4467580633000002E-2</v>
      </c>
    </row>
    <row r="4749" spans="1:12" x14ac:dyDescent="0.35">
      <c r="A4749" s="22">
        <v>44816</v>
      </c>
      <c r="B4749" s="21">
        <v>1.1502999999999999E-2</v>
      </c>
      <c r="C4749" s="21">
        <v>1.5814999999999999E-2</v>
      </c>
      <c r="D4749" s="21">
        <v>2.4723999999999999E-2</v>
      </c>
      <c r="E4749" s="21">
        <v>2.1613E-2</v>
      </c>
      <c r="F4749" s="21">
        <v>1.261E-2</v>
      </c>
      <c r="G4749" s="21">
        <v>1.1967999999999999E-2</v>
      </c>
      <c r="H4749" s="21">
        <v>1.8137E-2</v>
      </c>
      <c r="I4749" s="21">
        <v>1.738E-2</v>
      </c>
      <c r="J4749" s="21">
        <v>2.3484000000000001E-2</v>
      </c>
      <c r="K4749" s="21">
        <v>-6.9999999999999999E-4</v>
      </c>
      <c r="L4749" s="21" cm="1">
        <f t="array" ref="L4749">MMULT(B4749:K4749,$D$18:$D$27)</f>
        <v>1.7520964276000004E-2</v>
      </c>
    </row>
    <row r="4750" spans="1:12" x14ac:dyDescent="0.35">
      <c r="A4750" s="22">
        <v>44817</v>
      </c>
      <c r="B4750" s="21">
        <v>-2.3358E-2</v>
      </c>
      <c r="C4750" s="21">
        <v>-1.9015000000000001E-2</v>
      </c>
      <c r="D4750" s="21">
        <v>-2.7688000000000001E-2</v>
      </c>
      <c r="E4750" s="21">
        <v>-1.8009000000000001E-2</v>
      </c>
      <c r="F4750" s="21">
        <v>-4.1842999999999998E-2</v>
      </c>
      <c r="G4750" s="21">
        <v>-5.033E-2</v>
      </c>
      <c r="H4750" s="21">
        <v>-2.1856E-2</v>
      </c>
      <c r="I4750" s="21">
        <v>-3.7962999999999997E-2</v>
      </c>
      <c r="J4750" s="21">
        <v>-3.0415999999999999E-2</v>
      </c>
      <c r="K4750" s="21">
        <v>-2.2914E-2</v>
      </c>
      <c r="L4750" s="21" cm="1">
        <f t="array" ref="L4750">MMULT(B4750:K4750,$D$18:$D$27)</f>
        <v>-2.9064314025999998E-2</v>
      </c>
    </row>
    <row r="4751" spans="1:12" x14ac:dyDescent="0.35">
      <c r="A4751" s="22">
        <v>44818</v>
      </c>
      <c r="B4751" s="21">
        <v>2.4545999999999998E-2</v>
      </c>
      <c r="C4751" s="21">
        <v>2.4213999999999999E-2</v>
      </c>
      <c r="D4751" s="21">
        <v>3.108E-2</v>
      </c>
      <c r="E4751" s="21">
        <v>4.7895E-2</v>
      </c>
      <c r="F4751" s="21">
        <v>4.6010000000000002E-2</v>
      </c>
      <c r="G4751" s="21">
        <v>4.9088E-2</v>
      </c>
      <c r="H4751" s="21">
        <v>2.8466000000000002E-2</v>
      </c>
      <c r="I4751" s="21">
        <v>-1.8569999999999999E-3</v>
      </c>
      <c r="J4751" s="21">
        <v>1.9813000000000001E-2</v>
      </c>
      <c r="K4751" s="21">
        <v>6.8609999999999999E-3</v>
      </c>
      <c r="L4751" s="21" cm="1">
        <f t="array" ref="L4751">MMULT(B4751:K4751,$D$18:$D$27)</f>
        <v>2.3012796767999999E-2</v>
      </c>
    </row>
    <row r="4752" spans="1:12" x14ac:dyDescent="0.35">
      <c r="A4752" s="22">
        <v>44819</v>
      </c>
      <c r="B4752" s="21">
        <v>-2.9078E-2</v>
      </c>
      <c r="C4752" s="21">
        <v>-1.6230999999999999E-2</v>
      </c>
      <c r="D4752" s="21">
        <v>-3.2904999999999997E-2</v>
      </c>
      <c r="E4752" s="21">
        <v>-1.8265E-2</v>
      </c>
      <c r="F4752" s="21">
        <v>-1.5159000000000001E-2</v>
      </c>
      <c r="G4752" s="21">
        <v>-4.1409999999999997E-3</v>
      </c>
      <c r="H4752" s="21">
        <v>-3.1399000000000003E-2</v>
      </c>
      <c r="I4752" s="21">
        <v>-4.8023000000000003E-2</v>
      </c>
      <c r="J4752" s="21">
        <v>-1.0793000000000001E-2</v>
      </c>
      <c r="K4752" s="21">
        <v>-2.2172000000000001E-2</v>
      </c>
      <c r="L4752" s="21" cm="1">
        <f t="array" ref="L4752">MMULT(B4752:K4752,$D$18:$D$27)</f>
        <v>-2.7813883143000002E-2</v>
      </c>
    </row>
    <row r="4753" spans="1:12" x14ac:dyDescent="0.35">
      <c r="A4753" s="22">
        <v>44820</v>
      </c>
      <c r="B4753" s="21">
        <v>-1.7083000000000001E-2</v>
      </c>
      <c r="C4753" s="21">
        <v>-2.5961999999999999E-2</v>
      </c>
      <c r="D4753" s="21">
        <v>-9.0570000000000008E-3</v>
      </c>
      <c r="E4753" s="21">
        <v>-2.1028000000000002E-2</v>
      </c>
      <c r="F4753" s="21">
        <v>-3.1794000000000003E-2</v>
      </c>
      <c r="G4753" s="21">
        <v>-4.7262999999999999E-2</v>
      </c>
      <c r="H4753" s="21">
        <v>-1.0447E-2</v>
      </c>
      <c r="I4753" s="21">
        <v>-1.3925E-2</v>
      </c>
      <c r="J4753" s="21">
        <v>-2.6186999999999998E-2</v>
      </c>
      <c r="K4753" s="21">
        <v>-5.097E-3</v>
      </c>
      <c r="L4753" s="21" cm="1">
        <f t="array" ref="L4753">MMULT(B4753:K4753,$D$18:$D$27)</f>
        <v>-1.8814177413E-2</v>
      </c>
    </row>
    <row r="4754" spans="1:12" x14ac:dyDescent="0.35">
      <c r="A4754" s="22">
        <v>44823</v>
      </c>
      <c r="B4754" s="21">
        <v>-1.07E-4</v>
      </c>
      <c r="C4754" s="21">
        <v>2.8760000000000001E-3</v>
      </c>
      <c r="D4754" s="21">
        <v>-8.3990000000000002E-3</v>
      </c>
      <c r="E4754" s="21">
        <v>-2.2980000000000001E-3</v>
      </c>
      <c r="F4754" s="21">
        <v>1.5637000000000002E-2</v>
      </c>
      <c r="G4754" s="21">
        <v>9.0189999999999992E-3</v>
      </c>
      <c r="H4754" s="21">
        <v>4.1920000000000004E-3</v>
      </c>
      <c r="I4754" s="21">
        <v>1.4864E-2</v>
      </c>
      <c r="J4754" s="21">
        <v>1.1204E-2</v>
      </c>
      <c r="K4754" s="21">
        <v>6.796E-3</v>
      </c>
      <c r="L4754" s="21" cm="1">
        <f t="array" ref="L4754">MMULT(B4754:K4754,$D$18:$D$27)</f>
        <v>6.3809710470000003E-3</v>
      </c>
    </row>
    <row r="4755" spans="1:12" x14ac:dyDescent="0.35">
      <c r="A4755" s="22">
        <v>44824</v>
      </c>
      <c r="B4755" s="21">
        <v>-8.1550000000000008E-3</v>
      </c>
      <c r="C4755" s="21">
        <v>-3.9519999999999998E-3</v>
      </c>
      <c r="D4755" s="21">
        <v>-6.6429999999999996E-3</v>
      </c>
      <c r="E4755" s="21">
        <v>-7.0879999999999997E-3</v>
      </c>
      <c r="F4755" s="21">
        <v>-1.2061000000000001E-2</v>
      </c>
      <c r="G4755" s="21">
        <v>-1.2111E-2</v>
      </c>
      <c r="H4755" s="21">
        <v>-6.1840000000000003E-3</v>
      </c>
      <c r="I4755" s="21">
        <v>1.5744999999999999E-2</v>
      </c>
      <c r="J4755" s="21">
        <v>-8.3099999999999997E-3</v>
      </c>
      <c r="K4755" s="21">
        <v>9.3460000000000001E-3</v>
      </c>
      <c r="L4755" s="21" cm="1">
        <f t="array" ref="L4755">MMULT(B4755:K4755,$D$18:$D$27)</f>
        <v>-2.2696328240000003E-3</v>
      </c>
    </row>
    <row r="4756" spans="1:12" x14ac:dyDescent="0.35">
      <c r="A4756" s="22">
        <v>44825</v>
      </c>
      <c r="B4756" s="21">
        <v>-1.6119000000000001E-2</v>
      </c>
      <c r="C4756" s="21">
        <v>-8.1259999999999995E-3</v>
      </c>
      <c r="D4756" s="21">
        <v>-1.1619000000000001E-2</v>
      </c>
      <c r="E4756" s="21">
        <v>-8.7449999999999993E-3</v>
      </c>
      <c r="F4756" s="21">
        <v>-2.3896000000000001E-2</v>
      </c>
      <c r="G4756" s="21">
        <v>-2.3789000000000001E-2</v>
      </c>
      <c r="H4756" s="21">
        <v>-2.4891E-2</v>
      </c>
      <c r="I4756" s="21">
        <v>-2.3432000000000001E-2</v>
      </c>
      <c r="J4756" s="21">
        <v>-2.1229000000000001E-2</v>
      </c>
      <c r="K4756" s="21">
        <v>-2.6029E-2</v>
      </c>
      <c r="L4756" s="21" cm="1">
        <f t="array" ref="L4756">MMULT(B4756:K4756,$D$18:$D$27)</f>
        <v>-1.8815710539000004E-2</v>
      </c>
    </row>
    <row r="4757" spans="1:12" x14ac:dyDescent="0.35">
      <c r="A4757" s="22">
        <v>44826</v>
      </c>
      <c r="B4757" s="21">
        <v>-4.1780000000000003E-3</v>
      </c>
      <c r="C4757" s="21">
        <v>-7.7399999999999995E-4</v>
      </c>
      <c r="D4757" s="21">
        <v>9.3000000000000005E-4</v>
      </c>
      <c r="E4757" s="21">
        <v>-9.2720000000000007E-3</v>
      </c>
      <c r="F4757" s="21">
        <v>1.7295999999999999E-2</v>
      </c>
      <c r="G4757" s="21">
        <v>-2.1527999999999999E-2</v>
      </c>
      <c r="H4757" s="21">
        <v>-1.2763E-2</v>
      </c>
      <c r="I4757" s="21">
        <v>1.2305E-2</v>
      </c>
      <c r="J4757" s="21">
        <v>-1.1416000000000001E-2</v>
      </c>
      <c r="K4757" s="21">
        <v>1.3838E-2</v>
      </c>
      <c r="L4757" s="21" cm="1">
        <f t="array" ref="L4757">MMULT(B4757:K4757,$D$18:$D$27)</f>
        <v>-2.1913195300000011E-4</v>
      </c>
    </row>
    <row r="4758" spans="1:12" x14ac:dyDescent="0.35">
      <c r="A4758" s="22">
        <v>44827</v>
      </c>
      <c r="B4758" s="21">
        <v>-5.3219000000000002E-2</v>
      </c>
      <c r="C4758" s="21">
        <v>-6.5337000000000006E-2</v>
      </c>
      <c r="D4758" s="21">
        <v>-7.7989000000000003E-2</v>
      </c>
      <c r="E4758" s="21">
        <v>-8.6043999999999995E-2</v>
      </c>
      <c r="F4758" s="21">
        <v>-8.4488999999999995E-2</v>
      </c>
      <c r="G4758" s="21">
        <v>-8.7089E-2</v>
      </c>
      <c r="H4758" s="21">
        <v>-5.0904999999999999E-2</v>
      </c>
      <c r="I4758" s="21">
        <v>-7.6333999999999999E-2</v>
      </c>
      <c r="J4758" s="21">
        <v>-4.5612E-2</v>
      </c>
      <c r="K4758" s="21">
        <v>-4.7197000000000003E-2</v>
      </c>
      <c r="L4758" s="21" cm="1">
        <f t="array" ref="L4758">MMULT(B4758:K4758,$D$18:$D$27)</f>
        <v>-6.6055480519000009E-2</v>
      </c>
    </row>
    <row r="4759" spans="1:12" x14ac:dyDescent="0.35">
      <c r="A4759" s="22">
        <v>44830</v>
      </c>
      <c r="B4759" s="21">
        <v>-2.0641E-2</v>
      </c>
      <c r="C4759" s="21">
        <v>-2.6318000000000001E-2</v>
      </c>
      <c r="D4759" s="21">
        <v>-3.6107E-2</v>
      </c>
      <c r="E4759" s="21">
        <v>-1.3818E-2</v>
      </c>
      <c r="F4759" s="21">
        <v>-3.2571000000000003E-2</v>
      </c>
      <c r="G4759" s="21">
        <v>-4.1339000000000001E-2</v>
      </c>
      <c r="H4759" s="21">
        <v>-1.4473E-2</v>
      </c>
      <c r="I4759" s="21">
        <v>-2.4081999999999999E-2</v>
      </c>
      <c r="J4759" s="21">
        <v>-2.6617999999999999E-2</v>
      </c>
      <c r="K4759" s="21">
        <v>-2.0885999999999998E-2</v>
      </c>
      <c r="L4759" s="21" cm="1">
        <f t="array" ref="L4759">MMULT(B4759:K4759,$D$18:$D$27)</f>
        <v>-2.3806078422999997E-2</v>
      </c>
    </row>
    <row r="4760" spans="1:12" x14ac:dyDescent="0.35">
      <c r="A4760" s="22">
        <v>44831</v>
      </c>
      <c r="B4760" s="21">
        <v>2.0957E-2</v>
      </c>
      <c r="C4760" s="21">
        <v>4.26E-4</v>
      </c>
      <c r="D4760" s="21">
        <v>2.5669999999999998E-3</v>
      </c>
      <c r="E4760" s="21">
        <v>-4.4349999999999997E-3</v>
      </c>
      <c r="F4760" s="21">
        <v>3.5439999999999998E-3</v>
      </c>
      <c r="G4760" s="21">
        <v>1.6060999999999999E-2</v>
      </c>
      <c r="H4760" s="21">
        <v>1.123E-2</v>
      </c>
      <c r="I4760" s="21">
        <v>2.7778000000000001E-2</v>
      </c>
      <c r="J4760" s="21">
        <v>1.4916E-2</v>
      </c>
      <c r="K4760" s="21">
        <v>3.6967E-2</v>
      </c>
      <c r="L4760" s="21" cm="1">
        <f t="array" ref="L4760">MMULT(B4760:K4760,$D$18:$D$27)</f>
        <v>1.4010522725999999E-2</v>
      </c>
    </row>
    <row r="4761" spans="1:12" x14ac:dyDescent="0.35">
      <c r="A4761" s="22">
        <v>44832</v>
      </c>
      <c r="B4761" s="21">
        <v>3.6388999999999998E-2</v>
      </c>
      <c r="C4761" s="21">
        <v>3.3753999999999999E-2</v>
      </c>
      <c r="D4761" s="21">
        <v>5.9554000000000003E-2</v>
      </c>
      <c r="E4761" s="21">
        <v>4.2931999999999998E-2</v>
      </c>
      <c r="F4761" s="21">
        <v>4.2965999999999997E-2</v>
      </c>
      <c r="G4761" s="21">
        <v>4.9827999999999997E-2</v>
      </c>
      <c r="H4761" s="21">
        <v>4.9206E-2</v>
      </c>
      <c r="I4761" s="21">
        <v>6.7960999999999994E-2</v>
      </c>
      <c r="J4761" s="21">
        <v>3.1230999999999998E-2</v>
      </c>
      <c r="K4761" s="21">
        <v>7.7975000000000003E-2</v>
      </c>
      <c r="L4761" s="21" cm="1">
        <f t="array" ref="L4761">MMULT(B4761:K4761,$D$18:$D$27)</f>
        <v>4.7571903050999995E-2</v>
      </c>
    </row>
    <row r="4762" spans="1:12" x14ac:dyDescent="0.35">
      <c r="A4762" s="22">
        <v>44833</v>
      </c>
      <c r="B4762" s="21">
        <v>-2.026E-3</v>
      </c>
      <c r="C4762" s="21">
        <v>-6.9280000000000001E-3</v>
      </c>
      <c r="D4762" s="21">
        <v>1.1098E-2</v>
      </c>
      <c r="E4762" s="21">
        <v>6.4079999999999996E-3</v>
      </c>
      <c r="F4762" s="21">
        <v>1.4955E-2</v>
      </c>
      <c r="G4762" s="21">
        <v>-4.9100000000000003E-3</v>
      </c>
      <c r="H4762" s="21">
        <v>1.1398999999999999E-2</v>
      </c>
      <c r="I4762" s="21">
        <v>-9.4590000000000004E-3</v>
      </c>
      <c r="J4762" s="21">
        <v>-7.1260000000000004E-3</v>
      </c>
      <c r="K4762" s="21">
        <v>-1.3887999999999999E-2</v>
      </c>
      <c r="L4762" s="21" cm="1">
        <f t="array" ref="L4762">MMULT(B4762:K4762,$D$18:$D$27)</f>
        <v>-1.0818951200000014E-4</v>
      </c>
    </row>
    <row r="4763" spans="1:12" x14ac:dyDescent="0.35">
      <c r="A4763" s="22">
        <v>44834</v>
      </c>
      <c r="B4763" s="21">
        <v>-1.5448999999999999E-2</v>
      </c>
      <c r="C4763" s="21">
        <v>-7.5979999999999997E-3</v>
      </c>
      <c r="D4763" s="21">
        <v>-1.0976E-2</v>
      </c>
      <c r="E4763" s="21">
        <v>-1.2734000000000001E-2</v>
      </c>
      <c r="F4763" s="21">
        <v>-1.946E-3</v>
      </c>
      <c r="G4763" s="21">
        <v>-7.5659999999999998E-3</v>
      </c>
      <c r="H4763" s="21">
        <v>-1.0626E-2</v>
      </c>
      <c r="I4763" s="21">
        <v>1.116E-3</v>
      </c>
      <c r="J4763" s="21">
        <v>-4.7850000000000002E-3</v>
      </c>
      <c r="K4763" s="21">
        <v>6.3829999999999998E-3</v>
      </c>
      <c r="L4763" s="21" cm="1">
        <f t="array" ref="L4763">MMULT(B4763:K4763,$D$18:$D$27)</f>
        <v>-6.9549059399999988E-3</v>
      </c>
    </row>
    <row r="4764" spans="1:12" x14ac:dyDescent="0.35">
      <c r="A4764" s="22">
        <v>44837</v>
      </c>
      <c r="B4764" s="21">
        <v>5.28E-2</v>
      </c>
      <c r="C4764" s="21">
        <v>5.6100999999999998E-2</v>
      </c>
      <c r="D4764" s="21">
        <v>7.3390999999999998E-2</v>
      </c>
      <c r="E4764" s="21">
        <v>7.4554999999999996E-2</v>
      </c>
      <c r="F4764" s="21">
        <v>6.6851999999999995E-2</v>
      </c>
      <c r="G4764" s="21">
        <v>4.3751999999999999E-2</v>
      </c>
      <c r="H4764" s="21">
        <v>4.2473999999999998E-2</v>
      </c>
      <c r="I4764" s="21">
        <v>4.7820000000000001E-2</v>
      </c>
      <c r="J4764" s="21">
        <v>2.7643999999999998E-2</v>
      </c>
      <c r="K4764" s="21">
        <v>3.4833000000000003E-2</v>
      </c>
      <c r="L4764" s="21" cm="1">
        <f t="array" ref="L4764">MMULT(B4764:K4764,$D$18:$D$27)</f>
        <v>5.1800433082999996E-2</v>
      </c>
    </row>
    <row r="4765" spans="1:12" x14ac:dyDescent="0.35">
      <c r="A4765" s="22">
        <v>44838</v>
      </c>
      <c r="B4765" s="21">
        <v>3.6444999999999998E-2</v>
      </c>
      <c r="C4765" s="21">
        <v>3.8885000000000003E-2</v>
      </c>
      <c r="D4765" s="21">
        <v>4.3692000000000002E-2</v>
      </c>
      <c r="E4765" s="21">
        <v>5.1378E-2</v>
      </c>
      <c r="F4765" s="21">
        <v>2.1409999999999998E-2</v>
      </c>
      <c r="G4765" s="21">
        <v>3.7948999999999997E-2</v>
      </c>
      <c r="H4765" s="21">
        <v>3.2938000000000002E-2</v>
      </c>
      <c r="I4765" s="21">
        <v>6.8337999999999996E-2</v>
      </c>
      <c r="J4765" s="21">
        <v>3.3333000000000002E-2</v>
      </c>
      <c r="K4765" s="21">
        <v>4.7961999999999998E-2</v>
      </c>
      <c r="L4765" s="21" cm="1">
        <f t="array" ref="L4765">MMULT(B4765:K4765,$D$18:$D$27)</f>
        <v>4.3754193935999997E-2</v>
      </c>
    </row>
    <row r="4766" spans="1:12" x14ac:dyDescent="0.35">
      <c r="A4766" s="22">
        <v>44839</v>
      </c>
      <c r="B4766" s="21">
        <v>4.0411000000000002E-2</v>
      </c>
      <c r="C4766" s="21">
        <v>5.7099999999999998E-3</v>
      </c>
      <c r="D4766" s="21">
        <v>7.2700000000000004E-3</v>
      </c>
      <c r="E4766" s="21">
        <v>2.6809999999999998E-3</v>
      </c>
      <c r="F4766" s="21">
        <v>6.2628000000000003E-2</v>
      </c>
      <c r="G4766" s="21">
        <v>1.1625999999999999E-2</v>
      </c>
      <c r="H4766" s="21">
        <v>2.3727000000000002E-2</v>
      </c>
      <c r="I4766" s="21">
        <v>2.4899999999999999E-2</v>
      </c>
      <c r="J4766" s="21">
        <v>1.6980000000000001E-3</v>
      </c>
      <c r="K4766" s="21">
        <v>-1.2999999999999999E-3</v>
      </c>
      <c r="L4766" s="21" cm="1">
        <f t="array" ref="L4766">MMULT(B4766:K4766,$D$18:$D$27)</f>
        <v>2.2547801979000002E-2</v>
      </c>
    </row>
    <row r="4767" spans="1:12" x14ac:dyDescent="0.35">
      <c r="A4767" s="22">
        <v>44840</v>
      </c>
      <c r="B4767" s="21">
        <v>2.9661E-2</v>
      </c>
      <c r="C4767" s="21">
        <v>1.823E-2</v>
      </c>
      <c r="D4767" s="21">
        <v>1.1501000000000001E-2</v>
      </c>
      <c r="E4767" s="21">
        <v>1.4836999999999999E-2</v>
      </c>
      <c r="F4767" s="21">
        <v>2.2131000000000001E-2</v>
      </c>
      <c r="G4767" s="21">
        <v>-1.9053E-2</v>
      </c>
      <c r="H4767" s="21">
        <v>4.0744000000000002E-2</v>
      </c>
      <c r="I4767" s="21">
        <v>8.0979999999999993E-3</v>
      </c>
      <c r="J4767" s="21">
        <v>-1.7513999999999998E-2</v>
      </c>
      <c r="K4767" s="21">
        <v>2.6029999999999998E-3</v>
      </c>
      <c r="L4767" s="21" cm="1">
        <f t="array" ref="L4767">MMULT(B4767:K4767,$D$18:$D$27)</f>
        <v>1.4029334979E-2</v>
      </c>
    </row>
    <row r="4768" spans="1:12" x14ac:dyDescent="0.35">
      <c r="A4768" s="22">
        <v>44841</v>
      </c>
      <c r="B4768" s="21">
        <v>-1.0092E-2</v>
      </c>
      <c r="C4768" s="21">
        <v>-8.6110000000000006E-3</v>
      </c>
      <c r="D4768" s="21">
        <v>-6.2699999999999995E-4</v>
      </c>
      <c r="E4768" s="21">
        <v>7.3099999999999997E-3</v>
      </c>
      <c r="F4768" s="21">
        <v>2.3530000000000001E-3</v>
      </c>
      <c r="G4768" s="21">
        <v>-1.6957E-2</v>
      </c>
      <c r="H4768" s="21">
        <v>-9.9290000000000003E-3</v>
      </c>
      <c r="I4768" s="21">
        <v>-9.2119999999999997E-3</v>
      </c>
      <c r="J4768" s="21">
        <v>-8.626E-3</v>
      </c>
      <c r="K4768" s="21">
        <v>-9.4570000000000001E-3</v>
      </c>
      <c r="L4768" s="21" cm="1">
        <f t="array" ref="L4768">MMULT(B4768:K4768,$D$18:$D$27)</f>
        <v>-6.0362291310000014E-3</v>
      </c>
    </row>
    <row r="4769" spans="1:12" x14ac:dyDescent="0.35">
      <c r="A4769" s="22">
        <v>44844</v>
      </c>
      <c r="B4769" s="21">
        <v>-2.1676999999999998E-2</v>
      </c>
      <c r="C4769" s="21">
        <v>-1.8058999999999999E-2</v>
      </c>
      <c r="D4769" s="21">
        <v>-2.9423000000000001E-2</v>
      </c>
      <c r="E4769" s="21">
        <v>-1.4429000000000001E-2</v>
      </c>
      <c r="F4769" s="21">
        <v>-1.0801E-2</v>
      </c>
      <c r="G4769" s="21">
        <v>-6.4289999999999998E-3</v>
      </c>
      <c r="H4769" s="21">
        <v>-5.9742000000000003E-2</v>
      </c>
      <c r="I4769" s="21">
        <v>-1.5027E-2</v>
      </c>
      <c r="J4769" s="21">
        <v>-9.861E-3</v>
      </c>
      <c r="K4769" s="21">
        <v>-7.3010000000000002E-3</v>
      </c>
      <c r="L4769" s="21" cm="1">
        <f t="array" ref="L4769">MMULT(B4769:K4769,$D$18:$D$27)</f>
        <v>-2.0744407006000002E-2</v>
      </c>
    </row>
    <row r="4770" spans="1:12" x14ac:dyDescent="0.35">
      <c r="A4770" s="22">
        <v>44845</v>
      </c>
      <c r="B4770" s="21">
        <v>-8.4989999999999996E-3</v>
      </c>
      <c r="C4770" s="21">
        <v>1.9100000000000001E-4</v>
      </c>
      <c r="D4770" s="21">
        <v>-8.0839999999999992E-3</v>
      </c>
      <c r="E4770" s="21">
        <v>-1.0444999999999999E-2</v>
      </c>
      <c r="F4770" s="21">
        <v>-8.7819999999999999E-3</v>
      </c>
      <c r="G4770" s="21">
        <v>3.9299000000000001E-2</v>
      </c>
      <c r="H4770" s="21">
        <v>-2.4379000000000001E-2</v>
      </c>
      <c r="I4770" s="21">
        <v>-8.4510000000000002E-3</v>
      </c>
      <c r="J4770" s="21">
        <v>5.2719999999999998E-3</v>
      </c>
      <c r="K4770" s="21">
        <v>-2.4797E-2</v>
      </c>
      <c r="L4770" s="21" cm="1">
        <f t="array" ref="L4770">MMULT(B4770:K4770,$D$18:$D$27)</f>
        <v>-7.5671449280000002E-3</v>
      </c>
    </row>
    <row r="4771" spans="1:12" x14ac:dyDescent="0.35">
      <c r="A4771" s="22">
        <v>44846</v>
      </c>
      <c r="B4771" s="21">
        <v>4.3880000000000004E-3</v>
      </c>
      <c r="C4771" s="21">
        <v>2.99E-3</v>
      </c>
      <c r="D4771" s="21">
        <v>6.1939999999999999E-3</v>
      </c>
      <c r="E4771" s="21">
        <v>6.2290000000000002E-3</v>
      </c>
      <c r="F4771" s="21">
        <v>6.2259999999999998E-3</v>
      </c>
      <c r="G4771" s="21">
        <v>-1.5337999999999999E-2</v>
      </c>
      <c r="H4771" s="21">
        <v>1.6867E-2</v>
      </c>
      <c r="I4771" s="21">
        <v>2.878E-2</v>
      </c>
      <c r="J4771" s="21">
        <v>-6.4099999999999999E-3</v>
      </c>
      <c r="K4771" s="21">
        <v>1.4793000000000001E-2</v>
      </c>
      <c r="L4771" s="21" cm="1">
        <f t="array" ref="L4771">MMULT(B4771:K4771,$D$18:$D$27)</f>
        <v>1.0002442924000002E-2</v>
      </c>
    </row>
    <row r="4772" spans="1:12" x14ac:dyDescent="0.35">
      <c r="A4772" s="22">
        <v>44847</v>
      </c>
      <c r="B4772" s="21">
        <v>3.4949000000000001E-2</v>
      </c>
      <c r="C4772" s="21">
        <v>4.8465000000000001E-2</v>
      </c>
      <c r="D4772" s="21">
        <v>3.1426999999999997E-2</v>
      </c>
      <c r="E4772" s="21">
        <v>5.5374E-2</v>
      </c>
      <c r="F4772" s="21">
        <v>5.1642E-2</v>
      </c>
      <c r="G4772" s="21">
        <v>5.4595999999999999E-2</v>
      </c>
      <c r="H4772" s="21">
        <v>4.4386000000000002E-2</v>
      </c>
      <c r="I4772" s="21">
        <v>4.2608E-2</v>
      </c>
      <c r="J4772" s="21">
        <v>3.4604000000000003E-2</v>
      </c>
      <c r="K4772" s="21">
        <v>3.9157999999999998E-2</v>
      </c>
      <c r="L4772" s="21" cm="1">
        <f t="array" ref="L4772">MMULT(B4772:K4772,$D$18:$D$27)</f>
        <v>4.1921903621000005E-2</v>
      </c>
    </row>
    <row r="4773" spans="1:12" x14ac:dyDescent="0.35">
      <c r="A4773" s="22">
        <v>44848</v>
      </c>
      <c r="B4773" s="21">
        <v>-2.6308000000000002E-2</v>
      </c>
      <c r="C4773" s="21">
        <v>-3.1099000000000002E-2</v>
      </c>
      <c r="D4773" s="21">
        <v>-5.3164999999999997E-2</v>
      </c>
      <c r="E4773" s="21">
        <v>-3.8943999999999999E-2</v>
      </c>
      <c r="F4773" s="21">
        <v>-4.5938E-2</v>
      </c>
      <c r="G4773" s="21">
        <v>-5.0014999999999997E-2</v>
      </c>
      <c r="H4773" s="21">
        <v>-1.9411999999999999E-2</v>
      </c>
      <c r="I4773" s="21">
        <v>-2.8896000000000002E-2</v>
      </c>
      <c r="J4773" s="21">
        <v>-2.5510000000000001E-2</v>
      </c>
      <c r="K4773" s="21">
        <v>-4.5567000000000003E-2</v>
      </c>
      <c r="L4773" s="21" cm="1">
        <f t="array" ref="L4773">MMULT(B4773:K4773,$D$18:$D$27)</f>
        <v>-3.1866835752E-2</v>
      </c>
    </row>
    <row r="4774" spans="1:12" x14ac:dyDescent="0.35">
      <c r="A4774" s="22">
        <v>44851</v>
      </c>
      <c r="B4774" s="21">
        <v>1.4416999999999999E-2</v>
      </c>
      <c r="C4774" s="21">
        <v>7.306E-3</v>
      </c>
      <c r="D4774" s="21">
        <v>2.7369999999999998E-3</v>
      </c>
      <c r="E4774" s="21">
        <v>3.3909999999999999E-3</v>
      </c>
      <c r="F4774" s="21">
        <v>1.6603E-2</v>
      </c>
      <c r="G4774" s="21">
        <v>1.7240999999999999E-2</v>
      </c>
      <c r="H4774" s="21">
        <v>1.0198E-2</v>
      </c>
      <c r="I4774" s="21">
        <v>1.4453000000000001E-2</v>
      </c>
      <c r="J4774" s="21">
        <v>1.8034000000000001E-2</v>
      </c>
      <c r="K4774" s="21">
        <v>1.2200000000000001E-2</v>
      </c>
      <c r="L4774" s="21" cm="1">
        <f t="array" ref="L4774">MMULT(B4774:K4774,$D$18:$D$27)</f>
        <v>1.2337803005E-2</v>
      </c>
    </row>
    <row r="4775" spans="1:12" x14ac:dyDescent="0.35">
      <c r="A4775" s="22">
        <v>44852</v>
      </c>
      <c r="B4775" s="21">
        <v>1.789E-3</v>
      </c>
      <c r="C4775" s="21">
        <v>8.7410000000000005E-3</v>
      </c>
      <c r="D4775" s="21">
        <v>2.5558000000000001E-2</v>
      </c>
      <c r="E4775" s="21">
        <v>-3.9709999999999997E-3</v>
      </c>
      <c r="F4775" s="21">
        <v>1.1665999999999999E-2</v>
      </c>
      <c r="G4775" s="21">
        <v>1.6041E-2</v>
      </c>
      <c r="H4775" s="21">
        <v>6.2350000000000001E-3</v>
      </c>
      <c r="I4775" s="21">
        <v>6.8089999999999999E-3</v>
      </c>
      <c r="J4775" s="21">
        <v>1.5429E-2</v>
      </c>
      <c r="K4775" s="21">
        <v>2.6478000000000002E-2</v>
      </c>
      <c r="L4775" s="21" cm="1">
        <f t="array" ref="L4775">MMULT(B4775:K4775,$D$18:$D$27)</f>
        <v>8.389101086E-3</v>
      </c>
    </row>
    <row r="4776" spans="1:12" x14ac:dyDescent="0.35">
      <c r="A4776" s="22">
        <v>44853</v>
      </c>
      <c r="B4776" s="21">
        <v>2.9662999999999998E-2</v>
      </c>
      <c r="C4776" s="21">
        <v>3.2447999999999998E-2</v>
      </c>
      <c r="D4776" s="21">
        <v>4.9036000000000003E-2</v>
      </c>
      <c r="E4776" s="21">
        <v>2.7314000000000001E-2</v>
      </c>
      <c r="F4776" s="21">
        <v>4.8661999999999997E-2</v>
      </c>
      <c r="G4776" s="21">
        <v>-2.9799999999999998E-4</v>
      </c>
      <c r="H4776" s="21">
        <v>1.0031999999999999E-2</v>
      </c>
      <c r="I4776" s="21">
        <v>1.9144999999999999E-2</v>
      </c>
      <c r="J4776" s="21">
        <v>1.238E-2</v>
      </c>
      <c r="K4776" s="21">
        <v>6.5640000000000004E-3</v>
      </c>
      <c r="L4776" s="21" cm="1">
        <f t="array" ref="L4776">MMULT(B4776:K4776,$D$18:$D$27)</f>
        <v>2.5369011654999999E-2</v>
      </c>
    </row>
    <row r="4777" spans="1:12" x14ac:dyDescent="0.35">
      <c r="A4777" s="22">
        <v>44854</v>
      </c>
      <c r="B4777" s="21">
        <v>1.3489999999999999E-3</v>
      </c>
      <c r="C4777" s="21">
        <v>5.7140000000000003E-3</v>
      </c>
      <c r="D4777" s="21">
        <v>1.1686E-2</v>
      </c>
      <c r="E4777" s="21">
        <v>5.7800000000000004E-3</v>
      </c>
      <c r="F4777" s="21">
        <v>4.8380000000000003E-3</v>
      </c>
      <c r="G4777" s="21">
        <v>-2.0112999999999999E-2</v>
      </c>
      <c r="H4777" s="21">
        <v>5.6969999999999998E-3</v>
      </c>
      <c r="I4777" s="21">
        <v>-2.1440000000000001E-3</v>
      </c>
      <c r="J4777" s="21">
        <v>-4.836E-2</v>
      </c>
      <c r="K4777" s="21">
        <v>4.3169999999999997E-3</v>
      </c>
      <c r="L4777" s="21" cm="1">
        <f t="array" ref="L4777">MMULT(B4777:K4777,$D$18:$D$27)</f>
        <v>-4.6754362049999986E-3</v>
      </c>
    </row>
    <row r="4778" spans="1:12" x14ac:dyDescent="0.35">
      <c r="A4778" s="22">
        <v>44855</v>
      </c>
      <c r="B4778" s="21">
        <v>1.857E-2</v>
      </c>
      <c r="C4778" s="21">
        <v>2.5035999999999999E-2</v>
      </c>
      <c r="D4778" s="21">
        <v>2.5914E-2</v>
      </c>
      <c r="E4778" s="21">
        <v>2.2001E-2</v>
      </c>
      <c r="F4778" s="21">
        <v>0.10330499999999999</v>
      </c>
      <c r="G4778" s="21">
        <v>3.0713000000000001E-2</v>
      </c>
      <c r="H4778" s="21">
        <v>3.5004E-2</v>
      </c>
      <c r="I4778" s="21">
        <v>2.7623999999999999E-2</v>
      </c>
      <c r="J4778" s="21">
        <v>2.3363999999999999E-2</v>
      </c>
      <c r="K4778" s="21">
        <v>1.8657E-2</v>
      </c>
      <c r="L4778" s="21" cm="1">
        <f t="array" ref="L4778">MMULT(B4778:K4778,$D$18:$D$27)</f>
        <v>3.2381403726999998E-2</v>
      </c>
    </row>
    <row r="4779" spans="1:12" x14ac:dyDescent="0.35">
      <c r="A4779" s="22">
        <v>44858</v>
      </c>
      <c r="B4779" s="21">
        <v>6.9899999999999997E-3</v>
      </c>
      <c r="C4779" s="21">
        <v>-3.4600000000000001E-4</v>
      </c>
      <c r="D4779" s="21">
        <v>-2.519E-3</v>
      </c>
      <c r="E4779" s="21">
        <v>5.2209999999999999E-3</v>
      </c>
      <c r="F4779" s="21">
        <v>3.4516999999999999E-2</v>
      </c>
      <c r="G4779" s="21">
        <v>-2.2422000000000001E-2</v>
      </c>
      <c r="H4779" s="21">
        <v>-6.0340000000000003E-3</v>
      </c>
      <c r="I4779" s="21">
        <v>-3.9800000000000002E-4</v>
      </c>
      <c r="J4779" s="21">
        <v>-1.3698999999999999E-2</v>
      </c>
      <c r="K4779" s="21">
        <v>7.18E-4</v>
      </c>
      <c r="L4779" s="21" cm="1">
        <f t="array" ref="L4779">MMULT(B4779:K4779,$D$18:$D$27)</f>
        <v>1.8391542889999995E-3</v>
      </c>
    </row>
    <row r="4780" spans="1:12" x14ac:dyDescent="0.35">
      <c r="A4780" s="22">
        <v>44859</v>
      </c>
      <c r="B4780" s="21">
        <v>-6.7539999999999996E-3</v>
      </c>
      <c r="C4780" s="21">
        <v>1.0397E-2</v>
      </c>
      <c r="D4780" s="21">
        <v>-1.9753E-2</v>
      </c>
      <c r="E4780" s="21">
        <v>-9.5890000000000003E-3</v>
      </c>
      <c r="F4780" s="21">
        <v>6.136E-3</v>
      </c>
      <c r="G4780" s="21">
        <v>6.79E-3</v>
      </c>
      <c r="H4780" s="21">
        <v>3.6709999999999998E-3</v>
      </c>
      <c r="I4780" s="21">
        <v>-1.7930000000000001E-3</v>
      </c>
      <c r="J4780" s="21">
        <v>1.3310000000000001E-2</v>
      </c>
      <c r="K4780" s="21">
        <v>-1.7899999999999999E-4</v>
      </c>
      <c r="L4780" s="21" cm="1">
        <f t="array" ref="L4780">MMULT(B4780:K4780,$D$18:$D$27)</f>
        <v>-4.2175783400000012E-4</v>
      </c>
    </row>
    <row r="4781" spans="1:12" x14ac:dyDescent="0.35">
      <c r="A4781" s="22">
        <v>44860</v>
      </c>
      <c r="B4781" s="21">
        <v>1.1900000000000001E-2</v>
      </c>
      <c r="C4781" s="21">
        <v>1.2348E-2</v>
      </c>
      <c r="D4781" s="21">
        <v>1.7423999999999999E-2</v>
      </c>
      <c r="E4781" s="21">
        <v>2.1219999999999999E-2</v>
      </c>
      <c r="F4781" s="21">
        <v>-5.5269999999999998E-3</v>
      </c>
      <c r="G4781" s="21">
        <v>8.8430000000000002E-3</v>
      </c>
      <c r="H4781" s="21">
        <v>2.0115000000000001E-2</v>
      </c>
      <c r="I4781" s="21">
        <v>2.0355000000000002E-2</v>
      </c>
      <c r="J4781" s="21">
        <v>1.2564000000000001E-2</v>
      </c>
      <c r="K4781" s="21">
        <v>1.5075E-2</v>
      </c>
      <c r="L4781" s="21" cm="1">
        <f t="array" ref="L4781">MMULT(B4781:K4781,$D$18:$D$27)</f>
        <v>1.4505384195E-2</v>
      </c>
    </row>
    <row r="4782" spans="1:12" x14ac:dyDescent="0.35">
      <c r="A4782" s="22">
        <v>44861</v>
      </c>
      <c r="B4782" s="21">
        <v>3.8270000000000001E-3</v>
      </c>
      <c r="C4782" s="21">
        <v>4.5739999999999999E-3</v>
      </c>
      <c r="D4782" s="21">
        <v>5.2099999999999998E-4</v>
      </c>
      <c r="E4782" s="21">
        <v>5.53E-4</v>
      </c>
      <c r="F4782" s="21">
        <v>-9.5820000000000002E-3</v>
      </c>
      <c r="G4782" s="21">
        <v>8.7650000000000002E-3</v>
      </c>
      <c r="H4782" s="21">
        <v>-8.9630000000000005E-3</v>
      </c>
      <c r="I4782" s="21">
        <v>1.2713E-2</v>
      </c>
      <c r="J4782" s="21">
        <v>1.4664E-2</v>
      </c>
      <c r="K4782" s="21">
        <v>4.6849999999999999E-3</v>
      </c>
      <c r="L4782" s="21" cm="1">
        <f t="array" ref="L4782">MMULT(B4782:K4782,$D$18:$D$27)</f>
        <v>4.3841946589999996E-3</v>
      </c>
    </row>
    <row r="4783" spans="1:12" x14ac:dyDescent="0.35">
      <c r="A4783" s="22">
        <v>44862</v>
      </c>
      <c r="B4783" s="21">
        <v>2.9288999999999999E-2</v>
      </c>
      <c r="C4783" s="21">
        <v>1.1691999999999999E-2</v>
      </c>
      <c r="D4783" s="21">
        <v>-5.0610000000000004E-3</v>
      </c>
      <c r="E4783" s="21">
        <v>4.1850000000000004E-3</v>
      </c>
      <c r="F4783" s="21">
        <v>-2.3800000000000002E-2</v>
      </c>
      <c r="G4783" s="21">
        <v>-1.0898E-2</v>
      </c>
      <c r="H4783" s="21">
        <v>-4.17E-4</v>
      </c>
      <c r="I4783" s="21">
        <v>6.1799999999999997E-3</v>
      </c>
      <c r="J4783" s="21">
        <v>-1.2229E-2</v>
      </c>
      <c r="K4783" s="21">
        <v>-7.0399999999999998E-4</v>
      </c>
      <c r="L4783" s="21" cm="1">
        <f t="array" ref="L4783">MMULT(B4783:K4783,$D$18:$D$27)</f>
        <v>3.0545562799999997E-3</v>
      </c>
    </row>
    <row r="4784" spans="1:12" x14ac:dyDescent="0.35">
      <c r="A4784" s="22">
        <v>44865</v>
      </c>
      <c r="B4784" s="21">
        <v>9.9400000000000009E-4</v>
      </c>
      <c r="C4784" s="21">
        <v>5.1120000000000002E-3</v>
      </c>
      <c r="D4784" s="21">
        <v>2.1167999999999999E-2</v>
      </c>
      <c r="E4784" s="21">
        <v>-8.4930000000000005E-3</v>
      </c>
      <c r="F4784" s="21">
        <v>3.1317999999999999E-2</v>
      </c>
      <c r="G4784" s="21">
        <v>1.8016999999999998E-2</v>
      </c>
      <c r="H4784" s="21">
        <v>1.0579E-2</v>
      </c>
      <c r="I4784" s="21">
        <v>8.6399999999999997E-4</v>
      </c>
      <c r="J4784" s="21">
        <v>1.9696000000000002E-2</v>
      </c>
      <c r="K4784" s="21">
        <v>4.4000000000000002E-4</v>
      </c>
      <c r="L4784" s="21" cm="1">
        <f t="array" ref="L4784">MMULT(B4784:K4784,$D$18:$D$27)</f>
        <v>8.5617966310000005E-3</v>
      </c>
    </row>
    <row r="4785" spans="1:12" x14ac:dyDescent="0.35">
      <c r="A4785" s="22">
        <v>44866</v>
      </c>
      <c r="B4785" s="21">
        <v>9.9270000000000001E-3</v>
      </c>
      <c r="C4785" s="21">
        <v>7.2969999999999997E-3</v>
      </c>
      <c r="D4785" s="21">
        <v>-1.5380000000000001E-3</v>
      </c>
      <c r="E4785" s="21">
        <v>1.3403E-2</v>
      </c>
      <c r="F4785" s="21">
        <v>-9.2250000000000006E-3</v>
      </c>
      <c r="G4785" s="21">
        <v>1.9009999999999999E-3</v>
      </c>
      <c r="H4785" s="21">
        <v>1.6528999999999999E-2</v>
      </c>
      <c r="I4785" s="21">
        <v>2.9628999999999999E-2</v>
      </c>
      <c r="J4785" s="21">
        <v>6.6230000000000004E-3</v>
      </c>
      <c r="K4785" s="21">
        <v>4.9111000000000002E-2</v>
      </c>
      <c r="L4785" s="21" cm="1">
        <f t="array" ref="L4785">MMULT(B4785:K4785,$D$18:$D$27)</f>
        <v>1.2489794247999999E-2</v>
      </c>
    </row>
    <row r="4786" spans="1:12" x14ac:dyDescent="0.35">
      <c r="A4786" s="22">
        <v>44867</v>
      </c>
      <c r="B4786" s="21">
        <v>-2.0552000000000001E-2</v>
      </c>
      <c r="C4786" s="21">
        <v>-2.0414999999999999E-2</v>
      </c>
      <c r="D4786" s="21">
        <v>-5.2820000000000002E-3</v>
      </c>
      <c r="E4786" s="21">
        <v>-9.9389999999999999E-3</v>
      </c>
      <c r="F4786" s="21">
        <v>-7.953E-3</v>
      </c>
      <c r="G4786" s="21">
        <v>-2.1898000000000001E-2</v>
      </c>
      <c r="H4786" s="21">
        <v>-3.6584999999999999E-2</v>
      </c>
      <c r="I4786" s="21">
        <v>-3.8554999999999999E-2</v>
      </c>
      <c r="J4786" s="21">
        <v>-1.864E-2</v>
      </c>
      <c r="K4786" s="21">
        <v>-3.7499999999999999E-2</v>
      </c>
      <c r="L4786" s="21" cm="1">
        <f t="array" ref="L4786">MMULT(B4786:K4786,$D$18:$D$27)</f>
        <v>-2.2848049193999999E-2</v>
      </c>
    </row>
    <row r="4787" spans="1:12" x14ac:dyDescent="0.35">
      <c r="A4787" s="22">
        <v>44868</v>
      </c>
      <c r="B4787" s="21">
        <v>1.3594E-2</v>
      </c>
      <c r="C4787" s="21">
        <v>1.4734000000000001E-2</v>
      </c>
      <c r="D4787" s="21">
        <v>2.0577000000000002E-2</v>
      </c>
      <c r="E4787" s="21">
        <v>5.7782E-2</v>
      </c>
      <c r="F4787" s="21">
        <v>1.2906000000000001E-2</v>
      </c>
      <c r="G4787" s="21">
        <v>4.0148999999999997E-2</v>
      </c>
      <c r="H4787" s="21">
        <v>1.4909E-2</v>
      </c>
      <c r="I4787" s="21">
        <v>-1.1620000000000001E-3</v>
      </c>
      <c r="J4787" s="21">
        <v>7.8209999999999998E-3</v>
      </c>
      <c r="K4787" s="21">
        <v>3.0245000000000001E-2</v>
      </c>
      <c r="L4787" s="21" cm="1">
        <f t="array" ref="L4787">MMULT(B4787:K4787,$D$18:$D$27)</f>
        <v>1.4753385415999999E-2</v>
      </c>
    </row>
    <row r="4788" spans="1:12" x14ac:dyDescent="0.35">
      <c r="A4788" s="22">
        <v>44869</v>
      </c>
      <c r="B4788" s="21">
        <v>1.0891E-2</v>
      </c>
      <c r="C4788" s="21">
        <v>1.2643E-2</v>
      </c>
      <c r="D4788" s="21">
        <v>2.7822E-2</v>
      </c>
      <c r="E4788" s="21">
        <v>-1.1209E-2</v>
      </c>
      <c r="F4788" s="21">
        <v>2.5097000000000001E-2</v>
      </c>
      <c r="G4788" s="21">
        <v>9.757E-3</v>
      </c>
      <c r="H4788" s="21">
        <v>1.5382E-2</v>
      </c>
      <c r="I4788" s="21">
        <v>3.4910000000000002E-3</v>
      </c>
      <c r="J4788" s="21">
        <v>7.2059999999999997E-3</v>
      </c>
      <c r="K4788" s="21">
        <v>-4.653E-3</v>
      </c>
      <c r="L4788" s="21" cm="1">
        <f t="array" ref="L4788">MMULT(B4788:K4788,$D$18:$D$27)</f>
        <v>9.524112777000002E-3</v>
      </c>
    </row>
    <row r="4789" spans="1:12" x14ac:dyDescent="0.35">
      <c r="A4789" s="22">
        <v>44872</v>
      </c>
      <c r="B4789" s="21">
        <v>1.1842E-2</v>
      </c>
      <c r="C4789" s="21">
        <v>1.1939999999999999E-2</v>
      </c>
      <c r="D4789" s="21">
        <v>2.6085000000000001E-2</v>
      </c>
      <c r="E4789" s="21">
        <v>1.9800000000000002E-2</v>
      </c>
      <c r="F4789" s="21">
        <v>3.2203000000000002E-2</v>
      </c>
      <c r="G4789" s="21">
        <v>1.3783999999999999E-2</v>
      </c>
      <c r="H4789" s="21">
        <v>3.6850000000000001E-2</v>
      </c>
      <c r="I4789" s="21">
        <v>1.8844E-2</v>
      </c>
      <c r="J4789" s="21">
        <v>4.4029999999999998E-3</v>
      </c>
      <c r="K4789" s="21">
        <v>1.5724999999999999E-2</v>
      </c>
      <c r="L4789" s="21" cm="1">
        <f t="array" ref="L4789">MMULT(B4789:K4789,$D$18:$D$27)</f>
        <v>1.8772345365000002E-2</v>
      </c>
    </row>
    <row r="4790" spans="1:12" x14ac:dyDescent="0.35">
      <c r="A4790" s="22">
        <v>44873</v>
      </c>
      <c r="B4790" s="21">
        <v>3.1679999999999998E-3</v>
      </c>
      <c r="C4790" s="21">
        <v>-1.4549999999999999E-3</v>
      </c>
      <c r="D4790" s="21">
        <v>1.5897000000000001E-2</v>
      </c>
      <c r="E4790" s="21">
        <v>-3.705E-3</v>
      </c>
      <c r="F4790" s="21">
        <v>-2.189E-3</v>
      </c>
      <c r="G4790" s="21">
        <v>1.1915E-2</v>
      </c>
      <c r="H4790" s="21">
        <v>-1.5006E-2</v>
      </c>
      <c r="I4790" s="21">
        <v>-3.0349999999999999E-3</v>
      </c>
      <c r="J4790" s="21">
        <v>3.2880000000000001E-3</v>
      </c>
      <c r="K4790" s="21">
        <v>-3.3470000000000001E-3</v>
      </c>
      <c r="L4790" s="21" cm="1">
        <f t="array" ref="L4790">MMULT(B4790:K4790,$D$18:$D$27)</f>
        <v>-5.9916491099999984E-4</v>
      </c>
    </row>
    <row r="4791" spans="1:12" x14ac:dyDescent="0.35">
      <c r="A4791" s="22">
        <v>44874</v>
      </c>
      <c r="B4791" s="21">
        <v>-4.4736999999999999E-2</v>
      </c>
      <c r="C4791" s="21">
        <v>-3.9981000000000003E-2</v>
      </c>
      <c r="D4791" s="21">
        <v>-5.8276000000000001E-2</v>
      </c>
      <c r="E4791" s="21">
        <v>-6.8282999999999996E-2</v>
      </c>
      <c r="F4791" s="21">
        <v>-2.9621999999999999E-2</v>
      </c>
      <c r="G4791" s="21">
        <v>-5.3747000000000003E-2</v>
      </c>
      <c r="H4791" s="21">
        <v>-9.2208999999999999E-2</v>
      </c>
      <c r="I4791" s="21">
        <v>-9.7040000000000008E-3</v>
      </c>
      <c r="J4791" s="21">
        <v>-3.9869000000000002E-2</v>
      </c>
      <c r="K4791" s="21">
        <v>-2.7203999999999999E-2</v>
      </c>
      <c r="L4791" s="21" cm="1">
        <f t="array" ref="L4791">MMULT(B4791:K4791,$D$18:$D$27)</f>
        <v>-4.2484831596999999E-2</v>
      </c>
    </row>
    <row r="4792" spans="1:12" x14ac:dyDescent="0.35">
      <c r="A4792" s="22">
        <v>44875</v>
      </c>
      <c r="B4792" s="21">
        <v>1.4692E-2</v>
      </c>
      <c r="C4792" s="21">
        <v>1.8939999999999999E-2</v>
      </c>
      <c r="D4792" s="21">
        <v>1.9266999999999999E-2</v>
      </c>
      <c r="E4792" s="21">
        <v>3.3529999999999997E-2</v>
      </c>
      <c r="F4792" s="21">
        <v>5.6499999999999996E-4</v>
      </c>
      <c r="G4792" s="21">
        <v>4.8016000000000003E-2</v>
      </c>
      <c r="H4792" s="21">
        <v>3.7539000000000003E-2</v>
      </c>
      <c r="I4792" s="21">
        <v>2.0655E-2</v>
      </c>
      <c r="J4792" s="21">
        <v>3.5267E-2</v>
      </c>
      <c r="K4792" s="21">
        <v>2.8655E-2</v>
      </c>
      <c r="L4792" s="21" cm="1">
        <f t="array" ref="L4792">MMULT(B4792:K4792,$D$18:$D$27)</f>
        <v>2.3000354535999998E-2</v>
      </c>
    </row>
    <row r="4793" spans="1:12" x14ac:dyDescent="0.35">
      <c r="A4793" s="22">
        <v>44876</v>
      </c>
      <c r="B4793" s="21">
        <v>3.1222E-2</v>
      </c>
      <c r="C4793" s="21">
        <v>2.8461E-2</v>
      </c>
      <c r="D4793" s="21">
        <v>3.3729000000000002E-2</v>
      </c>
      <c r="E4793" s="21">
        <v>3.4759999999999999E-2</v>
      </c>
      <c r="F4793" s="21">
        <v>3.2391999999999997E-2</v>
      </c>
      <c r="G4793" s="21">
        <v>1.4666999999999999E-2</v>
      </c>
      <c r="H4793" s="21">
        <v>5.4625E-2</v>
      </c>
      <c r="I4793" s="21">
        <v>4.7627999999999997E-2</v>
      </c>
      <c r="J4793" s="21">
        <v>2.6922999999999999E-2</v>
      </c>
      <c r="K4793" s="21">
        <v>1.7201000000000001E-2</v>
      </c>
      <c r="L4793" s="21" cm="1">
        <f t="array" ref="L4793">MMULT(B4793:K4793,$D$18:$D$27)</f>
        <v>3.6946129171000007E-2</v>
      </c>
    </row>
    <row r="4794" spans="1:12" x14ac:dyDescent="0.35">
      <c r="A4794" s="22">
        <v>44879</v>
      </c>
      <c r="B4794" s="21">
        <v>-5.0899999999999999E-3</v>
      </c>
      <c r="C4794" s="21">
        <v>4.8299999999999998E-4</v>
      </c>
      <c r="D4794" s="21">
        <v>-6.3220000000000004E-3</v>
      </c>
      <c r="E4794" s="21">
        <v>-6.9420000000000003E-3</v>
      </c>
      <c r="F4794" s="21">
        <v>-1.3681E-2</v>
      </c>
      <c r="G4794" s="21">
        <v>-1.005E-2</v>
      </c>
      <c r="H4794" s="21">
        <v>-1.4126E-2</v>
      </c>
      <c r="I4794" s="21">
        <v>-9.3439999999999999E-3</v>
      </c>
      <c r="J4794" s="21">
        <v>-8.5609999999999992E-3</v>
      </c>
      <c r="K4794" s="21">
        <v>-5.7739999999999996E-3</v>
      </c>
      <c r="L4794" s="21" cm="1">
        <f t="array" ref="L4794">MMULT(B4794:K4794,$D$18:$D$27)</f>
        <v>-8.3064727890000013E-3</v>
      </c>
    </row>
    <row r="4795" spans="1:12" x14ac:dyDescent="0.35">
      <c r="A4795" s="22">
        <v>44880</v>
      </c>
      <c r="B4795" s="21">
        <v>6.7039999999999999E-3</v>
      </c>
      <c r="C4795" s="21">
        <v>8.0409999999999995E-3</v>
      </c>
      <c r="D4795" s="21">
        <v>7.6620000000000004E-3</v>
      </c>
      <c r="E4795" s="21">
        <v>7.9679999999999994E-3</v>
      </c>
      <c r="F4795" s="21">
        <v>1.1096999999999999E-2</v>
      </c>
      <c r="G4795" s="21">
        <v>3.1705999999999998E-2</v>
      </c>
      <c r="H4795" s="21">
        <v>1.5692999999999999E-2</v>
      </c>
      <c r="I4795" s="21">
        <v>7.7089999999999997E-3</v>
      </c>
      <c r="J4795" s="21">
        <v>7.0159999999999997E-3</v>
      </c>
      <c r="K4795" s="21">
        <v>-4.3969999999999999E-3</v>
      </c>
      <c r="L4795" s="21" cm="1">
        <f t="array" ref="L4795">MMULT(B4795:K4795,$D$18:$D$27)</f>
        <v>8.6804770839999986E-3</v>
      </c>
    </row>
    <row r="4796" spans="1:12" x14ac:dyDescent="0.35">
      <c r="A4796" s="22">
        <v>44881</v>
      </c>
      <c r="B4796" s="21">
        <v>-1.069E-2</v>
      </c>
      <c r="C4796" s="21">
        <v>-1.6271999999999998E-2</v>
      </c>
      <c r="D4796" s="21">
        <v>-2.6137000000000001E-2</v>
      </c>
      <c r="E4796" s="21">
        <v>-3.6170000000000001E-2</v>
      </c>
      <c r="F4796" s="21">
        <v>-3.073E-2</v>
      </c>
      <c r="G4796" s="21">
        <v>-2.7497000000000001E-2</v>
      </c>
      <c r="H4796" s="21">
        <v>-3.3589000000000001E-2</v>
      </c>
      <c r="I4796" s="21">
        <v>-3.0870000000000002E-2</v>
      </c>
      <c r="J4796" s="21">
        <v>-1.3398E-2</v>
      </c>
      <c r="K4796" s="21">
        <v>-1.1670000000000001E-3</v>
      </c>
      <c r="L4796" s="21" cm="1">
        <f t="array" ref="L4796">MMULT(B4796:K4796,$D$18:$D$27)</f>
        <v>-2.3963654710999999E-2</v>
      </c>
    </row>
    <row r="4797" spans="1:12" x14ac:dyDescent="0.35">
      <c r="A4797" s="22">
        <v>44882</v>
      </c>
      <c r="B4797" s="21">
        <v>1.328E-3</v>
      </c>
      <c r="C4797" s="21">
        <v>-4.8650000000000004E-3</v>
      </c>
      <c r="D4797" s="21">
        <v>7.2500000000000004E-3</v>
      </c>
      <c r="E4797" s="21">
        <v>1.5088000000000001E-2</v>
      </c>
      <c r="F4797" s="21">
        <v>-3.019E-3</v>
      </c>
      <c r="G4797" s="21">
        <v>-1.6355000000000001E-2</v>
      </c>
      <c r="H4797" s="21">
        <v>-6.5339999999999999E-3</v>
      </c>
      <c r="I4797" s="21">
        <v>1.9037999999999999E-2</v>
      </c>
      <c r="J4797" s="21">
        <v>-5.9750000000000003E-3</v>
      </c>
      <c r="K4797" s="21">
        <v>4.5050000000000003E-3</v>
      </c>
      <c r="L4797" s="21" cm="1">
        <f t="array" ref="L4797">MMULT(B4797:K4797,$D$18:$D$27)</f>
        <v>4.3632948840000001E-3</v>
      </c>
    </row>
    <row r="4798" spans="1:12" x14ac:dyDescent="0.35">
      <c r="A4798" s="22">
        <v>44883</v>
      </c>
      <c r="B4798" s="21">
        <v>-8.6680000000000004E-3</v>
      </c>
      <c r="C4798" s="21">
        <v>-5.9750000000000003E-3</v>
      </c>
      <c r="D4798" s="21">
        <v>-2.4015999999999999E-2</v>
      </c>
      <c r="E4798" s="21">
        <v>-1.9819E-2</v>
      </c>
      <c r="F4798" s="21">
        <v>1.1546000000000001E-2</v>
      </c>
      <c r="G4798" s="21">
        <v>1.9162999999999999E-2</v>
      </c>
      <c r="H4798" s="21">
        <v>-2.9390000000000002E-3</v>
      </c>
      <c r="I4798" s="21">
        <v>-6.744E-3</v>
      </c>
      <c r="J4798" s="21">
        <v>6.5570000000000003E-3</v>
      </c>
      <c r="K4798" s="21">
        <v>6.4780000000000003E-3</v>
      </c>
      <c r="L4798" s="21" cm="1">
        <f t="array" ref="L4798">MMULT(B4798:K4798,$D$18:$D$27)</f>
        <v>-5.1850422409999994E-3</v>
      </c>
    </row>
    <row r="4799" spans="1:12" x14ac:dyDescent="0.35">
      <c r="A4799" s="22">
        <v>44886</v>
      </c>
      <c r="B4799" s="21">
        <v>-9.9039999999999996E-3</v>
      </c>
      <c r="C4799" s="21">
        <v>-9.5630000000000003E-3</v>
      </c>
      <c r="D4799" s="21">
        <v>-8.2260000000000007E-3</v>
      </c>
      <c r="E4799" s="21">
        <v>-2.4108000000000001E-2</v>
      </c>
      <c r="F4799" s="21">
        <v>-2.1894E-2</v>
      </c>
      <c r="G4799" s="21">
        <v>-2.3503E-2</v>
      </c>
      <c r="H4799" s="21">
        <v>-2.3297999999999999E-2</v>
      </c>
      <c r="I4799" s="21">
        <v>3.6699999999999998E-4</v>
      </c>
      <c r="J4799" s="21">
        <v>-7.6E-3</v>
      </c>
      <c r="K4799" s="21">
        <v>-7.1789999999999996E-3</v>
      </c>
      <c r="L4799" s="21" cm="1">
        <f t="array" ref="L4799">MMULT(B4799:K4799,$D$18:$D$27)</f>
        <v>-1.1059908231000001E-2</v>
      </c>
    </row>
    <row r="4800" spans="1:12" x14ac:dyDescent="0.35">
      <c r="A4800" s="22">
        <v>44887</v>
      </c>
      <c r="B4800" s="21">
        <v>2.8927000000000001E-2</v>
      </c>
      <c r="C4800" s="21">
        <v>2.5656999999999999E-2</v>
      </c>
      <c r="D4800" s="21">
        <v>3.1889000000000001E-2</v>
      </c>
      <c r="E4800" s="21">
        <v>3.5779999999999999E-2</v>
      </c>
      <c r="F4800" s="21">
        <v>2.6210000000000001E-2</v>
      </c>
      <c r="G4800" s="21">
        <v>4.8138E-2</v>
      </c>
      <c r="H4800" s="21">
        <v>4.5696000000000001E-2</v>
      </c>
      <c r="I4800" s="21">
        <v>2.9899999999999999E-2</v>
      </c>
      <c r="J4800" s="21">
        <v>2.4070000000000001E-2</v>
      </c>
      <c r="K4800" s="21">
        <v>5.2282000000000002E-2</v>
      </c>
      <c r="L4800" s="21" cm="1">
        <f t="array" ref="L4800">MMULT(B4800:K4800,$D$18:$D$27)</f>
        <v>3.1031560353E-2</v>
      </c>
    </row>
    <row r="4801" spans="1:12" x14ac:dyDescent="0.35">
      <c r="A4801" s="22">
        <v>44888</v>
      </c>
      <c r="B4801" s="21">
        <v>-4.9919999999999999E-3</v>
      </c>
      <c r="C4801" s="21">
        <v>-8.8760000000000002E-3</v>
      </c>
      <c r="D4801" s="21">
        <v>-1.1572000000000001E-2</v>
      </c>
      <c r="E4801" s="21">
        <v>-2.4927000000000001E-2</v>
      </c>
      <c r="F4801" s="21">
        <v>-4.1387E-2</v>
      </c>
      <c r="G4801" s="21">
        <v>-8.6449999999999999E-3</v>
      </c>
      <c r="H4801" s="21">
        <v>-2.2674E-2</v>
      </c>
      <c r="I4801" s="21">
        <v>-1.4071E-2</v>
      </c>
      <c r="J4801" s="21">
        <v>-3.7390000000000001E-3</v>
      </c>
      <c r="K4801" s="21">
        <v>-7.8989999999999998E-3</v>
      </c>
      <c r="L4801" s="21" cm="1">
        <f t="array" ref="L4801">MMULT(B4801:K4801,$D$18:$D$27)</f>
        <v>-1.4863664473000001E-2</v>
      </c>
    </row>
    <row r="4802" spans="1:12" x14ac:dyDescent="0.35">
      <c r="A4802" s="22">
        <v>44890</v>
      </c>
      <c r="B4802" s="21">
        <v>-3.5209999999999998E-3</v>
      </c>
      <c r="C4802" s="21">
        <v>-2.931E-3</v>
      </c>
      <c r="D4802" s="21">
        <v>-6.9999999999999994E-5</v>
      </c>
      <c r="E4802" s="21">
        <v>5.5199999999999997E-4</v>
      </c>
      <c r="F4802" s="21">
        <v>-1.1474E-2</v>
      </c>
      <c r="G4802" s="21">
        <v>-1.09E-3</v>
      </c>
      <c r="H4802" s="21">
        <v>-1.1811E-2</v>
      </c>
      <c r="I4802" s="21">
        <v>6.3199999999999997E-4</v>
      </c>
      <c r="J4802" s="21">
        <v>-1.072E-3</v>
      </c>
      <c r="K4802" s="21">
        <v>-3.1849999999999999E-3</v>
      </c>
      <c r="L4802" s="21" cm="1">
        <f t="array" ref="L4802">MMULT(B4802:K4802,$D$18:$D$27)</f>
        <v>-3.106409466E-3</v>
      </c>
    </row>
    <row r="4803" spans="1:12" x14ac:dyDescent="0.35">
      <c r="A4803" s="22">
        <v>44893</v>
      </c>
      <c r="B4803" s="21">
        <v>-3.0033000000000001E-2</v>
      </c>
      <c r="C4803" s="21">
        <v>-2.9069000000000001E-2</v>
      </c>
      <c r="D4803" s="21">
        <v>-4.1993999999999997E-2</v>
      </c>
      <c r="E4803" s="21">
        <v>-2.3421000000000001E-2</v>
      </c>
      <c r="F4803" s="21">
        <v>-1.8689999999999998E-2</v>
      </c>
      <c r="G4803" s="21">
        <v>-1.3913999999999999E-2</v>
      </c>
      <c r="H4803" s="21">
        <v>-2.9169E-2</v>
      </c>
      <c r="I4803" s="21">
        <v>-2.6720000000000001E-2</v>
      </c>
      <c r="J4803" s="21">
        <v>-9.1249999999999994E-3</v>
      </c>
      <c r="K4803" s="21">
        <v>-2.6197999999999999E-2</v>
      </c>
      <c r="L4803" s="21" cm="1">
        <f t="array" ref="L4803">MMULT(B4803:K4803,$D$18:$D$27)</f>
        <v>-2.5070188910999998E-2</v>
      </c>
    </row>
    <row r="4804" spans="1:12" x14ac:dyDescent="0.35">
      <c r="A4804" s="22">
        <v>44894</v>
      </c>
      <c r="B4804" s="21">
        <v>6.6480000000000003E-3</v>
      </c>
      <c r="C4804" s="21">
        <v>1.4970000000000001E-2</v>
      </c>
      <c r="D4804" s="21">
        <v>3.3954999999999999E-2</v>
      </c>
      <c r="E4804" s="21">
        <v>3.3110000000000001E-3</v>
      </c>
      <c r="F4804" s="21">
        <v>2.3456000000000001E-2</v>
      </c>
      <c r="G4804" s="21">
        <v>1.9781E-2</v>
      </c>
      <c r="H4804" s="21">
        <v>1.2898E-2</v>
      </c>
      <c r="I4804" s="21">
        <v>1.0666E-2</v>
      </c>
      <c r="J4804" s="21">
        <v>2.2752000000000001E-2</v>
      </c>
      <c r="K4804" s="21">
        <v>1.2713E-2</v>
      </c>
      <c r="L4804" s="21" cm="1">
        <f t="array" ref="L4804">MMULT(B4804:K4804,$D$18:$D$27)</f>
        <v>1.4593780396000001E-2</v>
      </c>
    </row>
    <row r="4805" spans="1:12" x14ac:dyDescent="0.35">
      <c r="A4805" s="22">
        <v>44895</v>
      </c>
      <c r="B4805" s="21">
        <v>7.2370000000000004E-3</v>
      </c>
      <c r="C4805" s="21">
        <v>1.2595E-2</v>
      </c>
      <c r="D4805" s="21">
        <v>4.5300000000000002E-3</v>
      </c>
      <c r="E4805" s="21">
        <v>-5.9560000000000004E-3</v>
      </c>
      <c r="F4805" s="21">
        <v>9.7940000000000006E-3</v>
      </c>
      <c r="G4805" s="21">
        <v>9.0880000000000006E-3</v>
      </c>
      <c r="H4805" s="21">
        <v>5.4980000000000003E-3</v>
      </c>
      <c r="I4805" s="21">
        <v>-4.8640000000000003E-3</v>
      </c>
      <c r="J4805" s="21">
        <v>1.2711999999999999E-2</v>
      </c>
      <c r="K4805" s="21">
        <v>-1.3445E-2</v>
      </c>
      <c r="L4805" s="21" cm="1">
        <f t="array" ref="L4805">MMULT(B4805:K4805,$D$18:$D$27)</f>
        <v>3.9680982699999996E-3</v>
      </c>
    </row>
    <row r="4806" spans="1:12" x14ac:dyDescent="0.35">
      <c r="A4806" s="22">
        <v>44896</v>
      </c>
      <c r="B4806" s="21">
        <v>-4.8500000000000001E-3</v>
      </c>
      <c r="C4806" s="21">
        <v>-4.4730000000000004E-3</v>
      </c>
      <c r="D4806" s="21">
        <v>-9.7940000000000006E-3</v>
      </c>
      <c r="E4806" s="21">
        <v>-3.643E-3</v>
      </c>
      <c r="F4806" s="21">
        <v>4.0740000000000004E-3</v>
      </c>
      <c r="G4806" s="21">
        <v>7.528E-3</v>
      </c>
      <c r="H4806" s="21">
        <v>-9.9290000000000003E-3</v>
      </c>
      <c r="I4806" s="21">
        <v>-3.689E-3</v>
      </c>
      <c r="J4806" s="21">
        <v>1.5690000000000001E-3</v>
      </c>
      <c r="K4806" s="21">
        <v>-1.2971E-2</v>
      </c>
      <c r="L4806" s="21" cm="1">
        <f t="array" ref="L4806">MMULT(B4806:K4806,$D$18:$D$27)</f>
        <v>-3.5546238990000006E-3</v>
      </c>
    </row>
    <row r="4807" spans="1:12" x14ac:dyDescent="0.35">
      <c r="A4807" s="22">
        <v>44897</v>
      </c>
      <c r="B4807" s="21">
        <v>-8.4840000000000002E-3</v>
      </c>
      <c r="C4807" s="21">
        <v>-8.0000000000000002E-3</v>
      </c>
      <c r="D4807" s="21">
        <v>-1.1171E-2</v>
      </c>
      <c r="E4807" s="21">
        <v>-7.1510000000000002E-3</v>
      </c>
      <c r="F4807" s="21">
        <v>1.9900000000000001E-2</v>
      </c>
      <c r="G4807" s="21">
        <v>3.202E-3</v>
      </c>
      <c r="H4807" s="21">
        <v>-8.5760000000000003E-3</v>
      </c>
      <c r="I4807" s="21">
        <v>-1.2773E-2</v>
      </c>
      <c r="J4807" s="21">
        <v>-7.8329999999999997E-3</v>
      </c>
      <c r="K4807" s="21">
        <v>-1.6635E-2</v>
      </c>
      <c r="L4807" s="21" cm="1">
        <f t="array" ref="L4807">MMULT(B4807:K4807,$D$18:$D$27)</f>
        <v>-6.7507670039999995E-3</v>
      </c>
    </row>
    <row r="4808" spans="1:12" x14ac:dyDescent="0.35">
      <c r="A4808" s="22">
        <v>44900</v>
      </c>
      <c r="B4808" s="21">
        <v>-2.7399E-2</v>
      </c>
      <c r="C4808" s="21">
        <v>-2.4691999999999999E-2</v>
      </c>
      <c r="D4808" s="21">
        <v>-3.4756000000000002E-2</v>
      </c>
      <c r="E4808" s="21">
        <v>-2.2998999999999999E-2</v>
      </c>
      <c r="F4808" s="21">
        <v>-2.6710000000000001E-2</v>
      </c>
      <c r="G4808" s="21">
        <v>-4.2425999999999998E-2</v>
      </c>
      <c r="H4808" s="21">
        <v>-2.7122E-2</v>
      </c>
      <c r="I4808" s="21">
        <v>-2.3532999999999998E-2</v>
      </c>
      <c r="J4808" s="21">
        <v>-2.3158000000000002E-2</v>
      </c>
      <c r="K4808" s="21">
        <v>-4.8888000000000001E-2</v>
      </c>
      <c r="L4808" s="21" cm="1">
        <f t="array" ref="L4808">MMULT(B4808:K4808,$D$18:$D$27)</f>
        <v>-2.6128166084000003E-2</v>
      </c>
    </row>
    <row r="4809" spans="1:12" x14ac:dyDescent="0.35">
      <c r="A4809" s="22">
        <v>44901</v>
      </c>
      <c r="B4809" s="21">
        <v>-2.7796000000000001E-2</v>
      </c>
      <c r="C4809" s="21">
        <v>-2.5770000000000001E-2</v>
      </c>
      <c r="D4809" s="21">
        <v>-4.7338999999999999E-2</v>
      </c>
      <c r="E4809" s="21">
        <v>-3.1498999999999999E-2</v>
      </c>
      <c r="F4809" s="21">
        <v>-9.7310000000000001E-3</v>
      </c>
      <c r="G4809" s="21">
        <v>-3.2639000000000001E-2</v>
      </c>
      <c r="H4809" s="21">
        <v>-3.3453999999999998E-2</v>
      </c>
      <c r="I4809" s="21">
        <v>-1.0274E-2</v>
      </c>
      <c r="J4809" s="21">
        <v>-2.4784E-2</v>
      </c>
      <c r="K4809" s="21">
        <v>-2.8101000000000001E-2</v>
      </c>
      <c r="L4809" s="21" cm="1">
        <f t="array" ref="L4809">MMULT(B4809:K4809,$D$18:$D$27)</f>
        <v>-2.4025624871E-2</v>
      </c>
    </row>
    <row r="4810" spans="1:12" x14ac:dyDescent="0.35">
      <c r="A4810" s="22">
        <v>44902</v>
      </c>
      <c r="B4810" s="21">
        <v>-2.2139999999999998E-3</v>
      </c>
      <c r="C4810" s="21">
        <v>2.9650000000000002E-3</v>
      </c>
      <c r="D4810" s="21">
        <v>-1.2755000000000001E-2</v>
      </c>
      <c r="E4810" s="21">
        <v>-6.3140000000000002E-3</v>
      </c>
      <c r="F4810" s="21">
        <v>-2.1225999999999998E-2</v>
      </c>
      <c r="G4810" s="21">
        <v>-1.5506000000000001E-2</v>
      </c>
      <c r="H4810" s="21">
        <v>-2.9619999999999998E-3</v>
      </c>
      <c r="I4810" s="21">
        <v>-6.7900000000000002E-4</v>
      </c>
      <c r="J4810" s="21">
        <v>-3.3149999999999998E-3</v>
      </c>
      <c r="K4810" s="21">
        <v>-2.653E-3</v>
      </c>
      <c r="L4810" s="21" cm="1">
        <f t="array" ref="L4810">MMULT(B4810:K4810,$D$18:$D$27)</f>
        <v>-4.8932214479999996E-3</v>
      </c>
    </row>
    <row r="4811" spans="1:12" x14ac:dyDescent="0.35">
      <c r="A4811" s="22">
        <v>44903</v>
      </c>
      <c r="B4811" s="21">
        <v>7.4289999999999998E-3</v>
      </c>
      <c r="C4811" s="21">
        <v>5.9119999999999997E-3</v>
      </c>
      <c r="D4811" s="21">
        <v>-1.2603E-2</v>
      </c>
      <c r="E4811" s="21">
        <v>-1.9847E-2</v>
      </c>
      <c r="F4811" s="21">
        <v>2.4099999999999998E-3</v>
      </c>
      <c r="G4811" s="21">
        <v>-4.3750000000000004E-3</v>
      </c>
      <c r="H4811" s="21">
        <v>-3.7529999999999998E-3</v>
      </c>
      <c r="I4811" s="21">
        <v>-2.0483000000000001E-2</v>
      </c>
      <c r="J4811" s="21">
        <v>-1.4966999999999999E-2</v>
      </c>
      <c r="K4811" s="21">
        <v>-1.3760000000000001E-3</v>
      </c>
      <c r="L4811" s="21" cm="1">
        <f t="array" ref="L4811">MMULT(B4811:K4811,$D$18:$D$27)</f>
        <v>-8.3282004610000012E-3</v>
      </c>
    </row>
    <row r="4812" spans="1:12" x14ac:dyDescent="0.35">
      <c r="A4812" s="22">
        <v>44904</v>
      </c>
      <c r="B4812" s="21">
        <v>-8.4279999999999997E-3</v>
      </c>
      <c r="C4812" s="21">
        <v>-3.1923E-2</v>
      </c>
      <c r="D4812" s="21">
        <v>-2.3279999999999999E-2</v>
      </c>
      <c r="E4812" s="21">
        <v>-2.2912999999999999E-2</v>
      </c>
      <c r="F4812" s="21">
        <v>-5.9095000000000002E-2</v>
      </c>
      <c r="G4812" s="21">
        <v>5.1269999999999996E-3</v>
      </c>
      <c r="H4812" s="21">
        <v>-1.7423000000000001E-2</v>
      </c>
      <c r="I4812" s="21">
        <v>-2.8740999999999999E-2</v>
      </c>
      <c r="J4812" s="21">
        <v>-1.8008E-2</v>
      </c>
      <c r="K4812" s="21">
        <v>-1.8558000000000002E-2</v>
      </c>
      <c r="L4812" s="21" cm="1">
        <f t="array" ref="L4812">MMULT(B4812:K4812,$D$18:$D$27)</f>
        <v>-2.4104828332000002E-2</v>
      </c>
    </row>
    <row r="4813" spans="1:12" x14ac:dyDescent="0.35">
      <c r="A4813" s="22">
        <v>44907</v>
      </c>
      <c r="B4813" s="21">
        <v>2.4628000000000001E-2</v>
      </c>
      <c r="C4813" s="21">
        <v>1.0416999999999999E-2</v>
      </c>
      <c r="D4813" s="21">
        <v>1.9643000000000001E-2</v>
      </c>
      <c r="E4813" s="21">
        <v>1.5997000000000001E-2</v>
      </c>
      <c r="F4813" s="21">
        <v>4.5347999999999999E-2</v>
      </c>
      <c r="G4813" s="21">
        <v>2.6231000000000001E-2</v>
      </c>
      <c r="H4813" s="21">
        <v>2.2842999999999999E-2</v>
      </c>
      <c r="I4813" s="21">
        <v>4.1530999999999998E-2</v>
      </c>
      <c r="J4813" s="21">
        <v>2.1203E-2</v>
      </c>
      <c r="K4813" s="21">
        <v>4.1000000000000002E-2</v>
      </c>
      <c r="L4813" s="21" cm="1">
        <f t="array" ref="L4813">MMULT(B4813:K4813,$D$18:$D$27)</f>
        <v>2.7852974284E-2</v>
      </c>
    </row>
    <row r="4814" spans="1:12" x14ac:dyDescent="0.35">
      <c r="A4814" s="22">
        <v>44908</v>
      </c>
      <c r="B4814" s="21">
        <v>1.0933999999999999E-2</v>
      </c>
      <c r="C4814" s="21">
        <v>2.2268E-2</v>
      </c>
      <c r="D4814" s="21">
        <v>2.7406E-2</v>
      </c>
      <c r="E4814" s="21">
        <v>1.4581999999999999E-2</v>
      </c>
      <c r="F4814" s="21">
        <v>3.9715E-2</v>
      </c>
      <c r="G4814" s="21">
        <v>3.2945000000000002E-2</v>
      </c>
      <c r="H4814" s="21">
        <v>3.9039999999999999E-3</v>
      </c>
      <c r="I4814" s="21">
        <v>5.8799999999999998E-4</v>
      </c>
      <c r="J4814" s="21">
        <v>2.1885999999999999E-2</v>
      </c>
      <c r="K4814" s="21">
        <v>-8.0900000000000004E-4</v>
      </c>
      <c r="L4814" s="21" cm="1">
        <f t="array" ref="L4814">MMULT(B4814:K4814,$D$18:$D$27)</f>
        <v>1.4501039847999999E-2</v>
      </c>
    </row>
    <row r="4815" spans="1:12" x14ac:dyDescent="0.35">
      <c r="A4815" s="22">
        <v>44909</v>
      </c>
      <c r="B4815" s="21">
        <v>-7.3660000000000002E-3</v>
      </c>
      <c r="C4815" s="21">
        <v>-6.9150000000000001E-3</v>
      </c>
      <c r="D4815" s="21">
        <v>-1.2004000000000001E-2</v>
      </c>
      <c r="E4815" s="21">
        <v>-4.7609999999999996E-3</v>
      </c>
      <c r="F4815" s="21">
        <v>-1.2145E-2</v>
      </c>
      <c r="G4815" s="21">
        <v>7.2859999999999999E-3</v>
      </c>
      <c r="H4815" s="21">
        <v>-9.3340000000000003E-3</v>
      </c>
      <c r="I4815" s="21">
        <v>-8.3230000000000005E-3</v>
      </c>
      <c r="J4815" s="21">
        <v>-5.4910000000000002E-3</v>
      </c>
      <c r="K4815" s="21">
        <v>-1.6199999999999999E-3</v>
      </c>
      <c r="L4815" s="21" cm="1">
        <f t="array" ref="L4815">MMULT(B4815:K4815,$D$18:$D$27)</f>
        <v>-7.8507384789999989E-3</v>
      </c>
    </row>
    <row r="4816" spans="1:12" x14ac:dyDescent="0.35">
      <c r="A4816" s="22">
        <v>44910</v>
      </c>
      <c r="B4816" s="21">
        <v>-9.5809999999999992E-3</v>
      </c>
      <c r="C4816" s="21">
        <v>-7.4859999999999996E-3</v>
      </c>
      <c r="D4816" s="21">
        <v>5.5589999999999997E-3</v>
      </c>
      <c r="E4816" s="21">
        <v>-2.8349999999999998E-3</v>
      </c>
      <c r="F4816" s="21">
        <v>-6.3449999999999999E-3</v>
      </c>
      <c r="G4816" s="21">
        <v>-2.9479999999999999E-2</v>
      </c>
      <c r="H4816" s="21">
        <v>-8.1659999999999996E-3</v>
      </c>
      <c r="I4816" s="21">
        <v>1.8760000000000001E-3</v>
      </c>
      <c r="J4816" s="21">
        <v>-8.2830000000000004E-3</v>
      </c>
      <c r="K4816" s="21">
        <v>-6.3100000000000005E-4</v>
      </c>
      <c r="L4816" s="21" cm="1">
        <f t="array" ref="L4816">MMULT(B4816:K4816,$D$18:$D$27)</f>
        <v>-4.4590201539999996E-3</v>
      </c>
    </row>
    <row r="4817" spans="1:12" x14ac:dyDescent="0.35">
      <c r="A4817" s="22">
        <v>44911</v>
      </c>
      <c r="B4817" s="21">
        <v>-7.0179999999999999E-3</v>
      </c>
      <c r="C4817" s="21">
        <v>-1.3564E-2</v>
      </c>
      <c r="D4817" s="21">
        <v>-6.7910000000000002E-3</v>
      </c>
      <c r="E4817" s="21">
        <v>-1.8747E-2</v>
      </c>
      <c r="F4817" s="21">
        <v>-1.4567999999999999E-2</v>
      </c>
      <c r="G4817" s="21">
        <v>-1.4203E-2</v>
      </c>
      <c r="H4817" s="21">
        <v>-9.9749999999999995E-3</v>
      </c>
      <c r="I4817" s="21">
        <v>-8.1799999999999998E-3</v>
      </c>
      <c r="J4817" s="21">
        <v>-1.5032999999999999E-2</v>
      </c>
      <c r="K4817" s="21">
        <v>-1.0102E-2</v>
      </c>
      <c r="L4817" s="21" cm="1">
        <f t="array" ref="L4817">MMULT(B4817:K4817,$D$18:$D$27)</f>
        <v>-1.1091043501999999E-2</v>
      </c>
    </row>
    <row r="4818" spans="1:12" x14ac:dyDescent="0.35">
      <c r="A4818" s="22">
        <v>44914</v>
      </c>
      <c r="B4818" s="21">
        <v>4.4889999999999999E-3</v>
      </c>
      <c r="C4818" s="21">
        <v>6.875E-3</v>
      </c>
      <c r="D4818" s="21">
        <v>-1.908E-3</v>
      </c>
      <c r="E4818" s="21">
        <v>0</v>
      </c>
      <c r="F4818" s="21">
        <v>9.1129999999999996E-3</v>
      </c>
      <c r="G4818" s="21">
        <v>-1.5121000000000001E-2</v>
      </c>
      <c r="H4818" s="21">
        <v>-1.9189999999999999E-3</v>
      </c>
      <c r="I4818" s="21">
        <v>-2.9799999999999998E-4</v>
      </c>
      <c r="J4818" s="21">
        <v>-1.0175E-2</v>
      </c>
      <c r="K4818" s="21">
        <v>1.2026999999999999E-2</v>
      </c>
      <c r="L4818" s="21" cm="1">
        <f t="array" ref="L4818">MMULT(B4818:K4818,$D$18:$D$27)</f>
        <v>1.4437014600000004E-4</v>
      </c>
    </row>
    <row r="4819" spans="1:12" x14ac:dyDescent="0.35">
      <c r="A4819" s="22">
        <v>44915</v>
      </c>
      <c r="B4819" s="21">
        <v>1.4453000000000001E-2</v>
      </c>
      <c r="C4819" s="21">
        <v>1.6423E-2</v>
      </c>
      <c r="D4819" s="21">
        <v>7.6480000000000003E-3</v>
      </c>
      <c r="E4819" s="21">
        <v>2.0011000000000001E-2</v>
      </c>
      <c r="F4819" s="21">
        <v>3.8732000000000003E-2</v>
      </c>
      <c r="G4819" s="21">
        <v>1.0718E-2</v>
      </c>
      <c r="H4819" s="21">
        <v>-6.4099999999999997E-4</v>
      </c>
      <c r="I4819" s="21">
        <v>2.0177E-2</v>
      </c>
      <c r="J4819" s="21">
        <v>5.7109999999999999E-3</v>
      </c>
      <c r="K4819" s="21">
        <v>1.7465999999999999E-2</v>
      </c>
      <c r="L4819" s="21" cm="1">
        <f t="array" ref="L4819">MMULT(B4819:K4819,$D$18:$D$27)</f>
        <v>1.5315181128000002E-2</v>
      </c>
    </row>
    <row r="4820" spans="1:12" x14ac:dyDescent="0.35">
      <c r="A4820" s="22">
        <v>44916</v>
      </c>
      <c r="B4820" s="21">
        <v>1.2841E-2</v>
      </c>
      <c r="C4820" s="21">
        <v>1.1757E-2</v>
      </c>
      <c r="D4820" s="21">
        <v>2.7827999999999999E-2</v>
      </c>
      <c r="E4820" s="21">
        <v>3.2224000000000003E-2</v>
      </c>
      <c r="F4820" s="21">
        <v>2.9946E-2</v>
      </c>
      <c r="G4820" s="21">
        <v>3.2960999999999997E-2</v>
      </c>
      <c r="H4820" s="21">
        <v>2.1805000000000001E-2</v>
      </c>
      <c r="I4820" s="21">
        <v>6.9170000000000004E-3</v>
      </c>
      <c r="J4820" s="21">
        <v>1.5332E-2</v>
      </c>
      <c r="K4820" s="21">
        <v>1.3627E-2</v>
      </c>
      <c r="L4820" s="21" cm="1">
        <f t="array" ref="L4820">MMULT(B4820:K4820,$D$18:$D$27)</f>
        <v>1.7532241628999998E-2</v>
      </c>
    </row>
    <row r="4821" spans="1:12" x14ac:dyDescent="0.35">
      <c r="A4821" s="22">
        <v>44917</v>
      </c>
      <c r="B4821" s="21">
        <v>-2.0174000000000001E-2</v>
      </c>
      <c r="C4821" s="21">
        <v>-1.4997E-2</v>
      </c>
      <c r="D4821" s="21">
        <v>-2.8535999999999999E-2</v>
      </c>
      <c r="E4821" s="21">
        <v>-2.9068E-2</v>
      </c>
      <c r="F4821" s="21">
        <v>-3.6015999999999999E-2</v>
      </c>
      <c r="G4821" s="21">
        <v>-1.9007E-2</v>
      </c>
      <c r="H4821" s="21">
        <v>-3.0283999999999998E-2</v>
      </c>
      <c r="I4821" s="21">
        <v>-2.7286000000000001E-2</v>
      </c>
      <c r="J4821" s="21">
        <v>-7.8300000000000002E-3</v>
      </c>
      <c r="K4821" s="21">
        <v>-2.5316000000000002E-2</v>
      </c>
      <c r="L4821" s="21" cm="1">
        <f t="array" ref="L4821">MMULT(B4821:K4821,$D$18:$D$27)</f>
        <v>-2.3746669694999997E-2</v>
      </c>
    </row>
    <row r="4822" spans="1:12" x14ac:dyDescent="0.35">
      <c r="A4822" s="22">
        <v>44918</v>
      </c>
      <c r="B4822" s="21">
        <v>2.6445E-2</v>
      </c>
      <c r="C4822" s="21">
        <v>3.0915999999999999E-2</v>
      </c>
      <c r="D4822" s="21">
        <v>3.4125000000000003E-2</v>
      </c>
      <c r="E4822" s="21">
        <v>3.6757999999999999E-2</v>
      </c>
      <c r="F4822" s="21">
        <v>3.1133999999999998E-2</v>
      </c>
      <c r="G4822" s="21">
        <v>3.7477000000000003E-2</v>
      </c>
      <c r="H4822" s="21">
        <v>3.4790000000000001E-2</v>
      </c>
      <c r="I4822" s="21">
        <v>3.3919999999999999E-2</v>
      </c>
      <c r="J4822" s="21">
        <v>2.2547999999999999E-2</v>
      </c>
      <c r="K4822" s="21">
        <v>3.1078999999999999E-2</v>
      </c>
      <c r="L4822" s="21" cm="1">
        <f t="array" ref="L4822">MMULT(B4822:K4822,$D$18:$D$27)</f>
        <v>3.0873396478999997E-2</v>
      </c>
    </row>
    <row r="4823" spans="1:12" x14ac:dyDescent="0.35">
      <c r="A4823" s="22">
        <v>44922</v>
      </c>
      <c r="B4823" s="21">
        <v>1.3894E-2</v>
      </c>
      <c r="C4823" s="21">
        <v>1.257E-2</v>
      </c>
      <c r="D4823" s="21">
        <v>1.1254999999999999E-2</v>
      </c>
      <c r="E4823" s="21">
        <v>1.2132E-2</v>
      </c>
      <c r="F4823" s="21">
        <v>9.6240000000000006E-3</v>
      </c>
      <c r="G4823" s="21">
        <v>7.2249999999999997E-3</v>
      </c>
      <c r="H4823" s="21">
        <v>5.9420000000000002E-3</v>
      </c>
      <c r="I4823" s="21">
        <v>6.1570000000000001E-3</v>
      </c>
      <c r="J4823" s="21">
        <v>6.6150000000000002E-3</v>
      </c>
      <c r="K4823" s="21">
        <v>1.4767000000000001E-2</v>
      </c>
      <c r="L4823" s="21" cm="1">
        <f t="array" ref="L4823">MMULT(B4823:K4823,$D$18:$D$27)</f>
        <v>9.3338613409999997E-3</v>
      </c>
    </row>
    <row r="4824" spans="1:12" x14ac:dyDescent="0.35">
      <c r="A4824" s="22">
        <v>44923</v>
      </c>
      <c r="B4824" s="21">
        <v>-1.6426E-2</v>
      </c>
      <c r="C4824" s="21">
        <v>-1.4753E-2</v>
      </c>
      <c r="D4824" s="21">
        <v>-3.5432999999999999E-2</v>
      </c>
      <c r="E4824" s="21">
        <v>-2.6672999999999999E-2</v>
      </c>
      <c r="F4824" s="21">
        <v>-1.6822E-2</v>
      </c>
      <c r="G4824" s="21">
        <v>-2.6255000000000001E-2</v>
      </c>
      <c r="H4824" s="21">
        <v>-3.4976E-2</v>
      </c>
      <c r="I4824" s="21">
        <v>-2.3236E-2</v>
      </c>
      <c r="J4824" s="21">
        <v>-1.8072000000000001E-2</v>
      </c>
      <c r="K4824" s="21">
        <v>-1.9688000000000001E-2</v>
      </c>
      <c r="L4824" s="21" cm="1">
        <f t="array" ref="L4824">MMULT(B4824:K4824,$D$18:$D$27)</f>
        <v>-2.2644958836000002E-2</v>
      </c>
    </row>
    <row r="4825" spans="1:12" x14ac:dyDescent="0.35">
      <c r="A4825" s="22">
        <v>44924</v>
      </c>
      <c r="B4825" s="21">
        <v>7.5659999999999998E-3</v>
      </c>
      <c r="C4825" s="21">
        <v>7.5709999999999996E-3</v>
      </c>
      <c r="D4825" s="21">
        <v>9.6550000000000004E-3</v>
      </c>
      <c r="E4825" s="21">
        <v>9.3659999999999993E-3</v>
      </c>
      <c r="F4825" s="21">
        <v>5.8939999999999999E-3</v>
      </c>
      <c r="G4825" s="21">
        <v>2.3488999999999999E-2</v>
      </c>
      <c r="H4825" s="21">
        <v>3.222E-3</v>
      </c>
      <c r="I4825" s="21">
        <v>1.9186999999999999E-2</v>
      </c>
      <c r="J4825" s="21">
        <v>1.227E-2</v>
      </c>
      <c r="K4825" s="21">
        <v>1.4494999999999999E-2</v>
      </c>
      <c r="L4825" s="21" cm="1">
        <f t="array" ref="L4825">MMULT(B4825:K4825,$D$18:$D$27)</f>
        <v>1.0835344728999999E-2</v>
      </c>
    </row>
    <row r="4826" spans="1:12" x14ac:dyDescent="0.35">
      <c r="A4826" s="22">
        <v>44925</v>
      </c>
      <c r="B4826" s="21">
        <v>1.0073E-2</v>
      </c>
      <c r="C4826" s="21">
        <v>6.561E-3</v>
      </c>
      <c r="D4826" s="21">
        <v>6.9189999999999998E-3</v>
      </c>
      <c r="E4826" s="21">
        <v>1.3833E-2</v>
      </c>
      <c r="F4826" s="21">
        <v>1.0395E-2</v>
      </c>
      <c r="G4826" s="21">
        <v>-1.9009999999999999E-3</v>
      </c>
      <c r="H4826" s="21">
        <v>1.14E-2</v>
      </c>
      <c r="I4826" s="21">
        <v>-2.8800000000000001E-4</v>
      </c>
      <c r="J4826" s="21">
        <v>-3.8570000000000002E-3</v>
      </c>
      <c r="K4826" s="21">
        <v>1.8079999999999999E-3</v>
      </c>
      <c r="L4826" s="21" cm="1">
        <f t="array" ref="L4826">MMULT(B4826:K4826,$D$18:$D$27)</f>
        <v>5.5529988680000008E-3</v>
      </c>
    </row>
    <row r="4827" spans="1:12" x14ac:dyDescent="0.35">
      <c r="A4827" s="22">
        <v>44929</v>
      </c>
      <c r="B4827" s="21">
        <v>-3.4361000000000003E-2</v>
      </c>
      <c r="C4827" s="21">
        <v>-3.0641999999999999E-2</v>
      </c>
      <c r="D4827" s="21">
        <v>-3.9144999999999999E-2</v>
      </c>
      <c r="E4827" s="21">
        <v>-4.1355999999999997E-2</v>
      </c>
      <c r="F4827" s="21">
        <v>-3.6663000000000001E-2</v>
      </c>
      <c r="G4827" s="21">
        <v>-3.8775999999999998E-2</v>
      </c>
      <c r="H4827" s="21">
        <v>-3.0799E-2</v>
      </c>
      <c r="I4827" s="21">
        <v>-2.9304E-2</v>
      </c>
      <c r="J4827" s="21">
        <v>-3.872E-3</v>
      </c>
      <c r="K4827" s="21">
        <v>-4.6996999999999997E-2</v>
      </c>
      <c r="L4827" s="21" cm="1">
        <f t="array" ref="L4827">MMULT(B4827:K4827,$D$18:$D$27)</f>
        <v>-2.9546741921999999E-2</v>
      </c>
    </row>
    <row r="4828" spans="1:12" x14ac:dyDescent="0.35">
      <c r="A4828" s="22">
        <v>44930</v>
      </c>
      <c r="B4828" s="21">
        <v>2.911E-3</v>
      </c>
      <c r="C4828" s="21">
        <v>-1.0633E-2</v>
      </c>
      <c r="D4828" s="21">
        <v>-7.2300000000000001E-4</v>
      </c>
      <c r="E4828" s="21">
        <v>1.9449999999999999E-3</v>
      </c>
      <c r="F4828" s="21">
        <v>3.8830000000000002E-3</v>
      </c>
      <c r="G4828" s="21">
        <v>5.3790000000000001E-3</v>
      </c>
      <c r="H4828" s="21">
        <v>9.8299999999999993E-4</v>
      </c>
      <c r="I4828" s="21">
        <v>-3.4640000000000001E-3</v>
      </c>
      <c r="J4828" s="21">
        <v>1.2215E-2</v>
      </c>
      <c r="K4828" s="21">
        <v>-3.065E-3</v>
      </c>
      <c r="L4828" s="21" cm="1">
        <f t="array" ref="L4828">MMULT(B4828:K4828,$D$18:$D$27)</f>
        <v>1.500429479E-3</v>
      </c>
    </row>
    <row r="4829" spans="1:12" x14ac:dyDescent="0.35">
      <c r="A4829" s="22">
        <v>44931</v>
      </c>
      <c r="B4829" s="21">
        <v>2.2374000000000002E-2</v>
      </c>
      <c r="C4829" s="21">
        <v>1.8009000000000001E-2</v>
      </c>
      <c r="D4829" s="21">
        <v>1.6100000000000001E-4</v>
      </c>
      <c r="E4829" s="21">
        <v>3.0263000000000002E-2</v>
      </c>
      <c r="F4829" s="21">
        <v>1.8762000000000001E-2</v>
      </c>
      <c r="G4829" s="21">
        <v>-1.408E-3</v>
      </c>
      <c r="H4829" s="21">
        <v>1.8164E-2</v>
      </c>
      <c r="I4829" s="21">
        <v>2.3241999999999999E-2</v>
      </c>
      <c r="J4829" s="21">
        <v>-1.0970000000000001E-3</v>
      </c>
      <c r="K4829" s="21">
        <v>4.6573000000000003E-2</v>
      </c>
      <c r="L4829" s="21" cm="1">
        <f t="array" ref="L4829">MMULT(B4829:K4829,$D$18:$D$27)</f>
        <v>1.7219163672000003E-2</v>
      </c>
    </row>
    <row r="4830" spans="1:12" x14ac:dyDescent="0.35">
      <c r="A4830" s="22">
        <v>44932</v>
      </c>
      <c r="B4830" s="21">
        <v>1.2087000000000001E-2</v>
      </c>
      <c r="C4830" s="21">
        <v>7.5329999999999998E-3</v>
      </c>
      <c r="D4830" s="21">
        <v>2.4843E-2</v>
      </c>
      <c r="E4830" s="21">
        <v>1.2503E-2</v>
      </c>
      <c r="F4830" s="21">
        <v>3.4744999999999998E-2</v>
      </c>
      <c r="G4830" s="21">
        <v>3.0594E-2</v>
      </c>
      <c r="H4830" s="21">
        <v>2.4590000000000001E-2</v>
      </c>
      <c r="I4830" s="21">
        <v>2.6013999999999999E-2</v>
      </c>
      <c r="J4830" s="21">
        <v>2.0319E-2</v>
      </c>
      <c r="K4830" s="21">
        <v>9.4179999999999993E-3</v>
      </c>
      <c r="L4830" s="21" cm="1">
        <f t="array" ref="L4830">MMULT(B4830:K4830,$D$18:$D$27)</f>
        <v>2.075878355E-2</v>
      </c>
    </row>
    <row r="4831" spans="1:12" x14ac:dyDescent="0.35">
      <c r="A4831" s="22">
        <v>44935</v>
      </c>
      <c r="B4831" s="21">
        <v>-1.8637000000000001E-2</v>
      </c>
      <c r="C4831" s="21">
        <v>-7.816E-3</v>
      </c>
      <c r="D4831" s="21">
        <v>2.1970000000000002E-3</v>
      </c>
      <c r="E4831" s="21">
        <v>-7.3590000000000001E-3</v>
      </c>
      <c r="F4831" s="21">
        <v>2.0917000000000002E-2</v>
      </c>
      <c r="G4831" s="21">
        <v>2.4896999999999999E-2</v>
      </c>
      <c r="H4831" s="21">
        <v>5.176E-3</v>
      </c>
      <c r="I4831" s="21">
        <v>-3.4909999999999997E-2</v>
      </c>
      <c r="J4831" s="21">
        <v>6.9969999999999997E-3</v>
      </c>
      <c r="K4831" s="21">
        <v>-9.0740000000000005E-3</v>
      </c>
      <c r="L4831" s="21" cm="1">
        <f t="array" ref="L4831">MMULT(B4831:K4831,$D$18:$D$27)</f>
        <v>-8.5724849930000017E-3</v>
      </c>
    </row>
    <row r="4832" spans="1:12" x14ac:dyDescent="0.35">
      <c r="A4832" s="22">
        <v>44936</v>
      </c>
      <c r="B4832" s="21">
        <v>1.4935E-2</v>
      </c>
      <c r="C4832" s="21">
        <v>4.9090000000000002E-3</v>
      </c>
      <c r="D4832" s="21">
        <v>-1.096E-3</v>
      </c>
      <c r="E4832" s="21">
        <v>6.1349999999999998E-3</v>
      </c>
      <c r="F4832" s="21">
        <v>5.751E-3</v>
      </c>
      <c r="G4832" s="21">
        <v>-7.0740000000000004E-3</v>
      </c>
      <c r="H4832" s="21">
        <v>1.0920000000000001E-3</v>
      </c>
      <c r="I4832" s="21">
        <v>-4.313E-3</v>
      </c>
      <c r="J4832" s="21">
        <v>1.603E-3</v>
      </c>
      <c r="K4832" s="21">
        <v>6.3930000000000002E-3</v>
      </c>
      <c r="L4832" s="21" cm="1">
        <f t="array" ref="L4832">MMULT(B4832:K4832,$D$18:$D$27)</f>
        <v>3.3353691800000001E-3</v>
      </c>
    </row>
    <row r="4833" spans="1:12" x14ac:dyDescent="0.35">
      <c r="A4833" s="22">
        <v>44937</v>
      </c>
      <c r="B4833" s="21">
        <v>1.1627E-2</v>
      </c>
      <c r="C4833" s="21">
        <v>-4.7720000000000002E-3</v>
      </c>
      <c r="D4833" s="21">
        <v>-5.9560000000000004E-3</v>
      </c>
      <c r="E4833" s="21">
        <v>1.3550000000000001E-3</v>
      </c>
      <c r="F4833" s="21">
        <v>6.4330000000000003E-3</v>
      </c>
      <c r="G4833" s="21">
        <v>3.4949999999999998E-3</v>
      </c>
      <c r="H4833" s="21">
        <v>-9.3499999999999996E-4</v>
      </c>
      <c r="I4833" s="21">
        <v>-1.477E-3</v>
      </c>
      <c r="J4833" s="21">
        <v>2.134E-3</v>
      </c>
      <c r="K4833" s="21">
        <v>9.4420000000000007E-3</v>
      </c>
      <c r="L4833" s="21" cm="1">
        <f t="array" ref="L4833">MMULT(B4833:K4833,$D$18:$D$27)</f>
        <v>2.0406888510000002E-3</v>
      </c>
    </row>
    <row r="4834" spans="1:12" x14ac:dyDescent="0.35">
      <c r="A4834" s="22">
        <v>44938</v>
      </c>
      <c r="B4834" s="21">
        <v>1.6611000000000001E-2</v>
      </c>
      <c r="C4834" s="21">
        <v>1.0730999999999999E-2</v>
      </c>
      <c r="D4834" s="21">
        <v>2.8379999999999999E-2</v>
      </c>
      <c r="E4834" s="21">
        <v>1.6237999999999999E-2</v>
      </c>
      <c r="F4834" s="21">
        <v>2.9829999999999999E-2</v>
      </c>
      <c r="G4834" s="21">
        <v>1.0181000000000001E-2</v>
      </c>
      <c r="H4834" s="21">
        <v>2.5745000000000001E-2</v>
      </c>
      <c r="I4834" s="21">
        <v>1.4198000000000001E-2</v>
      </c>
      <c r="J4834" s="21">
        <v>5.8570000000000002E-3</v>
      </c>
      <c r="K4834" s="21">
        <v>2.8996999999999998E-2</v>
      </c>
      <c r="L4834" s="21" cm="1">
        <f t="array" ref="L4834">MMULT(B4834:K4834,$D$18:$D$27)</f>
        <v>1.7257436703000003E-2</v>
      </c>
    </row>
    <row r="4835" spans="1:12" x14ac:dyDescent="0.35">
      <c r="A4835" s="22">
        <v>44939</v>
      </c>
      <c r="B4835" s="21">
        <v>-6.1799999999999995E-4</v>
      </c>
      <c r="C4835" s="21">
        <v>2.7109999999999999E-3</v>
      </c>
      <c r="D4835" s="21">
        <v>-7.5890000000000003E-3</v>
      </c>
      <c r="E4835" s="21">
        <v>1.0902E-2</v>
      </c>
      <c r="F4835" s="21">
        <v>4.8279999999999998E-3</v>
      </c>
      <c r="G4835" s="21">
        <v>-1.3300000000000001E-4</v>
      </c>
      <c r="H4835" s="21">
        <v>-6.5409999999999999E-3</v>
      </c>
      <c r="I4835" s="21">
        <v>1.653E-3</v>
      </c>
      <c r="J4835" s="21">
        <v>-2.1180000000000001E-3</v>
      </c>
      <c r="K4835" s="21">
        <v>7.6030000000000004E-3</v>
      </c>
      <c r="L4835" s="21" cm="1">
        <f t="array" ref="L4835">MMULT(B4835:K4835,$D$18:$D$27)</f>
        <v>4.5644095899999987E-4</v>
      </c>
    </row>
    <row r="4836" spans="1:12" x14ac:dyDescent="0.35">
      <c r="A4836" s="22">
        <v>44943</v>
      </c>
      <c r="B4836" s="21">
        <v>-1.944E-3</v>
      </c>
      <c r="C4836" s="21">
        <v>1.6500999999999998E-2</v>
      </c>
      <c r="D4836" s="21">
        <v>4.6350000000000002E-3</v>
      </c>
      <c r="E4836" s="21">
        <v>-1.0126E-2</v>
      </c>
      <c r="F4836" s="21">
        <v>3.0890000000000002E-3</v>
      </c>
      <c r="G4836" s="21">
        <v>-3.4480000000000001E-3</v>
      </c>
      <c r="H4836" s="21">
        <v>-9.0340000000000004E-3</v>
      </c>
      <c r="I4836" s="21">
        <v>-5.0470000000000003E-3</v>
      </c>
      <c r="J4836" s="21">
        <v>-1.5920000000000001E-3</v>
      </c>
      <c r="K4836" s="21">
        <v>-1.312E-3</v>
      </c>
      <c r="L4836" s="21" cm="1">
        <f t="array" ref="L4836">MMULT(B4836:K4836,$D$18:$D$27)</f>
        <v>-2.0621991870000004E-3</v>
      </c>
    </row>
    <row r="4837" spans="1:12" x14ac:dyDescent="0.35">
      <c r="A4837" s="22">
        <v>44944</v>
      </c>
      <c r="B4837" s="21">
        <v>-2.0544E-2</v>
      </c>
      <c r="C4837" s="21">
        <v>-1.8062000000000002E-2</v>
      </c>
      <c r="D4837" s="21">
        <v>-9.7649999999999994E-3</v>
      </c>
      <c r="E4837" s="21">
        <v>-1.4055E-2</v>
      </c>
      <c r="F4837" s="21">
        <v>-2.2751E-2</v>
      </c>
      <c r="G4837" s="21">
        <v>-2.2891000000000002E-2</v>
      </c>
      <c r="H4837" s="21">
        <v>-4.6350000000000002E-3</v>
      </c>
      <c r="I4837" s="21">
        <v>1.951E-3</v>
      </c>
      <c r="J4837" s="21">
        <v>-2.4441999999999998E-2</v>
      </c>
      <c r="K4837" s="21">
        <v>-3.7780000000000001E-3</v>
      </c>
      <c r="L4837" s="21" cm="1">
        <f t="array" ref="L4837">MMULT(B4837:K4837,$D$18:$D$27)</f>
        <v>-1.2786743398999998E-2</v>
      </c>
    </row>
    <row r="4838" spans="1:12" x14ac:dyDescent="0.35">
      <c r="A4838" s="22">
        <v>44945</v>
      </c>
      <c r="B4838" s="21">
        <v>6.4190000000000002E-3</v>
      </c>
      <c r="C4838" s="21">
        <v>9.9869999999999994E-3</v>
      </c>
      <c r="D4838" s="21">
        <v>1.9411000000000001E-2</v>
      </c>
      <c r="E4838" s="21">
        <v>9.1940000000000008E-3</v>
      </c>
      <c r="F4838" s="21">
        <v>4.3759999999999997E-3</v>
      </c>
      <c r="G4838" s="21">
        <v>1.9748999999999999E-2</v>
      </c>
      <c r="H4838" s="21">
        <v>1.9404000000000001E-2</v>
      </c>
      <c r="I4838" s="21">
        <v>1.6258999999999999E-2</v>
      </c>
      <c r="J4838" s="21">
        <v>2.1242E-2</v>
      </c>
      <c r="K4838" s="21">
        <v>1.5827000000000001E-2</v>
      </c>
      <c r="L4838" s="21" cm="1">
        <f t="array" ref="L4838">MMULT(B4838:K4838,$D$18:$D$27)</f>
        <v>1.3691955360999999E-2</v>
      </c>
    </row>
    <row r="4839" spans="1:12" x14ac:dyDescent="0.35">
      <c r="A4839" s="22">
        <v>44946</v>
      </c>
      <c r="B4839" s="21">
        <v>1.8235999999999999E-2</v>
      </c>
      <c r="C4839" s="21">
        <v>1.0614999999999999E-2</v>
      </c>
      <c r="D4839" s="21">
        <v>1.112E-2</v>
      </c>
      <c r="E4839" s="21">
        <v>1.8054000000000001E-2</v>
      </c>
      <c r="F4839" s="21">
        <v>-5.2300000000000003E-4</v>
      </c>
      <c r="G4839" s="21">
        <v>1.0552000000000001E-2</v>
      </c>
      <c r="H4839" s="21">
        <v>1.8881999999999999E-2</v>
      </c>
      <c r="I4839" s="21">
        <v>2.4716999999999999E-2</v>
      </c>
      <c r="J4839" s="21">
        <v>-5.8669999999999998E-3</v>
      </c>
      <c r="K4839" s="21">
        <v>2.0205999999999998E-2</v>
      </c>
      <c r="L4839" s="21" cm="1">
        <f t="array" ref="L4839">MMULT(B4839:K4839,$D$18:$D$27)</f>
        <v>1.3399226312000001E-2</v>
      </c>
    </row>
    <row r="4840" spans="1:12" x14ac:dyDescent="0.35">
      <c r="A4840" s="22">
        <v>44949</v>
      </c>
      <c r="B4840" s="21">
        <v>-5.2050000000000004E-3</v>
      </c>
      <c r="C4840" s="21">
        <v>-1.3270000000000001E-3</v>
      </c>
      <c r="D4840" s="21">
        <v>1.0772E-2</v>
      </c>
      <c r="E4840" s="21">
        <v>-1.3710999999999999E-2</v>
      </c>
      <c r="F4840" s="21">
        <v>-2.5981000000000001E-2</v>
      </c>
      <c r="G4840" s="21">
        <v>-7.9299999999999998E-4</v>
      </c>
      <c r="H4840" s="21">
        <v>-6.1279999999999998E-3</v>
      </c>
      <c r="I4840" s="21">
        <v>-1.8699999999999999E-4</v>
      </c>
      <c r="J4840" s="21">
        <v>6.4380000000000001E-3</v>
      </c>
      <c r="K4840" s="21">
        <v>9.2270000000000008E-3</v>
      </c>
      <c r="L4840" s="21" cm="1">
        <f t="array" ref="L4840">MMULT(B4840:K4840,$D$18:$D$27)</f>
        <v>-3.5736902709999994E-3</v>
      </c>
    </row>
    <row r="4841" spans="1:12" x14ac:dyDescent="0.35">
      <c r="A4841" s="22">
        <v>44950</v>
      </c>
      <c r="B4841" s="21">
        <v>9.3120000000000008E-3</v>
      </c>
      <c r="C4841" s="21">
        <v>9.41E-4</v>
      </c>
      <c r="D4841" s="21">
        <v>-1.0583E-2</v>
      </c>
      <c r="E4841" s="21">
        <v>-1.0988E-2</v>
      </c>
      <c r="F4841" s="21">
        <v>-6.9820000000000004E-3</v>
      </c>
      <c r="G4841" s="21">
        <v>-6.7460000000000003E-3</v>
      </c>
      <c r="H4841" s="21">
        <v>-3.1127999999999999E-2</v>
      </c>
      <c r="I4841" s="21">
        <v>6.5499999999999998E-4</v>
      </c>
      <c r="J4841" s="21">
        <v>-1.0128E-2</v>
      </c>
      <c r="K4841" s="21">
        <v>2.6245000000000001E-2</v>
      </c>
      <c r="L4841" s="21" cm="1">
        <f t="array" ref="L4841">MMULT(B4841:K4841,$D$18:$D$27)</f>
        <v>-5.2006631490000002E-3</v>
      </c>
    </row>
    <row r="4842" spans="1:12" x14ac:dyDescent="0.35">
      <c r="A4842" s="22">
        <v>44951</v>
      </c>
      <c r="B4842" s="21">
        <v>-5.2719999999999998E-3</v>
      </c>
      <c r="C4842" s="21">
        <v>-9.6780000000000008E-3</v>
      </c>
      <c r="D4842" s="21">
        <v>-1.9580000000000001E-3</v>
      </c>
      <c r="E4842" s="21">
        <v>1.3129999999999999E-2</v>
      </c>
      <c r="F4842" s="21">
        <v>1.4062E-2</v>
      </c>
      <c r="G4842" s="21">
        <v>2.9299999999999999E-3</v>
      </c>
      <c r="H4842" s="21">
        <v>1.397E-3</v>
      </c>
      <c r="I4842" s="21">
        <v>1.7194999999999998E-2</v>
      </c>
      <c r="J4842" s="21">
        <v>-6.4619999999999999E-3</v>
      </c>
      <c r="K4842" s="21">
        <v>-3.0720000000000001E-3</v>
      </c>
      <c r="L4842" s="21" cm="1">
        <f t="array" ref="L4842">MMULT(B4842:K4842,$D$18:$D$27)</f>
        <v>4.0424462529999984E-3</v>
      </c>
    </row>
    <row r="4843" spans="1:12" x14ac:dyDescent="0.35">
      <c r="A4843" s="22">
        <v>44952</v>
      </c>
      <c r="B4843" s="21">
        <v>4.0190999999999998E-2</v>
      </c>
      <c r="C4843" s="21">
        <v>4.8637E-2</v>
      </c>
      <c r="D4843" s="21">
        <v>2.5887E-2</v>
      </c>
      <c r="E4843" s="21">
        <v>3.5556999999999998E-2</v>
      </c>
      <c r="F4843" s="21">
        <v>2.1689E-2</v>
      </c>
      <c r="G4843" s="21">
        <v>9.8259999999999997E-3</v>
      </c>
      <c r="H4843" s="21">
        <v>3.9833E-2</v>
      </c>
      <c r="I4843" s="21">
        <v>2.4254000000000001E-2</v>
      </c>
      <c r="J4843" s="21">
        <v>8.6719999999999992E-3</v>
      </c>
      <c r="K4843" s="21">
        <v>4.2678000000000001E-2</v>
      </c>
      <c r="L4843" s="21" cm="1">
        <f t="array" ref="L4843">MMULT(B4843:K4843,$D$18:$D$27)</f>
        <v>2.8880864268999999E-2</v>
      </c>
    </row>
    <row r="4844" spans="1:12" x14ac:dyDescent="0.35">
      <c r="A4844" s="22">
        <v>44953</v>
      </c>
      <c r="B4844" s="21">
        <v>-1.8256999999999999E-2</v>
      </c>
      <c r="C4844" s="21">
        <v>-4.4410999999999999E-2</v>
      </c>
      <c r="D4844" s="21">
        <v>-9.3430000000000006E-3</v>
      </c>
      <c r="E4844" s="21">
        <v>-8.3429999999999997E-3</v>
      </c>
      <c r="F4844" s="21">
        <v>-8.6999999999999994E-3</v>
      </c>
      <c r="G4844" s="21">
        <v>-9.2040000000000004E-3</v>
      </c>
      <c r="H4844" s="21">
        <v>-8.1980000000000004E-3</v>
      </c>
      <c r="I4844" s="21">
        <v>-2.4756E-2</v>
      </c>
      <c r="J4844" s="21">
        <v>2.6870000000000002E-3</v>
      </c>
      <c r="K4844" s="21">
        <v>-1.8471000000000001E-2</v>
      </c>
      <c r="L4844" s="21" cm="1">
        <f t="array" ref="L4844">MMULT(B4844:K4844,$D$18:$D$27)</f>
        <v>-1.4544663796000001E-2</v>
      </c>
    </row>
    <row r="4845" spans="1:12" x14ac:dyDescent="0.35">
      <c r="A4845" s="22">
        <v>44956</v>
      </c>
      <c r="B4845" s="21">
        <v>-1.7732000000000001E-2</v>
      </c>
      <c r="C4845" s="21">
        <v>-2.9256000000000001E-2</v>
      </c>
      <c r="D4845" s="21">
        <v>-1.9011E-2</v>
      </c>
      <c r="E4845" s="21">
        <v>-2.4917000000000002E-2</v>
      </c>
      <c r="F4845" s="21">
        <v>-1.1058E-2</v>
      </c>
      <c r="G4845" s="21">
        <v>-2.0039999999999999E-2</v>
      </c>
      <c r="H4845" s="21">
        <v>-3.6219000000000001E-2</v>
      </c>
      <c r="I4845" s="21">
        <v>-2.1245E-2</v>
      </c>
      <c r="J4845" s="21">
        <v>-3.3225999999999999E-2</v>
      </c>
      <c r="K4845" s="21">
        <v>-2.7925999999999999E-2</v>
      </c>
      <c r="L4845" s="21" cm="1">
        <f t="array" ref="L4845">MMULT(B4845:K4845,$D$18:$D$27)</f>
        <v>-2.3736493516000001E-2</v>
      </c>
    </row>
    <row r="4846" spans="1:12" x14ac:dyDescent="0.35">
      <c r="A4846" s="22">
        <v>44957</v>
      </c>
      <c r="B4846" s="21">
        <v>2.1573999999999999E-2</v>
      </c>
      <c r="C4846" s="21">
        <v>-1.0330000000000001E-3</v>
      </c>
      <c r="D4846" s="21">
        <v>1.1360000000000001E-3</v>
      </c>
      <c r="E4846" s="21">
        <v>1.1117999999999999E-2</v>
      </c>
      <c r="F4846" s="21">
        <v>1.136E-2</v>
      </c>
      <c r="G4846" s="21">
        <v>1.5980000000000001E-2</v>
      </c>
      <c r="H4846" s="21">
        <v>1.0292000000000001E-2</v>
      </c>
      <c r="I4846" s="21">
        <v>-5.7790000000000001E-2</v>
      </c>
      <c r="J4846" s="21">
        <v>1.4411999999999999E-2</v>
      </c>
      <c r="K4846" s="21">
        <v>-4.8009999999999997E-3</v>
      </c>
      <c r="L4846" s="21" cm="1">
        <f t="array" ref="L4846">MMULT(B4846:K4846,$D$18:$D$27)</f>
        <v>-3.9341670940000011E-3</v>
      </c>
    </row>
    <row r="4847" spans="1:12" x14ac:dyDescent="0.35">
      <c r="A4847" s="22">
        <v>44958</v>
      </c>
      <c r="B4847" s="21">
        <v>-1.0947E-2</v>
      </c>
      <c r="C4847" s="21">
        <v>-1.5285999999999999E-2</v>
      </c>
      <c r="D4847" s="21">
        <v>-3.7504999999999997E-2</v>
      </c>
      <c r="E4847" s="21">
        <v>-3.4216999999999997E-2</v>
      </c>
      <c r="F4847" s="21">
        <v>-2.2464000000000001E-2</v>
      </c>
      <c r="G4847" s="21">
        <v>-5.8650000000000004E-3</v>
      </c>
      <c r="H4847" s="21">
        <v>-1.9910000000000001E-2</v>
      </c>
      <c r="I4847" s="21">
        <v>-2.2738999999999999E-2</v>
      </c>
      <c r="J4847" s="21">
        <v>3.8249999999999998E-3</v>
      </c>
      <c r="K4847" s="21">
        <v>-4.3184E-2</v>
      </c>
      <c r="L4847" s="21" cm="1">
        <f t="array" ref="L4847">MMULT(B4847:K4847,$D$18:$D$27)</f>
        <v>-1.8320905973000002E-2</v>
      </c>
    </row>
    <row r="4848" spans="1:12" x14ac:dyDescent="0.35">
      <c r="A4848" s="22">
        <v>44959</v>
      </c>
      <c r="B4848" s="21">
        <v>-3.1288000000000003E-2</v>
      </c>
      <c r="C4848" s="21">
        <v>-1.3714E-2</v>
      </c>
      <c r="D4848" s="21">
        <v>-1.9954E-2</v>
      </c>
      <c r="E4848" s="21">
        <v>-5.4376000000000001E-2</v>
      </c>
      <c r="F4848" s="21">
        <v>-6.1220999999999998E-2</v>
      </c>
      <c r="G4848" s="21">
        <v>2.5479999999999999E-3</v>
      </c>
      <c r="H4848" s="21">
        <v>-1.6219999999999998E-2</v>
      </c>
      <c r="I4848" s="21">
        <v>1.0102999999999999E-2</v>
      </c>
      <c r="J4848" s="21">
        <v>4.3550000000000004E-3</v>
      </c>
      <c r="K4848" s="21">
        <v>-2.4965000000000001E-2</v>
      </c>
      <c r="L4848" s="21" cm="1">
        <f t="array" ref="L4848">MMULT(B4848:K4848,$D$18:$D$27)</f>
        <v>-1.7835911808000003E-2</v>
      </c>
    </row>
    <row r="4849" spans="1:12" x14ac:dyDescent="0.35">
      <c r="A4849" s="22">
        <v>44960</v>
      </c>
      <c r="B4849" s="21">
        <v>6.9280000000000001E-3</v>
      </c>
      <c r="C4849" s="21">
        <v>2.6029999999999998E-3</v>
      </c>
      <c r="D4849" s="21">
        <v>-1.042E-3</v>
      </c>
      <c r="E4849" s="21">
        <v>-2.8660999999999999E-2</v>
      </c>
      <c r="F4849" s="21">
        <v>6.6930000000000002E-3</v>
      </c>
      <c r="G4849" s="21">
        <v>-1.8189E-2</v>
      </c>
      <c r="H4849" s="21">
        <v>-1.9689000000000002E-2</v>
      </c>
      <c r="I4849" s="21">
        <v>-1.7179999999999999E-3</v>
      </c>
      <c r="J4849" s="21">
        <v>-9.214E-3</v>
      </c>
      <c r="K4849" s="21">
        <v>-1.4178E-2</v>
      </c>
      <c r="L4849" s="21" cm="1">
        <f t="array" ref="L4849">MMULT(B4849:K4849,$D$18:$D$27)</f>
        <v>-4.9822674690000006E-3</v>
      </c>
    </row>
    <row r="4850" spans="1:12" x14ac:dyDescent="0.35">
      <c r="A4850" s="22">
        <v>44963</v>
      </c>
      <c r="B4850" s="21">
        <v>-1.6980000000000001E-3</v>
      </c>
      <c r="C4850" s="21">
        <v>1.121E-3</v>
      </c>
      <c r="D4850" s="21">
        <v>-6.339E-3</v>
      </c>
      <c r="E4850" s="21">
        <v>-5.7349999999999996E-3</v>
      </c>
      <c r="F4850" s="21">
        <v>8.5489999999999993E-3</v>
      </c>
      <c r="G4850" s="21">
        <v>-1.1986999999999999E-2</v>
      </c>
      <c r="H4850" s="21">
        <v>5.0619999999999997E-3</v>
      </c>
      <c r="I4850" s="21">
        <v>-7.3879999999999996E-3</v>
      </c>
      <c r="J4850" s="21">
        <v>-6.0179999999999999E-3</v>
      </c>
      <c r="K4850" s="21">
        <v>-1.5143999999999999E-2</v>
      </c>
      <c r="L4850" s="21" cm="1">
        <f t="array" ref="L4850">MMULT(B4850:K4850,$D$18:$D$27)</f>
        <v>-2.7748645510000001E-3</v>
      </c>
    </row>
    <row r="4851" spans="1:12" x14ac:dyDescent="0.35">
      <c r="A4851" s="22">
        <v>44964</v>
      </c>
      <c r="B4851" s="21">
        <v>2.8551E-2</v>
      </c>
      <c r="C4851" s="21">
        <v>2.6231999999999998E-2</v>
      </c>
      <c r="D4851" s="21">
        <v>3.1898999999999997E-2</v>
      </c>
      <c r="E4851" s="21">
        <v>4.2143E-2</v>
      </c>
      <c r="F4851" s="21">
        <v>1.5069000000000001E-2</v>
      </c>
      <c r="G4851" s="21">
        <v>2.8539999999999999E-2</v>
      </c>
      <c r="H4851" s="21">
        <v>4.9553E-2</v>
      </c>
      <c r="I4851" s="21">
        <v>4.2821999999999999E-2</v>
      </c>
      <c r="J4851" s="21">
        <v>6.0540000000000004E-3</v>
      </c>
      <c r="K4851" s="21">
        <v>4.9995999999999999E-2</v>
      </c>
      <c r="L4851" s="21" cm="1">
        <f t="array" ref="L4851">MMULT(B4851:K4851,$D$18:$D$27)</f>
        <v>3.1069349934000002E-2</v>
      </c>
    </row>
    <row r="4852" spans="1:12" x14ac:dyDescent="0.35">
      <c r="A4852" s="22">
        <v>44965</v>
      </c>
      <c r="B4852" s="21">
        <v>-8.7019999999999997E-3</v>
      </c>
      <c r="C4852" s="21">
        <v>-2.3494000000000001E-2</v>
      </c>
      <c r="D4852" s="21">
        <v>6.7299999999999999E-3</v>
      </c>
      <c r="E4852" s="21">
        <v>-1.098E-2</v>
      </c>
      <c r="F4852" s="21">
        <v>1.5216E-2</v>
      </c>
      <c r="G4852" s="21">
        <v>7.6410000000000002E-3</v>
      </c>
      <c r="H4852" s="21">
        <v>-1.0371999999999999E-2</v>
      </c>
      <c r="I4852" s="21">
        <v>4.4970000000000001E-3</v>
      </c>
      <c r="J4852" s="21">
        <v>-3.2820000000000002E-3</v>
      </c>
      <c r="K4852" s="21">
        <v>-5.4809999999999998E-3</v>
      </c>
      <c r="L4852" s="21" cm="1">
        <f t="array" ref="L4852">MMULT(B4852:K4852,$D$18:$D$27)</f>
        <v>-2.5910447259999986E-3</v>
      </c>
    </row>
    <row r="4853" spans="1:12" x14ac:dyDescent="0.35">
      <c r="A4853" s="22">
        <v>44966</v>
      </c>
      <c r="B4853" s="21">
        <v>3.7750000000000001E-3</v>
      </c>
      <c r="C4853" s="21">
        <v>-9.1760000000000001E-3</v>
      </c>
      <c r="D4853" s="21">
        <v>-1.1505E-2</v>
      </c>
      <c r="E4853" s="21">
        <v>-7.7619999999999998E-3</v>
      </c>
      <c r="F4853" s="21">
        <v>-1.5901999999999999E-2</v>
      </c>
      <c r="G4853" s="21">
        <v>-1.051E-2</v>
      </c>
      <c r="H4853" s="21">
        <v>-1.1419E-2</v>
      </c>
      <c r="I4853" s="21">
        <v>-6.1320000000000003E-3</v>
      </c>
      <c r="J4853" s="21">
        <v>-1.2623000000000001E-2</v>
      </c>
      <c r="K4853" s="21">
        <v>-6.7460000000000003E-3</v>
      </c>
      <c r="L4853" s="21" cm="1">
        <f t="array" ref="L4853">MMULT(B4853:K4853,$D$18:$D$27)</f>
        <v>-7.6223330990000003E-3</v>
      </c>
    </row>
    <row r="4854" spans="1:12" x14ac:dyDescent="0.35">
      <c r="A4854" s="22">
        <v>44967</v>
      </c>
      <c r="B4854" s="21">
        <v>4.2151000000000001E-2</v>
      </c>
      <c r="C4854" s="21">
        <v>2.0957E-2</v>
      </c>
      <c r="D4854" s="21">
        <v>5.4891000000000002E-2</v>
      </c>
      <c r="E4854" s="21">
        <v>4.6665999999999999E-2</v>
      </c>
      <c r="F4854" s="21">
        <v>4.6804999999999999E-2</v>
      </c>
      <c r="G4854" s="21">
        <v>3.1863000000000002E-2</v>
      </c>
      <c r="H4854" s="21">
        <v>3.8448999999999997E-2</v>
      </c>
      <c r="I4854" s="21">
        <v>5.1610999999999997E-2</v>
      </c>
      <c r="J4854" s="21">
        <v>2.0566999999999998E-2</v>
      </c>
      <c r="K4854" s="21">
        <v>5.0108E-2</v>
      </c>
      <c r="L4854" s="21" cm="1">
        <f t="array" ref="L4854">MMULT(B4854:K4854,$D$18:$D$27)</f>
        <v>4.1311459921999992E-2</v>
      </c>
    </row>
    <row r="4855" spans="1:12" x14ac:dyDescent="0.35">
      <c r="A4855" s="22">
        <v>44970</v>
      </c>
      <c r="B4855" s="21">
        <v>-1.1495999999999999E-2</v>
      </c>
      <c r="C4855" s="21">
        <v>-5.5820000000000002E-3</v>
      </c>
      <c r="D4855" s="21">
        <v>-6.411E-3</v>
      </c>
      <c r="E4855" s="21">
        <v>-2.3900999999999999E-2</v>
      </c>
      <c r="F4855" s="21">
        <v>1.6855999999999999E-2</v>
      </c>
      <c r="G4855" s="21">
        <v>-1.433E-3</v>
      </c>
      <c r="H4855" s="21">
        <v>-1.3256E-2</v>
      </c>
      <c r="I4855" s="21">
        <v>8.1949999999999992E-3</v>
      </c>
      <c r="J4855" s="21">
        <v>1.634E-3</v>
      </c>
      <c r="K4855" s="21">
        <v>8.0450000000000001E-3</v>
      </c>
      <c r="L4855" s="21" cm="1">
        <f t="array" ref="L4855">MMULT(B4855:K4855,$D$18:$D$27)</f>
        <v>-2.7658951369999999E-3</v>
      </c>
    </row>
    <row r="4856" spans="1:12" x14ac:dyDescent="0.35">
      <c r="A4856" s="22">
        <v>44971</v>
      </c>
      <c r="B4856" s="21">
        <v>-1.1715E-2</v>
      </c>
      <c r="C4856" s="21">
        <v>7.6600000000000001E-3</v>
      </c>
      <c r="D4856" s="21">
        <v>-1.1249999999999999E-3</v>
      </c>
      <c r="E4856" s="21">
        <v>1.1041E-2</v>
      </c>
      <c r="F4856" s="21">
        <v>-8.5500000000000003E-3</v>
      </c>
      <c r="G4856" s="21">
        <v>7.5680000000000001E-3</v>
      </c>
      <c r="H4856" s="21">
        <v>2.4398E-2</v>
      </c>
      <c r="I4856" s="21">
        <v>-2.8630000000000001E-3</v>
      </c>
      <c r="J4856" s="21">
        <v>-4.3499999999999997E-3</v>
      </c>
      <c r="K4856" s="21">
        <v>6.4939999999999998E-3</v>
      </c>
      <c r="L4856" s="21" cm="1">
        <f t="array" ref="L4856">MMULT(B4856:K4856,$D$18:$D$27)</f>
        <v>-2.1036904000000257E-5</v>
      </c>
    </row>
    <row r="4857" spans="1:12" x14ac:dyDescent="0.35">
      <c r="A4857" s="22">
        <v>44972</v>
      </c>
      <c r="B4857" s="21">
        <v>-3.006E-3</v>
      </c>
      <c r="C4857" s="21">
        <v>-1.9207999999999999E-2</v>
      </c>
      <c r="D4857" s="21">
        <v>-3.4553E-2</v>
      </c>
      <c r="E4857" s="21">
        <v>-1.6733000000000001E-2</v>
      </c>
      <c r="F4857" s="21">
        <v>-1.4607999999999999E-2</v>
      </c>
      <c r="G4857" s="21">
        <v>-9.3240000000000007E-3</v>
      </c>
      <c r="H4857" s="21">
        <v>-5.1853999999999997E-2</v>
      </c>
      <c r="I4857" s="21">
        <v>-1.2043E-2</v>
      </c>
      <c r="J4857" s="21">
        <v>-6.5539999999999999E-3</v>
      </c>
      <c r="K4857" s="21">
        <v>-1.1894E-2</v>
      </c>
      <c r="L4857" s="21" cm="1">
        <f t="array" ref="L4857">MMULT(B4857:K4857,$D$18:$D$27)</f>
        <v>-1.6613593086000002E-2</v>
      </c>
    </row>
    <row r="4858" spans="1:12" x14ac:dyDescent="0.35">
      <c r="A4858" s="22">
        <v>44973</v>
      </c>
      <c r="B4858" s="21">
        <v>-2.9290000000000002E-3</v>
      </c>
      <c r="C4858" s="21">
        <v>-1.4437E-2</v>
      </c>
      <c r="D4858" s="21">
        <v>-2.6374999999999999E-2</v>
      </c>
      <c r="E4858" s="21">
        <v>-2.9467E-2</v>
      </c>
      <c r="F4858" s="21">
        <v>-3.751E-3</v>
      </c>
      <c r="G4858" s="21">
        <v>-5.4900000000000001E-3</v>
      </c>
      <c r="H4858" s="21">
        <v>-6.3590000000000001E-3</v>
      </c>
      <c r="I4858" s="21">
        <v>-1.6220999999999999E-2</v>
      </c>
      <c r="J4858" s="21">
        <v>-5.4980000000000003E-3</v>
      </c>
      <c r="K4858" s="21">
        <v>-4.7200000000000002E-3</v>
      </c>
      <c r="L4858" s="21" cm="1">
        <f t="array" ref="L4858">MMULT(B4858:K4858,$D$18:$D$27)</f>
        <v>-1.1860715952000001E-2</v>
      </c>
    </row>
    <row r="4859" spans="1:12" x14ac:dyDescent="0.35">
      <c r="A4859" s="22">
        <v>44974</v>
      </c>
      <c r="B4859" s="21">
        <v>-3.8452E-2</v>
      </c>
      <c r="C4859" s="21">
        <v>-2.2332999999999999E-2</v>
      </c>
      <c r="D4859" s="21">
        <v>-5.3699999999999998E-2</v>
      </c>
      <c r="E4859" s="21">
        <v>-3.9128999999999997E-2</v>
      </c>
      <c r="F4859" s="21">
        <v>-4.3742999999999997E-2</v>
      </c>
      <c r="G4859" s="21">
        <v>-2.8128E-2</v>
      </c>
      <c r="H4859" s="21">
        <v>-2.8320000000000001E-2</v>
      </c>
      <c r="I4859" s="21">
        <v>-5.1277000000000003E-2</v>
      </c>
      <c r="J4859" s="21">
        <v>-1.9900000000000001E-2</v>
      </c>
      <c r="K4859" s="21">
        <v>-3.1697000000000003E-2</v>
      </c>
      <c r="L4859" s="21" cm="1">
        <f t="array" ref="L4859">MMULT(B4859:K4859,$D$18:$D$27)</f>
        <v>-3.8173522585000001E-2</v>
      </c>
    </row>
    <row r="4860" spans="1:12" x14ac:dyDescent="0.35">
      <c r="A4860" s="22">
        <v>44978</v>
      </c>
      <c r="B4860" s="21">
        <v>-9.8799999999999995E-4</v>
      </c>
      <c r="C4860" s="21">
        <v>-1.136E-2</v>
      </c>
      <c r="D4860" s="21">
        <v>6.8399999999999997E-3</v>
      </c>
      <c r="E4860" s="21">
        <v>1.1429E-2</v>
      </c>
      <c r="F4860" s="21">
        <v>1.1249999999999999E-3</v>
      </c>
      <c r="G4860" s="21">
        <v>-8.7910000000000002E-3</v>
      </c>
      <c r="H4860" s="21">
        <v>-1.4984000000000001E-2</v>
      </c>
      <c r="I4860" s="21">
        <v>1.1050000000000001E-3</v>
      </c>
      <c r="J4860" s="21">
        <v>-2.1433000000000001E-2</v>
      </c>
      <c r="K4860" s="21">
        <v>4.653E-3</v>
      </c>
      <c r="L4860" s="21" cm="1">
        <f t="array" ref="L4860">MMULT(B4860:K4860,$D$18:$D$27)</f>
        <v>-3.6091025309999999E-3</v>
      </c>
    </row>
    <row r="4861" spans="1:12" x14ac:dyDescent="0.35">
      <c r="A4861" s="22">
        <v>44979</v>
      </c>
      <c r="B4861" s="21">
        <v>-1.2952999999999999E-2</v>
      </c>
      <c r="C4861" s="21">
        <v>-4.0369999999999998E-3</v>
      </c>
      <c r="D4861" s="21">
        <v>-1.3923E-2</v>
      </c>
      <c r="E4861" s="21">
        <v>-1.1679999999999999E-2</v>
      </c>
      <c r="F4861" s="21">
        <v>-1.8539E-2</v>
      </c>
      <c r="G4861" s="21">
        <v>3.0973000000000001E-2</v>
      </c>
      <c r="H4861" s="21">
        <v>-2.3404000000000001E-2</v>
      </c>
      <c r="I4861" s="21">
        <v>-1.8060000000000001E-3</v>
      </c>
      <c r="J4861" s="21">
        <v>-1.7290000000000001E-3</v>
      </c>
      <c r="K4861" s="21">
        <v>-2.356E-3</v>
      </c>
      <c r="L4861" s="21" cm="1">
        <f t="array" ref="L4861">MMULT(B4861:K4861,$D$18:$D$27)</f>
        <v>-9.3163741970000002E-3</v>
      </c>
    </row>
    <row r="4862" spans="1:12" x14ac:dyDescent="0.35">
      <c r="A4862" s="22">
        <v>44980</v>
      </c>
      <c r="B4862" s="21">
        <v>9.2040000000000004E-3</v>
      </c>
      <c r="C4862" s="21">
        <v>9.8530000000000006E-3</v>
      </c>
      <c r="D4862" s="21">
        <v>1.6670999999999998E-2</v>
      </c>
      <c r="E4862" s="21">
        <v>1.2971E-2</v>
      </c>
      <c r="F4862" s="21">
        <v>1.7363E-2</v>
      </c>
      <c r="G4862" s="21">
        <v>1.2043E-2</v>
      </c>
      <c r="H4862" s="21">
        <v>1.3694E-2</v>
      </c>
      <c r="I4862" s="21">
        <v>8.8470000000000007E-3</v>
      </c>
      <c r="J4862" s="21">
        <v>9.2379999999999997E-3</v>
      </c>
      <c r="K4862" s="21">
        <v>2.2315999999999999E-2</v>
      </c>
      <c r="L4862" s="21" cm="1">
        <f t="array" ref="L4862">MMULT(B4862:K4862,$D$18:$D$27)</f>
        <v>1.1502884004E-2</v>
      </c>
    </row>
    <row r="4863" spans="1:12" x14ac:dyDescent="0.35">
      <c r="A4863" s="22">
        <v>44981</v>
      </c>
      <c r="B4863" s="21">
        <v>9.0000000000000006E-5</v>
      </c>
      <c r="C4863" s="21">
        <v>2.9640000000000001E-3</v>
      </c>
      <c r="D4863" s="21">
        <v>-4.4089000000000003E-2</v>
      </c>
      <c r="E4863" s="21">
        <v>-1.707E-3</v>
      </c>
      <c r="F4863" s="21">
        <v>1.1253000000000001E-2</v>
      </c>
      <c r="G4863" s="21">
        <v>-9.2849999999999999E-3</v>
      </c>
      <c r="H4863" s="21">
        <v>-4.0530000000000002E-3</v>
      </c>
      <c r="I4863" s="21">
        <v>1.6441999999999998E-2</v>
      </c>
      <c r="J4863" s="21">
        <v>-2.2880000000000001E-3</v>
      </c>
      <c r="K4863" s="21">
        <v>-4.7800000000000004E-3</v>
      </c>
      <c r="L4863" s="21" cm="1">
        <f t="array" ref="L4863">MMULT(B4863:K4863,$D$18:$D$27)</f>
        <v>5.8234820199999919E-4</v>
      </c>
    </row>
    <row r="4864" spans="1:12" x14ac:dyDescent="0.35">
      <c r="A4864" s="22">
        <v>44984</v>
      </c>
      <c r="B4864" s="21">
        <v>-1.8060000000000001E-3</v>
      </c>
      <c r="C4864" s="21">
        <v>2.5240000000000002E-3</v>
      </c>
      <c r="D4864" s="21">
        <v>4.2880000000000001E-3</v>
      </c>
      <c r="E4864" s="21">
        <v>5.7959999999999999E-3</v>
      </c>
      <c r="F4864" s="21">
        <v>8.9020000000000002E-3</v>
      </c>
      <c r="G4864" s="21">
        <v>-6.6E-3</v>
      </c>
      <c r="H4864" s="21">
        <v>-3.39E-4</v>
      </c>
      <c r="I4864" s="21">
        <v>1.6175999999999999E-2</v>
      </c>
      <c r="J4864" s="21">
        <v>-4.5869999999999999E-3</v>
      </c>
      <c r="K4864" s="21">
        <v>1.3289E-2</v>
      </c>
      <c r="L4864" s="21" cm="1">
        <f t="array" ref="L4864">MMULT(B4864:K4864,$D$18:$D$27)</f>
        <v>4.6228020920000001E-3</v>
      </c>
    </row>
    <row r="4865" spans="1:12" x14ac:dyDescent="0.35">
      <c r="A4865" s="22">
        <v>44985</v>
      </c>
      <c r="B4865" s="21">
        <v>-5.7889999999999999E-3</v>
      </c>
      <c r="C4865" s="21">
        <v>-1.2591E-2</v>
      </c>
      <c r="D4865" s="21">
        <v>-1.5076000000000001E-2</v>
      </c>
      <c r="E4865" s="21">
        <v>-2.3710999999999999E-2</v>
      </c>
      <c r="F4865" s="21">
        <v>-2.1874999999999999E-2</v>
      </c>
      <c r="G4865" s="21">
        <v>-1.5413E-2</v>
      </c>
      <c r="H4865" s="21">
        <v>-6.7840000000000001E-3</v>
      </c>
      <c r="I4865" s="21">
        <v>-1.0515999999999999E-2</v>
      </c>
      <c r="J4865" s="21">
        <v>-1.7281000000000001E-2</v>
      </c>
      <c r="K4865" s="21">
        <v>-2.3542E-2</v>
      </c>
      <c r="L4865" s="21" cm="1">
        <f t="array" ref="L4865">MMULT(B4865:K4865,$D$18:$D$27)</f>
        <v>-1.3308246443999999E-2</v>
      </c>
    </row>
    <row r="4866" spans="1:12" x14ac:dyDescent="0.35">
      <c r="A4866" s="22">
        <v>44986</v>
      </c>
      <c r="B4866" s="21">
        <v>8.9160000000000003E-3</v>
      </c>
      <c r="C4866" s="21">
        <v>7.9620000000000003E-3</v>
      </c>
      <c r="D4866" s="21">
        <v>4.4151000000000003E-2</v>
      </c>
      <c r="E4866" s="21">
        <v>2.8060000000000002E-2</v>
      </c>
      <c r="F4866" s="21">
        <v>3.1572999999999997E-2</v>
      </c>
      <c r="G4866" s="21">
        <v>2.9555000000000001E-2</v>
      </c>
      <c r="H4866" s="21">
        <v>1.9637999999999999E-2</v>
      </c>
      <c r="I4866" s="21">
        <v>4.5631999999999999E-2</v>
      </c>
      <c r="J4866" s="21">
        <v>1.1723000000000001E-2</v>
      </c>
      <c r="K4866" s="21">
        <v>4.5227000000000003E-2</v>
      </c>
      <c r="L4866" s="21" cm="1">
        <f t="array" ref="L4866">MMULT(B4866:K4866,$D$18:$D$27)</f>
        <v>2.5982068605000002E-2</v>
      </c>
    </row>
    <row r="4867" spans="1:12" x14ac:dyDescent="0.35">
      <c r="A4867" s="22">
        <v>44987</v>
      </c>
      <c r="B4867" s="21">
        <v>4.5989999999999998E-3</v>
      </c>
      <c r="C4867" s="21">
        <v>3.1470000000000001E-3</v>
      </c>
      <c r="D4867" s="21">
        <v>2.3642E-2</v>
      </c>
      <c r="E4867" s="21">
        <v>1.9576E-2</v>
      </c>
      <c r="F4867" s="21">
        <v>7.4689999999999999E-3</v>
      </c>
      <c r="G4867" s="21">
        <v>1.2584E-2</v>
      </c>
      <c r="H4867" s="21">
        <v>9.3790000000000002E-3</v>
      </c>
      <c r="I4867" s="21">
        <v>-1.3335E-2</v>
      </c>
      <c r="J4867" s="21">
        <v>1.1587E-2</v>
      </c>
      <c r="K4867" s="21">
        <v>3.4060000000000002E-3</v>
      </c>
      <c r="L4867" s="21" cm="1">
        <f t="array" ref="L4867">MMULT(B4867:K4867,$D$18:$D$27)</f>
        <v>5.1890579119999993E-3</v>
      </c>
    </row>
    <row r="4868" spans="1:12" x14ac:dyDescent="0.35">
      <c r="A4868" s="22">
        <v>44988</v>
      </c>
      <c r="B4868" s="21">
        <v>1.2657E-2</v>
      </c>
      <c r="C4868" s="21">
        <v>1.4763999999999999E-2</v>
      </c>
      <c r="D4868" s="21">
        <v>8.0300000000000007E-3</v>
      </c>
      <c r="E4868" s="21">
        <v>2.862E-3</v>
      </c>
      <c r="F4868" s="21">
        <v>1.2477E-2</v>
      </c>
      <c r="G4868" s="21">
        <v>2.5760999999999999E-2</v>
      </c>
      <c r="H4868" s="21">
        <v>1.626E-2</v>
      </c>
      <c r="I4868" s="21">
        <v>1.9849999999999998E-3</v>
      </c>
      <c r="J4868" s="21">
        <v>1.0881999999999999E-2</v>
      </c>
      <c r="K4868" s="21">
        <v>2.9853999999999999E-2</v>
      </c>
      <c r="L4868" s="21" cm="1">
        <f t="array" ref="L4868">MMULT(B4868:K4868,$D$18:$D$27)</f>
        <v>9.4420938879999985E-3</v>
      </c>
    </row>
    <row r="4869" spans="1:12" x14ac:dyDescent="0.35">
      <c r="A4869" s="22">
        <v>44991</v>
      </c>
      <c r="B4869" s="21">
        <v>8.8640000000000004E-3</v>
      </c>
      <c r="C4869" s="21">
        <v>7.3350000000000004E-3</v>
      </c>
      <c r="D4869" s="21">
        <v>-7.0619999999999997E-3</v>
      </c>
      <c r="E4869" s="21">
        <v>8.4679999999999998E-3</v>
      </c>
      <c r="F4869" s="21">
        <v>-1.1431E-2</v>
      </c>
      <c r="G4869" s="21">
        <v>-9.7169999999999999E-3</v>
      </c>
      <c r="H4869" s="21">
        <v>7.0200000000000002E-3</v>
      </c>
      <c r="I4869" s="21">
        <v>-1.9241999999999999E-2</v>
      </c>
      <c r="J4869" s="21">
        <v>-1.6999999999999999E-3</v>
      </c>
      <c r="K4869" s="21">
        <v>-1.1835E-2</v>
      </c>
      <c r="L4869" s="21" cm="1">
        <f t="array" ref="L4869">MMULT(B4869:K4869,$D$18:$D$27)</f>
        <v>-2.9095458590000004E-3</v>
      </c>
    </row>
    <row r="4870" spans="1:12" x14ac:dyDescent="0.35">
      <c r="A4870" s="22">
        <v>44992</v>
      </c>
      <c r="B4870" s="21">
        <v>-1.933E-2</v>
      </c>
      <c r="C4870" s="21">
        <v>-1.2878000000000001E-2</v>
      </c>
      <c r="D4870" s="21">
        <v>-2.1916999999999999E-2</v>
      </c>
      <c r="E4870" s="21">
        <v>-1.7433000000000001E-2</v>
      </c>
      <c r="F4870" s="21">
        <v>-2.3668000000000002E-2</v>
      </c>
      <c r="G4870" s="21">
        <v>-1.8350999999999999E-2</v>
      </c>
      <c r="H4870" s="21">
        <v>-1.3457E-2</v>
      </c>
      <c r="I4870" s="21">
        <v>-2.1062000000000001E-2</v>
      </c>
      <c r="J4870" s="21">
        <v>-1.5323E-2</v>
      </c>
      <c r="K4870" s="21">
        <v>-1.2962E-2</v>
      </c>
      <c r="L4870" s="21" cm="1">
        <f t="array" ref="L4870">MMULT(B4870:K4870,$D$18:$D$27)</f>
        <v>-1.8475580022000001E-2</v>
      </c>
    </row>
    <row r="4871" spans="1:12" x14ac:dyDescent="0.35">
      <c r="A4871" s="22">
        <v>44993</v>
      </c>
      <c r="B4871" s="21">
        <v>-1.4604000000000001E-2</v>
      </c>
      <c r="C4871" s="21">
        <v>-6.3400000000000001E-3</v>
      </c>
      <c r="D4871" s="21">
        <v>-3.6359999999999999E-3</v>
      </c>
      <c r="E4871" s="21">
        <v>-3.9020000000000001E-3</v>
      </c>
      <c r="F4871" s="21">
        <v>-9.2519999999999998E-3</v>
      </c>
      <c r="G4871" s="21">
        <v>-7.5300000000000002E-3</v>
      </c>
      <c r="H4871" s="21">
        <v>2.1364000000000001E-2</v>
      </c>
      <c r="I4871" s="21">
        <v>-2.4364E-2</v>
      </c>
      <c r="J4871" s="21">
        <v>-1.7290000000000001E-3</v>
      </c>
      <c r="K4871" s="21">
        <v>-1.7971000000000001E-2</v>
      </c>
      <c r="L4871" s="21" cm="1">
        <f t="array" ref="L4871">MMULT(B4871:K4871,$D$18:$D$27)</f>
        <v>-8.2854122360000015E-3</v>
      </c>
    </row>
    <row r="4872" spans="1:12" x14ac:dyDescent="0.35">
      <c r="A4872" s="22">
        <v>44994</v>
      </c>
      <c r="B4872" s="21">
        <v>-7.7289999999999998E-3</v>
      </c>
      <c r="C4872" s="21">
        <v>-1.5216E-2</v>
      </c>
      <c r="D4872" s="21">
        <v>-2.4018000000000001E-2</v>
      </c>
      <c r="E4872" s="21">
        <v>-1.3243E-2</v>
      </c>
      <c r="F4872" s="21">
        <v>-2.5215000000000001E-2</v>
      </c>
      <c r="G4872" s="21">
        <v>-1.6351000000000001E-2</v>
      </c>
      <c r="H4872" s="21">
        <v>-2.5583000000000002E-2</v>
      </c>
      <c r="I4872" s="21">
        <v>1.8426999999999999E-2</v>
      </c>
      <c r="J4872" s="21">
        <v>-1.0392999999999999E-2</v>
      </c>
      <c r="K4872" s="21">
        <v>3.9880000000000002E-3</v>
      </c>
      <c r="L4872" s="21" cm="1">
        <f t="array" ref="L4872">MMULT(B4872:K4872,$D$18:$D$27)</f>
        <v>-7.8345596460000014E-3</v>
      </c>
    </row>
    <row r="4873" spans="1:12" x14ac:dyDescent="0.35">
      <c r="A4873" s="22">
        <v>44995</v>
      </c>
      <c r="B4873" s="21">
        <v>-1.2371E-2</v>
      </c>
      <c r="C4873" s="21">
        <v>-5.2329999999999998E-3</v>
      </c>
      <c r="D4873" s="21">
        <v>-2.4521999999999999E-2</v>
      </c>
      <c r="E4873" s="21">
        <v>-1.5027E-2</v>
      </c>
      <c r="F4873" s="21">
        <v>-2.2800999999999998E-2</v>
      </c>
      <c r="G4873" s="21">
        <v>-2.1940999999999999E-2</v>
      </c>
      <c r="H4873" s="21">
        <v>-1.1559E-2</v>
      </c>
      <c r="I4873" s="21">
        <v>7.9100000000000004E-4</v>
      </c>
      <c r="J4873" s="21">
        <v>-2.1586999999999999E-2</v>
      </c>
      <c r="K4873" s="21">
        <v>1.3240000000000001E-3</v>
      </c>
      <c r="L4873" s="21" cm="1">
        <f t="array" ref="L4873">MMULT(B4873:K4873,$D$18:$D$27)</f>
        <v>-1.2314663122999999E-2</v>
      </c>
    </row>
    <row r="4874" spans="1:12" x14ac:dyDescent="0.35">
      <c r="A4874" s="22">
        <v>44998</v>
      </c>
      <c r="B4874" s="21">
        <v>-1.1505E-2</v>
      </c>
      <c r="C4874" s="21">
        <v>-6.012E-3</v>
      </c>
      <c r="D4874" s="21">
        <v>-2.7456000000000001E-2</v>
      </c>
      <c r="E4874" s="21">
        <v>-3.3966999999999997E-2</v>
      </c>
      <c r="F4874" s="21">
        <v>-4.2353000000000002E-2</v>
      </c>
      <c r="G4874" s="21">
        <v>-1.8218999999999999E-2</v>
      </c>
      <c r="H4874" s="21">
        <v>-1.1861E-2</v>
      </c>
      <c r="I4874" s="21">
        <v>-5.6313000000000002E-2</v>
      </c>
      <c r="J4874" s="21">
        <v>4.7699999999999999E-3</v>
      </c>
      <c r="K4874" s="21">
        <v>-3.7106E-2</v>
      </c>
      <c r="L4874" s="21" cm="1">
        <f t="array" ref="L4874">MMULT(B4874:K4874,$D$18:$D$27)</f>
        <v>-2.5634906049000004E-2</v>
      </c>
    </row>
    <row r="4875" spans="1:12" x14ac:dyDescent="0.35">
      <c r="A4875" s="22">
        <v>44999</v>
      </c>
      <c r="B4875" s="21">
        <v>3.754E-3</v>
      </c>
      <c r="C4875" s="21">
        <v>1.2917E-2</v>
      </c>
      <c r="D4875" s="21">
        <v>9.1699999999999995E-4</v>
      </c>
      <c r="E4875" s="21">
        <v>6.7539999999999996E-3</v>
      </c>
      <c r="F4875" s="21">
        <v>1.0647E-2</v>
      </c>
      <c r="G4875" s="21">
        <v>2.2160000000000001E-3</v>
      </c>
      <c r="H4875" s="21">
        <v>1.7582E-2</v>
      </c>
      <c r="I4875" s="21">
        <v>2.5440000000000001E-2</v>
      </c>
      <c r="J4875" s="21">
        <v>5.3410000000000003E-3</v>
      </c>
      <c r="K4875" s="21">
        <v>3.2315000000000003E-2</v>
      </c>
      <c r="L4875" s="21" cm="1">
        <f t="array" ref="L4875">MMULT(B4875:K4875,$D$18:$D$27)</f>
        <v>1.1937267928000001E-2</v>
      </c>
    </row>
    <row r="4876" spans="1:12" x14ac:dyDescent="0.35">
      <c r="A4876" s="22">
        <v>45000</v>
      </c>
      <c r="B4876" s="21">
        <v>-4.9748000000000001E-2</v>
      </c>
      <c r="C4876" s="21">
        <v>-4.3293999999999999E-2</v>
      </c>
      <c r="D4876" s="21">
        <v>-7.0695999999999995E-2</v>
      </c>
      <c r="E4876" s="21">
        <v>-6.0379000000000002E-2</v>
      </c>
      <c r="F4876" s="21">
        <v>-8.1848000000000004E-2</v>
      </c>
      <c r="G4876" s="21">
        <v>-5.8311000000000002E-2</v>
      </c>
      <c r="H4876" s="21">
        <v>-5.6321999999999997E-2</v>
      </c>
      <c r="I4876" s="21">
        <v>-4.3900000000000002E-2</v>
      </c>
      <c r="J4876" s="21">
        <v>-2.1250999999999999E-2</v>
      </c>
      <c r="K4876" s="21">
        <v>-3.9834000000000001E-2</v>
      </c>
      <c r="L4876" s="21" cm="1">
        <f t="array" ref="L4876">MMULT(B4876:K4876,$D$18:$D$27)</f>
        <v>-5.0103550804000009E-2</v>
      </c>
    </row>
    <row r="4877" spans="1:12" x14ac:dyDescent="0.35">
      <c r="A4877" s="22">
        <v>45001</v>
      </c>
      <c r="B4877" s="21">
        <v>-5.8060000000000004E-3</v>
      </c>
      <c r="C4877" s="21">
        <v>3.186E-3</v>
      </c>
      <c r="D4877" s="21">
        <v>2.9562000000000001E-2</v>
      </c>
      <c r="E4877" s="21">
        <v>1.218E-2</v>
      </c>
      <c r="F4877" s="21">
        <v>1.8976E-2</v>
      </c>
      <c r="G4877" s="21">
        <v>7.6299999999999996E-3</v>
      </c>
      <c r="H4877" s="21">
        <v>3.9437E-2</v>
      </c>
      <c r="I4877" s="21">
        <v>1.4949E-2</v>
      </c>
      <c r="J4877" s="21">
        <v>-1.8090000000000001E-3</v>
      </c>
      <c r="K4877" s="21">
        <v>2.0132000000000001E-2</v>
      </c>
      <c r="L4877" s="21" cm="1">
        <f t="array" ref="L4877">MMULT(B4877:K4877,$D$18:$D$27)</f>
        <v>1.1916656922E-2</v>
      </c>
    </row>
    <row r="4878" spans="1:12" x14ac:dyDescent="0.35">
      <c r="A4878" s="22">
        <v>45002</v>
      </c>
      <c r="B4878" s="21">
        <v>-1.1779E-2</v>
      </c>
      <c r="C4878" s="21">
        <v>-1.2638999999999999E-2</v>
      </c>
      <c r="D4878" s="21">
        <v>-1.6558E-2</v>
      </c>
      <c r="E4878" s="21">
        <v>-2.0851000000000001E-2</v>
      </c>
      <c r="F4878" s="21">
        <v>-3.2481999999999997E-2</v>
      </c>
      <c r="G4878" s="21">
        <v>-1.7475000000000001E-2</v>
      </c>
      <c r="H4878" s="21">
        <v>-9.4850000000000004E-3</v>
      </c>
      <c r="I4878" s="21">
        <v>-3.4719999999999998E-3</v>
      </c>
      <c r="J4878" s="21">
        <v>-1.6313999999999999E-2</v>
      </c>
      <c r="K4878" s="21">
        <v>-1.1985000000000001E-2</v>
      </c>
      <c r="L4878" s="21" cm="1">
        <f t="array" ref="L4878">MMULT(B4878:K4878,$D$18:$D$27)</f>
        <v>-1.3610030606999999E-2</v>
      </c>
    </row>
    <row r="4879" spans="1:12" x14ac:dyDescent="0.35">
      <c r="A4879" s="22">
        <v>45005</v>
      </c>
      <c r="B4879" s="21">
        <v>2.6141999999999999E-2</v>
      </c>
      <c r="C4879" s="21">
        <v>1.4704E-2</v>
      </c>
      <c r="D4879" s="21">
        <v>2.6276999999999998E-2</v>
      </c>
      <c r="E4879" s="21">
        <v>1.8752000000000001E-2</v>
      </c>
      <c r="F4879" s="21">
        <v>3.4466999999999998E-2</v>
      </c>
      <c r="G4879" s="21">
        <v>1.7045000000000001E-2</v>
      </c>
      <c r="H4879" s="21">
        <v>8.5500000000000003E-3</v>
      </c>
      <c r="I4879" s="21">
        <v>8.763E-3</v>
      </c>
      <c r="J4879" s="21">
        <v>1.5356E-2</v>
      </c>
      <c r="K4879" s="21">
        <v>2.0944999999999998E-2</v>
      </c>
      <c r="L4879" s="21" cm="1">
        <f t="array" ref="L4879">MMULT(B4879:K4879,$D$18:$D$27)</f>
        <v>1.8020762393E-2</v>
      </c>
    </row>
    <row r="4880" spans="1:12" x14ac:dyDescent="0.35">
      <c r="A4880" s="22">
        <v>45006</v>
      </c>
      <c r="B4880" s="21">
        <v>4.4802000000000002E-2</v>
      </c>
      <c r="C4880" s="21">
        <v>3.0599000000000001E-2</v>
      </c>
      <c r="D4880" s="21">
        <v>3.0061999999999998E-2</v>
      </c>
      <c r="E4880" s="21">
        <v>3.6917999999999999E-2</v>
      </c>
      <c r="F4880" s="21">
        <v>4.4568999999999998E-2</v>
      </c>
      <c r="G4880" s="21">
        <v>3.3954999999999999E-2</v>
      </c>
      <c r="H4880" s="21">
        <v>2.1363E-2</v>
      </c>
      <c r="I4880" s="21">
        <v>0</v>
      </c>
      <c r="J4880" s="21">
        <v>1.7544000000000001E-2</v>
      </c>
      <c r="K4880" s="21">
        <v>1.6157999999999999E-2</v>
      </c>
      <c r="L4880" s="21" cm="1">
        <f t="array" ref="L4880">MMULT(B4880:K4880,$D$18:$D$27)</f>
        <v>2.497571484E-2</v>
      </c>
    </row>
    <row r="4881" spans="1:12" x14ac:dyDescent="0.35">
      <c r="A4881" s="22">
        <v>45007</v>
      </c>
      <c r="B4881" s="21">
        <v>-2.2889E-2</v>
      </c>
      <c r="C4881" s="21">
        <v>-2.0337999999999998E-2</v>
      </c>
      <c r="D4881" s="21">
        <v>-2.6606999999999999E-2</v>
      </c>
      <c r="E4881" s="21">
        <v>-1.3439E-2</v>
      </c>
      <c r="F4881" s="21">
        <v>-1.8227E-2</v>
      </c>
      <c r="G4881" s="21">
        <v>-3.8760000000000003E-2</v>
      </c>
      <c r="H4881" s="21">
        <v>-2.5895999999999999E-2</v>
      </c>
      <c r="I4881" s="21">
        <v>-9.0010000000000003E-3</v>
      </c>
      <c r="J4881" s="21">
        <v>-1.1891000000000001E-2</v>
      </c>
      <c r="K4881" s="21">
        <v>-1.0211E-2</v>
      </c>
      <c r="L4881" s="21" cm="1">
        <f t="array" ref="L4881">MMULT(B4881:K4881,$D$18:$D$27)</f>
        <v>-1.7176656332999998E-2</v>
      </c>
    </row>
    <row r="4882" spans="1:12" x14ac:dyDescent="0.35">
      <c r="A4882" s="22">
        <v>45008</v>
      </c>
      <c r="B4882" s="21">
        <v>-1.1282E-2</v>
      </c>
      <c r="C4882" s="21">
        <v>-9.9310000000000006E-3</v>
      </c>
      <c r="D4882" s="21">
        <v>-8.9849999999999999E-3</v>
      </c>
      <c r="E4882" s="21">
        <v>-1.9823E-2</v>
      </c>
      <c r="F4882" s="21">
        <v>-4.0506E-2</v>
      </c>
      <c r="G4882" s="21">
        <v>-1.9795E-2</v>
      </c>
      <c r="H4882" s="21">
        <v>-3.408E-3</v>
      </c>
      <c r="I4882" s="21">
        <v>-1.2145E-2</v>
      </c>
      <c r="J4882" s="21">
        <v>-1.3839000000000001E-2</v>
      </c>
      <c r="K4882" s="21">
        <v>-6.5360000000000001E-3</v>
      </c>
      <c r="L4882" s="21" cm="1">
        <f t="array" ref="L4882">MMULT(B4882:K4882,$D$18:$D$27)</f>
        <v>-1.4371519710000003E-2</v>
      </c>
    </row>
    <row r="4883" spans="1:12" x14ac:dyDescent="0.35">
      <c r="A4883" s="22">
        <v>45009</v>
      </c>
      <c r="B4883" s="21">
        <v>1.16E-3</v>
      </c>
      <c r="C4883" s="21">
        <v>9.9659999999999992E-3</v>
      </c>
      <c r="D4883" s="21">
        <v>6.7759999999999999E-3</v>
      </c>
      <c r="E4883" s="21">
        <v>-1.0267999999999999E-2</v>
      </c>
      <c r="F4883" s="21">
        <v>-2.0008999999999999E-2</v>
      </c>
      <c r="G4883" s="21">
        <v>1.0022E-2</v>
      </c>
      <c r="H4883" s="21">
        <v>-5.13E-3</v>
      </c>
      <c r="I4883" s="21">
        <v>2.0309999999999998E-3</v>
      </c>
      <c r="J4883" s="21">
        <v>2.4405E-2</v>
      </c>
      <c r="K4883" s="21">
        <v>-1.1494000000000001E-2</v>
      </c>
      <c r="L4883" s="21" cm="1">
        <f t="array" ref="L4883">MMULT(B4883:K4883,$D$18:$D$27)</f>
        <v>1.9244601889999999E-3</v>
      </c>
    </row>
    <row r="4884" spans="1:12" x14ac:dyDescent="0.35">
      <c r="A4884" s="22">
        <v>45012</v>
      </c>
      <c r="B4884" s="21">
        <v>2.1926000000000001E-2</v>
      </c>
      <c r="C4884" s="21">
        <v>1.0187999999999999E-2</v>
      </c>
      <c r="D4884" s="21">
        <v>2.7396E-2</v>
      </c>
      <c r="E4884" s="21">
        <v>2.1482000000000001E-2</v>
      </c>
      <c r="F4884" s="21">
        <v>4.9361000000000002E-2</v>
      </c>
      <c r="G4884" s="21">
        <v>3.4360000000000002E-2</v>
      </c>
      <c r="H4884" s="21">
        <v>2.5266E-2</v>
      </c>
      <c r="I4884" s="21">
        <v>2.6672000000000001E-2</v>
      </c>
      <c r="J4884" s="21">
        <v>5.9560000000000004E-3</v>
      </c>
      <c r="K4884" s="21">
        <v>3.3760999999999999E-2</v>
      </c>
      <c r="L4884" s="21" cm="1">
        <f t="array" ref="L4884">MMULT(B4884:K4884,$D$18:$D$27)</f>
        <v>2.3470959931999998E-2</v>
      </c>
    </row>
    <row r="4885" spans="1:12" x14ac:dyDescent="0.35">
      <c r="A4885" s="22">
        <v>45013</v>
      </c>
      <c r="B4885" s="21">
        <v>1.2475999999999999E-2</v>
      </c>
      <c r="C4885" s="21">
        <v>1.1671000000000001E-2</v>
      </c>
      <c r="D4885" s="21">
        <v>1.873E-2</v>
      </c>
      <c r="E4885" s="21">
        <v>4.6160000000000003E-3</v>
      </c>
      <c r="F4885" s="21">
        <v>1.8602E-2</v>
      </c>
      <c r="G4885" s="21">
        <v>6.0140000000000002E-3</v>
      </c>
      <c r="H4885" s="21">
        <v>4.2916999999999997E-2</v>
      </c>
      <c r="I4885" s="21">
        <v>2.6499000000000002E-2</v>
      </c>
      <c r="J4885" s="21">
        <v>1.0064999999999999E-2</v>
      </c>
      <c r="K4885" s="21">
        <v>2.0635000000000001E-2</v>
      </c>
      <c r="L4885" s="21" cm="1">
        <f t="array" ref="L4885">MMULT(B4885:K4885,$D$18:$D$27)</f>
        <v>1.8755268811999997E-2</v>
      </c>
    </row>
    <row r="4886" spans="1:12" x14ac:dyDescent="0.35">
      <c r="A4886" s="22">
        <v>45014</v>
      </c>
      <c r="B4886" s="21">
        <v>1.7177000000000001E-2</v>
      </c>
      <c r="C4886" s="21">
        <v>8.5900000000000004E-3</v>
      </c>
      <c r="D4886" s="21">
        <v>2.0559999999999998E-2</v>
      </c>
      <c r="E4886" s="21">
        <v>1.8585000000000001E-2</v>
      </c>
      <c r="F4886" s="21">
        <v>2.2249999999999999E-2</v>
      </c>
      <c r="G4886" s="21">
        <v>1.281E-2</v>
      </c>
      <c r="H4886" s="21">
        <v>-1.9289999999999999E-3</v>
      </c>
      <c r="I4886" s="21">
        <v>1.5185000000000001E-2</v>
      </c>
      <c r="J4886" s="21">
        <v>1.1136999999999999E-2</v>
      </c>
      <c r="K4886" s="21">
        <v>1.9077E-2</v>
      </c>
      <c r="L4886" s="21" cm="1">
        <f t="array" ref="L4886">MMULT(B4886:K4886,$D$18:$D$27)</f>
        <v>1.4185384287999999E-2</v>
      </c>
    </row>
    <row r="4887" spans="1:12" x14ac:dyDescent="0.35">
      <c r="A4887" s="22">
        <v>45015</v>
      </c>
      <c r="B4887" s="21">
        <v>4.8640000000000003E-3</v>
      </c>
      <c r="C4887" s="21">
        <v>9.5110000000000004E-3</v>
      </c>
      <c r="D4887" s="21">
        <v>7.6319999999999999E-3</v>
      </c>
      <c r="E4887" s="21">
        <v>-5.0130000000000001E-3</v>
      </c>
      <c r="F4887" s="21">
        <v>8.2100000000000001E-4</v>
      </c>
      <c r="G4887" s="21">
        <v>6.3239999999999998E-3</v>
      </c>
      <c r="H4887" s="21">
        <v>3.7039999999999998E-3</v>
      </c>
      <c r="I4887" s="21">
        <v>-2.892E-3</v>
      </c>
      <c r="J4887" s="21">
        <v>2.8990000000000001E-3</v>
      </c>
      <c r="K4887" s="21">
        <v>-1.044E-3</v>
      </c>
      <c r="L4887" s="21" cm="1">
        <f t="array" ref="L4887">MMULT(B4887:K4887,$D$18:$D$27)</f>
        <v>1.7819493099999997E-3</v>
      </c>
    </row>
    <row r="4888" spans="1:12" x14ac:dyDescent="0.35">
      <c r="A4888" s="22">
        <v>45016</v>
      </c>
      <c r="B4888" s="21">
        <v>1.5529999999999999E-3</v>
      </c>
      <c r="C4888" s="21">
        <v>4.7419999999999997E-3</v>
      </c>
      <c r="D4888" s="21">
        <v>9.5999999999999992E-3</v>
      </c>
      <c r="E4888" s="21">
        <v>-4.0299999999999998E-4</v>
      </c>
      <c r="F4888" s="21">
        <v>7.3860000000000002E-3</v>
      </c>
      <c r="G4888" s="21">
        <v>1.8711999999999999E-2</v>
      </c>
      <c r="H4888" s="21">
        <v>1.7650000000000001E-3</v>
      </c>
      <c r="I4888" s="21">
        <v>1.3901E-2</v>
      </c>
      <c r="J4888" s="21">
        <v>1.2139E-2</v>
      </c>
      <c r="K4888" s="21">
        <v>6.6449999999999999E-3</v>
      </c>
      <c r="L4888" s="21" cm="1">
        <f t="array" ref="L4888">MMULT(B4888:K4888,$D$18:$D$27)</f>
        <v>7.303589462E-3</v>
      </c>
    </row>
    <row r="4889" spans="1:12" x14ac:dyDescent="0.35">
      <c r="A4889" s="22">
        <v>45019</v>
      </c>
      <c r="B4889" s="21">
        <v>5.9000999999999998E-2</v>
      </c>
      <c r="C4889" s="21">
        <v>4.1616E-2</v>
      </c>
      <c r="D4889" s="21">
        <v>5.9146999999999998E-2</v>
      </c>
      <c r="E4889" s="21">
        <v>9.2832999999999999E-2</v>
      </c>
      <c r="F4889" s="21">
        <v>6.5783999999999995E-2</v>
      </c>
      <c r="G4889" s="21">
        <v>3.3722000000000002E-2</v>
      </c>
      <c r="H4889" s="21">
        <v>4.4048999999999998E-2</v>
      </c>
      <c r="I4889" s="21">
        <v>1.5092E-2</v>
      </c>
      <c r="J4889" s="21">
        <v>8.567E-3</v>
      </c>
      <c r="K4889" s="21">
        <v>6.0080000000000003E-3</v>
      </c>
      <c r="L4889" s="21" cm="1">
        <f t="array" ref="L4889">MMULT(B4889:K4889,$D$18:$D$27)</f>
        <v>4.2108792819999991E-2</v>
      </c>
    </row>
    <row r="4890" spans="1:12" x14ac:dyDescent="0.35">
      <c r="A4890" s="22">
        <v>45020</v>
      </c>
      <c r="B4890" s="21">
        <v>-9.5580000000000005E-3</v>
      </c>
      <c r="C4890" s="21">
        <v>-5.3550000000000004E-3</v>
      </c>
      <c r="D4890" s="21">
        <v>-1.4742999999999999E-2</v>
      </c>
      <c r="E4890" s="21">
        <v>-1.9553999999999998E-2</v>
      </c>
      <c r="F4890" s="21">
        <v>-3.5735000000000003E-2</v>
      </c>
      <c r="G4890" s="21">
        <v>-9.6799999999999994E-3</v>
      </c>
      <c r="H4890" s="21">
        <v>-5.3699999999999998E-3</v>
      </c>
      <c r="I4890" s="21">
        <v>-4.4991000000000003E-2</v>
      </c>
      <c r="J4890" s="21">
        <v>-1.0193000000000001E-2</v>
      </c>
      <c r="K4890" s="21">
        <v>-7.2398000000000004E-2</v>
      </c>
      <c r="L4890" s="21" cm="1">
        <f t="array" ref="L4890">MMULT(B4890:K4890,$D$18:$D$27)</f>
        <v>-2.1549084008000003E-2</v>
      </c>
    </row>
    <row r="4891" spans="1:12" x14ac:dyDescent="0.35">
      <c r="A4891" s="22">
        <v>45021</v>
      </c>
      <c r="B4891" s="21">
        <v>1.7127E-2</v>
      </c>
      <c r="C4891" s="21">
        <v>4.9690000000000003E-3</v>
      </c>
      <c r="D4891" s="21">
        <v>6.2700000000000004E-3</v>
      </c>
      <c r="E4891" s="21">
        <v>1.3641E-2</v>
      </c>
      <c r="F4891" s="21">
        <v>4.7559999999999998E-3</v>
      </c>
      <c r="G4891" s="21">
        <v>8.0339999999999995E-3</v>
      </c>
      <c r="H4891" s="21">
        <v>-4.0099999999999997E-3</v>
      </c>
      <c r="I4891" s="21">
        <v>6.2576000000000007E-2</v>
      </c>
      <c r="J4891" s="21">
        <v>1.3158E-2</v>
      </c>
      <c r="K4891" s="21">
        <v>5.4760999999999997E-2</v>
      </c>
      <c r="L4891" s="21" cm="1">
        <f t="array" ref="L4891">MMULT(B4891:K4891,$D$18:$D$27)</f>
        <v>2.1971522437000002E-2</v>
      </c>
    </row>
    <row r="4892" spans="1:12" x14ac:dyDescent="0.35">
      <c r="A4892" s="22">
        <v>45022</v>
      </c>
      <c r="B4892" s="21">
        <v>-1.6583000000000001E-2</v>
      </c>
      <c r="C4892" s="21">
        <v>-1.3127E-2</v>
      </c>
      <c r="D4892" s="21">
        <v>-8.3079999999999994E-3</v>
      </c>
      <c r="E4892" s="21">
        <v>-1.3828E-2</v>
      </c>
      <c r="F4892" s="21">
        <v>-2.1302000000000001E-2</v>
      </c>
      <c r="G4892" s="21">
        <v>-4.6490000000000004E-3</v>
      </c>
      <c r="H4892" s="21">
        <v>-2.3695000000000001E-2</v>
      </c>
      <c r="I4892" s="21">
        <v>-1.5226E-2</v>
      </c>
      <c r="J4892" s="21">
        <v>0</v>
      </c>
      <c r="K4892" s="21">
        <v>-3.0367000000000002E-2</v>
      </c>
      <c r="L4892" s="21" cm="1">
        <f t="array" ref="L4892">MMULT(B4892:K4892,$D$18:$D$27)</f>
        <v>-1.3959293095999999E-2</v>
      </c>
    </row>
    <row r="4893" spans="1:12" x14ac:dyDescent="0.35">
      <c r="A4893" s="22">
        <v>45026</v>
      </c>
      <c r="B4893" s="21">
        <v>-4.4330000000000003E-3</v>
      </c>
      <c r="C4893" s="21">
        <v>3.8170000000000001E-3</v>
      </c>
      <c r="D4893" s="21">
        <v>8.3770000000000008E-3</v>
      </c>
      <c r="E4893" s="21">
        <v>-2.9169999999999999E-3</v>
      </c>
      <c r="F4893" s="21">
        <v>8.4639999999999993E-3</v>
      </c>
      <c r="G4893" s="21">
        <v>6.2729999999999999E-3</v>
      </c>
      <c r="H4893" s="21">
        <v>1.6656000000000001E-2</v>
      </c>
      <c r="I4893" s="21">
        <v>2.0615000000000001E-2</v>
      </c>
      <c r="J4893" s="21">
        <v>2.2590000000000002E-3</v>
      </c>
      <c r="K4893" s="21">
        <v>1.9893999999999998E-2</v>
      </c>
      <c r="L4893" s="21" cm="1">
        <f t="array" ref="L4893">MMULT(B4893:K4893,$D$18:$D$27)</f>
        <v>7.6319260960000003E-3</v>
      </c>
    </row>
    <row r="4894" spans="1:12" x14ac:dyDescent="0.35">
      <c r="A4894" s="22">
        <v>45027</v>
      </c>
      <c r="B4894" s="21">
        <v>7.0720000000000002E-3</v>
      </c>
      <c r="C4894" s="21">
        <v>5.5259999999999997E-3</v>
      </c>
      <c r="D4894" s="21">
        <v>1.0883E-2</v>
      </c>
      <c r="E4894" s="21">
        <v>7.5510000000000004E-3</v>
      </c>
      <c r="F4894" s="21">
        <v>2.1982000000000002E-2</v>
      </c>
      <c r="G4894" s="21">
        <v>1.2201999999999999E-2</v>
      </c>
      <c r="H4894" s="21">
        <v>4.3689999999999996E-3</v>
      </c>
      <c r="I4894" s="21">
        <v>1.4291E-2</v>
      </c>
      <c r="J4894" s="21">
        <v>7.8869999999999999E-3</v>
      </c>
      <c r="K4894" s="21">
        <v>7.2389999999999998E-3</v>
      </c>
      <c r="L4894" s="21" cm="1">
        <f t="array" ref="L4894">MMULT(B4894:K4894,$D$18:$D$27)</f>
        <v>1.0240336917999998E-2</v>
      </c>
    </row>
    <row r="4895" spans="1:12" x14ac:dyDescent="0.35">
      <c r="A4895" s="22">
        <v>45028</v>
      </c>
      <c r="B4895" s="21">
        <v>-1.0399999999999999E-3</v>
      </c>
      <c r="C4895" s="21">
        <v>3.5460000000000001E-3</v>
      </c>
      <c r="D4895" s="21">
        <v>5.1780000000000003E-3</v>
      </c>
      <c r="E4895" s="21">
        <v>7.3070000000000001E-3</v>
      </c>
      <c r="F4895" s="21">
        <v>1.6424999999999999E-2</v>
      </c>
      <c r="G4895" s="21">
        <v>-2.6210000000000001E-3</v>
      </c>
      <c r="H4895" s="21">
        <v>7.3020000000000003E-3</v>
      </c>
      <c r="I4895" s="21">
        <v>-4.0390000000000001E-3</v>
      </c>
      <c r="J4895" s="21">
        <v>-3.9129999999999998E-3</v>
      </c>
      <c r="K4895" s="21">
        <v>-1.4903E-2</v>
      </c>
      <c r="L4895" s="21" cm="1">
        <f t="array" ref="L4895">MMULT(B4895:K4895,$D$18:$D$27)</f>
        <v>1.7535135770000002E-3</v>
      </c>
    </row>
    <row r="4896" spans="1:12" x14ac:dyDescent="0.35">
      <c r="A4896" s="22">
        <v>45029</v>
      </c>
      <c r="B4896" s="21">
        <v>4.6860000000000001E-3</v>
      </c>
      <c r="C4896" s="21">
        <v>1.3367E-2</v>
      </c>
      <c r="D4896" s="21">
        <v>-8.3389999999999992E-3</v>
      </c>
      <c r="E4896" s="21">
        <v>1.4043E-2</v>
      </c>
      <c r="F4896" s="21">
        <v>-1.7309999999999999E-3</v>
      </c>
      <c r="G4896" s="21">
        <v>6.5690000000000002E-3</v>
      </c>
      <c r="H4896" s="21">
        <v>-1.08E-3</v>
      </c>
      <c r="I4896" s="21">
        <v>2.264E-3</v>
      </c>
      <c r="J4896" s="21">
        <v>-2.8059999999999999E-3</v>
      </c>
      <c r="K4896" s="21">
        <v>1.9970000000000001E-3</v>
      </c>
      <c r="L4896" s="21" cm="1">
        <f t="array" ref="L4896">MMULT(B4896:K4896,$D$18:$D$27)</f>
        <v>2.2485995180000001E-3</v>
      </c>
    </row>
    <row r="4897" spans="1:12" x14ac:dyDescent="0.35">
      <c r="A4897" s="22">
        <v>45030</v>
      </c>
      <c r="B4897" s="21">
        <v>2.4190000000000001E-3</v>
      </c>
      <c r="C4897" s="21">
        <v>2.0339999999999998E-3</v>
      </c>
      <c r="D4897" s="21">
        <v>2.6380000000000002E-3</v>
      </c>
      <c r="E4897" s="21">
        <v>-4.9519999999999998E-3</v>
      </c>
      <c r="F4897" s="21">
        <v>1.137E-2</v>
      </c>
      <c r="G4897" s="21">
        <v>1.6836E-2</v>
      </c>
      <c r="H4897" s="21">
        <v>-4.4770000000000001E-3</v>
      </c>
      <c r="I4897" s="21">
        <v>-9.3999999999999994E-5</v>
      </c>
      <c r="J4897" s="21">
        <v>2.251E-3</v>
      </c>
      <c r="K4897" s="21">
        <v>2.2989999999999998E-3</v>
      </c>
      <c r="L4897" s="21" cm="1">
        <f t="array" ref="L4897">MMULT(B4897:K4897,$D$18:$D$27)</f>
        <v>1.335871266E-3</v>
      </c>
    </row>
    <row r="4898" spans="1:12" x14ac:dyDescent="0.35">
      <c r="A4898" s="22">
        <v>45033</v>
      </c>
      <c r="B4898" s="21">
        <v>-1.1632999999999999E-2</v>
      </c>
      <c r="C4898" s="21">
        <v>-8.8149999999999999E-3</v>
      </c>
      <c r="D4898" s="21">
        <v>-6.8250000000000003E-3</v>
      </c>
      <c r="E4898" s="21">
        <v>-2.6636E-2</v>
      </c>
      <c r="F4898" s="21">
        <v>-8.0029999999999997E-3</v>
      </c>
      <c r="G4898" s="21">
        <v>-1.8098E-2</v>
      </c>
      <c r="H4898" s="21">
        <v>-2.3883000000000001E-2</v>
      </c>
      <c r="I4898" s="21">
        <v>-2.2020999999999999E-2</v>
      </c>
      <c r="J4898" s="21">
        <v>-1.684E-3</v>
      </c>
      <c r="K4898" s="21">
        <v>-1.1317000000000001E-2</v>
      </c>
      <c r="L4898" s="21" cm="1">
        <f t="array" ref="L4898">MMULT(B4898:K4898,$D$18:$D$27)</f>
        <v>-1.4434284596E-2</v>
      </c>
    </row>
    <row r="4899" spans="1:12" x14ac:dyDescent="0.35">
      <c r="A4899" s="22">
        <v>45034</v>
      </c>
      <c r="B4899" s="21">
        <v>1.9529000000000001E-2</v>
      </c>
      <c r="C4899" s="21">
        <v>-2.3400000000000001E-3</v>
      </c>
      <c r="D4899" s="21">
        <v>-1.4737999999999999E-2</v>
      </c>
      <c r="E4899" s="21">
        <v>-6.2490000000000002E-3</v>
      </c>
      <c r="F4899" s="21">
        <v>2.1129999999999999E-3</v>
      </c>
      <c r="G4899" s="21">
        <v>4.7060000000000001E-3</v>
      </c>
      <c r="H4899" s="21">
        <v>9.5299999999999996E-4</v>
      </c>
      <c r="I4899" s="21">
        <v>3.7529999999999998E-3</v>
      </c>
      <c r="J4899" s="21">
        <v>-4.4990000000000004E-3</v>
      </c>
      <c r="K4899" s="21">
        <v>-1.856E-3</v>
      </c>
      <c r="L4899" s="21" cm="1">
        <f t="array" ref="L4899">MMULT(B4899:K4899,$D$18:$D$27)</f>
        <v>2.0409471580000007E-3</v>
      </c>
    </row>
    <row r="4900" spans="1:12" x14ac:dyDescent="0.35">
      <c r="A4900" s="22">
        <v>45035</v>
      </c>
      <c r="B4900" s="21">
        <v>-3.1640000000000001E-3</v>
      </c>
      <c r="C4900" s="21">
        <v>9.3800000000000003E-4</v>
      </c>
      <c r="D4900" s="21">
        <v>-1.681E-3</v>
      </c>
      <c r="E4900" s="21">
        <v>2.954E-3</v>
      </c>
      <c r="F4900" s="21">
        <v>8.8170000000000002E-3</v>
      </c>
      <c r="G4900" s="21">
        <v>-8.1969999999999994E-3</v>
      </c>
      <c r="H4900" s="21">
        <v>-8.4130000000000003E-3</v>
      </c>
      <c r="I4900" s="21">
        <v>-1.1984E-2</v>
      </c>
      <c r="J4900" s="21">
        <v>-5.6499999999999996E-3</v>
      </c>
      <c r="K4900" s="21">
        <v>-2.0688000000000002E-2</v>
      </c>
      <c r="L4900" s="21" cm="1">
        <f t="array" ref="L4900">MMULT(B4900:K4900,$D$18:$D$27)</f>
        <v>-4.2416091410000002E-3</v>
      </c>
    </row>
    <row r="4901" spans="1:12" x14ac:dyDescent="0.35">
      <c r="A4901" s="22">
        <v>45036</v>
      </c>
      <c r="B4901" s="21">
        <v>-7.9780000000000007E-3</v>
      </c>
      <c r="C4901" s="21">
        <v>-4.8630000000000001E-3</v>
      </c>
      <c r="D4901" s="21">
        <v>-4.5450000000000004E-3</v>
      </c>
      <c r="E4901" s="21">
        <v>-1.406E-2</v>
      </c>
      <c r="F4901" s="21">
        <v>-1.2540000000000001E-2</v>
      </c>
      <c r="G4901" s="21">
        <v>-8.7889999999999999E-3</v>
      </c>
      <c r="H4901" s="21">
        <v>-7.0429999999999998E-3</v>
      </c>
      <c r="I4901" s="21">
        <v>-1.7562999999999999E-2</v>
      </c>
      <c r="J4901" s="21">
        <v>-1.4205000000000001E-2</v>
      </c>
      <c r="K4901" s="21">
        <v>-5.5380000000000004E-3</v>
      </c>
      <c r="L4901" s="21" cm="1">
        <f t="array" ref="L4901">MMULT(B4901:K4901,$D$18:$D$27)</f>
        <v>-1.1534074686999999E-2</v>
      </c>
    </row>
    <row r="4902" spans="1:12" x14ac:dyDescent="0.35">
      <c r="A4902" s="22">
        <v>45037</v>
      </c>
      <c r="B4902" s="21">
        <v>3.2000000000000002E-3</v>
      </c>
      <c r="C4902" s="21">
        <v>-4.2979999999999997E-3</v>
      </c>
      <c r="D4902" s="21">
        <v>-8.0330000000000002E-3</v>
      </c>
      <c r="E4902" s="21">
        <v>-1.4645999999999999E-2</v>
      </c>
      <c r="F4902" s="21">
        <v>-4.1755E-2</v>
      </c>
      <c r="G4902" s="21">
        <v>6.6200000000000005E-4</v>
      </c>
      <c r="H4902" s="21">
        <v>-2.5790000000000001E-3</v>
      </c>
      <c r="I4902" s="21">
        <v>-1.0864E-2</v>
      </c>
      <c r="J4902" s="21">
        <v>1.1529999999999999E-3</v>
      </c>
      <c r="K4902" s="21">
        <v>-1.7184999999999999E-2</v>
      </c>
      <c r="L4902" s="21" cm="1">
        <f t="array" ref="L4902">MMULT(B4902:K4902,$D$18:$D$27)</f>
        <v>-8.4097668310000005E-3</v>
      </c>
    </row>
    <row r="4903" spans="1:12" x14ac:dyDescent="0.35">
      <c r="A4903" s="22">
        <v>45040</v>
      </c>
      <c r="B4903" s="21">
        <v>1.8877999999999999E-2</v>
      </c>
      <c r="C4903" s="21">
        <v>1.3955E-2</v>
      </c>
      <c r="D4903" s="21">
        <v>1.5941E-2</v>
      </c>
      <c r="E4903" s="21">
        <v>1.3592999999999999E-2</v>
      </c>
      <c r="F4903" s="21">
        <v>8.4340000000000005E-3</v>
      </c>
      <c r="G4903" s="21">
        <v>1.8252000000000001E-2</v>
      </c>
      <c r="H4903" s="21">
        <v>1.4385E-2</v>
      </c>
      <c r="I4903" s="21">
        <v>5.3920000000000001E-3</v>
      </c>
      <c r="J4903" s="21">
        <v>1.4393E-2</v>
      </c>
      <c r="K4903" s="21">
        <v>2.4124E-2</v>
      </c>
      <c r="L4903" s="21" cm="1">
        <f t="array" ref="L4903">MMULT(B4903:K4903,$D$18:$D$27)</f>
        <v>1.2720120608999998E-2</v>
      </c>
    </row>
    <row r="4904" spans="1:12" x14ac:dyDescent="0.35">
      <c r="A4904" s="22">
        <v>45041</v>
      </c>
      <c r="B4904" s="21">
        <v>-1.4213E-2</v>
      </c>
      <c r="C4904" s="21">
        <v>-1.4520999999999999E-2</v>
      </c>
      <c r="D4904" s="21">
        <v>-2.1061E-2</v>
      </c>
      <c r="E4904" s="21">
        <v>-1.5051E-2</v>
      </c>
      <c r="F4904" s="21">
        <v>-2.5090000000000001E-2</v>
      </c>
      <c r="G4904" s="21">
        <v>-1.9223000000000001E-2</v>
      </c>
      <c r="H4904" s="21">
        <v>-2.2785E-2</v>
      </c>
      <c r="I4904" s="21">
        <v>-1.3606E-2</v>
      </c>
      <c r="J4904" s="21">
        <v>-1.1918E-2</v>
      </c>
      <c r="K4904" s="21">
        <v>-2.6558999999999999E-2</v>
      </c>
      <c r="L4904" s="21" cm="1">
        <f t="array" ref="L4904">MMULT(B4904:K4904,$D$18:$D$27)</f>
        <v>-1.6447296040999999E-2</v>
      </c>
    </row>
    <row r="4905" spans="1:12" x14ac:dyDescent="0.35">
      <c r="A4905" s="22">
        <v>45042</v>
      </c>
      <c r="B4905" s="21">
        <v>-9.1830000000000002E-3</v>
      </c>
      <c r="C4905" s="21">
        <v>-1.7812000000000001E-2</v>
      </c>
      <c r="D4905" s="21">
        <v>-8.6569999999999998E-3</v>
      </c>
      <c r="E4905" s="21">
        <v>-1.5868E-2</v>
      </c>
      <c r="F4905" s="21">
        <v>-2.4101000000000001E-2</v>
      </c>
      <c r="G4905" s="21">
        <v>-1.4964999999999999E-2</v>
      </c>
      <c r="H4905" s="21">
        <v>-1.7447000000000001E-2</v>
      </c>
      <c r="I4905" s="21">
        <v>-5.0299999999999997E-4</v>
      </c>
      <c r="J4905" s="21">
        <v>-1.1488E-2</v>
      </c>
      <c r="K4905" s="21">
        <v>-5.0350000000000004E-3</v>
      </c>
      <c r="L4905" s="21" cm="1">
        <f t="array" ref="L4905">MMULT(B4905:K4905,$D$18:$D$27)</f>
        <v>-1.0936331465000001E-2</v>
      </c>
    </row>
    <row r="4906" spans="1:12" x14ac:dyDescent="0.35">
      <c r="A4906" s="22">
        <v>45043</v>
      </c>
      <c r="B4906" s="21">
        <v>1.1953E-2</v>
      </c>
      <c r="C4906" s="21">
        <v>5.8440000000000002E-3</v>
      </c>
      <c r="D4906" s="21">
        <v>1.5560000000000001E-3</v>
      </c>
      <c r="E4906" s="21">
        <v>7.5640000000000004E-3</v>
      </c>
      <c r="F4906" s="21">
        <v>3.7669999999999999E-3</v>
      </c>
      <c r="G4906" s="21">
        <v>-1.3439999999999999E-3</v>
      </c>
      <c r="H4906" s="21">
        <v>5.3099999999999996E-3</v>
      </c>
      <c r="I4906" s="21">
        <v>-1.5413E-2</v>
      </c>
      <c r="J4906" s="21">
        <v>6.3920000000000001E-3</v>
      </c>
      <c r="K4906" s="21">
        <v>-8.9770000000000006E-3</v>
      </c>
      <c r="L4906" s="21" cm="1">
        <f t="array" ref="L4906">MMULT(B4906:K4906,$D$18:$D$27)</f>
        <v>1.5228232910000003E-3</v>
      </c>
    </row>
    <row r="4907" spans="1:12" x14ac:dyDescent="0.35">
      <c r="A4907" s="22">
        <v>45044</v>
      </c>
      <c r="B4907" s="21">
        <v>1.2925000000000001E-2</v>
      </c>
      <c r="C4907" s="21">
        <v>9.7630000000000008E-3</v>
      </c>
      <c r="D4907" s="21">
        <v>3.1336000000000003E-2</v>
      </c>
      <c r="E4907" s="21">
        <v>1.6397999999999999E-2</v>
      </c>
      <c r="F4907" s="21">
        <v>2.8982000000000001E-2</v>
      </c>
      <c r="G4907" s="21">
        <v>1.6827999999999999E-2</v>
      </c>
      <c r="H4907" s="21">
        <v>1.5682000000000001E-2</v>
      </c>
      <c r="I4907" s="21">
        <v>1.2891E-2</v>
      </c>
      <c r="J4907" s="21">
        <v>-9.8150000000000008E-3</v>
      </c>
      <c r="K4907" s="21">
        <v>4.6940000000000003E-3</v>
      </c>
      <c r="L4907" s="21" cm="1">
        <f t="array" ref="L4907">MMULT(B4907:K4907,$D$18:$D$27)</f>
        <v>1.2839311785000002E-2</v>
      </c>
    </row>
    <row r="4908" spans="1:12" x14ac:dyDescent="0.35">
      <c r="A4908" s="22">
        <v>45047</v>
      </c>
      <c r="B4908" s="21">
        <v>-3.1012000000000001E-2</v>
      </c>
      <c r="C4908" s="21">
        <v>-7.9489999999999995E-3</v>
      </c>
      <c r="D4908" s="21">
        <v>-6.9470000000000001E-3</v>
      </c>
      <c r="E4908" s="21">
        <v>-3.4989999999999999E-3</v>
      </c>
      <c r="F4908" s="21">
        <v>-4.0530000000000002E-3</v>
      </c>
      <c r="G4908" s="21">
        <v>-1.7210000000000001E-3</v>
      </c>
      <c r="H4908" s="21">
        <v>-5.8510000000000003E-3</v>
      </c>
      <c r="I4908" s="21">
        <v>-6.0610000000000004E-3</v>
      </c>
      <c r="J4908" s="21">
        <v>-2.9150000000000001E-3</v>
      </c>
      <c r="K4908" s="21">
        <v>3.7699999999999999E-3</v>
      </c>
      <c r="L4908" s="21" cm="1">
        <f t="array" ref="L4908">MMULT(B4908:K4908,$D$18:$D$27)</f>
        <v>-9.5243873150000005E-3</v>
      </c>
    </row>
    <row r="4909" spans="1:12" x14ac:dyDescent="0.35">
      <c r="A4909" s="22">
        <v>45048</v>
      </c>
      <c r="B4909" s="21">
        <v>-3.9853E-2</v>
      </c>
      <c r="C4909" s="21">
        <v>-4.3052E-2</v>
      </c>
      <c r="D4909" s="21">
        <v>-5.9255000000000002E-2</v>
      </c>
      <c r="E4909" s="21">
        <v>-3.7940000000000002E-2</v>
      </c>
      <c r="F4909" s="21">
        <v>-6.0427000000000002E-2</v>
      </c>
      <c r="G4909" s="21">
        <v>-4.1645000000000001E-2</v>
      </c>
      <c r="H4909" s="21">
        <v>-1.8473E-2</v>
      </c>
      <c r="I4909" s="21">
        <v>-3.7296999999999997E-2</v>
      </c>
      <c r="J4909" s="21">
        <v>-2.4560999999999999E-2</v>
      </c>
      <c r="K4909" s="21">
        <v>-4.4831000000000003E-2</v>
      </c>
      <c r="L4909" s="21" cm="1">
        <f t="array" ref="L4909">MMULT(B4909:K4909,$D$18:$D$27)</f>
        <v>-3.8267010060000002E-2</v>
      </c>
    </row>
    <row r="4910" spans="1:12" x14ac:dyDescent="0.35">
      <c r="A4910" s="22">
        <v>45049</v>
      </c>
      <c r="B4910" s="21">
        <v>-1.9709000000000001E-2</v>
      </c>
      <c r="C4910" s="21">
        <v>-2.0056999999999998E-2</v>
      </c>
      <c r="D4910" s="21">
        <v>-5.2859999999999999E-3</v>
      </c>
      <c r="E4910" s="21">
        <v>-2.5852E-2</v>
      </c>
      <c r="F4910" s="21">
        <v>-1.9706000000000001E-2</v>
      </c>
      <c r="G4910" s="21">
        <v>-1.204E-2</v>
      </c>
      <c r="H4910" s="21">
        <v>-1.7821E-2</v>
      </c>
      <c r="I4910" s="21">
        <v>1.2879E-2</v>
      </c>
      <c r="J4910" s="21">
        <v>-7.1939999999999999E-3</v>
      </c>
      <c r="K4910" s="21">
        <v>-5.8989E-2</v>
      </c>
      <c r="L4910" s="21" cm="1">
        <f t="array" ref="L4910">MMULT(B4910:K4910,$D$18:$D$27)</f>
        <v>-1.0144334107000002E-2</v>
      </c>
    </row>
    <row r="4911" spans="1:12" x14ac:dyDescent="0.35">
      <c r="A4911" s="22">
        <v>45050</v>
      </c>
      <c r="B4911" s="21">
        <v>-1.7510999999999999E-2</v>
      </c>
      <c r="C4911" s="21">
        <v>-3.8899999999999998E-3</v>
      </c>
      <c r="D4911" s="21">
        <v>2.6120000000000002E-3</v>
      </c>
      <c r="E4911" s="21">
        <v>1.3217E-2</v>
      </c>
      <c r="F4911" s="21">
        <v>-4.4180000000000001E-3</v>
      </c>
      <c r="G4911" s="21">
        <v>-2.8575E-2</v>
      </c>
      <c r="H4911" s="21">
        <v>-4.5789999999999997E-3</v>
      </c>
      <c r="I4911" s="21">
        <v>-3.7935999999999998E-2</v>
      </c>
      <c r="J4911" s="21">
        <v>4.8310000000000002E-3</v>
      </c>
      <c r="K4911" s="21">
        <v>-4.5516000000000001E-2</v>
      </c>
      <c r="L4911" s="21" cm="1">
        <f t="array" ref="L4911">MMULT(B4911:K4911,$D$18:$D$27)</f>
        <v>-1.1344960821999999E-2</v>
      </c>
    </row>
    <row r="4912" spans="1:12" x14ac:dyDescent="0.35">
      <c r="A4912" s="22">
        <v>45051</v>
      </c>
      <c r="B4912" s="21">
        <v>2.4896000000000001E-2</v>
      </c>
      <c r="C4912" s="21">
        <v>2.5541000000000001E-2</v>
      </c>
      <c r="D4912" s="21">
        <v>2.5694000000000002E-2</v>
      </c>
      <c r="E4912" s="21">
        <v>3.0915999999999999E-2</v>
      </c>
      <c r="F4912" s="21">
        <v>1.5088000000000001E-2</v>
      </c>
      <c r="G4912" s="21">
        <v>3.6482000000000001E-2</v>
      </c>
      <c r="H4912" s="21">
        <v>3.3901000000000001E-2</v>
      </c>
      <c r="I4912" s="21">
        <v>1.2241E-2</v>
      </c>
      <c r="J4912" s="21">
        <v>2.4038E-2</v>
      </c>
      <c r="K4912" s="21">
        <v>1.7513999999999998E-2</v>
      </c>
      <c r="L4912" s="21" cm="1">
        <f t="array" ref="L4912">MMULT(B4912:K4912,$D$18:$D$27)</f>
        <v>2.2603050948000004E-2</v>
      </c>
    </row>
    <row r="4913" spans="1:12" x14ac:dyDescent="0.35">
      <c r="A4913" s="22">
        <v>45054</v>
      </c>
      <c r="B4913" s="21">
        <v>3.9569999999999996E-3</v>
      </c>
      <c r="C4913" s="21">
        <v>-3.9319999999999997E-3</v>
      </c>
      <c r="D4913" s="21">
        <v>1.6639999999999999E-3</v>
      </c>
      <c r="E4913" s="21">
        <v>5.28E-3</v>
      </c>
      <c r="F4913" s="21">
        <v>1.8797999999999999E-2</v>
      </c>
      <c r="G4913" s="21">
        <v>-8.7650000000000002E-3</v>
      </c>
      <c r="H4913" s="21">
        <v>-2.8506E-2</v>
      </c>
      <c r="I4913" s="21">
        <v>5.5649999999999996E-3</v>
      </c>
      <c r="J4913" s="21">
        <v>-8.2159999999999993E-3</v>
      </c>
      <c r="K4913" s="21">
        <v>1.6931999999999999E-2</v>
      </c>
      <c r="L4913" s="21" cm="1">
        <f t="array" ref="L4913">MMULT(B4913:K4913,$D$18:$D$27)</f>
        <v>6.175739099999994E-5</v>
      </c>
    </row>
    <row r="4914" spans="1:12" x14ac:dyDescent="0.35">
      <c r="A4914" s="22">
        <v>45055</v>
      </c>
      <c r="B4914" s="21">
        <v>2.7500000000000002E-4</v>
      </c>
      <c r="C4914" s="21">
        <v>-2.8830000000000001E-3</v>
      </c>
      <c r="D4914" s="21">
        <v>-5.1590000000000004E-3</v>
      </c>
      <c r="E4914" s="21">
        <v>6.2440000000000004E-3</v>
      </c>
      <c r="F4914" s="21">
        <v>1.2015E-2</v>
      </c>
      <c r="G4914" s="21">
        <v>-9.8200000000000002E-4</v>
      </c>
      <c r="H4914" s="21">
        <v>0</v>
      </c>
      <c r="I4914" s="21">
        <v>2.13E-4</v>
      </c>
      <c r="J4914" s="21">
        <v>-2.9589999999999998E-3</v>
      </c>
      <c r="K4914" s="21">
        <v>2.0513E-2</v>
      </c>
      <c r="L4914" s="21" cm="1">
        <f t="array" ref="L4914">MMULT(B4914:K4914,$D$18:$D$27)</f>
        <v>1.0497470789999999E-3</v>
      </c>
    </row>
    <row r="4915" spans="1:12" x14ac:dyDescent="0.35">
      <c r="A4915" s="22">
        <v>45056</v>
      </c>
      <c r="B4915" s="21">
        <v>-1.2828000000000001E-2</v>
      </c>
      <c r="C4915" s="21">
        <v>-1.2758E-2</v>
      </c>
      <c r="D4915" s="21">
        <v>-1.4151E-2</v>
      </c>
      <c r="E4915" s="21">
        <v>-1.044E-2</v>
      </c>
      <c r="F4915" s="21">
        <v>-2.7772000000000002E-2</v>
      </c>
      <c r="G4915" s="21">
        <v>-5.339E-3</v>
      </c>
      <c r="H4915" s="21">
        <v>-3.5786999999999999E-2</v>
      </c>
      <c r="I4915" s="21">
        <v>2.66E-3</v>
      </c>
      <c r="J4915" s="21">
        <v>-3.5609999999999999E-3</v>
      </c>
      <c r="K4915" s="21">
        <v>7.0309999999999999E-3</v>
      </c>
      <c r="L4915" s="21" cm="1">
        <f t="array" ref="L4915">MMULT(B4915:K4915,$D$18:$D$27)</f>
        <v>-1.1310805162E-2</v>
      </c>
    </row>
    <row r="4916" spans="1:12" x14ac:dyDescent="0.35">
      <c r="A4916" s="22">
        <v>45057</v>
      </c>
      <c r="B4916" s="21">
        <v>-1.8099000000000001E-2</v>
      </c>
      <c r="C4916" s="21">
        <v>-5.5380000000000004E-3</v>
      </c>
      <c r="D4916" s="21">
        <v>-1.4533000000000001E-2</v>
      </c>
      <c r="E4916" s="21">
        <v>-5.7730000000000004E-3</v>
      </c>
      <c r="F4916" s="21">
        <v>-3.7504999999999997E-2</v>
      </c>
      <c r="G4916" s="21">
        <v>-1.5678000000000001E-2</v>
      </c>
      <c r="H4916" s="21">
        <v>1.8997E-2</v>
      </c>
      <c r="I4916" s="21">
        <v>-8.8079999999999999E-3</v>
      </c>
      <c r="J4916" s="21">
        <v>-5.3600000000000002E-3</v>
      </c>
      <c r="K4916" s="21">
        <v>-1.4501E-2</v>
      </c>
      <c r="L4916" s="21" cm="1">
        <f t="array" ref="L4916">MMULT(B4916:K4916,$D$18:$D$27)</f>
        <v>-9.7814594229999972E-3</v>
      </c>
    </row>
    <row r="4917" spans="1:12" x14ac:dyDescent="0.35">
      <c r="A4917" s="22">
        <v>45058</v>
      </c>
      <c r="B4917" s="21">
        <v>-9.5000000000000005E-5</v>
      </c>
      <c r="C4917" s="21">
        <v>2.5600000000000002E-3</v>
      </c>
      <c r="D4917" s="21">
        <v>-9.9500000000000001E-4</v>
      </c>
      <c r="E4917" s="21">
        <v>-4.6049999999999997E-3</v>
      </c>
      <c r="F4917" s="21">
        <v>-1.586E-3</v>
      </c>
      <c r="G4917" s="21">
        <v>2.8700000000000002E-3</v>
      </c>
      <c r="H4917" s="21">
        <v>2.7620000000000001E-3</v>
      </c>
      <c r="I4917" s="21">
        <v>-1.9269999999999999E-3</v>
      </c>
      <c r="J4917" s="21">
        <v>5.9880000000000003E-3</v>
      </c>
      <c r="K4917" s="21">
        <v>-1.9980000000000002E-3</v>
      </c>
      <c r="L4917" s="21" cm="1">
        <f t="array" ref="L4917">MMULT(B4917:K4917,$D$18:$D$27)</f>
        <v>1.9897030799999999E-4</v>
      </c>
    </row>
    <row r="4918" spans="1:12" x14ac:dyDescent="0.35">
      <c r="A4918" s="22">
        <v>45061</v>
      </c>
      <c r="B4918" s="21">
        <v>-6.7120000000000001E-3</v>
      </c>
      <c r="C4918" s="21">
        <v>3.7030000000000001E-3</v>
      </c>
      <c r="D4918" s="21">
        <v>8.3320000000000009E-3</v>
      </c>
      <c r="E4918" s="21">
        <v>8.6490000000000004E-3</v>
      </c>
      <c r="F4918" s="21">
        <v>1.2026E-2</v>
      </c>
      <c r="G4918" s="21">
        <v>1.2734000000000001E-2</v>
      </c>
      <c r="H4918" s="21">
        <v>7.4019999999999997E-3</v>
      </c>
      <c r="I4918" s="21">
        <v>1.0727E-2</v>
      </c>
      <c r="J4918" s="21">
        <v>-5.9519999999999998E-3</v>
      </c>
      <c r="K4918" s="21">
        <v>6.8259999999999996E-3</v>
      </c>
      <c r="L4918" s="21" cm="1">
        <f t="array" ref="L4918">MMULT(B4918:K4918,$D$18:$D$27)</f>
        <v>4.1641355370000011E-3</v>
      </c>
    </row>
    <row r="4919" spans="1:12" x14ac:dyDescent="0.35">
      <c r="A4919" s="22">
        <v>45062</v>
      </c>
      <c r="B4919" s="21">
        <v>-2.427E-2</v>
      </c>
      <c r="C4919" s="21">
        <v>-2.3473000000000001E-2</v>
      </c>
      <c r="D4919" s="21">
        <v>-3.3321000000000003E-2</v>
      </c>
      <c r="E4919" s="21">
        <v>-2.2135999999999999E-2</v>
      </c>
      <c r="F4919" s="21">
        <v>-3.0269000000000001E-2</v>
      </c>
      <c r="G4919" s="21">
        <v>-3.2071000000000002E-2</v>
      </c>
      <c r="H4919" s="21">
        <v>-6.4939999999999998E-3</v>
      </c>
      <c r="I4919" s="21">
        <v>-2.4729000000000001E-2</v>
      </c>
      <c r="J4919" s="21">
        <v>-2.3952000000000001E-2</v>
      </c>
      <c r="K4919" s="21">
        <v>-3.5071999999999999E-2</v>
      </c>
      <c r="L4919" s="21" cm="1">
        <f t="array" ref="L4919">MMULT(B4919:K4919,$D$18:$D$27)</f>
        <v>-2.3655898304999999E-2</v>
      </c>
    </row>
    <row r="4920" spans="1:12" x14ac:dyDescent="0.35">
      <c r="A4920" s="22">
        <v>45063</v>
      </c>
      <c r="B4920" s="21">
        <v>2.2435E-2</v>
      </c>
      <c r="C4920" s="21">
        <v>1.4331E-2</v>
      </c>
      <c r="D4920" s="21">
        <v>2.9453E-2</v>
      </c>
      <c r="E4920" s="21">
        <v>2.6919999999999999E-2</v>
      </c>
      <c r="F4920" s="21">
        <v>2.8902000000000001E-2</v>
      </c>
      <c r="G4920" s="21">
        <v>1.3721000000000001E-2</v>
      </c>
      <c r="H4920" s="21">
        <v>1.3416000000000001E-2</v>
      </c>
      <c r="I4920" s="21">
        <v>3.1558999999999997E-2</v>
      </c>
      <c r="J4920" s="21">
        <v>9.2020000000000001E-3</v>
      </c>
      <c r="K4920" s="21">
        <v>3.6346999999999997E-2</v>
      </c>
      <c r="L4920" s="21" cm="1">
        <f t="array" ref="L4920">MMULT(B4920:K4920,$D$18:$D$27)</f>
        <v>2.2793065556999999E-2</v>
      </c>
    </row>
    <row r="4921" spans="1:12" x14ac:dyDescent="0.35">
      <c r="A4921" s="22">
        <v>45064</v>
      </c>
      <c r="B4921" s="21">
        <v>9.0629999999999999E-3</v>
      </c>
      <c r="C4921" s="21">
        <v>-1.0918000000000001E-2</v>
      </c>
      <c r="D4921" s="21">
        <v>1.1011E-2</v>
      </c>
      <c r="E4921" s="21">
        <v>2.9799999999999998E-4</v>
      </c>
      <c r="F4921" s="21">
        <v>7.8650000000000005E-3</v>
      </c>
      <c r="G4921" s="21">
        <v>2.8800000000000002E-3</v>
      </c>
      <c r="H4921" s="21">
        <v>-1.1370999999999999E-2</v>
      </c>
      <c r="I4921" s="21">
        <v>1.5719E-2</v>
      </c>
      <c r="J4921" s="21">
        <v>4.2550000000000001E-3</v>
      </c>
      <c r="K4921" s="21">
        <v>3.1640000000000001E-3</v>
      </c>
      <c r="L4921" s="21" cm="1">
        <f t="array" ref="L4921">MMULT(B4921:K4921,$D$18:$D$27)</f>
        <v>5.6129025450000003E-3</v>
      </c>
    </row>
    <row r="4922" spans="1:12" x14ac:dyDescent="0.35">
      <c r="A4922" s="22">
        <v>45065</v>
      </c>
      <c r="B4922" s="21">
        <v>4.633E-3</v>
      </c>
      <c r="C4922" s="21">
        <v>7.9220000000000002E-3</v>
      </c>
      <c r="D4922" s="21">
        <v>2.2942000000000001E-2</v>
      </c>
      <c r="E4922" s="21">
        <v>1.8463E-2</v>
      </c>
      <c r="F4922" s="21">
        <v>9.3650000000000001E-3</v>
      </c>
      <c r="G4922" s="21">
        <v>8.1840000000000003E-3</v>
      </c>
      <c r="H4922" s="21">
        <v>1.5107000000000001E-2</v>
      </c>
      <c r="I4922" s="21">
        <v>-1.3918E-2</v>
      </c>
      <c r="J4922" s="21">
        <v>0</v>
      </c>
      <c r="K4922" s="21">
        <v>-6.0369999999999998E-3</v>
      </c>
      <c r="L4922" s="21" cm="1">
        <f t="array" ref="L4922">MMULT(B4922:K4922,$D$18:$D$27)</f>
        <v>4.1072509969999997E-3</v>
      </c>
    </row>
    <row r="4923" spans="1:12" x14ac:dyDescent="0.35">
      <c r="A4923" s="22">
        <v>45068</v>
      </c>
      <c r="B4923" s="21">
        <v>-1.214E-2</v>
      </c>
      <c r="C4923" s="21">
        <v>-1.7972999999999999E-2</v>
      </c>
      <c r="D4923" s="21">
        <v>-9.0760000000000007E-3</v>
      </c>
      <c r="E4923" s="21">
        <v>1.1013999999999999E-2</v>
      </c>
      <c r="F4923" s="21">
        <v>1.6125E-2</v>
      </c>
      <c r="G4923" s="21">
        <v>1.4526000000000001E-2</v>
      </c>
      <c r="H4923" s="21">
        <v>-1.5219999999999999E-3</v>
      </c>
      <c r="I4923" s="21">
        <v>6.5300000000000002E-3</v>
      </c>
      <c r="J4923" s="21">
        <v>6.0499999999999996E-4</v>
      </c>
      <c r="K4923" s="21">
        <v>2.9009999999999999E-3</v>
      </c>
      <c r="L4923" s="21" cm="1">
        <f t="array" ref="L4923">MMULT(B4923:K4923,$D$18:$D$27)</f>
        <v>2.6937135200000067E-4</v>
      </c>
    </row>
    <row r="4924" spans="1:12" x14ac:dyDescent="0.35">
      <c r="A4924" s="22">
        <v>45069</v>
      </c>
      <c r="B4924" s="21">
        <v>1.3623E-2</v>
      </c>
      <c r="C4924" s="21">
        <v>2.8929E-2</v>
      </c>
      <c r="D4924" s="21">
        <v>-7.9299999999999998E-4</v>
      </c>
      <c r="E4924" s="21">
        <v>6.3629999999999997E-3</v>
      </c>
      <c r="F4924" s="21">
        <v>1.304E-3</v>
      </c>
      <c r="G4924" s="21">
        <v>-3.9300000000000003E-3</v>
      </c>
      <c r="H4924" s="21">
        <v>1.0840000000000001E-2</v>
      </c>
      <c r="I4924" s="21">
        <v>8.3699999999999996E-4</v>
      </c>
      <c r="J4924" s="21">
        <v>6.0499999999999996E-4</v>
      </c>
      <c r="K4924" s="21">
        <v>-6.4180000000000001E-3</v>
      </c>
      <c r="L4924" s="21" cm="1">
        <f t="array" ref="L4924">MMULT(B4924:K4924,$D$18:$D$27)</f>
        <v>6.0914547339999993E-3</v>
      </c>
    </row>
    <row r="4925" spans="1:12" x14ac:dyDescent="0.35">
      <c r="A4925" s="22">
        <v>45070</v>
      </c>
      <c r="B4925" s="21">
        <v>1.1183999999999999E-2</v>
      </c>
      <c r="C4925" s="21">
        <v>2.6779999999999998E-3</v>
      </c>
      <c r="D4925" s="21">
        <v>-1.498E-3</v>
      </c>
      <c r="E4925" s="21">
        <v>-3.9280000000000001E-3</v>
      </c>
      <c r="F4925" s="21">
        <v>3.6909999999999998E-3</v>
      </c>
      <c r="G4925" s="21">
        <v>-1.691E-3</v>
      </c>
      <c r="H4925" s="21">
        <v>-4.8589999999999996E-3</v>
      </c>
      <c r="I4925" s="21">
        <v>9.6190000000000008E-3</v>
      </c>
      <c r="J4925" s="21">
        <v>-2.418E-3</v>
      </c>
      <c r="K4925" s="21">
        <v>5.64E-3</v>
      </c>
      <c r="L4925" s="21" cm="1">
        <f t="array" ref="L4925">MMULT(B4925:K4925,$D$18:$D$27)</f>
        <v>3.3351727340000001E-3</v>
      </c>
    </row>
    <row r="4926" spans="1:12" x14ac:dyDescent="0.35">
      <c r="A4926" s="22">
        <v>45071</v>
      </c>
      <c r="B4926" s="21">
        <v>-1.7937999999999999E-2</v>
      </c>
      <c r="C4926" s="21">
        <v>-1.7232000000000001E-2</v>
      </c>
      <c r="D4926" s="21">
        <v>-2.5510000000000001E-2</v>
      </c>
      <c r="E4926" s="21">
        <v>-2.2023000000000001E-2</v>
      </c>
      <c r="F4926" s="21">
        <v>-2.3144999999999999E-2</v>
      </c>
      <c r="G4926" s="21">
        <v>-2.0185999999999999E-2</v>
      </c>
      <c r="H4926" s="21">
        <v>-9.7660000000000004E-3</v>
      </c>
      <c r="I4926" s="21">
        <v>-1.4706E-2</v>
      </c>
      <c r="J4926" s="21">
        <v>-1.6969999999999999E-2</v>
      </c>
      <c r="K4926" s="21">
        <v>-9.2270000000000008E-3</v>
      </c>
      <c r="L4926" s="21" cm="1">
        <f t="array" ref="L4926">MMULT(B4926:K4926,$D$18:$D$27)</f>
        <v>-1.7550294913E-2</v>
      </c>
    </row>
    <row r="4927" spans="1:12" x14ac:dyDescent="0.35">
      <c r="A4927" s="22">
        <v>45072</v>
      </c>
      <c r="B4927" s="21">
        <v>-6.5300000000000002E-3</v>
      </c>
      <c r="C4927" s="21">
        <v>-3.1059999999999998E-3</v>
      </c>
      <c r="D4927" s="21">
        <v>-2.5360000000000001E-3</v>
      </c>
      <c r="E4927" s="21">
        <v>1.573E-3</v>
      </c>
      <c r="F4927" s="21">
        <v>-1.5058E-2</v>
      </c>
      <c r="G4927" s="21">
        <v>-3.1700000000000001E-3</v>
      </c>
      <c r="H4927" s="21">
        <v>2.2109999999999999E-3</v>
      </c>
      <c r="I4927" s="21">
        <v>-2.4169999999999999E-3</v>
      </c>
      <c r="J4927" s="21">
        <v>-6.1700000000000004E-4</v>
      </c>
      <c r="K4927" s="21">
        <v>-6.483E-3</v>
      </c>
      <c r="L4927" s="21" cm="1">
        <f t="array" ref="L4927">MMULT(B4927:K4927,$D$18:$D$27)</f>
        <v>-3.2863915699999995E-3</v>
      </c>
    </row>
    <row r="4928" spans="1:12" x14ac:dyDescent="0.35">
      <c r="A4928" s="22">
        <v>45076</v>
      </c>
      <c r="B4928" s="21">
        <v>-8.8599999999999998E-3</v>
      </c>
      <c r="C4928" s="21">
        <v>-6.2310000000000004E-3</v>
      </c>
      <c r="D4928" s="21">
        <v>-1.1896E-2</v>
      </c>
      <c r="E4928" s="21">
        <v>-6.3819999999999997E-3</v>
      </c>
      <c r="F4928" s="21">
        <v>-3.8219999999999999E-3</v>
      </c>
      <c r="G4928" s="21">
        <v>-1.0116999999999999E-2</v>
      </c>
      <c r="H4928" s="21">
        <v>-5.9379999999999997E-3</v>
      </c>
      <c r="I4928" s="21">
        <v>-1.3908E-2</v>
      </c>
      <c r="J4928" s="21">
        <v>-3.7009999999999999E-3</v>
      </c>
      <c r="K4928" s="21">
        <v>-9.3740000000000004E-3</v>
      </c>
      <c r="L4928" s="21" cm="1">
        <f t="array" ref="L4928">MMULT(B4928:K4928,$D$18:$D$27)</f>
        <v>-8.317144089999999E-3</v>
      </c>
    </row>
    <row r="4929" spans="1:12" x14ac:dyDescent="0.35">
      <c r="A4929" s="22">
        <v>45077</v>
      </c>
      <c r="B4929" s="21">
        <v>-1.7878000000000002E-2</v>
      </c>
      <c r="C4929" s="21">
        <v>-1.6327000000000001E-2</v>
      </c>
      <c r="D4929" s="21">
        <v>-1.3969000000000001E-2</v>
      </c>
      <c r="E4929" s="21">
        <v>-1.8775E-2</v>
      </c>
      <c r="F4929" s="21">
        <v>-3.3401E-2</v>
      </c>
      <c r="G4929" s="21">
        <v>-6.424E-3</v>
      </c>
      <c r="H4929" s="21">
        <v>-1.5873000000000002E-2</v>
      </c>
      <c r="I4929" s="21">
        <v>-2.1156000000000001E-2</v>
      </c>
      <c r="J4929" s="21">
        <v>-2.477E-3</v>
      </c>
      <c r="K4929" s="21">
        <v>-2.6719E-2</v>
      </c>
      <c r="L4929" s="21" cm="1">
        <f t="array" ref="L4929">MMULT(B4929:K4929,$D$18:$D$27)</f>
        <v>-1.7298886381000002E-2</v>
      </c>
    </row>
    <row r="4930" spans="1:12" x14ac:dyDescent="0.35">
      <c r="A4930" s="22">
        <v>45078</v>
      </c>
      <c r="B4930" s="21">
        <v>1.1547999999999999E-2</v>
      </c>
      <c r="C4930" s="21">
        <v>1.0224E-2</v>
      </c>
      <c r="D4930" s="21">
        <v>8.0160000000000006E-3</v>
      </c>
      <c r="E4930" s="21">
        <v>2.3159999999999999E-3</v>
      </c>
      <c r="F4930" s="21">
        <v>5.0198E-2</v>
      </c>
      <c r="G4930" s="21">
        <v>1.1021E-2</v>
      </c>
      <c r="H4930" s="21">
        <v>7.9780000000000007E-3</v>
      </c>
      <c r="I4930" s="21">
        <v>1.5719E-2</v>
      </c>
      <c r="J4930" s="21">
        <v>9.3109999999999998E-3</v>
      </c>
      <c r="K4930" s="21">
        <v>9.1509999999999994E-3</v>
      </c>
      <c r="L4930" s="21" cm="1">
        <f t="array" ref="L4930">MMULT(B4930:K4930,$D$18:$D$27)</f>
        <v>1.4145958699E-2</v>
      </c>
    </row>
    <row r="4931" spans="1:12" x14ac:dyDescent="0.35">
      <c r="A4931" s="22">
        <v>45079</v>
      </c>
      <c r="B4931" s="21">
        <v>2.3220000000000001E-2</v>
      </c>
      <c r="C4931" s="21">
        <v>2.6945E-2</v>
      </c>
      <c r="D4931" s="21">
        <v>3.4859000000000001E-2</v>
      </c>
      <c r="E4931" s="21">
        <v>2.8333000000000001E-2</v>
      </c>
      <c r="F4931" s="21">
        <v>3.9794999999999997E-2</v>
      </c>
      <c r="G4931" s="21">
        <v>3.9099000000000002E-2</v>
      </c>
      <c r="H4931" s="21">
        <v>2.7012999999999999E-2</v>
      </c>
      <c r="I4931" s="21">
        <v>4.2772999999999999E-2</v>
      </c>
      <c r="J4931" s="21">
        <v>3.0134999999999999E-2</v>
      </c>
      <c r="K4931" s="21">
        <v>2.8714E-2</v>
      </c>
      <c r="L4931" s="21" cm="1">
        <f t="array" ref="L4931">MMULT(B4931:K4931,$D$18:$D$27)</f>
        <v>3.2435531322999998E-2</v>
      </c>
    </row>
    <row r="4932" spans="1:12" x14ac:dyDescent="0.35">
      <c r="A4932" s="22">
        <v>45082</v>
      </c>
      <c r="B4932" s="21">
        <v>-4.444E-3</v>
      </c>
      <c r="C4932" s="21">
        <v>-4.7999999999999996E-3</v>
      </c>
      <c r="D4932" s="21">
        <v>-2.4120000000000001E-3</v>
      </c>
      <c r="E4932" s="21">
        <v>-2.7360000000000002E-3</v>
      </c>
      <c r="F4932" s="21">
        <v>-1.176E-2</v>
      </c>
      <c r="G4932" s="21">
        <v>-8.2529999999999999E-3</v>
      </c>
      <c r="H4932" s="21">
        <v>-4.8580000000000003E-3</v>
      </c>
      <c r="I4932" s="21">
        <v>-1.0409E-2</v>
      </c>
      <c r="J4932" s="21">
        <v>5.9699999999999998E-4</v>
      </c>
      <c r="K4932" s="21">
        <v>-2.0200000000000001E-3</v>
      </c>
      <c r="L4932" s="21" cm="1">
        <f t="array" ref="L4932">MMULT(B4932:K4932,$D$18:$D$27)</f>
        <v>-5.4899610040000007E-3</v>
      </c>
    </row>
    <row r="4933" spans="1:12" x14ac:dyDescent="0.35">
      <c r="A4933" s="22">
        <v>45083</v>
      </c>
      <c r="B4933" s="21">
        <v>8.1679999999999999E-3</v>
      </c>
      <c r="C4933" s="21">
        <v>1.8010000000000001E-3</v>
      </c>
      <c r="D4933" s="21">
        <v>1.039E-2</v>
      </c>
      <c r="E4933" s="21">
        <v>-1.274E-3</v>
      </c>
      <c r="F4933" s="21">
        <v>1.5793999999999999E-2</v>
      </c>
      <c r="G4933" s="21">
        <v>2.2569999999999999E-3</v>
      </c>
      <c r="H4933" s="21">
        <v>6.7299999999999999E-4</v>
      </c>
      <c r="I4933" s="21">
        <v>8.3320000000000009E-3</v>
      </c>
      <c r="J4933" s="21">
        <v>5.3699999999999998E-3</v>
      </c>
      <c r="K4933" s="21">
        <v>3.1280000000000001E-3</v>
      </c>
      <c r="L4933" s="21" cm="1">
        <f t="array" ref="L4933">MMULT(B4933:K4933,$D$18:$D$27)</f>
        <v>6.4936203509999993E-3</v>
      </c>
    </row>
    <row r="4934" spans="1:12" x14ac:dyDescent="0.35">
      <c r="A4934" s="22">
        <v>45084</v>
      </c>
      <c r="B4934" s="21">
        <v>2.2421E-2</v>
      </c>
      <c r="C4934" s="21">
        <v>2.5932E-2</v>
      </c>
      <c r="D4934" s="21">
        <v>3.0494E-2</v>
      </c>
      <c r="E4934" s="21">
        <v>2.8153999999999998E-2</v>
      </c>
      <c r="F4934" s="21">
        <v>2.5132999999999999E-2</v>
      </c>
      <c r="G4934" s="21">
        <v>2.4205000000000001E-2</v>
      </c>
      <c r="H4934" s="21">
        <v>1.0094000000000001E-2</v>
      </c>
      <c r="I4934" s="21">
        <v>4.3688999999999999E-2</v>
      </c>
      <c r="J4934" s="21">
        <v>2.2551999999999999E-2</v>
      </c>
      <c r="K4934" s="21">
        <v>4.6684000000000003E-2</v>
      </c>
      <c r="L4934" s="21" cm="1">
        <f t="array" ref="L4934">MMULT(B4934:K4934,$D$18:$D$27)</f>
        <v>2.7915659935999999E-2</v>
      </c>
    </row>
    <row r="4935" spans="1:12" x14ac:dyDescent="0.35">
      <c r="A4935" s="22">
        <v>45085</v>
      </c>
      <c r="B4935" s="21">
        <v>-3.1329999999999999E-3</v>
      </c>
      <c r="C4935" s="21">
        <v>-3.6909999999999998E-3</v>
      </c>
      <c r="D4935" s="21">
        <v>-8.5999999999999998E-4</v>
      </c>
      <c r="E4935" s="21">
        <v>-2.5760000000000002E-3</v>
      </c>
      <c r="F4935" s="21">
        <v>-1.4128E-2</v>
      </c>
      <c r="G4935" s="21">
        <v>-7.0070000000000002E-3</v>
      </c>
      <c r="H4935" s="21">
        <v>-5.496E-3</v>
      </c>
      <c r="I4935" s="21">
        <v>-1.8901999999999999E-2</v>
      </c>
      <c r="J4935" s="21">
        <v>5.2230000000000002E-3</v>
      </c>
      <c r="K4935" s="21">
        <v>-1.4808999999999999E-2</v>
      </c>
      <c r="L4935" s="21" cm="1">
        <f t="array" ref="L4935">MMULT(B4935:K4935,$D$18:$D$27)</f>
        <v>-6.7304325569999997E-3</v>
      </c>
    </row>
    <row r="4936" spans="1:12" x14ac:dyDescent="0.35">
      <c r="A4936" s="22">
        <v>45086</v>
      </c>
      <c r="B4936" s="21">
        <v>-7.3940000000000004E-3</v>
      </c>
      <c r="C4936" s="21">
        <v>-2.3860000000000001E-3</v>
      </c>
      <c r="D4936" s="21">
        <v>8.61E-4</v>
      </c>
      <c r="E4936" s="21">
        <v>-6.2179999999999996E-3</v>
      </c>
      <c r="F4936" s="21">
        <v>1.686E-3</v>
      </c>
      <c r="G4936" s="21">
        <v>-2.0202000000000001E-2</v>
      </c>
      <c r="H4936" s="21">
        <v>-6.5319999999999996E-3</v>
      </c>
      <c r="I4936" s="21">
        <v>-3.833E-3</v>
      </c>
      <c r="J4936" s="21">
        <v>-1.6743999999999998E-2</v>
      </c>
      <c r="K4936" s="21">
        <v>5.1590000000000004E-3</v>
      </c>
      <c r="L4936" s="21" cm="1">
        <f t="array" ref="L4936">MMULT(B4936:K4936,$D$18:$D$27)</f>
        <v>-5.9459992199999995E-3</v>
      </c>
    </row>
    <row r="4937" spans="1:12" x14ac:dyDescent="0.35">
      <c r="A4937" s="22">
        <v>45089</v>
      </c>
      <c r="B4937" s="21">
        <v>-9.0320000000000001E-3</v>
      </c>
      <c r="C4937" s="21">
        <v>-9.6310000000000007E-3</v>
      </c>
      <c r="D4937" s="21">
        <v>-2.0042999999999998E-2</v>
      </c>
      <c r="E4937" s="21">
        <v>-1.0299000000000001E-2</v>
      </c>
      <c r="F4937" s="21">
        <v>-1.073E-2</v>
      </c>
      <c r="G4937" s="21">
        <v>-9.4619999999999999E-3</v>
      </c>
      <c r="H4937" s="21">
        <v>-2.1919999999999999E-3</v>
      </c>
      <c r="I4937" s="21">
        <v>-2.0049000000000001E-2</v>
      </c>
      <c r="J4937" s="21">
        <v>-8.2209999999999991E-3</v>
      </c>
      <c r="K4937" s="21">
        <v>-5.6629999999999996E-3</v>
      </c>
      <c r="L4937" s="21" cm="1">
        <f t="array" ref="L4937">MMULT(B4937:K4937,$D$18:$D$27)</f>
        <v>-1.1828455033E-2</v>
      </c>
    </row>
    <row r="4938" spans="1:12" x14ac:dyDescent="0.35">
      <c r="A4938" s="22">
        <v>45090</v>
      </c>
      <c r="B4938" s="21">
        <v>1.8799999999999999E-4</v>
      </c>
      <c r="C4938" s="21">
        <v>7.4999999999999997E-3</v>
      </c>
      <c r="D4938" s="21">
        <v>-1.0534E-2</v>
      </c>
      <c r="E4938" s="21">
        <v>5.738E-3</v>
      </c>
      <c r="F4938" s="21">
        <v>1.9990999999999998E-2</v>
      </c>
      <c r="G4938" s="21">
        <v>1.1121000000000001E-2</v>
      </c>
      <c r="H4938" s="21">
        <v>-7.0959999999999999E-3</v>
      </c>
      <c r="I4938" s="21">
        <v>1.0330000000000001E-3</v>
      </c>
      <c r="J4938" s="21">
        <v>8.2889999999999995E-3</v>
      </c>
      <c r="K4938" s="21">
        <v>1.157E-3</v>
      </c>
      <c r="L4938" s="21" cm="1">
        <f t="array" ref="L4938">MMULT(B4938:K4938,$D$18:$D$27)</f>
        <v>2.9387209359999999E-3</v>
      </c>
    </row>
    <row r="4939" spans="1:12" x14ac:dyDescent="0.35">
      <c r="A4939" s="22">
        <v>45091</v>
      </c>
      <c r="B4939" s="21">
        <v>-1.2026E-2</v>
      </c>
      <c r="C4939" s="21">
        <v>-8.9580000000000007E-3</v>
      </c>
      <c r="D4939" s="21">
        <v>-1.8186999999999998E-2</v>
      </c>
      <c r="E4939" s="21">
        <v>-7.156E-3</v>
      </c>
      <c r="F4939" s="21">
        <v>-1.4387E-2</v>
      </c>
      <c r="G4939" s="21">
        <v>7.0500000000000001E-4</v>
      </c>
      <c r="H4939" s="21">
        <v>-5.1050000000000002E-3</v>
      </c>
      <c r="I4939" s="21">
        <v>-1.218E-2</v>
      </c>
      <c r="J4939" s="21">
        <v>-7.6340000000000002E-3</v>
      </c>
      <c r="K4939" s="21">
        <v>-7.6439999999999998E-3</v>
      </c>
      <c r="L4939" s="21" cm="1">
        <f t="array" ref="L4939">MMULT(B4939:K4939,$D$18:$D$27)</f>
        <v>-1.0573268611000001E-2</v>
      </c>
    </row>
    <row r="4940" spans="1:12" x14ac:dyDescent="0.35">
      <c r="A4940" s="22">
        <v>45092</v>
      </c>
      <c r="B4940" s="21">
        <v>6.9420000000000003E-3</v>
      </c>
      <c r="C4940" s="21">
        <v>7.5750000000000001E-3</v>
      </c>
      <c r="D4940" s="21">
        <v>9.3069999999999993E-3</v>
      </c>
      <c r="E4940" s="21">
        <v>1.4415000000000001E-2</v>
      </c>
      <c r="F4940" s="21">
        <v>1.3328E-2</v>
      </c>
      <c r="G4940" s="21">
        <v>1.3245E-2</v>
      </c>
      <c r="H4940" s="21">
        <v>-8.5499999999999997E-4</v>
      </c>
      <c r="I4940" s="21">
        <v>1.3793E-2</v>
      </c>
      <c r="J4940" s="21">
        <v>6.509E-3</v>
      </c>
      <c r="K4940" s="21">
        <v>1.9616999999999999E-2</v>
      </c>
      <c r="L4940" s="21" cm="1">
        <f t="array" ref="L4940">MMULT(B4940:K4940,$D$18:$D$27)</f>
        <v>9.3607391169999998E-3</v>
      </c>
    </row>
    <row r="4941" spans="1:12" x14ac:dyDescent="0.35">
      <c r="A4941" s="22">
        <v>45093</v>
      </c>
      <c r="B4941" s="21">
        <v>-7.1770000000000002E-3</v>
      </c>
      <c r="C4941" s="21">
        <v>-6.4440000000000001E-3</v>
      </c>
      <c r="D4941" s="21">
        <v>1.5309E-2</v>
      </c>
      <c r="E4941" s="21">
        <v>7.3930000000000003E-3</v>
      </c>
      <c r="F4941" s="21">
        <v>-2.5049999999999998E-3</v>
      </c>
      <c r="G4941" s="21">
        <v>-1.6689999999999999E-3</v>
      </c>
      <c r="H4941" s="21">
        <v>-4.6220000000000002E-3</v>
      </c>
      <c r="I4941" s="21">
        <v>1.134E-3</v>
      </c>
      <c r="J4941" s="21">
        <v>1.7639999999999999E-3</v>
      </c>
      <c r="K4941" s="21">
        <v>-4.744E-3</v>
      </c>
      <c r="L4941" s="21" cm="1">
        <f t="array" ref="L4941">MMULT(B4941:K4941,$D$18:$D$27)</f>
        <v>-1.6747363999999935E-5</v>
      </c>
    </row>
    <row r="4942" spans="1:12" x14ac:dyDescent="0.35">
      <c r="A4942" s="22">
        <v>45097</v>
      </c>
      <c r="B4942" s="21">
        <v>-2.2924E-2</v>
      </c>
      <c r="C4942" s="21">
        <v>-2.2765000000000001E-2</v>
      </c>
      <c r="D4942" s="21">
        <v>-2.7158000000000002E-2</v>
      </c>
      <c r="E4942" s="21">
        <v>-2.7545E-2</v>
      </c>
      <c r="F4942" s="21">
        <v>-1.0883E-2</v>
      </c>
      <c r="G4942" s="21">
        <v>-1.184E-2</v>
      </c>
      <c r="H4942" s="21">
        <v>-1.5821000000000002E-2</v>
      </c>
      <c r="I4942" s="21">
        <v>-3.7579000000000001E-2</v>
      </c>
      <c r="J4942" s="21">
        <v>-2.23E-2</v>
      </c>
      <c r="K4942" s="21">
        <v>-2.0743000000000001E-2</v>
      </c>
      <c r="L4942" s="21" cm="1">
        <f t="array" ref="L4942">MMULT(B4942:K4942,$D$18:$D$27)</f>
        <v>-2.4944806575000002E-2</v>
      </c>
    </row>
    <row r="4943" spans="1:12" x14ac:dyDescent="0.35">
      <c r="A4943" s="22">
        <v>45098</v>
      </c>
      <c r="B4943" s="21">
        <v>1.1195E-2</v>
      </c>
      <c r="C4943" s="21">
        <v>7.8079999999999998E-3</v>
      </c>
      <c r="D4943" s="21">
        <v>4.8939999999999999E-3</v>
      </c>
      <c r="E4943" s="21">
        <v>1.6368000000000001E-2</v>
      </c>
      <c r="F4943" s="21">
        <v>1.0580000000000001E-2</v>
      </c>
      <c r="G4943" s="21">
        <v>1.4237E-2</v>
      </c>
      <c r="H4943" s="21">
        <v>4.1939999999999998E-3</v>
      </c>
      <c r="I4943" s="21">
        <v>-2.1389999999999998E-3</v>
      </c>
      <c r="J4943" s="21">
        <v>-1.1999999999999999E-3</v>
      </c>
      <c r="K4943" s="21">
        <v>9.5549999999999993E-3</v>
      </c>
      <c r="L4943" s="21" cm="1">
        <f t="array" ref="L4943">MMULT(B4943:K4943,$D$18:$D$27)</f>
        <v>5.3705671679999999E-3</v>
      </c>
    </row>
    <row r="4944" spans="1:12" x14ac:dyDescent="0.35">
      <c r="A4944" s="22">
        <v>45099</v>
      </c>
      <c r="B4944" s="21">
        <v>-5.4879999999999998E-3</v>
      </c>
      <c r="C4944" s="21">
        <v>-1.4463E-2</v>
      </c>
      <c r="D4944" s="21">
        <v>-2.3630999999999999E-2</v>
      </c>
      <c r="E4944" s="21">
        <v>-2.189E-2</v>
      </c>
      <c r="F4944" s="21">
        <v>-1.9262999999999999E-2</v>
      </c>
      <c r="G4944" s="21">
        <v>-1.0702E-2</v>
      </c>
      <c r="H4944" s="21">
        <v>-1.653E-2</v>
      </c>
      <c r="I4944" s="21">
        <v>-2.6478999999999999E-2</v>
      </c>
      <c r="J4944" s="21">
        <v>-9.0139999999999994E-3</v>
      </c>
      <c r="K4944" s="21">
        <v>-5.1789999999999996E-3</v>
      </c>
      <c r="L4944" s="21" cm="1">
        <f t="array" ref="L4944">MMULT(B4944:K4944,$D$18:$D$27)</f>
        <v>-1.6778144267999999E-2</v>
      </c>
    </row>
    <row r="4945" spans="1:12" x14ac:dyDescent="0.35">
      <c r="A4945" s="22">
        <v>45100</v>
      </c>
      <c r="B4945" s="21">
        <v>-8.7119999999999993E-3</v>
      </c>
      <c r="C4945" s="21">
        <v>-8.4510000000000002E-3</v>
      </c>
      <c r="D4945" s="21">
        <v>-1.321E-2</v>
      </c>
      <c r="E4945" s="21">
        <v>-9.5630000000000003E-3</v>
      </c>
      <c r="F4945" s="21">
        <v>-5.3369999999999997E-3</v>
      </c>
      <c r="G4945" s="21">
        <v>-1.7701999999999999E-2</v>
      </c>
      <c r="H4945" s="21">
        <v>-7.9620000000000003E-3</v>
      </c>
      <c r="I4945" s="21">
        <v>5.5099999999999995E-4</v>
      </c>
      <c r="J4945" s="21">
        <v>-1.0309E-2</v>
      </c>
      <c r="K4945" s="21">
        <v>1.9750000000000002E-3</v>
      </c>
      <c r="L4945" s="21" cm="1">
        <f t="array" ref="L4945">MMULT(B4945:K4945,$D$18:$D$27)</f>
        <v>-6.8087820179999993E-3</v>
      </c>
    </row>
    <row r="4946" spans="1:12" x14ac:dyDescent="0.35">
      <c r="A4946" s="22">
        <v>45103</v>
      </c>
      <c r="B4946" s="21">
        <v>1.8457000000000001E-2</v>
      </c>
      <c r="C4946" s="21">
        <v>1.7575E-2</v>
      </c>
      <c r="D4946" s="21">
        <v>2.9770000000000001E-2</v>
      </c>
      <c r="E4946" s="21">
        <v>8.4609999999999998E-3</v>
      </c>
      <c r="F4946" s="21">
        <v>1.6527E-2</v>
      </c>
      <c r="G4946" s="21">
        <v>2.3026000000000001E-2</v>
      </c>
      <c r="H4946" s="21">
        <v>2.1045000000000001E-2</v>
      </c>
      <c r="I4946" s="21">
        <v>7.2639999999999996E-3</v>
      </c>
      <c r="J4946" s="21">
        <v>1.3480000000000001E-2</v>
      </c>
      <c r="K4946" s="21">
        <v>1.2540000000000001E-2</v>
      </c>
      <c r="L4946" s="21" cm="1">
        <f t="array" ref="L4946">MMULT(B4946:K4946,$D$18:$D$27)</f>
        <v>1.5069179261000001E-2</v>
      </c>
    </row>
    <row r="4947" spans="1:12" x14ac:dyDescent="0.35">
      <c r="A4947" s="22">
        <v>45104</v>
      </c>
      <c r="B4947" s="21">
        <v>2.493E-3</v>
      </c>
      <c r="C4947" s="21">
        <v>-3.117E-3</v>
      </c>
      <c r="D4947" s="21">
        <v>-9.273E-3</v>
      </c>
      <c r="E4947" s="21">
        <v>-5.1330000000000004E-3</v>
      </c>
      <c r="F4947" s="21">
        <v>1.6469999999999999E-2</v>
      </c>
      <c r="G4947" s="21">
        <v>1.6216999999999999E-2</v>
      </c>
      <c r="H4947" s="21">
        <v>-2.0960000000000002E-3</v>
      </c>
      <c r="I4947" s="21">
        <v>1.1473000000000001E-2</v>
      </c>
      <c r="J4947" s="21">
        <v>1.5719E-2</v>
      </c>
      <c r="K4947" s="21">
        <v>8.3160000000000005E-3</v>
      </c>
      <c r="L4947" s="21" cm="1">
        <f t="array" ref="L4947">MMULT(B4947:K4947,$D$18:$D$27)</f>
        <v>5.5283998880000006E-3</v>
      </c>
    </row>
    <row r="4948" spans="1:12" x14ac:dyDescent="0.35">
      <c r="A4948" s="22">
        <v>45105</v>
      </c>
      <c r="B4948" s="21">
        <v>8.1300000000000001E-3</v>
      </c>
      <c r="C4948" s="21">
        <v>9.0539999999999995E-3</v>
      </c>
      <c r="D4948" s="21">
        <v>2.0278999999999998E-2</v>
      </c>
      <c r="E4948" s="21">
        <v>1.7065E-2</v>
      </c>
      <c r="F4948" s="21">
        <v>9.3480000000000004E-3</v>
      </c>
      <c r="G4948" s="21">
        <v>1.9535E-2</v>
      </c>
      <c r="H4948" s="21">
        <v>5.7759999999999999E-3</v>
      </c>
      <c r="I4948" s="21">
        <v>8.966E-3</v>
      </c>
      <c r="J4948" s="21">
        <v>1.2500000000000001E-2</v>
      </c>
      <c r="K4948" s="21">
        <v>9.8259999999999997E-3</v>
      </c>
      <c r="L4948" s="21" cm="1">
        <f t="array" ref="L4948">MMULT(B4948:K4948,$D$18:$D$27)</f>
        <v>1.0794754231000001E-2</v>
      </c>
    </row>
    <row r="4949" spans="1:12" x14ac:dyDescent="0.35">
      <c r="A4949" s="22">
        <v>45106</v>
      </c>
      <c r="B4949" s="21">
        <v>1.2333999999999999E-2</v>
      </c>
      <c r="C4949" s="21">
        <v>8.5210000000000008E-3</v>
      </c>
      <c r="D4949" s="21">
        <v>1.6278000000000001E-2</v>
      </c>
      <c r="E4949" s="21">
        <v>5.365E-3</v>
      </c>
      <c r="F4949" s="21">
        <v>-2.47E-3</v>
      </c>
      <c r="G4949" s="21">
        <v>1.4843E-2</v>
      </c>
      <c r="H4949" s="21">
        <v>1.8447999999999999E-2</v>
      </c>
      <c r="I4949" s="21">
        <v>1.2099E-2</v>
      </c>
      <c r="J4949" s="21">
        <v>1.1169999999999999E-2</v>
      </c>
      <c r="K4949" s="21">
        <v>1.0773E-2</v>
      </c>
      <c r="L4949" s="21" cm="1">
        <f t="array" ref="L4949">MMULT(B4949:K4949,$D$18:$D$27)</f>
        <v>1.0752038942000001E-2</v>
      </c>
    </row>
    <row r="4950" spans="1:12" x14ac:dyDescent="0.35">
      <c r="A4950" s="22">
        <v>45107</v>
      </c>
      <c r="B4950" s="21">
        <v>5.1549999999999999E-3</v>
      </c>
      <c r="C4950" s="21">
        <v>7.1040000000000001E-3</v>
      </c>
      <c r="D4950" s="21">
        <v>1.2743000000000001E-2</v>
      </c>
      <c r="E4950" s="21">
        <v>5.3369999999999997E-3</v>
      </c>
      <c r="F4950" s="21">
        <v>1.341E-2</v>
      </c>
      <c r="G4950" s="21">
        <v>1.1834000000000001E-2</v>
      </c>
      <c r="H4950" s="21">
        <v>4.7850000000000002E-3</v>
      </c>
      <c r="I4950" s="21">
        <v>8.992E-3</v>
      </c>
      <c r="J4950" s="21">
        <v>1.163E-3</v>
      </c>
      <c r="K4950" s="21">
        <v>2.235E-3</v>
      </c>
      <c r="L4950" s="21" cm="1">
        <f t="array" ref="L4950">MMULT(B4950:K4950,$D$18:$D$27)</f>
        <v>6.9068145489999998E-3</v>
      </c>
    </row>
    <row r="4951" spans="1:12" x14ac:dyDescent="0.35">
      <c r="A4951" s="22">
        <v>45110</v>
      </c>
      <c r="B4951" s="21">
        <v>1.9580000000000001E-3</v>
      </c>
      <c r="C4951" s="21">
        <v>-8.8999999999999995E-4</v>
      </c>
      <c r="D4951" s="21">
        <v>2.2720000000000001E-3</v>
      </c>
      <c r="E4951" s="21">
        <v>5.9839999999999997E-3</v>
      </c>
      <c r="F4951" s="21">
        <v>7.1250000000000003E-3</v>
      </c>
      <c r="G4951" s="21">
        <v>1.1958E-2</v>
      </c>
      <c r="H4951" s="21">
        <v>6.973E-3</v>
      </c>
      <c r="I4951" s="21">
        <v>2.9359999999999998E-3</v>
      </c>
      <c r="J4951" s="21">
        <v>1.7420000000000001E-3</v>
      </c>
      <c r="K4951" s="21">
        <v>8.0619999999999997E-3</v>
      </c>
      <c r="L4951" s="21" cm="1">
        <f t="array" ref="L4951">MMULT(B4951:K4951,$D$18:$D$27)</f>
        <v>3.5493676689999998E-3</v>
      </c>
    </row>
    <row r="4952" spans="1:12" x14ac:dyDescent="0.35">
      <c r="A4952" s="22">
        <v>45112</v>
      </c>
      <c r="B4952" s="21">
        <v>-5.1180000000000002E-3</v>
      </c>
      <c r="C4952" s="21">
        <v>-5.7250000000000001E-3</v>
      </c>
      <c r="D4952" s="21">
        <v>-3.5750000000000001E-3</v>
      </c>
      <c r="E4952" s="21">
        <v>-2.0149999999999999E-3</v>
      </c>
      <c r="F4952" s="21">
        <v>-3.4359999999999998E-3</v>
      </c>
      <c r="G4952" s="21">
        <v>-7.2719999999999998E-3</v>
      </c>
      <c r="H4952" s="21">
        <v>-5.4039999999999999E-3</v>
      </c>
      <c r="I4952" s="21">
        <v>4.9129999999999998E-3</v>
      </c>
      <c r="J4952" s="21">
        <v>-9.8549999999999992E-3</v>
      </c>
      <c r="K4952" s="21">
        <v>-1.1315E-2</v>
      </c>
      <c r="L4952" s="21" cm="1">
        <f t="array" ref="L4952">MMULT(B4952:K4952,$D$18:$D$27)</f>
        <v>-3.1111909969999997E-3</v>
      </c>
    </row>
    <row r="4953" spans="1:12" x14ac:dyDescent="0.35">
      <c r="A4953" s="22">
        <v>45113</v>
      </c>
      <c r="B4953" s="21">
        <v>-3.7321E-2</v>
      </c>
      <c r="C4953" s="21">
        <v>-2.1944000000000002E-2</v>
      </c>
      <c r="D4953" s="21">
        <v>-1.7849E-2</v>
      </c>
      <c r="E4953" s="21">
        <v>-3.5378E-2</v>
      </c>
      <c r="F4953" s="21">
        <v>-3.6510000000000002E-3</v>
      </c>
      <c r="G4953" s="21">
        <v>-5.7549999999999997E-3</v>
      </c>
      <c r="H4953" s="21">
        <v>-2.1735000000000001E-2</v>
      </c>
      <c r="I4953" s="21">
        <v>-7.5940000000000001E-3</v>
      </c>
      <c r="J4953" s="21">
        <v>-1.2881E-2</v>
      </c>
      <c r="K4953" s="21">
        <v>-2.4697E-2</v>
      </c>
      <c r="L4953" s="21" cm="1">
        <f t="array" ref="L4953">MMULT(B4953:K4953,$D$18:$D$27)</f>
        <v>-1.9178742777000001E-2</v>
      </c>
    </row>
    <row r="4954" spans="1:12" x14ac:dyDescent="0.35">
      <c r="A4954" s="22">
        <v>45114</v>
      </c>
      <c r="B4954" s="21">
        <v>2.3319999999999999E-3</v>
      </c>
      <c r="C4954" s="21">
        <v>8.7650000000000002E-3</v>
      </c>
      <c r="D4954" s="21">
        <v>3.5188999999999998E-2</v>
      </c>
      <c r="E4954" s="21">
        <v>2.8802000000000001E-2</v>
      </c>
      <c r="F4954" s="21">
        <v>8.6115999999999998E-2</v>
      </c>
      <c r="G4954" s="21">
        <v>1.6971E-2</v>
      </c>
      <c r="H4954" s="21">
        <v>1.7357999999999998E-2</v>
      </c>
      <c r="I4954" s="21">
        <v>4.2347999999999997E-2</v>
      </c>
      <c r="J4954" s="21">
        <v>3.5590000000000001E-3</v>
      </c>
      <c r="K4954" s="21">
        <v>4.1292000000000002E-2</v>
      </c>
      <c r="L4954" s="21" cm="1">
        <f t="array" ref="L4954">MMULT(B4954:K4954,$D$18:$D$27)</f>
        <v>2.7056284270000001E-2</v>
      </c>
    </row>
    <row r="4955" spans="1:12" x14ac:dyDescent="0.35">
      <c r="A4955" s="22">
        <v>45117</v>
      </c>
      <c r="B4955" s="21">
        <v>1.4831E-2</v>
      </c>
      <c r="C4955" s="21">
        <v>6.679E-3</v>
      </c>
      <c r="D4955" s="21">
        <v>-3.7009999999999999E-3</v>
      </c>
      <c r="E4955" s="21">
        <v>1.085E-2</v>
      </c>
      <c r="F4955" s="21">
        <v>5.0610000000000004E-3</v>
      </c>
      <c r="G4955" s="21">
        <v>-3.6219999999999998E-3</v>
      </c>
      <c r="H4955" s="21">
        <v>1.536E-3</v>
      </c>
      <c r="I4955" s="21">
        <v>8.9499999999999996E-3</v>
      </c>
      <c r="J4955" s="21">
        <v>1.7730000000000001E-3</v>
      </c>
      <c r="K4955" s="21">
        <v>-1.5250000000000001E-3</v>
      </c>
      <c r="L4955" s="21" cm="1">
        <f t="array" ref="L4955">MMULT(B4955:K4955,$D$18:$D$27)</f>
        <v>6.647413092000001E-3</v>
      </c>
    </row>
    <row r="4956" spans="1:12" x14ac:dyDescent="0.35">
      <c r="A4956" s="22">
        <v>45118</v>
      </c>
      <c r="B4956" s="21">
        <v>1.2227E-2</v>
      </c>
      <c r="C4956" s="21">
        <v>1.8485999999999999E-2</v>
      </c>
      <c r="D4956" s="21">
        <v>3.3083000000000001E-2</v>
      </c>
      <c r="E4956" s="21">
        <v>2.9611999999999999E-2</v>
      </c>
      <c r="F4956" s="21">
        <v>4.5318999999999998E-2</v>
      </c>
      <c r="G4956" s="21">
        <v>1.9216E-2</v>
      </c>
      <c r="H4956" s="21">
        <v>3.1516000000000002E-2</v>
      </c>
      <c r="I4956" s="21">
        <v>1.1861E-2</v>
      </c>
      <c r="J4956" s="21">
        <v>1.7698999999999999E-2</v>
      </c>
      <c r="K4956" s="21">
        <v>1.8415000000000001E-2</v>
      </c>
      <c r="L4956" s="21" cm="1">
        <f t="array" ref="L4956">MMULT(B4956:K4956,$D$18:$D$27)</f>
        <v>2.1844173887999998E-2</v>
      </c>
    </row>
    <row r="4957" spans="1:12" x14ac:dyDescent="0.35">
      <c r="A4957" s="22">
        <v>45119</v>
      </c>
      <c r="B4957" s="21">
        <v>4.9069999999999999E-3</v>
      </c>
      <c r="C4957" s="21">
        <v>9.613E-3</v>
      </c>
      <c r="D4957" s="21">
        <v>1.7642000000000001E-2</v>
      </c>
      <c r="E4957" s="21">
        <v>1.7405E-2</v>
      </c>
      <c r="F4957" s="21">
        <v>1.124E-2</v>
      </c>
      <c r="G4957" s="21">
        <v>6.6239999999999997E-3</v>
      </c>
      <c r="H4957" s="21">
        <v>1.2716999999999999E-2</v>
      </c>
      <c r="I4957" s="21">
        <v>4.3340000000000002E-3</v>
      </c>
      <c r="J4957" s="21">
        <v>1.6812000000000001E-2</v>
      </c>
      <c r="K4957" s="21">
        <v>-4.17E-4</v>
      </c>
      <c r="L4957" s="21" cm="1">
        <f t="array" ref="L4957">MMULT(B4957:K4957,$D$18:$D$27)</f>
        <v>1.0364779341000002E-2</v>
      </c>
    </row>
    <row r="4958" spans="1:12" x14ac:dyDescent="0.35">
      <c r="A4958" s="22">
        <v>45120</v>
      </c>
      <c r="B4958" s="21">
        <v>-1.8311999999999998E-2</v>
      </c>
      <c r="C4958" s="21">
        <v>-1.3343000000000001E-2</v>
      </c>
      <c r="D4958" s="21">
        <v>7.0660000000000002E-3</v>
      </c>
      <c r="E4958" s="21">
        <v>1.1344E-2</v>
      </c>
      <c r="F4958" s="21">
        <v>1.3056E-2</v>
      </c>
      <c r="G4958" s="21">
        <v>7.0870000000000004E-3</v>
      </c>
      <c r="H4958" s="21">
        <v>1.957E-3</v>
      </c>
      <c r="I4958" s="21">
        <v>6.0809999999999996E-3</v>
      </c>
      <c r="J4958" s="21">
        <v>3.421E-3</v>
      </c>
      <c r="K4958" s="21">
        <v>-3.3300000000000002E-4</v>
      </c>
      <c r="L4958" s="21" cm="1">
        <f t="array" ref="L4958">MMULT(B4958:K4958,$D$18:$D$27)</f>
        <v>1.021835472000001E-3</v>
      </c>
    </row>
    <row r="4959" spans="1:12" x14ac:dyDescent="0.35">
      <c r="A4959" s="22">
        <v>45121</v>
      </c>
      <c r="B4959" s="21">
        <v>-3.4437000000000002E-2</v>
      </c>
      <c r="C4959" s="21">
        <v>-2.4951000000000001E-2</v>
      </c>
      <c r="D4959" s="21">
        <v>-2.9697000000000001E-2</v>
      </c>
      <c r="E4959" s="21">
        <v>-3.1297999999999999E-2</v>
      </c>
      <c r="F4959" s="21">
        <v>-5.0509999999999999E-3</v>
      </c>
      <c r="G4959" s="21">
        <v>-1.9477000000000001E-2</v>
      </c>
      <c r="H4959" s="21">
        <v>-3.3529000000000003E-2</v>
      </c>
      <c r="I4959" s="21">
        <v>-2.0667000000000001E-2</v>
      </c>
      <c r="J4959" s="21">
        <v>-2.2159000000000002E-2</v>
      </c>
      <c r="K4959" s="21">
        <v>-1.2592000000000001E-2</v>
      </c>
      <c r="L4959" s="21" cm="1">
        <f t="array" ref="L4959">MMULT(B4959:K4959,$D$18:$D$27)</f>
        <v>-2.5040362998000002E-2</v>
      </c>
    </row>
    <row r="4960" spans="1:12" x14ac:dyDescent="0.35">
      <c r="A4960" s="22">
        <v>45124</v>
      </c>
      <c r="B4960" s="21">
        <v>4.359E-3</v>
      </c>
      <c r="C4960" s="21">
        <v>-9.1200000000000005E-4</v>
      </c>
      <c r="D4960" s="21">
        <v>-2.1020000000000001E-3</v>
      </c>
      <c r="E4960" s="21">
        <v>-6.0699999999999999E-3</v>
      </c>
      <c r="F4960" s="21">
        <v>-1.0852000000000001E-2</v>
      </c>
      <c r="G4960" s="21">
        <v>-4.2290000000000001E-3</v>
      </c>
      <c r="H4960" s="21">
        <v>-1.516E-3</v>
      </c>
      <c r="I4960" s="21">
        <v>-1.4135E-2</v>
      </c>
      <c r="J4960" s="21">
        <v>-4.6480000000000002E-3</v>
      </c>
      <c r="K4960" s="21">
        <v>-2.3649999999999999E-3</v>
      </c>
      <c r="L4960" s="21" cm="1">
        <f t="array" ref="L4960">MMULT(B4960:K4960,$D$18:$D$27)</f>
        <v>-5.1844107500000009E-3</v>
      </c>
    </row>
    <row r="4961" spans="1:12" x14ac:dyDescent="0.35">
      <c r="A4961" s="22">
        <v>45125</v>
      </c>
      <c r="B4961" s="21">
        <v>-4.5370000000000002E-3</v>
      </c>
      <c r="C4961" s="21">
        <v>2.0200000000000001E-3</v>
      </c>
      <c r="D4961" s="21">
        <v>3.4462E-2</v>
      </c>
      <c r="E4961" s="21">
        <v>2.1701999999999999E-2</v>
      </c>
      <c r="F4961" s="21">
        <v>8.3169999999999997E-3</v>
      </c>
      <c r="G4961" s="21">
        <v>9.9100000000000004E-3</v>
      </c>
      <c r="H4961" s="21">
        <v>1.3324000000000001E-2</v>
      </c>
      <c r="I4961" s="21">
        <v>2.1405E-2</v>
      </c>
      <c r="J4961" s="21">
        <v>8.7569999999999992E-3</v>
      </c>
      <c r="K4961" s="21">
        <v>1.1004999999999999E-2</v>
      </c>
      <c r="L4961" s="21" cm="1">
        <f t="array" ref="L4961">MMULT(B4961:K4961,$D$18:$D$27)</f>
        <v>1.2596236453999999E-2</v>
      </c>
    </row>
    <row r="4962" spans="1:12" x14ac:dyDescent="0.35">
      <c r="A4962" s="22">
        <v>45126</v>
      </c>
      <c r="B4962" s="21">
        <v>6.9360000000000003E-3</v>
      </c>
      <c r="C4962" s="21">
        <v>6.1139999999999996E-3</v>
      </c>
      <c r="D4962" s="21">
        <v>-2.6879999999999999E-3</v>
      </c>
      <c r="E4962" s="21">
        <v>6.7130000000000002E-3</v>
      </c>
      <c r="F4962" s="21">
        <v>6.6689999999999996E-3</v>
      </c>
      <c r="G4962" s="21">
        <v>3.441E-3</v>
      </c>
      <c r="H4962" s="21">
        <v>1.3320000000000001E-3</v>
      </c>
      <c r="I4962" s="21">
        <v>1.2851E-2</v>
      </c>
      <c r="J4962" s="21">
        <v>5.7899999999999998E-4</v>
      </c>
      <c r="K4962" s="21">
        <v>2.2440000000000002E-2</v>
      </c>
      <c r="L4962" s="21" cm="1">
        <f t="array" ref="L4962">MMULT(B4962:K4962,$D$18:$D$27)</f>
        <v>6.0747012440000008E-3</v>
      </c>
    </row>
    <row r="4963" spans="1:12" x14ac:dyDescent="0.35">
      <c r="A4963" s="22">
        <v>45127</v>
      </c>
      <c r="B4963" s="21">
        <v>1.7614999999999999E-2</v>
      </c>
      <c r="C4963" s="21">
        <v>1.1054E-2</v>
      </c>
      <c r="D4963" s="21">
        <v>8.5760000000000003E-3</v>
      </c>
      <c r="E4963" s="21">
        <v>2.0185999999999999E-2</v>
      </c>
      <c r="F4963" s="21">
        <v>-1.743E-3</v>
      </c>
      <c r="G4963" s="21">
        <v>1.0795000000000001E-2</v>
      </c>
      <c r="H4963" s="21">
        <v>4.9870000000000001E-3</v>
      </c>
      <c r="I4963" s="21">
        <v>1.5518000000000001E-2</v>
      </c>
      <c r="J4963" s="21">
        <v>2.0243000000000001E-2</v>
      </c>
      <c r="K4963" s="21">
        <v>1.7524999999999999E-2</v>
      </c>
      <c r="L4963" s="21" cm="1">
        <f t="array" ref="L4963">MMULT(B4963:K4963,$D$18:$D$27)</f>
        <v>1.3509343883E-2</v>
      </c>
    </row>
    <row r="4964" spans="1:12" x14ac:dyDescent="0.35">
      <c r="A4964" s="22">
        <v>45128</v>
      </c>
      <c r="B4964" s="21">
        <v>4.6420000000000003E-3</v>
      </c>
      <c r="C4964" s="21">
        <v>1.4642000000000001E-2</v>
      </c>
      <c r="D4964" s="21">
        <v>9.0699999999999999E-3</v>
      </c>
      <c r="E4964" s="21">
        <v>1.0744E-2</v>
      </c>
      <c r="F4964" s="21">
        <v>-2.1829999999999999E-2</v>
      </c>
      <c r="G4964" s="21">
        <v>1.3443999999999999E-2</v>
      </c>
      <c r="H4964" s="21">
        <v>4.6309999999999997E-3</v>
      </c>
      <c r="I4964" s="21">
        <v>1.6146000000000001E-2</v>
      </c>
      <c r="J4964" s="21">
        <v>9.0699999999999999E-3</v>
      </c>
      <c r="K4964" s="21">
        <v>1.2636E-2</v>
      </c>
      <c r="L4964" s="21" cm="1">
        <f t="array" ref="L4964">MMULT(B4964:K4964,$D$18:$D$27)</f>
        <v>7.1151601540000008E-3</v>
      </c>
    </row>
    <row r="4965" spans="1:12" x14ac:dyDescent="0.35">
      <c r="A4965" s="22">
        <v>45131</v>
      </c>
      <c r="B4965" s="21">
        <v>1.5689999999999999E-2</v>
      </c>
      <c r="C4965" s="21">
        <v>1.9723999999999998E-2</v>
      </c>
      <c r="D4965" s="21">
        <v>1.2359E-2</v>
      </c>
      <c r="E4965" s="21">
        <v>1.6209999999999999E-2</v>
      </c>
      <c r="F4965" s="21">
        <v>1.8031999999999999E-2</v>
      </c>
      <c r="G4965" s="21">
        <v>8.9259999999999999E-3</v>
      </c>
      <c r="H4965" s="21">
        <v>2.6013000000000001E-2</v>
      </c>
      <c r="I4965" s="21">
        <v>1.0593E-2</v>
      </c>
      <c r="J4965" s="21">
        <v>1.7416000000000001E-2</v>
      </c>
      <c r="K4965" s="21">
        <v>2.0426E-2</v>
      </c>
      <c r="L4965" s="21" cm="1">
        <f t="array" ref="L4965">MMULT(B4965:K4965,$D$18:$D$27)</f>
        <v>1.6116573163000001E-2</v>
      </c>
    </row>
    <row r="4966" spans="1:12" x14ac:dyDescent="0.35">
      <c r="A4966" s="22">
        <v>45132</v>
      </c>
      <c r="B4966" s="21">
        <v>1.516E-3</v>
      </c>
      <c r="C4966" s="21">
        <v>4.5729999999999998E-3</v>
      </c>
      <c r="D4966" s="21">
        <v>1.8629E-2</v>
      </c>
      <c r="E4966" s="21">
        <v>1.2727E-2</v>
      </c>
      <c r="F4966" s="21">
        <v>1.5082E-2</v>
      </c>
      <c r="G4966" s="21">
        <v>3.5639999999999999E-3</v>
      </c>
      <c r="H4966" s="21">
        <v>1.7489999999999999E-2</v>
      </c>
      <c r="I4966" s="21">
        <v>8.0490000000000006E-3</v>
      </c>
      <c r="J4966" s="21">
        <v>-2.761E-3</v>
      </c>
      <c r="K4966" s="21">
        <v>1.714E-3</v>
      </c>
      <c r="L4966" s="21" cm="1">
        <f t="array" ref="L4966">MMULT(B4966:K4966,$D$18:$D$27)</f>
        <v>7.90030886E-3</v>
      </c>
    </row>
    <row r="4967" spans="1:12" x14ac:dyDescent="0.35">
      <c r="A4967" s="22">
        <v>45133</v>
      </c>
      <c r="B4967" s="21">
        <v>-5.5830000000000003E-3</v>
      </c>
      <c r="C4967" s="21">
        <v>-7.5050000000000004E-3</v>
      </c>
      <c r="D4967" s="21">
        <v>6.3810000000000004E-3</v>
      </c>
      <c r="E4967" s="21">
        <v>5.5950000000000001E-3</v>
      </c>
      <c r="F4967" s="21">
        <v>-3.6280000000000001E-3</v>
      </c>
      <c r="G4967" s="21">
        <v>-3.5509999999999999E-3</v>
      </c>
      <c r="H4967" s="21">
        <v>-8.8310000000000003E-3</v>
      </c>
      <c r="I4967" s="21">
        <v>1.7454000000000001E-2</v>
      </c>
      <c r="J4967" s="21">
        <v>-6.0910000000000001E-3</v>
      </c>
      <c r="K4967" s="21">
        <v>1.3528999999999999E-2</v>
      </c>
      <c r="L4967" s="21" cm="1">
        <f t="array" ref="L4967">MMULT(B4967:K4967,$D$18:$D$27)</f>
        <v>1.5396629520000003E-3</v>
      </c>
    </row>
    <row r="4968" spans="1:12" x14ac:dyDescent="0.35">
      <c r="A4968" s="22">
        <v>45134</v>
      </c>
      <c r="B4968" s="21">
        <v>3.14E-3</v>
      </c>
      <c r="C4968" s="21">
        <v>-1.0413E-2</v>
      </c>
      <c r="D4968" s="21">
        <v>-4.3299999999999996E-3</v>
      </c>
      <c r="E4968" s="21">
        <v>-8.9870000000000002E-3</v>
      </c>
      <c r="F4968" s="21">
        <v>-1.1271E-2</v>
      </c>
      <c r="G4968" s="21">
        <v>-1.0076E-2</v>
      </c>
      <c r="H4968" s="21">
        <v>-1.5911000000000002E-2</v>
      </c>
      <c r="I4968" s="21">
        <v>-6.3870000000000003E-3</v>
      </c>
      <c r="J4968" s="21">
        <v>-8.3569999999999998E-3</v>
      </c>
      <c r="K4968" s="21">
        <v>-5.9069999999999999E-3</v>
      </c>
      <c r="L4968" s="21" cm="1">
        <f t="array" ref="L4968">MMULT(B4968:K4968,$D$18:$D$27)</f>
        <v>-6.8279162880000013E-3</v>
      </c>
    </row>
    <row r="4969" spans="1:12" x14ac:dyDescent="0.35">
      <c r="A4969" s="22">
        <v>45135</v>
      </c>
      <c r="B4969" s="21">
        <v>-1.1952000000000001E-2</v>
      </c>
      <c r="C4969" s="21">
        <v>-4.9480000000000001E-3</v>
      </c>
      <c r="D4969" s="21">
        <v>1.5067000000000001E-2</v>
      </c>
      <c r="E4969" s="21">
        <v>1.2960000000000001E-3</v>
      </c>
      <c r="F4969" s="21">
        <v>2.2799999999999999E-3</v>
      </c>
      <c r="G4969" s="21">
        <v>8.6899999999999998E-4</v>
      </c>
      <c r="H4969" s="21">
        <v>3.7190000000000001E-3</v>
      </c>
      <c r="I4969" s="21">
        <v>1.3408E-2</v>
      </c>
      <c r="J4969" s="21">
        <v>-1.2921E-2</v>
      </c>
      <c r="K4969" s="21">
        <v>1.7364000000000001E-2</v>
      </c>
      <c r="L4969" s="21" cm="1">
        <f t="array" ref="L4969">MMULT(B4969:K4969,$D$18:$D$27)</f>
        <v>8.3297597700000055E-4</v>
      </c>
    </row>
    <row r="4970" spans="1:12" x14ac:dyDescent="0.35">
      <c r="A4970" s="22">
        <v>45138</v>
      </c>
      <c r="B4970" s="21">
        <v>2.9569999999999999E-2</v>
      </c>
      <c r="C4970" s="21">
        <v>3.015E-2</v>
      </c>
      <c r="D4970" s="21">
        <v>1.4002000000000001E-2</v>
      </c>
      <c r="E4970" s="21">
        <v>1.5440000000000001E-2</v>
      </c>
      <c r="F4970" s="21">
        <v>2.0822E-2</v>
      </c>
      <c r="G4970" s="21">
        <v>1.6867E-2</v>
      </c>
      <c r="H4970" s="21">
        <v>1.6913999999999998E-2</v>
      </c>
      <c r="I4970" s="21">
        <v>1.0874E-2</v>
      </c>
      <c r="J4970" s="21">
        <v>7.9679999999999994E-3</v>
      </c>
      <c r="K4970" s="21">
        <v>9.0270000000000003E-3</v>
      </c>
      <c r="L4970" s="21" cm="1">
        <f t="array" ref="L4970">MMULT(B4970:K4970,$D$18:$D$27)</f>
        <v>1.7129764342999999E-2</v>
      </c>
    </row>
    <row r="4971" spans="1:12" x14ac:dyDescent="0.35">
      <c r="A4971" s="22">
        <v>45139</v>
      </c>
      <c r="B4971" s="21">
        <v>-5.7809999999999997E-3</v>
      </c>
      <c r="C4971" s="21">
        <v>-8.3099999999999997E-3</v>
      </c>
      <c r="D4971" s="21">
        <v>-5.8849999999999996E-3</v>
      </c>
      <c r="E4971" s="21">
        <v>-2.8879999999999999E-3</v>
      </c>
      <c r="F4971" s="21">
        <v>-1.2513E-2</v>
      </c>
      <c r="G4971" s="21">
        <v>-4.6350000000000002E-3</v>
      </c>
      <c r="H4971" s="21">
        <v>-7.7619999999999998E-3</v>
      </c>
      <c r="I4971" s="21">
        <v>5.0200000000000002E-3</v>
      </c>
      <c r="J4971" s="21">
        <v>-8.4700000000000001E-3</v>
      </c>
      <c r="K4971" s="21">
        <v>1.4434000000000001E-2</v>
      </c>
      <c r="L4971" s="21" cm="1">
        <f t="array" ref="L4971">MMULT(B4971:K4971,$D$18:$D$27)</f>
        <v>-4.203298002999999E-3</v>
      </c>
    </row>
    <row r="4972" spans="1:12" x14ac:dyDescent="0.35">
      <c r="A4972" s="22">
        <v>45140</v>
      </c>
      <c r="B4972" s="21">
        <v>-1.2474000000000001E-2</v>
      </c>
      <c r="C4972" s="21">
        <v>-1.5834999999999998E-2</v>
      </c>
      <c r="D4972" s="21">
        <v>-1.2978999999999999E-2</v>
      </c>
      <c r="E4972" s="21">
        <v>-1.525E-2</v>
      </c>
      <c r="F4972" s="21">
        <v>-2.4299999999999999E-3</v>
      </c>
      <c r="G4972" s="21">
        <v>-5.391E-3</v>
      </c>
      <c r="H4972" s="21">
        <v>-1.8678E-2</v>
      </c>
      <c r="I4972" s="21">
        <v>-2.7830000000000001E-2</v>
      </c>
      <c r="J4972" s="21">
        <v>-1.1390000000000001E-2</v>
      </c>
      <c r="K4972" s="21">
        <v>6.8919999999999997E-3</v>
      </c>
      <c r="L4972" s="21" cm="1">
        <f t="array" ref="L4972">MMULT(B4972:K4972,$D$18:$D$27)</f>
        <v>-1.5747548220999996E-2</v>
      </c>
    </row>
    <row r="4973" spans="1:12" x14ac:dyDescent="0.35">
      <c r="A4973" s="22">
        <v>45141</v>
      </c>
      <c r="B4973" s="21">
        <v>1.7381000000000001E-2</v>
      </c>
      <c r="C4973" s="21">
        <v>-3.7599999999999998E-4</v>
      </c>
      <c r="D4973" s="21">
        <v>1.2688E-2</v>
      </c>
      <c r="E4973" s="21">
        <v>-5.1910000000000003E-3</v>
      </c>
      <c r="F4973" s="21">
        <v>8.8739999999999999E-3</v>
      </c>
      <c r="G4973" s="21">
        <v>7.8849999999999996E-3</v>
      </c>
      <c r="H4973" s="21">
        <v>1.2038E-2</v>
      </c>
      <c r="I4973" s="21">
        <v>1.3029000000000001E-2</v>
      </c>
      <c r="J4973" s="21">
        <v>5.7600000000000004E-3</v>
      </c>
      <c r="K4973" s="21">
        <v>2.5760000000000002E-3</v>
      </c>
      <c r="L4973" s="21" cm="1">
        <f t="array" ref="L4973">MMULT(B4973:K4973,$D$18:$D$27)</f>
        <v>9.4629694100000009E-3</v>
      </c>
    </row>
    <row r="4974" spans="1:12" x14ac:dyDescent="0.35">
      <c r="A4974" s="22">
        <v>45142</v>
      </c>
      <c r="B4974" s="21">
        <v>2.8010000000000001E-3</v>
      </c>
      <c r="C4974" s="21">
        <v>-2.2550000000000001E-3</v>
      </c>
      <c r="D4974" s="21">
        <v>-1.4352E-2</v>
      </c>
      <c r="E4974" s="21">
        <v>-1.1131E-2</v>
      </c>
      <c r="F4974" s="21">
        <v>-5.3470000000000002E-3</v>
      </c>
      <c r="G4974" s="21">
        <v>8.0669999999999995E-3</v>
      </c>
      <c r="H4974" s="21">
        <v>2.1058E-2</v>
      </c>
      <c r="I4974" s="21">
        <v>6.3400000000000001E-4</v>
      </c>
      <c r="J4974" s="21">
        <v>-5.7270000000000003E-3</v>
      </c>
      <c r="K4974" s="21">
        <v>1.2699999999999999E-2</v>
      </c>
      <c r="L4974" s="21" cm="1">
        <f t="array" ref="L4974">MMULT(B4974:K4974,$D$18:$D$27)</f>
        <v>-6.271889220000001E-4</v>
      </c>
    </row>
    <row r="4975" spans="1:12" x14ac:dyDescent="0.35">
      <c r="A4975" s="22">
        <v>45145</v>
      </c>
      <c r="B4975" s="21">
        <v>-2.0479999999999999E-3</v>
      </c>
      <c r="C4975" s="21">
        <v>3.6410000000000001E-3</v>
      </c>
      <c r="D4975" s="21">
        <v>-1.6718E-2</v>
      </c>
      <c r="E4975" s="21">
        <v>6.7720000000000002E-3</v>
      </c>
      <c r="F4975" s="21">
        <v>5.202E-3</v>
      </c>
      <c r="G4975" s="21">
        <v>-4.6080000000000001E-3</v>
      </c>
      <c r="H4975" s="21">
        <v>5.9820000000000003E-3</v>
      </c>
      <c r="I4975" s="21">
        <v>8.6890000000000005E-3</v>
      </c>
      <c r="J4975" s="21">
        <v>1.152E-3</v>
      </c>
      <c r="K4975" s="21">
        <v>1.486E-2</v>
      </c>
      <c r="L4975" s="21" cm="1">
        <f t="array" ref="L4975">MMULT(B4975:K4975,$D$18:$D$27)</f>
        <v>2.6338429240000002E-3</v>
      </c>
    </row>
    <row r="4976" spans="1:12" x14ac:dyDescent="0.35">
      <c r="A4976" s="22">
        <v>45146</v>
      </c>
      <c r="B4976" s="21">
        <v>4.9439999999999996E-3</v>
      </c>
      <c r="C4976" s="21">
        <v>-1.5009999999999999E-3</v>
      </c>
      <c r="D4976" s="21">
        <v>6.0330000000000002E-3</v>
      </c>
      <c r="E4976" s="21">
        <v>9.6959999999999998E-3</v>
      </c>
      <c r="F4976" s="21">
        <v>9.3150000000000004E-3</v>
      </c>
      <c r="G4976" s="21">
        <v>9.0139999999999994E-3</v>
      </c>
      <c r="H4976" s="21">
        <v>-2.3470000000000001E-3</v>
      </c>
      <c r="I4976" s="21">
        <v>1.1127E-2</v>
      </c>
      <c r="J4976" s="21">
        <v>5.7540000000000004E-3</v>
      </c>
      <c r="K4976" s="21">
        <v>1.2714E-2</v>
      </c>
      <c r="L4976" s="21" cm="1">
        <f t="array" ref="L4976">MMULT(B4976:K4976,$D$18:$D$27)</f>
        <v>6.4008513869999997E-3</v>
      </c>
    </row>
    <row r="4977" spans="1:12" x14ac:dyDescent="0.35">
      <c r="A4977" s="22">
        <v>45147</v>
      </c>
      <c r="B4977" s="21">
        <v>1.6986999999999999E-2</v>
      </c>
      <c r="C4977" s="21">
        <v>1.315E-3</v>
      </c>
      <c r="D4977" s="21">
        <v>1.8769000000000001E-2</v>
      </c>
      <c r="E4977" s="21">
        <v>7.3540000000000003E-3</v>
      </c>
      <c r="F4977" s="21">
        <v>1.7090999999999999E-2</v>
      </c>
      <c r="G4977" s="21">
        <v>1.7506000000000001E-2</v>
      </c>
      <c r="H4977" s="21">
        <v>9.41E-4</v>
      </c>
      <c r="I4977" s="21">
        <v>1.5442000000000001E-2</v>
      </c>
      <c r="J4977" s="21">
        <v>4.0049999999999999E-3</v>
      </c>
      <c r="K4977" s="21">
        <v>1.6011000000000001E-2</v>
      </c>
      <c r="L4977" s="21" cm="1">
        <f t="array" ref="L4977">MMULT(B4977:K4977,$D$18:$D$27)</f>
        <v>1.1310778319999999E-2</v>
      </c>
    </row>
    <row r="4978" spans="1:12" x14ac:dyDescent="0.35">
      <c r="A4978" s="22">
        <v>45148</v>
      </c>
      <c r="B4978" s="21">
        <v>5.1110000000000001E-3</v>
      </c>
      <c r="C4978" s="21">
        <v>6.0679999999999996E-3</v>
      </c>
      <c r="D4978" s="21">
        <v>1.835E-3</v>
      </c>
      <c r="E4978" s="21">
        <v>-5.2389999999999997E-3</v>
      </c>
      <c r="F4978" s="21">
        <v>-9.9139999999999992E-3</v>
      </c>
      <c r="G4978" s="21">
        <v>-8.3100000000000003E-4</v>
      </c>
      <c r="H4978" s="21">
        <v>-1.2539999999999999E-3</v>
      </c>
      <c r="I4978" s="21">
        <v>2.1849999999999999E-3</v>
      </c>
      <c r="J4978" s="21">
        <v>-5.6999999999999998E-4</v>
      </c>
      <c r="K4978" s="21">
        <v>8.5389999999999997E-3</v>
      </c>
      <c r="L4978" s="21" cm="1">
        <f t="array" ref="L4978">MMULT(B4978:K4978,$D$18:$D$27)</f>
        <v>3.2355899500000014E-4</v>
      </c>
    </row>
    <row r="4979" spans="1:12" x14ac:dyDescent="0.35">
      <c r="A4979" s="22">
        <v>45149</v>
      </c>
      <c r="B4979" s="21">
        <v>1.5528999999999999E-2</v>
      </c>
      <c r="C4979" s="21">
        <v>2.0643000000000002E-2</v>
      </c>
      <c r="D4979" s="21">
        <v>9.7669999999999996E-3</v>
      </c>
      <c r="E4979" s="21">
        <v>1.7094000000000002E-2</v>
      </c>
      <c r="F4979" s="21">
        <v>1.239E-2</v>
      </c>
      <c r="G4979" s="21">
        <v>8.6689999999999996E-3</v>
      </c>
      <c r="H4979" s="21">
        <v>3.3107999999999999E-2</v>
      </c>
      <c r="I4979" s="21">
        <v>1.7180000000000001E-2</v>
      </c>
      <c r="J4979" s="21">
        <v>1.3683000000000001E-2</v>
      </c>
      <c r="K4979" s="21">
        <v>3.0768E-2</v>
      </c>
      <c r="L4979" s="21" cm="1">
        <f t="array" ref="L4979">MMULT(B4979:K4979,$D$18:$D$27)</f>
        <v>1.7300702832000001E-2</v>
      </c>
    </row>
    <row r="4980" spans="1:12" x14ac:dyDescent="0.35">
      <c r="A4980" s="22">
        <v>45152</v>
      </c>
      <c r="B4980" s="21">
        <v>8.0500000000000005E-4</v>
      </c>
      <c r="C4980" s="21">
        <v>-7.3099999999999999E-4</v>
      </c>
      <c r="D4980" s="21">
        <v>-6.4229999999999999E-3</v>
      </c>
      <c r="E4980" s="21">
        <v>-1.0189999999999999E-3</v>
      </c>
      <c r="F4980" s="21">
        <v>-2.1789999999999999E-3</v>
      </c>
      <c r="G4980" s="21">
        <v>-4.1209999999999997E-3</v>
      </c>
      <c r="H4980" s="21">
        <v>-1.1087E-2</v>
      </c>
      <c r="I4980" s="21">
        <v>-1.6889999999999999E-2</v>
      </c>
      <c r="J4980" s="21">
        <v>-6.1869999999999998E-3</v>
      </c>
      <c r="K4980" s="21">
        <v>-8.0800000000000004E-3</v>
      </c>
      <c r="L4980" s="21" cm="1">
        <f t="array" ref="L4980">MMULT(B4980:K4980,$D$18:$D$27)</f>
        <v>-6.7296875720000001E-3</v>
      </c>
    </row>
    <row r="4981" spans="1:12" x14ac:dyDescent="0.35">
      <c r="A4981" s="22">
        <v>45153</v>
      </c>
      <c r="B4981" s="21">
        <v>-3.3595E-2</v>
      </c>
      <c r="C4981" s="21">
        <v>-2.9201999999999999E-2</v>
      </c>
      <c r="D4981" s="21">
        <v>-1.7797E-2</v>
      </c>
      <c r="E4981" s="21">
        <v>-1.8523000000000001E-2</v>
      </c>
      <c r="F4981" s="21">
        <v>-1.9993E-2</v>
      </c>
      <c r="G4981" s="21">
        <v>-6.1469999999999997E-3</v>
      </c>
      <c r="H4981" s="21">
        <v>-2.3959000000000001E-2</v>
      </c>
      <c r="I4981" s="21">
        <v>-1.0814000000000001E-2</v>
      </c>
      <c r="J4981" s="21">
        <v>-1.7544000000000001E-2</v>
      </c>
      <c r="K4981" s="21">
        <v>-3.9855000000000002E-2</v>
      </c>
      <c r="L4981" s="21" cm="1">
        <f t="array" ref="L4981">MMULT(B4981:K4981,$D$18:$D$27)</f>
        <v>-2.0677501083E-2</v>
      </c>
    </row>
    <row r="4982" spans="1:12" x14ac:dyDescent="0.35">
      <c r="A4982" s="22">
        <v>45154</v>
      </c>
      <c r="B4982" s="21">
        <v>-1.6827000000000002E-2</v>
      </c>
      <c r="C4982" s="21">
        <v>-3.8310000000000002E-3</v>
      </c>
      <c r="D4982" s="21">
        <v>-4.182E-3</v>
      </c>
      <c r="E4982" s="21">
        <v>-7.5319999999999996E-3</v>
      </c>
      <c r="F4982" s="21">
        <v>-9.6010000000000002E-3</v>
      </c>
      <c r="G4982" s="21">
        <v>-1.0349000000000001E-2</v>
      </c>
      <c r="H4982" s="21">
        <v>-1.5736E-2</v>
      </c>
      <c r="I4982" s="21">
        <v>-1.4109999999999999E-3</v>
      </c>
      <c r="J4982" s="21">
        <v>-8.6409999999999994E-3</v>
      </c>
      <c r="K4982" s="21">
        <v>-8.5540000000000008E-3</v>
      </c>
      <c r="L4982" s="21" cm="1">
        <f t="array" ref="L4982">MMULT(B4982:K4982,$D$18:$D$27)</f>
        <v>-8.5310045399999996E-3</v>
      </c>
    </row>
    <row r="4983" spans="1:12" x14ac:dyDescent="0.35">
      <c r="A4983" s="22">
        <v>45155</v>
      </c>
      <c r="B4983" s="21">
        <v>1.9372E-2</v>
      </c>
      <c r="C4983" s="21">
        <v>7.0600000000000003E-3</v>
      </c>
      <c r="D4983" s="21">
        <v>8.7869999999999997E-3</v>
      </c>
      <c r="E4983" s="21">
        <v>1.8231000000000001E-2</v>
      </c>
      <c r="F4983" s="21">
        <v>2.0769999999999999E-3</v>
      </c>
      <c r="G4983" s="21">
        <v>7.0910000000000001E-3</v>
      </c>
      <c r="H4983" s="21">
        <v>9.7520000000000003E-3</v>
      </c>
      <c r="I4983" s="21">
        <v>2.8249999999999998E-3</v>
      </c>
      <c r="J4983" s="21">
        <v>7.554E-3</v>
      </c>
      <c r="K4983" s="21">
        <v>7.7089999999999997E-3</v>
      </c>
      <c r="L4983" s="21" cm="1">
        <f t="array" ref="L4983">MMULT(B4983:K4983,$D$18:$D$27)</f>
        <v>9.3553274999999998E-3</v>
      </c>
    </row>
    <row r="4984" spans="1:12" x14ac:dyDescent="0.35">
      <c r="A4984" s="22">
        <v>45156</v>
      </c>
      <c r="B4984" s="21">
        <v>1.5129E-2</v>
      </c>
      <c r="C4984" s="21">
        <v>7.1989999999999997E-3</v>
      </c>
      <c r="D4984" s="21">
        <v>6.9369999999999996E-3</v>
      </c>
      <c r="E4984" s="21">
        <v>4.797E-3</v>
      </c>
      <c r="F4984" s="21">
        <v>2.418E-3</v>
      </c>
      <c r="G4984" s="21">
        <v>1.1457E-2</v>
      </c>
      <c r="H4984" s="21">
        <v>1.4408000000000001E-2</v>
      </c>
      <c r="I4984" s="21">
        <v>5.7219999999999997E-3</v>
      </c>
      <c r="J4984" s="21">
        <v>5.1900000000000002E-3</v>
      </c>
      <c r="K4984" s="21">
        <v>1.4947999999999999E-2</v>
      </c>
      <c r="L4984" s="21" cm="1">
        <f t="array" ref="L4984">MMULT(B4984:K4984,$D$18:$D$27)</f>
        <v>8.117436732000001E-3</v>
      </c>
    </row>
    <row r="4985" spans="1:12" x14ac:dyDescent="0.35">
      <c r="A4985" s="22">
        <v>45159</v>
      </c>
      <c r="B4985" s="21">
        <v>-1.2087000000000001E-2</v>
      </c>
      <c r="C4985" s="21">
        <v>-3.356E-3</v>
      </c>
      <c r="D4985" s="21">
        <v>-1.99E-3</v>
      </c>
      <c r="E4985" s="21">
        <v>-6.8199999999999999E-4</v>
      </c>
      <c r="F4985" s="21">
        <v>-1.0167000000000001E-2</v>
      </c>
      <c r="G4985" s="21">
        <v>-2.5959999999999998E-3</v>
      </c>
      <c r="H4985" s="21">
        <v>-5.3070000000000001E-3</v>
      </c>
      <c r="I4985" s="21">
        <v>-7.9660000000000009E-3</v>
      </c>
      <c r="J4985" s="21">
        <v>-4.0159999999999996E-3</v>
      </c>
      <c r="K4985" s="21">
        <v>-1.2239E-2</v>
      </c>
      <c r="L4985" s="21" cm="1">
        <f t="array" ref="L4985">MMULT(B4985:K4985,$D$18:$D$27)</f>
        <v>-6.5961627180000006E-3</v>
      </c>
    </row>
    <row r="4986" spans="1:12" x14ac:dyDescent="0.35">
      <c r="A4986" s="22">
        <v>45160</v>
      </c>
      <c r="B4986" s="21">
        <v>-5.6109999999999997E-3</v>
      </c>
      <c r="C4986" s="21">
        <v>-8.2310000000000005E-3</v>
      </c>
      <c r="D4986" s="21">
        <v>-8.6680000000000004E-3</v>
      </c>
      <c r="E4986" s="21">
        <v>-9.044E-3</v>
      </c>
      <c r="F4986" s="21">
        <v>-1.7932E-2</v>
      </c>
      <c r="G4986" s="21">
        <v>-9.8189999999999996E-3</v>
      </c>
      <c r="H4986" s="21">
        <v>-1.2867E-2</v>
      </c>
      <c r="I4986" s="21">
        <v>-3.441E-3</v>
      </c>
      <c r="J4986" s="21">
        <v>-6.3359999999999996E-3</v>
      </c>
      <c r="K4986" s="21">
        <v>6.9999999999999999E-4</v>
      </c>
      <c r="L4986" s="21" cm="1">
        <f t="array" ref="L4986">MMULT(B4986:K4986,$D$18:$D$27)</f>
        <v>-7.8234032259999996E-3</v>
      </c>
    </row>
    <row r="4987" spans="1:12" x14ac:dyDescent="0.35">
      <c r="A4987" s="22">
        <v>45161</v>
      </c>
      <c r="B4987" s="21">
        <v>-8.7880000000000007E-3</v>
      </c>
      <c r="C4987" s="21">
        <v>1.32E-3</v>
      </c>
      <c r="D4987" s="21">
        <v>-2.7079999999999999E-3</v>
      </c>
      <c r="E4987" s="21">
        <v>-2.9269999999999999E-3</v>
      </c>
      <c r="F4987" s="21">
        <v>2.6235999999999999E-2</v>
      </c>
      <c r="G4987" s="21">
        <v>-8.3600000000000005E-4</v>
      </c>
      <c r="H4987" s="21">
        <v>-1.7326000000000001E-2</v>
      </c>
      <c r="I4987" s="21">
        <v>-6.0210000000000003E-3</v>
      </c>
      <c r="J4987" s="21">
        <v>5.8E-4</v>
      </c>
      <c r="K4987" s="21">
        <v>2.0990000000000002E-3</v>
      </c>
      <c r="L4987" s="21" cm="1">
        <f t="array" ref="L4987">MMULT(B4987:K4987,$D$18:$D$27)</f>
        <v>-2.5529041830000001E-3</v>
      </c>
    </row>
    <row r="4988" spans="1:12" x14ac:dyDescent="0.35">
      <c r="A4988" s="22">
        <v>45162</v>
      </c>
      <c r="B4988" s="21">
        <v>-7.4660000000000004E-3</v>
      </c>
      <c r="C4988" s="21">
        <v>-8.2260000000000007E-3</v>
      </c>
      <c r="D4988" s="21">
        <v>-2.4905E-2</v>
      </c>
      <c r="E4988" s="21">
        <v>-8.7209999999999996E-3</v>
      </c>
      <c r="F4988" s="21">
        <v>-1.9002000000000002E-2</v>
      </c>
      <c r="G4988" s="21">
        <v>5.4999999999999997E-3</v>
      </c>
      <c r="H4988" s="21">
        <v>-7.6030000000000004E-3</v>
      </c>
      <c r="I4988" s="21">
        <v>1.158E-3</v>
      </c>
      <c r="J4988" s="21">
        <v>-1.738E-3</v>
      </c>
      <c r="K4988" s="21">
        <v>2.4429999999999999E-3</v>
      </c>
      <c r="L4988" s="21" cm="1">
        <f t="array" ref="L4988">MMULT(B4988:K4988,$D$18:$D$27)</f>
        <v>-7.0341133420000011E-3</v>
      </c>
    </row>
    <row r="4989" spans="1:12" x14ac:dyDescent="0.35">
      <c r="A4989" s="22">
        <v>45163</v>
      </c>
      <c r="B4989" s="21">
        <v>1.7866E-2</v>
      </c>
      <c r="C4989" s="21">
        <v>7.4710000000000002E-3</v>
      </c>
      <c r="D4989" s="21">
        <v>1.1139E-2</v>
      </c>
      <c r="E4989" s="21">
        <v>1.4983E-2</v>
      </c>
      <c r="F4989" s="21">
        <v>-5.8110000000000002E-3</v>
      </c>
      <c r="G4989" s="21">
        <v>4.6379999999999998E-3</v>
      </c>
      <c r="H4989" s="21">
        <v>7.9869999999999993E-3</v>
      </c>
      <c r="I4989" s="21">
        <v>1.3346E-2</v>
      </c>
      <c r="J4989" s="21">
        <v>6.3839999999999999E-3</v>
      </c>
      <c r="K4989" s="21">
        <v>2.6459999999999999E-3</v>
      </c>
      <c r="L4989" s="21" cm="1">
        <f t="array" ref="L4989">MMULT(B4989:K4989,$D$18:$D$27)</f>
        <v>1.0200428739000001E-2</v>
      </c>
    </row>
    <row r="4990" spans="1:12" x14ac:dyDescent="0.35">
      <c r="A4990" s="22">
        <v>45166</v>
      </c>
      <c r="B4990" s="21">
        <v>8.4060000000000003E-3</v>
      </c>
      <c r="C4990" s="21">
        <v>6.8500000000000002E-3</v>
      </c>
      <c r="D4990" s="21">
        <v>2.6749999999999999E-3</v>
      </c>
      <c r="E4990" s="21">
        <v>8.5819999999999994E-3</v>
      </c>
      <c r="F4990" s="21">
        <v>2.4264999999999998E-2</v>
      </c>
      <c r="G4990" s="21">
        <v>9.5879999999999993E-3</v>
      </c>
      <c r="H4990" s="21">
        <v>6.4679999999999998E-3</v>
      </c>
      <c r="I4990" s="21">
        <v>-6.6730000000000001E-3</v>
      </c>
      <c r="J4990" s="21">
        <v>1.1529999999999999E-3</v>
      </c>
      <c r="K4990" s="21">
        <v>-6.5979999999999997E-3</v>
      </c>
      <c r="L4990" s="21" cm="1">
        <f t="array" ref="L4990">MMULT(B4990:K4990,$D$18:$D$27)</f>
        <v>4.5214765730000007E-3</v>
      </c>
    </row>
    <row r="4991" spans="1:12" x14ac:dyDescent="0.35">
      <c r="A4991" s="22">
        <v>45167</v>
      </c>
      <c r="B4991" s="21">
        <v>5.9550000000000002E-3</v>
      </c>
      <c r="C4991" s="21">
        <v>-1.56E-3</v>
      </c>
      <c r="D4991" s="21">
        <v>3.375E-3</v>
      </c>
      <c r="E4991" s="21">
        <v>1.191E-3</v>
      </c>
      <c r="F4991" s="21">
        <v>6.744E-3</v>
      </c>
      <c r="G4991" s="21">
        <v>4.8069999999999996E-3</v>
      </c>
      <c r="H4991" s="21">
        <v>2.5709999999999999E-3</v>
      </c>
      <c r="I4991" s="21">
        <v>-3.8890000000000001E-3</v>
      </c>
      <c r="J4991" s="21">
        <v>5.1840000000000002E-3</v>
      </c>
      <c r="K4991" s="21">
        <v>1.678E-3</v>
      </c>
      <c r="L4991" s="21" cm="1">
        <f t="array" ref="L4991">MMULT(B4991:K4991,$D$18:$D$27)</f>
        <v>2.1577127959999999E-3</v>
      </c>
    </row>
    <row r="4992" spans="1:12" x14ac:dyDescent="0.35">
      <c r="A4992" s="22">
        <v>45168</v>
      </c>
      <c r="B4992" s="21">
        <v>9.7439999999999992E-3</v>
      </c>
      <c r="C4992" s="21">
        <v>1.3749999999999999E-3</v>
      </c>
      <c r="D4992" s="21">
        <v>-6.2600000000000004E-4</v>
      </c>
      <c r="E4992" s="21">
        <v>8.8389999999999996E-3</v>
      </c>
      <c r="F4992" s="21">
        <v>1.3396999999999999E-2</v>
      </c>
      <c r="G4992" s="21">
        <v>5.8339999999999998E-3</v>
      </c>
      <c r="H4992" s="21">
        <v>3.686E-3</v>
      </c>
      <c r="I4992" s="21">
        <v>8.5190000000000005E-3</v>
      </c>
      <c r="J4992" s="21">
        <v>-5.7300000000000005E-4</v>
      </c>
      <c r="K4992" s="21">
        <v>-9.0700000000000004E-4</v>
      </c>
      <c r="L4992" s="21" cm="1">
        <f t="array" ref="L4992">MMULT(B4992:K4992,$D$18:$D$27)</f>
        <v>6.125820146E-3</v>
      </c>
    </row>
    <row r="4993" spans="1:12" x14ac:dyDescent="0.35">
      <c r="A4993" s="22">
        <v>45169</v>
      </c>
      <c r="B4993" s="21">
        <v>2.7959999999999999E-3</v>
      </c>
      <c r="C4993" s="21">
        <v>5.744E-3</v>
      </c>
      <c r="D4993" s="21">
        <v>6.6530000000000001E-3</v>
      </c>
      <c r="E4993" s="21">
        <v>2.7799999999999999E-3</v>
      </c>
      <c r="F4993" s="21">
        <v>-6.78E-4</v>
      </c>
      <c r="G4993" s="21">
        <v>5.8E-4</v>
      </c>
      <c r="H4993" s="21">
        <v>2.555E-3</v>
      </c>
      <c r="I4993" s="21">
        <v>4.4869999999999997E-3</v>
      </c>
      <c r="J4993" s="21">
        <v>-1.2614999999999999E-2</v>
      </c>
      <c r="K4993" s="21">
        <v>-2.5850000000000001E-3</v>
      </c>
      <c r="L4993" s="21" cm="1">
        <f t="array" ref="L4993">MMULT(B4993:K4993,$D$18:$D$27)</f>
        <v>9.4164464499999986E-4</v>
      </c>
    </row>
    <row r="4994" spans="1:12" x14ac:dyDescent="0.35">
      <c r="A4994" s="22">
        <v>45170</v>
      </c>
      <c r="B4994" s="21">
        <v>2.0955000000000001E-2</v>
      </c>
      <c r="C4994" s="21">
        <v>1.9862999999999999E-2</v>
      </c>
      <c r="D4994" s="21">
        <v>1.8349000000000001E-2</v>
      </c>
      <c r="E4994" s="21">
        <v>2.6127999999999998E-2</v>
      </c>
      <c r="F4994" s="21">
        <v>1.9674000000000001E-2</v>
      </c>
      <c r="G4994" s="21">
        <v>1.4841E-2</v>
      </c>
      <c r="H4994" s="21">
        <v>2.8348000000000002E-2</v>
      </c>
      <c r="I4994" s="21">
        <v>2.6367000000000002E-2</v>
      </c>
      <c r="J4994" s="21">
        <v>-4.646E-3</v>
      </c>
      <c r="K4994" s="21">
        <v>2.2343999999999999E-2</v>
      </c>
      <c r="L4994" s="21" cm="1">
        <f t="array" ref="L4994">MMULT(B4994:K4994,$D$18:$D$27)</f>
        <v>1.9257146161999996E-2</v>
      </c>
    </row>
    <row r="4995" spans="1:12" x14ac:dyDescent="0.35">
      <c r="A4995" s="22">
        <v>45174</v>
      </c>
      <c r="B4995" s="21">
        <v>8.7999999999999998E-5</v>
      </c>
      <c r="C4995" s="21">
        <v>1.3147000000000001E-2</v>
      </c>
      <c r="D4995" s="21">
        <v>1.84E-2</v>
      </c>
      <c r="E4995" s="21">
        <v>5.6490000000000004E-3</v>
      </c>
      <c r="F4995" s="21">
        <v>1.4970000000000001E-3</v>
      </c>
      <c r="G4995" s="21">
        <v>-7.7689999999999999E-3</v>
      </c>
      <c r="H4995" s="21">
        <v>2.4934000000000001E-2</v>
      </c>
      <c r="I4995" s="21">
        <v>-3.6700000000000001E-3</v>
      </c>
      <c r="J4995" s="21">
        <v>-4.084E-3</v>
      </c>
      <c r="K4995" s="21">
        <v>7.2620000000000002E-3</v>
      </c>
      <c r="L4995" s="21" cm="1">
        <f t="array" ref="L4995">MMULT(B4995:K4995,$D$18:$D$27)</f>
        <v>4.065821945E-3</v>
      </c>
    </row>
    <row r="4996" spans="1:12" x14ac:dyDescent="0.35">
      <c r="A4996" s="22">
        <v>45175</v>
      </c>
      <c r="B4996" s="21">
        <v>8.6320000000000008E-3</v>
      </c>
      <c r="C4996" s="21">
        <v>1.021E-3</v>
      </c>
      <c r="D4996" s="21">
        <v>-2.0240000000000002E-3</v>
      </c>
      <c r="E4996" s="21">
        <v>1.954E-3</v>
      </c>
      <c r="F4996" s="21">
        <v>1.3121000000000001E-2</v>
      </c>
      <c r="G4996" s="21">
        <v>-2.0955999999999999E-2</v>
      </c>
      <c r="H4996" s="21">
        <v>-9.2169999999999995E-3</v>
      </c>
      <c r="I4996" s="21">
        <v>-8.5700000000000001E-4</v>
      </c>
      <c r="J4996" s="21">
        <v>-2.5776E-2</v>
      </c>
      <c r="K4996" s="21">
        <v>5.9179999999999996E-3</v>
      </c>
      <c r="L4996" s="21" cm="1">
        <f t="array" ref="L4996">MMULT(B4996:K4996,$D$18:$D$27)</f>
        <v>-2.2332060369999996E-3</v>
      </c>
    </row>
    <row r="4997" spans="1:12" x14ac:dyDescent="0.35">
      <c r="A4997" s="22">
        <v>45176</v>
      </c>
      <c r="B4997" s="21">
        <v>-4.8900000000000002E-3</v>
      </c>
      <c r="C4997" s="21">
        <v>6.0000000000000002E-5</v>
      </c>
      <c r="D4997" s="21">
        <v>-1.1794000000000001E-2</v>
      </c>
      <c r="E4997" s="21">
        <v>-1.1051E-2</v>
      </c>
      <c r="F4997" s="21">
        <v>-2.787E-3</v>
      </c>
      <c r="G4997" s="21">
        <v>5.6449999999999998E-3</v>
      </c>
      <c r="H4997" s="21">
        <v>-1.5251000000000001E-2</v>
      </c>
      <c r="I4997" s="21">
        <v>1.8089999999999998E-2</v>
      </c>
      <c r="J4997" s="21">
        <v>-2.405E-3</v>
      </c>
      <c r="K4997" s="21">
        <v>2.0285000000000001E-2</v>
      </c>
      <c r="L4997" s="21" cm="1">
        <f t="array" ref="L4997">MMULT(B4997:K4997,$D$18:$D$27)</f>
        <v>-6.4040294800000032E-4</v>
      </c>
    </row>
    <row r="4998" spans="1:12" x14ac:dyDescent="0.35">
      <c r="A4998" s="22">
        <v>45177</v>
      </c>
      <c r="B4998" s="21">
        <v>1.4567999999999999E-2</v>
      </c>
      <c r="C4998" s="21">
        <v>3.421E-3</v>
      </c>
      <c r="D4998" s="21">
        <v>8.9700000000000005E-3</v>
      </c>
      <c r="E4998" s="21">
        <v>8.2979999999999998E-3</v>
      </c>
      <c r="F4998" s="21">
        <v>-1.085E-2</v>
      </c>
      <c r="G4998" s="21">
        <v>-2.1050000000000001E-3</v>
      </c>
      <c r="H4998" s="21">
        <v>1.0996000000000001E-2</v>
      </c>
      <c r="I4998" s="21">
        <v>2.9305000000000001E-2</v>
      </c>
      <c r="J4998" s="21">
        <v>1.2658000000000001E-2</v>
      </c>
      <c r="K4998" s="21">
        <v>2.9293E-2</v>
      </c>
      <c r="L4998" s="21" cm="1">
        <f t="array" ref="L4998">MMULT(B4998:K4998,$D$18:$D$27)</f>
        <v>1.3207778495000003E-2</v>
      </c>
    </row>
    <row r="4999" spans="1:12" x14ac:dyDescent="0.35">
      <c r="A4999" s="22">
        <v>45180</v>
      </c>
      <c r="B4999" s="21">
        <v>-1.2541999999999999E-2</v>
      </c>
      <c r="C4999" s="21">
        <v>-2.0632999999999999E-2</v>
      </c>
      <c r="D4999" s="21">
        <v>-1.9286999999999999E-2</v>
      </c>
      <c r="E4999" s="21">
        <v>-1.8578999999999998E-2</v>
      </c>
      <c r="F4999" s="21">
        <v>9.972E-3</v>
      </c>
      <c r="G4999" s="21">
        <v>-1.7579000000000001E-2</v>
      </c>
      <c r="H4999" s="21">
        <v>-2.2058999999999999E-2</v>
      </c>
      <c r="I4999" s="21">
        <v>8.9999999999999998E-4</v>
      </c>
      <c r="J4999" s="21">
        <v>-7.7380000000000001E-3</v>
      </c>
      <c r="K4999" s="21">
        <v>-7.9839999999999998E-3</v>
      </c>
      <c r="L4999" s="21" cm="1">
        <f t="array" ref="L4999">MMULT(B4999:K4999,$D$18:$D$27)</f>
        <v>-9.2247629360000007E-3</v>
      </c>
    </row>
    <row r="5000" spans="1:12" x14ac:dyDescent="0.35">
      <c r="A5000" s="22">
        <v>45181</v>
      </c>
      <c r="B5000" s="21">
        <v>2.9170000000000001E-2</v>
      </c>
      <c r="C5000" s="21">
        <v>1.8624999999999999E-2</v>
      </c>
      <c r="D5000" s="21">
        <v>3.0113999999999998E-2</v>
      </c>
      <c r="E5000" s="21">
        <v>2.1919999999999999E-2</v>
      </c>
      <c r="F5000" s="21">
        <v>2.1885999999999999E-2</v>
      </c>
      <c r="G5000" s="21">
        <v>1.6223000000000001E-2</v>
      </c>
      <c r="H5000" s="21">
        <v>4.0570000000000002E-2</v>
      </c>
      <c r="I5000" s="21">
        <v>1.5857E-2</v>
      </c>
      <c r="J5000" s="21">
        <v>2.7594E-2</v>
      </c>
      <c r="K5000" s="21">
        <v>1.1423000000000001E-2</v>
      </c>
      <c r="L5000" s="21" cm="1">
        <f t="array" ref="L5000">MMULT(B5000:K5000,$D$18:$D$27)</f>
        <v>2.4846289559000003E-2</v>
      </c>
    </row>
    <row r="5001" spans="1:12" x14ac:dyDescent="0.35">
      <c r="A5001" s="22">
        <v>45182</v>
      </c>
      <c r="B5001" s="21">
        <v>-8.9370000000000005E-3</v>
      </c>
      <c r="C5001" s="21">
        <v>-3.6570000000000001E-3</v>
      </c>
      <c r="D5001" s="21">
        <v>-8.8000000000000005E-3</v>
      </c>
      <c r="E5001" s="21">
        <v>-6.2560000000000003E-3</v>
      </c>
      <c r="F5001" s="21">
        <v>-2.3833E-2</v>
      </c>
      <c r="G5001" s="21">
        <v>-4.9300000000000004E-3</v>
      </c>
      <c r="H5001" s="21">
        <v>-1.6559999999999999E-3</v>
      </c>
      <c r="I5001" s="21">
        <v>-8.9309999999999997E-3</v>
      </c>
      <c r="J5001" s="21">
        <v>1.751E-3</v>
      </c>
      <c r="K5001" s="21">
        <v>-2.2460000000000002E-3</v>
      </c>
      <c r="L5001" s="21" cm="1">
        <f t="array" ref="L5001">MMULT(B5001:K5001,$D$18:$D$27)</f>
        <v>-7.3027184200000015E-3</v>
      </c>
    </row>
    <row r="5002" spans="1:12" x14ac:dyDescent="0.35">
      <c r="A5002" s="22">
        <v>45183</v>
      </c>
      <c r="B5002" s="21">
        <v>1.7863E-2</v>
      </c>
      <c r="C5002" s="21">
        <v>6.1970000000000003E-3</v>
      </c>
      <c r="D5002" s="21">
        <v>1.3167E-2</v>
      </c>
      <c r="E5002" s="21">
        <v>1.7905000000000001E-2</v>
      </c>
      <c r="F5002" s="21">
        <v>1.6166E-2</v>
      </c>
      <c r="G5002" s="21">
        <v>1.1443E-2</v>
      </c>
      <c r="H5002" s="21">
        <v>1.4777E-2</v>
      </c>
      <c r="I5002" s="21">
        <v>-1.624E-3</v>
      </c>
      <c r="J5002" s="21">
        <v>8.7410000000000005E-3</v>
      </c>
      <c r="K5002" s="21">
        <v>4.5669999999999999E-3</v>
      </c>
      <c r="L5002" s="21" cm="1">
        <f t="array" ref="L5002">MMULT(B5002:K5002,$D$18:$D$27)</f>
        <v>1.0351154506E-2</v>
      </c>
    </row>
    <row r="5003" spans="1:12" x14ac:dyDescent="0.35">
      <c r="A5003" s="22">
        <v>45184</v>
      </c>
      <c r="B5003" s="21">
        <v>-1.5356E-2</v>
      </c>
      <c r="C5003" s="21">
        <v>-4.365E-3</v>
      </c>
      <c r="D5003" s="21">
        <v>-1.8416999999999999E-2</v>
      </c>
      <c r="E5003" s="21">
        <v>-7.4700000000000001E-3</v>
      </c>
      <c r="F5003" s="21">
        <v>-1.6558E-2</v>
      </c>
      <c r="G5003" s="21">
        <v>-1.2596E-2</v>
      </c>
      <c r="H5003" s="21">
        <v>-1.7087999999999999E-2</v>
      </c>
      <c r="I5003" s="21">
        <v>-1.5775999999999998E-2</v>
      </c>
      <c r="J5003" s="21">
        <v>-1.3865000000000001E-2</v>
      </c>
      <c r="K5003" s="21">
        <v>-1.5238E-2</v>
      </c>
      <c r="L5003" s="21" cm="1">
        <f t="array" ref="L5003">MMULT(B5003:K5003,$D$18:$D$27)</f>
        <v>-1.4309484341999999E-2</v>
      </c>
    </row>
    <row r="5004" spans="1:12" x14ac:dyDescent="0.35">
      <c r="A5004" s="22">
        <v>45187</v>
      </c>
      <c r="B5004" s="21">
        <v>8.0549999999999997E-3</v>
      </c>
      <c r="C5004" s="21">
        <v>4.3239999999999997E-3</v>
      </c>
      <c r="D5004" s="21">
        <v>-2.2699999999999999E-3</v>
      </c>
      <c r="E5004" s="21">
        <v>7.3639999999999999E-3</v>
      </c>
      <c r="F5004" s="21">
        <v>1.0399E-2</v>
      </c>
      <c r="G5004" s="21">
        <v>1.1812E-2</v>
      </c>
      <c r="H5004" s="21">
        <v>2.5699999999999998E-3</v>
      </c>
      <c r="I5004" s="21">
        <v>1.1733E-2</v>
      </c>
      <c r="J5004" s="21">
        <v>-2.9290000000000002E-3</v>
      </c>
      <c r="K5004" s="21">
        <v>1.6448999999999998E-2</v>
      </c>
      <c r="L5004" s="21" cm="1">
        <f t="array" ref="L5004">MMULT(B5004:K5004,$D$18:$D$27)</f>
        <v>5.964953276E-3</v>
      </c>
    </row>
    <row r="5005" spans="1:12" x14ac:dyDescent="0.35">
      <c r="A5005" s="22">
        <v>45188</v>
      </c>
      <c r="B5005" s="21">
        <v>-2.6350000000000002E-3</v>
      </c>
      <c r="C5005" s="21">
        <v>-1.2E-4</v>
      </c>
      <c r="D5005" s="21">
        <v>-2.1838E-2</v>
      </c>
      <c r="E5005" s="21">
        <v>-1.0604000000000001E-2</v>
      </c>
      <c r="F5005" s="21">
        <v>-1.2743000000000001E-2</v>
      </c>
      <c r="G5005" s="21">
        <v>-5.9540000000000001E-3</v>
      </c>
      <c r="H5005" s="21">
        <v>-7.6899999999999998E-3</v>
      </c>
      <c r="I5005" s="21">
        <v>-1.8211999999999999E-2</v>
      </c>
      <c r="J5005" s="21">
        <v>-5.2880000000000002E-3</v>
      </c>
      <c r="K5005" s="21">
        <v>-2.6800999999999998E-2</v>
      </c>
      <c r="L5005" s="21" cm="1">
        <f t="array" ref="L5005">MMULT(B5005:K5005,$D$18:$D$27)</f>
        <v>-1.0426918741999998E-2</v>
      </c>
    </row>
    <row r="5006" spans="1:12" x14ac:dyDescent="0.35">
      <c r="A5006" s="22">
        <v>45189</v>
      </c>
      <c r="B5006" s="21">
        <v>-7.9260000000000008E-3</v>
      </c>
      <c r="C5006" s="21">
        <v>-3.0500000000000002E-3</v>
      </c>
      <c r="D5006" s="21">
        <v>-2.7132E-2</v>
      </c>
      <c r="E5006" s="21">
        <v>-1.6157999999999999E-2</v>
      </c>
      <c r="F5006" s="21">
        <v>-1.0591E-2</v>
      </c>
      <c r="G5006" s="21">
        <v>3.2880000000000001E-3</v>
      </c>
      <c r="H5006" s="21">
        <v>-2.3705E-2</v>
      </c>
      <c r="I5006" s="21">
        <v>-1.248E-3</v>
      </c>
      <c r="J5006" s="21">
        <v>-4.1349999999999998E-3</v>
      </c>
      <c r="K5006" s="21">
        <v>3.418E-3</v>
      </c>
      <c r="L5006" s="21" cm="1">
        <f t="array" ref="L5006">MMULT(B5006:K5006,$D$18:$D$27)</f>
        <v>-9.4934545119999998E-3</v>
      </c>
    </row>
    <row r="5007" spans="1:12" x14ac:dyDescent="0.35">
      <c r="A5007" s="22">
        <v>45190</v>
      </c>
      <c r="B5007" s="21">
        <v>-1.4089000000000001E-2</v>
      </c>
      <c r="C5007" s="21">
        <v>-8.9990000000000001E-3</v>
      </c>
      <c r="D5007" s="21">
        <v>-2.3186999999999999E-2</v>
      </c>
      <c r="E5007" s="21">
        <v>-1.7330999999999999E-2</v>
      </c>
      <c r="F5007" s="21">
        <v>-1.6223000000000001E-2</v>
      </c>
      <c r="G5007" s="21">
        <v>-2.7625E-2</v>
      </c>
      <c r="H5007" s="21">
        <v>-2.6304000000000001E-2</v>
      </c>
      <c r="I5007" s="21">
        <v>-1.083E-3</v>
      </c>
      <c r="J5007" s="21">
        <v>-1.7794000000000001E-2</v>
      </c>
      <c r="K5007" s="21">
        <v>1.3755E-2</v>
      </c>
      <c r="L5007" s="21" cm="1">
        <f t="array" ref="L5007">MMULT(B5007:K5007,$D$18:$D$27)</f>
        <v>-1.3652744592999999E-2</v>
      </c>
    </row>
    <row r="5008" spans="1:12" x14ac:dyDescent="0.35">
      <c r="A5008" s="22">
        <v>45191</v>
      </c>
      <c r="B5008" s="21">
        <v>1.5679999999999999E-3</v>
      </c>
      <c r="C5008" s="21">
        <v>6.5979999999999997E-3</v>
      </c>
      <c r="D5008" s="21">
        <v>2.4499999999999999E-4</v>
      </c>
      <c r="E5008" s="21">
        <v>7.5600000000000005E-4</v>
      </c>
      <c r="F5008" s="21">
        <v>3.7399999999999998E-3</v>
      </c>
      <c r="G5008" s="21">
        <v>1.6492E-2</v>
      </c>
      <c r="H5008" s="21">
        <v>5.2750000000000002E-3</v>
      </c>
      <c r="I5008" s="21">
        <v>-1.1339E-2</v>
      </c>
      <c r="J5008" s="21">
        <v>2.415E-3</v>
      </c>
      <c r="K5008" s="21">
        <v>-8.4639999999999993E-3</v>
      </c>
      <c r="L5008" s="21" cm="1">
        <f t="array" ref="L5008">MMULT(B5008:K5008,$D$18:$D$27)</f>
        <v>-5.2380521800000012E-4</v>
      </c>
    </row>
    <row r="5009" spans="1:12" x14ac:dyDescent="0.35">
      <c r="A5009" s="22">
        <v>45194</v>
      </c>
      <c r="B5009" s="21">
        <v>1.1223E-2</v>
      </c>
      <c r="C5009" s="21">
        <v>1.4614E-2</v>
      </c>
      <c r="D5009" s="21">
        <v>2.4709999999999999E-2</v>
      </c>
      <c r="E5009" s="21">
        <v>1.6029000000000002E-2</v>
      </c>
      <c r="F5009" s="21">
        <v>1.355E-2</v>
      </c>
      <c r="G5009" s="21">
        <v>1.0422000000000001E-2</v>
      </c>
      <c r="H5009" s="21">
        <v>4.2929999999999999E-3</v>
      </c>
      <c r="I5009" s="21">
        <v>1.4168E-2</v>
      </c>
      <c r="J5009" s="21">
        <v>9.0360000000000006E-3</v>
      </c>
      <c r="K5009" s="21">
        <v>4.8219999999999999E-3</v>
      </c>
      <c r="L5009" s="21" cm="1">
        <f t="array" ref="L5009">MMULT(B5009:K5009,$D$18:$D$27)</f>
        <v>1.2685285305E-2</v>
      </c>
    </row>
    <row r="5010" spans="1:12" x14ac:dyDescent="0.35">
      <c r="A5010" s="22">
        <v>45195</v>
      </c>
      <c r="B5010" s="21">
        <v>1.549E-3</v>
      </c>
      <c r="C5010" s="21">
        <v>-5.3940000000000004E-3</v>
      </c>
      <c r="D5010" s="21">
        <v>9.7890000000000008E-3</v>
      </c>
      <c r="E5010" s="21">
        <v>-7.6819999999999996E-3</v>
      </c>
      <c r="F5010" s="21">
        <v>-1.1865000000000001E-2</v>
      </c>
      <c r="G5010" s="21">
        <v>-1.1369000000000001E-2</v>
      </c>
      <c r="H5010" s="21">
        <v>-1.5799999999999999E-4</v>
      </c>
      <c r="I5010" s="21">
        <v>-6.9849999999999999E-3</v>
      </c>
      <c r="J5010" s="21">
        <v>-1.6716000000000002E-2</v>
      </c>
      <c r="K5010" s="21">
        <v>-2.0622999999999999E-2</v>
      </c>
      <c r="L5010" s="21" cm="1">
        <f t="array" ref="L5010">MMULT(B5010:K5010,$D$18:$D$27)</f>
        <v>-5.5660731530000002E-3</v>
      </c>
    </row>
    <row r="5011" spans="1:12" x14ac:dyDescent="0.35">
      <c r="A5011" s="22">
        <v>45196</v>
      </c>
      <c r="B5011" s="21">
        <v>3.2557000000000003E-2</v>
      </c>
      <c r="C5011" s="21">
        <v>1.9309E-2</v>
      </c>
      <c r="D5011" s="21">
        <v>2.3092999999999999E-2</v>
      </c>
      <c r="E5011" s="21">
        <v>2.4555E-2</v>
      </c>
      <c r="F5011" s="21">
        <v>2.8243000000000001E-2</v>
      </c>
      <c r="G5011" s="21">
        <v>2.6556E-2</v>
      </c>
      <c r="H5011" s="21">
        <v>3.8796999999999998E-2</v>
      </c>
      <c r="I5011" s="21">
        <v>1.1556E-2</v>
      </c>
      <c r="J5011" s="21">
        <v>1.1535999999999999E-2</v>
      </c>
      <c r="K5011" s="21">
        <v>9.3369999999999998E-3</v>
      </c>
      <c r="L5011" s="21" cm="1">
        <f t="array" ref="L5011">MMULT(B5011:K5011,$D$18:$D$27)</f>
        <v>2.2320098809999998E-2</v>
      </c>
    </row>
    <row r="5012" spans="1:12" x14ac:dyDescent="0.35">
      <c r="A5012" s="22">
        <v>45197</v>
      </c>
      <c r="B5012" s="21">
        <v>-6.0730000000000003E-3</v>
      </c>
      <c r="C5012" s="21">
        <v>-2.6310000000000001E-3</v>
      </c>
      <c r="D5012" s="21">
        <v>-2.6189999999999998E-3</v>
      </c>
      <c r="E5012" s="21">
        <v>-3.006E-3</v>
      </c>
      <c r="F5012" s="21">
        <v>2.3029999999999999E-3</v>
      </c>
      <c r="G5012" s="21">
        <v>9.8160000000000001E-3</v>
      </c>
      <c r="H5012" s="21">
        <v>4.2680000000000001E-3</v>
      </c>
      <c r="I5012" s="21">
        <v>2.1357999999999999E-2</v>
      </c>
      <c r="J5012" s="21">
        <v>5.9999999999999995E-4</v>
      </c>
      <c r="K5012" s="21">
        <v>1.3121000000000001E-2</v>
      </c>
      <c r="L5012" s="21" cm="1">
        <f t="array" ref="L5012">MMULT(B5012:K5012,$D$18:$D$27)</f>
        <v>4.1246390709999995E-3</v>
      </c>
    </row>
    <row r="5013" spans="1:12" x14ac:dyDescent="0.35">
      <c r="A5013" s="22">
        <v>45198</v>
      </c>
      <c r="B5013" s="21">
        <v>-1.5820000000000001E-2</v>
      </c>
      <c r="C5013" s="21">
        <v>-1.1547999999999999E-2</v>
      </c>
      <c r="D5013" s="21">
        <v>-2.0931000000000002E-2</v>
      </c>
      <c r="E5013" s="21">
        <v>-2.3793999999999999E-2</v>
      </c>
      <c r="F5013" s="21">
        <v>-4.3320999999999998E-2</v>
      </c>
      <c r="G5013" s="21">
        <v>-1.9671000000000001E-2</v>
      </c>
      <c r="H5013" s="21">
        <v>-1.5179E-2</v>
      </c>
      <c r="I5013" s="21">
        <v>-2.6179000000000001E-2</v>
      </c>
      <c r="J5013" s="21">
        <v>-5.3990000000000002E-3</v>
      </c>
      <c r="K5013" s="21">
        <v>-2.0008999999999999E-2</v>
      </c>
      <c r="L5013" s="21" cm="1">
        <f t="array" ref="L5013">MMULT(B5013:K5013,$D$18:$D$27)</f>
        <v>-2.0138010452000001E-2</v>
      </c>
    </row>
    <row r="5014" spans="1:12" x14ac:dyDescent="0.35">
      <c r="A5014" s="22">
        <v>45201</v>
      </c>
      <c r="B5014" s="21">
        <v>-1.6584000000000002E-2</v>
      </c>
      <c r="C5014" s="21">
        <v>-1.2335E-2</v>
      </c>
      <c r="D5014" s="21">
        <v>-2.4455999999999999E-2</v>
      </c>
      <c r="E5014" s="21">
        <v>-2.2537999999999999E-2</v>
      </c>
      <c r="F5014" s="21">
        <v>-6.1749999999999999E-3</v>
      </c>
      <c r="G5014" s="21">
        <v>-2.6714999999999999E-2</v>
      </c>
      <c r="H5014" s="21">
        <v>-3.9766000000000003E-2</v>
      </c>
      <c r="I5014" s="21">
        <v>-9.4050000000000002E-3</v>
      </c>
      <c r="J5014" s="21">
        <v>-2.5332E-2</v>
      </c>
      <c r="K5014" s="21">
        <v>-8.7220000000000006E-3</v>
      </c>
      <c r="L5014" s="21" cm="1">
        <f t="array" ref="L5014">MMULT(B5014:K5014,$D$18:$D$27)</f>
        <v>-1.8598508473E-2</v>
      </c>
    </row>
    <row r="5015" spans="1:12" x14ac:dyDescent="0.35">
      <c r="A5015" s="22">
        <v>45202</v>
      </c>
      <c r="B5015" s="21">
        <v>1.73E-3</v>
      </c>
      <c r="C5015" s="21">
        <v>2.3419999999999999E-3</v>
      </c>
      <c r="D5015" s="21">
        <v>4.6899999999999997E-3</v>
      </c>
      <c r="E5015" s="21">
        <v>4.2700000000000004E-3</v>
      </c>
      <c r="F5015" s="21">
        <v>1.1564E-2</v>
      </c>
      <c r="G5015" s="21">
        <v>-1.6301E-2</v>
      </c>
      <c r="H5015" s="21">
        <v>2.568E-3</v>
      </c>
      <c r="I5015" s="21">
        <v>-2.8483000000000001E-2</v>
      </c>
      <c r="J5015" s="21">
        <v>-3.7130000000000002E-3</v>
      </c>
      <c r="K5015" s="21">
        <v>-1.8331E-2</v>
      </c>
      <c r="L5015" s="21" cm="1">
        <f t="array" ref="L5015">MMULT(B5015:K5015,$D$18:$D$27)</f>
        <v>-4.7966244430000006E-3</v>
      </c>
    </row>
    <row r="5016" spans="1:12" x14ac:dyDescent="0.35">
      <c r="A5016" s="22">
        <v>45203</v>
      </c>
      <c r="B5016" s="21">
        <v>-3.7381999999999999E-2</v>
      </c>
      <c r="C5016" s="21">
        <v>-2.3303000000000001E-2</v>
      </c>
      <c r="D5016" s="21">
        <v>-3.9279000000000001E-2</v>
      </c>
      <c r="E5016" s="21">
        <v>-3.6310000000000002E-2</v>
      </c>
      <c r="F5016" s="21">
        <v>-4.7432000000000002E-2</v>
      </c>
      <c r="G5016" s="21">
        <v>-3.4604999999999997E-2</v>
      </c>
      <c r="H5016" s="21">
        <v>-3.8745000000000002E-2</v>
      </c>
      <c r="I5016" s="21">
        <v>-4.4451999999999998E-2</v>
      </c>
      <c r="J5016" s="21">
        <v>-4.3480000000000003E-3</v>
      </c>
      <c r="K5016" s="21">
        <v>-3.6532000000000002E-2</v>
      </c>
      <c r="L5016" s="21" cm="1">
        <f t="array" ref="L5016">MMULT(B5016:K5016,$D$18:$D$27)</f>
        <v>-3.4359276036999994E-2</v>
      </c>
    </row>
    <row r="5017" spans="1:12" x14ac:dyDescent="0.35">
      <c r="A5017" s="22">
        <v>45204</v>
      </c>
      <c r="B5017" s="21">
        <v>-2.2511E-2</v>
      </c>
      <c r="C5017" s="21">
        <v>5.2750000000000002E-3</v>
      </c>
      <c r="D5017" s="21">
        <v>-7.5399999999999998E-3</v>
      </c>
      <c r="E5017" s="21">
        <v>7.94E-4</v>
      </c>
      <c r="F5017" s="21">
        <v>-7.7019999999999996E-3</v>
      </c>
      <c r="G5017" s="21">
        <v>1.1612000000000001E-2</v>
      </c>
      <c r="H5017" s="21">
        <v>-1.0326E-2</v>
      </c>
      <c r="I5017" s="21">
        <v>-9.1409999999999998E-3</v>
      </c>
      <c r="J5017" s="21">
        <v>8.1099999999999992E-3</v>
      </c>
      <c r="K5017" s="21">
        <v>2.7490000000000001E-3</v>
      </c>
      <c r="L5017" s="21" cm="1">
        <f t="array" ref="L5017">MMULT(B5017:K5017,$D$18:$D$27)</f>
        <v>-6.6622109970000025E-3</v>
      </c>
    </row>
    <row r="5018" spans="1:12" x14ac:dyDescent="0.35">
      <c r="A5018" s="22">
        <v>45205</v>
      </c>
      <c r="B5018" s="21">
        <v>-1.6698999999999999E-2</v>
      </c>
      <c r="C5018" s="21">
        <v>-1.0189E-2</v>
      </c>
      <c r="D5018" s="21">
        <v>1.8741000000000001E-2</v>
      </c>
      <c r="E5018" s="21">
        <v>1.6840000000000001E-2</v>
      </c>
      <c r="F5018" s="21">
        <v>5.4149999999999997E-3</v>
      </c>
      <c r="G5018" s="21">
        <v>1.4223E-2</v>
      </c>
      <c r="H5018" s="21">
        <v>3.3321999999999997E-2</v>
      </c>
      <c r="I5018" s="21">
        <v>-2.6489999999999999E-3</v>
      </c>
      <c r="J5018" s="21">
        <v>6.1879999999999999E-3</v>
      </c>
      <c r="K5018" s="21">
        <v>6.326E-3</v>
      </c>
      <c r="L5018" s="21" cm="1">
        <f t="array" ref="L5018">MMULT(B5018:K5018,$D$18:$D$27)</f>
        <v>4.0165845189999994E-3</v>
      </c>
    </row>
    <row r="5019" spans="1:12" x14ac:dyDescent="0.35">
      <c r="A5019" s="22">
        <v>45208</v>
      </c>
      <c r="B5019" s="21">
        <v>3.4991000000000001E-2</v>
      </c>
      <c r="C5019" s="21">
        <v>2.7677E-2</v>
      </c>
      <c r="D5019" s="21">
        <v>5.4358999999999998E-2</v>
      </c>
      <c r="E5019" s="21">
        <v>5.6272999999999997E-2</v>
      </c>
      <c r="F5019" s="21">
        <v>4.5601000000000003E-2</v>
      </c>
      <c r="G5019" s="21">
        <v>2.2758E-2</v>
      </c>
      <c r="H5019" s="21">
        <v>4.5276999999999998E-2</v>
      </c>
      <c r="I5019" s="21">
        <v>1.8499999999999999E-2</v>
      </c>
      <c r="J5019" s="21">
        <v>3.075E-2</v>
      </c>
      <c r="K5019" s="21">
        <v>2.3675999999999999E-2</v>
      </c>
      <c r="L5019" s="21" cm="1">
        <f t="array" ref="L5019">MMULT(B5019:K5019,$D$18:$D$27)</f>
        <v>3.5562111230999997E-2</v>
      </c>
    </row>
    <row r="5020" spans="1:12" x14ac:dyDescent="0.35">
      <c r="A5020" s="22">
        <v>45209</v>
      </c>
      <c r="B5020" s="21">
        <v>-4.2370000000000003E-3</v>
      </c>
      <c r="C5020" s="21">
        <v>-1.08E-3</v>
      </c>
      <c r="D5020" s="21">
        <v>-4.1650000000000003E-3</v>
      </c>
      <c r="E5020" s="21">
        <v>-1.1738999999999999E-2</v>
      </c>
      <c r="F5020" s="21">
        <v>6.5250000000000004E-3</v>
      </c>
      <c r="G5020" s="21">
        <v>7.2199999999999999E-4</v>
      </c>
      <c r="H5020" s="21">
        <v>-3.1159999999999998E-3</v>
      </c>
      <c r="I5020" s="21">
        <v>1.0611000000000001E-2</v>
      </c>
      <c r="J5020" s="21">
        <v>3.5799999999999998E-3</v>
      </c>
      <c r="K5020" s="21">
        <v>1.5965E-2</v>
      </c>
      <c r="L5020" s="21" cm="1">
        <f t="array" ref="L5020">MMULT(B5020:K5020,$D$18:$D$27)</f>
        <v>1.1518753060000011E-3</v>
      </c>
    </row>
    <row r="5021" spans="1:12" x14ac:dyDescent="0.35">
      <c r="A5021" s="22">
        <v>45210</v>
      </c>
      <c r="B5021" s="21">
        <v>-3.5853000000000003E-2</v>
      </c>
      <c r="C5021" s="21">
        <v>-3.2665E-2</v>
      </c>
      <c r="D5021" s="21">
        <v>5.2090000000000001E-3</v>
      </c>
      <c r="E5021" s="21">
        <v>-2.9069999999999999E-3</v>
      </c>
      <c r="F5021" s="21">
        <v>2.3879999999999999E-3</v>
      </c>
      <c r="G5021" s="21">
        <v>2.7643999999999998E-2</v>
      </c>
      <c r="H5021" s="21">
        <v>-9.8469999999999999E-3</v>
      </c>
      <c r="I5021" s="21">
        <v>-2.313E-3</v>
      </c>
      <c r="J5021" s="21">
        <v>1.784E-3</v>
      </c>
      <c r="K5021" s="21">
        <v>-2.6189999999999998E-3</v>
      </c>
      <c r="L5021" s="21" cm="1">
        <f t="array" ref="L5021">MMULT(B5021:K5021,$D$18:$D$27)</f>
        <v>-8.9622229939999992E-3</v>
      </c>
    </row>
    <row r="5022" spans="1:12" x14ac:dyDescent="0.35">
      <c r="A5022" s="22">
        <v>45211</v>
      </c>
      <c r="B5022" s="21">
        <v>-1.8799999999999999E-4</v>
      </c>
      <c r="C5022" s="21">
        <v>8.0699999999999999E-4</v>
      </c>
      <c r="D5022" s="21">
        <v>1.2482999999999999E-2</v>
      </c>
      <c r="E5022" s="21">
        <v>8.914E-3</v>
      </c>
      <c r="F5022" s="21">
        <v>-6.6369999999999997E-3</v>
      </c>
      <c r="G5022" s="21">
        <v>2.34E-4</v>
      </c>
      <c r="H5022" s="21">
        <v>-2.052E-3</v>
      </c>
      <c r="I5022" s="21">
        <v>-1.2307E-2</v>
      </c>
      <c r="J5022" s="21">
        <v>3.5609999999999999E-3</v>
      </c>
      <c r="K5022" s="21">
        <v>-6.2620000000000002E-3</v>
      </c>
      <c r="L5022" s="21" cm="1">
        <f t="array" ref="L5022">MMULT(B5022:K5022,$D$18:$D$27)</f>
        <v>-1.345484338E-3</v>
      </c>
    </row>
    <row r="5023" spans="1:12" x14ac:dyDescent="0.35">
      <c r="A5023" s="22">
        <v>45212</v>
      </c>
      <c r="B5023" s="21">
        <v>3.1933999999999997E-2</v>
      </c>
      <c r="C5023" s="21">
        <v>1.7552999999999999E-2</v>
      </c>
      <c r="D5023" s="21">
        <v>3.7841E-2</v>
      </c>
      <c r="E5023" s="21">
        <v>3.0963999999999998E-2</v>
      </c>
      <c r="F5023" s="21">
        <v>1.0108000000000001E-2</v>
      </c>
      <c r="G5023" s="21">
        <v>1.9878E-2</v>
      </c>
      <c r="H5023" s="21">
        <v>1.8190000000000001E-2</v>
      </c>
      <c r="I5023" s="21">
        <v>-1.354E-3</v>
      </c>
      <c r="J5023" s="21">
        <v>1.1827000000000001E-2</v>
      </c>
      <c r="K5023" s="21">
        <v>4.1330000000000004E-3</v>
      </c>
      <c r="L5023" s="21" cm="1">
        <f t="array" ref="L5023">MMULT(B5023:K5023,$D$18:$D$27)</f>
        <v>1.6998677784999999E-2</v>
      </c>
    </row>
    <row r="5024" spans="1:12" x14ac:dyDescent="0.35">
      <c r="A5024" s="22">
        <v>45215</v>
      </c>
      <c r="B5024" s="21">
        <v>7.2800000000000002E-4</v>
      </c>
      <c r="C5024" s="21">
        <v>8.1679999999999999E-3</v>
      </c>
      <c r="D5024" s="21">
        <v>1.42E-3</v>
      </c>
      <c r="E5024" s="21">
        <v>3.604E-3</v>
      </c>
      <c r="F5024" s="21">
        <v>8.3110000000000007E-3</v>
      </c>
      <c r="G5024" s="21">
        <v>8.1399999999999997E-3</v>
      </c>
      <c r="H5024" s="21">
        <v>1.5535E-2</v>
      </c>
      <c r="I5024" s="21">
        <v>1.0669E-2</v>
      </c>
      <c r="J5024" s="21">
        <v>9.9360000000000004E-3</v>
      </c>
      <c r="K5024" s="21">
        <v>1.7205999999999999E-2</v>
      </c>
      <c r="L5024" s="21" cm="1">
        <f t="array" ref="L5024">MMULT(B5024:K5024,$D$18:$D$27)</f>
        <v>7.6237691600000001E-3</v>
      </c>
    </row>
    <row r="5025" spans="1:12" x14ac:dyDescent="0.35">
      <c r="A5025" s="22">
        <v>45216</v>
      </c>
      <c r="B5025" s="21">
        <v>1.3096999999999999E-2</v>
      </c>
      <c r="C5025" s="21">
        <v>1.3240999999999999E-2</v>
      </c>
      <c r="D5025" s="21">
        <v>2.0140000000000002E-3</v>
      </c>
      <c r="E5025" s="21">
        <v>1.1969999999999999E-3</v>
      </c>
      <c r="F5025" s="21">
        <v>1.3287999999999999E-2</v>
      </c>
      <c r="G5025" s="21">
        <v>-9.1E-4</v>
      </c>
      <c r="H5025" s="21">
        <v>2.4480000000000001E-3</v>
      </c>
      <c r="I5025" s="21">
        <v>1.9054999999999999E-2</v>
      </c>
      <c r="J5025" s="21">
        <v>2.8939999999999999E-3</v>
      </c>
      <c r="K5025" s="21">
        <v>3.9139999999999999E-3</v>
      </c>
      <c r="L5025" s="21" cm="1">
        <f t="array" ref="L5025">MMULT(B5025:K5025,$D$18:$D$27)</f>
        <v>9.6465362170000003E-3</v>
      </c>
    </row>
    <row r="5026" spans="1:12" x14ac:dyDescent="0.35">
      <c r="A5026" s="22">
        <v>45217</v>
      </c>
      <c r="B5026" s="21">
        <v>1.4005E-2</v>
      </c>
      <c r="C5026" s="21">
        <v>7.9360000000000003E-3</v>
      </c>
      <c r="D5026" s="21">
        <v>1.0871E-2</v>
      </c>
      <c r="E5026" s="21">
        <v>9.0069999999999994E-3</v>
      </c>
      <c r="F5026" s="21">
        <v>5.8100000000000001E-3</v>
      </c>
      <c r="G5026" s="21">
        <v>-3.8700000000000002E-3</v>
      </c>
      <c r="H5026" s="21">
        <v>1.4801999999999999E-2</v>
      </c>
      <c r="I5026" s="21">
        <v>2.0542999999999999E-2</v>
      </c>
      <c r="J5026" s="21">
        <v>-1.0964E-2</v>
      </c>
      <c r="K5026" s="21">
        <v>1.7510000000000001E-2</v>
      </c>
      <c r="L5026" s="21" cm="1">
        <f t="array" ref="L5026">MMULT(B5026:K5026,$D$18:$D$27)</f>
        <v>9.9226754699999996E-3</v>
      </c>
    </row>
    <row r="5027" spans="1:12" x14ac:dyDescent="0.35">
      <c r="A5027" s="22">
        <v>45218</v>
      </c>
      <c r="B5027" s="21">
        <v>6.2E-4</v>
      </c>
      <c r="C5027" s="21">
        <v>1.0660000000000001E-3</v>
      </c>
      <c r="D5027" s="21">
        <v>3.4619999999999998E-3</v>
      </c>
      <c r="E5027" s="21">
        <v>-1.6590000000000001E-3</v>
      </c>
      <c r="F5027" s="21">
        <v>-1.0233000000000001E-2</v>
      </c>
      <c r="G5027" s="21">
        <v>2.2850000000000001E-3</v>
      </c>
      <c r="H5027" s="21">
        <v>-6.02E-4</v>
      </c>
      <c r="I5027" s="21">
        <v>-9.1179999999999994E-3</v>
      </c>
      <c r="J5027" s="21">
        <v>-7.5849999999999997E-3</v>
      </c>
      <c r="K5027" s="21">
        <v>-7.4679999999999998E-3</v>
      </c>
      <c r="L5027" s="21" cm="1">
        <f t="array" ref="L5027">MMULT(B5027:K5027,$D$18:$D$27)</f>
        <v>-4.0097954230000005E-3</v>
      </c>
    </row>
    <row r="5028" spans="1:12" x14ac:dyDescent="0.35">
      <c r="A5028" s="22">
        <v>45219</v>
      </c>
      <c r="B5028" s="21">
        <v>-1.7165E-2</v>
      </c>
      <c r="C5028" s="21">
        <v>-1.3424E-2</v>
      </c>
      <c r="D5028" s="21">
        <v>-2.2022E-2</v>
      </c>
      <c r="E5028" s="21">
        <v>-1.8356999999999998E-2</v>
      </c>
      <c r="F5028" s="21">
        <v>-2.9347999999999999E-2</v>
      </c>
      <c r="G5028" s="21">
        <v>-1.1629E-2</v>
      </c>
      <c r="H5028" s="21">
        <v>-1.9259999999999999E-2</v>
      </c>
      <c r="I5028" s="21">
        <v>-1.4324E-2</v>
      </c>
      <c r="J5028" s="21">
        <v>-1.176E-3</v>
      </c>
      <c r="K5028" s="21">
        <v>-1.2955E-2</v>
      </c>
      <c r="L5028" s="21" cm="1">
        <f t="array" ref="L5028">MMULT(B5028:K5028,$D$18:$D$27)</f>
        <v>-1.5687401810000001E-2</v>
      </c>
    </row>
    <row r="5029" spans="1:12" x14ac:dyDescent="0.35">
      <c r="A5029" s="22">
        <v>45222</v>
      </c>
      <c r="B5029" s="21">
        <v>-1.4674E-2</v>
      </c>
      <c r="C5029" s="21">
        <v>-3.6864000000000001E-2</v>
      </c>
      <c r="D5029" s="21">
        <v>-1.1934E-2</v>
      </c>
      <c r="E5029" s="21">
        <v>-2.1925E-2</v>
      </c>
      <c r="F5029" s="21">
        <v>1.0822999999999999E-2</v>
      </c>
      <c r="G5029" s="21">
        <v>-3.3449999999999999E-3</v>
      </c>
      <c r="H5029" s="21">
        <v>-3.6207000000000003E-2</v>
      </c>
      <c r="I5029" s="21">
        <v>-4.3160000000000004E-3</v>
      </c>
      <c r="J5029" s="21">
        <v>-5.8900000000000001E-4</v>
      </c>
      <c r="K5029" s="21">
        <v>-9.3460000000000001E-3</v>
      </c>
      <c r="L5029" s="21" cm="1">
        <f t="array" ref="L5029">MMULT(B5029:K5029,$D$18:$D$27)</f>
        <v>-1.1756203973000002E-2</v>
      </c>
    </row>
    <row r="5030" spans="1:12" x14ac:dyDescent="0.35">
      <c r="A5030" s="22">
        <v>45223</v>
      </c>
      <c r="B5030" s="21">
        <v>-9.6849999999999992E-3</v>
      </c>
      <c r="C5030" s="21">
        <v>-2.5080999999999999E-2</v>
      </c>
      <c r="D5030" s="21">
        <v>-1.2914E-2</v>
      </c>
      <c r="E5030" s="21">
        <v>-1.1455E-2</v>
      </c>
      <c r="F5030" s="21">
        <v>-3.1271E-2</v>
      </c>
      <c r="G5030" s="21">
        <v>-1.0532E-2</v>
      </c>
      <c r="H5030" s="21">
        <v>-4.6160000000000003E-3</v>
      </c>
      <c r="I5030" s="21">
        <v>-9.9069999999999991E-3</v>
      </c>
      <c r="J5030" s="21">
        <v>-7.6559999999999996E-3</v>
      </c>
      <c r="K5030" s="21">
        <v>-5.4869999999999997E-3</v>
      </c>
      <c r="L5030" s="21" cm="1">
        <f t="array" ref="L5030">MMULT(B5030:K5030,$D$18:$D$27)</f>
        <v>-1.2232273108999998E-2</v>
      </c>
    </row>
    <row r="5031" spans="1:12" x14ac:dyDescent="0.35">
      <c r="A5031" s="22">
        <v>45224</v>
      </c>
      <c r="B5031" s="21">
        <v>1.8450000000000001E-3</v>
      </c>
      <c r="C5031" s="21">
        <v>-4.9789999999999999E-3</v>
      </c>
      <c r="D5031" s="21">
        <v>-1.616E-3</v>
      </c>
      <c r="E5031" s="21">
        <v>3.8349999999999999E-3</v>
      </c>
      <c r="F5031" s="21">
        <v>-6.6670000000000002E-3</v>
      </c>
      <c r="G5031" s="21">
        <v>-1.6379999999999999E-3</v>
      </c>
      <c r="H5031" s="21">
        <v>1.1834000000000001E-2</v>
      </c>
      <c r="I5031" s="21">
        <v>-1.0632000000000001E-2</v>
      </c>
      <c r="J5031" s="21">
        <v>-3.5609999999999999E-3</v>
      </c>
      <c r="K5031" s="21">
        <v>-8.6119999999999999E-3</v>
      </c>
      <c r="L5031" s="21" cm="1">
        <f t="array" ref="L5031">MMULT(B5031:K5031,$D$18:$D$27)</f>
        <v>-2.173402982E-3</v>
      </c>
    </row>
    <row r="5032" spans="1:12" x14ac:dyDescent="0.35">
      <c r="A5032" s="22">
        <v>45225</v>
      </c>
      <c r="B5032" s="21">
        <v>-9.1170000000000001E-3</v>
      </c>
      <c r="C5032" s="21">
        <v>-7.1850000000000004E-3</v>
      </c>
      <c r="D5032" s="21">
        <v>-1.3798E-2</v>
      </c>
      <c r="E5032" s="21">
        <v>-1.7440000000000001E-2</v>
      </c>
      <c r="F5032" s="21">
        <v>-1.3246000000000001E-2</v>
      </c>
      <c r="G5032" s="21">
        <v>4.2180000000000004E-3</v>
      </c>
      <c r="H5032" s="21">
        <v>0</v>
      </c>
      <c r="I5032" s="21">
        <v>-5.7790000000000003E-3</v>
      </c>
      <c r="J5032" s="21">
        <v>-5.3600000000000002E-3</v>
      </c>
      <c r="K5032" s="21">
        <v>4.8180000000000002E-3</v>
      </c>
      <c r="L5032" s="21" cm="1">
        <f t="array" ref="L5032">MMULT(B5032:K5032,$D$18:$D$27)</f>
        <v>-8.0292127739999986E-3</v>
      </c>
    </row>
    <row r="5033" spans="1:12" x14ac:dyDescent="0.35">
      <c r="A5033" s="22">
        <v>45226</v>
      </c>
      <c r="B5033" s="21">
        <v>-1.9051999999999999E-2</v>
      </c>
      <c r="C5033" s="21">
        <v>-6.7205000000000001E-2</v>
      </c>
      <c r="D5033" s="21">
        <v>-1.5242E-2</v>
      </c>
      <c r="E5033" s="21">
        <v>-4.3109999999999997E-3</v>
      </c>
      <c r="F5033" s="21">
        <v>-7.1599999999999995E-4</v>
      </c>
      <c r="G5033" s="21">
        <v>-1.5401E-2</v>
      </c>
      <c r="H5033" s="21">
        <v>-1.6437E-2</v>
      </c>
      <c r="I5033" s="21">
        <v>7.5389999999999997E-3</v>
      </c>
      <c r="J5033" s="21">
        <v>-1.976E-2</v>
      </c>
      <c r="K5033" s="21">
        <v>-1.3913E-2</v>
      </c>
      <c r="L5033" s="21" cm="1">
        <f t="array" ref="L5033">MMULT(B5033:K5033,$D$18:$D$27)</f>
        <v>-1.2180295040000002E-2</v>
      </c>
    </row>
    <row r="5034" spans="1:12" x14ac:dyDescent="0.35">
      <c r="A5034" s="22">
        <v>45229</v>
      </c>
      <c r="B5034" s="21">
        <v>3.1259999999999999E-3</v>
      </c>
      <c r="C5034" s="21">
        <v>1.2054E-2</v>
      </c>
      <c r="D5034" s="21">
        <v>-4.2859999999999999E-3</v>
      </c>
      <c r="E5034" s="21">
        <v>2.8860000000000001E-3</v>
      </c>
      <c r="F5034" s="21">
        <v>1.021E-2</v>
      </c>
      <c r="G5034" s="21">
        <v>-9.3609999999999995E-3</v>
      </c>
      <c r="H5034" s="21">
        <v>-8.9990000000000001E-3</v>
      </c>
      <c r="I5034" s="21">
        <v>1.3612000000000001E-2</v>
      </c>
      <c r="J5034" s="21">
        <v>-1.4661E-2</v>
      </c>
      <c r="K5034" s="21">
        <v>5.8900000000000003E-3</v>
      </c>
      <c r="L5034" s="21" cm="1">
        <f t="array" ref="L5034">MMULT(B5034:K5034,$D$18:$D$27)</f>
        <v>2.1615315570000003E-3</v>
      </c>
    </row>
    <row r="5035" spans="1:12" x14ac:dyDescent="0.35">
      <c r="A5035" s="22">
        <v>45230</v>
      </c>
      <c r="B5035" s="21">
        <v>-2.8299999999999999E-4</v>
      </c>
      <c r="C5035" s="21">
        <v>-2.464E-3</v>
      </c>
      <c r="D5035" s="21">
        <v>6.3769999999999999E-3</v>
      </c>
      <c r="E5035" s="21">
        <v>5.587E-3</v>
      </c>
      <c r="F5035" s="21">
        <v>-1.3121000000000001E-2</v>
      </c>
      <c r="G5035" s="21">
        <v>1.2E-4</v>
      </c>
      <c r="H5035" s="21">
        <v>2.2699999999999999E-3</v>
      </c>
      <c r="I5035" s="21">
        <v>1.4496999999999999E-2</v>
      </c>
      <c r="J5035" s="21">
        <v>4.3400000000000001E-3</v>
      </c>
      <c r="K5035" s="21">
        <v>2.9891999999999998E-2</v>
      </c>
      <c r="L5035" s="21" cm="1">
        <f t="array" ref="L5035">MMULT(B5035:K5035,$D$18:$D$27)</f>
        <v>4.109231671E-3</v>
      </c>
    </row>
    <row r="5036" spans="1:12" x14ac:dyDescent="0.35">
      <c r="A5036" s="22">
        <v>45231</v>
      </c>
      <c r="B5036" s="21">
        <v>-1.9840000000000001E-3</v>
      </c>
      <c r="C5036" s="21">
        <v>-1.2009000000000001E-2</v>
      </c>
      <c r="D5036" s="21">
        <v>-1.6079E-2</v>
      </c>
      <c r="E5036" s="21">
        <v>-1.7929E-2</v>
      </c>
      <c r="F5036" s="21">
        <v>3.5929999999999998E-3</v>
      </c>
      <c r="G5036" s="21">
        <v>6.4590000000000003E-3</v>
      </c>
      <c r="H5036" s="21">
        <v>-7.28E-3</v>
      </c>
      <c r="I5036" s="21">
        <v>1.7708000000000002E-2</v>
      </c>
      <c r="J5036" s="21">
        <v>9.2589999999999999E-3</v>
      </c>
      <c r="K5036" s="21">
        <v>2.6182E-2</v>
      </c>
      <c r="L5036" s="21" cm="1">
        <f t="array" ref="L5036">MMULT(B5036:K5036,$D$18:$D$27)</f>
        <v>1.2882738580000008E-3</v>
      </c>
    </row>
    <row r="5037" spans="1:12" x14ac:dyDescent="0.35">
      <c r="A5037" s="22">
        <v>45232</v>
      </c>
      <c r="B5037" s="21">
        <v>3.2847000000000001E-2</v>
      </c>
      <c r="C5037" s="21">
        <v>3.3198999999999999E-2</v>
      </c>
      <c r="D5037" s="21">
        <v>3.5663E-2</v>
      </c>
      <c r="E5037" s="21">
        <v>4.5856000000000001E-2</v>
      </c>
      <c r="F5037" s="21">
        <v>2.6852999999999998E-2</v>
      </c>
      <c r="G5037" s="21">
        <v>7.2489999999999999E-2</v>
      </c>
      <c r="H5037" s="21">
        <v>3.1127999999999999E-2</v>
      </c>
      <c r="I5037" s="21">
        <v>1.7486000000000002E-2</v>
      </c>
      <c r="J5037" s="21">
        <v>3.3639000000000002E-2</v>
      </c>
      <c r="K5037" s="21">
        <v>3.6080000000000001E-3</v>
      </c>
      <c r="L5037" s="21" cm="1">
        <f t="array" ref="L5037">MMULT(B5037:K5037,$D$18:$D$27)</f>
        <v>3.0222983905E-2</v>
      </c>
    </row>
    <row r="5038" spans="1:12" x14ac:dyDescent="0.35">
      <c r="A5038" s="22">
        <v>45233</v>
      </c>
      <c r="B5038" s="21">
        <v>-1.2189999999999999E-2</v>
      </c>
      <c r="C5038" s="21">
        <v>-7.731E-3</v>
      </c>
      <c r="D5038" s="21">
        <v>-3.8089999999999999E-3</v>
      </c>
      <c r="E5038" s="21">
        <v>-1.8603999999999999E-2</v>
      </c>
      <c r="F5038" s="21">
        <v>-8.5430000000000002E-3</v>
      </c>
      <c r="G5038" s="21">
        <v>-2.3601E-2</v>
      </c>
      <c r="H5038" s="21">
        <v>-4.1089999999999998E-3</v>
      </c>
      <c r="I5038" s="21">
        <v>-1.1259999999999999E-2</v>
      </c>
      <c r="J5038" s="21">
        <v>-1.7750000000000001E-3</v>
      </c>
      <c r="K5038" s="21">
        <v>-3.2034E-2</v>
      </c>
      <c r="L5038" s="21" cm="1">
        <f t="array" ref="L5038">MMULT(B5038:K5038,$D$18:$D$27)</f>
        <v>-9.2875110169999987E-3</v>
      </c>
    </row>
    <row r="5039" spans="1:12" x14ac:dyDescent="0.35">
      <c r="A5039" s="22">
        <v>45236</v>
      </c>
      <c r="B5039" s="21">
        <v>-1.7721000000000001E-2</v>
      </c>
      <c r="C5039" s="21">
        <v>-4.1330000000000004E-3</v>
      </c>
      <c r="D5039" s="21">
        <v>-1.3577000000000001E-2</v>
      </c>
      <c r="E5039" s="21">
        <v>-1.0689000000000001E-2</v>
      </c>
      <c r="F5039" s="21">
        <v>-6.8580000000000004E-3</v>
      </c>
      <c r="G5039" s="21">
        <v>-6.5820000000000002E-3</v>
      </c>
      <c r="H5039" s="21">
        <v>-1.9997000000000001E-2</v>
      </c>
      <c r="I5039" s="21">
        <v>5.1400000000000003E-4</v>
      </c>
      <c r="J5039" s="21">
        <v>-1.1854999999999999E-2</v>
      </c>
      <c r="K5039" s="21">
        <v>-5.7039999999999999E-3</v>
      </c>
      <c r="L5039" s="21" cm="1">
        <f t="array" ref="L5039">MMULT(B5039:K5039,$D$18:$D$27)</f>
        <v>-9.8880850689999997E-3</v>
      </c>
    </row>
    <row r="5040" spans="1:12" x14ac:dyDescent="0.35">
      <c r="A5040" s="22">
        <v>45237</v>
      </c>
      <c r="B5040" s="21">
        <v>-1.5679999999999999E-2</v>
      </c>
      <c r="C5040" s="21">
        <v>-1.7618999999999999E-2</v>
      </c>
      <c r="D5040" s="21">
        <v>-2.9899999999999999E-2</v>
      </c>
      <c r="E5040" s="21">
        <v>-2.7179999999999999E-2</v>
      </c>
      <c r="F5040" s="21">
        <v>-5.5772000000000002E-2</v>
      </c>
      <c r="G5040" s="21">
        <v>-2.3074999999999998E-2</v>
      </c>
      <c r="H5040" s="21">
        <v>-2.5100999999999998E-2</v>
      </c>
      <c r="I5040" s="21">
        <v>-2.5588E-2</v>
      </c>
      <c r="J5040" s="21">
        <v>-7.1989999999999997E-3</v>
      </c>
      <c r="K5040" s="21">
        <v>-2.5080000000000002E-2</v>
      </c>
      <c r="L5040" s="21" cm="1">
        <f t="array" ref="L5040">MMULT(B5040:K5040,$D$18:$D$27)</f>
        <v>-2.3905109180000002E-2</v>
      </c>
    </row>
    <row r="5041" spans="1:12" x14ac:dyDescent="0.35">
      <c r="A5041" s="22">
        <v>45238</v>
      </c>
      <c r="B5041" s="21">
        <v>-1.2283000000000001E-2</v>
      </c>
      <c r="C5041" s="21">
        <v>-1.3919000000000001E-2</v>
      </c>
      <c r="D5041" s="21">
        <v>-1.166E-2</v>
      </c>
      <c r="E5041" s="21">
        <v>-6.9410000000000001E-3</v>
      </c>
      <c r="F5041" s="21">
        <v>-7.4999999999999997E-3</v>
      </c>
      <c r="G5041" s="21">
        <v>-2.5023E-2</v>
      </c>
      <c r="H5041" s="21">
        <v>1.5781E-2</v>
      </c>
      <c r="I5041" s="21">
        <v>-1.8005E-2</v>
      </c>
      <c r="J5041" s="21">
        <v>-1.2689000000000001E-2</v>
      </c>
      <c r="K5041" s="21">
        <v>-1.8199E-2</v>
      </c>
      <c r="L5041" s="21" cm="1">
        <f t="array" ref="L5041">MMULT(B5041:K5041,$D$18:$D$27)</f>
        <v>-9.9729566830000001E-3</v>
      </c>
    </row>
    <row r="5042" spans="1:12" x14ac:dyDescent="0.35">
      <c r="A5042" s="22">
        <v>45239</v>
      </c>
      <c r="B5042" s="21">
        <v>2.9100000000000003E-4</v>
      </c>
      <c r="C5042" s="21">
        <v>-3.2299999999999998E-3</v>
      </c>
      <c r="D5042" s="21">
        <v>7.4299999999999995E-4</v>
      </c>
      <c r="E5042" s="21">
        <v>-2.6210000000000001E-3</v>
      </c>
      <c r="F5042" s="21">
        <v>-3.5899999999999999E-3</v>
      </c>
      <c r="G5042" s="21">
        <v>3.718E-3</v>
      </c>
      <c r="H5042" s="21">
        <v>-9.3209999999999994E-3</v>
      </c>
      <c r="I5042" s="21">
        <v>-1.0553999999999999E-2</v>
      </c>
      <c r="J5042" s="21">
        <v>-7.9559999999999995E-3</v>
      </c>
      <c r="K5042" s="21">
        <v>-1.1847E-2</v>
      </c>
      <c r="L5042" s="21" cm="1">
        <f t="array" ref="L5042">MMULT(B5042:K5042,$D$18:$D$27)</f>
        <v>-5.3269773960000003E-3</v>
      </c>
    </row>
    <row r="5043" spans="1:12" x14ac:dyDescent="0.35">
      <c r="A5043" s="22">
        <v>45240</v>
      </c>
      <c r="B5043" s="21">
        <v>7.6730000000000001E-3</v>
      </c>
      <c r="C5043" s="21">
        <v>7.1159999999999999E-3</v>
      </c>
      <c r="D5043" s="21">
        <v>1.1542E-2</v>
      </c>
      <c r="E5043" s="21">
        <v>1.2789999999999999E-2</v>
      </c>
      <c r="F5043" s="21">
        <v>1.0618000000000001E-2</v>
      </c>
      <c r="G5043" s="21">
        <v>1.0396000000000001E-2</v>
      </c>
      <c r="H5043" s="21">
        <v>6.6030000000000004E-3</v>
      </c>
      <c r="I5043" s="21">
        <v>2.5399999999999999E-2</v>
      </c>
      <c r="J5043" s="21">
        <v>1.4189E-2</v>
      </c>
      <c r="K5043" s="21">
        <v>2.3484000000000001E-2</v>
      </c>
      <c r="L5043" s="21" cm="1">
        <f t="array" ref="L5043">MMULT(B5043:K5043,$D$18:$D$27)</f>
        <v>1.3790648807000001E-2</v>
      </c>
    </row>
    <row r="5044" spans="1:12" x14ac:dyDescent="0.35">
      <c r="A5044" s="22">
        <v>45243</v>
      </c>
      <c r="B5044" s="21">
        <v>1.0506E-2</v>
      </c>
      <c r="C5044" s="21">
        <v>7.345E-3</v>
      </c>
      <c r="D5044" s="21">
        <v>2.934E-3</v>
      </c>
      <c r="E5044" s="21">
        <v>-2.1619999999999999E-3</v>
      </c>
      <c r="F5044" s="21">
        <v>1.3133000000000001E-2</v>
      </c>
      <c r="G5044" s="21">
        <v>4.1390000000000003E-3</v>
      </c>
      <c r="H5044" s="21">
        <v>1.0331E-2</v>
      </c>
      <c r="I5044" s="21">
        <v>6.2589999999999998E-3</v>
      </c>
      <c r="J5044" s="21">
        <v>4.8659999999999997E-3</v>
      </c>
      <c r="K5044" s="21">
        <v>1.1231E-2</v>
      </c>
      <c r="L5044" s="21" cm="1">
        <f t="array" ref="L5044">MMULT(B5044:K5044,$D$18:$D$27)</f>
        <v>6.893790524E-3</v>
      </c>
    </row>
    <row r="5045" spans="1:12" x14ac:dyDescent="0.35">
      <c r="A5045" s="22">
        <v>45244</v>
      </c>
      <c r="B5045" s="21">
        <v>-5.2459999999999998E-3</v>
      </c>
      <c r="C5045" s="21">
        <v>7.2919999999999999E-3</v>
      </c>
      <c r="D5045" s="21">
        <v>1.6740000000000001E-2</v>
      </c>
      <c r="E5045" s="21">
        <v>1.56E-3</v>
      </c>
      <c r="F5045" s="21">
        <v>6.4809999999999998E-3</v>
      </c>
      <c r="G5045" s="21">
        <v>1.7901E-2</v>
      </c>
      <c r="H5045" s="21">
        <v>1.9480000000000001E-3</v>
      </c>
      <c r="I5045" s="21">
        <v>7.6220000000000003E-3</v>
      </c>
      <c r="J5045" s="21">
        <v>1.6948999999999999E-2</v>
      </c>
      <c r="K5045" s="21">
        <v>2.6641999999999999E-2</v>
      </c>
      <c r="L5045" s="21" cm="1">
        <f t="array" ref="L5045">MMULT(B5045:K5045,$D$18:$D$27)</f>
        <v>6.4363714099999999E-3</v>
      </c>
    </row>
    <row r="5046" spans="1:12" x14ac:dyDescent="0.35">
      <c r="A5046" s="22">
        <v>45245</v>
      </c>
      <c r="B5046" s="21">
        <v>-6.0410000000000004E-3</v>
      </c>
      <c r="C5046" s="21">
        <v>3.516E-3</v>
      </c>
      <c r="D5046" s="21">
        <v>-1.6383999999999999E-2</v>
      </c>
      <c r="E5046" s="21">
        <v>-4.4140000000000004E-3</v>
      </c>
      <c r="F5046" s="21">
        <v>-1.2328E-2</v>
      </c>
      <c r="G5046" s="21">
        <v>-1.851E-3</v>
      </c>
      <c r="H5046" s="21">
        <v>-6.966E-3</v>
      </c>
      <c r="I5046" s="21">
        <v>4.0860000000000002E-3</v>
      </c>
      <c r="J5046" s="21">
        <v>7.143E-3</v>
      </c>
      <c r="K5046" s="21">
        <v>-2.2569999999999999E-3</v>
      </c>
      <c r="L5046" s="21" cm="1">
        <f t="array" ref="L5046">MMULT(B5046:K5046,$D$18:$D$27)</f>
        <v>-2.4561858880000004E-3</v>
      </c>
    </row>
    <row r="5047" spans="1:12" x14ac:dyDescent="0.35">
      <c r="A5047" s="22">
        <v>45246</v>
      </c>
      <c r="B5047" s="21">
        <v>-1.1575999999999999E-2</v>
      </c>
      <c r="C5047" s="21">
        <v>-2.6037000000000001E-2</v>
      </c>
      <c r="D5047" s="21">
        <v>-1.9257E-2</v>
      </c>
      <c r="E5047" s="21">
        <v>-2.6428E-2</v>
      </c>
      <c r="F5047" s="21">
        <v>-2.9246999999999999E-2</v>
      </c>
      <c r="G5047" s="21">
        <v>-2.8051E-2</v>
      </c>
      <c r="H5047" s="21">
        <v>-1.6150000000000001E-2</v>
      </c>
      <c r="I5047" s="21">
        <v>-1.6971E-2</v>
      </c>
      <c r="J5047" s="21">
        <v>-5.9100000000000003E-3</v>
      </c>
      <c r="K5047" s="21">
        <v>-3.4790000000000001E-2</v>
      </c>
      <c r="L5047" s="21" cm="1">
        <f t="array" ref="L5047">MMULT(B5047:K5047,$D$18:$D$27)</f>
        <v>-1.7384612441000005E-2</v>
      </c>
    </row>
    <row r="5048" spans="1:12" x14ac:dyDescent="0.35">
      <c r="A5048" s="22">
        <v>45247</v>
      </c>
      <c r="B5048" s="21">
        <v>2.4400000000000002E-2</v>
      </c>
      <c r="C5048" s="21">
        <v>1.8974000000000001E-2</v>
      </c>
      <c r="D5048" s="21">
        <v>2.7341000000000001E-2</v>
      </c>
      <c r="E5048" s="21">
        <v>2.3216000000000001E-2</v>
      </c>
      <c r="F5048" s="21">
        <v>1.4201E-2</v>
      </c>
      <c r="G5048" s="21">
        <v>2.588E-2</v>
      </c>
      <c r="H5048" s="21">
        <v>1.0777999999999999E-2</v>
      </c>
      <c r="I5048" s="21">
        <v>2.5014999999999999E-2</v>
      </c>
      <c r="J5048" s="21">
        <v>8.3230000000000005E-3</v>
      </c>
      <c r="K5048" s="21">
        <v>1.9297000000000002E-2</v>
      </c>
      <c r="L5048" s="21" cm="1">
        <f t="array" ref="L5048">MMULT(B5048:K5048,$D$18:$D$27)</f>
        <v>1.9527199699999997E-2</v>
      </c>
    </row>
    <row r="5049" spans="1:12" x14ac:dyDescent="0.35">
      <c r="A5049" s="22">
        <v>45250</v>
      </c>
      <c r="B5049" s="21">
        <v>-4.3829999999999997E-3</v>
      </c>
      <c r="C5049" s="21">
        <v>-5.5400000000000002E-4</v>
      </c>
      <c r="D5049" s="21">
        <v>9.9190000000000007E-3</v>
      </c>
      <c r="E5049" s="21">
        <v>6.9810000000000002E-3</v>
      </c>
      <c r="F5049" s="21">
        <v>-2.081E-3</v>
      </c>
      <c r="G5049" s="21">
        <v>9.9979999999999999E-3</v>
      </c>
      <c r="H5049" s="21">
        <v>2.9529999999999999E-3</v>
      </c>
      <c r="I5049" s="21">
        <v>1.4952E-2</v>
      </c>
      <c r="J5049" s="21">
        <v>-1.1789999999999999E-3</v>
      </c>
      <c r="K5049" s="21">
        <v>7.3699999999999998E-3</v>
      </c>
      <c r="L5049" s="21" cm="1">
        <f t="array" ref="L5049">MMULT(B5049:K5049,$D$18:$D$27)</f>
        <v>4.137749657E-3</v>
      </c>
    </row>
    <row r="5050" spans="1:12" x14ac:dyDescent="0.35">
      <c r="A5050" s="22">
        <v>45251</v>
      </c>
      <c r="B5050" s="21">
        <v>-3.8299999999999999E-4</v>
      </c>
      <c r="C5050" s="21">
        <v>-2.3549999999999999E-3</v>
      </c>
      <c r="D5050" s="21">
        <v>-7.8259999999999996E-3</v>
      </c>
      <c r="E5050" s="21">
        <v>-1.9070000000000001E-3</v>
      </c>
      <c r="F5050" s="21">
        <v>-3.79E-4</v>
      </c>
      <c r="G5050" s="21">
        <v>7.8270000000000006E-3</v>
      </c>
      <c r="H5050" s="21">
        <v>-6.3790000000000001E-3</v>
      </c>
      <c r="I5050" s="21">
        <v>-5.927E-3</v>
      </c>
      <c r="J5050" s="21">
        <v>1.0626E-2</v>
      </c>
      <c r="K5050" s="21">
        <v>-9.1280000000000007E-3</v>
      </c>
      <c r="L5050" s="21" cm="1">
        <f t="array" ref="L5050">MMULT(B5050:K5050,$D$18:$D$27)</f>
        <v>-1.5039459180000005E-3</v>
      </c>
    </row>
    <row r="5051" spans="1:12" x14ac:dyDescent="0.35">
      <c r="A5051" s="22">
        <v>45252</v>
      </c>
      <c r="B5051" s="21">
        <v>-4.3080000000000002E-3</v>
      </c>
      <c r="C5051" s="21">
        <v>2.013E-3</v>
      </c>
      <c r="D5051" s="21">
        <v>-8.6920000000000001E-3</v>
      </c>
      <c r="E5051" s="21">
        <v>-2.7789999999999998E-3</v>
      </c>
      <c r="F5051" s="21">
        <v>-3.7940000000000001E-3</v>
      </c>
      <c r="G5051" s="21">
        <v>-3.8830000000000002E-3</v>
      </c>
      <c r="H5051" s="21">
        <v>-8.8889999999999993E-3</v>
      </c>
      <c r="I5051" s="21">
        <v>5.11E-3</v>
      </c>
      <c r="J5051" s="21">
        <v>9.9299999999999996E-3</v>
      </c>
      <c r="K5051" s="21">
        <v>1.0702E-2</v>
      </c>
      <c r="L5051" s="21" cm="1">
        <f t="array" ref="L5051">MMULT(B5051:K5051,$D$18:$D$27)</f>
        <v>-1.2607831200000001E-4</v>
      </c>
    </row>
    <row r="5052" spans="1:12" x14ac:dyDescent="0.35">
      <c r="A5052" s="22">
        <v>45254</v>
      </c>
      <c r="B5052" s="21">
        <v>5.3839999999999999E-3</v>
      </c>
      <c r="C5052" s="21">
        <v>3.9490000000000003E-3</v>
      </c>
      <c r="D5052" s="21">
        <v>2.679E-3</v>
      </c>
      <c r="E5052" s="21">
        <v>5.5719999999999997E-3</v>
      </c>
      <c r="F5052" s="21">
        <v>1.523E-3</v>
      </c>
      <c r="G5052" s="21">
        <v>7.1079999999999997E-3</v>
      </c>
      <c r="H5052" s="21">
        <v>-8.3000000000000001E-4</v>
      </c>
      <c r="I5052" s="21">
        <v>5.254E-3</v>
      </c>
      <c r="J5052" s="21">
        <v>3.47E-3</v>
      </c>
      <c r="K5052" s="21">
        <v>1.944E-3</v>
      </c>
      <c r="L5052" s="21" cm="1">
        <f t="array" ref="L5052">MMULT(B5052:K5052,$D$18:$D$27)</f>
        <v>3.7645964800000001E-3</v>
      </c>
    </row>
    <row r="5053" spans="1:12" x14ac:dyDescent="0.35">
      <c r="A5053" s="22">
        <v>45257</v>
      </c>
      <c r="B5053" s="21">
        <v>-5.8329999999999996E-3</v>
      </c>
      <c r="C5053" s="21">
        <v>-3.7269999999999998E-3</v>
      </c>
      <c r="D5053" s="21">
        <v>-4.0489999999999996E-3</v>
      </c>
      <c r="E5053" s="21">
        <v>-5.9750000000000003E-3</v>
      </c>
      <c r="F5053" s="21">
        <v>-9.5100000000000002E-4</v>
      </c>
      <c r="G5053" s="21">
        <v>1.48E-3</v>
      </c>
      <c r="H5053" s="21">
        <v>-4.8199999999999996E-3</v>
      </c>
      <c r="I5053" s="21">
        <v>-2.529E-3</v>
      </c>
      <c r="J5053" s="21">
        <v>-2.3050000000000002E-3</v>
      </c>
      <c r="K5053" s="21">
        <v>7.0229999999999997E-3</v>
      </c>
      <c r="L5053" s="21" cm="1">
        <f t="array" ref="L5053">MMULT(B5053:K5053,$D$18:$D$27)</f>
        <v>-3.5467357979999995E-3</v>
      </c>
    </row>
    <row r="5054" spans="1:12" x14ac:dyDescent="0.35">
      <c r="A5054" s="22">
        <v>45258</v>
      </c>
      <c r="B5054" s="21">
        <v>-5.7700000000000004E-4</v>
      </c>
      <c r="C5054" s="21">
        <v>7.9660000000000009E-3</v>
      </c>
      <c r="D5054" s="21">
        <v>5.2030000000000002E-3</v>
      </c>
      <c r="E5054" s="21">
        <v>1.5679999999999999E-3</v>
      </c>
      <c r="F5054" s="21">
        <v>-4.5669999999999999E-3</v>
      </c>
      <c r="G5054" s="21">
        <v>-5.3429999999999997E-3</v>
      </c>
      <c r="H5054" s="21">
        <v>3.1740000000000002E-3</v>
      </c>
      <c r="I5054" s="21">
        <v>-2.7889999999999998E-3</v>
      </c>
      <c r="J5054" s="21">
        <v>-1.155E-3</v>
      </c>
      <c r="K5054" s="21">
        <v>-3.7200000000000002E-3</v>
      </c>
      <c r="L5054" s="21" cm="1">
        <f t="array" ref="L5054">MMULT(B5054:K5054,$D$18:$D$27)</f>
        <v>-6.417215099999992E-5</v>
      </c>
    </row>
    <row r="5055" spans="1:12" x14ac:dyDescent="0.35">
      <c r="A5055" s="22">
        <v>45259</v>
      </c>
      <c r="B5055" s="21">
        <v>-1.5014E-2</v>
      </c>
      <c r="C5055" s="21">
        <v>-1.0996000000000001E-2</v>
      </c>
      <c r="D5055" s="21">
        <v>-3.235E-3</v>
      </c>
      <c r="E5055" s="21">
        <v>-8.7840000000000001E-3</v>
      </c>
      <c r="F5055" s="21">
        <v>-8.4110000000000001E-3</v>
      </c>
      <c r="G5055" s="21">
        <v>5.829E-3</v>
      </c>
      <c r="H5055" s="21">
        <v>4.496E-3</v>
      </c>
      <c r="I5055" s="21">
        <v>3.5763000000000003E-2</v>
      </c>
      <c r="J5055" s="21">
        <v>1.735E-3</v>
      </c>
      <c r="K5055" s="21">
        <v>-1.7134E-2</v>
      </c>
      <c r="L5055" s="21" cm="1">
        <f t="array" ref="L5055">MMULT(B5055:K5055,$D$18:$D$27)</f>
        <v>3.551037257000002E-3</v>
      </c>
    </row>
    <row r="5056" spans="1:12" x14ac:dyDescent="0.35">
      <c r="A5056" s="22">
        <v>45260</v>
      </c>
      <c r="B5056" s="21">
        <v>3.9090000000000001E-3</v>
      </c>
      <c r="C5056" s="21">
        <v>-2.1540000000000001E-3</v>
      </c>
      <c r="D5056" s="21">
        <v>-1.379E-3</v>
      </c>
      <c r="E5056" s="21">
        <v>1.4038999999999999E-2</v>
      </c>
      <c r="F5056" s="21">
        <v>3.277E-3</v>
      </c>
      <c r="G5056" s="21">
        <v>2.7723999999999999E-2</v>
      </c>
      <c r="H5056" s="21">
        <v>-1.9559E-2</v>
      </c>
      <c r="I5056" s="21">
        <v>5.4573999999999998E-2</v>
      </c>
      <c r="J5056" s="21">
        <v>1.4434000000000001E-2</v>
      </c>
      <c r="K5056" s="21">
        <v>1.2007E-2</v>
      </c>
      <c r="L5056" s="21" cm="1">
        <f t="array" ref="L5056">MMULT(B5056:K5056,$D$18:$D$27)</f>
        <v>1.4991544151000001E-2</v>
      </c>
    </row>
    <row r="5057" spans="1:12" x14ac:dyDescent="0.35">
      <c r="A5057" s="22">
        <v>45261</v>
      </c>
      <c r="B5057" s="21">
        <v>2.4329999999999998E-3</v>
      </c>
      <c r="C5057" s="21">
        <v>8.4259999999999995E-3</v>
      </c>
      <c r="D5057" s="21">
        <v>4.3059999999999999E-3</v>
      </c>
      <c r="E5057" s="21">
        <v>-2.9420000000000002E-3</v>
      </c>
      <c r="F5057" s="21">
        <v>6.7260000000000002E-3</v>
      </c>
      <c r="G5057" s="21">
        <v>-3.2060000000000001E-3</v>
      </c>
      <c r="H5057" s="21">
        <v>-5.4099999999999999E-3</v>
      </c>
      <c r="I5057" s="21">
        <v>6.2839999999999997E-3</v>
      </c>
      <c r="J5057" s="21">
        <v>1.0245000000000001E-2</v>
      </c>
      <c r="K5057" s="21">
        <v>1.4947E-2</v>
      </c>
      <c r="L5057" s="21" cm="1">
        <f t="array" ref="L5057">MMULT(B5057:K5057,$D$18:$D$27)</f>
        <v>4.1216582140000003E-3</v>
      </c>
    </row>
    <row r="5058" spans="1:12" x14ac:dyDescent="0.35">
      <c r="A5058" s="22">
        <v>45264</v>
      </c>
      <c r="B5058" s="21">
        <v>-5.437E-3</v>
      </c>
      <c r="C5058" s="21">
        <v>4.1399999999999998E-4</v>
      </c>
      <c r="D5058" s="21">
        <v>-4.8539999999999998E-3</v>
      </c>
      <c r="E5058" s="21">
        <v>-6.0749999999999997E-3</v>
      </c>
      <c r="F5058" s="21">
        <v>-6.8719999999999996E-3</v>
      </c>
      <c r="G5058" s="21">
        <v>-9.4280000000000006E-3</v>
      </c>
      <c r="H5058" s="21">
        <v>-1.6487999999999999E-2</v>
      </c>
      <c r="I5058" s="21">
        <v>-9.7149999999999997E-3</v>
      </c>
      <c r="J5058" s="21">
        <v>5.6340000000000001E-3</v>
      </c>
      <c r="K5058" s="21">
        <v>-1.9799999999999999E-4</v>
      </c>
      <c r="L5058" s="21" cm="1">
        <f t="array" ref="L5058">MMULT(B5058:K5058,$D$18:$D$27)</f>
        <v>-5.700797583999999E-3</v>
      </c>
    </row>
    <row r="5059" spans="1:12" x14ac:dyDescent="0.35">
      <c r="A5059" s="22">
        <v>45265</v>
      </c>
      <c r="B5059" s="21">
        <v>-1.9428000000000001E-2</v>
      </c>
      <c r="C5059" s="21">
        <v>-1.3875E-2</v>
      </c>
      <c r="D5059" s="21">
        <v>-8.5369999999999994E-3</v>
      </c>
      <c r="E5059" s="21">
        <v>-1.2137E-2</v>
      </c>
      <c r="F5059" s="21">
        <v>-2.7292E-2</v>
      </c>
      <c r="G5059" s="21">
        <v>-1.7467E-2</v>
      </c>
      <c r="H5059" s="21">
        <v>-1.0024E-2</v>
      </c>
      <c r="I5059" s="21">
        <v>-5.7609999999999996E-3</v>
      </c>
      <c r="J5059" s="21">
        <v>-1.9608E-2</v>
      </c>
      <c r="K5059" s="21">
        <v>-1.6315E-2</v>
      </c>
      <c r="L5059" s="21" cm="1">
        <f t="array" ref="L5059">MMULT(B5059:K5059,$D$18:$D$27)</f>
        <v>-1.41846435E-2</v>
      </c>
    </row>
    <row r="5060" spans="1:12" x14ac:dyDescent="0.35">
      <c r="A5060" s="22">
        <v>45266</v>
      </c>
      <c r="B5060" s="21">
        <v>-1.3242E-2</v>
      </c>
      <c r="C5060" s="21">
        <v>-2.31E-3</v>
      </c>
      <c r="D5060" s="21">
        <v>-1.804E-2</v>
      </c>
      <c r="E5060" s="21">
        <v>-2.3157000000000001E-2</v>
      </c>
      <c r="F5060" s="21">
        <v>-2.9243000000000002E-2</v>
      </c>
      <c r="G5060" s="21">
        <v>-2.4160000000000001E-2</v>
      </c>
      <c r="H5060" s="21">
        <v>-1.3965999999999999E-2</v>
      </c>
      <c r="I5060" s="21">
        <v>-2.1142999999999999E-2</v>
      </c>
      <c r="J5060" s="21">
        <v>1.714E-3</v>
      </c>
      <c r="K5060" s="21">
        <v>-3.8544000000000002E-2</v>
      </c>
      <c r="L5060" s="21" cm="1">
        <f t="array" ref="L5060">MMULT(B5060:K5060,$D$18:$D$27)</f>
        <v>-1.5451316945000002E-2</v>
      </c>
    </row>
    <row r="5061" spans="1:12" x14ac:dyDescent="0.35">
      <c r="A5061" s="22">
        <v>45267</v>
      </c>
      <c r="B5061" s="21">
        <v>-6.9620000000000003E-3</v>
      </c>
      <c r="C5061" s="21">
        <v>-7.7200000000000001E-4</v>
      </c>
      <c r="D5061" s="21">
        <v>-1.1691E-2</v>
      </c>
      <c r="E5061" s="21">
        <v>2.9859999999999999E-3</v>
      </c>
      <c r="F5061" s="21">
        <v>-1.3637E-2</v>
      </c>
      <c r="G5061" s="21">
        <v>-1.0626999999999999E-2</v>
      </c>
      <c r="H5061" s="21">
        <v>-1.4159999999999999E-3</v>
      </c>
      <c r="I5061" s="21">
        <v>-3.0400000000000002E-3</v>
      </c>
      <c r="J5061" s="21">
        <v>-1.7110000000000001E-3</v>
      </c>
      <c r="K5061" s="21">
        <v>-1.1174999999999999E-2</v>
      </c>
      <c r="L5061" s="21" cm="1">
        <f t="array" ref="L5061">MMULT(B5061:K5061,$D$18:$D$27)</f>
        <v>-4.4408257090000009E-3</v>
      </c>
    </row>
    <row r="5062" spans="1:12" x14ac:dyDescent="0.35">
      <c r="A5062" s="22">
        <v>45268</v>
      </c>
      <c r="B5062" s="21">
        <v>1.1481E-2</v>
      </c>
      <c r="C5062" s="21">
        <v>1.3271E-2</v>
      </c>
      <c r="D5062" s="21">
        <v>5.1539999999999997E-3</v>
      </c>
      <c r="E5062" s="21">
        <v>1.1006E-2</v>
      </c>
      <c r="F5062" s="21">
        <v>7.0159999999999997E-3</v>
      </c>
      <c r="G5062" s="21">
        <v>2.1718999999999999E-2</v>
      </c>
      <c r="H5062" s="21">
        <v>1.2409999999999999E-3</v>
      </c>
      <c r="I5062" s="21">
        <v>5.6169999999999996E-3</v>
      </c>
      <c r="J5062" s="21">
        <v>1.1429E-2</v>
      </c>
      <c r="K5062" s="21">
        <v>1.0170999999999999E-2</v>
      </c>
      <c r="L5062" s="21" cm="1">
        <f t="array" ref="L5062">MMULT(B5062:K5062,$D$18:$D$27)</f>
        <v>8.3013735099999996E-3</v>
      </c>
    </row>
    <row r="5063" spans="1:12" x14ac:dyDescent="0.35">
      <c r="A5063" s="22">
        <v>45271</v>
      </c>
      <c r="B5063" s="21">
        <v>7.0299999999999996E-4</v>
      </c>
      <c r="C5063" s="21">
        <v>2.7700000000000001E-4</v>
      </c>
      <c r="D5063" s="21">
        <v>2.0170000000000001E-3</v>
      </c>
      <c r="E5063" s="21">
        <v>8.03E-4</v>
      </c>
      <c r="F5063" s="21">
        <v>7.1720000000000004E-3</v>
      </c>
      <c r="G5063" s="21">
        <v>-1.0397E-2</v>
      </c>
      <c r="H5063" s="21">
        <v>1.0448000000000001E-2</v>
      </c>
      <c r="I5063" s="21">
        <v>8.6979999999999991E-3</v>
      </c>
      <c r="J5063" s="21">
        <v>-7.345E-3</v>
      </c>
      <c r="K5063" s="21">
        <v>5.803E-3</v>
      </c>
      <c r="L5063" s="21" cm="1">
        <f t="array" ref="L5063">MMULT(B5063:K5063,$D$18:$D$27)</f>
        <v>3.0054789719999998E-3</v>
      </c>
    </row>
    <row r="5064" spans="1:12" x14ac:dyDescent="0.35">
      <c r="A5064" s="22">
        <v>45272</v>
      </c>
      <c r="B5064" s="21">
        <v>-1.576E-2</v>
      </c>
      <c r="C5064" s="21">
        <v>-1.2815999999999999E-2</v>
      </c>
      <c r="D5064" s="21">
        <v>-1.2836E-2</v>
      </c>
      <c r="E5064" s="21">
        <v>-9.8069999999999997E-3</v>
      </c>
      <c r="F5064" s="21">
        <v>-2.238E-3</v>
      </c>
      <c r="G5064" s="21">
        <v>-1.4241999999999999E-2</v>
      </c>
      <c r="H5064" s="21">
        <v>-2.6463E-2</v>
      </c>
      <c r="I5064" s="21">
        <v>-9.4140000000000005E-3</v>
      </c>
      <c r="J5064" s="21">
        <v>-1.992E-2</v>
      </c>
      <c r="K5064" s="21">
        <v>-3.3370000000000001E-3</v>
      </c>
      <c r="L5064" s="21" cm="1">
        <f t="array" ref="L5064">MMULT(B5064:K5064,$D$18:$D$27)</f>
        <v>-1.3648308511999999E-2</v>
      </c>
    </row>
    <row r="5065" spans="1:12" x14ac:dyDescent="0.35">
      <c r="A5065" s="22">
        <v>45273</v>
      </c>
      <c r="B5065" s="21">
        <v>8.8730000000000007E-3</v>
      </c>
      <c r="C5065" s="21">
        <v>1.4807000000000001E-2</v>
      </c>
      <c r="D5065" s="21">
        <v>6.8840000000000004E-3</v>
      </c>
      <c r="E5065" s="21">
        <v>7.1130000000000004E-3</v>
      </c>
      <c r="F5065" s="21">
        <v>3.0590000000000001E-3</v>
      </c>
      <c r="G5065" s="21">
        <v>4.8560000000000001E-3</v>
      </c>
      <c r="H5065" s="21">
        <v>3.0062999999999999E-2</v>
      </c>
      <c r="I5065" s="21">
        <v>1.5493E-2</v>
      </c>
      <c r="J5065" s="21">
        <v>1.5099E-2</v>
      </c>
      <c r="K5065" s="21">
        <v>2.2948E-2</v>
      </c>
      <c r="L5065" s="21" cm="1">
        <f t="array" ref="L5065">MMULT(B5065:K5065,$D$18:$D$27)</f>
        <v>1.3115601731000001E-2</v>
      </c>
    </row>
    <row r="5066" spans="1:12" x14ac:dyDescent="0.35">
      <c r="A5066" s="22">
        <v>45274</v>
      </c>
      <c r="B5066" s="21">
        <v>2.6890000000000001E-2</v>
      </c>
      <c r="C5066" s="21">
        <v>3.6789000000000002E-2</v>
      </c>
      <c r="D5066" s="21">
        <v>1.7892999999999999E-2</v>
      </c>
      <c r="E5066" s="21">
        <v>2.7716000000000001E-2</v>
      </c>
      <c r="F5066" s="21">
        <v>6.5664E-2</v>
      </c>
      <c r="G5066" s="21">
        <v>1.6853E-2</v>
      </c>
      <c r="H5066" s="21">
        <v>2.6914E-2</v>
      </c>
      <c r="I5066" s="21">
        <v>2.3199000000000001E-2</v>
      </c>
      <c r="J5066" s="21">
        <v>1.2014E-2</v>
      </c>
      <c r="K5066" s="21">
        <v>2.8842E-2</v>
      </c>
      <c r="L5066" s="21" cm="1">
        <f t="array" ref="L5066">MMULT(B5066:K5066,$D$18:$D$27)</f>
        <v>2.7422163214000001E-2</v>
      </c>
    </row>
    <row r="5067" spans="1:12" x14ac:dyDescent="0.35">
      <c r="A5067" s="22">
        <v>45275</v>
      </c>
      <c r="B5067" s="21">
        <v>-6.6940000000000003E-3</v>
      </c>
      <c r="C5067" s="21">
        <v>-3.8679999999999999E-3</v>
      </c>
      <c r="D5067" s="21">
        <v>-4.0629999999999998E-3</v>
      </c>
      <c r="E5067" s="21">
        <v>-3.5669999999999999E-3</v>
      </c>
      <c r="F5067" s="21">
        <v>-4.3880000000000004E-3</v>
      </c>
      <c r="G5067" s="21">
        <v>-1.0083E-2</v>
      </c>
      <c r="H5067" s="21">
        <v>-3.4039999999999999E-3</v>
      </c>
      <c r="I5067" s="21">
        <v>-1.8450000000000001E-3</v>
      </c>
      <c r="J5067" s="21">
        <v>-1.1306E-2</v>
      </c>
      <c r="K5067" s="21">
        <v>-1.6635E-2</v>
      </c>
      <c r="L5067" s="21" cm="1">
        <f t="array" ref="L5067">MMULT(B5067:K5067,$D$18:$D$27)</f>
        <v>-5.1780625969999996E-3</v>
      </c>
    </row>
    <row r="5068" spans="1:12" x14ac:dyDescent="0.35">
      <c r="A5068" s="22">
        <v>45278</v>
      </c>
      <c r="B5068" s="21">
        <v>7.4330000000000004E-3</v>
      </c>
      <c r="C5068" s="21">
        <v>2.2100000000000002E-3</v>
      </c>
      <c r="D5068" s="21">
        <v>1.2572E-2</v>
      </c>
      <c r="E5068" s="21">
        <v>3.143E-3</v>
      </c>
      <c r="F5068" s="21">
        <v>1.7240000000000001E-3</v>
      </c>
      <c r="G5068" s="21">
        <v>6.6740000000000002E-3</v>
      </c>
      <c r="H5068" s="21">
        <v>7.0010000000000003E-3</v>
      </c>
      <c r="I5068" s="21">
        <v>1.1011E-2</v>
      </c>
      <c r="J5068" s="21">
        <v>4.5739999999999999E-3</v>
      </c>
      <c r="K5068" s="21">
        <v>2.3116000000000001E-2</v>
      </c>
      <c r="L5068" s="21" cm="1">
        <f t="array" ref="L5068">MMULT(B5068:K5068,$D$18:$D$27)</f>
        <v>7.0728251199999991E-3</v>
      </c>
    </row>
    <row r="5069" spans="1:12" x14ac:dyDescent="0.35">
      <c r="A5069" s="22">
        <v>45279</v>
      </c>
      <c r="B5069" s="21">
        <v>1.3181999999999999E-2</v>
      </c>
      <c r="C5069" s="21">
        <v>1.3095000000000001E-2</v>
      </c>
      <c r="D5069" s="21">
        <v>7.4819999999999999E-3</v>
      </c>
      <c r="E5069" s="21">
        <v>1.3838E-2</v>
      </c>
      <c r="F5069" s="21">
        <v>1.3389E-2</v>
      </c>
      <c r="G5069" s="21">
        <v>3.3730000000000001E-3</v>
      </c>
      <c r="H5069" s="21">
        <v>2.2554000000000001E-2</v>
      </c>
      <c r="I5069" s="21">
        <v>1.9040000000000001E-2</v>
      </c>
      <c r="J5069" s="21">
        <v>3.9839999999999997E-3</v>
      </c>
      <c r="K5069" s="21">
        <v>1.2911000000000001E-2</v>
      </c>
      <c r="L5069" s="21" cm="1">
        <f t="array" ref="L5069">MMULT(B5069:K5069,$D$18:$D$27)</f>
        <v>1.3693227250999999E-2</v>
      </c>
    </row>
    <row r="5070" spans="1:12" x14ac:dyDescent="0.35">
      <c r="A5070" s="22">
        <v>45280</v>
      </c>
      <c r="B5070" s="21">
        <v>-1.6701000000000001E-2</v>
      </c>
      <c r="C5070" s="21">
        <v>-9.1660000000000005E-3</v>
      </c>
      <c r="D5070" s="21">
        <v>-8.9770000000000006E-3</v>
      </c>
      <c r="E5070" s="21">
        <v>1.717E-3</v>
      </c>
      <c r="F5070" s="21">
        <v>-8.116E-3</v>
      </c>
      <c r="G5070" s="21">
        <v>-5.6800000000000002E-3</v>
      </c>
      <c r="H5070" s="21">
        <v>-2.1559999999999999E-3</v>
      </c>
      <c r="I5070" s="21">
        <v>2.0179999999999998E-3</v>
      </c>
      <c r="J5070" s="21">
        <v>-7.9369999999999996E-3</v>
      </c>
      <c r="K5070" s="21">
        <v>-9.1E-4</v>
      </c>
      <c r="L5070" s="21" cm="1">
        <f t="array" ref="L5070">MMULT(B5070:K5070,$D$18:$D$27)</f>
        <v>-5.7328037040000005E-3</v>
      </c>
    </row>
    <row r="5071" spans="1:12" x14ac:dyDescent="0.35">
      <c r="A5071" s="22">
        <v>45281</v>
      </c>
      <c r="B5071" s="21">
        <v>4.542E-3</v>
      </c>
      <c r="C5071" s="21">
        <v>3.0620000000000001E-3</v>
      </c>
      <c r="D5071" s="21">
        <v>-2.882E-3</v>
      </c>
      <c r="E5071" s="21">
        <v>1.1999999999999999E-3</v>
      </c>
      <c r="F5071" s="21">
        <v>5.71E-4</v>
      </c>
      <c r="G5071" s="21">
        <v>1.5505E-2</v>
      </c>
      <c r="H5071" s="21">
        <v>4.4869999999999997E-3</v>
      </c>
      <c r="I5071" s="21">
        <v>1.6410000000000001E-3</v>
      </c>
      <c r="J5071" s="21">
        <v>8.0000000000000002E-3</v>
      </c>
      <c r="K5071" s="21">
        <v>-6.3140000000000002E-3</v>
      </c>
      <c r="L5071" s="21" cm="1">
        <f t="array" ref="L5071">MMULT(B5071:K5071,$D$18:$D$27)</f>
        <v>3.0040127120000001E-3</v>
      </c>
    </row>
    <row r="5072" spans="1:12" x14ac:dyDescent="0.35">
      <c r="A5072" s="22">
        <v>45282</v>
      </c>
      <c r="B5072" s="21">
        <v>1.769E-3</v>
      </c>
      <c r="C5072" s="21">
        <v>2.2560000000000002E-3</v>
      </c>
      <c r="D5072" s="21">
        <v>9.8279999999999999E-3</v>
      </c>
      <c r="E5072" s="21">
        <v>7.1040000000000001E-3</v>
      </c>
      <c r="F5072" s="21">
        <v>9.5090000000000001E-3</v>
      </c>
      <c r="G5072" s="21">
        <v>-4.5919999999999997E-3</v>
      </c>
      <c r="H5072" s="21">
        <v>6.1219999999999998E-3</v>
      </c>
      <c r="I5072" s="21">
        <v>-1.7129999999999999E-3</v>
      </c>
      <c r="J5072" s="21">
        <v>4.535E-3</v>
      </c>
      <c r="K5072" s="21">
        <v>-1.1724999999999999E-2</v>
      </c>
      <c r="L5072" s="21" cm="1">
        <f t="array" ref="L5072">MMULT(B5072:K5072,$D$18:$D$27)</f>
        <v>3.5257001140000009E-3</v>
      </c>
    </row>
    <row r="5073" spans="1:12" x14ac:dyDescent="0.35">
      <c r="A5073" s="22">
        <v>45286</v>
      </c>
      <c r="B5073" s="21">
        <v>2.2569999999999999E-3</v>
      </c>
      <c r="C5073" s="21">
        <v>9.0039999999999999E-3</v>
      </c>
      <c r="D5073" s="21">
        <v>1.6603E-2</v>
      </c>
      <c r="E5073" s="21">
        <v>1.1559E-2</v>
      </c>
      <c r="F5073" s="21">
        <v>1.1304E-2</v>
      </c>
      <c r="G5073" s="21">
        <v>9.6869999999999994E-3</v>
      </c>
      <c r="H5073" s="21">
        <v>1.0359999999999999E-2</v>
      </c>
      <c r="I5073" s="21">
        <v>1.2383E-2</v>
      </c>
      <c r="J5073" s="21">
        <v>7.3359999999999996E-3</v>
      </c>
      <c r="K5073" s="21">
        <v>8.0199999999999994E-3</v>
      </c>
      <c r="L5073" s="21" cm="1">
        <f t="array" ref="L5073">MMULT(B5073:K5073,$D$18:$D$27)</f>
        <v>9.5275626400000025E-3</v>
      </c>
    </row>
    <row r="5074" spans="1:12" x14ac:dyDescent="0.35">
      <c r="A5074" s="22">
        <v>45287</v>
      </c>
      <c r="B5074" s="21">
        <v>-4.6990000000000001E-3</v>
      </c>
      <c r="C5074" s="21">
        <v>-3.2810000000000001E-3</v>
      </c>
      <c r="D5074" s="21">
        <v>-2.41E-4</v>
      </c>
      <c r="E5074" s="21">
        <v>-4.4530000000000004E-3</v>
      </c>
      <c r="F5074" s="21">
        <v>-1.2109E-2</v>
      </c>
      <c r="G5074" s="21">
        <v>-5.5970000000000004E-3</v>
      </c>
      <c r="H5074" s="21">
        <v>-6.5100000000000002E-3</v>
      </c>
      <c r="I5074" s="21">
        <v>-7.515E-3</v>
      </c>
      <c r="J5074" s="21">
        <v>-4.4819999999999999E-3</v>
      </c>
      <c r="K5074" s="21">
        <v>-1.4466E-2</v>
      </c>
      <c r="L5074" s="21" cm="1">
        <f t="array" ref="L5074">MMULT(B5074:K5074,$D$18:$D$27)</f>
        <v>-5.8596622760000005E-3</v>
      </c>
    </row>
    <row r="5075" spans="1:12" x14ac:dyDescent="0.35">
      <c r="A5075" s="22">
        <v>45288</v>
      </c>
      <c r="B5075" s="21">
        <v>-1.4460000000000001E-2</v>
      </c>
      <c r="C5075" s="21">
        <v>-1.4087000000000001E-2</v>
      </c>
      <c r="D5075" s="21">
        <v>-2.3657999999999998E-2</v>
      </c>
      <c r="E5075" s="21">
        <v>-1.6795000000000001E-2</v>
      </c>
      <c r="F5075" s="21">
        <v>-1.4897000000000001E-2</v>
      </c>
      <c r="G5075" s="21">
        <v>-8.1550000000000008E-3</v>
      </c>
      <c r="H5075" s="21">
        <v>-1.7528999999999999E-2</v>
      </c>
      <c r="I5075" s="21">
        <v>-1.3808000000000001E-2</v>
      </c>
      <c r="J5075" s="21">
        <v>-4.5019999999999999E-3</v>
      </c>
      <c r="K5075" s="21">
        <v>-2.0015999999999999E-2</v>
      </c>
      <c r="L5075" s="21" cm="1">
        <f t="array" ref="L5075">MMULT(B5075:K5075,$D$18:$D$27)</f>
        <v>-1.4115599963E-2</v>
      </c>
    </row>
    <row r="5076" spans="1:12" x14ac:dyDescent="0.35">
      <c r="A5076" s="22">
        <v>45289</v>
      </c>
      <c r="B5076" s="21">
        <v>-2.0960000000000002E-3</v>
      </c>
      <c r="C5076" s="21">
        <v>-4.0730000000000002E-3</v>
      </c>
      <c r="D5076" s="21">
        <v>-3.1319999999999998E-3</v>
      </c>
      <c r="E5076" s="21">
        <v>-3.6909999999999998E-3</v>
      </c>
      <c r="F5076" s="21">
        <v>-3.8279999999999998E-3</v>
      </c>
      <c r="G5076" s="21">
        <v>6.0219999999999996E-3</v>
      </c>
      <c r="H5076" s="21">
        <v>-4.3359999999999996E-3</v>
      </c>
      <c r="I5076" s="21">
        <v>2.258E-3</v>
      </c>
      <c r="J5076" s="21">
        <v>-2.826E-3</v>
      </c>
      <c r="K5076" s="21">
        <v>1.0076E-2</v>
      </c>
      <c r="L5076" s="21" cm="1">
        <f t="array" ref="L5076">MMULT(B5076:K5076,$D$18:$D$27)</f>
        <v>-1.7608402099999997E-3</v>
      </c>
    </row>
    <row r="5077" spans="1:12" x14ac:dyDescent="0.35">
      <c r="A5077" s="22">
        <v>45293</v>
      </c>
      <c r="B5077" s="21">
        <v>2.3805E-2</v>
      </c>
      <c r="C5077" s="21">
        <v>2.1450000000000002E-3</v>
      </c>
      <c r="D5077" s="21">
        <v>5.3740000000000003E-3</v>
      </c>
      <c r="E5077" s="21">
        <v>1.3096E-2</v>
      </c>
      <c r="F5077" s="21">
        <v>-1.1529999999999999E-3</v>
      </c>
      <c r="G5077" s="21">
        <v>-5.1799999999999997E-3</v>
      </c>
      <c r="H5077" s="21">
        <v>5.6940000000000003E-3</v>
      </c>
      <c r="I5077" s="21">
        <v>8.6379999999999998E-3</v>
      </c>
      <c r="J5077" s="21">
        <v>1.0770999999999999E-2</v>
      </c>
      <c r="K5077" s="21">
        <v>2.6960999999999999E-2</v>
      </c>
      <c r="L5077" s="21" cm="1">
        <f t="array" ref="L5077">MMULT(B5077:K5077,$D$18:$D$27)</f>
        <v>1.0263067097999998E-2</v>
      </c>
    </row>
    <row r="5078" spans="1:12" x14ac:dyDescent="0.35">
      <c r="A5078" s="22">
        <v>45294</v>
      </c>
      <c r="B5078" s="21">
        <v>8.4019999999999997E-3</v>
      </c>
      <c r="C5078" s="21">
        <v>1.9066E-2</v>
      </c>
      <c r="D5078" s="21">
        <v>2.7796000000000001E-2</v>
      </c>
      <c r="E5078" s="21">
        <v>1.9900000000000001E-2</v>
      </c>
      <c r="F5078" s="21">
        <v>1.289E-2</v>
      </c>
      <c r="G5078" s="21">
        <v>1.5389999999999999E-2</v>
      </c>
      <c r="H5078" s="21">
        <v>9.3259999999999992E-3</v>
      </c>
      <c r="I5078" s="21">
        <v>1.0872E-2</v>
      </c>
      <c r="J5078" s="21">
        <v>1.2338999999999999E-2</v>
      </c>
      <c r="K5078" s="21">
        <v>3.6296000000000002E-2</v>
      </c>
      <c r="L5078" s="21" cm="1">
        <f t="array" ref="L5078">MMULT(B5078:K5078,$D$18:$D$27)</f>
        <v>1.3660558225000001E-2</v>
      </c>
    </row>
    <row r="5079" spans="1:12" x14ac:dyDescent="0.35">
      <c r="A5079" s="22">
        <v>45295</v>
      </c>
      <c r="B5079" s="21">
        <v>-8.7189999999999993E-3</v>
      </c>
      <c r="C5079" s="21">
        <v>-1.0963000000000001E-2</v>
      </c>
      <c r="D5079" s="21">
        <v>-3.1684999999999998E-2</v>
      </c>
      <c r="E5079" s="21">
        <v>-2.8767000000000001E-2</v>
      </c>
      <c r="F5079" s="21">
        <v>-1.8234E-2</v>
      </c>
      <c r="G5079" s="21">
        <v>-1.7094000000000002E-2</v>
      </c>
      <c r="H5079" s="21">
        <v>-2.4583000000000001E-2</v>
      </c>
      <c r="I5079" s="21">
        <v>-3.4619999999999998E-3</v>
      </c>
      <c r="J5079" s="21">
        <v>-5.5399999999999998E-3</v>
      </c>
      <c r="K5079" s="21">
        <v>-2.8438000000000001E-2</v>
      </c>
      <c r="L5079" s="21" cm="1">
        <f t="array" ref="L5079">MMULT(B5079:K5079,$D$18:$D$27)</f>
        <v>-1.3715807949999999E-2</v>
      </c>
    </row>
    <row r="5080" spans="1:12" x14ac:dyDescent="0.35">
      <c r="A5080" s="22">
        <v>45296</v>
      </c>
      <c r="B5080" s="21">
        <v>3.0300000000000001E-3</v>
      </c>
      <c r="C5080" s="21">
        <v>-1.7260000000000001E-3</v>
      </c>
      <c r="D5080" s="21">
        <v>-5.2880000000000002E-3</v>
      </c>
      <c r="E5080" s="21">
        <v>4.2900000000000002E-4</v>
      </c>
      <c r="F5080" s="21">
        <v>3.2889999999999998E-3</v>
      </c>
      <c r="G5080" s="21">
        <v>-5.3330000000000001E-3</v>
      </c>
      <c r="H5080" s="21">
        <v>-3.045E-3</v>
      </c>
      <c r="I5080" s="21">
        <v>-2.9599999999999998E-4</v>
      </c>
      <c r="J5080" s="21">
        <v>3.8999999999999998E-3</v>
      </c>
      <c r="K5080" s="21">
        <v>-5.8669999999999998E-3</v>
      </c>
      <c r="L5080" s="21" cm="1">
        <f t="array" ref="L5080">MMULT(B5080:K5080,$D$18:$D$27)</f>
        <v>4.5783485100000008E-4</v>
      </c>
    </row>
    <row r="5081" spans="1:12" x14ac:dyDescent="0.35">
      <c r="A5081" s="22">
        <v>45299</v>
      </c>
      <c r="B5081" s="21">
        <v>-1.6662E-2</v>
      </c>
      <c r="C5081" s="21">
        <v>-5.9839999999999997E-3</v>
      </c>
      <c r="D5081" s="21">
        <v>-2.1680999999999999E-2</v>
      </c>
      <c r="E5081" s="21">
        <v>-1.7420000000000001E-2</v>
      </c>
      <c r="F5081" s="21">
        <v>-2.9694999999999999E-2</v>
      </c>
      <c r="G5081" s="21">
        <v>-1.6785000000000001E-2</v>
      </c>
      <c r="H5081" s="21">
        <v>-1.1367E-2</v>
      </c>
      <c r="I5081" s="21">
        <v>-1.0278000000000001E-2</v>
      </c>
      <c r="J5081" s="21">
        <v>4.9940000000000002E-3</v>
      </c>
      <c r="K5081" s="21">
        <v>2.4656000000000001E-2</v>
      </c>
      <c r="L5081" s="21" cm="1">
        <f t="array" ref="L5081">MMULT(B5081:K5081,$D$18:$D$27)</f>
        <v>-1.2040098419E-2</v>
      </c>
    </row>
    <row r="5082" spans="1:12" x14ac:dyDescent="0.35">
      <c r="A5082" s="22">
        <v>45300</v>
      </c>
      <c r="B5082" s="21">
        <v>-1.2385999999999999E-2</v>
      </c>
      <c r="C5082" s="21">
        <v>-2.5418E-2</v>
      </c>
      <c r="D5082" s="21">
        <v>-1.4435E-2</v>
      </c>
      <c r="E5082" s="21">
        <v>-1.5197E-2</v>
      </c>
      <c r="F5082" s="21">
        <v>-3.4976E-2</v>
      </c>
      <c r="G5082" s="21">
        <v>-8.8920000000000006E-3</v>
      </c>
      <c r="H5082" s="21">
        <v>-1.3901E-2</v>
      </c>
      <c r="I5082" s="21">
        <v>-4.7809999999999997E-3</v>
      </c>
      <c r="J5082" s="21">
        <v>-3.313E-3</v>
      </c>
      <c r="K5082" s="21">
        <v>-1.2479000000000001E-2</v>
      </c>
      <c r="L5082" s="21" cm="1">
        <f t="array" ref="L5082">MMULT(B5082:K5082,$D$18:$D$27)</f>
        <v>-1.2773992222E-2</v>
      </c>
    </row>
    <row r="5083" spans="1:12" x14ac:dyDescent="0.35">
      <c r="A5083" s="22">
        <v>45301</v>
      </c>
      <c r="B5083" s="21">
        <v>-9.8320000000000005E-3</v>
      </c>
      <c r="C5083" s="21">
        <v>-8.2360000000000003E-3</v>
      </c>
      <c r="D5083" s="21">
        <v>-9.3050000000000008E-3</v>
      </c>
      <c r="E5083" s="21">
        <v>-1.4012E-2</v>
      </c>
      <c r="F5083" s="21">
        <v>-2.2650000000000001E-3</v>
      </c>
      <c r="G5083" s="21">
        <v>2.5119999999999999E-3</v>
      </c>
      <c r="H5083" s="21">
        <v>-1.1486E-2</v>
      </c>
      <c r="I5083" s="21">
        <v>-2.8525999999999999E-2</v>
      </c>
      <c r="J5083" s="21">
        <v>-5.5399999999999998E-3</v>
      </c>
      <c r="K5083" s="21">
        <v>-9.5259999999999997E-3</v>
      </c>
      <c r="L5083" s="21" cm="1">
        <f t="array" ref="L5083">MMULT(B5083:K5083,$D$18:$D$27)</f>
        <v>-1.3080855765E-2</v>
      </c>
    </row>
    <row r="5084" spans="1:12" x14ac:dyDescent="0.35">
      <c r="A5084" s="22">
        <v>45302</v>
      </c>
      <c r="B5084" s="21">
        <v>-2.03E-4</v>
      </c>
      <c r="C5084" s="21">
        <v>5.398E-3</v>
      </c>
      <c r="D5084" s="21">
        <v>-8.7000000000000001E-5</v>
      </c>
      <c r="E5084" s="21">
        <v>-1.619E-3</v>
      </c>
      <c r="F5084" s="21">
        <v>7.2240000000000004E-3</v>
      </c>
      <c r="G5084" s="21">
        <v>-6.9199999999999999E-3</v>
      </c>
      <c r="H5084" s="21">
        <v>5.8100000000000001E-3</v>
      </c>
      <c r="I5084" s="21">
        <v>6.7229999999999998E-3</v>
      </c>
      <c r="J5084" s="21">
        <v>-6.1279999999999998E-3</v>
      </c>
      <c r="K5084" s="21">
        <v>1.6684000000000001E-2</v>
      </c>
      <c r="L5084" s="21" cm="1">
        <f t="array" ref="L5084">MMULT(B5084:K5084,$D$18:$D$27)</f>
        <v>2.1591878780000003E-3</v>
      </c>
    </row>
    <row r="5085" spans="1:12" x14ac:dyDescent="0.35">
      <c r="A5085" s="22">
        <v>45303</v>
      </c>
      <c r="B5085" s="21">
        <v>1.2973E-2</v>
      </c>
      <c r="C5085" s="21">
        <v>1.3698E-2</v>
      </c>
      <c r="D5085" s="21">
        <v>9.306E-3</v>
      </c>
      <c r="E5085" s="21">
        <v>6.306E-3</v>
      </c>
      <c r="F5085" s="21">
        <v>2.3566E-2</v>
      </c>
      <c r="G5085" s="21">
        <v>7.0889999999999998E-3</v>
      </c>
      <c r="H5085" s="21">
        <v>1.6278999999999998E-2</v>
      </c>
      <c r="I5085" s="21">
        <v>1.9879999999999998E-2</v>
      </c>
      <c r="J5085" s="21">
        <v>7.2870000000000001E-3</v>
      </c>
      <c r="K5085" s="21">
        <v>1.3321E-2</v>
      </c>
      <c r="L5085" s="21" cm="1">
        <f t="array" ref="L5085">MMULT(B5085:K5085,$D$18:$D$27)</f>
        <v>1.4114591161999999E-2</v>
      </c>
    </row>
    <row r="5086" spans="1:12" x14ac:dyDescent="0.35">
      <c r="A5086" s="22">
        <v>45307</v>
      </c>
      <c r="B5086" s="21">
        <v>-2.2610999999999999E-2</v>
      </c>
      <c r="C5086" s="21">
        <v>-2.4309000000000001E-2</v>
      </c>
      <c r="D5086" s="21">
        <v>-3.3692E-2</v>
      </c>
      <c r="E5086" s="21">
        <v>-2.7394999999999999E-2</v>
      </c>
      <c r="F5086" s="21">
        <v>-3.3033E-2</v>
      </c>
      <c r="G5086" s="21">
        <v>-1.5389999999999999E-2</v>
      </c>
      <c r="H5086" s="21">
        <v>-2.4802000000000001E-2</v>
      </c>
      <c r="I5086" s="21">
        <v>-2.5589000000000001E-2</v>
      </c>
      <c r="J5086" s="21">
        <v>-8.3470000000000003E-3</v>
      </c>
      <c r="K5086" s="21">
        <v>-2.1212000000000002E-2</v>
      </c>
      <c r="L5086" s="21" cm="1">
        <f t="array" ref="L5086">MMULT(B5086:K5086,$D$18:$D$27)</f>
        <v>-2.3722501135000001E-2</v>
      </c>
    </row>
    <row r="5087" spans="1:12" x14ac:dyDescent="0.35">
      <c r="A5087" s="22">
        <v>45308</v>
      </c>
      <c r="B5087" s="21">
        <v>-7.2680000000000002E-3</v>
      </c>
      <c r="C5087" s="21">
        <v>-3.967E-3</v>
      </c>
      <c r="D5087" s="21">
        <v>-1.3465E-2</v>
      </c>
      <c r="E5087" s="21">
        <v>-9.8490000000000001E-3</v>
      </c>
      <c r="F5087" s="21">
        <v>-8.489E-3</v>
      </c>
      <c r="G5087" s="21">
        <v>-1.2600999999999999E-2</v>
      </c>
      <c r="H5087" s="21">
        <v>-7.0650000000000001E-3</v>
      </c>
      <c r="I5087" s="21">
        <v>-9.2689999999999995E-3</v>
      </c>
      <c r="J5087" s="21">
        <v>-1.4590000000000001E-2</v>
      </c>
      <c r="K5087" s="21">
        <v>-1.3756000000000001E-2</v>
      </c>
      <c r="L5087" s="21" cm="1">
        <f t="array" ref="L5087">MMULT(B5087:K5087,$D$18:$D$27)</f>
        <v>-9.5393249540000006E-3</v>
      </c>
    </row>
    <row r="5088" spans="1:12" x14ac:dyDescent="0.35">
      <c r="A5088" s="22">
        <v>45309</v>
      </c>
      <c r="B5088" s="21">
        <v>-1.856E-3</v>
      </c>
      <c r="C5088" s="21">
        <v>-9.0830000000000008E-3</v>
      </c>
      <c r="D5088" s="21">
        <v>-4.8809999999999999E-3</v>
      </c>
      <c r="E5088" s="21">
        <v>-5.9500000000000004E-3</v>
      </c>
      <c r="F5088" s="21">
        <v>1.3990000000000001E-2</v>
      </c>
      <c r="G5088" s="21">
        <v>1.3499000000000001E-2</v>
      </c>
      <c r="H5088" s="21">
        <v>4.4470000000000004E-3</v>
      </c>
      <c r="I5088" s="21">
        <v>-4.6779999999999999E-3</v>
      </c>
      <c r="J5088" s="21">
        <v>-1.4237E-2</v>
      </c>
      <c r="K5088" s="21">
        <v>-1.3159999999999999E-3</v>
      </c>
      <c r="L5088" s="21" cm="1">
        <f t="array" ref="L5088">MMULT(B5088:K5088,$D$18:$D$27)</f>
        <v>-3.115383264E-3</v>
      </c>
    </row>
    <row r="5089" spans="1:12" x14ac:dyDescent="0.35">
      <c r="A5089" s="22">
        <v>45310</v>
      </c>
      <c r="B5089" s="21">
        <v>1.5499999999999999E-3</v>
      </c>
      <c r="C5089" s="21">
        <v>2.9619999999999998E-3</v>
      </c>
      <c r="D5089" s="21">
        <v>7.27E-4</v>
      </c>
      <c r="E5089" s="21">
        <v>8.7910000000000002E-3</v>
      </c>
      <c r="F5089" s="21">
        <v>2.2241E-2</v>
      </c>
      <c r="G5089" s="21">
        <v>-1.2110000000000001E-3</v>
      </c>
      <c r="H5089" s="21">
        <v>-8.8500000000000004E-4</v>
      </c>
      <c r="I5089" s="21">
        <v>1.1122E-2</v>
      </c>
      <c r="J5089" s="21">
        <v>-6.3550000000000004E-3</v>
      </c>
      <c r="K5089" s="21">
        <v>7.7730000000000004E-3</v>
      </c>
      <c r="L5089" s="21" cm="1">
        <f t="array" ref="L5089">MMULT(B5089:K5089,$D$18:$D$27)</f>
        <v>5.0212324500000004E-3</v>
      </c>
    </row>
    <row r="5090" spans="1:12" x14ac:dyDescent="0.35">
      <c r="A5090" s="22">
        <v>45313</v>
      </c>
      <c r="B5090" s="21">
        <v>-1.341E-3</v>
      </c>
      <c r="C5090" s="21">
        <v>1.758E-3</v>
      </c>
      <c r="D5090" s="21">
        <v>4.2659999999999998E-3</v>
      </c>
      <c r="E5090" s="21">
        <v>1.761E-3</v>
      </c>
      <c r="F5090" s="21">
        <v>2.0951000000000001E-2</v>
      </c>
      <c r="G5090" s="21">
        <v>1.6001999999999999E-2</v>
      </c>
      <c r="H5090" s="21">
        <v>5.672E-3</v>
      </c>
      <c r="I5090" s="21">
        <v>4.4159999999999998E-3</v>
      </c>
      <c r="J5090" s="21">
        <v>-2.3259999999999999E-3</v>
      </c>
      <c r="K5090" s="21">
        <v>9.5440000000000004E-3</v>
      </c>
      <c r="L5090" s="21" cm="1">
        <f t="array" ref="L5090">MMULT(B5090:K5090,$D$18:$D$27)</f>
        <v>3.8197227439999999E-3</v>
      </c>
    </row>
    <row r="5091" spans="1:12" x14ac:dyDescent="0.35">
      <c r="A5091" s="22">
        <v>45314</v>
      </c>
      <c r="B5091" s="21">
        <v>1.1258000000000001E-2</v>
      </c>
      <c r="C5091" s="21">
        <v>-2.807E-3</v>
      </c>
      <c r="D5091" s="21">
        <v>-2.4399999999999999E-3</v>
      </c>
      <c r="E5091" s="21">
        <v>-6.4800000000000003E-4</v>
      </c>
      <c r="F5091" s="21">
        <v>-5.13E-3</v>
      </c>
      <c r="G5091" s="21">
        <v>-6.9199999999999999E-3</v>
      </c>
      <c r="H5091" s="21">
        <v>-1.76E-4</v>
      </c>
      <c r="I5091" s="21">
        <v>1.1183E-2</v>
      </c>
      <c r="J5091" s="21">
        <v>-4.6620000000000003E-3</v>
      </c>
      <c r="K5091" s="21">
        <v>-3.0430000000000001E-3</v>
      </c>
      <c r="L5091" s="21" cm="1">
        <f t="array" ref="L5091">MMULT(B5091:K5091,$D$18:$D$27)</f>
        <v>2.8128763130000002E-3</v>
      </c>
    </row>
    <row r="5092" spans="1:12" x14ac:dyDescent="0.35">
      <c r="A5092" s="22">
        <v>45315</v>
      </c>
      <c r="B5092" s="21">
        <v>1.7260999999999999E-2</v>
      </c>
      <c r="C5092" s="21">
        <v>1.9917000000000001E-2</v>
      </c>
      <c r="D5092" s="21">
        <v>1.5584000000000001E-2</v>
      </c>
      <c r="E5092" s="21">
        <v>1.5557E-2</v>
      </c>
      <c r="F5092" s="21">
        <v>2.4792000000000002E-2</v>
      </c>
      <c r="G5092" s="21">
        <v>9.0109999999999999E-3</v>
      </c>
      <c r="H5092" s="21">
        <v>1.0224E-2</v>
      </c>
      <c r="I5092" s="21">
        <v>1.9526000000000002E-2</v>
      </c>
      <c r="J5092" s="21">
        <v>-1.1124E-2</v>
      </c>
      <c r="K5092" s="21">
        <v>7.339E-3</v>
      </c>
      <c r="L5092" s="21" cm="1">
        <f t="array" ref="L5092">MMULT(B5092:K5092,$D$18:$D$27)</f>
        <v>1.3243338652999998E-2</v>
      </c>
    </row>
    <row r="5093" spans="1:12" x14ac:dyDescent="0.35">
      <c r="A5093" s="22">
        <v>45316</v>
      </c>
      <c r="B5093" s="21">
        <v>2.5402000000000001E-2</v>
      </c>
      <c r="C5093" s="21">
        <v>2.5186E-2</v>
      </c>
      <c r="D5093" s="21">
        <v>2.4622999999999999E-2</v>
      </c>
      <c r="E5093" s="21">
        <v>2.1701000000000002E-2</v>
      </c>
      <c r="F5093" s="21">
        <v>1.5483E-2</v>
      </c>
      <c r="G5093" s="21">
        <v>2.3934E-2</v>
      </c>
      <c r="H5093" s="21">
        <v>1.2213999999999999E-2</v>
      </c>
      <c r="I5093" s="21">
        <v>2.9774999999999999E-2</v>
      </c>
      <c r="J5093" s="21">
        <v>2.6051000000000001E-2</v>
      </c>
      <c r="K5093" s="21">
        <v>1.3991E-2</v>
      </c>
      <c r="L5093" s="21" cm="1">
        <f t="array" ref="L5093">MMULT(B5093:K5093,$D$18:$D$27)</f>
        <v>2.3617925647E-2</v>
      </c>
    </row>
    <row r="5094" spans="1:12" x14ac:dyDescent="0.35">
      <c r="A5094" s="22">
        <v>45317</v>
      </c>
      <c r="B5094" s="21">
        <v>8.5190000000000005E-3</v>
      </c>
      <c r="C5094" s="21">
        <v>3.8370000000000001E-3</v>
      </c>
      <c r="D5094" s="21">
        <v>6.0080000000000003E-3</v>
      </c>
      <c r="E5094" s="21">
        <v>1.606E-3</v>
      </c>
      <c r="F5094" s="21">
        <v>8.5760000000000003E-3</v>
      </c>
      <c r="G5094" s="21">
        <v>9.5359999999999993E-3</v>
      </c>
      <c r="H5094" s="21">
        <v>6.7229999999999998E-3</v>
      </c>
      <c r="I5094" s="21">
        <v>1.8671E-2</v>
      </c>
      <c r="J5094" s="21">
        <v>6.3470000000000002E-3</v>
      </c>
      <c r="K5094" s="21">
        <v>2.0664999999999999E-2</v>
      </c>
      <c r="L5094" s="21" cm="1">
        <f t="array" ref="L5094">MMULT(B5094:K5094,$D$18:$D$27)</f>
        <v>9.3255115639999994E-3</v>
      </c>
    </row>
    <row r="5095" spans="1:12" x14ac:dyDescent="0.35">
      <c r="A5095" s="22">
        <v>45320</v>
      </c>
      <c r="B5095" s="21">
        <v>1.2620000000000001E-3</v>
      </c>
      <c r="C5095" s="21">
        <v>-4.0200000000000001E-4</v>
      </c>
      <c r="D5095" s="21">
        <v>-5.0200000000000002E-3</v>
      </c>
      <c r="E5095" s="21">
        <v>-5.6129999999999999E-3</v>
      </c>
      <c r="F5095" s="21">
        <v>5.2909999999999997E-3</v>
      </c>
      <c r="G5095" s="21">
        <v>-3.8010000000000001E-3</v>
      </c>
      <c r="H5095" s="21">
        <v>-3.0820000000000001E-3</v>
      </c>
      <c r="I5095" s="21">
        <v>-8.0590000000000002E-3</v>
      </c>
      <c r="J5095" s="21">
        <v>-4.0140000000000002E-3</v>
      </c>
      <c r="K5095" s="21">
        <v>-2.3670000000000002E-3</v>
      </c>
      <c r="L5095" s="21" cm="1">
        <f t="array" ref="L5095">MMULT(B5095:K5095,$D$18:$D$27)</f>
        <v>-3.0397220600000001E-3</v>
      </c>
    </row>
    <row r="5096" spans="1:12" x14ac:dyDescent="0.35">
      <c r="A5096" s="22">
        <v>45321</v>
      </c>
      <c r="B5096" s="21">
        <v>1.6677999999999998E-2</v>
      </c>
      <c r="C5096" s="21">
        <v>6.9760000000000004E-3</v>
      </c>
      <c r="D5096" s="21">
        <v>1.5831999999999999E-2</v>
      </c>
      <c r="E5096" s="21">
        <v>2.1953E-2</v>
      </c>
      <c r="F5096" s="21">
        <v>-7.2368000000000002E-2</v>
      </c>
      <c r="G5096" s="21">
        <v>6.4749999999999999E-3</v>
      </c>
      <c r="H5096" s="21">
        <v>1.1679999999999999E-2</v>
      </c>
      <c r="I5096" s="21">
        <v>2.3869000000000001E-2</v>
      </c>
      <c r="J5096" s="21">
        <v>-9.2110000000000004E-3</v>
      </c>
      <c r="K5096" s="21">
        <v>6.0884000000000001E-2</v>
      </c>
      <c r="L5096" s="21" cm="1">
        <f t="array" ref="L5096">MMULT(B5096:K5096,$D$18:$D$27)</f>
        <v>5.8851689570000006E-3</v>
      </c>
    </row>
    <row r="5097" spans="1:12" x14ac:dyDescent="0.35">
      <c r="A5097" s="22">
        <v>45322</v>
      </c>
      <c r="B5097" s="21">
        <v>-1.9456000000000001E-2</v>
      </c>
      <c r="C5097" s="21">
        <v>-1.7919000000000001E-2</v>
      </c>
      <c r="D5097" s="21">
        <v>-2.5603999999999998E-2</v>
      </c>
      <c r="E5097" s="21">
        <v>-1.9113999999999999E-2</v>
      </c>
      <c r="F5097" s="21">
        <v>-1.3171E-2</v>
      </c>
      <c r="G5097" s="21">
        <v>-2.3897000000000002E-2</v>
      </c>
      <c r="H5097" s="21">
        <v>-2.2581E-2</v>
      </c>
      <c r="I5097" s="21">
        <v>1.3342E-2</v>
      </c>
      <c r="J5097" s="21">
        <v>-1.6851000000000001E-2</v>
      </c>
      <c r="K5097" s="21">
        <v>-2.5252E-2</v>
      </c>
      <c r="L5097" s="21" cm="1">
        <f t="array" ref="L5097">MMULT(B5097:K5097,$D$18:$D$27)</f>
        <v>-1.1787200879000001E-2</v>
      </c>
    </row>
    <row r="5098" spans="1:12" x14ac:dyDescent="0.35">
      <c r="A5098" s="22">
        <v>45323</v>
      </c>
      <c r="B5098" s="21">
        <v>-4.0850000000000001E-3</v>
      </c>
      <c r="C5098" s="21">
        <v>3.1199999999999999E-3</v>
      </c>
      <c r="D5098" s="21">
        <v>-1.0458E-2</v>
      </c>
      <c r="E5098" s="21">
        <v>-4.3800000000000002E-3</v>
      </c>
      <c r="F5098" s="21">
        <v>6.1599999999999997E-3</v>
      </c>
      <c r="G5098" s="21">
        <v>1.2711999999999999E-2</v>
      </c>
      <c r="H5098" s="21">
        <v>-4.3429999999999996E-3</v>
      </c>
      <c r="I5098" s="21">
        <v>8.5929999999999999E-3</v>
      </c>
      <c r="J5098" s="21">
        <v>6.5009999999999998E-3</v>
      </c>
      <c r="K5098" s="21">
        <v>1.1655E-2</v>
      </c>
      <c r="L5098" s="21" cm="1">
        <f t="array" ref="L5098">MMULT(B5098:K5098,$D$18:$D$27)</f>
        <v>1.5260667869999999E-3</v>
      </c>
    </row>
    <row r="5099" spans="1:12" x14ac:dyDescent="0.35">
      <c r="A5099" s="22">
        <v>45324</v>
      </c>
      <c r="B5099" s="21">
        <v>-4.1019999999999997E-3</v>
      </c>
      <c r="C5099" s="21">
        <v>2.9413999999999999E-2</v>
      </c>
      <c r="D5099" s="21">
        <v>-1.5542E-2</v>
      </c>
      <c r="E5099" s="21">
        <v>-6.7340000000000004E-3</v>
      </c>
      <c r="F5099" s="21">
        <v>0</v>
      </c>
      <c r="G5099" s="21">
        <v>-6.9700000000000003E-4</v>
      </c>
      <c r="H5099" s="21">
        <v>-4.8849999999999996E-3</v>
      </c>
      <c r="I5099" s="21">
        <v>-5.5000000000000003E-4</v>
      </c>
      <c r="J5099" s="21">
        <v>-4.1099999999999999E-3</v>
      </c>
      <c r="K5099" s="21">
        <v>-7.1630000000000001E-3</v>
      </c>
      <c r="L5099" s="21" cm="1">
        <f t="array" ref="L5099">MMULT(B5099:K5099,$D$18:$D$27)</f>
        <v>-2.1216937789999995E-3</v>
      </c>
    </row>
    <row r="5100" spans="1:12" x14ac:dyDescent="0.35">
      <c r="A5100" s="22">
        <v>45327</v>
      </c>
      <c r="B5100" s="21">
        <v>-4.1190000000000003E-3</v>
      </c>
      <c r="C5100" s="21">
        <v>5.9100000000000005E-4</v>
      </c>
      <c r="D5100" s="21">
        <v>-1.0825E-2</v>
      </c>
      <c r="E5100" s="21">
        <v>-5.9659999999999999E-3</v>
      </c>
      <c r="F5100" s="21">
        <v>-9.1839999999999995E-3</v>
      </c>
      <c r="G5100" s="21">
        <v>-4.7689999999999998E-3</v>
      </c>
      <c r="H5100" s="21">
        <v>-1.052E-3</v>
      </c>
      <c r="I5100" s="21">
        <v>1.2167000000000001E-2</v>
      </c>
      <c r="J5100" s="21">
        <v>-1.7099E-2</v>
      </c>
      <c r="K5100" s="21">
        <v>2.8798000000000001E-2</v>
      </c>
      <c r="L5100" s="21" cm="1">
        <f t="array" ref="L5100">MMULT(B5100:K5100,$D$18:$D$27)</f>
        <v>-2.5370030389999993E-3</v>
      </c>
    </row>
    <row r="5101" spans="1:12" x14ac:dyDescent="0.35">
      <c r="A5101" s="22">
        <v>45328</v>
      </c>
      <c r="B5101" s="21">
        <v>6.8929999999999998E-3</v>
      </c>
      <c r="C5101" s="21">
        <v>1.3100000000000001E-4</v>
      </c>
      <c r="D5101" s="21">
        <v>2.0337000000000001E-2</v>
      </c>
      <c r="E5101" s="21">
        <v>1.4095E-2</v>
      </c>
      <c r="F5101" s="21">
        <v>-1.1122999999999999E-2</v>
      </c>
      <c r="G5101" s="21">
        <v>7.5960000000000003E-3</v>
      </c>
      <c r="H5101" s="21">
        <v>1.0355E-2</v>
      </c>
      <c r="I5101" s="21">
        <v>-9.0329999999999994E-3</v>
      </c>
      <c r="J5101" s="21">
        <v>1.1999999999999999E-3</v>
      </c>
      <c r="K5101" s="21">
        <v>-2.6179999999999998E-2</v>
      </c>
      <c r="L5101" s="21" cm="1">
        <f t="array" ref="L5101">MMULT(B5101:K5101,$D$18:$D$27)</f>
        <v>2.0550140119999999E-3</v>
      </c>
    </row>
    <row r="5102" spans="1:12" x14ac:dyDescent="0.35">
      <c r="A5102" s="22">
        <v>45329</v>
      </c>
      <c r="B5102" s="21">
        <v>-2.9300000000000002E-4</v>
      </c>
      <c r="C5102" s="21">
        <v>-1.444E-3</v>
      </c>
      <c r="D5102" s="21">
        <v>5.7200000000000003E-3</v>
      </c>
      <c r="E5102" s="21">
        <v>7.1739999999999998E-3</v>
      </c>
      <c r="F5102" s="21">
        <v>-1.1664000000000001E-2</v>
      </c>
      <c r="G5102" s="21">
        <v>9.6270000000000001E-3</v>
      </c>
      <c r="H5102" s="21">
        <v>8.6899999999999998E-4</v>
      </c>
      <c r="I5102" s="21">
        <v>4.2490000000000002E-3</v>
      </c>
      <c r="J5102" s="21">
        <v>-2.3969999999999998E-3</v>
      </c>
      <c r="K5102" s="21">
        <v>1.7703E-2</v>
      </c>
      <c r="L5102" s="21" cm="1">
        <f t="array" ref="L5102">MMULT(B5102:K5102,$D$18:$D$27)</f>
        <v>8.7755094100000009E-4</v>
      </c>
    </row>
    <row r="5103" spans="1:12" x14ac:dyDescent="0.35">
      <c r="A5103" s="22">
        <v>45330</v>
      </c>
      <c r="B5103" s="21">
        <v>1.712E-2</v>
      </c>
      <c r="C5103" s="21">
        <v>1.2687E-2</v>
      </c>
      <c r="D5103" s="21">
        <v>4.7990000000000003E-3</v>
      </c>
      <c r="E5103" s="21">
        <v>1.4067E-2</v>
      </c>
      <c r="F5103" s="21">
        <v>7.1650000000000004E-3</v>
      </c>
      <c r="G5103" s="21">
        <v>9.7649999999999994E-3</v>
      </c>
      <c r="H5103" s="21">
        <v>7.463E-3</v>
      </c>
      <c r="I5103" s="21">
        <v>1.9789999999999999E-3</v>
      </c>
      <c r="J5103" s="21">
        <v>-1.201E-3</v>
      </c>
      <c r="K5103" s="21">
        <v>5.31E-4</v>
      </c>
      <c r="L5103" s="21" cm="1">
        <f t="array" ref="L5103">MMULT(B5103:K5103,$D$18:$D$27)</f>
        <v>7.2846687239999999E-3</v>
      </c>
    </row>
    <row r="5104" spans="1:12" x14ac:dyDescent="0.35">
      <c r="A5104" s="22">
        <v>45331</v>
      </c>
      <c r="B5104" s="21">
        <v>-2.1160000000000002E-2</v>
      </c>
      <c r="C5104" s="21">
        <v>-1.9602999999999999E-2</v>
      </c>
      <c r="D5104" s="21">
        <v>-1.7777999999999999E-2</v>
      </c>
      <c r="E5104" s="21">
        <v>-2.4056000000000001E-2</v>
      </c>
      <c r="F5104" s="21">
        <v>-1.4857E-2</v>
      </c>
      <c r="G5104" s="21">
        <v>-9.2149999999999992E-3</v>
      </c>
      <c r="H5104" s="21">
        <v>-9.9909999999999999E-3</v>
      </c>
      <c r="I5104" s="21">
        <v>-7.901E-3</v>
      </c>
      <c r="J5104" s="21">
        <v>-1.2030000000000001E-3</v>
      </c>
      <c r="K5104" s="21">
        <v>1.709E-3</v>
      </c>
      <c r="L5104" s="21" cm="1">
        <f t="array" ref="L5104">MMULT(B5104:K5104,$D$18:$D$27)</f>
        <v>-1.3020387801E-2</v>
      </c>
    </row>
    <row r="5105" spans="1:12" x14ac:dyDescent="0.35">
      <c r="A5105" s="22">
        <v>45334</v>
      </c>
      <c r="B5105" s="21">
        <v>1.3757E-2</v>
      </c>
      <c r="C5105" s="21">
        <v>6.8859999999999998E-3</v>
      </c>
      <c r="D5105" s="21">
        <v>1.6209000000000001E-2</v>
      </c>
      <c r="E5105" s="21">
        <v>-5.4000000000000001E-4</v>
      </c>
      <c r="F5105" s="21">
        <v>2.2515E-2</v>
      </c>
      <c r="G5105" s="21">
        <v>1.6305E-2</v>
      </c>
      <c r="H5105" s="21">
        <v>9.7439999999999992E-3</v>
      </c>
      <c r="I5105" s="21">
        <v>-8.3070000000000001E-3</v>
      </c>
      <c r="J5105" s="21">
        <v>1.0234999999999999E-2</v>
      </c>
      <c r="K5105" s="21">
        <v>-6.3540000000000003E-3</v>
      </c>
      <c r="L5105" s="21" cm="1">
        <f t="array" ref="L5105">MMULT(B5105:K5105,$D$18:$D$27)</f>
        <v>6.8030670329999997E-3</v>
      </c>
    </row>
    <row r="5106" spans="1:12" x14ac:dyDescent="0.35">
      <c r="A5106" s="22">
        <v>45335</v>
      </c>
      <c r="B5106" s="21">
        <v>-1.7738E-2</v>
      </c>
      <c r="C5106" s="21">
        <v>-9.7319999999999993E-3</v>
      </c>
      <c r="D5106" s="21">
        <v>-1.6128E-2</v>
      </c>
      <c r="E5106" s="21">
        <v>-1.1971000000000001E-2</v>
      </c>
      <c r="F5106" s="21">
        <v>-1.1632999999999999E-2</v>
      </c>
      <c r="G5106" s="21">
        <v>-7.9100000000000004E-4</v>
      </c>
      <c r="H5106" s="21">
        <v>-7.2379999999999996E-3</v>
      </c>
      <c r="I5106" s="21">
        <v>4.9150000000000001E-3</v>
      </c>
      <c r="J5106" s="21">
        <v>-1.2515E-2</v>
      </c>
      <c r="K5106" s="21">
        <v>5.862E-3</v>
      </c>
      <c r="L5106" s="21" cm="1">
        <f t="array" ref="L5106">MMULT(B5106:K5106,$D$18:$D$27)</f>
        <v>-8.5857340879999973E-3</v>
      </c>
    </row>
    <row r="5107" spans="1:12" x14ac:dyDescent="0.35">
      <c r="A5107" s="22">
        <v>45336</v>
      </c>
      <c r="B5107" s="21">
        <v>-4.934E-3</v>
      </c>
      <c r="C5107" s="21">
        <v>2.722E-3</v>
      </c>
      <c r="D5107" s="21">
        <v>-1.8000000000000001E-4</v>
      </c>
      <c r="E5107" s="21">
        <v>3.1879999999999999E-3</v>
      </c>
      <c r="F5107" s="21">
        <v>3.5729999999999998E-3</v>
      </c>
      <c r="G5107" s="21">
        <v>-1.1310000000000001E-3</v>
      </c>
      <c r="H5107" s="21">
        <v>-5.3810000000000004E-3</v>
      </c>
      <c r="I5107" s="21">
        <v>3.4400000000000001E-4</v>
      </c>
      <c r="J5107" s="21">
        <v>0</v>
      </c>
      <c r="K5107" s="21">
        <v>0</v>
      </c>
      <c r="L5107" s="21" cm="1">
        <f t="array" ref="L5107">MMULT(B5107:K5107,$D$18:$D$27)</f>
        <v>-5.5701206500000013E-4</v>
      </c>
    </row>
    <row r="5108" spans="1:12" x14ac:dyDescent="0.35">
      <c r="A5108" s="22">
        <v>45337</v>
      </c>
      <c r="B5108" s="21">
        <v>2.8659E-2</v>
      </c>
      <c r="C5108" s="21">
        <v>2.2846000000000002E-2</v>
      </c>
      <c r="D5108" s="21">
        <v>2.9187000000000001E-2</v>
      </c>
      <c r="E5108" s="21">
        <v>7.9909999999999998E-3</v>
      </c>
      <c r="F5108" s="21">
        <v>1.7382000000000002E-2</v>
      </c>
      <c r="G5108" s="21">
        <v>5.5807000000000002E-2</v>
      </c>
      <c r="H5108" s="21">
        <v>4.904E-2</v>
      </c>
      <c r="I5108" s="21">
        <v>7.9880000000000003E-3</v>
      </c>
      <c r="J5108" s="21">
        <v>2.4140000000000002E-2</v>
      </c>
      <c r="K5108" s="21">
        <v>8.4180000000000001E-3</v>
      </c>
      <c r="L5108" s="21" cm="1">
        <f t="array" ref="L5108">MMULT(B5108:K5108,$D$18:$D$27)</f>
        <v>2.2026552798999999E-2</v>
      </c>
    </row>
    <row r="5109" spans="1:12" x14ac:dyDescent="0.35">
      <c r="A5109" s="22">
        <v>45338</v>
      </c>
      <c r="B5109" s="21">
        <v>0</v>
      </c>
      <c r="C5109" s="21">
        <v>1.101E-3</v>
      </c>
      <c r="D5109" s="21">
        <v>-6.0390000000000001E-3</v>
      </c>
      <c r="E5109" s="21">
        <v>-3.8739999999999998E-3</v>
      </c>
      <c r="F5109" s="21">
        <v>-2.0599999999999999E-4</v>
      </c>
      <c r="G5109" s="21">
        <v>3.9348000000000001E-2</v>
      </c>
      <c r="H5109" s="21">
        <v>6.8209999999999998E-3</v>
      </c>
      <c r="I5109" s="21">
        <v>-1.7489999999999999E-2</v>
      </c>
      <c r="J5109" s="21">
        <v>8.2500000000000004E-3</v>
      </c>
      <c r="K5109" s="21">
        <v>-7.5890000000000003E-3</v>
      </c>
      <c r="L5109" s="21" cm="1">
        <f t="array" ref="L5109">MMULT(B5109:K5109,$D$18:$D$27)</f>
        <v>-2.6069904939999998E-3</v>
      </c>
    </row>
    <row r="5110" spans="1:12" x14ac:dyDescent="0.35">
      <c r="A5110" s="22">
        <v>45342</v>
      </c>
      <c r="B5110" s="21">
        <v>-9.4479999999999998E-3</v>
      </c>
      <c r="C5110" s="21">
        <v>-4.0740000000000004E-3</v>
      </c>
      <c r="D5110" s="21">
        <v>-3.787E-3</v>
      </c>
      <c r="E5110" s="21">
        <v>-9.3150000000000004E-3</v>
      </c>
      <c r="F5110" s="21">
        <v>-1.029E-3</v>
      </c>
      <c r="G5110" s="21">
        <v>-5.9829999999999996E-3</v>
      </c>
      <c r="H5110" s="21">
        <v>-1.5862999999999999E-2</v>
      </c>
      <c r="I5110" s="21">
        <v>-1.8565999999999999E-2</v>
      </c>
      <c r="J5110" s="21">
        <v>-2.9220000000000001E-3</v>
      </c>
      <c r="K5110" s="21">
        <v>-3.3645000000000001E-2</v>
      </c>
      <c r="L5110" s="21" cm="1">
        <f t="array" ref="L5110">MMULT(B5110:K5110,$D$18:$D$27)</f>
        <v>-9.9112849209999996E-3</v>
      </c>
    </row>
    <row r="5111" spans="1:12" x14ac:dyDescent="0.35">
      <c r="A5111" s="22">
        <v>45343</v>
      </c>
      <c r="B5111" s="21">
        <v>2.0438000000000001E-2</v>
      </c>
      <c r="C5111" s="21">
        <v>9.3509999999999999E-3</v>
      </c>
      <c r="D5111" s="21">
        <v>2.8551E-2</v>
      </c>
      <c r="E5111" s="21">
        <v>3.04E-2</v>
      </c>
      <c r="F5111" s="21">
        <v>1.4220999999999999E-2</v>
      </c>
      <c r="G5111" s="21">
        <v>1.1519E-2</v>
      </c>
      <c r="H5111" s="21">
        <v>1.5278999999999999E-2</v>
      </c>
      <c r="I5111" s="21">
        <v>1.7075E-2</v>
      </c>
      <c r="J5111" s="21">
        <v>2.1101999999999999E-2</v>
      </c>
      <c r="K5111" s="21">
        <v>1.0713E-2</v>
      </c>
      <c r="L5111" s="21" cm="1">
        <f t="array" ref="L5111">MMULT(B5111:K5111,$D$18:$D$27)</f>
        <v>1.9394621274000001E-2</v>
      </c>
    </row>
    <row r="5112" spans="1:12" x14ac:dyDescent="0.35">
      <c r="A5112" s="22">
        <v>45344</v>
      </c>
      <c r="B5112" s="21">
        <v>-8.5800000000000004E-4</v>
      </c>
      <c r="C5112" s="21">
        <v>-6.3999999999999997E-5</v>
      </c>
      <c r="D5112" s="21">
        <v>3.4400000000000001E-4</v>
      </c>
      <c r="E5112" s="21">
        <v>-5.7590000000000002E-3</v>
      </c>
      <c r="F5112" s="21">
        <v>1.016E-3</v>
      </c>
      <c r="G5112" s="21">
        <v>9.1310000000000002E-3</v>
      </c>
      <c r="H5112" s="21">
        <v>9.9200000000000004E-4</v>
      </c>
      <c r="I5112" s="21">
        <v>2.1385999999999999E-2</v>
      </c>
      <c r="J5112" s="21">
        <v>-9.1850000000000005E-3</v>
      </c>
      <c r="K5112" s="21">
        <v>1.0238000000000001E-2</v>
      </c>
      <c r="L5112" s="21" cm="1">
        <f t="array" ref="L5112">MMULT(B5112:K5112,$D$18:$D$27)</f>
        <v>3.2055767179999996E-3</v>
      </c>
    </row>
    <row r="5113" spans="1:12" x14ac:dyDescent="0.35">
      <c r="A5113" s="22">
        <v>45345</v>
      </c>
      <c r="B5113" s="21">
        <v>-8.7819999999999999E-3</v>
      </c>
      <c r="C5113" s="21">
        <v>-4.9540000000000001E-3</v>
      </c>
      <c r="D5113" s="21">
        <v>-3.9003000000000003E-2</v>
      </c>
      <c r="E5113" s="21">
        <v>-6.3270000000000002E-3</v>
      </c>
      <c r="F5113" s="21">
        <v>-8.9320000000000007E-3</v>
      </c>
      <c r="G5113" s="21">
        <v>-1.3521999999999999E-2</v>
      </c>
      <c r="H5113" s="21">
        <v>-8.4259999999999995E-3</v>
      </c>
      <c r="I5113" s="21">
        <v>3.3419999999999999E-3</v>
      </c>
      <c r="J5113" s="21">
        <v>-5.7899999999999998E-4</v>
      </c>
      <c r="K5113" s="21">
        <v>1.0671E-2</v>
      </c>
      <c r="L5113" s="21" cm="1">
        <f t="array" ref="L5113">MMULT(B5113:K5113,$D$18:$D$27)</f>
        <v>-6.4412210269999999E-3</v>
      </c>
    </row>
    <row r="5114" spans="1:12" x14ac:dyDescent="0.35">
      <c r="A5114" s="22">
        <v>45348</v>
      </c>
      <c r="B5114" s="21">
        <v>3.9480000000000001E-3</v>
      </c>
      <c r="C5114" s="21">
        <v>-1.358E-3</v>
      </c>
      <c r="D5114" s="21">
        <v>1.699E-3</v>
      </c>
      <c r="E5114" s="21">
        <v>8.1609999999999999E-3</v>
      </c>
      <c r="F5114" s="21">
        <v>-5.326E-3</v>
      </c>
      <c r="G5114" s="21">
        <v>5.4619999999999998E-3</v>
      </c>
      <c r="H5114" s="21">
        <v>7.4980000000000003E-3</v>
      </c>
      <c r="I5114" s="21">
        <v>8.1569999999999993E-3</v>
      </c>
      <c r="J5114" s="21">
        <v>-6.9569999999999996E-3</v>
      </c>
      <c r="K5114" s="21">
        <v>1.7104999999999999E-2</v>
      </c>
      <c r="L5114" s="21" cm="1">
        <f t="array" ref="L5114">MMULT(B5114:K5114,$D$18:$D$27)</f>
        <v>2.8725315620000001E-3</v>
      </c>
    </row>
    <row r="5115" spans="1:12" x14ac:dyDescent="0.35">
      <c r="A5115" s="22">
        <v>45349</v>
      </c>
      <c r="B5115" s="21">
        <v>-2.1099999999999999E-3</v>
      </c>
      <c r="C5115" s="21">
        <v>-1.4827E-2</v>
      </c>
      <c r="D5115" s="21">
        <v>1.6867E-2</v>
      </c>
      <c r="E5115" s="21">
        <v>-7.2049999999999996E-3</v>
      </c>
      <c r="F5115" s="21">
        <v>-2.0590000000000001E-3</v>
      </c>
      <c r="G5115" s="21">
        <v>-4.9199999999999999E-3</v>
      </c>
      <c r="H5115" s="21">
        <v>2.15E-3</v>
      </c>
      <c r="I5115" s="21">
        <v>-2.0025999999999999E-2</v>
      </c>
      <c r="J5115" s="21">
        <v>2.3349999999999998E-3</v>
      </c>
      <c r="K5115" s="21">
        <v>-7.5969999999999996E-3</v>
      </c>
      <c r="L5115" s="21" cm="1">
        <f t="array" ref="L5115">MMULT(B5115:K5115,$D$18:$D$27)</f>
        <v>-4.9763354749999995E-3</v>
      </c>
    </row>
    <row r="5116" spans="1:12" x14ac:dyDescent="0.35">
      <c r="A5116" s="22">
        <v>45350</v>
      </c>
      <c r="B5116" s="21">
        <v>2.7880000000000001E-3</v>
      </c>
      <c r="C5116" s="21">
        <v>1.183E-3</v>
      </c>
      <c r="D5116" s="21">
        <v>2.019E-3</v>
      </c>
      <c r="E5116" s="21">
        <v>3.8530000000000001E-3</v>
      </c>
      <c r="F5116" s="21">
        <v>-6.1910000000000003E-3</v>
      </c>
      <c r="G5116" s="21">
        <v>3.2959999999999999E-3</v>
      </c>
      <c r="H5116" s="21">
        <v>-5.6109999999999997E-3</v>
      </c>
      <c r="I5116" s="21">
        <v>-2.8209999999999999E-2</v>
      </c>
      <c r="J5116" s="21">
        <v>-1.165E-3</v>
      </c>
      <c r="K5116" s="21">
        <v>-2.3199000000000001E-2</v>
      </c>
      <c r="L5116" s="21" cm="1">
        <f t="array" ref="L5116">MMULT(B5116:K5116,$D$18:$D$27)</f>
        <v>-6.9009882709999996E-3</v>
      </c>
    </row>
    <row r="5117" spans="1:12" x14ac:dyDescent="0.35">
      <c r="A5117" s="22">
        <v>45351</v>
      </c>
      <c r="B5117" s="21">
        <v>1.9170000000000001E-3</v>
      </c>
      <c r="C5117" s="21">
        <v>-2.166E-3</v>
      </c>
      <c r="D5117" s="21">
        <v>2.5400000000000002E-3</v>
      </c>
      <c r="E5117" s="21">
        <v>4.463E-3</v>
      </c>
      <c r="F5117" s="21">
        <v>3.5300000000000002E-3</v>
      </c>
      <c r="G5117" s="21">
        <v>8.6239999999999997E-3</v>
      </c>
      <c r="H5117" s="21">
        <v>5.8079999999999998E-3</v>
      </c>
      <c r="I5117" s="21">
        <v>8.992E-3</v>
      </c>
      <c r="J5117" s="21">
        <v>1.3993999999999999E-2</v>
      </c>
      <c r="K5117" s="21">
        <v>1.2383E-2</v>
      </c>
      <c r="L5117" s="21" cm="1">
        <f t="array" ref="L5117">MMULT(B5117:K5117,$D$18:$D$27)</f>
        <v>6.0897291719999996E-3</v>
      </c>
    </row>
    <row r="5118" spans="1:12" x14ac:dyDescent="0.35">
      <c r="A5118" s="22">
        <v>45352</v>
      </c>
      <c r="B5118" s="21">
        <v>1.2629E-2</v>
      </c>
      <c r="C5118" s="21">
        <v>5.2630000000000003E-3</v>
      </c>
      <c r="D5118" s="21">
        <v>1.4328E-2</v>
      </c>
      <c r="E5118" s="21">
        <v>1.5106E-2</v>
      </c>
      <c r="F5118" s="21">
        <v>2.1104999999999999E-2</v>
      </c>
      <c r="G5118" s="21">
        <v>1.1197E-2</v>
      </c>
      <c r="H5118" s="21">
        <v>1.2374E-2</v>
      </c>
      <c r="I5118" s="21">
        <v>1.1859E-2</v>
      </c>
      <c r="J5118" s="21">
        <v>4.0249999999999999E-3</v>
      </c>
      <c r="K5118" s="21">
        <v>2.3518000000000001E-2</v>
      </c>
      <c r="L5118" s="21" cm="1">
        <f t="array" ref="L5118">MMULT(B5118:K5118,$D$18:$D$27)</f>
        <v>1.1990562730000001E-2</v>
      </c>
    </row>
    <row r="5119" spans="1:12" x14ac:dyDescent="0.35">
      <c r="A5119" s="22">
        <v>45355</v>
      </c>
      <c r="B5119" s="21">
        <v>-1.3983000000000001E-2</v>
      </c>
      <c r="C5119" s="21">
        <v>-2.5718000000000001E-2</v>
      </c>
      <c r="D5119" s="21">
        <v>-2.3259999999999999E-3</v>
      </c>
      <c r="E5119" s="21">
        <v>-2.2759000000000001E-2</v>
      </c>
      <c r="F5119" s="21">
        <v>1.418E-3</v>
      </c>
      <c r="G5119" s="21">
        <v>1.661E-2</v>
      </c>
      <c r="H5119" s="21">
        <v>-1.1082E-2</v>
      </c>
      <c r="I5119" s="21">
        <v>4.1599999999999997E-4</v>
      </c>
      <c r="J5119" s="21">
        <v>6.3E-3</v>
      </c>
      <c r="K5119" s="21">
        <v>3.1180000000000001E-3</v>
      </c>
      <c r="L5119" s="21" cm="1">
        <f t="array" ref="L5119">MMULT(B5119:K5119,$D$18:$D$27)</f>
        <v>-6.1935581050000001E-3</v>
      </c>
    </row>
    <row r="5120" spans="1:12" x14ac:dyDescent="0.35">
      <c r="A5120" s="22">
        <v>45356</v>
      </c>
      <c r="B5120" s="21">
        <v>1.2265E-2</v>
      </c>
      <c r="C5120" s="21">
        <v>4.7689999999999998E-3</v>
      </c>
      <c r="D5120" s="21">
        <v>3.1939999999999998E-3</v>
      </c>
      <c r="E5120" s="21">
        <v>-3.7620000000000002E-3</v>
      </c>
      <c r="F5120" s="21">
        <v>4.8560000000000001E-3</v>
      </c>
      <c r="G5120" s="21">
        <v>1.515E-2</v>
      </c>
      <c r="H5120" s="21">
        <v>-1.6479999999999999E-3</v>
      </c>
      <c r="I5120" s="21">
        <v>1.2755000000000001E-2</v>
      </c>
      <c r="J5120" s="21">
        <v>8.5369999999999994E-3</v>
      </c>
      <c r="K5120" s="21">
        <v>8.1729999999999997E-3</v>
      </c>
      <c r="L5120" s="21" cm="1">
        <f t="array" ref="L5120">MMULT(B5120:K5120,$D$18:$D$27)</f>
        <v>6.9618271759999996E-3</v>
      </c>
    </row>
    <row r="5121" spans="1:12" x14ac:dyDescent="0.35">
      <c r="A5121" s="22">
        <v>45357</v>
      </c>
      <c r="B5121" s="21">
        <v>1.0697E-2</v>
      </c>
      <c r="C5121" s="21">
        <v>-8.4229999999999999E-3</v>
      </c>
      <c r="D5121" s="21">
        <v>2.496E-3</v>
      </c>
      <c r="E5121" s="21">
        <v>6.9230000000000003E-3</v>
      </c>
      <c r="F5121" s="21">
        <v>7.4510000000000002E-3</v>
      </c>
      <c r="G5121" s="21">
        <v>1.7264999999999999E-2</v>
      </c>
      <c r="H5121" s="21">
        <v>8.4189999999999994E-3</v>
      </c>
      <c r="I5121" s="21">
        <v>4.5859999999999998E-3</v>
      </c>
      <c r="J5121" s="21">
        <v>5.6429999999999996E-3</v>
      </c>
      <c r="K5121" s="21">
        <v>5.7000000000000003E-5</v>
      </c>
      <c r="L5121" s="21" cm="1">
        <f t="array" ref="L5121">MMULT(B5121:K5121,$D$18:$D$27)</f>
        <v>5.8189150350000012E-3</v>
      </c>
    </row>
    <row r="5122" spans="1:12" x14ac:dyDescent="0.35">
      <c r="A5122" s="22">
        <v>45358</v>
      </c>
      <c r="B5122" s="21">
        <v>5.62E-3</v>
      </c>
      <c r="C5122" s="21">
        <v>7.0109999999999999E-3</v>
      </c>
      <c r="D5122" s="21">
        <v>1.1675E-2</v>
      </c>
      <c r="E5122" s="21">
        <v>6.6969999999999998E-3</v>
      </c>
      <c r="F5122" s="21">
        <v>1.4991000000000001E-2</v>
      </c>
      <c r="G5122" s="21">
        <v>4.2189999999999997E-3</v>
      </c>
      <c r="H5122" s="21">
        <v>-6.5499999999999998E-4</v>
      </c>
      <c r="I5122" s="21">
        <v>1.6625000000000001E-2</v>
      </c>
      <c r="J5122" s="21">
        <v>2.8059999999999999E-3</v>
      </c>
      <c r="K5122" s="21">
        <v>2.1635000000000001E-2</v>
      </c>
      <c r="L5122" s="21" cm="1">
        <f t="array" ref="L5122">MMULT(B5122:K5122,$D$18:$D$27)</f>
        <v>8.7491724830000006E-3</v>
      </c>
    </row>
    <row r="5123" spans="1:12" x14ac:dyDescent="0.35">
      <c r="A5123" s="22">
        <v>45359</v>
      </c>
      <c r="B5123" s="21">
        <v>9.4070000000000004E-3</v>
      </c>
      <c r="C5123" s="21">
        <v>3.4139999999999999E-3</v>
      </c>
      <c r="D5123" s="21">
        <v>7.3819999999999997E-3</v>
      </c>
      <c r="E5123" s="21">
        <v>2.3059999999999999E-3</v>
      </c>
      <c r="F5123" s="21">
        <v>-7.4830000000000001E-3</v>
      </c>
      <c r="G5123" s="21">
        <v>-8.5939999999999992E-3</v>
      </c>
      <c r="H5123" s="21">
        <v>-4.0949999999999997E-3</v>
      </c>
      <c r="I5123" s="21">
        <v>8.7100000000000003E-4</v>
      </c>
      <c r="J5123" s="21">
        <v>-2.238E-3</v>
      </c>
      <c r="K5123" s="21">
        <v>3.241E-3</v>
      </c>
      <c r="L5123" s="21" cm="1">
        <f t="array" ref="L5123">MMULT(B5123:K5123,$D$18:$D$27)</f>
        <v>1.3360560270000001E-3</v>
      </c>
    </row>
    <row r="5124" spans="1:12" x14ac:dyDescent="0.35">
      <c r="A5124" s="22">
        <v>45362</v>
      </c>
      <c r="B5124" s="21">
        <v>5.9049999999999997E-3</v>
      </c>
      <c r="C5124" s="21">
        <v>1.4145E-2</v>
      </c>
      <c r="D5124" s="21">
        <v>1.7689E-2</v>
      </c>
      <c r="E5124" s="21">
        <v>1.9911999999999999E-2</v>
      </c>
      <c r="F5124" s="21">
        <v>2.2421E-2</v>
      </c>
      <c r="G5124" s="21">
        <v>7.4159999999999998E-3</v>
      </c>
      <c r="H5124" s="21">
        <v>1.1842E-2</v>
      </c>
      <c r="I5124" s="21">
        <v>1.0039999999999999E-3</v>
      </c>
      <c r="J5124" s="21">
        <v>7.8519999999999996E-3</v>
      </c>
      <c r="K5124" s="21">
        <v>1.0359E-2</v>
      </c>
      <c r="L5124" s="21" cm="1">
        <f t="array" ref="L5124">MMULT(B5124:K5124,$D$18:$D$27)</f>
        <v>1.0059618703E-2</v>
      </c>
    </row>
    <row r="5125" spans="1:12" x14ac:dyDescent="0.35">
      <c r="A5125" s="22">
        <v>45363</v>
      </c>
      <c r="B5125" s="21">
        <v>-6.4209999999999996E-3</v>
      </c>
      <c r="C5125" s="21">
        <v>-7.2400000000000003E-4</v>
      </c>
      <c r="D5125" s="21">
        <v>1.66E-4</v>
      </c>
      <c r="E5125" s="21">
        <v>-1.9959999999999999E-3</v>
      </c>
      <c r="F5125" s="21">
        <v>7.76E-4</v>
      </c>
      <c r="G5125" s="21">
        <v>9.0819999999999998E-3</v>
      </c>
      <c r="H5125" s="21">
        <v>-6.1770000000000002E-3</v>
      </c>
      <c r="I5125" s="21">
        <v>5.8869999999999999E-3</v>
      </c>
      <c r="J5125" s="21">
        <v>-1.6689999999999999E-3</v>
      </c>
      <c r="K5125" s="21">
        <v>-1.158E-3</v>
      </c>
      <c r="L5125" s="21" cm="1">
        <f t="array" ref="L5125">MMULT(B5125:K5125,$D$18:$D$27)</f>
        <v>-7.6226684599999971E-4</v>
      </c>
    </row>
    <row r="5126" spans="1:12" x14ac:dyDescent="0.35">
      <c r="A5126" s="22">
        <v>45364</v>
      </c>
      <c r="B5126" s="21">
        <v>1.1171E-2</v>
      </c>
      <c r="C5126" s="21">
        <v>1.3167E-2</v>
      </c>
      <c r="D5126" s="21">
        <v>1.4316000000000001E-2</v>
      </c>
      <c r="E5126" s="21">
        <v>2.1996000000000002E-2</v>
      </c>
      <c r="F5126" s="21">
        <v>1.9390999999999999E-2</v>
      </c>
      <c r="G5126" s="21">
        <v>8.2430000000000003E-3</v>
      </c>
      <c r="H5126" s="21">
        <v>1.5047E-2</v>
      </c>
      <c r="I5126" s="21">
        <v>2.7265999999999999E-2</v>
      </c>
      <c r="J5126" s="21">
        <v>-2.787E-3</v>
      </c>
      <c r="K5126" s="21">
        <v>4.2438999999999998E-2</v>
      </c>
      <c r="L5126" s="21" cm="1">
        <f t="array" ref="L5126">MMULT(B5126:K5126,$D$18:$D$27)</f>
        <v>1.5679879915999999E-2</v>
      </c>
    </row>
    <row r="5127" spans="1:12" x14ac:dyDescent="0.35">
      <c r="A5127" s="22">
        <v>45365</v>
      </c>
      <c r="B5127" s="21">
        <v>1.7711999999999999E-2</v>
      </c>
      <c r="C5127" s="21">
        <v>1.1762E-2</v>
      </c>
      <c r="D5127" s="21">
        <v>9.953E-3</v>
      </c>
      <c r="E5127" s="21">
        <v>1.8970999999999998E-2</v>
      </c>
      <c r="F5127" s="21">
        <v>1.2555E-2</v>
      </c>
      <c r="G5127" s="21">
        <v>-7.3289999999999996E-3</v>
      </c>
      <c r="H5127" s="21">
        <v>8.3789999999999993E-3</v>
      </c>
      <c r="I5127" s="21">
        <v>-5.8299999999999997E-4</v>
      </c>
      <c r="J5127" s="21">
        <v>-1.8446000000000001E-2</v>
      </c>
      <c r="K5127" s="21">
        <v>4.7600000000000002E-4</v>
      </c>
      <c r="L5127" s="21" cm="1">
        <f t="array" ref="L5127">MMULT(B5127:K5127,$D$18:$D$27)</f>
        <v>5.5329323730000015E-3</v>
      </c>
    </row>
    <row r="5128" spans="1:12" x14ac:dyDescent="0.35">
      <c r="A5128" s="22">
        <v>45366</v>
      </c>
      <c r="B5128" s="21">
        <v>-1.794E-3</v>
      </c>
      <c r="C5128" s="21">
        <v>-9.6299999999999999E-4</v>
      </c>
      <c r="D5128" s="21">
        <v>-8.0780000000000001E-3</v>
      </c>
      <c r="E5128" s="21">
        <v>2.1710000000000002E-3</v>
      </c>
      <c r="F5128" s="21">
        <v>-6.7629999999999999E-3</v>
      </c>
      <c r="G5128" s="21">
        <v>3.124E-3</v>
      </c>
      <c r="H5128" s="21">
        <v>1.119E-3</v>
      </c>
      <c r="I5128" s="21">
        <v>3.0120000000000001E-2</v>
      </c>
      <c r="J5128" s="21">
        <v>2.2780000000000001E-3</v>
      </c>
      <c r="K5128" s="21">
        <v>2.5717E-2</v>
      </c>
      <c r="L5128" s="21" cm="1">
        <f t="array" ref="L5128">MMULT(B5128:K5128,$D$18:$D$27)</f>
        <v>6.2077852279999995E-3</v>
      </c>
    </row>
    <row r="5129" spans="1:12" x14ac:dyDescent="0.35">
      <c r="A5129" s="22">
        <v>45369</v>
      </c>
      <c r="B5129" s="21">
        <v>9.2569999999999996E-3</v>
      </c>
      <c r="C5129" s="21">
        <v>-8.9999999999999998E-4</v>
      </c>
      <c r="D5129" s="21">
        <v>6.352E-3</v>
      </c>
      <c r="E5129" s="21">
        <v>1.833E-3</v>
      </c>
      <c r="F5129" s="21">
        <v>1.0592000000000001E-2</v>
      </c>
      <c r="G5129" s="21">
        <v>1.3117E-2</v>
      </c>
      <c r="H5129" s="21">
        <v>8.7790000000000003E-3</v>
      </c>
      <c r="I5129" s="21">
        <v>-1.4274E-2</v>
      </c>
      <c r="J5129" s="21">
        <v>2.2729999999999998E-3</v>
      </c>
      <c r="K5129" s="21">
        <v>-1.8569999999999999E-3</v>
      </c>
      <c r="L5129" s="21" cm="1">
        <f t="array" ref="L5129">MMULT(B5129:K5129,$D$18:$D$27)</f>
        <v>1.3041357649999999E-3</v>
      </c>
    </row>
    <row r="5130" spans="1:12" x14ac:dyDescent="0.35">
      <c r="A5130" s="22">
        <v>45370</v>
      </c>
      <c r="B5130" s="21">
        <v>7.0349999999999996E-3</v>
      </c>
      <c r="C5130" s="21">
        <v>7.7860000000000004E-3</v>
      </c>
      <c r="D5130" s="21">
        <v>8.659E-3</v>
      </c>
      <c r="E5130" s="21">
        <v>1.4635E-2</v>
      </c>
      <c r="F5130" s="21">
        <v>1.9651999999999999E-2</v>
      </c>
      <c r="G5130" s="21">
        <v>1.6299999999999999E-2</v>
      </c>
      <c r="H5130" s="21">
        <v>1.3608E-2</v>
      </c>
      <c r="I5130" s="21">
        <v>1.467E-3</v>
      </c>
      <c r="J5130" s="21">
        <v>1.644E-2</v>
      </c>
      <c r="K5130" s="21">
        <v>1.5970999999999999E-2</v>
      </c>
      <c r="L5130" s="21" cm="1">
        <f t="array" ref="L5130">MMULT(B5130:K5130,$D$18:$D$27)</f>
        <v>1.0109006094999999E-2</v>
      </c>
    </row>
    <row r="5131" spans="1:12" x14ac:dyDescent="0.35">
      <c r="A5131" s="22">
        <v>45371</v>
      </c>
      <c r="B5131" s="21">
        <v>-8.8400000000000002E-4</v>
      </c>
      <c r="C5131" s="21">
        <v>-1.3217E-2</v>
      </c>
      <c r="D5131" s="21">
        <v>8.5039999999999994E-3</v>
      </c>
      <c r="E5131" s="21">
        <v>-9.01E-4</v>
      </c>
      <c r="F5131" s="21">
        <v>-1.4679999999999999E-3</v>
      </c>
      <c r="G5131" s="21">
        <v>-2.7500000000000002E-4</v>
      </c>
      <c r="H5131" s="21">
        <v>-4.215E-3</v>
      </c>
      <c r="I5131" s="21">
        <v>1.1275E-2</v>
      </c>
      <c r="J5131" s="21">
        <v>5.5770000000000004E-3</v>
      </c>
      <c r="K5131" s="21">
        <v>6.0029999999999997E-3</v>
      </c>
      <c r="L5131" s="21" cm="1">
        <f t="array" ref="L5131">MMULT(B5131:K5131,$D$18:$D$27)</f>
        <v>2.4925738450000002E-3</v>
      </c>
    </row>
    <row r="5132" spans="1:12" x14ac:dyDescent="0.35">
      <c r="A5132" s="22">
        <v>45372</v>
      </c>
      <c r="B5132" s="21">
        <v>4.4250000000000001E-3</v>
      </c>
      <c r="C5132" s="21">
        <v>2.006E-3</v>
      </c>
      <c r="D5132" s="21">
        <v>3.0230000000000001E-3</v>
      </c>
      <c r="E5132" s="21">
        <v>1.3124E-2</v>
      </c>
      <c r="F5132" s="21">
        <v>7.3499999999999998E-4</v>
      </c>
      <c r="G5132" s="21">
        <v>1.7693E-2</v>
      </c>
      <c r="H5132" s="21">
        <v>2.1949999999999999E-3</v>
      </c>
      <c r="I5132" s="21">
        <v>2.016E-3</v>
      </c>
      <c r="J5132" s="21">
        <v>4.437E-3</v>
      </c>
      <c r="K5132" s="21">
        <v>7.3829999999999998E-3</v>
      </c>
      <c r="L5132" s="21" cm="1">
        <f t="array" ref="L5132">MMULT(B5132:K5132,$D$18:$D$27)</f>
        <v>4.0350152850000005E-3</v>
      </c>
    </row>
    <row r="5133" spans="1:12" x14ac:dyDescent="0.35">
      <c r="A5133" s="22">
        <v>45373</v>
      </c>
      <c r="B5133" s="21">
        <v>0</v>
      </c>
      <c r="C5133" s="21">
        <v>-1.291E-3</v>
      </c>
      <c r="D5133" s="21">
        <v>-9.835E-3</v>
      </c>
      <c r="E5133" s="21">
        <v>-3.8860000000000001E-3</v>
      </c>
      <c r="F5133" s="21">
        <v>-8.2660000000000008E-3</v>
      </c>
      <c r="G5133" s="21">
        <v>-9.9099999999999991E-4</v>
      </c>
      <c r="H5133" s="21">
        <v>-1.877E-3</v>
      </c>
      <c r="I5133" s="21">
        <v>2.3259999999999999E-3</v>
      </c>
      <c r="J5133" s="21">
        <v>-2.761E-3</v>
      </c>
      <c r="K5133" s="21">
        <v>4.8190000000000004E-3</v>
      </c>
      <c r="L5133" s="21" cm="1">
        <f t="array" ref="L5133">MMULT(B5133:K5133,$D$18:$D$27)</f>
        <v>-2.0081616530000001E-3</v>
      </c>
    </row>
    <row r="5134" spans="1:12" x14ac:dyDescent="0.35">
      <c r="A5134" s="22">
        <v>45376</v>
      </c>
      <c r="B5134" s="21">
        <v>1.0220999999999999E-2</v>
      </c>
      <c r="C5134" s="21">
        <v>1.1703E-2</v>
      </c>
      <c r="D5134" s="21">
        <v>1.9304999999999999E-2</v>
      </c>
      <c r="E5134" s="21">
        <v>2.6009999999999998E-2</v>
      </c>
      <c r="F5134" s="21">
        <v>5.927E-3</v>
      </c>
      <c r="G5134" s="21">
        <v>6.4019999999999997E-3</v>
      </c>
      <c r="H5134" s="21">
        <v>1.1597E-2</v>
      </c>
      <c r="I5134" s="21">
        <v>-1.8752000000000001E-2</v>
      </c>
      <c r="J5134" s="21">
        <v>-4.9829999999999996E-3</v>
      </c>
      <c r="K5134" s="21">
        <v>-1.699E-3</v>
      </c>
      <c r="L5134" s="21" cm="1">
        <f t="array" ref="L5134">MMULT(B5134:K5134,$D$18:$D$27)</f>
        <v>3.2749067279999994E-3</v>
      </c>
    </row>
    <row r="5135" spans="1:12" x14ac:dyDescent="0.35">
      <c r="A5135" s="22">
        <v>45377</v>
      </c>
      <c r="B5135" s="21">
        <v>-7.5009999999999999E-3</v>
      </c>
      <c r="C5135" s="21">
        <v>-7.6689999999999996E-3</v>
      </c>
      <c r="D5135" s="21">
        <v>-1.1552E-2</v>
      </c>
      <c r="E5135" s="21">
        <v>-1.9009999999999999E-3</v>
      </c>
      <c r="F5135" s="21">
        <v>-4.4190000000000002E-3</v>
      </c>
      <c r="G5135" s="21">
        <v>-8.6009999999999993E-3</v>
      </c>
      <c r="H5135" s="21">
        <v>-1.9054999999999999E-2</v>
      </c>
      <c r="I5135" s="21">
        <v>8.9499999999999996E-4</v>
      </c>
      <c r="J5135" s="21">
        <v>-3.339E-3</v>
      </c>
      <c r="K5135" s="21">
        <v>-1.226E-2</v>
      </c>
      <c r="L5135" s="21" cm="1">
        <f t="array" ref="L5135">MMULT(B5135:K5135,$D$18:$D$27)</f>
        <v>-5.7240278350000002E-3</v>
      </c>
    </row>
    <row r="5136" spans="1:12" x14ac:dyDescent="0.35">
      <c r="A5136" s="22">
        <v>45378</v>
      </c>
      <c r="B5136" s="21">
        <v>1.0370000000000001E-2</v>
      </c>
      <c r="C5136" s="21">
        <v>6.9560000000000004E-3</v>
      </c>
      <c r="D5136" s="21">
        <v>4.8500000000000001E-3</v>
      </c>
      <c r="E5136" s="21">
        <v>6.7470000000000004E-3</v>
      </c>
      <c r="F5136" s="21">
        <v>1.5350000000000001E-2</v>
      </c>
      <c r="G5136" s="21">
        <v>3.6150000000000002E-3</v>
      </c>
      <c r="H5136" s="21">
        <v>1.3898000000000001E-2</v>
      </c>
      <c r="I5136" s="21">
        <v>1.507E-2</v>
      </c>
      <c r="J5136" s="21">
        <v>1.34E-2</v>
      </c>
      <c r="K5136" s="21">
        <v>-1.9759999999999999E-3</v>
      </c>
      <c r="L5136" s="21" cm="1">
        <f t="array" ref="L5136">MMULT(B5136:K5136,$D$18:$D$27)</f>
        <v>1.1554144703000001E-2</v>
      </c>
    </row>
    <row r="5137" spans="1:12" x14ac:dyDescent="0.35">
      <c r="A5137" s="22">
        <v>45379</v>
      </c>
      <c r="B5137" s="21">
        <v>1.1046E-2</v>
      </c>
      <c r="C5137" s="21">
        <v>8.8900000000000003E-3</v>
      </c>
      <c r="D5137" s="21">
        <v>1.1472E-2</v>
      </c>
      <c r="E5137" s="21">
        <v>3.4689999999999999E-3</v>
      </c>
      <c r="F5137" s="21">
        <v>-1.639E-3</v>
      </c>
      <c r="G5137" s="21">
        <v>8.4650000000000003E-3</v>
      </c>
      <c r="H5137" s="21">
        <v>1.2305E-2</v>
      </c>
      <c r="I5137" s="21">
        <v>2.7553999999999999E-2</v>
      </c>
      <c r="J5137" s="21">
        <v>1.0468E-2</v>
      </c>
      <c r="K5137" s="21">
        <v>2.2894999999999999E-2</v>
      </c>
      <c r="L5137" s="21" cm="1">
        <f t="array" ref="L5137">MMULT(B5137:K5137,$D$18:$D$27)</f>
        <v>1.2933480558999998E-2</v>
      </c>
    </row>
    <row r="5138" spans="1:12" x14ac:dyDescent="0.35">
      <c r="A5138" s="22">
        <v>45383</v>
      </c>
      <c r="B5138" s="21">
        <v>6.4520000000000003E-3</v>
      </c>
      <c r="C5138" s="21">
        <v>8.4950000000000008E-3</v>
      </c>
      <c r="D5138" s="21">
        <v>1.5018999999999999E-2</v>
      </c>
      <c r="E5138" s="21">
        <v>1.0999E-2</v>
      </c>
      <c r="F5138" s="21">
        <v>7.4799999999999997E-3</v>
      </c>
      <c r="G5138" s="21">
        <v>2.1429999999999999E-3</v>
      </c>
      <c r="H5138" s="21">
        <v>2.1388000000000001E-2</v>
      </c>
      <c r="I5138" s="21">
        <v>0</v>
      </c>
      <c r="J5138" s="21">
        <v>3.8170000000000001E-3</v>
      </c>
      <c r="K5138" s="21">
        <v>1.4442E-2</v>
      </c>
      <c r="L5138" s="21" cm="1">
        <f t="array" ref="L5138">MMULT(B5138:K5138,$D$18:$D$27)</f>
        <v>7.516214190999999E-3</v>
      </c>
    </row>
    <row r="5139" spans="1:12" x14ac:dyDescent="0.35">
      <c r="A5139" s="22">
        <v>45384</v>
      </c>
      <c r="B5139" s="21">
        <v>1.9574000000000001E-2</v>
      </c>
      <c r="C5139" s="21">
        <v>4.4000000000000003E-3</v>
      </c>
      <c r="D5139" s="21">
        <v>1.9112000000000001E-2</v>
      </c>
      <c r="E5139" s="21">
        <v>1.5465E-2</v>
      </c>
      <c r="F5139" s="21">
        <v>-9.7789999999999995E-3</v>
      </c>
      <c r="G5139" s="21">
        <v>9.4450000000000003E-3</v>
      </c>
      <c r="H5139" s="21">
        <v>1.3257E-2</v>
      </c>
      <c r="I5139" s="21">
        <v>3.7651999999999998E-2</v>
      </c>
      <c r="J5139" s="21">
        <v>5.4299999999999997E-4</v>
      </c>
      <c r="K5139" s="21">
        <v>3.4098000000000003E-2</v>
      </c>
      <c r="L5139" s="21" cm="1">
        <f t="array" ref="L5139">MMULT(B5139:K5139,$D$18:$D$27)</f>
        <v>1.6198372799000001E-2</v>
      </c>
    </row>
    <row r="5140" spans="1:12" x14ac:dyDescent="0.35">
      <c r="A5140" s="22">
        <v>45385</v>
      </c>
      <c r="B5140" s="21">
        <v>1.6799999999999999E-4</v>
      </c>
      <c r="C5140" s="21">
        <v>4.1310000000000001E-3</v>
      </c>
      <c r="D5140" s="21">
        <v>1.1645000000000001E-2</v>
      </c>
      <c r="E5140" s="21">
        <v>7.3470000000000002E-3</v>
      </c>
      <c r="F5140" s="21">
        <v>3.2919999999999998E-3</v>
      </c>
      <c r="G5140" s="21">
        <v>2.3921000000000001E-2</v>
      </c>
      <c r="H5140" s="21">
        <v>6.6899999999999998E-3</v>
      </c>
      <c r="I5140" s="21">
        <v>1.8998000000000001E-2</v>
      </c>
      <c r="J5140" s="21">
        <v>7.058E-3</v>
      </c>
      <c r="K5140" s="21">
        <v>1.6936E-2</v>
      </c>
      <c r="L5140" s="21" cm="1">
        <f t="array" ref="L5140">MMULT(B5140:K5140,$D$18:$D$27)</f>
        <v>8.6281633900000005E-3</v>
      </c>
    </row>
    <row r="5141" spans="1:12" x14ac:dyDescent="0.35">
      <c r="A5141" s="22">
        <v>45386</v>
      </c>
      <c r="B5141" s="21">
        <v>3.5209999999999998E-3</v>
      </c>
      <c r="C5141" s="21">
        <v>1.5579999999999999E-3</v>
      </c>
      <c r="D5141" s="21">
        <v>1.869E-3</v>
      </c>
      <c r="E5141" s="21">
        <v>9.1200000000000005E-4</v>
      </c>
      <c r="F5141" s="21">
        <v>-1.0755000000000001E-2</v>
      </c>
      <c r="G5141" s="21">
        <v>-1.4138E-2</v>
      </c>
      <c r="H5141" s="21">
        <v>-1.1820000000000001E-3</v>
      </c>
      <c r="I5141" s="21">
        <v>-1.1754000000000001E-2</v>
      </c>
      <c r="J5141" s="21">
        <v>-6.4689999999999999E-3</v>
      </c>
      <c r="K5141" s="21">
        <v>6.0010000000000003E-3</v>
      </c>
      <c r="L5141" s="21" cm="1">
        <f t="array" ref="L5141">MMULT(B5141:K5141,$D$18:$D$27)</f>
        <v>-3.8719827230000005E-3</v>
      </c>
    </row>
    <row r="5142" spans="1:12" x14ac:dyDescent="0.35">
      <c r="A5142" s="22">
        <v>45387</v>
      </c>
      <c r="B5142" s="21">
        <v>1.3782000000000001E-2</v>
      </c>
      <c r="C5142" s="21">
        <v>5.6629999999999996E-3</v>
      </c>
      <c r="D5142" s="21">
        <v>1.4251E-2</v>
      </c>
      <c r="E5142" s="21">
        <v>1.3435000000000001E-2</v>
      </c>
      <c r="F5142" s="21">
        <v>1.4004000000000001E-2</v>
      </c>
      <c r="G5142" s="21">
        <v>1.4078E-2</v>
      </c>
      <c r="H5142" s="21">
        <v>2.3954E-2</v>
      </c>
      <c r="I5142" s="21">
        <v>4.0999999999999999E-4</v>
      </c>
      <c r="J5142" s="21">
        <v>1.6280000000000001E-3</v>
      </c>
      <c r="K5142" s="21">
        <v>1.3318E-2</v>
      </c>
      <c r="L5142" s="21" cm="1">
        <f t="array" ref="L5142">MMULT(B5142:K5142,$D$18:$D$27)</f>
        <v>9.536884608E-3</v>
      </c>
    </row>
    <row r="5143" spans="1:12" x14ac:dyDescent="0.35">
      <c r="A5143" s="22">
        <v>45390</v>
      </c>
      <c r="B5143" s="21">
        <v>-6.7559999999999999E-3</v>
      </c>
      <c r="C5143" s="21">
        <v>-2.042E-3</v>
      </c>
      <c r="D5143" s="21">
        <v>-3.6050000000000001E-3</v>
      </c>
      <c r="E5143" s="21">
        <v>-8.2380000000000005E-3</v>
      </c>
      <c r="F5143" s="21">
        <v>-1.7989999999999999E-2</v>
      </c>
      <c r="G5143" s="21">
        <v>0</v>
      </c>
      <c r="H5143" s="21">
        <v>-7.509E-3</v>
      </c>
      <c r="I5143" s="21">
        <v>-1.2884E-2</v>
      </c>
      <c r="J5143" s="21">
        <v>-5.4169999999999999E-3</v>
      </c>
      <c r="K5143" s="21">
        <v>-9.8119999999999995E-3</v>
      </c>
      <c r="L5143" s="21" cm="1">
        <f t="array" ref="L5143">MMULT(B5143:K5143,$D$18:$D$27)</f>
        <v>-8.6876568429999999E-3</v>
      </c>
    </row>
    <row r="5144" spans="1:12" x14ac:dyDescent="0.35">
      <c r="A5144" s="22">
        <v>45391</v>
      </c>
      <c r="B5144" s="21">
        <v>5.2259999999999997E-3</v>
      </c>
      <c r="C5144" s="21">
        <v>4.5269999999999998E-3</v>
      </c>
      <c r="D5144" s="21">
        <v>1.1886000000000001E-2</v>
      </c>
      <c r="E5144" s="21">
        <v>-1.284E-3</v>
      </c>
      <c r="F5144" s="21">
        <v>2.4060000000000002E-3</v>
      </c>
      <c r="G5144" s="21">
        <v>-1.3452E-2</v>
      </c>
      <c r="H5144" s="21">
        <v>-2.6189999999999998E-3</v>
      </c>
      <c r="I5144" s="21">
        <v>-1.8629E-2</v>
      </c>
      <c r="J5144" s="21">
        <v>6.5360000000000001E-3</v>
      </c>
      <c r="K5144" s="21">
        <v>-2.2398000000000001E-2</v>
      </c>
      <c r="L5144" s="21" cm="1">
        <f t="array" ref="L5144">MMULT(B5144:K5144,$D$18:$D$27)</f>
        <v>-1.714440388E-3</v>
      </c>
    </row>
    <row r="5145" spans="1:12" x14ac:dyDescent="0.35">
      <c r="A5145" s="22">
        <v>45392</v>
      </c>
      <c r="B5145" s="21">
        <v>8.4169999999999991E-3</v>
      </c>
      <c r="C5145" s="21">
        <v>4.1359999999999999E-3</v>
      </c>
      <c r="D5145" s="21">
        <v>6.4939999999999998E-3</v>
      </c>
      <c r="E5145" s="21">
        <v>4.3099999999999996E-3</v>
      </c>
      <c r="F5145" s="21">
        <v>5.5400000000000002E-4</v>
      </c>
      <c r="G5145" s="21">
        <v>2.3600000000000001E-3</v>
      </c>
      <c r="H5145" s="21">
        <v>5.6889999999999996E-3</v>
      </c>
      <c r="I5145" s="21">
        <v>-1.511E-3</v>
      </c>
      <c r="J5145" s="21">
        <v>-1.1364000000000001E-2</v>
      </c>
      <c r="K5145" s="21">
        <v>-4.2430000000000002E-3</v>
      </c>
      <c r="L5145" s="21" cm="1">
        <f t="array" ref="L5145">MMULT(B5145:K5145,$D$18:$D$27)</f>
        <v>1.2209744379999994E-3</v>
      </c>
    </row>
    <row r="5146" spans="1:12" x14ac:dyDescent="0.35">
      <c r="A5146" s="22">
        <v>45393</v>
      </c>
      <c r="B5146" s="21">
        <v>-3.3549999999999999E-3</v>
      </c>
      <c r="C5146" s="21">
        <v>-4.7949999999999998E-3</v>
      </c>
      <c r="D5146" s="21">
        <v>-4.9290000000000002E-3</v>
      </c>
      <c r="E5146" s="21">
        <v>7.5299999999999998E-4</v>
      </c>
      <c r="F5146" s="21">
        <v>-3.6900000000000001E-3</v>
      </c>
      <c r="G5146" s="21">
        <v>5.6680000000000003E-3</v>
      </c>
      <c r="H5146" s="21">
        <v>4.6420000000000003E-3</v>
      </c>
      <c r="I5146" s="21">
        <v>1.5139999999999999E-3</v>
      </c>
      <c r="J5146" s="21">
        <v>4.3790000000000001E-3</v>
      </c>
      <c r="K5146" s="21">
        <v>4.9709999999999997E-3</v>
      </c>
      <c r="L5146" s="21" cm="1">
        <f t="array" ref="L5146">MMULT(B5146:K5146,$D$18:$D$27)</f>
        <v>5.6079814000000057E-5</v>
      </c>
    </row>
    <row r="5147" spans="1:12" x14ac:dyDescent="0.35">
      <c r="A5147" s="22">
        <v>45394</v>
      </c>
      <c r="B5147" s="21">
        <v>-1.1658999999999999E-2</v>
      </c>
      <c r="C5147" s="21">
        <v>-1.8099000000000001E-2</v>
      </c>
      <c r="D5147" s="21">
        <v>-1.4423999999999999E-2</v>
      </c>
      <c r="E5147" s="21">
        <v>-1.294E-2</v>
      </c>
      <c r="F5147" s="21">
        <v>-3.7037E-2</v>
      </c>
      <c r="G5147" s="21">
        <v>-5.5490000000000001E-3</v>
      </c>
      <c r="H5147" s="21">
        <v>-3.6099999999999999E-3</v>
      </c>
      <c r="I5147" s="21">
        <v>-1.7652999999999999E-2</v>
      </c>
      <c r="J5147" s="21">
        <v>-1.1989E-2</v>
      </c>
      <c r="K5147" s="21">
        <v>-1.6487999999999999E-2</v>
      </c>
      <c r="L5147" s="21" cm="1">
        <f t="array" ref="L5147">MMULT(B5147:K5147,$D$18:$D$27)</f>
        <v>-1.5340173643999998E-2</v>
      </c>
    </row>
    <row r="5148" spans="1:12" x14ac:dyDescent="0.35">
      <c r="A5148" s="22">
        <v>45397</v>
      </c>
      <c r="B5148" s="21">
        <v>-5.7320000000000001E-3</v>
      </c>
      <c r="C5148" s="21">
        <v>-8.6189999999999999E-3</v>
      </c>
      <c r="D5148" s="21">
        <v>-2.1434999999999999E-2</v>
      </c>
      <c r="E5148" s="21">
        <v>-7.241E-3</v>
      </c>
      <c r="F5148" s="21">
        <v>-6.3460000000000001E-3</v>
      </c>
      <c r="G5148" s="21">
        <v>-3.052E-3</v>
      </c>
      <c r="H5148" s="21">
        <v>-9.7090000000000006E-3</v>
      </c>
      <c r="I5148" s="21">
        <v>-1.0278000000000001E-2</v>
      </c>
      <c r="J5148" s="21">
        <v>-8.8249999999999995E-3</v>
      </c>
      <c r="K5148" s="21">
        <v>-8.3820000000000006E-3</v>
      </c>
      <c r="L5148" s="21" cm="1">
        <f t="array" ref="L5148">MMULT(B5148:K5148,$D$18:$D$27)</f>
        <v>-9.2167040049999996E-3</v>
      </c>
    </row>
    <row r="5149" spans="1:12" x14ac:dyDescent="0.35">
      <c r="A5149" s="22">
        <v>45398</v>
      </c>
      <c r="B5149" s="21">
        <v>-8.2719999999999998E-3</v>
      </c>
      <c r="C5149" s="21">
        <v>-8.3129999999999992E-3</v>
      </c>
      <c r="D5149" s="21">
        <v>4.3049999999999998E-3</v>
      </c>
      <c r="E5149" s="21">
        <v>-5.5279999999999999E-3</v>
      </c>
      <c r="F5149" s="21">
        <v>-5.032E-3</v>
      </c>
      <c r="G5149" s="21">
        <v>-2.3609999999999998E-3</v>
      </c>
      <c r="H5149" s="21">
        <v>-2.2242000000000001E-2</v>
      </c>
      <c r="I5149" s="21">
        <v>-1.8280999999999999E-2</v>
      </c>
      <c r="J5149" s="21">
        <v>-1.5582E-2</v>
      </c>
      <c r="K5149" s="21">
        <v>-1.5264E-2</v>
      </c>
      <c r="L5149" s="21" cm="1">
        <f t="array" ref="L5149">MMULT(B5149:K5149,$D$18:$D$27)</f>
        <v>-1.1588788321999999E-2</v>
      </c>
    </row>
    <row r="5150" spans="1:12" x14ac:dyDescent="0.35">
      <c r="A5150" s="22">
        <v>45399</v>
      </c>
      <c r="B5150" s="21">
        <v>-5.0600000000000005E-4</v>
      </c>
      <c r="C5150" s="21">
        <v>7.6800000000000002E-4</v>
      </c>
      <c r="D5150" s="21">
        <v>-4.2119999999999996E-3</v>
      </c>
      <c r="E5150" s="21">
        <v>-9.2639999999999997E-3</v>
      </c>
      <c r="F5150" s="21">
        <v>-1.1671000000000001E-2</v>
      </c>
      <c r="G5150" s="21">
        <v>-1.6129999999999999E-2</v>
      </c>
      <c r="H5150" s="21">
        <v>-1.2571000000000001E-2</v>
      </c>
      <c r="I5150" s="21">
        <v>-3.9899999999999996E-3</v>
      </c>
      <c r="J5150" s="21">
        <v>3.9569999999999996E-3</v>
      </c>
      <c r="K5150" s="21">
        <v>-6.8669999999999998E-3</v>
      </c>
      <c r="L5150" s="21" cm="1">
        <f t="array" ref="L5150">MMULT(B5150:K5150,$D$18:$D$27)</f>
        <v>-4.1972259230000008E-3</v>
      </c>
    </row>
    <row r="5151" spans="1:12" x14ac:dyDescent="0.35">
      <c r="A5151" s="22">
        <v>45400</v>
      </c>
      <c r="B5151" s="21">
        <v>-9.2699999999999998E-4</v>
      </c>
      <c r="C5151" s="21">
        <v>7.4809999999999998E-3</v>
      </c>
      <c r="D5151" s="21">
        <v>-4.8339999999999998E-3</v>
      </c>
      <c r="E5151" s="21">
        <v>-4.052E-3</v>
      </c>
      <c r="F5151" s="21">
        <v>2.5590000000000001E-3</v>
      </c>
      <c r="G5151" s="21">
        <v>-4.0099999999999997E-3</v>
      </c>
      <c r="H5151" s="21">
        <v>9.0899999999999998E-4</v>
      </c>
      <c r="I5151" s="21">
        <v>-2.5055999999999998E-2</v>
      </c>
      <c r="J5151" s="21">
        <v>2.5337999999999999E-2</v>
      </c>
      <c r="K5151" s="21">
        <v>-3.6748000000000003E-2</v>
      </c>
      <c r="L5151" s="21" cm="1">
        <f t="array" ref="L5151">MMULT(B5151:K5151,$D$18:$D$27)</f>
        <v>-2.5366371820000006E-3</v>
      </c>
    </row>
    <row r="5152" spans="1:12" x14ac:dyDescent="0.35">
      <c r="A5152" s="22">
        <v>45401</v>
      </c>
      <c r="B5152" s="21">
        <v>1.1475000000000001E-2</v>
      </c>
      <c r="C5152" s="21">
        <v>1.5422E-2</v>
      </c>
      <c r="D5152" s="21">
        <v>1.0701E-2</v>
      </c>
      <c r="E5152" s="21">
        <v>1.2284E-2</v>
      </c>
      <c r="F5152" s="21">
        <v>-2.1398E-2</v>
      </c>
      <c r="G5152" s="21">
        <v>1.0199E-2</v>
      </c>
      <c r="H5152" s="21">
        <v>8.9339999999999992E-3</v>
      </c>
      <c r="I5152" s="21">
        <v>9.1319999999999995E-3</v>
      </c>
      <c r="J5152" s="21">
        <v>3.4596000000000002E-2</v>
      </c>
      <c r="K5152" s="21">
        <v>6.9740000000000002E-3</v>
      </c>
      <c r="L5152" s="21" cm="1">
        <f t="array" ref="L5152">MMULT(B5152:K5152,$D$18:$D$27)</f>
        <v>1.1204874722E-2</v>
      </c>
    </row>
    <row r="5153" spans="1:12" x14ac:dyDescent="0.35">
      <c r="A5153" s="22">
        <v>45404</v>
      </c>
      <c r="B5153" s="21">
        <v>5.672E-3</v>
      </c>
      <c r="C5153" s="21">
        <v>1.2E-2</v>
      </c>
      <c r="D5153" s="21">
        <v>5.4819999999999999E-3</v>
      </c>
      <c r="E5153" s="21">
        <v>-3.86E-4</v>
      </c>
      <c r="F5153" s="21">
        <v>-6.8199999999999997E-3</v>
      </c>
      <c r="G5153" s="21">
        <v>7.8820000000000001E-3</v>
      </c>
      <c r="H5153" s="21">
        <v>5.5529999999999998E-3</v>
      </c>
      <c r="I5153" s="21">
        <v>1.5125E-2</v>
      </c>
      <c r="J5153" s="21">
        <v>-1.062E-3</v>
      </c>
      <c r="K5153" s="21">
        <v>9.5219999999999992E-3</v>
      </c>
      <c r="L5153" s="21" cm="1">
        <f t="array" ref="L5153">MMULT(B5153:K5153,$D$18:$D$27)</f>
        <v>5.4766802249999998E-3</v>
      </c>
    </row>
    <row r="5154" spans="1:12" x14ac:dyDescent="0.35">
      <c r="A5154" s="22">
        <v>45405</v>
      </c>
      <c r="B5154" s="21">
        <v>3.898E-3</v>
      </c>
      <c r="C5154" s="21">
        <v>5.744E-3</v>
      </c>
      <c r="D5154" s="21">
        <v>6.7210000000000004E-3</v>
      </c>
      <c r="E5154" s="21">
        <v>3.9430000000000003E-3</v>
      </c>
      <c r="F5154" s="21">
        <v>8.0800000000000002E-4</v>
      </c>
      <c r="G5154" s="21">
        <v>1.933E-2</v>
      </c>
      <c r="H5154" s="21">
        <v>5.8209999999999998E-3</v>
      </c>
      <c r="I5154" s="21">
        <v>1.1398E-2</v>
      </c>
      <c r="J5154" s="21">
        <v>-3.1879999999999999E-3</v>
      </c>
      <c r="K5154" s="21">
        <v>7.0619999999999997E-3</v>
      </c>
      <c r="L5154" s="21" cm="1">
        <f t="array" ref="L5154">MMULT(B5154:K5154,$D$18:$D$27)</f>
        <v>4.9554758470000005E-3</v>
      </c>
    </row>
    <row r="5155" spans="1:12" x14ac:dyDescent="0.35">
      <c r="A5155" s="22">
        <v>45406</v>
      </c>
      <c r="B5155" s="21">
        <v>1.65E-4</v>
      </c>
      <c r="C5155" s="21">
        <v>4.4209999999999996E-3</v>
      </c>
      <c r="D5155" s="21">
        <v>5.9350000000000002E-3</v>
      </c>
      <c r="E5155" s="21">
        <v>-4.313E-3</v>
      </c>
      <c r="F5155" s="21">
        <v>-8.8800000000000007E-3</v>
      </c>
      <c r="G5155" s="21">
        <v>7.672E-3</v>
      </c>
      <c r="H5155" s="21">
        <v>-8.8999999999999995E-4</v>
      </c>
      <c r="I5155" s="21">
        <v>-6.6100000000000004E-3</v>
      </c>
      <c r="J5155" s="21">
        <v>2.6649999999999998E-3</v>
      </c>
      <c r="K5155" s="21">
        <v>-2.5539999999999998E-3</v>
      </c>
      <c r="L5155" s="21" cm="1">
        <f t="array" ref="L5155">MMULT(B5155:K5155,$D$18:$D$27)</f>
        <v>-1.6780758290000004E-3</v>
      </c>
    </row>
    <row r="5156" spans="1:12" x14ac:dyDescent="0.35">
      <c r="A5156" s="22">
        <v>45407</v>
      </c>
      <c r="B5156" s="21">
        <v>2.313E-3</v>
      </c>
      <c r="C5156" s="21">
        <v>1.0454E-2</v>
      </c>
      <c r="D5156" s="21">
        <v>-1.7700000000000001E-3</v>
      </c>
      <c r="E5156" s="21">
        <v>6.4200000000000004E-3</v>
      </c>
      <c r="F5156" s="21">
        <v>6.7200000000000003E-3</v>
      </c>
      <c r="G5156" s="21">
        <v>6.672E-3</v>
      </c>
      <c r="H5156" s="21">
        <v>8.1689999999999992E-3</v>
      </c>
      <c r="I5156" s="21">
        <v>-3.4859999999999999E-3</v>
      </c>
      <c r="J5156" s="21">
        <v>-5.3200000000000003E-4</v>
      </c>
      <c r="K5156" s="21">
        <v>1.8580000000000001E-3</v>
      </c>
      <c r="L5156" s="21" cm="1">
        <f t="array" ref="L5156">MMULT(B5156:K5156,$D$18:$D$27)</f>
        <v>2.2020181019999996E-3</v>
      </c>
    </row>
    <row r="5157" spans="1:12" x14ac:dyDescent="0.35">
      <c r="A5157" s="22">
        <v>45408</v>
      </c>
      <c r="B5157" s="21">
        <v>-2.7775000000000001E-2</v>
      </c>
      <c r="C5157" s="21">
        <v>3.6909999999999998E-3</v>
      </c>
      <c r="D5157" s="21">
        <v>2.5119999999999999E-3</v>
      </c>
      <c r="E5157" s="21">
        <v>9.990000000000001E-4</v>
      </c>
      <c r="F5157" s="21">
        <v>-4.8539999999999998E-3</v>
      </c>
      <c r="G5157" s="21">
        <v>-6.9680000000000002E-3</v>
      </c>
      <c r="H5157" s="21">
        <v>-1.4729999999999999E-3</v>
      </c>
      <c r="I5157" s="21">
        <v>-3.7076999999999999E-2</v>
      </c>
      <c r="J5157" s="21">
        <v>-6.3829999999999998E-3</v>
      </c>
      <c r="K5157" s="21">
        <v>-5.6140000000000001E-3</v>
      </c>
      <c r="L5157" s="21" cm="1">
        <f t="array" ref="L5157">MMULT(B5157:K5157,$D$18:$D$27)</f>
        <v>-1.4441811493999999E-2</v>
      </c>
    </row>
    <row r="5158" spans="1:12" x14ac:dyDescent="0.35">
      <c r="A5158" s="22">
        <v>45411</v>
      </c>
      <c r="B5158" s="21">
        <v>1.4241999999999999E-2</v>
      </c>
      <c r="C5158" s="21">
        <v>2.6519999999999998E-3</v>
      </c>
      <c r="D5158" s="21">
        <v>4.0530000000000002E-3</v>
      </c>
      <c r="E5158" s="21">
        <v>-1.54E-4</v>
      </c>
      <c r="F5158" s="21">
        <v>2.03E-4</v>
      </c>
      <c r="G5158" s="21">
        <v>2.9090000000000001E-3</v>
      </c>
      <c r="H5158" s="21">
        <v>6.6389999999999999E-3</v>
      </c>
      <c r="I5158" s="21">
        <v>8.5899999999999995E-4</v>
      </c>
      <c r="J5158" s="21">
        <v>-4.2830000000000003E-3</v>
      </c>
      <c r="K5158" s="21">
        <v>1.0685999999999999E-2</v>
      </c>
      <c r="L5158" s="21" cm="1">
        <f t="array" ref="L5158">MMULT(B5158:K5158,$D$18:$D$27)</f>
        <v>3.3503845850000004E-3</v>
      </c>
    </row>
    <row r="5159" spans="1:12" x14ac:dyDescent="0.35">
      <c r="A5159" s="22">
        <v>45412</v>
      </c>
      <c r="B5159" s="21">
        <v>-1.1450999999999999E-2</v>
      </c>
      <c r="C5159" s="21">
        <v>-3.0421E-2</v>
      </c>
      <c r="D5159" s="21">
        <v>-3.0238999999999999E-2</v>
      </c>
      <c r="E5159" s="21">
        <v>-3.5325000000000002E-2</v>
      </c>
      <c r="F5159" s="21">
        <v>-3.5154999999999999E-2</v>
      </c>
      <c r="G5159" s="21">
        <v>-2.6792E-2</v>
      </c>
      <c r="H5159" s="21">
        <v>-3.0632E-2</v>
      </c>
      <c r="I5159" s="21">
        <v>-5.4968999999999997E-2</v>
      </c>
      <c r="J5159" s="21">
        <v>-1.7204000000000001E-2</v>
      </c>
      <c r="K5159" s="21">
        <v>-9.3711000000000003E-2</v>
      </c>
      <c r="L5159" s="21" cm="1">
        <f t="array" ref="L5159">MMULT(B5159:K5159,$D$18:$D$27)</f>
        <v>-3.2346407761E-2</v>
      </c>
    </row>
    <row r="5160" spans="1:12" x14ac:dyDescent="0.35">
      <c r="A5160" s="22">
        <v>45413</v>
      </c>
      <c r="B5160" s="21">
        <v>-1.8939999999999999E-2</v>
      </c>
      <c r="C5160" s="21">
        <v>-1.0168999999999999E-2</v>
      </c>
      <c r="D5160" s="21">
        <v>-1.6499E-2</v>
      </c>
      <c r="E5160" s="21">
        <v>-1.0189E-2</v>
      </c>
      <c r="F5160" s="21">
        <v>-6.7400000000000003E-3</v>
      </c>
      <c r="G5160" s="21">
        <v>-1.4466E-2</v>
      </c>
      <c r="H5160" s="21">
        <v>-2.5551999999999998E-2</v>
      </c>
      <c r="I5160" s="21">
        <v>-2.0948000000000001E-2</v>
      </c>
      <c r="J5160" s="21">
        <v>-2.735E-3</v>
      </c>
      <c r="K5160" s="21">
        <v>-1.5133000000000001E-2</v>
      </c>
      <c r="L5160" s="21" cm="1">
        <f t="array" ref="L5160">MMULT(B5160:K5160,$D$18:$D$27)</f>
        <v>-1.4904697454000001E-2</v>
      </c>
    </row>
    <row r="5161" spans="1:12" x14ac:dyDescent="0.35">
      <c r="A5161" s="22">
        <v>45414</v>
      </c>
      <c r="B5161" s="21">
        <v>1.81E-3</v>
      </c>
      <c r="C5161" s="21">
        <v>6.8910000000000004E-3</v>
      </c>
      <c r="D5161" s="21">
        <v>1.4236E-2</v>
      </c>
      <c r="E5161" s="21">
        <v>-1.6809000000000001E-2</v>
      </c>
      <c r="F5161" s="21">
        <v>8.9060000000000007E-3</v>
      </c>
      <c r="G5161" s="21">
        <v>5.1599999999999997E-3</v>
      </c>
      <c r="H5161" s="21">
        <v>3.258E-3</v>
      </c>
      <c r="I5161" s="21">
        <v>2.6103999999999999E-2</v>
      </c>
      <c r="J5161" s="21">
        <v>1.2617E-2</v>
      </c>
      <c r="K5161" s="21">
        <v>2.2238000000000001E-2</v>
      </c>
      <c r="L5161" s="21" cm="1">
        <f t="array" ref="L5161">MMULT(B5161:K5161,$D$18:$D$27)</f>
        <v>9.4421709590000007E-3</v>
      </c>
    </row>
    <row r="5162" spans="1:12" x14ac:dyDescent="0.35">
      <c r="A5162" s="22">
        <v>45415</v>
      </c>
      <c r="B5162" s="21">
        <v>-2.065E-3</v>
      </c>
      <c r="C5162" s="21">
        <v>-2.9859999999999999E-3</v>
      </c>
      <c r="D5162" s="21">
        <v>-1.3505E-2</v>
      </c>
      <c r="E5162" s="21">
        <v>-1.64E-4</v>
      </c>
      <c r="F5162" s="21">
        <v>1.681E-3</v>
      </c>
      <c r="G5162" s="21">
        <v>-6.0179999999999999E-3</v>
      </c>
      <c r="H5162" s="21">
        <v>-4.176E-3</v>
      </c>
      <c r="I5162" s="21">
        <v>-1.807E-3</v>
      </c>
      <c r="J5162" s="21">
        <v>5.9589999999999999E-3</v>
      </c>
      <c r="K5162" s="21">
        <v>-2.186E-3</v>
      </c>
      <c r="L5162" s="21" cm="1">
        <f t="array" ref="L5162">MMULT(B5162:K5162,$D$18:$D$27)</f>
        <v>-1.4615169150000002E-3</v>
      </c>
    </row>
    <row r="5163" spans="1:12" x14ac:dyDescent="0.35">
      <c r="A5163" s="22">
        <v>45418</v>
      </c>
      <c r="B5163" s="21">
        <v>6.4660000000000004E-3</v>
      </c>
      <c r="C5163" s="21">
        <v>1.2793000000000001E-2</v>
      </c>
      <c r="D5163" s="21">
        <v>3.5379999999999999E-3</v>
      </c>
      <c r="E5163" s="21">
        <v>1.0799E-2</v>
      </c>
      <c r="F5163" s="21">
        <v>6.2950000000000002E-3</v>
      </c>
      <c r="G5163" s="21">
        <v>4.3629999999999997E-3</v>
      </c>
      <c r="H5163" s="21">
        <v>9.7839999999999993E-3</v>
      </c>
      <c r="I5163" s="21">
        <v>1.0515E-2</v>
      </c>
      <c r="J5163" s="21">
        <v>2.1540000000000001E-3</v>
      </c>
      <c r="K5163" s="21">
        <v>1.2600000000000001E-3</v>
      </c>
      <c r="L5163" s="21" cm="1">
        <f t="array" ref="L5163">MMULT(B5163:K5163,$D$18:$D$27)</f>
        <v>7.5813215719999997E-3</v>
      </c>
    </row>
    <row r="5164" spans="1:12" x14ac:dyDescent="0.35">
      <c r="A5164" s="22">
        <v>45419</v>
      </c>
      <c r="B5164" s="21">
        <v>-4.9680000000000002E-3</v>
      </c>
      <c r="C5164" s="21">
        <v>2.2799999999999999E-3</v>
      </c>
      <c r="D5164" s="21">
        <v>-1.686E-3</v>
      </c>
      <c r="E5164" s="21">
        <v>-8.1000000000000004E-5</v>
      </c>
      <c r="F5164" s="21">
        <v>4.3790000000000001E-3</v>
      </c>
      <c r="G5164" s="21">
        <v>2.6600000000000001E-4</v>
      </c>
      <c r="H5164" s="21">
        <v>7.6900000000000004E-4</v>
      </c>
      <c r="I5164" s="21">
        <v>6.2E-4</v>
      </c>
      <c r="J5164" s="21">
        <v>8.5979999999999997E-3</v>
      </c>
      <c r="K5164" s="21">
        <v>-1.0175999999999999E-2</v>
      </c>
      <c r="L5164" s="21" cm="1">
        <f t="array" ref="L5164">MMULT(B5164:K5164,$D$18:$D$27)</f>
        <v>9.2596738799999984E-4</v>
      </c>
    </row>
    <row r="5165" spans="1:12" x14ac:dyDescent="0.35">
      <c r="A5165" s="22">
        <v>45420</v>
      </c>
      <c r="B5165" s="21">
        <v>-1.7200000000000001E-4</v>
      </c>
      <c r="C5165" s="21">
        <v>-7.9900000000000001E-4</v>
      </c>
      <c r="D5165" s="21">
        <v>-3.3010000000000001E-3</v>
      </c>
      <c r="E5165" s="21">
        <v>-3.885E-3</v>
      </c>
      <c r="F5165" s="21">
        <v>-6.4359999999999999E-3</v>
      </c>
      <c r="G5165" s="21">
        <v>-3.3679999999999999E-3</v>
      </c>
      <c r="H5165" s="21">
        <v>-2.1361999999999999E-2</v>
      </c>
      <c r="I5165" s="21">
        <v>1.1913999999999999E-2</v>
      </c>
      <c r="J5165" s="21">
        <v>2.1310000000000001E-3</v>
      </c>
      <c r="K5165" s="21">
        <v>5.5000000000000002E-5</v>
      </c>
      <c r="L5165" s="21" cm="1">
        <f t="array" ref="L5165">MMULT(B5165:K5165,$D$18:$D$27)</f>
        <v>-5.3587418799999978E-4</v>
      </c>
    </row>
    <row r="5166" spans="1:12" x14ac:dyDescent="0.35">
      <c r="A5166" s="22">
        <v>45421</v>
      </c>
      <c r="B5166" s="21">
        <v>1.9716000000000001E-2</v>
      </c>
      <c r="C5166" s="21">
        <v>1.7902999999999999E-2</v>
      </c>
      <c r="D5166" s="21">
        <v>5.6230000000000004E-3</v>
      </c>
      <c r="E5166" s="21">
        <v>2.6819999999999999E-3</v>
      </c>
      <c r="F5166" s="21">
        <v>1.2954E-2</v>
      </c>
      <c r="G5166" s="21">
        <v>1.0137999999999999E-2</v>
      </c>
      <c r="H5166" s="21">
        <v>8.7939999999999997E-3</v>
      </c>
      <c r="I5166" s="21">
        <v>5.3080000000000002E-3</v>
      </c>
      <c r="J5166" s="21">
        <v>1.0633E-2</v>
      </c>
      <c r="K5166" s="21">
        <v>1.1054E-2</v>
      </c>
      <c r="L5166" s="21" cm="1">
        <f t="array" ref="L5166">MMULT(B5166:K5166,$D$18:$D$27)</f>
        <v>1.0312627308E-2</v>
      </c>
    </row>
    <row r="5167" spans="1:12" x14ac:dyDescent="0.35">
      <c r="A5167" s="22">
        <v>45422</v>
      </c>
      <c r="B5167" s="21">
        <v>-4.0530000000000002E-3</v>
      </c>
      <c r="C5167" s="21">
        <v>2.2360000000000001E-3</v>
      </c>
      <c r="D5167" s="21">
        <v>-3.5230000000000001E-3</v>
      </c>
      <c r="E5167" s="21">
        <v>-1.1993999999999999E-2</v>
      </c>
      <c r="F5167" s="21">
        <v>4.1300000000000001E-4</v>
      </c>
      <c r="G5167" s="21">
        <v>-3.4329999999999999E-3</v>
      </c>
      <c r="H5167" s="21">
        <v>-1.043E-2</v>
      </c>
      <c r="I5167" s="21">
        <v>-1.4350999999999999E-2</v>
      </c>
      <c r="J5167" s="21">
        <v>3.6819999999999999E-3</v>
      </c>
      <c r="K5167" s="21">
        <v>-1.8422000000000001E-2</v>
      </c>
      <c r="L5167" s="21" cm="1">
        <f t="array" ref="L5167">MMULT(B5167:K5167,$D$18:$D$27)</f>
        <v>-6.0081344599999999E-3</v>
      </c>
    </row>
    <row r="5168" spans="1:12" x14ac:dyDescent="0.35">
      <c r="A5168" s="22">
        <v>45425</v>
      </c>
      <c r="B5168" s="21">
        <v>-4.2400000000000001E-4</v>
      </c>
      <c r="C5168" s="21">
        <v>-7.7799999999999996E-3</v>
      </c>
      <c r="D5168" s="21">
        <v>-5.3800000000000002E-3</v>
      </c>
      <c r="E5168" s="21">
        <v>-2.6250000000000002E-3</v>
      </c>
      <c r="F5168" s="21">
        <v>5.1549999999999999E-3</v>
      </c>
      <c r="G5168" s="21">
        <v>-2.562E-3</v>
      </c>
      <c r="H5168" s="21">
        <v>-1.0382000000000001E-2</v>
      </c>
      <c r="I5168" s="21">
        <v>-3.571E-3</v>
      </c>
      <c r="J5168" s="21">
        <v>3.669E-3</v>
      </c>
      <c r="K5168" s="21">
        <v>-9.4680000000000007E-3</v>
      </c>
      <c r="L5168" s="21" cm="1">
        <f t="array" ref="L5168">MMULT(B5168:K5168,$D$18:$D$27)</f>
        <v>-2.1960778480000004E-3</v>
      </c>
    </row>
    <row r="5169" spans="1:12" x14ac:dyDescent="0.35">
      <c r="A5169" s="22">
        <v>45426</v>
      </c>
      <c r="B5169" s="21">
        <v>-2.0349999999999999E-3</v>
      </c>
      <c r="C5169" s="21">
        <v>-5.5919999999999997E-3</v>
      </c>
      <c r="D5169" s="21">
        <v>2.32E-4</v>
      </c>
      <c r="E5169" s="21">
        <v>-4.5230000000000001E-3</v>
      </c>
      <c r="F5169" s="21">
        <v>-2.6670000000000001E-3</v>
      </c>
      <c r="G5169" s="21">
        <v>1.3462E-2</v>
      </c>
      <c r="H5169" s="21">
        <v>2.3839999999999998E-3</v>
      </c>
      <c r="I5169" s="21">
        <v>-1.585E-3</v>
      </c>
      <c r="J5169" s="21">
        <v>1.3577000000000001E-2</v>
      </c>
      <c r="K5169" s="21">
        <v>-1.8835000000000001E-2</v>
      </c>
      <c r="L5169" s="21" cm="1">
        <f t="array" ref="L5169">MMULT(B5169:K5169,$D$18:$D$27)</f>
        <v>4.3185915299999997E-4</v>
      </c>
    </row>
    <row r="5170" spans="1:12" x14ac:dyDescent="0.35">
      <c r="A5170" s="22">
        <v>45427</v>
      </c>
      <c r="B5170" s="21">
        <v>7.7330000000000003E-3</v>
      </c>
      <c r="C5170" s="21">
        <v>-3.4229999999999998E-3</v>
      </c>
      <c r="D5170" s="21">
        <v>-2.627E-3</v>
      </c>
      <c r="E5170" s="21">
        <v>-2.8089999999999999E-3</v>
      </c>
      <c r="F5170" s="21">
        <v>-6.3759999999999997E-3</v>
      </c>
      <c r="G5170" s="21">
        <v>1.005E-2</v>
      </c>
      <c r="H5170" s="21">
        <v>5.0749999999999997E-3</v>
      </c>
      <c r="I5170" s="21">
        <v>9.3889999999999998E-3</v>
      </c>
      <c r="J5170" s="21">
        <v>6.698E-3</v>
      </c>
      <c r="K5170" s="21">
        <v>-1.0658000000000001E-2</v>
      </c>
      <c r="L5170" s="21" cm="1">
        <f t="array" ref="L5170">MMULT(B5170:K5170,$D$18:$D$27)</f>
        <v>3.6895276590000001E-3</v>
      </c>
    </row>
    <row r="5171" spans="1:12" x14ac:dyDescent="0.35">
      <c r="A5171" s="22">
        <v>45428</v>
      </c>
      <c r="B5171" s="21">
        <v>-5.9880000000000003E-3</v>
      </c>
      <c r="C5171" s="21">
        <v>-1.2021E-2</v>
      </c>
      <c r="D5171" s="21">
        <v>-9.0629999999999999E-3</v>
      </c>
      <c r="E5171" s="21">
        <v>-7.208E-3</v>
      </c>
      <c r="F5171" s="21">
        <v>2.2769999999999999E-3</v>
      </c>
      <c r="G5171" s="21">
        <v>4.7590000000000002E-3</v>
      </c>
      <c r="H5171" s="21">
        <v>-8.2039999999999995E-3</v>
      </c>
      <c r="I5171" s="21">
        <v>-2.4620000000000002E-3</v>
      </c>
      <c r="J5171" s="21">
        <v>3.0709999999999999E-3</v>
      </c>
      <c r="K5171" s="21">
        <v>1.2279E-2</v>
      </c>
      <c r="L5171" s="21" cm="1">
        <f t="array" ref="L5171">MMULT(B5171:K5171,$D$18:$D$27)</f>
        <v>-3.7252335519999992E-3</v>
      </c>
    </row>
    <row r="5172" spans="1:12" x14ac:dyDescent="0.35">
      <c r="A5172" s="22">
        <v>45429</v>
      </c>
      <c r="B5172" s="21">
        <v>1.5017000000000001E-2</v>
      </c>
      <c r="C5172" s="21">
        <v>9.8080000000000007E-3</v>
      </c>
      <c r="D5172" s="21">
        <v>1.5790999999999999E-2</v>
      </c>
      <c r="E5172" s="21">
        <v>1.5689000000000002E-2</v>
      </c>
      <c r="F5172" s="21">
        <v>3.5109999999999998E-3</v>
      </c>
      <c r="G5172" s="21">
        <v>1.3261E-2</v>
      </c>
      <c r="H5172" s="21">
        <v>8.7500000000000008E-3</v>
      </c>
      <c r="I5172" s="21">
        <v>8.4329999999999995E-3</v>
      </c>
      <c r="J5172" s="21">
        <v>5.1019999999999998E-3</v>
      </c>
      <c r="K5172" s="21">
        <v>2.8036999999999999E-2</v>
      </c>
      <c r="L5172" s="21" cm="1">
        <f t="array" ref="L5172">MMULT(B5172:K5172,$D$18:$D$27)</f>
        <v>1.0264305770000001E-2</v>
      </c>
    </row>
    <row r="5173" spans="1:12" x14ac:dyDescent="0.35">
      <c r="A5173" s="22">
        <v>45432</v>
      </c>
      <c r="B5173" s="21">
        <v>-8.1080000000000006E-3</v>
      </c>
      <c r="C5173" s="21">
        <v>-9.4059999999999994E-3</v>
      </c>
      <c r="D5173" s="21">
        <v>-6.1600000000000001E-4</v>
      </c>
      <c r="E5173" s="21">
        <v>-6.7369999999999999E-3</v>
      </c>
      <c r="F5173" s="21">
        <v>-7.4089999999999998E-3</v>
      </c>
      <c r="G5173" s="21">
        <v>-1.0200000000000001E-3</v>
      </c>
      <c r="H5173" s="21">
        <v>2.5230000000000001E-3</v>
      </c>
      <c r="I5173" s="21">
        <v>-1.8085E-2</v>
      </c>
      <c r="J5173" s="21">
        <v>7.1069999999999996E-3</v>
      </c>
      <c r="K5173" s="21">
        <v>-1.9980999999999999E-2</v>
      </c>
      <c r="L5173" s="21" cm="1">
        <f t="array" ref="L5173">MMULT(B5173:K5173,$D$18:$D$27)</f>
        <v>-6.4053583729999988E-3</v>
      </c>
    </row>
    <row r="5174" spans="1:12" x14ac:dyDescent="0.35">
      <c r="A5174" s="22">
        <v>45433</v>
      </c>
      <c r="B5174" s="21">
        <v>-6.9100000000000003E-3</v>
      </c>
      <c r="C5174" s="21">
        <v>-7.2610000000000001E-3</v>
      </c>
      <c r="D5174" s="21">
        <v>-7.3930000000000003E-3</v>
      </c>
      <c r="E5174" s="21">
        <v>-3.9709999999999997E-3</v>
      </c>
      <c r="F5174" s="21">
        <v>1.2440000000000001E-3</v>
      </c>
      <c r="G5174" s="21">
        <v>5.5300000000000002E-3</v>
      </c>
      <c r="H5174" s="21">
        <v>-3.4610000000000001E-3</v>
      </c>
      <c r="I5174" s="21">
        <v>-1.939E-3</v>
      </c>
      <c r="J5174" s="21">
        <v>-5.0400000000000002E-3</v>
      </c>
      <c r="K5174" s="21">
        <v>2.8400000000000001E-3</v>
      </c>
      <c r="L5174" s="21" cm="1">
        <f t="array" ref="L5174">MMULT(B5174:K5174,$D$18:$D$27)</f>
        <v>-3.9415364830000001E-3</v>
      </c>
    </row>
    <row r="5175" spans="1:12" x14ac:dyDescent="0.35">
      <c r="A5175" s="22">
        <v>45434</v>
      </c>
      <c r="B5175" s="21">
        <v>-2.0109999999999999E-2</v>
      </c>
      <c r="C5175" s="21">
        <v>-1.5003000000000001E-2</v>
      </c>
      <c r="D5175" s="21">
        <v>-2.2110000000000001E-2</v>
      </c>
      <c r="E5175" s="21">
        <v>-1.8436999999999999E-2</v>
      </c>
      <c r="F5175" s="21">
        <v>-3.7482000000000001E-2</v>
      </c>
      <c r="G5175" s="21">
        <v>-2.775E-2</v>
      </c>
      <c r="H5175" s="21">
        <v>-1.0892000000000001E-2</v>
      </c>
      <c r="I5175" s="21">
        <v>-8.6029999999999995E-3</v>
      </c>
      <c r="J5175" s="21">
        <v>-1.7729999999999999E-2</v>
      </c>
      <c r="K5175" s="21">
        <v>-3.1710000000000002E-3</v>
      </c>
      <c r="L5175" s="21" cm="1">
        <f t="array" ref="L5175">MMULT(B5175:K5175,$D$18:$D$27)</f>
        <v>-1.7369027323999999E-2</v>
      </c>
    </row>
    <row r="5176" spans="1:12" x14ac:dyDescent="0.35">
      <c r="A5176" s="22">
        <v>45435</v>
      </c>
      <c r="B5176" s="21">
        <v>-1.7059000000000001E-2</v>
      </c>
      <c r="C5176" s="21">
        <v>-3.9979999999999998E-3</v>
      </c>
      <c r="D5176" s="21">
        <v>-1.6025000000000001E-2</v>
      </c>
      <c r="E5176" s="21">
        <v>-4.5690000000000001E-3</v>
      </c>
      <c r="F5176" s="21">
        <v>-3.4420000000000002E-3</v>
      </c>
      <c r="G5176" s="21">
        <v>-9.3109999999999998E-3</v>
      </c>
      <c r="H5176" s="21">
        <v>-1.1171E-2</v>
      </c>
      <c r="I5176" s="21">
        <v>-4.9690000000000003E-3</v>
      </c>
      <c r="J5176" s="21">
        <v>-1.5987999999999999E-2</v>
      </c>
      <c r="K5176" s="21">
        <v>3.068E-3</v>
      </c>
      <c r="L5176" s="21" cm="1">
        <f t="array" ref="L5176">MMULT(B5176:K5176,$D$18:$D$27)</f>
        <v>-9.8986460700000011E-3</v>
      </c>
    </row>
    <row r="5177" spans="1:12" x14ac:dyDescent="0.35">
      <c r="A5177" s="22">
        <v>45436</v>
      </c>
      <c r="B5177" s="21">
        <v>-7.9299999999999998E-4</v>
      </c>
      <c r="C5177" s="21">
        <v>5.1609999999999998E-3</v>
      </c>
      <c r="D5177" s="21">
        <v>-6.1279999999999998E-3</v>
      </c>
      <c r="E5177" s="21">
        <v>-3.3999999999999998E-3</v>
      </c>
      <c r="F5177" s="21">
        <v>-1.727E-3</v>
      </c>
      <c r="G5177" s="21">
        <v>3.777E-3</v>
      </c>
      <c r="H5177" s="21">
        <v>-1.6100000000000001E-4</v>
      </c>
      <c r="I5177" s="21">
        <v>3.4459999999999998E-3</v>
      </c>
      <c r="J5177" s="21">
        <v>-5.2400000000000005E-4</v>
      </c>
      <c r="K5177" s="21">
        <v>7.0229999999999997E-3</v>
      </c>
      <c r="L5177" s="21" cm="1">
        <f t="array" ref="L5177">MMULT(B5177:K5177,$D$18:$D$27)</f>
        <v>9.1131569999998934E-6</v>
      </c>
    </row>
    <row r="5178" spans="1:12" x14ac:dyDescent="0.35">
      <c r="A5178" s="22">
        <v>45440</v>
      </c>
      <c r="B5178" s="21">
        <v>1.2696000000000001E-2</v>
      </c>
      <c r="C5178" s="21">
        <v>8.1770000000000002E-3</v>
      </c>
      <c r="D5178" s="21">
        <v>2.0930000000000001E-2</v>
      </c>
      <c r="E5178" s="21">
        <v>1.4584E-2</v>
      </c>
      <c r="F5178" s="21">
        <v>6.2719999999999998E-3</v>
      </c>
      <c r="G5178" s="21">
        <v>1.0763E-2</v>
      </c>
      <c r="H5178" s="21">
        <v>4.1970000000000002E-3</v>
      </c>
      <c r="I5178" s="21">
        <v>5.6099999999999998E-4</v>
      </c>
      <c r="J5178" s="21">
        <v>0</v>
      </c>
      <c r="K5178" s="21">
        <v>7.6490000000000004E-3</v>
      </c>
      <c r="L5178" s="21" cm="1">
        <f t="array" ref="L5178">MMULT(B5178:K5178,$D$18:$D$27)</f>
        <v>7.0389619710000007E-3</v>
      </c>
    </row>
    <row r="5179" spans="1:12" x14ac:dyDescent="0.35">
      <c r="A5179" s="22">
        <v>45441</v>
      </c>
      <c r="B5179" s="21">
        <v>-1.0709E-2</v>
      </c>
      <c r="C5179" s="21">
        <v>-1.3455999999999999E-2</v>
      </c>
      <c r="D5179" s="21">
        <v>-3.1227999999999999E-2</v>
      </c>
      <c r="E5179" s="21">
        <v>-3.1186999999999999E-2</v>
      </c>
      <c r="F5179" s="21">
        <v>-1.9127000000000002E-2</v>
      </c>
      <c r="G5179" s="21">
        <v>-7.1859999999999997E-3</v>
      </c>
      <c r="H5179" s="21">
        <v>-1.7520999999999998E-2</v>
      </c>
      <c r="I5179" s="21">
        <v>-3.2011999999999999E-2</v>
      </c>
      <c r="J5179" s="21">
        <v>-8.3899999999999999E-3</v>
      </c>
      <c r="K5179" s="21">
        <v>-3.7397E-2</v>
      </c>
      <c r="L5179" s="21" cm="1">
        <f t="array" ref="L5179">MMULT(B5179:K5179,$D$18:$D$27)</f>
        <v>-2.0697540774999995E-2</v>
      </c>
    </row>
    <row r="5180" spans="1:12" x14ac:dyDescent="0.35">
      <c r="A5180" s="22">
        <v>45442</v>
      </c>
      <c r="B5180" s="21">
        <v>3.1679999999999998E-3</v>
      </c>
      <c r="C5180" s="21">
        <v>8.6680000000000004E-3</v>
      </c>
      <c r="D5180" s="21">
        <v>2.7070000000000002E-3</v>
      </c>
      <c r="E5180" s="21">
        <v>-1.4489999999999999E-2</v>
      </c>
      <c r="F5180" s="21">
        <v>-1.096E-3</v>
      </c>
      <c r="G5180" s="21">
        <v>1.6567999999999999E-2</v>
      </c>
      <c r="H5180" s="21">
        <v>1.4729999999999999E-3</v>
      </c>
      <c r="I5180" s="21">
        <v>1.4469999999999999E-3</v>
      </c>
      <c r="J5180" s="21">
        <v>4.7590000000000002E-3</v>
      </c>
      <c r="K5180" s="21">
        <v>-2.6090000000000002E-3</v>
      </c>
      <c r="L5180" s="21" cm="1">
        <f t="array" ref="L5180">MMULT(B5180:K5180,$D$18:$D$27)</f>
        <v>1.0538655309999998E-3</v>
      </c>
    </row>
    <row r="5181" spans="1:12" x14ac:dyDescent="0.35">
      <c r="A5181" s="22">
        <v>45443</v>
      </c>
      <c r="B5181" s="21">
        <v>2.8687000000000001E-2</v>
      </c>
      <c r="C5181" s="21">
        <v>2.5527999999999999E-2</v>
      </c>
      <c r="D5181" s="21">
        <v>1.8814000000000001E-2</v>
      </c>
      <c r="E5181" s="21">
        <v>2.5533E-2</v>
      </c>
      <c r="F5181" s="21">
        <v>6.5799999999999999E-3</v>
      </c>
      <c r="G5181" s="21">
        <v>1.4153000000000001E-2</v>
      </c>
      <c r="H5181" s="21">
        <v>2.1075E-2</v>
      </c>
      <c r="I5181" s="21">
        <v>2.6880999999999999E-2</v>
      </c>
      <c r="J5181" s="21">
        <v>2.5788999999999999E-2</v>
      </c>
      <c r="K5181" s="21">
        <v>2.6742999999999999E-2</v>
      </c>
      <c r="L5181" s="21" cm="1">
        <f t="array" ref="L5181">MMULT(B5181:K5181,$D$18:$D$27)</f>
        <v>2.3594878760000004E-2</v>
      </c>
    </row>
    <row r="5182" spans="1:12" x14ac:dyDescent="0.35">
      <c r="A5182" s="22">
        <v>45446</v>
      </c>
      <c r="B5182" s="21">
        <v>-2.3963999999999999E-2</v>
      </c>
      <c r="C5182" s="21">
        <v>-2.9821E-2</v>
      </c>
      <c r="D5182" s="21">
        <v>-3.9421999999999999E-2</v>
      </c>
      <c r="E5182" s="21">
        <v>-2.2407E-2</v>
      </c>
      <c r="F5182" s="21">
        <v>-3.9660000000000001E-2</v>
      </c>
      <c r="G5182" s="21">
        <v>-1.4378999999999999E-2</v>
      </c>
      <c r="H5182" s="21">
        <v>-3.0880000000000001E-2</v>
      </c>
      <c r="I5182" s="21">
        <v>-2.2377000000000001E-2</v>
      </c>
      <c r="J5182" s="21">
        <v>5.13E-4</v>
      </c>
      <c r="K5182" s="21">
        <v>-1.0532E-2</v>
      </c>
      <c r="L5182" s="21" cm="1">
        <f t="array" ref="L5182">MMULT(B5182:K5182,$D$18:$D$27)</f>
        <v>-2.3325916222000004E-2</v>
      </c>
    </row>
    <row r="5183" spans="1:12" x14ac:dyDescent="0.35">
      <c r="A5183" s="22">
        <v>45447</v>
      </c>
      <c r="B5183" s="21">
        <v>-1.5553000000000001E-2</v>
      </c>
      <c r="C5183" s="21">
        <v>-8.4469999999999996E-3</v>
      </c>
      <c r="D5183" s="21">
        <v>1.3370000000000001E-3</v>
      </c>
      <c r="E5183" s="21">
        <v>-1.4050999999999999E-2</v>
      </c>
      <c r="F5183" s="21">
        <v>-1.4976E-2</v>
      </c>
      <c r="G5183" s="21">
        <v>1.7160000000000001E-3</v>
      </c>
      <c r="H5183" s="21">
        <v>-1.1227000000000001E-2</v>
      </c>
      <c r="I5183" s="21">
        <v>-1.3964000000000001E-2</v>
      </c>
      <c r="J5183" s="21">
        <v>8.2050000000000005E-3</v>
      </c>
      <c r="K5183" s="21">
        <v>2.918E-3</v>
      </c>
      <c r="L5183" s="21" cm="1">
        <f t="array" ref="L5183">MMULT(B5183:K5183,$D$18:$D$27)</f>
        <v>-8.9754086469999994E-3</v>
      </c>
    </row>
    <row r="5184" spans="1:12" x14ac:dyDescent="0.35">
      <c r="A5184" s="22">
        <v>45448</v>
      </c>
      <c r="B5184" s="21">
        <v>3.9940000000000002E-3</v>
      </c>
      <c r="C5184" s="21">
        <v>-7.3660000000000002E-3</v>
      </c>
      <c r="D5184" s="21">
        <v>4.2570000000000004E-3</v>
      </c>
      <c r="E5184" s="21">
        <v>-3.5599999999999998E-4</v>
      </c>
      <c r="F5184" s="21">
        <v>-4.8380000000000003E-3</v>
      </c>
      <c r="G5184" s="21">
        <v>1.2507000000000001E-2</v>
      </c>
      <c r="H5184" s="21">
        <v>-8.3500000000000002E-4</v>
      </c>
      <c r="I5184" s="21">
        <v>2.9199999999999999E-3</v>
      </c>
      <c r="J5184" s="21">
        <v>6.6119999999999998E-3</v>
      </c>
      <c r="K5184" s="21">
        <v>-7.646E-3</v>
      </c>
      <c r="L5184" s="21" cm="1">
        <f t="array" ref="L5184">MMULT(B5184:K5184,$D$18:$D$27)</f>
        <v>1.6619788579999998E-3</v>
      </c>
    </row>
    <row r="5185" spans="1:12" x14ac:dyDescent="0.35">
      <c r="A5185" s="22">
        <v>45449</v>
      </c>
      <c r="B5185" s="21">
        <v>7.5139999999999998E-3</v>
      </c>
      <c r="C5185" s="21">
        <v>6.13E-3</v>
      </c>
      <c r="D5185" s="21">
        <v>7.4809999999999998E-3</v>
      </c>
      <c r="E5185" s="21">
        <v>-2.6699999999999998E-4</v>
      </c>
      <c r="F5185" s="21">
        <v>1.0647999999999999E-2</v>
      </c>
      <c r="G5185" s="21">
        <v>-1.7769999999999999E-3</v>
      </c>
      <c r="H5185" s="21">
        <v>4.0109999999999998E-3</v>
      </c>
      <c r="I5185" s="21">
        <v>7.1329999999999996E-3</v>
      </c>
      <c r="J5185" s="21">
        <v>1.011E-3</v>
      </c>
      <c r="K5185" s="21">
        <v>1.0407E-2</v>
      </c>
      <c r="L5185" s="21" cm="1">
        <f t="array" ref="L5185">MMULT(B5185:K5185,$D$18:$D$27)</f>
        <v>5.5105729820000005E-3</v>
      </c>
    </row>
    <row r="5186" spans="1:12" x14ac:dyDescent="0.35">
      <c r="A5186" s="22">
        <v>45450</v>
      </c>
      <c r="B5186" s="21">
        <v>-1.0704999999999999E-2</v>
      </c>
      <c r="C5186" s="21">
        <v>9.6199999999999996E-4</v>
      </c>
      <c r="D5186" s="21">
        <v>-8.4150000000000006E-3</v>
      </c>
      <c r="E5186" s="21">
        <v>-1.7830000000000001E-3</v>
      </c>
      <c r="F5186" s="21">
        <v>2.0385E-2</v>
      </c>
      <c r="G5186" s="21">
        <v>2.5399999999999999E-4</v>
      </c>
      <c r="H5186" s="21">
        <v>-9.9869999999999994E-3</v>
      </c>
      <c r="I5186" s="21">
        <v>-2.1679999999999998E-3</v>
      </c>
      <c r="J5186" s="21">
        <v>-9.5910000000000006E-3</v>
      </c>
      <c r="K5186" s="21">
        <v>-3.5850000000000001E-3</v>
      </c>
      <c r="L5186" s="21" cm="1">
        <f t="array" ref="L5186">MMULT(B5186:K5186,$D$18:$D$27)</f>
        <v>-3.6980704799999997E-3</v>
      </c>
    </row>
    <row r="5187" spans="1:12" x14ac:dyDescent="0.35">
      <c r="A5187" s="22">
        <v>45453</v>
      </c>
      <c r="B5187" s="21">
        <v>2.9269999999999999E-3</v>
      </c>
      <c r="C5187" s="21">
        <v>4.2290000000000001E-3</v>
      </c>
      <c r="D5187" s="21">
        <v>1.1648E-2</v>
      </c>
      <c r="E5187" s="21">
        <v>1.1606999999999999E-2</v>
      </c>
      <c r="F5187" s="21">
        <v>9.6520000000000009E-3</v>
      </c>
      <c r="G5187" s="21">
        <v>1.61E-2</v>
      </c>
      <c r="H5187" s="21">
        <v>1.6812000000000001E-2</v>
      </c>
      <c r="I5187" s="21">
        <v>3.6200000000000002E-4</v>
      </c>
      <c r="J5187" s="21">
        <v>9.1739999999999999E-3</v>
      </c>
      <c r="K5187" s="21">
        <v>-4.3400000000000001E-3</v>
      </c>
      <c r="L5187" s="21" cm="1">
        <f t="array" ref="L5187">MMULT(B5187:K5187,$D$18:$D$27)</f>
        <v>6.9547189440000001E-3</v>
      </c>
    </row>
    <row r="5188" spans="1:12" x14ac:dyDescent="0.35">
      <c r="A5188" s="22">
        <v>45454</v>
      </c>
      <c r="B5188" s="21">
        <v>-8.0470000000000003E-3</v>
      </c>
      <c r="C5188" s="21">
        <v>-1.5950000000000001E-3</v>
      </c>
      <c r="D5188" s="21">
        <v>3.6189999999999998E-3</v>
      </c>
      <c r="E5188" s="21">
        <v>2.9129999999999998E-3</v>
      </c>
      <c r="F5188" s="21">
        <v>-4.4499999999999997E-4</v>
      </c>
      <c r="G5188" s="21">
        <v>9.9240000000000005E-3</v>
      </c>
      <c r="H5188" s="21">
        <v>2.1489999999999999E-3</v>
      </c>
      <c r="I5188" s="21">
        <v>1.2310000000000001E-3</v>
      </c>
      <c r="J5188" s="21">
        <v>-5.0500000000000002E-4</v>
      </c>
      <c r="K5188" s="21">
        <v>6.8800000000000003E-4</v>
      </c>
      <c r="L5188" s="21" cm="1">
        <f t="array" ref="L5188">MMULT(B5188:K5188,$D$18:$D$27)</f>
        <v>-4.6537538100000007E-4</v>
      </c>
    </row>
    <row r="5189" spans="1:12" x14ac:dyDescent="0.35">
      <c r="A5189" s="22">
        <v>45455</v>
      </c>
      <c r="B5189" s="21">
        <v>-1.1055000000000001E-2</v>
      </c>
      <c r="C5189" s="21">
        <v>-1.4506E-2</v>
      </c>
      <c r="D5189" s="21">
        <v>-9.0139999999999994E-3</v>
      </c>
      <c r="E5189" s="21">
        <v>-1.2673E-2</v>
      </c>
      <c r="F5189" s="21">
        <v>-5.5599999999999998E-3</v>
      </c>
      <c r="G5189" s="21">
        <v>3.1380000000000002E-3</v>
      </c>
      <c r="H5189" s="21">
        <v>-5.1149999999999998E-3</v>
      </c>
      <c r="I5189" s="21">
        <v>-1.6487000000000002E-2</v>
      </c>
      <c r="J5189" s="21">
        <v>4.548E-3</v>
      </c>
      <c r="K5189" s="21">
        <v>-3.2672E-2</v>
      </c>
      <c r="L5189" s="21" cm="1">
        <f t="array" ref="L5189">MMULT(B5189:K5189,$D$18:$D$27)</f>
        <v>-9.1842868920000015E-3</v>
      </c>
    </row>
    <row r="5190" spans="1:12" x14ac:dyDescent="0.35">
      <c r="A5190" s="22">
        <v>45456</v>
      </c>
      <c r="B5190" s="21">
        <v>-8.0230000000000006E-3</v>
      </c>
      <c r="C5190" s="21">
        <v>-8.9479999999999994E-3</v>
      </c>
      <c r="D5190" s="21">
        <v>-1.5133000000000001E-2</v>
      </c>
      <c r="E5190" s="21">
        <v>-1.1587E-2</v>
      </c>
      <c r="F5190" s="21">
        <v>-2.0129999999999999E-2</v>
      </c>
      <c r="G5190" s="21">
        <v>-1.0207000000000001E-2</v>
      </c>
      <c r="H5190" s="21">
        <v>-8.2920000000000008E-3</v>
      </c>
      <c r="I5190" s="21">
        <v>1.2205000000000001E-2</v>
      </c>
      <c r="J5190" s="21">
        <v>-6.0359999999999997E-3</v>
      </c>
      <c r="K5190" s="21">
        <v>1.0370000000000001E-2</v>
      </c>
      <c r="L5190" s="21" cm="1">
        <f t="array" ref="L5190">MMULT(B5190:K5190,$D$18:$D$27)</f>
        <v>-5.0481115879999995E-3</v>
      </c>
    </row>
    <row r="5191" spans="1:12" x14ac:dyDescent="0.35">
      <c r="A5191" s="22">
        <v>45457</v>
      </c>
      <c r="B5191" s="21">
        <v>-8.4510000000000002E-3</v>
      </c>
      <c r="C5191" s="21">
        <v>-1.7669999999999999E-3</v>
      </c>
      <c r="D5191" s="21">
        <v>-7.221E-3</v>
      </c>
      <c r="E5191" s="21">
        <v>-1.3527000000000001E-2</v>
      </c>
      <c r="F5191" s="21">
        <v>-1.8488999999999998E-2</v>
      </c>
      <c r="G5191" s="21">
        <v>-1.0312999999999999E-2</v>
      </c>
      <c r="H5191" s="21">
        <v>6.69E-4</v>
      </c>
      <c r="I5191" s="21">
        <v>-6.6100000000000004E-3</v>
      </c>
      <c r="J5191" s="21">
        <v>-8.6029999999999995E-3</v>
      </c>
      <c r="K5191" s="21">
        <v>-2.5799999999999998E-3</v>
      </c>
      <c r="L5191" s="21" cm="1">
        <f t="array" ref="L5191">MMULT(B5191:K5191,$D$18:$D$27)</f>
        <v>-7.9983322860000001E-3</v>
      </c>
    </row>
    <row r="5192" spans="1:12" x14ac:dyDescent="0.35">
      <c r="A5192" s="22">
        <v>45460</v>
      </c>
      <c r="B5192" s="21">
        <v>-6.8739999999999999E-3</v>
      </c>
      <c r="C5192" s="21">
        <v>4.0639999999999999E-3</v>
      </c>
      <c r="D5192" s="21">
        <v>7.1040000000000001E-3</v>
      </c>
      <c r="E5192" s="21">
        <v>1.371E-3</v>
      </c>
      <c r="F5192" s="21">
        <v>1.4651000000000001E-2</v>
      </c>
      <c r="G5192" s="21">
        <v>2.1849E-2</v>
      </c>
      <c r="H5192" s="21">
        <v>6.0159999999999996E-3</v>
      </c>
      <c r="I5192" s="21">
        <v>3.875E-3</v>
      </c>
      <c r="J5192" s="21">
        <v>4.084E-3</v>
      </c>
      <c r="K5192" s="21">
        <v>9.7610000000000006E-3</v>
      </c>
      <c r="L5192" s="21" cm="1">
        <f t="array" ref="L5192">MMULT(B5192:K5192,$D$18:$D$27)</f>
        <v>3.4886808020000003E-3</v>
      </c>
    </row>
    <row r="5193" spans="1:12" x14ac:dyDescent="0.35">
      <c r="A5193" s="22">
        <v>45461</v>
      </c>
      <c r="B5193" s="21">
        <v>9.4129999999999995E-3</v>
      </c>
      <c r="C5193" s="21">
        <v>9.1399999999999999E-4</v>
      </c>
      <c r="D5193" s="21">
        <v>3.5270000000000002E-3</v>
      </c>
      <c r="E5193" s="21">
        <v>-1.1869999999999999E-3</v>
      </c>
      <c r="F5193" s="21">
        <v>1.8565000000000002E-2</v>
      </c>
      <c r="G5193" s="21">
        <v>1.5132E-2</v>
      </c>
      <c r="H5193" s="21">
        <v>1.7607999999999999E-2</v>
      </c>
      <c r="I5193" s="21">
        <v>-1.0489E-2</v>
      </c>
      <c r="J5193" s="21">
        <v>3.5590000000000001E-3</v>
      </c>
      <c r="K5193" s="21">
        <v>4.1929999999999997E-3</v>
      </c>
      <c r="L5193" s="21" cm="1">
        <f t="array" ref="L5193">MMULT(B5193:K5193,$D$18:$D$27)</f>
        <v>3.7331906090000005E-3</v>
      </c>
    </row>
    <row r="5194" spans="1:12" x14ac:dyDescent="0.35">
      <c r="A5194" s="22">
        <v>45463</v>
      </c>
      <c r="B5194" s="21">
        <v>2.1576000000000001E-2</v>
      </c>
      <c r="C5194" s="21">
        <v>2.1586999999999999E-2</v>
      </c>
      <c r="D5194" s="21">
        <v>2.0837000000000001E-2</v>
      </c>
      <c r="E5194" s="21">
        <v>1.7548999999999999E-2</v>
      </c>
      <c r="F5194" s="21">
        <v>2.2952E-2</v>
      </c>
      <c r="G5194" s="21">
        <v>2.3331000000000001E-2</v>
      </c>
      <c r="H5194" s="21">
        <v>1.9262000000000001E-2</v>
      </c>
      <c r="I5194" s="21">
        <v>1.5532000000000001E-2</v>
      </c>
      <c r="J5194" s="21">
        <v>3.0400000000000002E-3</v>
      </c>
      <c r="K5194" s="21">
        <v>7.0169999999999998E-3</v>
      </c>
      <c r="L5194" s="21" cm="1">
        <f t="array" ref="L5194">MMULT(B5194:K5194,$D$18:$D$27)</f>
        <v>1.6754100933000001E-2</v>
      </c>
    </row>
    <row r="5195" spans="1:12" x14ac:dyDescent="0.35">
      <c r="A5195" s="22">
        <v>45464</v>
      </c>
      <c r="B5195" s="21">
        <v>-8.77E-3</v>
      </c>
      <c r="C5195" s="21">
        <v>-8.6820000000000005E-3</v>
      </c>
      <c r="D5195" s="21">
        <v>4.9200000000000003E-4</v>
      </c>
      <c r="E5195" s="21">
        <v>9.0000000000000006E-5</v>
      </c>
      <c r="F5195" s="21">
        <v>4.3990000000000001E-3</v>
      </c>
      <c r="G5195" s="21">
        <v>-9.6579999999999999E-3</v>
      </c>
      <c r="H5195" s="21">
        <v>-2.4343E-2</v>
      </c>
      <c r="I5195" s="21">
        <v>9.4200000000000002E-4</v>
      </c>
      <c r="J5195" s="21">
        <v>-4.5450000000000004E-3</v>
      </c>
      <c r="K5195" s="21">
        <v>-5.7010000000000003E-3</v>
      </c>
      <c r="L5195" s="21" cm="1">
        <f t="array" ref="L5195">MMULT(B5195:K5195,$D$18:$D$27)</f>
        <v>-4.7220325929999999E-3</v>
      </c>
    </row>
    <row r="5196" spans="1:12" x14ac:dyDescent="0.35">
      <c r="A5196" s="22">
        <v>45467</v>
      </c>
      <c r="B5196" s="21">
        <v>2.9704000000000001E-2</v>
      </c>
      <c r="C5196" s="21">
        <v>2.5953E-2</v>
      </c>
      <c r="D5196" s="21">
        <v>2.6627999999999999E-2</v>
      </c>
      <c r="E5196" s="21">
        <v>3.4398999999999999E-2</v>
      </c>
      <c r="F5196" s="21">
        <v>3.986E-2</v>
      </c>
      <c r="G5196" s="21">
        <v>2.7977999999999999E-2</v>
      </c>
      <c r="H5196" s="21">
        <v>3.8247000000000003E-2</v>
      </c>
      <c r="I5196" s="21">
        <v>3.3310000000000002E-3</v>
      </c>
      <c r="J5196" s="21">
        <v>2.0294E-2</v>
      </c>
      <c r="K5196" s="21">
        <v>7.6449999999999999E-3</v>
      </c>
      <c r="L5196" s="21" cm="1">
        <f t="array" ref="L5196">MMULT(B5196:K5196,$D$18:$D$27)</f>
        <v>2.3895701230000007E-2</v>
      </c>
    </row>
    <row r="5197" spans="1:12" x14ac:dyDescent="0.35">
      <c r="A5197" s="22">
        <v>45468</v>
      </c>
      <c r="B5197" s="21">
        <v>2.8059999999999999E-3</v>
      </c>
      <c r="C5197" s="21">
        <v>-5.3359999999999996E-3</v>
      </c>
      <c r="D5197" s="21">
        <v>1.9949999999999998E-3</v>
      </c>
      <c r="E5197" s="21">
        <v>-1.5629999999999999E-3</v>
      </c>
      <c r="F5197" s="21">
        <v>8.4199999999999998E-4</v>
      </c>
      <c r="G5197" s="21">
        <v>9.5650000000000006E-3</v>
      </c>
      <c r="H5197" s="21">
        <v>-2.372E-3</v>
      </c>
      <c r="I5197" s="21">
        <v>1.2198000000000001E-2</v>
      </c>
      <c r="J5197" s="21">
        <v>-4.9700000000000005E-4</v>
      </c>
      <c r="K5197" s="21">
        <v>6.8970000000000004E-3</v>
      </c>
      <c r="L5197" s="21" cm="1">
        <f t="array" ref="L5197">MMULT(B5197:K5197,$D$18:$D$27)</f>
        <v>2.8574475790000002E-3</v>
      </c>
    </row>
    <row r="5198" spans="1:12" x14ac:dyDescent="0.35">
      <c r="A5198" s="22">
        <v>45469</v>
      </c>
      <c r="B5198" s="21">
        <v>3.5E-4</v>
      </c>
      <c r="C5198" s="21">
        <v>-1.584E-2</v>
      </c>
      <c r="D5198" s="21">
        <v>-7.7260000000000002E-3</v>
      </c>
      <c r="E5198" s="21">
        <v>-1.2001E-2</v>
      </c>
      <c r="F5198" s="21">
        <v>-2.7146E-2</v>
      </c>
      <c r="G5198" s="21">
        <v>-1.7947000000000001E-2</v>
      </c>
      <c r="H5198" s="21">
        <v>-3.6449999999999998E-3</v>
      </c>
      <c r="I5198" s="21">
        <v>-3.2799999999999999E-3</v>
      </c>
      <c r="J5198" s="21">
        <v>-1.7909999999999999E-2</v>
      </c>
      <c r="K5198" s="21">
        <v>-5.0800000000000003E-3</v>
      </c>
      <c r="L5198" s="21" cm="1">
        <f t="array" ref="L5198">MMULT(B5198:K5198,$D$18:$D$27)</f>
        <v>-9.1632971829999996E-3</v>
      </c>
    </row>
    <row r="5199" spans="1:12" x14ac:dyDescent="0.35">
      <c r="A5199" s="22">
        <v>45470</v>
      </c>
      <c r="B5199" s="21">
        <v>4.2830000000000003E-3</v>
      </c>
      <c r="C5199" s="21">
        <v>2.3730000000000001E-3</v>
      </c>
      <c r="D5199" s="21">
        <v>-2.41E-4</v>
      </c>
      <c r="E5199" s="21">
        <v>3.1689999999999999E-3</v>
      </c>
      <c r="F5199" s="21">
        <v>1.6872000000000002E-2</v>
      </c>
      <c r="G5199" s="21">
        <v>8.4709999999999994E-3</v>
      </c>
      <c r="H5199" s="21">
        <v>-2.8630000000000001E-3</v>
      </c>
      <c r="I5199" s="21">
        <v>-2.7190000000000001E-3</v>
      </c>
      <c r="J5199" s="21">
        <v>1.013E-3</v>
      </c>
      <c r="K5199" s="21">
        <v>-7.9749999999999995E-3</v>
      </c>
      <c r="L5199" s="21" cm="1">
        <f t="array" ref="L5199">MMULT(B5199:K5199,$D$18:$D$27)</f>
        <v>1.975466427E-3</v>
      </c>
    </row>
    <row r="5200" spans="1:12" x14ac:dyDescent="0.35">
      <c r="A5200" s="22">
        <v>45471</v>
      </c>
      <c r="B5200" s="21">
        <v>1.915E-3</v>
      </c>
      <c r="C5200" s="21">
        <v>6.4000000000000005E-4</v>
      </c>
      <c r="D5200" s="21">
        <v>1.0598E-2</v>
      </c>
      <c r="E5200" s="21">
        <v>3.5969999999999999E-3</v>
      </c>
      <c r="F5200" s="21">
        <v>3.6159999999999999E-3</v>
      </c>
      <c r="G5200" s="21">
        <v>1.555E-3</v>
      </c>
      <c r="H5200" s="21">
        <v>5.424E-3</v>
      </c>
      <c r="I5200" s="21">
        <v>1.2697E-2</v>
      </c>
      <c r="J5200" s="21">
        <v>5.5669999999999999E-3</v>
      </c>
      <c r="K5200" s="21">
        <v>3.297E-3</v>
      </c>
      <c r="L5200" s="21" cm="1">
        <f t="array" ref="L5200">MMULT(B5200:K5200,$D$18:$D$27)</f>
        <v>6.1931395579999998E-3</v>
      </c>
    </row>
    <row r="5201" spans="1:12" x14ac:dyDescent="0.35">
      <c r="A5201" s="22">
        <v>45474</v>
      </c>
      <c r="B5201" s="21">
        <v>-1.39E-3</v>
      </c>
      <c r="C5201" s="21">
        <v>6.3900000000000003E-4</v>
      </c>
      <c r="D5201" s="21">
        <v>5.3229999999999996E-3</v>
      </c>
      <c r="E5201" s="21">
        <v>-1.75E-4</v>
      </c>
      <c r="F5201" s="21">
        <v>-1.2716999999999999E-2</v>
      </c>
      <c r="G5201" s="21">
        <v>1.9335000000000001E-2</v>
      </c>
      <c r="H5201" s="21">
        <v>-2.3800000000000002E-3</v>
      </c>
      <c r="I5201" s="21">
        <v>-1.6999999999999999E-3</v>
      </c>
      <c r="J5201" s="21">
        <v>-4.0260000000000001E-3</v>
      </c>
      <c r="K5201" s="21">
        <v>7.5510000000000004E-3</v>
      </c>
      <c r="L5201" s="21" cm="1">
        <f t="array" ref="L5201">MMULT(B5201:K5201,$D$18:$D$27)</f>
        <v>-2.0005957079999998E-3</v>
      </c>
    </row>
    <row r="5202" spans="1:12" x14ac:dyDescent="0.35">
      <c r="A5202" s="22">
        <v>45475</v>
      </c>
      <c r="B5202" s="21">
        <v>-6.7850000000000002E-3</v>
      </c>
      <c r="C5202" s="21">
        <v>1.469E-3</v>
      </c>
      <c r="D5202" s="21">
        <v>8.6899999999999998E-4</v>
      </c>
      <c r="E5202" s="21">
        <v>-2.0990000000000002E-3</v>
      </c>
      <c r="F5202" s="21">
        <v>2.362E-3</v>
      </c>
      <c r="G5202" s="21">
        <v>-2.0569999999999998E-3</v>
      </c>
      <c r="H5202" s="21">
        <v>-8.2699999999999996E-3</v>
      </c>
      <c r="I5202" s="21">
        <v>-3.264E-3</v>
      </c>
      <c r="J5202" s="21">
        <v>-3.5370000000000002E-3</v>
      </c>
      <c r="K5202" s="21">
        <v>-3.7190000000000001E-3</v>
      </c>
      <c r="L5202" s="21" cm="1">
        <f t="array" ref="L5202">MMULT(B5202:K5202,$D$18:$D$27)</f>
        <v>-3.1962968319999997E-3</v>
      </c>
    </row>
    <row r="5203" spans="1:12" x14ac:dyDescent="0.35">
      <c r="A5203" s="22">
        <v>45476</v>
      </c>
      <c r="B5203" s="21">
        <v>5.0800000000000003E-3</v>
      </c>
      <c r="C5203" s="21">
        <v>-2.5500000000000002E-4</v>
      </c>
      <c r="D5203" s="21">
        <v>9.4700000000000003E-4</v>
      </c>
      <c r="E5203" s="21">
        <v>5.6959999999999997E-3</v>
      </c>
      <c r="F5203" s="21">
        <v>1.3278999999999999E-2</v>
      </c>
      <c r="G5203" s="21">
        <v>1.9847E-2</v>
      </c>
      <c r="H5203" s="21">
        <v>-6.4099999999999997E-4</v>
      </c>
      <c r="I5203" s="21">
        <v>-7.1199999999999996E-4</v>
      </c>
      <c r="J5203" s="21">
        <v>1.217E-2</v>
      </c>
      <c r="K5203" s="21">
        <v>4.8809999999999999E-3</v>
      </c>
      <c r="L5203" s="21" cm="1">
        <f t="array" ref="L5203">MMULT(B5203:K5203,$D$18:$D$27)</f>
        <v>4.5279151750000001E-3</v>
      </c>
    </row>
    <row r="5204" spans="1:12" x14ac:dyDescent="0.35">
      <c r="A5204" s="22">
        <v>45478</v>
      </c>
      <c r="B5204" s="21">
        <v>-1.2112E-2</v>
      </c>
      <c r="C5204" s="21">
        <v>-1.5315E-2</v>
      </c>
      <c r="D5204" s="21">
        <v>-1.4435999999999999E-2</v>
      </c>
      <c r="E5204" s="21">
        <v>-1.9342999999999999E-2</v>
      </c>
      <c r="F5204" s="21">
        <v>-2.4731E-2</v>
      </c>
      <c r="G5204" s="21">
        <v>-8.3079999999999994E-3</v>
      </c>
      <c r="H5204" s="21">
        <v>-8.5039999999999994E-3</v>
      </c>
      <c r="I5204" s="21">
        <v>-1.4034E-2</v>
      </c>
      <c r="J5204" s="21">
        <v>-3.5070000000000001E-3</v>
      </c>
      <c r="K5204" s="21">
        <v>-2.4287E-2</v>
      </c>
      <c r="L5204" s="21" cm="1">
        <f t="array" ref="L5204">MMULT(B5204:K5204,$D$18:$D$27)</f>
        <v>-1.3262595837000001E-2</v>
      </c>
    </row>
    <row r="5205" spans="1:12" x14ac:dyDescent="0.35">
      <c r="A5205" s="22">
        <v>45481</v>
      </c>
      <c r="B5205" s="21">
        <v>-1.0496999999999999E-2</v>
      </c>
      <c r="C5205" s="21">
        <v>1.2999999999999999E-4</v>
      </c>
      <c r="D5205" s="21">
        <v>5.5230000000000001E-3</v>
      </c>
      <c r="E5205" s="21">
        <v>-2.843E-3</v>
      </c>
      <c r="F5205" s="21">
        <v>2.1670000000000001E-3</v>
      </c>
      <c r="G5205" s="21">
        <v>4.5300000000000001E-4</v>
      </c>
      <c r="H5205" s="21">
        <v>-1.3594E-2</v>
      </c>
      <c r="I5205" s="21">
        <v>-1.7701999999999999E-2</v>
      </c>
      <c r="J5205" s="21">
        <v>1.0059999999999999E-3</v>
      </c>
      <c r="K5205" s="21">
        <v>-1.9151999999999999E-2</v>
      </c>
      <c r="L5205" s="21" cm="1">
        <f t="array" ref="L5205">MMULT(B5205:K5205,$D$18:$D$27)</f>
        <v>-6.9789800439999999E-3</v>
      </c>
    </row>
    <row r="5206" spans="1:12" x14ac:dyDescent="0.35">
      <c r="A5206" s="22">
        <v>45482</v>
      </c>
      <c r="B5206" s="21">
        <v>-1.1054E-2</v>
      </c>
      <c r="C5206" s="21">
        <v>-8.7469999999999996E-3</v>
      </c>
      <c r="D5206" s="21">
        <v>3.1799999999999998E-4</v>
      </c>
      <c r="E5206" s="21">
        <v>-9.2669999999999992E-3</v>
      </c>
      <c r="F5206" s="21">
        <v>-2.2491000000000001E-2</v>
      </c>
      <c r="G5206" s="21">
        <v>-1.0560000000000001E-3</v>
      </c>
      <c r="H5206" s="21">
        <v>1.1479999999999999E-3</v>
      </c>
      <c r="I5206" s="21">
        <v>-2.3096999999999999E-2</v>
      </c>
      <c r="J5206" s="21">
        <v>4.0179999999999999E-3</v>
      </c>
      <c r="K5206" s="21">
        <v>-2.7168999999999999E-2</v>
      </c>
      <c r="L5206" s="21" cm="1">
        <f t="array" ref="L5206">MMULT(B5206:K5206,$D$18:$D$27)</f>
        <v>-1.0290965415000002E-2</v>
      </c>
    </row>
    <row r="5207" spans="1:12" x14ac:dyDescent="0.35">
      <c r="A5207" s="22">
        <v>45483</v>
      </c>
      <c r="B5207" s="21">
        <v>8.8339999999999998E-3</v>
      </c>
      <c r="C5207" s="21">
        <v>1.4054000000000001E-2</v>
      </c>
      <c r="D5207" s="21">
        <v>4.3769999999999998E-3</v>
      </c>
      <c r="E5207" s="21">
        <v>1.2050999999999999E-2</v>
      </c>
      <c r="F5207" s="21">
        <v>1.7700000000000001E-3</v>
      </c>
      <c r="G5207" s="21">
        <v>3.6250000000000002E-3</v>
      </c>
      <c r="H5207" s="21">
        <v>6.391E-3</v>
      </c>
      <c r="I5207" s="21">
        <v>8.7340000000000004E-3</v>
      </c>
      <c r="J5207" s="21">
        <v>5.5030000000000001E-3</v>
      </c>
      <c r="K5207" s="21">
        <v>-4.542E-3</v>
      </c>
      <c r="L5207" s="21" cm="1">
        <f t="array" ref="L5207">MMULT(B5207:K5207,$D$18:$D$27)</f>
        <v>7.4968731260000006E-3</v>
      </c>
    </row>
    <row r="5208" spans="1:12" x14ac:dyDescent="0.35">
      <c r="A5208" s="22">
        <v>45484</v>
      </c>
      <c r="B5208" s="21">
        <v>1.1882999999999999E-2</v>
      </c>
      <c r="C5208" s="21">
        <v>8.3799999999999999E-4</v>
      </c>
      <c r="D5208" s="21">
        <v>1.5448999999999999E-2</v>
      </c>
      <c r="E5208" s="21">
        <v>1.2973999999999999E-2</v>
      </c>
      <c r="F5208" s="21">
        <v>2.0097E-2</v>
      </c>
      <c r="G5208" s="21">
        <v>5.4180000000000001E-3</v>
      </c>
      <c r="H5208" s="21">
        <v>1.14E-3</v>
      </c>
      <c r="I5208" s="21">
        <v>2.2020000000000001E-2</v>
      </c>
      <c r="J5208" s="21">
        <v>2.9849999999999998E-3</v>
      </c>
      <c r="K5208" s="21">
        <v>1.3010000000000001E-2</v>
      </c>
      <c r="L5208" s="21" cm="1">
        <f t="array" ref="L5208">MMULT(B5208:K5208,$D$18:$D$27)</f>
        <v>1.2204459108E-2</v>
      </c>
    </row>
    <row r="5209" spans="1:12" x14ac:dyDescent="0.35">
      <c r="A5209" s="22">
        <v>45485</v>
      </c>
      <c r="B5209" s="21">
        <v>1.7699999999999999E-4</v>
      </c>
      <c r="C5209" s="21">
        <v>2.1250000000000002E-3</v>
      </c>
      <c r="D5209" s="21">
        <v>6.0860000000000003E-3</v>
      </c>
      <c r="E5209" s="21">
        <v>-7.4570000000000001E-3</v>
      </c>
      <c r="F5209" s="21">
        <v>4.9789999999999999E-3</v>
      </c>
      <c r="G5209" s="21">
        <v>1.0777999999999999E-2</v>
      </c>
      <c r="H5209" s="21">
        <v>-4.5539999999999999E-3</v>
      </c>
      <c r="I5209" s="21">
        <v>1.2562E-2</v>
      </c>
      <c r="J5209" s="21">
        <v>1.488E-3</v>
      </c>
      <c r="K5209" s="21">
        <v>7.1219999999999999E-3</v>
      </c>
      <c r="L5209" s="21" cm="1">
        <f t="array" ref="L5209">MMULT(B5209:K5209,$D$18:$D$27)</f>
        <v>3.1320703310000002E-3</v>
      </c>
    </row>
    <row r="5210" spans="1:12" x14ac:dyDescent="0.35">
      <c r="A5210" s="22">
        <v>45488</v>
      </c>
      <c r="B5210" s="21">
        <v>1.7127E-2</v>
      </c>
      <c r="C5210" s="21">
        <v>1.5747000000000001E-2</v>
      </c>
      <c r="D5210" s="21">
        <v>2.8693E-2</v>
      </c>
      <c r="E5210" s="21">
        <v>1.2638999999999999E-2</v>
      </c>
      <c r="F5210" s="21">
        <v>3.3175000000000003E-2</v>
      </c>
      <c r="G5210" s="21">
        <v>-5.2570000000000004E-3</v>
      </c>
      <c r="H5210" s="21">
        <v>1.3072E-2</v>
      </c>
      <c r="I5210" s="21">
        <v>1.0314E-2</v>
      </c>
      <c r="J5210" s="21">
        <v>-9.9099999999999991E-4</v>
      </c>
      <c r="K5210" s="21">
        <v>7.5550000000000001E-3</v>
      </c>
      <c r="L5210" s="21" cm="1">
        <f t="array" ref="L5210">MMULT(B5210:K5210,$D$18:$D$27)</f>
        <v>1.4057265931000002E-2</v>
      </c>
    </row>
    <row r="5211" spans="1:12" x14ac:dyDescent="0.35">
      <c r="A5211" s="22">
        <v>45489</v>
      </c>
      <c r="B5211" s="21">
        <v>7.2040000000000003E-3</v>
      </c>
      <c r="C5211" s="21">
        <v>-1.7080000000000001E-3</v>
      </c>
      <c r="D5211" s="21">
        <v>-8.5190000000000005E-3</v>
      </c>
      <c r="E5211" s="21">
        <v>5.4120000000000001E-3</v>
      </c>
      <c r="F5211" s="21">
        <v>1.5847E-2</v>
      </c>
      <c r="G5211" s="21">
        <v>3.5729999999999998E-3</v>
      </c>
      <c r="H5211" s="21">
        <v>1.9350000000000001E-3</v>
      </c>
      <c r="I5211" s="21">
        <v>-2.0699999999999998E-3</v>
      </c>
      <c r="J5211" s="21">
        <v>3.4710000000000001E-3</v>
      </c>
      <c r="K5211" s="21">
        <v>5.7590000000000002E-3</v>
      </c>
      <c r="L5211" s="21" cm="1">
        <f t="array" ref="L5211">MMULT(B5211:K5211,$D$18:$D$27)</f>
        <v>2.857136589E-3</v>
      </c>
    </row>
    <row r="5212" spans="1:12" x14ac:dyDescent="0.35">
      <c r="A5212" s="22">
        <v>45490</v>
      </c>
      <c r="B5212" s="21">
        <v>1.3788E-2</v>
      </c>
      <c r="C5212" s="21">
        <v>2.1930999999999999E-2</v>
      </c>
      <c r="D5212" s="21">
        <v>6.5389999999999997E-3</v>
      </c>
      <c r="E5212" s="21">
        <v>7.7260000000000002E-3</v>
      </c>
      <c r="F5212" s="21">
        <v>3.6949999999999999E-3</v>
      </c>
      <c r="G5212" s="21">
        <v>-6.3049999999999998E-3</v>
      </c>
      <c r="H5212" s="21">
        <v>1.6580999999999999E-2</v>
      </c>
      <c r="I5212" s="21">
        <v>6.868E-3</v>
      </c>
      <c r="J5212" s="21">
        <v>1.4328E-2</v>
      </c>
      <c r="K5212" s="21">
        <v>-1.2584E-2</v>
      </c>
      <c r="L5212" s="21" cm="1">
        <f t="array" ref="L5212">MMULT(B5212:K5212,$D$18:$D$27)</f>
        <v>1.0527663883999998E-2</v>
      </c>
    </row>
    <row r="5213" spans="1:12" x14ac:dyDescent="0.35">
      <c r="A5213" s="22">
        <v>45491</v>
      </c>
      <c r="B5213" s="21">
        <v>9.861E-3</v>
      </c>
      <c r="C5213" s="21">
        <v>4.5900000000000003E-3</v>
      </c>
      <c r="D5213" s="21">
        <v>-1.1329999999999999E-3</v>
      </c>
      <c r="E5213" s="21">
        <v>4.5659999999999997E-3</v>
      </c>
      <c r="F5213" s="21">
        <v>-3.6809999999999998E-3</v>
      </c>
      <c r="G5213" s="21">
        <v>1.6421999999999999E-2</v>
      </c>
      <c r="H5213" s="21">
        <v>9.1839999999999995E-3</v>
      </c>
      <c r="I5213" s="21">
        <v>-2.1600000000000001E-2</v>
      </c>
      <c r="J5213" s="21">
        <v>2.5329000000000001E-2</v>
      </c>
      <c r="K5213" s="21">
        <v>-6.2820000000000003E-3</v>
      </c>
      <c r="L5213" s="21" cm="1">
        <f t="array" ref="L5213">MMULT(B5213:K5213,$D$18:$D$27)</f>
        <v>1.8555748379999997E-3</v>
      </c>
    </row>
    <row r="5214" spans="1:12" x14ac:dyDescent="0.35">
      <c r="A5214" s="22">
        <v>45492</v>
      </c>
      <c r="B5214" s="21">
        <v>-2.298E-2</v>
      </c>
      <c r="C5214" s="21">
        <v>-1.7410999999999999E-2</v>
      </c>
      <c r="D5214" s="21">
        <v>-2.2536E-2</v>
      </c>
      <c r="E5214" s="21">
        <v>-1.9380999999999999E-2</v>
      </c>
      <c r="F5214" s="21">
        <v>1.9498999999999999E-2</v>
      </c>
      <c r="G5214" s="21">
        <v>1.469E-3</v>
      </c>
      <c r="H5214" s="21">
        <v>-9.4149999999999998E-3</v>
      </c>
      <c r="I5214" s="21">
        <v>5.5919999999999997E-3</v>
      </c>
      <c r="J5214" s="21">
        <v>2.0903000000000001E-2</v>
      </c>
      <c r="K5214" s="21">
        <v>3.8899999999999998E-3</v>
      </c>
      <c r="L5214" s="21" cm="1">
        <f t="array" ref="L5214">MMULT(B5214:K5214,$D$18:$D$27)</f>
        <v>-3.3808757440000003E-3</v>
      </c>
    </row>
    <row r="5215" spans="1:12" x14ac:dyDescent="0.35">
      <c r="A5215" s="22">
        <v>45495</v>
      </c>
      <c r="B5215" s="21">
        <v>-6.8919999999999997E-3</v>
      </c>
      <c r="C5215" s="21">
        <v>-1.3572000000000001E-2</v>
      </c>
      <c r="D5215" s="21">
        <v>-1.8027000000000001E-2</v>
      </c>
      <c r="E5215" s="21">
        <v>-1.7753000000000001E-2</v>
      </c>
      <c r="F5215" s="21">
        <v>-4.6309999999999997E-3</v>
      </c>
      <c r="G5215" s="21">
        <v>1.0193000000000001E-2</v>
      </c>
      <c r="H5215" s="21">
        <v>-3.0412999999999999E-2</v>
      </c>
      <c r="I5215" s="21">
        <v>1.1844E-2</v>
      </c>
      <c r="J5215" s="21">
        <v>1.6752E-2</v>
      </c>
      <c r="K5215" s="21">
        <v>4.4809999999999997E-3</v>
      </c>
      <c r="L5215" s="21" cm="1">
        <f t="array" ref="L5215">MMULT(B5215:K5215,$D$18:$D$27)</f>
        <v>-3.4097870770000015E-3</v>
      </c>
    </row>
    <row r="5216" spans="1:12" x14ac:dyDescent="0.35">
      <c r="A5216" s="22">
        <v>45496</v>
      </c>
      <c r="B5216" s="21">
        <v>-1.6136000000000001E-2</v>
      </c>
      <c r="C5216" s="21">
        <v>-1.8473E-2</v>
      </c>
      <c r="D5216" s="21">
        <v>-1.5916E-2</v>
      </c>
      <c r="E5216" s="21">
        <v>-1.3266E-2</v>
      </c>
      <c r="F5216" s="21">
        <v>-7.8879999999999992E-3</v>
      </c>
      <c r="G5216" s="21">
        <v>-1.3284000000000001E-2</v>
      </c>
      <c r="H5216" s="21">
        <v>-1.307E-2</v>
      </c>
      <c r="I5216" s="21">
        <v>-2.1697000000000001E-2</v>
      </c>
      <c r="J5216" s="21">
        <v>-1.0526000000000001E-2</v>
      </c>
      <c r="K5216" s="21">
        <v>-1.1634E-2</v>
      </c>
      <c r="L5216" s="21" cm="1">
        <f t="array" ref="L5216">MMULT(B5216:K5216,$D$18:$D$27)</f>
        <v>-1.5249034900000001E-2</v>
      </c>
    </row>
    <row r="5217" spans="1:12" x14ac:dyDescent="0.35">
      <c r="A5217" s="22">
        <v>45497</v>
      </c>
      <c r="B5217" s="21">
        <v>1.4108000000000001E-2</v>
      </c>
      <c r="C5217" s="21">
        <v>6.3600000000000002E-3</v>
      </c>
      <c r="D5217" s="21">
        <v>1.601E-3</v>
      </c>
      <c r="E5217" s="21">
        <v>2.4359999999999998E-3</v>
      </c>
      <c r="F5217" s="21">
        <v>-2.0795000000000001E-2</v>
      </c>
      <c r="G5217" s="21">
        <v>-3.1706999999999999E-2</v>
      </c>
      <c r="H5217" s="21">
        <v>-5.6280000000000002E-3</v>
      </c>
      <c r="I5217" s="21">
        <v>8.0249999999999991E-3</v>
      </c>
      <c r="J5217" s="21">
        <v>-2.6363999999999999E-2</v>
      </c>
      <c r="K5217" s="21">
        <v>2.1833000000000002E-2</v>
      </c>
      <c r="L5217" s="21" cm="1">
        <f t="array" ref="L5217">MMULT(B5217:K5217,$D$18:$D$27)</f>
        <v>-1.422724890999999E-3</v>
      </c>
    </row>
    <row r="5218" spans="1:12" x14ac:dyDescent="0.35">
      <c r="A5218" s="22">
        <v>45498</v>
      </c>
      <c r="B5218" s="21">
        <v>2.1042000000000002E-2</v>
      </c>
      <c r="C5218" s="21">
        <v>1.5928000000000001E-2</v>
      </c>
      <c r="D5218" s="21">
        <v>1.5507999999999999E-2</v>
      </c>
      <c r="E5218" s="21">
        <v>-6.3000000000000003E-4</v>
      </c>
      <c r="F5218" s="21">
        <v>4.1640000000000002E-3</v>
      </c>
      <c r="G5218" s="21">
        <v>2.735E-3</v>
      </c>
      <c r="H5218" s="21">
        <v>7.6579999999999999E-3</v>
      </c>
      <c r="I5218" s="21">
        <v>3.1411000000000001E-2</v>
      </c>
      <c r="J5218" s="21">
        <v>9.5E-4</v>
      </c>
      <c r="K5218" s="21">
        <v>2.3574999999999999E-2</v>
      </c>
      <c r="L5218" s="21" cm="1">
        <f t="array" ref="L5218">MMULT(B5218:K5218,$D$18:$D$27)</f>
        <v>1.4498554128000002E-2</v>
      </c>
    </row>
    <row r="5219" spans="1:12" x14ac:dyDescent="0.35">
      <c r="A5219" s="22">
        <v>45499</v>
      </c>
      <c r="B5219" s="21">
        <v>-8.52E-4</v>
      </c>
      <c r="C5219" s="21">
        <v>1.9040000000000001E-3</v>
      </c>
      <c r="D5219" s="21">
        <v>8.6600000000000002E-4</v>
      </c>
      <c r="E5219" s="21">
        <v>-1.531E-3</v>
      </c>
      <c r="F5219" s="21">
        <v>1.244E-2</v>
      </c>
      <c r="G5219" s="21">
        <v>-3.107E-3</v>
      </c>
      <c r="H5219" s="21">
        <v>1.65E-4</v>
      </c>
      <c r="I5219" s="21">
        <v>-2.1050000000000001E-3</v>
      </c>
      <c r="J5219" s="21">
        <v>1.4238000000000001E-2</v>
      </c>
      <c r="K5219" s="21">
        <v>6.7060000000000002E-3</v>
      </c>
      <c r="L5219" s="21" cm="1">
        <f t="array" ref="L5219">MMULT(B5219:K5219,$D$18:$D$27)</f>
        <v>2.7424716299999999E-3</v>
      </c>
    </row>
    <row r="5220" spans="1:12" x14ac:dyDescent="0.35">
      <c r="A5220" s="22">
        <v>45502</v>
      </c>
      <c r="B5220" s="21">
        <v>-1.0482999999999999E-2</v>
      </c>
      <c r="C5220" s="21">
        <v>-7.8560000000000001E-3</v>
      </c>
      <c r="D5220" s="21">
        <v>-1.5494000000000001E-2</v>
      </c>
      <c r="E5220" s="21">
        <v>-1.5695000000000001E-2</v>
      </c>
      <c r="F5220" s="21">
        <v>-1.9865000000000001E-2</v>
      </c>
      <c r="G5220" s="21">
        <v>1.0945E-2</v>
      </c>
      <c r="H5220" s="21">
        <v>-5.9459999999999999E-3</v>
      </c>
      <c r="I5220" s="21">
        <v>-1.2657E-2</v>
      </c>
      <c r="J5220" s="21">
        <v>-3.7439999999999999E-3</v>
      </c>
      <c r="K5220" s="21">
        <v>-3.9969999999999997E-3</v>
      </c>
      <c r="L5220" s="21" cm="1">
        <f t="array" ref="L5220">MMULT(B5220:K5220,$D$18:$D$27)</f>
        <v>-1.0876775912E-2</v>
      </c>
    </row>
    <row r="5221" spans="1:12" x14ac:dyDescent="0.35">
      <c r="A5221" s="22">
        <v>45503</v>
      </c>
      <c r="B5221" s="21">
        <v>1.7829000000000001E-2</v>
      </c>
      <c r="C5221" s="21">
        <v>1.8966E-2</v>
      </c>
      <c r="D5221" s="21">
        <v>7.7489999999999998E-3</v>
      </c>
      <c r="E5221" s="21">
        <v>7.2399999999999999E-3</v>
      </c>
      <c r="F5221" s="21">
        <v>-5.2240000000000003E-3</v>
      </c>
      <c r="G5221" s="21">
        <v>8.4960000000000001E-3</v>
      </c>
      <c r="H5221" s="21">
        <v>1.4959999999999999E-3</v>
      </c>
      <c r="I5221" s="21">
        <v>4.8145E-2</v>
      </c>
      <c r="J5221" s="21">
        <v>2.0197E-2</v>
      </c>
      <c r="K5221" s="21">
        <v>3.6811000000000003E-2</v>
      </c>
      <c r="L5221" s="21" cm="1">
        <f t="array" ref="L5221">MMULT(B5221:K5221,$D$18:$D$27)</f>
        <v>1.9618149339000003E-2</v>
      </c>
    </row>
    <row r="5222" spans="1:12" x14ac:dyDescent="0.35">
      <c r="A5222" s="22">
        <v>45504</v>
      </c>
      <c r="B5222" s="21">
        <v>3.5539999999999999E-3</v>
      </c>
      <c r="C5222" s="21">
        <v>5.64E-3</v>
      </c>
      <c r="D5222" s="21">
        <v>5.1529999999999996E-3</v>
      </c>
      <c r="E5222" s="21">
        <v>1.1736999999999999E-2</v>
      </c>
      <c r="F5222" s="21">
        <v>1.4283000000000001E-2</v>
      </c>
      <c r="G5222" s="21">
        <v>8.4989999999999996E-3</v>
      </c>
      <c r="H5222" s="21">
        <v>9.1260000000000004E-3</v>
      </c>
      <c r="I5222" s="21">
        <v>-1.1483E-2</v>
      </c>
      <c r="J5222" s="21">
        <v>-2.7164000000000001E-2</v>
      </c>
      <c r="K5222" s="21">
        <v>-7.123E-3</v>
      </c>
      <c r="L5222" s="21" cm="1">
        <f t="array" ref="L5222">MMULT(B5222:K5222,$D$18:$D$27)</f>
        <v>-1.8570150340000001E-3</v>
      </c>
    </row>
    <row r="5223" spans="1:12" x14ac:dyDescent="0.35">
      <c r="A5223" s="22">
        <v>45505</v>
      </c>
      <c r="B5223" s="21">
        <v>-1.3828999999999999E-2</v>
      </c>
      <c r="C5223" s="21">
        <v>-4.8918999999999997E-2</v>
      </c>
      <c r="D5223" s="21">
        <v>-2.9100999999999998E-2</v>
      </c>
      <c r="E5223" s="21">
        <v>-2.5270000000000001E-2</v>
      </c>
      <c r="F5223" s="21">
        <v>-3.3753999999999999E-2</v>
      </c>
      <c r="G5223" s="21">
        <v>6.0619999999999997E-3</v>
      </c>
      <c r="H5223" s="21">
        <v>-2.3675999999999999E-2</v>
      </c>
      <c r="I5223" s="21">
        <v>-3.1137999999999999E-2</v>
      </c>
      <c r="J5223" s="21">
        <v>-2.8400000000000001E-3</v>
      </c>
      <c r="K5223" s="21">
        <v>-2.1691999999999999E-2</v>
      </c>
      <c r="L5223" s="21" cm="1">
        <f t="array" ref="L5223">MMULT(B5223:K5223,$D$18:$D$27)</f>
        <v>-2.3336857239000003E-2</v>
      </c>
    </row>
    <row r="5224" spans="1:12" x14ac:dyDescent="0.35">
      <c r="A5224" s="22">
        <v>45506</v>
      </c>
      <c r="B5224" s="21">
        <v>-5.9900000000000003E-4</v>
      </c>
      <c r="C5224" s="21">
        <v>-2.6668000000000001E-2</v>
      </c>
      <c r="D5224" s="21">
        <v>-1.5430000000000001E-3</v>
      </c>
      <c r="E5224" s="21">
        <v>-2.4171999999999999E-2</v>
      </c>
      <c r="F5224" s="21">
        <v>-3.7076999999999999E-2</v>
      </c>
      <c r="G5224" s="21">
        <v>-4.0557999999999997E-2</v>
      </c>
      <c r="H5224" s="21">
        <v>-2.8798000000000001E-2</v>
      </c>
      <c r="I5224" s="21">
        <v>-5.1011000000000001E-2</v>
      </c>
      <c r="J5224" s="21">
        <v>-1.8509999999999999E-2</v>
      </c>
      <c r="K5224" s="21">
        <v>-4.9313000000000003E-2</v>
      </c>
      <c r="L5224" s="21" cm="1">
        <f t="array" ref="L5224">MMULT(B5224:K5224,$D$18:$D$27)</f>
        <v>-2.5861237712999998E-2</v>
      </c>
    </row>
    <row r="5225" spans="1:12" x14ac:dyDescent="0.35">
      <c r="A5225" s="22">
        <v>45509</v>
      </c>
      <c r="B5225" s="21">
        <v>-1.8053E-2</v>
      </c>
      <c r="C5225" s="21">
        <v>-2.6186000000000001E-2</v>
      </c>
      <c r="D5225" s="21">
        <v>1.627E-3</v>
      </c>
      <c r="E5225" s="21">
        <v>-1.1344999999999999E-2</v>
      </c>
      <c r="F5225" s="21">
        <v>-2.5818000000000001E-2</v>
      </c>
      <c r="G5225" s="21">
        <v>-2.0830000000000001E-2</v>
      </c>
      <c r="H5225" s="21">
        <v>-2.5836999999999999E-2</v>
      </c>
      <c r="I5225" s="21">
        <v>-1.5848999999999999E-2</v>
      </c>
      <c r="J5225" s="21">
        <v>-2.9014000000000002E-2</v>
      </c>
      <c r="K5225" s="21">
        <v>-1.5730999999999998E-2</v>
      </c>
      <c r="L5225" s="21" cm="1">
        <f t="array" ref="L5225">MMULT(B5225:K5225,$D$18:$D$27)</f>
        <v>-1.9044170076999999E-2</v>
      </c>
    </row>
    <row r="5226" spans="1:12" x14ac:dyDescent="0.35">
      <c r="A5226" s="22">
        <v>45510</v>
      </c>
      <c r="B5226" s="21">
        <v>-5.3150000000000003E-3</v>
      </c>
      <c r="C5226" s="21">
        <v>-9.8849999999999997E-3</v>
      </c>
      <c r="D5226" s="21">
        <v>-6.9040000000000004E-3</v>
      </c>
      <c r="E5226" s="21">
        <v>1.1762E-2</v>
      </c>
      <c r="F5226" s="21">
        <v>-8.4530000000000004E-3</v>
      </c>
      <c r="G5226" s="21">
        <v>2.9406999999999999E-2</v>
      </c>
      <c r="H5226" s="21">
        <v>-8.8999999999999995E-4</v>
      </c>
      <c r="I5226" s="21">
        <v>1.0939000000000001E-2</v>
      </c>
      <c r="J5226" s="21">
        <v>2.8884E-2</v>
      </c>
      <c r="K5226" s="21">
        <v>5.4551000000000002E-2</v>
      </c>
      <c r="L5226" s="21" cm="1">
        <f t="array" ref="L5226">MMULT(B5226:K5226,$D$18:$D$27)</f>
        <v>5.8163662900000005E-3</v>
      </c>
    </row>
    <row r="5227" spans="1:12" x14ac:dyDescent="0.35">
      <c r="A5227" s="22">
        <v>45511</v>
      </c>
      <c r="B5227" s="21">
        <v>1.3315E-2</v>
      </c>
      <c r="C5227" s="21">
        <v>-5.7250000000000001E-3</v>
      </c>
      <c r="D5227" s="21">
        <v>6.9519999999999998E-3</v>
      </c>
      <c r="E5227" s="21">
        <v>1.0681E-2</v>
      </c>
      <c r="F5227" s="21">
        <v>-1.2442E-2</v>
      </c>
      <c r="G5227" s="21">
        <v>1.2307999999999999E-2</v>
      </c>
      <c r="H5227" s="21">
        <v>-3.5599999999999998E-4</v>
      </c>
      <c r="I5227" s="21">
        <v>-1.353E-3</v>
      </c>
      <c r="J5227" s="21">
        <v>6.7759999999999999E-3</v>
      </c>
      <c r="K5227" s="21">
        <v>-9.0119999999999992E-3</v>
      </c>
      <c r="L5227" s="21" cm="1">
        <f t="array" ref="L5227">MMULT(B5227:K5227,$D$18:$D$27)</f>
        <v>3.0361669250000001E-3</v>
      </c>
    </row>
    <row r="5228" spans="1:12" x14ac:dyDescent="0.35">
      <c r="A5228" s="22">
        <v>45512</v>
      </c>
      <c r="B5228" s="21">
        <v>1.9103999999999999E-2</v>
      </c>
      <c r="C5228" s="21">
        <v>1.4605999999999999E-2</v>
      </c>
      <c r="D5228" s="21">
        <v>2.9808000000000001E-2</v>
      </c>
      <c r="E5228" s="21">
        <v>1.2532E-2</v>
      </c>
      <c r="F5228" s="21">
        <v>1.9365E-2</v>
      </c>
      <c r="G5228" s="21">
        <v>2.6043E-2</v>
      </c>
      <c r="H5228" s="21">
        <v>4.3130000000000002E-2</v>
      </c>
      <c r="I5228" s="21">
        <v>1.8962E-2</v>
      </c>
      <c r="J5228" s="21">
        <v>1.2980999999999999E-2</v>
      </c>
      <c r="K5228" s="21">
        <v>2.8344000000000001E-2</v>
      </c>
      <c r="L5228" s="21" cm="1">
        <f t="array" ref="L5228">MMULT(B5228:K5228,$D$18:$D$27)</f>
        <v>2.0756471473999998E-2</v>
      </c>
    </row>
    <row r="5229" spans="1:12" x14ac:dyDescent="0.35">
      <c r="A5229" s="22">
        <v>45513</v>
      </c>
      <c r="B5229" s="21">
        <v>8.1429999999999992E-3</v>
      </c>
      <c r="C5229" s="21">
        <v>3.46E-3</v>
      </c>
      <c r="D5229" s="21">
        <v>-2.0509999999999999E-3</v>
      </c>
      <c r="E5229" s="21">
        <v>3.14E-3</v>
      </c>
      <c r="F5229" s="21">
        <v>-3.2039999999999998E-3</v>
      </c>
      <c r="G5229" s="21">
        <v>-7.4609999999999998E-3</v>
      </c>
      <c r="H5229" s="21">
        <v>-2.0500000000000002E-3</v>
      </c>
      <c r="I5229" s="21">
        <v>-7.3999999999999996E-5</v>
      </c>
      <c r="J5229" s="21">
        <v>-2.3730000000000001E-3</v>
      </c>
      <c r="K5229" s="21">
        <v>9.6469999999999993E-3</v>
      </c>
      <c r="L5229" s="21" cm="1">
        <f t="array" ref="L5229">MMULT(B5229:K5229,$D$18:$D$27)</f>
        <v>9.4190817400000015E-4</v>
      </c>
    </row>
    <row r="5230" spans="1:12" x14ac:dyDescent="0.35">
      <c r="A5230" s="22">
        <v>45516</v>
      </c>
      <c r="B5230" s="21">
        <v>1.2620000000000001E-3</v>
      </c>
      <c r="C5230" s="21">
        <v>2.0699999999999999E-4</v>
      </c>
      <c r="D5230" s="21">
        <v>1.7703E-2</v>
      </c>
      <c r="E5230" s="21">
        <v>1.3074000000000001E-2</v>
      </c>
      <c r="F5230" s="21">
        <v>8.0370000000000007E-3</v>
      </c>
      <c r="G5230" s="21">
        <v>1.4003E-2</v>
      </c>
      <c r="H5230" s="21">
        <v>9.7590000000000003E-3</v>
      </c>
      <c r="I5230" s="21">
        <v>3.4710000000000001E-3</v>
      </c>
      <c r="J5230" s="21">
        <v>-4.7569999999999999E-3</v>
      </c>
      <c r="K5230" s="21">
        <v>3.1280000000000001E-3</v>
      </c>
      <c r="L5230" s="21" cm="1">
        <f t="array" ref="L5230">MMULT(B5230:K5230,$D$18:$D$27)</f>
        <v>4.85536467E-3</v>
      </c>
    </row>
    <row r="5231" spans="1:12" x14ac:dyDescent="0.35">
      <c r="A5231" s="22">
        <v>45517</v>
      </c>
      <c r="B5231" s="21">
        <v>-9.58E-3</v>
      </c>
      <c r="C5231" s="21">
        <v>-5.999E-3</v>
      </c>
      <c r="D5231" s="21">
        <v>-1.8716E-2</v>
      </c>
      <c r="E5231" s="21">
        <v>-1.5358999999999999E-2</v>
      </c>
      <c r="F5231" s="21">
        <v>-2.9610000000000001E-3</v>
      </c>
      <c r="G5231" s="21">
        <v>-7.195E-3</v>
      </c>
      <c r="H5231" s="21">
        <v>-2.5770999999999999E-2</v>
      </c>
      <c r="I5231" s="21">
        <v>-8.9789999999999991E-3</v>
      </c>
      <c r="J5231" s="21">
        <v>0</v>
      </c>
      <c r="K5231" s="21">
        <v>-3.5720000000000001E-3</v>
      </c>
      <c r="L5231" s="21" cm="1">
        <f t="array" ref="L5231">MMULT(B5231:K5231,$D$18:$D$27)</f>
        <v>-1.0048541348E-2</v>
      </c>
    </row>
    <row r="5232" spans="1:12" x14ac:dyDescent="0.35">
      <c r="A5232" s="22">
        <v>45518</v>
      </c>
      <c r="B5232" s="21">
        <v>9.2479999999999993E-3</v>
      </c>
      <c r="C5232" s="21">
        <v>3.607E-3</v>
      </c>
      <c r="D5232" s="21">
        <v>1.4250000000000001E-3</v>
      </c>
      <c r="E5232" s="21">
        <v>9.1380000000000003E-3</v>
      </c>
      <c r="F5232" s="21">
        <v>2.2800000000000001E-4</v>
      </c>
      <c r="G5232" s="21">
        <v>2.6061000000000001E-2</v>
      </c>
      <c r="H5232" s="21">
        <v>-9.0500000000000008E-3</v>
      </c>
      <c r="I5232" s="21">
        <v>2.2575000000000001E-2</v>
      </c>
      <c r="J5232" s="21">
        <v>1.9120000000000001E-3</v>
      </c>
      <c r="K5232" s="21">
        <v>1.8776999999999999E-2</v>
      </c>
      <c r="L5232" s="21" cm="1">
        <f t="array" ref="L5232">MMULT(B5232:K5232,$D$18:$D$27)</f>
        <v>7.7420305430000004E-3</v>
      </c>
    </row>
    <row r="5233" spans="1:12" x14ac:dyDescent="0.35">
      <c r="A5233" s="22">
        <v>45519</v>
      </c>
      <c r="B5233" s="21">
        <v>-1.8500000000000001E-3</v>
      </c>
      <c r="C5233" s="21">
        <v>1.4723E-2</v>
      </c>
      <c r="D5233" s="21">
        <v>1.2486000000000001E-2</v>
      </c>
      <c r="E5233" s="21">
        <v>1.7378999999999999E-2</v>
      </c>
      <c r="F5233" s="21">
        <v>2.878E-2</v>
      </c>
      <c r="G5233" s="21">
        <v>1.9050000000000001E-2</v>
      </c>
      <c r="H5233" s="21">
        <v>1.5278999999999999E-2</v>
      </c>
      <c r="I5233" s="21">
        <v>7.1170000000000001E-3</v>
      </c>
      <c r="J5233" s="21">
        <v>7.156E-3</v>
      </c>
      <c r="K5233" s="21">
        <v>9.495E-3</v>
      </c>
      <c r="L5233" s="21" cm="1">
        <f t="array" ref="L5233">MMULT(B5233:K5233,$D$18:$D$27)</f>
        <v>1.0425846078E-2</v>
      </c>
    </row>
    <row r="5234" spans="1:12" x14ac:dyDescent="0.35">
      <c r="A5234" s="22">
        <v>45520</v>
      </c>
      <c r="B5234" s="21">
        <v>-4.7169999999999998E-3</v>
      </c>
      <c r="C5234" s="21">
        <v>3.202E-3</v>
      </c>
      <c r="D5234" s="21">
        <v>-4.6799999999999999E-4</v>
      </c>
      <c r="E5234" s="21">
        <v>-4.4999999999999999E-4</v>
      </c>
      <c r="F5234" s="21">
        <v>-5.7730000000000004E-3</v>
      </c>
      <c r="G5234" s="21">
        <v>-2.5899999999999999E-3</v>
      </c>
      <c r="H5234" s="21">
        <v>-3.46E-3</v>
      </c>
      <c r="I5234" s="21">
        <v>1.7309999999999999E-3</v>
      </c>
      <c r="J5234" s="21">
        <v>-1.421E-3</v>
      </c>
      <c r="K5234" s="21">
        <v>-3.9830000000000004E-3</v>
      </c>
      <c r="L5234" s="21" cm="1">
        <f t="array" ref="L5234">MMULT(B5234:K5234,$D$18:$D$27)</f>
        <v>-1.4942721540000003E-3</v>
      </c>
    </row>
    <row r="5235" spans="1:12" x14ac:dyDescent="0.35">
      <c r="A5235" s="22">
        <v>45523</v>
      </c>
      <c r="B5235" s="21">
        <v>3.0460000000000001E-3</v>
      </c>
      <c r="C5235" s="21">
        <v>-2.9880000000000002E-3</v>
      </c>
      <c r="D5235" s="21">
        <v>1.4059999999999999E-3</v>
      </c>
      <c r="E5235" s="21">
        <v>5.0369999999999998E-3</v>
      </c>
      <c r="F5235" s="21">
        <v>1.2952E-2</v>
      </c>
      <c r="G5235" s="21">
        <v>1.4250000000000001E-2</v>
      </c>
      <c r="H5235" s="21">
        <v>-3.8189999999999999E-3</v>
      </c>
      <c r="I5235" s="21">
        <v>3.0230000000000001E-3</v>
      </c>
      <c r="J5235" s="21">
        <v>1.3283E-2</v>
      </c>
      <c r="K5235" s="21">
        <v>-6.2769999999999996E-3</v>
      </c>
      <c r="L5235" s="21" cm="1">
        <f t="array" ref="L5235">MMULT(B5235:K5235,$D$18:$D$27)</f>
        <v>4.4644196439999999E-3</v>
      </c>
    </row>
    <row r="5236" spans="1:12" x14ac:dyDescent="0.35">
      <c r="A5236" s="22">
        <v>45524</v>
      </c>
      <c r="B5236" s="21">
        <v>-3.3325E-2</v>
      </c>
      <c r="C5236" s="21">
        <v>-1.4574999999999999E-2</v>
      </c>
      <c r="D5236" s="21">
        <v>-2.3316E-2</v>
      </c>
      <c r="E5236" s="21">
        <v>-1.6913999999999998E-2</v>
      </c>
      <c r="F5236" s="21">
        <v>-2.9321E-2</v>
      </c>
      <c r="G5236" s="21">
        <v>-2.0001000000000001E-2</v>
      </c>
      <c r="H5236" s="21">
        <v>-2.1257999999999999E-2</v>
      </c>
      <c r="I5236" s="21">
        <v>-4.9877999999999999E-2</v>
      </c>
      <c r="J5236" s="21">
        <v>-1.5448999999999999E-2</v>
      </c>
      <c r="K5236" s="21">
        <v>-4.0749E-2</v>
      </c>
      <c r="L5236" s="21" cm="1">
        <f t="array" ref="L5236">MMULT(B5236:K5236,$D$18:$D$27)</f>
        <v>-2.9312848200000002E-2</v>
      </c>
    </row>
    <row r="5237" spans="1:12" x14ac:dyDescent="0.35">
      <c r="A5237" s="22">
        <v>45525</v>
      </c>
      <c r="B5237" s="21">
        <v>-6.3709999999999999E-3</v>
      </c>
      <c r="C5237" s="21">
        <v>4.3540000000000002E-3</v>
      </c>
      <c r="D5237" s="21">
        <v>-2.1559999999999999E-3</v>
      </c>
      <c r="E5237" s="21">
        <v>-2.0939999999999999E-3</v>
      </c>
      <c r="F5237" s="21">
        <v>3.8609999999999998E-3</v>
      </c>
      <c r="G5237" s="21">
        <v>5.0140000000000002E-3</v>
      </c>
      <c r="H5237" s="21">
        <v>-2.6700000000000001E-3</v>
      </c>
      <c r="I5237" s="21">
        <v>1.1254999999999999E-2</v>
      </c>
      <c r="J5237" s="21">
        <v>-2.8530000000000001E-3</v>
      </c>
      <c r="K5237" s="21">
        <v>2.098E-3</v>
      </c>
      <c r="L5237" s="21" cm="1">
        <f t="array" ref="L5237">MMULT(B5237:K5237,$D$18:$D$27)</f>
        <v>1.068065329E-3</v>
      </c>
    </row>
    <row r="5238" spans="1:12" x14ac:dyDescent="0.35">
      <c r="A5238" s="22">
        <v>45526</v>
      </c>
      <c r="B5238" s="21">
        <v>7.7289999999999998E-3</v>
      </c>
      <c r="C5238" s="21">
        <v>2.8210000000000002E-3</v>
      </c>
      <c r="D5238" s="21">
        <v>1.92E-3</v>
      </c>
      <c r="E5238" s="21">
        <v>3.1930000000000001E-3</v>
      </c>
      <c r="F5238" s="21">
        <v>-1.81E-3</v>
      </c>
      <c r="G5238" s="21">
        <v>3.7950000000000002E-3</v>
      </c>
      <c r="H5238" s="21">
        <v>1.428E-3</v>
      </c>
      <c r="I5238" s="21">
        <v>-5.378E-3</v>
      </c>
      <c r="J5238" s="21">
        <v>1.431E-3</v>
      </c>
      <c r="K5238" s="21">
        <v>-1.1050000000000001E-3</v>
      </c>
      <c r="L5238" s="21" cm="1">
        <f t="array" ref="L5238">MMULT(B5238:K5238,$D$18:$D$27)</f>
        <v>9.5844173600000008E-4</v>
      </c>
    </row>
    <row r="5239" spans="1:12" x14ac:dyDescent="0.35">
      <c r="A5239" s="22">
        <v>45527</v>
      </c>
      <c r="B5239" s="21">
        <v>1.3859E-2</v>
      </c>
      <c r="C5239" s="21">
        <v>1.2969E-2</v>
      </c>
      <c r="D5239" s="21">
        <v>1.3416000000000001E-2</v>
      </c>
      <c r="E5239" s="21">
        <v>1.3004E-2</v>
      </c>
      <c r="F5239" s="21">
        <v>2.2665000000000001E-2</v>
      </c>
      <c r="G5239" s="21">
        <v>8.9599999999999992E-3</v>
      </c>
      <c r="H5239" s="21">
        <v>2.0320999999999999E-2</v>
      </c>
      <c r="I5239" s="21">
        <v>1.6597000000000001E-2</v>
      </c>
      <c r="J5239" s="21">
        <v>1.3332999999999999E-2</v>
      </c>
      <c r="K5239" s="21">
        <v>2.0549999999999999E-2</v>
      </c>
      <c r="L5239" s="21" cm="1">
        <f t="array" ref="L5239">MMULT(B5239:K5239,$D$18:$D$27)</f>
        <v>1.576836018E-2</v>
      </c>
    </row>
    <row r="5240" spans="1:12" x14ac:dyDescent="0.35">
      <c r="A5240" s="22">
        <v>45530</v>
      </c>
      <c r="B5240" s="21">
        <v>2.1406000000000001E-2</v>
      </c>
      <c r="C5240" s="21">
        <v>5.9610000000000002E-3</v>
      </c>
      <c r="D5240" s="21">
        <v>2.4901E-2</v>
      </c>
      <c r="E5240" s="21">
        <v>1.9390000000000001E-2</v>
      </c>
      <c r="F5240" s="21">
        <v>1.0638E-2</v>
      </c>
      <c r="G5240" s="21">
        <v>9.2969999999999997E-3</v>
      </c>
      <c r="H5240" s="21">
        <v>2.271E-3</v>
      </c>
      <c r="I5240" s="21">
        <v>-1.034E-3</v>
      </c>
      <c r="J5240" s="21">
        <v>6.5789999999999998E-3</v>
      </c>
      <c r="K5240" s="21">
        <v>-1.2036E-2</v>
      </c>
      <c r="L5240" s="21" cm="1">
        <f t="array" ref="L5240">MMULT(B5240:K5240,$D$18:$D$27)</f>
        <v>9.7841477320000005E-3</v>
      </c>
    </row>
    <row r="5241" spans="1:12" x14ac:dyDescent="0.35">
      <c r="A5241" s="22">
        <v>45531</v>
      </c>
      <c r="B5241" s="21">
        <v>-9.5110000000000004E-3</v>
      </c>
      <c r="C5241" s="21">
        <v>-1.0437999999999999E-2</v>
      </c>
      <c r="D5241" s="21">
        <v>-1.1533E-2</v>
      </c>
      <c r="E5241" s="21">
        <v>-9.9509999999999998E-3</v>
      </c>
      <c r="F5241" s="21">
        <v>-1.2281E-2</v>
      </c>
      <c r="G5241" s="21">
        <v>-2.3370000000000001E-3</v>
      </c>
      <c r="H5241" s="21">
        <v>-9.2379999999999997E-3</v>
      </c>
      <c r="I5241" s="21">
        <v>-6.2859999999999999E-3</v>
      </c>
      <c r="J5241" s="21">
        <v>-1.4009999999999999E-3</v>
      </c>
      <c r="K5241" s="21">
        <v>-1.9111E-2</v>
      </c>
      <c r="L5241" s="21" cm="1">
        <f t="array" ref="L5241">MMULT(B5241:K5241,$D$18:$D$27)</f>
        <v>-8.110933431999999E-3</v>
      </c>
    </row>
    <row r="5242" spans="1:12" x14ac:dyDescent="0.35">
      <c r="A5242" s="22">
        <v>45532</v>
      </c>
      <c r="B5242" s="21">
        <v>-9.8569999999999994E-3</v>
      </c>
      <c r="C5242" s="21">
        <v>-6.4650000000000003E-3</v>
      </c>
      <c r="D5242" s="21">
        <v>1.245E-3</v>
      </c>
      <c r="E5242" s="21">
        <v>-2.49E-3</v>
      </c>
      <c r="F5242" s="21">
        <v>-2.8863E-2</v>
      </c>
      <c r="G5242" s="21">
        <v>-5.7879999999999997E-3</v>
      </c>
      <c r="H5242" s="21">
        <v>-1.0560000000000001E-3</v>
      </c>
      <c r="I5242" s="21">
        <v>4.3909999999999999E-3</v>
      </c>
      <c r="J5242" s="21">
        <v>-2.8050000000000002E-3</v>
      </c>
      <c r="K5242" s="21">
        <v>2.3499999999999999E-4</v>
      </c>
      <c r="L5242" s="21" cm="1">
        <f t="array" ref="L5242">MMULT(B5242:K5242,$D$18:$D$27)</f>
        <v>-4.5323305770000001E-3</v>
      </c>
    </row>
    <row r="5243" spans="1:12" x14ac:dyDescent="0.35">
      <c r="A5243" s="22">
        <v>45533</v>
      </c>
      <c r="B5243" s="21">
        <v>1.3816999999999999E-2</v>
      </c>
      <c r="C5243" s="21">
        <v>9.7260000000000003E-3</v>
      </c>
      <c r="D5243" s="21">
        <v>9.7890000000000008E-3</v>
      </c>
      <c r="E5243" s="21">
        <v>1.9795E-2</v>
      </c>
      <c r="F5243" s="21">
        <v>1.0059E-2</v>
      </c>
      <c r="G5243" s="21">
        <v>1.3861E-2</v>
      </c>
      <c r="H5243" s="21">
        <v>7.5729999999999999E-3</v>
      </c>
      <c r="I5243" s="21">
        <v>1.1336000000000001E-2</v>
      </c>
      <c r="J5243" s="21">
        <v>4.2189999999999997E-3</v>
      </c>
      <c r="K5243" s="21">
        <v>6.1199999999999996E-3</v>
      </c>
      <c r="L5243" s="21" cm="1">
        <f t="array" ref="L5243">MMULT(B5243:K5243,$D$18:$D$27)</f>
        <v>1.0776646133000001E-2</v>
      </c>
    </row>
    <row r="5244" spans="1:12" x14ac:dyDescent="0.35">
      <c r="A5244" s="22">
        <v>45534</v>
      </c>
      <c r="B5244" s="21">
        <v>-1.6080000000000001E-3</v>
      </c>
      <c r="C5244" s="21">
        <v>3.5950000000000001E-3</v>
      </c>
      <c r="D5244" s="21">
        <v>-8.9239999999999996E-3</v>
      </c>
      <c r="E5244" s="21">
        <v>-5.071E-3</v>
      </c>
      <c r="F5244" s="21">
        <v>-4.3010000000000001E-3</v>
      </c>
      <c r="G5244" s="21">
        <v>4.1700000000000001E-3</v>
      </c>
      <c r="H5244" s="21">
        <v>-4.0200000000000001E-3</v>
      </c>
      <c r="I5244" s="21">
        <v>2.7911999999999999E-2</v>
      </c>
      <c r="J5244" s="21">
        <v>7.0029999999999997E-3</v>
      </c>
      <c r="K5244" s="21">
        <v>3.5971000000000003E-2</v>
      </c>
      <c r="L5244" s="21" cm="1">
        <f t="array" ref="L5244">MMULT(B5244:K5244,$D$18:$D$27)</f>
        <v>5.7581447049999991E-3</v>
      </c>
    </row>
    <row r="5245" spans="1:12" x14ac:dyDescent="0.35">
      <c r="A5245" s="22">
        <v>45538</v>
      </c>
      <c r="B5245" s="21">
        <v>-2.0943E-2</v>
      </c>
      <c r="C5245" s="21">
        <v>-2.2237E-2</v>
      </c>
      <c r="D5245" s="21">
        <v>-4.0288999999999998E-2</v>
      </c>
      <c r="E5245" s="21">
        <v>-3.4625000000000003E-2</v>
      </c>
      <c r="F5245" s="21">
        <v>-3.8644999999999999E-2</v>
      </c>
      <c r="G5245" s="21">
        <v>2.0285999999999998E-2</v>
      </c>
      <c r="H5245" s="21">
        <v>-2.7729E-2</v>
      </c>
      <c r="I5245" s="21">
        <v>-3.7844999999999997E-2</v>
      </c>
      <c r="J5245" s="21">
        <v>-4.64E-4</v>
      </c>
      <c r="K5245" s="21">
        <v>-1.8631000000000002E-2</v>
      </c>
      <c r="L5245" s="21" cm="1">
        <f t="array" ref="L5245">MMULT(B5245:K5245,$D$18:$D$27)</f>
        <v>-2.6651930817000003E-2</v>
      </c>
    </row>
    <row r="5246" spans="1:12" x14ac:dyDescent="0.35">
      <c r="A5246" s="22">
        <v>45539</v>
      </c>
      <c r="B5246" s="21">
        <v>-1.2211E-2</v>
      </c>
      <c r="C5246" s="21">
        <v>-1.7904E-2</v>
      </c>
      <c r="D5246" s="21">
        <v>-6.875E-3</v>
      </c>
      <c r="E5246" s="21">
        <v>-1.1743E-2</v>
      </c>
      <c r="F5246" s="21">
        <v>-2.2936999999999999E-2</v>
      </c>
      <c r="G5246" s="21">
        <v>-1.8214999999999999E-2</v>
      </c>
      <c r="H5246" s="21">
        <v>-1.3899E-2</v>
      </c>
      <c r="I5246" s="21">
        <v>-2.0074000000000002E-2</v>
      </c>
      <c r="J5246" s="21">
        <v>-6.9569999999999996E-3</v>
      </c>
      <c r="K5246" s="21">
        <v>-1.1908999999999999E-2</v>
      </c>
      <c r="L5246" s="21" cm="1">
        <f t="array" ref="L5246">MMULT(B5246:K5246,$D$18:$D$27)</f>
        <v>-1.4339493618E-2</v>
      </c>
    </row>
    <row r="5247" spans="1:12" x14ac:dyDescent="0.35">
      <c r="A5247" s="22">
        <v>45540</v>
      </c>
      <c r="B5247" s="21">
        <v>-7.803E-3</v>
      </c>
      <c r="C5247" s="21">
        <v>-8.0239999999999999E-3</v>
      </c>
      <c r="D5247" s="21">
        <v>-1.0018000000000001E-2</v>
      </c>
      <c r="E5247" s="21">
        <v>-1.0225E-2</v>
      </c>
      <c r="F5247" s="21">
        <v>-2.4199999999999998E-3</v>
      </c>
      <c r="G5247" s="21">
        <v>1.7873E-2</v>
      </c>
      <c r="H5247" s="21">
        <v>-1.6291E-2</v>
      </c>
      <c r="I5247" s="21">
        <v>-2.5701000000000002E-2</v>
      </c>
      <c r="J5247" s="21">
        <v>3.2699999999999999E-3</v>
      </c>
      <c r="K5247" s="21">
        <v>-1.9155999999999999E-2</v>
      </c>
      <c r="L5247" s="21" cm="1">
        <f t="array" ref="L5247">MMULT(B5247:K5247,$D$18:$D$27)</f>
        <v>-1.095310266E-2</v>
      </c>
    </row>
    <row r="5248" spans="1:12" x14ac:dyDescent="0.35">
      <c r="A5248" s="22">
        <v>45541</v>
      </c>
      <c r="B5248" s="21">
        <v>-4.6829999999999997E-3</v>
      </c>
      <c r="C5248" s="21">
        <v>-1.6816999999999999E-2</v>
      </c>
      <c r="D5248" s="21">
        <v>-9.8720000000000006E-3</v>
      </c>
      <c r="E5248" s="21">
        <v>-1.3309E-2</v>
      </c>
      <c r="F5248" s="21">
        <v>-1.4555999999999999E-2</v>
      </c>
      <c r="G5248" s="21">
        <v>-2.0230000000000001E-2</v>
      </c>
      <c r="H5248" s="21">
        <v>-3.1820000000000001E-2</v>
      </c>
      <c r="I5248" s="21">
        <v>-5.8190000000000004E-3</v>
      </c>
      <c r="J5248" s="21">
        <v>-1.6293999999999999E-2</v>
      </c>
      <c r="K5248" s="21">
        <v>-1.4603E-2</v>
      </c>
      <c r="L5248" s="21" cm="1">
        <f t="array" ref="L5248">MMULT(B5248:K5248,$D$18:$D$27)</f>
        <v>-1.2604049470000002E-2</v>
      </c>
    </row>
    <row r="5249" spans="1:12" x14ac:dyDescent="0.35">
      <c r="A5249" s="22">
        <v>45544</v>
      </c>
      <c r="B5249" s="21">
        <v>2.104E-2</v>
      </c>
      <c r="C5249" s="21">
        <v>1.2558E-2</v>
      </c>
      <c r="D5249" s="21">
        <v>1.2459999999999999E-3</v>
      </c>
      <c r="E5249" s="21">
        <v>-3.9620000000000002E-3</v>
      </c>
      <c r="F5249" s="21">
        <v>-5.1700000000000001E-3</v>
      </c>
      <c r="G5249" s="21">
        <v>-1.9216E-2</v>
      </c>
      <c r="H5249" s="21">
        <v>2.8830000000000001E-3</v>
      </c>
      <c r="I5249" s="21">
        <v>-1.3270000000000001E-3</v>
      </c>
      <c r="J5249" s="21">
        <v>-4.73E-4</v>
      </c>
      <c r="K5249" s="21">
        <v>-1.6566000000000001E-2</v>
      </c>
      <c r="L5249" s="21" cm="1">
        <f t="array" ref="L5249">MMULT(B5249:K5249,$D$18:$D$27)</f>
        <v>3.2339210639999996E-3</v>
      </c>
    </row>
    <row r="5250" spans="1:12" x14ac:dyDescent="0.35">
      <c r="A5250" s="22">
        <v>45545</v>
      </c>
      <c r="B5250" s="21">
        <v>-3.6431999999999999E-2</v>
      </c>
      <c r="C5250" s="21">
        <v>-1.4754E-2</v>
      </c>
      <c r="D5250" s="21">
        <v>-1.2697E-2</v>
      </c>
      <c r="E5250" s="21">
        <v>-1.5152000000000001E-2</v>
      </c>
      <c r="F5250" s="21">
        <v>-2.0292000000000001E-2</v>
      </c>
      <c r="G5250" s="21">
        <v>1.737E-3</v>
      </c>
      <c r="H5250" s="21">
        <v>-1.5140000000000001E-2</v>
      </c>
      <c r="I5250" s="21">
        <v>-8.5179999999999995E-3</v>
      </c>
      <c r="J5250" s="21">
        <v>0</v>
      </c>
      <c r="K5250" s="21">
        <v>1.776E-3</v>
      </c>
      <c r="L5250" s="21" cm="1">
        <f t="array" ref="L5250">MMULT(B5250:K5250,$D$18:$D$27)</f>
        <v>-1.5061485998000003E-2</v>
      </c>
    </row>
    <row r="5251" spans="1:12" x14ac:dyDescent="0.35">
      <c r="A5251" s="22">
        <v>45546</v>
      </c>
      <c r="B5251" s="21">
        <v>-9.9260000000000008E-3</v>
      </c>
      <c r="C5251" s="21">
        <v>-2.532E-3</v>
      </c>
      <c r="D5251" s="21">
        <v>-8.9940000000000003E-3</v>
      </c>
      <c r="E5251" s="21">
        <v>-1.375E-2</v>
      </c>
      <c r="F5251" s="21">
        <v>-5.0500000000000002E-4</v>
      </c>
      <c r="G5251" s="21">
        <v>3.7450000000000001E-3</v>
      </c>
      <c r="H5251" s="21">
        <v>-1.4205000000000001E-2</v>
      </c>
      <c r="I5251" s="21">
        <v>-1.4817E-2</v>
      </c>
      <c r="J5251" s="21">
        <v>-1.3731E-2</v>
      </c>
      <c r="K5251" s="21">
        <v>-3.0145999999999999E-2</v>
      </c>
      <c r="L5251" s="21" cm="1">
        <f t="array" ref="L5251">MMULT(B5251:K5251,$D$18:$D$27)</f>
        <v>-1.1136242871000001E-2</v>
      </c>
    </row>
    <row r="5252" spans="1:12" x14ac:dyDescent="0.35">
      <c r="A5252" s="22">
        <v>45547</v>
      </c>
      <c r="B5252" s="21">
        <v>1.3762E-2</v>
      </c>
      <c r="C5252" s="21">
        <v>9.6460000000000001E-3</v>
      </c>
      <c r="D5252" s="21">
        <v>2.7139999999999998E-3</v>
      </c>
      <c r="E5252" s="21">
        <v>3.2169999999999998E-3</v>
      </c>
      <c r="F5252" s="21">
        <v>5.8120000000000003E-3</v>
      </c>
      <c r="G5252" s="21">
        <v>1.3820000000000001E-2</v>
      </c>
      <c r="H5252" s="21">
        <v>6.5139999999999998E-3</v>
      </c>
      <c r="I5252" s="21">
        <v>5.7600000000000004E-3</v>
      </c>
      <c r="J5252" s="21">
        <v>5.2810000000000001E-3</v>
      </c>
      <c r="K5252" s="21">
        <v>1.8158000000000001E-2</v>
      </c>
      <c r="L5252" s="21" cm="1">
        <f t="array" ref="L5252">MMULT(B5252:K5252,$D$18:$D$27)</f>
        <v>7.1238563140000001E-3</v>
      </c>
    </row>
    <row r="5253" spans="1:12" x14ac:dyDescent="0.35">
      <c r="A5253" s="22">
        <v>45548</v>
      </c>
      <c r="B5253" s="21">
        <v>-7.1900000000000002E-4</v>
      </c>
      <c r="C5253" s="21">
        <v>1.0057E-2</v>
      </c>
      <c r="D5253" s="21">
        <v>9.7280000000000005E-3</v>
      </c>
      <c r="E5253" s="21">
        <v>5.8310000000000002E-3</v>
      </c>
      <c r="F5253" s="21">
        <v>4.0200000000000001E-3</v>
      </c>
      <c r="G5253" s="21">
        <v>1.0019E-2</v>
      </c>
      <c r="H5253" s="21">
        <v>1.1770000000000001E-3</v>
      </c>
      <c r="I5253" s="21">
        <v>7.7949999999999998E-3</v>
      </c>
      <c r="J5253" s="21">
        <v>9.5510000000000005E-3</v>
      </c>
      <c r="K5253" s="21">
        <v>1.2942E-2</v>
      </c>
      <c r="L5253" s="21" cm="1">
        <f t="array" ref="L5253">MMULT(B5253:K5253,$D$18:$D$27)</f>
        <v>5.6923467780000004E-3</v>
      </c>
    </row>
    <row r="5254" spans="1:12" x14ac:dyDescent="0.35">
      <c r="A5254" s="22">
        <v>45551</v>
      </c>
      <c r="B5254" s="21">
        <v>1.4035000000000001E-2</v>
      </c>
      <c r="C5254" s="21">
        <v>1.0526000000000001E-2</v>
      </c>
      <c r="D5254" s="21">
        <v>1.9268E-2</v>
      </c>
      <c r="E5254" s="21">
        <v>1.9807000000000002E-2</v>
      </c>
      <c r="F5254" s="21">
        <v>1.1011E-2</v>
      </c>
      <c r="G5254" s="21">
        <v>1.6195000000000001E-2</v>
      </c>
      <c r="H5254" s="21">
        <v>4.7010000000000003E-3</v>
      </c>
      <c r="I5254" s="21">
        <v>5.0509999999999999E-3</v>
      </c>
      <c r="J5254" s="21">
        <v>1.5610000000000001E-2</v>
      </c>
      <c r="K5254" s="21">
        <v>-1.5710999999999999E-2</v>
      </c>
      <c r="L5254" s="21" cm="1">
        <f t="array" ref="L5254">MMULT(B5254:K5254,$D$18:$D$27)</f>
        <v>1.1405438822000001E-2</v>
      </c>
    </row>
    <row r="5255" spans="1:12" x14ac:dyDescent="0.35">
      <c r="A5255" s="22">
        <v>45552</v>
      </c>
      <c r="B5255" s="21">
        <v>1.3042E-2</v>
      </c>
      <c r="C5255" s="21">
        <v>9.2899999999999996E-3</v>
      </c>
      <c r="D5255" s="21">
        <v>1.2493000000000001E-2</v>
      </c>
      <c r="E5255" s="21">
        <v>2.5958999999999999E-2</v>
      </c>
      <c r="F5255" s="21">
        <v>2.7227999999999999E-2</v>
      </c>
      <c r="G5255" s="21">
        <v>9.4959999999999992E-3</v>
      </c>
      <c r="H5255" s="21">
        <v>1.5013E-2</v>
      </c>
      <c r="I5255" s="21">
        <v>7.5389999999999997E-3</v>
      </c>
      <c r="J5255" s="21">
        <v>4.1920000000000004E-3</v>
      </c>
      <c r="K5255" s="21">
        <v>1.7763000000000001E-2</v>
      </c>
      <c r="L5255" s="21" cm="1">
        <f t="array" ref="L5255">MMULT(B5255:K5255,$D$18:$D$27)</f>
        <v>1.3033555907E-2</v>
      </c>
    </row>
    <row r="5256" spans="1:12" x14ac:dyDescent="0.35">
      <c r="A5256" s="22">
        <v>45553</v>
      </c>
      <c r="B5256" s="21">
        <v>3.503E-3</v>
      </c>
      <c r="C5256" s="21">
        <v>3.8349999999999999E-3</v>
      </c>
      <c r="D5256" s="21">
        <v>9.6600000000000002E-3</v>
      </c>
      <c r="E5256" s="21">
        <v>3.0469999999999998E-3</v>
      </c>
      <c r="F5256" s="21">
        <v>-1.928E-3</v>
      </c>
      <c r="G5256" s="21">
        <v>1.1180000000000001E-3</v>
      </c>
      <c r="H5256" s="21">
        <v>-5.9550000000000002E-3</v>
      </c>
      <c r="I5256" s="21">
        <v>1.5665999999999999E-2</v>
      </c>
      <c r="J5256" s="21">
        <v>2.3189999999999999E-3</v>
      </c>
      <c r="K5256" s="21">
        <v>4.8820000000000001E-3</v>
      </c>
      <c r="L5256" s="21" cm="1">
        <f t="array" ref="L5256">MMULT(B5256:K5256,$D$18:$D$27)</f>
        <v>5.0405211050000001E-3</v>
      </c>
    </row>
    <row r="5257" spans="1:12" x14ac:dyDescent="0.35">
      <c r="A5257" s="22">
        <v>45554</v>
      </c>
      <c r="B5257" s="21">
        <v>1.2393E-2</v>
      </c>
      <c r="C5257" s="21">
        <v>7.1549999999999999E-3</v>
      </c>
      <c r="D5257" s="21">
        <v>6.5929999999999999E-3</v>
      </c>
      <c r="E5257" s="21">
        <v>1.7767999999999999E-2</v>
      </c>
      <c r="F5257" s="21">
        <v>3.211E-2</v>
      </c>
      <c r="G5257" s="21">
        <v>1.3100000000000001E-4</v>
      </c>
      <c r="H5257" s="21">
        <v>5.411E-3</v>
      </c>
      <c r="I5257" s="21">
        <v>1.719E-2</v>
      </c>
      <c r="J5257" s="21">
        <v>-9.2500000000000004E-4</v>
      </c>
      <c r="K5257" s="21">
        <v>1.0201999999999999E-2</v>
      </c>
      <c r="L5257" s="21" cm="1">
        <f t="array" ref="L5257">MMULT(B5257:K5257,$D$18:$D$27)</f>
        <v>1.2285590536E-2</v>
      </c>
    </row>
    <row r="5258" spans="1:12" x14ac:dyDescent="0.35">
      <c r="A5258" s="22">
        <v>45555</v>
      </c>
      <c r="B5258" s="21">
        <v>-6.293E-3</v>
      </c>
      <c r="C5258" s="21">
        <v>4.7590000000000002E-3</v>
      </c>
      <c r="D5258" s="21">
        <v>6.6290000000000003E-3</v>
      </c>
      <c r="E5258" s="21">
        <v>-6.1510000000000002E-3</v>
      </c>
      <c r="F5258" s="21">
        <v>-7.953E-3</v>
      </c>
      <c r="G5258" s="21">
        <v>4.0730000000000002E-3</v>
      </c>
      <c r="H5258" s="21">
        <v>-7.4960000000000001E-3</v>
      </c>
      <c r="I5258" s="21">
        <v>-1.9463999999999999E-2</v>
      </c>
      <c r="J5258" s="21">
        <v>9.2639999999999997E-3</v>
      </c>
      <c r="K5258" s="21">
        <v>-1.1782000000000001E-2</v>
      </c>
      <c r="L5258" s="21" cm="1">
        <f t="array" ref="L5258">MMULT(B5258:K5258,$D$18:$D$27)</f>
        <v>-5.5912162329999999E-3</v>
      </c>
    </row>
    <row r="5259" spans="1:12" x14ac:dyDescent="0.35">
      <c r="A5259" s="22">
        <v>45558</v>
      </c>
      <c r="B5259" s="21">
        <v>1.8131000000000001E-2</v>
      </c>
      <c r="C5259" s="21">
        <v>1.2768E-2</v>
      </c>
      <c r="D5259" s="21">
        <v>1.3488999999999999E-2</v>
      </c>
      <c r="E5259" s="21">
        <v>-1.6379999999999999E-3</v>
      </c>
      <c r="F5259" s="21">
        <v>1.1554E-2</v>
      </c>
      <c r="G5259" s="21">
        <v>1.7666999999999999E-2</v>
      </c>
      <c r="H5259" s="21">
        <v>1.1619000000000001E-2</v>
      </c>
      <c r="I5259" s="21">
        <v>8.7709999999999993E-3</v>
      </c>
      <c r="J5259" s="21">
        <v>1.7898000000000001E-2</v>
      </c>
      <c r="K5259" s="21">
        <v>-1.034E-3</v>
      </c>
      <c r="L5259" s="21" cm="1">
        <f t="array" ref="L5259">MMULT(B5259:K5259,$D$18:$D$27)</f>
        <v>1.1858058009E-2</v>
      </c>
    </row>
    <row r="5260" spans="1:12" x14ac:dyDescent="0.35">
      <c r="A5260" s="22">
        <v>45559</v>
      </c>
      <c r="B5260" s="21">
        <v>-2.6410000000000001E-3</v>
      </c>
      <c r="C5260" s="21">
        <v>-6.0999999999999997E-4</v>
      </c>
      <c r="D5260" s="21">
        <v>1.3309999999999999E-3</v>
      </c>
      <c r="E5260" s="21">
        <v>-7.1110000000000001E-3</v>
      </c>
      <c r="F5260" s="21">
        <v>1.8649999999999999E-3</v>
      </c>
      <c r="G5260" s="21">
        <v>5.9800000000000001E-3</v>
      </c>
      <c r="H5260" s="21">
        <v>3.0630000000000002E-3</v>
      </c>
      <c r="I5260" s="21">
        <v>-1.2508999999999999E-2</v>
      </c>
      <c r="J5260" s="21">
        <v>1.8029999999999999E-3</v>
      </c>
      <c r="K5260" s="21">
        <v>-1.0777999999999999E-2</v>
      </c>
      <c r="L5260" s="21" cm="1">
        <f t="array" ref="L5260">MMULT(B5260:K5260,$D$18:$D$27)</f>
        <v>-3.2447362639999996E-3</v>
      </c>
    </row>
    <row r="5261" spans="1:12" x14ac:dyDescent="0.35">
      <c r="A5261" s="22">
        <v>45560</v>
      </c>
      <c r="B5261" s="21">
        <v>-1.9479E-2</v>
      </c>
      <c r="C5261" s="21">
        <v>-2.3601E-2</v>
      </c>
      <c r="D5261" s="21">
        <v>-2.6113999999999998E-2</v>
      </c>
      <c r="E5261" s="21">
        <v>-2.9198000000000002E-2</v>
      </c>
      <c r="F5261" s="21">
        <v>-2.7222E-2</v>
      </c>
      <c r="G5261" s="21">
        <v>-5.816E-3</v>
      </c>
      <c r="H5261" s="21">
        <v>-2.4427000000000001E-2</v>
      </c>
      <c r="I5261" s="21">
        <v>2.9350000000000001E-3</v>
      </c>
      <c r="J5261" s="21">
        <v>-5.8510000000000003E-3</v>
      </c>
      <c r="K5261" s="21">
        <v>-4.8630000000000001E-3</v>
      </c>
      <c r="L5261" s="21" cm="1">
        <f t="array" ref="L5261">MMULT(B5261:K5261,$D$18:$D$27)</f>
        <v>-1.5031636197999998E-2</v>
      </c>
    </row>
    <row r="5262" spans="1:12" x14ac:dyDescent="0.35">
      <c r="A5262" s="22">
        <v>45561</v>
      </c>
      <c r="B5262" s="21">
        <v>-1.7165E-2</v>
      </c>
      <c r="C5262" s="21">
        <v>-1.3753E-2</v>
      </c>
      <c r="D5262" s="21">
        <v>-3.3638000000000001E-2</v>
      </c>
      <c r="E5262" s="21">
        <v>-3.2347000000000001E-2</v>
      </c>
      <c r="F5262" s="21">
        <v>-1.5306999999999999E-2</v>
      </c>
      <c r="G5262" s="21">
        <v>-5.9402000000000003E-2</v>
      </c>
      <c r="H5262" s="21">
        <v>-2.367E-2</v>
      </c>
      <c r="I5262" s="21">
        <v>6.3920000000000001E-3</v>
      </c>
      <c r="J5262" s="21">
        <v>-1.856E-2</v>
      </c>
      <c r="K5262" s="21">
        <v>1.1011E-2</v>
      </c>
      <c r="L5262" s="21" cm="1">
        <f t="array" ref="L5262">MMULT(B5262:K5262,$D$18:$D$27)</f>
        <v>-1.5067892724000002E-2</v>
      </c>
    </row>
    <row r="5263" spans="1:12" x14ac:dyDescent="0.35">
      <c r="A5263" s="22">
        <v>45562</v>
      </c>
      <c r="B5263" s="21">
        <v>2.6773000000000002E-2</v>
      </c>
      <c r="C5263" s="21">
        <v>2.4649999999999998E-2</v>
      </c>
      <c r="D5263" s="21">
        <v>1.7197E-2</v>
      </c>
      <c r="E5263" s="21">
        <v>2.3556000000000001E-2</v>
      </c>
      <c r="F5263" s="21">
        <v>2.7203999999999999E-2</v>
      </c>
      <c r="G5263" s="21">
        <v>3.349E-3</v>
      </c>
      <c r="H5263" s="21">
        <v>2.2440000000000002E-2</v>
      </c>
      <c r="I5263" s="21">
        <v>2.8310000000000002E-3</v>
      </c>
      <c r="J5263" s="21">
        <v>5.0740000000000004E-3</v>
      </c>
      <c r="K5263" s="21">
        <v>1.2849999999999999E-3</v>
      </c>
      <c r="L5263" s="21" cm="1">
        <f t="array" ref="L5263">MMULT(B5263:K5263,$D$18:$D$27)</f>
        <v>1.6068110364E-2</v>
      </c>
    </row>
    <row r="5264" spans="1:12" x14ac:dyDescent="0.35">
      <c r="A5264" s="22">
        <v>45565</v>
      </c>
      <c r="B5264" s="21">
        <v>1.2088E-2</v>
      </c>
      <c r="C5264" s="21">
        <v>1.2234999999999999E-2</v>
      </c>
      <c r="D5264" s="21">
        <v>4.0020000000000003E-3</v>
      </c>
      <c r="E5264" s="21">
        <v>5.3480000000000003E-3</v>
      </c>
      <c r="F5264" s="21">
        <v>-8.0400000000000003E-3</v>
      </c>
      <c r="G5264" s="21">
        <v>8.2430000000000003E-3</v>
      </c>
      <c r="H5264" s="21">
        <v>9.9939999999999994E-3</v>
      </c>
      <c r="I5264" s="21">
        <v>3.052E-3</v>
      </c>
      <c r="J5264" s="21">
        <v>1.3768000000000001E-2</v>
      </c>
      <c r="K5264" s="21">
        <v>-4.522E-3</v>
      </c>
      <c r="L5264" s="21" cm="1">
        <f t="array" ref="L5264">MMULT(B5264:K5264,$D$18:$D$27)</f>
        <v>6.6956490109999992E-3</v>
      </c>
    </row>
    <row r="5265" spans="1:12" x14ac:dyDescent="0.35">
      <c r="A5265" s="22">
        <v>45566</v>
      </c>
      <c r="B5265" s="21">
        <v>2.3119000000000001E-2</v>
      </c>
      <c r="C5265" s="21">
        <v>1.6500000000000001E-2</v>
      </c>
      <c r="D5265" s="21">
        <v>3.2783E-2</v>
      </c>
      <c r="E5265" s="21">
        <v>3.8849000000000002E-2</v>
      </c>
      <c r="F5265" s="21">
        <v>2.8367E-2</v>
      </c>
      <c r="G5265" s="21">
        <v>1.7364000000000001E-2</v>
      </c>
      <c r="H5265" s="21">
        <v>3.3177999999999999E-2</v>
      </c>
      <c r="I5265" s="21">
        <v>1.1715E-2</v>
      </c>
      <c r="J5265" s="21">
        <v>2.2634999999999999E-2</v>
      </c>
      <c r="K5265" s="21">
        <v>1.7863E-2</v>
      </c>
      <c r="L5265" s="21" cm="1">
        <f t="array" ref="L5265">MMULT(B5265:K5265,$D$18:$D$27)</f>
        <v>2.3758385158999997E-2</v>
      </c>
    </row>
    <row r="5266" spans="1:12" x14ac:dyDescent="0.35">
      <c r="A5266" s="22">
        <v>45567</v>
      </c>
      <c r="B5266" s="21">
        <v>1.3258000000000001E-2</v>
      </c>
      <c r="C5266" s="21">
        <v>8.3499999999999998E-3</v>
      </c>
      <c r="D5266" s="21">
        <v>1.0791E-2</v>
      </c>
      <c r="E5266" s="21">
        <v>9.0519999999999993E-3</v>
      </c>
      <c r="F5266" s="21">
        <v>1.8544000000000001E-2</v>
      </c>
      <c r="G5266" s="21">
        <v>1.7665E-2</v>
      </c>
      <c r="H5266" s="21">
        <v>3.568E-3</v>
      </c>
      <c r="I5266" s="21">
        <v>1.1129E-2</v>
      </c>
      <c r="J5266" s="21">
        <v>1.5494000000000001E-2</v>
      </c>
      <c r="K5266" s="21">
        <v>-2.653E-3</v>
      </c>
      <c r="L5266" s="21" cm="1">
        <f t="array" ref="L5266">MMULT(B5266:K5266,$D$18:$D$27)</f>
        <v>1.1560254382E-2</v>
      </c>
    </row>
    <row r="5267" spans="1:12" x14ac:dyDescent="0.35">
      <c r="A5267" s="22">
        <v>45568</v>
      </c>
      <c r="B5267" s="21">
        <v>8.7229999999999999E-3</v>
      </c>
      <c r="C5267" s="21">
        <v>1.9870000000000001E-3</v>
      </c>
      <c r="D5267" s="21">
        <v>1.9168999999999999E-2</v>
      </c>
      <c r="E5267" s="21">
        <v>1.8665999999999999E-2</v>
      </c>
      <c r="F5267" s="21">
        <v>2.162E-2</v>
      </c>
      <c r="G5267" s="21">
        <v>1.4748000000000001E-2</v>
      </c>
      <c r="H5267" s="21">
        <v>2.5262E-2</v>
      </c>
      <c r="I5267" s="21">
        <v>3.3167000000000002E-2</v>
      </c>
      <c r="J5267" s="21">
        <v>1.7873E-2</v>
      </c>
      <c r="K5267" s="21">
        <v>5.7202000000000003E-2</v>
      </c>
      <c r="L5267" s="21" cm="1">
        <f t="array" ref="L5267">MMULT(B5267:K5267,$D$18:$D$27)</f>
        <v>2.0515525139000002E-2</v>
      </c>
    </row>
    <row r="5268" spans="1:12" x14ac:dyDescent="0.35">
      <c r="A5268" s="22">
        <v>45569</v>
      </c>
      <c r="B5268" s="21">
        <v>1.8355E-2</v>
      </c>
      <c r="C5268" s="21">
        <v>-3.372E-3</v>
      </c>
      <c r="D5268" s="21">
        <v>1.7815000000000001E-2</v>
      </c>
      <c r="E5268" s="21">
        <v>1.8858E-2</v>
      </c>
      <c r="F5268" s="21">
        <v>1.2697999999999999E-2</v>
      </c>
      <c r="G5268" s="21">
        <v>1.6206000000000002E-2</v>
      </c>
      <c r="H5268" s="21">
        <v>1.7704000000000001E-2</v>
      </c>
      <c r="I5268" s="21">
        <v>-2.2309999999999999E-3</v>
      </c>
      <c r="J5268" s="21">
        <v>1.1563E-2</v>
      </c>
      <c r="K5268" s="21">
        <v>-1.6358000000000001E-2</v>
      </c>
      <c r="L5268" s="21" cm="1">
        <f t="array" ref="L5268">MMULT(B5268:K5268,$D$18:$D$27)</f>
        <v>1.0375613137999999E-2</v>
      </c>
    </row>
    <row r="5269" spans="1:12" x14ac:dyDescent="0.35">
      <c r="A5269" s="22">
        <v>45572</v>
      </c>
      <c r="B5269" s="21">
        <v>4.326E-3</v>
      </c>
      <c r="C5269" s="21">
        <v>2.5209999999999998E-3</v>
      </c>
      <c r="D5269" s="21">
        <v>8.4130000000000003E-3</v>
      </c>
      <c r="E5269" s="21">
        <v>1.572E-3</v>
      </c>
      <c r="F5269" s="21">
        <v>2.8600000000000001E-3</v>
      </c>
      <c r="G5269" s="21">
        <v>3.8000000000000002E-4</v>
      </c>
      <c r="H5269" s="21">
        <v>2.6900000000000001E-3</v>
      </c>
      <c r="I5269" s="21">
        <v>-8.6600000000000002E-4</v>
      </c>
      <c r="J5269" s="21">
        <v>-1.6930000000000001E-3</v>
      </c>
      <c r="K5269" s="21">
        <v>7.5009999999999999E-3</v>
      </c>
      <c r="L5269" s="21" cm="1">
        <f t="array" ref="L5269">MMULT(B5269:K5269,$D$18:$D$27)</f>
        <v>1.8856296850000001E-3</v>
      </c>
    </row>
    <row r="5270" spans="1:12" x14ac:dyDescent="0.35">
      <c r="A5270" s="22">
        <v>45573</v>
      </c>
      <c r="B5270" s="21">
        <v>-2.6561000000000001E-2</v>
      </c>
      <c r="C5270" s="21">
        <v>-1.5682999999999999E-2</v>
      </c>
      <c r="D5270" s="21">
        <v>-2.8829E-2</v>
      </c>
      <c r="E5270" s="21">
        <v>-3.4169999999999999E-2</v>
      </c>
      <c r="F5270" s="21">
        <v>-3.1805E-2</v>
      </c>
      <c r="G5270" s="21">
        <v>1.328E-3</v>
      </c>
      <c r="H5270" s="21">
        <v>-2.8438999999999999E-2</v>
      </c>
      <c r="I5270" s="21">
        <v>-4.4548999999999998E-2</v>
      </c>
      <c r="J5270" s="21">
        <v>-1.1025999999999999E-2</v>
      </c>
      <c r="K5270" s="21">
        <v>-7.6643000000000003E-2</v>
      </c>
      <c r="L5270" s="21" cm="1">
        <f t="array" ref="L5270">MMULT(B5270:K5270,$D$18:$D$27)</f>
        <v>-2.9639325128000004E-2</v>
      </c>
    </row>
    <row r="5271" spans="1:12" x14ac:dyDescent="0.35">
      <c r="A5271" s="22">
        <v>45574</v>
      </c>
      <c r="B5271" s="21">
        <v>4.0999999999999999E-4</v>
      </c>
      <c r="C5271" s="21">
        <v>6.0499999999999998E-3</v>
      </c>
      <c r="D5271" s="21">
        <v>4.5259999999999996E-3</v>
      </c>
      <c r="E5271" s="21">
        <v>1.534E-3</v>
      </c>
      <c r="F5271" s="21">
        <v>1.586E-3</v>
      </c>
      <c r="G5271" s="21">
        <v>3.2282999999999999E-2</v>
      </c>
      <c r="H5271" s="21">
        <v>-7.7320000000000002E-3</v>
      </c>
      <c r="I5271" s="21">
        <v>1.8061000000000001E-2</v>
      </c>
      <c r="J5271" s="21">
        <v>6.8609999999999999E-3</v>
      </c>
      <c r="K5271" s="21">
        <v>1.6376000000000002E-2</v>
      </c>
      <c r="L5271" s="21" cm="1">
        <f t="array" ref="L5271">MMULT(B5271:K5271,$D$18:$D$27)</f>
        <v>5.8351468439999995E-3</v>
      </c>
    </row>
    <row r="5272" spans="1:12" x14ac:dyDescent="0.35">
      <c r="A5272" s="22">
        <v>45575</v>
      </c>
      <c r="B5272" s="21">
        <v>8.6E-3</v>
      </c>
      <c r="C5272" s="21">
        <v>6.4819999999999999E-3</v>
      </c>
      <c r="D5272" s="21">
        <v>9.3919999999999993E-3</v>
      </c>
      <c r="E5272" s="21">
        <v>8.0199999999999994E-3</v>
      </c>
      <c r="F5272" s="21">
        <v>8.822E-3</v>
      </c>
      <c r="G5272" s="21">
        <v>-5.3860000000000002E-3</v>
      </c>
      <c r="H5272" s="21">
        <v>1.243E-2</v>
      </c>
      <c r="I5272" s="21">
        <v>1.2619E-2</v>
      </c>
      <c r="J5272" s="21">
        <v>1.0220999999999999E-2</v>
      </c>
      <c r="K5272" s="21">
        <v>1.3775000000000001E-2</v>
      </c>
      <c r="L5272" s="21" cm="1">
        <f t="array" ref="L5272">MMULT(B5272:K5272,$D$18:$D$27)</f>
        <v>9.9957494929999984E-3</v>
      </c>
    </row>
    <row r="5273" spans="1:12" x14ac:dyDescent="0.35">
      <c r="A5273" s="22">
        <v>45576</v>
      </c>
      <c r="B5273" s="21">
        <v>3.8170000000000001E-3</v>
      </c>
      <c r="C5273" s="21">
        <v>5.3109999999999997E-3</v>
      </c>
      <c r="D5273" s="21">
        <v>1.967E-3</v>
      </c>
      <c r="E5273" s="21">
        <v>-1.2246999999999999E-2</v>
      </c>
      <c r="F5273" s="21">
        <v>4.0359999999999997E-3</v>
      </c>
      <c r="G5273" s="21">
        <v>1.9935999999999999E-2</v>
      </c>
      <c r="H5273" s="21">
        <v>3.4819999999999999E-3</v>
      </c>
      <c r="I5273" s="21">
        <v>-5.13E-4</v>
      </c>
      <c r="J5273" s="21">
        <v>4.1314999999999998E-2</v>
      </c>
      <c r="K5273" s="21">
        <v>-3.5790000000000001E-3</v>
      </c>
      <c r="L5273" s="21" cm="1">
        <f t="array" ref="L5273">MMULT(B5273:K5273,$D$18:$D$27)</f>
        <v>6.793889152999999E-3</v>
      </c>
    </row>
    <row r="5274" spans="1:12" x14ac:dyDescent="0.35">
      <c r="A5274" s="22">
        <v>45579</v>
      </c>
      <c r="B5274" s="21">
        <v>3.8019999999999998E-3</v>
      </c>
      <c r="C5274" s="21">
        <v>2.3770000000000002E-3</v>
      </c>
      <c r="D5274" s="21">
        <v>-7.3990000000000002E-3</v>
      </c>
      <c r="E5274" s="21">
        <v>-9.2320000000000006E-3</v>
      </c>
      <c r="F5274" s="21">
        <v>-1.787E-3</v>
      </c>
      <c r="G5274" s="21">
        <v>5.4299999999999999E-3</v>
      </c>
      <c r="H5274" s="21">
        <v>-1.5521999999999999E-2</v>
      </c>
      <c r="I5274" s="21">
        <v>-6.8209999999999998E-3</v>
      </c>
      <c r="J5274" s="21">
        <v>7.2870000000000001E-3</v>
      </c>
      <c r="K5274" s="21">
        <v>-1.0715000000000001E-2</v>
      </c>
      <c r="L5274" s="21" cm="1">
        <f t="array" ref="L5274">MMULT(B5274:K5274,$D$18:$D$27)</f>
        <v>-2.9894121209999998E-3</v>
      </c>
    </row>
    <row r="5275" spans="1:12" x14ac:dyDescent="0.35">
      <c r="A5275" s="22">
        <v>45580</v>
      </c>
      <c r="B5275" s="21">
        <v>-3.0061000000000001E-2</v>
      </c>
      <c r="C5275" s="21">
        <v>-2.6682999999999998E-2</v>
      </c>
      <c r="D5275" s="21">
        <v>-3.1870000000000002E-2</v>
      </c>
      <c r="E5275" s="21">
        <v>-3.8914999999999998E-2</v>
      </c>
      <c r="F5275" s="21">
        <v>-3.9149999999999997E-2</v>
      </c>
      <c r="G5275" s="21">
        <v>-2.8740999999999999E-2</v>
      </c>
      <c r="H5275" s="21">
        <v>-4.3590999999999998E-2</v>
      </c>
      <c r="I5275" s="21">
        <v>-2.9685E-2</v>
      </c>
      <c r="J5275" s="21">
        <v>-4.823E-3</v>
      </c>
      <c r="K5275" s="21">
        <v>-3.3723000000000003E-2</v>
      </c>
      <c r="L5275" s="21" cm="1">
        <f t="array" ref="L5275">MMULT(B5275:K5275,$D$18:$D$27)</f>
        <v>-2.9333603113000001E-2</v>
      </c>
    </row>
    <row r="5276" spans="1:12" x14ac:dyDescent="0.35">
      <c r="A5276" s="22">
        <v>45581</v>
      </c>
      <c r="B5276" s="21">
        <v>2.5760000000000002E-3</v>
      </c>
      <c r="C5276" s="21">
        <v>6.7689999999999998E-3</v>
      </c>
      <c r="D5276" s="21">
        <v>6.29E-4</v>
      </c>
      <c r="E5276" s="21">
        <v>-4.75E-4</v>
      </c>
      <c r="F5276" s="21">
        <v>1.6997000000000002E-2</v>
      </c>
      <c r="G5276" s="21">
        <v>4.6950000000000004E-3</v>
      </c>
      <c r="H5276" s="21">
        <v>-5.8180000000000003E-3</v>
      </c>
      <c r="I5276" s="21">
        <v>6.9249999999999997E-3</v>
      </c>
      <c r="J5276" s="21">
        <v>6.8659999999999997E-3</v>
      </c>
      <c r="K5276" s="21">
        <v>5.6039999999999996E-3</v>
      </c>
      <c r="L5276" s="21" cm="1">
        <f t="array" ref="L5276">MMULT(B5276:K5276,$D$18:$D$27)</f>
        <v>4.5358036579999997E-3</v>
      </c>
    </row>
    <row r="5277" spans="1:12" x14ac:dyDescent="0.35">
      <c r="A5277" s="22">
        <v>45582</v>
      </c>
      <c r="B5277" s="21">
        <v>-2.5690000000000001E-3</v>
      </c>
      <c r="C5277" s="21">
        <v>1.6607E-2</v>
      </c>
      <c r="D5277" s="21">
        <v>-2.513E-3</v>
      </c>
      <c r="E5277" s="21">
        <v>9.4140000000000005E-3</v>
      </c>
      <c r="F5277" s="21">
        <v>7.097E-3</v>
      </c>
      <c r="G5277" s="21">
        <v>-4.3660000000000001E-3</v>
      </c>
      <c r="H5277" s="21">
        <v>8.9739999999999993E-3</v>
      </c>
      <c r="I5277" s="21">
        <v>7.8600000000000007E-3</v>
      </c>
      <c r="J5277" s="21">
        <v>-4.4120000000000001E-3</v>
      </c>
      <c r="K5277" s="21">
        <v>2.5969999999999999E-3</v>
      </c>
      <c r="L5277" s="21" cm="1">
        <f t="array" ref="L5277">MMULT(B5277:K5277,$D$18:$D$27)</f>
        <v>3.9992494890000001E-3</v>
      </c>
    </row>
    <row r="5278" spans="1:12" x14ac:dyDescent="0.35">
      <c r="A5278" s="22">
        <v>45583</v>
      </c>
      <c r="B5278" s="21">
        <v>-2.8249999999999998E-3</v>
      </c>
      <c r="C5278" s="21">
        <v>-2.9759999999999999E-3</v>
      </c>
      <c r="D5278" s="21">
        <v>-3.3059999999999999E-3</v>
      </c>
      <c r="E5278" s="21">
        <v>-4.522E-3</v>
      </c>
      <c r="F5278" s="21">
        <v>-4.7056000000000001E-2</v>
      </c>
      <c r="G5278" s="21">
        <v>5.1260000000000003E-3</v>
      </c>
      <c r="H5278" s="21">
        <v>-1.16E-3</v>
      </c>
      <c r="I5278" s="21">
        <v>-5.6239999999999997E-3</v>
      </c>
      <c r="J5278" s="21">
        <v>5.2379999999999996E-3</v>
      </c>
      <c r="K5278" s="21">
        <v>-6.3E-5</v>
      </c>
      <c r="L5278" s="21" cm="1">
        <f t="array" ref="L5278">MMULT(B5278:K5278,$D$18:$D$27)</f>
        <v>-6.3648812930000012E-3</v>
      </c>
    </row>
    <row r="5279" spans="1:12" x14ac:dyDescent="0.35">
      <c r="A5279" s="22">
        <v>45586</v>
      </c>
      <c r="B5279" s="21">
        <v>5.8299999999999997E-4</v>
      </c>
      <c r="C5279" s="21">
        <v>8.6200000000000003E-4</v>
      </c>
      <c r="D5279" s="21">
        <v>-7.1869999999999998E-3</v>
      </c>
      <c r="E5279" s="21">
        <v>-6.4349999999999997E-3</v>
      </c>
      <c r="F5279" s="21">
        <v>1.2166E-2</v>
      </c>
      <c r="G5279" s="21">
        <v>-6.3899999999999998E-3</v>
      </c>
      <c r="H5279" s="21">
        <v>3.0969999999999999E-3</v>
      </c>
      <c r="I5279" s="21">
        <v>-9.6530000000000001E-3</v>
      </c>
      <c r="J5279" s="21">
        <v>-8.4169999999999991E-3</v>
      </c>
      <c r="K5279" s="21">
        <v>-8.7810000000000006E-3</v>
      </c>
      <c r="L5279" s="21" cm="1">
        <f t="array" ref="L5279">MMULT(B5279:K5279,$D$18:$D$27)</f>
        <v>-3.1443692420000001E-3</v>
      </c>
    </row>
    <row r="5280" spans="1:12" x14ac:dyDescent="0.35">
      <c r="A5280" s="22">
        <v>45587</v>
      </c>
      <c r="B5280" s="21">
        <v>5.1630000000000001E-3</v>
      </c>
      <c r="C5280" s="21">
        <v>2.6499999999999999E-4</v>
      </c>
      <c r="D5280" s="21">
        <v>-5.091E-3</v>
      </c>
      <c r="E5280" s="21">
        <v>9.5000000000000005E-5</v>
      </c>
      <c r="F5280" s="21">
        <v>-1.1783999999999999E-2</v>
      </c>
      <c r="G5280" s="21">
        <v>2.1087000000000002E-2</v>
      </c>
      <c r="H5280" s="21">
        <v>5.4029999999999998E-3</v>
      </c>
      <c r="I5280" s="21">
        <v>8.3799999999999999E-4</v>
      </c>
      <c r="J5280" s="21">
        <v>2.8289999999999999E-3</v>
      </c>
      <c r="K5280" s="21">
        <v>8.4759999999999992E-3</v>
      </c>
      <c r="L5280" s="21" cm="1">
        <f t="array" ref="L5280">MMULT(B5280:K5280,$D$18:$D$27)</f>
        <v>8.6718194500000031E-4</v>
      </c>
    </row>
    <row r="5281" spans="1:12" x14ac:dyDescent="0.35">
      <c r="A5281" s="22">
        <v>45588</v>
      </c>
      <c r="B5281" s="21">
        <v>-3.5630000000000002E-3</v>
      </c>
      <c r="C5281" s="21">
        <v>-2.9150000000000001E-3</v>
      </c>
      <c r="D5281" s="21">
        <v>-2.7179999999999999E-3</v>
      </c>
      <c r="E5281" s="21">
        <v>-4.6670000000000001E-3</v>
      </c>
      <c r="F5281" s="21">
        <v>4.7699999999999999E-3</v>
      </c>
      <c r="G5281" s="21">
        <v>4.3600000000000002E-3</v>
      </c>
      <c r="H5281" s="21">
        <v>-1.4971E-2</v>
      </c>
      <c r="I5281" s="21">
        <v>-1.7576000000000001E-2</v>
      </c>
      <c r="J5281" s="21">
        <v>-1.6119999999999999E-3</v>
      </c>
      <c r="K5281" s="21">
        <v>-2.8310999999999999E-2</v>
      </c>
      <c r="L5281" s="21" cm="1">
        <f t="array" ref="L5281">MMULT(B5281:K5281,$D$18:$D$27)</f>
        <v>-7.0834178650000003E-3</v>
      </c>
    </row>
    <row r="5282" spans="1:12" x14ac:dyDescent="0.35">
      <c r="A5282" s="22">
        <v>45589</v>
      </c>
      <c r="B5282" s="21">
        <v>-5.6540000000000002E-3</v>
      </c>
      <c r="C5282" s="21">
        <v>-1.9900000000000001E-4</v>
      </c>
      <c r="D5282" s="21">
        <v>-2.3249999999999998E-3</v>
      </c>
      <c r="E5282" s="21">
        <v>-1.34E-3</v>
      </c>
      <c r="F5282" s="21">
        <v>-2.0888E-2</v>
      </c>
      <c r="G5282" s="21">
        <v>1.6462000000000001E-2</v>
      </c>
      <c r="H5282" s="21">
        <v>5.8500000000000002E-4</v>
      </c>
      <c r="I5282" s="21">
        <v>-4.8789999999999997E-3</v>
      </c>
      <c r="J5282" s="21">
        <v>8.8819999999999993E-3</v>
      </c>
      <c r="K5282" s="21">
        <v>-5.7229999999999998E-3</v>
      </c>
      <c r="L5282" s="21" cm="1">
        <f t="array" ref="L5282">MMULT(B5282:K5282,$D$18:$D$27)</f>
        <v>-2.9334157690000004E-3</v>
      </c>
    </row>
    <row r="5283" spans="1:12" x14ac:dyDescent="0.35">
      <c r="A5283" s="22">
        <v>45590</v>
      </c>
      <c r="B5283" s="21">
        <v>-8.3600000000000005E-4</v>
      </c>
      <c r="C5283" s="21">
        <v>2.3930000000000002E-3</v>
      </c>
      <c r="D5283" s="21">
        <v>-1.0206E-2</v>
      </c>
      <c r="E5283" s="21">
        <v>1.82E-3</v>
      </c>
      <c r="F5283" s="21">
        <v>1.1879000000000001E-2</v>
      </c>
      <c r="G5283" s="21">
        <v>-1.5483E-2</v>
      </c>
      <c r="H5283" s="21">
        <v>4.4790000000000003E-3</v>
      </c>
      <c r="I5283" s="21">
        <v>-2.49E-3</v>
      </c>
      <c r="J5283" s="21">
        <v>-1.601E-3</v>
      </c>
      <c r="K5283" s="21">
        <v>-3.4009999999999999E-3</v>
      </c>
      <c r="L5283" s="21" cm="1">
        <f t="array" ref="L5283">MMULT(B5283:K5283,$D$18:$D$27)</f>
        <v>1.4002946000000109E-5</v>
      </c>
    </row>
    <row r="5284" spans="1:12" x14ac:dyDescent="0.35">
      <c r="A5284" s="22">
        <v>45593</v>
      </c>
      <c r="B5284" s="21">
        <v>-4.9379999999999997E-3</v>
      </c>
      <c r="C5284" s="21">
        <v>-1.7899999999999999E-3</v>
      </c>
      <c r="D5284" s="21">
        <v>-8.9309999999999997E-3</v>
      </c>
      <c r="E5284" s="21">
        <v>-1.2433E-2</v>
      </c>
      <c r="F5284" s="21">
        <v>-8.3850000000000001E-3</v>
      </c>
      <c r="G5284" s="21">
        <v>-7.4720000000000003E-3</v>
      </c>
      <c r="H5284" s="21">
        <v>-1.8418E-2</v>
      </c>
      <c r="I5284" s="21">
        <v>5.6179999999999997E-3</v>
      </c>
      <c r="J5284" s="21">
        <v>-6.012E-3</v>
      </c>
      <c r="K5284" s="21">
        <v>-8.4670000000000006E-3</v>
      </c>
      <c r="L5284" s="21" cm="1">
        <f t="array" ref="L5284">MMULT(B5284:K5284,$D$18:$D$27)</f>
        <v>-5.3266479909999994E-3</v>
      </c>
    </row>
    <row r="5285" spans="1:12" x14ac:dyDescent="0.35">
      <c r="A5285" s="22">
        <v>45594</v>
      </c>
      <c r="B5285" s="21">
        <v>-1.3625E-2</v>
      </c>
      <c r="C5285" s="21">
        <v>-1.3417999999999999E-2</v>
      </c>
      <c r="D5285" s="21">
        <v>-1.2943E-2</v>
      </c>
      <c r="E5285" s="21">
        <v>-9.103E-3</v>
      </c>
      <c r="F5285" s="21">
        <v>-2.3193999999999999E-2</v>
      </c>
      <c r="G5285" s="21">
        <v>-1.882E-3</v>
      </c>
      <c r="H5285" s="21">
        <v>-1.0862999999999999E-2</v>
      </c>
      <c r="I5285" s="21">
        <v>-4.3603000000000003E-2</v>
      </c>
      <c r="J5285" s="21">
        <v>-6.855E-3</v>
      </c>
      <c r="K5285" s="21">
        <v>-3.8327E-2</v>
      </c>
      <c r="L5285" s="21" cm="1">
        <f t="array" ref="L5285">MMULT(B5285:K5285,$D$18:$D$27)</f>
        <v>-1.9730602856000003E-2</v>
      </c>
    </row>
    <row r="5286" spans="1:12" x14ac:dyDescent="0.35">
      <c r="A5286" s="22">
        <v>45595</v>
      </c>
      <c r="B5286" s="21">
        <v>-5.0309999999999999E-3</v>
      </c>
      <c r="C5286" s="21">
        <v>-3.1649999999999998E-3</v>
      </c>
      <c r="D5286" s="21">
        <v>2.4899999999999998E-4</v>
      </c>
      <c r="E5286" s="21">
        <v>6.45E-3</v>
      </c>
      <c r="F5286" s="21">
        <v>-6.9259999999999999E-3</v>
      </c>
      <c r="G5286" s="21">
        <v>1.3502999999999999E-2</v>
      </c>
      <c r="H5286" s="21">
        <v>1.797E-3</v>
      </c>
      <c r="I5286" s="21">
        <v>-9.7350000000000006E-3</v>
      </c>
      <c r="J5286" s="21">
        <v>8.5260000000000006E-3</v>
      </c>
      <c r="K5286" s="21">
        <v>-3.5790000000000001E-3</v>
      </c>
      <c r="L5286" s="21" cm="1">
        <f t="array" ref="L5286">MMULT(B5286:K5286,$D$18:$D$27)</f>
        <v>-1.7686558430000002E-3</v>
      </c>
    </row>
    <row r="5287" spans="1:12" x14ac:dyDescent="0.35">
      <c r="A5287" s="22">
        <v>45596</v>
      </c>
      <c r="B5287" s="21">
        <v>7.7099999999999998E-4</v>
      </c>
      <c r="C5287" s="21">
        <v>5.2009999999999999E-3</v>
      </c>
      <c r="D5287" s="21">
        <v>1.1948E-2</v>
      </c>
      <c r="E5287" s="21">
        <v>6.3701999999999995E-2</v>
      </c>
      <c r="F5287" s="21">
        <v>-1.993E-3</v>
      </c>
      <c r="G5287" s="21">
        <v>1.98E-3</v>
      </c>
      <c r="H5287" s="21">
        <v>-1.196E-3</v>
      </c>
      <c r="I5287" s="21">
        <v>-2.0479999999999999E-3</v>
      </c>
      <c r="J5287" s="21">
        <v>-1.3285E-2</v>
      </c>
      <c r="K5287" s="21">
        <v>4.9049999999999996E-3</v>
      </c>
      <c r="L5287" s="21" cm="1">
        <f t="array" ref="L5287">MMULT(B5287:K5287,$D$18:$D$27)</f>
        <v>4.8816035579999995E-3</v>
      </c>
    </row>
    <row r="5288" spans="1:12" x14ac:dyDescent="0.35">
      <c r="A5288" s="22">
        <v>45597</v>
      </c>
      <c r="B5288" s="21">
        <v>-1.567E-2</v>
      </c>
      <c r="C5288" s="21">
        <v>2.8558E-2</v>
      </c>
      <c r="D5288" s="21">
        <v>-9.1830000000000002E-3</v>
      </c>
      <c r="E5288" s="21">
        <v>-1.5519E-2</v>
      </c>
      <c r="F5288" s="21">
        <v>-7.7359999999999998E-3</v>
      </c>
      <c r="G5288" s="21">
        <v>-1.0122000000000001E-2</v>
      </c>
      <c r="H5288" s="21">
        <v>-1.0776000000000001E-2</v>
      </c>
      <c r="I5288" s="21">
        <v>-1.4858E-2</v>
      </c>
      <c r="J5288" s="21">
        <v>-1.3464E-2</v>
      </c>
      <c r="K5288" s="21">
        <v>-1.6086E-2</v>
      </c>
      <c r="L5288" s="21" cm="1">
        <f t="array" ref="L5288">MMULT(B5288:K5288,$D$18:$D$27)</f>
        <v>-1.0714011099E-2</v>
      </c>
    </row>
    <row r="5289" spans="1:12" x14ac:dyDescent="0.35">
      <c r="A5289" s="22">
        <v>45600</v>
      </c>
      <c r="B5289" s="21">
        <v>3.184E-2</v>
      </c>
      <c r="C5289" s="21">
        <v>5.8799999999999998E-3</v>
      </c>
      <c r="D5289" s="21">
        <v>1.7295999999999999E-2</v>
      </c>
      <c r="E5289" s="21">
        <v>9.4579999999999994E-3</v>
      </c>
      <c r="F5289" s="21">
        <v>1.4085E-2</v>
      </c>
      <c r="G5289" s="21">
        <v>2.3779000000000002E-2</v>
      </c>
      <c r="H5289" s="21">
        <v>1.9972E-2</v>
      </c>
      <c r="I5289" s="21">
        <v>8.4989999999999996E-3</v>
      </c>
      <c r="J5289" s="21">
        <v>1.2821000000000001E-2</v>
      </c>
      <c r="K5289" s="21">
        <v>1.2645999999999999E-2</v>
      </c>
      <c r="L5289" s="21" cm="1">
        <f t="array" ref="L5289">MMULT(B5289:K5289,$D$18:$D$27)</f>
        <v>1.5702726973000004E-2</v>
      </c>
    </row>
    <row r="5290" spans="1:12" x14ac:dyDescent="0.35">
      <c r="A5290" s="22">
        <v>45601</v>
      </c>
      <c r="B5290" s="21">
        <v>2.9510000000000001E-3</v>
      </c>
      <c r="C5290" s="21">
        <v>-3.637E-3</v>
      </c>
      <c r="D5290" s="21">
        <v>-6.6699999999999997E-3</v>
      </c>
      <c r="E5290" s="21">
        <v>3.215E-3</v>
      </c>
      <c r="F5290" s="21">
        <v>5.7039999999999999E-3</v>
      </c>
      <c r="G5290" s="21">
        <v>4.8462999999999999E-2</v>
      </c>
      <c r="H5290" s="21">
        <v>-3.1649999999999998E-3</v>
      </c>
      <c r="I5290" s="21">
        <v>6.6930000000000002E-3</v>
      </c>
      <c r="J5290" s="21">
        <v>8.9829999999999997E-3</v>
      </c>
      <c r="K5290" s="21">
        <v>3.1875000000000001E-2</v>
      </c>
      <c r="L5290" s="21" cm="1">
        <f t="array" ref="L5290">MMULT(B5290:K5290,$D$18:$D$27)</f>
        <v>3.9032524309999999E-3</v>
      </c>
    </row>
    <row r="5291" spans="1:12" x14ac:dyDescent="0.35">
      <c r="A5291" s="22">
        <v>45602</v>
      </c>
      <c r="B5291" s="21">
        <v>1.7149000000000001E-2</v>
      </c>
      <c r="C5291" s="21">
        <v>2.8094999999999998E-2</v>
      </c>
      <c r="D5291" s="21">
        <v>4.1683999999999999E-2</v>
      </c>
      <c r="E5291" s="21">
        <v>4.0472000000000001E-2</v>
      </c>
      <c r="F5291" s="21">
        <v>7.9408000000000006E-2</v>
      </c>
      <c r="G5291" s="21">
        <v>4.8703000000000003E-2</v>
      </c>
      <c r="H5291" s="21">
        <v>1.9643000000000001E-2</v>
      </c>
      <c r="I5291" s="21">
        <v>4.9737000000000003E-2</v>
      </c>
      <c r="J5291" s="21">
        <v>6.6369999999999998E-2</v>
      </c>
      <c r="K5291" s="21">
        <v>3.8045000000000002E-2</v>
      </c>
      <c r="L5291" s="21" cm="1">
        <f t="array" ref="L5291">MMULT(B5291:K5291,$D$18:$D$27)</f>
        <v>4.321899771700001E-2</v>
      </c>
    </row>
    <row r="5292" spans="1:12" x14ac:dyDescent="0.35">
      <c r="A5292" s="22">
        <v>45603</v>
      </c>
      <c r="B5292" s="21">
        <v>1.24E-3</v>
      </c>
      <c r="C5292" s="21">
        <v>-6.0229999999999997E-3</v>
      </c>
      <c r="D5292" s="21">
        <v>-5.8180000000000003E-3</v>
      </c>
      <c r="E5292" s="21">
        <v>-1.0825E-2</v>
      </c>
      <c r="F5292" s="21">
        <v>-1.2109E-2</v>
      </c>
      <c r="G5292" s="21">
        <v>9.4070000000000004E-3</v>
      </c>
      <c r="H5292" s="21">
        <v>-3.503E-3</v>
      </c>
      <c r="I5292" s="21">
        <v>-9.5390000000000006E-3</v>
      </c>
      <c r="J5292" s="21">
        <v>2.2769999999999999E-3</v>
      </c>
      <c r="K5292" s="21">
        <v>-8.0520000000000001E-3</v>
      </c>
      <c r="L5292" s="21" cm="1">
        <f t="array" ref="L5292">MMULT(B5292:K5292,$D$18:$D$27)</f>
        <v>-4.9881875110000008E-3</v>
      </c>
    </row>
    <row r="5293" spans="1:12" x14ac:dyDescent="0.35">
      <c r="A5293" s="22">
        <v>45604</v>
      </c>
      <c r="B5293" s="21">
        <v>-3.3E-4</v>
      </c>
      <c r="C5293" s="21">
        <v>1.021E-3</v>
      </c>
      <c r="D5293" s="21">
        <v>6.0573000000000002E-2</v>
      </c>
      <c r="E5293" s="21">
        <v>-7.2059999999999997E-3</v>
      </c>
      <c r="F5293" s="21">
        <v>-1.3879999999999999E-3</v>
      </c>
      <c r="G5293" s="21">
        <v>2.3910000000000001E-2</v>
      </c>
      <c r="H5293" s="21">
        <v>-1.3278999999999999E-2</v>
      </c>
      <c r="I5293" s="21">
        <v>-1.8159999999999999E-3</v>
      </c>
      <c r="J5293" s="21">
        <v>1.7795999999999999E-2</v>
      </c>
      <c r="K5293" s="21">
        <v>-1.6230000000000001E-3</v>
      </c>
      <c r="L5293" s="21" cm="1">
        <f t="array" ref="L5293">MMULT(B5293:K5293,$D$18:$D$27)</f>
        <v>4.7886844219999997E-3</v>
      </c>
    </row>
    <row r="5294" spans="1:12" x14ac:dyDescent="0.35">
      <c r="A5294" s="22">
        <v>45607</v>
      </c>
      <c r="B5294" s="21">
        <v>-5.2839999999999996E-3</v>
      </c>
      <c r="C5294" s="21">
        <v>-2.7399999999999998E-3</v>
      </c>
      <c r="D5294" s="21">
        <v>-7.6049999999999998E-3</v>
      </c>
      <c r="E5294" s="21">
        <v>4.1219999999999998E-3</v>
      </c>
      <c r="F5294" s="21">
        <v>2.5706E-2</v>
      </c>
      <c r="G5294" s="21">
        <v>1.3938000000000001E-2</v>
      </c>
      <c r="H5294" s="21">
        <v>5.5409999999999999E-3</v>
      </c>
      <c r="I5294" s="21">
        <v>1.1783E-2</v>
      </c>
      <c r="J5294" s="21">
        <v>1.4508999999999999E-2</v>
      </c>
      <c r="K5294" s="21">
        <v>1.5023999999999999E-2</v>
      </c>
      <c r="L5294" s="21" cm="1">
        <f t="array" ref="L5294">MMULT(B5294:K5294,$D$18:$D$27)</f>
        <v>6.8317806079999993E-3</v>
      </c>
    </row>
    <row r="5295" spans="1:12" x14ac:dyDescent="0.35">
      <c r="A5295" s="22">
        <v>45608</v>
      </c>
      <c r="B5295" s="21">
        <v>-9.9599999999999992E-4</v>
      </c>
      <c r="C5295" s="21">
        <v>-7.7320000000000002E-3</v>
      </c>
      <c r="D5295" s="21">
        <v>2.2499999999999999E-4</v>
      </c>
      <c r="E5295" s="21">
        <v>-1.2584E-2</v>
      </c>
      <c r="F5295" s="21">
        <v>9.0300000000000005E-4</v>
      </c>
      <c r="G5295" s="21">
        <v>-3.3340000000000002E-3</v>
      </c>
      <c r="H5295" s="21">
        <v>-1.0234E-2</v>
      </c>
      <c r="I5295" s="21">
        <v>-1.8760000000000001E-3</v>
      </c>
      <c r="J5295" s="21">
        <v>-3.3E-3</v>
      </c>
      <c r="K5295" s="21">
        <v>-5.4469999999999996E-3</v>
      </c>
      <c r="L5295" s="21" cm="1">
        <f t="array" ref="L5295">MMULT(B5295:K5295,$D$18:$D$27)</f>
        <v>-3.8256763720000003E-3</v>
      </c>
    </row>
    <row r="5296" spans="1:12" x14ac:dyDescent="0.35">
      <c r="A5296" s="22">
        <v>45609</v>
      </c>
      <c r="B5296" s="21">
        <v>9.306E-3</v>
      </c>
      <c r="C5296" s="21">
        <v>2.2088E-2</v>
      </c>
      <c r="D5296" s="21">
        <v>9.1640000000000003E-3</v>
      </c>
      <c r="E5296" s="21">
        <v>1.0664999999999999E-2</v>
      </c>
      <c r="F5296" s="21">
        <v>-1.6693E-2</v>
      </c>
      <c r="G5296" s="21">
        <v>-6.7419999999999997E-3</v>
      </c>
      <c r="H5296" s="21">
        <v>1.6504000000000001E-2</v>
      </c>
      <c r="I5296" s="21">
        <v>1.7305999999999998E-2</v>
      </c>
      <c r="J5296" s="21">
        <v>-1.3981E-2</v>
      </c>
      <c r="K5296" s="21">
        <v>2.5127E-2</v>
      </c>
      <c r="L5296" s="21" cm="1">
        <f t="array" ref="L5296">MMULT(B5296:K5296,$D$18:$D$27)</f>
        <v>6.9239223040000013E-3</v>
      </c>
    </row>
    <row r="5297" spans="1:12" x14ac:dyDescent="0.35">
      <c r="A5297" s="22">
        <v>45610</v>
      </c>
      <c r="B5297" s="21">
        <v>-7.4920000000000004E-3</v>
      </c>
      <c r="C5297" s="21">
        <v>1.9404999999999999E-2</v>
      </c>
      <c r="D5297" s="21">
        <v>6.2519999999999997E-3</v>
      </c>
      <c r="E5297" s="21">
        <v>9.8370000000000003E-3</v>
      </c>
      <c r="F5297" s="21">
        <v>-3.212E-3</v>
      </c>
      <c r="G5297" s="21">
        <v>-7.4089999999999998E-3</v>
      </c>
      <c r="H5297" s="21">
        <v>-8.8030000000000001E-3</v>
      </c>
      <c r="I5297" s="21">
        <v>-1.155E-3</v>
      </c>
      <c r="J5297" s="21">
        <v>-1.493E-3</v>
      </c>
      <c r="K5297" s="21">
        <v>-6.0959999999999999E-3</v>
      </c>
      <c r="L5297" s="21" cm="1">
        <f t="array" ref="L5297">MMULT(B5297:K5297,$D$18:$D$27)</f>
        <v>-5.4322400600000011E-4</v>
      </c>
    </row>
    <row r="5298" spans="1:12" x14ac:dyDescent="0.35">
      <c r="A5298" s="22">
        <v>45611</v>
      </c>
      <c r="B5298" s="21">
        <v>-1.0368E-2</v>
      </c>
      <c r="C5298" s="21">
        <v>-2.349E-3</v>
      </c>
      <c r="D5298" s="21">
        <v>-4.6600000000000001E-3</v>
      </c>
      <c r="E5298" s="21">
        <v>-5.313E-3</v>
      </c>
      <c r="F5298" s="21">
        <v>-6.2139999999999999E-3</v>
      </c>
      <c r="G5298" s="21">
        <v>2.3334000000000001E-2</v>
      </c>
      <c r="H5298" s="21">
        <v>-1.3814999999999999E-2</v>
      </c>
      <c r="I5298" s="21">
        <v>8.8629999999999994E-3</v>
      </c>
      <c r="J5298" s="21">
        <v>1.9057999999999999E-2</v>
      </c>
      <c r="K5298" s="21">
        <v>-3.921E-3</v>
      </c>
      <c r="L5298" s="21" cm="1">
        <f t="array" ref="L5298">MMULT(B5298:K5298,$D$18:$D$27)</f>
        <v>1.3609429199999944E-4</v>
      </c>
    </row>
    <row r="5299" spans="1:12" x14ac:dyDescent="0.35">
      <c r="A5299" s="22">
        <v>45614</v>
      </c>
      <c r="B5299" s="21">
        <v>8.3820000000000006E-3</v>
      </c>
      <c r="C5299" s="21">
        <v>-4.0889999999999998E-3</v>
      </c>
      <c r="D5299" s="21">
        <v>1.4715000000000001E-2</v>
      </c>
      <c r="E5299" s="21">
        <v>1.2821000000000001E-2</v>
      </c>
      <c r="F5299" s="21">
        <v>7.1789999999999996E-3</v>
      </c>
      <c r="G5299" s="21">
        <v>1.5099E-2</v>
      </c>
      <c r="H5299" s="21">
        <v>1.8811000000000001E-2</v>
      </c>
      <c r="I5299" s="21">
        <v>3.1319999999999998E-3</v>
      </c>
      <c r="J5299" s="21">
        <v>1.8702E-2</v>
      </c>
      <c r="K5299" s="21">
        <v>1.5236E-2</v>
      </c>
      <c r="L5299" s="21" cm="1">
        <f t="array" ref="L5299">MMULT(B5299:K5299,$D$18:$D$27)</f>
        <v>9.9845672710000017E-3</v>
      </c>
    </row>
    <row r="5300" spans="1:12" x14ac:dyDescent="0.35">
      <c r="A5300" s="22">
        <v>45615</v>
      </c>
      <c r="B5300" s="21">
        <v>-1.3964000000000001E-2</v>
      </c>
      <c r="C5300" s="21">
        <v>-7.2160000000000002E-3</v>
      </c>
      <c r="D5300" s="21">
        <v>-9.9600000000000001E-3</v>
      </c>
      <c r="E5300" s="21">
        <v>-5.8900000000000003E-3</v>
      </c>
      <c r="F5300" s="21">
        <v>-8.9680000000000003E-3</v>
      </c>
      <c r="G5300" s="21">
        <v>2.2964999999999999E-2</v>
      </c>
      <c r="H5300" s="21">
        <v>-8.0529999999999994E-3</v>
      </c>
      <c r="I5300" s="21">
        <v>-2.8939999999999999E-3</v>
      </c>
      <c r="J5300" s="21">
        <v>1.0799E-2</v>
      </c>
      <c r="K5300" s="21">
        <v>-7.0039999999999998E-3</v>
      </c>
      <c r="L5300" s="21" cm="1">
        <f t="array" ref="L5300">MMULT(B5300:K5300,$D$18:$D$27)</f>
        <v>-4.8327804430000013E-3</v>
      </c>
    </row>
    <row r="5301" spans="1:12" x14ac:dyDescent="0.35">
      <c r="A5301" s="22">
        <v>45616</v>
      </c>
      <c r="B5301" s="21">
        <v>1.4246E-2</v>
      </c>
      <c r="C5301" s="21">
        <v>1.0840000000000001E-2</v>
      </c>
      <c r="D5301" s="21">
        <v>7.7669999999999996E-3</v>
      </c>
      <c r="E5301" s="21">
        <v>3.006E-3</v>
      </c>
      <c r="F5301" s="21">
        <v>9.9769999999999998E-3</v>
      </c>
      <c r="G5301" s="21">
        <v>-3.5860000000000002E-3</v>
      </c>
      <c r="H5301" s="21">
        <v>8.1189999999999995E-3</v>
      </c>
      <c r="I5301" s="21">
        <v>3.895E-3</v>
      </c>
      <c r="J5301" s="21">
        <v>-2.849E-3</v>
      </c>
      <c r="K5301" s="21">
        <v>3.6519999999999999E-3</v>
      </c>
      <c r="L5301" s="21" cm="1">
        <f t="array" ref="L5301">MMULT(B5301:K5301,$D$18:$D$27)</f>
        <v>6.274278884999999E-3</v>
      </c>
    </row>
    <row r="5302" spans="1:12" x14ac:dyDescent="0.35">
      <c r="A5302" s="22">
        <v>45617</v>
      </c>
      <c r="B5302" s="21">
        <v>1.3381000000000001E-2</v>
      </c>
      <c r="C5302" s="21">
        <v>1.8600000000000001E-3</v>
      </c>
      <c r="D5302" s="21">
        <v>-5.359E-3</v>
      </c>
      <c r="E5302" s="21">
        <v>-1.3488E-2</v>
      </c>
      <c r="F5302" s="21">
        <v>1.2175999999999999E-2</v>
      </c>
      <c r="G5302" s="21">
        <v>2.3910000000000001E-2</v>
      </c>
      <c r="H5302" s="21">
        <v>1.2375000000000001E-2</v>
      </c>
      <c r="I5302" s="21">
        <v>-3.0400000000000002E-4</v>
      </c>
      <c r="J5302" s="21">
        <v>1.9286000000000001E-2</v>
      </c>
      <c r="K5302" s="21">
        <v>-5.6499999999999996E-4</v>
      </c>
      <c r="L5302" s="21" cm="1">
        <f t="array" ref="L5302">MMULT(B5302:K5302,$D$18:$D$27)</f>
        <v>6.1242258649999992E-3</v>
      </c>
    </row>
    <row r="5303" spans="1:12" x14ac:dyDescent="0.35">
      <c r="A5303" s="22">
        <v>45618</v>
      </c>
      <c r="B5303" s="21">
        <v>-1.1479999999999999E-3</v>
      </c>
      <c r="C5303" s="21">
        <v>4.516E-3</v>
      </c>
      <c r="D5303" s="21">
        <v>6.2729999999999999E-3</v>
      </c>
      <c r="E5303" s="21">
        <v>-1.34E-3</v>
      </c>
      <c r="F5303" s="21">
        <v>3.8579999999999999E-3</v>
      </c>
      <c r="G5303" s="21">
        <v>-1.83E-3</v>
      </c>
      <c r="H5303" s="21">
        <v>7.5669999999999999E-3</v>
      </c>
      <c r="I5303" s="21">
        <v>1.4154E-2</v>
      </c>
      <c r="J5303" s="21">
        <v>-1.7520000000000001E-3</v>
      </c>
      <c r="K5303" s="21">
        <v>-5.0850000000000001E-3</v>
      </c>
      <c r="L5303" s="21" cm="1">
        <f t="array" ref="L5303">MMULT(B5303:K5303,$D$18:$D$27)</f>
        <v>4.4561218490000009E-3</v>
      </c>
    </row>
    <row r="5304" spans="1:12" x14ac:dyDescent="0.35">
      <c r="A5304" s="22">
        <v>45621</v>
      </c>
      <c r="B5304" s="21">
        <v>-1.4944000000000001E-2</v>
      </c>
      <c r="C5304" s="21">
        <v>-1.2318000000000001E-2</v>
      </c>
      <c r="D5304" s="21">
        <v>-3.2050000000000002E-2</v>
      </c>
      <c r="E5304" s="21">
        <v>-5.0559E-2</v>
      </c>
      <c r="F5304" s="21">
        <v>-1.0852000000000001E-2</v>
      </c>
      <c r="G5304" s="21">
        <v>-3.0148000000000001E-2</v>
      </c>
      <c r="H5304" s="21">
        <v>-2.8691999999999999E-2</v>
      </c>
      <c r="I5304" s="21">
        <v>7.4999999999999993E-5</v>
      </c>
      <c r="J5304" s="21">
        <v>-2.2464000000000001E-2</v>
      </c>
      <c r="K5304" s="21">
        <v>-1.2494E-2</v>
      </c>
      <c r="L5304" s="21" cm="1">
        <f t="array" ref="L5304">MMULT(B5304:K5304,$D$18:$D$27)</f>
        <v>-1.8390724317999999E-2</v>
      </c>
    </row>
    <row r="5305" spans="1:12" x14ac:dyDescent="0.35">
      <c r="A5305" s="22">
        <v>45622</v>
      </c>
      <c r="B5305" s="21">
        <v>-1.6670999999999998E-2</v>
      </c>
      <c r="C5305" s="21">
        <v>1.3532000000000001E-2</v>
      </c>
      <c r="D5305" s="21">
        <v>4.2430000000000002E-3</v>
      </c>
      <c r="E5305" s="21">
        <v>6.4089999999999998E-3</v>
      </c>
      <c r="F5305" s="21">
        <v>-6.1710000000000003E-3</v>
      </c>
      <c r="G5305" s="21">
        <v>1.1688E-2</v>
      </c>
      <c r="H5305" s="21">
        <v>-1.1697000000000001E-2</v>
      </c>
      <c r="I5305" s="21">
        <v>7.2779999999999997E-3</v>
      </c>
      <c r="J5305" s="21">
        <v>8.6180000000000007E-3</v>
      </c>
      <c r="K5305" s="21">
        <v>4.0889999999999998E-3</v>
      </c>
      <c r="L5305" s="21" cm="1">
        <f t="array" ref="L5305">MMULT(B5305:K5305,$D$18:$D$27)</f>
        <v>1.1931859300000026E-4</v>
      </c>
    </row>
    <row r="5306" spans="1:12" x14ac:dyDescent="0.35">
      <c r="A5306" s="22">
        <v>45623</v>
      </c>
      <c r="B5306" s="21">
        <v>-2.6280000000000001E-3</v>
      </c>
      <c r="C5306" s="21">
        <v>-2.5839999999999999E-3</v>
      </c>
      <c r="D5306" s="21">
        <v>4.15E-3</v>
      </c>
      <c r="E5306" s="21">
        <v>5.7130000000000002E-3</v>
      </c>
      <c r="F5306" s="21">
        <v>4.1399999999999996E-3</v>
      </c>
      <c r="G5306" s="21">
        <v>-9.9310000000000006E-3</v>
      </c>
      <c r="H5306" s="21">
        <v>9.4280000000000006E-3</v>
      </c>
      <c r="I5306" s="21">
        <v>-6.7039999999999999E-3</v>
      </c>
      <c r="J5306" s="21">
        <v>-7.1199999999999996E-4</v>
      </c>
      <c r="K5306" s="21">
        <v>-1.1327E-2</v>
      </c>
      <c r="L5306" s="21" cm="1">
        <f t="array" ref="L5306">MMULT(B5306:K5306,$D$18:$D$27)</f>
        <v>-2.0716825399999999E-4</v>
      </c>
    </row>
    <row r="5307" spans="1:12" x14ac:dyDescent="0.35">
      <c r="A5307" s="22">
        <v>45625</v>
      </c>
      <c r="B5307" s="21">
        <v>2.5500000000000002E-3</v>
      </c>
      <c r="C5307" s="21">
        <v>-1.1100000000000001E-3</v>
      </c>
      <c r="D5307" s="21">
        <v>1.2769999999999999E-3</v>
      </c>
      <c r="E5307" s="21">
        <v>8.8459999999999997E-3</v>
      </c>
      <c r="F5307" s="21">
        <v>6.4130000000000003E-3</v>
      </c>
      <c r="G5307" s="21">
        <v>1.4449999999999999E-2</v>
      </c>
      <c r="H5307" s="21">
        <v>5.1669999999999997E-3</v>
      </c>
      <c r="I5307" s="21">
        <v>4.7239999999999999E-3</v>
      </c>
      <c r="J5307" s="21">
        <v>7.1250000000000003E-3</v>
      </c>
      <c r="K5307" s="21">
        <v>5.0850000000000001E-3</v>
      </c>
      <c r="L5307" s="21" cm="1">
        <f t="array" ref="L5307">MMULT(B5307:K5307,$D$18:$D$27)</f>
        <v>4.7769712710000007E-3</v>
      </c>
    </row>
    <row r="5308" spans="1:12" x14ac:dyDescent="0.35">
      <c r="A5308" s="22">
        <v>45628</v>
      </c>
      <c r="B5308" s="21">
        <v>-9.3300000000000002E-4</v>
      </c>
      <c r="C5308" s="21">
        <v>1.7290000000000001E-3</v>
      </c>
      <c r="D5308" s="21">
        <v>-1.5158E-2</v>
      </c>
      <c r="E5308" s="21">
        <v>-2.0306000000000001E-2</v>
      </c>
      <c r="F5308" s="21">
        <v>-7.0549999999999996E-3</v>
      </c>
      <c r="G5308" s="21">
        <v>-4.7773000000000003E-2</v>
      </c>
      <c r="H5308" s="21">
        <v>-3.163E-3</v>
      </c>
      <c r="I5308" s="21">
        <v>1.8286E-2</v>
      </c>
      <c r="J5308" s="21">
        <v>-2.9360000000000001E-2</v>
      </c>
      <c r="K5308" s="21">
        <v>8.0689999999999998E-3</v>
      </c>
      <c r="L5308" s="21" cm="1">
        <f t="array" ref="L5308">MMULT(B5308:K5308,$D$18:$D$27)</f>
        <v>-4.6546521669999993E-3</v>
      </c>
    </row>
    <row r="5309" spans="1:12" x14ac:dyDescent="0.35">
      <c r="A5309" s="22">
        <v>45629</v>
      </c>
      <c r="B5309" s="21">
        <v>-1.5269999999999999E-3</v>
      </c>
      <c r="C5309" s="21">
        <v>-1.7880000000000001E-3</v>
      </c>
      <c r="D5309" s="21">
        <v>4.267E-3</v>
      </c>
      <c r="E5309" s="21">
        <v>-8.4800000000000001E-4</v>
      </c>
      <c r="F5309" s="21">
        <v>4.5800000000000002E-4</v>
      </c>
      <c r="G5309" s="21">
        <v>1.3313E-2</v>
      </c>
      <c r="H5309" s="21">
        <v>-3.97E-4</v>
      </c>
      <c r="I5309" s="21">
        <v>-1.4293E-2</v>
      </c>
      <c r="J5309" s="21">
        <v>-7.2900000000000005E-4</v>
      </c>
      <c r="K5309" s="21">
        <v>-1.2197E-2</v>
      </c>
      <c r="L5309" s="21" cm="1">
        <f t="array" ref="L5309">MMULT(B5309:K5309,$D$18:$D$27)</f>
        <v>-3.5173070330000002E-3</v>
      </c>
    </row>
    <row r="5310" spans="1:12" x14ac:dyDescent="0.35">
      <c r="A5310" s="22">
        <v>45630</v>
      </c>
      <c r="B5310" s="21">
        <v>-2.8809000000000001E-2</v>
      </c>
      <c r="C5310" s="21">
        <v>-2.2232999999999999E-2</v>
      </c>
      <c r="D5310" s="21">
        <v>-1.7222999999999999E-2</v>
      </c>
      <c r="E5310" s="21">
        <v>-2.3951E-2</v>
      </c>
      <c r="F5310" s="21">
        <v>-2.0847999999999998E-2</v>
      </c>
      <c r="G5310" s="21">
        <v>-8.5220000000000001E-3</v>
      </c>
      <c r="H5310" s="21">
        <v>-2.9762E-2</v>
      </c>
      <c r="I5310" s="21">
        <v>-2.8851999999999999E-2</v>
      </c>
      <c r="J5310" s="21">
        <v>-1.0939999999999999E-3</v>
      </c>
      <c r="K5310" s="21">
        <v>-3.2735E-2</v>
      </c>
      <c r="L5310" s="21" cm="1">
        <f t="array" ref="L5310">MMULT(B5310:K5310,$D$18:$D$27)</f>
        <v>-2.2207066668999999E-2</v>
      </c>
    </row>
    <row r="5311" spans="1:12" x14ac:dyDescent="0.35">
      <c r="A5311" s="22">
        <v>45631</v>
      </c>
      <c r="B5311" s="21">
        <v>4.3750000000000004E-3</v>
      </c>
      <c r="C5311" s="21">
        <v>6.3790000000000001E-3</v>
      </c>
      <c r="D5311" s="21">
        <v>3.7829999999999999E-3</v>
      </c>
      <c r="E5311" s="21">
        <v>8.9849999999999999E-3</v>
      </c>
      <c r="F5311" s="21">
        <v>-1.6846E-2</v>
      </c>
      <c r="G5311" s="21">
        <v>1.4735E-2</v>
      </c>
      <c r="H5311" s="21">
        <v>-8.5889999999999994E-3</v>
      </c>
      <c r="I5311" s="21">
        <v>-5.8960000000000002E-3</v>
      </c>
      <c r="J5311" s="21">
        <v>2.1176E-2</v>
      </c>
      <c r="K5311" s="21">
        <v>-1.9949999999999998E-3</v>
      </c>
      <c r="L5311" s="21" cm="1">
        <f t="array" ref="L5311">MMULT(B5311:K5311,$D$18:$D$27)</f>
        <v>1.716182747E-3</v>
      </c>
    </row>
    <row r="5312" spans="1:12" x14ac:dyDescent="0.35">
      <c r="A5312" s="22">
        <v>45632</v>
      </c>
      <c r="B5312" s="21">
        <v>-1.0541999999999999E-2</v>
      </c>
      <c r="C5312" s="21">
        <v>-2.5669999999999998E-2</v>
      </c>
      <c r="D5312" s="21">
        <v>-1.6997000000000002E-2</v>
      </c>
      <c r="E5312" s="21">
        <v>-1.1681E-2</v>
      </c>
      <c r="F5312" s="21">
        <v>-2.5225999999999998E-2</v>
      </c>
      <c r="G5312" s="21">
        <v>-2.0118E-2</v>
      </c>
      <c r="H5312" s="21">
        <v>-1.9389E-2</v>
      </c>
      <c r="I5312" s="21">
        <v>-8.8579999999999996E-3</v>
      </c>
      <c r="J5312" s="21">
        <v>-7.1510000000000002E-3</v>
      </c>
      <c r="K5312" s="21">
        <v>5.5960000000000003E-3</v>
      </c>
      <c r="L5312" s="21" cm="1">
        <f t="array" ref="L5312">MMULT(B5312:K5312,$D$18:$D$27)</f>
        <v>-1.3360614716E-2</v>
      </c>
    </row>
    <row r="5313" spans="1:12" x14ac:dyDescent="0.35">
      <c r="A5313" s="22">
        <v>45635</v>
      </c>
      <c r="B5313" s="21">
        <v>-5.8989999999999997E-3</v>
      </c>
      <c r="C5313" s="21">
        <v>1.1853000000000001E-2</v>
      </c>
      <c r="D5313" s="21">
        <v>3.1300000000000002E-4</v>
      </c>
      <c r="E5313" s="21">
        <v>-5.8100000000000003E-4</v>
      </c>
      <c r="F5313" s="21">
        <v>5.1269999999999996E-3</v>
      </c>
      <c r="G5313" s="21">
        <v>-3.8129000000000003E-2</v>
      </c>
      <c r="H5313" s="21">
        <v>2.4820999999999999E-2</v>
      </c>
      <c r="I5313" s="21">
        <v>1.0880000000000001E-2</v>
      </c>
      <c r="J5313" s="21">
        <v>-2.4126999999999999E-2</v>
      </c>
      <c r="K5313" s="21">
        <v>1.3514999999999999E-2</v>
      </c>
      <c r="L5313" s="21" cm="1">
        <f t="array" ref="L5313">MMULT(B5313:K5313,$D$18:$D$27)</f>
        <v>1.4637744650000009E-3</v>
      </c>
    </row>
    <row r="5314" spans="1:12" x14ac:dyDescent="0.35">
      <c r="A5314" s="22">
        <v>45636</v>
      </c>
      <c r="B5314" s="21">
        <v>-2.0370000000000002E-3</v>
      </c>
      <c r="C5314" s="21">
        <v>-5.0900000000000001E-4</v>
      </c>
      <c r="D5314" s="21">
        <v>-9.6989999999999993E-3</v>
      </c>
      <c r="E5314" s="21">
        <v>-7.7549999999999997E-3</v>
      </c>
      <c r="F5314" s="21">
        <v>-7.2870000000000001E-3</v>
      </c>
      <c r="G5314" s="21">
        <v>-8.5059999999999997E-3</v>
      </c>
      <c r="H5314" s="21">
        <v>-1.3752E-2</v>
      </c>
      <c r="I5314" s="21">
        <v>-3.4286999999999998E-2</v>
      </c>
      <c r="J5314" s="21">
        <v>-7.7489999999999998E-3</v>
      </c>
      <c r="K5314" s="21">
        <v>-1.2551E-2</v>
      </c>
      <c r="L5314" s="21" cm="1">
        <f t="array" ref="L5314">MMULT(B5314:K5314,$D$18:$D$27)</f>
        <v>-1.3147379332000001E-2</v>
      </c>
    </row>
    <row r="5315" spans="1:12" x14ac:dyDescent="0.35">
      <c r="A5315" s="22">
        <v>45637</v>
      </c>
      <c r="B5315" s="21">
        <v>-6.6569999999999997E-3</v>
      </c>
      <c r="C5315" s="21">
        <v>-5.032E-3</v>
      </c>
      <c r="D5315" s="21">
        <v>7.5030000000000001E-3</v>
      </c>
      <c r="E5315" s="21">
        <v>-1.6609999999999999E-3</v>
      </c>
      <c r="F5315" s="21">
        <v>1.6882999999999999E-2</v>
      </c>
      <c r="G5315" s="21">
        <v>5.0720000000000001E-3</v>
      </c>
      <c r="H5315" s="21">
        <v>8.7410000000000005E-3</v>
      </c>
      <c r="I5315" s="21">
        <v>-2.3089999999999999E-3</v>
      </c>
      <c r="J5315" s="21">
        <v>2.2309999999999999E-3</v>
      </c>
      <c r="K5315" s="21">
        <v>6.0239999999999998E-3</v>
      </c>
      <c r="L5315" s="21" cm="1">
        <f t="array" ref="L5315">MMULT(B5315:K5315,$D$18:$D$27)</f>
        <v>1.3543245719999997E-3</v>
      </c>
    </row>
    <row r="5316" spans="1:12" x14ac:dyDescent="0.35">
      <c r="A5316" s="22">
        <v>45638</v>
      </c>
      <c r="B5316" s="21">
        <v>-8.9300000000000002E-4</v>
      </c>
      <c r="C5316" s="21">
        <v>-9.6019999999999994E-3</v>
      </c>
      <c r="D5316" s="21">
        <v>-7.7609999999999997E-3</v>
      </c>
      <c r="E5316" s="21">
        <v>-1.2526000000000001E-2</v>
      </c>
      <c r="F5316" s="21">
        <v>-1.1068E-2</v>
      </c>
      <c r="G5316" s="21">
        <v>-3.8110000000000002E-3</v>
      </c>
      <c r="H5316" s="21">
        <v>-5.777E-3</v>
      </c>
      <c r="I5316" s="21">
        <v>-1.0692E-2</v>
      </c>
      <c r="J5316" s="21">
        <v>-1.8550000000000001E-3</v>
      </c>
      <c r="K5316" s="21">
        <v>-3.7442000000000003E-2</v>
      </c>
      <c r="L5316" s="21" cm="1">
        <f t="array" ref="L5316">MMULT(B5316:K5316,$D$18:$D$27)</f>
        <v>-7.3322128529999999E-3</v>
      </c>
    </row>
    <row r="5317" spans="1:12" x14ac:dyDescent="0.35">
      <c r="A5317" s="22">
        <v>45639</v>
      </c>
      <c r="B5317" s="21">
        <v>-8.7639999999999992E-3</v>
      </c>
      <c r="C5317" s="21">
        <v>-5.4299999999999999E-3</v>
      </c>
      <c r="D5317" s="21">
        <v>1.58E-3</v>
      </c>
      <c r="E5317" s="21">
        <v>1.09E-3</v>
      </c>
      <c r="F5317" s="21">
        <v>-2.1410999999999999E-2</v>
      </c>
      <c r="G5317" s="21">
        <v>-5.1190000000000003E-3</v>
      </c>
      <c r="H5317" s="21">
        <v>-1.1413E-2</v>
      </c>
      <c r="I5317" s="21">
        <v>-1.0243E-2</v>
      </c>
      <c r="J5317" s="21">
        <v>-7.4299999999999995E-4</v>
      </c>
      <c r="K5317" s="21">
        <v>-4.9220000000000002E-3</v>
      </c>
      <c r="L5317" s="21" cm="1">
        <f t="array" ref="L5317">MMULT(B5317:K5317,$D$18:$D$27)</f>
        <v>-7.3609273249999998E-3</v>
      </c>
    </row>
    <row r="5318" spans="1:12" x14ac:dyDescent="0.35">
      <c r="A5318" s="22">
        <v>45642</v>
      </c>
      <c r="B5318" s="21">
        <v>-2.1382000000000002E-2</v>
      </c>
      <c r="C5318" s="21">
        <v>-2.9309999999999999E-2</v>
      </c>
      <c r="D5318" s="21">
        <v>-1.6959999999999999E-2</v>
      </c>
      <c r="E5318" s="21">
        <v>-1.4354E-2</v>
      </c>
      <c r="F5318" s="21">
        <v>-8.4539999999999997E-3</v>
      </c>
      <c r="G5318" s="21">
        <v>-6.6080000000000002E-3</v>
      </c>
      <c r="H5318" s="21">
        <v>-2.1829999999999999E-2</v>
      </c>
      <c r="I5318" s="21">
        <v>-5.2395999999999998E-2</v>
      </c>
      <c r="J5318" s="21">
        <v>-1.1905000000000001E-2</v>
      </c>
      <c r="K5318" s="21">
        <v>-5.0632000000000003E-2</v>
      </c>
      <c r="L5318" s="21" cm="1">
        <f t="array" ref="L5318">MMULT(B5318:K5318,$D$18:$D$27)</f>
        <v>-2.5529237077E-2</v>
      </c>
    </row>
    <row r="5319" spans="1:12" x14ac:dyDescent="0.35">
      <c r="A5319" s="22">
        <v>45643</v>
      </c>
      <c r="B5319" s="21">
        <v>-4.241E-3</v>
      </c>
      <c r="C5319" s="21">
        <v>-8.3689999999999997E-3</v>
      </c>
      <c r="D5319" s="21">
        <v>-1.1795999999999999E-2</v>
      </c>
      <c r="E5319" s="21">
        <v>-1.3157E-2</v>
      </c>
      <c r="F5319" s="21">
        <v>-2.3820999999999998E-2</v>
      </c>
      <c r="G5319" s="21">
        <v>-1.1887E-2</v>
      </c>
      <c r="H5319" s="21">
        <v>-8.5800000000000004E-4</v>
      </c>
      <c r="I5319" s="21">
        <v>-3.9560000000000003E-3</v>
      </c>
      <c r="J5319" s="21">
        <v>1.8829999999999999E-3</v>
      </c>
      <c r="K5319" s="21">
        <v>-1.4469999999999999E-3</v>
      </c>
      <c r="L5319" s="21" cm="1">
        <f t="array" ref="L5319">MMULT(B5319:K5319,$D$18:$D$27)</f>
        <v>-6.4761244230000011E-3</v>
      </c>
    </row>
    <row r="5320" spans="1:12" x14ac:dyDescent="0.35">
      <c r="A5320" s="22">
        <v>45644</v>
      </c>
      <c r="B5320" s="21">
        <v>-1.4721E-2</v>
      </c>
      <c r="C5320" s="21">
        <v>-2.7210000000000002E-2</v>
      </c>
      <c r="D5320" s="21">
        <v>-2.8583000000000001E-2</v>
      </c>
      <c r="E5320" s="21">
        <v>-2.4527E-2</v>
      </c>
      <c r="F5320" s="21">
        <v>-4.1098999999999997E-2</v>
      </c>
      <c r="G5320" s="21">
        <v>-5.1207999999999997E-2</v>
      </c>
      <c r="H5320" s="21">
        <v>-1.1598000000000001E-2</v>
      </c>
      <c r="I5320" s="21">
        <v>-3.4273999999999999E-2</v>
      </c>
      <c r="J5320" s="21">
        <v>-2.9312000000000001E-2</v>
      </c>
      <c r="K5320" s="21">
        <v>-2.1232999999999998E-2</v>
      </c>
      <c r="L5320" s="21" cm="1">
        <f t="array" ref="L5320">MMULT(B5320:K5320,$D$18:$D$27)</f>
        <v>-2.6598041727000001E-2</v>
      </c>
    </row>
    <row r="5321" spans="1:12" x14ac:dyDescent="0.35">
      <c r="A5321" s="22">
        <v>45645</v>
      </c>
      <c r="B5321" s="21">
        <v>-8.5509999999999996E-3</v>
      </c>
      <c r="C5321" s="21">
        <v>-2.0336E-2</v>
      </c>
      <c r="D5321" s="21">
        <v>-1.1786E-2</v>
      </c>
      <c r="E5321" s="21">
        <v>-6.9899999999999997E-3</v>
      </c>
      <c r="F5321" s="21">
        <v>-1.1251000000000001E-2</v>
      </c>
      <c r="G5321" s="21">
        <v>3.431E-3</v>
      </c>
      <c r="H5321" s="21">
        <v>-1.4342000000000001E-2</v>
      </c>
      <c r="I5321" s="21">
        <v>-1.3499000000000001E-2</v>
      </c>
      <c r="J5321" s="21">
        <v>1.5873000000000002E-2</v>
      </c>
      <c r="K5321" s="21">
        <v>-2.5248E-2</v>
      </c>
      <c r="L5321" s="21" cm="1">
        <f t="array" ref="L5321">MMULT(B5321:K5321,$D$18:$D$27)</f>
        <v>-7.8097811049999992E-3</v>
      </c>
    </row>
    <row r="5322" spans="1:12" ht="14.25" customHeight="1" x14ac:dyDescent="0.35">
      <c r="A5322" s="22">
        <v>45646</v>
      </c>
      <c r="B5322" s="21">
        <v>3.4120000000000001E-3</v>
      </c>
      <c r="C5322" s="21">
        <v>1.2043999999999999E-2</v>
      </c>
      <c r="D5322" s="21">
        <v>6.9360000000000003E-3</v>
      </c>
      <c r="E5322" s="21">
        <v>-6.3000000000000003E-4</v>
      </c>
      <c r="F5322" s="21">
        <v>-2.1670000000000001E-3</v>
      </c>
      <c r="G5322" s="21">
        <v>2.4691000000000001E-2</v>
      </c>
      <c r="H5322" s="21">
        <v>3.9021E-2</v>
      </c>
      <c r="I5322" s="21">
        <v>1.8100000000000001E-4</v>
      </c>
      <c r="J5322" s="21">
        <v>2.3247E-2</v>
      </c>
      <c r="K5322" s="21">
        <v>1.3141E-2</v>
      </c>
      <c r="L5322" s="21" cm="1">
        <f t="array" ref="L5322">MMULT(B5322:K5322,$D$18:$D$27)</f>
        <v>9.4620751940000004E-3</v>
      </c>
    </row>
    <row r="5323" spans="1:12" x14ac:dyDescent="0.35">
      <c r="A5323" s="22">
        <v>45649</v>
      </c>
      <c r="B5323" s="21">
        <v>4.0619999999999996E-3</v>
      </c>
      <c r="C5323" s="21">
        <v>8.4000000000000003E-4</v>
      </c>
      <c r="D5323" s="21">
        <v>6.8040000000000002E-3</v>
      </c>
      <c r="E5323" s="21">
        <v>1.3246000000000001E-2</v>
      </c>
      <c r="F5323" s="21">
        <v>1.1675E-2</v>
      </c>
      <c r="G5323" s="21">
        <v>8.9370000000000005E-3</v>
      </c>
      <c r="H5323" s="21">
        <v>1.5065E-2</v>
      </c>
      <c r="I5323" s="21">
        <v>9.9700000000000006E-4</v>
      </c>
      <c r="J5323" s="21">
        <v>7.4489999999999999E-3</v>
      </c>
      <c r="K5323" s="21">
        <v>4.4980000000000003E-3</v>
      </c>
      <c r="L5323" s="21" cm="1">
        <f t="array" ref="L5323">MMULT(B5323:K5323,$D$18:$D$27)</f>
        <v>6.6792793109999998E-3</v>
      </c>
    </row>
    <row r="5324" spans="1:12" x14ac:dyDescent="0.35">
      <c r="A5324" s="22">
        <v>45650</v>
      </c>
      <c r="B5324" s="21">
        <v>9.41E-4</v>
      </c>
      <c r="C5324" s="21">
        <v>6.0850000000000001E-3</v>
      </c>
      <c r="D5324" s="21">
        <v>8.1770000000000002E-3</v>
      </c>
      <c r="E5324" s="21">
        <v>7.574E-3</v>
      </c>
      <c r="F5324" s="21">
        <v>1.2614E-2</v>
      </c>
      <c r="G5324" s="21">
        <v>1.3174999999999999E-2</v>
      </c>
      <c r="H5324" s="21">
        <v>5.8529999999999997E-3</v>
      </c>
      <c r="I5324" s="21">
        <v>9.9570000000000006E-3</v>
      </c>
      <c r="J5324" s="21">
        <v>1.0351000000000001E-2</v>
      </c>
      <c r="K5324" s="21">
        <v>1.0225E-2</v>
      </c>
      <c r="L5324" s="21" cm="1">
        <f t="array" ref="L5324">MMULT(B5324:K5324,$D$18:$D$27)</f>
        <v>7.6950755420000013E-3</v>
      </c>
    </row>
    <row r="5325" spans="1:12" x14ac:dyDescent="0.35">
      <c r="A5325" s="22">
        <v>45652</v>
      </c>
      <c r="B5325" s="21">
        <v>8.4599999999999996E-4</v>
      </c>
      <c r="C5325" s="21">
        <v>9.7300000000000002E-4</v>
      </c>
      <c r="D5325" s="21">
        <v>-3.4759999999999999E-3</v>
      </c>
      <c r="E5325" s="21">
        <v>-2.2650000000000001E-3</v>
      </c>
      <c r="F5325" s="21">
        <v>0</v>
      </c>
      <c r="G5325" s="21">
        <v>-1.5604E-2</v>
      </c>
      <c r="H5325" s="21">
        <v>1.663E-3</v>
      </c>
      <c r="I5325" s="21">
        <v>5.5570000000000003E-3</v>
      </c>
      <c r="J5325" s="21">
        <v>-2.9269999999999999E-3</v>
      </c>
      <c r="K5325" s="21">
        <v>2.9599999999999998E-4</v>
      </c>
      <c r="L5325" s="21" cm="1">
        <f t="array" ref="L5325">MMULT(B5325:K5325,$D$18:$D$27)</f>
        <v>6.0335882400000009E-4</v>
      </c>
    </row>
    <row r="5326" spans="1:12" x14ac:dyDescent="0.35">
      <c r="A5326" s="22">
        <v>45653</v>
      </c>
      <c r="B5326" s="21">
        <v>-9.3999999999999994E-5</v>
      </c>
      <c r="C5326" s="21">
        <v>1.3899999999999999E-4</v>
      </c>
      <c r="D5326" s="21">
        <v>-8.2999999999999998E-5</v>
      </c>
      <c r="E5326" s="21">
        <v>3.1E-4</v>
      </c>
      <c r="F5326" s="21">
        <v>1.8550000000000001E-3</v>
      </c>
      <c r="G5326" s="21">
        <v>-3.0349999999999999E-3</v>
      </c>
      <c r="H5326" s="21">
        <v>7.4689999999999999E-3</v>
      </c>
      <c r="I5326" s="21">
        <v>3.4759999999999999E-3</v>
      </c>
      <c r="J5326" s="21">
        <v>-2.5690000000000001E-3</v>
      </c>
      <c r="K5326" s="21">
        <v>2.068E-3</v>
      </c>
      <c r="L5326" s="21" cm="1">
        <f t="array" ref="L5326">MMULT(B5326:K5326,$D$18:$D$27)</f>
        <v>1.3770151690000003E-3</v>
      </c>
    </row>
    <row r="5327" spans="1:12" x14ac:dyDescent="0.35">
      <c r="A5327" s="22">
        <v>45656</v>
      </c>
      <c r="B5327" s="21">
        <v>-6.7619999999999998E-3</v>
      </c>
      <c r="C5327" s="21">
        <v>-6.4580000000000002E-3</v>
      </c>
      <c r="D5327" s="21">
        <v>1.495E-3</v>
      </c>
      <c r="E5327" s="21">
        <v>1.7539999999999999E-3</v>
      </c>
      <c r="F5327" s="21">
        <v>2.6499999999999999E-4</v>
      </c>
      <c r="G5327" s="21">
        <v>2.2550000000000001E-3</v>
      </c>
      <c r="H5327" s="21">
        <v>-2.0590000000000001E-3</v>
      </c>
      <c r="I5327" s="21">
        <v>-5.3290000000000004E-3</v>
      </c>
      <c r="J5327" s="21">
        <v>6.6230000000000004E-3</v>
      </c>
      <c r="K5327" s="21">
        <v>-5.1599999999999997E-4</v>
      </c>
      <c r="L5327" s="21" cm="1">
        <f t="array" ref="L5327">MMULT(B5327:K5327,$D$18:$D$27)</f>
        <v>-1.6912724589999996E-3</v>
      </c>
    </row>
    <row r="5328" spans="1:12" x14ac:dyDescent="0.35">
      <c r="A5328" s="22">
        <v>45657</v>
      </c>
      <c r="B5328" s="21">
        <v>1.7114000000000001E-2</v>
      </c>
      <c r="C5328" s="21">
        <v>1.2371999999999999E-2</v>
      </c>
      <c r="D5328" s="21">
        <v>1.6586E-2</v>
      </c>
      <c r="E5328" s="21">
        <v>2.1423000000000001E-2</v>
      </c>
      <c r="F5328" s="21">
        <v>1.4017E-2</v>
      </c>
      <c r="G5328" s="21">
        <v>4.163E-3</v>
      </c>
      <c r="H5328" s="21">
        <v>1.9604E-2</v>
      </c>
      <c r="I5328" s="21">
        <v>1.7323000000000002E-2</v>
      </c>
      <c r="J5328" s="21">
        <v>1.462E-3</v>
      </c>
      <c r="K5328" s="21">
        <v>2.8760999999999998E-2</v>
      </c>
      <c r="L5328" s="21" cm="1">
        <f t="array" ref="L5328">MMULT(B5328:K5328,$D$18:$D$27)</f>
        <v>1.4937149258E-2</v>
      </c>
    </row>
    <row r="5329" spans="1:12" x14ac:dyDescent="0.35">
      <c r="A5329" s="22">
        <v>45659</v>
      </c>
      <c r="B5329" s="21">
        <v>-2.4169999999999999E-3</v>
      </c>
      <c r="C5329" s="21">
        <v>1.2911000000000001E-2</v>
      </c>
      <c r="D5329" s="21">
        <v>1.7375999999999999E-2</v>
      </c>
      <c r="E5329" s="21">
        <v>9.1760000000000001E-3</v>
      </c>
      <c r="F5329" s="21">
        <v>1.565E-3</v>
      </c>
      <c r="G5329" s="21">
        <v>2.5545999999999999E-2</v>
      </c>
      <c r="H5329" s="21">
        <v>8.0960000000000008E-3</v>
      </c>
      <c r="I5329" s="21">
        <v>4.2129999999999997E-3</v>
      </c>
      <c r="J5329" s="21">
        <v>2.5912000000000001E-2</v>
      </c>
      <c r="K5329" s="21">
        <v>1.4265E-2</v>
      </c>
      <c r="L5329" s="21" cm="1">
        <f t="array" ref="L5329">MMULT(B5329:K5329,$D$18:$D$27)</f>
        <v>8.7070402400000017E-3</v>
      </c>
    </row>
    <row r="5330" spans="1:12" x14ac:dyDescent="0.35">
      <c r="A5330" s="22">
        <v>45660</v>
      </c>
      <c r="B5330" s="21">
        <v>5.1250000000000002E-3</v>
      </c>
      <c r="C5330" s="21">
        <v>7.77E-3</v>
      </c>
      <c r="D5330" s="21">
        <v>1.4914999999999999E-2</v>
      </c>
      <c r="E5330" s="21">
        <v>1.0092E-2</v>
      </c>
      <c r="F5330" s="21">
        <v>4.9480000000000001E-3</v>
      </c>
      <c r="G5330" s="21">
        <v>1.6989000000000001E-2</v>
      </c>
      <c r="H5330" s="21">
        <v>1.4053E-2</v>
      </c>
      <c r="I5330" s="21">
        <v>1.4683999999999999E-2</v>
      </c>
      <c r="J5330" s="21">
        <v>5.692E-3</v>
      </c>
      <c r="K5330" s="21">
        <v>8.8350000000000008E-3</v>
      </c>
      <c r="L5330" s="21" cm="1">
        <f t="array" ref="L5330">MMULT(B5330:K5330,$D$18:$D$27)</f>
        <v>9.8189164549999982E-3</v>
      </c>
    </row>
    <row r="5331" spans="1:12" x14ac:dyDescent="0.35">
      <c r="A5331" s="22">
        <v>45663</v>
      </c>
      <c r="B5331" s="21">
        <v>-1.1130000000000001E-3</v>
      </c>
      <c r="C5331" s="21">
        <v>-3.9909999999999998E-3</v>
      </c>
      <c r="D5331" s="21">
        <v>-1.4220000000000001E-3</v>
      </c>
      <c r="E5331" s="21">
        <v>-1.0881E-2</v>
      </c>
      <c r="F5331" s="21">
        <v>4.4050000000000001E-3</v>
      </c>
      <c r="G5331" s="21">
        <v>-5.3999999999999998E-5</v>
      </c>
      <c r="H5331" s="21">
        <v>5.1469999999999997E-3</v>
      </c>
      <c r="I5331" s="21">
        <v>-7.9249999999999998E-3</v>
      </c>
      <c r="J5331" s="21">
        <v>-1.5564E-2</v>
      </c>
      <c r="K5331" s="21">
        <v>-1.5483E-2</v>
      </c>
      <c r="L5331" s="21" cm="1">
        <f t="array" ref="L5331">MMULT(B5331:K5331,$D$18:$D$27)</f>
        <v>-4.9263796090000004E-3</v>
      </c>
    </row>
    <row r="5332" spans="1:12" x14ac:dyDescent="0.35">
      <c r="A5332" s="22">
        <v>45664</v>
      </c>
      <c r="B5332" s="21">
        <v>9.3740000000000004E-3</v>
      </c>
      <c r="C5332" s="21">
        <v>1.5821999999999999E-2</v>
      </c>
      <c r="D5332" s="21">
        <v>9.2569999999999996E-3</v>
      </c>
      <c r="E5332" s="21">
        <v>1.6802000000000001E-2</v>
      </c>
      <c r="F5332" s="21">
        <v>1.5737999999999999E-2</v>
      </c>
      <c r="G5332" s="21">
        <v>8.9169999999999996E-3</v>
      </c>
      <c r="H5332" s="21">
        <v>1.5363E-2</v>
      </c>
      <c r="I5332" s="21">
        <v>1.74E-4</v>
      </c>
      <c r="J5332" s="21">
        <v>-7.1900000000000002E-4</v>
      </c>
      <c r="K5332" s="21">
        <v>8.0409999999999995E-3</v>
      </c>
      <c r="L5332" s="21" cm="1">
        <f t="array" ref="L5332">MMULT(B5332:K5332,$D$18:$D$27)</f>
        <v>8.0905391840000018E-3</v>
      </c>
    </row>
    <row r="5333" spans="1:12" x14ac:dyDescent="0.35">
      <c r="A5333" s="22">
        <v>45665</v>
      </c>
      <c r="B5333" s="21">
        <v>-1.6736000000000001E-2</v>
      </c>
      <c r="C5333" s="21">
        <v>4.7460000000000002E-3</v>
      </c>
      <c r="D5333" s="21">
        <v>7.0559999999999998E-3</v>
      </c>
      <c r="E5333" s="21">
        <v>-4.9200000000000003E-4</v>
      </c>
      <c r="F5333" s="21">
        <v>-1.4224000000000001E-2</v>
      </c>
      <c r="G5333" s="21">
        <v>2.2148999999999999E-2</v>
      </c>
      <c r="H5333" s="21">
        <v>-6.9839999999999998E-3</v>
      </c>
      <c r="I5333" s="21">
        <v>9.2020000000000001E-3</v>
      </c>
      <c r="J5333" s="21">
        <v>1.7260000000000001E-2</v>
      </c>
      <c r="K5333" s="21">
        <v>4.7299999999999998E-3</v>
      </c>
      <c r="L5333" s="21" cm="1">
        <f t="array" ref="L5333">MMULT(B5333:K5333,$D$18:$D$27)</f>
        <v>6.6658681600000069E-4</v>
      </c>
    </row>
    <row r="5334" spans="1:12" x14ac:dyDescent="0.35">
      <c r="A5334" s="22">
        <v>45667</v>
      </c>
      <c r="B5334" s="21">
        <v>-3.6470000000000001E-3</v>
      </c>
      <c r="C5334" s="21">
        <v>1.8896E-2</v>
      </c>
      <c r="D5334" s="21">
        <v>2.2963999999999998E-2</v>
      </c>
      <c r="E5334" s="21">
        <v>2.9520000000000002E-3</v>
      </c>
      <c r="F5334" s="21">
        <v>-4.8960000000000002E-3</v>
      </c>
      <c r="G5334" s="21">
        <v>6.8760000000000002E-3</v>
      </c>
      <c r="H5334" s="21">
        <v>2.1489999999999999E-3</v>
      </c>
      <c r="I5334" s="21">
        <v>-1.9956999999999999E-2</v>
      </c>
      <c r="J5334" s="21">
        <v>-4.5950000000000001E-3</v>
      </c>
      <c r="K5334" s="21">
        <v>-4.2200000000000001E-4</v>
      </c>
      <c r="L5334" s="21" cm="1">
        <f t="array" ref="L5334">MMULT(B5334:K5334,$D$18:$D$27)</f>
        <v>-2.8779492560000006E-3</v>
      </c>
    </row>
    <row r="5335" spans="1:12" x14ac:dyDescent="0.35">
      <c r="A5335" s="22">
        <v>45670</v>
      </c>
      <c r="B5335" s="21">
        <v>2.5812000000000002E-2</v>
      </c>
      <c r="C5335" s="21">
        <v>1.4430999999999999E-2</v>
      </c>
      <c r="D5335" s="21">
        <v>2.3438000000000001E-2</v>
      </c>
      <c r="E5335" s="21">
        <v>2.2665000000000001E-2</v>
      </c>
      <c r="F5335" s="21">
        <v>3.1849000000000002E-2</v>
      </c>
      <c r="G5335" s="21">
        <v>2.1572999999999998E-2</v>
      </c>
      <c r="H5335" s="21">
        <v>2.6901000000000001E-2</v>
      </c>
      <c r="I5335" s="21">
        <v>1.7994E-2</v>
      </c>
      <c r="J5335" s="21">
        <v>1.2784E-2</v>
      </c>
      <c r="K5335" s="21">
        <v>3.1489000000000003E-2</v>
      </c>
      <c r="L5335" s="21" cm="1">
        <f t="array" ref="L5335">MMULT(B5335:K5335,$D$18:$D$27)</f>
        <v>2.1649670026000004E-2</v>
      </c>
    </row>
    <row r="5336" spans="1:12" x14ac:dyDescent="0.35">
      <c r="A5336" s="22">
        <v>45671</v>
      </c>
      <c r="B5336" s="21">
        <v>3.934E-3</v>
      </c>
      <c r="C5336" s="21">
        <v>9.9769999999999998E-3</v>
      </c>
      <c r="D5336" s="21">
        <v>9.5169999999999994E-3</v>
      </c>
      <c r="E5336" s="21">
        <v>6.2360000000000002E-3</v>
      </c>
      <c r="F5336" s="21">
        <v>5.0199999999999995E-4</v>
      </c>
      <c r="G5336" s="21">
        <v>1.9800000000000002E-2</v>
      </c>
      <c r="H5336" s="21">
        <v>-1.1390000000000001E-2</v>
      </c>
      <c r="I5336" s="21">
        <v>1.1122999999999999E-2</v>
      </c>
      <c r="J5336" s="21">
        <v>2.1038000000000001E-2</v>
      </c>
      <c r="K5336" s="21">
        <v>1.8193999999999998E-2</v>
      </c>
      <c r="L5336" s="21" cm="1">
        <f t="array" ref="L5336">MMULT(B5336:K5336,$D$18:$D$27)</f>
        <v>7.4762439459999993E-3</v>
      </c>
    </row>
    <row r="5337" spans="1:12" x14ac:dyDescent="0.35">
      <c r="A5337" s="22">
        <v>45672</v>
      </c>
      <c r="B5337" s="21">
        <v>1.6313999999999999E-2</v>
      </c>
      <c r="C5337" s="21">
        <v>9.1140000000000006E-3</v>
      </c>
      <c r="D5337" s="21">
        <v>9.5010000000000008E-3</v>
      </c>
      <c r="E5337" s="21">
        <v>5.7210000000000004E-3</v>
      </c>
      <c r="F5337" s="21">
        <v>1.9313E-2</v>
      </c>
      <c r="G5337" s="21">
        <v>2.0459000000000001E-2</v>
      </c>
      <c r="H5337" s="21">
        <v>1.1905000000000001E-2</v>
      </c>
      <c r="I5337" s="21">
        <v>1.4751999999999999E-2</v>
      </c>
      <c r="J5337" s="21">
        <v>1.0989000000000001E-2</v>
      </c>
      <c r="K5337" s="21">
        <v>1.6931999999999999E-2</v>
      </c>
      <c r="L5337" s="21" cm="1">
        <f t="array" ref="L5337">MMULT(B5337:K5337,$D$18:$D$27)</f>
        <v>1.3055000316999998E-2</v>
      </c>
    </row>
    <row r="5338" spans="1:12" x14ac:dyDescent="0.35">
      <c r="A5338" s="22">
        <v>45673</v>
      </c>
      <c r="B5338" s="21">
        <v>-1.704E-3</v>
      </c>
      <c r="C5338" s="21">
        <v>6.6319999999999999E-3</v>
      </c>
      <c r="D5338" s="21">
        <v>7.2230000000000003E-3</v>
      </c>
      <c r="E5338" s="21">
        <v>1.232E-3</v>
      </c>
      <c r="F5338" s="21">
        <v>1.1073E-2</v>
      </c>
      <c r="G5338" s="21">
        <v>3.6253000000000001E-2</v>
      </c>
      <c r="H5338" s="21">
        <v>-7.5900000000000004E-3</v>
      </c>
      <c r="I5338" s="21">
        <v>5.2940000000000001E-3</v>
      </c>
      <c r="J5338" s="21">
        <v>2.1059999999999999E-2</v>
      </c>
      <c r="K5338" s="21">
        <v>-1.645E-3</v>
      </c>
      <c r="L5338" s="21" cm="1">
        <f t="array" ref="L5338">MMULT(B5338:K5338,$D$18:$D$27)</f>
        <v>5.6086863080000004E-3</v>
      </c>
    </row>
    <row r="5339" spans="1:12" x14ac:dyDescent="0.35">
      <c r="A5339" s="22">
        <v>45674</v>
      </c>
      <c r="B5339" s="21">
        <v>8.9829999999999997E-3</v>
      </c>
      <c r="C5339" s="21">
        <v>1.3113E-2</v>
      </c>
      <c r="D5339" s="21">
        <v>-1.0647999999999999E-2</v>
      </c>
      <c r="E5339" s="21">
        <v>2.2729999999999998E-3</v>
      </c>
      <c r="F5339" s="21">
        <v>6.0599E-2</v>
      </c>
      <c r="G5339" s="21">
        <v>1.3008E-2</v>
      </c>
      <c r="H5339" s="21">
        <v>-6.3099999999999996E-3</v>
      </c>
      <c r="I5339" s="21">
        <v>7.5230000000000002E-3</v>
      </c>
      <c r="J5339" s="21">
        <v>8.3169999999999997E-3</v>
      </c>
      <c r="K5339" s="21">
        <v>6.5919999999999998E-3</v>
      </c>
      <c r="L5339" s="21" cm="1">
        <f t="array" ref="L5339">MMULT(B5339:K5339,$D$18:$D$27)</f>
        <v>9.9124494949999996E-3</v>
      </c>
    </row>
    <row r="5340" spans="1:12" x14ac:dyDescent="0.35">
      <c r="A5340" s="22">
        <v>45678</v>
      </c>
      <c r="B5340" s="21">
        <v>-7.5680000000000001E-3</v>
      </c>
      <c r="C5340" s="21">
        <v>-2.0004000000000001E-2</v>
      </c>
      <c r="D5340" s="21">
        <v>-3.954E-3</v>
      </c>
      <c r="E5340" s="21">
        <v>-1.4832E-2</v>
      </c>
      <c r="F5340" s="21">
        <v>3.6709999999999998E-3</v>
      </c>
      <c r="G5340" s="21">
        <v>6.953E-3</v>
      </c>
      <c r="H5340" s="21">
        <v>-2.7323E-2</v>
      </c>
      <c r="I5340" s="21">
        <v>-3.3199999999999999E-4</v>
      </c>
      <c r="J5340" s="21">
        <v>3.0023000000000001E-2</v>
      </c>
      <c r="K5340" s="21">
        <v>-1.2312E-2</v>
      </c>
      <c r="L5340" s="21" cm="1">
        <f t="array" ref="L5340">MMULT(B5340:K5340,$D$18:$D$27)</f>
        <v>-2.4770888040000008E-3</v>
      </c>
    </row>
    <row r="5341" spans="1:12" x14ac:dyDescent="0.35">
      <c r="A5341" s="22">
        <v>45679</v>
      </c>
      <c r="B5341" s="21">
        <v>-1.7403999999999999E-2</v>
      </c>
      <c r="C5341" s="21">
        <v>-1.1565000000000001E-2</v>
      </c>
      <c r="D5341" s="21">
        <v>-1.4848999999999999E-2</v>
      </c>
      <c r="E5341" s="21">
        <v>-1.1698999999999999E-2</v>
      </c>
      <c r="F5341" s="21">
        <v>-4.8239999999999998E-2</v>
      </c>
      <c r="G5341" s="21">
        <v>-2.7392E-2</v>
      </c>
      <c r="H5341" s="21">
        <v>-6.9239999999999996E-3</v>
      </c>
      <c r="I5341" s="21">
        <v>-1.6101000000000001E-2</v>
      </c>
      <c r="J5341" s="21">
        <v>-1.4094000000000001E-2</v>
      </c>
      <c r="K5341" s="21">
        <v>-2.1284000000000001E-2</v>
      </c>
      <c r="L5341" s="21" cm="1">
        <f t="array" ref="L5341">MMULT(B5341:K5341,$D$18:$D$27)</f>
        <v>-1.7447091193000003E-2</v>
      </c>
    </row>
    <row r="5342" spans="1:12" x14ac:dyDescent="0.35">
      <c r="A5342" s="22">
        <v>45680</v>
      </c>
      <c r="B5342" s="21">
        <v>5.6610000000000002E-3</v>
      </c>
      <c r="C5342" s="21">
        <v>-2.5569999999999998E-3</v>
      </c>
      <c r="D5342" s="21">
        <v>-2.9799999999999998E-4</v>
      </c>
      <c r="E5342" s="21">
        <v>9.0240000000000008E-3</v>
      </c>
      <c r="F5342" s="21">
        <v>9.6080000000000002E-3</v>
      </c>
      <c r="G5342" s="21">
        <v>5.6800000000000004E-4</v>
      </c>
      <c r="H5342" s="21">
        <v>2.7889999999999998E-3</v>
      </c>
      <c r="I5342" s="21">
        <v>3.4332000000000001E-2</v>
      </c>
      <c r="J5342" s="21">
        <v>-9.7470000000000005E-3</v>
      </c>
      <c r="K5342" s="21">
        <v>4.539E-2</v>
      </c>
      <c r="L5342" s="21" cm="1">
        <f t="array" ref="L5342">MMULT(B5342:K5342,$D$18:$D$27)</f>
        <v>9.7606370840000005E-3</v>
      </c>
    </row>
    <row r="5343" spans="1:12" x14ac:dyDescent="0.35">
      <c r="A5343" s="22">
        <v>45681</v>
      </c>
      <c r="B5343" s="21">
        <v>-1.3527000000000001E-2</v>
      </c>
      <c r="C5343" s="21">
        <v>-2.3080000000000002E-3</v>
      </c>
      <c r="D5343" s="21">
        <v>-1.6122000000000001E-2</v>
      </c>
      <c r="E5343" s="21">
        <v>-2.0771000000000001E-2</v>
      </c>
      <c r="F5343" s="21">
        <v>5.2339999999999999E-3</v>
      </c>
      <c r="G5343" s="21">
        <v>-1.0975E-2</v>
      </c>
      <c r="H5343" s="21">
        <v>-2.0858000000000002E-2</v>
      </c>
      <c r="I5343" s="21">
        <v>-6.1980000000000004E-3</v>
      </c>
      <c r="J5343" s="21">
        <v>-6.8900000000000003E-3</v>
      </c>
      <c r="K5343" s="21">
        <v>-1.7496999999999999E-2</v>
      </c>
      <c r="L5343" s="21" cm="1">
        <f t="array" ref="L5343">MMULT(B5343:K5343,$D$18:$D$27)</f>
        <v>-1.0135898556E-2</v>
      </c>
    </row>
    <row r="5344" spans="1:12" x14ac:dyDescent="0.35">
      <c r="A5344" s="22">
        <v>45684</v>
      </c>
      <c r="B5344" s="21">
        <v>1.3897E-2</v>
      </c>
      <c r="C5344" s="21">
        <v>1.0151E-2</v>
      </c>
      <c r="D5344" s="21">
        <v>1.062E-3</v>
      </c>
      <c r="E5344" s="21">
        <v>8.4449999999999994E-3</v>
      </c>
      <c r="F5344" s="21">
        <v>6.8640000000000003E-3</v>
      </c>
      <c r="G5344" s="21">
        <v>-4.7017999999999997E-2</v>
      </c>
      <c r="H5344" s="21">
        <v>5.4780000000000002E-3</v>
      </c>
      <c r="I5344" s="21">
        <v>1.0011000000000001E-2</v>
      </c>
      <c r="J5344" s="21">
        <v>-9.2830999999999997E-2</v>
      </c>
      <c r="K5344" s="21">
        <v>6.5300000000000002E-3</v>
      </c>
      <c r="L5344" s="21" cm="1">
        <f t="array" ref="L5344">MMULT(B5344:K5344,$D$18:$D$27)</f>
        <v>-6.6037190999999971E-3</v>
      </c>
    </row>
    <row r="5345" spans="1:12" x14ac:dyDescent="0.35">
      <c r="A5345" s="22">
        <v>45685</v>
      </c>
      <c r="B5345" s="21">
        <v>-1.9334E-2</v>
      </c>
      <c r="C5345" s="21">
        <v>-6.4869999999999997E-3</v>
      </c>
      <c r="D5345" s="21">
        <v>-1.2958000000000001E-2</v>
      </c>
      <c r="E5345" s="21">
        <v>-1.2756999999999999E-2</v>
      </c>
      <c r="F5345" s="21">
        <v>-2.8679E-2</v>
      </c>
      <c r="G5345" s="21">
        <v>1.5709999999999998E-2</v>
      </c>
      <c r="H5345" s="21">
        <v>-1.1299E-2</v>
      </c>
      <c r="I5345" s="21">
        <v>-1.5436999999999999E-2</v>
      </c>
      <c r="J5345" s="21">
        <v>0</v>
      </c>
      <c r="K5345" s="21">
        <v>-1.2844E-2</v>
      </c>
      <c r="L5345" s="21" cm="1">
        <f t="array" ref="L5345">MMULT(B5345:K5345,$D$18:$D$27)</f>
        <v>-1.3383596256E-2</v>
      </c>
    </row>
    <row r="5346" spans="1:12" x14ac:dyDescent="0.35">
      <c r="A5346" s="22">
        <v>45686</v>
      </c>
      <c r="B5346" s="21">
        <v>5.8310000000000002E-3</v>
      </c>
      <c r="C5346" s="21">
        <v>-3.3289999999999999E-3</v>
      </c>
      <c r="D5346" s="21">
        <v>-1.54E-4</v>
      </c>
      <c r="E5346" s="21">
        <v>1.7750000000000001E-3</v>
      </c>
      <c r="F5346" s="21">
        <v>-9.1970000000000003E-3</v>
      </c>
      <c r="G5346" s="21">
        <v>2.421E-3</v>
      </c>
      <c r="H5346" s="21">
        <v>-3.4689999999999999E-3</v>
      </c>
      <c r="I5346" s="21">
        <v>8.0870000000000004E-3</v>
      </c>
      <c r="J5346" s="21">
        <v>-5.8269999999999997E-3</v>
      </c>
      <c r="K5346" s="21">
        <v>4.9789999999999999E-3</v>
      </c>
      <c r="L5346" s="21" cm="1">
        <f t="array" ref="L5346">MMULT(B5346:K5346,$D$18:$D$27)</f>
        <v>8.0777785000000048E-4</v>
      </c>
    </row>
    <row r="5347" spans="1:12" x14ac:dyDescent="0.35">
      <c r="A5347" s="22">
        <v>45687</v>
      </c>
      <c r="B5347" s="21">
        <v>8.2819999999999994E-3</v>
      </c>
      <c r="C5347" s="21">
        <v>4.0470000000000002E-3</v>
      </c>
      <c r="D5347" s="21">
        <v>-3.4550000000000002E-3</v>
      </c>
      <c r="E5347" s="21">
        <v>-9.8499999999999998E-4</v>
      </c>
      <c r="F5347" s="21">
        <v>1.954E-3</v>
      </c>
      <c r="G5347" s="21">
        <v>1.1584000000000001E-2</v>
      </c>
      <c r="H5347" s="21">
        <v>1.843E-3</v>
      </c>
      <c r="I5347" s="21">
        <v>-1.0806E-2</v>
      </c>
      <c r="J5347" s="21">
        <v>2.9304E-2</v>
      </c>
      <c r="K5347" s="21">
        <v>-9.4459999999999995E-3</v>
      </c>
      <c r="L5347" s="21" cm="1">
        <f t="array" ref="L5347">MMULT(B5347:K5347,$D$18:$D$27)</f>
        <v>3.5649688599999991E-3</v>
      </c>
    </row>
    <row r="5348" spans="1:12" x14ac:dyDescent="0.35">
      <c r="A5348" s="22">
        <v>45688</v>
      </c>
      <c r="B5348" s="21">
        <v>-2.5007000000000001E-2</v>
      </c>
      <c r="C5348" s="21">
        <v>-4.5612E-2</v>
      </c>
      <c r="D5348" s="21">
        <v>-3.0744E-2</v>
      </c>
      <c r="E5348" s="21">
        <v>-2.5922000000000001E-2</v>
      </c>
      <c r="F5348" s="21">
        <v>-1.804E-2</v>
      </c>
      <c r="G5348" s="21">
        <v>-4.0981999999999998E-2</v>
      </c>
      <c r="H5348" s="21">
        <v>-4.6401999999999999E-2</v>
      </c>
      <c r="I5348" s="21">
        <v>-2.4577999999999999E-2</v>
      </c>
      <c r="J5348" s="21">
        <v>-2.2064E-2</v>
      </c>
      <c r="K5348" s="21">
        <v>-2.8341000000000002E-2</v>
      </c>
      <c r="L5348" s="21" cm="1">
        <f t="array" ref="L5348">MMULT(B5348:K5348,$D$18:$D$27)</f>
        <v>-2.7969654379000002E-2</v>
      </c>
    </row>
    <row r="5349" spans="1:12" x14ac:dyDescent="0.35">
      <c r="A5349" s="22">
        <v>45691</v>
      </c>
      <c r="B5349" s="21">
        <v>2.434E-3</v>
      </c>
      <c r="C5349" s="21">
        <v>1.005E-3</v>
      </c>
      <c r="D5349" s="21">
        <v>4.849E-3</v>
      </c>
      <c r="E5349" s="21">
        <v>-3.5409999999999999E-3</v>
      </c>
      <c r="F5349" s="21">
        <v>-2.9789999999999999E-3</v>
      </c>
      <c r="G5349" s="21">
        <v>2.5051E-2</v>
      </c>
      <c r="H5349" s="21">
        <v>-6.0020000000000004E-3</v>
      </c>
      <c r="I5349" s="21">
        <v>-8.5000000000000006E-5</v>
      </c>
      <c r="J5349" s="21">
        <v>3.6389999999999999E-3</v>
      </c>
      <c r="K5349" s="21">
        <v>8.8529999999999998E-3</v>
      </c>
      <c r="L5349" s="21" cm="1">
        <f t="array" ref="L5349">MMULT(B5349:K5349,$D$18:$D$27)</f>
        <v>4.2275810999999991E-4</v>
      </c>
    </row>
    <row r="5350" spans="1:12" x14ac:dyDescent="0.35">
      <c r="A5350" s="22">
        <v>45692</v>
      </c>
      <c r="B5350" s="21">
        <v>2.6800000000000001E-2</v>
      </c>
      <c r="C5350" s="21">
        <v>2.5981000000000001E-2</v>
      </c>
      <c r="D5350" s="21">
        <v>1.3608E-2</v>
      </c>
      <c r="E5350" s="21">
        <v>2.1323999999999999E-2</v>
      </c>
      <c r="F5350" s="21">
        <v>2.6394000000000001E-2</v>
      </c>
      <c r="G5350" s="21">
        <v>-9.5180000000000004E-3</v>
      </c>
      <c r="H5350" s="21">
        <v>2.631E-2</v>
      </c>
      <c r="I5350" s="21">
        <v>4.8786999999999997E-2</v>
      </c>
      <c r="J5350" s="21">
        <v>-2.9009999999999999E-3</v>
      </c>
      <c r="K5350" s="21">
        <v>6.7415000000000003E-2</v>
      </c>
      <c r="L5350" s="21" cm="1">
        <f t="array" ref="L5350">MMULT(B5350:K5350,$D$18:$D$27)</f>
        <v>2.5895997774E-2</v>
      </c>
    </row>
    <row r="5351" spans="1:12" x14ac:dyDescent="0.35">
      <c r="A5351" s="22">
        <v>45693</v>
      </c>
      <c r="B5351" s="21">
        <v>-7.2800000000000002E-4</v>
      </c>
      <c r="C5351" s="21">
        <v>-1.5009999999999999E-3</v>
      </c>
      <c r="D5351" s="21">
        <v>-3.2780000000000001E-3</v>
      </c>
      <c r="E5351" s="21">
        <v>-3.679E-3</v>
      </c>
      <c r="F5351" s="21">
        <v>-9.9469999999999992E-3</v>
      </c>
      <c r="G5351" s="21">
        <v>2.3172000000000002E-2</v>
      </c>
      <c r="H5351" s="21">
        <v>-4.8329999999999996E-3</v>
      </c>
      <c r="I5351" s="21">
        <v>-2.346E-3</v>
      </c>
      <c r="J5351" s="21">
        <v>5.091E-3</v>
      </c>
      <c r="K5351" s="21">
        <v>2.5490000000000001E-3</v>
      </c>
      <c r="L5351" s="21" cm="1">
        <f t="array" ref="L5351">MMULT(B5351:K5351,$D$18:$D$27)</f>
        <v>-1.8273589429999995E-3</v>
      </c>
    </row>
    <row r="5352" spans="1:12" x14ac:dyDescent="0.35">
      <c r="A5352" s="22">
        <v>45694</v>
      </c>
      <c r="B5352" s="21">
        <v>-1.3195999999999999E-2</v>
      </c>
      <c r="C5352" s="21">
        <v>-7.1250000000000003E-3</v>
      </c>
      <c r="D5352" s="21">
        <v>-7.9869999999999993E-3</v>
      </c>
      <c r="E5352" s="21">
        <v>-2.6940000000000002E-3</v>
      </c>
      <c r="F5352" s="21">
        <v>-1.8623000000000001E-2</v>
      </c>
      <c r="G5352" s="21">
        <v>-2.6707000000000002E-2</v>
      </c>
      <c r="H5352" s="21">
        <v>-8.0239999999999999E-3</v>
      </c>
      <c r="I5352" s="21">
        <v>-2.0271999999999998E-2</v>
      </c>
      <c r="J5352" s="21">
        <v>-3.1113999999999999E-2</v>
      </c>
      <c r="K5352" s="21">
        <v>-3.4200000000000001E-2</v>
      </c>
      <c r="L5352" s="21" cm="1">
        <f t="array" ref="L5352">MMULT(B5352:K5352,$D$18:$D$27)</f>
        <v>-1.5986717633999999E-2</v>
      </c>
    </row>
    <row r="5353" spans="1:12" x14ac:dyDescent="0.35">
      <c r="A5353" s="22">
        <v>45695</v>
      </c>
      <c r="B5353" s="21">
        <v>4.2420000000000001E-3</v>
      </c>
      <c r="C5353" s="21">
        <v>4.7400000000000003E-3</v>
      </c>
      <c r="D5353" s="21">
        <v>-1.421E-3</v>
      </c>
      <c r="E5353" s="21">
        <v>-1.5809E-2</v>
      </c>
      <c r="F5353" s="21">
        <v>2.7469999999999999E-3</v>
      </c>
      <c r="G5353" s="21">
        <v>1.2263E-2</v>
      </c>
      <c r="H5353" s="21">
        <v>-4.2570000000000004E-3</v>
      </c>
      <c r="I5353" s="21">
        <v>-4.3039999999999997E-3</v>
      </c>
      <c r="J5353" s="21">
        <v>9.7090000000000006E-3</v>
      </c>
      <c r="K5353" s="21">
        <v>-1.1913E-2</v>
      </c>
      <c r="L5353" s="21" cm="1">
        <f t="array" ref="L5353">MMULT(B5353:K5353,$D$18:$D$27)</f>
        <v>-3.8611031800000019E-4</v>
      </c>
    </row>
    <row r="5354" spans="1:12" x14ac:dyDescent="0.35">
      <c r="A5354" s="22">
        <v>45698</v>
      </c>
      <c r="B5354" s="21">
        <v>1.9102000000000001E-2</v>
      </c>
      <c r="C5354" s="21">
        <v>2.0639000000000001E-2</v>
      </c>
      <c r="D5354" s="21">
        <v>3.2094999999999999E-2</v>
      </c>
      <c r="E5354" s="21">
        <v>1.1387E-2</v>
      </c>
      <c r="F5354" s="21">
        <v>2.6145000000000002E-2</v>
      </c>
      <c r="G5354" s="21">
        <v>2.2589999999999999E-2</v>
      </c>
      <c r="H5354" s="21">
        <v>3.4202999999999997E-2</v>
      </c>
      <c r="I5354" s="21">
        <v>2.8346E-2</v>
      </c>
      <c r="J5354" s="21">
        <v>1.109E-3</v>
      </c>
      <c r="K5354" s="21">
        <v>2.4379999999999999E-2</v>
      </c>
      <c r="L5354" s="21" cm="1">
        <f t="array" ref="L5354">MMULT(B5354:K5354,$D$18:$D$27)</f>
        <v>2.1194343196000002E-2</v>
      </c>
    </row>
    <row r="5355" spans="1:12" x14ac:dyDescent="0.35">
      <c r="A5355" s="22">
        <v>45699</v>
      </c>
      <c r="B5355" s="21">
        <v>6.3080000000000002E-3</v>
      </c>
      <c r="C5355" s="21">
        <v>1.0721E-2</v>
      </c>
      <c r="D5355" s="21">
        <v>1.3251000000000001E-2</v>
      </c>
      <c r="E5355" s="21">
        <v>2.2416999999999999E-2</v>
      </c>
      <c r="F5355" s="21">
        <v>1.3832000000000001E-2</v>
      </c>
      <c r="G5355" s="21">
        <v>-1.3594E-2</v>
      </c>
      <c r="H5355" s="21">
        <v>4.7540000000000004E-3</v>
      </c>
      <c r="I5355" s="21">
        <v>4.7206999999999999E-2</v>
      </c>
      <c r="J5355" s="21">
        <v>-1.0344000000000001E-2</v>
      </c>
      <c r="K5355" s="21">
        <v>9.8840000000000004E-3</v>
      </c>
      <c r="L5355" s="21" cm="1">
        <f t="array" ref="L5355">MMULT(B5355:K5355,$D$18:$D$27)</f>
        <v>1.5934390255E-2</v>
      </c>
    </row>
    <row r="5356" spans="1:12" x14ac:dyDescent="0.35">
      <c r="A5356" s="22">
        <v>45700</v>
      </c>
      <c r="B5356" s="21">
        <v>-3.8684999999999997E-2</v>
      </c>
      <c r="C5356" s="21">
        <v>-1.6133000000000002E-2</v>
      </c>
      <c r="D5356" s="21">
        <v>-2.6079000000000001E-2</v>
      </c>
      <c r="E5356" s="21">
        <v>-3.2543999999999997E-2</v>
      </c>
      <c r="F5356" s="21">
        <v>-7.8989999999999998E-3</v>
      </c>
      <c r="G5356" s="21">
        <v>-1.2699E-2</v>
      </c>
      <c r="H5356" s="21">
        <v>-1.6046000000000001E-2</v>
      </c>
      <c r="I5356" s="21">
        <v>-3.4812999999999997E-2</v>
      </c>
      <c r="J5356" s="21">
        <v>-1.9036999999999998E-2</v>
      </c>
      <c r="K5356" s="21">
        <v>-3.9213999999999999E-2</v>
      </c>
      <c r="L5356" s="21" cm="1">
        <f t="array" ref="L5356">MMULT(B5356:K5356,$D$18:$D$27)</f>
        <v>-2.6545640969999999E-2</v>
      </c>
    </row>
    <row r="5357" spans="1:12" x14ac:dyDescent="0.35">
      <c r="A5357" s="22">
        <v>45701</v>
      </c>
      <c r="B5357" s="21">
        <v>7.2659999999999999E-3</v>
      </c>
      <c r="C5357" s="21">
        <v>6.3270000000000002E-3</v>
      </c>
      <c r="D5357" s="21">
        <v>1.397E-3</v>
      </c>
      <c r="E5357" s="21">
        <v>-1.5244000000000001E-2</v>
      </c>
      <c r="F5357" s="21">
        <v>1.5199000000000001E-2</v>
      </c>
      <c r="G5357" s="21">
        <v>1.9094E-2</v>
      </c>
      <c r="H5357" s="21">
        <v>1.0449999999999999E-3</v>
      </c>
      <c r="I5357" s="21">
        <v>3.999E-3</v>
      </c>
      <c r="J5357" s="21">
        <v>1.0654E-2</v>
      </c>
      <c r="K5357" s="21">
        <v>3.2705999999999999E-2</v>
      </c>
      <c r="L5357" s="21" cm="1">
        <f t="array" ref="L5357">MMULT(B5357:K5357,$D$18:$D$27)</f>
        <v>4.8054605589999992E-3</v>
      </c>
    </row>
    <row r="5358" spans="1:12" x14ac:dyDescent="0.35">
      <c r="A5358" s="22">
        <v>45702</v>
      </c>
      <c r="B5358" s="21">
        <v>1.0169999999999999E-3</v>
      </c>
      <c r="C5358" s="21">
        <v>-3.4640000000000001E-3</v>
      </c>
      <c r="D5358" s="21">
        <v>2.248E-3</v>
      </c>
      <c r="E5358" s="21">
        <v>-6.6049999999999998E-3</v>
      </c>
      <c r="F5358" s="21">
        <v>-7.842E-3</v>
      </c>
      <c r="G5358" s="21">
        <v>4.5979999999999997E-3</v>
      </c>
      <c r="H5358" s="21">
        <v>3.7590000000000002E-3</v>
      </c>
      <c r="I5358" s="21">
        <v>1.9914000000000001E-2</v>
      </c>
      <c r="J5358" s="21">
        <v>-3.77E-4</v>
      </c>
      <c r="K5358" s="21">
        <v>1.2784999999999999E-2</v>
      </c>
      <c r="L5358" s="21" cm="1">
        <f t="array" ref="L5358">MMULT(B5358:K5358,$D$18:$D$27)</f>
        <v>3.8074860790000007E-3</v>
      </c>
    </row>
    <row r="5359" spans="1:12" x14ac:dyDescent="0.35">
      <c r="A5359" s="22">
        <v>45706</v>
      </c>
      <c r="B5359" s="21">
        <v>1.7554E-2</v>
      </c>
      <c r="C5359" s="21">
        <v>5.2789999999999998E-3</v>
      </c>
      <c r="D5359" s="21">
        <v>1.2605E-2</v>
      </c>
      <c r="E5359" s="21">
        <v>1.2362E-2</v>
      </c>
      <c r="F5359" s="21">
        <v>2.1557E-2</v>
      </c>
      <c r="G5359" s="21">
        <v>1.9916E-2</v>
      </c>
      <c r="H5359" s="21">
        <v>1.6230000000000001E-2</v>
      </c>
      <c r="I5359" s="21">
        <v>1.7495E-2</v>
      </c>
      <c r="J5359" s="21">
        <v>7.5329999999999998E-3</v>
      </c>
      <c r="K5359" s="21">
        <v>1.9030999999999999E-2</v>
      </c>
      <c r="L5359" s="21" cm="1">
        <f t="array" ref="L5359">MMULT(B5359:K5359,$D$18:$D$27)</f>
        <v>1.4717411902999999E-2</v>
      </c>
    </row>
    <row r="5360" spans="1:12" x14ac:dyDescent="0.35">
      <c r="A5360" s="22">
        <v>45707</v>
      </c>
      <c r="B5360" s="21">
        <v>1.4530000000000001E-3</v>
      </c>
      <c r="C5360" s="21">
        <v>6.8519999999999996E-3</v>
      </c>
      <c r="D5360" s="21">
        <v>2.7417E-2</v>
      </c>
      <c r="E5360" s="21">
        <v>2.1755E-2</v>
      </c>
      <c r="F5360" s="21">
        <v>-1.102E-2</v>
      </c>
      <c r="G5360" s="21">
        <v>4.0109999999999998E-3</v>
      </c>
      <c r="H5360" s="21">
        <v>4.4020999999999998E-2</v>
      </c>
      <c r="I5360" s="21">
        <v>-2.4559999999999998E-3</v>
      </c>
      <c r="J5360" s="21">
        <v>5.2339999999999999E-3</v>
      </c>
      <c r="K5360" s="21">
        <v>-1.5029000000000001E-2</v>
      </c>
      <c r="L5360" s="21" cm="1">
        <f t="array" ref="L5360">MMULT(B5360:K5360,$D$18:$D$27)</f>
        <v>8.4936275439999979E-3</v>
      </c>
    </row>
    <row r="5361" spans="1:12" x14ac:dyDescent="0.35">
      <c r="A5361" s="22">
        <v>45708</v>
      </c>
      <c r="B5361" s="21">
        <v>1.5413E-2</v>
      </c>
      <c r="C5361" s="21">
        <v>9.9220000000000003E-3</v>
      </c>
      <c r="D5361" s="21">
        <v>8.4740000000000006E-3</v>
      </c>
      <c r="E5361" s="21">
        <v>2.4405E-2</v>
      </c>
      <c r="F5361" s="21">
        <v>9.9570000000000006E-3</v>
      </c>
      <c r="G5361" s="21">
        <v>-2.6582000000000001E-2</v>
      </c>
      <c r="H5361" s="21">
        <v>2.1572999999999998E-2</v>
      </c>
      <c r="I5361" s="21">
        <v>1.2234999999999999E-2</v>
      </c>
      <c r="J5361" s="21">
        <v>-1.1157E-2</v>
      </c>
      <c r="K5361" s="21">
        <v>1.0406E-2</v>
      </c>
      <c r="L5361" s="21" cm="1">
        <f t="array" ref="L5361">MMULT(B5361:K5361,$D$18:$D$27)</f>
        <v>1.0516981515999998E-2</v>
      </c>
    </row>
    <row r="5362" spans="1:12" x14ac:dyDescent="0.35">
      <c r="A5362" s="22">
        <v>45709</v>
      </c>
      <c r="B5362" s="21">
        <v>-1.1696E-2</v>
      </c>
      <c r="C5362" s="21">
        <v>-1.1776999999999999E-2</v>
      </c>
      <c r="D5362" s="21">
        <v>-1.9089999999999999E-2</v>
      </c>
      <c r="E5362" s="21">
        <v>-3.9803999999999999E-2</v>
      </c>
      <c r="F5362" s="21">
        <v>-2.0188000000000001E-2</v>
      </c>
      <c r="G5362" s="21">
        <v>-2.1201999999999999E-2</v>
      </c>
      <c r="H5362" s="21">
        <v>-3.2059999999999998E-2</v>
      </c>
      <c r="I5362" s="21">
        <v>-2.1056999999999999E-2</v>
      </c>
      <c r="J5362" s="21">
        <v>-6.7689999999999998E-3</v>
      </c>
      <c r="K5362" s="21">
        <v>-2.8622000000000002E-2</v>
      </c>
      <c r="L5362" s="21" cm="1">
        <f t="array" ref="L5362">MMULT(B5362:K5362,$D$18:$D$27)</f>
        <v>-1.9581153407000004E-2</v>
      </c>
    </row>
    <row r="5363" spans="1:12" x14ac:dyDescent="0.35">
      <c r="A5363" s="22">
        <v>45712</v>
      </c>
      <c r="B5363" s="21">
        <v>5.2399999999999999E-3</v>
      </c>
      <c r="C5363" s="21">
        <v>6.1809999999999999E-3</v>
      </c>
      <c r="D5363" s="21">
        <v>4.1330000000000004E-3</v>
      </c>
      <c r="E5363" s="21">
        <v>8.9849999999999999E-3</v>
      </c>
      <c r="F5363" s="21">
        <v>-5.0309999999999999E-3</v>
      </c>
      <c r="G5363" s="21">
        <v>-9.4330000000000004E-3</v>
      </c>
      <c r="H5363" s="21">
        <v>-1.1107000000000001E-2</v>
      </c>
      <c r="I5363" s="21">
        <v>-1.3200999999999999E-2</v>
      </c>
      <c r="J5363" s="21">
        <v>2.2720000000000001E-3</v>
      </c>
      <c r="K5363" s="21">
        <v>-6.7650000000000002E-3</v>
      </c>
      <c r="L5363" s="21" cm="1">
        <f t="array" ref="L5363">MMULT(B5363:K5363,$D$18:$D$27)</f>
        <v>-1.974946333E-3</v>
      </c>
    </row>
    <row r="5364" spans="1:12" x14ac:dyDescent="0.35">
      <c r="A5364" s="22">
        <v>45713</v>
      </c>
      <c r="B5364" s="21">
        <v>-1.384E-2</v>
      </c>
      <c r="C5364" s="21">
        <v>-9.3100000000000006E-3</v>
      </c>
      <c r="D5364" s="21">
        <v>-1.7287E-2</v>
      </c>
      <c r="E5364" s="21">
        <v>-1.7607999999999999E-2</v>
      </c>
      <c r="F5364" s="21">
        <v>-1.2520999999999999E-2</v>
      </c>
      <c r="G5364" s="21">
        <v>-1.7887E-2</v>
      </c>
      <c r="H5364" s="21">
        <v>-1.9453999999999999E-2</v>
      </c>
      <c r="I5364" s="21">
        <v>-6.4530000000000004E-3</v>
      </c>
      <c r="J5364" s="21">
        <v>-1.3978000000000001E-2</v>
      </c>
      <c r="K5364" s="21">
        <v>-1.3818E-2</v>
      </c>
      <c r="L5364" s="21" cm="1">
        <f t="array" ref="L5364">MMULT(B5364:K5364,$D$18:$D$27)</f>
        <v>-1.3030907825999999E-2</v>
      </c>
    </row>
    <row r="5365" spans="1:12" x14ac:dyDescent="0.35">
      <c r="A5365" s="22">
        <v>45714</v>
      </c>
      <c r="B5365" s="21">
        <v>-2.4610000000000001E-3</v>
      </c>
      <c r="C5365" s="21">
        <v>-8.1829999999999993E-3</v>
      </c>
      <c r="D5365" s="21">
        <v>-1.1270000000000001E-2</v>
      </c>
      <c r="E5365" s="21">
        <v>-9.7859999999999996E-3</v>
      </c>
      <c r="F5365" s="21">
        <v>-9.9979999999999999E-3</v>
      </c>
      <c r="G5365" s="21">
        <v>1.8726E-2</v>
      </c>
      <c r="H5365" s="21">
        <v>-6.9540000000000001E-3</v>
      </c>
      <c r="I5365" s="21">
        <v>-6.4949999999999999E-3</v>
      </c>
      <c r="J5365" s="21">
        <v>2.6819999999999999E-3</v>
      </c>
      <c r="K5365" s="21">
        <v>-2.8487999999999999E-2</v>
      </c>
      <c r="L5365" s="21" cm="1">
        <f t="array" ref="L5365">MMULT(B5365:K5365,$D$18:$D$27)</f>
        <v>-5.6370623980000001E-3</v>
      </c>
    </row>
    <row r="5366" spans="1:12" x14ac:dyDescent="0.35">
      <c r="A5366" s="22">
        <v>45715</v>
      </c>
      <c r="B5366" s="21">
        <v>6.3039999999999997E-3</v>
      </c>
      <c r="C5366" s="21">
        <v>9.8619999999999992E-3</v>
      </c>
      <c r="D5366" s="21">
        <v>5.9300000000000004E-3</v>
      </c>
      <c r="E5366" s="21">
        <v>1.2899000000000001E-2</v>
      </c>
      <c r="F5366" s="21">
        <v>7.6350000000000003E-3</v>
      </c>
      <c r="G5366" s="21">
        <v>-1.5259E-2</v>
      </c>
      <c r="H5366" s="21">
        <v>2.0600000000000002E-3</v>
      </c>
      <c r="I5366" s="21">
        <v>1.5705E-2</v>
      </c>
      <c r="J5366" s="21">
        <v>1.5280000000000001E-3</v>
      </c>
      <c r="K5366" s="21">
        <v>1.1483E-2</v>
      </c>
      <c r="L5366" s="21" cm="1">
        <f t="array" ref="L5366">MMULT(B5366:K5366,$D$18:$D$27)</f>
        <v>8.129834992000002E-3</v>
      </c>
    </row>
    <row r="5367" spans="1:12" x14ac:dyDescent="0.35">
      <c r="A5367" s="22">
        <v>45716</v>
      </c>
      <c r="B5367" s="21">
        <v>1.0713E-2</v>
      </c>
      <c r="C5367" s="21">
        <v>1.2447E-2</v>
      </c>
      <c r="D5367" s="21">
        <v>-2.8098999999999999E-2</v>
      </c>
      <c r="E5367" s="21">
        <v>1.8280999999999999E-2</v>
      </c>
      <c r="F5367" s="21">
        <v>1.8332999999999999E-2</v>
      </c>
      <c r="G5367" s="21">
        <v>3.1605000000000001E-2</v>
      </c>
      <c r="H5367" s="21">
        <v>3.9050000000000001E-3</v>
      </c>
      <c r="I5367" s="21">
        <v>1.7895000000000001E-2</v>
      </c>
      <c r="J5367" s="21">
        <v>3.3957000000000001E-2</v>
      </c>
      <c r="K5367" s="21">
        <v>1.4867E-2</v>
      </c>
      <c r="L5367" s="21" cm="1">
        <f t="array" ref="L5367">MMULT(B5367:K5367,$D$18:$D$27)</f>
        <v>1.3891846262000003E-2</v>
      </c>
    </row>
    <row r="5368" spans="1:12" x14ac:dyDescent="0.35">
      <c r="A5368" s="22">
        <v>45719</v>
      </c>
      <c r="B5368" s="21">
        <v>-3.2066999999999998E-2</v>
      </c>
      <c r="C5368" s="21">
        <v>-3.4862999999999998E-2</v>
      </c>
      <c r="D5368" s="21">
        <v>-5.0417999999999998E-2</v>
      </c>
      <c r="E5368" s="21">
        <v>-6.5758999999999998E-2</v>
      </c>
      <c r="F5368" s="21">
        <v>-4.4166999999999998E-2</v>
      </c>
      <c r="G5368" s="21">
        <v>-2.9942E-2</v>
      </c>
      <c r="H5368" s="21">
        <v>-4.8934999999999999E-2</v>
      </c>
      <c r="I5368" s="21">
        <v>-3.6240000000000001E-2</v>
      </c>
      <c r="J5368" s="21">
        <v>1.4760000000000001E-3</v>
      </c>
      <c r="K5368" s="21">
        <v>-2.9031999999999999E-2</v>
      </c>
      <c r="L5368" s="21" cm="1">
        <f t="array" ref="L5368">MMULT(B5368:K5368,$D$18:$D$27)</f>
        <v>-3.5740091643000002E-2</v>
      </c>
    </row>
    <row r="5369" spans="1:12" x14ac:dyDescent="0.35">
      <c r="A5369" s="22">
        <v>45720</v>
      </c>
      <c r="B5369" s="21">
        <v>-2.042E-3</v>
      </c>
      <c r="C5369" s="21">
        <v>-7.1199999999999996E-3</v>
      </c>
      <c r="D5369" s="21">
        <v>1.3025E-2</v>
      </c>
      <c r="E5369" s="21">
        <v>-2.1482999999999999E-2</v>
      </c>
      <c r="F5369" s="21">
        <v>-1.8584E-2</v>
      </c>
      <c r="G5369" s="21">
        <v>-2.8975999999999998E-2</v>
      </c>
      <c r="H5369" s="21">
        <v>1.722E-3</v>
      </c>
      <c r="I5369" s="21">
        <v>-2.1602E-2</v>
      </c>
      <c r="J5369" s="21">
        <v>-5.5269999999999998E-3</v>
      </c>
      <c r="K5369" s="21">
        <v>-2.1944999999999999E-2</v>
      </c>
      <c r="L5369" s="21" cm="1">
        <f t="array" ref="L5369">MMULT(B5369:K5369,$D$18:$D$27)</f>
        <v>-9.6549851449999995E-3</v>
      </c>
    </row>
    <row r="5370" spans="1:12" x14ac:dyDescent="0.35">
      <c r="A5370" s="22">
        <v>45721</v>
      </c>
      <c r="B5370" s="21">
        <v>-1.9528E-2</v>
      </c>
      <c r="C5370" s="21">
        <v>-7.8289999999999992E-3</v>
      </c>
      <c r="D5370" s="21">
        <v>-2.1289999999999998E-3</v>
      </c>
      <c r="E5370" s="21">
        <v>-1.9417E-2</v>
      </c>
      <c r="F5370" s="21">
        <v>8.9560000000000004E-3</v>
      </c>
      <c r="G5370" s="21">
        <v>-1.6840999999999998E-2</v>
      </c>
      <c r="H5370" s="21">
        <v>-2.1921E-2</v>
      </c>
      <c r="I5370" s="21">
        <v>-2.0851999999999999E-2</v>
      </c>
      <c r="J5370" s="21">
        <v>-9.6329999999999992E-3</v>
      </c>
      <c r="K5370" s="21">
        <v>-5.2587000000000002E-2</v>
      </c>
      <c r="L5370" s="21" cm="1">
        <f t="array" ref="L5370">MMULT(B5370:K5370,$D$18:$D$27)</f>
        <v>-1.4253839173999997E-2</v>
      </c>
    </row>
    <row r="5371" spans="1:12" x14ac:dyDescent="0.35">
      <c r="A5371" s="22">
        <v>45722</v>
      </c>
      <c r="B5371" s="21">
        <v>2.0674999999999999E-2</v>
      </c>
      <c r="C5371" s="21">
        <v>1.4189999999999999E-2</v>
      </c>
      <c r="D5371" s="21">
        <v>2.7899999999999999E-3</v>
      </c>
      <c r="E5371" s="21">
        <v>-3.15E-3</v>
      </c>
      <c r="F5371" s="21">
        <v>8.3689999999999997E-3</v>
      </c>
      <c r="G5371" s="21">
        <v>-2.5855E-2</v>
      </c>
      <c r="H5371" s="21">
        <v>4.3949999999999996E-3</v>
      </c>
      <c r="I5371" s="21">
        <v>2.5472000000000002E-2</v>
      </c>
      <c r="J5371" s="21">
        <v>-1.5713000000000001E-2</v>
      </c>
      <c r="K5371" s="21">
        <v>1.8058000000000001E-2</v>
      </c>
      <c r="L5371" s="21" cm="1">
        <f t="array" ref="L5371">MMULT(B5371:K5371,$D$18:$D$27)</f>
        <v>9.0675903219999982E-3</v>
      </c>
    </row>
    <row r="5372" spans="1:12" x14ac:dyDescent="0.35">
      <c r="A5372" s="22">
        <v>45723</v>
      </c>
      <c r="B5372" s="21">
        <v>1.3009E-2</v>
      </c>
      <c r="C5372" s="21">
        <v>2.2164E-2</v>
      </c>
      <c r="D5372" s="21">
        <v>2.5125000000000001E-2</v>
      </c>
      <c r="E5372" s="21">
        <v>2.2911999999999998E-2</v>
      </c>
      <c r="F5372" s="21">
        <v>4.0493000000000001E-2</v>
      </c>
      <c r="G5372" s="21">
        <v>-3.8499999999999998E-4</v>
      </c>
      <c r="H5372" s="21">
        <v>3.3472000000000002E-2</v>
      </c>
      <c r="I5372" s="21">
        <v>2.7608000000000001E-2</v>
      </c>
      <c r="J5372" s="21">
        <v>-6.4609999999999997E-3</v>
      </c>
      <c r="K5372" s="21">
        <v>-7.2999999999999999E-5</v>
      </c>
      <c r="L5372" s="21" cm="1">
        <f t="array" ref="L5372">MMULT(B5372:K5372,$D$18:$D$27)</f>
        <v>2.0341594960999999E-2</v>
      </c>
    </row>
    <row r="5373" spans="1:12" x14ac:dyDescent="0.35">
      <c r="A5373" s="22">
        <v>45726</v>
      </c>
      <c r="B5373" s="21">
        <v>2.5499999999999998E-2</v>
      </c>
      <c r="C5373" s="21">
        <v>7.8670000000000007E-3</v>
      </c>
      <c r="D5373" s="21">
        <v>5.0299999999999997E-3</v>
      </c>
      <c r="E5373" s="21">
        <v>2.5047E-2</v>
      </c>
      <c r="F5373" s="21">
        <v>-5.5599999999999998E-3</v>
      </c>
      <c r="G5373" s="21">
        <v>-1.9075000000000002E-2</v>
      </c>
      <c r="H5373" s="21">
        <v>2.5400000000000002E-3</v>
      </c>
      <c r="I5373" s="21">
        <v>-3.9599999999999998E-4</v>
      </c>
      <c r="J5373" s="21">
        <v>0</v>
      </c>
      <c r="K5373" s="21">
        <v>-9.3779999999999992E-3</v>
      </c>
      <c r="L5373" s="21" cm="1">
        <f t="array" ref="L5373">MMULT(B5373:K5373,$D$18:$D$27)</f>
        <v>7.1324968039999997E-3</v>
      </c>
    </row>
    <row r="5374" spans="1:12" x14ac:dyDescent="0.35">
      <c r="A5374" s="22">
        <v>45727</v>
      </c>
      <c r="B5374" s="21">
        <v>-2.3614E-2</v>
      </c>
      <c r="C5374" s="21">
        <v>-2.2148999999999999E-2</v>
      </c>
      <c r="D5374" s="21">
        <v>-1.1121000000000001E-2</v>
      </c>
      <c r="E5374" s="21">
        <v>2.7018E-2</v>
      </c>
      <c r="F5374" s="21">
        <v>-2.5766000000000001E-2</v>
      </c>
      <c r="G5374" s="21">
        <v>1.5410999999999999E-2</v>
      </c>
      <c r="H5374" s="21">
        <v>-2.2804000000000001E-2</v>
      </c>
      <c r="I5374" s="21">
        <v>-2.0455000000000001E-2</v>
      </c>
      <c r="J5374" s="21">
        <v>1.0329E-2</v>
      </c>
      <c r="K5374" s="21">
        <v>-1.1302E-2</v>
      </c>
      <c r="L5374" s="21" cm="1">
        <f t="array" ref="L5374">MMULT(B5374:K5374,$D$18:$D$27)</f>
        <v>-1.1580029833000003E-2</v>
      </c>
    </row>
    <row r="5375" spans="1:12" x14ac:dyDescent="0.35">
      <c r="A5375" s="22">
        <v>45728</v>
      </c>
      <c r="B5375" s="21">
        <v>-2.7500000000000002E-4</v>
      </c>
      <c r="C5375" s="21">
        <v>-9.1509999999999994E-3</v>
      </c>
      <c r="D5375" s="21">
        <v>-1.7669999999999999E-3</v>
      </c>
      <c r="E5375" s="21">
        <v>2.4525999999999999E-2</v>
      </c>
      <c r="F5375" s="21">
        <v>-7.4899999999999999E-4</v>
      </c>
      <c r="G5375" s="21">
        <v>3.2287000000000003E-2</v>
      </c>
      <c r="H5375" s="21">
        <v>-3.8890000000000001E-3</v>
      </c>
      <c r="I5375" s="21">
        <v>3.48E-3</v>
      </c>
      <c r="J5375" s="21">
        <v>4.1650000000000003E-3</v>
      </c>
      <c r="K5375" s="21">
        <v>1.7815000000000001E-2</v>
      </c>
      <c r="L5375" s="21" cm="1">
        <f t="array" ref="L5375">MMULT(B5375:K5375,$D$18:$D$27)</f>
        <v>3.0471283819999999E-3</v>
      </c>
    </row>
    <row r="5376" spans="1:12" x14ac:dyDescent="0.35">
      <c r="A5376" s="22">
        <v>45729</v>
      </c>
      <c r="B5376" s="21">
        <v>-4.215E-3</v>
      </c>
      <c r="C5376" s="21">
        <v>6.1570000000000001E-3</v>
      </c>
      <c r="D5376" s="21">
        <v>-2.5589000000000001E-2</v>
      </c>
      <c r="E5376" s="21">
        <v>-1.5959000000000001E-2</v>
      </c>
      <c r="F5376" s="21">
        <v>-2.996E-3</v>
      </c>
      <c r="G5376" s="21">
        <v>-2.2348E-2</v>
      </c>
      <c r="H5376" s="21">
        <v>-1.41E-2</v>
      </c>
      <c r="I5376" s="21">
        <v>-1.1937E-2</v>
      </c>
      <c r="J5376" s="21">
        <v>7.54E-4</v>
      </c>
      <c r="K5376" s="21">
        <v>-7.2900000000000005E-4</v>
      </c>
      <c r="L5376" s="21" cm="1">
        <f t="array" ref="L5376">MMULT(B5376:K5376,$D$18:$D$27)</f>
        <v>-8.4076379779999995E-3</v>
      </c>
    </row>
    <row r="5377" spans="1:12" x14ac:dyDescent="0.35">
      <c r="A5377" s="22">
        <v>45730</v>
      </c>
      <c r="B5377" s="21">
        <v>2.9722999999999999E-2</v>
      </c>
      <c r="C5377" s="21">
        <v>2.2199E-2</v>
      </c>
      <c r="D5377" s="21">
        <v>2.3370999999999999E-2</v>
      </c>
      <c r="E5377" s="21">
        <v>2.8693E-2</v>
      </c>
      <c r="F5377" s="21">
        <v>2.9301000000000001E-2</v>
      </c>
      <c r="G5377" s="21">
        <v>4.0687000000000001E-2</v>
      </c>
      <c r="H5377" s="21">
        <v>2.3761999999999998E-2</v>
      </c>
      <c r="I5377" s="21">
        <v>3.4530999999999999E-2</v>
      </c>
      <c r="J5377" s="21">
        <v>2.1100000000000001E-2</v>
      </c>
      <c r="K5377" s="21">
        <v>3.0141999999999999E-2</v>
      </c>
      <c r="L5377" s="21" cm="1">
        <f t="array" ref="L5377">MMULT(B5377:K5377,$D$18:$D$27)</f>
        <v>2.7941794559999997E-2</v>
      </c>
    </row>
    <row r="5378" spans="1:12" x14ac:dyDescent="0.35">
      <c r="A5378" s="22">
        <v>45733</v>
      </c>
      <c r="B5378" s="21">
        <v>1.6622000000000001E-2</v>
      </c>
      <c r="C5378" s="21">
        <v>1.0827E-2</v>
      </c>
      <c r="D5378" s="21">
        <v>-2.7439999999999999E-3</v>
      </c>
      <c r="E5378" s="21">
        <v>4.1440000000000001E-3</v>
      </c>
      <c r="F5378" s="21">
        <v>8.0289999999999997E-3</v>
      </c>
      <c r="G5378" s="21">
        <v>3.3105999999999997E-2</v>
      </c>
      <c r="H5378" s="21">
        <v>1.5689000000000002E-2</v>
      </c>
      <c r="I5378" s="21">
        <v>1.9411000000000001E-2</v>
      </c>
      <c r="J5378" s="21">
        <v>2.5461000000000001E-2</v>
      </c>
      <c r="K5378" s="21">
        <v>3.5493999999999998E-2</v>
      </c>
      <c r="L5378" s="21" cm="1">
        <f t="array" ref="L5378">MMULT(B5378:K5378,$D$18:$D$27)</f>
        <v>1.4968060818000001E-2</v>
      </c>
    </row>
    <row r="5379" spans="1:12" x14ac:dyDescent="0.35">
      <c r="A5379" s="22">
        <v>45734</v>
      </c>
      <c r="B5379" s="21">
        <v>-1.0549999999999999E-3</v>
      </c>
      <c r="C5379" s="21">
        <v>1.3167999999999999E-2</v>
      </c>
      <c r="D5379" s="21">
        <v>-8.1729999999999997E-3</v>
      </c>
      <c r="E5379" s="21">
        <v>1.1775000000000001E-2</v>
      </c>
      <c r="F5379" s="21">
        <v>-7.241E-3</v>
      </c>
      <c r="G5379" s="21">
        <v>-1.1851E-2</v>
      </c>
      <c r="H5379" s="21">
        <v>8.2520000000000007E-3</v>
      </c>
      <c r="I5379" s="21">
        <v>-6.038E-3</v>
      </c>
      <c r="J5379" s="21">
        <v>-9.7160000000000007E-3</v>
      </c>
      <c r="K5379" s="21">
        <v>-1.0950000000000001E-3</v>
      </c>
      <c r="L5379" s="21" cm="1">
        <f t="array" ref="L5379">MMULT(B5379:K5379,$D$18:$D$27)</f>
        <v>-1.6111925649999999E-3</v>
      </c>
    </row>
    <row r="5380" spans="1:12" x14ac:dyDescent="0.35">
      <c r="A5380" s="22">
        <v>45735</v>
      </c>
      <c r="B5380" s="21">
        <v>1.5576E-2</v>
      </c>
      <c r="C5380" s="21">
        <v>2.0147999999999999E-2</v>
      </c>
      <c r="D5380" s="21">
        <v>1.9335999999999999E-2</v>
      </c>
      <c r="E5380" s="21">
        <v>7.9579999999999998E-3</v>
      </c>
      <c r="F5380" s="21">
        <v>-1.2160000000000001E-3</v>
      </c>
      <c r="G5380" s="21">
        <v>2.4142E-2</v>
      </c>
      <c r="H5380" s="21">
        <v>6.5059999999999996E-3</v>
      </c>
      <c r="I5380" s="21">
        <v>4.5950000000000001E-3</v>
      </c>
      <c r="J5380" s="21">
        <v>1.1991E-2</v>
      </c>
      <c r="K5380" s="21">
        <v>2.4452000000000002E-2</v>
      </c>
      <c r="L5380" s="21" cm="1">
        <f t="array" ref="L5380">MMULT(B5380:K5380,$D$18:$D$27)</f>
        <v>1.0012597001999999E-2</v>
      </c>
    </row>
    <row r="5381" spans="1:12" x14ac:dyDescent="0.35">
      <c r="A5381" s="22">
        <v>45736</v>
      </c>
      <c r="B5381" s="21">
        <v>4.2459999999999998E-3</v>
      </c>
      <c r="C5381" s="21">
        <v>4.3889999999999997E-3</v>
      </c>
      <c r="D5381" s="21">
        <v>-5.1219999999999998E-3</v>
      </c>
      <c r="E5381" s="21">
        <v>9.6710000000000008E-3</v>
      </c>
      <c r="F5381" s="21">
        <v>4.8690000000000001E-3</v>
      </c>
      <c r="G5381" s="21">
        <v>2.8149999999999998E-3</v>
      </c>
      <c r="H5381" s="21">
        <v>0</v>
      </c>
      <c r="I5381" s="21">
        <v>-1.395E-3</v>
      </c>
      <c r="J5381" s="21">
        <v>7.5399999999999998E-3</v>
      </c>
      <c r="K5381" s="21">
        <v>1.5911999999999999E-2</v>
      </c>
      <c r="L5381" s="21" cm="1">
        <f t="array" ref="L5381">MMULT(B5381:K5381,$D$18:$D$27)</f>
        <v>3.0080383540000001E-3</v>
      </c>
    </row>
    <row r="5382" spans="1:12" x14ac:dyDescent="0.35">
      <c r="A5382" s="22">
        <v>45737</v>
      </c>
      <c r="B5382" s="21">
        <v>-3.4510000000000001E-3</v>
      </c>
      <c r="C5382" s="21">
        <v>-1.21E-4</v>
      </c>
      <c r="D5382" s="21">
        <v>6.999E-3</v>
      </c>
      <c r="E5382" s="21">
        <v>-3.8119999999999999E-3</v>
      </c>
      <c r="F5382" s="21">
        <v>-7.025E-3</v>
      </c>
      <c r="G5382" s="21">
        <v>-1.0626E-2</v>
      </c>
      <c r="H5382" s="21">
        <v>-4.17E-4</v>
      </c>
      <c r="I5382" s="21">
        <v>-2.5850000000000001E-2</v>
      </c>
      <c r="J5382" s="21">
        <v>-4.633E-3</v>
      </c>
      <c r="K5382" s="21">
        <v>-1.3096E-2</v>
      </c>
      <c r="L5382" s="21" cm="1">
        <f t="array" ref="L5382">MMULT(B5382:K5382,$D$18:$D$27)</f>
        <v>-7.9473344830000014E-3</v>
      </c>
    </row>
    <row r="5383" spans="1:12" x14ac:dyDescent="0.35">
      <c r="A5383" s="22">
        <v>45740</v>
      </c>
      <c r="B5383" s="21">
        <v>2.5969999999999999E-3</v>
      </c>
      <c r="C5383" s="21">
        <v>1.639E-3</v>
      </c>
      <c r="D5383" s="21">
        <v>2.4766E-2</v>
      </c>
      <c r="E5383" s="21">
        <v>2.6489999999999999E-3</v>
      </c>
      <c r="F5383" s="21">
        <v>1.7321E-2</v>
      </c>
      <c r="G5383" s="21">
        <v>3.8297999999999999E-2</v>
      </c>
      <c r="H5383" s="21">
        <v>-4.17E-4</v>
      </c>
      <c r="I5383" s="21">
        <v>7.809E-3</v>
      </c>
      <c r="J5383" s="21">
        <v>2.7927E-2</v>
      </c>
      <c r="K5383" s="21">
        <v>-8.5360000000000002E-3</v>
      </c>
      <c r="L5383" s="21" cm="1">
        <f t="array" ref="L5383">MMULT(B5383:K5383,$D$18:$D$27)</f>
        <v>1.0393242168999998E-2</v>
      </c>
    </row>
    <row r="5384" spans="1:12" x14ac:dyDescent="0.35">
      <c r="A5384" s="22">
        <v>45741</v>
      </c>
      <c r="B5384" s="21">
        <v>6.8219999999999999E-3</v>
      </c>
      <c r="C5384" s="21">
        <v>5.5750000000000001E-3</v>
      </c>
      <c r="D5384" s="21">
        <v>-6.9379999999999997E-3</v>
      </c>
      <c r="E5384" s="21">
        <v>3.5230000000000001E-3</v>
      </c>
      <c r="F5384" s="21">
        <v>1.3908999999999999E-2</v>
      </c>
      <c r="G5384" s="21">
        <v>2.9759999999999999E-3</v>
      </c>
      <c r="H5384" s="21">
        <v>2.2745999999999999E-2</v>
      </c>
      <c r="I5384" s="21">
        <v>-7.7489999999999998E-3</v>
      </c>
      <c r="J5384" s="21">
        <v>4.1799999999999997E-3</v>
      </c>
      <c r="K5384" s="21">
        <v>2.758E-3</v>
      </c>
      <c r="L5384" s="21" cm="1">
        <f t="array" ref="L5384">MMULT(B5384:K5384,$D$18:$D$27)</f>
        <v>3.9213663379999994E-3</v>
      </c>
    </row>
    <row r="5385" spans="1:12" x14ac:dyDescent="0.35">
      <c r="A5385" s="22">
        <v>45742</v>
      </c>
      <c r="B5385" s="21">
        <v>1.4409E-2</v>
      </c>
      <c r="C5385" s="21">
        <v>1.2233000000000001E-2</v>
      </c>
      <c r="D5385" s="21">
        <v>1.4130999999999999E-2</v>
      </c>
      <c r="E5385" s="21">
        <v>6.3379999999999999E-3</v>
      </c>
      <c r="F5385" s="21">
        <v>3.3110000000000001E-3</v>
      </c>
      <c r="G5385" s="21">
        <v>-1.7172E-2</v>
      </c>
      <c r="H5385" s="21">
        <v>1.5099E-2</v>
      </c>
      <c r="I5385" s="21">
        <v>8.6060000000000008E-3</v>
      </c>
      <c r="J5385" s="21">
        <v>-1.214E-2</v>
      </c>
      <c r="K5385" s="21">
        <v>4.829E-3</v>
      </c>
      <c r="L5385" s="21" cm="1">
        <f t="array" ref="L5385">MMULT(B5385:K5385,$D$18:$D$27)</f>
        <v>6.8971376050000009E-3</v>
      </c>
    </row>
    <row r="5386" spans="1:12" x14ac:dyDescent="0.35">
      <c r="A5386" s="22">
        <v>45743</v>
      </c>
      <c r="B5386" s="21">
        <v>-3.2130000000000001E-3</v>
      </c>
      <c r="C5386" s="21">
        <v>-7.8589999999999997E-3</v>
      </c>
      <c r="D5386" s="21">
        <v>-1.8966E-2</v>
      </c>
      <c r="E5386" s="21">
        <v>-3.6819999999999999E-3</v>
      </c>
      <c r="F5386" s="21">
        <v>-7.5440000000000004E-3</v>
      </c>
      <c r="G5386" s="21">
        <v>-1.4997E-2</v>
      </c>
      <c r="H5386" s="21">
        <v>-4.8240000000000002E-3</v>
      </c>
      <c r="I5386" s="21">
        <v>-1.4616000000000001E-2</v>
      </c>
      <c r="J5386" s="21">
        <v>-8.7779999999999993E-3</v>
      </c>
      <c r="K5386" s="21">
        <v>-1.6421000000000002E-2</v>
      </c>
      <c r="L5386" s="21" cm="1">
        <f t="array" ref="L5386">MMULT(B5386:K5386,$D$18:$D$27)</f>
        <v>-8.9670273960000008E-3</v>
      </c>
    </row>
    <row r="5387" spans="1:12" x14ac:dyDescent="0.35">
      <c r="A5387" s="22">
        <v>45744</v>
      </c>
      <c r="B5387" s="21">
        <v>-1.3569999999999999E-3</v>
      </c>
      <c r="C5387" s="21">
        <v>-3.3600000000000001E-3</v>
      </c>
      <c r="D5387" s="21">
        <v>-1.1050000000000001E-3</v>
      </c>
      <c r="E5387" s="21">
        <v>-4.3769999999999998E-3</v>
      </c>
      <c r="F5387" s="21">
        <v>-5.2259999999999997E-3</v>
      </c>
      <c r="G5387" s="21">
        <v>-5.9800000000000001E-3</v>
      </c>
      <c r="H5387" s="21">
        <v>-1.3735000000000001E-2</v>
      </c>
      <c r="I5387" s="21">
        <v>-2.3733000000000001E-2</v>
      </c>
      <c r="J5387" s="21">
        <v>4.9589999999999999E-3</v>
      </c>
      <c r="K5387" s="21">
        <v>-2.2055999999999999E-2</v>
      </c>
      <c r="L5387" s="21" cm="1">
        <f t="array" ref="L5387">MMULT(B5387:K5387,$D$18:$D$27)</f>
        <v>-7.8270722890000002E-3</v>
      </c>
    </row>
    <row r="5388" spans="1:12" x14ac:dyDescent="0.35">
      <c r="A5388" s="22">
        <v>45747</v>
      </c>
      <c r="B5388" s="21">
        <v>1.0193000000000001E-2</v>
      </c>
      <c r="C5388" s="21">
        <v>7.2249999999999997E-3</v>
      </c>
      <c r="D5388" s="21">
        <v>1.3034E-2</v>
      </c>
      <c r="E5388" s="21">
        <v>2.5885999999999999E-2</v>
      </c>
      <c r="F5388" s="21">
        <v>-1.91E-3</v>
      </c>
      <c r="G5388" s="21">
        <v>1.3396E-2</v>
      </c>
      <c r="H5388" s="21">
        <v>1.0854000000000001E-2</v>
      </c>
      <c r="I5388" s="21">
        <v>1.4126E-2</v>
      </c>
      <c r="J5388" s="21">
        <v>5.64E-3</v>
      </c>
      <c r="K5388" s="21">
        <v>1.1034E-2</v>
      </c>
      <c r="L5388" s="21" cm="1">
        <f t="array" ref="L5388">MMULT(B5388:K5388,$D$18:$D$27)</f>
        <v>1.0948181119E-2</v>
      </c>
    </row>
    <row r="5389" spans="1:12" x14ac:dyDescent="0.35">
      <c r="A5389" s="22">
        <v>45748</v>
      </c>
      <c r="B5389" s="21">
        <v>9.2500000000000004E-4</v>
      </c>
      <c r="C5389" s="21">
        <v>7.293E-3</v>
      </c>
      <c r="D5389" s="21">
        <v>8.2660000000000008E-3</v>
      </c>
      <c r="E5389" s="21">
        <v>3.5230000000000001E-3</v>
      </c>
      <c r="F5389" s="21">
        <v>9.5689999999999994E-3</v>
      </c>
      <c r="G5389" s="21">
        <v>1.2970000000000001E-2</v>
      </c>
      <c r="H5389" s="21">
        <v>-3.444E-3</v>
      </c>
      <c r="I5389" s="21">
        <v>7.0460000000000002E-3</v>
      </c>
      <c r="J5389" s="21">
        <v>3.5049999999999999E-3</v>
      </c>
      <c r="K5389" s="21">
        <v>6.4520000000000003E-3</v>
      </c>
      <c r="L5389" s="21" cm="1">
        <f t="array" ref="L5389">MMULT(B5389:K5389,$D$18:$D$27)</f>
        <v>4.4054991259999997E-3</v>
      </c>
    </row>
    <row r="5390" spans="1:12" x14ac:dyDescent="0.35">
      <c r="A5390" s="22">
        <v>45749</v>
      </c>
      <c r="B5390" s="21">
        <v>-3.1080000000000001E-3</v>
      </c>
      <c r="C5390" s="21">
        <v>-1.2106E-2</v>
      </c>
      <c r="D5390" s="21">
        <v>5.182E-3</v>
      </c>
      <c r="E5390" s="21">
        <v>6.7369999999999999E-3</v>
      </c>
      <c r="F5390" s="21">
        <v>-2.3699999999999999E-4</v>
      </c>
      <c r="G5390" s="21">
        <v>1.3050000000000001E-2</v>
      </c>
      <c r="H5390" s="21">
        <v>2.846E-3</v>
      </c>
      <c r="I5390" s="21">
        <v>-2.3319999999999999E-3</v>
      </c>
      <c r="J5390" s="21">
        <v>1.0129000000000001E-2</v>
      </c>
      <c r="K5390" s="21">
        <v>8.6610000000000003E-3</v>
      </c>
      <c r="L5390" s="21" cm="1">
        <f t="array" ref="L5390">MMULT(B5390:K5390,$D$18:$D$27)</f>
        <v>1.2262286E-3</v>
      </c>
    </row>
    <row r="5391" spans="1:12" x14ac:dyDescent="0.35">
      <c r="A5391" s="22">
        <v>45750</v>
      </c>
      <c r="B5391" s="21">
        <v>-5.2582999999999998E-2</v>
      </c>
      <c r="C5391" s="21">
        <v>-6.2172999999999999E-2</v>
      </c>
      <c r="D5391" s="21">
        <v>-7.7556E-2</v>
      </c>
      <c r="E5391" s="21">
        <v>-0.10226200000000001</v>
      </c>
      <c r="F5391" s="21">
        <v>-7.0633000000000001E-2</v>
      </c>
      <c r="G5391" s="21">
        <v>-0.12152399999999999</v>
      </c>
      <c r="H5391" s="21">
        <v>-0.11007500000000001</v>
      </c>
      <c r="I5391" s="21">
        <v>-0.13606299999999999</v>
      </c>
      <c r="J5391" s="21">
        <v>-4.1494000000000003E-2</v>
      </c>
      <c r="K5391" s="21">
        <v>-0.13056100000000001</v>
      </c>
      <c r="L5391" s="21" cm="1">
        <f t="array" ref="L5391">MMULT(B5391:K5391,$D$18:$D$27)</f>
        <v>-8.6341958869999999E-2</v>
      </c>
    </row>
    <row r="5392" spans="1:12" x14ac:dyDescent="0.35">
      <c r="A5392" s="22">
        <v>45751</v>
      </c>
      <c r="B5392" s="21">
        <v>-7.1956000000000006E-2</v>
      </c>
      <c r="C5392" s="21">
        <v>-8.2243999999999998E-2</v>
      </c>
      <c r="D5392" s="21">
        <v>-7.7905000000000002E-2</v>
      </c>
      <c r="E5392" s="21">
        <v>-9.4067999999999999E-2</v>
      </c>
      <c r="F5392" s="21">
        <v>-0.112981</v>
      </c>
      <c r="G5392" s="21">
        <v>-0.108068</v>
      </c>
      <c r="H5392" s="21">
        <v>-7.6537999999999995E-2</v>
      </c>
      <c r="I5392" s="21">
        <v>-7.8092999999999996E-2</v>
      </c>
      <c r="J5392" s="21">
        <v>-8.7662000000000004E-2</v>
      </c>
      <c r="K5392" s="21">
        <v>-5.8479999999999997E-2</v>
      </c>
      <c r="L5392" s="21" cm="1">
        <f t="array" ref="L5392">MMULT(B5392:K5392,$D$18:$D$27)</f>
        <v>-8.3361940524000006E-2</v>
      </c>
    </row>
    <row r="5393" spans="1:12" x14ac:dyDescent="0.35">
      <c r="A5393" s="22">
        <v>45754</v>
      </c>
      <c r="B5393" s="21">
        <v>-1.3417999999999999E-2</v>
      </c>
      <c r="C5393" s="21">
        <v>-2.1845E-2</v>
      </c>
      <c r="D5393" s="21">
        <v>-1.3749000000000001E-2</v>
      </c>
      <c r="E5393" s="21">
        <v>-7.1850000000000004E-3</v>
      </c>
      <c r="F5393" s="21">
        <v>-4.7154000000000001E-2</v>
      </c>
      <c r="G5393" s="21">
        <v>2.5374000000000001E-2</v>
      </c>
      <c r="H5393" s="21">
        <v>-4.4153999999999999E-2</v>
      </c>
      <c r="I5393" s="21">
        <v>-2.2467000000000001E-2</v>
      </c>
      <c r="J5393" s="21">
        <v>3.163E-3</v>
      </c>
      <c r="K5393" s="21">
        <v>4.8729999999999997E-3</v>
      </c>
      <c r="L5393" s="21" cm="1">
        <f t="array" ref="L5393">MMULT(B5393:K5393,$D$18:$D$27)</f>
        <v>-1.8799297323000001E-2</v>
      </c>
    </row>
    <row r="5394" spans="1:12" x14ac:dyDescent="0.35">
      <c r="A5394" s="22">
        <v>45755</v>
      </c>
      <c r="B5394" s="21">
        <v>-2.1080000000000002E-2</v>
      </c>
      <c r="C5394" s="21">
        <v>-2.2974999999999999E-2</v>
      </c>
      <c r="D5394" s="21">
        <v>-3.7329000000000001E-2</v>
      </c>
      <c r="E5394" s="21">
        <v>-3.5135E-2</v>
      </c>
      <c r="F5394" s="21">
        <v>-3.5908000000000002E-2</v>
      </c>
      <c r="G5394" s="21">
        <v>-2.8497000000000001E-2</v>
      </c>
      <c r="H5394" s="21">
        <v>-6.8128999999999995E-2</v>
      </c>
      <c r="I5394" s="21">
        <v>-3.8512999999999999E-2</v>
      </c>
      <c r="J5394" s="21">
        <v>-6.3070000000000001E-3</v>
      </c>
      <c r="K5394" s="21">
        <v>-2.5562999999999999E-2</v>
      </c>
      <c r="L5394" s="21" cm="1">
        <f t="array" ref="L5394">MMULT(B5394:K5394,$D$18:$D$27)</f>
        <v>-3.1978232713000002E-2</v>
      </c>
    </row>
    <row r="5395" spans="1:12" x14ac:dyDescent="0.35">
      <c r="A5395" s="22">
        <v>45756</v>
      </c>
      <c r="B5395" s="21">
        <v>4.9916000000000002E-2</v>
      </c>
      <c r="C5395" s="21">
        <v>6.6457000000000002E-2</v>
      </c>
      <c r="D5395" s="21">
        <v>8.6604E-2</v>
      </c>
      <c r="E5395" s="21">
        <v>0.10706499999999999</v>
      </c>
      <c r="F5395" s="21">
        <v>0.126135</v>
      </c>
      <c r="G5395" s="21">
        <v>8.1460000000000005E-2</v>
      </c>
      <c r="H5395" s="21">
        <v>0.114096</v>
      </c>
      <c r="I5395" s="21">
        <v>0.11047700000000001</v>
      </c>
      <c r="J5395" s="21">
        <v>4.1252999999999998E-2</v>
      </c>
      <c r="K5395" s="21">
        <v>0.10856200000000001</v>
      </c>
      <c r="L5395" s="21" cm="1">
        <f t="array" ref="L5395">MMULT(B5395:K5395,$D$18:$D$27)</f>
        <v>8.6494307605000001E-2</v>
      </c>
    </row>
    <row r="5396" spans="1:12" x14ac:dyDescent="0.35">
      <c r="A5396" s="22">
        <v>45757</v>
      </c>
      <c r="B5396" s="21">
        <v>-5.5481999999999997E-2</v>
      </c>
      <c r="C5396" s="21">
        <v>-7.5669E-2</v>
      </c>
      <c r="D5396" s="21">
        <v>-8.2770999999999997E-2</v>
      </c>
      <c r="E5396" s="21">
        <v>-8.9826000000000003E-2</v>
      </c>
      <c r="F5396" s="21">
        <v>-9.5609E-2</v>
      </c>
      <c r="G5396" s="21">
        <v>-6.4613000000000004E-2</v>
      </c>
      <c r="H5396" s="21">
        <v>-9.3463000000000004E-2</v>
      </c>
      <c r="I5396" s="21">
        <v>-5.9537E-2</v>
      </c>
      <c r="J5396" s="21">
        <v>-1.7524000000000001E-2</v>
      </c>
      <c r="K5396" s="21">
        <v>-7.5255000000000002E-2</v>
      </c>
      <c r="L5396" s="21" cm="1">
        <f t="array" ref="L5396">MMULT(B5396:K5396,$D$18:$D$27)</f>
        <v>-6.5430805324000002E-2</v>
      </c>
    </row>
    <row r="5397" spans="1:12" x14ac:dyDescent="0.35">
      <c r="A5397" s="22">
        <v>45758</v>
      </c>
      <c r="B5397" s="21">
        <v>3.2121999999999998E-2</v>
      </c>
      <c r="C5397" s="21">
        <v>4.816E-3</v>
      </c>
      <c r="D5397" s="21">
        <v>3.7567999999999997E-2</v>
      </c>
      <c r="E5397" s="21">
        <v>3.7219000000000002E-2</v>
      </c>
      <c r="F5397" s="21">
        <v>4.3638999999999997E-2</v>
      </c>
      <c r="G5397" s="21">
        <v>6.9569999999999996E-3</v>
      </c>
      <c r="H5397" s="21">
        <v>3.2904000000000003E-2</v>
      </c>
      <c r="I5397" s="21">
        <v>4.0210000000000003E-3</v>
      </c>
      <c r="J5397" s="21">
        <v>2.6367000000000002E-2</v>
      </c>
      <c r="K5397" s="21">
        <v>1.5633999999999999E-2</v>
      </c>
      <c r="L5397" s="21" cm="1">
        <f t="array" ref="L5397">MMULT(B5397:K5397,$D$18:$D$27)</f>
        <v>2.4933921118000003E-2</v>
      </c>
    </row>
    <row r="5398" spans="1:12" x14ac:dyDescent="0.35">
      <c r="A5398" s="22">
        <v>45761</v>
      </c>
      <c r="B5398" s="21">
        <v>2.4239999999999999E-3</v>
      </c>
      <c r="C5398" s="21">
        <v>-2.2859999999999998E-3</v>
      </c>
      <c r="D5398" s="21">
        <v>-8.2920000000000008E-3</v>
      </c>
      <c r="E5398" s="21">
        <v>6.9499999999999998E-4</v>
      </c>
      <c r="F5398" s="21">
        <v>-1.178E-3</v>
      </c>
      <c r="G5398" s="21">
        <v>7.1529999999999996E-3</v>
      </c>
      <c r="H5398" s="21">
        <v>6.1060000000000003E-3</v>
      </c>
      <c r="I5398" s="21">
        <v>4.5180000000000003E-3</v>
      </c>
      <c r="J5398" s="21">
        <v>1.2467000000000001E-2</v>
      </c>
      <c r="K5398" s="21">
        <v>1.1504E-2</v>
      </c>
      <c r="L5398" s="21" cm="1">
        <f t="array" ref="L5398">MMULT(B5398:K5398,$D$18:$D$27)</f>
        <v>3.3043370619999998E-3</v>
      </c>
    </row>
    <row r="5399" spans="1:12" x14ac:dyDescent="0.35">
      <c r="A5399" s="22">
        <v>45762</v>
      </c>
      <c r="B5399" s="21">
        <v>-2.8050000000000002E-3</v>
      </c>
      <c r="C5399" s="21">
        <v>-5.764E-3</v>
      </c>
      <c r="D5399" s="21">
        <v>-1.4859999999999999E-3</v>
      </c>
      <c r="E5399" s="21">
        <v>-8.4440000000000001E-3</v>
      </c>
      <c r="F5399" s="21">
        <v>-4.7169999999999998E-3</v>
      </c>
      <c r="G5399" s="21">
        <v>2.0093E-2</v>
      </c>
      <c r="H5399" s="21">
        <v>-2.6389999999999999E-3</v>
      </c>
      <c r="I5399" s="21">
        <v>-1.6459000000000001E-2</v>
      </c>
      <c r="J5399" s="21">
        <v>1.5671999999999998E-2</v>
      </c>
      <c r="K5399" s="21">
        <v>-2.0985E-2</v>
      </c>
      <c r="L5399" s="21" cm="1">
        <f t="array" ref="L5399">MMULT(B5399:K5399,$D$18:$D$27)</f>
        <v>-3.984980503000001E-3</v>
      </c>
    </row>
    <row r="5400" spans="1:12" x14ac:dyDescent="0.35">
      <c r="A5400" s="22">
        <v>45763</v>
      </c>
      <c r="B5400" s="21">
        <v>1.0572E-2</v>
      </c>
      <c r="C5400" s="21">
        <v>6.0949999999999997E-3</v>
      </c>
      <c r="D5400" s="21">
        <v>7.071E-3</v>
      </c>
      <c r="E5400" s="21">
        <v>7.4660000000000004E-3</v>
      </c>
      <c r="F5400" s="21">
        <v>1.1552E-2</v>
      </c>
      <c r="G5400" s="21">
        <v>2.7612000000000001E-2</v>
      </c>
      <c r="H5400" s="21">
        <v>1.7195999999999999E-2</v>
      </c>
      <c r="I5400" s="21">
        <v>3.7420000000000001E-3</v>
      </c>
      <c r="J5400" s="21">
        <v>-9.9190000000000007E-3</v>
      </c>
      <c r="K5400" s="21">
        <v>1.5054E-2</v>
      </c>
      <c r="L5400" s="21" cm="1">
        <f t="array" ref="L5400">MMULT(B5400:K5400,$D$18:$D$27)</f>
        <v>6.1213067640000004E-3</v>
      </c>
    </row>
    <row r="5401" spans="1:12" x14ac:dyDescent="0.35">
      <c r="A5401" s="22">
        <v>45764</v>
      </c>
      <c r="B5401" s="21">
        <v>2.6202E-2</v>
      </c>
      <c r="C5401" s="21">
        <v>1.8543E-2</v>
      </c>
      <c r="D5401" s="21">
        <v>2.0879999999999999E-2</v>
      </c>
      <c r="E5401" s="21">
        <v>3.0338E-2</v>
      </c>
      <c r="F5401" s="21">
        <v>2.8111000000000001E-2</v>
      </c>
      <c r="G5401" s="21">
        <v>1.0945E-2</v>
      </c>
      <c r="H5401" s="21">
        <v>3.2770000000000001E-2</v>
      </c>
      <c r="I5401" s="21">
        <v>2.6199E-2</v>
      </c>
      <c r="J5401" s="21">
        <v>5.5659999999999998E-3</v>
      </c>
      <c r="K5401" s="21">
        <v>2.9419000000000001E-2</v>
      </c>
      <c r="L5401" s="21" cm="1">
        <f t="array" ref="L5401">MMULT(B5401:K5401,$D$18:$D$27)</f>
        <v>2.3466680306E-2</v>
      </c>
    </row>
    <row r="5402" spans="1:12" x14ac:dyDescent="0.35">
      <c r="A5402" s="22">
        <v>45768</v>
      </c>
      <c r="B5402" s="21">
        <v>-1.4683999999999999E-2</v>
      </c>
      <c r="C5402" s="21">
        <v>-3.0027999999999999E-2</v>
      </c>
      <c r="D5402" s="21">
        <v>-1.2579E-2</v>
      </c>
      <c r="E5402" s="21">
        <v>-1.6070999999999998E-2</v>
      </c>
      <c r="F5402" s="21">
        <v>-1.3956E-2</v>
      </c>
      <c r="G5402" s="21">
        <v>-5.7454999999999999E-2</v>
      </c>
      <c r="H5402" s="21">
        <v>-1.7375999999999999E-2</v>
      </c>
      <c r="I5402" s="21">
        <v>-2.1090000000000001E-2</v>
      </c>
      <c r="J5402" s="21">
        <v>-4.8339E-2</v>
      </c>
      <c r="K5402" s="21">
        <v>-7.8300000000000002E-3</v>
      </c>
      <c r="L5402" s="21" cm="1">
        <f t="array" ref="L5402">MMULT(B5402:K5402,$D$18:$D$27)</f>
        <v>-2.2488083091999997E-2</v>
      </c>
    </row>
    <row r="5403" spans="1:12" x14ac:dyDescent="0.35">
      <c r="A5403" s="22">
        <v>45769</v>
      </c>
      <c r="B5403" s="21">
        <v>2.8001999999999999E-2</v>
      </c>
      <c r="C5403" s="21">
        <v>2.6696000000000001E-2</v>
      </c>
      <c r="D5403" s="21">
        <v>2.0254999999999999E-2</v>
      </c>
      <c r="E5403" s="21">
        <v>2.5243000000000002E-2</v>
      </c>
      <c r="F5403" s="21">
        <v>-2.8899999999999998E-4</v>
      </c>
      <c r="G5403" s="21">
        <v>3.8653E-2</v>
      </c>
      <c r="H5403" s="21">
        <v>2.4346E-2</v>
      </c>
      <c r="I5403" s="21">
        <v>4.0099000000000003E-2</v>
      </c>
      <c r="J5403" s="21">
        <v>3.1407999999999998E-2</v>
      </c>
      <c r="K5403" s="21">
        <v>3.6852999999999997E-2</v>
      </c>
      <c r="L5403" s="21" cm="1">
        <f t="array" ref="L5403">MMULT(B5403:K5403,$D$18:$D$27)</f>
        <v>2.7469322310000002E-2</v>
      </c>
    </row>
    <row r="5404" spans="1:12" x14ac:dyDescent="0.35">
      <c r="A5404" s="22">
        <v>45770</v>
      </c>
      <c r="B5404" s="21">
        <v>-8.5869999999999991E-3</v>
      </c>
      <c r="C5404" s="21">
        <v>-4.516E-3</v>
      </c>
      <c r="D5404" s="21">
        <v>2.2460000000000002E-3</v>
      </c>
      <c r="E5404" s="21">
        <v>1.8940000000000001E-3</v>
      </c>
      <c r="F5404" s="21">
        <v>-1.6757999999999999E-2</v>
      </c>
      <c r="G5404" s="21">
        <v>8.4840000000000002E-3</v>
      </c>
      <c r="H5404" s="21">
        <v>-3.503E-3</v>
      </c>
      <c r="I5404" s="21">
        <v>1.8631999999999999E-2</v>
      </c>
      <c r="J5404" s="21">
        <v>0</v>
      </c>
      <c r="K5404" s="21">
        <v>2.2148000000000001E-2</v>
      </c>
      <c r="L5404" s="21" cm="1">
        <f t="array" ref="L5404">MMULT(B5404:K5404,$D$18:$D$27)</f>
        <v>1.202644384000001E-3</v>
      </c>
    </row>
    <row r="5405" spans="1:12" x14ac:dyDescent="0.35">
      <c r="A5405" s="22">
        <v>45771</v>
      </c>
      <c r="B5405" s="21">
        <v>1.1735000000000001E-2</v>
      </c>
      <c r="C5405" s="21">
        <v>1.7486000000000002E-2</v>
      </c>
      <c r="D5405" s="21">
        <v>1.694E-2</v>
      </c>
      <c r="E5405" s="21">
        <v>2.0794E-2</v>
      </c>
      <c r="F5405" s="21">
        <v>2.6446999999999998E-2</v>
      </c>
      <c r="G5405" s="21">
        <v>2.6980000000000001E-2</v>
      </c>
      <c r="H5405" s="21">
        <v>1.3558000000000001E-2</v>
      </c>
      <c r="I5405" s="21">
        <v>1.8582999999999999E-2</v>
      </c>
      <c r="J5405" s="21">
        <v>1.0149999999999999E-2</v>
      </c>
      <c r="K5405" s="21">
        <v>2.4125000000000001E-2</v>
      </c>
      <c r="L5405" s="21" cm="1">
        <f t="array" ref="L5405">MMULT(B5405:K5405,$D$18:$D$27)</f>
        <v>1.6510738239000001E-2</v>
      </c>
    </row>
    <row r="5406" spans="1:12" x14ac:dyDescent="0.35">
      <c r="A5406" s="22">
        <v>45772</v>
      </c>
      <c r="B5406" s="21">
        <v>-5.5199999999999997E-4</v>
      </c>
      <c r="C5406" s="21">
        <v>-2.4450000000000001E-3</v>
      </c>
      <c r="D5406" s="21">
        <v>-3.437E-3</v>
      </c>
      <c r="E5406" s="21">
        <v>-8.7100000000000003E-4</v>
      </c>
      <c r="F5406" s="21">
        <v>-1.1738E-2</v>
      </c>
      <c r="G5406" s="21">
        <v>3.503E-3</v>
      </c>
      <c r="H5406" s="21">
        <v>-2.4800000000000001E-4</v>
      </c>
      <c r="I5406" s="21">
        <v>-6.8770000000000003E-3</v>
      </c>
      <c r="J5406" s="21">
        <v>-7.4399999999999998E-4</v>
      </c>
      <c r="K5406" s="21">
        <v>-7.27E-4</v>
      </c>
      <c r="L5406" s="21" cm="1">
        <f t="array" ref="L5406">MMULT(B5406:K5406,$D$18:$D$27)</f>
        <v>-3.370708018E-3</v>
      </c>
    </row>
    <row r="5407" spans="1:12" x14ac:dyDescent="0.35">
      <c r="A5407" s="22">
        <v>45775</v>
      </c>
      <c r="B5407" s="21">
        <v>5.53E-4</v>
      </c>
      <c r="C5407" s="21">
        <v>9.8750000000000001E-3</v>
      </c>
      <c r="D5407" s="21">
        <v>9.4629999999999992E-3</v>
      </c>
      <c r="E5407" s="21">
        <v>1.3192000000000001E-2</v>
      </c>
      <c r="F5407" s="21">
        <v>-1.2167000000000001E-2</v>
      </c>
      <c r="G5407" s="21">
        <v>9.1769999999999994E-3</v>
      </c>
      <c r="H5407" s="21">
        <v>3.7169999999999998E-3</v>
      </c>
      <c r="I5407" s="21">
        <v>1.7409000000000001E-2</v>
      </c>
      <c r="J5407" s="21">
        <v>8.1939999999999999E-3</v>
      </c>
      <c r="K5407" s="21">
        <v>1.0189999999999999E-3</v>
      </c>
      <c r="L5407" s="21" cm="1">
        <f t="array" ref="L5407">MMULT(B5407:K5407,$D$18:$D$27)</f>
        <v>7.1917011920000001E-3</v>
      </c>
    </row>
    <row r="5408" spans="1:12" x14ac:dyDescent="0.35">
      <c r="A5408" s="22">
        <v>45776</v>
      </c>
      <c r="B5408" s="21">
        <v>-2.4859999999999999E-3</v>
      </c>
      <c r="C5408" s="21">
        <v>-5.7099999999999998E-3</v>
      </c>
      <c r="D5408" s="21">
        <v>-1.0600999999999999E-2</v>
      </c>
      <c r="E5408" s="21">
        <v>-1.1299E-2</v>
      </c>
      <c r="F5408" s="21">
        <v>2.9300000000000002E-4</v>
      </c>
      <c r="G5408" s="21">
        <v>-6.3600000000000002E-3</v>
      </c>
      <c r="H5408" s="21">
        <v>-3.9500000000000004E-3</v>
      </c>
      <c r="I5408" s="21">
        <v>2.0799999999999998E-3</v>
      </c>
      <c r="J5408" s="21">
        <v>5.1720000000000004E-3</v>
      </c>
      <c r="K5408" s="21">
        <v>5.306E-3</v>
      </c>
      <c r="L5408" s="21" cm="1">
        <f t="array" ref="L5408">MMULT(B5408:K5408,$D$18:$D$27)</f>
        <v>-1.8187234919999999E-3</v>
      </c>
    </row>
    <row r="5409" spans="1:12" x14ac:dyDescent="0.35">
      <c r="A5409" s="22">
        <v>45777</v>
      </c>
      <c r="B5409" s="21">
        <v>-2.5194000000000001E-2</v>
      </c>
      <c r="C5409" s="21">
        <v>-2.3258999999999998E-2</v>
      </c>
      <c r="D5409" s="21">
        <v>-2.3022999999999998E-2</v>
      </c>
      <c r="E5409" s="21">
        <v>-3.0039E-2</v>
      </c>
      <c r="F5409" s="21">
        <v>-2.5212999999999999E-2</v>
      </c>
      <c r="G5409" s="21">
        <v>-4.0481000000000003E-2</v>
      </c>
      <c r="H5409" s="21">
        <v>-2.3296000000000001E-2</v>
      </c>
      <c r="I5409" s="21">
        <v>-1.8301999999999999E-2</v>
      </c>
      <c r="J5409" s="21">
        <v>-3.3444000000000002E-2</v>
      </c>
      <c r="K5409" s="21">
        <v>-6.5069999999999998E-3</v>
      </c>
      <c r="L5409" s="21" cm="1">
        <f t="array" ref="L5409">MMULT(B5409:K5409,$D$18:$D$27)</f>
        <v>-2.4755989943999999E-2</v>
      </c>
    </row>
    <row r="5410" spans="1:12" x14ac:dyDescent="0.35">
      <c r="A5410" s="22">
        <v>45778</v>
      </c>
      <c r="B5410" s="21">
        <v>1.42E-3</v>
      </c>
      <c r="C5410" s="21">
        <v>1.47E-3</v>
      </c>
      <c r="D5410" s="21">
        <v>1.2236E-2</v>
      </c>
      <c r="E5410" s="21">
        <v>1.7167999999999999E-2</v>
      </c>
      <c r="F5410" s="21">
        <v>1.4737E-2</v>
      </c>
      <c r="G5410" s="21">
        <v>-5.0088000000000001E-2</v>
      </c>
      <c r="H5410" s="21">
        <v>2.6134999999999999E-2</v>
      </c>
      <c r="I5410" s="21">
        <v>-5.7660000000000003E-3</v>
      </c>
      <c r="J5410" s="21">
        <v>0</v>
      </c>
      <c r="K5410" s="21">
        <v>2.2560000000000002E-3</v>
      </c>
      <c r="L5410" s="21" cm="1">
        <f t="array" ref="L5410">MMULT(B5410:K5410,$D$18:$D$27)</f>
        <v>5.3513984230000007E-3</v>
      </c>
    </row>
    <row r="5411" spans="1:12" x14ac:dyDescent="0.35">
      <c r="A5411" s="22">
        <v>45779</v>
      </c>
      <c r="B5411" s="21">
        <v>4.065E-3</v>
      </c>
      <c r="C5411" s="21">
        <v>1.6438999999999999E-2</v>
      </c>
      <c r="D5411" s="21">
        <v>-7.3419999999999996E-3</v>
      </c>
      <c r="E5411" s="21">
        <v>8.3840000000000008E-3</v>
      </c>
      <c r="F5411" s="21">
        <v>2.9342E-2</v>
      </c>
      <c r="G5411" s="21">
        <v>-2.895E-3</v>
      </c>
      <c r="H5411" s="21">
        <v>4.2040000000000003E-3</v>
      </c>
      <c r="I5411" s="21">
        <v>3.5666000000000003E-2</v>
      </c>
      <c r="J5411" s="21">
        <v>2.0152E-2</v>
      </c>
      <c r="K5411" s="21">
        <v>2.7810000000000001E-2</v>
      </c>
      <c r="L5411" s="21" cm="1">
        <f t="array" ref="L5411">MMULT(B5411:K5411,$D$18:$D$27)</f>
        <v>1.6519567545000002E-2</v>
      </c>
    </row>
    <row r="5412" spans="1:12" x14ac:dyDescent="0.35">
      <c r="A5412" s="22">
        <v>45782</v>
      </c>
      <c r="B5412" s="21">
        <v>-2.7681000000000001E-2</v>
      </c>
      <c r="C5412" s="21">
        <v>-2.1661E-2</v>
      </c>
      <c r="D5412" s="21">
        <v>-2.1107999999999998E-2</v>
      </c>
      <c r="E5412" s="21">
        <v>-4.1570999999999997E-2</v>
      </c>
      <c r="F5412" s="21">
        <v>-2.793E-2</v>
      </c>
      <c r="G5412" s="21">
        <v>-2.2363999999999998E-2</v>
      </c>
      <c r="H5412" s="21">
        <v>-4.4324000000000002E-2</v>
      </c>
      <c r="I5412" s="21">
        <v>-2.333E-3</v>
      </c>
      <c r="J5412" s="21">
        <v>1.4909999999999999E-3</v>
      </c>
      <c r="K5412" s="21">
        <v>1.2574999999999999E-2</v>
      </c>
      <c r="L5412" s="21" cm="1">
        <f t="array" ref="L5412">MMULT(B5412:K5412,$D$18:$D$27)</f>
        <v>-1.9359860274999998E-2</v>
      </c>
    </row>
    <row r="5413" spans="1:12" x14ac:dyDescent="0.35">
      <c r="A5413" s="22">
        <v>45783</v>
      </c>
      <c r="B5413" s="21">
        <v>1.3944E-2</v>
      </c>
      <c r="C5413" s="21">
        <v>7.3800000000000005E-4</v>
      </c>
      <c r="D5413" s="21">
        <v>1.843E-3</v>
      </c>
      <c r="E5413" s="21">
        <v>2.2800000000000001E-4</v>
      </c>
      <c r="F5413" s="21">
        <v>-5.3319999999999999E-3</v>
      </c>
      <c r="G5413" s="21">
        <v>-5.8770000000000003E-3</v>
      </c>
      <c r="H5413" s="21">
        <v>1.2109999999999999E-2</v>
      </c>
      <c r="I5413" s="21">
        <v>-1.4125E-2</v>
      </c>
      <c r="J5413" s="21">
        <v>1.2654E-2</v>
      </c>
      <c r="K5413" s="21">
        <v>8.5120000000000005E-3</v>
      </c>
      <c r="L5413" s="21" cm="1">
        <f t="array" ref="L5413">MMULT(B5413:K5413,$D$18:$D$27)</f>
        <v>2.1031904890000002E-3</v>
      </c>
    </row>
    <row r="5414" spans="1:12" x14ac:dyDescent="0.35">
      <c r="A5414" s="22">
        <v>45784</v>
      </c>
      <c r="B5414" s="21">
        <v>-9.5500000000000001E-4</v>
      </c>
      <c r="C5414" s="21">
        <v>1.4009999999999999E-3</v>
      </c>
      <c r="D5414" s="21">
        <v>-6.8979999999999996E-3</v>
      </c>
      <c r="E5414" s="21">
        <v>9.1299999999999997E-4</v>
      </c>
      <c r="F5414" s="21">
        <v>-2.382E-3</v>
      </c>
      <c r="G5414" s="21">
        <v>9.9799999999999993E-3</v>
      </c>
      <c r="H5414" s="21">
        <v>-6.8739999999999999E-3</v>
      </c>
      <c r="I5414" s="21">
        <v>1.518E-3</v>
      </c>
      <c r="J5414" s="21">
        <v>1.5068E-2</v>
      </c>
      <c r="K5414" s="21">
        <v>9.6900000000000003E-4</v>
      </c>
      <c r="L5414" s="21" cm="1">
        <f t="array" ref="L5414">MMULT(B5414:K5414,$D$18:$D$27)</f>
        <v>1.2059921229999996E-3</v>
      </c>
    </row>
    <row r="5415" spans="1:12" x14ac:dyDescent="0.35">
      <c r="A5415" s="22">
        <v>45785</v>
      </c>
      <c r="B5415" s="21">
        <v>1.3957000000000001E-2</v>
      </c>
      <c r="C5415" s="21">
        <v>9.2049999999999996E-3</v>
      </c>
      <c r="D5415" s="21">
        <v>1.6115999999999998E-2</v>
      </c>
      <c r="E5415" s="21">
        <v>1.2655E-2</v>
      </c>
      <c r="F5415" s="21">
        <v>2.4478E-2</v>
      </c>
      <c r="G5415" s="21">
        <v>7.3010000000000002E-3</v>
      </c>
      <c r="H5415" s="21">
        <v>6.2292E-2</v>
      </c>
      <c r="I5415" s="21">
        <v>3.4486000000000003E-2</v>
      </c>
      <c r="J5415" s="21">
        <v>-2.0999E-2</v>
      </c>
      <c r="K5415" s="21">
        <v>3.6491999999999997E-2</v>
      </c>
      <c r="L5415" s="21" cm="1">
        <f t="array" ref="L5415">MMULT(B5415:K5415,$D$18:$D$27)</f>
        <v>1.9429534873E-2</v>
      </c>
    </row>
    <row r="5416" spans="1:12" x14ac:dyDescent="0.35">
      <c r="A5416" s="22">
        <v>45786</v>
      </c>
      <c r="B5416" s="21">
        <v>1.1690000000000001E-2</v>
      </c>
      <c r="C5416" s="21">
        <v>1.0581E-2</v>
      </c>
      <c r="D5416" s="21">
        <v>1.2852000000000001E-2</v>
      </c>
      <c r="E5416" s="21">
        <v>-2.5899999999999999E-3</v>
      </c>
      <c r="F5416" s="21">
        <v>6.7019999999999996E-3</v>
      </c>
      <c r="G5416" s="21">
        <v>-3.0620000000000001E-3</v>
      </c>
      <c r="H5416" s="21">
        <v>1.7375000000000002E-2</v>
      </c>
      <c r="I5416" s="21">
        <v>1.5844E-2</v>
      </c>
      <c r="J5416" s="21">
        <v>9.9850000000000008E-3</v>
      </c>
      <c r="K5416" s="21">
        <v>6.1349999999999998E-3</v>
      </c>
      <c r="L5416" s="21" cm="1">
        <f t="array" ref="L5416">MMULT(B5416:K5416,$D$18:$D$27)</f>
        <v>1.0958796517000002E-2</v>
      </c>
    </row>
    <row r="5417" spans="1:12" x14ac:dyDescent="0.35">
      <c r="A5417" s="22">
        <v>45789</v>
      </c>
      <c r="B5417" s="21">
        <v>1.7239999999999998E-2</v>
      </c>
      <c r="C5417" s="21">
        <v>2.2601E-2</v>
      </c>
      <c r="D5417" s="21">
        <v>2.6457999999999999E-2</v>
      </c>
      <c r="E5417" s="21">
        <v>4.1540000000000001E-2</v>
      </c>
      <c r="F5417" s="21">
        <v>3.7627000000000001E-2</v>
      </c>
      <c r="G5417" s="21">
        <v>4.1551999999999999E-2</v>
      </c>
      <c r="H5417" s="21">
        <v>4.0322999999999998E-2</v>
      </c>
      <c r="I5417" s="21">
        <v>6.9959999999999994E-2</v>
      </c>
      <c r="J5417" s="21">
        <v>0</v>
      </c>
      <c r="K5417" s="21">
        <v>4.8048E-2</v>
      </c>
      <c r="L5417" s="21" cm="1">
        <f t="array" ref="L5417">MMULT(B5417:K5417,$D$18:$D$27)</f>
        <v>3.4925760101999999E-2</v>
      </c>
    </row>
    <row r="5418" spans="1:12" x14ac:dyDescent="0.35">
      <c r="A5418" s="22">
        <v>45790</v>
      </c>
      <c r="B5418" s="21">
        <v>2.748E-3</v>
      </c>
      <c r="C5418" s="21">
        <v>5.1549999999999999E-3</v>
      </c>
      <c r="D5418" s="21">
        <v>2.2707000000000001E-2</v>
      </c>
      <c r="E5418" s="21">
        <v>2.0591999999999999E-2</v>
      </c>
      <c r="F5418" s="21">
        <v>7.2519999999999998E-3</v>
      </c>
      <c r="G5418" s="21">
        <v>1.9917000000000001E-2</v>
      </c>
      <c r="H5418" s="21">
        <v>1.2083999999999999E-2</v>
      </c>
      <c r="I5418" s="21">
        <v>5.8055000000000002E-2</v>
      </c>
      <c r="J5418" s="21">
        <v>6.9569999999999996E-3</v>
      </c>
      <c r="K5418" s="21">
        <v>2.9721000000000001E-2</v>
      </c>
      <c r="L5418" s="21" cm="1">
        <f t="array" ref="L5418">MMULT(B5418:K5418,$D$18:$D$27)</f>
        <v>2.1183198148000001E-2</v>
      </c>
    </row>
    <row r="5419" spans="1:12" x14ac:dyDescent="0.35">
      <c r="A5419" s="22">
        <v>45791</v>
      </c>
      <c r="B5419" s="21">
        <v>-8.9529999999999992E-3</v>
      </c>
      <c r="C5419" s="21">
        <v>-4.777E-3</v>
      </c>
      <c r="D5419" s="21">
        <v>-9.0869999999999996E-3</v>
      </c>
      <c r="E5419" s="21">
        <v>-1.6990999999999999E-2</v>
      </c>
      <c r="F5419" s="21">
        <v>-2.7690000000000002E-3</v>
      </c>
      <c r="G5419" s="21">
        <v>-5.4279999999999997E-3</v>
      </c>
      <c r="H5419" s="21">
        <v>-1.2841E-2</v>
      </c>
      <c r="I5419" s="21">
        <v>-6.9280000000000001E-3</v>
      </c>
      <c r="J5419" s="21">
        <v>-1.4549999999999999E-3</v>
      </c>
      <c r="K5419" s="21">
        <v>4.176E-3</v>
      </c>
      <c r="L5419" s="21" cm="1">
        <f t="array" ref="L5419">MMULT(B5419:K5419,$D$18:$D$27)</f>
        <v>-7.5767584279999994E-3</v>
      </c>
    </row>
    <row r="5420" spans="1:12" x14ac:dyDescent="0.35">
      <c r="A5420" s="22">
        <v>45792</v>
      </c>
      <c r="B5420" s="21">
        <v>9.2199999999999997E-4</v>
      </c>
      <c r="C5420" s="21">
        <v>4.1650000000000003E-3</v>
      </c>
      <c r="D5420" s="21">
        <v>2.336E-3</v>
      </c>
      <c r="E5420" s="21">
        <v>4.2129999999999997E-3</v>
      </c>
      <c r="F5420" s="21">
        <v>-8.0529999999999994E-3</v>
      </c>
      <c r="G5420" s="21">
        <v>-1.2635E-2</v>
      </c>
      <c r="H5420" s="21">
        <v>-1.0269E-2</v>
      </c>
      <c r="I5420" s="21">
        <v>5.6099999999999998E-4</v>
      </c>
      <c r="J5420" s="21">
        <v>1.9664999999999998E-2</v>
      </c>
      <c r="K5420" s="21">
        <v>1.0824E-2</v>
      </c>
      <c r="L5420" s="21" cm="1">
        <f t="array" ref="L5420">MMULT(B5420:K5420,$D$18:$D$27)</f>
        <v>2.2256184870000002E-3</v>
      </c>
    </row>
    <row r="5421" spans="1:12" x14ac:dyDescent="0.35">
      <c r="A5421" s="22">
        <v>45793</v>
      </c>
      <c r="B5421" s="21">
        <v>-3.5920000000000001E-3</v>
      </c>
      <c r="C5421" s="21">
        <v>-1.1249999999999999E-3</v>
      </c>
      <c r="D5421" s="21">
        <v>-3.107E-3</v>
      </c>
      <c r="E5421" s="21">
        <v>-5.7010000000000003E-3</v>
      </c>
      <c r="F5421" s="21">
        <v>1.4E-3</v>
      </c>
      <c r="G5421" s="21">
        <v>-4.5659999999999997E-3</v>
      </c>
      <c r="H5421" s="21">
        <v>-7.6090000000000003E-3</v>
      </c>
      <c r="I5421" s="21">
        <v>7.6940000000000003E-3</v>
      </c>
      <c r="J5421" s="21">
        <v>3.2139999999999998E-3</v>
      </c>
      <c r="K5421" s="21">
        <v>-7.0780000000000001E-3</v>
      </c>
      <c r="L5421" s="21" cm="1">
        <f t="array" ref="L5421">MMULT(B5421:K5421,$D$18:$D$27)</f>
        <v>-3.5295327999999767E-5</v>
      </c>
    </row>
    <row r="5422" spans="1:12" x14ac:dyDescent="0.35">
      <c r="A5422" s="22">
        <v>45796</v>
      </c>
      <c r="B5422" s="21">
        <v>-1.5897999999999999E-2</v>
      </c>
      <c r="C5422" s="21">
        <v>-2.5405E-2</v>
      </c>
      <c r="D5422" s="21">
        <v>-1.342E-2</v>
      </c>
      <c r="E5422" s="21">
        <v>-2.1853999999999998E-2</v>
      </c>
      <c r="F5422" s="21">
        <v>-1.8450999999999999E-2</v>
      </c>
      <c r="G5422" s="21">
        <v>-6.3969999999999999E-3</v>
      </c>
      <c r="H5422" s="21">
        <v>-1.6961E-2</v>
      </c>
      <c r="I5422" s="21">
        <v>-2.8235E-2</v>
      </c>
      <c r="J5422" s="21">
        <v>-3.2039999999999998E-3</v>
      </c>
      <c r="K5422" s="21">
        <v>-1.1272000000000001E-2</v>
      </c>
      <c r="L5422" s="21" cm="1">
        <f t="array" ref="L5422">MMULT(B5422:K5422,$D$18:$D$27)</f>
        <v>-1.8009818340999996E-2</v>
      </c>
    </row>
    <row r="5423" spans="1:12" x14ac:dyDescent="0.35">
      <c r="A5423" s="22">
        <v>45797</v>
      </c>
      <c r="B5423" s="21">
        <v>-1.4276E-2</v>
      </c>
      <c r="C5423" s="21">
        <v>-8.8090000000000009E-3</v>
      </c>
      <c r="D5423" s="21">
        <v>-1.2023000000000001E-2</v>
      </c>
      <c r="E5423" s="21">
        <v>-7.9640000000000006E-3</v>
      </c>
      <c r="F5423" s="21">
        <v>-1.538E-2</v>
      </c>
      <c r="G5423" s="21">
        <v>-1.6400000000000001E-2</v>
      </c>
      <c r="H5423" s="21">
        <v>-9.6900000000000007E-3</v>
      </c>
      <c r="I5423" s="21">
        <v>-1.0475999999999999E-2</v>
      </c>
      <c r="J5423" s="21">
        <v>-7.1400000000000001E-4</v>
      </c>
      <c r="K5423" s="21">
        <v>-4.5599999999999998E-3</v>
      </c>
      <c r="L5423" s="21" cm="1">
        <f t="array" ref="L5423">MMULT(B5423:K5423,$D$18:$D$27)</f>
        <v>-9.8297910270000021E-3</v>
      </c>
    </row>
    <row r="5424" spans="1:12" x14ac:dyDescent="0.35">
      <c r="A5424" s="22">
        <v>45798</v>
      </c>
      <c r="B5424" s="21">
        <v>-1.2292000000000001E-2</v>
      </c>
      <c r="C5424" s="21">
        <v>-1.2456999999999999E-2</v>
      </c>
      <c r="D5424" s="21">
        <v>-1.0659E-2</v>
      </c>
      <c r="E5424" s="21">
        <v>-2.8320000000000001E-2</v>
      </c>
      <c r="F5424" s="21">
        <v>-2.0249E-2</v>
      </c>
      <c r="G5424" s="21">
        <v>-9.6340000000000002E-3</v>
      </c>
      <c r="H5424" s="21">
        <v>-1.8377000000000001E-2</v>
      </c>
      <c r="I5424" s="21">
        <v>-7.5434000000000001E-2</v>
      </c>
      <c r="J5424" s="21">
        <v>-1.8227E-2</v>
      </c>
      <c r="K5424" s="21">
        <v>-2.9902000000000001E-2</v>
      </c>
      <c r="L5424" s="21" cm="1">
        <f t="array" ref="L5424">MMULT(B5424:K5424,$D$18:$D$27)</f>
        <v>-3.0534158361000003E-2</v>
      </c>
    </row>
    <row r="5425" spans="1:12" x14ac:dyDescent="0.35">
      <c r="A5425" s="22">
        <v>45799</v>
      </c>
      <c r="B5425" s="21">
        <v>-6.6559999999999996E-3</v>
      </c>
      <c r="C5425" s="21">
        <v>-1.9919999999999998E-3</v>
      </c>
      <c r="D5425" s="21">
        <v>-5.2969999999999996E-3</v>
      </c>
      <c r="E5425" s="21">
        <v>-1.1704000000000001E-2</v>
      </c>
      <c r="F5425" s="21">
        <v>-3.5430000000000001E-3</v>
      </c>
      <c r="G5425" s="21">
        <v>-7.9819999999999995E-3</v>
      </c>
      <c r="H5425" s="21">
        <v>-1.2160000000000001E-3</v>
      </c>
      <c r="I5425" s="21">
        <v>1.0735E-2</v>
      </c>
      <c r="J5425" s="21">
        <v>-4.7320000000000001E-3</v>
      </c>
      <c r="K5425" s="21">
        <v>1.3976000000000001E-2</v>
      </c>
      <c r="L5425" s="21" cm="1">
        <f t="array" ref="L5425">MMULT(B5425:K5425,$D$18:$D$27)</f>
        <v>-1.4472468199999997E-3</v>
      </c>
    </row>
    <row r="5426" spans="1:12" x14ac:dyDescent="0.35">
      <c r="A5426" s="22">
        <v>45800</v>
      </c>
      <c r="B5426" s="21">
        <v>5.8299999999999997E-4</v>
      </c>
      <c r="C5426" s="21">
        <v>9.2390000000000007E-3</v>
      </c>
      <c r="D5426" s="21">
        <v>-5.5059999999999996E-3</v>
      </c>
      <c r="E5426" s="21">
        <v>-1.0914E-2</v>
      </c>
      <c r="F5426" s="21">
        <v>-2.6670000000000001E-3</v>
      </c>
      <c r="G5426" s="21">
        <v>8.6110000000000006E-3</v>
      </c>
      <c r="H5426" s="21">
        <v>5.1120000000000002E-3</v>
      </c>
      <c r="I5426" s="21">
        <v>1.328E-3</v>
      </c>
      <c r="J5426" s="21">
        <v>1.9019999999999999E-2</v>
      </c>
      <c r="K5426" s="21">
        <v>1.3849999999999999E-3</v>
      </c>
      <c r="L5426" s="21" cm="1">
        <f t="array" ref="L5426">MMULT(B5426:K5426,$D$18:$D$27)</f>
        <v>2.6532475349999997E-3</v>
      </c>
    </row>
    <row r="5427" spans="1:12" x14ac:dyDescent="0.35">
      <c r="A5427" s="22">
        <v>45804</v>
      </c>
      <c r="B5427" s="21">
        <v>4.7559999999999998E-3</v>
      </c>
      <c r="C5427" s="21">
        <v>9.4479999999999998E-3</v>
      </c>
      <c r="D5427" s="21">
        <v>9.5300000000000003E-3</v>
      </c>
      <c r="E5427" s="21">
        <v>4.2259999999999997E-3</v>
      </c>
      <c r="F5427" s="21">
        <v>8.0210000000000004E-3</v>
      </c>
      <c r="G5427" s="21">
        <v>6.2319999999999997E-3</v>
      </c>
      <c r="H5427" s="21">
        <v>7.9920000000000008E-3</v>
      </c>
      <c r="I5427" s="21">
        <v>1.0607E-2</v>
      </c>
      <c r="J5427" s="21">
        <v>1.1845E-2</v>
      </c>
      <c r="K5427" s="21">
        <v>2.0237999999999999E-2</v>
      </c>
      <c r="L5427" s="21" cm="1">
        <f t="array" ref="L5427">MMULT(B5427:K5427,$D$18:$D$27)</f>
        <v>8.5541611950000016E-3</v>
      </c>
    </row>
    <row r="5428" spans="1:12" x14ac:dyDescent="0.35">
      <c r="A5428" s="22">
        <v>45805</v>
      </c>
      <c r="B5428" s="21">
        <v>-1.3620999999999999E-2</v>
      </c>
      <c r="C5428" s="21">
        <v>-1.3132E-2</v>
      </c>
      <c r="D5428" s="21">
        <v>-7.012E-3</v>
      </c>
      <c r="E5428" s="21">
        <v>-1.1338000000000001E-2</v>
      </c>
      <c r="F5428" s="21">
        <v>-1.0315E-2</v>
      </c>
      <c r="G5428" s="21">
        <v>-1.3129999999999999E-2</v>
      </c>
      <c r="H5428" s="21">
        <v>-1.2012999999999999E-2</v>
      </c>
      <c r="I5428" s="21">
        <v>-1.3644999999999999E-2</v>
      </c>
      <c r="J5428" s="21">
        <v>-8.5140000000000007E-3</v>
      </c>
      <c r="K5428" s="21">
        <v>-2.2915999999999999E-2</v>
      </c>
      <c r="L5428" s="21" cm="1">
        <f t="array" ref="L5428">MMULT(B5428:K5428,$D$18:$D$27)</f>
        <v>-1.1738954443999999E-2</v>
      </c>
    </row>
    <row r="5429" spans="1:12" x14ac:dyDescent="0.35">
      <c r="A5429" s="22">
        <v>45806</v>
      </c>
      <c r="B5429" s="21">
        <v>5.6800000000000002E-3</v>
      </c>
      <c r="C5429" s="21">
        <v>1.3894999999999999E-2</v>
      </c>
      <c r="D5429" s="21">
        <v>-5.1609999999999998E-3</v>
      </c>
      <c r="E5429" s="21">
        <v>1.206E-2</v>
      </c>
      <c r="F5429" s="21">
        <v>2.9780000000000002E-3</v>
      </c>
      <c r="G5429" s="21">
        <v>-5.3350000000000003E-3</v>
      </c>
      <c r="H5429" s="21">
        <v>8.2679999999999993E-3</v>
      </c>
      <c r="I5429" s="21">
        <v>1.6937000000000001E-2</v>
      </c>
      <c r="J5429" s="21">
        <v>-1.073E-3</v>
      </c>
      <c r="K5429" s="21">
        <v>8.2590000000000007E-3</v>
      </c>
      <c r="L5429" s="21" cm="1">
        <f t="array" ref="L5429">MMULT(B5429:K5429,$D$18:$D$27)</f>
        <v>7.4856165960000007E-3</v>
      </c>
    </row>
    <row r="5430" spans="1:12" x14ac:dyDescent="0.35">
      <c r="A5430" s="22">
        <v>45807</v>
      </c>
      <c r="B5430" s="21">
        <v>-3.7980000000000002E-3</v>
      </c>
      <c r="C5430" s="21">
        <v>-8.7740000000000005E-3</v>
      </c>
      <c r="D5430" s="21">
        <v>-1.1922E-2</v>
      </c>
      <c r="E5430" s="21">
        <v>-2.921E-3</v>
      </c>
      <c r="F5430" s="21">
        <v>-1.8704999999999999E-2</v>
      </c>
      <c r="G5430" s="21">
        <v>-3.5330000000000001E-3</v>
      </c>
      <c r="H5430" s="21">
        <v>-1.6400999999999999E-2</v>
      </c>
      <c r="I5430" s="21">
        <v>-1.0463999999999999E-2</v>
      </c>
      <c r="J5430" s="21">
        <v>4.2979999999999997E-3</v>
      </c>
      <c r="K5430" s="21">
        <v>5.1279999999999997E-3</v>
      </c>
      <c r="L5430" s="21" cm="1">
        <f t="array" ref="L5430">MMULT(B5430:K5430,$D$18:$D$27)</f>
        <v>-7.5577536039999997E-3</v>
      </c>
    </row>
    <row r="5431" spans="1:12" x14ac:dyDescent="0.35">
      <c r="A5431" s="22">
        <v>45810</v>
      </c>
      <c r="B5431" s="21">
        <v>7.3309999999999998E-3</v>
      </c>
      <c r="C5431" s="21">
        <v>8.3389999999999992E-3</v>
      </c>
      <c r="D5431" s="21">
        <v>2.5513000000000001E-2</v>
      </c>
      <c r="E5431" s="21">
        <v>1.6052E-2</v>
      </c>
      <c r="F5431" s="21">
        <v>8.7749999999999998E-3</v>
      </c>
      <c r="G5431" s="21">
        <v>2.7987000000000001E-2</v>
      </c>
      <c r="H5431" s="21">
        <v>1.6184E-2</v>
      </c>
      <c r="I5431" s="21">
        <v>7.0499999999999998E-3</v>
      </c>
      <c r="J5431" s="21">
        <v>2.1755E-2</v>
      </c>
      <c r="K5431" s="21">
        <v>-1.238E-2</v>
      </c>
      <c r="L5431" s="21" cm="1">
        <f t="array" ref="L5431">MMULT(B5431:K5431,$D$18:$D$27)</f>
        <v>1.2695553145000002E-2</v>
      </c>
    </row>
    <row r="5432" spans="1:12" x14ac:dyDescent="0.35">
      <c r="A5432" s="22">
        <v>45811</v>
      </c>
      <c r="B5432" s="21">
        <v>7.2779999999999997E-3</v>
      </c>
      <c r="C5432" s="21">
        <v>1.2406E-2</v>
      </c>
      <c r="D5432" s="21">
        <v>1.3292999999999999E-2</v>
      </c>
      <c r="E5432" s="21">
        <v>1.3722E-2</v>
      </c>
      <c r="F5432" s="21">
        <v>2.3095000000000001E-2</v>
      </c>
      <c r="G5432" s="21">
        <v>1.5892E-2</v>
      </c>
      <c r="H5432" s="21">
        <v>3.0164E-2</v>
      </c>
      <c r="I5432" s="21">
        <v>1.4788000000000001E-2</v>
      </c>
      <c r="J5432" s="21">
        <v>-3.1410000000000001E-3</v>
      </c>
      <c r="K5432" s="21">
        <v>2.0282999999999999E-2</v>
      </c>
      <c r="L5432" s="21" cm="1">
        <f t="array" ref="L5432">MMULT(B5432:K5432,$D$18:$D$27)</f>
        <v>1.2918267107000002E-2</v>
      </c>
    </row>
    <row r="5433" spans="1:12" x14ac:dyDescent="0.35">
      <c r="A5433" s="22">
        <v>45812</v>
      </c>
      <c r="B5433" s="21">
        <v>-1.4451E-2</v>
      </c>
      <c r="C5433" s="21">
        <v>-1.5622E-2</v>
      </c>
      <c r="D5433" s="21">
        <v>-1.8171E-2</v>
      </c>
      <c r="E5433" s="21">
        <v>-2.2296E-2</v>
      </c>
      <c r="F5433" s="21">
        <v>-2.5506000000000001E-2</v>
      </c>
      <c r="G5433" s="21">
        <v>-2.5769E-2</v>
      </c>
      <c r="H5433" s="21">
        <v>-1.8270999999999999E-2</v>
      </c>
      <c r="I5433" s="21">
        <v>-3.0093999999999999E-2</v>
      </c>
      <c r="J5433" s="21">
        <v>-1.8557000000000001E-2</v>
      </c>
      <c r="K5433" s="21">
        <v>-3.0993E-2</v>
      </c>
      <c r="L5433" s="21" cm="1">
        <f t="array" ref="L5433">MMULT(B5433:K5433,$D$18:$D$27)</f>
        <v>-2.1443277747999999E-2</v>
      </c>
    </row>
    <row r="5434" spans="1:12" x14ac:dyDescent="0.35">
      <c r="A5434" s="22">
        <v>45813</v>
      </c>
      <c r="B5434" s="21">
        <v>-4.594E-3</v>
      </c>
      <c r="C5434" s="21">
        <v>-3.421E-3</v>
      </c>
      <c r="D5434" s="21">
        <v>2.3470000000000001E-3</v>
      </c>
      <c r="E5434" s="21">
        <v>-6.9810000000000002E-3</v>
      </c>
      <c r="F5434" s="21">
        <v>-4.8129999999999996E-3</v>
      </c>
      <c r="G5434" s="21">
        <v>2.1471000000000001E-2</v>
      </c>
      <c r="H5434" s="21">
        <v>-2.147E-3</v>
      </c>
      <c r="I5434" s="21">
        <v>-2.2230000000000001E-3</v>
      </c>
      <c r="J5434" s="21">
        <v>7.4920000000000004E-3</v>
      </c>
      <c r="K5434" s="21">
        <v>8.0280000000000004E-3</v>
      </c>
      <c r="L5434" s="21" cm="1">
        <f t="array" ref="L5434">MMULT(B5434:K5434,$D$18:$D$27)</f>
        <v>-1.3181981720000002E-3</v>
      </c>
    </row>
    <row r="5435" spans="1:12" x14ac:dyDescent="0.35">
      <c r="A5435" s="22">
        <v>45814</v>
      </c>
      <c r="B5435" s="21">
        <v>2.3962000000000001E-2</v>
      </c>
      <c r="C5435" s="21">
        <v>2.4178000000000002E-2</v>
      </c>
      <c r="D5435" s="21">
        <v>2.7199999999999998E-2</v>
      </c>
      <c r="E5435" s="21">
        <v>2.1909999999999999E-2</v>
      </c>
      <c r="F5435" s="21">
        <v>2.3880999999999999E-2</v>
      </c>
      <c r="G5435" s="21">
        <v>1.8095E-2</v>
      </c>
      <c r="H5435" s="21">
        <v>1.7217E-2</v>
      </c>
      <c r="I5435" s="21">
        <v>1.8355E-2</v>
      </c>
      <c r="J5435" s="21">
        <v>-3.5409999999999999E-3</v>
      </c>
      <c r="K5435" s="21">
        <v>1.2073E-2</v>
      </c>
      <c r="L5435" s="21" cm="1">
        <f t="array" ref="L5435">MMULT(B5435:K5435,$D$18:$D$27)</f>
        <v>1.7791139078000003E-2</v>
      </c>
    </row>
    <row r="5436" spans="1:12" x14ac:dyDescent="0.35">
      <c r="A5436" s="22">
        <v>45817</v>
      </c>
      <c r="B5436" s="21">
        <v>6.7130000000000002E-3</v>
      </c>
      <c r="C5436" s="21">
        <v>3.9230000000000003E-3</v>
      </c>
      <c r="D5436" s="21">
        <v>2.4550000000000002E-3</v>
      </c>
      <c r="E5436" s="21">
        <v>9.4020000000000006E-3</v>
      </c>
      <c r="F5436" s="21">
        <v>7.3810000000000004E-3</v>
      </c>
      <c r="G5436" s="21">
        <v>-2.5732999999999999E-2</v>
      </c>
      <c r="H5436" s="21">
        <v>1.6455000000000001E-2</v>
      </c>
      <c r="I5436" s="21">
        <v>1.5837E-2</v>
      </c>
      <c r="J5436" s="21">
        <v>-2.1676999999999998E-2</v>
      </c>
      <c r="K5436" s="21">
        <v>9.3700000000000001E-4</v>
      </c>
      <c r="L5436" s="21" cm="1">
        <f t="array" ref="L5436">MMULT(B5436:K5436,$D$18:$D$27)</f>
        <v>5.1146795150000023E-3</v>
      </c>
    </row>
    <row r="5437" spans="1:12" x14ac:dyDescent="0.35">
      <c r="A5437" s="22">
        <v>45818</v>
      </c>
      <c r="B5437" s="21">
        <v>2.1434999999999999E-2</v>
      </c>
      <c r="C5437" s="21">
        <v>1.84E-2</v>
      </c>
      <c r="D5437" s="21">
        <v>3.1050000000000001E-2</v>
      </c>
      <c r="E5437" s="21">
        <v>3.5666000000000003E-2</v>
      </c>
      <c r="F5437" s="21">
        <v>4.1031999999999999E-2</v>
      </c>
      <c r="G5437" s="21">
        <v>1.4312E-2</v>
      </c>
      <c r="H5437" s="21">
        <v>1.5495E-2</v>
      </c>
      <c r="I5437" s="21">
        <v>2.2394000000000001E-2</v>
      </c>
      <c r="J5437" s="21">
        <v>-5.4489999999999999E-3</v>
      </c>
      <c r="K5437" s="21">
        <v>1.4788000000000001E-2</v>
      </c>
      <c r="L5437" s="21" cm="1">
        <f t="array" ref="L5437">MMULT(B5437:K5437,$D$18:$D$27)</f>
        <v>2.0703870905000001E-2</v>
      </c>
    </row>
    <row r="5438" spans="1:12" x14ac:dyDescent="0.35">
      <c r="A5438" s="22">
        <v>45819</v>
      </c>
      <c r="B5438" s="21">
        <v>1.9493E-2</v>
      </c>
      <c r="C5438" s="21">
        <v>9.9760000000000005E-3</v>
      </c>
      <c r="D5438" s="21">
        <v>1.7305999999999998E-2</v>
      </c>
      <c r="E5438" s="21">
        <v>2.3799000000000001E-2</v>
      </c>
      <c r="F5438" s="21">
        <v>4.7860000000000003E-3</v>
      </c>
      <c r="G5438" s="21">
        <v>2.8160000000000001E-2</v>
      </c>
      <c r="H5438" s="21">
        <v>2.1180000000000001E-2</v>
      </c>
      <c r="I5438" s="21">
        <v>1.8955E-2</v>
      </c>
      <c r="J5438" s="21">
        <v>5.1130000000000004E-3</v>
      </c>
      <c r="K5438" s="21">
        <v>1.242E-2</v>
      </c>
      <c r="L5438" s="21" cm="1">
        <f t="array" ref="L5438">MMULT(B5438:K5438,$D$18:$D$27)</f>
        <v>1.5714911487000001E-2</v>
      </c>
    </row>
    <row r="5439" spans="1:12" x14ac:dyDescent="0.35">
      <c r="A5439" s="22">
        <v>45820</v>
      </c>
      <c r="B5439" s="21">
        <v>3.8419999999999999E-3</v>
      </c>
      <c r="C5439" s="21">
        <v>1.312E-3</v>
      </c>
      <c r="D5439" s="21">
        <v>5.587E-3</v>
      </c>
      <c r="E5439" s="21">
        <v>1.4355E-2</v>
      </c>
      <c r="F5439" s="21">
        <v>-1.681E-3</v>
      </c>
      <c r="G5439" s="21">
        <v>-3.7699999999999999E-3</v>
      </c>
      <c r="H5439" s="21">
        <v>-1.784E-3</v>
      </c>
      <c r="I5439" s="21">
        <v>4.7130000000000002E-3</v>
      </c>
      <c r="J5439" s="21">
        <v>5.0870000000000004E-3</v>
      </c>
      <c r="K5439" s="21">
        <v>2.49E-3</v>
      </c>
      <c r="L5439" s="21" cm="1">
        <f t="array" ref="L5439">MMULT(B5439:K5439,$D$18:$D$27)</f>
        <v>4.04835088E-3</v>
      </c>
    </row>
    <row r="5440" spans="1:12" x14ac:dyDescent="0.35">
      <c r="A5440" s="22">
        <v>45821</v>
      </c>
      <c r="B5440" s="21">
        <v>2.1780999999999998E-2</v>
      </c>
      <c r="C5440" s="21">
        <v>6.4840000000000002E-3</v>
      </c>
      <c r="D5440" s="21">
        <v>3.8892000000000003E-2</v>
      </c>
      <c r="E5440" s="21">
        <v>2.3973000000000001E-2</v>
      </c>
      <c r="F5440" s="21">
        <v>1.8804000000000001E-2</v>
      </c>
      <c r="G5440" s="21">
        <v>3.3522999999999997E-2</v>
      </c>
      <c r="H5440" s="21">
        <v>3.7756999999999999E-2</v>
      </c>
      <c r="I5440" s="21">
        <v>5.1840000000000002E-3</v>
      </c>
      <c r="J5440" s="21">
        <v>-7.2300000000000001E-4</v>
      </c>
      <c r="K5440" s="21">
        <v>6.5430000000000002E-3</v>
      </c>
      <c r="L5440" s="21" cm="1">
        <f t="array" ref="L5440">MMULT(B5440:K5440,$D$18:$D$27)</f>
        <v>1.6587967939000001E-2</v>
      </c>
    </row>
    <row r="5441" spans="1:12" x14ac:dyDescent="0.35">
      <c r="A5441" s="22">
        <v>45824</v>
      </c>
      <c r="B5441" s="21">
        <v>3.2109999999999999E-3</v>
      </c>
      <c r="C5441" s="21">
        <v>8.2200000000000003E-4</v>
      </c>
      <c r="D5441" s="21">
        <v>-1.6761999999999999E-2</v>
      </c>
      <c r="E5441" s="21">
        <v>-2.0215E-2</v>
      </c>
      <c r="F5441" s="21">
        <v>-1.0744E-2</v>
      </c>
      <c r="G5441" s="21">
        <v>-1.8935E-2</v>
      </c>
      <c r="H5441" s="21">
        <v>-2.4112000000000001E-2</v>
      </c>
      <c r="I5441" s="21">
        <v>1.2034E-2</v>
      </c>
      <c r="J5441" s="21">
        <v>7.2400000000000003E-4</v>
      </c>
      <c r="K5441" s="21">
        <v>3.7919999999999998E-3</v>
      </c>
      <c r="L5441" s="21" cm="1">
        <f t="array" ref="L5441">MMULT(B5441:K5441,$D$18:$D$27)</f>
        <v>-3.4169030610000004E-3</v>
      </c>
    </row>
    <row r="5442" spans="1:12" x14ac:dyDescent="0.35">
      <c r="A5442" s="22">
        <v>45825</v>
      </c>
      <c r="B5442" s="21">
        <v>1.3514E-2</v>
      </c>
      <c r="C5442" s="21">
        <v>1.9310999999999998E-2</v>
      </c>
      <c r="D5442" s="21">
        <v>1.1853000000000001E-2</v>
      </c>
      <c r="E5442" s="21">
        <v>5.2630000000000003E-3</v>
      </c>
      <c r="F5442" s="21">
        <v>4.7340000000000004E-3</v>
      </c>
      <c r="G5442" s="21">
        <v>-1.0787E-2</v>
      </c>
      <c r="H5442" s="21">
        <v>1.4338999999999999E-2</v>
      </c>
      <c r="I5442" s="21">
        <v>7.4419999999999998E-3</v>
      </c>
      <c r="J5442" s="21">
        <v>-6.8690000000000001E-3</v>
      </c>
      <c r="K5442" s="21">
        <v>1.9786999999999999E-2</v>
      </c>
      <c r="L5442" s="21" cm="1">
        <f t="array" ref="L5442">MMULT(B5442:K5442,$D$18:$D$27)</f>
        <v>7.6724241919999998E-3</v>
      </c>
    </row>
    <row r="5443" spans="1:12" x14ac:dyDescent="0.35">
      <c r="A5443" s="22">
        <v>45826</v>
      </c>
      <c r="B5443" s="21">
        <v>-7.1050000000000002E-3</v>
      </c>
      <c r="C5443" s="21">
        <v>-4.4339999999999996E-3</v>
      </c>
      <c r="D5443" s="21">
        <v>-6.8999999999999999E-3</v>
      </c>
      <c r="E5443" s="21">
        <v>-1.7801000000000001E-2</v>
      </c>
      <c r="F5443" s="21">
        <v>-6.3749999999999996E-3</v>
      </c>
      <c r="G5443" s="21">
        <v>-1.9449999999999999E-3</v>
      </c>
      <c r="H5443" s="21">
        <v>-1.3702000000000001E-2</v>
      </c>
      <c r="I5443" s="21">
        <v>2.248E-3</v>
      </c>
      <c r="J5443" s="21">
        <v>3.64E-3</v>
      </c>
      <c r="K5443" s="21">
        <v>-1.5640000000000001E-2</v>
      </c>
      <c r="L5443" s="21" cm="1">
        <f t="array" ref="L5443">MMULT(B5443:K5443,$D$18:$D$27)</f>
        <v>-4.9258572999999993E-3</v>
      </c>
    </row>
    <row r="5444" spans="1:12" x14ac:dyDescent="0.35">
      <c r="A5444" s="22">
        <v>45828</v>
      </c>
      <c r="B5444" s="21">
        <v>1.3339999999999999E-2</v>
      </c>
      <c r="C5444" s="21">
        <v>9.1769999999999994E-3</v>
      </c>
      <c r="D5444" s="21">
        <v>1.2441000000000001E-2</v>
      </c>
      <c r="E5444" s="21">
        <v>9.4879999999999999E-3</v>
      </c>
      <c r="F5444" s="21">
        <v>-2.7900000000000001E-4</v>
      </c>
      <c r="G5444" s="21">
        <v>7.9139999999999992E-3</v>
      </c>
      <c r="H5444" s="21">
        <v>6.1739999999999998E-3</v>
      </c>
      <c r="I5444" s="21">
        <v>-3.2000000000000003E-4</v>
      </c>
      <c r="J5444" s="21">
        <v>1.5959000000000001E-2</v>
      </c>
      <c r="K5444" s="21">
        <v>1.0154E-2</v>
      </c>
      <c r="L5444" s="21" cm="1">
        <f t="array" ref="L5444">MMULT(B5444:K5444,$D$18:$D$27)</f>
        <v>7.8240272689999984E-3</v>
      </c>
    </row>
    <row r="5445" spans="1:12" x14ac:dyDescent="0.35">
      <c r="A5445" s="22">
        <v>45831</v>
      </c>
      <c r="B5445" s="21">
        <v>-2.5805999999999999E-2</v>
      </c>
      <c r="C5445" s="21">
        <v>-1.7987E-2</v>
      </c>
      <c r="D5445" s="21">
        <v>-2.6571999999999998E-2</v>
      </c>
      <c r="E5445" s="21">
        <v>-3.1470999999999999E-2</v>
      </c>
      <c r="F5445" s="21">
        <v>-5.8873000000000002E-2</v>
      </c>
      <c r="G5445" s="21">
        <v>-3.4747E-2</v>
      </c>
      <c r="H5445" s="21">
        <v>-3.6817999999999997E-2</v>
      </c>
      <c r="I5445" s="21">
        <v>-3.0053E-2</v>
      </c>
      <c r="J5445" s="21">
        <v>2.856E-3</v>
      </c>
      <c r="K5445" s="21">
        <v>-1.4841999999999999E-2</v>
      </c>
      <c r="L5445" s="21" cm="1">
        <f t="array" ref="L5445">MMULT(B5445:K5445,$D$18:$D$27)</f>
        <v>-2.6878112318E-2</v>
      </c>
    </row>
    <row r="5446" spans="1:12" x14ac:dyDescent="0.35">
      <c r="A5446" s="22">
        <v>45832</v>
      </c>
      <c r="B5446" s="21">
        <v>-3.0428E-2</v>
      </c>
      <c r="C5446" s="21">
        <v>-2.2537999999999999E-2</v>
      </c>
      <c r="D5446" s="21">
        <v>-1.0739E-2</v>
      </c>
      <c r="E5446" s="21">
        <v>-2.5297E-2</v>
      </c>
      <c r="F5446" s="21">
        <v>-6.8190000000000004E-3</v>
      </c>
      <c r="G5446" s="21">
        <v>1.8211999999999999E-2</v>
      </c>
      <c r="H5446" s="21">
        <v>-3.3446999999999998E-2</v>
      </c>
      <c r="I5446" s="21">
        <v>-1.2971999999999999E-2</v>
      </c>
      <c r="J5446" s="21">
        <v>1.602E-2</v>
      </c>
      <c r="K5446" s="21">
        <v>-7.9229999999999995E-3</v>
      </c>
      <c r="L5446" s="21" cm="1">
        <f t="array" ref="L5446">MMULT(B5446:K5446,$D$18:$D$27)</f>
        <v>-1.4578870469000004E-2</v>
      </c>
    </row>
    <row r="5447" spans="1:12" x14ac:dyDescent="0.35">
      <c r="A5447" s="22">
        <v>45833</v>
      </c>
      <c r="B5447" s="21">
        <v>2.7700000000000001E-4</v>
      </c>
      <c r="C5447" s="21">
        <v>-2.2290000000000001E-3</v>
      </c>
      <c r="D5447" s="21">
        <v>-7.1260000000000004E-3</v>
      </c>
      <c r="E5447" s="21">
        <v>-4.3629999999999997E-3</v>
      </c>
      <c r="F5447" s="21">
        <v>-9.5519999999999997E-3</v>
      </c>
      <c r="G5447" s="21">
        <v>1.6455000000000001E-2</v>
      </c>
      <c r="H5447" s="21">
        <v>-1.4120000000000001E-3</v>
      </c>
      <c r="I5447" s="21">
        <v>1.423E-3</v>
      </c>
      <c r="J5447" s="21">
        <v>-8.0590000000000002E-3</v>
      </c>
      <c r="K5447" s="21">
        <v>2.4199999999999998E-3</v>
      </c>
      <c r="L5447" s="21" cm="1">
        <f t="array" ref="L5447">MMULT(B5447:K5447,$D$18:$D$27)</f>
        <v>-2.8035645679999996E-3</v>
      </c>
    </row>
    <row r="5448" spans="1:12" x14ac:dyDescent="0.35">
      <c r="A5448" s="22">
        <v>45834</v>
      </c>
      <c r="B5448" s="21">
        <v>1.4949E-2</v>
      </c>
      <c r="C5448" s="21">
        <v>8.4480000000000006E-3</v>
      </c>
      <c r="D5448" s="21">
        <v>1.0933E-2</v>
      </c>
      <c r="E5448" s="21">
        <v>2.1236000000000001E-2</v>
      </c>
      <c r="F5448" s="21">
        <v>1.959E-2</v>
      </c>
      <c r="G5448" s="21">
        <v>3.1379999999999998E-2</v>
      </c>
      <c r="H5448" s="21">
        <v>1.7444999999999999E-2</v>
      </c>
      <c r="I5448" s="21">
        <v>4.5139999999999998E-3</v>
      </c>
      <c r="J5448" s="21">
        <v>2.0486999999999998E-2</v>
      </c>
      <c r="K5448" s="21">
        <v>1.1044999999999999E-2</v>
      </c>
      <c r="L5448" s="21" cm="1">
        <f t="array" ref="L5448">MMULT(B5448:K5448,$D$18:$D$27)</f>
        <v>1.409587897E-2</v>
      </c>
    </row>
    <row r="5449" spans="1:12" x14ac:dyDescent="0.35">
      <c r="A5449" s="22">
        <v>45835</v>
      </c>
      <c r="B5449" s="21">
        <v>-5.5459999999999997E-3</v>
      </c>
      <c r="C5449" s="21">
        <v>-4.4999999999999997E-3</v>
      </c>
      <c r="D5449" s="21">
        <v>-2.7239999999999999E-3</v>
      </c>
      <c r="E5449" s="21">
        <v>-7.9220000000000002E-3</v>
      </c>
      <c r="F5449" s="21">
        <v>5.3210000000000002E-3</v>
      </c>
      <c r="G5449" s="21">
        <v>-8.3029999999999996E-3</v>
      </c>
      <c r="H5449" s="21">
        <v>-1.2975E-2</v>
      </c>
      <c r="I5449" s="21">
        <v>-7.6559999999999996E-3</v>
      </c>
      <c r="J5449" s="21">
        <v>3.1150000000000001E-3</v>
      </c>
      <c r="K5449" s="21">
        <v>-6.5700000000000003E-4</v>
      </c>
      <c r="L5449" s="21" cm="1">
        <f t="array" ref="L5449">MMULT(B5449:K5449,$D$18:$D$27)</f>
        <v>-4.4208131409999999E-3</v>
      </c>
    </row>
    <row r="5450" spans="1:12" x14ac:dyDescent="0.35">
      <c r="A5450" s="22">
        <v>45838</v>
      </c>
      <c r="B5450" s="21">
        <v>-1.4445E-2</v>
      </c>
      <c r="C5450" s="21">
        <v>-4.1729999999999996E-3</v>
      </c>
      <c r="D5450" s="21">
        <v>-9.8510000000000004E-3</v>
      </c>
      <c r="E5450" s="21">
        <v>-4.7689999999999998E-3</v>
      </c>
      <c r="F5450" s="21">
        <v>-6.1749999999999999E-3</v>
      </c>
      <c r="G5450" s="21">
        <v>-1.72E-3</v>
      </c>
      <c r="H5450" s="21">
        <v>-1.3849999999999999E-2</v>
      </c>
      <c r="I5450" s="21">
        <v>4.1899999999999999E-4</v>
      </c>
      <c r="J5450" s="21">
        <v>1.4493000000000001E-2</v>
      </c>
      <c r="K5450" s="21">
        <v>-7.7650000000000002E-3</v>
      </c>
      <c r="L5450" s="21" cm="1">
        <f t="array" ref="L5450">MMULT(B5450:K5450,$D$18:$D$27)</f>
        <v>-3.8659273400000011E-3</v>
      </c>
    </row>
    <row r="5451" spans="1:12" x14ac:dyDescent="0.35">
      <c r="A5451" s="22">
        <v>45839</v>
      </c>
      <c r="B5451" s="21">
        <v>1.3358E-2</v>
      </c>
      <c r="C5451" s="21">
        <v>1.6621E-2</v>
      </c>
      <c r="D5451" s="21">
        <v>1.321E-2</v>
      </c>
      <c r="E5451" s="21">
        <v>2.5072000000000001E-2</v>
      </c>
      <c r="F5451" s="21">
        <v>4.1419999999999998E-2</v>
      </c>
      <c r="G5451" s="21">
        <v>-1.2121E-2</v>
      </c>
      <c r="H5451" s="21">
        <v>2.0233000000000001E-2</v>
      </c>
      <c r="I5451" s="21">
        <v>3.2272000000000002E-2</v>
      </c>
      <c r="J5451" s="21">
        <v>-3.6394999999999997E-2</v>
      </c>
      <c r="K5451" s="21">
        <v>2.3116999999999999E-2</v>
      </c>
      <c r="L5451" s="21" cm="1">
        <f t="array" ref="L5451">MMULT(B5451:K5451,$D$18:$D$27)</f>
        <v>1.4883038729000002E-2</v>
      </c>
    </row>
    <row r="5452" spans="1:12" x14ac:dyDescent="0.35">
      <c r="A5452" s="22">
        <v>45840</v>
      </c>
      <c r="B5452" s="21">
        <v>1.6569E-2</v>
      </c>
      <c r="C5452" s="21">
        <v>1.6556000000000001E-2</v>
      </c>
      <c r="D5452" s="21">
        <v>1.3945000000000001E-2</v>
      </c>
      <c r="E5452" s="21">
        <v>2.6633E-2</v>
      </c>
      <c r="F5452" s="21">
        <v>2.017E-2</v>
      </c>
      <c r="G5452" s="21">
        <v>1.0525E-2</v>
      </c>
      <c r="H5452" s="21">
        <v>2.4965000000000001E-2</v>
      </c>
      <c r="I5452" s="21">
        <v>2.6877999999999999E-2</v>
      </c>
      <c r="J5452" s="21">
        <v>6.0010000000000003E-3</v>
      </c>
      <c r="K5452" s="21">
        <v>2.6537000000000002E-2</v>
      </c>
      <c r="L5452" s="21" cm="1">
        <f t="array" ref="L5452">MMULT(B5452:K5452,$D$18:$D$27)</f>
        <v>1.9405149481E-2</v>
      </c>
    </row>
    <row r="5453" spans="1:12" x14ac:dyDescent="0.35">
      <c r="A5453" s="22">
        <v>45841</v>
      </c>
      <c r="B5453" s="21">
        <v>1.0356000000000001E-2</v>
      </c>
      <c r="C5453" s="21">
        <v>2.6350000000000002E-3</v>
      </c>
      <c r="D5453" s="21">
        <v>2.1970000000000002E-3</v>
      </c>
      <c r="E5453" s="21">
        <v>-8.0470000000000003E-3</v>
      </c>
      <c r="F5453" s="21">
        <v>-7.2399999999999999E-3</v>
      </c>
      <c r="G5453" s="21">
        <v>-1.4959999999999999E-3</v>
      </c>
      <c r="H5453" s="21">
        <v>-2.9589999999999998E-3</v>
      </c>
      <c r="I5453" s="21">
        <v>6.5630000000000003E-3</v>
      </c>
      <c r="J5453" s="21">
        <v>-3.1580000000000002E-3</v>
      </c>
      <c r="K5453" s="21">
        <v>9.1140000000000006E-3</v>
      </c>
      <c r="L5453" s="21" cm="1">
        <f t="array" ref="L5453">MMULT(B5453:K5453,$D$18:$D$27)</f>
        <v>1.4755493830000002E-3</v>
      </c>
    </row>
    <row r="5454" spans="1:12" x14ac:dyDescent="0.35">
      <c r="A5454" s="22">
        <v>45845</v>
      </c>
      <c r="B5454" s="21">
        <v>-9.7149999999999997E-3</v>
      </c>
      <c r="C5454" s="21">
        <v>-6.5380000000000004E-3</v>
      </c>
      <c r="D5454" s="21">
        <v>-2.8745E-2</v>
      </c>
      <c r="E5454" s="21">
        <v>-1.2062E-2</v>
      </c>
      <c r="F5454" s="21">
        <v>-1.9635E-2</v>
      </c>
      <c r="G5454" s="21">
        <v>-6.1089999999999998E-3</v>
      </c>
      <c r="H5454" s="21">
        <v>-1.0274E-2</v>
      </c>
      <c r="I5454" s="21">
        <v>-6.992E-3</v>
      </c>
      <c r="J5454" s="21">
        <v>-2.8159999999999999E-3</v>
      </c>
      <c r="K5454" s="21">
        <v>2.2720000000000001E-3</v>
      </c>
      <c r="L5454" s="21" cm="1">
        <f t="array" ref="L5454">MMULT(B5454:K5454,$D$18:$D$27)</f>
        <v>-1.0388932527000001E-2</v>
      </c>
    </row>
    <row r="5455" spans="1:12" x14ac:dyDescent="0.35">
      <c r="A5455" s="22">
        <v>45846</v>
      </c>
      <c r="B5455" s="21">
        <v>2.7720000000000002E-2</v>
      </c>
      <c r="C5455" s="21">
        <v>3.9620000000000002E-2</v>
      </c>
      <c r="D5455" s="21">
        <v>3.6284999999999998E-2</v>
      </c>
      <c r="E5455" s="21">
        <v>3.5007999999999997E-2</v>
      </c>
      <c r="F5455" s="21">
        <v>4.5494E-2</v>
      </c>
      <c r="G5455" s="21">
        <v>1.1249E-2</v>
      </c>
      <c r="H5455" s="21">
        <v>5.5363000000000002E-2</v>
      </c>
      <c r="I5455" s="21">
        <v>2.8480999999999999E-2</v>
      </c>
      <c r="J5455" s="21">
        <v>-7.0600000000000003E-3</v>
      </c>
      <c r="K5455" s="21">
        <v>1.9722E-2</v>
      </c>
      <c r="L5455" s="21" cm="1">
        <f t="array" ref="L5455">MMULT(B5455:K5455,$D$18:$D$27)</f>
        <v>2.9148237909000001E-2</v>
      </c>
    </row>
    <row r="5456" spans="1:12" x14ac:dyDescent="0.35">
      <c r="A5456" s="22">
        <v>45847</v>
      </c>
      <c r="B5456" s="21">
        <v>-3.4150000000000001E-3</v>
      </c>
      <c r="C5456" s="21">
        <v>-1.436E-3</v>
      </c>
      <c r="D5456" s="21">
        <v>-1.6619999999999999E-2</v>
      </c>
      <c r="E5456" s="21">
        <v>-1.3154000000000001E-2</v>
      </c>
      <c r="F5456" s="21">
        <v>-7.9369999999999996E-3</v>
      </c>
      <c r="G5456" s="21">
        <v>-2.1273E-2</v>
      </c>
      <c r="H5456" s="21">
        <v>-3.934E-3</v>
      </c>
      <c r="I5456" s="21">
        <v>3.9230000000000003E-3</v>
      </c>
      <c r="J5456" s="21">
        <v>-1.1731E-2</v>
      </c>
      <c r="K5456" s="21">
        <v>-3.6679999999999998E-3</v>
      </c>
      <c r="L5456" s="21" cm="1">
        <f t="array" ref="L5456">MMULT(B5456:K5456,$D$18:$D$27)</f>
        <v>-5.4337185769999996E-3</v>
      </c>
    </row>
    <row r="5457" spans="1:12" x14ac:dyDescent="0.35">
      <c r="A5457" s="22">
        <v>45848</v>
      </c>
      <c r="B5457" s="21">
        <v>9.9299999999999996E-3</v>
      </c>
      <c r="C5457" s="21">
        <v>7.515E-3</v>
      </c>
      <c r="D5457" s="21">
        <v>-1.3129999999999999E-3</v>
      </c>
      <c r="E5457" s="21">
        <v>8.8859999999999998E-3</v>
      </c>
      <c r="F5457" s="21">
        <v>1.1034E-2</v>
      </c>
      <c r="G5457" s="21">
        <v>2.9300000000000002E-4</v>
      </c>
      <c r="H5457" s="21">
        <v>6.1440000000000002E-3</v>
      </c>
      <c r="I5457" s="21">
        <v>2.9729999999999999E-2</v>
      </c>
      <c r="J5457" s="21">
        <v>-3.6000000000000002E-4</v>
      </c>
      <c r="K5457" s="21">
        <v>1.6678999999999999E-2</v>
      </c>
      <c r="L5457" s="21" cm="1">
        <f t="array" ref="L5457">MMULT(B5457:K5457,$D$18:$D$27)</f>
        <v>1.1519261154E-2</v>
      </c>
    </row>
    <row r="5458" spans="1:12" x14ac:dyDescent="0.35">
      <c r="A5458" s="22">
        <v>45849</v>
      </c>
      <c r="B5458" s="21">
        <v>4.3499999999999997E-3</v>
      </c>
      <c r="C5458" s="21">
        <v>7.3940000000000004E-3</v>
      </c>
      <c r="D5458" s="21">
        <v>1.0762000000000001E-2</v>
      </c>
      <c r="E5458" s="21">
        <v>2.5170000000000001E-3</v>
      </c>
      <c r="F5458" s="21">
        <v>1.8008E-2</v>
      </c>
      <c r="G5458" s="21">
        <v>6.7939999999999997E-3</v>
      </c>
      <c r="H5458" s="21">
        <v>1.0033E-2</v>
      </c>
      <c r="I5458" s="21">
        <v>-1.9942000000000001E-2</v>
      </c>
      <c r="J5458" s="21">
        <v>1.799E-3</v>
      </c>
      <c r="K5458" s="21">
        <v>-1.3167999999999999E-2</v>
      </c>
      <c r="L5458" s="21" cm="1">
        <f t="array" ref="L5458">MMULT(B5458:K5458,$D$18:$D$27)</f>
        <v>6.3655093799999912E-4</v>
      </c>
    </row>
    <row r="5459" spans="1:12" x14ac:dyDescent="0.35">
      <c r="A5459" s="22">
        <v>45852</v>
      </c>
      <c r="B5459" s="21">
        <v>-1.3082E-2</v>
      </c>
      <c r="C5459" s="21">
        <v>-2.3566E-2</v>
      </c>
      <c r="D5459" s="21">
        <v>-3.5760000000000002E-3</v>
      </c>
      <c r="E5459" s="21">
        <v>-1.5061E-2</v>
      </c>
      <c r="F5459" s="21">
        <v>-2.9215000000000001E-2</v>
      </c>
      <c r="G5459" s="21">
        <v>3.258E-3</v>
      </c>
      <c r="H5459" s="21">
        <v>-2.6776000000000001E-2</v>
      </c>
      <c r="I5459" s="21">
        <v>-2.0500000000000001E-2</v>
      </c>
      <c r="J5459" s="21">
        <v>1.7240999999999999E-2</v>
      </c>
      <c r="K5459" s="21">
        <v>-2.3518000000000001E-2</v>
      </c>
      <c r="L5459" s="21" cm="1">
        <f t="array" ref="L5459">MMULT(B5459:K5459,$D$18:$D$27)</f>
        <v>-1.3307493579000001E-2</v>
      </c>
    </row>
    <row r="5460" spans="1:12" x14ac:dyDescent="0.35">
      <c r="A5460" s="22">
        <v>45853</v>
      </c>
      <c r="B5460" s="21">
        <v>-8.8660000000000006E-3</v>
      </c>
      <c r="C5460" s="21">
        <v>-6.3299999999999997E-3</v>
      </c>
      <c r="D5460" s="21">
        <v>-2.3573E-2</v>
      </c>
      <c r="E5460" s="21">
        <v>-1.7203E-2</v>
      </c>
      <c r="F5460" s="21">
        <v>-3.175E-2</v>
      </c>
      <c r="G5460" s="21">
        <v>-1.8265E-2</v>
      </c>
      <c r="H5460" s="21">
        <v>-5.2807E-2</v>
      </c>
      <c r="I5460" s="21">
        <v>-5.7359999999999998E-3</v>
      </c>
      <c r="J5460" s="21">
        <v>-1.3417999999999999E-2</v>
      </c>
      <c r="K5460" s="21">
        <v>-5.7000000000000003E-5</v>
      </c>
      <c r="L5460" s="21" cm="1">
        <f t="array" ref="L5460">MMULT(B5460:K5460,$D$18:$D$27)</f>
        <v>-1.7305567915999999E-2</v>
      </c>
    </row>
    <row r="5461" spans="1:12" x14ac:dyDescent="0.35">
      <c r="A5461" s="22">
        <v>45854</v>
      </c>
      <c r="B5461" s="21">
        <v>-6.0219999999999996E-3</v>
      </c>
      <c r="C5461" s="21">
        <v>-5.11E-3</v>
      </c>
      <c r="D5461" s="21">
        <v>-7.6020000000000003E-3</v>
      </c>
      <c r="E5461" s="21">
        <v>-1.1237E-2</v>
      </c>
      <c r="F5461" s="21">
        <v>-1.3687E-2</v>
      </c>
      <c r="G5461" s="21">
        <v>-1.9609000000000001E-2</v>
      </c>
      <c r="H5461" s="21">
        <v>-1.405E-3</v>
      </c>
      <c r="I5461" s="21">
        <v>-3.5861999999999998E-2</v>
      </c>
      <c r="J5461" s="21">
        <v>-1.0740000000000001E-3</v>
      </c>
      <c r="K5461" s="21">
        <v>-1.8506000000000002E-2</v>
      </c>
      <c r="L5461" s="21" cm="1">
        <f t="array" ref="L5461">MMULT(B5461:K5461,$D$18:$D$27)</f>
        <v>-1.3139127865999998E-2</v>
      </c>
    </row>
    <row r="5462" spans="1:12" x14ac:dyDescent="0.35">
      <c r="A5462" s="22">
        <v>45855</v>
      </c>
      <c r="B5462" s="21">
        <v>-5.0790000000000002E-3</v>
      </c>
      <c r="C5462" s="21">
        <v>9.7389999999999994E-3</v>
      </c>
      <c r="D5462" s="21">
        <v>-3.114E-3</v>
      </c>
      <c r="E5462" s="21">
        <v>1.4206E-2</v>
      </c>
      <c r="F5462" s="21">
        <v>2.313E-3</v>
      </c>
      <c r="G5462" s="21">
        <v>2.9520000000000002E-3</v>
      </c>
      <c r="H5462" s="21">
        <v>2.1580999999999999E-2</v>
      </c>
      <c r="I5462" s="21">
        <v>1.221E-2</v>
      </c>
      <c r="J5462" s="21">
        <v>-1.5048000000000001E-2</v>
      </c>
      <c r="K5462" s="21">
        <v>1.0442999999999999E-2</v>
      </c>
      <c r="L5462" s="21" cm="1">
        <f t="array" ref="L5462">MMULT(B5462:K5462,$D$18:$D$27)</f>
        <v>3.9982361150000005E-3</v>
      </c>
    </row>
    <row r="5463" spans="1:12" x14ac:dyDescent="0.35">
      <c r="A5463" s="22">
        <v>45856</v>
      </c>
      <c r="B5463" s="21">
        <v>-3.4838000000000001E-2</v>
      </c>
      <c r="C5463" s="21">
        <v>-8.8520000000000005E-3</v>
      </c>
      <c r="D5463" s="21">
        <v>-6.3330000000000001E-3</v>
      </c>
      <c r="E5463" s="21">
        <v>-1.2605999999999999E-2</v>
      </c>
      <c r="F5463" s="21">
        <v>-3.8939000000000001E-2</v>
      </c>
      <c r="G5463" s="21">
        <v>2.7810999999999999E-2</v>
      </c>
      <c r="H5463" s="21">
        <v>1.6069999999999999E-3</v>
      </c>
      <c r="I5463" s="21">
        <v>5.7520000000000002E-3</v>
      </c>
      <c r="J5463" s="21">
        <v>1.4187E-2</v>
      </c>
      <c r="K5463" s="21">
        <v>2.3000000000000001E-4</v>
      </c>
      <c r="L5463" s="21" cm="1">
        <f t="array" ref="L5463">MMULT(B5463:K5463,$D$18:$D$27)</f>
        <v>-8.1698974419999997E-3</v>
      </c>
    </row>
    <row r="5464" spans="1:12" x14ac:dyDescent="0.35">
      <c r="A5464" s="22">
        <v>45859</v>
      </c>
      <c r="B5464" s="21">
        <v>2.598E-3</v>
      </c>
      <c r="C5464" s="21">
        <v>-2.3990000000000001E-3</v>
      </c>
      <c r="D5464" s="21">
        <v>-1.0111999999999999E-2</v>
      </c>
      <c r="E5464" s="21">
        <v>-6.9839999999999998E-3</v>
      </c>
      <c r="F5464" s="21">
        <v>6.6030000000000004E-3</v>
      </c>
      <c r="G5464" s="21">
        <v>-4.5643000000000003E-2</v>
      </c>
      <c r="H5464" s="21">
        <v>-1.4213999999999999E-2</v>
      </c>
      <c r="I5464" s="21">
        <v>1.191E-3</v>
      </c>
      <c r="J5464" s="21">
        <v>-2.7618E-2</v>
      </c>
      <c r="K5464" s="21">
        <v>3.846E-3</v>
      </c>
      <c r="L5464" s="21" cm="1">
        <f t="array" ref="L5464">MMULT(B5464:K5464,$D$18:$D$27)</f>
        <v>-6.1349399389999991E-3</v>
      </c>
    </row>
    <row r="5465" spans="1:12" x14ac:dyDescent="0.35">
      <c r="A5465" s="22">
        <v>45860</v>
      </c>
      <c r="B5465" s="21">
        <v>4.535E-3</v>
      </c>
      <c r="C5465" s="21">
        <v>2.405E-3</v>
      </c>
      <c r="D5465" s="21">
        <v>1.2362E-2</v>
      </c>
      <c r="E5465" s="21">
        <v>2.1758E-2</v>
      </c>
      <c r="F5465" s="21">
        <v>2.4150000000000001E-2</v>
      </c>
      <c r="G5465" s="21">
        <v>-4.7149999999999996E-3</v>
      </c>
      <c r="H5465" s="21">
        <v>1.3023E-2</v>
      </c>
      <c r="I5465" s="21">
        <v>8.7299999999999997E-4</v>
      </c>
      <c r="J5465" s="21">
        <v>-5.1640000000000002E-3</v>
      </c>
      <c r="K5465" s="21">
        <v>2.1159999999999998E-3</v>
      </c>
      <c r="L5465" s="21" cm="1">
        <f t="array" ref="L5465">MMULT(B5465:K5465,$D$18:$D$27)</f>
        <v>7.0358082959999999E-3</v>
      </c>
    </row>
    <row r="5466" spans="1:12" x14ac:dyDescent="0.35">
      <c r="A5466" s="22">
        <v>45861</v>
      </c>
      <c r="B5466" s="21">
        <v>1.2806E-2</v>
      </c>
      <c r="C5466" s="21">
        <v>2.0528000000000001E-2</v>
      </c>
      <c r="D5466" s="21">
        <v>8.0560000000000007E-3</v>
      </c>
      <c r="E5466" s="21">
        <v>2.2155000000000001E-2</v>
      </c>
      <c r="F5466" s="21">
        <v>2.2998999999999999E-2</v>
      </c>
      <c r="G5466" s="21">
        <v>1.4704999999999999E-2</v>
      </c>
      <c r="H5466" s="21">
        <v>2.0202000000000001E-2</v>
      </c>
      <c r="I5466" s="21">
        <v>1.3396E-2</v>
      </c>
      <c r="J5466" s="21">
        <v>-5.9329999999999999E-3</v>
      </c>
      <c r="K5466" s="21">
        <v>1.3067E-2</v>
      </c>
      <c r="L5466" s="21" cm="1">
        <f t="array" ref="L5466">MMULT(B5466:K5466,$D$18:$D$27)</f>
        <v>1.2924868106000001E-2</v>
      </c>
    </row>
    <row r="5467" spans="1:12" x14ac:dyDescent="0.35">
      <c r="A5467" s="22">
        <v>45862</v>
      </c>
      <c r="B5467" s="21">
        <v>7.8230000000000001E-3</v>
      </c>
      <c r="C5467" s="21">
        <v>1.7698999999999999E-2</v>
      </c>
      <c r="D5467" s="21">
        <v>1.4300000000000001E-3</v>
      </c>
      <c r="E5467" s="21">
        <v>6.1029999999999999E-3</v>
      </c>
      <c r="F5467" s="21">
        <v>2.846E-3</v>
      </c>
      <c r="G5467" s="21">
        <v>4.3660000000000001E-3</v>
      </c>
      <c r="H5467" s="21">
        <v>4.2750000000000002E-3</v>
      </c>
      <c r="I5467" s="21">
        <v>-2.7609999999999999E-2</v>
      </c>
      <c r="J5467" s="21">
        <v>2.2752999999999999E-2</v>
      </c>
      <c r="K5467" s="21">
        <v>-3.5090999999999997E-2</v>
      </c>
      <c r="L5467" s="21" cm="1">
        <f t="array" ref="L5467">MMULT(B5467:K5467,$D$18:$D$27)</f>
        <v>5.6463401599999978E-4</v>
      </c>
    </row>
    <row r="5468" spans="1:12" x14ac:dyDescent="0.35">
      <c r="A5468" s="22">
        <v>45863</v>
      </c>
      <c r="B5468" s="21">
        <v>-3.5200000000000001E-3</v>
      </c>
      <c r="C5468" s="21">
        <v>-6.3530000000000001E-3</v>
      </c>
      <c r="D5468" s="21">
        <v>-5.5440000000000003E-3</v>
      </c>
      <c r="E5468" s="21">
        <v>-7.0070000000000002E-3</v>
      </c>
      <c r="F5468" s="21">
        <v>6.5269999999999998E-3</v>
      </c>
      <c r="G5468" s="21">
        <v>-2.41E-4</v>
      </c>
      <c r="H5468" s="21">
        <v>1.7930000000000001E-3</v>
      </c>
      <c r="I5468" s="21">
        <v>5.228E-3</v>
      </c>
      <c r="J5468" s="21">
        <v>-1.0939999999999999E-3</v>
      </c>
      <c r="K5468" s="21">
        <v>1.518E-3</v>
      </c>
      <c r="L5468" s="21" cm="1">
        <f t="array" ref="L5468">MMULT(B5468:K5468,$D$18:$D$27)</f>
        <v>-2.5512559100000022E-4</v>
      </c>
    </row>
    <row r="5469" spans="1:12" x14ac:dyDescent="0.35">
      <c r="A5469" s="22">
        <v>45866</v>
      </c>
      <c r="B5469" s="21">
        <v>9.4199999999999996E-3</v>
      </c>
      <c r="C5469" s="21">
        <v>9.2999999999999992E-3</v>
      </c>
      <c r="D5469" s="21">
        <v>2.7536000000000001E-2</v>
      </c>
      <c r="E5469" s="21">
        <v>2.1801000000000001E-2</v>
      </c>
      <c r="F5469" s="21">
        <v>1.4942E-2</v>
      </c>
      <c r="G5469" s="21">
        <v>1.0385999999999999E-2</v>
      </c>
      <c r="H5469" s="21">
        <v>1.8787999999999999E-2</v>
      </c>
      <c r="I5469" s="21">
        <v>2.1765E-2</v>
      </c>
      <c r="J5469" s="21">
        <v>-6.5719999999999997E-3</v>
      </c>
      <c r="K5469" s="21">
        <v>1.8825999999999999E-2</v>
      </c>
      <c r="L5469" s="21" cm="1">
        <f t="array" ref="L5469">MMULT(B5469:K5469,$D$18:$D$27)</f>
        <v>1.4045715592000001E-2</v>
      </c>
    </row>
    <row r="5470" spans="1:12" x14ac:dyDescent="0.35">
      <c r="A5470" s="22">
        <v>45867</v>
      </c>
      <c r="B5470" s="21">
        <v>1.2921999999999999E-2</v>
      </c>
      <c r="C5470" s="21">
        <v>4.7990000000000003E-3</v>
      </c>
      <c r="D5470" s="21">
        <v>1.2330000000000001E-2</v>
      </c>
      <c r="E5470" s="21">
        <v>9.9979999999999999E-3</v>
      </c>
      <c r="F5470" s="21">
        <v>-1.0278000000000001E-2</v>
      </c>
      <c r="G5470" s="21">
        <v>1.3388000000000001E-2</v>
      </c>
      <c r="H5470" s="21">
        <v>-1.9759999999999999E-3</v>
      </c>
      <c r="I5470" s="21">
        <v>5.6389999999999999E-3</v>
      </c>
      <c r="J5470" s="21">
        <v>2.4622999999999999E-2</v>
      </c>
      <c r="K5470" s="21">
        <v>3.604E-3</v>
      </c>
      <c r="L5470" s="21" cm="1">
        <f t="array" ref="L5470">MMULT(B5470:K5470,$D$18:$D$27)</f>
        <v>8.3513671269999992E-3</v>
      </c>
    </row>
    <row r="5471" spans="1:12" x14ac:dyDescent="0.35">
      <c r="A5471" s="22">
        <v>45868</v>
      </c>
      <c r="B5471" s="21">
        <v>-8.6820000000000005E-3</v>
      </c>
      <c r="C5471" s="21">
        <v>-2.2098E-2</v>
      </c>
      <c r="D5471" s="21">
        <v>-1.5509999999999999E-2</v>
      </c>
      <c r="E5471" s="21">
        <v>-1.3471E-2</v>
      </c>
      <c r="F5471" s="21">
        <v>-4.0977E-2</v>
      </c>
      <c r="G5471" s="21">
        <v>-1.2916E-2</v>
      </c>
      <c r="H5471" s="21">
        <v>-2.3096999999999999E-2</v>
      </c>
      <c r="I5471" s="21">
        <v>-3.1227999999999999E-2</v>
      </c>
      <c r="J5471" s="21">
        <v>4.6629999999999996E-3</v>
      </c>
      <c r="K5471" s="21">
        <v>-2.6505999999999998E-2</v>
      </c>
      <c r="L5471" s="21" cm="1">
        <f t="array" ref="L5471">MMULT(B5471:K5471,$D$18:$D$27)</f>
        <v>-1.8389793394999999E-2</v>
      </c>
    </row>
    <row r="5472" spans="1:12" x14ac:dyDescent="0.35">
      <c r="A5472" s="22">
        <v>45869</v>
      </c>
      <c r="B5472" s="21">
        <v>-2.3240000000000001E-3</v>
      </c>
      <c r="C5472" s="21">
        <v>-1.2503E-2</v>
      </c>
      <c r="D5472" s="21">
        <v>-1.0063000000000001E-2</v>
      </c>
      <c r="E5472" s="21">
        <v>-1.3757999999999999E-2</v>
      </c>
      <c r="F5472" s="21">
        <v>-1.0828000000000001E-2</v>
      </c>
      <c r="G5472" s="21">
        <v>-5.7359999999999998E-3</v>
      </c>
      <c r="H5472" s="21">
        <v>-1.0583E-2</v>
      </c>
      <c r="I5472" s="21">
        <v>-6.5919999999999998E-3</v>
      </c>
      <c r="J5472" s="21">
        <v>1.7849999999999999E-3</v>
      </c>
      <c r="K5472" s="21">
        <v>-3.4550000000000002E-3</v>
      </c>
      <c r="L5472" s="21" cm="1">
        <f t="array" ref="L5472">MMULT(B5472:K5472,$D$18:$D$27)</f>
        <v>-6.6951065390000002E-3</v>
      </c>
    </row>
    <row r="5473" spans="1:12" x14ac:dyDescent="0.35">
      <c r="A5473" s="22">
        <v>45870</v>
      </c>
      <c r="B5473" s="21">
        <v>-1.7915E-2</v>
      </c>
      <c r="C5473" s="21">
        <v>-1.583E-3</v>
      </c>
      <c r="D5473" s="21">
        <v>-2.8494999999999999E-2</v>
      </c>
      <c r="E5473" s="21">
        <v>-2.7061000000000002E-2</v>
      </c>
      <c r="F5473" s="21">
        <v>-2.2189E-2</v>
      </c>
      <c r="G5473" s="21">
        <v>-2.0972000000000001E-2</v>
      </c>
      <c r="H5473" s="21">
        <v>-1.2062E-2</v>
      </c>
      <c r="I5473" s="21">
        <v>-3.2205999999999999E-2</v>
      </c>
      <c r="J5473" s="21">
        <v>1.426E-3</v>
      </c>
      <c r="K5473" s="21">
        <v>-2.7380999999999999E-2</v>
      </c>
      <c r="L5473" s="21" cm="1">
        <f t="array" ref="L5473">MMULT(B5473:K5473,$D$18:$D$27)</f>
        <v>-1.8947441661999999E-2</v>
      </c>
    </row>
    <row r="5474" spans="1:12" x14ac:dyDescent="0.35">
      <c r="A5474" s="22">
        <v>45873</v>
      </c>
      <c r="B5474" s="21">
        <v>-2.0704E-2</v>
      </c>
      <c r="C5474" s="21">
        <v>-2.3779999999999999E-3</v>
      </c>
      <c r="D5474" s="21">
        <v>3.516E-3</v>
      </c>
      <c r="E5474" s="21">
        <v>9.7000000000000005E-4</v>
      </c>
      <c r="F5474" s="21">
        <v>-5.1440000000000001E-3</v>
      </c>
      <c r="G5474" s="21">
        <v>1.1662E-2</v>
      </c>
      <c r="H5474" s="21">
        <v>-1.2670000000000001E-2</v>
      </c>
      <c r="I5474" s="21">
        <v>1.5552E-2</v>
      </c>
      <c r="J5474" s="21">
        <v>6.4060000000000002E-3</v>
      </c>
      <c r="K5474" s="21">
        <v>1.468E-2</v>
      </c>
      <c r="L5474" s="21" cm="1">
        <f t="array" ref="L5474">MMULT(B5474:K5474,$D$18:$D$27)</f>
        <v>-4.5147845799999942E-4</v>
      </c>
    </row>
    <row r="5475" spans="1:12" x14ac:dyDescent="0.35">
      <c r="A5475" s="22">
        <v>45874</v>
      </c>
      <c r="B5475" s="21">
        <v>-1.2110000000000001E-3</v>
      </c>
      <c r="C5475" s="21">
        <v>1.3242E-2</v>
      </c>
      <c r="D5475" s="21">
        <v>6.581E-3</v>
      </c>
      <c r="E5475" s="21">
        <v>3.7699999999999999E-3</v>
      </c>
      <c r="F5475" s="21">
        <v>1.8856000000000001E-2</v>
      </c>
      <c r="G5475" s="21">
        <v>-7.2199999999999999E-3</v>
      </c>
      <c r="H5475" s="21">
        <v>5.1330000000000004E-3</v>
      </c>
      <c r="I5475" s="21">
        <v>5.0220000000000004E-3</v>
      </c>
      <c r="J5475" s="21">
        <v>-8.4869999999999998E-3</v>
      </c>
      <c r="K5475" s="21">
        <v>5.7159999999999997E-3</v>
      </c>
      <c r="L5475" s="21" cm="1">
        <f t="array" ref="L5475">MMULT(B5475:K5475,$D$18:$D$27)</f>
        <v>3.6452039770000005E-3</v>
      </c>
    </row>
    <row r="5476" spans="1:12" x14ac:dyDescent="0.35">
      <c r="A5476" s="22">
        <v>45875</v>
      </c>
      <c r="B5476" s="21">
        <v>-6.8069999999999997E-3</v>
      </c>
      <c r="C5476" s="21">
        <v>-1.699E-3</v>
      </c>
      <c r="D5476" s="21">
        <v>-1.0104E-2</v>
      </c>
      <c r="E5476" s="21">
        <v>-9.6599999999999995E-4</v>
      </c>
      <c r="F5476" s="21">
        <v>-1.9103999999999999E-2</v>
      </c>
      <c r="G5476" s="21">
        <v>-3.545E-3</v>
      </c>
      <c r="H5476" s="21">
        <v>-1.2534999999999999E-2</v>
      </c>
      <c r="I5476" s="21">
        <v>-1.8268E-2</v>
      </c>
      <c r="J5476" s="21">
        <v>-4.6005999999999998E-2</v>
      </c>
      <c r="K5476" s="21">
        <v>-3.8360999999999999E-2</v>
      </c>
      <c r="L5476" s="21" cm="1">
        <f t="array" ref="L5476">MMULT(B5476:K5476,$D$18:$D$27)</f>
        <v>-1.6661273529999996E-2</v>
      </c>
    </row>
    <row r="5477" spans="1:12" x14ac:dyDescent="0.35">
      <c r="A5477" s="22">
        <v>45876</v>
      </c>
      <c r="B5477" s="21">
        <v>-5.2579999999999997E-3</v>
      </c>
      <c r="C5477" s="21">
        <v>2.4870000000000001E-3</v>
      </c>
      <c r="D5477" s="21">
        <v>-5.3179999999999998E-3</v>
      </c>
      <c r="E5477" s="21">
        <v>-5.4770000000000001E-3</v>
      </c>
      <c r="F5477" s="21">
        <v>-2.1299999999999999E-3</v>
      </c>
      <c r="G5477" s="21">
        <v>2.3550999999999999E-2</v>
      </c>
      <c r="H5477" s="21">
        <v>2.4683E-2</v>
      </c>
      <c r="I5477" s="21">
        <v>-4.5059999999999996E-3</v>
      </c>
      <c r="J5477" s="21">
        <v>3.7399999999999998E-4</v>
      </c>
      <c r="K5477" s="21">
        <v>-5.7250000000000001E-3</v>
      </c>
      <c r="L5477" s="21" cm="1">
        <f t="array" ref="L5477">MMULT(B5477:K5477,$D$18:$D$27)</f>
        <v>-1.8036072300000022E-4</v>
      </c>
    </row>
    <row r="5478" spans="1:12" x14ac:dyDescent="0.35">
      <c r="A5478" s="22">
        <v>45877</v>
      </c>
      <c r="B5478" s="21">
        <v>8.0230000000000006E-3</v>
      </c>
      <c r="C5478" s="21">
        <v>1.2078999999999999E-2</v>
      </c>
      <c r="D5478" s="21">
        <v>2.673E-3</v>
      </c>
      <c r="E5478" s="21">
        <v>1.4147E-2</v>
      </c>
      <c r="F5478" s="21">
        <v>2.4399999999999999E-3</v>
      </c>
      <c r="G5478" s="21">
        <v>-1.0786E-2</v>
      </c>
      <c r="H5478" s="21">
        <v>1.6747000000000001E-2</v>
      </c>
      <c r="I5478" s="21">
        <v>-1.4250000000000001E-3</v>
      </c>
      <c r="J5478" s="21">
        <v>4.8580000000000003E-3</v>
      </c>
      <c r="K5478" s="21">
        <v>-4.1479999999999998E-3</v>
      </c>
      <c r="L5478" s="21" cm="1">
        <f t="array" ref="L5478">MMULT(B5478:K5478,$D$18:$D$27)</f>
        <v>5.9346802969999996E-3</v>
      </c>
    </row>
    <row r="5479" spans="1:12" x14ac:dyDescent="0.35">
      <c r="A5479" s="22">
        <v>45880</v>
      </c>
      <c r="B5479" s="21">
        <v>-9.0819999999999998E-3</v>
      </c>
      <c r="C5479" s="21">
        <v>-1.0064E-2</v>
      </c>
      <c r="D5479" s="21">
        <v>4.816E-3</v>
      </c>
      <c r="E5479" s="21">
        <v>-4.0460000000000001E-3</v>
      </c>
      <c r="F5479" s="21">
        <v>-1.5211000000000001E-2</v>
      </c>
      <c r="G5479" s="21">
        <v>6.1780000000000003E-3</v>
      </c>
      <c r="H5479" s="21">
        <v>-1.3764E-2</v>
      </c>
      <c r="I5479" s="21">
        <v>-6.3800000000000003E-3</v>
      </c>
      <c r="J5479" s="21">
        <v>0</v>
      </c>
      <c r="K5479" s="21">
        <v>-1.3989E-2</v>
      </c>
      <c r="L5479" s="21" cm="1">
        <f t="array" ref="L5479">MMULT(B5479:K5479,$D$18:$D$27)</f>
        <v>-6.6307976819999998E-3</v>
      </c>
    </row>
    <row r="5480" spans="1:12" x14ac:dyDescent="0.35">
      <c r="A5480" s="22">
        <v>45881</v>
      </c>
      <c r="B5480" s="21">
        <v>2.8349999999999998E-3</v>
      </c>
      <c r="C5480" s="21">
        <v>6.4520000000000003E-3</v>
      </c>
      <c r="D5480" s="21">
        <v>1.0014E-2</v>
      </c>
      <c r="E5480" s="21">
        <v>1.1332999999999999E-2</v>
      </c>
      <c r="F5480" s="21">
        <v>1.7609E-2</v>
      </c>
      <c r="G5480" s="21">
        <v>1.1619000000000001E-2</v>
      </c>
      <c r="H5480" s="21">
        <v>1.0066E-2</v>
      </c>
      <c r="I5480" s="21">
        <v>1.4108000000000001E-2</v>
      </c>
      <c r="J5480" s="21">
        <v>-1.2272E-2</v>
      </c>
      <c r="K5480" s="21">
        <v>3.2789999999999998E-3</v>
      </c>
      <c r="L5480" s="21" cm="1">
        <f t="array" ref="L5480">MMULT(B5480:K5480,$D$18:$D$27)</f>
        <v>6.9706839910000009E-3</v>
      </c>
    </row>
    <row r="5481" spans="1:12" x14ac:dyDescent="0.35">
      <c r="A5481" s="22">
        <v>45882</v>
      </c>
      <c r="B5481" s="21">
        <v>1.3851E-2</v>
      </c>
      <c r="C5481" s="21">
        <v>9.2589999999999999E-3</v>
      </c>
      <c r="D5481" s="21">
        <v>1.2371999999999999E-2</v>
      </c>
      <c r="E5481" s="21">
        <v>1.3638000000000001E-2</v>
      </c>
      <c r="F5481" s="21">
        <v>1.8519000000000001E-2</v>
      </c>
      <c r="G5481" s="21">
        <v>-7.7359999999999998E-3</v>
      </c>
      <c r="H5481" s="21">
        <v>1.359E-2</v>
      </c>
      <c r="I5481" s="21">
        <v>2.1160000000000002E-2</v>
      </c>
      <c r="J5481" s="21">
        <v>1.1672E-2</v>
      </c>
      <c r="K5481" s="21">
        <v>1.6466999999999999E-2</v>
      </c>
      <c r="L5481" s="21" cm="1">
        <f t="array" ref="L5481">MMULT(B5481:K5481,$D$18:$D$27)</f>
        <v>1.5050571393000001E-2</v>
      </c>
    </row>
    <row r="5482" spans="1:12" x14ac:dyDescent="0.35">
      <c r="A5482" s="22">
        <v>45883</v>
      </c>
      <c r="B5482" s="21">
        <v>-2.0449999999999999E-3</v>
      </c>
      <c r="C5482" s="21">
        <v>-4.555E-3</v>
      </c>
      <c r="D5482" s="21">
        <v>2.6779999999999998E-3</v>
      </c>
      <c r="E5482" s="21">
        <v>-2.3990000000000001E-3</v>
      </c>
      <c r="F5482" s="21">
        <v>-9.8359999999999993E-3</v>
      </c>
      <c r="G5482" s="21">
        <v>-7.3769999999999999E-3</v>
      </c>
      <c r="H5482" s="21">
        <v>4.4700000000000002E-4</v>
      </c>
      <c r="I5482" s="21">
        <v>1.224E-3</v>
      </c>
      <c r="J5482" s="21">
        <v>-7.4399999999999998E-4</v>
      </c>
      <c r="K5482" s="21">
        <v>3.6480000000000002E-3</v>
      </c>
      <c r="L5482" s="21" cm="1">
        <f t="array" ref="L5482">MMULT(B5482:K5482,$D$18:$D$27)</f>
        <v>-1.3857991299999998E-3</v>
      </c>
    </row>
    <row r="5483" spans="1:12" x14ac:dyDescent="0.35">
      <c r="A5483" s="22">
        <v>45884</v>
      </c>
      <c r="B5483" s="21">
        <v>-8.2880000000000002E-3</v>
      </c>
      <c r="C5483" s="21">
        <v>8.9580000000000007E-3</v>
      </c>
      <c r="D5483" s="21">
        <v>-6.6779999999999999E-3</v>
      </c>
      <c r="E5483" s="21">
        <v>-3.346E-3</v>
      </c>
      <c r="F5483" s="21">
        <v>-6.9239999999999996E-3</v>
      </c>
      <c r="G5483" s="21">
        <v>-1.4017E-2</v>
      </c>
      <c r="H5483" s="21">
        <v>-3.5739999999999999E-3</v>
      </c>
      <c r="I5483" s="21">
        <v>7.1700000000000002E-3</v>
      </c>
      <c r="J5483" s="21">
        <v>-6.7039999999999999E-3</v>
      </c>
      <c r="K5483" s="21">
        <v>1.2300000000000001E-4</v>
      </c>
      <c r="L5483" s="21" cm="1">
        <f t="array" ref="L5483">MMULT(B5483:K5483,$D$18:$D$27)</f>
        <v>-2.2371606129999999E-3</v>
      </c>
    </row>
    <row r="5484" spans="1:12" x14ac:dyDescent="0.35">
      <c r="A5484" s="22">
        <v>45887</v>
      </c>
      <c r="B5484" s="21">
        <v>2.16E-3</v>
      </c>
      <c r="C5484" s="21">
        <v>-7.8569999999999994E-3</v>
      </c>
      <c r="D5484" s="21">
        <v>-1.0588999999999999E-2</v>
      </c>
      <c r="E5484" s="21">
        <v>-1.3952000000000001E-2</v>
      </c>
      <c r="F5484" s="21">
        <v>9.3970000000000008E-3</v>
      </c>
      <c r="G5484" s="21">
        <v>-1.3114000000000001E-2</v>
      </c>
      <c r="H5484" s="21">
        <v>-8.9669999999999993E-3</v>
      </c>
      <c r="I5484" s="21">
        <v>-6.2290000000000002E-3</v>
      </c>
      <c r="J5484" s="21">
        <v>-1.6497999999999999E-2</v>
      </c>
      <c r="K5484" s="21">
        <v>2.0330000000000001E-3</v>
      </c>
      <c r="L5484" s="21" cm="1">
        <f t="array" ref="L5484">MMULT(B5484:K5484,$D$18:$D$27)</f>
        <v>-6.2459807600000004E-3</v>
      </c>
    </row>
    <row r="5485" spans="1:12" x14ac:dyDescent="0.35">
      <c r="A5485" s="22">
        <v>45888</v>
      </c>
      <c r="B5485" s="21">
        <v>6.5589999999999997E-3</v>
      </c>
      <c r="C5485" s="21">
        <v>-2.1375000000000002E-2</v>
      </c>
      <c r="D5485" s="21">
        <v>-3.483E-3</v>
      </c>
      <c r="E5485" s="21">
        <v>-2.5530000000000001E-3</v>
      </c>
      <c r="F5485" s="21">
        <v>1.201E-3</v>
      </c>
      <c r="G5485" s="21">
        <v>-1.7390000000000001E-3</v>
      </c>
      <c r="H5485" s="21">
        <v>-5.6550000000000003E-3</v>
      </c>
      <c r="I5485" s="21">
        <v>-5.4539999999999996E-3</v>
      </c>
      <c r="J5485" s="21">
        <v>6.4809999999999998E-3</v>
      </c>
      <c r="K5485" s="21">
        <v>1.0512000000000001E-2</v>
      </c>
      <c r="L5485" s="21" cm="1">
        <f t="array" ref="L5485">MMULT(B5485:K5485,$D$18:$D$27)</f>
        <v>-1.302425782E-3</v>
      </c>
    </row>
    <row r="5486" spans="1:12" x14ac:dyDescent="0.35">
      <c r="A5486" s="22">
        <v>45889</v>
      </c>
      <c r="B5486" s="21">
        <v>1.0333E-2</v>
      </c>
      <c r="C5486" s="21">
        <v>8.0260000000000001E-3</v>
      </c>
      <c r="D5486" s="21">
        <v>8.8649999999999996E-3</v>
      </c>
      <c r="E5486" s="21">
        <v>1.2052E-2</v>
      </c>
      <c r="F5486" s="21">
        <v>5.9999999999999995E-4</v>
      </c>
      <c r="G5486" s="21">
        <v>1.3062000000000001E-2</v>
      </c>
      <c r="H5486" s="21">
        <v>7.0520000000000001E-3</v>
      </c>
      <c r="I5486" s="21">
        <v>1.1459E-2</v>
      </c>
      <c r="J5486" s="21">
        <v>6.4390000000000003E-3</v>
      </c>
      <c r="K5486" s="21">
        <v>8.7600000000000004E-3</v>
      </c>
      <c r="L5486" s="21" cm="1">
        <f t="array" ref="L5486">MMULT(B5486:K5486,$D$18:$D$27)</f>
        <v>8.6804916439999994E-3</v>
      </c>
    </row>
    <row r="5487" spans="1:12" x14ac:dyDescent="0.35">
      <c r="A5487" s="22">
        <v>45890</v>
      </c>
      <c r="B5487" s="21">
        <v>6.45E-3</v>
      </c>
      <c r="C5487" s="21">
        <v>1.5207E-2</v>
      </c>
      <c r="D5487" s="21">
        <v>1.2669999999999999E-3</v>
      </c>
      <c r="E5487" s="21">
        <v>-1.1590000000000001E-3</v>
      </c>
      <c r="F5487" s="21">
        <v>1.3488999999999999E-2</v>
      </c>
      <c r="G5487" s="21">
        <v>-4.7280000000000004E-3</v>
      </c>
      <c r="H5487" s="21">
        <v>6.5510000000000004E-3</v>
      </c>
      <c r="I5487" s="21">
        <v>7.1209999999999997E-3</v>
      </c>
      <c r="J5487" s="21">
        <v>9.4090000000000007E-3</v>
      </c>
      <c r="K5487" s="21">
        <v>-5.3070000000000001E-3</v>
      </c>
      <c r="L5487" s="21" cm="1">
        <f t="array" ref="L5487">MMULT(B5487:K5487,$D$18:$D$27)</f>
        <v>6.8795737219999997E-3</v>
      </c>
    </row>
    <row r="5488" spans="1:12" x14ac:dyDescent="0.35">
      <c r="A5488" s="22">
        <v>45891</v>
      </c>
      <c r="B5488" s="21">
        <v>1.8768E-2</v>
      </c>
      <c r="C5488" s="21">
        <v>1.6907999999999999E-2</v>
      </c>
      <c r="D5488" s="21">
        <v>2.1939E-2</v>
      </c>
      <c r="E5488" s="21">
        <v>2.1101000000000002E-2</v>
      </c>
      <c r="F5488" s="21">
        <v>5.3239000000000002E-2</v>
      </c>
      <c r="G5488" s="21">
        <v>7.156E-3</v>
      </c>
      <c r="H5488" s="21">
        <v>2.8500999999999999E-2</v>
      </c>
      <c r="I5488" s="21">
        <v>4.4114E-2</v>
      </c>
      <c r="J5488" s="21">
        <v>-4.4739999999999997E-3</v>
      </c>
      <c r="K5488" s="21">
        <v>3.6013000000000003E-2</v>
      </c>
      <c r="L5488" s="21" cm="1">
        <f t="array" ref="L5488">MMULT(B5488:K5488,$D$18:$D$27)</f>
        <v>2.5802796008999998E-2</v>
      </c>
    </row>
    <row r="5489" spans="1:12" x14ac:dyDescent="0.35">
      <c r="A5489" s="22">
        <v>45894</v>
      </c>
      <c r="B5489" s="21">
        <v>4.1339999999999997E-3</v>
      </c>
      <c r="C5489" s="21">
        <v>1.26E-4</v>
      </c>
      <c r="D5489" s="21">
        <v>2.6419999999999998E-3</v>
      </c>
      <c r="E5489" s="21">
        <v>1.4466E-2</v>
      </c>
      <c r="F5489" s="21">
        <v>1.1230000000000001E-3</v>
      </c>
      <c r="G5489" s="21">
        <v>-1.274E-2</v>
      </c>
      <c r="H5489" s="21">
        <v>1.2437E-2</v>
      </c>
      <c r="I5489" s="21">
        <v>-3.2320000000000001E-3</v>
      </c>
      <c r="J5489" s="21">
        <v>-8.2400000000000008E-3</v>
      </c>
      <c r="K5489" s="21">
        <v>7.6080000000000002E-3</v>
      </c>
      <c r="L5489" s="21" cm="1">
        <f t="array" ref="L5489">MMULT(B5489:K5489,$D$18:$D$27)</f>
        <v>1.765944541E-3</v>
      </c>
    </row>
    <row r="5490" spans="1:12" x14ac:dyDescent="0.35">
      <c r="A5490" s="22">
        <v>45895</v>
      </c>
      <c r="B5490" s="21">
        <v>-2.2369999999999998E-3</v>
      </c>
      <c r="C5490" s="21">
        <v>-5.3099999999999996E-3</v>
      </c>
      <c r="D5490" s="21">
        <v>-1.0709999999999999E-3</v>
      </c>
      <c r="E5490" s="21">
        <v>-1.1509E-2</v>
      </c>
      <c r="F5490" s="21">
        <v>-9.2569999999999996E-3</v>
      </c>
      <c r="G5490" s="21">
        <v>1.1788E-2</v>
      </c>
      <c r="H5490" s="21">
        <v>-7.7590000000000003E-3</v>
      </c>
      <c r="I5490" s="21">
        <v>2.8570000000000002E-3</v>
      </c>
      <c r="J5490" s="21">
        <v>5.287E-3</v>
      </c>
      <c r="K5490" s="21">
        <v>7.724E-3</v>
      </c>
      <c r="L5490" s="21" cm="1">
        <f t="array" ref="L5490">MMULT(B5490:K5490,$D$18:$D$27)</f>
        <v>-1.9734568039999996E-3</v>
      </c>
    </row>
    <row r="5491" spans="1:12" x14ac:dyDescent="0.35">
      <c r="A5491" s="22">
        <v>45896</v>
      </c>
      <c r="B5491" s="21">
        <v>1.1301E-2</v>
      </c>
      <c r="C5491" s="21">
        <v>1.1946999999999999E-2</v>
      </c>
      <c r="D5491" s="21">
        <v>1.3025999999999999E-2</v>
      </c>
      <c r="E5491" s="21">
        <v>8.7580000000000002E-3</v>
      </c>
      <c r="F5491" s="21">
        <v>1.8686000000000001E-2</v>
      </c>
      <c r="G5491" s="21">
        <v>1.2815999999999999E-2</v>
      </c>
      <c r="H5491" s="21">
        <v>1.8027999999999999E-2</v>
      </c>
      <c r="I5491" s="21">
        <v>2.1017999999999998E-2</v>
      </c>
      <c r="J5491" s="21">
        <v>7.8890000000000002E-3</v>
      </c>
      <c r="K5491" s="21">
        <v>2.5243999999999999E-2</v>
      </c>
      <c r="L5491" s="21" cm="1">
        <f t="array" ref="L5491">MMULT(B5491:K5491,$D$18:$D$27)</f>
        <v>1.4490176525999999E-2</v>
      </c>
    </row>
    <row r="5492" spans="1:12" x14ac:dyDescent="0.35">
      <c r="A5492" s="22">
        <v>45897</v>
      </c>
      <c r="B5492" s="21">
        <v>5.3220000000000003E-3</v>
      </c>
      <c r="C5492" s="21">
        <v>5.0199999999999995E-4</v>
      </c>
      <c r="D5492" s="21">
        <v>1.1882E-2</v>
      </c>
      <c r="E5492" s="21">
        <v>5.6179999999999997E-3</v>
      </c>
      <c r="F5492" s="21">
        <v>1.3897E-2</v>
      </c>
      <c r="G5492" s="21">
        <v>1.0836999999999999E-2</v>
      </c>
      <c r="H5492" s="21">
        <v>1.3655E-2</v>
      </c>
      <c r="I5492" s="21">
        <v>1.583E-3</v>
      </c>
      <c r="J5492" s="21">
        <v>6.7089999999999997E-3</v>
      </c>
      <c r="K5492" s="21">
        <v>7.9260000000000008E-3</v>
      </c>
      <c r="L5492" s="21" cm="1">
        <f t="array" ref="L5492">MMULT(B5492:K5492,$D$18:$D$27)</f>
        <v>6.6619086610000006E-3</v>
      </c>
    </row>
    <row r="5493" spans="1:12" x14ac:dyDescent="0.35">
      <c r="A5493" s="22">
        <v>45898</v>
      </c>
      <c r="B5493" s="21">
        <v>8.293E-3</v>
      </c>
      <c r="C5493" s="21">
        <v>8.0339999999999995E-3</v>
      </c>
      <c r="D5493" s="21">
        <v>3.8600000000000001E-3</v>
      </c>
      <c r="E5493" s="21">
        <v>5.2820000000000002E-3</v>
      </c>
      <c r="F5493" s="21">
        <v>9.868E-3</v>
      </c>
      <c r="G5493" s="21">
        <v>4.7920000000000003E-3</v>
      </c>
      <c r="H5493" s="21">
        <v>2.1050000000000001E-3</v>
      </c>
      <c r="I5493" s="21">
        <v>5.646E-3</v>
      </c>
      <c r="J5493" s="21">
        <v>-1.111E-3</v>
      </c>
      <c r="K5493" s="21">
        <v>2.287E-3</v>
      </c>
      <c r="L5493" s="21" cm="1">
        <f t="array" ref="L5493">MMULT(B5493:K5493,$D$18:$D$27)</f>
        <v>5.0637821720000012E-3</v>
      </c>
    </row>
    <row r="5494" spans="1:12" x14ac:dyDescent="0.35">
      <c r="A5494" s="22">
        <v>45902</v>
      </c>
      <c r="B5494" s="21">
        <v>3.5000000000000001E-3</v>
      </c>
      <c r="C5494" s="21">
        <v>7.659E-3</v>
      </c>
      <c r="D5494" s="21">
        <v>1.0255E-2</v>
      </c>
      <c r="E5494" s="21">
        <v>2.02E-4</v>
      </c>
      <c r="F5494" s="21">
        <v>-2.5516E-2</v>
      </c>
      <c r="G5494" s="21">
        <v>-6.1989999999999996E-3</v>
      </c>
      <c r="H5494" s="21">
        <v>9.2420000000000002E-3</v>
      </c>
      <c r="I5494" s="21">
        <v>1.946E-3</v>
      </c>
      <c r="J5494" s="21">
        <v>-8.8950000000000001E-3</v>
      </c>
      <c r="K5494" s="21">
        <v>2.4480000000000001E-3</v>
      </c>
      <c r="L5494" s="21" cm="1">
        <f t="array" ref="L5494">MMULT(B5494:K5494,$D$18:$D$27)</f>
        <v>-4.6038542399999999E-4</v>
      </c>
    </row>
    <row r="5495" spans="1:12" x14ac:dyDescent="0.35">
      <c r="A5495" s="22">
        <v>45903</v>
      </c>
      <c r="B5495" s="21">
        <v>-2.4239E-2</v>
      </c>
      <c r="C5495" s="21">
        <v>-2.3296000000000001E-2</v>
      </c>
      <c r="D5495" s="21">
        <v>-4.3775000000000001E-2</v>
      </c>
      <c r="E5495" s="21">
        <v>-4.3843E-2</v>
      </c>
      <c r="F5495" s="21">
        <v>-2.5069999999999999E-2</v>
      </c>
      <c r="G5495" s="21">
        <v>-1.9014E-2</v>
      </c>
      <c r="H5495" s="21">
        <v>-3.6420000000000001E-2</v>
      </c>
      <c r="I5495" s="21">
        <v>-2.4731E-2</v>
      </c>
      <c r="J5495" s="21">
        <v>-3.7399999999999998E-4</v>
      </c>
      <c r="K5495" s="21">
        <v>-6.3839999999999999E-3</v>
      </c>
      <c r="L5495" s="21" cm="1">
        <f t="array" ref="L5495">MMULT(B5495:K5495,$D$18:$D$27)</f>
        <v>-2.5265890210000003E-2</v>
      </c>
    </row>
    <row r="5496" spans="1:12" x14ac:dyDescent="0.35">
      <c r="A5496" s="22">
        <v>45904</v>
      </c>
      <c r="B5496" s="21">
        <v>4.3790000000000001E-3</v>
      </c>
      <c r="C5496" s="21">
        <v>-2.3410000000000002E-3</v>
      </c>
      <c r="D5496" s="21">
        <v>8.4589999999999995E-3</v>
      </c>
      <c r="E5496" s="21">
        <v>1.1833E-2</v>
      </c>
      <c r="F5496" s="21">
        <v>2.8857000000000001E-2</v>
      </c>
      <c r="G5496" s="21">
        <v>1.8282E-2</v>
      </c>
      <c r="H5496" s="21">
        <v>6.6950000000000004E-3</v>
      </c>
      <c r="I5496" s="21">
        <v>8.0440000000000008E-3</v>
      </c>
      <c r="J5496" s="21">
        <v>-7.4799999999999997E-4</v>
      </c>
      <c r="K5496" s="21">
        <v>-1.12E-4</v>
      </c>
      <c r="L5496" s="21" cm="1">
        <f t="array" ref="L5496">MMULT(B5496:K5496,$D$18:$D$27)</f>
        <v>7.6899294549999993E-3</v>
      </c>
    </row>
    <row r="5497" spans="1:12" x14ac:dyDescent="0.35">
      <c r="A5497" s="22">
        <v>45905</v>
      </c>
      <c r="B5497" s="21">
        <v>-2.8202999999999999E-2</v>
      </c>
      <c r="C5497" s="21">
        <v>-2.5555999999999999E-2</v>
      </c>
      <c r="D5497" s="21">
        <v>-3.0180999999999999E-2</v>
      </c>
      <c r="E5497" s="21">
        <v>-2.9446E-2</v>
      </c>
      <c r="F5497" s="21">
        <v>-5.2760000000000003E-3</v>
      </c>
      <c r="G5497" s="21">
        <v>-2.5159000000000001E-2</v>
      </c>
      <c r="H5497" s="21">
        <v>-1.5018E-2</v>
      </c>
      <c r="I5497" s="21">
        <v>-2.2800000000000001E-4</v>
      </c>
      <c r="J5497" s="21">
        <v>-4.4929999999999996E-3</v>
      </c>
      <c r="K5497" s="21">
        <v>7.2630000000000004E-3</v>
      </c>
      <c r="L5497" s="21" cm="1">
        <f t="array" ref="L5497">MMULT(B5497:K5497,$D$18:$D$27)</f>
        <v>-1.4503586977999999E-2</v>
      </c>
    </row>
    <row r="5498" spans="1:12" x14ac:dyDescent="0.35">
      <c r="A5498" s="22">
        <v>45908</v>
      </c>
      <c r="B5498" s="21">
        <v>5.6759999999999996E-3</v>
      </c>
      <c r="C5498" s="21">
        <v>2.2130000000000001E-3</v>
      </c>
      <c r="D5498" s="21">
        <v>-2.3739999999999998E-3</v>
      </c>
      <c r="E5498" s="21">
        <v>-1.6676E-2</v>
      </c>
      <c r="F5498" s="21">
        <v>-1.1169999999999999E-3</v>
      </c>
      <c r="G5498" s="21">
        <v>-1.1272000000000001E-2</v>
      </c>
      <c r="H5498" s="21">
        <v>-1.1544E-2</v>
      </c>
      <c r="I5498" s="21">
        <v>-1.0186000000000001E-2</v>
      </c>
      <c r="J5498" s="21">
        <v>-4.1370000000000001E-3</v>
      </c>
      <c r="K5498" s="21">
        <v>5.0480000000000004E-3</v>
      </c>
      <c r="L5498" s="21" cm="1">
        <f t="array" ref="L5498">MMULT(B5498:K5498,$D$18:$D$27)</f>
        <v>-4.9511128250000003E-3</v>
      </c>
    </row>
    <row r="5499" spans="1:12" x14ac:dyDescent="0.35">
      <c r="A5499" s="22">
        <v>45909</v>
      </c>
      <c r="B5499" s="21">
        <v>7.2830000000000004E-3</v>
      </c>
      <c r="C5499" s="21">
        <v>5.5189999999999996E-3</v>
      </c>
      <c r="D5499" s="21">
        <v>-2.8900000000000002E-3</v>
      </c>
      <c r="E5499" s="21">
        <v>5.0330000000000001E-3</v>
      </c>
      <c r="F5499" s="21">
        <v>0</v>
      </c>
      <c r="G5499" s="21">
        <v>4.7349999999999996E-3</v>
      </c>
      <c r="H5499" s="21">
        <v>-5.2890000000000003E-3</v>
      </c>
      <c r="I5499" s="21">
        <v>1.5973999999999999E-2</v>
      </c>
      <c r="J5499" s="21">
        <v>6.0419999999999996E-3</v>
      </c>
      <c r="K5499" s="21">
        <v>1.0983E-2</v>
      </c>
      <c r="L5499" s="21" cm="1">
        <f t="array" ref="L5499">MMULT(B5499:K5499,$D$18:$D$27)</f>
        <v>6.0067704469999993E-3</v>
      </c>
    </row>
    <row r="5500" spans="1:12" x14ac:dyDescent="0.35">
      <c r="A5500" s="22">
        <v>45910</v>
      </c>
      <c r="B5500" s="21">
        <v>1.6719000000000001E-2</v>
      </c>
      <c r="C5500" s="21">
        <v>1.8985999999999999E-2</v>
      </c>
      <c r="D5500" s="21">
        <v>2.5146999999999999E-2</v>
      </c>
      <c r="E5500" s="21">
        <v>2.6780000000000002E-2</v>
      </c>
      <c r="F5500" s="21">
        <v>1.0619999999999999E-2</v>
      </c>
      <c r="G5500" s="21">
        <v>1.3207E-2</v>
      </c>
      <c r="H5500" s="21">
        <v>2.5919000000000001E-2</v>
      </c>
      <c r="I5500" s="21">
        <v>-6.5760000000000002E-3</v>
      </c>
      <c r="J5500" s="21">
        <v>2.7778000000000001E-2</v>
      </c>
      <c r="K5500" s="21">
        <v>-8.1340000000000006E-3</v>
      </c>
      <c r="L5500" s="21" cm="1">
        <f t="array" ref="L5500">MMULT(B5500:K5500,$D$18:$D$27)</f>
        <v>1.4890673199999999E-2</v>
      </c>
    </row>
    <row r="5501" spans="1:12" x14ac:dyDescent="0.35">
      <c r="A5501" s="22">
        <v>45911</v>
      </c>
      <c r="B5501" s="21">
        <v>-3.2000000000000002E-3</v>
      </c>
      <c r="C5501" s="21">
        <v>2.9150000000000001E-3</v>
      </c>
      <c r="D5501" s="21">
        <v>-2.1619999999999999E-3</v>
      </c>
      <c r="E5501" s="21">
        <v>-2.0140000000000002E-3</v>
      </c>
      <c r="F5501" s="21">
        <v>-3.5950000000000001E-3</v>
      </c>
      <c r="G5501" s="21">
        <v>1.1199000000000001E-2</v>
      </c>
      <c r="H5501" s="21">
        <v>-6.2620000000000002E-3</v>
      </c>
      <c r="I5501" s="21">
        <v>8.3700000000000007E-3</v>
      </c>
      <c r="J5501" s="21">
        <v>6.9389999999999999E-3</v>
      </c>
      <c r="K5501" s="21">
        <v>3.4120000000000001E-3</v>
      </c>
      <c r="L5501" s="21" cm="1">
        <f t="array" ref="L5501">MMULT(B5501:K5501,$D$18:$D$27)</f>
        <v>1.3241723349999999E-3</v>
      </c>
    </row>
    <row r="5502" spans="1:12" x14ac:dyDescent="0.35">
      <c r="A5502" s="22">
        <v>45912</v>
      </c>
      <c r="B5502" s="21">
        <v>1.7799999999999999E-4</v>
      </c>
      <c r="C5502" s="21">
        <v>-7.2040000000000003E-3</v>
      </c>
      <c r="D5502" s="21">
        <v>-1.5332999999999999E-2</v>
      </c>
      <c r="E5502" s="21">
        <v>-1.806E-2</v>
      </c>
      <c r="F5502" s="21">
        <v>-1.2767000000000001E-2</v>
      </c>
      <c r="G5502" s="21">
        <v>6.8989999999999998E-3</v>
      </c>
      <c r="H5502" s="21">
        <v>-7.6049999999999998E-3</v>
      </c>
      <c r="I5502" s="21">
        <v>-1.3129999999999999E-2</v>
      </c>
      <c r="J5502" s="21">
        <v>3.6299999999999999E-4</v>
      </c>
      <c r="K5502" s="21">
        <v>-1.1135000000000001E-2</v>
      </c>
      <c r="L5502" s="21" cm="1">
        <f t="array" ref="L5502">MMULT(B5502:K5502,$D$18:$D$27)</f>
        <v>-8.3148271589999993E-3</v>
      </c>
    </row>
    <row r="5503" spans="1:12" x14ac:dyDescent="0.35">
      <c r="A5503" s="22">
        <v>45915</v>
      </c>
      <c r="B5503" s="21">
        <v>1.694E-3</v>
      </c>
      <c r="C5503" s="21">
        <v>1.273E-3</v>
      </c>
      <c r="D5503" s="21">
        <v>-5.2469999999999999E-3</v>
      </c>
      <c r="E5503" s="21">
        <v>-1.0820000000000001E-3</v>
      </c>
      <c r="F5503" s="21">
        <v>-2.2491000000000001E-2</v>
      </c>
      <c r="G5503" s="21">
        <v>-1.8332000000000001E-2</v>
      </c>
      <c r="H5503" s="21">
        <v>-4.3790000000000001E-3</v>
      </c>
      <c r="I5503" s="21">
        <v>3.0590000000000001E-3</v>
      </c>
      <c r="J5503" s="21">
        <v>-7.9769999999999997E-3</v>
      </c>
      <c r="K5503" s="21">
        <v>-1.8860000000000001E-3</v>
      </c>
      <c r="L5503" s="21" cm="1">
        <f t="array" ref="L5503">MMULT(B5503:K5503,$D$18:$D$27)</f>
        <v>-3.351779124E-3</v>
      </c>
    </row>
    <row r="5504" spans="1:12" x14ac:dyDescent="0.35">
      <c r="A5504" s="22">
        <v>45916</v>
      </c>
      <c r="B5504" s="21">
        <v>2.0739E-2</v>
      </c>
      <c r="C5504" s="21">
        <v>1.4175999999999999E-2</v>
      </c>
      <c r="D5504" s="21">
        <v>2.8076E-2</v>
      </c>
      <c r="E5504" s="21">
        <v>2.3935999999999999E-2</v>
      </c>
      <c r="F5504" s="21">
        <v>1.3517E-2</v>
      </c>
      <c r="G5504" s="21">
        <v>-2.3879999999999999E-3</v>
      </c>
      <c r="H5504" s="21">
        <v>5.0362999999999998E-2</v>
      </c>
      <c r="I5504" s="21">
        <v>1.4179000000000001E-2</v>
      </c>
      <c r="J5504" s="21">
        <v>-5.4819999999999999E-3</v>
      </c>
      <c r="K5504" s="21">
        <v>1.695E-2</v>
      </c>
      <c r="L5504" s="21" cm="1">
        <f t="array" ref="L5504">MMULT(B5504:K5504,$D$18:$D$27)</f>
        <v>1.8025174324000002E-2</v>
      </c>
    </row>
    <row r="5505" spans="1:12" x14ac:dyDescent="0.35">
      <c r="A5505" s="22">
        <v>45917</v>
      </c>
      <c r="B5505" s="21">
        <v>5.3189999999999999E-3</v>
      </c>
      <c r="C5505" s="21">
        <v>3.447E-3</v>
      </c>
      <c r="D5505" s="21">
        <v>-8.2749999999999994E-3</v>
      </c>
      <c r="E5505" s="21">
        <v>-7.6160000000000004E-3</v>
      </c>
      <c r="F5505" s="21">
        <v>-1.277E-2</v>
      </c>
      <c r="G5505" s="21">
        <v>2.1971000000000001E-2</v>
      </c>
      <c r="H5505" s="21">
        <v>-1.1934999999999999E-2</v>
      </c>
      <c r="I5505" s="21">
        <v>7.5199999999999996E-4</v>
      </c>
      <c r="J5505" s="21">
        <v>1.323E-2</v>
      </c>
      <c r="K5505" s="21">
        <v>9.2350000000000002E-3</v>
      </c>
      <c r="L5505" s="21" cm="1">
        <f t="array" ref="L5505">MMULT(B5505:K5505,$D$18:$D$27)</f>
        <v>-2.7190372399999953E-4</v>
      </c>
    </row>
    <row r="5506" spans="1:12" x14ac:dyDescent="0.35">
      <c r="A5506" s="22">
        <v>45918</v>
      </c>
      <c r="B5506" s="21">
        <v>-1.1795999999999999E-2</v>
      </c>
      <c r="C5506" s="21">
        <v>-7.8079999999999998E-3</v>
      </c>
      <c r="D5506" s="21">
        <v>-1.2684000000000001E-2</v>
      </c>
      <c r="E5506" s="21">
        <v>-3.6240000000000001E-3</v>
      </c>
      <c r="F5506" s="21">
        <v>-1.4369999999999999E-3</v>
      </c>
      <c r="G5506" s="21">
        <v>2.1618999999999999E-2</v>
      </c>
      <c r="H5506" s="21">
        <v>3.6020000000000002E-3</v>
      </c>
      <c r="I5506" s="21">
        <v>-1.3443999999999999E-2</v>
      </c>
      <c r="J5506" s="21">
        <v>3.627E-3</v>
      </c>
      <c r="K5506" s="21">
        <v>1.895E-3</v>
      </c>
      <c r="L5506" s="21" cm="1">
        <f t="array" ref="L5506">MMULT(B5506:K5506,$D$18:$D$27)</f>
        <v>-5.9287812229999997E-3</v>
      </c>
    </row>
    <row r="5507" spans="1:12" x14ac:dyDescent="0.35">
      <c r="A5507" s="22">
        <v>45919</v>
      </c>
      <c r="B5507" s="21">
        <v>-9.7429999999999999E-3</v>
      </c>
      <c r="C5507" s="21">
        <v>-1.6558E-2</v>
      </c>
      <c r="D5507" s="21">
        <v>-1.9608E-2</v>
      </c>
      <c r="E5507" s="21">
        <v>-1.6688000000000001E-2</v>
      </c>
      <c r="F5507" s="21">
        <v>-8.9230000000000004E-3</v>
      </c>
      <c r="G5507" s="21">
        <v>-3.3446999999999998E-2</v>
      </c>
      <c r="H5507" s="21">
        <v>-2.6605E-2</v>
      </c>
      <c r="I5507" s="21">
        <v>-1.2409999999999999E-2</v>
      </c>
      <c r="J5507" s="21">
        <v>-9.0349999999999996E-3</v>
      </c>
      <c r="K5507" s="21">
        <v>2.3240000000000001E-3</v>
      </c>
      <c r="L5507" s="21" cm="1">
        <f t="array" ref="L5507">MMULT(B5507:K5507,$D$18:$D$27)</f>
        <v>-1.3813438845999998E-2</v>
      </c>
    </row>
    <row r="5508" spans="1:12" x14ac:dyDescent="0.35">
      <c r="A5508" s="22">
        <v>45922</v>
      </c>
      <c r="B5508" s="21">
        <v>-7.0910000000000001E-3</v>
      </c>
      <c r="C5508" s="21">
        <v>-1.024E-3</v>
      </c>
      <c r="D5508" s="21">
        <v>-5.0860000000000002E-3</v>
      </c>
      <c r="E5508" s="21">
        <v>9.7900000000000005E-4</v>
      </c>
      <c r="F5508" s="21">
        <v>-1.4813E-2</v>
      </c>
      <c r="G5508" s="21">
        <v>4.8040000000000001E-3</v>
      </c>
      <c r="H5508" s="21">
        <v>-7.3749999999999996E-3</v>
      </c>
      <c r="I5508" s="21">
        <v>-1.1559999999999999E-3</v>
      </c>
      <c r="J5508" s="21">
        <v>-8.7530000000000004E-3</v>
      </c>
      <c r="K5508" s="21">
        <v>9.6520000000000009E-3</v>
      </c>
      <c r="L5508" s="21" cm="1">
        <f t="array" ref="L5508">MMULT(B5508:K5508,$D$18:$D$27)</f>
        <v>-5.1590800030000003E-3</v>
      </c>
    </row>
    <row r="5509" spans="1:12" x14ac:dyDescent="0.35">
      <c r="A5509" s="22">
        <v>45923</v>
      </c>
      <c r="B5509" s="21">
        <v>1.7229000000000001E-2</v>
      </c>
      <c r="C5509" s="21">
        <v>8.7790000000000003E-3</v>
      </c>
      <c r="D5509" s="21">
        <v>2.2529999999999998E-3</v>
      </c>
      <c r="E5509" s="21">
        <v>1.5868E-2</v>
      </c>
      <c r="F5509" s="21">
        <v>1.6803999999999999E-2</v>
      </c>
      <c r="G5509" s="21">
        <v>2.9777999999999999E-2</v>
      </c>
      <c r="H5509" s="21">
        <v>1.4423E-2</v>
      </c>
      <c r="I5509" s="21">
        <v>2.0915E-2</v>
      </c>
      <c r="J5509" s="21">
        <v>1.0670000000000001E-2</v>
      </c>
      <c r="K5509" s="21">
        <v>1.9331999999999998E-2</v>
      </c>
      <c r="L5509" s="21" cm="1">
        <f t="array" ref="L5509">MMULT(B5509:K5509,$D$18:$D$27)</f>
        <v>1.5113787856E-2</v>
      </c>
    </row>
    <row r="5510" spans="1:12" x14ac:dyDescent="0.35">
      <c r="A5510" s="22">
        <v>45924</v>
      </c>
      <c r="B5510" s="21">
        <v>5.3530000000000001E-3</v>
      </c>
      <c r="C5510" s="21">
        <v>1.1180000000000001E-2</v>
      </c>
      <c r="D5510" s="21">
        <v>8.9049999999999997E-3</v>
      </c>
      <c r="E5510" s="21">
        <v>2.3109000000000001E-2</v>
      </c>
      <c r="F5510" s="21">
        <v>3.4789999999999999E-3</v>
      </c>
      <c r="G5510" s="21">
        <v>1.2049000000000001E-2</v>
      </c>
      <c r="H5510" s="21">
        <v>1.0125E-2</v>
      </c>
      <c r="I5510" s="21">
        <v>3.2582E-2</v>
      </c>
      <c r="J5510" s="21">
        <v>1.2741000000000001E-2</v>
      </c>
      <c r="K5510" s="21">
        <v>1.1683000000000001E-2</v>
      </c>
      <c r="L5510" s="21" cm="1">
        <f t="array" ref="L5510">MMULT(B5510:K5510,$D$18:$D$27)</f>
        <v>1.5430922228000001E-2</v>
      </c>
    </row>
    <row r="5511" spans="1:12" x14ac:dyDescent="0.35">
      <c r="A5511" s="22">
        <v>45925</v>
      </c>
      <c r="B5511" s="21">
        <v>8.9910000000000007E-3</v>
      </c>
      <c r="C5511" s="21">
        <v>9.6749999999999996E-3</v>
      </c>
      <c r="D5511" s="21">
        <v>5.1409999999999997E-3</v>
      </c>
      <c r="E5511" s="21">
        <v>1.2338999999999999E-2</v>
      </c>
      <c r="F5511" s="21">
        <v>-5.7799999999999995E-4</v>
      </c>
      <c r="G5511" s="21">
        <v>-2.6129999999999999E-3</v>
      </c>
      <c r="H5511" s="21">
        <v>2.1329999999999999E-3</v>
      </c>
      <c r="I5511" s="21">
        <v>1.823E-2</v>
      </c>
      <c r="J5511" s="21">
        <v>3.954E-3</v>
      </c>
      <c r="K5511" s="21">
        <v>1.7297E-2</v>
      </c>
      <c r="L5511" s="21" cm="1">
        <f t="array" ref="L5511">MMULT(B5511:K5511,$D$18:$D$27)</f>
        <v>8.8087591130000011E-3</v>
      </c>
    </row>
    <row r="5512" spans="1:12" x14ac:dyDescent="0.35">
      <c r="A5512" s="22">
        <v>45926</v>
      </c>
      <c r="B5512" s="21">
        <v>1.4102E-2</v>
      </c>
      <c r="C5512" s="21">
        <v>-3.4840000000000001E-3</v>
      </c>
      <c r="D5512" s="21">
        <v>8.5000000000000006E-5</v>
      </c>
      <c r="E5512" s="21">
        <v>1.7250000000000001E-2</v>
      </c>
      <c r="F5512" s="21">
        <v>2.6886E-2</v>
      </c>
      <c r="G5512" s="21">
        <v>1.4265999999999999E-2</v>
      </c>
      <c r="H5512" s="21">
        <v>1.0215E-2</v>
      </c>
      <c r="I5512" s="21">
        <v>2.7320000000000001E-3</v>
      </c>
      <c r="J5512" s="21">
        <v>1.0024999999999999E-2</v>
      </c>
      <c r="K5512" s="21">
        <v>1.1454000000000001E-2</v>
      </c>
      <c r="L5512" s="21" cm="1">
        <f t="array" ref="L5512">MMULT(B5512:K5512,$D$18:$D$27)</f>
        <v>9.8693717430000001E-3</v>
      </c>
    </row>
    <row r="5513" spans="1:12" x14ac:dyDescent="0.35">
      <c r="A5513" s="22">
        <v>45929</v>
      </c>
      <c r="B5513" s="21">
        <v>-2.5593000000000001E-2</v>
      </c>
      <c r="C5513" s="21">
        <v>-2.5350000000000001E-2</v>
      </c>
      <c r="D5513" s="21">
        <v>-3.3757000000000002E-2</v>
      </c>
      <c r="E5513" s="21">
        <v>-2.6706000000000001E-2</v>
      </c>
      <c r="F5513" s="21">
        <v>-1.1542999999999999E-2</v>
      </c>
      <c r="G5513" s="21">
        <v>-2.9277999999999998E-2</v>
      </c>
      <c r="H5513" s="21">
        <v>1.3272000000000001E-2</v>
      </c>
      <c r="I5513" s="21">
        <v>-1.3552E-2</v>
      </c>
      <c r="J5513" s="21">
        <v>5.672E-3</v>
      </c>
      <c r="K5513" s="21">
        <v>-1.1173000000000001E-2</v>
      </c>
      <c r="L5513" s="21" cm="1">
        <f t="array" ref="L5513">MMULT(B5513:K5513,$D$18:$D$27)</f>
        <v>-1.3451065386000001E-2</v>
      </c>
    </row>
    <row r="5514" spans="1:12" x14ac:dyDescent="0.35">
      <c r="A5514" s="22">
        <v>45930</v>
      </c>
      <c r="B5514" s="21">
        <v>-1.2869999999999999E-2</v>
      </c>
      <c r="C5514" s="21">
        <v>-5.189E-3</v>
      </c>
      <c r="D5514" s="21">
        <v>-1.0851E-2</v>
      </c>
      <c r="E5514" s="21">
        <v>-1.3146E-2</v>
      </c>
      <c r="F5514" s="21">
        <v>-2.1076999999999999E-2</v>
      </c>
      <c r="G5514" s="21">
        <v>-9.1669999999999998E-3</v>
      </c>
      <c r="H5514" s="21">
        <v>-1.7672E-2</v>
      </c>
      <c r="I5514" s="21">
        <v>-1.1266999999999999E-2</v>
      </c>
      <c r="J5514" s="21">
        <v>-2.1150000000000001E-3</v>
      </c>
      <c r="K5514" s="21">
        <v>-1.8984999999999998E-2</v>
      </c>
      <c r="L5514" s="21" cm="1">
        <f t="array" ref="L5514">MMULT(B5514:K5514,$D$18:$D$27)</f>
        <v>-1.1638196182999999E-2</v>
      </c>
    </row>
    <row r="5515" spans="1:12" x14ac:dyDescent="0.35">
      <c r="A5515" s="22">
        <v>45931</v>
      </c>
      <c r="B5515" s="21">
        <v>-6.7409999999999996E-3</v>
      </c>
      <c r="C5515" s="21">
        <v>-4.5719999999999997E-3</v>
      </c>
      <c r="D5515" s="21">
        <v>-7.5810000000000001E-3</v>
      </c>
      <c r="E5515" s="21">
        <v>9.1979999999999996E-3</v>
      </c>
      <c r="F5515" s="21">
        <v>2.0948999999999999E-2</v>
      </c>
      <c r="G5515" s="21">
        <v>3.163E-3</v>
      </c>
      <c r="H5515" s="21">
        <v>9.9469999999999992E-3</v>
      </c>
      <c r="I5515" s="21">
        <v>-1.0513E-2</v>
      </c>
      <c r="J5515" s="21">
        <v>-3.5300000000000002E-4</v>
      </c>
      <c r="K5515" s="21">
        <v>-2.2309999999999999E-3</v>
      </c>
      <c r="L5515" s="21" cm="1">
        <f t="array" ref="L5515">MMULT(B5515:K5515,$D$18:$D$27)</f>
        <v>-5.7165938999999971E-4</v>
      </c>
    </row>
    <row r="5516" spans="1:12" x14ac:dyDescent="0.35">
      <c r="A5516" s="22">
        <v>45932</v>
      </c>
      <c r="B5516" s="21">
        <v>-6.2509999999999996E-3</v>
      </c>
      <c r="C5516" s="21">
        <v>-7.8279999999999999E-3</v>
      </c>
      <c r="D5516" s="21">
        <v>-7.8189999999999996E-3</v>
      </c>
      <c r="E5516" s="21">
        <v>-2.1788999999999999E-2</v>
      </c>
      <c r="F5516" s="21">
        <v>-2.7928000000000001E-2</v>
      </c>
      <c r="G5516" s="21">
        <v>-3.2247999999999999E-2</v>
      </c>
      <c r="H5516" s="21">
        <v>-7.3135000000000006E-2</v>
      </c>
      <c r="I5516" s="21">
        <v>2.5999999999999999E-3</v>
      </c>
      <c r="J5516" s="21">
        <v>-2.8270000000000001E-3</v>
      </c>
      <c r="K5516" s="21">
        <v>-3.6400000000000001E-4</v>
      </c>
      <c r="L5516" s="21" cm="1">
        <f t="array" ref="L5516">MMULT(B5516:K5516,$D$18:$D$27)</f>
        <v>-1.4598086668000001E-2</v>
      </c>
    </row>
    <row r="5517" spans="1:12" x14ac:dyDescent="0.35">
      <c r="A5517" s="22">
        <v>45933</v>
      </c>
      <c r="B5517" s="21">
        <v>1.7701999999999999E-2</v>
      </c>
      <c r="C5517" s="21">
        <v>1.1739999999999999E-3</v>
      </c>
      <c r="D5517" s="21">
        <v>3.895E-3</v>
      </c>
      <c r="E5517" s="21">
        <v>8.3529999999999993E-3</v>
      </c>
      <c r="F5517" s="21">
        <v>4.398E-3</v>
      </c>
      <c r="G5517" s="21">
        <v>-2.1519999999999998E-3</v>
      </c>
      <c r="H5517" s="21">
        <v>1.4017999999999999E-2</v>
      </c>
      <c r="I5517" s="21">
        <v>-1.4303E-2</v>
      </c>
      <c r="J5517" s="21">
        <v>8.5050000000000004E-3</v>
      </c>
      <c r="K5517" s="21">
        <v>4.6820000000000004E-3</v>
      </c>
      <c r="L5517" s="21" cm="1">
        <f t="array" ref="L5517">MMULT(B5517:K5517,$D$18:$D$27)</f>
        <v>4.1770432970000002E-3</v>
      </c>
    </row>
    <row r="5518" spans="1:12" x14ac:dyDescent="0.35">
      <c r="A5518" s="22">
        <v>45936</v>
      </c>
      <c r="B5518" s="21">
        <v>8.2990000000000008E-3</v>
      </c>
      <c r="C5518" s="21">
        <v>3.0609999999999999E-3</v>
      </c>
      <c r="D5518" s="21">
        <v>-3.4290000000000002E-3</v>
      </c>
      <c r="E5518" s="21">
        <v>7.9649999999999999E-3</v>
      </c>
      <c r="F5518" s="21">
        <v>9.6319999999999999E-3</v>
      </c>
      <c r="G5518" s="21">
        <v>1.848E-3</v>
      </c>
      <c r="H5518" s="21">
        <v>1.2263E-2</v>
      </c>
      <c r="I5518" s="21">
        <v>-6.7699999999999998E-4</v>
      </c>
      <c r="J5518" s="21">
        <v>-1.8623000000000001E-2</v>
      </c>
      <c r="K5518" s="21">
        <v>1.967E-3</v>
      </c>
      <c r="L5518" s="21" cm="1">
        <f t="array" ref="L5518">MMULT(B5518:K5518,$D$18:$D$27)</f>
        <v>1.4551289769999998E-3</v>
      </c>
    </row>
    <row r="5519" spans="1:12" x14ac:dyDescent="0.35">
      <c r="A5519" s="22">
        <v>45937</v>
      </c>
      <c r="B5519" s="21">
        <v>5.2499999999999997E-4</v>
      </c>
      <c r="C5519" s="21">
        <v>5.7780000000000001E-3</v>
      </c>
      <c r="D5519" s="21">
        <v>0</v>
      </c>
      <c r="E5519" s="21">
        <v>3.372E-3</v>
      </c>
      <c r="F5519" s="21">
        <v>-5.2040000000000003E-3</v>
      </c>
      <c r="G5519" s="21">
        <v>2.3616000000000002E-2</v>
      </c>
      <c r="H5519" s="21">
        <v>-1.542E-3</v>
      </c>
      <c r="I5519" s="21">
        <v>-4.1380000000000002E-3</v>
      </c>
      <c r="J5519" s="21">
        <v>2.8639999999999998E-3</v>
      </c>
      <c r="K5519" s="21">
        <v>-1.0232E-2</v>
      </c>
      <c r="L5519" s="21" cm="1">
        <f t="array" ref="L5519">MMULT(B5519:K5519,$D$18:$D$27)</f>
        <v>-3.2583524600000017E-4</v>
      </c>
    </row>
    <row r="5520" spans="1:12" x14ac:dyDescent="0.35">
      <c r="A5520" s="22">
        <v>45938</v>
      </c>
      <c r="B5520" s="21">
        <v>-2.0999999999999999E-3</v>
      </c>
      <c r="C5520" s="21">
        <v>-7.5529999999999998E-3</v>
      </c>
      <c r="D5520" s="21">
        <v>4.5300000000000001E-4</v>
      </c>
      <c r="E5520" s="21">
        <v>-1.5540999999999999E-2</v>
      </c>
      <c r="F5520" s="21">
        <v>-1.2787E-2</v>
      </c>
      <c r="G5520" s="21">
        <v>1.2317E-2</v>
      </c>
      <c r="H5520" s="21">
        <v>-6.398E-3</v>
      </c>
      <c r="I5520" s="21">
        <v>-8.0829999999999999E-3</v>
      </c>
      <c r="J5520" s="21">
        <v>4.6410000000000002E-3</v>
      </c>
      <c r="K5520" s="21">
        <v>-1.4775E-2</v>
      </c>
      <c r="L5520" s="21" cm="1">
        <f t="array" ref="L5520">MMULT(B5520:K5520,$D$18:$D$27)</f>
        <v>-5.3796732839999995E-3</v>
      </c>
    </row>
    <row r="5521" spans="1:12" x14ac:dyDescent="0.35">
      <c r="A5521" s="22">
        <v>45939</v>
      </c>
      <c r="B5521" s="21">
        <v>-9.7350000000000006E-3</v>
      </c>
      <c r="C5521" s="21">
        <v>-1.3658999999999999E-2</v>
      </c>
      <c r="D5521" s="21">
        <v>1.2851E-2</v>
      </c>
      <c r="E5521" s="21">
        <v>-1.9199999999999998E-2</v>
      </c>
      <c r="F5521" s="21">
        <v>-2.4728E-2</v>
      </c>
      <c r="G5521" s="21">
        <v>-4.2673000000000003E-2</v>
      </c>
      <c r="H5521" s="21">
        <v>-1.1545E-2</v>
      </c>
      <c r="I5521" s="21">
        <v>-1.5989999999999999E-3</v>
      </c>
      <c r="J5521" s="21">
        <v>-2.2033000000000001E-2</v>
      </c>
      <c r="K5521" s="21">
        <v>-6.0939999999999996E-3</v>
      </c>
      <c r="L5521" s="21" cm="1">
        <f t="array" ref="L5521">MMULT(B5521:K5521,$D$18:$D$27)</f>
        <v>-1.0960044440999999E-2</v>
      </c>
    </row>
    <row r="5522" spans="1:12" x14ac:dyDescent="0.35">
      <c r="A5522" s="22">
        <v>45940</v>
      </c>
      <c r="B5522" s="21">
        <v>-1.9307000000000001E-2</v>
      </c>
      <c r="C5522" s="21">
        <v>-1.8069000000000002E-2</v>
      </c>
      <c r="D5522" s="21">
        <v>-3.44E-2</v>
      </c>
      <c r="E5522" s="21">
        <v>-4.6872999999999998E-2</v>
      </c>
      <c r="F5522" s="21">
        <v>-4.2560000000000001E-2</v>
      </c>
      <c r="G5522" s="21">
        <v>-5.5114999999999997E-2</v>
      </c>
      <c r="H5522" s="21">
        <v>-5.3234999999999998E-2</v>
      </c>
      <c r="I5522" s="21">
        <v>-3.3030999999999998E-2</v>
      </c>
      <c r="J5522" s="21">
        <v>-1.5262E-2</v>
      </c>
      <c r="K5522" s="21">
        <v>-3.5562000000000003E-2</v>
      </c>
      <c r="L5522" s="21" cm="1">
        <f t="array" ref="L5522">MMULT(B5522:K5522,$D$18:$D$27)</f>
        <v>-3.1770985704999997E-2</v>
      </c>
    </row>
    <row r="5523" spans="1:12" x14ac:dyDescent="0.35">
      <c r="A5523" s="22">
        <v>45943</v>
      </c>
      <c r="B5523" s="21">
        <v>1.3637E-2</v>
      </c>
      <c r="C5523" s="21">
        <v>2.0416E-2</v>
      </c>
      <c r="D5523" s="21">
        <v>1.5268E-2</v>
      </c>
      <c r="E5523" s="21">
        <v>1.3008E-2</v>
      </c>
      <c r="F5523" s="21">
        <v>1.7339E-2</v>
      </c>
      <c r="G5523" s="21">
        <v>-4.1989999999999996E-3</v>
      </c>
      <c r="H5523" s="21">
        <v>6.4060000000000002E-3</v>
      </c>
      <c r="I5523" s="21">
        <v>2.3903000000000001E-2</v>
      </c>
      <c r="J5523" s="21">
        <v>8.8559999999999993E-3</v>
      </c>
      <c r="K5523" s="21">
        <v>1.3875999999999999E-2</v>
      </c>
      <c r="L5523" s="21" cm="1">
        <f t="array" ref="L5523">MMULT(B5523:K5523,$D$18:$D$27)</f>
        <v>1.5187646673999999E-2</v>
      </c>
    </row>
    <row r="5524" spans="1:12" x14ac:dyDescent="0.35">
      <c r="A5524" s="22">
        <v>45944</v>
      </c>
      <c r="B5524" s="21">
        <v>4.4499999999999997E-4</v>
      </c>
      <c r="C5524" s="21">
        <v>2.9619999999999998E-3</v>
      </c>
      <c r="D5524" s="21">
        <v>-5.4679999999999998E-3</v>
      </c>
      <c r="E5524" s="21">
        <v>-6.8710000000000004E-3</v>
      </c>
      <c r="F5524" s="21">
        <v>9.2969999999999997E-3</v>
      </c>
      <c r="G5524" s="21">
        <v>-9.1590000000000005E-3</v>
      </c>
      <c r="H5524" s="21">
        <v>-3.3E-3</v>
      </c>
      <c r="I5524" s="21">
        <v>8.09E-3</v>
      </c>
      <c r="J5524" s="21">
        <v>-1.0970000000000001E-3</v>
      </c>
      <c r="K5524" s="21">
        <v>-1.5269999999999999E-3</v>
      </c>
      <c r="L5524" s="21" cm="1">
        <f t="array" ref="L5524">MMULT(B5524:K5524,$D$18:$D$27)</f>
        <v>1.2870500379999999E-3</v>
      </c>
    </row>
    <row r="5525" spans="1:12" x14ac:dyDescent="0.35">
      <c r="A5525" s="22">
        <v>45945</v>
      </c>
      <c r="B5525" s="21">
        <v>-6.0559999999999998E-3</v>
      </c>
      <c r="C5525" s="21">
        <v>-1.8370000000000001E-3</v>
      </c>
      <c r="D5525" s="21">
        <v>-4.4900000000000001E-3</v>
      </c>
      <c r="E5525" s="21">
        <v>-4.8770000000000003E-3</v>
      </c>
      <c r="F5525" s="21">
        <v>0</v>
      </c>
      <c r="G5525" s="21">
        <v>4.522E-3</v>
      </c>
      <c r="H5525" s="21">
        <v>-9.4610000000000007E-3</v>
      </c>
      <c r="I5525" s="21">
        <v>-9.7070000000000004E-3</v>
      </c>
      <c r="J5525" s="21">
        <v>1.0985E-2</v>
      </c>
      <c r="K5525" s="21">
        <v>3.8769999999999998E-3</v>
      </c>
      <c r="L5525" s="21" cm="1">
        <f t="array" ref="L5525">MMULT(B5525:K5525,$D$18:$D$27)</f>
        <v>-3.4720592170000004E-3</v>
      </c>
    </row>
    <row r="5526" spans="1:12" x14ac:dyDescent="0.35">
      <c r="A5526" s="22">
        <v>45946</v>
      </c>
      <c r="B5526" s="21">
        <v>-8.6910000000000008E-3</v>
      </c>
      <c r="C5526" s="21">
        <v>-2.63E-3</v>
      </c>
      <c r="D5526" s="21">
        <v>-1.2704E-2</v>
      </c>
      <c r="E5526" s="21">
        <v>-9.4599999999999997E-3</v>
      </c>
      <c r="F5526" s="21">
        <v>1.0746E-2</v>
      </c>
      <c r="G5526" s="21">
        <v>-3.1510999999999997E-2</v>
      </c>
      <c r="H5526" s="21">
        <v>-2.0056999999999998E-2</v>
      </c>
      <c r="I5526" s="21">
        <v>-9.3390000000000001E-3</v>
      </c>
      <c r="J5526" s="21">
        <v>-1.4487999999999999E-2</v>
      </c>
      <c r="K5526" s="21">
        <v>-1.4579E-2</v>
      </c>
      <c r="L5526" s="21" cm="1">
        <f t="array" ref="L5526">MMULT(B5526:K5526,$D$18:$D$27)</f>
        <v>-9.3207326479999991E-3</v>
      </c>
    </row>
    <row r="5527" spans="1:12" x14ac:dyDescent="0.35">
      <c r="A5527" s="22">
        <v>45947</v>
      </c>
      <c r="B5527" s="21">
        <v>1.4461E-2</v>
      </c>
      <c r="C5527" s="21">
        <v>9.0299999999999998E-3</v>
      </c>
      <c r="D5527" s="21">
        <v>-9.6039999999999997E-3</v>
      </c>
      <c r="E5527" s="21">
        <v>-4.9480000000000001E-3</v>
      </c>
      <c r="F5527" s="21">
        <v>-8.8090000000000009E-3</v>
      </c>
      <c r="G5527" s="21">
        <v>1.6199999999999999E-2</v>
      </c>
      <c r="H5527" s="21">
        <v>-3.411E-3</v>
      </c>
      <c r="I5527" s="21">
        <v>7.0889999999999998E-3</v>
      </c>
      <c r="J5527" s="21">
        <v>6.2480000000000001E-3</v>
      </c>
      <c r="K5527" s="21">
        <v>1.8327E-2</v>
      </c>
      <c r="L5527" s="21" cm="1">
        <f t="array" ref="L5527">MMULT(B5527:K5527,$D$18:$D$27)</f>
        <v>3.5380808529999995E-3</v>
      </c>
    </row>
    <row r="5528" spans="1:12" x14ac:dyDescent="0.35">
      <c r="A5528" s="22">
        <v>45950</v>
      </c>
      <c r="B5528" s="21">
        <v>4.0980000000000001E-3</v>
      </c>
      <c r="C5528" s="21">
        <v>9.1459999999999996E-3</v>
      </c>
      <c r="D5528" s="21">
        <v>1.6949999999999999E-3</v>
      </c>
      <c r="E5528" s="21">
        <v>6.7070000000000003E-3</v>
      </c>
      <c r="F5528" s="21">
        <v>2.4517000000000001E-2</v>
      </c>
      <c r="G5528" s="21">
        <v>1.5269E-2</v>
      </c>
      <c r="H5528" s="21">
        <v>3.1779999999999998E-3</v>
      </c>
      <c r="I5528" s="21">
        <v>8.2769999999999996E-3</v>
      </c>
      <c r="J5528" s="21">
        <v>5.1130000000000004E-3</v>
      </c>
      <c r="K5528" s="21">
        <v>9.7579999999999993E-3</v>
      </c>
      <c r="L5528" s="21" cm="1">
        <f t="array" ref="L5528">MMULT(B5528:K5528,$D$18:$D$27)</f>
        <v>7.5453021759999987E-3</v>
      </c>
    </row>
    <row r="5529" spans="1:12" x14ac:dyDescent="0.35">
      <c r="A5529" s="22">
        <v>45951</v>
      </c>
      <c r="B5529" s="21">
        <v>8.8999999999999995E-5</v>
      </c>
      <c r="C5529" s="21">
        <v>-4.4669999999999996E-3</v>
      </c>
      <c r="D5529" s="21">
        <v>-3.3830000000000002E-3</v>
      </c>
      <c r="E5529" s="21">
        <v>-7.4660000000000004E-3</v>
      </c>
      <c r="F5529" s="21">
        <v>2.6919999999999999E-3</v>
      </c>
      <c r="G5529" s="21">
        <v>3.114E-3</v>
      </c>
      <c r="H5529" s="21">
        <v>-2.9250000000000001E-3</v>
      </c>
      <c r="I5529" s="21">
        <v>-1.3350000000000001E-2</v>
      </c>
      <c r="J5529" s="21">
        <v>-7.27E-4</v>
      </c>
      <c r="K5529" s="21">
        <v>-1.8252999999999998E-2</v>
      </c>
      <c r="L5529" s="21" cm="1">
        <f t="array" ref="L5529">MMULT(B5529:K5529,$D$18:$D$27)</f>
        <v>-4.6092478649999999E-3</v>
      </c>
    </row>
    <row r="5530" spans="1:12" x14ac:dyDescent="0.35">
      <c r="A5530" s="22">
        <v>45952</v>
      </c>
      <c r="B5530" s="21">
        <v>1.7745E-2</v>
      </c>
      <c r="C5530" s="21">
        <v>1.1573999999999999E-2</v>
      </c>
      <c r="D5530" s="21">
        <v>1.603E-3</v>
      </c>
      <c r="E5530" s="21">
        <v>1.1573E-2</v>
      </c>
      <c r="F5530" s="21">
        <v>4.1168999999999997E-2</v>
      </c>
      <c r="G5530" s="21">
        <v>2.0143999999999999E-2</v>
      </c>
      <c r="H5530" s="21">
        <v>2.0043999999999999E-2</v>
      </c>
      <c r="I5530" s="21">
        <v>2.1773000000000001E-2</v>
      </c>
      <c r="J5530" s="21">
        <v>2.1819999999999999E-3</v>
      </c>
      <c r="K5530" s="21">
        <v>3.1005999999999999E-2</v>
      </c>
      <c r="L5530" s="21" cm="1">
        <f t="array" ref="L5530">MMULT(B5530:K5530,$D$18:$D$27)</f>
        <v>1.6768466596999997E-2</v>
      </c>
    </row>
    <row r="5531" spans="1:12" x14ac:dyDescent="0.35">
      <c r="A5531" s="22">
        <v>45953</v>
      </c>
      <c r="B5531" s="21">
        <v>1.1070999999999999E-2</v>
      </c>
      <c r="C5531" s="21">
        <v>6.3639999999999999E-3</v>
      </c>
      <c r="D5531" s="21">
        <v>1.7607000000000001E-2</v>
      </c>
      <c r="E5531" s="21">
        <v>3.0546E-2</v>
      </c>
      <c r="F5531" s="21">
        <v>3.1805E-2</v>
      </c>
      <c r="G5531" s="21">
        <v>1.515E-2</v>
      </c>
      <c r="H5531" s="21">
        <v>2.7557999999999999E-2</v>
      </c>
      <c r="I5531" s="21">
        <v>3.3562000000000002E-2</v>
      </c>
      <c r="J5531" s="21">
        <v>-4.7532999999999999E-2</v>
      </c>
      <c r="K5531" s="21">
        <v>3.9355000000000001E-2</v>
      </c>
      <c r="L5531" s="21" cm="1">
        <f t="array" ref="L5531">MMULT(B5531:K5531,$D$18:$D$27)</f>
        <v>1.3644834211E-2</v>
      </c>
    </row>
    <row r="5532" spans="1:12" x14ac:dyDescent="0.35">
      <c r="A5532" s="22">
        <v>45954</v>
      </c>
      <c r="B5532" s="21">
        <v>-5.0870000000000004E-3</v>
      </c>
      <c r="C5532" s="21">
        <v>-6.3870000000000003E-3</v>
      </c>
      <c r="D5532" s="21">
        <v>-1.5729E-2</v>
      </c>
      <c r="E5532" s="21">
        <v>-2.2758E-2</v>
      </c>
      <c r="F5532" s="21">
        <v>-4.999E-3</v>
      </c>
      <c r="G5532" s="21">
        <v>-1.9324000000000001E-2</v>
      </c>
      <c r="H5532" s="21">
        <v>-7.2290000000000002E-3</v>
      </c>
      <c r="I5532" s="21">
        <v>-6.1110000000000001E-3</v>
      </c>
      <c r="J5532" s="21">
        <v>-1.4857E-2</v>
      </c>
      <c r="K5532" s="21">
        <v>1.3270000000000001E-3</v>
      </c>
      <c r="L5532" s="21" cm="1">
        <f t="array" ref="L5532">MMULT(B5532:K5532,$D$18:$D$27)</f>
        <v>-9.6288831030000004E-3</v>
      </c>
    </row>
    <row r="5533" spans="1:12" x14ac:dyDescent="0.35">
      <c r="A5533" s="22">
        <v>45957</v>
      </c>
      <c r="B5533" s="21">
        <v>4.7660000000000003E-3</v>
      </c>
      <c r="C5533" s="21">
        <v>-1.8E-3</v>
      </c>
      <c r="D5533" s="21">
        <v>3.7599999999999999E-3</v>
      </c>
      <c r="E5533" s="21">
        <v>7.4970000000000002E-3</v>
      </c>
      <c r="F5533" s="21">
        <v>9.2099999999999994E-3</v>
      </c>
      <c r="G5533" s="21">
        <v>1.366E-3</v>
      </c>
      <c r="H5533" s="21">
        <v>-6.3420000000000004E-3</v>
      </c>
      <c r="I5533" s="21">
        <v>3.2599999999999999E-3</v>
      </c>
      <c r="J5533" s="21">
        <v>1.1214E-2</v>
      </c>
      <c r="K5533" s="21">
        <v>5.1E-5</v>
      </c>
      <c r="L5533" s="21" cm="1">
        <f t="array" ref="L5533">MMULT(B5533:K5533,$D$18:$D$27)</f>
        <v>4.3546101380000004E-3</v>
      </c>
    </row>
    <row r="5534" spans="1:12" x14ac:dyDescent="0.35">
      <c r="A5534" s="22">
        <v>45958</v>
      </c>
      <c r="B5534" s="21">
        <v>-7.8490000000000001E-3</v>
      </c>
      <c r="C5534" s="21">
        <v>-7.4060000000000003E-3</v>
      </c>
      <c r="D5534" s="21">
        <v>-8.2410000000000001E-3</v>
      </c>
      <c r="E5534" s="21">
        <v>-2.1423000000000001E-2</v>
      </c>
      <c r="F5534" s="21">
        <v>-8.2959999999999996E-3</v>
      </c>
      <c r="G5534" s="21">
        <v>-9.3519999999999992E-3</v>
      </c>
      <c r="H5534" s="21">
        <v>-3.4751999999999998E-2</v>
      </c>
      <c r="I5534" s="21">
        <v>-1.2997E-2</v>
      </c>
      <c r="J5534" s="21">
        <v>-2.6770000000000001E-3</v>
      </c>
      <c r="K5534" s="21">
        <v>-2.0486000000000001E-2</v>
      </c>
      <c r="L5534" s="21" cm="1">
        <f t="array" ref="L5534">MMULT(B5534:K5534,$D$18:$D$27)</f>
        <v>-1.2574823511000002E-2</v>
      </c>
    </row>
    <row r="5535" spans="1:12" x14ac:dyDescent="0.35">
      <c r="A5535" s="22">
        <v>45959</v>
      </c>
      <c r="B5535" s="21">
        <v>1.2345E-2</v>
      </c>
      <c r="C5535" s="21">
        <v>6.293E-3</v>
      </c>
      <c r="D5535" s="21">
        <v>9.4399999999999996E-4</v>
      </c>
      <c r="E5535" s="21">
        <v>1.4862999999999999E-2</v>
      </c>
      <c r="F5535" s="21">
        <v>2.7050000000000001E-2</v>
      </c>
      <c r="G5535" s="21">
        <v>-7.6049999999999998E-3</v>
      </c>
      <c r="H5535" s="21">
        <v>-6.123E-3</v>
      </c>
      <c r="I5535" s="21">
        <v>3.2469999999999999E-2</v>
      </c>
      <c r="J5535" s="21">
        <v>-6.9020000000000001E-3</v>
      </c>
      <c r="K5535" s="21">
        <v>1.8416999999999999E-2</v>
      </c>
      <c r="L5535" s="21" cm="1">
        <f t="array" ref="L5535">MMULT(B5535:K5535,$D$18:$D$27)</f>
        <v>1.2459285387E-2</v>
      </c>
    </row>
    <row r="5536" spans="1:12" x14ac:dyDescent="0.35">
      <c r="A5536" s="22">
        <v>45960</v>
      </c>
      <c r="B5536" s="21">
        <v>-1.5114000000000001E-2</v>
      </c>
      <c r="C5536" s="21">
        <v>-1.0187E-2</v>
      </c>
      <c r="D5536" s="21">
        <v>-5.0939999999999996E-3</v>
      </c>
      <c r="E5536" s="21">
        <v>6.8099999999999996E-4</v>
      </c>
      <c r="F5536" s="21">
        <v>-1.3847E-2</v>
      </c>
      <c r="G5536" s="21">
        <v>9.2500000000000004E-4</v>
      </c>
      <c r="H5536" s="21">
        <v>2.957E-3</v>
      </c>
      <c r="I5536" s="21">
        <v>-6.7390000000000002E-3</v>
      </c>
      <c r="J5536" s="21">
        <v>6.9499999999999996E-3</v>
      </c>
      <c r="K5536" s="21">
        <v>-6.1300000000000005E-4</v>
      </c>
      <c r="L5536" s="21" cm="1">
        <f t="array" ref="L5536">MMULT(B5536:K5536,$D$18:$D$27)</f>
        <v>-5.0632590010000001E-3</v>
      </c>
    </row>
    <row r="5537" spans="1:12" x14ac:dyDescent="0.35">
      <c r="A5537" s="22">
        <v>45961</v>
      </c>
      <c r="B5537" s="21">
        <v>-2.8770000000000002E-3</v>
      </c>
      <c r="C5537" s="21">
        <v>2.7358E-2</v>
      </c>
      <c r="D5537" s="21">
        <v>3.6029999999999999E-3</v>
      </c>
      <c r="E5537" s="21">
        <v>8.1689999999999992E-3</v>
      </c>
      <c r="F5537" s="21">
        <v>-7.1590000000000004E-3</v>
      </c>
      <c r="G5537" s="21">
        <v>1.6631E-2</v>
      </c>
      <c r="H5537" s="21">
        <v>1.2285000000000001E-2</v>
      </c>
      <c r="I5537" s="21">
        <v>-6.7850000000000002E-3</v>
      </c>
      <c r="J5537" s="21">
        <v>4.2180000000000004E-3</v>
      </c>
      <c r="K5537" s="21">
        <v>-3.6800000000000001E-3</v>
      </c>
      <c r="L5537" s="21" cm="1">
        <f t="array" ref="L5537">MMULT(B5537:K5537,$D$18:$D$27)</f>
        <v>1.9815201449999995E-3</v>
      </c>
    </row>
    <row r="5538" spans="1:12" x14ac:dyDescent="0.35">
      <c r="A5538" s="22">
        <v>45964</v>
      </c>
      <c r="B5538" s="21">
        <v>-5.2469999999999999E-3</v>
      </c>
      <c r="C5538" s="21">
        <v>-2.3331999999999999E-2</v>
      </c>
      <c r="D5538" s="21">
        <v>-1.89E-3</v>
      </c>
      <c r="E5538" s="21">
        <v>-3.264E-3</v>
      </c>
      <c r="F5538" s="21">
        <v>2.6622E-2</v>
      </c>
      <c r="G5538" s="21">
        <v>1.3308E-2</v>
      </c>
      <c r="H5538" s="21">
        <v>-6.796E-3</v>
      </c>
      <c r="I5538" s="21">
        <v>1.3075E-2</v>
      </c>
      <c r="J5538" s="21">
        <v>-4.1999999999999997E-3</v>
      </c>
      <c r="K5538" s="21">
        <v>4.5149999999999999E-3</v>
      </c>
      <c r="L5538" s="21" cm="1">
        <f t="array" ref="L5538">MMULT(B5538:K5538,$D$18:$D$27)</f>
        <v>1.5318510100000003E-3</v>
      </c>
    </row>
    <row r="5539" spans="1:12" x14ac:dyDescent="0.35">
      <c r="A5539" s="22">
        <v>45965</v>
      </c>
      <c r="B5539" s="21">
        <v>3.3400000000000001E-3</v>
      </c>
      <c r="C5539" s="21">
        <v>-4.2199999999999998E-3</v>
      </c>
      <c r="D5539" s="21">
        <v>-3.5969999999999999E-3</v>
      </c>
      <c r="E5539" s="21">
        <v>-7.4520000000000003E-3</v>
      </c>
      <c r="F5539" s="21">
        <v>-2.4310999999999999E-2</v>
      </c>
      <c r="G5539" s="21">
        <v>-9.7380000000000001E-3</v>
      </c>
      <c r="H5539" s="21">
        <v>-2.0528000000000001E-2</v>
      </c>
      <c r="I5539" s="21">
        <v>-1.5734000000000001E-2</v>
      </c>
      <c r="J5539" s="21">
        <v>-9.2020000000000001E-3</v>
      </c>
      <c r="K5539" s="21">
        <v>-6.1341E-2</v>
      </c>
      <c r="L5539" s="21" cm="1">
        <f t="array" ref="L5539">MMULT(B5539:K5539,$D$18:$D$27)</f>
        <v>-1.0786903764000001E-2</v>
      </c>
    </row>
    <row r="5540" spans="1:12" x14ac:dyDescent="0.35">
      <c r="A5540" s="22">
        <v>45966</v>
      </c>
      <c r="B5540" s="21">
        <v>-4.0299999999999997E-3</v>
      </c>
      <c r="C5540" s="21">
        <v>-4.7590000000000002E-3</v>
      </c>
      <c r="D5540" s="21">
        <v>-6.6500000000000001E-4</v>
      </c>
      <c r="E5540" s="21">
        <v>-2.3890000000000001E-3</v>
      </c>
      <c r="F5540" s="21">
        <v>1.1905000000000001E-2</v>
      </c>
      <c r="G5540" s="21">
        <v>5.2533000000000003E-2</v>
      </c>
      <c r="H5540" s="21">
        <v>-8.234E-3</v>
      </c>
      <c r="I5540" s="21">
        <v>1.3259999999999999E-3</v>
      </c>
      <c r="J5540" s="21">
        <v>3.0959999999999998E-3</v>
      </c>
      <c r="K5540" s="21">
        <v>1.3058999999999999E-2</v>
      </c>
      <c r="L5540" s="21" cm="1">
        <f t="array" ref="L5540">MMULT(B5540:K5540,$D$18:$D$27)</f>
        <v>3.169399900000003E-4</v>
      </c>
    </row>
    <row r="5541" spans="1:12" x14ac:dyDescent="0.35">
      <c r="A5541" s="22">
        <v>45967</v>
      </c>
      <c r="B5541" s="21">
        <v>7.2129999999999998E-3</v>
      </c>
      <c r="C5541" s="21">
        <v>1.8339999999999999E-3</v>
      </c>
      <c r="D5541" s="21">
        <v>-1.8060000000000001E-3</v>
      </c>
      <c r="E5541" s="21">
        <v>-2.3261E-2</v>
      </c>
      <c r="F5541" s="21">
        <v>-5.1980000000000004E-3</v>
      </c>
      <c r="G5541" s="21">
        <v>4.4193999999999997E-2</v>
      </c>
      <c r="H5541" s="21">
        <v>1.3835999999999999E-2</v>
      </c>
      <c r="I5541" s="21">
        <v>1.67E-2</v>
      </c>
      <c r="J5541" s="21">
        <v>7.7159999999999998E-3</v>
      </c>
      <c r="K5541" s="21">
        <v>3.5126999999999999E-2</v>
      </c>
      <c r="L5541" s="21" cm="1">
        <f t="array" ref="L5541">MMULT(B5541:K5541,$D$18:$D$27)</f>
        <v>5.6046772059999998E-3</v>
      </c>
    </row>
    <row r="5542" spans="1:12" x14ac:dyDescent="0.35">
      <c r="A5542" s="22">
        <v>45968</v>
      </c>
      <c r="B5542" s="21">
        <v>2.3754999999999998E-2</v>
      </c>
      <c r="C5542" s="21">
        <v>1.3599999999999999E-2</v>
      </c>
      <c r="D5542" s="21">
        <v>3.9050000000000001E-3</v>
      </c>
      <c r="E5542" s="21">
        <v>1.3658999999999999E-2</v>
      </c>
      <c r="F5542" s="21">
        <v>8.2509999999999997E-3</v>
      </c>
      <c r="G5542" s="21">
        <v>1.2833000000000001E-2</v>
      </c>
      <c r="H5542" s="21">
        <v>2.5062000000000001E-2</v>
      </c>
      <c r="I5542" s="21">
        <v>-1.8090000000000001E-3</v>
      </c>
      <c r="J5542" s="21">
        <v>1.6462000000000001E-2</v>
      </c>
      <c r="K5542" s="21">
        <v>5.3959999999999998E-3</v>
      </c>
      <c r="L5542" s="21" cm="1">
        <f t="array" ref="L5542">MMULT(B5542:K5542,$D$18:$D$27)</f>
        <v>1.2150919652999999E-2</v>
      </c>
    </row>
    <row r="5543" spans="1:12" x14ac:dyDescent="0.35">
      <c r="A5543" s="22">
        <v>45971</v>
      </c>
      <c r="B5543" s="21">
        <v>8.5310000000000004E-3</v>
      </c>
      <c r="C5543" s="21">
        <v>4.0639999999999999E-3</v>
      </c>
      <c r="D5543" s="21">
        <v>1.1004999999999999E-2</v>
      </c>
      <c r="E5543" s="21">
        <v>1.6122999999999998E-2</v>
      </c>
      <c r="F5543" s="21">
        <v>6.8190000000000004E-3</v>
      </c>
      <c r="G5543" s="21">
        <v>-1.4995E-2</v>
      </c>
      <c r="H5543" s="21">
        <v>1.1861999999999999E-2</v>
      </c>
      <c r="I5543" s="21">
        <v>5.0740000000000004E-3</v>
      </c>
      <c r="J5543" s="21">
        <v>1.9209E-2</v>
      </c>
      <c r="K5543" s="21">
        <v>1.3419E-2</v>
      </c>
      <c r="L5543" s="21" cm="1">
        <f t="array" ref="L5543">MMULT(B5543:K5543,$D$18:$D$27)</f>
        <v>1.003421048E-2</v>
      </c>
    </row>
    <row r="5544" spans="1:12" x14ac:dyDescent="0.35">
      <c r="A5544" s="22">
        <v>45972</v>
      </c>
      <c r="B5544" s="21">
        <v>1.3195999999999999E-2</v>
      </c>
      <c r="C5544" s="21">
        <v>3.7910000000000001E-3</v>
      </c>
      <c r="D5544" s="21">
        <v>2.5992000000000001E-2</v>
      </c>
      <c r="E5544" s="21">
        <v>2.7882000000000001E-2</v>
      </c>
      <c r="F5544" s="21">
        <v>1.8964999999999999E-2</v>
      </c>
      <c r="G5544" s="21">
        <v>2.2127000000000001E-2</v>
      </c>
      <c r="H5544" s="21">
        <v>1.196E-3</v>
      </c>
      <c r="I5544" s="21">
        <v>1.5866999999999999E-2</v>
      </c>
      <c r="J5544" s="21">
        <v>-4.4349999999999997E-3</v>
      </c>
      <c r="K5544" s="21">
        <v>1.9199000000000001E-2</v>
      </c>
      <c r="L5544" s="21" cm="1">
        <f t="array" ref="L5544">MMULT(B5544:K5544,$D$18:$D$27)</f>
        <v>1.2468423037E-2</v>
      </c>
    </row>
    <row r="5545" spans="1:12" x14ac:dyDescent="0.35">
      <c r="A5545" s="22">
        <v>45973</v>
      </c>
      <c r="B5545" s="21">
        <v>-1.3859E-2</v>
      </c>
      <c r="C5545" s="21">
        <v>-1.8689000000000001E-2</v>
      </c>
      <c r="D5545" s="21">
        <v>-5.4869999999999997E-3</v>
      </c>
      <c r="E5545" s="21">
        <v>-1.7863E-2</v>
      </c>
      <c r="F5545" s="21">
        <v>-4.0946999999999997E-2</v>
      </c>
      <c r="G5545" s="21">
        <v>-1.5298000000000001E-2</v>
      </c>
      <c r="H5545" s="21">
        <v>1.9120000000000001E-3</v>
      </c>
      <c r="I5545" s="21">
        <v>-2.0091999999999999E-2</v>
      </c>
      <c r="J5545" s="21">
        <v>2.598E-3</v>
      </c>
      <c r="K5545" s="21">
        <v>-1.6140000000000002E-2</v>
      </c>
      <c r="L5545" s="21" cm="1">
        <f t="array" ref="L5545">MMULT(B5545:K5545,$D$18:$D$27)</f>
        <v>-1.3823659340999998E-2</v>
      </c>
    </row>
    <row r="5546" spans="1:12" x14ac:dyDescent="0.35">
      <c r="A5546" s="22">
        <v>45974</v>
      </c>
      <c r="B5546" s="21">
        <v>5.672E-3</v>
      </c>
      <c r="C5546" s="21">
        <v>1.474E-2</v>
      </c>
      <c r="D5546" s="21">
        <v>4.5979999999999997E-3</v>
      </c>
      <c r="E5546" s="21">
        <v>3.9290000000000002E-3</v>
      </c>
      <c r="F5546" s="21">
        <v>6.6540000000000002E-3</v>
      </c>
      <c r="G5546" s="21">
        <v>-5.1000000000000004E-3</v>
      </c>
      <c r="H5546" s="21">
        <v>2.1459999999999999E-3</v>
      </c>
      <c r="I5546" s="21">
        <v>1.0723E-2</v>
      </c>
      <c r="J5546" s="21">
        <v>-4.4429999999999999E-3</v>
      </c>
      <c r="K5546" s="21">
        <v>-1.1783E-2</v>
      </c>
      <c r="L5546" s="21" cm="1">
        <f t="array" ref="L5546">MMULT(B5546:K5546,$D$18:$D$27)</f>
        <v>5.0610000120000012E-3</v>
      </c>
    </row>
    <row r="5547" spans="1:12" x14ac:dyDescent="0.35">
      <c r="A5547" s="22">
        <v>45975</v>
      </c>
      <c r="B5547" s="21">
        <v>4.2090000000000001E-3</v>
      </c>
      <c r="C5547" s="21">
        <v>1.3112E-2</v>
      </c>
      <c r="D5547" s="21">
        <v>1.0619E-2</v>
      </c>
      <c r="E5547" s="21">
        <v>2.1807E-2</v>
      </c>
      <c r="F5547" s="21">
        <v>1.7350999999999998E-2</v>
      </c>
      <c r="G5547" s="21">
        <v>1.9975E-2</v>
      </c>
      <c r="H5547" s="21">
        <v>1.7611000000000002E-2</v>
      </c>
      <c r="I5547" s="21">
        <v>2.0215E-2</v>
      </c>
      <c r="J5547" s="21">
        <v>1.9709999999999998E-2</v>
      </c>
      <c r="K5547" s="21">
        <v>2.7751999999999999E-2</v>
      </c>
      <c r="L5547" s="21" cm="1">
        <f t="array" ref="L5547">MMULT(B5547:K5547,$D$18:$D$27)</f>
        <v>1.5890985207E-2</v>
      </c>
    </row>
    <row r="5548" spans="1:12" x14ac:dyDescent="0.35">
      <c r="A5548" s="22">
        <v>45978</v>
      </c>
      <c r="B5548" s="21">
        <v>-1.3497E-2</v>
      </c>
      <c r="C5548" s="21">
        <v>-1.7763999999999999E-2</v>
      </c>
      <c r="D5548" s="21">
        <v>-8.3330000000000001E-3</v>
      </c>
      <c r="E5548" s="21">
        <v>-2.9003000000000001E-2</v>
      </c>
      <c r="F5548" s="21">
        <v>-3.0861E-2</v>
      </c>
      <c r="G5548" s="21">
        <v>-2.7614E-2</v>
      </c>
      <c r="H5548" s="21">
        <v>-2.5023E-2</v>
      </c>
      <c r="I5548" s="21">
        <v>-3.984E-2</v>
      </c>
      <c r="J5548" s="21">
        <v>-1.0212000000000001E-2</v>
      </c>
      <c r="K5548" s="21">
        <v>-2.0052E-2</v>
      </c>
      <c r="L5548" s="21" cm="1">
        <f t="array" ref="L5548">MMULT(B5548:K5548,$D$18:$D$27)</f>
        <v>-2.3391750629999999E-2</v>
      </c>
    </row>
    <row r="5549" spans="1:12" x14ac:dyDescent="0.35">
      <c r="A5549" s="22">
        <v>45979</v>
      </c>
      <c r="B5549" s="21">
        <v>1.1472E-2</v>
      </c>
      <c r="C5549" s="21">
        <v>-7.7510000000000001E-3</v>
      </c>
      <c r="D5549" s="21">
        <v>8.2200000000000003E-4</v>
      </c>
      <c r="E5549" s="21">
        <v>1.0821000000000001E-2</v>
      </c>
      <c r="F5549" s="21">
        <v>6.7039999999999999E-3</v>
      </c>
      <c r="G5549" s="21">
        <v>7.4859999999999996E-3</v>
      </c>
      <c r="H5549" s="21">
        <v>1.9909E-2</v>
      </c>
      <c r="I5549" s="21">
        <v>1.2880000000000001E-2</v>
      </c>
      <c r="J5549" s="21">
        <v>-1.8420000000000001E-3</v>
      </c>
      <c r="K5549" s="21">
        <v>1.8574E-2</v>
      </c>
      <c r="L5549" s="21" cm="1">
        <f t="array" ref="L5549">MMULT(B5549:K5549,$D$18:$D$27)</f>
        <v>8.2795970339999986E-3</v>
      </c>
    </row>
    <row r="5550" spans="1:12" x14ac:dyDescent="0.35">
      <c r="A5550" s="22">
        <v>45980</v>
      </c>
      <c r="B5550" s="21">
        <v>-1.4114E-2</v>
      </c>
      <c r="C5550" s="21">
        <v>-1.2498E-2</v>
      </c>
      <c r="D5550" s="21">
        <v>-2.2634000000000001E-2</v>
      </c>
      <c r="E5550" s="21">
        <v>-1.8956000000000001E-2</v>
      </c>
      <c r="F5550" s="21">
        <v>-4.9940000000000002E-3</v>
      </c>
      <c r="G5550" s="21">
        <v>3.4199999999999999E-3</v>
      </c>
      <c r="H5550" s="21">
        <v>-2.5165E-2</v>
      </c>
      <c r="I5550" s="21">
        <v>-2.8322E-2</v>
      </c>
      <c r="J5550" s="21">
        <v>-9.9670000000000002E-3</v>
      </c>
      <c r="K5550" s="21">
        <v>-2.0490000000000001E-2</v>
      </c>
      <c r="L5550" s="21" cm="1">
        <f t="array" ref="L5550">MMULT(B5550:K5550,$D$18:$D$27)</f>
        <v>-1.7979979911000001E-2</v>
      </c>
    </row>
    <row r="5551" spans="1:12" x14ac:dyDescent="0.35">
      <c r="A5551" s="22">
        <v>45981</v>
      </c>
      <c r="B5551" s="21">
        <v>-2.8119999999999998E-3</v>
      </c>
      <c r="C5551" s="21">
        <v>-9.1629999999999993E-3</v>
      </c>
      <c r="D5551" s="21">
        <v>-9.5250000000000005E-3</v>
      </c>
      <c r="E5551" s="21">
        <v>-5.7970000000000001E-3</v>
      </c>
      <c r="F5551" s="21">
        <v>-1.8683999999999999E-2</v>
      </c>
      <c r="G5551" s="21">
        <v>2.3499999999999999E-4</v>
      </c>
      <c r="H5551" s="21">
        <v>-5.79E-3</v>
      </c>
      <c r="I5551" s="21">
        <v>-1.8589000000000001E-2</v>
      </c>
      <c r="J5551" s="21">
        <v>-3.7290000000000001E-3</v>
      </c>
      <c r="K5551" s="21">
        <v>-3.9126000000000001E-2</v>
      </c>
      <c r="L5551" s="21" cm="1">
        <f t="array" ref="L5551">MMULT(B5551:K5551,$D$18:$D$27)</f>
        <v>-9.8961822780000014E-3</v>
      </c>
    </row>
    <row r="5552" spans="1:12" x14ac:dyDescent="0.35">
      <c r="A5552" s="22">
        <v>45982</v>
      </c>
      <c r="B5552" s="21">
        <v>5.13E-4</v>
      </c>
      <c r="C5552" s="21">
        <v>-2.1949999999999999E-3</v>
      </c>
      <c r="D5552" s="21">
        <v>8.4849999999999995E-3</v>
      </c>
      <c r="E5552" s="21">
        <v>-1.1429999999999999E-3</v>
      </c>
      <c r="F5552" s="21">
        <v>2.8417000000000001E-2</v>
      </c>
      <c r="G5552" s="21">
        <v>1.9980000000000002E-3</v>
      </c>
      <c r="H5552" s="21">
        <v>5.581E-3</v>
      </c>
      <c r="I5552" s="21">
        <v>1.3107000000000001E-2</v>
      </c>
      <c r="J5552" s="21">
        <v>9.7310000000000001E-3</v>
      </c>
      <c r="K5552" s="21">
        <v>1.4638E-2</v>
      </c>
      <c r="L5552" s="21" cm="1">
        <f t="array" ref="L5552">MMULT(B5552:K5552,$D$18:$D$27)</f>
        <v>8.3401857949999998E-3</v>
      </c>
    </row>
    <row r="5553" spans="1:12" x14ac:dyDescent="0.35">
      <c r="A5553" s="22">
        <v>45985</v>
      </c>
      <c r="B5553" s="21">
        <v>-9.4809999999999998E-3</v>
      </c>
      <c r="C5553" s="21">
        <v>-1.534E-3</v>
      </c>
      <c r="D5553" s="21">
        <v>-3.552E-3</v>
      </c>
      <c r="E5553" s="21">
        <v>2.1749999999999999E-3</v>
      </c>
      <c r="F5553" s="21">
        <v>-1.3263E-2</v>
      </c>
      <c r="G5553" s="21">
        <v>-3.9870000000000001E-3</v>
      </c>
      <c r="H5553" s="21">
        <v>-2.41E-4</v>
      </c>
      <c r="I5553" s="21">
        <v>-3.8890000000000001E-3</v>
      </c>
      <c r="J5553" s="21">
        <v>-5.9300000000000004E-3</v>
      </c>
      <c r="K5553" s="21">
        <v>-2.3080000000000002E-3</v>
      </c>
      <c r="L5553" s="21" cm="1">
        <f t="array" ref="L5553">MMULT(B5553:K5553,$D$18:$D$27)</f>
        <v>-4.893140725E-3</v>
      </c>
    </row>
    <row r="5554" spans="1:12" x14ac:dyDescent="0.35">
      <c r="A5554" s="22">
        <v>45986</v>
      </c>
      <c r="B5554" s="21">
        <v>-1.2588999999999999E-2</v>
      </c>
      <c r="C5554" s="21">
        <v>-8.1469999999999997E-3</v>
      </c>
      <c r="D5554" s="21">
        <v>-1.0508E-2</v>
      </c>
      <c r="E5554" s="21">
        <v>-1.0735E-2</v>
      </c>
      <c r="F5554" s="21">
        <v>5.3210000000000002E-3</v>
      </c>
      <c r="G5554" s="21">
        <v>7.0650000000000001E-3</v>
      </c>
      <c r="H5554" s="21">
        <v>-4.8299999999999998E-4</v>
      </c>
      <c r="I5554" s="21">
        <v>6.9820000000000004E-3</v>
      </c>
      <c r="J5554" s="21">
        <v>-1.1186E-2</v>
      </c>
      <c r="K5554" s="21">
        <v>-9.4600000000000001E-4</v>
      </c>
      <c r="L5554" s="21" cm="1">
        <f t="array" ref="L5554">MMULT(B5554:K5554,$D$18:$D$27)</f>
        <v>-4.0961113069999987E-3</v>
      </c>
    </row>
    <row r="5555" spans="1:12" x14ac:dyDescent="0.35">
      <c r="A5555" s="22">
        <v>45987</v>
      </c>
      <c r="B5555" s="21">
        <v>2.271E-3</v>
      </c>
      <c r="C5555" s="21">
        <v>6.5979999999999997E-3</v>
      </c>
      <c r="D5555" s="21">
        <v>6.9210000000000001E-3</v>
      </c>
      <c r="E5555" s="21">
        <v>5.4260000000000003E-3</v>
      </c>
      <c r="F5555" s="21">
        <v>-6.685E-3</v>
      </c>
      <c r="G5555" s="21">
        <v>1.2101000000000001E-2</v>
      </c>
      <c r="H5555" s="21">
        <v>2.41E-4</v>
      </c>
      <c r="I5555" s="21">
        <v>6.1879999999999999E-3</v>
      </c>
      <c r="J5555" s="21">
        <v>1.6213999999999999E-2</v>
      </c>
      <c r="K5555" s="21">
        <v>9.1579999999999995E-3</v>
      </c>
      <c r="L5555" s="21" cm="1">
        <f t="array" ref="L5555">MMULT(B5555:K5555,$D$18:$D$27)</f>
        <v>5.2460063889999999E-3</v>
      </c>
    </row>
    <row r="5556" spans="1:12" x14ac:dyDescent="0.35">
      <c r="A5556" s="22">
        <v>45989</v>
      </c>
      <c r="B5556" s="21">
        <v>1.0019999999999999E-2</v>
      </c>
      <c r="C5556" s="21">
        <v>1.0834999999999999E-2</v>
      </c>
      <c r="D5556" s="21">
        <v>1.5537E-2</v>
      </c>
      <c r="E5556" s="21">
        <v>1.8371999999999999E-2</v>
      </c>
      <c r="F5556" s="21">
        <v>1.6265000000000002E-2</v>
      </c>
      <c r="G5556" s="21">
        <v>1.2592000000000001E-2</v>
      </c>
      <c r="H5556" s="21">
        <v>1.4003E-2</v>
      </c>
      <c r="I5556" s="21">
        <v>1.4819000000000001E-2</v>
      </c>
      <c r="J5556" s="21">
        <v>1.3729E-2</v>
      </c>
      <c r="K5556" s="21">
        <v>1.0378999999999999E-2</v>
      </c>
      <c r="L5556" s="21" cm="1">
        <f t="array" ref="L5556">MMULT(B5556:K5556,$D$18:$D$27)</f>
        <v>1.3966683107E-2</v>
      </c>
    </row>
    <row r="5557" spans="1:12" x14ac:dyDescent="0.35">
      <c r="A5557" s="22">
        <v>45992</v>
      </c>
      <c r="B5557" s="21">
        <v>6.1250000000000002E-3</v>
      </c>
      <c r="C5557" s="21">
        <v>9.3299999999999998E-3</v>
      </c>
      <c r="D5557" s="21">
        <v>1.7246000000000001E-2</v>
      </c>
      <c r="E5557" s="21">
        <v>1.7701999999999999E-2</v>
      </c>
      <c r="F5557" s="21">
        <v>9.9340000000000001E-3</v>
      </c>
      <c r="G5557" s="21">
        <v>7.8150000000000008E-3</v>
      </c>
      <c r="H5557" s="21">
        <v>8.0949999999999998E-3</v>
      </c>
      <c r="I5557" s="21">
        <v>2.0444E-2</v>
      </c>
      <c r="J5557" s="21">
        <v>-1.098E-3</v>
      </c>
      <c r="K5557" s="21">
        <v>1.244E-2</v>
      </c>
      <c r="L5557" s="21" cm="1">
        <f t="array" ref="L5557">MMULT(B5557:K5557,$D$18:$D$27)</f>
        <v>1.1125075757999998E-2</v>
      </c>
    </row>
    <row r="5558" spans="1:12" x14ac:dyDescent="0.35">
      <c r="A5558" s="22">
        <v>45993</v>
      </c>
      <c r="B5558" s="21">
        <v>-1.0718E-2</v>
      </c>
      <c r="C5558" s="21">
        <v>-1.5011999999999999E-2</v>
      </c>
      <c r="D5558" s="21">
        <v>-5.9249999999999997E-3</v>
      </c>
      <c r="E5558" s="21">
        <v>-1.0747E-2</v>
      </c>
      <c r="F5558" s="21">
        <v>-6.5570000000000003E-3</v>
      </c>
      <c r="G5558" s="21">
        <v>-2.7621E-2</v>
      </c>
      <c r="H5558" s="21">
        <v>-8.5030000000000001E-3</v>
      </c>
      <c r="I5558" s="21">
        <v>-1.567E-2</v>
      </c>
      <c r="J5558" s="21">
        <v>-1.6122999999999998E-2</v>
      </c>
      <c r="K5558" s="21">
        <v>-1.7538000000000002E-2</v>
      </c>
      <c r="L5558" s="21" cm="1">
        <f t="array" ref="L5558">MMULT(B5558:K5558,$D$18:$D$27)</f>
        <v>-1.2128919111000001E-2</v>
      </c>
    </row>
    <row r="5559" spans="1:12" x14ac:dyDescent="0.35">
      <c r="A5559" s="22">
        <v>45994</v>
      </c>
      <c r="B5559" s="21">
        <v>2.0974E-2</v>
      </c>
      <c r="C5559" s="21">
        <v>8.9180000000000006E-3</v>
      </c>
      <c r="D5559" s="21">
        <v>2.2464999999999999E-2</v>
      </c>
      <c r="E5559" s="21">
        <v>2.8223000000000002E-2</v>
      </c>
      <c r="F5559" s="21">
        <v>3.2728E-2</v>
      </c>
      <c r="G5559" s="21">
        <v>2.2817E-2</v>
      </c>
      <c r="H5559" s="21">
        <v>1.1195999999999999E-2</v>
      </c>
      <c r="I5559" s="21">
        <v>1.6573000000000001E-2</v>
      </c>
      <c r="J5559" s="21">
        <v>1.1918E-2</v>
      </c>
      <c r="K5559" s="21">
        <v>-1.6969000000000001E-2</v>
      </c>
      <c r="L5559" s="21" cm="1">
        <f t="array" ref="L5559">MMULT(B5559:K5559,$D$18:$D$27)</f>
        <v>1.8411397591000002E-2</v>
      </c>
    </row>
    <row r="5560" spans="1:12" x14ac:dyDescent="0.35">
      <c r="A5560" s="22">
        <v>45995</v>
      </c>
      <c r="B5560" s="21">
        <v>-5.6030000000000003E-3</v>
      </c>
      <c r="C5560" s="21">
        <v>4.4200000000000003E-3</v>
      </c>
      <c r="D5560" s="21">
        <v>5.829E-3</v>
      </c>
      <c r="E5560" s="21">
        <v>1.4269E-2</v>
      </c>
      <c r="F5560" s="21">
        <v>1.5180000000000001E-2</v>
      </c>
      <c r="G5560" s="21">
        <v>2.4471E-2</v>
      </c>
      <c r="H5560" s="21">
        <v>5.1830000000000001E-3</v>
      </c>
      <c r="I5560" s="21">
        <v>-3.075E-3</v>
      </c>
      <c r="J5560" s="21">
        <v>2.4660000000000001E-2</v>
      </c>
      <c r="K5560" s="21">
        <v>3.8010000000000001E-3</v>
      </c>
      <c r="L5560" s="21" cm="1">
        <f t="array" ref="L5560">MMULT(B5560:K5560,$D$18:$D$27)</f>
        <v>6.2682154150000002E-3</v>
      </c>
    </row>
    <row r="5561" spans="1:12" x14ac:dyDescent="0.35">
      <c r="A5561" s="22">
        <v>45996</v>
      </c>
      <c r="B5561" s="21">
        <v>-5.1219999999999998E-3</v>
      </c>
      <c r="C5561" s="21">
        <v>-1.4843E-2</v>
      </c>
      <c r="D5561" s="21">
        <v>8.8999999999999995E-5</v>
      </c>
      <c r="E5561" s="21">
        <v>6.1209999999999997E-3</v>
      </c>
      <c r="F5561" s="21">
        <v>8.9189999999999998E-3</v>
      </c>
      <c r="G5561" s="21">
        <v>4.0000000000000001E-3</v>
      </c>
      <c r="H5561" s="21">
        <v>-5.6249999999999998E-3</v>
      </c>
      <c r="I5561" s="21">
        <v>-4.2999999999999999E-4</v>
      </c>
      <c r="J5561" s="21">
        <v>-2.5140000000000002E-3</v>
      </c>
      <c r="K5561" s="21">
        <v>1.9980000000000002E-3</v>
      </c>
      <c r="L5561" s="21" cm="1">
        <f t="array" ref="L5561">MMULT(B5561:K5561,$D$18:$D$27)</f>
        <v>-1.3413193370000001E-3</v>
      </c>
    </row>
    <row r="5562" spans="1:12" x14ac:dyDescent="0.35">
      <c r="A5562" s="22">
        <v>45999</v>
      </c>
      <c r="B5562" s="21">
        <v>-4.8050000000000002E-3</v>
      </c>
      <c r="C5562" s="21">
        <v>-8.6E-3</v>
      </c>
      <c r="D5562" s="21">
        <v>-1.3818E-2</v>
      </c>
      <c r="E5562" s="21">
        <v>-8.6459999999999992E-3</v>
      </c>
      <c r="F5562" s="21">
        <v>-5.7200000000000003E-3</v>
      </c>
      <c r="G5562" s="21">
        <v>-9.0740000000000005E-3</v>
      </c>
      <c r="H5562" s="21">
        <v>-2.5218000000000001E-2</v>
      </c>
      <c r="I5562" s="21">
        <v>-2.153E-3</v>
      </c>
      <c r="J5562" s="21">
        <v>-1.7284999999999998E-2</v>
      </c>
      <c r="K5562" s="21">
        <v>-4.5659999999999997E-3</v>
      </c>
      <c r="L5562" s="21" cm="1">
        <f t="array" ref="L5562">MMULT(B5562:K5562,$D$18:$D$27)</f>
        <v>-9.5752546140000002E-3</v>
      </c>
    </row>
    <row r="5563" spans="1:12" x14ac:dyDescent="0.35">
      <c r="A5563" s="22">
        <v>46000</v>
      </c>
      <c r="B5563" s="21">
        <v>1.9571999999999999E-2</v>
      </c>
      <c r="C5563" s="21">
        <v>-1.4790000000000001E-3</v>
      </c>
      <c r="D5563" s="21">
        <v>-1.1119E-2</v>
      </c>
      <c r="E5563" s="21">
        <v>5.9220000000000002E-3</v>
      </c>
      <c r="F5563" s="21">
        <v>1.5690000000000001E-3</v>
      </c>
      <c r="G5563" s="21">
        <v>2.5628000000000001E-2</v>
      </c>
      <c r="H5563" s="21">
        <v>4.594E-3</v>
      </c>
      <c r="I5563" s="21">
        <v>5.8970000000000003E-3</v>
      </c>
      <c r="J5563" s="21">
        <v>1.0989999999999999E-3</v>
      </c>
      <c r="K5563" s="21">
        <v>5.6420000000000003E-3</v>
      </c>
      <c r="L5563" s="21" cm="1">
        <f t="array" ref="L5563">MMULT(B5563:K5563,$D$18:$D$27)</f>
        <v>5.4542856639999996E-3</v>
      </c>
    </row>
    <row r="5564" spans="1:12" x14ac:dyDescent="0.35">
      <c r="A5564" s="22">
        <v>46001</v>
      </c>
      <c r="B5564" s="21">
        <v>1.0909E-2</v>
      </c>
      <c r="C5564" s="21">
        <v>1.9664999999999998E-2</v>
      </c>
      <c r="D5564" s="21">
        <v>1.8648999999999999E-2</v>
      </c>
      <c r="E5564" s="21">
        <v>3.6069999999999998E-2</v>
      </c>
      <c r="F5564" s="21">
        <v>4.2559E-2</v>
      </c>
      <c r="G5564" s="21">
        <v>-1.1429999999999999E-3</v>
      </c>
      <c r="H5564" s="21">
        <v>4.8129999999999996E-3</v>
      </c>
      <c r="I5564" s="21">
        <v>2.8095999999999999E-2</v>
      </c>
      <c r="J5564" s="21">
        <v>-2.6720000000000001E-2</v>
      </c>
      <c r="K5564" s="21">
        <v>2.9889999999999999E-3</v>
      </c>
      <c r="L5564" s="21" cm="1">
        <f t="array" ref="L5564">MMULT(B5564:K5564,$D$18:$D$27)</f>
        <v>1.4968297556999997E-2</v>
      </c>
    </row>
    <row r="5565" spans="1:12" x14ac:dyDescent="0.35">
      <c r="A5565" s="22">
        <v>46002</v>
      </c>
      <c r="B5565" s="21">
        <v>0</v>
      </c>
      <c r="C5565" s="21">
        <v>-4.5570000000000003E-3</v>
      </c>
      <c r="D5565" s="21">
        <v>-1.7231E-2</v>
      </c>
      <c r="E5565" s="21">
        <v>-9.3000000000000005E-4</v>
      </c>
      <c r="F5565" s="21">
        <v>1.0267999999999999E-2</v>
      </c>
      <c r="G5565" s="21">
        <v>1.2263E-2</v>
      </c>
      <c r="H5565" s="21">
        <v>-1.3174E-2</v>
      </c>
      <c r="I5565" s="21">
        <v>-2.6419999999999998E-3</v>
      </c>
      <c r="J5565" s="21">
        <v>8.6499999999999997E-3</v>
      </c>
      <c r="K5565" s="21">
        <v>-2.1902999999999999E-2</v>
      </c>
      <c r="L5565" s="21" cm="1">
        <f t="array" ref="L5565">MMULT(B5565:K5565,$D$18:$D$27)</f>
        <v>-1.5478237640000002E-3</v>
      </c>
    </row>
    <row r="5566" spans="1:12" x14ac:dyDescent="0.35">
      <c r="A5566" s="22">
        <v>46003</v>
      </c>
      <c r="B5566" s="21">
        <v>-6.0229999999999997E-3</v>
      </c>
      <c r="C5566" s="21">
        <v>-4.8430000000000001E-3</v>
      </c>
      <c r="D5566" s="21">
        <v>-1.3697000000000001E-2</v>
      </c>
      <c r="E5566" s="21">
        <v>-1.2097999999999999E-2</v>
      </c>
      <c r="F5566" s="21">
        <v>-2.2061999999999998E-2</v>
      </c>
      <c r="G5566" s="21">
        <v>-1.3676000000000001E-2</v>
      </c>
      <c r="H5566" s="21">
        <v>-3.1549999999999998E-3</v>
      </c>
      <c r="I5566" s="21">
        <v>-1.3873999999999999E-2</v>
      </c>
      <c r="J5566" s="21">
        <v>-3.356E-3</v>
      </c>
      <c r="K5566" s="21">
        <v>-7.162E-3</v>
      </c>
      <c r="L5566" s="21" cm="1">
        <f t="array" ref="L5566">MMULT(B5566:K5566,$D$18:$D$27)</f>
        <v>-9.800483686999999E-3</v>
      </c>
    </row>
    <row r="5567" spans="1:12" x14ac:dyDescent="0.35">
      <c r="A5567" s="22">
        <v>46006</v>
      </c>
      <c r="B5567" s="21">
        <v>-8.9210000000000001E-3</v>
      </c>
      <c r="C5567" s="21">
        <v>-1.2669999999999999E-3</v>
      </c>
      <c r="D5567" s="21">
        <v>-1.9257E-2</v>
      </c>
      <c r="E5567" s="21">
        <v>-1.2351000000000001E-2</v>
      </c>
      <c r="F5567" s="21">
        <v>-1.3942E-2</v>
      </c>
      <c r="G5567" s="21">
        <v>-4.8040000000000001E-3</v>
      </c>
      <c r="H5567" s="21">
        <v>-2.1427000000000002E-2</v>
      </c>
      <c r="I5567" s="21">
        <v>4.95E-4</v>
      </c>
      <c r="J5567" s="21">
        <v>-3.7399999999999998E-4</v>
      </c>
      <c r="K5567" s="21">
        <v>-1.4E-3</v>
      </c>
      <c r="L5567" s="21" cm="1">
        <f t="array" ref="L5567">MMULT(B5567:K5567,$D$18:$D$27)</f>
        <v>-7.8345351450000017E-3</v>
      </c>
    </row>
    <row r="5568" spans="1:12" x14ac:dyDescent="0.35">
      <c r="A5568" s="22">
        <v>46007</v>
      </c>
      <c r="B5568" s="21">
        <v>-2.6155000000000001E-2</v>
      </c>
      <c r="C5568" s="21">
        <v>-2.036E-2</v>
      </c>
      <c r="D5568" s="21">
        <v>-3.9176999999999997E-2</v>
      </c>
      <c r="E5568" s="21">
        <v>-3.8046000000000003E-2</v>
      </c>
      <c r="F5568" s="21">
        <v>-3.3161999999999997E-2</v>
      </c>
      <c r="G5568" s="21">
        <v>-3.2362000000000002E-2</v>
      </c>
      <c r="H5568" s="21">
        <v>-3.1600000000000003E-2</v>
      </c>
      <c r="I5568" s="21">
        <v>-6.8758E-2</v>
      </c>
      <c r="J5568" s="21">
        <v>-1.4596E-2</v>
      </c>
      <c r="K5568" s="21">
        <v>-4.7005999999999999E-2</v>
      </c>
      <c r="L5568" s="21" cm="1">
        <f t="array" ref="L5568">MMULT(B5568:K5568,$D$18:$D$27)</f>
        <v>-3.7445807373999995E-2</v>
      </c>
    </row>
    <row r="5569" spans="1:12" x14ac:dyDescent="0.35">
      <c r="A5569" s="22">
        <v>46008</v>
      </c>
      <c r="B5569" s="21">
        <v>2.3805E-2</v>
      </c>
      <c r="C5569" s="21">
        <v>1.8876E-2</v>
      </c>
      <c r="D5569" s="21">
        <v>2.9082E-2</v>
      </c>
      <c r="E5569" s="21">
        <v>4.6161000000000001E-2</v>
      </c>
      <c r="F5569" s="21">
        <v>2.4462000000000001E-2</v>
      </c>
      <c r="G5569" s="21">
        <v>3.3785000000000003E-2</v>
      </c>
      <c r="H5569" s="21">
        <v>4.3936000000000003E-2</v>
      </c>
      <c r="I5569" s="21">
        <v>1.5939999999999999E-3</v>
      </c>
      <c r="J5569" s="21">
        <v>1.2153000000000001E-2</v>
      </c>
      <c r="K5569" s="21">
        <v>-1.2952999999999999E-2</v>
      </c>
      <c r="L5569" s="21" cm="1">
        <f t="array" ref="L5569">MMULT(B5569:K5569,$D$18:$D$27)</f>
        <v>2.1141105973000004E-2</v>
      </c>
    </row>
    <row r="5570" spans="1:12" x14ac:dyDescent="0.35">
      <c r="A5570" s="22">
        <v>46009</v>
      </c>
      <c r="B5570" s="21">
        <v>-7.4099999999999999E-3</v>
      </c>
      <c r="C5570" s="21">
        <v>-1.2239E-2</v>
      </c>
      <c r="D5570" s="21">
        <v>-2.0336E-2</v>
      </c>
      <c r="E5570" s="21">
        <v>-2.8749E-2</v>
      </c>
      <c r="F5570" s="21">
        <v>-1.0382000000000001E-2</v>
      </c>
      <c r="G5570" s="21">
        <v>-2.0671999999999999E-2</v>
      </c>
      <c r="H5570" s="21">
        <v>-2.2151000000000001E-2</v>
      </c>
      <c r="I5570" s="21">
        <v>-2.1668E-2</v>
      </c>
      <c r="J5570" s="21">
        <v>-1.1632E-2</v>
      </c>
      <c r="K5570" s="21">
        <v>-3.6618999999999999E-2</v>
      </c>
      <c r="L5570" s="21" cm="1">
        <f t="array" ref="L5570">MMULT(B5570:K5570,$D$18:$D$27)</f>
        <v>-1.6870573585E-2</v>
      </c>
    </row>
    <row r="5571" spans="1:12" x14ac:dyDescent="0.35">
      <c r="A5571" s="22">
        <v>46010</v>
      </c>
      <c r="B5571" s="21">
        <v>1.2869999999999999E-3</v>
      </c>
      <c r="C5571" s="21">
        <v>4.06E-4</v>
      </c>
      <c r="D5571" s="21">
        <v>-6.6270000000000001E-3</v>
      </c>
      <c r="E5571" s="21">
        <v>-3.1440000000000001E-3</v>
      </c>
      <c r="F5571" s="21">
        <v>-1.3110000000000001E-3</v>
      </c>
      <c r="G5571" s="21">
        <v>1.848E-3</v>
      </c>
      <c r="H5571" s="21">
        <v>-2.7690000000000002E-3</v>
      </c>
      <c r="I5571" s="21">
        <v>-1.859E-3</v>
      </c>
      <c r="J5571" s="21">
        <v>5.6950000000000004E-3</v>
      </c>
      <c r="K5571" s="21">
        <v>1.2489999999999999E-3</v>
      </c>
      <c r="L5571" s="21" cm="1">
        <f t="array" ref="L5571">MMULT(B5571:K5571,$D$18:$D$27)</f>
        <v>-5.2486823399999988E-4</v>
      </c>
    </row>
    <row r="5572" spans="1:12" x14ac:dyDescent="0.35">
      <c r="A5572" s="22">
        <v>46013</v>
      </c>
      <c r="B5572" s="21">
        <v>1.2512000000000001E-2</v>
      </c>
      <c r="C5572" s="21">
        <v>1.3875E-2</v>
      </c>
      <c r="D5572" s="21">
        <v>1.4618000000000001E-2</v>
      </c>
      <c r="E5572" s="21">
        <v>1.4900999999999999E-2</v>
      </c>
      <c r="F5572" s="21">
        <v>6.5649999999999997E-3</v>
      </c>
      <c r="G5572" s="21">
        <v>2.0846E-2</v>
      </c>
      <c r="H5572" s="21">
        <v>1.6406E-2</v>
      </c>
      <c r="I5572" s="21">
        <v>7.76E-4</v>
      </c>
      <c r="J5572" s="21">
        <v>1.5100000000000001E-2</v>
      </c>
      <c r="K5572" s="21">
        <v>-2.1090999999999999E-2</v>
      </c>
      <c r="L5572" s="21" cm="1">
        <f t="array" ref="L5572">MMULT(B5572:K5572,$D$18:$D$27)</f>
        <v>1.0239674396000001E-2</v>
      </c>
    </row>
    <row r="5573" spans="1:12" x14ac:dyDescent="0.35">
      <c r="A5573" s="22">
        <v>46014</v>
      </c>
      <c r="B5573" s="21">
        <v>1.0749E-2</v>
      </c>
      <c r="C5573" s="21">
        <v>4.7400000000000003E-3</v>
      </c>
      <c r="D5573" s="21">
        <v>5.5120000000000004E-3</v>
      </c>
      <c r="E5573" s="21">
        <v>-6.2160000000000002E-3</v>
      </c>
      <c r="F5573" s="21">
        <v>-3.392E-3</v>
      </c>
      <c r="G5573" s="21">
        <v>1.1660999999999999E-2</v>
      </c>
      <c r="H5573" s="21">
        <v>-4.2220000000000001E-3</v>
      </c>
      <c r="I5573" s="21">
        <v>1.008E-3</v>
      </c>
      <c r="J5573" s="21">
        <v>1.4504E-2</v>
      </c>
      <c r="K5573" s="21">
        <v>9.8930000000000008E-3</v>
      </c>
      <c r="L5573" s="21" cm="1">
        <f t="array" ref="L5573">MMULT(B5573:K5573,$D$18:$D$27)</f>
        <v>3.7916256369999995E-3</v>
      </c>
    </row>
    <row r="5574" spans="1:12" x14ac:dyDescent="0.35">
      <c r="A5574" s="22">
        <v>46015</v>
      </c>
      <c r="B5574" s="21">
        <v>-1.6750000000000001E-3</v>
      </c>
      <c r="C5574" s="21">
        <v>-6.6000000000000005E-5</v>
      </c>
      <c r="D5574" s="21">
        <v>-1.1540000000000001E-3</v>
      </c>
      <c r="E5574" s="21">
        <v>-1.0029E-2</v>
      </c>
      <c r="F5574" s="21">
        <v>-6.0210000000000003E-3</v>
      </c>
      <c r="G5574" s="21">
        <v>-5.7359999999999998E-3</v>
      </c>
      <c r="H5574" s="21">
        <v>-2.4940000000000001E-3</v>
      </c>
      <c r="I5574" s="21">
        <v>-5.4990000000000004E-3</v>
      </c>
      <c r="J5574" s="21">
        <v>-3.2989999999999998E-3</v>
      </c>
      <c r="K5574" s="21">
        <v>-4.0260000000000001E-3</v>
      </c>
      <c r="L5574" s="21" cm="1">
        <f t="array" ref="L5574">MMULT(B5574:K5574,$D$18:$D$27)</f>
        <v>-4.0141896059999998E-3</v>
      </c>
    </row>
    <row r="5575" spans="1:12" x14ac:dyDescent="0.35">
      <c r="A5575" s="22">
        <v>46017</v>
      </c>
      <c r="B5575" s="21">
        <v>-9.2299999999999999E-4</v>
      </c>
      <c r="C5575" s="21">
        <v>-3.189E-3</v>
      </c>
      <c r="D5575" s="21">
        <v>-3.5620000000000001E-3</v>
      </c>
      <c r="E5575" s="21">
        <v>-2.8319999999999999E-3</v>
      </c>
      <c r="F5575" s="21">
        <v>-4.7410000000000004E-3</v>
      </c>
      <c r="G5575" s="21">
        <v>-4.5170000000000002E-3</v>
      </c>
      <c r="H5575" s="21">
        <v>-3.7499999999999999E-3</v>
      </c>
      <c r="I5575" s="21">
        <v>-5.1399999999999996E-3</v>
      </c>
      <c r="J5575" s="21">
        <v>0</v>
      </c>
      <c r="K5575" s="21">
        <v>-1.2309E-2</v>
      </c>
      <c r="L5575" s="21" cm="1">
        <f t="array" ref="L5575">MMULT(B5575:K5575,$D$18:$D$27)</f>
        <v>-3.0758686230000004E-3</v>
      </c>
    </row>
    <row r="5576" spans="1:12" x14ac:dyDescent="0.35">
      <c r="A5576" s="22">
        <v>46020</v>
      </c>
      <c r="B5576" s="21">
        <v>1.1922E-2</v>
      </c>
      <c r="C5576" s="21">
        <v>6.4660000000000004E-3</v>
      </c>
      <c r="D5576" s="21">
        <v>1.1013999999999999E-2</v>
      </c>
      <c r="E5576" s="21">
        <v>1.1906999999999999E-2</v>
      </c>
      <c r="F5576" s="21">
        <v>2.911E-3</v>
      </c>
      <c r="G5576" s="21">
        <v>5.6309999999999997E-3</v>
      </c>
      <c r="H5576" s="21">
        <v>1.4053E-2</v>
      </c>
      <c r="I5576" s="21">
        <v>6.5750000000000001E-3</v>
      </c>
      <c r="J5576" s="21">
        <v>6.9880000000000003E-3</v>
      </c>
      <c r="K5576" s="21">
        <v>-5.5000000000000003E-4</v>
      </c>
      <c r="L5576" s="21" cm="1">
        <f t="array" ref="L5576">MMULT(B5576:K5576,$D$18:$D$27)</f>
        <v>8.7664414790000009E-3</v>
      </c>
    </row>
    <row r="5577" spans="1:12" x14ac:dyDescent="0.35">
      <c r="A5577" s="22">
        <v>46021</v>
      </c>
      <c r="B5577" s="21">
        <v>3.8159999999999999E-3</v>
      </c>
      <c r="C5577" s="21">
        <v>8.7419999999999998E-3</v>
      </c>
      <c r="D5577" s="21">
        <v>9.7479999999999997E-3</v>
      </c>
      <c r="E5577" s="21">
        <v>1.5869999999999999E-2</v>
      </c>
      <c r="F5577" s="21">
        <v>1.7149999999999999E-2</v>
      </c>
      <c r="G5577" s="21">
        <v>9.2969999999999997E-3</v>
      </c>
      <c r="H5577" s="21">
        <v>2.5984E-2</v>
      </c>
      <c r="I5577" s="21">
        <v>7.5430000000000002E-3</v>
      </c>
      <c r="J5577" s="21">
        <v>7.3049999999999999E-3</v>
      </c>
      <c r="K5577" s="21">
        <v>1.3450000000000001E-3</v>
      </c>
      <c r="L5577" s="21" cm="1">
        <f t="array" ref="L5577">MMULT(B5577:K5577,$D$18:$D$27)</f>
        <v>1.0674275162999999E-2</v>
      </c>
    </row>
    <row r="5578" spans="1:12" x14ac:dyDescent="0.35">
      <c r="A5578" s="22">
        <v>46022</v>
      </c>
      <c r="B5578" s="21">
        <v>-5.372E-3</v>
      </c>
      <c r="C5578" s="21">
        <v>6.5700000000000003E-4</v>
      </c>
      <c r="D5578" s="21">
        <v>-6.1520000000000004E-3</v>
      </c>
      <c r="E5578" s="21">
        <v>-5.2069999999999998E-3</v>
      </c>
      <c r="F5578" s="21">
        <v>-4.4099999999999999E-3</v>
      </c>
      <c r="G5578" s="21">
        <v>-6.1409999999999998E-3</v>
      </c>
      <c r="H5578" s="21">
        <v>-8.201E-3</v>
      </c>
      <c r="I5578" s="21">
        <v>-4.0140000000000002E-3</v>
      </c>
      <c r="J5578" s="21">
        <v>-3.2629999999999998E-3</v>
      </c>
      <c r="K5578" s="21">
        <v>-7.2639999999999996E-3</v>
      </c>
      <c r="L5578" s="21" cm="1">
        <f t="array" ref="L5578">MMULT(B5578:K5578,$D$18:$D$27)</f>
        <v>-4.6656882129999999E-3</v>
      </c>
    </row>
    <row r="5579" spans="1:12" x14ac:dyDescent="0.35">
      <c r="A5579" s="14"/>
      <c r="B5579" s="14"/>
      <c r="C5579" s="14"/>
      <c r="D5579" s="14"/>
      <c r="E5579" s="14"/>
      <c r="F5579" s="14"/>
      <c r="G5579" s="14"/>
      <c r="H5579" s="14"/>
      <c r="I5579" s="14"/>
      <c r="J5579" s="14"/>
      <c r="K5579" s="14"/>
      <c r="L5579" s="14"/>
    </row>
    <row r="5580" spans="1:12" ht="16" x14ac:dyDescent="0.4">
      <c r="A5580" s="113" t="s">
        <v>124</v>
      </c>
      <c r="B5580" s="113"/>
      <c r="C5580" s="113"/>
      <c r="D5580" s="113"/>
      <c r="E5580" s="113"/>
      <c r="F5580" s="113"/>
      <c r="G5580" s="113"/>
      <c r="H5580" s="113"/>
      <c r="I5580" s="113"/>
      <c r="J5580" s="113"/>
      <c r="K5580" s="113"/>
      <c r="L5580" s="113"/>
    </row>
    <row r="5581" spans="1:12" x14ac:dyDescent="0.35">
      <c r="A5581" s="20" t="s">
        <v>120</v>
      </c>
      <c r="B5581" s="20" t="s">
        <v>21</v>
      </c>
      <c r="C5581" s="20" t="s">
        <v>125</v>
      </c>
      <c r="D5581" s="20" t="s">
        <v>23</v>
      </c>
      <c r="E5581" s="20" t="s">
        <v>24</v>
      </c>
      <c r="F5581" s="20" t="s">
        <v>126</v>
      </c>
      <c r="G5581" s="20" t="s">
        <v>127</v>
      </c>
      <c r="H5581" s="20" t="s">
        <v>27</v>
      </c>
      <c r="I5581" s="20" t="s">
        <v>28</v>
      </c>
      <c r="J5581" s="20" t="s">
        <v>29</v>
      </c>
      <c r="K5581" s="20" t="s">
        <v>30</v>
      </c>
      <c r="L5581" s="20" t="s">
        <v>128</v>
      </c>
    </row>
    <row r="5582" spans="1:12" x14ac:dyDescent="0.35">
      <c r="A5582" s="22">
        <v>42006</v>
      </c>
      <c r="B5582" s="14"/>
      <c r="C5582" s="14"/>
      <c r="D5582" s="14"/>
      <c r="E5582" s="14"/>
      <c r="F5582" s="14"/>
      <c r="G5582" s="14"/>
      <c r="H5582" s="14"/>
      <c r="I5582" s="14"/>
      <c r="J5582" s="14"/>
      <c r="K5582" s="14"/>
      <c r="L5582" s="14" t="e">
        <v>#VALUE!</v>
      </c>
    </row>
    <row r="5583" spans="1:12" x14ac:dyDescent="0.35">
      <c r="A5583" s="22">
        <v>42009</v>
      </c>
      <c r="B5583" s="21">
        <v>-2.0517000000000001E-2</v>
      </c>
      <c r="C5583" s="21">
        <v>-4.2041000000000002E-2</v>
      </c>
      <c r="D5583" s="21">
        <v>-1.1044E-2</v>
      </c>
      <c r="E5583" s="21">
        <v>-3.8947000000000002E-2</v>
      </c>
      <c r="F5583" s="21">
        <v>-2.0979999999999999E-2</v>
      </c>
      <c r="G5583" s="21">
        <v>-2.3928999999999999E-2</v>
      </c>
      <c r="H5583" s="21">
        <v>-8.3619999999999996E-3</v>
      </c>
      <c r="I5583" s="21">
        <v>-1.9154999999999998E-2</v>
      </c>
      <c r="J5583" s="21">
        <v>-2.7394999999999999E-2</v>
      </c>
      <c r="K5583" s="21">
        <v>-1.61E-2</v>
      </c>
      <c r="L5583" s="21" cm="1">
        <f t="array" ref="L5583">MMULT(B5583:K5583,$D$28:$D$37)</f>
        <v>-2.1541789801000001E-2</v>
      </c>
    </row>
    <row r="5584" spans="1:12" x14ac:dyDescent="0.35">
      <c r="A5584" s="22">
        <v>42010</v>
      </c>
      <c r="B5584" s="21">
        <v>-2.2832999999999999E-2</v>
      </c>
      <c r="C5584" s="21">
        <v>5.6639999999999998E-3</v>
      </c>
      <c r="D5584" s="21">
        <v>1.843E-3</v>
      </c>
      <c r="E5584" s="21">
        <v>-1.6053000000000001E-2</v>
      </c>
      <c r="F5584" s="21">
        <v>-3.0609999999999999E-3</v>
      </c>
      <c r="G5584" s="21">
        <v>2.2699999999999999E-3</v>
      </c>
      <c r="H5584" s="21">
        <v>-1.2917E-2</v>
      </c>
      <c r="I5584" s="21">
        <v>-8.1370000000000001E-3</v>
      </c>
      <c r="J5584" s="21">
        <v>-1.2563E-2</v>
      </c>
      <c r="K5584" s="21">
        <v>-5.8820000000000001E-3</v>
      </c>
      <c r="L5584" s="21" cm="1">
        <f t="array" ref="L5584">MMULT(B5584:K5584,$D$28:$D$37)</f>
        <v>-1.6821027042E-2</v>
      </c>
    </row>
    <row r="5585" spans="1:12" x14ac:dyDescent="0.35">
      <c r="A5585" s="22">
        <v>42011</v>
      </c>
      <c r="B5585" s="21">
        <v>1.06E-2</v>
      </c>
      <c r="C5585" s="21">
        <v>-1.562E-3</v>
      </c>
      <c r="D5585" s="21">
        <v>1.7423999999999999E-2</v>
      </c>
      <c r="E5585" s="21">
        <v>-9.6209999999999993E-3</v>
      </c>
      <c r="F5585" s="21">
        <v>3.4273999999999999E-2</v>
      </c>
      <c r="G5585" s="21">
        <v>2.9745000000000001E-2</v>
      </c>
      <c r="H5585" s="21">
        <v>-1.6360000000000001E-3</v>
      </c>
      <c r="I5585" s="21">
        <v>2.4611999999999998E-2</v>
      </c>
      <c r="J5585" s="21">
        <v>2.2901000000000001E-2</v>
      </c>
      <c r="K5585" s="21">
        <v>2.0656000000000001E-2</v>
      </c>
      <c r="L5585" s="21" cm="1">
        <f t="array" ref="L5585">MMULT(B5585:K5585,$D$28:$D$37)</f>
        <v>1.0133442365000002E-2</v>
      </c>
    </row>
    <row r="5586" spans="1:12" x14ac:dyDescent="0.35">
      <c r="A5586" s="22">
        <v>42012</v>
      </c>
      <c r="B5586" s="21">
        <v>6.8360000000000001E-3</v>
      </c>
      <c r="C5586" s="21">
        <v>-1.5640000000000001E-3</v>
      </c>
      <c r="D5586" s="21">
        <v>3.7230000000000002E-3</v>
      </c>
      <c r="E5586" s="21">
        <v>1.2416E-2</v>
      </c>
      <c r="F5586" s="21">
        <v>2.2124000000000001E-2</v>
      </c>
      <c r="G5586" s="21">
        <v>2.1114000000000001E-2</v>
      </c>
      <c r="H5586" s="21">
        <v>2.6943000000000002E-2</v>
      </c>
      <c r="I5586" s="21">
        <v>1.6136999999999999E-2</v>
      </c>
      <c r="J5586" s="21">
        <v>3.3124000000000001E-2</v>
      </c>
      <c r="K5586" s="21">
        <v>2.3084E-2</v>
      </c>
      <c r="L5586" s="21" cm="1">
        <f t="array" ref="L5586">MMULT(B5586:K5586,$D$28:$D$37)</f>
        <v>1.0944041959000001E-2</v>
      </c>
    </row>
    <row r="5587" spans="1:12" x14ac:dyDescent="0.35">
      <c r="A5587" s="22">
        <v>42013</v>
      </c>
      <c r="B5587" s="21">
        <v>-1.1749000000000001E-2</v>
      </c>
      <c r="C5587" s="21">
        <v>-1.8801999999999999E-2</v>
      </c>
      <c r="D5587" s="21">
        <v>-1.2187E-2</v>
      </c>
      <c r="E5587" s="21">
        <v>-2.8527E-2</v>
      </c>
      <c r="F5587" s="21">
        <v>-1.7148E-2</v>
      </c>
      <c r="G5587" s="21">
        <v>-1.8811000000000001E-2</v>
      </c>
      <c r="H5587" s="21">
        <v>-1.3827000000000001E-2</v>
      </c>
      <c r="I5587" s="21">
        <v>-3.2731000000000003E-2</v>
      </c>
      <c r="J5587" s="21">
        <v>-2.281E-3</v>
      </c>
      <c r="K5587" s="21">
        <v>-1.1024000000000001E-2</v>
      </c>
      <c r="L5587" s="21" cm="1">
        <f t="array" ref="L5587">MMULT(B5587:K5587,$D$28:$D$37)</f>
        <v>-1.5666534360000001E-2</v>
      </c>
    </row>
    <row r="5588" spans="1:12" x14ac:dyDescent="0.35">
      <c r="A5588" s="22">
        <v>42016</v>
      </c>
      <c r="B5588" s="21">
        <v>-1.8589999999999999E-2</v>
      </c>
      <c r="C5588" s="21">
        <v>-2.1533E-2</v>
      </c>
      <c r="D5588" s="21">
        <v>-2.1459999999999999E-3</v>
      </c>
      <c r="E5588" s="21">
        <v>-1.1388000000000001E-2</v>
      </c>
      <c r="F5588" s="21">
        <v>-4.4809999999999997E-3</v>
      </c>
      <c r="G5588" s="21">
        <v>-7.025E-3</v>
      </c>
      <c r="H5588" s="21">
        <v>-7.7299999999999999E-3</v>
      </c>
      <c r="I5588" s="21">
        <v>5.5139999999999998E-3</v>
      </c>
      <c r="J5588" s="21">
        <v>-1.0415000000000001E-2</v>
      </c>
      <c r="K5588" s="21">
        <v>-1.354E-3</v>
      </c>
      <c r="L5588" s="21" cm="1">
        <f t="array" ref="L5588">MMULT(B5588:K5588,$D$28:$D$37)</f>
        <v>-1.2792334667999998E-2</v>
      </c>
    </row>
    <row r="5589" spans="1:12" x14ac:dyDescent="0.35">
      <c r="A5589" s="22">
        <v>42017</v>
      </c>
      <c r="B5589" s="21">
        <v>1.1427E-2</v>
      </c>
      <c r="C5589" s="21">
        <v>1.0089000000000001E-2</v>
      </c>
      <c r="D5589" s="21">
        <v>-1.9350000000000001E-3</v>
      </c>
      <c r="E5589" s="21">
        <v>-2.0769999999999999E-3</v>
      </c>
      <c r="F5589" s="21">
        <v>-6.6080000000000002E-3</v>
      </c>
      <c r="G5589" s="21">
        <v>1.47E-4</v>
      </c>
      <c r="H5589" s="21">
        <v>-1.268E-3</v>
      </c>
      <c r="I5589" s="21">
        <v>7.9769999999999997E-3</v>
      </c>
      <c r="J5589" s="21">
        <v>-6.2890000000000003E-3</v>
      </c>
      <c r="K5589" s="21">
        <v>-8.8669999999999999E-3</v>
      </c>
      <c r="L5589" s="21" cm="1">
        <f t="array" ref="L5589">MMULT(B5589:K5589,$D$28:$D$37)</f>
        <v>5.9103609270000001E-3</v>
      </c>
    </row>
    <row r="5590" spans="1:12" x14ac:dyDescent="0.35">
      <c r="A5590" s="22">
        <v>42018</v>
      </c>
      <c r="B5590" s="21">
        <v>-4.9870000000000001E-3</v>
      </c>
      <c r="C5590" s="21">
        <v>-5.6597000000000001E-2</v>
      </c>
      <c r="D5590" s="21">
        <v>-1.3896E-2</v>
      </c>
      <c r="E5590" s="21">
        <v>-2.0720000000000001E-3</v>
      </c>
      <c r="F5590" s="21">
        <v>-1.0508E-2</v>
      </c>
      <c r="G5590" s="21">
        <v>-6.9259999999999999E-3</v>
      </c>
      <c r="H5590" s="21">
        <v>-1.9952999999999999E-2</v>
      </c>
      <c r="I5590" s="21">
        <v>-5.5640000000000004E-3</v>
      </c>
      <c r="J5590" s="21">
        <v>-1.0978999999999999E-2</v>
      </c>
      <c r="K5590" s="21">
        <v>-1.3683000000000001E-2</v>
      </c>
      <c r="L5590" s="21" cm="1">
        <f t="array" ref="L5590">MMULT(B5590:K5590,$D$28:$D$37)</f>
        <v>-7.1326119759999992E-3</v>
      </c>
    </row>
    <row r="5591" spans="1:12" x14ac:dyDescent="0.35">
      <c r="A5591" s="22">
        <v>42019</v>
      </c>
      <c r="B5591" s="21">
        <v>-2.155E-2</v>
      </c>
      <c r="C5591" s="21">
        <v>-4.2560000000000002E-3</v>
      </c>
      <c r="D5591" s="21">
        <v>-1.748E-3</v>
      </c>
      <c r="E5591" s="21">
        <v>-3.6131000000000003E-2</v>
      </c>
      <c r="F5591" s="21">
        <v>-1.5880999999999999E-2</v>
      </c>
      <c r="G5591" s="21">
        <v>-1.5433000000000001E-2</v>
      </c>
      <c r="H5591" s="21">
        <v>-1.8693000000000001E-2</v>
      </c>
      <c r="I5591" s="21">
        <v>-1.0444999999999999E-2</v>
      </c>
      <c r="J5591" s="21">
        <v>-6.1380000000000002E-3</v>
      </c>
      <c r="K5591" s="21">
        <v>-9.6039999999999997E-3</v>
      </c>
      <c r="L5591" s="21" cm="1">
        <f t="array" ref="L5591">MMULT(B5591:K5591,$D$28:$D$37)</f>
        <v>-2.0134587502999998E-2</v>
      </c>
    </row>
    <row r="5592" spans="1:12" x14ac:dyDescent="0.35">
      <c r="A5592" s="22">
        <v>42020</v>
      </c>
      <c r="B5592" s="21">
        <v>1.3207999999999999E-2</v>
      </c>
      <c r="C5592" s="21">
        <v>6.254E-3</v>
      </c>
      <c r="D5592" s="21">
        <v>1.204E-3</v>
      </c>
      <c r="E5592" s="21">
        <v>9.9869999999999994E-3</v>
      </c>
      <c r="F5592" s="21">
        <v>3.0789E-2</v>
      </c>
      <c r="G5592" s="21">
        <v>2.4716999999999999E-2</v>
      </c>
      <c r="H5592" s="21">
        <v>1.2071E-2</v>
      </c>
      <c r="I5592" s="21">
        <v>1.2943E-2</v>
      </c>
      <c r="J5592" s="21">
        <v>-2.7599999999999999E-3</v>
      </c>
      <c r="K5592" s="21">
        <v>1.939E-3</v>
      </c>
      <c r="L5592" s="21" cm="1">
        <f t="array" ref="L5592">MMULT(B5592:K5592,$D$28:$D$37)</f>
        <v>1.1789589220999999E-2</v>
      </c>
    </row>
    <row r="5593" spans="1:12" x14ac:dyDescent="0.35">
      <c r="A5593" s="22">
        <v>42024</v>
      </c>
      <c r="B5593" s="21">
        <v>-4.4710000000000001E-3</v>
      </c>
      <c r="C5593" s="21">
        <v>-5.9049999999999997E-3</v>
      </c>
      <c r="D5593" s="21">
        <v>-7.5420000000000001E-3</v>
      </c>
      <c r="E5593" s="21">
        <v>1.6594000000000001E-2</v>
      </c>
      <c r="F5593" s="21">
        <v>-8.3560000000000006E-3</v>
      </c>
      <c r="G5593" s="21">
        <v>-2.1621000000000001E-2</v>
      </c>
      <c r="H5593" s="21">
        <v>3.7300000000000001E-4</v>
      </c>
      <c r="I5593" s="21">
        <v>7.6909999999999999E-3</v>
      </c>
      <c r="J5593" s="21">
        <v>5.666E-3</v>
      </c>
      <c r="K5593" s="21">
        <v>6.6670000000000002E-3</v>
      </c>
      <c r="L5593" s="21" cm="1">
        <f t="array" ref="L5593">MMULT(B5593:K5593,$D$28:$D$37)</f>
        <v>-3.2207002600000031E-4</v>
      </c>
    </row>
    <row r="5594" spans="1:12" x14ac:dyDescent="0.35">
      <c r="A5594" s="22">
        <v>42025</v>
      </c>
      <c r="B5594" s="21">
        <v>2.6983E-2</v>
      </c>
      <c r="C5594" s="21">
        <v>2.4174999999999999E-2</v>
      </c>
      <c r="D5594" s="21">
        <v>-5.0660000000000002E-3</v>
      </c>
      <c r="E5594" s="21">
        <v>2.0079E-2</v>
      </c>
      <c r="F5594" s="21">
        <v>2.712E-3</v>
      </c>
      <c r="G5594" s="21">
        <v>1.2026E-2</v>
      </c>
      <c r="H5594" s="21">
        <v>-5.5890000000000002E-3</v>
      </c>
      <c r="I5594" s="21">
        <v>7.3899999999999997E-4</v>
      </c>
      <c r="J5594" s="21">
        <v>-7.8600000000000002E-4</v>
      </c>
      <c r="K5594" s="21">
        <v>-1.0679999999999999E-3</v>
      </c>
      <c r="L5594" s="21" cm="1">
        <f t="array" ref="L5594">MMULT(B5594:K5594,$D$28:$D$37)</f>
        <v>1.7613625937999998E-2</v>
      </c>
    </row>
    <row r="5595" spans="1:12" x14ac:dyDescent="0.35">
      <c r="A5595" s="22">
        <v>42026</v>
      </c>
      <c r="B5595" s="21">
        <v>4.3970000000000002E-2</v>
      </c>
      <c r="C5595" s="21">
        <v>2.5690999999999999E-2</v>
      </c>
      <c r="D5595" s="21">
        <v>6.0879999999999997E-3</v>
      </c>
      <c r="E5595" s="21">
        <v>3.9690000000000003E-3</v>
      </c>
      <c r="F5595" s="21">
        <v>2.4534E-2</v>
      </c>
      <c r="G5595" s="21">
        <v>3.3125000000000002E-2</v>
      </c>
      <c r="H5595" s="21">
        <v>7.0625999999999994E-2</v>
      </c>
      <c r="I5595" s="21">
        <v>1.7836999999999999E-2</v>
      </c>
      <c r="J5595" s="21">
        <v>2.9111000000000001E-2</v>
      </c>
      <c r="K5595" s="21">
        <v>2.5024000000000001E-2</v>
      </c>
      <c r="L5595" s="21" cm="1">
        <f t="array" ref="L5595">MMULT(B5595:K5595,$D$28:$D$37)</f>
        <v>3.4230213859000005E-2</v>
      </c>
    </row>
    <row r="5596" spans="1:12" x14ac:dyDescent="0.35">
      <c r="A5596" s="22">
        <v>42027</v>
      </c>
      <c r="B5596" s="21">
        <v>6.6709999999999998E-3</v>
      </c>
      <c r="C5596" s="21">
        <v>-1.637E-3</v>
      </c>
      <c r="D5596" s="21">
        <v>-1.4633E-2</v>
      </c>
      <c r="E5596" s="21">
        <v>-1.1136999999999999E-2</v>
      </c>
      <c r="F5596" s="21">
        <v>-6.5989999999999998E-3</v>
      </c>
      <c r="G5596" s="21">
        <v>2.3010000000000001E-3</v>
      </c>
      <c r="H5596" s="21">
        <v>-6.8240000000000002E-3</v>
      </c>
      <c r="I5596" s="21">
        <v>6.6231999999999999E-2</v>
      </c>
      <c r="J5596" s="21">
        <v>3.8200000000000002E-4</v>
      </c>
      <c r="K5596" s="21">
        <v>3.2339999999999999E-3</v>
      </c>
      <c r="L5596" s="21" cm="1">
        <f t="array" ref="L5596">MMULT(B5596:K5596,$D$28:$D$37)</f>
        <v>5.6598170530000004E-3</v>
      </c>
    </row>
    <row r="5597" spans="1:12" x14ac:dyDescent="0.35">
      <c r="A5597" s="22">
        <v>42030</v>
      </c>
      <c r="B5597" s="21">
        <v>-8.7390000000000002E-3</v>
      </c>
      <c r="C5597" s="21">
        <v>2.6131000000000001E-2</v>
      </c>
      <c r="D5597" s="21">
        <v>1.2394000000000001E-2</v>
      </c>
      <c r="E5597" s="21">
        <v>3.728E-3</v>
      </c>
      <c r="F5597" s="21">
        <v>9.3950000000000006E-3</v>
      </c>
      <c r="G5597" s="21">
        <v>1.0472E-2</v>
      </c>
      <c r="H5597" s="21">
        <v>-1.2333E-2</v>
      </c>
      <c r="I5597" s="21">
        <v>-1.134E-3</v>
      </c>
      <c r="J5597" s="21">
        <v>1.1591000000000001E-2</v>
      </c>
      <c r="K5597" s="21">
        <v>1.9759999999999999E-3</v>
      </c>
      <c r="L5597" s="21" cm="1">
        <f t="array" ref="L5597">MMULT(B5597:K5597,$D$28:$D$37)</f>
        <v>-3.7555383779999999E-3</v>
      </c>
    </row>
    <row r="5598" spans="1:12" x14ac:dyDescent="0.35">
      <c r="A5598" s="22">
        <v>42031</v>
      </c>
      <c r="B5598" s="21">
        <v>-9.3970000000000008E-3</v>
      </c>
      <c r="C5598" s="21">
        <v>-2.7599999999999999E-3</v>
      </c>
      <c r="D5598" s="21">
        <v>-1.2132E-2</v>
      </c>
      <c r="E5598" s="21">
        <v>-2.6875E-2</v>
      </c>
      <c r="F5598" s="21">
        <v>-1.1282E-2</v>
      </c>
      <c r="G5598" s="21">
        <v>-8.3759999999999998E-3</v>
      </c>
      <c r="H5598" s="21">
        <v>-2.4438000000000001E-2</v>
      </c>
      <c r="I5598" s="21">
        <v>2.4970000000000001E-3</v>
      </c>
      <c r="J5598" s="21">
        <v>-1.0199E-2</v>
      </c>
      <c r="K5598" s="21">
        <v>-1.9200999999999999E-2</v>
      </c>
      <c r="L5598" s="21" cm="1">
        <f t="array" ref="L5598">MMULT(B5598:K5598,$D$28:$D$37)</f>
        <v>-1.2427169318E-2</v>
      </c>
    </row>
    <row r="5599" spans="1:12" x14ac:dyDescent="0.35">
      <c r="A5599" s="22">
        <v>42032</v>
      </c>
      <c r="B5599" s="21">
        <v>-9.2580000000000006E-3</v>
      </c>
      <c r="C5599" s="21">
        <v>-3.209E-2</v>
      </c>
      <c r="D5599" s="21">
        <v>-8.8199999999999997E-3</v>
      </c>
      <c r="E5599" s="21">
        <v>-1.0465E-2</v>
      </c>
      <c r="F5599" s="21">
        <v>-3.9940000000000002E-3</v>
      </c>
      <c r="G5599" s="21">
        <v>-9.0189999999999992E-3</v>
      </c>
      <c r="H5599" s="21">
        <v>-1.5542E-2</v>
      </c>
      <c r="I5599" s="21">
        <v>-8.7159999999999998E-3</v>
      </c>
      <c r="J5599" s="21">
        <v>-2.1753000000000002E-2</v>
      </c>
      <c r="K5599" s="21">
        <v>-1.2593E-2</v>
      </c>
      <c r="L5599" s="21" cm="1">
        <f t="array" ref="L5599">MMULT(B5599:K5599,$D$28:$D$37)</f>
        <v>-1.0030173540999998E-2</v>
      </c>
    </row>
    <row r="5600" spans="1:12" x14ac:dyDescent="0.35">
      <c r="A5600" s="22">
        <v>42033</v>
      </c>
      <c r="B5600" s="21">
        <v>2.5895999999999999E-2</v>
      </c>
      <c r="C5600" s="21">
        <v>2.9242000000000001E-2</v>
      </c>
      <c r="D5600" s="21">
        <v>5.0574000000000001E-2</v>
      </c>
      <c r="E5600" s="21">
        <v>1.1453E-2</v>
      </c>
      <c r="F5600" s="21">
        <v>2.7497000000000001E-2</v>
      </c>
      <c r="G5600" s="21">
        <v>1.0257E-2</v>
      </c>
      <c r="H5600" s="21">
        <v>2.2290000000000001E-3</v>
      </c>
      <c r="I5600" s="21">
        <v>1.6900999999999999E-2</v>
      </c>
      <c r="J5600" s="21">
        <v>2.7309999999999999E-3</v>
      </c>
      <c r="K5600" s="21">
        <v>1.6718E-2</v>
      </c>
      <c r="L5600" s="21" cm="1">
        <f t="array" ref="L5600">MMULT(B5600:K5600,$D$28:$D$37)</f>
        <v>2.2677405547999997E-2</v>
      </c>
    </row>
    <row r="5601" spans="1:12" x14ac:dyDescent="0.35">
      <c r="A5601" s="22">
        <v>42034</v>
      </c>
      <c r="B5601" s="21">
        <v>0.13711599999999999</v>
      </c>
      <c r="C5601" s="21">
        <v>-7.7970000000000001E-3</v>
      </c>
      <c r="D5601" s="21">
        <v>-8.8990000000000007E-3</v>
      </c>
      <c r="E5601" s="21">
        <v>-5.1840000000000002E-3</v>
      </c>
      <c r="F5601" s="21">
        <v>-2.9734E-2</v>
      </c>
      <c r="G5601" s="21">
        <v>-3.1031E-2</v>
      </c>
      <c r="H5601" s="21">
        <v>-1.7791000000000001E-2</v>
      </c>
      <c r="I5601" s="21">
        <v>-1.7069000000000001E-2</v>
      </c>
      <c r="J5601" s="21">
        <v>-3.3848000000000003E-2</v>
      </c>
      <c r="K5601" s="21">
        <v>-2.7616999999999999E-2</v>
      </c>
      <c r="L5601" s="21" cm="1">
        <f t="array" ref="L5601">MMULT(B5601:K5601,$D$28:$D$37)</f>
        <v>7.141075051000001E-2</v>
      </c>
    </row>
    <row r="5602" spans="1:12" x14ac:dyDescent="0.35">
      <c r="A5602" s="22">
        <v>42037</v>
      </c>
      <c r="B5602" s="21">
        <v>2.8036999999999999E-2</v>
      </c>
      <c r="C5602" s="21">
        <v>3.6051E-2</v>
      </c>
      <c r="D5602" s="21">
        <v>7.5699999999999997E-4</v>
      </c>
      <c r="E5602" s="21">
        <v>3.5170000000000002E-3</v>
      </c>
      <c r="F5602" s="21">
        <v>9.6000000000000002E-5</v>
      </c>
      <c r="G5602" s="21">
        <v>9.5930000000000008E-3</v>
      </c>
      <c r="H5602" s="21">
        <v>1.3396E-2</v>
      </c>
      <c r="I5602" s="21">
        <v>5.2550000000000001E-3</v>
      </c>
      <c r="J5602" s="21">
        <v>4.0270000000000002E-3</v>
      </c>
      <c r="K5602" s="21">
        <v>-3.5769999999999999E-3</v>
      </c>
      <c r="L5602" s="21" cm="1">
        <f t="array" ref="L5602">MMULT(B5602:K5602,$D$28:$D$37)</f>
        <v>1.7785800634999994E-2</v>
      </c>
    </row>
    <row r="5603" spans="1:12" x14ac:dyDescent="0.35">
      <c r="A5603" s="22">
        <v>42038</v>
      </c>
      <c r="B5603" s="21">
        <v>-2.5240000000000002E-3</v>
      </c>
      <c r="C5603" s="21">
        <v>3.5175999999999999E-2</v>
      </c>
      <c r="D5603" s="21">
        <v>1.5242E-2</v>
      </c>
      <c r="E5603" s="21">
        <v>2.4205000000000001E-2</v>
      </c>
      <c r="F5603" s="21">
        <v>2.6908000000000001E-2</v>
      </c>
      <c r="G5603" s="21">
        <v>1.7833999999999999E-2</v>
      </c>
      <c r="H5603" s="21">
        <v>1.0054E-2</v>
      </c>
      <c r="I5603" s="21">
        <v>5.6820000000000004E-3</v>
      </c>
      <c r="J5603" s="21">
        <v>2.4465000000000001E-2</v>
      </c>
      <c r="K5603" s="21">
        <v>1.5557E-2</v>
      </c>
      <c r="L5603" s="21" cm="1">
        <f t="array" ref="L5603">MMULT(B5603:K5603,$D$28:$D$37)</f>
        <v>5.9780045230000004E-3</v>
      </c>
    </row>
    <row r="5604" spans="1:12" x14ac:dyDescent="0.35">
      <c r="A5604" s="22">
        <v>42039</v>
      </c>
      <c r="B5604" s="21">
        <v>3.3010000000000001E-3</v>
      </c>
      <c r="C5604" s="21">
        <v>8.7000000000000001E-4</v>
      </c>
      <c r="D5604" s="21">
        <v>1.384E-3</v>
      </c>
      <c r="E5604" s="21">
        <v>-8.9350000000000002E-3</v>
      </c>
      <c r="F5604" s="21">
        <v>1.091E-2</v>
      </c>
      <c r="G5604" s="21">
        <v>1.4936E-2</v>
      </c>
      <c r="H5604" s="21">
        <v>-9.9539999999999993E-3</v>
      </c>
      <c r="I5604" s="21">
        <v>2.3730000000000001E-3</v>
      </c>
      <c r="J5604" s="21">
        <v>-9.0039999999999999E-3</v>
      </c>
      <c r="K5604" s="21">
        <v>-8.6770000000000007E-3</v>
      </c>
      <c r="L5604" s="21" cm="1">
        <f t="array" ref="L5604">MMULT(B5604:K5604,$D$28:$D$37)</f>
        <v>2.6911510500000007E-4</v>
      </c>
    </row>
    <row r="5605" spans="1:12" x14ac:dyDescent="0.35">
      <c r="A5605" s="22">
        <v>42040</v>
      </c>
      <c r="B5605" s="21">
        <v>2.5058E-2</v>
      </c>
      <c r="C5605" s="21">
        <v>1.1164E-2</v>
      </c>
      <c r="D5605" s="21">
        <v>3.0829999999999998E-3</v>
      </c>
      <c r="E5605" s="21">
        <v>1.5871E-2</v>
      </c>
      <c r="F5605" s="21">
        <v>5.3499999999999997E-3</v>
      </c>
      <c r="G5605" s="21">
        <v>1.132E-2</v>
      </c>
      <c r="H5605" s="21">
        <v>1.0799E-2</v>
      </c>
      <c r="I5605" s="21">
        <v>1.0598E-2</v>
      </c>
      <c r="J5605" s="21">
        <v>-3.16E-3</v>
      </c>
      <c r="K5605" s="21">
        <v>8.6449999999999999E-3</v>
      </c>
      <c r="L5605" s="21" cm="1">
        <f t="array" ref="L5605">MMULT(B5605:K5605,$D$28:$D$37)</f>
        <v>1.8615493808000001E-2</v>
      </c>
    </row>
    <row r="5606" spans="1:12" x14ac:dyDescent="0.35">
      <c r="A5606" s="22">
        <v>42041</v>
      </c>
      <c r="B5606" s="21">
        <v>1.0430000000000001E-3</v>
      </c>
      <c r="C5606" s="21">
        <v>-1.6426E-2</v>
      </c>
      <c r="D5606" s="21">
        <v>-3.7100000000000002E-3</v>
      </c>
      <c r="E5606" s="21">
        <v>-2.1232999999999998E-2</v>
      </c>
      <c r="F5606" s="21">
        <v>4.5899999999999999E-4</v>
      </c>
      <c r="G5606" s="21">
        <v>6.0169999999999998E-3</v>
      </c>
      <c r="H5606" s="21">
        <v>3.8679999999999999E-3</v>
      </c>
      <c r="I5606" s="21">
        <v>-7.1399999999999996E-3</v>
      </c>
      <c r="J5606" s="21">
        <v>-1.9550999999999999E-2</v>
      </c>
      <c r="K5606" s="21">
        <v>-1.6605999999999999E-2</v>
      </c>
      <c r="L5606" s="21" cm="1">
        <f t="array" ref="L5606">MMULT(B5606:K5606,$D$28:$D$37)</f>
        <v>-3.813263307E-3</v>
      </c>
    </row>
    <row r="5607" spans="1:12" x14ac:dyDescent="0.35">
      <c r="A5607" s="22">
        <v>42044</v>
      </c>
      <c r="B5607" s="21">
        <v>-9.9389999999999999E-3</v>
      </c>
      <c r="C5607" s="21">
        <v>5.5199999999999997E-4</v>
      </c>
      <c r="D5607" s="21">
        <v>-1.3512E-2</v>
      </c>
      <c r="E5607" s="21">
        <v>1.0495000000000001E-2</v>
      </c>
      <c r="F5607" s="21">
        <v>-6.4200000000000004E-3</v>
      </c>
      <c r="G5607" s="21">
        <v>-1.3213000000000001E-2</v>
      </c>
      <c r="H5607" s="21">
        <v>-3.1189999999999998E-3</v>
      </c>
      <c r="I5607" s="21">
        <v>-2.0219999999999999E-3</v>
      </c>
      <c r="J5607" s="21">
        <v>-1.1183E-2</v>
      </c>
      <c r="K5607" s="21">
        <v>-6.7549999999999997E-3</v>
      </c>
      <c r="L5607" s="21" cm="1">
        <f t="array" ref="L5607">MMULT(B5607:K5607,$D$28:$D$37)</f>
        <v>-6.2285746290000003E-3</v>
      </c>
    </row>
    <row r="5608" spans="1:12" x14ac:dyDescent="0.35">
      <c r="A5608" s="22">
        <v>42045</v>
      </c>
      <c r="B5608" s="21">
        <v>6.5849999999999997E-3</v>
      </c>
      <c r="C5608" s="21">
        <v>-5.4720000000000003E-3</v>
      </c>
      <c r="D5608" s="21">
        <v>1.4021E-2</v>
      </c>
      <c r="E5608" s="21">
        <v>2.3685000000000001E-2</v>
      </c>
      <c r="F5608" s="21">
        <v>2.1506000000000001E-2</v>
      </c>
      <c r="G5608" s="21">
        <v>1.1416000000000001E-2</v>
      </c>
      <c r="H5608" s="21">
        <v>1.7302000000000001E-2</v>
      </c>
      <c r="I5608" s="21">
        <v>2.6571000000000001E-2</v>
      </c>
      <c r="J5608" s="21">
        <v>5.2323000000000001E-2</v>
      </c>
      <c r="K5608" s="21">
        <v>1.7330000000000002E-2</v>
      </c>
      <c r="L5608" s="21" cm="1">
        <f t="array" ref="L5608">MMULT(B5608:K5608,$D$28:$D$37)</f>
        <v>1.290295441E-2</v>
      </c>
    </row>
    <row r="5609" spans="1:12" x14ac:dyDescent="0.35">
      <c r="A5609" s="22">
        <v>42046</v>
      </c>
      <c r="B5609" s="21">
        <v>5.7369999999999999E-3</v>
      </c>
      <c r="C5609" s="21">
        <v>-1.6136000000000001E-2</v>
      </c>
      <c r="D5609" s="21">
        <v>2.0209999999999998E-3</v>
      </c>
      <c r="E5609" s="21">
        <v>2.307E-3</v>
      </c>
      <c r="F5609" s="21">
        <v>-3.2529999999999998E-3</v>
      </c>
      <c r="G5609" s="21">
        <v>-4.5989999999999998E-3</v>
      </c>
      <c r="H5609" s="21">
        <v>-2.3519999999999999E-3</v>
      </c>
      <c r="I5609" s="21">
        <v>-4.2770000000000004E-3</v>
      </c>
      <c r="J5609" s="21">
        <v>-2.7190000000000001E-3</v>
      </c>
      <c r="K5609" s="21">
        <v>-1.5526E-2</v>
      </c>
      <c r="L5609" s="21" cm="1">
        <f t="array" ref="L5609">MMULT(B5609:K5609,$D$28:$D$37)</f>
        <v>2.181441884E-3</v>
      </c>
    </row>
    <row r="5610" spans="1:12" x14ac:dyDescent="0.35">
      <c r="A5610" s="22">
        <v>42047</v>
      </c>
      <c r="B5610" s="21">
        <v>5.411E-3</v>
      </c>
      <c r="C5610" s="21">
        <v>-4.6616999999999999E-2</v>
      </c>
      <c r="D5610" s="21">
        <v>9.3410000000000003E-3</v>
      </c>
      <c r="E5610" s="21">
        <v>3.0082999999999999E-2</v>
      </c>
      <c r="F5610" s="21">
        <v>1.6771000000000001E-2</v>
      </c>
      <c r="G5610" s="21">
        <v>1.064E-2</v>
      </c>
      <c r="H5610" s="21">
        <v>-7.254E-3</v>
      </c>
      <c r="I5610" s="21">
        <v>1.1455E-2</v>
      </c>
      <c r="J5610" s="21">
        <v>2.5967E-2</v>
      </c>
      <c r="K5610" s="21">
        <v>7.5570000000000003E-3</v>
      </c>
      <c r="L5610" s="21" cm="1">
        <f t="array" ref="L5610">MMULT(B5610:K5610,$D$28:$D$37)</f>
        <v>8.9797865269999992E-3</v>
      </c>
    </row>
    <row r="5611" spans="1:12" x14ac:dyDescent="0.35">
      <c r="A5611" s="22">
        <v>42048</v>
      </c>
      <c r="B5611" s="21">
        <v>1.2355E-2</v>
      </c>
      <c r="C5611" s="21">
        <v>4.3870000000000003E-3</v>
      </c>
      <c r="D5611" s="21">
        <v>5.8890000000000001E-3</v>
      </c>
      <c r="E5611" s="21">
        <v>1.0458E-2</v>
      </c>
      <c r="F5611" s="21">
        <v>-2.4069999999999999E-3</v>
      </c>
      <c r="G5611" s="21">
        <v>-1.939E-3</v>
      </c>
      <c r="H5611" s="21">
        <v>3.1604E-2</v>
      </c>
      <c r="I5611" s="21">
        <v>-2.722E-3</v>
      </c>
      <c r="J5611" s="21">
        <v>4.8089999999999999E-3</v>
      </c>
      <c r="K5611" s="21">
        <v>4.35E-4</v>
      </c>
      <c r="L5611" s="21" cm="1">
        <f t="array" ref="L5611">MMULT(B5611:K5611,$D$28:$D$37)</f>
        <v>1.0478316713999998E-2</v>
      </c>
    </row>
    <row r="5612" spans="1:12" x14ac:dyDescent="0.35">
      <c r="A5612" s="22">
        <v>42052</v>
      </c>
      <c r="B5612" s="21">
        <v>-1.6761000000000002E-2</v>
      </c>
      <c r="C5612" s="21">
        <v>2.846E-3</v>
      </c>
      <c r="D5612" s="21">
        <v>-1.3591000000000001E-2</v>
      </c>
      <c r="E5612" s="21">
        <v>1.5969000000000001E-2</v>
      </c>
      <c r="F5612" s="21">
        <v>9.8299999999999993E-4</v>
      </c>
      <c r="G5612" s="21">
        <v>5.829E-3</v>
      </c>
      <c r="H5612" s="21">
        <v>-8.8500000000000004E-4</v>
      </c>
      <c r="I5612" s="21">
        <v>4.914E-3</v>
      </c>
      <c r="J5612" s="21">
        <v>2.3803999999999999E-2</v>
      </c>
      <c r="K5612" s="21">
        <v>-1.9559999999999998E-3</v>
      </c>
      <c r="L5612" s="21" cm="1">
        <f t="array" ref="L5612">MMULT(B5612:K5612,$D$28:$D$37)</f>
        <v>-7.697429508000001E-3</v>
      </c>
    </row>
    <row r="5613" spans="1:12" x14ac:dyDescent="0.35">
      <c r="A5613" s="22">
        <v>42053</v>
      </c>
      <c r="B5613" s="21">
        <v>-5.4869999999999997E-3</v>
      </c>
      <c r="C5613" s="21">
        <v>5.3799999999999996E-4</v>
      </c>
      <c r="D5613" s="21">
        <v>2.4380000000000001E-3</v>
      </c>
      <c r="E5613" s="21">
        <v>1.784E-3</v>
      </c>
      <c r="F5613" s="21">
        <v>-8.8999999999999995E-5</v>
      </c>
      <c r="G5613" s="21">
        <v>6.8999999999999997E-4</v>
      </c>
      <c r="H5613" s="21">
        <v>8.5079999999999999E-3</v>
      </c>
      <c r="I5613" s="21">
        <v>1.0540000000000001E-2</v>
      </c>
      <c r="J5613" s="21">
        <v>1.9680000000000001E-3</v>
      </c>
      <c r="K5613" s="21">
        <v>1.916E-2</v>
      </c>
      <c r="L5613" s="21" cm="1">
        <f t="array" ref="L5613">MMULT(B5613:K5613,$D$28:$D$37)</f>
        <v>-4.7945534599999954E-4</v>
      </c>
    </row>
    <row r="5614" spans="1:12" x14ac:dyDescent="0.35">
      <c r="A5614" s="22">
        <v>42054</v>
      </c>
      <c r="B5614" s="21">
        <v>1.5079E-2</v>
      </c>
      <c r="C5614" s="21">
        <v>3.5458999999999997E-2</v>
      </c>
      <c r="D5614" s="21">
        <v>-4.1229999999999999E-3</v>
      </c>
      <c r="E5614" s="21">
        <v>8.4649000000000002E-2</v>
      </c>
      <c r="F5614" s="21">
        <v>-9.3760000000000007E-3</v>
      </c>
      <c r="G5614" s="21">
        <v>-3.1719999999999999E-3</v>
      </c>
      <c r="H5614" s="21">
        <v>1.3181E-2</v>
      </c>
      <c r="I5614" s="21">
        <v>1.828E-3</v>
      </c>
      <c r="J5614" s="21">
        <v>2.0258000000000002E-2</v>
      </c>
      <c r="K5614" s="21">
        <v>8.5499999999999997E-4</v>
      </c>
      <c r="L5614" s="21" cm="1">
        <f t="array" ref="L5614">MMULT(B5614:K5614,$D$28:$D$37)</f>
        <v>2.0453119941000002E-2</v>
      </c>
    </row>
    <row r="5615" spans="1:12" x14ac:dyDescent="0.35">
      <c r="A5615" s="22">
        <v>42055</v>
      </c>
      <c r="B5615" s="21">
        <v>1.2296E-2</v>
      </c>
      <c r="C5615" s="21">
        <v>2.5506999999999998E-2</v>
      </c>
      <c r="D5615" s="21">
        <v>0</v>
      </c>
      <c r="E5615" s="21">
        <v>-1.4940000000000001E-3</v>
      </c>
      <c r="F5615" s="21">
        <v>1.1717999999999999E-2</v>
      </c>
      <c r="G5615" s="21">
        <v>1.7568E-2</v>
      </c>
      <c r="H5615" s="21">
        <v>6.4180000000000001E-3</v>
      </c>
      <c r="I5615" s="21">
        <v>3.6489999999999999E-3</v>
      </c>
      <c r="J5615" s="21">
        <v>-1.2030000000000001E-3</v>
      </c>
      <c r="K5615" s="21">
        <v>1.3127E-2</v>
      </c>
      <c r="L5615" s="21" cm="1">
        <f t="array" ref="L5615">MMULT(B5615:K5615,$D$28:$D$37)</f>
        <v>8.750088881E-3</v>
      </c>
    </row>
    <row r="5616" spans="1:12" x14ac:dyDescent="0.35">
      <c r="A5616" s="22">
        <v>42058</v>
      </c>
      <c r="B5616" s="21">
        <v>-9.1750000000000009E-3</v>
      </c>
      <c r="C5616" s="21">
        <v>-4.4999999999999998E-2</v>
      </c>
      <c r="D5616" s="21">
        <v>1.274E-3</v>
      </c>
      <c r="E5616" s="21">
        <v>-7.1120000000000003E-3</v>
      </c>
      <c r="F5616" s="21">
        <v>3.5599999999999998E-4</v>
      </c>
      <c r="G5616" s="21">
        <v>2.3110000000000001E-3</v>
      </c>
      <c r="H5616" s="21">
        <v>8.6200000000000003E-4</v>
      </c>
      <c r="I5616" s="21">
        <v>7.4899999999999999E-4</v>
      </c>
      <c r="J5616" s="21">
        <v>-6.02E-4</v>
      </c>
      <c r="K5616" s="21">
        <v>8.43E-4</v>
      </c>
      <c r="L5616" s="21" cm="1">
        <f t="array" ref="L5616">MMULT(B5616:K5616,$D$28:$D$37)</f>
        <v>-6.179477135E-3</v>
      </c>
    </row>
    <row r="5617" spans="1:12" x14ac:dyDescent="0.35">
      <c r="A5617" s="22">
        <v>42059</v>
      </c>
      <c r="B5617" s="21">
        <v>-4.0769999999999999E-3</v>
      </c>
      <c r="C5617" s="21">
        <v>-1.5578E-2</v>
      </c>
      <c r="D5617" s="21">
        <v>7.1040000000000001E-3</v>
      </c>
      <c r="E5617" s="21">
        <v>1.0111E-2</v>
      </c>
      <c r="F5617" s="21">
        <v>3.9810999999999999E-2</v>
      </c>
      <c r="G5617" s="21">
        <v>1.2478E-2</v>
      </c>
      <c r="H5617" s="21">
        <v>5.6829999999999997E-3</v>
      </c>
      <c r="I5617" s="21">
        <v>-1.389E-3</v>
      </c>
      <c r="J5617" s="21">
        <v>-8.4390000000000003E-3</v>
      </c>
      <c r="K5617" s="21">
        <v>4.3150000000000003E-3</v>
      </c>
      <c r="L5617" s="21" cm="1">
        <f t="array" ref="L5617">MMULT(B5617:K5617,$D$28:$D$37)</f>
        <v>1.0692372040000001E-3</v>
      </c>
    </row>
    <row r="5618" spans="1:12" x14ac:dyDescent="0.35">
      <c r="A5618" s="22">
        <v>42060</v>
      </c>
      <c r="B5618" s="21">
        <v>1.7909000000000001E-2</v>
      </c>
      <c r="C5618" s="21">
        <v>-1.7149999999999999E-3</v>
      </c>
      <c r="D5618" s="21">
        <v>3.8745000000000002E-2</v>
      </c>
      <c r="E5618" s="21">
        <v>2.5472000000000002E-2</v>
      </c>
      <c r="F5618" s="21">
        <v>-3.7690000000000002E-3</v>
      </c>
      <c r="G5618" s="21">
        <v>-2.947E-3</v>
      </c>
      <c r="H5618" s="21">
        <v>-8.5599999999999999E-4</v>
      </c>
      <c r="I5618" s="21">
        <v>8.6680000000000004E-3</v>
      </c>
      <c r="J5618" s="21">
        <v>1.3370000000000001E-3</v>
      </c>
      <c r="K5618" s="21">
        <v>1.4671999999999999E-2</v>
      </c>
      <c r="L5618" s="21" cm="1">
        <f t="array" ref="L5618">MMULT(B5618:K5618,$D$28:$D$37)</f>
        <v>1.7043849854000006E-2</v>
      </c>
    </row>
    <row r="5619" spans="1:12" x14ac:dyDescent="0.35">
      <c r="A5619" s="22">
        <v>42061</v>
      </c>
      <c r="B5619" s="21">
        <v>-1.4790000000000001E-3</v>
      </c>
      <c r="C5619" s="21">
        <v>1.6833999999999998E-2</v>
      </c>
      <c r="D5619" s="21">
        <v>8.6149999999999994E-3</v>
      </c>
      <c r="E5619" s="21">
        <v>-7.6829999999999997E-3</v>
      </c>
      <c r="F5619" s="21">
        <v>-7.9959999999999996E-3</v>
      </c>
      <c r="G5619" s="21">
        <v>-4.4339999999999996E-3</v>
      </c>
      <c r="H5619" s="21">
        <v>3.2560000000000002E-3</v>
      </c>
      <c r="I5619" s="21">
        <v>3.0769999999999999E-3</v>
      </c>
      <c r="J5619" s="21">
        <v>1.0442E-2</v>
      </c>
      <c r="K5619" s="21">
        <v>1.756E-3</v>
      </c>
      <c r="L5619" s="21" cm="1">
        <f t="array" ref="L5619">MMULT(B5619:K5619,$D$28:$D$37)</f>
        <v>-8.5762932900000036E-4</v>
      </c>
    </row>
    <row r="5620" spans="1:12" x14ac:dyDescent="0.35">
      <c r="A5620" s="22">
        <v>42062</v>
      </c>
      <c r="B5620" s="21">
        <v>-1.2057999999999999E-2</v>
      </c>
      <c r="C5620" s="21">
        <v>-1.8582000000000001E-2</v>
      </c>
      <c r="D5620" s="21">
        <v>-6.13E-3</v>
      </c>
      <c r="E5620" s="21">
        <v>-3.0370000000000002E-3</v>
      </c>
      <c r="F5620" s="21">
        <v>-5.4599999999999996E-3</v>
      </c>
      <c r="G5620" s="21">
        <v>-1.35E-4</v>
      </c>
      <c r="H5620" s="21">
        <v>-1.0762000000000001E-2</v>
      </c>
      <c r="I5620" s="21">
        <v>-1.1211E-2</v>
      </c>
      <c r="J5620" s="21">
        <v>-1.4419999999999999E-3</v>
      </c>
      <c r="K5620" s="21">
        <v>1.34E-3</v>
      </c>
      <c r="L5620" s="21" cm="1">
        <f t="array" ref="L5620">MMULT(B5620:K5620,$D$28:$D$37)</f>
        <v>-9.3113886810000015E-3</v>
      </c>
    </row>
    <row r="5621" spans="1:12" x14ac:dyDescent="0.35">
      <c r="A5621" s="22">
        <v>42065</v>
      </c>
      <c r="B5621" s="21">
        <v>1.4468E-2</v>
      </c>
      <c r="C5621" s="21">
        <v>-2.9555999999999999E-2</v>
      </c>
      <c r="D5621" s="21">
        <v>1.1122E-2</v>
      </c>
      <c r="E5621" s="21">
        <v>9.6319999999999999E-3</v>
      </c>
      <c r="F5621" s="21">
        <v>1.1939E-2</v>
      </c>
      <c r="G5621" s="21">
        <v>1.3497E-2</v>
      </c>
      <c r="H5621" s="21">
        <v>8.116E-3</v>
      </c>
      <c r="I5621" s="21">
        <v>7.9150000000000002E-3</v>
      </c>
      <c r="J5621" s="21">
        <v>2.0818E-2</v>
      </c>
      <c r="K5621" s="21">
        <v>1.6782999999999999E-2</v>
      </c>
      <c r="L5621" s="21" cm="1">
        <f t="array" ref="L5621">MMULT(B5621:K5621,$D$28:$D$37)</f>
        <v>1.2625782254999999E-2</v>
      </c>
    </row>
    <row r="5622" spans="1:12" x14ac:dyDescent="0.35">
      <c r="A5622" s="22">
        <v>42066</v>
      </c>
      <c r="B5622" s="21">
        <v>-2.7230000000000002E-3</v>
      </c>
      <c r="C5622" s="21">
        <v>1.1301E-2</v>
      </c>
      <c r="D5622" s="21">
        <v>-2.5999999999999999E-3</v>
      </c>
      <c r="E5622" s="21">
        <v>-5.8989999999999997E-3</v>
      </c>
      <c r="F5622" s="21">
        <v>-4.3100000000000001E-4</v>
      </c>
      <c r="G5622" s="21">
        <v>-1.065E-3</v>
      </c>
      <c r="H5622" s="21">
        <v>-2.055E-3</v>
      </c>
      <c r="I5622" s="21">
        <v>-2.441E-3</v>
      </c>
      <c r="J5622" s="21">
        <v>-1.0845E-2</v>
      </c>
      <c r="K5622" s="21">
        <v>-7.8989999999999998E-3</v>
      </c>
      <c r="L5622" s="21" cm="1">
        <f t="array" ref="L5622">MMULT(B5622:K5622,$D$28:$D$37)</f>
        <v>-3.2638765329999998E-3</v>
      </c>
    </row>
    <row r="5623" spans="1:12" x14ac:dyDescent="0.35">
      <c r="A5623" s="22">
        <v>42067</v>
      </c>
      <c r="B5623" s="21">
        <v>-4.914E-3</v>
      </c>
      <c r="C5623" s="21">
        <v>1.4432E-2</v>
      </c>
      <c r="D5623" s="21">
        <v>5.1130000000000004E-3</v>
      </c>
      <c r="E5623" s="21">
        <v>-1.3172E-2</v>
      </c>
      <c r="F5623" s="21">
        <v>-1.1285999999999999E-2</v>
      </c>
      <c r="G5623" s="21">
        <v>-1.3198E-2</v>
      </c>
      <c r="H5623" s="21">
        <v>8.5800000000000004E-4</v>
      </c>
      <c r="I5623" s="21">
        <v>-0.01</v>
      </c>
      <c r="J5623" s="21">
        <v>-9.0570000000000008E-3</v>
      </c>
      <c r="K5623" s="21">
        <v>-4.5929999999999999E-3</v>
      </c>
      <c r="L5623" s="21" cm="1">
        <f t="array" ref="L5623">MMULT(B5623:K5623,$D$28:$D$37)</f>
        <v>-5.5616963830000003E-3</v>
      </c>
    </row>
    <row r="5624" spans="1:12" x14ac:dyDescent="0.35">
      <c r="A5624" s="22">
        <v>42068</v>
      </c>
      <c r="B5624" s="21">
        <v>1.3351999999999999E-2</v>
      </c>
      <c r="C5624" s="21">
        <v>-8.9409999999999993E-3</v>
      </c>
      <c r="D5624" s="21">
        <v>-1.1372E-2</v>
      </c>
      <c r="E5624" s="21">
        <v>5.0829999999999998E-3</v>
      </c>
      <c r="F5624" s="21">
        <v>1.0021E-2</v>
      </c>
      <c r="G5624" s="21">
        <v>7.2950000000000003E-3</v>
      </c>
      <c r="H5624" s="21">
        <v>1.3205E-2</v>
      </c>
      <c r="I5624" s="21">
        <v>6.1250000000000002E-3</v>
      </c>
      <c r="J5624" s="21">
        <v>-3.0070000000000001E-3</v>
      </c>
      <c r="K5624" s="21">
        <v>9.639E-3</v>
      </c>
      <c r="L5624" s="21" cm="1">
        <f t="array" ref="L5624">MMULT(B5624:K5624,$D$28:$D$37)</f>
        <v>9.5511803949999974E-3</v>
      </c>
    </row>
    <row r="5625" spans="1:12" x14ac:dyDescent="0.35">
      <c r="A5625" s="22">
        <v>42069</v>
      </c>
      <c r="B5625" s="21">
        <v>-1.9956999999999999E-2</v>
      </c>
      <c r="C5625" s="21">
        <v>-3.3644E-2</v>
      </c>
      <c r="D5625" s="21">
        <v>-1.9977999999999999E-2</v>
      </c>
      <c r="E5625" s="21">
        <v>-1.2914999999999999E-2</v>
      </c>
      <c r="F5625" s="21">
        <v>-1.2596E-2</v>
      </c>
      <c r="G5625" s="21">
        <v>-1.4083E-2</v>
      </c>
      <c r="H5625" s="21">
        <v>1.3372E-2</v>
      </c>
      <c r="I5625" s="21">
        <v>-1.5058999999999999E-2</v>
      </c>
      <c r="J5625" s="21">
        <v>-1.6646999999999999E-2</v>
      </c>
      <c r="K5625" s="21">
        <v>-1.5741999999999999E-2</v>
      </c>
      <c r="L5625" s="21" cm="1">
        <f t="array" ref="L5625">MMULT(B5625:K5625,$D$28:$D$37)</f>
        <v>-1.6241561099999999E-2</v>
      </c>
    </row>
    <row r="5626" spans="1:12" x14ac:dyDescent="0.35">
      <c r="A5626" s="22">
        <v>42072</v>
      </c>
      <c r="B5626" s="21">
        <v>-4.0249999999999999E-3</v>
      </c>
      <c r="C5626" s="21">
        <v>-1.5473000000000001E-2</v>
      </c>
      <c r="D5626" s="21">
        <v>5.9709999999999997E-3</v>
      </c>
      <c r="E5626" s="21">
        <v>8.3100000000000003E-4</v>
      </c>
      <c r="F5626" s="21">
        <v>6.9899999999999997E-3</v>
      </c>
      <c r="G5626" s="21">
        <v>1.0203E-2</v>
      </c>
      <c r="H5626" s="21">
        <v>1.5701E-2</v>
      </c>
      <c r="I5626" s="21">
        <v>8.8920000000000006E-3</v>
      </c>
      <c r="J5626" s="21">
        <v>1.1776E-2</v>
      </c>
      <c r="K5626" s="21">
        <v>5.3660000000000001E-3</v>
      </c>
      <c r="L5626" s="21" cm="1">
        <f t="array" ref="L5626">MMULT(B5626:K5626,$D$28:$D$37)</f>
        <v>3.8118128500000024E-4</v>
      </c>
    </row>
    <row r="5627" spans="1:12" x14ac:dyDescent="0.35">
      <c r="A5627" s="22">
        <v>42073</v>
      </c>
      <c r="B5627" s="21">
        <v>-2.3906E-2</v>
      </c>
      <c r="C5627" s="21">
        <v>-2.934E-3</v>
      </c>
      <c r="D5627" s="21">
        <v>-1.4533000000000001E-2</v>
      </c>
      <c r="E5627" s="21">
        <v>-2.129E-2</v>
      </c>
      <c r="F5627" s="21">
        <v>-2.3341000000000001E-2</v>
      </c>
      <c r="G5627" s="21">
        <v>-1.6159E-2</v>
      </c>
      <c r="H5627" s="21">
        <v>-2.6311000000000001E-2</v>
      </c>
      <c r="I5627" s="21">
        <v>-9.2429999999999995E-3</v>
      </c>
      <c r="J5627" s="21">
        <v>-1.4791E-2</v>
      </c>
      <c r="K5627" s="21">
        <v>-9.443E-3</v>
      </c>
      <c r="L5627" s="21" cm="1">
        <f t="array" ref="L5627">MMULT(B5627:K5627,$D$28:$D$37)</f>
        <v>-2.1047789703999998E-2</v>
      </c>
    </row>
    <row r="5628" spans="1:12" x14ac:dyDescent="0.35">
      <c r="A5628" s="22">
        <v>42074</v>
      </c>
      <c r="B5628" s="21">
        <v>-8.4980000000000003E-3</v>
      </c>
      <c r="C5628" s="21">
        <v>1.797E-2</v>
      </c>
      <c r="D5628" s="21">
        <v>-1.3812E-2</v>
      </c>
      <c r="E5628" s="21">
        <v>-1.1368E-2</v>
      </c>
      <c r="F5628" s="21">
        <v>4.5310000000000003E-3</v>
      </c>
      <c r="G5628" s="21">
        <v>1.37E-4</v>
      </c>
      <c r="H5628" s="21">
        <v>7.9380000000000006E-3</v>
      </c>
      <c r="I5628" s="21">
        <v>-8.2450000000000006E-3</v>
      </c>
      <c r="J5628" s="21">
        <v>-2.3379999999999998E-3</v>
      </c>
      <c r="K5628" s="21">
        <v>-1.2123E-2</v>
      </c>
      <c r="L5628" s="21" cm="1">
        <f t="array" ref="L5628">MMULT(B5628:K5628,$D$28:$D$37)</f>
        <v>-7.6469242269999989E-3</v>
      </c>
    </row>
    <row r="5629" spans="1:12" x14ac:dyDescent="0.35">
      <c r="A5629" s="22">
        <v>42075</v>
      </c>
      <c r="B5629" s="21">
        <v>2.1481E-2</v>
      </c>
      <c r="C5629" s="21">
        <v>-1.3781E-2</v>
      </c>
      <c r="D5629" s="21">
        <v>1.3585E-2</v>
      </c>
      <c r="E5629" s="21">
        <v>7.685E-3</v>
      </c>
      <c r="F5629" s="21">
        <v>2.6797999999999999E-2</v>
      </c>
      <c r="G5629" s="21">
        <v>2.5592E-2</v>
      </c>
      <c r="H5629" s="21">
        <v>-4.5240000000000002E-3</v>
      </c>
      <c r="I5629" s="21">
        <v>2.1440000000000001E-2</v>
      </c>
      <c r="J5629" s="21">
        <v>2.1340000000000001E-2</v>
      </c>
      <c r="K5629" s="21">
        <v>1.7831E-2</v>
      </c>
      <c r="L5629" s="21" cm="1">
        <f t="array" ref="L5629">MMULT(B5629:K5629,$D$28:$D$37)</f>
        <v>1.7426642387000004E-2</v>
      </c>
    </row>
    <row r="5630" spans="1:12" x14ac:dyDescent="0.35">
      <c r="A5630" s="22">
        <v>42076</v>
      </c>
      <c r="B5630" s="21">
        <v>-9.7800000000000005E-3</v>
      </c>
      <c r="C5630" s="21">
        <v>-1.2508999999999999E-2</v>
      </c>
      <c r="D5630" s="21">
        <v>1.039E-3</v>
      </c>
      <c r="E5630" s="21">
        <v>-2.4296000000000002E-2</v>
      </c>
      <c r="F5630" s="21">
        <v>-1.1025E-2</v>
      </c>
      <c r="G5630" s="21">
        <v>-1.0408000000000001E-2</v>
      </c>
      <c r="H5630" s="21">
        <v>-5.7229999999999998E-3</v>
      </c>
      <c r="I5630" s="21">
        <v>-9.6400000000000001E-4</v>
      </c>
      <c r="J5630" s="21">
        <v>-8.6960000000000006E-3</v>
      </c>
      <c r="K5630" s="21">
        <v>-1.2675000000000001E-2</v>
      </c>
      <c r="L5630" s="21" cm="1">
        <f t="array" ref="L5630">MMULT(B5630:K5630,$D$28:$D$37)</f>
        <v>-1.0333157014999999E-2</v>
      </c>
    </row>
    <row r="5631" spans="1:12" x14ac:dyDescent="0.35">
      <c r="A5631" s="22">
        <v>42079</v>
      </c>
      <c r="B5631" s="21">
        <v>7.4749999999999999E-3</v>
      </c>
      <c r="C5631" s="21">
        <v>3.7206000000000003E-2</v>
      </c>
      <c r="D5631" s="21">
        <v>8.3029999999999996E-3</v>
      </c>
      <c r="E5631" s="21">
        <v>5.7899999999999998E-4</v>
      </c>
      <c r="F5631" s="21">
        <v>1.4631999999999999E-2</v>
      </c>
      <c r="G5631" s="21">
        <v>1.7260000000000001E-2</v>
      </c>
      <c r="H5631" s="21">
        <v>8.4650000000000003E-3</v>
      </c>
      <c r="I5631" s="21">
        <v>8.1469999999999997E-3</v>
      </c>
      <c r="J5631" s="21">
        <v>1.7177999999999999E-2</v>
      </c>
      <c r="K5631" s="21">
        <v>6.5760000000000002E-3</v>
      </c>
      <c r="L5631" s="21" cm="1">
        <f t="array" ref="L5631">MMULT(B5631:K5631,$D$28:$D$37)</f>
        <v>7.3007163490000004E-3</v>
      </c>
    </row>
    <row r="5632" spans="1:12" x14ac:dyDescent="0.35">
      <c r="A5632" s="22">
        <v>42080</v>
      </c>
      <c r="B5632" s="21">
        <v>-3.8300000000000001E-3</v>
      </c>
      <c r="C5632" s="21">
        <v>-4.9569999999999996E-3</v>
      </c>
      <c r="D5632" s="21">
        <v>-1.0087E-2</v>
      </c>
      <c r="E5632" s="21">
        <v>-4.2040000000000003E-3</v>
      </c>
      <c r="F5632" s="21">
        <v>-7.8969999999999995E-3</v>
      </c>
      <c r="G5632" s="21">
        <v>-1.1532000000000001E-2</v>
      </c>
      <c r="H5632" s="21">
        <v>-1.343E-3</v>
      </c>
      <c r="I5632" s="21">
        <v>3.6150000000000002E-3</v>
      </c>
      <c r="J5632" s="21">
        <v>-1.2576E-2</v>
      </c>
      <c r="K5632" s="21">
        <v>1.0369999999999999E-3</v>
      </c>
      <c r="L5632" s="21" cm="1">
        <f t="array" ref="L5632">MMULT(B5632:K5632,$D$28:$D$37)</f>
        <v>-3.6454807220000001E-3</v>
      </c>
    </row>
    <row r="5633" spans="1:12" x14ac:dyDescent="0.35">
      <c r="A5633" s="22">
        <v>42081</v>
      </c>
      <c r="B5633" s="21">
        <v>8.6580000000000008E-3</v>
      </c>
      <c r="C5633" s="21">
        <v>3.0709E-2</v>
      </c>
      <c r="D5633" s="21">
        <v>8.6309999999999998E-3</v>
      </c>
      <c r="E5633" s="21">
        <v>2.4376999999999999E-2</v>
      </c>
      <c r="F5633" s="21">
        <v>4.326E-3</v>
      </c>
      <c r="G5633" s="21">
        <v>-6.7100000000000005E-4</v>
      </c>
      <c r="H5633" s="21">
        <v>-1.7818000000000001E-2</v>
      </c>
      <c r="I5633" s="21">
        <v>1.5362000000000001E-2</v>
      </c>
      <c r="J5633" s="21">
        <v>9.5829999999999995E-3</v>
      </c>
      <c r="K5633" s="21">
        <v>1.0048E-2</v>
      </c>
      <c r="L5633" s="21" cm="1">
        <f t="array" ref="L5633">MMULT(B5633:K5633,$D$28:$D$37)</f>
        <v>9.5974714159999999E-3</v>
      </c>
    </row>
    <row r="5634" spans="1:12" x14ac:dyDescent="0.35">
      <c r="A5634" s="22">
        <v>42082</v>
      </c>
      <c r="B5634" s="21">
        <v>-5.0650000000000001E-3</v>
      </c>
      <c r="C5634" s="21">
        <v>-2.5211000000000001E-2</v>
      </c>
      <c r="D5634" s="21">
        <v>-1.0515E-2</v>
      </c>
      <c r="E5634" s="21">
        <v>-4.5440000000000003E-3</v>
      </c>
      <c r="F5634" s="21">
        <v>-7.9260000000000008E-3</v>
      </c>
      <c r="G5634" s="21">
        <v>5.3700000000000004E-4</v>
      </c>
      <c r="H5634" s="21">
        <v>-9.4129999999999995E-3</v>
      </c>
      <c r="I5634" s="21">
        <v>2.0032999999999999E-2</v>
      </c>
      <c r="J5634" s="21">
        <v>1.2976E-2</v>
      </c>
      <c r="K5634" s="21">
        <v>8.3070000000000001E-3</v>
      </c>
      <c r="L5634" s="21" cm="1">
        <f t="array" ref="L5634">MMULT(B5634:K5634,$D$28:$D$37)</f>
        <v>-3.0937612520000007E-3</v>
      </c>
    </row>
    <row r="5635" spans="1:12" x14ac:dyDescent="0.35">
      <c r="A5635" s="22">
        <v>42083</v>
      </c>
      <c r="B5635" s="21">
        <v>1.4066E-2</v>
      </c>
      <c r="C5635" s="21">
        <v>1.242E-2</v>
      </c>
      <c r="D5635" s="21">
        <v>1.1148E-2</v>
      </c>
      <c r="E5635" s="21">
        <v>2.4229999999999998E-3</v>
      </c>
      <c r="F5635" s="21">
        <v>2.0233000000000001E-2</v>
      </c>
      <c r="G5635" s="21">
        <v>8.9859999999999992E-3</v>
      </c>
      <c r="H5635" s="21">
        <v>8.6399999999999997E-4</v>
      </c>
      <c r="I5635" s="21">
        <v>-3.0690000000000001E-3</v>
      </c>
      <c r="J5635" s="21">
        <v>-3.202E-3</v>
      </c>
      <c r="K5635" s="21">
        <v>3.7225000000000001E-2</v>
      </c>
      <c r="L5635" s="21" cm="1">
        <f t="array" ref="L5635">MMULT(B5635:K5635,$D$28:$D$37)</f>
        <v>1.1481795851000003E-2</v>
      </c>
    </row>
    <row r="5636" spans="1:12" x14ac:dyDescent="0.35">
      <c r="A5636" s="22">
        <v>42086</v>
      </c>
      <c r="B5636" s="21">
        <v>-8.9300000000000004E-3</v>
      </c>
      <c r="C5636" s="21">
        <v>7.8250000000000004E-3</v>
      </c>
      <c r="D5636" s="21">
        <v>1.6177E-2</v>
      </c>
      <c r="E5636" s="21">
        <v>1.7049999999999999E-3</v>
      </c>
      <c r="F5636" s="21">
        <v>-1.2086E-2</v>
      </c>
      <c r="G5636" s="21">
        <v>1.861E-3</v>
      </c>
      <c r="H5636" s="21">
        <v>1.1911E-2</v>
      </c>
      <c r="I5636" s="21">
        <v>-9.2299999999999999E-4</v>
      </c>
      <c r="J5636" s="21">
        <v>2.7369999999999998E-3</v>
      </c>
      <c r="K5636" s="21">
        <v>-5.0990000000000002E-3</v>
      </c>
      <c r="L5636" s="21" cm="1">
        <f t="array" ref="L5636">MMULT(B5636:K5636,$D$28:$D$37)</f>
        <v>-3.7682979089999997E-3</v>
      </c>
    </row>
    <row r="5637" spans="1:12" x14ac:dyDescent="0.35">
      <c r="A5637" s="22">
        <v>42087</v>
      </c>
      <c r="B5637" s="21">
        <v>-2.7190000000000001E-3</v>
      </c>
      <c r="C5637" s="21">
        <v>1.0468999999999999E-2</v>
      </c>
      <c r="D5637" s="21">
        <v>7.5040000000000003E-3</v>
      </c>
      <c r="E5637" s="21">
        <v>-9.7020000000000006E-3</v>
      </c>
      <c r="F5637" s="21">
        <v>6.8900000000000005E-4</v>
      </c>
      <c r="G5637" s="21">
        <v>3.1840000000000002E-3</v>
      </c>
      <c r="H5637" s="21">
        <v>1.5183E-2</v>
      </c>
      <c r="I5637" s="21">
        <v>5.6490000000000004E-3</v>
      </c>
      <c r="J5637" s="21">
        <v>-2.3970999999999999E-2</v>
      </c>
      <c r="K5637" s="21">
        <v>-7.9830000000000005E-3</v>
      </c>
      <c r="L5637" s="21" cm="1">
        <f t="array" ref="L5637">MMULT(B5637:K5637,$D$28:$D$37)</f>
        <v>-1.6449059250000005E-3</v>
      </c>
    </row>
    <row r="5638" spans="1:12" x14ac:dyDescent="0.35">
      <c r="A5638" s="22">
        <v>42088</v>
      </c>
      <c r="B5638" s="21">
        <v>-8.3669999999999994E-3</v>
      </c>
      <c r="C5638" s="21">
        <v>-3.6783999999999997E-2</v>
      </c>
      <c r="D5638" s="21">
        <v>-1.2279E-2</v>
      </c>
      <c r="E5638" s="21">
        <v>-1.455E-2</v>
      </c>
      <c r="F5638" s="21">
        <v>-2.1266E-2</v>
      </c>
      <c r="G5638" s="21">
        <v>-1.7854999999999999E-2</v>
      </c>
      <c r="H5638" s="21">
        <v>-2.4365999999999999E-2</v>
      </c>
      <c r="I5638" s="21">
        <v>-2.1957000000000001E-2</v>
      </c>
      <c r="J5638" s="21">
        <v>-2.9909000000000002E-2</v>
      </c>
      <c r="K5638" s="21">
        <v>-1.6493000000000001E-2</v>
      </c>
      <c r="L5638" s="21" cm="1">
        <f t="array" ref="L5638">MMULT(B5638:K5638,$D$28:$D$37)</f>
        <v>-1.2686060230000001E-2</v>
      </c>
    </row>
    <row r="5639" spans="1:12" x14ac:dyDescent="0.35">
      <c r="A5639" s="22">
        <v>42089</v>
      </c>
      <c r="B5639" s="21">
        <v>-9.7319999999999993E-3</v>
      </c>
      <c r="C5639" s="21">
        <v>-2.0021000000000001E-2</v>
      </c>
      <c r="D5639" s="21">
        <v>-5.0949999999999997E-3</v>
      </c>
      <c r="E5639" s="21">
        <v>-1.0704999999999999E-2</v>
      </c>
      <c r="F5639" s="21">
        <v>-1.1524E-2</v>
      </c>
      <c r="G5639" s="21">
        <v>-1.8853000000000002E-2</v>
      </c>
      <c r="H5639" s="21">
        <v>-9.3010000000000002E-3</v>
      </c>
      <c r="I5639" s="21">
        <v>-7.2049999999999996E-3</v>
      </c>
      <c r="J5639" s="21">
        <v>9.9010000000000001E-3</v>
      </c>
      <c r="K5639" s="21">
        <v>3.4350000000000001E-3</v>
      </c>
      <c r="L5639" s="21" cm="1">
        <f t="array" ref="L5639">MMULT(B5639:K5639,$D$28:$D$37)</f>
        <v>-8.627210477E-3</v>
      </c>
    </row>
    <row r="5640" spans="1:12" x14ac:dyDescent="0.35">
      <c r="A5640" s="22">
        <v>42090</v>
      </c>
      <c r="B5640" s="21">
        <v>8.7379999999999992E-3</v>
      </c>
      <c r="C5640" s="21">
        <v>-2.8412E-2</v>
      </c>
      <c r="D5640" s="21">
        <v>-6.9639999999999997E-3</v>
      </c>
      <c r="E5640" s="21">
        <v>-4.5339999999999998E-3</v>
      </c>
      <c r="F5640" s="21">
        <v>1.3259999999999999E-2</v>
      </c>
      <c r="G5640" s="21">
        <v>1.1117E-2</v>
      </c>
      <c r="H5640" s="21">
        <v>1.9120000000000001E-3</v>
      </c>
      <c r="I5640" s="21">
        <v>-1.05E-4</v>
      </c>
      <c r="J5640" s="21">
        <v>2.9780000000000002E-3</v>
      </c>
      <c r="K5640" s="21">
        <v>5.5370000000000003E-3</v>
      </c>
      <c r="L5640" s="21" cm="1">
        <f t="array" ref="L5640">MMULT(B5640:K5640,$D$28:$D$37)</f>
        <v>4.7073630609999993E-3</v>
      </c>
    </row>
    <row r="5641" spans="1:12" x14ac:dyDescent="0.35">
      <c r="A5641" s="22">
        <v>42093</v>
      </c>
      <c r="B5641" s="21">
        <v>1.0874999999999999E-2</v>
      </c>
      <c r="C5641" s="21">
        <v>3.0107999999999999E-2</v>
      </c>
      <c r="D5641" s="21">
        <v>9.4879999999999999E-3</v>
      </c>
      <c r="E5641" s="21">
        <v>1.2897E-2</v>
      </c>
      <c r="F5641" s="21">
        <v>6.7629999999999999E-3</v>
      </c>
      <c r="G5641" s="21">
        <v>1.5339E-2</v>
      </c>
      <c r="H5641" s="21">
        <v>5.2059999999999997E-3</v>
      </c>
      <c r="I5641" s="21">
        <v>9.5720000000000006E-3</v>
      </c>
      <c r="J5641" s="21">
        <v>8.4139999999999996E-3</v>
      </c>
      <c r="K5641" s="21">
        <v>1.0111999999999999E-2</v>
      </c>
      <c r="L5641" s="21" cm="1">
        <f t="array" ref="L5641">MMULT(B5641:K5641,$D$28:$D$37)</f>
        <v>1.0564481714000002E-2</v>
      </c>
    </row>
    <row r="5642" spans="1:12" x14ac:dyDescent="0.35">
      <c r="A5642" s="22">
        <v>42094</v>
      </c>
      <c r="B5642" s="21">
        <v>-6.6470000000000001E-3</v>
      </c>
      <c r="C5642" s="21">
        <v>-9.4450000000000003E-3</v>
      </c>
      <c r="D5642" s="21">
        <v>-4.4949999999999999E-3</v>
      </c>
      <c r="E5642" s="21">
        <v>1.2454E-2</v>
      </c>
      <c r="F5642" s="21">
        <v>-8.8979999999999997E-3</v>
      </c>
      <c r="G5642" s="21">
        <v>-5.4809999999999998E-3</v>
      </c>
      <c r="H5642" s="21">
        <v>-4.3160000000000004E-3</v>
      </c>
      <c r="I5642" s="21">
        <v>-1.3336000000000001E-2</v>
      </c>
      <c r="J5642" s="21">
        <v>-1.4479000000000001E-2</v>
      </c>
      <c r="K5642" s="21">
        <v>-5.5510000000000004E-3</v>
      </c>
      <c r="L5642" s="21" cm="1">
        <f t="array" ref="L5642">MMULT(B5642:K5642,$D$28:$D$37)</f>
        <v>-4.4917874380000005E-3</v>
      </c>
    </row>
    <row r="5643" spans="1:12" x14ac:dyDescent="0.35">
      <c r="A5643" s="22">
        <v>42095</v>
      </c>
      <c r="B5643" s="21">
        <v>-4.9449999999999997E-3</v>
      </c>
      <c r="C5643" s="21">
        <v>-6.2509999999999996E-3</v>
      </c>
      <c r="D5643" s="21">
        <v>-1.1802E-2</v>
      </c>
      <c r="E5643" s="21">
        <v>-1.2498E-2</v>
      </c>
      <c r="F5643" s="21">
        <v>-4.2249999999999996E-3</v>
      </c>
      <c r="G5643" s="21">
        <v>0</v>
      </c>
      <c r="H5643" s="21">
        <v>-9.5350000000000001E-3</v>
      </c>
      <c r="I5643" s="21">
        <v>-1.7739999999999999E-2</v>
      </c>
      <c r="J5643" s="21">
        <v>1.25E-4</v>
      </c>
      <c r="K5643" s="21">
        <v>-7.7739999999999997E-3</v>
      </c>
      <c r="L5643" s="21" cm="1">
        <f t="array" ref="L5643">MMULT(B5643:K5643,$D$28:$D$37)</f>
        <v>-7.5554244799999996E-3</v>
      </c>
    </row>
    <row r="5644" spans="1:12" x14ac:dyDescent="0.35">
      <c r="A5644" s="22">
        <v>42096</v>
      </c>
      <c r="B5644" s="21">
        <v>5.3749999999999996E-3</v>
      </c>
      <c r="C5644" s="21">
        <v>1.8178E-2</v>
      </c>
      <c r="D5644" s="21">
        <v>-4.777E-3</v>
      </c>
      <c r="E5644" s="21">
        <v>9.4289999999999999E-3</v>
      </c>
      <c r="F5644" s="21">
        <v>1.2463999999999999E-2</v>
      </c>
      <c r="G5644" s="21">
        <v>6.0489999999999997E-3</v>
      </c>
      <c r="H5644" s="21">
        <v>-3.8509999999999998E-3</v>
      </c>
      <c r="I5644" s="21">
        <v>1.4728E-2</v>
      </c>
      <c r="J5644" s="21">
        <v>-2.2409999999999999E-3</v>
      </c>
      <c r="K5644" s="21">
        <v>1.1050000000000001E-3</v>
      </c>
      <c r="L5644" s="21" cm="1">
        <f t="array" ref="L5644">MMULT(B5644:K5644,$D$28:$D$37)</f>
        <v>5.3819788890000003E-3</v>
      </c>
    </row>
    <row r="5645" spans="1:12" x14ac:dyDescent="0.35">
      <c r="A5645" s="22">
        <v>42100</v>
      </c>
      <c r="B5645" s="21">
        <v>1.2867999999999999E-2</v>
      </c>
      <c r="C5645" s="21">
        <v>6.3351000000000005E-2</v>
      </c>
      <c r="D5645" s="21">
        <v>4.6959999999999997E-3</v>
      </c>
      <c r="E5645" s="21">
        <v>2.1173000000000001E-2</v>
      </c>
      <c r="F5645" s="21">
        <v>3.5799999999999998E-3</v>
      </c>
      <c r="G5645" s="21">
        <v>2.9399999999999999E-3</v>
      </c>
      <c r="H5645" s="21">
        <v>-1.5809999999999999E-3</v>
      </c>
      <c r="I5645" s="21">
        <v>1.377E-3</v>
      </c>
      <c r="J5645" s="21">
        <v>1.622E-3</v>
      </c>
      <c r="K5645" s="21">
        <v>7.0200000000000004E-4</v>
      </c>
      <c r="L5645" s="21" cm="1">
        <f t="array" ref="L5645">MMULT(B5645:K5645,$D$28:$D$37)</f>
        <v>1.0950395849999999E-2</v>
      </c>
    </row>
    <row r="5646" spans="1:12" x14ac:dyDescent="0.35">
      <c r="A5646" s="22">
        <v>42101</v>
      </c>
      <c r="B5646" s="21">
        <v>-6.9750000000000003E-3</v>
      </c>
      <c r="C5646" s="21">
        <v>7.3899999999999997E-4</v>
      </c>
      <c r="D5646" s="21">
        <v>7.27E-4</v>
      </c>
      <c r="E5646" s="21">
        <v>-2.5000000000000001E-5</v>
      </c>
      <c r="F5646" s="21">
        <v>-5.6550000000000003E-3</v>
      </c>
      <c r="G5646" s="21">
        <v>-1.2657E-2</v>
      </c>
      <c r="H5646" s="21">
        <v>4.5760000000000002E-3</v>
      </c>
      <c r="I5646" s="21">
        <v>-4.7609999999999996E-3</v>
      </c>
      <c r="J5646" s="21">
        <v>-1.4076E-2</v>
      </c>
      <c r="K5646" s="21">
        <v>-1.2030000000000001E-3</v>
      </c>
      <c r="L5646" s="21" cm="1">
        <f t="array" ref="L5646">MMULT(B5646:K5646,$D$28:$D$37)</f>
        <v>-4.4923166400000006E-3</v>
      </c>
    </row>
    <row r="5647" spans="1:12" x14ac:dyDescent="0.35">
      <c r="A5647" s="22">
        <v>42102</v>
      </c>
      <c r="B5647" s="21">
        <v>1.8134999999999998E-2</v>
      </c>
      <c r="C5647" s="21">
        <v>2.1746999999999999E-2</v>
      </c>
      <c r="D5647" s="21">
        <v>5.189E-3</v>
      </c>
      <c r="E5647" s="21">
        <v>6.1349999999999998E-3</v>
      </c>
      <c r="F5647" s="21">
        <v>1.1285999999999999E-2</v>
      </c>
      <c r="G5647" s="21">
        <v>9.4450000000000003E-3</v>
      </c>
      <c r="H5647" s="21">
        <v>5.2599999999999999E-4</v>
      </c>
      <c r="I5647" s="21">
        <v>1.2331E-2</v>
      </c>
      <c r="J5647" s="21">
        <v>1.3140000000000001E-2</v>
      </c>
      <c r="K5647" s="21">
        <v>1.2348E-2</v>
      </c>
      <c r="L5647" s="21" cm="1">
        <f t="array" ref="L5647">MMULT(B5647:K5647,$D$28:$D$37)</f>
        <v>1.3694363009999997E-2</v>
      </c>
    </row>
    <row r="5648" spans="1:12" x14ac:dyDescent="0.35">
      <c r="A5648" s="22">
        <v>42103</v>
      </c>
      <c r="B5648" s="21">
        <v>6.1390000000000004E-3</v>
      </c>
      <c r="C5648" s="21">
        <v>1.1653E-2</v>
      </c>
      <c r="D5648" s="21">
        <v>-3.0980000000000001E-3</v>
      </c>
      <c r="E5648" s="21">
        <v>-5.2420000000000001E-3</v>
      </c>
      <c r="F5648" s="21">
        <v>-8.8240000000000002E-3</v>
      </c>
      <c r="G5648" s="21">
        <v>-7.4859999999999996E-3</v>
      </c>
      <c r="H5648" s="21">
        <v>-1.751E-3</v>
      </c>
      <c r="I5648" s="21">
        <v>-0.49637700000000001</v>
      </c>
      <c r="J5648" s="21">
        <v>4.9899999999999999E-4</v>
      </c>
      <c r="K5648" s="21">
        <v>-1.1900000000000001E-3</v>
      </c>
      <c r="L5648" s="21" cm="1">
        <f t="array" ref="L5648">MMULT(B5648:K5648,$D$28:$D$37)</f>
        <v>-3.2762487191E-2</v>
      </c>
    </row>
    <row r="5649" spans="1:12" x14ac:dyDescent="0.35">
      <c r="A5649" s="22">
        <v>42104</v>
      </c>
      <c r="B5649" s="21">
        <v>-2.32E-3</v>
      </c>
      <c r="C5649" s="21">
        <v>3.8549999999999999E-3</v>
      </c>
      <c r="D5649" s="21">
        <v>1.2947E-2</v>
      </c>
      <c r="E5649" s="21">
        <v>2.9510000000000001E-3</v>
      </c>
      <c r="F5649" s="21">
        <v>5.8479999999999999E-3</v>
      </c>
      <c r="G5649" s="21">
        <v>8.7539999999999996E-3</v>
      </c>
      <c r="H5649" s="21">
        <v>5.7879999999999997E-3</v>
      </c>
      <c r="I5649" s="21">
        <v>4.3790000000000001E-3</v>
      </c>
      <c r="J5649" s="21">
        <v>1.122E-3</v>
      </c>
      <c r="K5649" s="21">
        <v>-7.4460000000000004E-3</v>
      </c>
      <c r="L5649" s="21" cm="1">
        <f t="array" ref="L5649">MMULT(B5649:K5649,$D$28:$D$37)</f>
        <v>4.2428129199999985E-4</v>
      </c>
    </row>
    <row r="5650" spans="1:12" x14ac:dyDescent="0.35">
      <c r="A5650" s="22">
        <v>42107</v>
      </c>
      <c r="B5650" s="21">
        <v>-7.5799999999999999E-4</v>
      </c>
      <c r="C5650" s="21">
        <v>-5.3109999999999997E-3</v>
      </c>
      <c r="D5650" s="21">
        <v>-3.6809999999999998E-3</v>
      </c>
      <c r="E5650" s="21">
        <v>8.6169999999999997E-3</v>
      </c>
      <c r="F5650" s="21">
        <v>-6.9420000000000003E-3</v>
      </c>
      <c r="G5650" s="21">
        <v>-1.4553E-2</v>
      </c>
      <c r="H5650" s="21">
        <v>-6.9760000000000004E-3</v>
      </c>
      <c r="I5650" s="21">
        <v>6.8510000000000003E-3</v>
      </c>
      <c r="J5650" s="21">
        <v>-1.3699999999999999E-3</v>
      </c>
      <c r="K5650" s="21">
        <v>-7.0020000000000004E-3</v>
      </c>
      <c r="L5650" s="21" cm="1">
        <f t="array" ref="L5650">MMULT(B5650:K5650,$D$28:$D$37)</f>
        <v>-2.0284543999999995E-4</v>
      </c>
    </row>
    <row r="5651" spans="1:12" x14ac:dyDescent="0.35">
      <c r="A5651" s="22">
        <v>42108</v>
      </c>
      <c r="B5651" s="21">
        <v>7.1919999999999996E-3</v>
      </c>
      <c r="C5651" s="21">
        <v>-1.1058999999999999E-2</v>
      </c>
      <c r="D5651" s="21">
        <v>1.4369999999999999E-3</v>
      </c>
      <c r="E5651" s="21">
        <v>4.1339999999999997E-3</v>
      </c>
      <c r="F5651" s="21">
        <v>-3.408E-3</v>
      </c>
      <c r="G5651" s="21">
        <v>2.3029999999999999E-3</v>
      </c>
      <c r="H5651" s="21">
        <v>1.76E-4</v>
      </c>
      <c r="I5651" s="21">
        <v>-4.1240000000000001E-3</v>
      </c>
      <c r="J5651" s="21">
        <v>-1.1844E-2</v>
      </c>
      <c r="K5651" s="21">
        <v>2.6189999999999998E-3</v>
      </c>
      <c r="L5651" s="21" cm="1">
        <f t="array" ref="L5651">MMULT(B5651:K5651,$D$28:$D$37)</f>
        <v>4.249000367E-3</v>
      </c>
    </row>
    <row r="5652" spans="1:12" x14ac:dyDescent="0.35">
      <c r="A5652" s="22">
        <v>42109</v>
      </c>
      <c r="B5652" s="21">
        <v>-4.3099999999999996E-3</v>
      </c>
      <c r="C5652" s="21">
        <v>1.7830000000000001E-3</v>
      </c>
      <c r="D5652" s="21">
        <v>-1.1683000000000001E-2</v>
      </c>
      <c r="E5652" s="21">
        <v>-3.1210000000000001E-3</v>
      </c>
      <c r="F5652" s="21">
        <v>-5.2610000000000001E-3</v>
      </c>
      <c r="G5652" s="21">
        <v>-7.705E-3</v>
      </c>
      <c r="H5652" s="21">
        <v>1.2290000000000001E-3</v>
      </c>
      <c r="I5652" s="21">
        <v>-3.313E-3</v>
      </c>
      <c r="J5652" s="21">
        <v>-3.7850000000000002E-3</v>
      </c>
      <c r="K5652" s="21">
        <v>3.0140000000000002E-3</v>
      </c>
      <c r="L5652" s="21" cm="1">
        <f t="array" ref="L5652">MMULT(B5652:K5652,$D$28:$D$37)</f>
        <v>-3.8403168889999994E-3</v>
      </c>
    </row>
    <row r="5653" spans="1:12" x14ac:dyDescent="0.35">
      <c r="A5653" s="22">
        <v>42110</v>
      </c>
      <c r="B5653" s="21">
        <v>6.7539999999999996E-3</v>
      </c>
      <c r="C5653" s="21">
        <v>-5.437E-3</v>
      </c>
      <c r="D5653" s="21">
        <v>-8.3990000000000002E-3</v>
      </c>
      <c r="E5653" s="21">
        <v>4.28E-3</v>
      </c>
      <c r="F5653" s="21">
        <v>-7.0500000000000001E-4</v>
      </c>
      <c r="G5653" s="21">
        <v>9.1269999999999997E-3</v>
      </c>
      <c r="H5653" s="21">
        <v>3.5100000000000002E-4</v>
      </c>
      <c r="I5653" s="21">
        <v>2.2850000000000001E-3</v>
      </c>
      <c r="J5653" s="21">
        <v>-5.6990000000000001E-3</v>
      </c>
      <c r="K5653" s="21">
        <v>7.0100000000000002E-4</v>
      </c>
      <c r="L5653" s="21" cm="1">
        <f t="array" ref="L5653">MMULT(B5653:K5653,$D$28:$D$37)</f>
        <v>4.0276822050000008E-3</v>
      </c>
    </row>
    <row r="5654" spans="1:12" x14ac:dyDescent="0.35">
      <c r="A5654" s="22">
        <v>42111</v>
      </c>
      <c r="B5654" s="21">
        <v>-2.7147000000000001E-2</v>
      </c>
      <c r="C5654" s="21">
        <v>4.35E-4</v>
      </c>
      <c r="D5654" s="21">
        <v>-7.8429999999999993E-3</v>
      </c>
      <c r="E5654" s="21">
        <v>-1.5389E-2</v>
      </c>
      <c r="F5654" s="21">
        <v>-1.1202E-2</v>
      </c>
      <c r="G5654" s="21">
        <v>-2.0653000000000001E-2</v>
      </c>
      <c r="H5654" s="21">
        <v>-2.1913999999999999E-2</v>
      </c>
      <c r="I5654" s="21">
        <v>-1.3056999999999999E-2</v>
      </c>
      <c r="J5654" s="21">
        <v>-1.1081000000000001E-2</v>
      </c>
      <c r="K5654" s="21">
        <v>-1.3514E-2</v>
      </c>
      <c r="L5654" s="21" cm="1">
        <f t="array" ref="L5654">MMULT(B5654:K5654,$D$28:$D$37)</f>
        <v>-2.1487618176999998E-2</v>
      </c>
    </row>
    <row r="5655" spans="1:12" x14ac:dyDescent="0.35">
      <c r="A5655" s="22">
        <v>42114</v>
      </c>
      <c r="B5655" s="21">
        <v>3.7144999999999997E-2</v>
      </c>
      <c r="C5655" s="21">
        <v>-7.3499999999999998E-3</v>
      </c>
      <c r="D5655" s="21">
        <v>1.3702000000000001E-2</v>
      </c>
      <c r="E5655" s="21">
        <v>3.2759999999999998E-3</v>
      </c>
      <c r="F5655" s="21">
        <v>6.7799999999999996E-3</v>
      </c>
      <c r="G5655" s="21">
        <v>1.103E-3</v>
      </c>
      <c r="H5655" s="21">
        <v>5.019E-3</v>
      </c>
      <c r="I5655" s="21">
        <v>7.3499999999999998E-3</v>
      </c>
      <c r="J5655" s="21">
        <v>2.7434E-2</v>
      </c>
      <c r="K5655" s="21">
        <v>1.4612E-2</v>
      </c>
      <c r="L5655" s="21" cm="1">
        <f t="array" ref="L5655">MMULT(B5655:K5655,$D$28:$D$37)</f>
        <v>2.4492403977999996E-2</v>
      </c>
    </row>
    <row r="5656" spans="1:12" x14ac:dyDescent="0.35">
      <c r="A5656" s="22">
        <v>42115</v>
      </c>
      <c r="B5656" s="21">
        <v>4.287E-3</v>
      </c>
      <c r="C5656" s="21">
        <v>2.0168999999999999E-2</v>
      </c>
      <c r="D5656" s="21">
        <v>-1.362E-2</v>
      </c>
      <c r="E5656" s="21">
        <v>2.3839999999999998E-3</v>
      </c>
      <c r="F5656" s="21">
        <v>2.7469999999999999E-3</v>
      </c>
      <c r="G5656" s="21">
        <v>8.3990000000000002E-3</v>
      </c>
      <c r="H5656" s="21">
        <v>6.2420000000000002E-3</v>
      </c>
      <c r="I5656" s="21">
        <v>8.3389999999999992E-3</v>
      </c>
      <c r="J5656" s="21">
        <v>8.7749999999999998E-3</v>
      </c>
      <c r="K5656" s="21">
        <v>3.0000000000000001E-3</v>
      </c>
      <c r="L5656" s="21" cm="1">
        <f t="array" ref="L5656">MMULT(B5656:K5656,$D$28:$D$37)</f>
        <v>3.4125297970000004E-3</v>
      </c>
    </row>
    <row r="5657" spans="1:12" x14ac:dyDescent="0.35">
      <c r="A5657" s="22">
        <v>42116</v>
      </c>
      <c r="B5657" s="21">
        <v>-3.5279999999999999E-3</v>
      </c>
      <c r="C5657" s="21">
        <v>4.7896000000000001E-2</v>
      </c>
      <c r="D5657" s="21">
        <v>3.1306E-2</v>
      </c>
      <c r="E5657" s="21">
        <v>1.5608E-2</v>
      </c>
      <c r="F5657" s="21">
        <v>-1.591E-3</v>
      </c>
      <c r="G5657" s="21">
        <v>-2.3210000000000001E-3</v>
      </c>
      <c r="H5657" s="21">
        <v>5.849E-3</v>
      </c>
      <c r="I5657" s="21">
        <v>-6.2E-4</v>
      </c>
      <c r="J5657" s="21">
        <v>3.9769999999999996E-3</v>
      </c>
      <c r="K5657" s="21">
        <v>-1.3960000000000001E-3</v>
      </c>
      <c r="L5657" s="21" cm="1">
        <f t="array" ref="L5657">MMULT(B5657:K5657,$D$28:$D$37)</f>
        <v>2.4671917550000001E-3</v>
      </c>
    </row>
    <row r="5658" spans="1:12" x14ac:dyDescent="0.35">
      <c r="A5658" s="22">
        <v>42117</v>
      </c>
      <c r="B5658" s="21">
        <v>4.8700000000000002E-4</v>
      </c>
      <c r="C5658" s="21">
        <v>-3.8279999999999998E-3</v>
      </c>
      <c r="D5658" s="21">
        <v>-8.5850000000000006E-3</v>
      </c>
      <c r="E5658" s="21">
        <v>6.7609999999999996E-3</v>
      </c>
      <c r="F5658" s="21">
        <v>8.5850000000000006E-3</v>
      </c>
      <c r="G5658" s="21">
        <v>4.1060000000000003E-3</v>
      </c>
      <c r="H5658" s="21">
        <v>3.7708999999999999E-2</v>
      </c>
      <c r="I5658" s="21">
        <v>2.2549E-2</v>
      </c>
      <c r="J5658" s="21">
        <v>6.9319999999999998E-3</v>
      </c>
      <c r="K5658" s="21">
        <v>9.5860000000000008E-3</v>
      </c>
      <c r="L5658" s="21" cm="1">
        <f t="array" ref="L5658">MMULT(B5658:K5658,$D$28:$D$37)</f>
        <v>5.3472178969999999E-3</v>
      </c>
    </row>
    <row r="5659" spans="1:12" x14ac:dyDescent="0.35">
      <c r="A5659" s="22">
        <v>42118</v>
      </c>
      <c r="B5659" s="21">
        <v>0.14131099999999999</v>
      </c>
      <c r="C5659" s="21">
        <v>-7.7800000000000005E-4</v>
      </c>
      <c r="D5659" s="21">
        <v>1.7937999999999999E-2</v>
      </c>
      <c r="E5659" s="21">
        <v>9.8189999999999996E-3</v>
      </c>
      <c r="F5659" s="21">
        <v>-2.2820000000000002E-3</v>
      </c>
      <c r="G5659" s="21">
        <v>-2.862E-3</v>
      </c>
      <c r="H5659" s="21">
        <v>5.2639999999999996E-3</v>
      </c>
      <c r="I5659" s="21">
        <v>4.8756000000000001E-2</v>
      </c>
      <c r="J5659" s="21">
        <v>6.0229999999999997E-3</v>
      </c>
      <c r="K5659" s="21">
        <v>-1.5820000000000001E-3</v>
      </c>
      <c r="L5659" s="21" cm="1">
        <f t="array" ref="L5659">MMULT(B5659:K5659,$D$28:$D$37)</f>
        <v>8.6385489950999983E-2</v>
      </c>
    </row>
    <row r="5660" spans="1:12" x14ac:dyDescent="0.35">
      <c r="A5660" s="22">
        <v>42121</v>
      </c>
      <c r="B5660" s="21">
        <v>-1.4692999999999999E-2</v>
      </c>
      <c r="C5660" s="21">
        <v>6.0065E-2</v>
      </c>
      <c r="D5660" s="21">
        <v>-2.3293000000000001E-2</v>
      </c>
      <c r="E5660" s="21">
        <v>1.6309000000000001E-2</v>
      </c>
      <c r="F5660" s="21">
        <v>-2.0317000000000002E-2</v>
      </c>
      <c r="G5660" s="21">
        <v>-1.8043E-2</v>
      </c>
      <c r="H5660" s="21">
        <v>-1.8580000000000001E-3</v>
      </c>
      <c r="I5660" s="21">
        <v>-1.8710999999999998E-2</v>
      </c>
      <c r="J5660" s="21">
        <v>-5.7429999999999998E-3</v>
      </c>
      <c r="K5660" s="21">
        <v>-9.8999999999999994E-5</v>
      </c>
      <c r="L5660" s="21" cm="1">
        <f t="array" ref="L5660">MMULT(B5660:K5660,$D$28:$D$37)</f>
        <v>-9.5788447009999989E-3</v>
      </c>
    </row>
    <row r="5661" spans="1:12" x14ac:dyDescent="0.35">
      <c r="A5661" s="22">
        <v>42122</v>
      </c>
      <c r="B5661" s="21">
        <v>-2.1092E-2</v>
      </c>
      <c r="C5661" s="21">
        <v>-4.6210000000000001E-3</v>
      </c>
      <c r="D5661" s="21">
        <v>4.0439999999999999E-3</v>
      </c>
      <c r="E5661" s="21">
        <v>-8.8409999999999999E-3</v>
      </c>
      <c r="F5661" s="21">
        <v>-7.2719999999999998E-3</v>
      </c>
      <c r="G5661" s="21">
        <v>-1.392E-3</v>
      </c>
      <c r="H5661" s="21">
        <v>6.6E-3</v>
      </c>
      <c r="I5661" s="21">
        <v>-5.1110000000000001E-3</v>
      </c>
      <c r="J5661" s="21">
        <v>-6.1399999999999996E-4</v>
      </c>
      <c r="K5661" s="21">
        <v>-1.0699E-2</v>
      </c>
      <c r="L5661" s="21" cm="1">
        <f t="array" ref="L5661">MMULT(B5661:K5661,$D$28:$D$37)</f>
        <v>-1.3685481850000002E-2</v>
      </c>
    </row>
    <row r="5662" spans="1:12" x14ac:dyDescent="0.35">
      <c r="A5662" s="22">
        <v>42123</v>
      </c>
      <c r="B5662" s="21">
        <v>1.3999999999999999E-4</v>
      </c>
      <c r="C5662" s="21">
        <v>8.5470000000000008E-3</v>
      </c>
      <c r="D5662" s="21">
        <v>1.9620000000000002E-3</v>
      </c>
      <c r="E5662" s="21">
        <v>5.1440000000000001E-3</v>
      </c>
      <c r="F5662" s="21">
        <v>-1.6910999999999999E-2</v>
      </c>
      <c r="G5662" s="21">
        <v>-1.8121000000000002E-2</v>
      </c>
      <c r="H5662" s="21">
        <v>-1.0087E-2</v>
      </c>
      <c r="I5662" s="21">
        <v>7.9000000000000001E-4</v>
      </c>
      <c r="J5662" s="21">
        <v>3.1357999999999997E-2</v>
      </c>
      <c r="K5662" s="21">
        <v>3.104E-3</v>
      </c>
      <c r="L5662" s="21" cm="1">
        <f t="array" ref="L5662">MMULT(B5662:K5662,$D$28:$D$37)</f>
        <v>2.6713485100000005E-4</v>
      </c>
    </row>
    <row r="5663" spans="1:12" x14ac:dyDescent="0.35">
      <c r="A5663" s="22">
        <v>42124</v>
      </c>
      <c r="B5663" s="21">
        <v>-1.7676999999999998E-2</v>
      </c>
      <c r="C5663" s="21">
        <v>-2.7532999999999998E-2</v>
      </c>
      <c r="D5663" s="21">
        <v>-4.8440000000000002E-3</v>
      </c>
      <c r="E5663" s="21">
        <v>-8.5699999999999995E-3</v>
      </c>
      <c r="F5663" s="21">
        <v>-1.5914000000000001E-2</v>
      </c>
      <c r="G5663" s="21">
        <v>-2.2429999999999999E-2</v>
      </c>
      <c r="H5663" s="21">
        <v>-1.0529999999999999E-2</v>
      </c>
      <c r="I5663" s="21">
        <v>-2.1125000000000001E-2</v>
      </c>
      <c r="J5663" s="21">
        <v>-4.5546999999999997E-2</v>
      </c>
      <c r="K5663" s="21">
        <v>-1.3277000000000001E-2</v>
      </c>
      <c r="L5663" s="21" cm="1">
        <f t="array" ref="L5663">MMULT(B5663:K5663,$D$28:$D$37)</f>
        <v>-1.5692668258999998E-2</v>
      </c>
    </row>
    <row r="5664" spans="1:12" x14ac:dyDescent="0.35">
      <c r="A5664" s="22">
        <v>42125</v>
      </c>
      <c r="B5664" s="21">
        <v>2.5839999999999999E-3</v>
      </c>
      <c r="C5664" s="21">
        <v>-8.7999999999999998E-5</v>
      </c>
      <c r="D5664" s="21">
        <v>1.2947E-2</v>
      </c>
      <c r="E5664" s="21">
        <v>1.8273999999999999E-2</v>
      </c>
      <c r="F5664" s="21">
        <v>2.4022999999999999E-2</v>
      </c>
      <c r="G5664" s="21">
        <v>2.6721000000000002E-2</v>
      </c>
      <c r="H5664" s="21">
        <v>1.7850999999999999E-2</v>
      </c>
      <c r="I5664" s="21">
        <v>1.4319999999999999E-2</v>
      </c>
      <c r="J5664" s="21">
        <v>1.1493E-2</v>
      </c>
      <c r="K5664" s="21">
        <v>1.9628E-2</v>
      </c>
      <c r="L5664" s="21" cm="1">
        <f t="array" ref="L5664">MMULT(B5664:K5664,$D$28:$D$37)</f>
        <v>8.829183531E-3</v>
      </c>
    </row>
    <row r="5665" spans="1:12" x14ac:dyDescent="0.35">
      <c r="A5665" s="22">
        <v>42128</v>
      </c>
      <c r="B5665" s="21">
        <v>4.0200000000000001E-4</v>
      </c>
      <c r="C5665" s="21">
        <v>1.9820000000000001E-2</v>
      </c>
      <c r="D5665" s="21">
        <v>-1.7076000000000001E-2</v>
      </c>
      <c r="E5665" s="21">
        <v>5.5770000000000004E-3</v>
      </c>
      <c r="F5665" s="21">
        <v>4.6550000000000003E-3</v>
      </c>
      <c r="G5665" s="21">
        <v>7.7790000000000003E-3</v>
      </c>
      <c r="H5665" s="21">
        <v>-3.2039999999999998E-3</v>
      </c>
      <c r="I5665" s="21">
        <v>3.1819999999999999E-3</v>
      </c>
      <c r="J5665" s="21">
        <v>-5.6810000000000003E-3</v>
      </c>
      <c r="K5665" s="21">
        <v>4.9600000000000002E-4</v>
      </c>
      <c r="L5665" s="21" cm="1">
        <f t="array" ref="L5665">MMULT(B5665:K5665,$D$28:$D$37)</f>
        <v>2.1494610900000025E-4</v>
      </c>
    </row>
    <row r="5666" spans="1:12" x14ac:dyDescent="0.35">
      <c r="A5666" s="22">
        <v>42129</v>
      </c>
      <c r="B5666" s="21">
        <v>-4.3730000000000002E-3</v>
      </c>
      <c r="C5666" s="21">
        <v>1.0585000000000001E-2</v>
      </c>
      <c r="D5666" s="21">
        <v>0</v>
      </c>
      <c r="E5666" s="21">
        <v>-3.2659999999999998E-3</v>
      </c>
      <c r="F5666" s="21">
        <v>-1.8172000000000001E-2</v>
      </c>
      <c r="G5666" s="21">
        <v>-1.1509E-2</v>
      </c>
      <c r="H5666" s="21">
        <v>-1.9793999999999999E-2</v>
      </c>
      <c r="I5666" s="21">
        <v>-2.0614E-2</v>
      </c>
      <c r="J5666" s="21">
        <v>-2.8568E-2</v>
      </c>
      <c r="K5666" s="21">
        <v>-4.0660000000000002E-3</v>
      </c>
      <c r="L5666" s="21" cm="1">
        <f t="array" ref="L5666">MMULT(B5666:K5666,$D$28:$D$37)</f>
        <v>-6.7355374770000009E-3</v>
      </c>
    </row>
    <row r="5667" spans="1:12" x14ac:dyDescent="0.35">
      <c r="A5667" s="22">
        <v>42130</v>
      </c>
      <c r="B5667" s="21">
        <v>-4.9620000000000003E-3</v>
      </c>
      <c r="C5667" s="21">
        <v>-1.0817999999999999E-2</v>
      </c>
      <c r="D5667" s="21">
        <v>2.7049999999999999E-3</v>
      </c>
      <c r="E5667" s="21">
        <v>6.5700000000000003E-4</v>
      </c>
      <c r="F5667" s="21">
        <v>2.3140000000000001E-3</v>
      </c>
      <c r="G5667" s="21">
        <v>4.8269999999999997E-3</v>
      </c>
      <c r="H5667" s="21">
        <v>-7.7669999999999996E-3</v>
      </c>
      <c r="I5667" s="21">
        <v>-9.7149999999999997E-3</v>
      </c>
      <c r="J5667" s="21">
        <v>7.7999999999999996E-3</v>
      </c>
      <c r="K5667" s="21">
        <v>-1.9919999999999998E-3</v>
      </c>
      <c r="L5667" s="21" cm="1">
        <f t="array" ref="L5667">MMULT(B5667:K5667,$D$28:$D$37)</f>
        <v>-3.682066291E-3</v>
      </c>
    </row>
    <row r="5668" spans="1:12" x14ac:dyDescent="0.35">
      <c r="A5668" s="22">
        <v>42131</v>
      </c>
      <c r="B5668" s="21">
        <v>1.8564000000000001E-2</v>
      </c>
      <c r="C5668" s="21">
        <v>2.7643999999999998E-2</v>
      </c>
      <c r="D5668" s="21">
        <v>4.0460000000000001E-3</v>
      </c>
      <c r="E5668" s="21">
        <v>-4.0073999999999999E-2</v>
      </c>
      <c r="F5668" s="21">
        <v>1.5973000000000001E-2</v>
      </c>
      <c r="G5668" s="21">
        <v>2.1478000000000001E-2</v>
      </c>
      <c r="H5668" s="21">
        <v>8.175E-3</v>
      </c>
      <c r="I5668" s="21">
        <v>8.5839999999999996E-3</v>
      </c>
      <c r="J5668" s="21">
        <v>-4.3140000000000001E-3</v>
      </c>
      <c r="K5668" s="21">
        <v>1.2272999999999999E-2</v>
      </c>
      <c r="L5668" s="21" cm="1">
        <f t="array" ref="L5668">MMULT(B5668:K5668,$D$28:$D$37)</f>
        <v>8.0935466000000011E-3</v>
      </c>
    </row>
    <row r="5669" spans="1:12" x14ac:dyDescent="0.35">
      <c r="A5669" s="22">
        <v>42132</v>
      </c>
      <c r="B5669" s="21">
        <v>1.5952999999999998E-2</v>
      </c>
      <c r="C5669" s="21">
        <v>-8.0199999999999998E-4</v>
      </c>
      <c r="D5669" s="21">
        <v>1.4982000000000001E-2</v>
      </c>
      <c r="E5669" s="21">
        <v>-7.1939999999999999E-3</v>
      </c>
      <c r="F5669" s="21">
        <v>2.2082999999999998E-2</v>
      </c>
      <c r="G5669" s="21">
        <v>1.3417999999999999E-2</v>
      </c>
      <c r="H5669" s="21">
        <v>1.4838E-2</v>
      </c>
      <c r="I5669" s="21">
        <v>8.7130000000000003E-3</v>
      </c>
      <c r="J5669" s="21">
        <v>2.3191E-2</v>
      </c>
      <c r="K5669" s="21">
        <v>9.7590000000000003E-3</v>
      </c>
      <c r="L5669" s="21" cm="1">
        <f t="array" ref="L5669">MMULT(B5669:K5669,$D$28:$D$37)</f>
        <v>1.2164574125999998E-2</v>
      </c>
    </row>
    <row r="5670" spans="1:12" x14ac:dyDescent="0.35">
      <c r="A5670" s="22">
        <v>42135</v>
      </c>
      <c r="B5670" s="21">
        <v>-1.9369999999999999E-3</v>
      </c>
      <c r="C5670" s="21">
        <v>1.2172000000000001E-2</v>
      </c>
      <c r="D5670" s="21">
        <v>-7.3299999999999997E-3</v>
      </c>
      <c r="E5670" s="21">
        <v>-1.5256E-2</v>
      </c>
      <c r="F5670" s="21">
        <v>-5.0679999999999996E-3</v>
      </c>
      <c r="G5670" s="21">
        <v>-5.4600000000000004E-4</v>
      </c>
      <c r="H5670" s="21">
        <v>-8.1600000000000006E-3</v>
      </c>
      <c r="I5670" s="21">
        <v>-5.6249999999999998E-3</v>
      </c>
      <c r="J5670" s="21">
        <v>-7.2230000000000003E-3</v>
      </c>
      <c r="K5670" s="21">
        <v>3.4169999999999999E-3</v>
      </c>
      <c r="L5670" s="21" cm="1">
        <f t="array" ref="L5670">MMULT(B5670:K5670,$D$28:$D$37)</f>
        <v>-4.4354776740000001E-3</v>
      </c>
    </row>
    <row r="5671" spans="1:12" x14ac:dyDescent="0.35">
      <c r="A5671" s="22">
        <v>42136</v>
      </c>
      <c r="B5671" s="21">
        <v>-4.228E-3</v>
      </c>
      <c r="C5671" s="21">
        <v>2.1922000000000001E-2</v>
      </c>
      <c r="D5671" s="21">
        <v>4.5120000000000004E-3</v>
      </c>
      <c r="E5671" s="21">
        <v>-2.4529999999999999E-3</v>
      </c>
      <c r="F5671" s="21">
        <v>5.5409999999999999E-3</v>
      </c>
      <c r="G5671" s="21">
        <v>6.1460000000000004E-3</v>
      </c>
      <c r="H5671" s="21">
        <v>-6.8599999999999998E-4</v>
      </c>
      <c r="I5671" s="21">
        <v>4.2420000000000001E-3</v>
      </c>
      <c r="J5671" s="21">
        <v>-7.025E-3</v>
      </c>
      <c r="K5671" s="21">
        <v>-4.0860000000000002E-3</v>
      </c>
      <c r="L5671" s="21" cm="1">
        <f t="array" ref="L5671">MMULT(B5671:K5671,$D$28:$D$37)</f>
        <v>-2.1296937989999996E-3</v>
      </c>
    </row>
    <row r="5672" spans="1:12" x14ac:dyDescent="0.35">
      <c r="A5672" s="22">
        <v>42137</v>
      </c>
      <c r="B5672" s="21">
        <v>-9.6279999999999994E-3</v>
      </c>
      <c r="C5672" s="21">
        <v>-6.3740000000000003E-3</v>
      </c>
      <c r="D5672" s="21">
        <v>-6.1260000000000004E-3</v>
      </c>
      <c r="E5672" s="21">
        <v>-4.8329999999999996E-3</v>
      </c>
      <c r="F5672" s="21">
        <v>-1.1820000000000001E-2</v>
      </c>
      <c r="G5672" s="21">
        <v>-7.6010000000000001E-3</v>
      </c>
      <c r="H5672" s="21">
        <v>8.7480000000000006E-3</v>
      </c>
      <c r="I5672" s="21">
        <v>-2.4139999999999999E-3</v>
      </c>
      <c r="J5672" s="21">
        <v>-6.0639999999999999E-3</v>
      </c>
      <c r="K5672" s="21">
        <v>-2.0509999999999999E-3</v>
      </c>
      <c r="L5672" s="21" cm="1">
        <f t="array" ref="L5672">MMULT(B5672:K5672,$D$28:$D$37)</f>
        <v>-6.7817838160000006E-3</v>
      </c>
    </row>
    <row r="5673" spans="1:12" x14ac:dyDescent="0.35">
      <c r="A5673" s="22">
        <v>42138</v>
      </c>
      <c r="B5673" s="21">
        <v>1.2674E-2</v>
      </c>
      <c r="C5673" s="21">
        <v>3.7829999999999999E-3</v>
      </c>
      <c r="D5673" s="21">
        <v>3.6979999999999999E-3</v>
      </c>
      <c r="E5673" s="21">
        <v>1.0477999999999999E-2</v>
      </c>
      <c r="F5673" s="21">
        <v>6.7450000000000001E-3</v>
      </c>
      <c r="G5673" s="21">
        <v>-1.1625999999999999E-2</v>
      </c>
      <c r="H5673" s="21">
        <v>2.1935E-2</v>
      </c>
      <c r="I5673" s="21">
        <v>1.9560000000000001E-2</v>
      </c>
      <c r="J5673" s="21">
        <v>2.4147999999999999E-2</v>
      </c>
      <c r="K5673" s="21">
        <v>1.2529E-2</v>
      </c>
      <c r="L5673" s="21" cm="1">
        <f t="array" ref="L5673">MMULT(B5673:K5673,$D$28:$D$37)</f>
        <v>1.2613653153000001E-2</v>
      </c>
    </row>
    <row r="5674" spans="1:12" x14ac:dyDescent="0.35">
      <c r="A5674" s="22">
        <v>42139</v>
      </c>
      <c r="B5674" s="21">
        <v>-1.4527999999999999E-2</v>
      </c>
      <c r="C5674" s="21">
        <v>1.9418000000000001E-2</v>
      </c>
      <c r="D5674" s="21">
        <v>3.3769999999999998E-3</v>
      </c>
      <c r="E5674" s="21">
        <v>7.319E-3</v>
      </c>
      <c r="F5674" s="21">
        <v>1.2596E-2</v>
      </c>
      <c r="G5674" s="21">
        <v>1.1486E-2</v>
      </c>
      <c r="H5674" s="21">
        <v>-1.1481E-2</v>
      </c>
      <c r="I5674" s="21">
        <v>4.7470000000000004E-3</v>
      </c>
      <c r="J5674" s="21">
        <v>3.9709999999999997E-3</v>
      </c>
      <c r="K5674" s="21">
        <v>1.4888E-2</v>
      </c>
      <c r="L5674" s="21" cm="1">
        <f t="array" ref="L5674">MMULT(B5674:K5674,$D$28:$D$37)</f>
        <v>-6.0424209059999996E-3</v>
      </c>
    </row>
    <row r="5675" spans="1:12" x14ac:dyDescent="0.35">
      <c r="A5675" s="22">
        <v>42142</v>
      </c>
      <c r="B5675" s="21">
        <v>-1.784E-3</v>
      </c>
      <c r="C5675" s="21">
        <v>-3.6200000000000002E-4</v>
      </c>
      <c r="D5675" s="21">
        <v>-2.04E-4</v>
      </c>
      <c r="E5675" s="21">
        <v>1.5048000000000001E-2</v>
      </c>
      <c r="F5675" s="21">
        <v>8.6459999999999992E-3</v>
      </c>
      <c r="G5675" s="21">
        <v>-4.0999999999999999E-4</v>
      </c>
      <c r="H5675" s="21">
        <v>8.4199999999999998E-4</v>
      </c>
      <c r="I5675" s="21">
        <v>7.4799999999999997E-3</v>
      </c>
      <c r="J5675" s="21">
        <v>4.0790000000000002E-3</v>
      </c>
      <c r="K5675" s="21">
        <v>-2.1909999999999998E-3</v>
      </c>
      <c r="L5675" s="21" cm="1">
        <f t="array" ref="L5675">MMULT(B5675:K5675,$D$28:$D$37)</f>
        <v>1.726067215E-3</v>
      </c>
    </row>
    <row r="5676" spans="1:12" x14ac:dyDescent="0.35">
      <c r="A5676" s="22">
        <v>42143</v>
      </c>
      <c r="B5676" s="21">
        <v>-8.3009999999999994E-3</v>
      </c>
      <c r="C5676" s="21">
        <v>-6.4720000000000003E-3</v>
      </c>
      <c r="D5676" s="21">
        <v>2.7137000000000001E-2</v>
      </c>
      <c r="E5676" s="21">
        <v>-2.6129999999999999E-3</v>
      </c>
      <c r="F5676" s="21">
        <v>-1.7406000000000001E-2</v>
      </c>
      <c r="G5676" s="21">
        <v>-1.6834999999999999E-2</v>
      </c>
      <c r="H5676" s="21">
        <v>-3.532E-3</v>
      </c>
      <c r="I5676" s="21">
        <v>4.6889999999999996E-3</v>
      </c>
      <c r="J5676" s="21">
        <v>-4.0629999999999998E-3</v>
      </c>
      <c r="K5676" s="21">
        <v>-1.0499999999999999E-3</v>
      </c>
      <c r="L5676" s="21" cm="1">
        <f t="array" ref="L5676">MMULT(B5676:K5676,$D$28:$D$37)</f>
        <v>-4.1017159919999983E-3</v>
      </c>
    </row>
    <row r="5677" spans="1:12" x14ac:dyDescent="0.35">
      <c r="A5677" s="22">
        <v>42144</v>
      </c>
      <c r="B5677" s="21">
        <v>5.0980000000000001E-3</v>
      </c>
      <c r="C5677" s="21">
        <v>-1.1289E-2</v>
      </c>
      <c r="D5677" s="21">
        <v>-5.6620000000000004E-3</v>
      </c>
      <c r="E5677" s="21">
        <v>-4.5149999999999999E-3</v>
      </c>
      <c r="F5677" s="21">
        <v>-2.1359999999999999E-3</v>
      </c>
      <c r="G5677" s="21">
        <v>-4.6358999999999997E-2</v>
      </c>
      <c r="H5677" s="21">
        <v>-1.688E-3</v>
      </c>
      <c r="I5677" s="21">
        <v>-7.5849999999999997E-3</v>
      </c>
      <c r="J5677" s="21">
        <v>-2.967E-3</v>
      </c>
      <c r="K5677" s="21">
        <v>-2.8699999999999998E-4</v>
      </c>
      <c r="L5677" s="21" cm="1">
        <f t="array" ref="L5677">MMULT(B5677:K5677,$D$28:$D$37)</f>
        <v>8.3141431499999998E-4</v>
      </c>
    </row>
    <row r="5678" spans="1:12" x14ac:dyDescent="0.35">
      <c r="A5678" s="22">
        <v>42145</v>
      </c>
      <c r="B5678" s="21">
        <v>1.8332000000000001E-2</v>
      </c>
      <c r="C5678" s="21">
        <v>5.1970000000000002E-3</v>
      </c>
      <c r="D5678" s="21">
        <v>-8.2909999999999998E-3</v>
      </c>
      <c r="E5678" s="21">
        <v>3.6830000000000001E-3</v>
      </c>
      <c r="F5678" s="21">
        <v>-8.03E-4</v>
      </c>
      <c r="G5678" s="21">
        <v>3.212E-3</v>
      </c>
      <c r="H5678" s="21">
        <v>9.9749999999999995E-3</v>
      </c>
      <c r="I5678" s="21">
        <v>5.8789999999999997E-3</v>
      </c>
      <c r="J5678" s="21">
        <v>-2.356E-3</v>
      </c>
      <c r="K5678" s="21">
        <v>-2.0070000000000001E-3</v>
      </c>
      <c r="L5678" s="21" cm="1">
        <f t="array" ref="L5678">MMULT(B5678:K5678,$D$28:$D$37)</f>
        <v>1.1303444297999999E-2</v>
      </c>
    </row>
    <row r="5679" spans="1:12" x14ac:dyDescent="0.35">
      <c r="A5679" s="22">
        <v>42146</v>
      </c>
      <c r="B5679" s="21">
        <v>-9.2669999999999992E-3</v>
      </c>
      <c r="C5679" s="21">
        <v>8.5909999999999997E-3</v>
      </c>
      <c r="D5679" s="21">
        <v>-2.921E-3</v>
      </c>
      <c r="E5679" s="21">
        <v>-3.4060000000000002E-3</v>
      </c>
      <c r="F5679" s="21">
        <v>1.3389999999999999E-3</v>
      </c>
      <c r="G5679" s="21">
        <v>1.1932E-2</v>
      </c>
      <c r="H5679" s="21">
        <v>-3.3500000000000001E-4</v>
      </c>
      <c r="I5679" s="21">
        <v>2.9220000000000001E-3</v>
      </c>
      <c r="J5679" s="21">
        <v>-3.9769999999999996E-3</v>
      </c>
      <c r="K5679" s="21">
        <v>2.8699999999999998E-4</v>
      </c>
      <c r="L5679" s="21" cm="1">
        <f t="array" ref="L5679">MMULT(B5679:K5679,$D$28:$D$37)</f>
        <v>-5.5678936819999999E-3</v>
      </c>
    </row>
    <row r="5680" spans="1:12" x14ac:dyDescent="0.35">
      <c r="A5680" s="22">
        <v>42150</v>
      </c>
      <c r="B5680" s="21">
        <v>-5.0509999999999999E-3</v>
      </c>
      <c r="C5680" s="21">
        <v>-1.09E-3</v>
      </c>
      <c r="D5680" s="21">
        <v>-5.3540000000000003E-3</v>
      </c>
      <c r="E5680" s="21">
        <v>-1.0525E-2</v>
      </c>
      <c r="F5680" s="21">
        <v>-1.0966E-2</v>
      </c>
      <c r="G5680" s="21">
        <v>5.7499999999999999E-4</v>
      </c>
      <c r="H5680" s="21">
        <v>-1.6577000000000001E-2</v>
      </c>
      <c r="I5680" s="21">
        <v>-1.2432E-2</v>
      </c>
      <c r="J5680" s="21">
        <v>-1.7965999999999999E-2</v>
      </c>
      <c r="K5680" s="21">
        <v>-9.672E-3</v>
      </c>
      <c r="L5680" s="21" cm="1">
        <f t="array" ref="L5680">MMULT(B5680:K5680,$D$28:$D$37)</f>
        <v>-7.5294980019999999E-3</v>
      </c>
    </row>
    <row r="5681" spans="1:12" x14ac:dyDescent="0.35">
      <c r="A5681" s="22">
        <v>42151</v>
      </c>
      <c r="B5681" s="21">
        <v>1.3984999999999999E-2</v>
      </c>
      <c r="C5681" s="21">
        <v>-1.21E-4</v>
      </c>
      <c r="D5681" s="21">
        <v>2.0309999999999998E-3</v>
      </c>
      <c r="E5681" s="21">
        <v>1.6559999999999999E-3</v>
      </c>
      <c r="F5681" s="21">
        <v>1.1088000000000001E-2</v>
      </c>
      <c r="G5681" s="21">
        <v>1.6383999999999999E-2</v>
      </c>
      <c r="H5681" s="21">
        <v>1.1068E-2</v>
      </c>
      <c r="I5681" s="21">
        <v>1.4751999999999999E-2</v>
      </c>
      <c r="J5681" s="21">
        <v>6.2249999999999996E-3</v>
      </c>
      <c r="K5681" s="21">
        <v>-5.6080000000000001E-3</v>
      </c>
      <c r="L5681" s="21" cm="1">
        <f t="array" ref="L5681">MMULT(B5681:K5681,$D$28:$D$37)</f>
        <v>1.0261986732E-2</v>
      </c>
    </row>
    <row r="5682" spans="1:12" x14ac:dyDescent="0.35">
      <c r="A5682" s="22">
        <v>42152</v>
      </c>
      <c r="B5682" s="21">
        <v>-1.1242E-2</v>
      </c>
      <c r="C5682" s="21">
        <v>1.6247000000000001E-2</v>
      </c>
      <c r="D5682" s="21">
        <v>-2.2096000000000001E-2</v>
      </c>
      <c r="E5682" s="21">
        <v>-6.0200000000000002E-3</v>
      </c>
      <c r="F5682" s="21">
        <v>2.6699999999999998E-4</v>
      </c>
      <c r="G5682" s="21">
        <v>-3.8180000000000002E-3</v>
      </c>
      <c r="H5682" s="21">
        <v>1.9872000000000001E-2</v>
      </c>
      <c r="I5682" s="21">
        <v>4.2640000000000004E-3</v>
      </c>
      <c r="J5682" s="21">
        <v>-2.1459999999999999E-3</v>
      </c>
      <c r="K5682" s="21">
        <v>-5.2509999999999996E-3</v>
      </c>
      <c r="L5682" s="21" cm="1">
        <f t="array" ref="L5682">MMULT(B5682:K5682,$D$28:$D$37)</f>
        <v>-7.2452431970000016E-3</v>
      </c>
    </row>
    <row r="5683" spans="1:12" x14ac:dyDescent="0.35">
      <c r="A5683" s="22">
        <v>42153</v>
      </c>
      <c r="B5683" s="21">
        <v>6.2360000000000002E-3</v>
      </c>
      <c r="C5683" s="21">
        <v>-2.5850000000000001E-3</v>
      </c>
      <c r="D5683" s="21">
        <v>-5.7010000000000003E-3</v>
      </c>
      <c r="E5683" s="21">
        <v>-1.5547E-2</v>
      </c>
      <c r="F5683" s="21">
        <v>-6.8630000000000002E-3</v>
      </c>
      <c r="G5683" s="21">
        <v>-6.6709999999999998E-3</v>
      </c>
      <c r="H5683" s="21">
        <v>1.321E-2</v>
      </c>
      <c r="I5683" s="21">
        <v>2.895E-3</v>
      </c>
      <c r="J5683" s="21">
        <v>-1.316E-2</v>
      </c>
      <c r="K5683" s="21">
        <v>-6.1580000000000003E-3</v>
      </c>
      <c r="L5683" s="21" cm="1">
        <f t="array" ref="L5683">MMULT(B5683:K5683,$D$28:$D$37)</f>
        <v>1.405034614E-3</v>
      </c>
    </row>
    <row r="5684" spans="1:12" x14ac:dyDescent="0.35">
      <c r="A5684" s="22">
        <v>42156</v>
      </c>
      <c r="B5684" s="21">
        <v>3.9370000000000004E-3</v>
      </c>
      <c r="C5684" s="21">
        <v>-5.3829999999999998E-3</v>
      </c>
      <c r="D5684" s="21">
        <v>3.0230000000000001E-3</v>
      </c>
      <c r="E5684" s="21">
        <v>-4.5900000000000003E-3</v>
      </c>
      <c r="F5684" s="21">
        <v>2.2439999999999999E-3</v>
      </c>
      <c r="G5684" s="21">
        <v>2.2859999999999998E-3</v>
      </c>
      <c r="H5684" s="21">
        <v>1.9557000000000001E-2</v>
      </c>
      <c r="I5684" s="21">
        <v>5.0039999999999998E-3</v>
      </c>
      <c r="J5684" s="21">
        <v>-2.5599999999999999E-4</v>
      </c>
      <c r="K5684" s="21">
        <v>8.8500000000000004E-4</v>
      </c>
      <c r="L5684" s="21" cm="1">
        <f t="array" ref="L5684">MMULT(B5684:K5684,$D$28:$D$37)</f>
        <v>3.4530346870000001E-3</v>
      </c>
    </row>
    <row r="5685" spans="1:12" x14ac:dyDescent="0.35">
      <c r="A5685" s="22">
        <v>42157</v>
      </c>
      <c r="B5685" s="21">
        <v>1.6200000000000001E-4</v>
      </c>
      <c r="C5685" s="21">
        <v>-4.4099999999999999E-3</v>
      </c>
      <c r="D5685" s="21">
        <v>7.27E-4</v>
      </c>
      <c r="E5685" s="21">
        <v>2.5166000000000001E-2</v>
      </c>
      <c r="F5685" s="21">
        <v>-7.1599999999999995E-4</v>
      </c>
      <c r="G5685" s="21">
        <v>1.4300000000000001E-4</v>
      </c>
      <c r="H5685" s="21">
        <v>-8.9510000000000006E-3</v>
      </c>
      <c r="I5685" s="21">
        <v>-9.3830000000000007E-3</v>
      </c>
      <c r="J5685" s="21">
        <v>5.8999999999999999E-3</v>
      </c>
      <c r="K5685" s="21">
        <v>3.4390000000000002E-3</v>
      </c>
      <c r="L5685" s="21" cm="1">
        <f t="array" ref="L5685">MMULT(B5685:K5685,$D$28:$D$37)</f>
        <v>2.4111981190000002E-3</v>
      </c>
    </row>
    <row r="5686" spans="1:12" x14ac:dyDescent="0.35">
      <c r="A5686" s="22">
        <v>42158</v>
      </c>
      <c r="B5686" s="21">
        <v>1.2992999999999999E-2</v>
      </c>
      <c r="C5686" s="21">
        <v>2.5769999999999999E-3</v>
      </c>
      <c r="D5686" s="21">
        <v>2.3890000000000001E-3</v>
      </c>
      <c r="E5686" s="21">
        <v>-1.931E-3</v>
      </c>
      <c r="F5686" s="21">
        <v>1.4069E-2</v>
      </c>
      <c r="G5686" s="21">
        <v>7.1279999999999998E-3</v>
      </c>
      <c r="H5686" s="21">
        <v>1.6100000000000001E-4</v>
      </c>
      <c r="I5686" s="21">
        <v>7.5389999999999997E-3</v>
      </c>
      <c r="J5686" s="21">
        <v>1.2113000000000001E-2</v>
      </c>
      <c r="K5686" s="21">
        <v>3.9170000000000003E-3</v>
      </c>
      <c r="L5686" s="21" cm="1">
        <f t="array" ref="L5686">MMULT(B5686:K5686,$D$28:$D$37)</f>
        <v>8.7037167230000004E-3</v>
      </c>
    </row>
    <row r="5687" spans="1:12" x14ac:dyDescent="0.35">
      <c r="A5687" s="22">
        <v>42159</v>
      </c>
      <c r="B5687" s="21">
        <v>-1.3308E-2</v>
      </c>
      <c r="C5687" s="21">
        <v>-1.2330000000000001E-2</v>
      </c>
      <c r="D5687" s="21">
        <v>-2.176E-3</v>
      </c>
      <c r="E5687" s="21">
        <v>-6.6769999999999998E-3</v>
      </c>
      <c r="F5687" s="21">
        <v>-1.5023E-2</v>
      </c>
      <c r="G5687" s="21">
        <v>-7.2189999999999997E-3</v>
      </c>
      <c r="H5687" s="21">
        <v>7.7409999999999996E-3</v>
      </c>
      <c r="I5687" s="21">
        <v>-7.6750000000000004E-3</v>
      </c>
      <c r="J5687" s="21">
        <v>-1.1338000000000001E-2</v>
      </c>
      <c r="K5687" s="21">
        <v>-5.463E-3</v>
      </c>
      <c r="L5687" s="21" cm="1">
        <f t="array" ref="L5687">MMULT(B5687:K5687,$D$28:$D$37)</f>
        <v>-9.6844003749999991E-3</v>
      </c>
    </row>
    <row r="5688" spans="1:12" x14ac:dyDescent="0.35">
      <c r="A5688" s="22">
        <v>42160</v>
      </c>
      <c r="B5688" s="21">
        <v>-8.8909999999999996E-3</v>
      </c>
      <c r="C5688" s="21">
        <v>1.3094E-2</v>
      </c>
      <c r="D5688" s="21">
        <v>-7.9950000000000004E-3</v>
      </c>
      <c r="E5688" s="21">
        <v>-6.3930000000000002E-3</v>
      </c>
      <c r="F5688" s="21">
        <v>-9.7789999999999995E-3</v>
      </c>
      <c r="G5688" s="21">
        <v>-4.9899999999999996E-3</v>
      </c>
      <c r="H5688" s="21">
        <v>1.1842E-2</v>
      </c>
      <c r="I5688" s="21">
        <v>9.0869999999999996E-3</v>
      </c>
      <c r="J5688" s="21">
        <v>-1.274E-3</v>
      </c>
      <c r="K5688" s="21">
        <v>7.85E-4</v>
      </c>
      <c r="L5688" s="21" cm="1">
        <f t="array" ref="L5688">MMULT(B5688:K5688,$D$28:$D$37)</f>
        <v>-5.2717868489999993E-3</v>
      </c>
    </row>
    <row r="5689" spans="1:12" x14ac:dyDescent="0.35">
      <c r="A5689" s="22">
        <v>42163</v>
      </c>
      <c r="B5689" s="21">
        <v>-8.0809999999999996E-3</v>
      </c>
      <c r="C5689" s="21">
        <v>2.8698999999999999E-2</v>
      </c>
      <c r="D5689" s="21">
        <v>-2.3029999999999999E-3</v>
      </c>
      <c r="E5689" s="21">
        <v>-1.1976000000000001E-2</v>
      </c>
      <c r="F5689" s="21">
        <v>-3.9870000000000001E-3</v>
      </c>
      <c r="G5689" s="21">
        <v>-1.5904999999999999E-2</v>
      </c>
      <c r="H5689" s="21">
        <v>-3.764E-2</v>
      </c>
      <c r="I5689" s="21">
        <v>-1.2645999999999999E-2</v>
      </c>
      <c r="J5689" s="21">
        <v>-1.8117000000000001E-2</v>
      </c>
      <c r="K5689" s="21">
        <v>-5.7829999999999999E-3</v>
      </c>
      <c r="L5689" s="21" cm="1">
        <f t="array" ref="L5689">MMULT(B5689:K5689,$D$28:$D$37)</f>
        <v>-1.0034268555999998E-2</v>
      </c>
    </row>
    <row r="5690" spans="1:12" x14ac:dyDescent="0.35">
      <c r="A5690" s="22">
        <v>42164</v>
      </c>
      <c r="B5690" s="21">
        <v>4.6750000000000003E-3</v>
      </c>
      <c r="C5690" s="21">
        <v>-1.132E-3</v>
      </c>
      <c r="D5690" s="21">
        <v>-6.1900000000000002E-3</v>
      </c>
      <c r="E5690" s="21">
        <v>-6.7000000000000002E-4</v>
      </c>
      <c r="F5690" s="21">
        <v>-3.6389999999999999E-3</v>
      </c>
      <c r="G5690" s="21">
        <v>-2.1840000000000002E-3</v>
      </c>
      <c r="H5690" s="21">
        <v>-7.2309999999999996E-3</v>
      </c>
      <c r="I5690" s="21">
        <v>1.94E-4</v>
      </c>
      <c r="J5690" s="21">
        <v>4.6779999999999999E-3</v>
      </c>
      <c r="K5690" s="21">
        <v>-8.8699999999999998E-4</v>
      </c>
      <c r="L5690" s="21" cm="1">
        <f t="array" ref="L5690">MMULT(B5690:K5690,$D$28:$D$37)</f>
        <v>1.6455851000000009E-3</v>
      </c>
    </row>
    <row r="5691" spans="1:12" x14ac:dyDescent="0.35">
      <c r="A5691" s="22">
        <v>42165</v>
      </c>
      <c r="B5691" s="21">
        <v>1.2433E-2</v>
      </c>
      <c r="C5691" s="21">
        <v>-2.0702999999999999E-2</v>
      </c>
      <c r="D5691" s="21">
        <v>6.0169999999999998E-3</v>
      </c>
      <c r="E5691" s="21">
        <v>1.4330000000000001E-2</v>
      </c>
      <c r="F5691" s="21">
        <v>1.3238E-2</v>
      </c>
      <c r="G5691" s="21">
        <v>9.3390000000000001E-3</v>
      </c>
      <c r="H5691" s="21">
        <v>9.9299999999999996E-4</v>
      </c>
      <c r="I5691" s="21">
        <v>2.2313E-2</v>
      </c>
      <c r="J5691" s="21">
        <v>-1.1640000000000001E-3</v>
      </c>
      <c r="K5691" s="21">
        <v>1.9635E-2</v>
      </c>
      <c r="L5691" s="21" cm="1">
        <f t="array" ref="L5691">MMULT(B5691:K5691,$D$28:$D$37)</f>
        <v>1.228050264E-2</v>
      </c>
    </row>
    <row r="5692" spans="1:12" x14ac:dyDescent="0.35">
      <c r="A5692" s="22">
        <v>42166</v>
      </c>
      <c r="B5692" s="21">
        <v>5.1070000000000004E-3</v>
      </c>
      <c r="C5692" s="21">
        <v>2.8319999999999999E-3</v>
      </c>
      <c r="D5692" s="21">
        <v>3.0430000000000001E-3</v>
      </c>
      <c r="E5692" s="21">
        <v>1.6869999999999999E-3</v>
      </c>
      <c r="F5692" s="21">
        <v>2.7929999999999999E-3</v>
      </c>
      <c r="G5692" s="21">
        <v>-1.879E-3</v>
      </c>
      <c r="H5692" s="21">
        <v>-3.3100000000000002E-4</v>
      </c>
      <c r="I5692" s="21">
        <v>-3.7959999999999999E-3</v>
      </c>
      <c r="J5692" s="21">
        <v>5.1800000000000001E-4</v>
      </c>
      <c r="K5692" s="21">
        <v>5.2249999999999996E-3</v>
      </c>
      <c r="L5692" s="21" cm="1">
        <f t="array" ref="L5692">MMULT(B5692:K5692,$D$28:$D$37)</f>
        <v>3.3920143899999998E-3</v>
      </c>
    </row>
    <row r="5693" spans="1:12" x14ac:dyDescent="0.35">
      <c r="A5693" s="22">
        <v>42167</v>
      </c>
      <c r="B5693" s="21">
        <v>-7.0439999999999999E-3</v>
      </c>
      <c r="C5693" s="21">
        <v>-2.8639999999999998E-3</v>
      </c>
      <c r="D5693" s="21">
        <v>-5.5449999999999996E-3</v>
      </c>
      <c r="E5693" s="21">
        <v>-6.5659999999999998E-3</v>
      </c>
      <c r="F5693" s="21">
        <v>-6.1999999999999998E-3</v>
      </c>
      <c r="G5693" s="21">
        <v>-1.45E-4</v>
      </c>
      <c r="H5693" s="21">
        <v>-7.1130000000000004E-3</v>
      </c>
      <c r="I5693" s="21">
        <v>2.6670000000000001E-3</v>
      </c>
      <c r="J5693" s="21">
        <v>-8.2830000000000004E-3</v>
      </c>
      <c r="K5693" s="21">
        <v>-9.6299999999999999E-4</v>
      </c>
      <c r="L5693" s="21" cm="1">
        <f t="array" ref="L5693">MMULT(B5693:K5693,$D$28:$D$37)</f>
        <v>-5.8181320899999989E-3</v>
      </c>
    </row>
    <row r="5694" spans="1:12" x14ac:dyDescent="0.35">
      <c r="A5694" s="22">
        <v>42170</v>
      </c>
      <c r="B5694" s="21">
        <v>-1.4538000000000001E-2</v>
      </c>
      <c r="C5694" s="21">
        <v>-1.237E-3</v>
      </c>
      <c r="D5694" s="21">
        <v>-7.9950000000000004E-3</v>
      </c>
      <c r="E5694" s="21">
        <v>1.013E-3</v>
      </c>
      <c r="F5694" s="21">
        <v>-5.3350000000000003E-3</v>
      </c>
      <c r="G5694" s="21">
        <v>1.1590000000000001E-3</v>
      </c>
      <c r="H5694" s="21">
        <v>-3.3300000000000002E-4</v>
      </c>
      <c r="I5694" s="21">
        <v>-6.8399999999999997E-3</v>
      </c>
      <c r="J5694" s="21">
        <v>5.0889999999999998E-3</v>
      </c>
      <c r="K5694" s="21">
        <v>-4.143E-3</v>
      </c>
      <c r="L5694" s="21" cm="1">
        <f t="array" ref="L5694">MMULT(B5694:K5694,$D$28:$D$37)</f>
        <v>-9.4465101520000011E-3</v>
      </c>
    </row>
    <row r="5695" spans="1:12" x14ac:dyDescent="0.35">
      <c r="A5695" s="22">
        <v>42171</v>
      </c>
      <c r="B5695" s="21">
        <v>8.4740000000000006E-3</v>
      </c>
      <c r="C5695" s="21">
        <v>1.0943E-2</v>
      </c>
      <c r="D5695" s="21">
        <v>3.4989999999999999E-3</v>
      </c>
      <c r="E5695" s="21">
        <v>7.1500000000000003E-4</v>
      </c>
      <c r="F5695" s="21">
        <v>2E-3</v>
      </c>
      <c r="G5695" s="21">
        <v>4.1960000000000001E-3</v>
      </c>
      <c r="H5695" s="21">
        <v>8.6669999999999994E-3</v>
      </c>
      <c r="I5695" s="21">
        <v>1.3391999999999999E-2</v>
      </c>
      <c r="J5695" s="21">
        <v>-3.7650000000000001E-3</v>
      </c>
      <c r="K5695" s="21">
        <v>1.1708E-2</v>
      </c>
      <c r="L5695" s="21" cm="1">
        <f t="array" ref="L5695">MMULT(B5695:K5695,$D$28:$D$37)</f>
        <v>7.2987753299999991E-3</v>
      </c>
    </row>
    <row r="5696" spans="1:12" x14ac:dyDescent="0.35">
      <c r="A5696" s="22">
        <v>42172</v>
      </c>
      <c r="B5696" s="21">
        <v>1.2869999999999999E-3</v>
      </c>
      <c r="C5696" s="21">
        <v>2.8801E-2</v>
      </c>
      <c r="D5696" s="21">
        <v>6.2350000000000001E-3</v>
      </c>
      <c r="E5696" s="21">
        <v>-1.0737999999999999E-2</v>
      </c>
      <c r="F5696" s="21">
        <v>2.1770000000000001E-3</v>
      </c>
      <c r="G5696" s="21">
        <v>3.8899999999999998E-3</v>
      </c>
      <c r="H5696" s="21">
        <v>4.9600000000000002E-4</v>
      </c>
      <c r="I5696" s="21">
        <v>5.097E-3</v>
      </c>
      <c r="J5696" s="21">
        <v>3.7789999999999998E-3</v>
      </c>
      <c r="K5696" s="21">
        <v>1.817E-3</v>
      </c>
      <c r="L5696" s="21" cm="1">
        <f t="array" ref="L5696">MMULT(B5696:K5696,$D$28:$D$37)</f>
        <v>5.2579762500000004E-4</v>
      </c>
    </row>
    <row r="5697" spans="1:12" x14ac:dyDescent="0.35">
      <c r="A5697" s="22">
        <v>42173</v>
      </c>
      <c r="B5697" s="21">
        <v>2.7067999999999998E-2</v>
      </c>
      <c r="C5697" s="21">
        <v>5.6829999999999997E-3</v>
      </c>
      <c r="D5697" s="21">
        <v>9.9769999999999998E-3</v>
      </c>
      <c r="E5697" s="21">
        <v>8.9289999999999994E-3</v>
      </c>
      <c r="F5697" s="21">
        <v>1.2492E-2</v>
      </c>
      <c r="G5697" s="21">
        <v>6.8900000000000003E-3</v>
      </c>
      <c r="H5697" s="21">
        <v>2.3119999999999998E-3</v>
      </c>
      <c r="I5697" s="21">
        <v>1.6341000000000001E-2</v>
      </c>
      <c r="J5697" s="21">
        <v>1.4671999999999999E-2</v>
      </c>
      <c r="K5697" s="21">
        <v>1.1932999999999999E-2</v>
      </c>
      <c r="L5697" s="21" cm="1">
        <f t="array" ref="L5697">MMULT(B5697:K5697,$D$28:$D$37)</f>
        <v>1.9742121304E-2</v>
      </c>
    </row>
    <row r="5698" spans="1:12" x14ac:dyDescent="0.35">
      <c r="A5698" s="22">
        <v>42174</v>
      </c>
      <c r="B5698" s="21">
        <v>-1.0173E-2</v>
      </c>
      <c r="C5698" s="21">
        <v>2.3670000000000002E-3</v>
      </c>
      <c r="D5698" s="21">
        <v>-9.3599999999999998E-4</v>
      </c>
      <c r="E5698" s="21">
        <v>-1.3202999999999999E-2</v>
      </c>
      <c r="F5698" s="21">
        <v>5.1859999999999996E-3</v>
      </c>
      <c r="G5698" s="21">
        <v>-2.281E-3</v>
      </c>
      <c r="H5698" s="21">
        <v>7.9089999999999994E-3</v>
      </c>
      <c r="I5698" s="21">
        <v>-3.3270000000000001E-3</v>
      </c>
      <c r="J5698" s="21">
        <v>-6.5259999999999997E-3</v>
      </c>
      <c r="K5698" s="21">
        <v>5.0000000000000001E-3</v>
      </c>
      <c r="L5698" s="21" cm="1">
        <f t="array" ref="L5698">MMULT(B5698:K5698,$D$28:$D$37)</f>
        <v>-6.9791652539999997E-3</v>
      </c>
    </row>
    <row r="5699" spans="1:12" x14ac:dyDescent="0.35">
      <c r="A5699" s="22">
        <v>42177</v>
      </c>
      <c r="B5699" s="21">
        <v>3.15E-3</v>
      </c>
      <c r="C5699" s="21">
        <v>-1.0362E-2</v>
      </c>
      <c r="D5699" s="21">
        <v>8.2220000000000001E-3</v>
      </c>
      <c r="E5699" s="21">
        <v>-6.966E-3</v>
      </c>
      <c r="F5699" s="21">
        <v>5.692E-3</v>
      </c>
      <c r="G5699" s="21">
        <v>4.2859999999999999E-3</v>
      </c>
      <c r="H5699" s="21">
        <v>9.4820000000000008E-3</v>
      </c>
      <c r="I5699" s="21">
        <v>-5.5599999999999996E-4</v>
      </c>
      <c r="J5699" s="21">
        <v>3.4780000000000002E-3</v>
      </c>
      <c r="K5699" s="21">
        <v>2.441E-3</v>
      </c>
      <c r="L5699" s="21" cm="1">
        <f t="array" ref="L5699">MMULT(B5699:K5699,$D$28:$D$37)</f>
        <v>2.2400373560000002E-3</v>
      </c>
    </row>
    <row r="5700" spans="1:12" x14ac:dyDescent="0.35">
      <c r="A5700" s="22">
        <v>42178</v>
      </c>
      <c r="B5700" s="21">
        <v>2.2232999999999999E-2</v>
      </c>
      <c r="C5700" s="21">
        <v>3.0332000000000001E-2</v>
      </c>
      <c r="D5700" s="21">
        <v>3.2000000000000002E-3</v>
      </c>
      <c r="E5700" s="21">
        <v>4.8329999999999996E-3</v>
      </c>
      <c r="F5700" s="21">
        <v>9.7300000000000002E-4</v>
      </c>
      <c r="G5700" s="21">
        <v>4.4099999999999999E-3</v>
      </c>
      <c r="H5700" s="21">
        <v>2.9150000000000001E-3</v>
      </c>
      <c r="I5700" s="21">
        <v>4.0819999999999997E-3</v>
      </c>
      <c r="J5700" s="21">
        <v>-4.1070000000000004E-3</v>
      </c>
      <c r="K5700" s="21">
        <v>3.839E-3</v>
      </c>
      <c r="L5700" s="21" cm="1">
        <f t="array" ref="L5700">MMULT(B5700:K5700,$D$28:$D$37)</f>
        <v>1.4322955447000001E-2</v>
      </c>
    </row>
    <row r="5701" spans="1:12" x14ac:dyDescent="0.35">
      <c r="A5701" s="22">
        <v>42179</v>
      </c>
      <c r="B5701" s="21">
        <v>-1.1547E-2</v>
      </c>
      <c r="C5701" s="21">
        <v>-9.3399999999999993E-3</v>
      </c>
      <c r="D5701" s="21">
        <v>-5.5570000000000003E-3</v>
      </c>
      <c r="E5701" s="21">
        <v>-8.9099999999999997E-4</v>
      </c>
      <c r="F5701" s="21">
        <v>-7.3330000000000001E-3</v>
      </c>
      <c r="G5701" s="21">
        <v>-7.365E-3</v>
      </c>
      <c r="H5701" s="21">
        <v>-5.1669999999999997E-3</v>
      </c>
      <c r="I5701" s="21">
        <v>-7.5760000000000003E-3</v>
      </c>
      <c r="J5701" s="21">
        <v>-1.5723999999999998E-2</v>
      </c>
      <c r="K5701" s="21">
        <v>-9.1420000000000008E-3</v>
      </c>
      <c r="L5701" s="21" cm="1">
        <f t="array" ref="L5701">MMULT(B5701:K5701,$D$28:$D$37)</f>
        <v>-8.8835487320000003E-3</v>
      </c>
    </row>
    <row r="5702" spans="1:12" x14ac:dyDescent="0.35">
      <c r="A5702" s="22">
        <v>42180</v>
      </c>
      <c r="B5702" s="21">
        <v>-1.6789999999999999E-3</v>
      </c>
      <c r="C5702" s="21">
        <v>1.3651999999999999E-2</v>
      </c>
      <c r="D5702" s="21">
        <v>-8.796E-3</v>
      </c>
      <c r="E5702" s="21">
        <v>-4.9610000000000001E-3</v>
      </c>
      <c r="F5702" s="21">
        <v>-9.7900000000000005E-4</v>
      </c>
      <c r="G5702" s="21">
        <v>-5.9930000000000001E-3</v>
      </c>
      <c r="H5702" s="21">
        <v>-1.6200000000000001E-4</v>
      </c>
      <c r="I5702" s="21">
        <v>6.7029999999999998E-3</v>
      </c>
      <c r="J5702" s="21">
        <v>-2.6189999999999998E-3</v>
      </c>
      <c r="K5702" s="21">
        <v>-9.4140000000000005E-3</v>
      </c>
      <c r="L5702" s="21" cm="1">
        <f t="array" ref="L5702">MMULT(B5702:K5702,$D$28:$D$37)</f>
        <v>-2.1759080440000001E-3</v>
      </c>
    </row>
    <row r="5703" spans="1:12" x14ac:dyDescent="0.35">
      <c r="A5703" s="22">
        <v>42181</v>
      </c>
      <c r="B5703" s="21">
        <v>-4.5440000000000003E-3</v>
      </c>
      <c r="C5703" s="21">
        <v>-6.3249999999999999E-3</v>
      </c>
      <c r="D5703" s="21">
        <v>1.5658999999999999E-2</v>
      </c>
      <c r="E5703" s="21">
        <v>-7.2139999999999999E-3</v>
      </c>
      <c r="F5703" s="21">
        <v>3.2070000000000002E-3</v>
      </c>
      <c r="G5703" s="21">
        <v>-1.5073E-2</v>
      </c>
      <c r="H5703" s="21">
        <v>-9.0910000000000001E-3</v>
      </c>
      <c r="I5703" s="21">
        <v>1.0172E-2</v>
      </c>
      <c r="J5703" s="21">
        <v>-1.9689999999999998E-3</v>
      </c>
      <c r="K5703" s="21">
        <v>4.2672000000000002E-2</v>
      </c>
      <c r="L5703" s="21" cm="1">
        <f t="array" ref="L5703">MMULT(B5703:K5703,$D$28:$D$37)</f>
        <v>-2.8109707600000025E-4</v>
      </c>
    </row>
    <row r="5704" spans="1:12" x14ac:dyDescent="0.35">
      <c r="A5704" s="22">
        <v>42184</v>
      </c>
      <c r="B5704" s="21">
        <v>-1.8807999999999998E-2</v>
      </c>
      <c r="C5704" s="21">
        <v>-1.8981999999999999E-2</v>
      </c>
      <c r="D5704" s="21">
        <v>-1.9015000000000001E-2</v>
      </c>
      <c r="E5704" s="21">
        <v>-2.9073999999999999E-2</v>
      </c>
      <c r="F5704" s="21">
        <v>-1.8294999999999999E-2</v>
      </c>
      <c r="G5704" s="21">
        <v>-1.5741000000000002E-2</v>
      </c>
      <c r="H5704" s="21">
        <v>-2.7359000000000001E-2</v>
      </c>
      <c r="I5704" s="21">
        <v>-1.959E-2</v>
      </c>
      <c r="J5704" s="21">
        <v>-2.8808E-2</v>
      </c>
      <c r="K5704" s="21">
        <v>-1.8593999999999999E-2</v>
      </c>
      <c r="L5704" s="21" cm="1">
        <f t="array" ref="L5704">MMULT(B5704:K5704,$D$28:$D$37)</f>
        <v>-2.0808950188000001E-2</v>
      </c>
    </row>
    <row r="5705" spans="1:12" x14ac:dyDescent="0.35">
      <c r="A5705" s="22">
        <v>42185</v>
      </c>
      <c r="B5705" s="21">
        <v>9.8399999999999998E-3</v>
      </c>
      <c r="C5705" s="21">
        <v>2.3814999999999999E-2</v>
      </c>
      <c r="D5705" s="21">
        <v>-3.8769999999999998E-3</v>
      </c>
      <c r="E5705" s="21">
        <v>3.9396E-2</v>
      </c>
      <c r="F5705" s="21">
        <v>5.3369999999999997E-3</v>
      </c>
      <c r="G5705" s="21">
        <v>-8.293E-3</v>
      </c>
      <c r="H5705" s="21">
        <v>1.4654E-2</v>
      </c>
      <c r="I5705" s="21">
        <v>1.307E-3</v>
      </c>
      <c r="J5705" s="21">
        <v>7.5849999999999997E-3</v>
      </c>
      <c r="K5705" s="21">
        <v>3.251E-3</v>
      </c>
      <c r="L5705" s="21" cm="1">
        <f t="array" ref="L5705">MMULT(B5705:K5705,$D$28:$D$37)</f>
        <v>1.1987231163E-2</v>
      </c>
    </row>
    <row r="5706" spans="1:12" x14ac:dyDescent="0.35">
      <c r="A5706" s="22">
        <v>42186</v>
      </c>
      <c r="B5706" s="21">
        <v>7.6020000000000003E-3</v>
      </c>
      <c r="C5706" s="21">
        <v>3.3180000000000002E-3</v>
      </c>
      <c r="D5706" s="21">
        <v>7.2579999999999997E-3</v>
      </c>
      <c r="E5706" s="21">
        <v>-8.8599999999999996E-4</v>
      </c>
      <c r="F5706" s="21">
        <v>8.4589999999999995E-3</v>
      </c>
      <c r="G5706" s="21">
        <v>4.032E-3</v>
      </c>
      <c r="H5706" s="21">
        <v>3.1540000000000001E-3</v>
      </c>
      <c r="I5706" s="21">
        <v>5.0350000000000004E-3</v>
      </c>
      <c r="J5706" s="21">
        <v>8.0660000000000003E-3</v>
      </c>
      <c r="K5706" s="21">
        <v>1.3053E-2</v>
      </c>
      <c r="L5706" s="21" cm="1">
        <f t="array" ref="L5706">MMULT(B5706:K5706,$D$28:$D$37)</f>
        <v>6.289705231E-3</v>
      </c>
    </row>
    <row r="5707" spans="1:12" x14ac:dyDescent="0.35">
      <c r="A5707" s="22">
        <v>42187</v>
      </c>
      <c r="B5707" s="21">
        <v>7.3200000000000001E-4</v>
      </c>
      <c r="C5707" s="21">
        <v>4.0385999999999998E-2</v>
      </c>
      <c r="D5707" s="21">
        <v>4.2820000000000002E-3</v>
      </c>
      <c r="E5707" s="21">
        <v>-6.3290000000000004E-3</v>
      </c>
      <c r="F5707" s="21">
        <v>-5.1749999999999999E-3</v>
      </c>
      <c r="G5707" s="21">
        <v>-8.0309999999999999E-3</v>
      </c>
      <c r="H5707" s="21">
        <v>2.3498000000000002E-2</v>
      </c>
      <c r="I5707" s="21">
        <v>6.4949999999999999E-3</v>
      </c>
      <c r="J5707" s="21">
        <v>-2.5339999999999998E-3</v>
      </c>
      <c r="K5707" s="21">
        <v>4.0210000000000003E-3</v>
      </c>
      <c r="L5707" s="21" cm="1">
        <f t="array" ref="L5707">MMULT(B5707:K5707,$D$28:$D$37)</f>
        <v>1.930696043E-3</v>
      </c>
    </row>
    <row r="5708" spans="1:12" x14ac:dyDescent="0.35">
      <c r="A5708" s="22">
        <v>42191</v>
      </c>
      <c r="B5708" s="21">
        <v>-3.8149999999999998E-3</v>
      </c>
      <c r="C5708" s="21">
        <v>-1.0709999999999999E-3</v>
      </c>
      <c r="D5708" s="21">
        <v>-5.4070000000000003E-3</v>
      </c>
      <c r="E5708" s="21">
        <v>-1.4350000000000001E-3</v>
      </c>
      <c r="F5708" s="21">
        <v>-1.5250000000000001E-3</v>
      </c>
      <c r="G5708" s="21">
        <v>-6.7470000000000004E-3</v>
      </c>
      <c r="H5708" s="21">
        <v>-1.4549999999999999E-3</v>
      </c>
      <c r="I5708" s="21">
        <v>1.291E-3</v>
      </c>
      <c r="J5708" s="21">
        <v>-6.5510000000000004E-3</v>
      </c>
      <c r="K5708" s="21">
        <v>-2.7300000000000002E-4</v>
      </c>
      <c r="L5708" s="21" cm="1">
        <f t="array" ref="L5708">MMULT(B5708:K5708,$D$28:$D$37)</f>
        <v>-2.8844831030000002E-3</v>
      </c>
    </row>
    <row r="5709" spans="1:12" x14ac:dyDescent="0.35">
      <c r="A5709" s="22">
        <v>42192</v>
      </c>
      <c r="B5709" s="21">
        <v>1.5590000000000001E-3</v>
      </c>
      <c r="C5709" s="21">
        <v>-4.2327999999999998E-2</v>
      </c>
      <c r="D5709" s="21">
        <v>1.0768E-2</v>
      </c>
      <c r="E5709" s="21">
        <v>3.1359999999999999E-3</v>
      </c>
      <c r="F5709" s="21">
        <v>9.7020000000000006E-3</v>
      </c>
      <c r="G5709" s="21">
        <v>1.6906000000000001E-2</v>
      </c>
      <c r="H5709" s="21">
        <v>3.5620000000000001E-3</v>
      </c>
      <c r="I5709" s="21">
        <v>1.289E-3</v>
      </c>
      <c r="J5709" s="21">
        <v>1.5207E-2</v>
      </c>
      <c r="K5709" s="21">
        <v>1.3200999999999999E-2</v>
      </c>
      <c r="L5709" s="21" cm="1">
        <f t="array" ref="L5709">MMULT(B5709:K5709,$D$28:$D$37)</f>
        <v>3.291972382E-3</v>
      </c>
    </row>
    <row r="5710" spans="1:12" x14ac:dyDescent="0.35">
      <c r="A5710" s="22">
        <v>42193</v>
      </c>
      <c r="B5710" s="21">
        <v>-1.6074000000000001E-2</v>
      </c>
      <c r="C5710" s="21">
        <v>-4.8231000000000003E-2</v>
      </c>
      <c r="D5710" s="21">
        <v>-8.6879999999999995E-3</v>
      </c>
      <c r="E5710" s="21">
        <v>-2.4514999999999999E-2</v>
      </c>
      <c r="F5710" s="21">
        <v>-1.2456E-2</v>
      </c>
      <c r="G5710" s="21">
        <v>-1.2468E-2</v>
      </c>
      <c r="H5710" s="21">
        <v>-1.5973000000000001E-2</v>
      </c>
      <c r="I5710" s="21">
        <v>-1.8204999999999999E-2</v>
      </c>
      <c r="J5710" s="21">
        <v>-1.9618E-2</v>
      </c>
      <c r="K5710" s="21">
        <v>-1.8151E-2</v>
      </c>
      <c r="L5710" s="21" cm="1">
        <f t="array" ref="L5710">MMULT(B5710:K5710,$D$28:$D$37)</f>
        <v>-1.7073711326E-2</v>
      </c>
    </row>
    <row r="5711" spans="1:12" x14ac:dyDescent="0.35">
      <c r="A5711" s="22">
        <v>42194</v>
      </c>
      <c r="B5711" s="21">
        <v>1.0914999999999999E-2</v>
      </c>
      <c r="C5711" s="21">
        <v>1.1610000000000001E-2</v>
      </c>
      <c r="D5711" s="21">
        <v>6.7819999999999998E-3</v>
      </c>
      <c r="E5711" s="21">
        <v>8.1740000000000007E-3</v>
      </c>
      <c r="F5711" s="21">
        <v>3.4229999999999998E-3</v>
      </c>
      <c r="G5711" s="21">
        <v>7.365E-3</v>
      </c>
      <c r="H5711" s="21">
        <v>1.2789E-2</v>
      </c>
      <c r="I5711" s="21">
        <v>1.2362E-2</v>
      </c>
      <c r="J5711" s="21">
        <v>2.9750000000000002E-3</v>
      </c>
      <c r="K5711" s="21">
        <v>1.5560000000000001E-3</v>
      </c>
      <c r="L5711" s="21" cm="1">
        <f t="array" ref="L5711">MMULT(B5711:K5711,$D$28:$D$37)</f>
        <v>9.6768314549999981E-3</v>
      </c>
    </row>
    <row r="5712" spans="1:12" x14ac:dyDescent="0.35">
      <c r="A5712" s="22">
        <v>42195</v>
      </c>
      <c r="B5712" s="21">
        <v>2.0995E-2</v>
      </c>
      <c r="C5712" s="21">
        <v>4.7689999999999998E-3</v>
      </c>
      <c r="D5712" s="21">
        <v>1.2022E-2</v>
      </c>
      <c r="E5712" s="21">
        <v>1.5203E-2</v>
      </c>
      <c r="F5712" s="21">
        <v>1.5443E-2</v>
      </c>
      <c r="G5712" s="21">
        <v>1.2383999999999999E-2</v>
      </c>
      <c r="H5712" s="21">
        <v>9.7129999999999994E-3</v>
      </c>
      <c r="I5712" s="21">
        <v>9.6209999999999993E-3</v>
      </c>
      <c r="J5712" s="21">
        <v>2.4129999999999999E-2</v>
      </c>
      <c r="K5712" s="21">
        <v>9.868E-3</v>
      </c>
      <c r="L5712" s="21" cm="1">
        <f t="array" ref="L5712">MMULT(B5712:K5712,$D$28:$D$37)</f>
        <v>1.7346962504000002E-2</v>
      </c>
    </row>
    <row r="5713" spans="1:12" x14ac:dyDescent="0.35">
      <c r="A5713" s="22">
        <v>42198</v>
      </c>
      <c r="B5713" s="21">
        <v>2.7192000000000001E-2</v>
      </c>
      <c r="C5713" s="21">
        <v>1.1615E-2</v>
      </c>
      <c r="D5713" s="21">
        <v>7.9880000000000003E-3</v>
      </c>
      <c r="E5713" s="21">
        <v>2.4667999999999999E-2</v>
      </c>
      <c r="F5713" s="21">
        <v>1.5914999999999999E-2</v>
      </c>
      <c r="G5713" s="21">
        <v>6.6319999999999999E-3</v>
      </c>
      <c r="H5713" s="21">
        <v>1.7637E-2</v>
      </c>
      <c r="I5713" s="21">
        <v>2.0707E-2</v>
      </c>
      <c r="J5713" s="21">
        <v>1.3295E-2</v>
      </c>
      <c r="K5713" s="21">
        <v>1.7101000000000002E-2</v>
      </c>
      <c r="L5713" s="21" cm="1">
        <f t="array" ref="L5713">MMULT(B5713:K5713,$D$28:$D$37)</f>
        <v>2.3358749554999999E-2</v>
      </c>
    </row>
    <row r="5714" spans="1:12" x14ac:dyDescent="0.35">
      <c r="A5714" s="22">
        <v>42199</v>
      </c>
      <c r="B5714" s="21">
        <v>2.1950999999999998E-2</v>
      </c>
      <c r="C5714" s="21">
        <v>1.3311999999999999E-2</v>
      </c>
      <c r="D5714" s="21">
        <v>3.5560000000000001E-3</v>
      </c>
      <c r="E5714" s="21">
        <v>3.4E-5</v>
      </c>
      <c r="F5714" s="21">
        <v>4.0029999999999996E-3</v>
      </c>
      <c r="G5714" s="21">
        <v>1.3179999999999999E-3</v>
      </c>
      <c r="H5714" s="21">
        <v>1.8910000000000001E-3</v>
      </c>
      <c r="I5714" s="21">
        <v>8.9800000000000004E-4</v>
      </c>
      <c r="J5714" s="21">
        <v>3.637E-3</v>
      </c>
      <c r="K5714" s="21">
        <v>-6.2299999999999996E-4</v>
      </c>
      <c r="L5714" s="21" cm="1">
        <f t="array" ref="L5714">MMULT(B5714:K5714,$D$28:$D$37)</f>
        <v>1.3120678085E-2</v>
      </c>
    </row>
    <row r="5715" spans="1:12" x14ac:dyDescent="0.35">
      <c r="A5715" s="22">
        <v>42200</v>
      </c>
      <c r="B5715" s="21">
        <v>-9.4079999999999997E-3</v>
      </c>
      <c r="C5715" s="21">
        <v>-9.4490000000000008E-3</v>
      </c>
      <c r="D5715" s="21">
        <v>2.9359999999999998E-3</v>
      </c>
      <c r="E5715" s="21">
        <v>-3.3210000000000002E-3</v>
      </c>
      <c r="F5715" s="21">
        <v>1.9070000000000001E-3</v>
      </c>
      <c r="G5715" s="21">
        <v>-1.755E-3</v>
      </c>
      <c r="H5715" s="21">
        <v>-2.359E-3</v>
      </c>
      <c r="I5715" s="21">
        <v>-7.3540000000000003E-3</v>
      </c>
      <c r="J5715" s="21">
        <v>1.294E-3</v>
      </c>
      <c r="K5715" s="21">
        <v>-3.9170000000000003E-3</v>
      </c>
      <c r="L5715" s="21" cm="1">
        <f t="array" ref="L5715">MMULT(B5715:K5715,$D$28:$D$37)</f>
        <v>-6.4521046230000007E-3</v>
      </c>
    </row>
    <row r="5716" spans="1:12" x14ac:dyDescent="0.35">
      <c r="A5716" s="22">
        <v>42201</v>
      </c>
      <c r="B5716" s="21">
        <v>3.0984999999999999E-2</v>
      </c>
      <c r="C5716" s="21">
        <v>1.3453E-2</v>
      </c>
      <c r="D5716" s="21">
        <v>-1.2213999999999999E-2</v>
      </c>
      <c r="E5716" s="21">
        <v>1.3233E-2</v>
      </c>
      <c r="F5716" s="21">
        <v>-7.3540000000000003E-3</v>
      </c>
      <c r="G5716" s="21">
        <v>-5.8600000000000004E-4</v>
      </c>
      <c r="H5716" s="21">
        <v>3.3890000000000003E-2</v>
      </c>
      <c r="I5716" s="21">
        <v>7.228E-3</v>
      </c>
      <c r="J5716" s="21">
        <v>1.1505E-2</v>
      </c>
      <c r="K5716" s="21">
        <v>3.9319999999999997E-3</v>
      </c>
      <c r="L5716" s="21" cm="1">
        <f t="array" ref="L5716">MMULT(B5716:K5716,$D$28:$D$37)</f>
        <v>2.1329474708000003E-2</v>
      </c>
    </row>
    <row r="5717" spans="1:12" x14ac:dyDescent="0.35">
      <c r="A5717" s="22">
        <v>42202</v>
      </c>
      <c r="B5717" s="21">
        <v>1.5837E-2</v>
      </c>
      <c r="C5717" s="21">
        <v>2.9923999999999999E-2</v>
      </c>
      <c r="D5717" s="21">
        <v>-3.679E-3</v>
      </c>
      <c r="E5717" s="21">
        <v>2.7904000000000002E-2</v>
      </c>
      <c r="F5717" s="21">
        <v>-2.2659999999999998E-3</v>
      </c>
      <c r="G5717" s="21">
        <v>-1.0259000000000001E-2</v>
      </c>
      <c r="H5717" s="21">
        <v>1.0671999999999999E-2</v>
      </c>
      <c r="I5717" s="21">
        <v>-8.9700000000000001E-4</v>
      </c>
      <c r="J5717" s="21">
        <v>-7.0289999999999997E-3</v>
      </c>
      <c r="K5717" s="21">
        <v>4.0949999999999997E-3</v>
      </c>
      <c r="L5717" s="21" cm="1">
        <f t="array" ref="L5717">MMULT(B5717:K5717,$D$28:$D$37)</f>
        <v>1.3150193358000002E-2</v>
      </c>
    </row>
    <row r="5718" spans="1:12" x14ac:dyDescent="0.35">
      <c r="A5718" s="22">
        <v>42205</v>
      </c>
      <c r="B5718" s="21">
        <v>1.0538E-2</v>
      </c>
      <c r="C5718" s="21">
        <v>2.7671000000000001E-2</v>
      </c>
      <c r="D5718" s="21">
        <v>-1.03E-4</v>
      </c>
      <c r="E5718" s="21">
        <v>2.6242000000000001E-2</v>
      </c>
      <c r="F5718" s="21">
        <v>-9.2599999999999991E-3</v>
      </c>
      <c r="G5718" s="21">
        <v>-1.2291E-2</v>
      </c>
      <c r="H5718" s="21">
        <v>-0.56901500000000005</v>
      </c>
      <c r="I5718" s="21">
        <v>9.3369999999999998E-3</v>
      </c>
      <c r="J5718" s="21">
        <v>1.673E-3</v>
      </c>
      <c r="K5718" s="21">
        <v>2.9260000000000002E-3</v>
      </c>
      <c r="L5718" s="21" cm="1">
        <f t="array" ref="L5718">MMULT(B5718:K5718,$D$28:$D$37)</f>
        <v>-2.4226162432999999E-2</v>
      </c>
    </row>
    <row r="5719" spans="1:12" x14ac:dyDescent="0.35">
      <c r="A5719" s="22">
        <v>42206</v>
      </c>
      <c r="B5719" s="21">
        <v>-2.05E-4</v>
      </c>
      <c r="C5719" s="21">
        <v>-5.4878000000000003E-2</v>
      </c>
      <c r="D5719" s="21">
        <v>-1.7440000000000001E-3</v>
      </c>
      <c r="E5719" s="21">
        <v>-1.0185E-2</v>
      </c>
      <c r="F5719" s="21">
        <v>3.9680000000000002E-3</v>
      </c>
      <c r="G5719" s="21">
        <v>-4.6480000000000002E-3</v>
      </c>
      <c r="H5719" s="21">
        <v>1.0499999999999999E-3</v>
      </c>
      <c r="I5719" s="21">
        <v>-1.7799999999999999E-4</v>
      </c>
      <c r="J5719" s="21">
        <v>-1.5803999999999999E-2</v>
      </c>
      <c r="K5719" s="21">
        <v>-1.238E-3</v>
      </c>
      <c r="L5719" s="21" cm="1">
        <f t="array" ref="L5719">MMULT(B5719:K5719,$D$28:$D$37)</f>
        <v>-2.0109913360000001E-3</v>
      </c>
    </row>
    <row r="5720" spans="1:12" x14ac:dyDescent="0.35">
      <c r="A5720" s="22">
        <v>42207</v>
      </c>
      <c r="B5720" s="21">
        <v>5.53E-4</v>
      </c>
      <c r="C5720" s="21">
        <v>4.1229999999999999E-3</v>
      </c>
      <c r="D5720" s="21">
        <v>2.6719999999999999E-3</v>
      </c>
      <c r="E5720" s="21">
        <v>-9.9599999999999992E-4</v>
      </c>
      <c r="F5720" s="21">
        <v>9.1339999999999998E-3</v>
      </c>
      <c r="G5720" s="21">
        <v>1.5816E-2</v>
      </c>
      <c r="H5720" s="21">
        <v>-5.2449999999999997E-3</v>
      </c>
      <c r="I5720" s="21">
        <v>8.7189999999999993E-3</v>
      </c>
      <c r="J5720" s="21">
        <v>4.3080000000000002E-3</v>
      </c>
      <c r="K5720" s="21">
        <v>9.7350000000000006E-3</v>
      </c>
      <c r="L5720" s="21" cm="1">
        <f t="array" ref="L5720">MMULT(B5720:K5720,$D$28:$D$37)</f>
        <v>1.6259596220000003E-3</v>
      </c>
    </row>
    <row r="5721" spans="1:12" x14ac:dyDescent="0.35">
      <c r="A5721" s="22">
        <v>42208</v>
      </c>
      <c r="B5721" s="21">
        <v>-1.2473E-2</v>
      </c>
      <c r="C5721" s="21">
        <v>-2.5010000000000002E-3</v>
      </c>
      <c r="D5721" s="21">
        <v>-5.0220000000000004E-3</v>
      </c>
      <c r="E5721" s="21">
        <v>-4.0600000000000002E-3</v>
      </c>
      <c r="F5721" s="21">
        <v>-2.6979999999999999E-3</v>
      </c>
      <c r="G5721" s="21">
        <v>3.8549999999999999E-3</v>
      </c>
      <c r="H5721" s="21">
        <v>-7.0299999999999996E-4</v>
      </c>
      <c r="I5721" s="21">
        <v>-2.2929999999999999E-3</v>
      </c>
      <c r="J5721" s="21">
        <v>-3.0027000000000002E-2</v>
      </c>
      <c r="K5721" s="21">
        <v>-7.8899999999999999E-4</v>
      </c>
      <c r="L5721" s="21" cm="1">
        <f t="array" ref="L5721">MMULT(B5721:K5721,$D$28:$D$37)</f>
        <v>-8.642811416999999E-3</v>
      </c>
    </row>
    <row r="5722" spans="1:12" x14ac:dyDescent="0.35">
      <c r="A5722" s="22">
        <v>42209</v>
      </c>
      <c r="B5722" s="21">
        <v>9.7972000000000004E-2</v>
      </c>
      <c r="C5722" s="21">
        <v>-6.6990000000000001E-3</v>
      </c>
      <c r="D5722" s="21">
        <v>-1.0196999999999999E-2</v>
      </c>
      <c r="E5722" s="21">
        <v>-2.5663999999999999E-2</v>
      </c>
      <c r="F5722" s="21">
        <v>-8.7270000000000004E-3</v>
      </c>
      <c r="G5722" s="21">
        <v>-7.6810000000000003E-3</v>
      </c>
      <c r="H5722" s="21">
        <v>-7.0349999999999996E-3</v>
      </c>
      <c r="I5722" s="21">
        <v>1.2907E-2</v>
      </c>
      <c r="J5722" s="21">
        <v>-8.0409999999999995E-3</v>
      </c>
      <c r="K5722" s="21">
        <v>-8.8599999999999998E-3</v>
      </c>
      <c r="L5722" s="21" cm="1">
        <f t="array" ref="L5722">MMULT(B5722:K5722,$D$28:$D$37)</f>
        <v>5.1302505722999998E-2</v>
      </c>
    </row>
    <row r="5723" spans="1:12" x14ac:dyDescent="0.35">
      <c r="A5723" s="22">
        <v>42212</v>
      </c>
      <c r="B5723" s="21">
        <v>3.7590000000000002E-3</v>
      </c>
      <c r="C5723" s="21">
        <v>-4.6719999999999998E-2</v>
      </c>
      <c r="D5723" s="21">
        <v>-6.2399999999999999E-4</v>
      </c>
      <c r="E5723" s="21">
        <v>-9.4699999999999993E-3</v>
      </c>
      <c r="F5723" s="21">
        <v>-4.5779999999999996E-3</v>
      </c>
      <c r="G5723" s="21">
        <v>-2.0839999999999999E-3</v>
      </c>
      <c r="H5723" s="21">
        <v>-8.1469999999999997E-3</v>
      </c>
      <c r="I5723" s="21">
        <v>-5.411E-3</v>
      </c>
      <c r="J5723" s="21">
        <v>-1.621E-3</v>
      </c>
      <c r="K5723" s="21">
        <v>-1.1150999999999999E-2</v>
      </c>
      <c r="L5723" s="21" cm="1">
        <f t="array" ref="L5723">MMULT(B5723:K5723,$D$28:$D$37)</f>
        <v>-1.0472811979999996E-3</v>
      </c>
    </row>
    <row r="5724" spans="1:12" x14ac:dyDescent="0.35">
      <c r="A5724" s="22">
        <v>42213</v>
      </c>
      <c r="B5724" s="21">
        <v>-1.0123999999999999E-2</v>
      </c>
      <c r="C5724" s="21">
        <v>4.6677999999999997E-2</v>
      </c>
      <c r="D5724" s="21">
        <v>1.3431999999999999E-2</v>
      </c>
      <c r="E5724" s="21">
        <v>1.8557000000000001E-2</v>
      </c>
      <c r="F5724" s="21">
        <v>1.5654000000000001E-2</v>
      </c>
      <c r="G5724" s="21">
        <v>1.1337E-2</v>
      </c>
      <c r="H5724" s="21">
        <v>1.1786E-2</v>
      </c>
      <c r="I5724" s="21">
        <v>2.8080000000000002E-3</v>
      </c>
      <c r="J5724" s="21">
        <v>9.3369999999999998E-3</v>
      </c>
      <c r="K5724" s="21">
        <v>1.5573E-2</v>
      </c>
      <c r="L5724" s="21" cm="1">
        <f t="array" ref="L5724">MMULT(B5724:K5724,$D$28:$D$37)</f>
        <v>1.7844721300000065E-4</v>
      </c>
    </row>
    <row r="5725" spans="1:12" x14ac:dyDescent="0.35">
      <c r="A5725" s="22">
        <v>42214</v>
      </c>
      <c r="B5725" s="21">
        <v>5.646E-3</v>
      </c>
      <c r="C5725" s="21">
        <v>-3.7759999999999998E-3</v>
      </c>
      <c r="D5725" s="21">
        <v>9.0410000000000004E-3</v>
      </c>
      <c r="E5725" s="21">
        <v>9.3869999999999995E-3</v>
      </c>
      <c r="F5725" s="21">
        <v>1.3323E-2</v>
      </c>
      <c r="G5725" s="21">
        <v>1.3864E-2</v>
      </c>
      <c r="H5725" s="21">
        <v>1.4825E-2</v>
      </c>
      <c r="I5725" s="21">
        <v>6.4749999999999999E-3</v>
      </c>
      <c r="J5725" s="21">
        <v>3.2309999999999998E-2</v>
      </c>
      <c r="K5725" s="21">
        <v>1.2779E-2</v>
      </c>
      <c r="L5725" s="21" cm="1">
        <f t="array" ref="L5725">MMULT(B5725:K5725,$D$28:$D$37)</f>
        <v>7.9071429909999998E-3</v>
      </c>
    </row>
    <row r="5726" spans="1:12" x14ac:dyDescent="0.35">
      <c r="A5726" s="22">
        <v>42215</v>
      </c>
      <c r="B5726" s="21">
        <v>1.4669E-2</v>
      </c>
      <c r="C5726" s="21">
        <v>1.1258000000000001E-2</v>
      </c>
      <c r="D5726" s="21">
        <v>9.7750000000000007E-3</v>
      </c>
      <c r="E5726" s="21">
        <v>2.1570000000000001E-3</v>
      </c>
      <c r="F5726" s="21">
        <v>7.7300000000000003E-4</v>
      </c>
      <c r="G5726" s="21">
        <v>1.7459999999999999E-3</v>
      </c>
      <c r="H5726" s="21">
        <v>-1.3217E-2</v>
      </c>
      <c r="I5726" s="21">
        <v>9.5639999999999996E-3</v>
      </c>
      <c r="J5726" s="21">
        <v>-5.6623E-2</v>
      </c>
      <c r="K5726" s="21">
        <v>7.8299999999999995E-4</v>
      </c>
      <c r="L5726" s="21" cm="1">
        <f t="array" ref="L5726">MMULT(B5726:K5726,$D$28:$D$37)</f>
        <v>8.509200891000001E-3</v>
      </c>
    </row>
    <row r="5727" spans="1:12" x14ac:dyDescent="0.35">
      <c r="A5727" s="22">
        <v>42216</v>
      </c>
      <c r="B5727" s="21">
        <v>-1.1360000000000001E-3</v>
      </c>
      <c r="C5727" s="21">
        <v>-2.3990000000000001E-3</v>
      </c>
      <c r="D5727" s="21">
        <v>6.9579999999999998E-3</v>
      </c>
      <c r="E5727" s="21">
        <v>1.7600999999999999E-2</v>
      </c>
      <c r="F5727" s="21">
        <v>4.8939999999999999E-3</v>
      </c>
      <c r="G5727" s="21">
        <v>7.2610000000000001E-3</v>
      </c>
      <c r="H5727" s="21">
        <v>-8.8120000000000004E-3</v>
      </c>
      <c r="I5727" s="21">
        <v>-2.2390000000000001E-3</v>
      </c>
      <c r="J5727" s="21">
        <v>-4.1300000000000001E-4</v>
      </c>
      <c r="K5727" s="21">
        <v>1.8259999999999999E-3</v>
      </c>
      <c r="L5727" s="21" cm="1">
        <f t="array" ref="L5727">MMULT(B5727:K5727,$D$28:$D$37)</f>
        <v>1.6614114289999996E-3</v>
      </c>
    </row>
    <row r="5728" spans="1:12" x14ac:dyDescent="0.35">
      <c r="A5728" s="22">
        <v>42219</v>
      </c>
      <c r="B5728" s="21">
        <v>-2.0890000000000001E-3</v>
      </c>
      <c r="C5728" s="21">
        <v>-2.3144999999999999E-2</v>
      </c>
      <c r="D5728" s="21">
        <v>-4.4060000000000002E-3</v>
      </c>
      <c r="E5728" s="21">
        <v>-2.4849999999999998E-3</v>
      </c>
      <c r="F5728" s="21">
        <v>-1.196E-3</v>
      </c>
      <c r="G5728" s="21">
        <v>-6.4879999999999998E-3</v>
      </c>
      <c r="H5728" s="21">
        <v>7.4679999999999998E-3</v>
      </c>
      <c r="I5728" s="21">
        <v>4.4879999999999998E-3</v>
      </c>
      <c r="J5728" s="21">
        <v>-5.5099999999999995E-4</v>
      </c>
      <c r="K5728" s="21">
        <v>-3.385E-3</v>
      </c>
      <c r="L5728" s="21" cm="1">
        <f t="array" ref="L5728">MMULT(B5728:K5728,$D$28:$D$37)</f>
        <v>-1.4218010900000002E-3</v>
      </c>
    </row>
    <row r="5729" spans="1:12" x14ac:dyDescent="0.35">
      <c r="A5729" s="22">
        <v>42220</v>
      </c>
      <c r="B5729" s="21">
        <v>-5.8500000000000002E-3</v>
      </c>
      <c r="C5729" s="21">
        <v>2.4192999999999999E-2</v>
      </c>
      <c r="D5729" s="21">
        <v>-2.8159999999999999E-3</v>
      </c>
      <c r="E5729" s="21">
        <v>3.5075000000000002E-2</v>
      </c>
      <c r="F5729" s="21">
        <v>5.4749999999999998E-3</v>
      </c>
      <c r="G5729" s="21">
        <v>6.5300000000000002E-3</v>
      </c>
      <c r="H5729" s="21">
        <v>2.8240000000000001E-3</v>
      </c>
      <c r="I5729" s="21">
        <v>8.7639999999999992E-3</v>
      </c>
      <c r="J5729" s="21">
        <v>-4.823E-3</v>
      </c>
      <c r="K5729" s="21">
        <v>8.1860000000000006E-3</v>
      </c>
      <c r="L5729" s="21" cm="1">
        <f t="array" ref="L5729">MMULT(B5729:K5729,$D$28:$D$37)</f>
        <v>2.5746648440000005E-3</v>
      </c>
    </row>
    <row r="5730" spans="1:12" x14ac:dyDescent="0.35">
      <c r="A5730" s="22">
        <v>42221</v>
      </c>
      <c r="B5730" s="21">
        <v>9.6069999999999992E-3</v>
      </c>
      <c r="C5730" s="21">
        <v>1.4458E-2</v>
      </c>
      <c r="D5730" s="21">
        <v>6.6569999999999997E-3</v>
      </c>
      <c r="E5730" s="21">
        <v>5.2352000000000003E-2</v>
      </c>
      <c r="F5730" s="21">
        <v>3.999E-3</v>
      </c>
      <c r="G5730" s="21">
        <v>8.3619999999999996E-3</v>
      </c>
      <c r="H5730" s="21">
        <v>5.28E-3</v>
      </c>
      <c r="I5730" s="21">
        <v>5.2810000000000001E-3</v>
      </c>
      <c r="J5730" s="21">
        <v>-2.1047E-2</v>
      </c>
      <c r="K5730" s="21">
        <v>8.4650000000000003E-3</v>
      </c>
      <c r="L5730" s="21" cm="1">
        <f t="array" ref="L5730">MMULT(B5730:K5730,$D$28:$D$37)</f>
        <v>1.3800382635999999E-2</v>
      </c>
    </row>
    <row r="5731" spans="1:12" x14ac:dyDescent="0.35">
      <c r="A5731" s="22">
        <v>42222</v>
      </c>
      <c r="B5731" s="21">
        <v>-1.4059E-2</v>
      </c>
      <c r="C5731" s="21">
        <v>-8.8845999999999994E-2</v>
      </c>
      <c r="D5731" s="21">
        <v>-4.509E-3</v>
      </c>
      <c r="E5731" s="21">
        <v>4.37E-4</v>
      </c>
      <c r="F5731" s="21">
        <v>-1.2203E-2</v>
      </c>
      <c r="G5731" s="21">
        <v>-9.0080000000000004E-3</v>
      </c>
      <c r="H5731" s="21">
        <v>-1.4005999999999999E-2</v>
      </c>
      <c r="I5731" s="21">
        <v>-3.0164E-2</v>
      </c>
      <c r="J5731" s="21">
        <v>3.2529999999999998E-3</v>
      </c>
      <c r="K5731" s="21">
        <v>-1.3960999999999999E-2</v>
      </c>
      <c r="L5731" s="21" cm="1">
        <f t="array" ref="L5731">MMULT(B5731:K5731,$D$28:$D$37)</f>
        <v>-1.2863174312999999E-2</v>
      </c>
    </row>
    <row r="5732" spans="1:12" x14ac:dyDescent="0.35">
      <c r="A5732" s="22">
        <v>42223</v>
      </c>
      <c r="B5732" s="21">
        <v>-1.2919E-2</v>
      </c>
      <c r="C5732" s="21">
        <v>-1.4708000000000001E-2</v>
      </c>
      <c r="D5732" s="21">
        <v>-4.3280000000000002E-3</v>
      </c>
      <c r="E5732" s="21">
        <v>-2.5485000000000001E-2</v>
      </c>
      <c r="F5732" s="21">
        <v>3.1740000000000002E-3</v>
      </c>
      <c r="G5732" s="21">
        <v>3.1740000000000002E-3</v>
      </c>
      <c r="H5732" s="21">
        <v>1.3849E-2</v>
      </c>
      <c r="I5732" s="21">
        <v>-5.2400000000000005E-4</v>
      </c>
      <c r="J5732" s="21">
        <v>6.2030000000000002E-3</v>
      </c>
      <c r="K5732" s="21">
        <v>-5.2989999999999999E-3</v>
      </c>
      <c r="L5732" s="21" cm="1">
        <f t="array" ref="L5732">MMULT(B5732:K5732,$D$28:$D$37)</f>
        <v>-1.0285666379E-2</v>
      </c>
    </row>
    <row r="5733" spans="1:12" x14ac:dyDescent="0.35">
      <c r="A5733" s="22">
        <v>42226</v>
      </c>
      <c r="B5733" s="21">
        <v>2.6410000000000001E-3</v>
      </c>
      <c r="C5733" s="21">
        <v>-5.6490000000000004E-3</v>
      </c>
      <c r="D5733" s="21">
        <v>4.751E-3</v>
      </c>
      <c r="E5733" s="21">
        <v>4.8580000000000003E-3</v>
      </c>
      <c r="F5733" s="21">
        <v>5.7299999999999999E-3</v>
      </c>
      <c r="G5733" s="21">
        <v>5.7499999999999999E-4</v>
      </c>
      <c r="H5733" s="21">
        <v>3.8530000000000001E-3</v>
      </c>
      <c r="I5733" s="21">
        <v>-1.6258999999999999E-2</v>
      </c>
      <c r="J5733" s="21">
        <v>1.6534E-2</v>
      </c>
      <c r="K5733" s="21">
        <v>7.4229999999999999E-3</v>
      </c>
      <c r="L5733" s="21" cm="1">
        <f t="array" ref="L5733">MMULT(B5733:K5733,$D$28:$D$37)</f>
        <v>2.2602383440000003E-3</v>
      </c>
    </row>
    <row r="5734" spans="1:12" x14ac:dyDescent="0.35">
      <c r="A5734" s="22">
        <v>42227</v>
      </c>
      <c r="B5734" s="21">
        <v>6.6030000000000004E-3</v>
      </c>
      <c r="C5734" s="21">
        <v>-1.5633999999999999E-2</v>
      </c>
      <c r="D5734" s="21">
        <v>-5.836E-3</v>
      </c>
      <c r="E5734" s="21">
        <v>-1.1996E-2</v>
      </c>
      <c r="F5734" s="21">
        <v>7.6499999999999995E-4</v>
      </c>
      <c r="G5734" s="21">
        <v>-2.1559999999999999E-3</v>
      </c>
      <c r="H5734" s="21">
        <v>-1.8144E-2</v>
      </c>
      <c r="I5734" s="21">
        <v>1.4220000000000001E-3</v>
      </c>
      <c r="J5734" s="21">
        <v>-5.6509999999999998E-3</v>
      </c>
      <c r="K5734" s="21">
        <v>-7.8019999999999999E-3</v>
      </c>
      <c r="L5734" s="21" cm="1">
        <f t="array" ref="L5734">MMULT(B5734:K5734,$D$28:$D$37)</f>
        <v>2.8757052300000004E-4</v>
      </c>
    </row>
    <row r="5735" spans="1:12" x14ac:dyDescent="0.35">
      <c r="A5735" s="22">
        <v>42228</v>
      </c>
      <c r="B5735" s="21">
        <v>-2.9390000000000002E-3</v>
      </c>
      <c r="C5735" s="21">
        <v>3.3700000000000002E-3</v>
      </c>
      <c r="D5735" s="21">
        <v>-5.3639999999999998E-3</v>
      </c>
      <c r="E5735" s="21">
        <v>-1.0062E-2</v>
      </c>
      <c r="F5735" s="21">
        <v>0</v>
      </c>
      <c r="G5735" s="21">
        <v>-6.4819999999999999E-3</v>
      </c>
      <c r="H5735" s="21">
        <v>-4.62E-3</v>
      </c>
      <c r="I5735" s="21">
        <v>5.3200000000000003E-4</v>
      </c>
      <c r="J5735" s="21">
        <v>1.802E-3</v>
      </c>
      <c r="K5735" s="21">
        <v>-1.2231000000000001E-2</v>
      </c>
      <c r="L5735" s="21" cm="1">
        <f t="array" ref="L5735">MMULT(B5735:K5735,$D$28:$D$37)</f>
        <v>-4.1691474020000008E-3</v>
      </c>
    </row>
    <row r="5736" spans="1:12" x14ac:dyDescent="0.35">
      <c r="A5736" s="22">
        <v>42229</v>
      </c>
      <c r="B5736" s="21">
        <v>7.1300000000000001E-3</v>
      </c>
      <c r="C5736" s="21">
        <v>1.8221999999999999E-2</v>
      </c>
      <c r="D5736" s="21">
        <v>1.1091E-2</v>
      </c>
      <c r="E5736" s="21">
        <v>-7.1370000000000001E-3</v>
      </c>
      <c r="F5736" s="21">
        <v>1.1301E-2</v>
      </c>
      <c r="G5736" s="21">
        <v>3.2478E-2</v>
      </c>
      <c r="H5736" s="21">
        <v>-7.1400000000000001E-4</v>
      </c>
      <c r="I5736" s="21">
        <v>8.3359999999999997E-3</v>
      </c>
      <c r="J5736" s="21">
        <v>4.15E-4</v>
      </c>
      <c r="K5736" s="21">
        <v>4.7759999999999999E-3</v>
      </c>
      <c r="L5736" s="21" cm="1">
        <f t="array" ref="L5736">MMULT(B5736:K5736,$D$28:$D$37)</f>
        <v>5.2952718389999995E-3</v>
      </c>
    </row>
    <row r="5737" spans="1:12" x14ac:dyDescent="0.35">
      <c r="A5737" s="22">
        <v>42230</v>
      </c>
      <c r="B5737" s="21">
        <v>3.5119999999999999E-3</v>
      </c>
      <c r="C5737" s="21">
        <v>2.6389999999999999E-3</v>
      </c>
      <c r="D5737" s="21">
        <v>-1.0059999999999999E-3</v>
      </c>
      <c r="E5737" s="21">
        <v>-1.299E-3</v>
      </c>
      <c r="F5737" s="21">
        <v>6.1330000000000004E-3</v>
      </c>
      <c r="G5737" s="21">
        <v>1.2638999999999999E-2</v>
      </c>
      <c r="H5737" s="21">
        <v>9.6460000000000001E-3</v>
      </c>
      <c r="I5737" s="21">
        <v>4.398E-3</v>
      </c>
      <c r="J5737" s="21">
        <v>-6.2240000000000004E-3</v>
      </c>
      <c r="K5737" s="21">
        <v>6.6899999999999998E-3</v>
      </c>
      <c r="L5737" s="21" cm="1">
        <f t="array" ref="L5737">MMULT(B5737:K5737,$D$28:$D$37)</f>
        <v>3.2151160429999995E-3</v>
      </c>
    </row>
    <row r="5738" spans="1:12" x14ac:dyDescent="0.35">
      <c r="A5738" s="22">
        <v>42233</v>
      </c>
      <c r="B5738" s="21">
        <v>6.9610000000000002E-3</v>
      </c>
      <c r="C5738" s="21">
        <v>4.8694000000000001E-2</v>
      </c>
      <c r="D5738" s="21">
        <v>1.4002000000000001E-2</v>
      </c>
      <c r="E5738" s="21">
        <v>1.7729000000000002E-2</v>
      </c>
      <c r="F5738" s="21">
        <v>-4.1800000000000002E-4</v>
      </c>
      <c r="G5738" s="21">
        <v>5.1310000000000001E-3</v>
      </c>
      <c r="H5738" s="21">
        <v>1.062E-3</v>
      </c>
      <c r="I5738" s="21">
        <v>1.1207999999999999E-2</v>
      </c>
      <c r="J5738" s="21">
        <v>1.5169999999999999E-2</v>
      </c>
      <c r="K5738" s="21">
        <v>5.4209999999999996E-3</v>
      </c>
      <c r="L5738" s="21" cm="1">
        <f t="array" ref="L5738">MMULT(B5738:K5738,$D$28:$D$37)</f>
        <v>8.7748238980000001E-3</v>
      </c>
    </row>
    <row r="5739" spans="1:12" x14ac:dyDescent="0.35">
      <c r="A5739" s="22">
        <v>42234</v>
      </c>
      <c r="B5739" s="21">
        <v>-3.7399999999999998E-4</v>
      </c>
      <c r="C5739" s="21">
        <v>2.2471000000000001E-2</v>
      </c>
      <c r="D5739" s="21">
        <v>9.9299999999999996E-4</v>
      </c>
      <c r="E5739" s="21">
        <v>-1.1273999999999999E-2</v>
      </c>
      <c r="F5739" s="21">
        <v>2.5898000000000001E-2</v>
      </c>
      <c r="G5739" s="21">
        <v>7.45E-3</v>
      </c>
      <c r="H5739" s="21">
        <v>-1.8381000000000002E-2</v>
      </c>
      <c r="I5739" s="21">
        <v>1.5590000000000001E-3</v>
      </c>
      <c r="J5739" s="21">
        <v>-7.6779999999999999E-3</v>
      </c>
      <c r="K5739" s="21">
        <v>-1.392E-3</v>
      </c>
      <c r="L5739" s="21" cm="1">
        <f t="array" ref="L5739">MMULT(B5739:K5739,$D$28:$D$37)</f>
        <v>-1.7501580539999997E-3</v>
      </c>
    </row>
    <row r="5740" spans="1:12" x14ac:dyDescent="0.35">
      <c r="A5740" s="22">
        <v>42235</v>
      </c>
      <c r="B5740" s="21">
        <v>-3.9249999999999997E-3</v>
      </c>
      <c r="C5740" s="21">
        <v>-2.0979999999999999E-2</v>
      </c>
      <c r="D5740" s="21">
        <v>3.3739999999999998E-3</v>
      </c>
      <c r="E5740" s="21">
        <v>-3.7199999999999999E-4</v>
      </c>
      <c r="F5740" s="21">
        <v>-3.2600000000000001E-4</v>
      </c>
      <c r="G5740" s="21">
        <v>1.8488000000000001E-2</v>
      </c>
      <c r="H5740" s="21">
        <v>-1.2243E-2</v>
      </c>
      <c r="I5740" s="21">
        <v>-4.15E-3</v>
      </c>
      <c r="J5740" s="21">
        <v>-6.4939999999999998E-3</v>
      </c>
      <c r="K5740" s="21">
        <v>1.219E-3</v>
      </c>
      <c r="L5740" s="21" cm="1">
        <f t="array" ref="L5740">MMULT(B5740:K5740,$D$28:$D$37)</f>
        <v>-3.1459956899999998E-3</v>
      </c>
    </row>
    <row r="5741" spans="1:12" x14ac:dyDescent="0.35">
      <c r="A5741" s="22">
        <v>42236</v>
      </c>
      <c r="B5741" s="21">
        <v>-3.2162000000000003E-2</v>
      </c>
      <c r="C5741" s="21">
        <v>-5.1205000000000001E-2</v>
      </c>
      <c r="D5741" s="21">
        <v>-1.3254E-2</v>
      </c>
      <c r="E5741" s="21">
        <v>-2.6182E-2</v>
      </c>
      <c r="F5741" s="21">
        <v>-1.8083999999999999E-2</v>
      </c>
      <c r="G5741" s="21">
        <v>-1.6001000000000001E-2</v>
      </c>
      <c r="H5741" s="21">
        <v>-3.3175000000000003E-2</v>
      </c>
      <c r="I5741" s="21">
        <v>-3.0908000000000001E-2</v>
      </c>
      <c r="J5741" s="21">
        <v>-2.6561000000000001E-2</v>
      </c>
      <c r="K5741" s="21">
        <v>-2.3137999999999999E-2</v>
      </c>
      <c r="L5741" s="21" cm="1">
        <f t="array" ref="L5741">MMULT(B5741:K5741,$D$28:$D$37)</f>
        <v>-2.9218602682000001E-2</v>
      </c>
    </row>
    <row r="5742" spans="1:12" x14ac:dyDescent="0.35">
      <c r="A5742" s="22">
        <v>42237</v>
      </c>
      <c r="B5742" s="21">
        <v>-4.1315999999999999E-2</v>
      </c>
      <c r="C5742" s="21">
        <v>-4.7114000000000003E-2</v>
      </c>
      <c r="D5742" s="21">
        <v>-2.6363000000000001E-2</v>
      </c>
      <c r="E5742" s="21">
        <v>-3.2301000000000003E-2</v>
      </c>
      <c r="F5742" s="21">
        <v>-3.6336E-2</v>
      </c>
      <c r="G5742" s="21">
        <v>-2.8285999999999999E-2</v>
      </c>
      <c r="H5742" s="21">
        <v>-2.8281000000000001E-2</v>
      </c>
      <c r="I5742" s="21">
        <v>-5.3215999999999999E-2</v>
      </c>
      <c r="J5742" s="21">
        <v>-9.5709999999999996E-3</v>
      </c>
      <c r="K5742" s="21">
        <v>-4.8353E-2</v>
      </c>
      <c r="L5742" s="21" cm="1">
        <f t="array" ref="L5742">MMULT(B5742:K5742,$D$28:$D$37)</f>
        <v>-3.9011980453E-2</v>
      </c>
    </row>
    <row r="5743" spans="1:12" x14ac:dyDescent="0.35">
      <c r="A5743" s="22">
        <v>42240</v>
      </c>
      <c r="B5743" s="21">
        <v>-6.2895999999999994E-2</v>
      </c>
      <c r="C5743" s="21">
        <v>-5.1566000000000001E-2</v>
      </c>
      <c r="D5743" s="21">
        <v>-4.3859000000000002E-2</v>
      </c>
      <c r="E5743" s="21">
        <v>-3.5171000000000001E-2</v>
      </c>
      <c r="F5743" s="21">
        <v>-3.1164000000000001E-2</v>
      </c>
      <c r="G5743" s="21">
        <v>-3.9376000000000001E-2</v>
      </c>
      <c r="H5743" s="21">
        <v>-3.2596E-2</v>
      </c>
      <c r="I5743" s="21">
        <v>-4.7313000000000001E-2</v>
      </c>
      <c r="J5743" s="21">
        <v>-3.8079000000000002E-2</v>
      </c>
      <c r="K5743" s="21">
        <v>-2.8070999999999999E-2</v>
      </c>
      <c r="L5743" s="21" cm="1">
        <f t="array" ref="L5743">MMULT(B5743:K5743,$D$28:$D$37)</f>
        <v>-5.1846786603999995E-2</v>
      </c>
    </row>
    <row r="5744" spans="1:12" x14ac:dyDescent="0.35">
      <c r="A5744" s="22">
        <v>42241</v>
      </c>
      <c r="B5744" s="21">
        <v>6.4739999999999997E-3</v>
      </c>
      <c r="C5744" s="21">
        <v>5.3E-3</v>
      </c>
      <c r="D5744" s="21">
        <v>-1.7874000000000001E-2</v>
      </c>
      <c r="E5744" s="21">
        <v>3.9940000000000002E-3</v>
      </c>
      <c r="F5744" s="21">
        <v>-1.3951E-2</v>
      </c>
      <c r="G5744" s="21">
        <v>-1.9324000000000001E-2</v>
      </c>
      <c r="H5744" s="21">
        <v>1.2034E-2</v>
      </c>
      <c r="I5744" s="21">
        <v>1.4899000000000001E-2</v>
      </c>
      <c r="J5744" s="21">
        <v>-1.949E-3</v>
      </c>
      <c r="K5744" s="21">
        <v>-3.2729999999999999E-3</v>
      </c>
      <c r="L5744" s="21" cm="1">
        <f t="array" ref="L5744">MMULT(B5744:K5744,$D$28:$D$37)</f>
        <v>4.136653756000001E-3</v>
      </c>
    </row>
    <row r="5745" spans="1:12" x14ac:dyDescent="0.35">
      <c r="A5745" s="22">
        <v>42242</v>
      </c>
      <c r="B5745" s="21">
        <v>7.3760999999999993E-2</v>
      </c>
      <c r="C5745" s="21">
        <v>2.1860999999999998E-2</v>
      </c>
      <c r="D5745" s="21">
        <v>4.3196999999999999E-2</v>
      </c>
      <c r="E5745" s="21">
        <v>3.7877000000000001E-2</v>
      </c>
      <c r="F5745" s="21">
        <v>4.4697000000000001E-2</v>
      </c>
      <c r="G5745" s="21">
        <v>2.6273000000000001E-2</v>
      </c>
      <c r="H5745" s="21">
        <v>3.7256999999999998E-2</v>
      </c>
      <c r="I5745" s="21">
        <v>5.6175000000000003E-2</v>
      </c>
      <c r="J5745" s="21">
        <v>5.0480999999999998E-2</v>
      </c>
      <c r="K5745" s="21">
        <v>5.0516999999999999E-2</v>
      </c>
      <c r="L5745" s="21" cm="1">
        <f t="array" ref="L5745">MMULT(B5745:K5745,$D$28:$D$37)</f>
        <v>6.0713713220999999E-2</v>
      </c>
    </row>
    <row r="5746" spans="1:12" x14ac:dyDescent="0.35">
      <c r="A5746" s="22">
        <v>42243</v>
      </c>
      <c r="B5746" s="21">
        <v>3.5145999999999997E-2</v>
      </c>
      <c r="C5746" s="21">
        <v>8.0724000000000004E-2</v>
      </c>
      <c r="D5746" s="21">
        <v>2.2911000000000001E-2</v>
      </c>
      <c r="E5746" s="21">
        <v>2.3335000000000002E-2</v>
      </c>
      <c r="F5746" s="21">
        <v>1.4923000000000001E-2</v>
      </c>
      <c r="G5746" s="21">
        <v>4.509E-3</v>
      </c>
      <c r="H5746" s="21">
        <v>3.5536999999999999E-2</v>
      </c>
      <c r="I5746" s="21">
        <v>3.6879000000000002E-2</v>
      </c>
      <c r="J5746" s="21">
        <v>1.7018999999999999E-2</v>
      </c>
      <c r="K5746" s="21">
        <v>3.5491000000000002E-2</v>
      </c>
      <c r="L5746" s="21" cm="1">
        <f t="array" ref="L5746">MMULT(B5746:K5746,$D$28:$D$37)</f>
        <v>3.2211020680000001E-2</v>
      </c>
    </row>
    <row r="5747" spans="1:12" x14ac:dyDescent="0.35">
      <c r="A5747" s="22">
        <v>42244</v>
      </c>
      <c r="B5747" s="21">
        <v>-6.9399999999999996E-4</v>
      </c>
      <c r="C5747" s="21">
        <v>2.2594E-2</v>
      </c>
      <c r="D5747" s="21">
        <v>-1.1096E-2</v>
      </c>
      <c r="E5747" s="21">
        <v>5.8950000000000001E-3</v>
      </c>
      <c r="F5747" s="21">
        <v>-1.1900000000000001E-3</v>
      </c>
      <c r="G5747" s="21">
        <v>-8.8330000000000006E-3</v>
      </c>
      <c r="H5747" s="21">
        <v>5.535E-3</v>
      </c>
      <c r="I5747" s="21">
        <v>-5.7190000000000001E-3</v>
      </c>
      <c r="J5747" s="21">
        <v>6.6090000000000003E-3</v>
      </c>
      <c r="K5747" s="21">
        <v>-1.0660000000000001E-3</v>
      </c>
      <c r="L5747" s="21" cm="1">
        <f t="array" ref="L5747">MMULT(B5747:K5747,$D$28:$D$37)</f>
        <v>-3.0213482399999998E-4</v>
      </c>
    </row>
    <row r="5748" spans="1:12" x14ac:dyDescent="0.35">
      <c r="A5748" s="22">
        <v>42247</v>
      </c>
      <c r="B5748" s="21">
        <v>-9.8840000000000004E-3</v>
      </c>
      <c r="C5748" s="21">
        <v>2.3340000000000001E-3</v>
      </c>
      <c r="D5748" s="21">
        <v>-1.2779E-2</v>
      </c>
      <c r="E5748" s="21">
        <v>-8.5360000000000002E-3</v>
      </c>
      <c r="F5748" s="21">
        <v>-9.0200000000000002E-3</v>
      </c>
      <c r="G5748" s="21">
        <v>1.0519000000000001E-2</v>
      </c>
      <c r="H5748" s="21">
        <v>-5.1380000000000002E-3</v>
      </c>
      <c r="I5748" s="21">
        <v>-1.6538000000000001E-2</v>
      </c>
      <c r="J5748" s="21">
        <v>-1.2853E-2</v>
      </c>
      <c r="K5748" s="21">
        <v>-6.6670000000000002E-3</v>
      </c>
      <c r="L5748" s="21" cm="1">
        <f t="array" ref="L5748">MMULT(B5748:K5748,$D$28:$D$37)</f>
        <v>-9.7062764889999983E-3</v>
      </c>
    </row>
    <row r="5749" spans="1:12" x14ac:dyDescent="0.35">
      <c r="A5749" s="22">
        <v>42248</v>
      </c>
      <c r="B5749" s="21">
        <v>-3.1877999999999997E-2</v>
      </c>
      <c r="C5749" s="21">
        <v>-4.1876999999999998E-2</v>
      </c>
      <c r="D5749" s="21">
        <v>-1.6312E-2</v>
      </c>
      <c r="E5749" s="21">
        <v>-2.6653E-2</v>
      </c>
      <c r="F5749" s="21">
        <v>-2.9108999999999999E-2</v>
      </c>
      <c r="G5749" s="21">
        <v>-2.0528999999999999E-2</v>
      </c>
      <c r="H5749" s="21">
        <v>-2.3238999999999999E-2</v>
      </c>
      <c r="I5749" s="21">
        <v>-2.2117000000000001E-2</v>
      </c>
      <c r="J5749" s="21">
        <v>-2.2218999999999999E-2</v>
      </c>
      <c r="K5749" s="21">
        <v>-2.7918999999999999E-2</v>
      </c>
      <c r="L5749" s="21" cm="1">
        <f t="array" ref="L5749">MMULT(B5749:K5749,$D$28:$D$37)</f>
        <v>-2.8606476870999993E-2</v>
      </c>
    </row>
    <row r="5750" spans="1:12" x14ac:dyDescent="0.35">
      <c r="A5750" s="22">
        <v>42249</v>
      </c>
      <c r="B5750" s="21">
        <v>2.8215E-2</v>
      </c>
      <c r="C5750" s="21">
        <v>3.7967000000000001E-2</v>
      </c>
      <c r="D5750" s="21">
        <v>2.7494999999999999E-2</v>
      </c>
      <c r="E5750" s="21">
        <v>2.2634999999999999E-2</v>
      </c>
      <c r="F5750" s="21">
        <v>3.0158000000000001E-2</v>
      </c>
      <c r="G5750" s="21">
        <v>1.9040999999999999E-2</v>
      </c>
      <c r="H5750" s="21">
        <v>1.4728E-2</v>
      </c>
      <c r="I5750" s="21">
        <v>3.2897000000000003E-2</v>
      </c>
      <c r="J5750" s="21">
        <v>2.6487E-2</v>
      </c>
      <c r="K5750" s="21">
        <v>1.9056E-2</v>
      </c>
      <c r="L5750" s="21" cm="1">
        <f t="array" ref="L5750">MMULT(B5750:K5750,$D$28:$D$37)</f>
        <v>2.6539565361000002E-2</v>
      </c>
    </row>
    <row r="5751" spans="1:12" x14ac:dyDescent="0.35">
      <c r="A5751" s="22">
        <v>42250</v>
      </c>
      <c r="B5751" s="21">
        <v>-1.1419E-2</v>
      </c>
      <c r="C5751" s="21">
        <v>-8.5590000000000006E-3</v>
      </c>
      <c r="D5751" s="21">
        <v>-3.1199999999999999E-4</v>
      </c>
      <c r="E5751" s="21">
        <v>-2.0110000000000002E-3</v>
      </c>
      <c r="F5751" s="21">
        <v>1.0300000000000001E-3</v>
      </c>
      <c r="G5751" s="21">
        <v>8.6899999999999998E-4</v>
      </c>
      <c r="H5751" s="21">
        <v>6.3270000000000002E-3</v>
      </c>
      <c r="I5751" s="21">
        <v>-1.0315E-2</v>
      </c>
      <c r="J5751" s="21">
        <v>2.1150000000000001E-3</v>
      </c>
      <c r="K5751" s="21">
        <v>1.3550000000000001E-3</v>
      </c>
      <c r="L5751" s="21" cm="1">
        <f t="array" ref="L5751">MMULT(B5751:K5751,$D$28:$D$37)</f>
        <v>-7.0376490089999995E-3</v>
      </c>
    </row>
    <row r="5752" spans="1:12" x14ac:dyDescent="0.35">
      <c r="A5752" s="22">
        <v>42251</v>
      </c>
      <c r="B5752" s="21">
        <v>-1.1332999999999999E-2</v>
      </c>
      <c r="C5752" s="21">
        <v>-1.4822999999999999E-2</v>
      </c>
      <c r="D5752" s="21">
        <v>-1.2082000000000001E-2</v>
      </c>
      <c r="E5752" s="21">
        <v>3.934E-3</v>
      </c>
      <c r="F5752" s="21">
        <v>-1.8696000000000001E-2</v>
      </c>
      <c r="G5752" s="21">
        <v>-1.8813E-2</v>
      </c>
      <c r="H5752" s="21">
        <v>-2.0709999999999999E-2</v>
      </c>
      <c r="I5752" s="21">
        <v>-7.4970000000000002E-3</v>
      </c>
      <c r="J5752" s="21">
        <v>-1.4774000000000001E-2</v>
      </c>
      <c r="K5752" s="21">
        <v>-1.0465E-2</v>
      </c>
      <c r="L5752" s="21" cm="1">
        <f t="array" ref="L5752">MMULT(B5752:K5752,$D$28:$D$37)</f>
        <v>-9.9998451399999997E-3</v>
      </c>
    </row>
    <row r="5753" spans="1:12" x14ac:dyDescent="0.35">
      <c r="A5753" s="22">
        <v>42255</v>
      </c>
      <c r="B5753" s="21">
        <v>3.7154E-2</v>
      </c>
      <c r="C5753" s="21">
        <v>2.5793E-2</v>
      </c>
      <c r="D5753" s="21">
        <v>2.0348000000000002E-2</v>
      </c>
      <c r="E5753" s="21">
        <v>2.8226999999999999E-2</v>
      </c>
      <c r="F5753" s="21">
        <v>1.7566999999999999E-2</v>
      </c>
      <c r="G5753" s="21">
        <v>2.2270999999999999E-2</v>
      </c>
      <c r="H5753" s="21">
        <v>-4.5319999999999996E-3</v>
      </c>
      <c r="I5753" s="21">
        <v>1.7132999999999999E-2</v>
      </c>
      <c r="J5753" s="21">
        <v>3.4276000000000001E-2</v>
      </c>
      <c r="K5753" s="21">
        <v>1.8780000000000002E-2</v>
      </c>
      <c r="L5753" s="21" cm="1">
        <f t="array" ref="L5753">MMULT(B5753:K5753,$D$28:$D$37)</f>
        <v>2.9263326241999999E-2</v>
      </c>
    </row>
    <row r="5754" spans="1:12" x14ac:dyDescent="0.35">
      <c r="A5754" s="22">
        <v>42256</v>
      </c>
      <c r="B5754" s="21">
        <v>-1.256E-3</v>
      </c>
      <c r="C5754" s="21">
        <v>2.9819999999999998E-3</v>
      </c>
      <c r="D5754" s="21">
        <v>-1.3949E-2</v>
      </c>
      <c r="E5754" s="21">
        <v>-2.8739999999999998E-3</v>
      </c>
      <c r="F5754" s="21">
        <v>-2.1128999999999998E-2</v>
      </c>
      <c r="G5754" s="21">
        <v>-1.7314E-2</v>
      </c>
      <c r="H5754" s="21">
        <v>-6.0699999999999999E-3</v>
      </c>
      <c r="I5754" s="21">
        <v>-9.4190000000000003E-3</v>
      </c>
      <c r="J5754" s="21">
        <v>-1.6983999999999999E-2</v>
      </c>
      <c r="K5754" s="21">
        <v>-1.6913000000000001E-2</v>
      </c>
      <c r="L5754" s="21" cm="1">
        <f t="array" ref="L5754">MMULT(B5754:K5754,$D$28:$D$37)</f>
        <v>-4.8383598849999999E-3</v>
      </c>
    </row>
    <row r="5755" spans="1:12" x14ac:dyDescent="0.35">
      <c r="A5755" s="22">
        <v>42257</v>
      </c>
      <c r="B5755" s="21">
        <v>1.035E-2</v>
      </c>
      <c r="C5755" s="21">
        <v>-1.7279999999999999E-3</v>
      </c>
      <c r="D5755" s="21">
        <v>-1.8860000000000001E-3</v>
      </c>
      <c r="E5755" s="21">
        <v>8.6309999999999998E-3</v>
      </c>
      <c r="F5755" s="21">
        <v>4.5630000000000002E-3</v>
      </c>
      <c r="G5755" s="21">
        <v>-2.643E-3</v>
      </c>
      <c r="H5755" s="21">
        <v>-1.908E-3</v>
      </c>
      <c r="I5755" s="21">
        <v>1.2434000000000001E-2</v>
      </c>
      <c r="J5755" s="21">
        <v>1.5171E-2</v>
      </c>
      <c r="K5755" s="21">
        <v>4.7330000000000002E-3</v>
      </c>
      <c r="L5755" s="21" cm="1">
        <f t="array" ref="L5755">MMULT(B5755:K5755,$D$28:$D$37)</f>
        <v>8.2120919970000011E-3</v>
      </c>
    </row>
    <row r="5756" spans="1:12" x14ac:dyDescent="0.35">
      <c r="A5756" s="22">
        <v>42258</v>
      </c>
      <c r="B5756" s="21">
        <v>1.3787000000000001E-2</v>
      </c>
      <c r="C5756" s="21">
        <v>7.0829999999999999E-3</v>
      </c>
      <c r="D5756" s="21">
        <v>2.2676999999999999E-2</v>
      </c>
      <c r="E5756" s="21">
        <v>2.0730000000000002E-3</v>
      </c>
      <c r="F5756" s="21">
        <v>8.2979999999999998E-3</v>
      </c>
      <c r="G5756" s="21">
        <v>1.0305E-2</v>
      </c>
      <c r="H5756" s="21">
        <v>6.5009999999999998E-3</v>
      </c>
      <c r="I5756" s="21">
        <v>2.095E-2</v>
      </c>
      <c r="J5756" s="21">
        <v>1.0239E-2</v>
      </c>
      <c r="K5756" s="21">
        <v>1.3046E-2</v>
      </c>
      <c r="L5756" s="21" cm="1">
        <f t="array" ref="L5756">MMULT(B5756:K5756,$D$28:$D$37)</f>
        <v>1.2547752748000001E-2</v>
      </c>
    </row>
    <row r="5757" spans="1:12" x14ac:dyDescent="0.35">
      <c r="A5757" s="22">
        <v>42261</v>
      </c>
      <c r="B5757" s="21">
        <v>-1.5224E-2</v>
      </c>
      <c r="C5757" s="21">
        <v>1.1789000000000001E-2</v>
      </c>
      <c r="D5757" s="21">
        <v>-4.5170000000000002E-3</v>
      </c>
      <c r="E5757" s="21">
        <v>-2.774E-3</v>
      </c>
      <c r="F5757" s="21">
        <v>-6.1500000000000001E-3</v>
      </c>
      <c r="G5757" s="21">
        <v>-6.9940000000000002E-3</v>
      </c>
      <c r="H5757" s="21">
        <v>-2.1656999999999999E-2</v>
      </c>
      <c r="I5757" s="21">
        <v>-4.2459999999999998E-3</v>
      </c>
      <c r="J5757" s="21">
        <v>-2.7399999999999999E-4</v>
      </c>
      <c r="K5757" s="21">
        <v>6.2600000000000004E-4</v>
      </c>
      <c r="L5757" s="21" cm="1">
        <f t="array" ref="L5757">MMULT(B5757:K5757,$D$28:$D$37)</f>
        <v>-1.1041888502999999E-2</v>
      </c>
    </row>
    <row r="5758" spans="1:12" x14ac:dyDescent="0.35">
      <c r="A5758" s="22">
        <v>42262</v>
      </c>
      <c r="B5758" s="21">
        <v>1.8990000000000001E-3</v>
      </c>
      <c r="C5758" s="21">
        <v>1.5009999999999999E-3</v>
      </c>
      <c r="D5758" s="21">
        <v>1.2581E-2</v>
      </c>
      <c r="E5758" s="21">
        <v>2.4844000000000001E-2</v>
      </c>
      <c r="F5758" s="21">
        <v>1.2638E-2</v>
      </c>
      <c r="G5758" s="21">
        <v>1.8929000000000001E-2</v>
      </c>
      <c r="H5758" s="21">
        <v>8.9320000000000007E-3</v>
      </c>
      <c r="I5758" s="21">
        <v>1.1013999999999999E-2</v>
      </c>
      <c r="J5758" s="21">
        <v>-1.0274999999999999E-2</v>
      </c>
      <c r="K5758" s="21">
        <v>1.7427999999999999E-2</v>
      </c>
      <c r="L5758" s="21" cm="1">
        <f t="array" ref="L5758">MMULT(B5758:K5758,$D$28:$D$37)</f>
        <v>7.6936891540000012E-3</v>
      </c>
    </row>
    <row r="5759" spans="1:12" x14ac:dyDescent="0.35">
      <c r="A5759" s="22">
        <v>42263</v>
      </c>
      <c r="B5759" s="21">
        <v>9.6100000000000005E-3</v>
      </c>
      <c r="C5759" s="21">
        <v>3.4230999999999998E-2</v>
      </c>
      <c r="D5759" s="21">
        <v>5.0920000000000002E-3</v>
      </c>
      <c r="E5759" s="21">
        <v>1.274E-3</v>
      </c>
      <c r="F5759" s="21">
        <v>1.4116E-2</v>
      </c>
      <c r="G5759" s="21">
        <v>9.0729999999999995E-3</v>
      </c>
      <c r="H5759" s="21">
        <v>2.9253000000000001E-2</v>
      </c>
      <c r="I5759" s="21">
        <v>6.1500000000000001E-3</v>
      </c>
      <c r="J5759" s="21">
        <v>7.6140000000000001E-3</v>
      </c>
      <c r="K5759" s="21">
        <v>1.5285E-2</v>
      </c>
      <c r="L5759" s="21" cm="1">
        <f t="array" ref="L5759">MMULT(B5759:K5759,$D$28:$D$37)</f>
        <v>9.7474869970000013E-3</v>
      </c>
    </row>
    <row r="5760" spans="1:12" x14ac:dyDescent="0.35">
      <c r="A5760" s="22">
        <v>42264</v>
      </c>
      <c r="B5760" s="21">
        <v>2.1767999999999999E-2</v>
      </c>
      <c r="C5760" s="21">
        <v>-6.8599999999999998E-4</v>
      </c>
      <c r="D5760" s="21">
        <v>-8.6130000000000009E-3</v>
      </c>
      <c r="E5760" s="21">
        <v>-1.8779999999999999E-3</v>
      </c>
      <c r="F5760" s="21">
        <v>7.6400000000000003E-4</v>
      </c>
      <c r="G5760" s="21">
        <v>5.8510000000000003E-3</v>
      </c>
      <c r="H5760" s="21">
        <v>-1.7576999999999999E-2</v>
      </c>
      <c r="I5760" s="21">
        <v>3.4900000000000003E-4</v>
      </c>
      <c r="J5760" s="21">
        <v>-8.6549999999999995E-3</v>
      </c>
      <c r="K5760" s="21">
        <v>-2.6819999999999999E-3</v>
      </c>
      <c r="L5760" s="21" cm="1">
        <f t="array" ref="L5760">MMULT(B5760:K5760,$D$28:$D$37)</f>
        <v>1.0382085462000002E-2</v>
      </c>
    </row>
    <row r="5761" spans="1:12" x14ac:dyDescent="0.35">
      <c r="A5761" s="22">
        <v>42265</v>
      </c>
      <c r="B5761" s="21">
        <v>2.5790000000000001E-3</v>
      </c>
      <c r="C5761" s="21">
        <v>-5.5329999999999997E-3</v>
      </c>
      <c r="D5761" s="21">
        <v>-8.0739999999999996E-3</v>
      </c>
      <c r="E5761" s="21">
        <v>-1.7853000000000001E-2</v>
      </c>
      <c r="F5761" s="21">
        <v>-2.3661999999999999E-2</v>
      </c>
      <c r="G5761" s="21">
        <v>-3.2490999999999999E-2</v>
      </c>
      <c r="H5761" s="21">
        <v>-9.5169999999999994E-3</v>
      </c>
      <c r="I5761" s="21">
        <v>-7.6819999999999996E-3</v>
      </c>
      <c r="J5761" s="21">
        <v>-3.4368000000000003E-2</v>
      </c>
      <c r="K5761" s="21">
        <v>-1.9090000000000001E-3</v>
      </c>
      <c r="L5761" s="21" cm="1">
        <f t="array" ref="L5761">MMULT(B5761:K5761,$D$28:$D$37)</f>
        <v>-4.0287796129999994E-3</v>
      </c>
    </row>
    <row r="5762" spans="1:12" x14ac:dyDescent="0.35">
      <c r="A5762" s="22">
        <v>42268</v>
      </c>
      <c r="B5762" s="21">
        <v>1.5048000000000001E-2</v>
      </c>
      <c r="C5762" s="21">
        <v>1.3736E-2</v>
      </c>
      <c r="D5762" s="21">
        <v>8.7580000000000002E-3</v>
      </c>
      <c r="E5762" s="21">
        <v>1.005E-2</v>
      </c>
      <c r="F5762" s="21">
        <v>1.2682000000000001E-2</v>
      </c>
      <c r="G5762" s="21">
        <v>2.0677999999999998E-2</v>
      </c>
      <c r="H5762" s="21">
        <v>-3.8430000000000001E-3</v>
      </c>
      <c r="I5762" s="21">
        <v>1.2315E-2</v>
      </c>
      <c r="J5762" s="21">
        <v>7.7499999999999999E-3</v>
      </c>
      <c r="K5762" s="21">
        <v>1.3125E-2</v>
      </c>
      <c r="L5762" s="21" cm="1">
        <f t="array" ref="L5762">MMULT(B5762:K5762,$D$28:$D$37)</f>
        <v>1.2441166927000003E-2</v>
      </c>
    </row>
    <row r="5763" spans="1:12" x14ac:dyDescent="0.35">
      <c r="A5763" s="22">
        <v>42269</v>
      </c>
      <c r="B5763" s="21">
        <v>-1.8217000000000001E-2</v>
      </c>
      <c r="C5763" s="21">
        <v>-1.2338999999999999E-2</v>
      </c>
      <c r="D5763" s="21">
        <v>-7.1500000000000001E-3</v>
      </c>
      <c r="E5763" s="21">
        <v>-1.4172000000000001E-2</v>
      </c>
      <c r="F5763" s="21">
        <v>-6.6909999999999999E-3</v>
      </c>
      <c r="G5763" s="21">
        <v>-1.3362000000000001E-2</v>
      </c>
      <c r="H5763" s="21">
        <v>-1.196E-2</v>
      </c>
      <c r="I5763" s="21">
        <v>-7.2989999999999999E-3</v>
      </c>
      <c r="J5763" s="21">
        <v>-3.0903E-2</v>
      </c>
      <c r="K5763" s="21">
        <v>-5.0619999999999997E-3</v>
      </c>
      <c r="L5763" s="21" cm="1">
        <f t="array" ref="L5763">MMULT(B5763:K5763,$D$28:$D$37)</f>
        <v>-1.4917940576999999E-2</v>
      </c>
    </row>
    <row r="5764" spans="1:12" x14ac:dyDescent="0.35">
      <c r="A5764" s="22">
        <v>42270</v>
      </c>
      <c r="B5764" s="21">
        <v>-4.3280000000000002E-3</v>
      </c>
      <c r="C5764" s="21">
        <v>4.6000000000000001E-4</v>
      </c>
      <c r="D5764" s="21">
        <v>1.8519999999999999E-3</v>
      </c>
      <c r="E5764" s="21">
        <v>-1.0055E-2</v>
      </c>
      <c r="F5764" s="21">
        <v>3.1949999999999999E-3</v>
      </c>
      <c r="G5764" s="21">
        <v>8.7399999999999999E-4</v>
      </c>
      <c r="H5764" s="21">
        <v>-7.8100000000000001E-4</v>
      </c>
      <c r="I5764" s="21">
        <v>1.1730000000000001E-2</v>
      </c>
      <c r="J5764" s="21">
        <v>-4.849E-3</v>
      </c>
      <c r="K5764" s="21">
        <v>-4.6560000000000004E-3</v>
      </c>
      <c r="L5764" s="21" cm="1">
        <f t="array" ref="L5764">MMULT(B5764:K5764,$D$28:$D$37)</f>
        <v>-3.062814881E-3</v>
      </c>
    </row>
    <row r="5765" spans="1:12" x14ac:dyDescent="0.35">
      <c r="A5765" s="22">
        <v>42271</v>
      </c>
      <c r="B5765" s="21">
        <v>-4.3280000000000002E-3</v>
      </c>
      <c r="C5765" s="21">
        <v>7.8910000000000004E-3</v>
      </c>
      <c r="D5765" s="21">
        <v>-9.2400000000000002E-4</v>
      </c>
      <c r="E5765" s="21">
        <v>4.0280000000000003E-3</v>
      </c>
      <c r="F5765" s="21">
        <v>1.4630000000000001E-3</v>
      </c>
      <c r="G5765" s="21">
        <v>-3.637E-3</v>
      </c>
      <c r="H5765" s="21">
        <v>7.8200000000000003E-4</v>
      </c>
      <c r="I5765" s="21">
        <v>1.0036E-2</v>
      </c>
      <c r="J5765" s="21">
        <v>7.0879999999999997E-3</v>
      </c>
      <c r="K5765" s="21">
        <v>-5.5440000000000003E-3</v>
      </c>
      <c r="L5765" s="21" cm="1">
        <f t="array" ref="L5765">MMULT(B5765:K5765,$D$28:$D$37)</f>
        <v>-1.3563603649999999E-3</v>
      </c>
    </row>
    <row r="5766" spans="1:12" x14ac:dyDescent="0.35">
      <c r="A5766" s="22">
        <v>42272</v>
      </c>
      <c r="B5766" s="21">
        <v>-1.7798999999999999E-2</v>
      </c>
      <c r="C5766" s="21">
        <v>-2.3601E-2</v>
      </c>
      <c r="D5766" s="21">
        <v>3.0839999999999999E-3</v>
      </c>
      <c r="E5766" s="21">
        <v>-2.2145000000000001E-2</v>
      </c>
      <c r="F5766" s="21">
        <v>3.4380000000000001E-3</v>
      </c>
      <c r="G5766" s="21">
        <v>3.0669999999999998E-3</v>
      </c>
      <c r="H5766" s="21">
        <v>-1.0933E-2</v>
      </c>
      <c r="I5766" s="21">
        <v>-6.5100000000000002E-3</v>
      </c>
      <c r="J5766" s="21">
        <v>4.3990000000000001E-3</v>
      </c>
      <c r="K5766" s="21">
        <v>8.8944999999999996E-2</v>
      </c>
      <c r="L5766" s="21" cm="1">
        <f t="array" ref="L5766">MMULT(B5766:K5766,$D$28:$D$37)</f>
        <v>-9.3639328800000036E-3</v>
      </c>
    </row>
    <row r="5767" spans="1:12" x14ac:dyDescent="0.35">
      <c r="A5767" s="22">
        <v>42275</v>
      </c>
      <c r="B5767" s="21">
        <v>-3.8511999999999998E-2</v>
      </c>
      <c r="C5767" s="21">
        <v>-3.3008000000000003E-2</v>
      </c>
      <c r="D5767" s="21">
        <v>-1.6702999999999999E-2</v>
      </c>
      <c r="E5767" s="21">
        <v>-4.2800999999999999E-2</v>
      </c>
      <c r="F5767" s="21">
        <v>-2.2613999999999999E-2</v>
      </c>
      <c r="G5767" s="21">
        <v>-2.2419999999999999E-2</v>
      </c>
      <c r="H5767" s="21">
        <v>-4.6980000000000001E-2</v>
      </c>
      <c r="I5767" s="21">
        <v>-3.8281999999999997E-2</v>
      </c>
      <c r="J5767" s="21">
        <v>-3.4014999999999997E-2</v>
      </c>
      <c r="K5767" s="21">
        <v>-2.2880000000000001E-2</v>
      </c>
      <c r="L5767" s="21" cm="1">
        <f t="array" ref="L5767">MMULT(B5767:K5767,$D$28:$D$37)</f>
        <v>-3.6712190212999998E-2</v>
      </c>
    </row>
    <row r="5768" spans="1:12" x14ac:dyDescent="0.35">
      <c r="A5768" s="22">
        <v>42276</v>
      </c>
      <c r="B5768" s="21">
        <v>-1.5851000000000001E-2</v>
      </c>
      <c r="C5768" s="21">
        <v>-7.1650000000000004E-3</v>
      </c>
      <c r="D5768" s="21">
        <v>1.584E-2</v>
      </c>
      <c r="E5768" s="21">
        <v>9.8400000000000007E-4</v>
      </c>
      <c r="F5768" s="21">
        <v>-1.0429000000000001E-2</v>
      </c>
      <c r="G5768" s="21">
        <v>-5.659E-3</v>
      </c>
      <c r="H5768" s="21">
        <v>-2.4859999999999999E-3</v>
      </c>
      <c r="I5768" s="21">
        <v>-8.9700000000000001E-4</v>
      </c>
      <c r="J5768" s="21">
        <v>-1.1032E-2</v>
      </c>
      <c r="K5768" s="21">
        <v>-2.0223000000000001E-2</v>
      </c>
      <c r="L5768" s="21" cm="1">
        <f t="array" ref="L5768">MMULT(B5768:K5768,$D$28:$D$37)</f>
        <v>-9.7204764059999962E-3</v>
      </c>
    </row>
    <row r="5769" spans="1:12" x14ac:dyDescent="0.35">
      <c r="A5769" s="22">
        <v>42277</v>
      </c>
      <c r="B5769" s="21">
        <v>3.1891000000000003E-2</v>
      </c>
      <c r="C5769" s="21">
        <v>7.0949999999999997E-3</v>
      </c>
      <c r="D5769" s="21">
        <v>1.0770999999999999E-2</v>
      </c>
      <c r="E5769" s="21">
        <v>3.0442E-2</v>
      </c>
      <c r="F5769" s="21">
        <v>2.2849999999999999E-2</v>
      </c>
      <c r="G5769" s="21">
        <v>3.2199999999999999E-2</v>
      </c>
      <c r="H5769" s="21">
        <v>1.495E-2</v>
      </c>
      <c r="I5769" s="21">
        <v>2.0101000000000001E-2</v>
      </c>
      <c r="J5769" s="21">
        <v>4.2175999999999998E-2</v>
      </c>
      <c r="K5769" s="21">
        <v>2.7576E-2</v>
      </c>
      <c r="L5769" s="21" cm="1">
        <f t="array" ref="L5769">MMULT(B5769:K5769,$D$28:$D$37)</f>
        <v>2.802250706E-2</v>
      </c>
    </row>
    <row r="5770" spans="1:12" x14ac:dyDescent="0.35">
      <c r="A5770" s="22">
        <v>42278</v>
      </c>
      <c r="B5770" s="21">
        <v>1.7250000000000001E-2</v>
      </c>
      <c r="C5770" s="21">
        <v>-3.4299999999999997E-2</v>
      </c>
      <c r="D5770" s="21">
        <v>2.5370000000000002E-3</v>
      </c>
      <c r="E5770" s="21">
        <v>8.2629999999999995E-3</v>
      </c>
      <c r="F5770" s="21">
        <v>1.3334E-2</v>
      </c>
      <c r="G5770" s="21">
        <v>1.2623000000000001E-2</v>
      </c>
      <c r="H5770" s="21">
        <v>1.9231000000000002E-2</v>
      </c>
      <c r="I5770" s="21">
        <v>1.1259999999999999E-2</v>
      </c>
      <c r="J5770" s="21">
        <v>2.8006E-2</v>
      </c>
      <c r="K5770" s="21">
        <v>6.9940000000000002E-3</v>
      </c>
      <c r="L5770" s="21" cm="1">
        <f t="array" ref="L5770">MMULT(B5770:K5770,$D$28:$D$37)</f>
        <v>1.4013300854E-2</v>
      </c>
    </row>
    <row r="5771" spans="1:12" x14ac:dyDescent="0.35">
      <c r="A5771" s="22">
        <v>42279</v>
      </c>
      <c r="B5771" s="21">
        <v>2.2699E-2</v>
      </c>
      <c r="C5771" s="21">
        <v>3.2058000000000003E-2</v>
      </c>
      <c r="D5771" s="21">
        <v>1.0225E-2</v>
      </c>
      <c r="E5771" s="21">
        <v>1.4914999999999999E-2</v>
      </c>
      <c r="F5771" s="21">
        <v>6.6649999999999999E-3</v>
      </c>
      <c r="G5771" s="21">
        <v>6.3049999999999998E-3</v>
      </c>
      <c r="H5771" s="21">
        <v>2.4889999999999999E-2</v>
      </c>
      <c r="I5771" s="21">
        <v>1.0437999999999999E-2</v>
      </c>
      <c r="J5771" s="21">
        <v>1.9255000000000001E-2</v>
      </c>
      <c r="K5771" s="21">
        <v>1.1143999999999999E-2</v>
      </c>
      <c r="L5771" s="21" cm="1">
        <f t="array" ref="L5771">MMULT(B5771:K5771,$D$28:$D$37)</f>
        <v>1.8985120433000002E-2</v>
      </c>
    </row>
    <row r="5772" spans="1:12" x14ac:dyDescent="0.35">
      <c r="A5772" s="22">
        <v>42282</v>
      </c>
      <c r="B5772" s="21">
        <v>2.0919E-2</v>
      </c>
      <c r="C5772" s="21">
        <v>-5.7359999999999998E-3</v>
      </c>
      <c r="D5772" s="21">
        <v>1.3828999999999999E-2</v>
      </c>
      <c r="E5772" s="21">
        <v>7.2529999999999999E-3</v>
      </c>
      <c r="F5772" s="21">
        <v>1.1799E-2</v>
      </c>
      <c r="G5772" s="21">
        <v>2.1928E-2</v>
      </c>
      <c r="H5772" s="21">
        <v>8.2260000000000007E-3</v>
      </c>
      <c r="I5772" s="21">
        <v>1.6528999999999999E-2</v>
      </c>
      <c r="J5772" s="21">
        <v>1.8192E-2</v>
      </c>
      <c r="K5772" s="21">
        <v>-7.5069999999999998E-3</v>
      </c>
      <c r="L5772" s="21" cm="1">
        <f t="array" ref="L5772">MMULT(B5772:K5772,$D$28:$D$37)</f>
        <v>1.5694914844999998E-2</v>
      </c>
    </row>
    <row r="5773" spans="1:12" x14ac:dyDescent="0.35">
      <c r="A5773" s="22">
        <v>42283</v>
      </c>
      <c r="B5773" s="21">
        <v>-1.1403999999999999E-2</v>
      </c>
      <c r="C5773" s="21">
        <v>-1.9053E-2</v>
      </c>
      <c r="D5773" s="21">
        <v>7.2160000000000002E-3</v>
      </c>
      <c r="E5773" s="21">
        <v>4.6299999999999998E-4</v>
      </c>
      <c r="F5773" s="21">
        <v>-4.3620000000000004E-3</v>
      </c>
      <c r="G5773" s="21">
        <v>-8.0809999999999996E-3</v>
      </c>
      <c r="H5773" s="21">
        <v>-2.3310000000000002E-3</v>
      </c>
      <c r="I5773" s="21">
        <v>-5.9280000000000001E-3</v>
      </c>
      <c r="J5773" s="21">
        <v>-1.1682E-2</v>
      </c>
      <c r="K5773" s="21">
        <v>-8.6910000000000008E-3</v>
      </c>
      <c r="L5773" s="21" cm="1">
        <f t="array" ref="L5773">MMULT(B5773:K5773,$D$28:$D$37)</f>
        <v>-7.4482980589999992E-3</v>
      </c>
    </row>
    <row r="5774" spans="1:12" x14ac:dyDescent="0.35">
      <c r="A5774" s="22">
        <v>42284</v>
      </c>
      <c r="B5774" s="21">
        <v>8.2979999999999998E-3</v>
      </c>
      <c r="C5774" s="21">
        <v>-3.9343999999999997E-2</v>
      </c>
      <c r="D5774" s="21">
        <v>-1.276E-3</v>
      </c>
      <c r="E5774" s="21">
        <v>1.2647E-2</v>
      </c>
      <c r="F5774" s="21">
        <v>8.1729999999999997E-3</v>
      </c>
      <c r="G5774" s="21">
        <v>8.4279999999999997E-3</v>
      </c>
      <c r="H5774" s="21">
        <v>0</v>
      </c>
      <c r="I5774" s="21">
        <v>1.5330000000000001E-3</v>
      </c>
      <c r="J5774" s="21">
        <v>3.1427999999999998E-2</v>
      </c>
      <c r="K5774" s="21">
        <v>-8.848E-3</v>
      </c>
      <c r="L5774" s="21" cm="1">
        <f t="array" ref="L5774">MMULT(B5774:K5774,$D$28:$D$37)</f>
        <v>6.4279566950000006E-3</v>
      </c>
    </row>
    <row r="5775" spans="1:12" x14ac:dyDescent="0.35">
      <c r="A5775" s="22">
        <v>42285</v>
      </c>
      <c r="B5775" s="21">
        <v>-1.6201E-2</v>
      </c>
      <c r="C5775" s="21">
        <v>-2.2589999999999999E-2</v>
      </c>
      <c r="D5775" s="21">
        <v>1.1594999999999999E-2</v>
      </c>
      <c r="E5775" s="21">
        <v>9.8639999999999995E-3</v>
      </c>
      <c r="F5775" s="21">
        <v>1.1783999999999999E-2</v>
      </c>
      <c r="G5775" s="21">
        <v>1.9223000000000001E-2</v>
      </c>
      <c r="H5775" s="21">
        <v>-5.9579E-2</v>
      </c>
      <c r="I5775" s="21">
        <v>1.1568999999999999E-2</v>
      </c>
      <c r="J5775" s="21">
        <v>3.2223000000000002E-2</v>
      </c>
      <c r="K5775" s="21">
        <v>2.3014E-2</v>
      </c>
      <c r="L5775" s="21" cm="1">
        <f t="array" ref="L5775">MMULT(B5775:K5775,$D$28:$D$37)</f>
        <v>-8.0300703019999982E-3</v>
      </c>
    </row>
    <row r="5776" spans="1:12" x14ac:dyDescent="0.35">
      <c r="A5776" s="22">
        <v>42286</v>
      </c>
      <c r="B5776" s="21">
        <v>1.2454E-2</v>
      </c>
      <c r="C5776" s="21">
        <v>-2.6596999999999999E-2</v>
      </c>
      <c r="D5776" s="21">
        <v>-1.846E-3</v>
      </c>
      <c r="E5776" s="21">
        <v>6.8770000000000003E-3</v>
      </c>
      <c r="F5776" s="21">
        <v>2.2300000000000002E-3</v>
      </c>
      <c r="G5776" s="21">
        <v>2.1870000000000001E-3</v>
      </c>
      <c r="H5776" s="21">
        <v>6.2110000000000004E-3</v>
      </c>
      <c r="I5776" s="21">
        <v>1.0259000000000001E-2</v>
      </c>
      <c r="J5776" s="21">
        <v>-1.176E-3</v>
      </c>
      <c r="K5776" s="21">
        <v>2.4000000000000001E-4</v>
      </c>
      <c r="L5776" s="21" cm="1">
        <f t="array" ref="L5776">MMULT(B5776:K5776,$D$28:$D$37)</f>
        <v>8.8765051600000009E-3</v>
      </c>
    </row>
    <row r="5777" spans="1:12" x14ac:dyDescent="0.35">
      <c r="A5777" s="22">
        <v>42289</v>
      </c>
      <c r="B5777" s="21">
        <v>1.9248000000000001E-2</v>
      </c>
      <c r="C5777" s="21">
        <v>-2.3154999999999999E-2</v>
      </c>
      <c r="D5777" s="21">
        <v>4.6709999999999998E-3</v>
      </c>
      <c r="E5777" s="21">
        <v>2.5812999999999999E-2</v>
      </c>
      <c r="F5777" s="21">
        <v>4.6979999999999999E-3</v>
      </c>
      <c r="G5777" s="21">
        <v>6.5459999999999997E-3</v>
      </c>
      <c r="H5777" s="21">
        <v>1.0699999999999999E-2</v>
      </c>
      <c r="I5777" s="21">
        <v>7.8239999999999994E-3</v>
      </c>
      <c r="J5777" s="21">
        <v>-7.85E-4</v>
      </c>
      <c r="K5777" s="21">
        <v>1.1926000000000001E-2</v>
      </c>
      <c r="L5777" s="21" cm="1">
        <f t="array" ref="L5777">MMULT(B5777:K5777,$D$28:$D$37)</f>
        <v>1.6430735167999998E-2</v>
      </c>
    </row>
    <row r="5778" spans="1:12" x14ac:dyDescent="0.35">
      <c r="A5778" s="22">
        <v>42290</v>
      </c>
      <c r="B5778" s="21">
        <v>-2.3449999999999999E-3</v>
      </c>
      <c r="C5778" s="21">
        <v>1.7024000000000001E-2</v>
      </c>
      <c r="D5778" s="21">
        <v>1.356E-3</v>
      </c>
      <c r="E5778" s="21">
        <v>-1.6260000000000001E-3</v>
      </c>
      <c r="F5778" s="21">
        <v>-2.379E-3</v>
      </c>
      <c r="G5778" s="21">
        <v>-1.1381E-2</v>
      </c>
      <c r="H5778" s="21">
        <v>2.4429999999999999E-3</v>
      </c>
      <c r="I5778" s="21">
        <v>-6.2769999999999996E-3</v>
      </c>
      <c r="J5778" s="21">
        <v>-1.4789E-2</v>
      </c>
      <c r="K5778" s="21">
        <v>-4.9040000000000004E-3</v>
      </c>
      <c r="L5778" s="21" cm="1">
        <f t="array" ref="L5778">MMULT(B5778:K5778,$D$28:$D$37)</f>
        <v>-2.2443188599999995E-3</v>
      </c>
    </row>
    <row r="5779" spans="1:12" x14ac:dyDescent="0.35">
      <c r="A5779" s="22">
        <v>42291</v>
      </c>
      <c r="B5779" s="21">
        <v>-7.4149999999999997E-3</v>
      </c>
      <c r="C5779" s="21">
        <v>-1.081E-2</v>
      </c>
      <c r="D5779" s="21">
        <v>-5.4169999999999999E-3</v>
      </c>
      <c r="E5779" s="21">
        <v>-2.5218999999999998E-2</v>
      </c>
      <c r="F5779" s="21">
        <v>-1.1018999999999999E-2</v>
      </c>
      <c r="G5779" s="21">
        <v>-1.2744999999999999E-2</v>
      </c>
      <c r="H5779" s="21">
        <v>-2.5183000000000001E-2</v>
      </c>
      <c r="I5779" s="21">
        <v>-2.2273999999999999E-2</v>
      </c>
      <c r="J5779" s="21">
        <v>-1.4744999999999999E-2</v>
      </c>
      <c r="K5779" s="21">
        <v>2.3800000000000001E-4</v>
      </c>
      <c r="L5779" s="21" cm="1">
        <f t="array" ref="L5779">MMULT(B5779:K5779,$D$28:$D$37)</f>
        <v>-1.1603285506999999E-2</v>
      </c>
    </row>
    <row r="5780" spans="1:12" x14ac:dyDescent="0.35">
      <c r="A5780" s="22">
        <v>42292</v>
      </c>
      <c r="B5780" s="21">
        <v>3.2321999999999997E-2</v>
      </c>
      <c r="C5780" s="21">
        <v>2.0426E-2</v>
      </c>
      <c r="D5780" s="21">
        <v>8.1700000000000002E-3</v>
      </c>
      <c r="E5780" s="21">
        <v>1.2364E-2</v>
      </c>
      <c r="F5780" s="21">
        <v>1.2805E-2</v>
      </c>
      <c r="G5780" s="21">
        <v>8.4679999999999998E-3</v>
      </c>
      <c r="H5780" s="21">
        <v>2.1250000000000002E-2</v>
      </c>
      <c r="I5780" s="21">
        <v>1.4791E-2</v>
      </c>
      <c r="J5780" s="21">
        <v>9.0329999999999994E-3</v>
      </c>
      <c r="K5780" s="21">
        <v>2.3442000000000001E-2</v>
      </c>
      <c r="L5780" s="21" cm="1">
        <f t="array" ref="L5780">MMULT(B5780:K5780,$D$28:$D$37)</f>
        <v>2.4720635760000002E-2</v>
      </c>
    </row>
    <row r="5781" spans="1:12" x14ac:dyDescent="0.35">
      <c r="A5781" s="22">
        <v>42293</v>
      </c>
      <c r="B5781" s="21">
        <v>1.4793000000000001E-2</v>
      </c>
      <c r="C5781" s="21">
        <v>2.5756000000000001E-2</v>
      </c>
      <c r="D5781" s="21">
        <v>1.119E-2</v>
      </c>
      <c r="E5781" s="21">
        <v>6.992E-3</v>
      </c>
      <c r="F5781" s="21">
        <v>7.6350000000000003E-3</v>
      </c>
      <c r="G5781" s="21">
        <v>1.789E-3</v>
      </c>
      <c r="H5781" s="21">
        <v>1.632E-3</v>
      </c>
      <c r="I5781" s="21">
        <v>4.0210000000000003E-3</v>
      </c>
      <c r="J5781" s="21">
        <v>-1.3495E-2</v>
      </c>
      <c r="K5781" s="21">
        <v>1.3044E-2</v>
      </c>
      <c r="L5781" s="21" cm="1">
        <f t="array" ref="L5781">MMULT(B5781:K5781,$D$28:$D$37)</f>
        <v>1.1299107395999999E-2</v>
      </c>
    </row>
    <row r="5782" spans="1:12" x14ac:dyDescent="0.35">
      <c r="A5782" s="22">
        <v>42296</v>
      </c>
      <c r="B5782" s="21">
        <v>4.1869999999999997E-3</v>
      </c>
      <c r="C5782" s="21">
        <v>4.8019999999999998E-3</v>
      </c>
      <c r="D5782" s="21">
        <v>-3.1480000000000002E-3</v>
      </c>
      <c r="E5782" s="21">
        <v>2.9597999999999999E-2</v>
      </c>
      <c r="F5782" s="21">
        <v>2.9329999999999998E-3</v>
      </c>
      <c r="G5782" s="21">
        <v>8.9309999999999997E-3</v>
      </c>
      <c r="H5782" s="21">
        <v>4.0700000000000003E-4</v>
      </c>
      <c r="I5782" s="21">
        <v>1.7354000000000001E-2</v>
      </c>
      <c r="J5782" s="21">
        <v>-6.0949999999999997E-3</v>
      </c>
      <c r="K5782" s="21">
        <v>2.1000999999999999E-2</v>
      </c>
      <c r="L5782" s="21" cm="1">
        <f t="array" ref="L5782">MMULT(B5782:K5782,$D$28:$D$37)</f>
        <v>8.4554867370000009E-3</v>
      </c>
    </row>
    <row r="5783" spans="1:12" x14ac:dyDescent="0.35">
      <c r="A5783" s="22">
        <v>42297</v>
      </c>
      <c r="B5783" s="21">
        <v>-2.1408E-2</v>
      </c>
      <c r="C5783" s="21">
        <v>-6.6068000000000002E-2</v>
      </c>
      <c r="D5783" s="21">
        <v>-6.221E-3</v>
      </c>
      <c r="E5783" s="21">
        <v>-2.6310000000000001E-3</v>
      </c>
      <c r="F5783" s="21">
        <v>-2.0309999999999998E-3</v>
      </c>
      <c r="G5783" s="21">
        <v>-8.0350000000000005E-3</v>
      </c>
      <c r="H5783" s="21">
        <v>-5.7000000000000002E-3</v>
      </c>
      <c r="I5783" s="21">
        <v>-1.4760000000000001E-3</v>
      </c>
      <c r="J5783" s="21">
        <v>2.0577999999999999E-2</v>
      </c>
      <c r="K5783" s="21">
        <v>-6.306E-3</v>
      </c>
      <c r="L5783" s="21" cm="1">
        <f t="array" ref="L5783">MMULT(B5783:K5783,$D$28:$D$37)</f>
        <v>-1.3929895055999999E-2</v>
      </c>
    </row>
    <row r="5784" spans="1:12" x14ac:dyDescent="0.35">
      <c r="A5784" s="22">
        <v>42298</v>
      </c>
      <c r="B5784" s="21">
        <v>-9.1109999999999993E-3</v>
      </c>
      <c r="C5784" s="21">
        <v>-1.3801000000000001E-2</v>
      </c>
      <c r="D5784" s="21">
        <v>-1.2519000000000001E-2</v>
      </c>
      <c r="E5784" s="21">
        <v>-5.9890000000000004E-3</v>
      </c>
      <c r="F5784" s="21">
        <v>3.663E-3</v>
      </c>
      <c r="G5784" s="21">
        <v>-1.647E-3</v>
      </c>
      <c r="H5784" s="21">
        <v>-8.6E-3</v>
      </c>
      <c r="I5784" s="21">
        <v>-5.7489999999999998E-3</v>
      </c>
      <c r="J5784" s="21">
        <v>-1.3887E-2</v>
      </c>
      <c r="K5784" s="21">
        <v>7.5500000000000003E-4</v>
      </c>
      <c r="L5784" s="21" cm="1">
        <f t="array" ref="L5784">MMULT(B5784:K5784,$D$28:$D$37)</f>
        <v>-7.7710175129999991E-3</v>
      </c>
    </row>
    <row r="5785" spans="1:12" x14ac:dyDescent="0.35">
      <c r="A5785" s="22">
        <v>42299</v>
      </c>
      <c r="B5785" s="21">
        <v>1.4645999999999999E-2</v>
      </c>
      <c r="C5785" s="21">
        <v>7.7590000000000003E-3</v>
      </c>
      <c r="D5785" s="21">
        <v>8.1237000000000004E-2</v>
      </c>
      <c r="E5785" s="21">
        <v>-7.1980000000000004E-3</v>
      </c>
      <c r="F5785" s="21">
        <v>8.5970000000000005E-3</v>
      </c>
      <c r="G5785" s="21">
        <v>9.6259999999999991E-3</v>
      </c>
      <c r="H5785" s="21">
        <v>0.13919899999999999</v>
      </c>
      <c r="I5785" s="21">
        <v>1.5859999999999999E-2</v>
      </c>
      <c r="J5785" s="21">
        <v>4.0894E-2</v>
      </c>
      <c r="K5785" s="21">
        <v>-4.5300000000000001E-4</v>
      </c>
      <c r="L5785" s="21" cm="1">
        <f t="array" ref="L5785">MMULT(B5785:K5785,$D$28:$D$37)</f>
        <v>2.2775721718999997E-2</v>
      </c>
    </row>
    <row r="5786" spans="1:12" x14ac:dyDescent="0.35">
      <c r="A5786" s="22">
        <v>42300</v>
      </c>
      <c r="B5786" s="21">
        <v>6.2279000000000001E-2</v>
      </c>
      <c r="C5786" s="21">
        <v>-1.2422000000000001E-2</v>
      </c>
      <c r="D5786" s="21">
        <v>1.5514E-2</v>
      </c>
      <c r="E5786" s="21">
        <v>8.8739999999999999E-3</v>
      </c>
      <c r="F5786" s="21">
        <v>2.0100000000000001E-3</v>
      </c>
      <c r="G5786" s="21">
        <v>1.771E-3</v>
      </c>
      <c r="H5786" s="21">
        <v>2.103E-2</v>
      </c>
      <c r="I5786" s="21">
        <v>1.8214000000000001E-2</v>
      </c>
      <c r="J5786" s="21">
        <v>-2.0424000000000001E-2</v>
      </c>
      <c r="K5786" s="21">
        <v>-1.4198000000000001E-2</v>
      </c>
      <c r="L5786" s="21" cm="1">
        <f t="array" ref="L5786">MMULT(B5786:K5786,$D$28:$D$37)</f>
        <v>3.9081022924000001E-2</v>
      </c>
    </row>
    <row r="5787" spans="1:12" x14ac:dyDescent="0.35">
      <c r="A5787" s="22">
        <v>42303</v>
      </c>
      <c r="B5787" s="21">
        <v>1.5993E-2</v>
      </c>
      <c r="C5787" s="21">
        <v>2.9509000000000001E-2</v>
      </c>
      <c r="D5787" s="21">
        <v>-3.6419999999999998E-3</v>
      </c>
      <c r="E5787" s="21">
        <v>3.6465999999999998E-2</v>
      </c>
      <c r="F5787" s="21">
        <v>3.2100000000000002E-3</v>
      </c>
      <c r="G5787" s="21">
        <v>8.2939999999999993E-3</v>
      </c>
      <c r="H5787" s="21">
        <v>3.5500000000000001E-4</v>
      </c>
      <c r="I5787" s="21">
        <v>1.3096999999999999E-2</v>
      </c>
      <c r="J5787" s="21">
        <v>1.7396999999999999E-2</v>
      </c>
      <c r="K5787" s="21">
        <v>6.5120000000000004E-3</v>
      </c>
      <c r="L5787" s="21" cm="1">
        <f t="array" ref="L5787">MMULT(B5787:K5787,$D$28:$D$37)</f>
        <v>1.5457970333000001E-2</v>
      </c>
    </row>
    <row r="5788" spans="1:12" x14ac:dyDescent="0.35">
      <c r="A5788" s="22">
        <v>42304</v>
      </c>
      <c r="B5788" s="21">
        <v>3.9430000000000003E-3</v>
      </c>
      <c r="C5788" s="21">
        <v>-2.281E-2</v>
      </c>
      <c r="D5788" s="21">
        <v>-4.8139999999999997E-3</v>
      </c>
      <c r="E5788" s="21">
        <v>-9.2069999999999999E-3</v>
      </c>
      <c r="F5788" s="21">
        <v>-4.3200000000000001E-3</v>
      </c>
      <c r="G5788" s="21">
        <v>-8.2249999999999997E-3</v>
      </c>
      <c r="H5788" s="21">
        <v>7.1000000000000004E-3</v>
      </c>
      <c r="I5788" s="21">
        <v>-1.1351E-2</v>
      </c>
      <c r="J5788" s="21">
        <v>1.8013000000000001E-2</v>
      </c>
      <c r="K5788" s="21">
        <v>-4.2620000000000002E-3</v>
      </c>
      <c r="L5788" s="21" cm="1">
        <f t="array" ref="L5788">MMULT(B5788:K5788,$D$28:$D$37)</f>
        <v>5.7770578000000114E-5</v>
      </c>
    </row>
    <row r="5789" spans="1:12" x14ac:dyDescent="0.35">
      <c r="A5789" s="22">
        <v>42305</v>
      </c>
      <c r="B5789" s="21">
        <v>9.9670000000000002E-3</v>
      </c>
      <c r="C5789" s="21">
        <v>1.2408000000000001E-2</v>
      </c>
      <c r="D5789" s="21">
        <v>1.1645000000000001E-2</v>
      </c>
      <c r="E5789" s="21">
        <v>8.8400000000000002E-4</v>
      </c>
      <c r="F5789" s="21">
        <v>-5.2220000000000001E-3</v>
      </c>
      <c r="G5789" s="21">
        <v>6.3899999999999998E-3</v>
      </c>
      <c r="H5789" s="21">
        <v>-4.2300000000000003E-3</v>
      </c>
      <c r="I5789" s="21">
        <v>1.2756999999999999E-2</v>
      </c>
      <c r="J5789" s="21">
        <v>-1.4104E-2</v>
      </c>
      <c r="K5789" s="21">
        <v>3.5929999999999998E-3</v>
      </c>
      <c r="L5789" s="21" cm="1">
        <f t="array" ref="L5789">MMULT(B5789:K5789,$D$28:$D$37)</f>
        <v>7.0894436649999995E-3</v>
      </c>
    </row>
    <row r="5790" spans="1:12" x14ac:dyDescent="0.35">
      <c r="A5790" s="22">
        <v>42306</v>
      </c>
      <c r="B5790" s="21">
        <v>1.5313999999999999E-2</v>
      </c>
      <c r="C5790" s="21">
        <v>-6.2449999999999997E-3</v>
      </c>
      <c r="D5790" s="21">
        <v>-2.833E-3</v>
      </c>
      <c r="E5790" s="21">
        <v>1.5044E-2</v>
      </c>
      <c r="F5790" s="21">
        <v>-1.534E-3</v>
      </c>
      <c r="G5790" s="21">
        <v>-2.026E-3</v>
      </c>
      <c r="H5790" s="21">
        <v>-2.4780000000000002E-3</v>
      </c>
      <c r="I5790" s="21">
        <v>-1.5903E-2</v>
      </c>
      <c r="J5790" s="21">
        <v>1.1709999999999999E-3</v>
      </c>
      <c r="K5790" s="21">
        <v>-1.2949999999999999E-3</v>
      </c>
      <c r="L5790" s="21" cm="1">
        <f t="array" ref="L5790">MMULT(B5790:K5790,$D$28:$D$37)</f>
        <v>9.0684130030000022E-3</v>
      </c>
    </row>
    <row r="5791" spans="1:12" x14ac:dyDescent="0.35">
      <c r="A5791" s="22">
        <v>42307</v>
      </c>
      <c r="B5791" s="21">
        <v>-1.0369999999999999E-3</v>
      </c>
      <c r="C5791" s="21">
        <v>-2.2209E-2</v>
      </c>
      <c r="D5791" s="21">
        <v>-3.2850000000000002E-3</v>
      </c>
      <c r="E5791" s="21">
        <v>2.0053999999999999E-2</v>
      </c>
      <c r="F5791" s="21">
        <v>8.1000000000000004E-5</v>
      </c>
      <c r="G5791" s="21">
        <v>-5.4100000000000003E-4</v>
      </c>
      <c r="H5791" s="21">
        <v>-9.9360000000000004E-3</v>
      </c>
      <c r="I5791" s="21">
        <v>1.1199999999999999E-3</v>
      </c>
      <c r="J5791" s="21">
        <v>-2.598E-3</v>
      </c>
      <c r="K5791" s="21">
        <v>-6.8599999999999998E-4</v>
      </c>
      <c r="L5791" s="21" cm="1">
        <f t="array" ref="L5791">MMULT(B5791:K5791,$D$28:$D$37)</f>
        <v>1.0883360550000001E-3</v>
      </c>
    </row>
    <row r="5792" spans="1:12" x14ac:dyDescent="0.35">
      <c r="A5792" s="22">
        <v>42310</v>
      </c>
      <c r="B5792" s="21">
        <v>3.9139999999999999E-3</v>
      </c>
      <c r="C5792" s="21">
        <v>3.3151E-2</v>
      </c>
      <c r="D5792" s="21">
        <v>-1.2470000000000001E-3</v>
      </c>
      <c r="E5792" s="21">
        <v>8.9049999999999997E-3</v>
      </c>
      <c r="F5792" s="21">
        <v>6.228E-3</v>
      </c>
      <c r="G5792" s="21">
        <v>-8.1300000000000003E-4</v>
      </c>
      <c r="H5792" s="21">
        <v>2.1505E-2</v>
      </c>
      <c r="I5792" s="21">
        <v>-5.274E-3</v>
      </c>
      <c r="J5792" s="21">
        <v>8.8559999999999993E-3</v>
      </c>
      <c r="K5792" s="21">
        <v>1.2210000000000001E-3</v>
      </c>
      <c r="L5792" s="21" cm="1">
        <f t="array" ref="L5792">MMULT(B5792:K5792,$D$28:$D$37)</f>
        <v>4.8129135049999995E-3</v>
      </c>
    </row>
    <row r="5793" spans="1:12" x14ac:dyDescent="0.35">
      <c r="A5793" s="22">
        <v>42311</v>
      </c>
      <c r="B5793" s="21">
        <v>-4.8380000000000003E-3</v>
      </c>
      <c r="C5793" s="21">
        <v>-2.5446E-2</v>
      </c>
      <c r="D5793" s="21">
        <v>-2.6800000000000001E-4</v>
      </c>
      <c r="E5793" s="21">
        <v>-1.5610000000000001E-3</v>
      </c>
      <c r="F5793" s="21">
        <v>1.0047E-2</v>
      </c>
      <c r="G5793" s="21">
        <v>2.4399999999999999E-3</v>
      </c>
      <c r="H5793" s="21">
        <v>1.4035000000000001E-2</v>
      </c>
      <c r="I5793" s="21">
        <v>8.9969999999999998E-3</v>
      </c>
      <c r="J5793" s="21">
        <v>-9.6819999999999996E-3</v>
      </c>
      <c r="K5793" s="21">
        <v>1.601E-3</v>
      </c>
      <c r="L5793" s="21" cm="1">
        <f t="array" ref="L5793">MMULT(B5793:K5793,$D$28:$D$37)</f>
        <v>-1.3526893810000004E-3</v>
      </c>
    </row>
    <row r="5794" spans="1:12" x14ac:dyDescent="0.35">
      <c r="A5794" s="22">
        <v>42312</v>
      </c>
      <c r="B5794" s="21">
        <v>2.5012E-2</v>
      </c>
      <c r="C5794" s="21">
        <v>0.111735</v>
      </c>
      <c r="D5794" s="21">
        <v>2.8549999999999999E-3</v>
      </c>
      <c r="E5794" s="21">
        <v>3.1809999999999998E-3</v>
      </c>
      <c r="F5794" s="21">
        <v>-2.2279999999999999E-3</v>
      </c>
      <c r="G5794" s="21">
        <v>-1.1494000000000001E-2</v>
      </c>
      <c r="H5794" s="21">
        <v>1.3840999999999999E-2</v>
      </c>
      <c r="I5794" s="21">
        <v>-1.3376000000000001E-2</v>
      </c>
      <c r="J5794" s="21">
        <v>4.0410000000000003E-3</v>
      </c>
      <c r="K5794" s="21">
        <v>-7.9150000000000002E-3</v>
      </c>
      <c r="L5794" s="21" cm="1">
        <f t="array" ref="L5794">MMULT(B5794:K5794,$D$28:$D$37)</f>
        <v>1.4905284795999996E-2</v>
      </c>
    </row>
    <row r="5795" spans="1:12" x14ac:dyDescent="0.35">
      <c r="A5795" s="22">
        <v>42313</v>
      </c>
      <c r="B5795" s="21">
        <v>2.2935000000000001E-2</v>
      </c>
      <c r="C5795" s="21">
        <v>6.0400000000000004E-4</v>
      </c>
      <c r="D5795" s="21">
        <v>4.0039999999999997E-3</v>
      </c>
      <c r="E5795" s="21">
        <v>-4.7089999999999996E-3</v>
      </c>
      <c r="F5795" s="21">
        <v>2.712E-3</v>
      </c>
      <c r="G5795" s="21">
        <v>6.5659999999999998E-3</v>
      </c>
      <c r="H5795" s="21">
        <v>0</v>
      </c>
      <c r="I5795" s="21">
        <v>5.1650000000000003E-3</v>
      </c>
      <c r="J5795" s="21">
        <v>-3.895E-3</v>
      </c>
      <c r="K5795" s="21">
        <v>1.1507E-2</v>
      </c>
      <c r="L5795" s="21" cm="1">
        <f t="array" ref="L5795">MMULT(B5795:K5795,$D$28:$D$37)</f>
        <v>1.370889915E-2</v>
      </c>
    </row>
    <row r="5796" spans="1:12" x14ac:dyDescent="0.35">
      <c r="A5796" s="22">
        <v>42314</v>
      </c>
      <c r="B5796" s="21">
        <v>5.6740000000000002E-3</v>
      </c>
      <c r="C5796" s="21">
        <v>2.5460000000000001E-3</v>
      </c>
      <c r="D5796" s="21">
        <v>4.0759999999999998E-3</v>
      </c>
      <c r="E5796" s="21">
        <v>-8.7100000000000007E-3</v>
      </c>
      <c r="F5796" s="21">
        <v>2.068E-3</v>
      </c>
      <c r="G5796" s="21">
        <v>-5.9800000000000001E-3</v>
      </c>
      <c r="H5796" s="21">
        <v>3.4129999999999998E-3</v>
      </c>
      <c r="I5796" s="21">
        <v>-4.9779999999999998E-3</v>
      </c>
      <c r="J5796" s="21">
        <v>-5.2099999999999998E-4</v>
      </c>
      <c r="K5796" s="21">
        <v>-6.0700000000000001E-4</v>
      </c>
      <c r="L5796" s="21" cm="1">
        <f t="array" ref="L5796">MMULT(B5796:K5796,$D$28:$D$37)</f>
        <v>2.2056817370000007E-3</v>
      </c>
    </row>
    <row r="5797" spans="1:12" x14ac:dyDescent="0.35">
      <c r="A5797" s="22">
        <v>42317</v>
      </c>
      <c r="B5797" s="21">
        <v>-5.8840000000000003E-3</v>
      </c>
      <c r="C5797" s="21">
        <v>-3.0255000000000001E-2</v>
      </c>
      <c r="D5797" s="21">
        <v>-3.3540000000000002E-3</v>
      </c>
      <c r="E5797" s="21">
        <v>-9.5696000000000003E-2</v>
      </c>
      <c r="F5797" s="21">
        <v>-1.1748E-2</v>
      </c>
      <c r="G5797" s="21">
        <v>-1.5313E-2</v>
      </c>
      <c r="H5797" s="21">
        <v>-7.4830000000000001E-3</v>
      </c>
      <c r="I5797" s="21">
        <v>-1.0166E-2</v>
      </c>
      <c r="J5797" s="21">
        <v>-1.1998E-2</v>
      </c>
      <c r="K5797" s="21">
        <v>-9.8650000000000005E-3</v>
      </c>
      <c r="L5797" s="21" cm="1">
        <f t="array" ref="L5797">MMULT(B5797:K5797,$D$28:$D$37)</f>
        <v>-1.8492252100999997E-2</v>
      </c>
    </row>
    <row r="5798" spans="1:12" x14ac:dyDescent="0.35">
      <c r="A5798" s="22">
        <v>42318</v>
      </c>
      <c r="B5798" s="21">
        <v>6.3920000000000001E-3</v>
      </c>
      <c r="C5798" s="21">
        <v>-3.9187E-2</v>
      </c>
      <c r="D5798" s="21">
        <v>2.568E-3</v>
      </c>
      <c r="E5798" s="21">
        <v>9.4500000000000001E-3</v>
      </c>
      <c r="F5798" s="21">
        <v>6.1040000000000001E-3</v>
      </c>
      <c r="G5798" s="21">
        <v>1.8328000000000001E-2</v>
      </c>
      <c r="H5798" s="21">
        <v>-1.371E-3</v>
      </c>
      <c r="I5798" s="21">
        <v>1.3694E-2</v>
      </c>
      <c r="J5798" s="21">
        <v>1.0031999999999999E-2</v>
      </c>
      <c r="K5798" s="21">
        <v>-3.679E-3</v>
      </c>
      <c r="L5798" s="21" cm="1">
        <f t="array" ref="L5798">MMULT(B5798:K5798,$D$28:$D$37)</f>
        <v>5.9205255229999995E-3</v>
      </c>
    </row>
    <row r="5799" spans="1:12" x14ac:dyDescent="0.35">
      <c r="A5799" s="22">
        <v>42319</v>
      </c>
      <c r="B5799" s="21">
        <v>2.0570999999999999E-2</v>
      </c>
      <c r="C5799" s="21">
        <v>1.1917000000000001E-2</v>
      </c>
      <c r="D5799" s="21">
        <v>5.5640000000000004E-3</v>
      </c>
      <c r="E5799" s="21">
        <v>4.5640000000000003E-3</v>
      </c>
      <c r="F5799" s="21">
        <v>-4.3909999999999999E-3</v>
      </c>
      <c r="G5799" s="21">
        <v>-1.6635E-2</v>
      </c>
      <c r="H5799" s="21">
        <v>-6.5199999999999998E-3</v>
      </c>
      <c r="I5799" s="21">
        <v>-4.986E-3</v>
      </c>
      <c r="J5799" s="21">
        <v>-1.3853000000000001E-2</v>
      </c>
      <c r="K5799" s="21">
        <v>-1.9845999999999999E-2</v>
      </c>
      <c r="L5799" s="21" cm="1">
        <f t="array" ref="L5799">MMULT(B5799:K5799,$D$28:$D$37)</f>
        <v>1.0522107829999999E-2</v>
      </c>
    </row>
    <row r="5800" spans="1:12" x14ac:dyDescent="0.35">
      <c r="A5800" s="22">
        <v>42320</v>
      </c>
      <c r="B5800" s="21">
        <v>-1.1363E-2</v>
      </c>
      <c r="C5800" s="21">
        <v>-2.8025999999999999E-2</v>
      </c>
      <c r="D5800" s="21">
        <v>-1.5283E-2</v>
      </c>
      <c r="E5800" s="21">
        <v>-1.171E-2</v>
      </c>
      <c r="F5800" s="21">
        <v>-7.2170000000000003E-3</v>
      </c>
      <c r="G5800" s="21">
        <v>8.1810000000000008E-3</v>
      </c>
      <c r="H5800" s="21">
        <v>-1.3472E-2</v>
      </c>
      <c r="I5800" s="21">
        <v>-1.2930000000000001E-2</v>
      </c>
      <c r="J5800" s="21">
        <v>-1.2456999999999999E-2</v>
      </c>
      <c r="K5800" s="21">
        <v>-1.1301E-2</v>
      </c>
      <c r="L5800" s="21" cm="1">
        <f t="array" ref="L5800">MMULT(B5800:K5800,$D$28:$D$37)</f>
        <v>-1.1738293417000001E-2</v>
      </c>
    </row>
    <row r="5801" spans="1:12" x14ac:dyDescent="0.35">
      <c r="A5801" s="22">
        <v>42321</v>
      </c>
      <c r="B5801" s="21">
        <v>-3.4930999999999997E-2</v>
      </c>
      <c r="C5801" s="21">
        <v>-2.7002999999999999E-2</v>
      </c>
      <c r="D5801" s="21">
        <v>-1.9088000000000001E-2</v>
      </c>
      <c r="E5801" s="21">
        <v>-1.2374E-2</v>
      </c>
      <c r="F5801" s="21">
        <v>-3.0772999999999998E-2</v>
      </c>
      <c r="G5801" s="21">
        <v>-3.6033999999999997E-2</v>
      </c>
      <c r="H5801" s="21">
        <v>-1.2955E-2</v>
      </c>
      <c r="I5801" s="21">
        <v>-2.1777999999999999E-2</v>
      </c>
      <c r="J5801" s="21">
        <v>-2.3886000000000001E-2</v>
      </c>
      <c r="K5801" s="21">
        <v>-3.2703999999999997E-2</v>
      </c>
      <c r="L5801" s="21" cm="1">
        <f t="array" ref="L5801">MMULT(B5801:K5801,$D$28:$D$37)</f>
        <v>-2.8341214475000005E-2</v>
      </c>
    </row>
    <row r="5802" spans="1:12" x14ac:dyDescent="0.35">
      <c r="A5802" s="22">
        <v>42324</v>
      </c>
      <c r="B5802" s="21">
        <v>8.5000000000000006E-3</v>
      </c>
      <c r="C5802" s="21">
        <v>3.4365E-2</v>
      </c>
      <c r="D5802" s="21">
        <v>9.9120000000000007E-3</v>
      </c>
      <c r="E5802" s="21">
        <v>-2.3795E-2</v>
      </c>
      <c r="F5802" s="21">
        <v>7.0000000000000001E-3</v>
      </c>
      <c r="G5802" s="21">
        <v>2.2114000000000002E-2</v>
      </c>
      <c r="H5802" s="21">
        <v>1.0286999999999999E-2</v>
      </c>
      <c r="I5802" s="21">
        <v>1.5734999999999999E-2</v>
      </c>
      <c r="J5802" s="21">
        <v>1.3473000000000001E-2</v>
      </c>
      <c r="K5802" s="21">
        <v>1.3129999999999999E-2</v>
      </c>
      <c r="L5802" s="21" cm="1">
        <f t="array" ref="L5802">MMULT(B5802:K5802,$D$28:$D$37)</f>
        <v>5.5070039350000009E-3</v>
      </c>
    </row>
    <row r="5803" spans="1:12" x14ac:dyDescent="0.35">
      <c r="A5803" s="22">
        <v>42325</v>
      </c>
      <c r="B5803" s="21">
        <v>-6.9620000000000003E-3</v>
      </c>
      <c r="C5803" s="21">
        <v>-1.4469999999999999E-3</v>
      </c>
      <c r="D5803" s="21">
        <v>-1.08E-3</v>
      </c>
      <c r="E5803" s="21">
        <v>-6.378E-3</v>
      </c>
      <c r="F5803" s="21">
        <v>4.4191000000000001E-2</v>
      </c>
      <c r="G5803" s="21">
        <v>1.6889999999999999E-2</v>
      </c>
      <c r="H5803" s="21">
        <v>-1.0529999999999999E-3</v>
      </c>
      <c r="I5803" s="21">
        <v>-2.1419999999999998E-3</v>
      </c>
      <c r="J5803" s="21">
        <v>-1.2886999999999999E-2</v>
      </c>
      <c r="K5803" s="21">
        <v>-7.1279999999999998E-3</v>
      </c>
      <c r="L5803" s="21" cm="1">
        <f t="array" ref="L5803">MMULT(B5803:K5803,$D$28:$D$37)</f>
        <v>-4.0555706880000004E-3</v>
      </c>
    </row>
    <row r="5804" spans="1:12" x14ac:dyDescent="0.35">
      <c r="A5804" s="22">
        <v>42326</v>
      </c>
      <c r="B5804" s="21">
        <v>3.1462999999999998E-2</v>
      </c>
      <c r="C5804" s="21">
        <v>3.3036999999999997E-2</v>
      </c>
      <c r="D5804" s="21">
        <v>1.4331999999999999E-2</v>
      </c>
      <c r="E5804" s="21">
        <v>1.5657999999999998E-2</v>
      </c>
      <c r="F5804" s="21">
        <v>2.8530000000000001E-3</v>
      </c>
      <c r="G5804" s="21">
        <v>8.6479999999999994E-3</v>
      </c>
      <c r="H5804" s="21">
        <v>1.0545000000000001E-2</v>
      </c>
      <c r="I5804" s="21">
        <v>2.0643999999999999E-2</v>
      </c>
      <c r="J5804" s="21">
        <v>-7.4209999999999996E-3</v>
      </c>
      <c r="K5804" s="21">
        <v>2.6105E-2</v>
      </c>
      <c r="L5804" s="21" cm="1">
        <f t="array" ref="L5804">MMULT(B5804:K5804,$D$28:$D$37)</f>
        <v>2.4483055114000001E-2</v>
      </c>
    </row>
    <row r="5805" spans="1:12" x14ac:dyDescent="0.35">
      <c r="A5805" s="22">
        <v>42327</v>
      </c>
      <c r="B5805" s="21">
        <v>-3.421E-3</v>
      </c>
      <c r="C5805" s="21">
        <v>3.3019999999999998E-3</v>
      </c>
      <c r="D5805" s="21">
        <v>6.8430000000000001E-3</v>
      </c>
      <c r="E5805" s="21">
        <v>4.81E-3</v>
      </c>
      <c r="F5805" s="21">
        <v>2.529E-3</v>
      </c>
      <c r="G5805" s="21">
        <v>-1.225E-3</v>
      </c>
      <c r="H5805" s="21">
        <v>6.96E-4</v>
      </c>
      <c r="I5805" s="21">
        <v>-5.5019999999999999E-3</v>
      </c>
      <c r="J5805" s="21">
        <v>4.7070000000000002E-3</v>
      </c>
      <c r="K5805" s="21">
        <v>0</v>
      </c>
      <c r="L5805" s="21" cm="1">
        <f t="array" ref="L5805">MMULT(B5805:K5805,$D$28:$D$37)</f>
        <v>-1.0889109529999999E-3</v>
      </c>
    </row>
    <row r="5806" spans="1:12" x14ac:dyDescent="0.35">
      <c r="A5806" s="22">
        <v>42328</v>
      </c>
      <c r="B5806" s="21">
        <v>1.0858E-2</v>
      </c>
      <c r="C5806" s="21">
        <v>-8.0700000000000008E-3</v>
      </c>
      <c r="D5806" s="21">
        <v>5.3839999999999999E-3</v>
      </c>
      <c r="E5806" s="21">
        <v>-2.4290000000000002E-3</v>
      </c>
      <c r="F5806" s="21">
        <v>2.6407E-2</v>
      </c>
      <c r="G5806" s="21">
        <v>3.2428999999999999E-2</v>
      </c>
      <c r="H5806" s="21">
        <v>1.008E-2</v>
      </c>
      <c r="I5806" s="21">
        <v>8.6230000000000005E-3</v>
      </c>
      <c r="J5806" s="21">
        <v>-3.5829999999999998E-3</v>
      </c>
      <c r="K5806" s="21">
        <v>5.4619000000000001E-2</v>
      </c>
      <c r="L5806" s="21" cm="1">
        <f t="array" ref="L5806">MMULT(B5806:K5806,$D$28:$D$37)</f>
        <v>1.1156863143999999E-2</v>
      </c>
    </row>
    <row r="5807" spans="1:12" x14ac:dyDescent="0.35">
      <c r="A5807" s="22">
        <v>42331</v>
      </c>
      <c r="B5807" s="21">
        <v>1.5768000000000001E-2</v>
      </c>
      <c r="C5807" s="21">
        <v>-1.0272E-2</v>
      </c>
      <c r="D5807" s="21">
        <v>4.9160000000000002E-3</v>
      </c>
      <c r="E5807" s="21">
        <v>-1.3429E-2</v>
      </c>
      <c r="F5807" s="21">
        <v>1.7586999999999998E-2</v>
      </c>
      <c r="G5807" s="21">
        <v>1.1878E-2</v>
      </c>
      <c r="H5807" s="21">
        <v>-7.5709999999999996E-3</v>
      </c>
      <c r="I5807" s="21">
        <v>1.0486000000000001E-2</v>
      </c>
      <c r="J5807" s="21">
        <v>1.245E-3</v>
      </c>
      <c r="K5807" s="21">
        <v>-1.4319999999999999E-3</v>
      </c>
      <c r="L5807" s="21" cm="1">
        <f t="array" ref="L5807">MMULT(B5807:K5807,$D$28:$D$37)</f>
        <v>8.3358287009999994E-3</v>
      </c>
    </row>
    <row r="5808" spans="1:12" x14ac:dyDescent="0.35">
      <c r="A5808" s="22">
        <v>42332</v>
      </c>
      <c r="B5808" s="21">
        <v>-1.1547E-2</v>
      </c>
      <c r="C5808" s="21">
        <v>2.2959999999999999E-3</v>
      </c>
      <c r="D5808" s="21">
        <v>-1.66E-3</v>
      </c>
      <c r="E5808" s="21">
        <v>-1.9092999999999999E-2</v>
      </c>
      <c r="F5808" s="21">
        <v>8.3020000000000004E-3</v>
      </c>
      <c r="G5808" s="21">
        <v>9.391E-3</v>
      </c>
      <c r="H5808" s="21">
        <v>5.548E-3</v>
      </c>
      <c r="I5808" s="21">
        <v>-1.0855999999999999E-2</v>
      </c>
      <c r="J5808" s="21">
        <v>-1.9612999999999998E-2</v>
      </c>
      <c r="K5808" s="21">
        <v>3.77E-4</v>
      </c>
      <c r="L5808" s="21" cm="1">
        <f t="array" ref="L5808">MMULT(B5808:K5808,$D$28:$D$37)</f>
        <v>-9.4711169809999982E-3</v>
      </c>
    </row>
    <row r="5809" spans="1:12" x14ac:dyDescent="0.35">
      <c r="A5809" s="22">
        <v>42333</v>
      </c>
      <c r="B5809" s="21">
        <v>6.2430000000000003E-3</v>
      </c>
      <c r="C5809" s="21">
        <v>5.2187999999999998E-2</v>
      </c>
      <c r="D5809" s="21">
        <v>1.0499999999999999E-3</v>
      </c>
      <c r="E5809" s="21">
        <v>4.4910000000000002E-3</v>
      </c>
      <c r="F5809" s="21">
        <v>7.8589999999999997E-3</v>
      </c>
      <c r="G5809" s="21">
        <v>2.843E-3</v>
      </c>
      <c r="H5809" s="21">
        <v>0</v>
      </c>
      <c r="I5809" s="21">
        <v>3.712E-3</v>
      </c>
      <c r="J5809" s="21">
        <v>1.2116E-2</v>
      </c>
      <c r="K5809" s="21">
        <v>1.2225E-2</v>
      </c>
      <c r="L5809" s="21" cm="1">
        <f t="array" ref="L5809">MMULT(B5809:K5809,$D$28:$D$37)</f>
        <v>5.8414747759999996E-3</v>
      </c>
    </row>
    <row r="5810" spans="1:12" x14ac:dyDescent="0.35">
      <c r="A5810" s="22">
        <v>42335</v>
      </c>
      <c r="B5810" s="21">
        <v>-3.0799999999999998E-3</v>
      </c>
      <c r="C5810" s="21">
        <v>8.5789999999999998E-3</v>
      </c>
      <c r="D5810" s="21">
        <v>-1.4859999999999999E-3</v>
      </c>
      <c r="E5810" s="21">
        <v>-6.0999999999999997E-4</v>
      </c>
      <c r="F5810" s="21">
        <v>6.6799999999999997E-4</v>
      </c>
      <c r="G5810" s="21">
        <v>-3.4789999999999999E-3</v>
      </c>
      <c r="H5810" s="21">
        <v>3.4480000000000001E-3</v>
      </c>
      <c r="I5810" s="21">
        <v>-1.6100000000000001E-4</v>
      </c>
      <c r="J5810" s="21">
        <v>-5.0109999999999998E-3</v>
      </c>
      <c r="K5810" s="21">
        <v>1.4909999999999999E-3</v>
      </c>
      <c r="L5810" s="21" cm="1">
        <f t="array" ref="L5810">MMULT(B5810:K5810,$D$28:$D$37)</f>
        <v>-1.6625674229999998E-3</v>
      </c>
    </row>
    <row r="5811" spans="1:12" x14ac:dyDescent="0.35">
      <c r="A5811" s="22">
        <v>42338</v>
      </c>
      <c r="B5811" s="21">
        <v>-1.2566000000000001E-2</v>
      </c>
      <c r="C5811" s="21">
        <v>-5.829E-3</v>
      </c>
      <c r="D5811" s="21">
        <v>-6.1300000000000005E-4</v>
      </c>
      <c r="E5811" s="21">
        <v>3.0999999999999999E-3</v>
      </c>
      <c r="F5811" s="21">
        <v>-6.3829999999999998E-3</v>
      </c>
      <c r="G5811" s="21">
        <v>-9.5680000000000001E-3</v>
      </c>
      <c r="H5811" s="21">
        <v>1.6837999999999999E-2</v>
      </c>
      <c r="I5811" s="21">
        <v>-1.2704999999999999E-2</v>
      </c>
      <c r="J5811" s="21">
        <v>-7.9740000000000002E-3</v>
      </c>
      <c r="K5811" s="21">
        <v>-1.5261E-2</v>
      </c>
      <c r="L5811" s="21" cm="1">
        <f t="array" ref="L5811">MMULT(B5811:K5811,$D$28:$D$37)</f>
        <v>-7.849045612E-3</v>
      </c>
    </row>
    <row r="5812" spans="1:12" x14ac:dyDescent="0.35">
      <c r="A5812" s="22">
        <v>42339</v>
      </c>
      <c r="B5812" s="21">
        <v>2.145E-2</v>
      </c>
      <c r="C5812" s="21">
        <v>3.0096000000000001E-2</v>
      </c>
      <c r="D5812" s="21">
        <v>2.5400000000000002E-3</v>
      </c>
      <c r="E5812" s="21">
        <v>2.6945E-2</v>
      </c>
      <c r="F5812" s="21">
        <v>4.1079999999999997E-3</v>
      </c>
      <c r="G5812" s="21">
        <v>6.9189999999999998E-3</v>
      </c>
      <c r="H5812" s="21">
        <v>-1.8249000000000001E-2</v>
      </c>
      <c r="I5812" s="21">
        <v>-3.2600000000000001E-4</v>
      </c>
      <c r="J5812" s="21">
        <v>1.9037999999999999E-2</v>
      </c>
      <c r="K5812" s="21">
        <v>7.7869999999999997E-3</v>
      </c>
      <c r="L5812" s="21" cm="1">
        <f t="array" ref="L5812">MMULT(B5812:K5812,$D$28:$D$37)</f>
        <v>1.5747906612000002E-2</v>
      </c>
    </row>
    <row r="5813" spans="1:12" x14ac:dyDescent="0.35">
      <c r="A5813" s="22">
        <v>42340</v>
      </c>
      <c r="B5813" s="21">
        <v>-4.4920000000000003E-3</v>
      </c>
      <c r="C5813" s="21">
        <v>-2.1923000000000002E-2</v>
      </c>
      <c r="D5813" s="21">
        <v>-6.378E-3</v>
      </c>
      <c r="E5813" s="21">
        <v>-5.5050000000000003E-3</v>
      </c>
      <c r="F5813" s="21">
        <v>-4.6119999999999998E-3</v>
      </c>
      <c r="G5813" s="21">
        <v>-1.0761E-2</v>
      </c>
      <c r="H5813" s="21">
        <v>-2.7539999999999999E-3</v>
      </c>
      <c r="I5813" s="21">
        <v>-2.444E-3</v>
      </c>
      <c r="J5813" s="21">
        <v>-7.8879999999999992E-3</v>
      </c>
      <c r="K5813" s="21">
        <v>-4.9509999999999997E-3</v>
      </c>
      <c r="L5813" s="21" cm="1">
        <f t="array" ref="L5813">MMULT(B5813:K5813,$D$28:$D$37)</f>
        <v>-4.7124247029999991E-3</v>
      </c>
    </row>
    <row r="5814" spans="1:12" x14ac:dyDescent="0.35">
      <c r="A5814" s="22">
        <v>42341</v>
      </c>
      <c r="B5814" s="21">
        <v>-1.4437999999999999E-2</v>
      </c>
      <c r="C5814" s="21">
        <v>3.104E-3</v>
      </c>
      <c r="D5814" s="21">
        <v>-2.9020000000000001E-3</v>
      </c>
      <c r="E5814" s="21">
        <v>3.6380000000000002E-3</v>
      </c>
      <c r="F5814" s="21">
        <v>-2.1523E-2</v>
      </c>
      <c r="G5814" s="21">
        <v>-1.5465E-2</v>
      </c>
      <c r="H5814" s="21">
        <v>-1.3117E-2</v>
      </c>
      <c r="I5814" s="21">
        <v>-2.7279000000000001E-2</v>
      </c>
      <c r="J5814" s="21">
        <v>-4.0591000000000002E-2</v>
      </c>
      <c r="K5814" s="21">
        <v>-2.6610999999999999E-2</v>
      </c>
      <c r="L5814" s="21" cm="1">
        <f t="array" ref="L5814">MMULT(B5814:K5814,$D$28:$D$37)</f>
        <v>-1.3292181314E-2</v>
      </c>
    </row>
    <row r="5815" spans="1:12" x14ac:dyDescent="0.35">
      <c r="A5815" s="22">
        <v>42342</v>
      </c>
      <c r="B5815" s="21">
        <v>9.5910000000000006E-3</v>
      </c>
      <c r="C5815" s="21">
        <v>-1.0012E-2</v>
      </c>
      <c r="D5815" s="21">
        <v>2.4781999999999998E-2</v>
      </c>
      <c r="E5815" s="21">
        <v>1.5937E-2</v>
      </c>
      <c r="F5815" s="21">
        <v>2.7496E-2</v>
      </c>
      <c r="G5815" s="21">
        <v>2.1832000000000001E-2</v>
      </c>
      <c r="H5815" s="21">
        <v>2.6582999999999999E-2</v>
      </c>
      <c r="I5815" s="21">
        <v>3.6943999999999998E-2</v>
      </c>
      <c r="J5815" s="21">
        <v>3.2857999999999998E-2</v>
      </c>
      <c r="K5815" s="21">
        <v>2.4861000000000001E-2</v>
      </c>
      <c r="L5815" s="21" cm="1">
        <f t="array" ref="L5815">MMULT(B5815:K5815,$D$28:$D$37)</f>
        <v>1.5918950589999998E-2</v>
      </c>
    </row>
    <row r="5816" spans="1:12" x14ac:dyDescent="0.35">
      <c r="A5816" s="22">
        <v>42345</v>
      </c>
      <c r="B5816" s="21">
        <v>-4.1780000000000003E-3</v>
      </c>
      <c r="C5816" s="21">
        <v>3.2550000000000001E-3</v>
      </c>
      <c r="D5816" s="21">
        <v>1.8929999999999999E-3</v>
      </c>
      <c r="E5816" s="21">
        <v>1.4920000000000001E-3</v>
      </c>
      <c r="F5816" s="21">
        <v>-4.4600000000000004E-3</v>
      </c>
      <c r="G5816" s="21">
        <v>-4.0390000000000001E-3</v>
      </c>
      <c r="H5816" s="21">
        <v>-1.0220999999999999E-2</v>
      </c>
      <c r="I5816" s="21">
        <v>2.2669999999999999E-3</v>
      </c>
      <c r="J5816" s="21">
        <v>-2.1677999999999999E-2</v>
      </c>
      <c r="K5816" s="21">
        <v>-5.5170000000000002E-3</v>
      </c>
      <c r="L5816" s="21" cm="1">
        <f t="array" ref="L5816">MMULT(B5816:K5816,$D$28:$D$37)</f>
        <v>-3.2357453440000007E-3</v>
      </c>
    </row>
    <row r="5817" spans="1:12" x14ac:dyDescent="0.35">
      <c r="A5817" s="22">
        <v>42346</v>
      </c>
      <c r="B5817" s="21">
        <v>1.1197E-2</v>
      </c>
      <c r="C5817" s="21">
        <v>-1.908E-2</v>
      </c>
      <c r="D5817" s="21">
        <v>9.4499999999999998E-4</v>
      </c>
      <c r="E5817" s="21">
        <v>1.1900000000000001E-3</v>
      </c>
      <c r="F5817" s="21">
        <v>-6.7199999999999996E-4</v>
      </c>
      <c r="G5817" s="21">
        <v>9.4179999999999993E-3</v>
      </c>
      <c r="H5817" s="21">
        <v>-8.9499999999999996E-3</v>
      </c>
      <c r="I5817" s="21">
        <v>4.3629999999999997E-3</v>
      </c>
      <c r="J5817" s="21">
        <v>1.1509999999999999E-3</v>
      </c>
      <c r="K5817" s="21">
        <v>7.6000000000000004E-4</v>
      </c>
      <c r="L5817" s="21" cm="1">
        <f t="array" ref="L5817">MMULT(B5817:K5817,$D$28:$D$37)</f>
        <v>6.3224521440000004E-3</v>
      </c>
    </row>
    <row r="5818" spans="1:12" x14ac:dyDescent="0.35">
      <c r="A5818" s="22">
        <v>42347</v>
      </c>
      <c r="B5818" s="21">
        <v>-1.8513999999999999E-2</v>
      </c>
      <c r="C5818" s="21">
        <v>-9.7040000000000008E-3</v>
      </c>
      <c r="D5818" s="21">
        <v>4.2900000000000002E-4</v>
      </c>
      <c r="E5818" s="21">
        <v>-6.8869999999999999E-3</v>
      </c>
      <c r="F5818" s="21">
        <v>-1.4494999999999999E-2</v>
      </c>
      <c r="G5818" s="21">
        <v>-1.3606E-2</v>
      </c>
      <c r="H5818" s="21">
        <v>-1.5630000000000002E-2</v>
      </c>
      <c r="I5818" s="21">
        <v>-1.5765999999999999E-2</v>
      </c>
      <c r="J5818" s="21">
        <v>-2.2419999999999999E-2</v>
      </c>
      <c r="K5818" s="21">
        <v>-2.1715999999999999E-2</v>
      </c>
      <c r="L5818" s="21" cm="1">
        <f t="array" ref="L5818">MMULT(B5818:K5818,$D$28:$D$37)</f>
        <v>-1.5467442518E-2</v>
      </c>
    </row>
    <row r="5819" spans="1:12" x14ac:dyDescent="0.35">
      <c r="A5819" s="22">
        <v>42348</v>
      </c>
      <c r="B5819" s="21">
        <v>-3.715E-3</v>
      </c>
      <c r="C5819" s="21">
        <v>1.1358E-2</v>
      </c>
      <c r="D5819" s="21">
        <v>5.3179999999999998E-3</v>
      </c>
      <c r="E5819" s="21">
        <v>8.8880000000000001E-3</v>
      </c>
      <c r="F5819" s="21">
        <v>4.8520000000000004E-3</v>
      </c>
      <c r="G5819" s="21">
        <v>6.5700000000000003E-4</v>
      </c>
      <c r="H5819" s="21">
        <v>8.116E-3</v>
      </c>
      <c r="I5819" s="21">
        <v>1.1278E-2</v>
      </c>
      <c r="J5819" s="21">
        <v>3.0869999999999999E-3</v>
      </c>
      <c r="K5819" s="21">
        <v>-1.552E-3</v>
      </c>
      <c r="L5819" s="21" cm="1">
        <f t="array" ref="L5819">MMULT(B5819:K5819,$D$28:$D$37)</f>
        <v>8.4740736500000038E-4</v>
      </c>
    </row>
    <row r="5820" spans="1:12" x14ac:dyDescent="0.35">
      <c r="A5820" s="22">
        <v>42349</v>
      </c>
      <c r="B5820" s="21">
        <v>-3.3473000000000003E-2</v>
      </c>
      <c r="C5820" s="21">
        <v>-4.4259E-2</v>
      </c>
      <c r="D5820" s="21">
        <v>-9.5560000000000003E-3</v>
      </c>
      <c r="E5820" s="21">
        <v>-1.6204E-2</v>
      </c>
      <c r="F5820" s="21">
        <v>-1.5844E-2</v>
      </c>
      <c r="G5820" s="21">
        <v>-1.5228999999999999E-2</v>
      </c>
      <c r="H5820" s="21">
        <v>-2.1000999999999999E-2</v>
      </c>
      <c r="I5820" s="21">
        <v>-3.3133999999999997E-2</v>
      </c>
      <c r="J5820" s="21">
        <v>-2.0226000000000001E-2</v>
      </c>
      <c r="K5820" s="21">
        <v>-1.8268E-2</v>
      </c>
      <c r="L5820" s="21" cm="1">
        <f t="array" ref="L5820">MMULT(B5820:K5820,$D$28:$D$37)</f>
        <v>-2.7411977639000003E-2</v>
      </c>
    </row>
    <row r="5821" spans="1:12" x14ac:dyDescent="0.35">
      <c r="A5821" s="22">
        <v>42352</v>
      </c>
      <c r="B5821" s="21">
        <v>2.7743E-2</v>
      </c>
      <c r="C5821" s="21">
        <v>7.1879999999999999E-3</v>
      </c>
      <c r="D5821" s="21">
        <v>1.5510000000000001E-3</v>
      </c>
      <c r="E5821" s="21">
        <v>9.7640000000000001E-3</v>
      </c>
      <c r="F5821" s="21">
        <v>1.2036E-2</v>
      </c>
      <c r="G5821" s="21">
        <v>8.5319999999999997E-3</v>
      </c>
      <c r="H5821" s="21">
        <v>2.503E-3</v>
      </c>
      <c r="I5821" s="21">
        <v>1.6720000000000001E-3</v>
      </c>
      <c r="J5821" s="21">
        <v>-6.2830000000000004E-3</v>
      </c>
      <c r="K5821" s="21">
        <v>1.2432E-2</v>
      </c>
      <c r="L5821" s="21" cm="1">
        <f t="array" ref="L5821">MMULT(B5821:K5821,$D$28:$D$37)</f>
        <v>1.8453198877000004E-2</v>
      </c>
    </row>
    <row r="5822" spans="1:12" x14ac:dyDescent="0.35">
      <c r="A5822" s="22">
        <v>42353</v>
      </c>
      <c r="B5822" s="21">
        <v>1.1100000000000001E-3</v>
      </c>
      <c r="C5822" s="21">
        <v>1.1483E-2</v>
      </c>
      <c r="D5822" s="21">
        <v>5.7629999999999999E-3</v>
      </c>
      <c r="E5822" s="21">
        <v>1.9917000000000001E-2</v>
      </c>
      <c r="F5822" s="21">
        <v>-5.4539999999999996E-3</v>
      </c>
      <c r="G5822" s="21">
        <v>-9.9139999999999992E-3</v>
      </c>
      <c r="H5822" s="21">
        <v>9.6290000000000004E-3</v>
      </c>
      <c r="I5822" s="21">
        <v>1.0009999999999999E-3</v>
      </c>
      <c r="J5822" s="21">
        <v>2.8600000000000001E-3</v>
      </c>
      <c r="K5822" s="21">
        <v>5.8659999999999997E-3</v>
      </c>
      <c r="L5822" s="21" cm="1">
        <f t="array" ref="L5822">MMULT(B5822:K5822,$D$28:$D$37)</f>
        <v>4.3892725919999999E-3</v>
      </c>
    </row>
    <row r="5823" spans="1:12" x14ac:dyDescent="0.35">
      <c r="A5823" s="22">
        <v>42354</v>
      </c>
      <c r="B5823" s="21">
        <v>2.6008E-2</v>
      </c>
      <c r="C5823" s="21">
        <v>6.0699000000000003E-2</v>
      </c>
      <c r="D5823" s="21">
        <v>7.7819999999999999E-3</v>
      </c>
      <c r="E5823" s="21">
        <v>6.4819999999999999E-3</v>
      </c>
      <c r="F5823" s="21">
        <v>1.2263E-2</v>
      </c>
      <c r="G5823" s="21">
        <v>1.6421999999999999E-2</v>
      </c>
      <c r="H5823" s="21">
        <v>9.1839999999999995E-3</v>
      </c>
      <c r="I5823" s="21">
        <v>6.169E-3</v>
      </c>
      <c r="J5823" s="21">
        <v>8.1060000000000004E-3</v>
      </c>
      <c r="K5823" s="21">
        <v>1.8038999999999999E-2</v>
      </c>
      <c r="L5823" s="21" cm="1">
        <f t="array" ref="L5823">MMULT(B5823:K5823,$D$28:$D$37)</f>
        <v>1.9008065478000002E-2</v>
      </c>
    </row>
    <row r="5824" spans="1:12" x14ac:dyDescent="0.35">
      <c r="A5824" s="22">
        <v>42355</v>
      </c>
      <c r="B5824" s="21">
        <v>-7.5770000000000004E-3</v>
      </c>
      <c r="C5824" s="21">
        <v>-4.7759999999999999E-3</v>
      </c>
      <c r="D5824" s="21">
        <v>-2.885E-3</v>
      </c>
      <c r="E5824" s="21">
        <v>-1.3938000000000001E-2</v>
      </c>
      <c r="F5824" s="21">
        <v>-1.1663E-2</v>
      </c>
      <c r="G5824" s="21">
        <v>-1.6157000000000001E-2</v>
      </c>
      <c r="H5824" s="21">
        <v>-1.8200999999999998E-2</v>
      </c>
      <c r="I5824" s="21">
        <v>-1.3753E-2</v>
      </c>
      <c r="J5824" s="21">
        <v>-1.6825E-2</v>
      </c>
      <c r="K5824" s="21">
        <v>-5.4229999999999999E-3</v>
      </c>
      <c r="L5824" s="21" cm="1">
        <f t="array" ref="L5824">MMULT(B5824:K5824,$D$28:$D$37)</f>
        <v>-9.373353428000001E-3</v>
      </c>
    </row>
    <row r="5825" spans="1:12" x14ac:dyDescent="0.35">
      <c r="A5825" s="22">
        <v>42356</v>
      </c>
      <c r="B5825" s="21">
        <v>-9.7070000000000004E-3</v>
      </c>
      <c r="C5825" s="21">
        <v>-1.2553999999999999E-2</v>
      </c>
      <c r="D5825" s="21">
        <v>-7.149E-3</v>
      </c>
      <c r="E5825" s="21">
        <v>-2.1366E-2</v>
      </c>
      <c r="F5825" s="21">
        <v>-8.0700000000000008E-3</v>
      </c>
      <c r="G5825" s="21">
        <v>-1.3485E-2</v>
      </c>
      <c r="H5825" s="21">
        <v>-2.1034000000000001E-2</v>
      </c>
      <c r="I5825" s="21">
        <v>-1.5121000000000001E-2</v>
      </c>
      <c r="J5825" s="21">
        <v>-1.3932999999999999E-2</v>
      </c>
      <c r="K5825" s="21">
        <v>-1.3055000000000001E-2</v>
      </c>
      <c r="L5825" s="21" cm="1">
        <f t="array" ref="L5825">MMULT(B5825:K5825,$D$28:$D$37)</f>
        <v>-1.2343340567999999E-2</v>
      </c>
    </row>
    <row r="5826" spans="1:12" x14ac:dyDescent="0.35">
      <c r="A5826" s="22">
        <v>42359</v>
      </c>
      <c r="B5826" s="21">
        <v>5.5699999999999999E-4</v>
      </c>
      <c r="C5826" s="21">
        <v>9.1120000000000003E-3</v>
      </c>
      <c r="D5826" s="21">
        <v>8.829E-3</v>
      </c>
      <c r="E5826" s="21">
        <v>-7.7470000000000004E-3</v>
      </c>
      <c r="F5826" s="21">
        <v>7.8289999999999992E-3</v>
      </c>
      <c r="G5826" s="21">
        <v>1.3533999999999999E-2</v>
      </c>
      <c r="H5826" s="21">
        <v>4.7340000000000004E-3</v>
      </c>
      <c r="I5826" s="21">
        <v>1.5694E-2</v>
      </c>
      <c r="J5826" s="21">
        <v>9.2199999999999997E-4</v>
      </c>
      <c r="K5826" s="21">
        <v>9.9600000000000001E-3</v>
      </c>
      <c r="L5826" s="21" cm="1">
        <f t="array" ref="L5826">MMULT(B5826:K5826,$D$28:$D$37)</f>
        <v>2.1611933059999997E-3</v>
      </c>
    </row>
    <row r="5827" spans="1:12" x14ac:dyDescent="0.35">
      <c r="A5827" s="22">
        <v>42360</v>
      </c>
      <c r="B5827" s="21">
        <v>-2.0470000000000002E-3</v>
      </c>
      <c r="C5827" s="21">
        <v>-1.1223E-2</v>
      </c>
      <c r="D5827" s="21">
        <v>2.5500000000000002E-4</v>
      </c>
      <c r="E5827" s="21">
        <v>1.395E-3</v>
      </c>
      <c r="F5827" s="21">
        <v>4.3410000000000002E-3</v>
      </c>
      <c r="G5827" s="21">
        <v>3.6050000000000001E-3</v>
      </c>
      <c r="H5827" s="21">
        <v>1.0874E-2</v>
      </c>
      <c r="I5827" s="21">
        <v>7.5579999999999996E-3</v>
      </c>
      <c r="J5827" s="21">
        <v>5.0944000000000003E-2</v>
      </c>
      <c r="K5827" s="21">
        <v>1.5793999999999999E-2</v>
      </c>
      <c r="L5827" s="21" cm="1">
        <f t="array" ref="L5827">MMULT(B5827:K5827,$D$28:$D$37)</f>
        <v>1.781725663E-3</v>
      </c>
    </row>
    <row r="5828" spans="1:12" x14ac:dyDescent="0.35">
      <c r="A5828" s="22">
        <v>42361</v>
      </c>
      <c r="B5828" s="21">
        <v>8.2899999999999998E-4</v>
      </c>
      <c r="C5828" s="21">
        <v>-1.0870000000000001E-3</v>
      </c>
      <c r="D5828" s="21">
        <v>9.1739999999999999E-3</v>
      </c>
      <c r="E5828" s="21">
        <v>1.2210000000000001E-3</v>
      </c>
      <c r="F5828" s="21">
        <v>9.3270000000000002E-3</v>
      </c>
      <c r="G5828" s="21">
        <v>1.3305000000000001E-2</v>
      </c>
      <c r="H5828" s="21">
        <v>-3.9439999999999996E-3</v>
      </c>
      <c r="I5828" s="21">
        <v>5.8339999999999998E-3</v>
      </c>
      <c r="J5828" s="21">
        <v>5.2560000000000003E-3</v>
      </c>
      <c r="K5828" s="21">
        <v>-2.3814999999999999E-2</v>
      </c>
      <c r="L5828" s="21" cm="1">
        <f t="array" ref="L5828">MMULT(B5828:K5828,$D$28:$D$37)</f>
        <v>6.0919451500000008E-4</v>
      </c>
    </row>
    <row r="5829" spans="1:12" x14ac:dyDescent="0.35">
      <c r="A5829" s="22">
        <v>42362</v>
      </c>
      <c r="B5829" s="21">
        <v>-1.371E-3</v>
      </c>
      <c r="C5829" s="21">
        <v>3.7880000000000001E-3</v>
      </c>
      <c r="D5829" s="21">
        <v>-1.936E-3</v>
      </c>
      <c r="E5829" s="21">
        <v>-4.6750000000000003E-3</v>
      </c>
      <c r="F5829" s="21">
        <v>-1.578E-3</v>
      </c>
      <c r="G5829" s="21">
        <v>1.5759999999999999E-3</v>
      </c>
      <c r="H5829" s="21">
        <v>-4.3200000000000001E-3</v>
      </c>
      <c r="I5829" s="21">
        <v>-3.3100000000000002E-4</v>
      </c>
      <c r="J5829" s="21">
        <v>-1.1620000000000001E-3</v>
      </c>
      <c r="K5829" s="21">
        <v>-0.50912900000000005</v>
      </c>
      <c r="L5829" s="21" cm="1">
        <f t="array" ref="L5829">MMULT(B5829:K5829,$D$28:$D$37)</f>
        <v>-2.7708381971000003E-2</v>
      </c>
    </row>
    <row r="5830" spans="1:12" x14ac:dyDescent="0.35">
      <c r="A5830" s="22">
        <v>42366</v>
      </c>
      <c r="B5830" s="21">
        <v>1.8724000000000001E-2</v>
      </c>
      <c r="C5830" s="21">
        <v>-7.0260000000000001E-3</v>
      </c>
      <c r="D5830" s="21">
        <v>1.518E-3</v>
      </c>
      <c r="E5830" s="21">
        <v>-8.6000000000000003E-5</v>
      </c>
      <c r="F5830" s="21">
        <v>-1.655E-3</v>
      </c>
      <c r="G5830" s="21">
        <v>2.098E-3</v>
      </c>
      <c r="H5830" s="21">
        <v>-7.2300000000000001E-4</v>
      </c>
      <c r="I5830" s="21">
        <v>-2.1549999999999998E-3</v>
      </c>
      <c r="J5830" s="21">
        <v>1.163E-3</v>
      </c>
      <c r="K5830" s="21">
        <v>9.972E-3</v>
      </c>
      <c r="L5830" s="21" cm="1">
        <f t="array" ref="L5830">MMULT(B5830:K5830,$D$28:$D$37)</f>
        <v>1.097208434E-2</v>
      </c>
    </row>
    <row r="5831" spans="1:12" x14ac:dyDescent="0.35">
      <c r="A5831" s="22">
        <v>42367</v>
      </c>
      <c r="B5831" s="21">
        <v>2.7799000000000001E-2</v>
      </c>
      <c r="C5831" s="21">
        <v>3.5990000000000001E-2</v>
      </c>
      <c r="D5831" s="21">
        <v>1.1115999999999999E-2</v>
      </c>
      <c r="E5831" s="21">
        <v>2.3127000000000002E-2</v>
      </c>
      <c r="F5831" s="21">
        <v>7.6880000000000004E-3</v>
      </c>
      <c r="G5831" s="21">
        <v>9.0270000000000003E-3</v>
      </c>
      <c r="H5831" s="21">
        <v>9.7680000000000006E-3</v>
      </c>
      <c r="I5831" s="21">
        <v>1.5617000000000001E-2</v>
      </c>
      <c r="J5831" s="21">
        <v>-1.4519999999999999E-3</v>
      </c>
      <c r="K5831" s="21">
        <v>7.0520000000000001E-3</v>
      </c>
      <c r="L5831" s="21" cm="1">
        <f t="array" ref="L5831">MMULT(B5831:K5831,$D$28:$D$37)</f>
        <v>2.2060292906999998E-2</v>
      </c>
    </row>
    <row r="5832" spans="1:12" x14ac:dyDescent="0.35">
      <c r="A5832" s="22">
        <v>42368</v>
      </c>
      <c r="B5832" s="21">
        <v>-7.0609999999999996E-3</v>
      </c>
      <c r="C5832" s="21">
        <v>3.7940000000000001E-3</v>
      </c>
      <c r="D5832" s="21">
        <v>-5.3299999999999997E-3</v>
      </c>
      <c r="E5832" s="21">
        <v>-1.0166E-2</v>
      </c>
      <c r="F5832" s="21">
        <v>-2.6180000000000001E-3</v>
      </c>
      <c r="G5832" s="21">
        <v>-3.5010000000000002E-3</v>
      </c>
      <c r="H5832" s="21">
        <v>-5.7330000000000002E-3</v>
      </c>
      <c r="I5832" s="21">
        <v>-5.071E-3</v>
      </c>
      <c r="J5832" s="21">
        <v>-1.0618000000000001E-2</v>
      </c>
      <c r="K5832" s="21">
        <v>-1.5716999999999998E-2</v>
      </c>
      <c r="L5832" s="21" cm="1">
        <f t="array" ref="L5832">MMULT(B5832:K5832,$D$28:$D$37)</f>
        <v>-7.3885602329999992E-3</v>
      </c>
    </row>
    <row r="5833" spans="1:12" x14ac:dyDescent="0.35">
      <c r="A5833" s="22">
        <v>42369</v>
      </c>
      <c r="B5833" s="21">
        <v>-1.9127000000000002E-2</v>
      </c>
      <c r="C5833" s="21">
        <v>8.064E-3</v>
      </c>
      <c r="D5833" s="21">
        <v>-1.0801E-2</v>
      </c>
      <c r="E5833" s="21">
        <v>-1.1023E-2</v>
      </c>
      <c r="F5833" s="21">
        <v>-8.2489999999999994E-3</v>
      </c>
      <c r="G5833" s="21">
        <v>-1.0669E-2</v>
      </c>
      <c r="H5833" s="21">
        <v>-9.7300000000000008E-3</v>
      </c>
      <c r="I5833" s="21">
        <v>-1.2989000000000001E-2</v>
      </c>
      <c r="J5833" s="21">
        <v>-1.4408000000000001E-2</v>
      </c>
      <c r="K5833" s="21">
        <v>-1.1858E-2</v>
      </c>
      <c r="L5833" s="21" cm="1">
        <f t="array" ref="L5833">MMULT(B5833:K5833,$D$28:$D$37)</f>
        <v>-1.5552533759E-2</v>
      </c>
    </row>
    <row r="5834" spans="1:12" x14ac:dyDescent="0.35">
      <c r="A5834" s="22">
        <v>42373</v>
      </c>
      <c r="B5834" s="21">
        <v>-5.7554000000000001E-2</v>
      </c>
      <c r="C5834" s="21">
        <v>-6.9164000000000003E-2</v>
      </c>
      <c r="D5834" s="21">
        <v>-4.7400000000000003E-3</v>
      </c>
      <c r="E5834" s="21">
        <v>-2.3200999999999999E-2</v>
      </c>
      <c r="F5834" s="21">
        <v>-8.9219999999999994E-3</v>
      </c>
      <c r="G5834" s="21">
        <v>-9.9950000000000004E-3</v>
      </c>
      <c r="H5834" s="21">
        <v>-3.8210000000000001E-2</v>
      </c>
      <c r="I5834" s="21">
        <v>-2.9485000000000001E-2</v>
      </c>
      <c r="J5834" s="21">
        <v>-2.4760999999999998E-2</v>
      </c>
      <c r="K5834" s="21">
        <v>-1.5679999999999999E-2</v>
      </c>
      <c r="L5834" s="21" cm="1">
        <f t="array" ref="L5834">MMULT(B5834:K5834,$D$28:$D$37)</f>
        <v>-4.2321936390000002E-2</v>
      </c>
    </row>
    <row r="5835" spans="1:12" x14ac:dyDescent="0.35">
      <c r="A5835" s="22">
        <v>42374</v>
      </c>
      <c r="B5835" s="21">
        <v>-5.0239999999999998E-3</v>
      </c>
      <c r="C5835" s="21">
        <v>9.0000000000000006E-5</v>
      </c>
      <c r="D5835" s="21">
        <v>1.3778E-2</v>
      </c>
      <c r="E5835" s="21">
        <v>-2.7847E-2</v>
      </c>
      <c r="F5835" s="21">
        <v>-4.8830000000000002E-3</v>
      </c>
      <c r="G5835" s="21">
        <v>2.1250000000000002E-3</v>
      </c>
      <c r="H5835" s="21">
        <v>-1.1729E-2</v>
      </c>
      <c r="I5835" s="21">
        <v>6.6940000000000003E-3</v>
      </c>
      <c r="J5835" s="21">
        <v>3.212E-3</v>
      </c>
      <c r="K5835" s="21">
        <v>1.3979E-2</v>
      </c>
      <c r="L5835" s="21" cm="1">
        <f t="array" ref="L5835">MMULT(B5835:K5835,$D$28:$D$37)</f>
        <v>-5.2586217620000011E-3</v>
      </c>
    </row>
    <row r="5836" spans="1:12" x14ac:dyDescent="0.35">
      <c r="A5836" s="22">
        <v>42375</v>
      </c>
      <c r="B5836" s="21">
        <v>-1.799E-3</v>
      </c>
      <c r="C5836" s="21">
        <v>-1.9647999999999999E-2</v>
      </c>
      <c r="D5836" s="21">
        <v>-6.711E-3</v>
      </c>
      <c r="E5836" s="21">
        <v>-1.1547E-2</v>
      </c>
      <c r="F5836" s="21">
        <v>-1.035E-2</v>
      </c>
      <c r="G5836" s="21">
        <v>-1.9883000000000001E-2</v>
      </c>
      <c r="H5836" s="21">
        <v>1.1103E-2</v>
      </c>
      <c r="I5836" s="21">
        <v>-8.8660000000000006E-3</v>
      </c>
      <c r="J5836" s="21">
        <v>-3.0034999999999999E-2</v>
      </c>
      <c r="K5836" s="21">
        <v>-1.4267E-2</v>
      </c>
      <c r="L5836" s="21" cm="1">
        <f t="array" ref="L5836">MMULT(B5836:K5836,$D$28:$D$37)</f>
        <v>-4.6005291890000004E-3</v>
      </c>
    </row>
    <row r="5837" spans="1:12" x14ac:dyDescent="0.35">
      <c r="A5837" s="22">
        <v>42376</v>
      </c>
      <c r="B5837" s="21">
        <v>-3.9058000000000002E-2</v>
      </c>
      <c r="C5837" s="21">
        <v>-1.5476999999999999E-2</v>
      </c>
      <c r="D5837" s="21">
        <v>-2.3141999999999999E-2</v>
      </c>
      <c r="E5837" s="21">
        <v>-2.4667999999999999E-2</v>
      </c>
      <c r="F5837" s="21">
        <v>-2.8509E-2</v>
      </c>
      <c r="G5837" s="21">
        <v>-2.5291000000000001E-2</v>
      </c>
      <c r="H5837" s="21">
        <v>-2.7262000000000002E-2</v>
      </c>
      <c r="I5837" s="21">
        <v>-2.4771999999999999E-2</v>
      </c>
      <c r="J5837" s="21">
        <v>-2.8292999999999999E-2</v>
      </c>
      <c r="K5837" s="21">
        <v>-2.6671E-2</v>
      </c>
      <c r="L5837" s="21" cm="1">
        <f t="array" ref="L5837">MMULT(B5837:K5837,$D$28:$D$37)</f>
        <v>-3.314159577600001E-2</v>
      </c>
    </row>
    <row r="5838" spans="1:12" x14ac:dyDescent="0.35">
      <c r="A5838" s="22">
        <v>42377</v>
      </c>
      <c r="B5838" s="21">
        <v>-1.464E-3</v>
      </c>
      <c r="C5838" s="21">
        <v>-2.1562999999999999E-2</v>
      </c>
      <c r="D5838" s="21">
        <v>-1.5560000000000001E-3</v>
      </c>
      <c r="E5838" s="21">
        <v>-2.5899999999999999E-2</v>
      </c>
      <c r="F5838" s="21">
        <v>-1.1962E-2</v>
      </c>
      <c r="G5838" s="21">
        <v>-1.6511999999999999E-2</v>
      </c>
      <c r="H5838" s="21">
        <v>2.336E-3</v>
      </c>
      <c r="I5838" s="21">
        <v>-1.0579999999999999E-3</v>
      </c>
      <c r="J5838" s="21">
        <v>1.3426E-2</v>
      </c>
      <c r="K5838" s="21">
        <v>-1.6374E-2</v>
      </c>
      <c r="L5838" s="21" cm="1">
        <f t="array" ref="L5838">MMULT(B5838:K5838,$D$28:$D$37)</f>
        <v>-5.5206932709999995E-3</v>
      </c>
    </row>
    <row r="5839" spans="1:12" x14ac:dyDescent="0.35">
      <c r="A5839" s="22">
        <v>42380</v>
      </c>
      <c r="B5839" s="21">
        <v>1.7610000000000001E-2</v>
      </c>
      <c r="C5839" s="21">
        <v>-1.4929E-2</v>
      </c>
      <c r="D5839" s="21">
        <v>1.0477999999999999E-2</v>
      </c>
      <c r="E5839" s="21">
        <v>-5.9800000000000001E-4</v>
      </c>
      <c r="F5839" s="21">
        <v>1.5174E-2</v>
      </c>
      <c r="G5839" s="21">
        <v>2.5395000000000001E-2</v>
      </c>
      <c r="H5839" s="21">
        <v>1.3592E-2</v>
      </c>
      <c r="I5839" s="21">
        <v>2.1014000000000001E-2</v>
      </c>
      <c r="J5839" s="21">
        <v>8.1399999999999997E-3</v>
      </c>
      <c r="K5839" s="21">
        <v>1.1551000000000001E-2</v>
      </c>
      <c r="L5839" s="21" cm="1">
        <f t="array" ref="L5839">MMULT(B5839:K5839,$D$28:$D$37)</f>
        <v>1.4138682139E-2</v>
      </c>
    </row>
    <row r="5840" spans="1:12" x14ac:dyDescent="0.35">
      <c r="A5840" s="22">
        <v>42381</v>
      </c>
      <c r="B5840" s="21">
        <v>2.43E-4</v>
      </c>
      <c r="C5840" s="21">
        <v>1.0200000000000001E-2</v>
      </c>
      <c r="D5840" s="21">
        <v>6.4270000000000004E-3</v>
      </c>
      <c r="E5840" s="21">
        <v>1.1124E-2</v>
      </c>
      <c r="F5840" s="21">
        <v>1.3594999999999999E-2</v>
      </c>
      <c r="G5840" s="21">
        <v>8.1180000000000002E-3</v>
      </c>
      <c r="H5840" s="21">
        <v>4.215E-3</v>
      </c>
      <c r="I5840" s="21">
        <v>2.8364E-2</v>
      </c>
      <c r="J5840" s="21">
        <v>1.8366E-2</v>
      </c>
      <c r="K5840" s="21">
        <v>6.5490000000000001E-3</v>
      </c>
      <c r="L5840" s="21" cm="1">
        <f t="array" ref="L5840">MMULT(B5840:K5840,$D$28:$D$37)</f>
        <v>5.3634637740000001E-3</v>
      </c>
    </row>
    <row r="5841" spans="1:12" x14ac:dyDescent="0.35">
      <c r="A5841" s="22">
        <v>42382</v>
      </c>
      <c r="B5841" s="21">
        <v>-5.8391999999999999E-2</v>
      </c>
      <c r="C5841" s="21">
        <v>-4.6006999999999999E-2</v>
      </c>
      <c r="D5841" s="21">
        <v>-1.9755000000000002E-2</v>
      </c>
      <c r="E5841" s="21">
        <v>-4.3536999999999999E-2</v>
      </c>
      <c r="F5841" s="21">
        <v>-4.7767999999999998E-2</v>
      </c>
      <c r="G5841" s="21">
        <v>-4.5994E-2</v>
      </c>
      <c r="H5841" s="21">
        <v>-3.0523000000000002E-2</v>
      </c>
      <c r="I5841" s="21">
        <v>-2.6741000000000001E-2</v>
      </c>
      <c r="J5841" s="21">
        <v>-6.2965999999999994E-2</v>
      </c>
      <c r="K5841" s="21">
        <v>-1.9352999999999999E-2</v>
      </c>
      <c r="L5841" s="21" cm="1">
        <f t="array" ref="L5841">MMULT(B5841:K5841,$D$28:$D$37)</f>
        <v>-4.775158605000001E-2</v>
      </c>
    </row>
    <row r="5842" spans="1:12" x14ac:dyDescent="0.35">
      <c r="A5842" s="22">
        <v>42383</v>
      </c>
      <c r="B5842" s="21">
        <v>1.9233E-2</v>
      </c>
      <c r="C5842" s="21">
        <v>2.9305000000000001E-2</v>
      </c>
      <c r="D5842" s="21">
        <v>1.303E-2</v>
      </c>
      <c r="E5842" s="21">
        <v>2.0456999999999999E-2</v>
      </c>
      <c r="F5842" s="21">
        <v>-1.4662E-2</v>
      </c>
      <c r="G5842" s="21">
        <v>1.4300000000000001E-4</v>
      </c>
      <c r="H5842" s="21">
        <v>1.771E-2</v>
      </c>
      <c r="I5842" s="21">
        <v>1.9181E-2</v>
      </c>
      <c r="J5842" s="21">
        <v>7.7980000000000002E-3</v>
      </c>
      <c r="K5842" s="21">
        <v>-4.5929999999999999E-3</v>
      </c>
      <c r="L5842" s="21" cm="1">
        <f t="array" ref="L5842">MMULT(B5842:K5842,$D$28:$D$37)</f>
        <v>1.6387570624000002E-2</v>
      </c>
    </row>
    <row r="5843" spans="1:12" x14ac:dyDescent="0.35">
      <c r="A5843" s="22">
        <v>42384</v>
      </c>
      <c r="B5843" s="21">
        <v>-3.8482000000000002E-2</v>
      </c>
      <c r="C5843" s="21">
        <v>-5.7720000000000002E-3</v>
      </c>
      <c r="D5843" s="21">
        <v>-1.2348E-2</v>
      </c>
      <c r="E5843" s="21">
        <v>-3.0890999999999998E-2</v>
      </c>
      <c r="F5843" s="21">
        <v>-3.2599999999999999E-3</v>
      </c>
      <c r="G5843" s="21">
        <v>-1.316E-2</v>
      </c>
      <c r="H5843" s="21">
        <v>-2.3202E-2</v>
      </c>
      <c r="I5843" s="21">
        <v>-1.6615999999999999E-2</v>
      </c>
      <c r="J5843" s="21">
        <v>-1.9591999999999998E-2</v>
      </c>
      <c r="K5843" s="21">
        <v>-1.6237000000000001E-2</v>
      </c>
      <c r="L5843" s="21" cm="1">
        <f t="array" ref="L5843">MMULT(B5843:K5843,$D$28:$D$37)</f>
        <v>-3.0533736338000002E-2</v>
      </c>
    </row>
    <row r="5844" spans="1:12" x14ac:dyDescent="0.35">
      <c r="A5844" s="22">
        <v>42388</v>
      </c>
      <c r="B5844" s="21">
        <v>7.541E-3</v>
      </c>
      <c r="C5844" s="21">
        <v>-1.317E-3</v>
      </c>
      <c r="D5844" s="21">
        <v>2.0142E-2</v>
      </c>
      <c r="E5844" s="21">
        <v>7.1409999999999998E-3</v>
      </c>
      <c r="F5844" s="21">
        <v>4.4450000000000002E-3</v>
      </c>
      <c r="G5844" s="21">
        <v>6.8129999999999996E-3</v>
      </c>
      <c r="H5844" s="21">
        <v>2.019E-2</v>
      </c>
      <c r="I5844" s="21">
        <v>9.4830000000000001E-3</v>
      </c>
      <c r="J5844" s="21">
        <v>-1.9647000000000001E-2</v>
      </c>
      <c r="K5844" s="21">
        <v>1.3204E-2</v>
      </c>
      <c r="L5844" s="21" cm="1">
        <f t="array" ref="L5844">MMULT(B5844:K5844,$D$28:$D$37)</f>
        <v>8.9327565710000008E-3</v>
      </c>
    </row>
    <row r="5845" spans="1:12" x14ac:dyDescent="0.35">
      <c r="A5845" s="22">
        <v>42389</v>
      </c>
      <c r="B5845" s="21">
        <v>-4.7169999999999998E-3</v>
      </c>
      <c r="C5845" s="21">
        <v>-2.9406000000000002E-2</v>
      </c>
      <c r="D5845" s="21">
        <v>-1.4638E-2</v>
      </c>
      <c r="E5845" s="21">
        <v>-1.2033E-2</v>
      </c>
      <c r="F5845" s="21">
        <v>-2.7555E-2</v>
      </c>
      <c r="G5845" s="21">
        <v>-2.0011999999999999E-2</v>
      </c>
      <c r="H5845" s="21">
        <v>1.9400000000000001E-3</v>
      </c>
      <c r="I5845" s="21">
        <v>-2.7838999999999999E-2</v>
      </c>
      <c r="J5845" s="21">
        <v>2.4494999999999999E-2</v>
      </c>
      <c r="K5845" s="21">
        <v>1.2345999999999999E-2</v>
      </c>
      <c r="L5845" s="21" cm="1">
        <f t="array" ref="L5845">MMULT(B5845:K5845,$D$28:$D$37)</f>
        <v>-7.2568540360000017E-3</v>
      </c>
    </row>
    <row r="5846" spans="1:12" x14ac:dyDescent="0.35">
      <c r="A5846" s="22">
        <v>42390</v>
      </c>
      <c r="B5846" s="21">
        <v>5.6839999999999998E-3</v>
      </c>
      <c r="C5846" s="21">
        <v>6.3920000000000001E-3</v>
      </c>
      <c r="D5846" s="21">
        <v>1.7791999999999999E-2</v>
      </c>
      <c r="E5846" s="21">
        <v>7.2230000000000003E-3</v>
      </c>
      <c r="F5846" s="21">
        <v>3.2286000000000002E-2</v>
      </c>
      <c r="G5846" s="21">
        <v>1.8363000000000001E-2</v>
      </c>
      <c r="H5846" s="21">
        <v>1.0456999999999999E-2</v>
      </c>
      <c r="I5846" s="21">
        <v>3.7069999999999999E-2</v>
      </c>
      <c r="J5846" s="21">
        <v>3.0764E-2</v>
      </c>
      <c r="K5846" s="21">
        <v>2.5745000000000001E-2</v>
      </c>
      <c r="L5846" s="21" cm="1">
        <f t="array" ref="L5846">MMULT(B5846:K5846,$D$28:$D$37)</f>
        <v>1.1427512502000001E-2</v>
      </c>
    </row>
    <row r="5847" spans="1:12" x14ac:dyDescent="0.35">
      <c r="A5847" s="22">
        <v>42391</v>
      </c>
      <c r="B5847" s="21">
        <v>3.7146999999999999E-2</v>
      </c>
      <c r="C5847" s="21">
        <v>1.2902E-2</v>
      </c>
      <c r="D5847" s="21">
        <v>4.7520000000000001E-3</v>
      </c>
      <c r="E5847" s="21">
        <v>2.6599000000000001E-2</v>
      </c>
      <c r="F5847" s="21">
        <v>2.1128000000000001E-2</v>
      </c>
      <c r="G5847" s="21">
        <v>1.7023E-2</v>
      </c>
      <c r="H5847" s="21">
        <v>1.3032E-2</v>
      </c>
      <c r="I5847" s="21">
        <v>2.372E-3</v>
      </c>
      <c r="J5847" s="21">
        <v>1.3139E-2</v>
      </c>
      <c r="K5847" s="21">
        <v>5.2839999999999996E-3</v>
      </c>
      <c r="L5847" s="21" cm="1">
        <f t="array" ref="L5847">MMULT(B5847:K5847,$D$28:$D$37)</f>
        <v>2.7147067392999994E-2</v>
      </c>
    </row>
    <row r="5848" spans="1:12" x14ac:dyDescent="0.35">
      <c r="A5848" s="22">
        <v>42394</v>
      </c>
      <c r="B5848" s="21">
        <v>2.52E-4</v>
      </c>
      <c r="C5848" s="21">
        <v>-3.0461999999999999E-2</v>
      </c>
      <c r="D5848" s="21">
        <v>6.757E-3</v>
      </c>
      <c r="E5848" s="21">
        <v>-1.8048000000000002E-2</v>
      </c>
      <c r="F5848" s="21">
        <v>-8.5529999999999998E-3</v>
      </c>
      <c r="G5848" s="21">
        <v>-8.5109999999999995E-3</v>
      </c>
      <c r="H5848" s="21">
        <v>-1.0972000000000001E-2</v>
      </c>
      <c r="I5848" s="21">
        <v>-2.4674999999999999E-2</v>
      </c>
      <c r="J5848" s="21">
        <v>-3.7463999999999997E-2</v>
      </c>
      <c r="K5848" s="21">
        <v>-2.957E-3</v>
      </c>
      <c r="L5848" s="21" cm="1">
        <f t="array" ref="L5848">MMULT(B5848:K5848,$D$28:$D$37)</f>
        <v>-5.3510558949999999E-3</v>
      </c>
    </row>
    <row r="5849" spans="1:12" x14ac:dyDescent="0.35">
      <c r="A5849" s="22">
        <v>42395</v>
      </c>
      <c r="B5849" s="21">
        <v>7.9120000000000006E-3</v>
      </c>
      <c r="C5849" s="21">
        <v>-1.436E-2</v>
      </c>
      <c r="D5849" s="21">
        <v>1.0319E-2</v>
      </c>
      <c r="E5849" s="21">
        <v>1.2396000000000001E-2</v>
      </c>
      <c r="F5849" s="21">
        <v>4.0260000000000001E-3</v>
      </c>
      <c r="G5849" s="21">
        <v>1.431E-3</v>
      </c>
      <c r="H5849" s="21">
        <v>1.951E-2</v>
      </c>
      <c r="I5849" s="21">
        <v>1.5594999999999999E-2</v>
      </c>
      <c r="J5849" s="21">
        <v>3.0273000000000001E-2</v>
      </c>
      <c r="K5849" s="21">
        <v>6.7549999999999997E-3</v>
      </c>
      <c r="L5849" s="21" cm="1">
        <f t="array" ref="L5849">MMULT(B5849:K5849,$D$28:$D$37)</f>
        <v>9.8057225660000014E-3</v>
      </c>
    </row>
    <row r="5850" spans="1:12" x14ac:dyDescent="0.35">
      <c r="A5850" s="22">
        <v>42396</v>
      </c>
      <c r="B5850" s="21">
        <v>-2.9770999999999999E-2</v>
      </c>
      <c r="C5850" s="21">
        <v>-2.8362999999999999E-2</v>
      </c>
      <c r="D5850" s="21">
        <v>3.6540000000000001E-3</v>
      </c>
      <c r="E5850" s="21">
        <v>-6.1032000000000003E-2</v>
      </c>
      <c r="F5850" s="21">
        <v>-5.1549999999999999E-3</v>
      </c>
      <c r="G5850" s="21">
        <v>-6.4289999999999998E-3</v>
      </c>
      <c r="H5850" s="21">
        <v>-8.6300000000000005E-3</v>
      </c>
      <c r="I5850" s="21">
        <v>-1.6721E-2</v>
      </c>
      <c r="J5850" s="21">
        <v>-2.0988E-2</v>
      </c>
      <c r="K5850" s="21">
        <v>-2.5037E-2</v>
      </c>
      <c r="L5850" s="21" cm="1">
        <f t="array" ref="L5850">MMULT(B5850:K5850,$D$28:$D$37)</f>
        <v>-2.8272363088000001E-2</v>
      </c>
    </row>
    <row r="5851" spans="1:12" x14ac:dyDescent="0.35">
      <c r="A5851" s="22">
        <v>42397</v>
      </c>
      <c r="B5851" s="21">
        <v>8.9139999999999997E-2</v>
      </c>
      <c r="C5851" s="21">
        <v>8.6669999999999994E-3</v>
      </c>
      <c r="D5851" s="21">
        <v>1.2493000000000001E-2</v>
      </c>
      <c r="E5851" s="21">
        <v>-5.4600000000000004E-4</v>
      </c>
      <c r="F5851" s="21">
        <v>5.8399999999999997E-3</v>
      </c>
      <c r="G5851" s="21">
        <v>-4.6010000000000001E-3</v>
      </c>
      <c r="H5851" s="21">
        <v>-0.124527</v>
      </c>
      <c r="I5851" s="21">
        <v>2.8804E-2</v>
      </c>
      <c r="J5851" s="21">
        <v>-2.3581999999999999E-2</v>
      </c>
      <c r="K5851" s="21">
        <v>2.7189999999999999E-2</v>
      </c>
      <c r="L5851" s="21" cm="1">
        <f t="array" ref="L5851">MMULT(B5851:K5851,$D$28:$D$37)</f>
        <v>4.7210108255000008E-2</v>
      </c>
    </row>
    <row r="5852" spans="1:12" x14ac:dyDescent="0.35">
      <c r="A5852" s="22">
        <v>42398</v>
      </c>
      <c r="B5852" s="21">
        <v>-7.6100000000000001E-2</v>
      </c>
      <c r="C5852" s="21">
        <v>7.9070000000000008E-3</v>
      </c>
      <c r="D5852" s="21">
        <v>1.1440000000000001E-2</v>
      </c>
      <c r="E5852" s="21">
        <v>2.0937000000000001E-2</v>
      </c>
      <c r="F5852" s="21">
        <v>2.8459000000000002E-2</v>
      </c>
      <c r="G5852" s="21">
        <v>3.5099999999999999E-2</v>
      </c>
      <c r="H5852" s="21">
        <v>1.4267E-2</v>
      </c>
      <c r="I5852" s="21">
        <v>2.4962000000000002E-2</v>
      </c>
      <c r="J5852" s="21">
        <v>3.4959999999999998E-2</v>
      </c>
      <c r="K5852" s="21">
        <v>1.3235E-2</v>
      </c>
      <c r="L5852" s="21" cm="1">
        <f t="array" ref="L5852">MMULT(B5852:K5852,$D$28:$D$37)</f>
        <v>-3.4896692582999995E-2</v>
      </c>
    </row>
    <row r="5853" spans="1:12" x14ac:dyDescent="0.35">
      <c r="A5853" s="22">
        <v>42401</v>
      </c>
      <c r="B5853" s="21">
        <v>-2.0767000000000001E-2</v>
      </c>
      <c r="C5853" s="21">
        <v>3.0020999999999999E-2</v>
      </c>
      <c r="D5853" s="21">
        <v>6.705E-3</v>
      </c>
      <c r="E5853" s="21">
        <v>1.8686000000000001E-2</v>
      </c>
      <c r="F5853" s="21">
        <v>5.9639999999999997E-3</v>
      </c>
      <c r="G5853" s="21">
        <v>1.3955E-2</v>
      </c>
      <c r="H5853" s="21">
        <v>2.0459999999999999E-2</v>
      </c>
      <c r="I5853" s="21">
        <v>1.0366999999999999E-2</v>
      </c>
      <c r="J5853" s="21">
        <v>2.2850000000000001E-3</v>
      </c>
      <c r="K5853" s="21">
        <v>1.8544999999999999E-2</v>
      </c>
      <c r="L5853" s="21" cm="1">
        <f t="array" ref="L5853">MMULT(B5853:K5853,$D$28:$D$37)</f>
        <v>-5.5598186070000017E-3</v>
      </c>
    </row>
    <row r="5854" spans="1:12" x14ac:dyDescent="0.35">
      <c r="A5854" s="22">
        <v>42402</v>
      </c>
      <c r="B5854" s="21">
        <v>-3.9509000000000002E-2</v>
      </c>
      <c r="C5854" s="21">
        <v>-7.1900000000000006E-2</v>
      </c>
      <c r="D5854" s="21">
        <v>-5.2969999999999996E-3</v>
      </c>
      <c r="E5854" s="21">
        <v>-1.6666E-2</v>
      </c>
      <c r="F5854" s="21">
        <v>-9.8019999999999999E-3</v>
      </c>
      <c r="G5854" s="21">
        <v>-1.0873000000000001E-2</v>
      </c>
      <c r="H5854" s="21">
        <v>-2.7151000000000002E-2</v>
      </c>
      <c r="I5854" s="21">
        <v>-1.1401E-2</v>
      </c>
      <c r="J5854" s="21">
        <v>-3.8261000000000003E-2</v>
      </c>
      <c r="K5854" s="21">
        <v>-9.6579999999999999E-3</v>
      </c>
      <c r="L5854" s="21" cm="1">
        <f t="array" ref="L5854">MMULT(B5854:K5854,$D$28:$D$37)</f>
        <v>-2.9227311958000001E-2</v>
      </c>
    </row>
    <row r="5855" spans="1:12" x14ac:dyDescent="0.35">
      <c r="A5855" s="22">
        <v>42403</v>
      </c>
      <c r="B5855" s="21">
        <v>-3.8091E-2</v>
      </c>
      <c r="C5855" s="21">
        <v>-5.0881000000000003E-2</v>
      </c>
      <c r="D5855" s="21">
        <v>-2.0008000000000001E-2</v>
      </c>
      <c r="E5855" s="21">
        <v>-1.6525999999999999E-2</v>
      </c>
      <c r="F5855" s="21">
        <v>-1.1814E-2</v>
      </c>
      <c r="G5855" s="21">
        <v>-6.1917E-2</v>
      </c>
      <c r="H5855" s="21">
        <v>9.0170000000000007E-3</v>
      </c>
      <c r="I5855" s="21">
        <v>-1.9275E-2</v>
      </c>
      <c r="J5855" s="21">
        <v>5.4169999999999999E-3</v>
      </c>
      <c r="K5855" s="21">
        <v>-9.59E-4</v>
      </c>
      <c r="L5855" s="21" cm="1">
        <f t="array" ref="L5855">MMULT(B5855:K5855,$D$28:$D$37)</f>
        <v>-2.6940262683E-2</v>
      </c>
    </row>
    <row r="5856" spans="1:12" x14ac:dyDescent="0.35">
      <c r="A5856" s="22">
        <v>42404</v>
      </c>
      <c r="B5856" s="21">
        <v>9.7730000000000004E-3</v>
      </c>
      <c r="C5856" s="21">
        <v>1.0664E-2</v>
      </c>
      <c r="D5856" s="21">
        <v>-6.6680000000000003E-3</v>
      </c>
      <c r="E5856" s="21">
        <v>1.9005999999999999E-2</v>
      </c>
      <c r="F5856" s="21">
        <v>-2.1649999999999999E-2</v>
      </c>
      <c r="G5856" s="21">
        <v>8.0090000000000005E-3</v>
      </c>
      <c r="H5856" s="21">
        <v>-4.26E-4</v>
      </c>
      <c r="I5856" s="21">
        <v>-2.0830000000000001E-2</v>
      </c>
      <c r="J5856" s="21">
        <v>2.2225999999999999E-2</v>
      </c>
      <c r="K5856" s="21">
        <v>-3.7125999999999999E-2</v>
      </c>
      <c r="L5856" s="21" cm="1">
        <f t="array" ref="L5856">MMULT(B5856:K5856,$D$28:$D$37)</f>
        <v>3.9415557639999998E-3</v>
      </c>
    </row>
    <row r="5857" spans="1:12" x14ac:dyDescent="0.35">
      <c r="A5857" s="22">
        <v>42405</v>
      </c>
      <c r="B5857" s="21">
        <v>-6.3644999999999993E-2</v>
      </c>
      <c r="C5857" s="21">
        <v>-7.2606000000000004E-2</v>
      </c>
      <c r="D5857" s="21">
        <v>-4.3594000000000001E-2</v>
      </c>
      <c r="E5857" s="21">
        <v>-5.0089000000000002E-2</v>
      </c>
      <c r="F5857" s="21">
        <v>-3.8642999999999997E-2</v>
      </c>
      <c r="G5857" s="21">
        <v>-3.1195000000000001E-2</v>
      </c>
      <c r="H5857" s="21">
        <v>-1.2345999999999999E-2</v>
      </c>
      <c r="I5857" s="21">
        <v>-6.5190999999999999E-2</v>
      </c>
      <c r="J5857" s="21">
        <v>-1.153E-2</v>
      </c>
      <c r="K5857" s="21">
        <v>-4.9859000000000001E-2</v>
      </c>
      <c r="L5857" s="21" cm="1">
        <f t="array" ref="L5857">MMULT(B5857:K5857,$D$28:$D$37)</f>
        <v>-5.532067272099999E-2</v>
      </c>
    </row>
    <row r="5858" spans="1:12" x14ac:dyDescent="0.35">
      <c r="A5858" s="22">
        <v>42408</v>
      </c>
      <c r="B5858" s="21">
        <v>-2.7941000000000001E-2</v>
      </c>
      <c r="C5858" s="21">
        <v>-8.9852000000000001E-2</v>
      </c>
      <c r="D5858" s="21">
        <v>5.633E-3</v>
      </c>
      <c r="E5858" s="21">
        <v>-4.1111000000000002E-2</v>
      </c>
      <c r="F5858" s="21">
        <v>-3.9336999999999997E-2</v>
      </c>
      <c r="G5858" s="21">
        <v>-3.4780999999999999E-2</v>
      </c>
      <c r="H5858" s="21">
        <v>-3.1033999999999999E-2</v>
      </c>
      <c r="I5858" s="21">
        <v>-6.4229999999999999E-3</v>
      </c>
      <c r="J5858" s="21">
        <v>-9.4979999999999995E-3</v>
      </c>
      <c r="K5858" s="21">
        <v>-3.7256999999999998E-2</v>
      </c>
      <c r="L5858" s="21" cm="1">
        <f t="array" ref="L5858">MMULT(B5858:K5858,$D$28:$D$37)</f>
        <v>-2.7300864638999996E-2</v>
      </c>
    </row>
    <row r="5859" spans="1:12" x14ac:dyDescent="0.35">
      <c r="A5859" s="22">
        <v>42409</v>
      </c>
      <c r="B5859" s="21">
        <v>-1.2354E-2</v>
      </c>
      <c r="C5859" s="21">
        <v>1.7570000000000001E-3</v>
      </c>
      <c r="D5859" s="21">
        <v>8.2719999999999998E-3</v>
      </c>
      <c r="E5859" s="21">
        <v>1.7961000000000001E-2</v>
      </c>
      <c r="F5859" s="21">
        <v>1.797E-2</v>
      </c>
      <c r="G5859" s="21">
        <v>9.4409999999999997E-3</v>
      </c>
      <c r="H5859" s="21">
        <v>-2.0906999999999999E-2</v>
      </c>
      <c r="I5859" s="21">
        <v>5.1720000000000004E-3</v>
      </c>
      <c r="J5859" s="21">
        <v>2.2376E-2</v>
      </c>
      <c r="K5859" s="21">
        <v>1.1627999999999999E-2</v>
      </c>
      <c r="L5859" s="21" cm="1">
        <f t="array" ref="L5859">MMULT(B5859:K5859,$D$28:$D$37)</f>
        <v>-3.5337612469999989E-3</v>
      </c>
    </row>
    <row r="5860" spans="1:12" x14ac:dyDescent="0.35">
      <c r="A5860" s="22">
        <v>42410</v>
      </c>
      <c r="B5860" s="21">
        <v>1.7446E-2</v>
      </c>
      <c r="C5860" s="21">
        <v>-3.0894000000000001E-2</v>
      </c>
      <c r="D5860" s="21">
        <v>4.5300000000000002E-3</v>
      </c>
      <c r="E5860" s="21">
        <v>4.1843999999999999E-2</v>
      </c>
      <c r="F5860" s="21">
        <v>4.1279999999999997E-3</v>
      </c>
      <c r="G5860" s="21">
        <v>-1.403E-3</v>
      </c>
      <c r="H5860" s="21">
        <v>1.4085E-2</v>
      </c>
      <c r="I5860" s="21">
        <v>1.323E-2</v>
      </c>
      <c r="J5860" s="21">
        <v>1.0038E-2</v>
      </c>
      <c r="K5860" s="21">
        <v>3.107E-2</v>
      </c>
      <c r="L5860" s="21" cm="1">
        <f t="array" ref="L5860">MMULT(B5860:K5860,$D$28:$D$37)</f>
        <v>1.9061564392000001E-2</v>
      </c>
    </row>
    <row r="5861" spans="1:12" x14ac:dyDescent="0.35">
      <c r="A5861" s="22">
        <v>42411</v>
      </c>
      <c r="B5861" s="21">
        <v>2.7198E-2</v>
      </c>
      <c r="C5861" s="21">
        <v>4.7330999999999998E-2</v>
      </c>
      <c r="D5861" s="21">
        <v>-6.8910000000000004E-3</v>
      </c>
      <c r="E5861" s="21">
        <v>2.1756999999999999E-2</v>
      </c>
      <c r="F5861" s="21">
        <v>-9.2709999999999997E-3</v>
      </c>
      <c r="G5861" s="21">
        <v>-1.0303E-2</v>
      </c>
      <c r="H5861" s="21">
        <v>-1.0753E-2</v>
      </c>
      <c r="I5861" s="21">
        <v>-3.9899999999999996E-3</v>
      </c>
      <c r="J5861" s="21">
        <v>3.421E-3</v>
      </c>
      <c r="K5861" s="21">
        <v>-2.4559999999999998E-2</v>
      </c>
      <c r="L5861" s="21" cm="1">
        <f t="array" ref="L5861">MMULT(B5861:K5861,$D$28:$D$37)</f>
        <v>1.5666482754000004E-2</v>
      </c>
    </row>
    <row r="5862" spans="1:12" x14ac:dyDescent="0.35">
      <c r="A5862" s="22">
        <v>42412</v>
      </c>
      <c r="B5862" s="21">
        <v>6.4710000000000002E-3</v>
      </c>
      <c r="C5862" s="21">
        <v>3.7880000000000001E-3</v>
      </c>
      <c r="D5862" s="21">
        <v>1.0279999999999999E-2</v>
      </c>
      <c r="E5862" s="21">
        <v>2.6250000000000002E-3</v>
      </c>
      <c r="F5862" s="21">
        <v>2.6927E-2</v>
      </c>
      <c r="G5862" s="21">
        <v>2.3185999999999998E-2</v>
      </c>
      <c r="H5862" s="21">
        <v>1.8568999999999999E-2</v>
      </c>
      <c r="I5862" s="21">
        <v>1.7115999999999999E-2</v>
      </c>
      <c r="J5862" s="21">
        <v>3.5881999999999997E-2</v>
      </c>
      <c r="K5862" s="21">
        <v>7.4999999999999997E-3</v>
      </c>
      <c r="L5862" s="21" cm="1">
        <f t="array" ref="L5862">MMULT(B5862:K5862,$D$28:$D$37)</f>
        <v>8.8783528399999992E-3</v>
      </c>
    </row>
    <row r="5863" spans="1:12" x14ac:dyDescent="0.35">
      <c r="A5863" s="22">
        <v>42416</v>
      </c>
      <c r="B5863" s="21">
        <v>2.7647999999999999E-2</v>
      </c>
      <c r="C5863" s="21">
        <v>2.7344E-2</v>
      </c>
      <c r="D5863" s="21">
        <v>1.06E-2</v>
      </c>
      <c r="E5863" s="21">
        <v>4.9782E-2</v>
      </c>
      <c r="F5863" s="21">
        <v>2.6737E-2</v>
      </c>
      <c r="G5863" s="21">
        <v>3.9463999999999999E-2</v>
      </c>
      <c r="H5863" s="21">
        <v>2.0454E-2</v>
      </c>
      <c r="I5863" s="21">
        <v>9.8460000000000006E-3</v>
      </c>
      <c r="J5863" s="21">
        <v>1.9748999999999999E-2</v>
      </c>
      <c r="K5863" s="21">
        <v>2.4282000000000001E-2</v>
      </c>
      <c r="L5863" s="21" cm="1">
        <f t="array" ref="L5863">MMULT(B5863:K5863,$D$28:$D$37)</f>
        <v>2.7564357871000002E-2</v>
      </c>
    </row>
    <row r="5864" spans="1:12" x14ac:dyDescent="0.35">
      <c r="A5864" s="22">
        <v>42417</v>
      </c>
      <c r="B5864" s="21">
        <v>2.4947E-2</v>
      </c>
      <c r="C5864" s="21">
        <v>8.7066000000000004E-2</v>
      </c>
      <c r="D5864" s="21">
        <v>-4.5310000000000003E-3</v>
      </c>
      <c r="E5864" s="21">
        <v>0.11243599999999999</v>
      </c>
      <c r="F5864" s="21">
        <v>1.4904000000000001E-2</v>
      </c>
      <c r="G5864" s="21">
        <v>8.4530000000000004E-3</v>
      </c>
      <c r="H5864" s="21">
        <v>1.1764999999999999E-2</v>
      </c>
      <c r="I5864" s="21">
        <v>2.1627E-2</v>
      </c>
      <c r="J5864" s="21">
        <v>2.4899999999999999E-2</v>
      </c>
      <c r="K5864" s="21">
        <v>6.5760000000000002E-3</v>
      </c>
      <c r="L5864" s="21" cm="1">
        <f t="array" ref="L5864">MMULT(B5864:K5864,$D$28:$D$37)</f>
        <v>3.2504908682999996E-2</v>
      </c>
    </row>
    <row r="5865" spans="1:12" x14ac:dyDescent="0.35">
      <c r="A5865" s="22">
        <v>42418</v>
      </c>
      <c r="B5865" s="21">
        <v>-1.7038000000000001E-2</v>
      </c>
      <c r="C5865" s="21">
        <v>-1.1323E-2</v>
      </c>
      <c r="D5865" s="21">
        <v>-1.239E-2</v>
      </c>
      <c r="E5865" s="21">
        <v>1.3265000000000001E-2</v>
      </c>
      <c r="F5865" s="21">
        <v>-1.023E-2</v>
      </c>
      <c r="G5865" s="21">
        <v>-4.1180000000000001E-3</v>
      </c>
      <c r="H5865" s="21">
        <v>1.3351E-2</v>
      </c>
      <c r="I5865" s="21">
        <v>-1.1625999999999999E-2</v>
      </c>
      <c r="J5865" s="21">
        <v>-2.6095E-2</v>
      </c>
      <c r="K5865" s="21">
        <v>7.3920000000000001E-3</v>
      </c>
      <c r="L5865" s="21" cm="1">
        <f t="array" ref="L5865">MMULT(B5865:K5865,$D$28:$D$37)</f>
        <v>-9.1359007239999995E-3</v>
      </c>
    </row>
    <row r="5866" spans="1:12" x14ac:dyDescent="0.35">
      <c r="A5866" s="22">
        <v>42419</v>
      </c>
      <c r="B5866" s="21">
        <v>1.8856999999999999E-2</v>
      </c>
      <c r="C5866" s="21">
        <v>-1.139E-3</v>
      </c>
      <c r="D5866" s="21">
        <v>-5.4619999999999998E-3</v>
      </c>
      <c r="E5866" s="21">
        <v>2.5392000000000001E-2</v>
      </c>
      <c r="F5866" s="21">
        <v>1.4337000000000001E-2</v>
      </c>
      <c r="G5866" s="21">
        <v>1.1813000000000001E-2</v>
      </c>
      <c r="H5866" s="21">
        <v>1.1900000000000001E-2</v>
      </c>
      <c r="I5866" s="21">
        <v>1.2465E-2</v>
      </c>
      <c r="J5866" s="21">
        <v>1.1856999999999999E-2</v>
      </c>
      <c r="K5866" s="21">
        <v>1.2116E-2</v>
      </c>
      <c r="L5866" s="21" cm="1">
        <f t="array" ref="L5866">MMULT(B5866:K5866,$D$28:$D$37)</f>
        <v>1.6592089588999999E-2</v>
      </c>
    </row>
    <row r="5867" spans="1:12" x14ac:dyDescent="0.35">
      <c r="A5867" s="22">
        <v>42422</v>
      </c>
      <c r="B5867" s="21">
        <v>4.5990000000000003E-2</v>
      </c>
      <c r="C5867" s="21">
        <v>6.6994999999999999E-2</v>
      </c>
      <c r="D5867" s="21">
        <v>9.783E-3</v>
      </c>
      <c r="E5867" s="21">
        <v>3.6459999999999999E-3</v>
      </c>
      <c r="F5867" s="21">
        <v>9.5320000000000005E-3</v>
      </c>
      <c r="G5867" s="21">
        <v>1.3865000000000001E-2</v>
      </c>
      <c r="H5867" s="21">
        <v>1.806E-2</v>
      </c>
      <c r="I5867" s="21">
        <v>2.0808E-2</v>
      </c>
      <c r="J5867" s="21">
        <v>1.6435999999999999E-2</v>
      </c>
      <c r="K5867" s="21">
        <v>1.4500000000000001E-2</v>
      </c>
      <c r="L5867" s="21" cm="1">
        <f t="array" ref="L5867">MMULT(B5867:K5867,$D$28:$D$37)</f>
        <v>3.1552359389000001E-2</v>
      </c>
    </row>
    <row r="5868" spans="1:12" x14ac:dyDescent="0.35">
      <c r="A5868" s="22">
        <v>42423</v>
      </c>
      <c r="B5868" s="21">
        <v>-1.1724999999999999E-2</v>
      </c>
      <c r="C5868" s="21">
        <v>-2.9819999999999998E-3</v>
      </c>
      <c r="D5868" s="21">
        <v>-6.5440000000000003E-3</v>
      </c>
      <c r="E5868" s="21">
        <v>-2.0591000000000002E-2</v>
      </c>
      <c r="F5868" s="21">
        <v>1.3675E-2</v>
      </c>
      <c r="G5868" s="21">
        <v>-2.2599999999999999E-2</v>
      </c>
      <c r="H5868" s="21">
        <v>-2.5578E-2</v>
      </c>
      <c r="I5868" s="21">
        <v>-6.9639999999999997E-3</v>
      </c>
      <c r="J5868" s="21">
        <v>-7.7860000000000004E-3</v>
      </c>
      <c r="K5868" s="21">
        <v>6.6500000000000001E-4</v>
      </c>
      <c r="L5868" s="21" cm="1">
        <f t="array" ref="L5868">MMULT(B5868:K5868,$D$28:$D$37)</f>
        <v>-1.1564325386E-2</v>
      </c>
    </row>
    <row r="5869" spans="1:12" x14ac:dyDescent="0.35">
      <c r="A5869" s="22">
        <v>42424</v>
      </c>
      <c r="B5869" s="21">
        <v>1.9889999999999999E-3</v>
      </c>
      <c r="C5869" s="21">
        <v>1.0101000000000001E-2</v>
      </c>
      <c r="D5869" s="21">
        <v>1.369E-3</v>
      </c>
      <c r="E5869" s="21">
        <v>1.8389999999999999E-3</v>
      </c>
      <c r="F5869" s="21">
        <v>8.6730000000000002E-3</v>
      </c>
      <c r="G5869" s="21">
        <v>1.0604000000000001E-2</v>
      </c>
      <c r="H5869" s="21">
        <v>1.4395E-2</v>
      </c>
      <c r="I5869" s="21">
        <v>-5.9870000000000001E-3</v>
      </c>
      <c r="J5869" s="21">
        <v>1.1468000000000001E-2</v>
      </c>
      <c r="K5869" s="21">
        <v>3.156E-3</v>
      </c>
      <c r="L5869" s="21" cm="1">
        <f t="array" ref="L5869">MMULT(B5869:K5869,$D$28:$D$37)</f>
        <v>2.6245357180000005E-3</v>
      </c>
    </row>
    <row r="5870" spans="1:12" x14ac:dyDescent="0.35">
      <c r="A5870" s="22">
        <v>42425</v>
      </c>
      <c r="B5870" s="21">
        <v>2.003E-3</v>
      </c>
      <c r="C5870" s="21">
        <v>4.7094999999999998E-2</v>
      </c>
      <c r="D5870" s="21">
        <v>1.1191E-2</v>
      </c>
      <c r="E5870" s="21">
        <v>-6.3299999999999999E-4</v>
      </c>
      <c r="F5870" s="21">
        <v>9.9509999999999998E-3</v>
      </c>
      <c r="G5870" s="21">
        <v>1.1659999999999999E-3</v>
      </c>
      <c r="H5870" s="21">
        <v>9.1819999999999992E-3</v>
      </c>
      <c r="I5870" s="21">
        <v>1.1013999999999999E-2</v>
      </c>
      <c r="J5870" s="21">
        <v>1.8946999999999999E-2</v>
      </c>
      <c r="K5870" s="21">
        <v>3.2780999999999998E-2</v>
      </c>
      <c r="L5870" s="21" cm="1">
        <f t="array" ref="L5870">MMULT(B5870:K5870,$D$28:$D$37)</f>
        <v>5.613071404E-3</v>
      </c>
    </row>
    <row r="5871" spans="1:12" x14ac:dyDescent="0.35">
      <c r="A5871" s="22">
        <v>42426</v>
      </c>
      <c r="B5871" s="21">
        <v>1.44E-4</v>
      </c>
      <c r="C5871" s="21">
        <v>1.5526E-2</v>
      </c>
      <c r="D5871" s="21">
        <v>-1.1067E-2</v>
      </c>
      <c r="E5871" s="21">
        <v>-7.234E-3</v>
      </c>
      <c r="F5871" s="21">
        <v>-4.7299999999999998E-3</v>
      </c>
      <c r="G5871" s="21">
        <v>5.8219999999999999E-3</v>
      </c>
      <c r="H5871" s="21">
        <v>0</v>
      </c>
      <c r="I5871" s="21">
        <v>-6.979E-3</v>
      </c>
      <c r="J5871" s="21">
        <v>-2.196E-3</v>
      </c>
      <c r="K5871" s="21">
        <v>3.5270000000000002E-3</v>
      </c>
      <c r="L5871" s="21" cm="1">
        <f t="array" ref="L5871">MMULT(B5871:K5871,$D$28:$D$37)</f>
        <v>-1.8978886270000004E-3</v>
      </c>
    </row>
    <row r="5872" spans="1:12" x14ac:dyDescent="0.35">
      <c r="A5872" s="22">
        <v>42429</v>
      </c>
      <c r="B5872" s="21">
        <v>-4.8809999999999999E-3</v>
      </c>
      <c r="C5872" s="21">
        <v>8.3529999999999993E-3</v>
      </c>
      <c r="D5872" s="21">
        <v>1.111E-3</v>
      </c>
      <c r="E5872" s="21">
        <v>8.7220000000000006E-3</v>
      </c>
      <c r="F5872" s="21">
        <v>-1.6948999999999999E-2</v>
      </c>
      <c r="G5872" s="21">
        <v>-2.2721000000000002E-2</v>
      </c>
      <c r="H5872" s="21">
        <v>-1.5715E-2</v>
      </c>
      <c r="I5872" s="21">
        <v>-2.2279999999999999E-3</v>
      </c>
      <c r="J5872" s="21">
        <v>0</v>
      </c>
      <c r="K5872" s="21">
        <v>-1.6133999999999999E-2</v>
      </c>
      <c r="L5872" s="21" cm="1">
        <f t="array" ref="L5872">MMULT(B5872:K5872,$D$28:$D$37)</f>
        <v>-4.1457822729999991E-3</v>
      </c>
    </row>
    <row r="5873" spans="1:12" x14ac:dyDescent="0.35">
      <c r="A5873" s="22">
        <v>42430</v>
      </c>
      <c r="B5873" s="21">
        <v>4.7997999999999999E-2</v>
      </c>
      <c r="C5873" s="21">
        <v>-2.9073000000000002E-2</v>
      </c>
      <c r="D5873" s="21">
        <v>1.4165000000000001E-2</v>
      </c>
      <c r="E5873" s="21">
        <v>2.4272999999999999E-2</v>
      </c>
      <c r="F5873" s="21">
        <v>1.273E-2</v>
      </c>
      <c r="G5873" s="21">
        <v>2.2360000000000001E-2</v>
      </c>
      <c r="H5873" s="21">
        <v>1.8908000000000001E-2</v>
      </c>
      <c r="I5873" s="21">
        <v>3.1438000000000001E-2</v>
      </c>
      <c r="J5873" s="21">
        <v>1.1445E-2</v>
      </c>
      <c r="K5873" s="21">
        <v>2.1593999999999999E-2</v>
      </c>
      <c r="L5873" s="21" cm="1">
        <f t="array" ref="L5873">MMULT(B5873:K5873,$D$28:$D$37)</f>
        <v>3.6298672221999999E-2</v>
      </c>
    </row>
    <row r="5874" spans="1:12" x14ac:dyDescent="0.35">
      <c r="A5874" s="22">
        <v>42431</v>
      </c>
      <c r="B5874" s="21">
        <v>2.0209999999999998E-3</v>
      </c>
      <c r="C5874" s="21">
        <v>1.0678999999999999E-2</v>
      </c>
      <c r="D5874" s="21">
        <v>-3.1129999999999999E-3</v>
      </c>
      <c r="E5874" s="21">
        <v>4.2059999999999997E-3</v>
      </c>
      <c r="F5874" s="21">
        <v>-8.7500000000000002E-4</v>
      </c>
      <c r="G5874" s="21">
        <v>7.2400000000000003E-4</v>
      </c>
      <c r="H5874" s="21">
        <v>-2.1856E-2</v>
      </c>
      <c r="I5874" s="21">
        <v>-7.9950000000000004E-3</v>
      </c>
      <c r="J5874" s="21">
        <v>-1.451E-3</v>
      </c>
      <c r="K5874" s="21">
        <v>-1.1124999999999999E-2</v>
      </c>
      <c r="L5874" s="21" cm="1">
        <f t="array" ref="L5874">MMULT(B5874:K5874,$D$28:$D$37)</f>
        <v>-9.1478449500000006E-4</v>
      </c>
    </row>
    <row r="5875" spans="1:12" x14ac:dyDescent="0.35">
      <c r="A5875" s="22">
        <v>42432</v>
      </c>
      <c r="B5875" s="21">
        <v>-4.6880000000000003E-3</v>
      </c>
      <c r="C5875" s="21">
        <v>3.9291E-2</v>
      </c>
      <c r="D5875" s="21">
        <v>-1.5108E-2</v>
      </c>
      <c r="E5875" s="21">
        <v>1.2830000000000001E-3</v>
      </c>
      <c r="F5875" s="21">
        <v>9.6349999999999995E-3</v>
      </c>
      <c r="G5875" s="21">
        <v>1.2158E-2</v>
      </c>
      <c r="H5875" s="21">
        <v>9.2750000000000003E-3</v>
      </c>
      <c r="I5875" s="21">
        <v>-8.7309999999999992E-3</v>
      </c>
      <c r="J5875" s="21">
        <v>-2.1789999999999999E-3</v>
      </c>
      <c r="K5875" s="21">
        <v>-1.2054E-2</v>
      </c>
      <c r="L5875" s="21" cm="1">
        <f t="array" ref="L5875">MMULT(B5875:K5875,$D$28:$D$37)</f>
        <v>-3.4843090030000005E-3</v>
      </c>
    </row>
    <row r="5876" spans="1:12" x14ac:dyDescent="0.35">
      <c r="A5876" s="22">
        <v>42433</v>
      </c>
      <c r="B5876" s="21">
        <v>-4.0689999999999997E-3</v>
      </c>
      <c r="C5876" s="21">
        <v>2.7077E-2</v>
      </c>
      <c r="D5876" s="21">
        <v>4.1989999999999996E-3</v>
      </c>
      <c r="E5876" s="21">
        <v>-4.0899999999999999E-3</v>
      </c>
      <c r="F5876" s="21">
        <v>-9.7789999999999995E-3</v>
      </c>
      <c r="G5876" s="21">
        <v>6.5779999999999996E-3</v>
      </c>
      <c r="H5876" s="21">
        <v>1.9632E-2</v>
      </c>
      <c r="I5876" s="21">
        <v>-5.7590000000000002E-3</v>
      </c>
      <c r="J5876" s="21">
        <v>4.3680000000000004E-3</v>
      </c>
      <c r="K5876" s="21">
        <v>-3.4160000000000002E-3</v>
      </c>
      <c r="L5876" s="21" cm="1">
        <f t="array" ref="L5876">MMULT(B5876:K5876,$D$28:$D$37)</f>
        <v>-2.035203704E-3</v>
      </c>
    </row>
    <row r="5877" spans="1:12" x14ac:dyDescent="0.35">
      <c r="A5877" s="22">
        <v>42436</v>
      </c>
      <c r="B5877" s="21">
        <v>-2.1455999999999999E-2</v>
      </c>
      <c r="C5877" s="21">
        <v>2.1139999999999999E-2</v>
      </c>
      <c r="D5877" s="21">
        <v>-2.5599999999999999E-4</v>
      </c>
      <c r="E5877" s="21">
        <v>-4.8390000000000004E-3</v>
      </c>
      <c r="F5877" s="21">
        <v>4.8580000000000003E-3</v>
      </c>
      <c r="G5877" s="21">
        <v>5.398E-3</v>
      </c>
      <c r="H5877" s="21">
        <v>-6.1450000000000003E-3</v>
      </c>
      <c r="I5877" s="21">
        <v>-1.1925E-2</v>
      </c>
      <c r="J5877" s="21">
        <v>8.1180000000000002E-3</v>
      </c>
      <c r="K5877" s="21">
        <v>-3.2811E-2</v>
      </c>
      <c r="L5877" s="21" cm="1">
        <f t="array" ref="L5877">MMULT(B5877:K5877,$D$28:$D$37)</f>
        <v>-1.5291710415E-2</v>
      </c>
    </row>
    <row r="5878" spans="1:12" x14ac:dyDescent="0.35">
      <c r="A5878" s="22">
        <v>42437</v>
      </c>
      <c r="B5878" s="21">
        <v>-4.5129999999999997E-3</v>
      </c>
      <c r="C5878" s="21">
        <v>-1.3103E-2</v>
      </c>
      <c r="D5878" s="21">
        <v>1.0841E-2</v>
      </c>
      <c r="E5878" s="21">
        <v>-6.7060000000000002E-3</v>
      </c>
      <c r="F5878" s="21">
        <v>4.359E-3</v>
      </c>
      <c r="G5878" s="21">
        <v>3.1089999999999998E-3</v>
      </c>
      <c r="H5878" s="21">
        <v>-7.8320000000000004E-3</v>
      </c>
      <c r="I5878" s="21">
        <v>-6.8970000000000004E-3</v>
      </c>
      <c r="J5878" s="21">
        <v>-1.6250000000000001E-2</v>
      </c>
      <c r="K5878" s="21">
        <v>9.4509999999999993E-3</v>
      </c>
      <c r="L5878" s="21" cm="1">
        <f t="array" ref="L5878">MMULT(B5878:K5878,$D$28:$D$37)</f>
        <v>-3.3806266099999996E-3</v>
      </c>
    </row>
    <row r="5879" spans="1:12" x14ac:dyDescent="0.35">
      <c r="A5879" s="22">
        <v>42438</v>
      </c>
      <c r="B5879" s="21">
        <v>-1.41E-3</v>
      </c>
      <c r="C5879" s="21">
        <v>3.0207000000000001E-2</v>
      </c>
      <c r="D5879" s="21">
        <v>1.0302E-2</v>
      </c>
      <c r="E5879" s="21">
        <v>7.11E-3</v>
      </c>
      <c r="F5879" s="21">
        <v>-5.4450000000000002E-3</v>
      </c>
      <c r="G5879" s="21">
        <v>-1.9719999999999998E-3</v>
      </c>
      <c r="H5879" s="21">
        <v>-4.9849999999999998E-3</v>
      </c>
      <c r="I5879" s="21">
        <v>-9.2010000000000008E-3</v>
      </c>
      <c r="J5879" s="21">
        <v>2.6310000000000001E-3</v>
      </c>
      <c r="K5879" s="21">
        <v>-2.4745E-2</v>
      </c>
      <c r="L5879" s="21" cm="1">
        <f t="array" ref="L5879">MMULT(B5879:K5879,$D$28:$D$37)</f>
        <v>-1.4180879130000002E-3</v>
      </c>
    </row>
    <row r="5880" spans="1:12" x14ac:dyDescent="0.35">
      <c r="A5880" s="22">
        <v>42439</v>
      </c>
      <c r="B5880" s="21">
        <v>-9.6500000000000004E-4</v>
      </c>
      <c r="C5880" s="21">
        <v>-1.6961E-2</v>
      </c>
      <c r="D5880" s="21">
        <v>2.8419999999999999E-3</v>
      </c>
      <c r="E5880" s="21">
        <v>1.4549999999999999E-3</v>
      </c>
      <c r="F5880" s="21">
        <v>-1.111E-3</v>
      </c>
      <c r="G5880" s="21">
        <v>-2.117E-3</v>
      </c>
      <c r="H5880" s="21">
        <v>-1.0855999999999999E-2</v>
      </c>
      <c r="I5880" s="21">
        <v>7.8849999999999996E-3</v>
      </c>
      <c r="J5880" s="21">
        <v>-9.1850000000000005E-3</v>
      </c>
      <c r="K5880" s="21">
        <v>9.4289999999999999E-3</v>
      </c>
      <c r="L5880" s="21" cm="1">
        <f t="array" ref="L5880">MMULT(B5880:K5880,$D$28:$D$37)</f>
        <v>-7.9789088999999785E-5</v>
      </c>
    </row>
    <row r="5881" spans="1:12" x14ac:dyDescent="0.35">
      <c r="A5881" s="22">
        <v>42440</v>
      </c>
      <c r="B5881" s="21">
        <v>1.9108E-2</v>
      </c>
      <c r="C5881" s="21">
        <v>1.1306999999999999E-2</v>
      </c>
      <c r="D5881" s="21">
        <v>1.3086E-2</v>
      </c>
      <c r="E5881" s="21">
        <v>2.5583999999999999E-2</v>
      </c>
      <c r="F5881" s="21">
        <v>2.0414999999999999E-2</v>
      </c>
      <c r="G5881" s="21">
        <v>2.0084999999999999E-2</v>
      </c>
      <c r="H5881" s="21">
        <v>1.393E-2</v>
      </c>
      <c r="I5881" s="21">
        <v>1.217E-3</v>
      </c>
      <c r="J5881" s="21">
        <v>1.3684999999999999E-2</v>
      </c>
      <c r="K5881" s="21">
        <v>2.0379999999999999E-2</v>
      </c>
      <c r="L5881" s="21" cm="1">
        <f t="array" ref="L5881">MMULT(B5881:K5881,$D$28:$D$37)</f>
        <v>1.8002888813000002E-2</v>
      </c>
    </row>
    <row r="5882" spans="1:12" x14ac:dyDescent="0.35">
      <c r="A5882" s="22">
        <v>42443</v>
      </c>
      <c r="B5882" s="21">
        <v>6.6010000000000001E-3</v>
      </c>
      <c r="C5882" s="21">
        <v>3.6866999999999997E-2</v>
      </c>
      <c r="D5882" s="21">
        <v>1.1107000000000001E-2</v>
      </c>
      <c r="E5882" s="21">
        <v>-8.5899999999999995E-4</v>
      </c>
      <c r="F5882" s="21">
        <v>2.9580000000000001E-3</v>
      </c>
      <c r="G5882" s="21">
        <v>8.7349999999999997E-3</v>
      </c>
      <c r="H5882" s="21">
        <v>1.0824E-2</v>
      </c>
      <c r="I5882" s="21">
        <v>1.8405999999999999E-2</v>
      </c>
      <c r="J5882" s="21">
        <v>2.9611999999999999E-2</v>
      </c>
      <c r="K5882" s="21">
        <v>1.2149999999999999E-2</v>
      </c>
      <c r="L5882" s="21" cm="1">
        <f t="array" ref="L5882">MMULT(B5882:K5882,$D$28:$D$37)</f>
        <v>7.6599263749999999E-3</v>
      </c>
    </row>
    <row r="5883" spans="1:12" x14ac:dyDescent="0.35">
      <c r="A5883" s="22">
        <v>42444</v>
      </c>
      <c r="B5883" s="21">
        <v>6.3660000000000001E-3</v>
      </c>
      <c r="C5883" s="21">
        <v>1.4827E-2</v>
      </c>
      <c r="D5883" s="21">
        <v>4.3119999999999999E-3</v>
      </c>
      <c r="E5883" s="21">
        <v>4.8279999999999998E-3</v>
      </c>
      <c r="F5883" s="21">
        <v>6.7530000000000003E-3</v>
      </c>
      <c r="G5883" s="21">
        <v>4.8110000000000002E-3</v>
      </c>
      <c r="H5883" s="21">
        <v>-2.8830000000000001E-2</v>
      </c>
      <c r="I5883" s="21">
        <v>7.332E-3</v>
      </c>
      <c r="J5883" s="21">
        <v>-7.3309999999999998E-3</v>
      </c>
      <c r="K5883" s="21">
        <v>9.7020000000000006E-3</v>
      </c>
      <c r="L5883" s="21" cm="1">
        <f t="array" ref="L5883">MMULT(B5883:K5883,$D$28:$D$37)</f>
        <v>4.0363935780000004E-3</v>
      </c>
    </row>
    <row r="5884" spans="1:12" x14ac:dyDescent="0.35">
      <c r="A5884" s="22">
        <v>42445</v>
      </c>
      <c r="B5884" s="21">
        <v>-4.7660000000000003E-3</v>
      </c>
      <c r="C5884" s="21">
        <v>1.6441999999999998E-2</v>
      </c>
      <c r="D5884" s="21">
        <v>7.2900000000000005E-4</v>
      </c>
      <c r="E5884" s="21">
        <v>1.4158E-2</v>
      </c>
      <c r="F5884" s="21">
        <v>5.705E-3</v>
      </c>
      <c r="G5884" s="21">
        <v>9.3019999999999995E-3</v>
      </c>
      <c r="H5884" s="21">
        <v>4.241E-3</v>
      </c>
      <c r="I5884" s="21">
        <v>9.9860000000000001E-3</v>
      </c>
      <c r="J5884" s="21">
        <v>1.1788E-2</v>
      </c>
      <c r="K5884" s="21">
        <v>7.4920000000000004E-3</v>
      </c>
      <c r="L5884" s="21" cm="1">
        <f t="array" ref="L5884">MMULT(B5884:K5884,$D$28:$D$37)</f>
        <v>1.0186192180000003E-3</v>
      </c>
    </row>
    <row r="5885" spans="1:12" x14ac:dyDescent="0.35">
      <c r="A5885" s="22">
        <v>42446</v>
      </c>
      <c r="B5885" s="21">
        <v>-2.5824E-2</v>
      </c>
      <c r="C5885" s="21">
        <v>2.0050999999999999E-2</v>
      </c>
      <c r="D5885" s="21">
        <v>-2.9150000000000001E-3</v>
      </c>
      <c r="E5885" s="21">
        <v>-3.0569999999999998E-3</v>
      </c>
      <c r="F5885" s="21">
        <v>3.2959999999999999E-3</v>
      </c>
      <c r="G5885" s="21">
        <v>3.2529999999999998E-3</v>
      </c>
      <c r="H5885" s="21">
        <v>3.3779999999999999E-3</v>
      </c>
      <c r="I5885" s="21">
        <v>-2.0110000000000002E-3</v>
      </c>
      <c r="J5885" s="21">
        <v>7.8609999999999999E-3</v>
      </c>
      <c r="K5885" s="21">
        <v>2.1339E-2</v>
      </c>
      <c r="L5885" s="21" cm="1">
        <f t="array" ref="L5885">MMULT(B5885:K5885,$D$28:$D$37)</f>
        <v>-1.3757793487E-2</v>
      </c>
    </row>
    <row r="5886" spans="1:12" x14ac:dyDescent="0.35">
      <c r="A5886" s="22">
        <v>42447</v>
      </c>
      <c r="B5886" s="21">
        <v>-1.3155999999999999E-2</v>
      </c>
      <c r="C5886" s="21">
        <v>2.8094000000000001E-2</v>
      </c>
      <c r="D5886" s="21">
        <v>7.4700000000000001E-3</v>
      </c>
      <c r="E5886" s="21">
        <v>-1.9599999999999999E-3</v>
      </c>
      <c r="F5886" s="21">
        <v>3.591E-3</v>
      </c>
      <c r="G5886" s="21">
        <v>1.2293999999999999E-2</v>
      </c>
      <c r="H5886" s="21">
        <v>4.2099999999999999E-4</v>
      </c>
      <c r="I5886" s="21">
        <v>2.519E-3</v>
      </c>
      <c r="J5886" s="21">
        <v>1.8942000000000001E-2</v>
      </c>
      <c r="K5886" s="21">
        <v>-3.0070000000000001E-3</v>
      </c>
      <c r="L5886" s="21" cm="1">
        <f t="array" ref="L5886">MMULT(B5886:K5886,$D$28:$D$37)</f>
        <v>-6.6070580409999993E-3</v>
      </c>
    </row>
    <row r="5887" spans="1:12" x14ac:dyDescent="0.35">
      <c r="A5887" s="22">
        <v>42450</v>
      </c>
      <c r="B5887" s="21">
        <v>3.4420000000000002E-3</v>
      </c>
      <c r="C5887" s="21">
        <v>2.3975E-2</v>
      </c>
      <c r="D5887" s="21">
        <v>-2.176E-3</v>
      </c>
      <c r="E5887" s="21">
        <v>4.679E-3</v>
      </c>
      <c r="F5887" s="21">
        <v>-2.5890000000000002E-3</v>
      </c>
      <c r="G5887" s="21">
        <v>3.8700000000000002E-3</v>
      </c>
      <c r="H5887" s="21">
        <v>2.3980000000000001E-2</v>
      </c>
      <c r="I5887" s="21">
        <v>-1.005E-2</v>
      </c>
      <c r="J5887" s="21">
        <v>-1.1755E-2</v>
      </c>
      <c r="K5887" s="21">
        <v>2.7465E-2</v>
      </c>
      <c r="L5887" s="21" cm="1">
        <f t="array" ref="L5887">MMULT(B5887:K5887,$D$28:$D$37)</f>
        <v>4.5016944880000003E-3</v>
      </c>
    </row>
    <row r="5888" spans="1:12" x14ac:dyDescent="0.35">
      <c r="A5888" s="22">
        <v>42451</v>
      </c>
      <c r="B5888" s="21">
        <v>1.1733E-2</v>
      </c>
      <c r="C5888" s="21">
        <v>-1.712E-2</v>
      </c>
      <c r="D5888" s="21">
        <v>8.1000000000000004E-5</v>
      </c>
      <c r="E5888" s="21">
        <v>-2.3028E-2</v>
      </c>
      <c r="F5888" s="21">
        <v>-3.2060000000000001E-3</v>
      </c>
      <c r="G5888" s="21">
        <v>3.9899999999999999E-4</v>
      </c>
      <c r="H5888" s="21">
        <v>-8.6280000000000003E-3</v>
      </c>
      <c r="I5888" s="21">
        <v>4.738E-3</v>
      </c>
      <c r="J5888" s="21">
        <v>-1.9087E-2</v>
      </c>
      <c r="K5888" s="21">
        <v>2.7810000000000001E-3</v>
      </c>
      <c r="L5888" s="21" cm="1">
        <f t="array" ref="L5888">MMULT(B5888:K5888,$D$28:$D$37)</f>
        <v>3.1805297369999997E-3</v>
      </c>
    </row>
    <row r="5889" spans="1:12" x14ac:dyDescent="0.35">
      <c r="A5889" s="22">
        <v>42452</v>
      </c>
      <c r="B5889" s="21">
        <v>1.6324999999999999E-2</v>
      </c>
      <c r="C5889" s="21">
        <v>-4.9778000000000003E-2</v>
      </c>
      <c r="D5889" s="21">
        <v>2.9880000000000002E-3</v>
      </c>
      <c r="E5889" s="21">
        <v>-1.008E-2</v>
      </c>
      <c r="F5889" s="21">
        <v>-2.833E-3</v>
      </c>
      <c r="G5889" s="21">
        <v>-6.2459999999999998E-3</v>
      </c>
      <c r="H5889" s="21">
        <v>1.658E-3</v>
      </c>
      <c r="I5889" s="21">
        <v>-9.2619999999999994E-3</v>
      </c>
      <c r="J5889" s="21">
        <v>-1.8613000000000001E-2</v>
      </c>
      <c r="K5889" s="21">
        <v>-3.7904E-2</v>
      </c>
      <c r="L5889" s="21" cm="1">
        <f t="array" ref="L5889">MMULT(B5889:K5889,$D$28:$D$37)</f>
        <v>4.9885163409999983E-3</v>
      </c>
    </row>
    <row r="5890" spans="1:12" x14ac:dyDescent="0.35">
      <c r="A5890" s="22">
        <v>42453</v>
      </c>
      <c r="B5890" s="21">
        <v>2.3383999999999999E-2</v>
      </c>
      <c r="C5890" s="21">
        <v>2.3227999999999999E-2</v>
      </c>
      <c r="D5890" s="21">
        <v>-7.247E-3</v>
      </c>
      <c r="E5890" s="21">
        <v>-3.7669999999999999E-3</v>
      </c>
      <c r="F5890" s="21">
        <v>1.843E-3</v>
      </c>
      <c r="G5890" s="21">
        <v>-1.34E-4</v>
      </c>
      <c r="H5890" s="21">
        <v>6.62E-3</v>
      </c>
      <c r="I5890" s="21">
        <v>-7.9889999999999996E-3</v>
      </c>
      <c r="J5890" s="21">
        <v>-1.3793E-2</v>
      </c>
      <c r="K5890" s="21">
        <v>-1.2652E-2</v>
      </c>
      <c r="L5890" s="21" cm="1">
        <f t="array" ref="L5890">MMULT(B5890:K5890,$D$28:$D$37)</f>
        <v>1.1580189330000002E-2</v>
      </c>
    </row>
    <row r="5891" spans="1:12" x14ac:dyDescent="0.35">
      <c r="A5891" s="22">
        <v>42457</v>
      </c>
      <c r="B5891" s="21">
        <v>-5.2830000000000004E-3</v>
      </c>
      <c r="C5891" s="21">
        <v>1.1021E-2</v>
      </c>
      <c r="D5891" s="21">
        <v>-9.7300000000000002E-4</v>
      </c>
      <c r="E5891" s="21">
        <v>-1.0881999999999999E-2</v>
      </c>
      <c r="F5891" s="21">
        <v>4.7520000000000001E-3</v>
      </c>
      <c r="G5891" s="21">
        <v>2.9420000000000002E-3</v>
      </c>
      <c r="H5891" s="21">
        <v>-8.6309999999999998E-3</v>
      </c>
      <c r="I5891" s="21">
        <v>1.0281E-2</v>
      </c>
      <c r="J5891" s="21">
        <v>3.9336000000000003E-2</v>
      </c>
      <c r="K5891" s="21">
        <v>-5.0280000000000004E-3</v>
      </c>
      <c r="L5891" s="21" cm="1">
        <f t="array" ref="L5891">MMULT(B5891:K5891,$D$28:$D$37)</f>
        <v>-3.7737433380000004E-3</v>
      </c>
    </row>
    <row r="5892" spans="1:12" x14ac:dyDescent="0.35">
      <c r="A5892" s="22">
        <v>42458</v>
      </c>
      <c r="B5892" s="21">
        <v>2.4126000000000002E-2</v>
      </c>
      <c r="C5892" s="21">
        <v>-5.6499999999999996E-4</v>
      </c>
      <c r="D5892" s="21">
        <v>6.4949999999999999E-3</v>
      </c>
      <c r="E5892" s="21">
        <v>1.6208E-2</v>
      </c>
      <c r="F5892" s="21">
        <v>1.0604000000000001E-2</v>
      </c>
      <c r="G5892" s="21">
        <v>9.0679999999999997E-3</v>
      </c>
      <c r="H5892" s="21">
        <v>-8.2899999999999998E-4</v>
      </c>
      <c r="I5892" s="21">
        <v>1.0007E-2</v>
      </c>
      <c r="J5892" s="21">
        <v>-8.9709999999999998E-3</v>
      </c>
      <c r="K5892" s="21">
        <v>2.4450000000000001E-3</v>
      </c>
      <c r="L5892" s="21" cm="1">
        <f t="array" ref="L5892">MMULT(B5892:K5892,$D$28:$D$37)</f>
        <v>1.7289643575000006E-2</v>
      </c>
    </row>
    <row r="5893" spans="1:12" x14ac:dyDescent="0.35">
      <c r="A5893" s="22">
        <v>42459</v>
      </c>
      <c r="B5893" s="21">
        <v>8.1329999999999996E-3</v>
      </c>
      <c r="C5893" s="21">
        <v>-1.4079E-2</v>
      </c>
      <c r="D5893" s="21">
        <v>1.5004E-2</v>
      </c>
      <c r="E5893" s="21">
        <v>6.9880000000000003E-3</v>
      </c>
      <c r="F5893" s="21">
        <v>7.1710000000000003E-3</v>
      </c>
      <c r="G5893" s="21">
        <v>4.6249999999999998E-3</v>
      </c>
      <c r="H5893" s="21">
        <v>-2.49E-3</v>
      </c>
      <c r="I5893" s="21">
        <v>7.7250000000000001E-3</v>
      </c>
      <c r="J5893" s="21">
        <v>1.2023000000000001E-2</v>
      </c>
      <c r="K5893" s="21">
        <v>8.9449999999999998E-3</v>
      </c>
      <c r="L5893" s="21" cm="1">
        <f t="array" ref="L5893">MMULT(B5893:K5893,$D$28:$D$37)</f>
        <v>7.6363587109999995E-3</v>
      </c>
    </row>
    <row r="5894" spans="1:12" x14ac:dyDescent="0.35">
      <c r="A5894" s="22">
        <v>42460</v>
      </c>
      <c r="B5894" s="21">
        <v>-8.4349999999999998E-3</v>
      </c>
      <c r="C5894" s="21">
        <v>1.2692999999999999E-2</v>
      </c>
      <c r="D5894" s="21">
        <v>-1.1919999999999999E-3</v>
      </c>
      <c r="E5894" s="21">
        <v>-2.1312999999999999E-2</v>
      </c>
      <c r="F5894" s="21">
        <v>7.4999999999999993E-5</v>
      </c>
      <c r="G5894" s="21">
        <v>-3.552E-3</v>
      </c>
      <c r="H5894" s="21">
        <v>-7.4879999999999999E-3</v>
      </c>
      <c r="I5894" s="21">
        <v>-5.1659999999999996E-3</v>
      </c>
      <c r="J5894" s="21">
        <v>-5.1710000000000002E-3</v>
      </c>
      <c r="K5894" s="21">
        <v>-9.188E-3</v>
      </c>
      <c r="L5894" s="21" cm="1">
        <f t="array" ref="L5894">MMULT(B5894:K5894,$D$28:$D$37)</f>
        <v>-8.9313097000000025E-3</v>
      </c>
    </row>
    <row r="5895" spans="1:12" x14ac:dyDescent="0.35">
      <c r="A5895" s="22">
        <v>42461</v>
      </c>
      <c r="B5895" s="21">
        <v>8.1869999999999998E-3</v>
      </c>
      <c r="C5895" s="21">
        <v>3.4034000000000002E-2</v>
      </c>
      <c r="D5895" s="21">
        <v>1.0662E-2</v>
      </c>
      <c r="E5895" s="21">
        <v>8.3320000000000009E-3</v>
      </c>
      <c r="F5895" s="21">
        <v>1.0642E-2</v>
      </c>
      <c r="G5895" s="21">
        <v>9.9010000000000001E-3</v>
      </c>
      <c r="H5895" s="21">
        <v>8.3799999999999999E-4</v>
      </c>
      <c r="I5895" s="21">
        <v>2.2110999999999999E-2</v>
      </c>
      <c r="J5895" s="21">
        <v>-5.6897999999999997E-2</v>
      </c>
      <c r="K5895" s="21">
        <v>1.952E-3</v>
      </c>
      <c r="L5895" s="21" cm="1">
        <f t="array" ref="L5895">MMULT(B5895:K5895,$D$28:$D$37)</f>
        <v>7.9840160650000002E-3</v>
      </c>
    </row>
    <row r="5896" spans="1:12" x14ac:dyDescent="0.35">
      <c r="A5896" s="22">
        <v>42464</v>
      </c>
      <c r="B5896" s="21">
        <v>-8.8719999999999997E-3</v>
      </c>
      <c r="C5896" s="21">
        <v>3.9564000000000002E-2</v>
      </c>
      <c r="D5896" s="21">
        <v>4.3299999999999996E-3</v>
      </c>
      <c r="E5896" s="21">
        <v>-1.3802999999999999E-2</v>
      </c>
      <c r="F5896" s="21">
        <v>0</v>
      </c>
      <c r="G5896" s="21">
        <v>-4.1830000000000001E-3</v>
      </c>
      <c r="H5896" s="21">
        <v>6.2810000000000001E-3</v>
      </c>
      <c r="I5896" s="21">
        <v>-1.2619E-2</v>
      </c>
      <c r="J5896" s="21">
        <v>-1.1469999999999999E-2</v>
      </c>
      <c r="K5896" s="21">
        <v>-2.6303E-2</v>
      </c>
      <c r="L5896" s="21" cm="1">
        <f t="array" ref="L5896">MMULT(B5896:K5896,$D$28:$D$37)</f>
        <v>-8.3511394989999998E-3</v>
      </c>
    </row>
    <row r="5897" spans="1:12" x14ac:dyDescent="0.35">
      <c r="A5897" s="22">
        <v>42465</v>
      </c>
      <c r="B5897" s="21">
        <v>-1.1885E-2</v>
      </c>
      <c r="C5897" s="21">
        <v>3.4333000000000002E-2</v>
      </c>
      <c r="D5897" s="21">
        <v>-1.4890000000000001E-3</v>
      </c>
      <c r="E5897" s="21">
        <v>-2.091E-3</v>
      </c>
      <c r="F5897" s="21">
        <v>-2.0019999999999999E-3</v>
      </c>
      <c r="G5897" s="21">
        <v>-4.0689999999999997E-3</v>
      </c>
      <c r="H5897" s="21">
        <v>1.4981E-2</v>
      </c>
      <c r="I5897" s="21">
        <v>-3.4849999999999998E-3</v>
      </c>
      <c r="J5897" s="21">
        <v>-7.8359999999999992E-3</v>
      </c>
      <c r="K5897" s="21">
        <v>-5.0029999999999996E-3</v>
      </c>
      <c r="L5897" s="21" cm="1">
        <f t="array" ref="L5897">MMULT(B5897:K5897,$D$28:$D$37)</f>
        <v>-6.6990128919999998E-3</v>
      </c>
    </row>
    <row r="5898" spans="1:12" x14ac:dyDescent="0.35">
      <c r="A5898" s="22">
        <v>42466</v>
      </c>
      <c r="B5898" s="21">
        <v>2.7195E-2</v>
      </c>
      <c r="C5898" s="21">
        <v>3.8948000000000003E-2</v>
      </c>
      <c r="D5898" s="21">
        <v>1.0989999999999999E-3</v>
      </c>
      <c r="E5898" s="21">
        <v>1.0891E-2</v>
      </c>
      <c r="F5898" s="21">
        <v>6.3899999999999998E-3</v>
      </c>
      <c r="G5898" s="21">
        <v>2.8999999999999998E-3</v>
      </c>
      <c r="H5898" s="21">
        <v>4.2639999999999997E-2</v>
      </c>
      <c r="I5898" s="21">
        <v>1.3158E-2</v>
      </c>
      <c r="J5898" s="21">
        <v>4.5570000000000003E-3</v>
      </c>
      <c r="K5898" s="21">
        <v>1.0725999999999999E-2</v>
      </c>
      <c r="L5898" s="21" cm="1">
        <f t="array" ref="L5898">MMULT(B5898:K5898,$D$28:$D$37)</f>
        <v>2.1517154892999994E-2</v>
      </c>
    </row>
    <row r="5899" spans="1:12" x14ac:dyDescent="0.35">
      <c r="A5899" s="22">
        <v>42467</v>
      </c>
      <c r="B5899" s="21">
        <v>-1.7689E-2</v>
      </c>
      <c r="C5899" s="21">
        <v>-3.0970000000000001E-2</v>
      </c>
      <c r="D5899" s="21">
        <v>4.862E-3</v>
      </c>
      <c r="E5899" s="21">
        <v>-1.2769000000000001E-2</v>
      </c>
      <c r="F5899" s="21">
        <v>-1.1592E-2</v>
      </c>
      <c r="G5899" s="21">
        <v>-9.7249999999999993E-3</v>
      </c>
      <c r="H5899" s="21">
        <v>-5.2299999999999999E-2</v>
      </c>
      <c r="I5899" s="21">
        <v>5.5890000000000002E-3</v>
      </c>
      <c r="J5899" s="21">
        <v>-9.2230000000000003E-3</v>
      </c>
      <c r="K5899" s="21">
        <v>-1.66E-4</v>
      </c>
      <c r="L5899" s="21" cm="1">
        <f t="array" ref="L5899">MMULT(B5899:K5899,$D$28:$D$37)</f>
        <v>-1.4939193777999998E-2</v>
      </c>
    </row>
    <row r="5900" spans="1:12" x14ac:dyDescent="0.35">
      <c r="A5900" s="22">
        <v>42468</v>
      </c>
      <c r="B5900" s="21">
        <v>5.3600000000000002E-3</v>
      </c>
      <c r="C5900" s="21">
        <v>-2.7722E-2</v>
      </c>
      <c r="D5900" s="21">
        <v>-1.405E-3</v>
      </c>
      <c r="E5900" s="21">
        <v>-1.841E-3</v>
      </c>
      <c r="F5900" s="21">
        <v>-1.867E-3</v>
      </c>
      <c r="G5900" s="21">
        <v>-4.2469999999999999E-3</v>
      </c>
      <c r="H5900" s="21">
        <v>-1.245E-3</v>
      </c>
      <c r="I5900" s="21">
        <v>-2.1250000000000002E-3</v>
      </c>
      <c r="J5900" s="21">
        <v>1.5871E-2</v>
      </c>
      <c r="K5900" s="21">
        <v>-1.4593999999999999E-2</v>
      </c>
      <c r="L5900" s="21" cm="1">
        <f t="array" ref="L5900">MMULT(B5900:K5900,$D$28:$D$37)</f>
        <v>1.7002302380000002E-3</v>
      </c>
    </row>
    <row r="5901" spans="1:12" x14ac:dyDescent="0.35">
      <c r="A5901" s="22">
        <v>42471</v>
      </c>
      <c r="B5901" s="21">
        <v>2.2369999999999998E-3</v>
      </c>
      <c r="C5901" s="21">
        <v>-5.9999999999999995E-4</v>
      </c>
      <c r="D5901" s="21">
        <v>-3.1259999999999999E-3</v>
      </c>
      <c r="E5901" s="21">
        <v>-7.4720000000000003E-3</v>
      </c>
      <c r="F5901" s="21">
        <v>-4.5649999999999996E-3</v>
      </c>
      <c r="G5901" s="21">
        <v>1.5989999999999999E-3</v>
      </c>
      <c r="H5901" s="21">
        <v>-4.15E-4</v>
      </c>
      <c r="I5901" s="21">
        <v>-2.294E-3</v>
      </c>
      <c r="J5901" s="21">
        <v>8.2620000000000002E-3</v>
      </c>
      <c r="K5901" s="21">
        <v>-2.5243999999999999E-2</v>
      </c>
      <c r="L5901" s="21" cm="1">
        <f t="array" ref="L5901">MMULT(B5901:K5901,$D$28:$D$37)</f>
        <v>-1.3959853220000002E-3</v>
      </c>
    </row>
    <row r="5902" spans="1:12" x14ac:dyDescent="0.35">
      <c r="A5902" s="22">
        <v>42472</v>
      </c>
      <c r="B5902" s="21">
        <v>1.2149E-2</v>
      </c>
      <c r="C5902" s="21">
        <v>-8.4030000000000007E-3</v>
      </c>
      <c r="D5902" s="21">
        <v>3.9199999999999999E-4</v>
      </c>
      <c r="E5902" s="21">
        <v>2.819E-2</v>
      </c>
      <c r="F5902" s="21">
        <v>1.03E-2</v>
      </c>
      <c r="G5902" s="21">
        <v>7.718E-3</v>
      </c>
      <c r="H5902" s="21">
        <v>1.4963000000000001E-2</v>
      </c>
      <c r="I5902" s="21">
        <v>-2.2988999999999999E-2</v>
      </c>
      <c r="J5902" s="21">
        <v>3.2780000000000001E-3</v>
      </c>
      <c r="K5902" s="21">
        <v>1.0877E-2</v>
      </c>
      <c r="L5902" s="21" cm="1">
        <f t="array" ref="L5902">MMULT(B5902:K5902,$D$28:$D$37)</f>
        <v>1.080926787E-2</v>
      </c>
    </row>
    <row r="5903" spans="1:12" x14ac:dyDescent="0.35">
      <c r="A5903" s="22">
        <v>42473</v>
      </c>
      <c r="B5903" s="21">
        <v>1.9314999999999999E-2</v>
      </c>
      <c r="C5903" s="21">
        <v>2.7075999999999999E-2</v>
      </c>
      <c r="D5903" s="21">
        <v>-5.6420000000000003E-3</v>
      </c>
      <c r="E5903" s="21">
        <v>1.3443E-2</v>
      </c>
      <c r="F5903" s="21">
        <v>-4.0179999999999999E-3</v>
      </c>
      <c r="G5903" s="21">
        <v>1.2279999999999999E-2</v>
      </c>
      <c r="H5903" s="21">
        <v>2.7026999999999999E-2</v>
      </c>
      <c r="I5903" s="21">
        <v>1.1932999999999999E-2</v>
      </c>
      <c r="J5903" s="21">
        <v>4.3070000000000001E-3</v>
      </c>
      <c r="K5903" s="21">
        <v>1.7592E-2</v>
      </c>
      <c r="L5903" s="21" cm="1">
        <f t="array" ref="L5903">MMULT(B5903:K5903,$D$28:$D$37)</f>
        <v>1.5921512683999998E-2</v>
      </c>
    </row>
    <row r="5904" spans="1:12" x14ac:dyDescent="0.35">
      <c r="A5904" s="22">
        <v>42474</v>
      </c>
      <c r="B5904" s="21">
        <v>9.6450000000000008E-3</v>
      </c>
      <c r="C5904" s="21">
        <v>-1.0489999999999999E-2</v>
      </c>
      <c r="D5904" s="21">
        <v>4.8859999999999997E-3</v>
      </c>
      <c r="E5904" s="21">
        <v>1.4138E-2</v>
      </c>
      <c r="F5904" s="21">
        <v>3.96E-3</v>
      </c>
      <c r="G5904" s="21">
        <v>-2.0869999999999999E-3</v>
      </c>
      <c r="H5904" s="21">
        <v>5.1830000000000001E-3</v>
      </c>
      <c r="I5904" s="21">
        <v>-1.3290000000000001E-3</v>
      </c>
      <c r="J5904" s="21">
        <v>3.1050000000000001E-3</v>
      </c>
      <c r="K5904" s="21">
        <v>-1.511E-3</v>
      </c>
      <c r="L5904" s="21" cm="1">
        <f t="array" ref="L5904">MMULT(B5904:K5904,$D$28:$D$37)</f>
        <v>7.8547303220000021E-3</v>
      </c>
    </row>
    <row r="5905" spans="1:12" x14ac:dyDescent="0.35">
      <c r="A5905" s="22">
        <v>42475</v>
      </c>
      <c r="B5905" s="21">
        <v>8.2799999999999992E-3</v>
      </c>
      <c r="C5905" s="21">
        <v>1.0522E-2</v>
      </c>
      <c r="D5905" s="21">
        <v>2.117E-3</v>
      </c>
      <c r="E5905" s="21">
        <v>-3.3600000000000001E-3</v>
      </c>
      <c r="F5905" s="21">
        <v>4.7629999999999999E-3</v>
      </c>
      <c r="G5905" s="21">
        <v>1.0588E-2</v>
      </c>
      <c r="H5905" s="21">
        <v>3.97E-4</v>
      </c>
      <c r="I5905" s="21">
        <v>6.3200000000000001E-3</v>
      </c>
      <c r="J5905" s="21">
        <v>1.1789999999999999E-3</v>
      </c>
      <c r="K5905" s="21">
        <v>1.6799999999999999E-4</v>
      </c>
      <c r="L5905" s="21" cm="1">
        <f t="array" ref="L5905">MMULT(B5905:K5905,$D$28:$D$37)</f>
        <v>5.1850914329999997E-3</v>
      </c>
    </row>
    <row r="5906" spans="1:12" x14ac:dyDescent="0.35">
      <c r="A5906" s="22">
        <v>42478</v>
      </c>
      <c r="B5906" s="21">
        <v>1.5114000000000001E-2</v>
      </c>
      <c r="C5906" s="21">
        <v>-2.4750000000000002E-3</v>
      </c>
      <c r="D5906" s="21">
        <v>8.3739999999999995E-3</v>
      </c>
      <c r="E5906" s="21">
        <v>1.6119999999999999E-2</v>
      </c>
      <c r="F5906" s="21">
        <v>1.3258000000000001E-2</v>
      </c>
      <c r="G5906" s="21">
        <v>6.4700000000000001E-4</v>
      </c>
      <c r="H5906" s="21">
        <v>3.5690000000000001E-3</v>
      </c>
      <c r="I5906" s="21">
        <v>6.28E-3</v>
      </c>
      <c r="J5906" s="21">
        <v>-5.5950000000000001E-3</v>
      </c>
      <c r="K5906" s="21">
        <v>1.176E-3</v>
      </c>
      <c r="L5906" s="21" cm="1">
        <f t="array" ref="L5906">MMULT(B5906:K5906,$D$28:$D$37)</f>
        <v>1.2270035446000001E-2</v>
      </c>
    </row>
    <row r="5907" spans="1:12" x14ac:dyDescent="0.35">
      <c r="A5907" s="22">
        <v>42479</v>
      </c>
      <c r="B5907" s="21">
        <v>-1.1726E-2</v>
      </c>
      <c r="C5907" s="21">
        <v>-2.5642000000000002E-2</v>
      </c>
      <c r="D5907" s="21">
        <v>7.7999999999999999E-5</v>
      </c>
      <c r="E5907" s="21">
        <v>-5.6080000000000001E-3</v>
      </c>
      <c r="F5907" s="21">
        <v>-9.9419999999999994E-3</v>
      </c>
      <c r="G5907" s="21">
        <v>-1.2279999999999999E-2</v>
      </c>
      <c r="H5907" s="21">
        <v>-3.9905000000000003E-2</v>
      </c>
      <c r="I5907" s="21">
        <v>1.64E-4</v>
      </c>
      <c r="J5907" s="21">
        <v>3.9979999999999998E-3</v>
      </c>
      <c r="K5907" s="21">
        <v>-1.6799999999999999E-4</v>
      </c>
      <c r="L5907" s="21" cm="1">
        <f t="array" ref="L5907">MMULT(B5907:K5907,$D$28:$D$37)</f>
        <v>-1.0304274319999997E-2</v>
      </c>
    </row>
    <row r="5908" spans="1:12" x14ac:dyDescent="0.35">
      <c r="A5908" s="22">
        <v>42480</v>
      </c>
      <c r="B5908" s="21">
        <v>8.1060000000000004E-3</v>
      </c>
      <c r="C5908" s="21">
        <v>1.0511E-2</v>
      </c>
      <c r="D5908" s="21">
        <v>-2.4060000000000002E-3</v>
      </c>
      <c r="E5908" s="21">
        <v>3.1359999999999999E-3</v>
      </c>
      <c r="F5908" s="21">
        <v>-1.846E-3</v>
      </c>
      <c r="G5908" s="21">
        <v>-9.1600000000000004E-4</v>
      </c>
      <c r="H5908" s="21">
        <v>1.4815E-2</v>
      </c>
      <c r="I5908" s="21">
        <v>0</v>
      </c>
      <c r="J5908" s="21">
        <v>7.3700000000000002E-4</v>
      </c>
      <c r="K5908" s="21">
        <v>1.0070000000000001E-3</v>
      </c>
      <c r="L5908" s="21" cm="1">
        <f t="array" ref="L5908">MMULT(B5908:K5908,$D$28:$D$37)</f>
        <v>5.8215576500000006E-3</v>
      </c>
    </row>
    <row r="5909" spans="1:12" x14ac:dyDescent="0.35">
      <c r="A5909" s="22">
        <v>42481</v>
      </c>
      <c r="B5909" s="21">
        <v>-3.1440000000000001E-3</v>
      </c>
      <c r="C5909" s="21">
        <v>-6.7210000000000004E-3</v>
      </c>
      <c r="D5909" s="21">
        <v>-2.147E-2</v>
      </c>
      <c r="E5909" s="21">
        <v>-7.4070000000000004E-3</v>
      </c>
      <c r="F5909" s="21">
        <v>-4.3639999999999998E-3</v>
      </c>
      <c r="G5909" s="21">
        <v>-6.6810000000000003E-3</v>
      </c>
      <c r="H5909" s="21">
        <v>1.217E-3</v>
      </c>
      <c r="I5909" s="21">
        <v>-4.2690000000000002E-3</v>
      </c>
      <c r="J5909" s="21">
        <v>5.4520000000000002E-3</v>
      </c>
      <c r="K5909" s="21">
        <v>7.7159999999999998E-3</v>
      </c>
      <c r="L5909" s="21" cm="1">
        <f t="array" ref="L5909">MMULT(B5909:K5909,$D$28:$D$37)</f>
        <v>-4.0612414639999992E-3</v>
      </c>
    </row>
    <row r="5910" spans="1:12" x14ac:dyDescent="0.35">
      <c r="A5910" s="22">
        <v>42482</v>
      </c>
      <c r="B5910" s="21">
        <v>-1.6639999999999999E-2</v>
      </c>
      <c r="C5910" s="21">
        <v>2.1989999999999999E-2</v>
      </c>
      <c r="D5910" s="21">
        <v>-2.3050000000000002E-3</v>
      </c>
      <c r="E5910" s="21">
        <v>-1.119E-3</v>
      </c>
      <c r="F5910" s="21">
        <v>7.8750000000000001E-3</v>
      </c>
      <c r="G5910" s="21">
        <v>2.9009999999999999E-3</v>
      </c>
      <c r="H5910" s="21">
        <v>-1.1745999999999999E-2</v>
      </c>
      <c r="I5910" s="21">
        <v>-4.8813000000000002E-2</v>
      </c>
      <c r="J5910" s="21">
        <v>-2.4768999999999999E-2</v>
      </c>
      <c r="K5910" s="21">
        <v>-1.0819E-2</v>
      </c>
      <c r="L5910" s="21" cm="1">
        <f t="array" ref="L5910">MMULT(B5910:K5910,$D$28:$D$37)</f>
        <v>-1.4353223530000002E-2</v>
      </c>
    </row>
    <row r="5911" spans="1:12" x14ac:dyDescent="0.35">
      <c r="A5911" s="22">
        <v>42485</v>
      </c>
      <c r="B5911" s="21">
        <v>9.1859999999999997E-3</v>
      </c>
      <c r="C5911" s="21">
        <v>-7.6059999999999999E-3</v>
      </c>
      <c r="D5911" s="21">
        <v>1.5618E-2</v>
      </c>
      <c r="E5911" s="21">
        <v>-2.4130000000000002E-3</v>
      </c>
      <c r="F5911" s="21">
        <v>-7.3999999999999996E-5</v>
      </c>
      <c r="G5911" s="21">
        <v>1.841E-3</v>
      </c>
      <c r="H5911" s="21">
        <v>-7.3769999999999999E-3</v>
      </c>
      <c r="I5911" s="21">
        <v>1.56E-3</v>
      </c>
      <c r="J5911" s="21">
        <v>6.613E-3</v>
      </c>
      <c r="K5911" s="21">
        <v>-3.702E-3</v>
      </c>
      <c r="L5911" s="21" cm="1">
        <f t="array" ref="L5911">MMULT(B5911:K5911,$D$28:$D$37)</f>
        <v>5.3945395969999992E-3</v>
      </c>
    </row>
    <row r="5912" spans="1:12" x14ac:dyDescent="0.35">
      <c r="A5912" s="22">
        <v>42486</v>
      </c>
      <c r="B5912" s="21">
        <v>-1.4883E-2</v>
      </c>
      <c r="C5912" s="21">
        <v>7.6239999999999997E-3</v>
      </c>
      <c r="D5912" s="21">
        <v>1.9610000000000001E-3</v>
      </c>
      <c r="E5912" s="21">
        <v>-9.8900000000000008E-4</v>
      </c>
      <c r="F5912" s="21">
        <v>-2.2850000000000001E-3</v>
      </c>
      <c r="G5912" s="21">
        <v>1.7060000000000001E-3</v>
      </c>
      <c r="H5912" s="21">
        <v>1.1148E-2</v>
      </c>
      <c r="I5912" s="21">
        <v>-8.6600000000000002E-4</v>
      </c>
      <c r="J5912" s="21">
        <v>2.99E-4</v>
      </c>
      <c r="K5912" s="21">
        <v>5.5729999999999998E-3</v>
      </c>
      <c r="L5912" s="21" cm="1">
        <f t="array" ref="L5912">MMULT(B5912:K5912,$D$28:$D$37)</f>
        <v>-7.5899802470000026E-3</v>
      </c>
    </row>
    <row r="5913" spans="1:12" x14ac:dyDescent="0.35">
      <c r="A5913" s="22">
        <v>42487</v>
      </c>
      <c r="B5913" s="21">
        <v>-1.6712999999999999E-2</v>
      </c>
      <c r="C5913" s="21">
        <v>-8.9460000000000008E-3</v>
      </c>
      <c r="D5913" s="21">
        <v>4.62E-3</v>
      </c>
      <c r="E5913" s="21">
        <v>1.4836E-2</v>
      </c>
      <c r="F5913" s="21">
        <v>3.029E-3</v>
      </c>
      <c r="G5913" s="21">
        <v>8.1239999999999993E-3</v>
      </c>
      <c r="H5913" s="21">
        <v>3.1850000000000003E-2</v>
      </c>
      <c r="I5913" s="21">
        <v>-1.4206999999999999E-2</v>
      </c>
      <c r="J5913" s="21">
        <v>2.5075E-2</v>
      </c>
      <c r="K5913" s="21">
        <v>-4.535E-3</v>
      </c>
      <c r="L5913" s="21" cm="1">
        <f t="array" ref="L5913">MMULT(B5913:K5913,$D$28:$D$37)</f>
        <v>-6.1828029099999975E-3</v>
      </c>
    </row>
    <row r="5914" spans="1:12" x14ac:dyDescent="0.35">
      <c r="A5914" s="22">
        <v>42488</v>
      </c>
      <c r="B5914" s="21">
        <v>-7.5339999999999999E-3</v>
      </c>
      <c r="C5914" s="21">
        <v>-1.4952E-2</v>
      </c>
      <c r="D5914" s="21">
        <v>-2.9619999999999998E-3</v>
      </c>
      <c r="E5914" s="21">
        <v>-2.6703999999999999E-2</v>
      </c>
      <c r="F5914" s="21">
        <v>-2.2246999999999999E-2</v>
      </c>
      <c r="G5914" s="21">
        <v>-2.0146000000000001E-2</v>
      </c>
      <c r="H5914" s="21">
        <v>-2.5721999999999998E-2</v>
      </c>
      <c r="I5914" s="21">
        <v>-8.4360000000000008E-3</v>
      </c>
      <c r="J5914" s="21">
        <v>8.1539999999999998E-3</v>
      </c>
      <c r="K5914" s="21">
        <v>-1.2317E-2</v>
      </c>
      <c r="L5914" s="21" cm="1">
        <f t="array" ref="L5914">MMULT(B5914:K5914,$D$28:$D$37)</f>
        <v>-1.1551873680000001E-2</v>
      </c>
    </row>
    <row r="5915" spans="1:12" x14ac:dyDescent="0.35">
      <c r="A5915" s="22">
        <v>42489</v>
      </c>
      <c r="B5915" s="21">
        <v>9.5663999999999999E-2</v>
      </c>
      <c r="C5915" s="21">
        <v>-2.8056999999999999E-2</v>
      </c>
      <c r="D5915" s="21">
        <v>-1.1179E-2</v>
      </c>
      <c r="E5915" s="21">
        <v>1.9786000000000002E-2</v>
      </c>
      <c r="F5915" s="21">
        <v>8.7399999999999995E-3</v>
      </c>
      <c r="G5915" s="21">
        <v>8.3569999999999998E-3</v>
      </c>
      <c r="H5915" s="21">
        <v>-7.7169999999999999E-3</v>
      </c>
      <c r="I5915" s="21">
        <v>-3.3679999999999999E-3</v>
      </c>
      <c r="J5915" s="21">
        <v>1.2276E-2</v>
      </c>
      <c r="K5915" s="21">
        <v>6.8329999999999997E-3</v>
      </c>
      <c r="L5915" s="21" cm="1">
        <f t="array" ref="L5915">MMULT(B5915:K5915,$D$28:$D$37)</f>
        <v>5.6256130733000002E-2</v>
      </c>
    </row>
    <row r="5916" spans="1:12" x14ac:dyDescent="0.35">
      <c r="A5916" s="22">
        <v>42492</v>
      </c>
      <c r="B5916" s="21">
        <v>3.678E-2</v>
      </c>
      <c r="C5916" s="21">
        <v>4.3200000000000001E-3</v>
      </c>
      <c r="D5916" s="21">
        <v>1.3519E-2</v>
      </c>
      <c r="E5916" s="21">
        <v>9.6970000000000008E-3</v>
      </c>
      <c r="F5916" s="21">
        <v>1.6133000000000002E-2</v>
      </c>
      <c r="G5916" s="21">
        <v>1.5790000000000001E-3</v>
      </c>
      <c r="H5916" s="21">
        <v>-6.9589999999999999E-3</v>
      </c>
      <c r="I5916" s="21">
        <v>2.0095999999999999E-2</v>
      </c>
      <c r="J5916" s="21">
        <v>-7.1299999999999998E-4</v>
      </c>
      <c r="K5916" s="21">
        <v>1.1028E-2</v>
      </c>
      <c r="L5916" s="21" cm="1">
        <f t="array" ref="L5916">MMULT(B5916:K5916,$D$28:$D$37)</f>
        <v>2.5117667918999997E-2</v>
      </c>
    </row>
    <row r="5917" spans="1:12" x14ac:dyDescent="0.35">
      <c r="A5917" s="22">
        <v>42493</v>
      </c>
      <c r="B5917" s="21">
        <v>-1.8322999999999999E-2</v>
      </c>
      <c r="C5917" s="21">
        <v>-3.9205999999999998E-2</v>
      </c>
      <c r="D5917" s="21">
        <v>1.56E-3</v>
      </c>
      <c r="E5917" s="21">
        <v>-1.511E-3</v>
      </c>
      <c r="F5917" s="21">
        <v>-1.1098999999999999E-2</v>
      </c>
      <c r="G5917" s="21">
        <v>-5.6470000000000001E-3</v>
      </c>
      <c r="H5917" s="21">
        <v>-1.1542E-2</v>
      </c>
      <c r="I5917" s="21">
        <v>-1.9351E-2</v>
      </c>
      <c r="J5917" s="21">
        <v>8.5700000000000001E-4</v>
      </c>
      <c r="K5917" s="21">
        <v>-1.175E-3</v>
      </c>
      <c r="L5917" s="21" cm="1">
        <f t="array" ref="L5917">MMULT(B5917:K5917,$D$28:$D$37)</f>
        <v>-1.3270948007999996E-2</v>
      </c>
    </row>
    <row r="5918" spans="1:12" x14ac:dyDescent="0.35">
      <c r="A5918" s="22">
        <v>42494</v>
      </c>
      <c r="B5918" s="21">
        <v>-6.2600000000000004E-4</v>
      </c>
      <c r="C5918" s="21">
        <v>-4.2011E-2</v>
      </c>
      <c r="D5918" s="21">
        <v>7.2430000000000003E-3</v>
      </c>
      <c r="E5918" s="21">
        <v>-7.5000999999999998E-2</v>
      </c>
      <c r="F5918" s="21">
        <v>4.6080000000000001E-3</v>
      </c>
      <c r="G5918" s="21">
        <v>1.585E-3</v>
      </c>
      <c r="H5918" s="21">
        <v>-7.5059999999999997E-3</v>
      </c>
      <c r="I5918" s="21">
        <v>2.4889999999999999E-3</v>
      </c>
      <c r="J5918" s="21">
        <v>-1.2411E-2</v>
      </c>
      <c r="K5918" s="21">
        <v>-6.888E-3</v>
      </c>
      <c r="L5918" s="21" cm="1">
        <f t="array" ref="L5918">MMULT(B5918:K5918,$D$28:$D$37)</f>
        <v>-1.0554279313000002E-2</v>
      </c>
    </row>
    <row r="5919" spans="1:12" x14ac:dyDescent="0.35">
      <c r="A5919" s="22">
        <v>42495</v>
      </c>
      <c r="B5919" s="21">
        <v>-1.7603000000000001E-2</v>
      </c>
      <c r="C5919" s="21">
        <v>-4.956E-2</v>
      </c>
      <c r="D5919" s="21">
        <v>-3.8699999999999997E-4</v>
      </c>
      <c r="E5919" s="21">
        <v>-9.7280000000000005E-3</v>
      </c>
      <c r="F5919" s="21">
        <v>-3.6250000000000002E-3</v>
      </c>
      <c r="G5919" s="21">
        <v>-9.0989999999999994E-3</v>
      </c>
      <c r="H5919" s="21">
        <v>4.2000000000000002E-4</v>
      </c>
      <c r="I5919" s="21">
        <v>-2.483E-3</v>
      </c>
      <c r="J5919" s="21">
        <v>5.7799999999999995E-4</v>
      </c>
      <c r="K5919" s="21">
        <v>-1.5564E-2</v>
      </c>
      <c r="L5919" s="21" cm="1">
        <f t="array" ref="L5919">MMULT(B5919:K5919,$D$28:$D$37)</f>
        <v>-1.2720416577E-2</v>
      </c>
    </row>
    <row r="5920" spans="1:12" x14ac:dyDescent="0.35">
      <c r="A5920" s="22">
        <v>42496</v>
      </c>
      <c r="B5920" s="21">
        <v>2.2546E-2</v>
      </c>
      <c r="C5920" s="21">
        <v>1.6073E-2</v>
      </c>
      <c r="D5920" s="21">
        <v>1.0056000000000001E-2</v>
      </c>
      <c r="E5920" s="21">
        <v>7.4549999999999998E-3</v>
      </c>
      <c r="F5920" s="21">
        <v>7.6480000000000003E-3</v>
      </c>
      <c r="G5920" s="21">
        <v>5.3229999999999996E-3</v>
      </c>
      <c r="H5920" s="21">
        <v>4.2000000000000002E-4</v>
      </c>
      <c r="I5920" s="21">
        <v>1.067E-3</v>
      </c>
      <c r="J5920" s="21">
        <v>-7.2199999999999999E-4</v>
      </c>
      <c r="K5920" s="21">
        <v>4.1240000000000001E-3</v>
      </c>
      <c r="L5920" s="21" cm="1">
        <f t="array" ref="L5920">MMULT(B5920:K5920,$D$28:$D$37)</f>
        <v>1.5093351771999998E-2</v>
      </c>
    </row>
    <row r="5921" spans="1:12" x14ac:dyDescent="0.35">
      <c r="A5921" s="22">
        <v>42499</v>
      </c>
      <c r="B5921" s="21">
        <v>8.6060000000000008E-3</v>
      </c>
      <c r="C5921" s="21">
        <v>-2.7962999999999998E-2</v>
      </c>
      <c r="D5921" s="21">
        <v>1.915E-3</v>
      </c>
      <c r="E5921" s="21">
        <v>-4.1440000000000001E-3</v>
      </c>
      <c r="F5921" s="21">
        <v>3.9789999999999999E-3</v>
      </c>
      <c r="G5921" s="21">
        <v>3.9709999999999997E-3</v>
      </c>
      <c r="H5921" s="21">
        <v>8.3960000000000007E-3</v>
      </c>
      <c r="I5921" s="21">
        <v>5.8599999999999998E-3</v>
      </c>
      <c r="J5921" s="21">
        <v>-1.2999999999999999E-3</v>
      </c>
      <c r="K5921" s="21">
        <v>4.9630000000000004E-3</v>
      </c>
      <c r="L5921" s="21" cm="1">
        <f t="array" ref="L5921">MMULT(B5921:K5921,$D$28:$D$37)</f>
        <v>5.606590029000001E-3</v>
      </c>
    </row>
    <row r="5922" spans="1:12" x14ac:dyDescent="0.35">
      <c r="A5922" s="22">
        <v>42500</v>
      </c>
      <c r="B5922" s="21">
        <v>3.4306999999999997E-2</v>
      </c>
      <c r="C5922" s="21">
        <v>-1.101E-3</v>
      </c>
      <c r="D5922" s="21">
        <v>5.8859999999999997E-3</v>
      </c>
      <c r="E5922" s="21">
        <v>1.8755999999999998E-2</v>
      </c>
      <c r="F5922" s="21">
        <v>9.3220000000000004E-3</v>
      </c>
      <c r="G5922" s="21">
        <v>1.5164E-2</v>
      </c>
      <c r="H5922" s="21">
        <v>5.8279999999999998E-3</v>
      </c>
      <c r="I5922" s="21">
        <v>1.5007E-2</v>
      </c>
      <c r="J5922" s="21">
        <v>1.9238999999999999E-2</v>
      </c>
      <c r="K5922" s="21">
        <v>8.1740000000000007E-3</v>
      </c>
      <c r="L5922" s="21" cm="1">
        <f t="array" ref="L5922">MMULT(B5922:K5922,$D$28:$D$37)</f>
        <v>2.4779496379000003E-2</v>
      </c>
    </row>
    <row r="5923" spans="1:12" x14ac:dyDescent="0.35">
      <c r="A5923" s="22">
        <v>42501</v>
      </c>
      <c r="B5923" s="21">
        <v>1.4451E-2</v>
      </c>
      <c r="C5923" s="21">
        <v>1.294E-3</v>
      </c>
      <c r="D5923" s="21">
        <v>-1.8693000000000001E-2</v>
      </c>
      <c r="E5923" s="21">
        <v>-7.5699999999999997E-4</v>
      </c>
      <c r="F5923" s="21">
        <v>-2.3344E-2</v>
      </c>
      <c r="G5923" s="21">
        <v>-2.4159E-2</v>
      </c>
      <c r="H5923" s="21">
        <v>-1.7384E-2</v>
      </c>
      <c r="I5923" s="21">
        <v>-2.1916999999999999E-2</v>
      </c>
      <c r="J5923" s="21">
        <v>-2.1856E-2</v>
      </c>
      <c r="K5923" s="21">
        <v>-3.6992999999999998E-2</v>
      </c>
      <c r="L5923" s="21" cm="1">
        <f t="array" ref="L5923">MMULT(B5923:K5923,$D$28:$D$37)</f>
        <v>1.3043346570000005E-3</v>
      </c>
    </row>
    <row r="5924" spans="1:12" x14ac:dyDescent="0.35">
      <c r="A5924" s="22">
        <v>42502</v>
      </c>
      <c r="B5924" s="21">
        <v>6.5900000000000004E-3</v>
      </c>
      <c r="C5924" s="21">
        <v>-8.0400000000000003E-3</v>
      </c>
      <c r="D5924" s="21">
        <v>7.5890000000000003E-3</v>
      </c>
      <c r="E5924" s="21">
        <v>1.1789000000000001E-2</v>
      </c>
      <c r="F5924" s="21">
        <v>-8.1899999999999996E-4</v>
      </c>
      <c r="G5924" s="21">
        <v>3.594E-3</v>
      </c>
      <c r="H5924" s="21">
        <v>-6.7400000000000003E-3</v>
      </c>
      <c r="I5924" s="21">
        <v>1.245E-3</v>
      </c>
      <c r="J5924" s="21">
        <v>-1.3783999999999999E-2</v>
      </c>
      <c r="K5924" s="21">
        <v>1.719E-2</v>
      </c>
      <c r="L5924" s="21" cm="1">
        <f t="array" ref="L5924">MMULT(B5924:K5924,$D$28:$D$37)</f>
        <v>6.0690107190000007E-3</v>
      </c>
    </row>
    <row r="5925" spans="1:12" x14ac:dyDescent="0.35">
      <c r="A5925" s="22">
        <v>42503</v>
      </c>
      <c r="B5925" s="21">
        <v>-1.1157E-2</v>
      </c>
      <c r="C5925" s="21">
        <v>1.5920000000000001E-3</v>
      </c>
      <c r="D5925" s="21">
        <v>-9.9139999999999992E-3</v>
      </c>
      <c r="E5925" s="21">
        <v>-2.8149999999999998E-3</v>
      </c>
      <c r="F5925" s="21">
        <v>-7.8989999999999998E-3</v>
      </c>
      <c r="G5925" s="21">
        <v>-5.1720000000000004E-3</v>
      </c>
      <c r="H5925" s="21">
        <v>8.482E-3</v>
      </c>
      <c r="I5925" s="21">
        <v>-8.5260000000000006E-3</v>
      </c>
      <c r="J5925" s="21">
        <v>-1.6036000000000002E-2</v>
      </c>
      <c r="K5925" s="21">
        <v>-1.1726E-2</v>
      </c>
      <c r="L5925" s="21" cm="1">
        <f t="array" ref="L5925">MMULT(B5925:K5925,$D$28:$D$37)</f>
        <v>-8.4959943440000001E-3</v>
      </c>
    </row>
    <row r="5926" spans="1:12" x14ac:dyDescent="0.35">
      <c r="A5926" s="22">
        <v>42506</v>
      </c>
      <c r="B5926" s="21">
        <v>1.042E-3</v>
      </c>
      <c r="C5926" s="21">
        <v>3.2750000000000001E-3</v>
      </c>
      <c r="D5926" s="21">
        <v>6.2870000000000001E-3</v>
      </c>
      <c r="E5926" s="21">
        <v>3.777E-3</v>
      </c>
      <c r="F5926" s="21">
        <v>1.66E-2</v>
      </c>
      <c r="G5926" s="21">
        <v>2.6530000000000001E-2</v>
      </c>
      <c r="H5926" s="21">
        <v>8.4099999999999995E-4</v>
      </c>
      <c r="I5926" s="21">
        <v>-5.195E-3</v>
      </c>
      <c r="J5926" s="21">
        <v>1.2409999999999999E-2</v>
      </c>
      <c r="K5926" s="21">
        <v>-2.9659999999999999E-3</v>
      </c>
      <c r="L5926" s="21" cm="1">
        <f t="array" ref="L5926">MMULT(B5926:K5926,$D$28:$D$37)</f>
        <v>1.9012038420000005E-3</v>
      </c>
    </row>
    <row r="5927" spans="1:12" x14ac:dyDescent="0.35">
      <c r="A5927" s="22">
        <v>42507</v>
      </c>
      <c r="B5927" s="21">
        <v>-2.1656000000000002E-2</v>
      </c>
      <c r="C5927" s="21">
        <v>-1.7427999999999999E-2</v>
      </c>
      <c r="D5927" s="21">
        <v>-1.5042E-2</v>
      </c>
      <c r="E5927" s="21">
        <v>-4.2459999999999998E-3</v>
      </c>
      <c r="F5927" s="21">
        <v>-2.4679E-2</v>
      </c>
      <c r="G5927" s="21">
        <v>-1.2078E-2</v>
      </c>
      <c r="H5927" s="21">
        <v>-2.2269000000000001E-2</v>
      </c>
      <c r="I5927" s="21">
        <v>-1.1705E-2</v>
      </c>
      <c r="J5927" s="21">
        <v>-6.646E-3</v>
      </c>
      <c r="K5927" s="21">
        <v>-6.9999999999999999E-4</v>
      </c>
      <c r="L5927" s="21" cm="1">
        <f t="array" ref="L5927">MMULT(B5927:K5927,$D$28:$D$37)</f>
        <v>-1.7070601074999997E-2</v>
      </c>
    </row>
    <row r="5928" spans="1:12" x14ac:dyDescent="0.35">
      <c r="A5928" s="22">
        <v>42508</v>
      </c>
      <c r="B5928" s="21">
        <v>3.1350000000000002E-3</v>
      </c>
      <c r="C5928" s="21">
        <v>3.1808999999999997E-2</v>
      </c>
      <c r="D5928" s="21">
        <v>-1.1591000000000001E-2</v>
      </c>
      <c r="E5928" s="21">
        <v>-8.4110000000000001E-3</v>
      </c>
      <c r="F5928" s="21">
        <v>-1.7420000000000001E-3</v>
      </c>
      <c r="G5928" s="21">
        <v>3.3258999999999997E-2</v>
      </c>
      <c r="H5928" s="21">
        <v>1.8048999999999999E-2</v>
      </c>
      <c r="I5928" s="21">
        <v>-1.4580000000000001E-3</v>
      </c>
      <c r="J5928" s="21">
        <v>-2.3045E-2</v>
      </c>
      <c r="K5928" s="21">
        <v>-1.7163000000000001E-2</v>
      </c>
      <c r="L5928" s="21" cm="1">
        <f t="array" ref="L5928">MMULT(B5928:K5928,$D$28:$D$37)</f>
        <v>1.4816077399999988E-4</v>
      </c>
    </row>
    <row r="5929" spans="1:12" x14ac:dyDescent="0.35">
      <c r="A5929" s="22">
        <v>42509</v>
      </c>
      <c r="B5929" s="21">
        <v>1.534E-3</v>
      </c>
      <c r="C5929" s="21">
        <v>1.9132E-2</v>
      </c>
      <c r="D5929" s="21">
        <v>-7.2890000000000003E-3</v>
      </c>
      <c r="E5929" s="21">
        <v>-1.3383000000000001E-2</v>
      </c>
      <c r="F5929" s="21">
        <v>-3.0400000000000002E-4</v>
      </c>
      <c r="G5929" s="21">
        <v>1.6031E-2</v>
      </c>
      <c r="H5929" s="21">
        <v>-1.1396999999999999E-2</v>
      </c>
      <c r="I5929" s="21">
        <v>-4.5620000000000001E-3</v>
      </c>
      <c r="J5929" s="21">
        <v>-1.1261999999999999E-2</v>
      </c>
      <c r="K5929" s="21">
        <v>1.6393000000000001E-2</v>
      </c>
      <c r="L5929" s="21" cm="1">
        <f t="array" ref="L5929">MMULT(B5929:K5929,$D$28:$D$37)</f>
        <v>-1.4208735960000002E-3</v>
      </c>
    </row>
    <row r="5930" spans="1:12" x14ac:dyDescent="0.35">
      <c r="A5930" s="22">
        <v>42510</v>
      </c>
      <c r="B5930" s="21">
        <v>6.1269999999999996E-3</v>
      </c>
      <c r="C5930" s="21">
        <v>2.3557999999999999E-2</v>
      </c>
      <c r="D5930" s="21">
        <v>-2.1788999999999999E-2</v>
      </c>
      <c r="E5930" s="21">
        <v>-8.1599999999999999E-4</v>
      </c>
      <c r="F5930" s="21">
        <v>9.1100000000000003E-4</v>
      </c>
      <c r="G5930" s="21">
        <v>-5.0100000000000003E-4</v>
      </c>
      <c r="H5930" s="21">
        <v>9.8209999999999999E-3</v>
      </c>
      <c r="I5930" s="21">
        <v>1.2830000000000001E-3</v>
      </c>
      <c r="J5930" s="21">
        <v>1.54E-4</v>
      </c>
      <c r="K5930" s="21">
        <v>-9.8180000000000003E-3</v>
      </c>
      <c r="L5930" s="21" cm="1">
        <f t="array" ref="L5930">MMULT(B5930:K5930,$D$28:$D$37)</f>
        <v>2.3987062269999991E-3</v>
      </c>
    </row>
    <row r="5931" spans="1:12" x14ac:dyDescent="0.35">
      <c r="A5931" s="22">
        <v>42513</v>
      </c>
      <c r="B5931" s="21">
        <v>-8.6079999999999993E-3</v>
      </c>
      <c r="C5931" s="21">
        <v>-1.8430999999999999E-2</v>
      </c>
      <c r="D5931" s="21">
        <v>2.0400000000000001E-3</v>
      </c>
      <c r="E5931" s="21">
        <v>-9.4450000000000003E-3</v>
      </c>
      <c r="F5931" s="21">
        <v>-3.261E-3</v>
      </c>
      <c r="G5931" s="21">
        <v>-1.1901999999999999E-2</v>
      </c>
      <c r="H5931" s="21">
        <v>-8.0339999999999995E-3</v>
      </c>
      <c r="I5931" s="21">
        <v>-3.6600000000000001E-4</v>
      </c>
      <c r="J5931" s="21">
        <v>-1.8469999999999999E-3</v>
      </c>
      <c r="K5931" s="21">
        <v>-8.6759999999999997E-3</v>
      </c>
      <c r="L5931" s="21" cm="1">
        <f t="array" ref="L5931">MMULT(B5931:K5931,$D$28:$D$37)</f>
        <v>-7.2720984540000002E-3</v>
      </c>
    </row>
    <row r="5932" spans="1:12" x14ac:dyDescent="0.35">
      <c r="A5932" s="22">
        <v>42514</v>
      </c>
      <c r="B5932" s="21">
        <v>1.0692999999999999E-2</v>
      </c>
      <c r="C5932" s="21">
        <v>7.816E-3</v>
      </c>
      <c r="D5932" s="21">
        <v>9.2829999999999996E-3</v>
      </c>
      <c r="E5932" s="21">
        <v>1.5467E-2</v>
      </c>
      <c r="F5932" s="21">
        <v>1.4762000000000001E-2</v>
      </c>
      <c r="G5932" s="21">
        <v>9.2560000000000003E-3</v>
      </c>
      <c r="H5932" s="21">
        <v>2.5149000000000001E-2</v>
      </c>
      <c r="I5932" s="21">
        <v>1.5384999999999999E-2</v>
      </c>
      <c r="J5932" s="21">
        <v>7.8630000000000002E-3</v>
      </c>
      <c r="K5932" s="21">
        <v>1.0716E-2</v>
      </c>
      <c r="L5932" s="21" cm="1">
        <f t="array" ref="L5932">MMULT(B5932:K5932,$D$28:$D$37)</f>
        <v>1.2497219015999999E-2</v>
      </c>
    </row>
    <row r="5933" spans="1:12" x14ac:dyDescent="0.35">
      <c r="A5933" s="22">
        <v>42515</v>
      </c>
      <c r="B5933" s="21">
        <v>5.8929999999999998E-3</v>
      </c>
      <c r="C5933" s="21">
        <v>7.6639999999999998E-3</v>
      </c>
      <c r="D5933" s="21">
        <v>-5.5669999999999999E-3</v>
      </c>
      <c r="E5933" s="21">
        <v>1.0782999999999999E-2</v>
      </c>
      <c r="F5933" s="21">
        <v>-1.1999999999999999E-3</v>
      </c>
      <c r="G5933" s="21">
        <v>4.2709999999999996E-3</v>
      </c>
      <c r="H5933" s="21">
        <v>-4.1599999999999997E-4</v>
      </c>
      <c r="I5933" s="21">
        <v>-5.2310000000000004E-3</v>
      </c>
      <c r="J5933" s="21">
        <v>1.2697E-2</v>
      </c>
      <c r="K5933" s="21">
        <v>-1.0603E-2</v>
      </c>
      <c r="L5933" s="21" cm="1">
        <f t="array" ref="L5933">MMULT(B5933:K5933,$D$28:$D$37)</f>
        <v>3.6811814559999994E-3</v>
      </c>
    </row>
    <row r="5934" spans="1:12" x14ac:dyDescent="0.35">
      <c r="A5934" s="22">
        <v>42516</v>
      </c>
      <c r="B5934" s="21">
        <v>9.2610000000000001E-3</v>
      </c>
      <c r="C5934" s="21">
        <v>2.5229999999999999E-2</v>
      </c>
      <c r="D5934" s="21">
        <v>4.3E-3</v>
      </c>
      <c r="E5934" s="21">
        <v>-9.1299999999999997E-4</v>
      </c>
      <c r="F5934" s="21">
        <v>6.3810000000000004E-3</v>
      </c>
      <c r="G5934" s="21">
        <v>2.7520000000000001E-3</v>
      </c>
      <c r="H5934" s="21">
        <v>3.3279999999999998E-3</v>
      </c>
      <c r="I5934" s="21">
        <v>2.539E-3</v>
      </c>
      <c r="J5934" s="21">
        <v>-9.6679999999999995E-3</v>
      </c>
      <c r="K5934" s="21">
        <v>-2.679E-3</v>
      </c>
      <c r="L5934" s="21" cm="1">
        <f t="array" ref="L5934">MMULT(B5934:K5934,$D$28:$D$37)</f>
        <v>5.9127371890000001E-3</v>
      </c>
    </row>
    <row r="5935" spans="1:12" x14ac:dyDescent="0.35">
      <c r="A5935" s="22">
        <v>42517</v>
      </c>
      <c r="B5935" s="21">
        <v>-3.735E-3</v>
      </c>
      <c r="C5935" s="21">
        <v>-9.2399999999999999E-3</v>
      </c>
      <c r="D5935" s="21">
        <v>-4.3620000000000004E-3</v>
      </c>
      <c r="E5935" s="21">
        <v>3.1359999999999999E-3</v>
      </c>
      <c r="F5935" s="21">
        <v>-8.2100000000000001E-4</v>
      </c>
      <c r="G5935" s="21">
        <v>2.3700000000000001E-3</v>
      </c>
      <c r="H5935" s="21">
        <v>9.9500000000000005E-3</v>
      </c>
      <c r="I5935" s="21">
        <v>-2.532E-3</v>
      </c>
      <c r="J5935" s="21">
        <v>1.1440000000000001E-2</v>
      </c>
      <c r="K5935" s="21">
        <v>6.2680000000000001E-3</v>
      </c>
      <c r="L5935" s="21" cm="1">
        <f t="array" ref="L5935">MMULT(B5935:K5935,$D$28:$D$37)</f>
        <v>-1.1648222760000005E-3</v>
      </c>
    </row>
    <row r="5936" spans="1:12" x14ac:dyDescent="0.35">
      <c r="A5936" s="22">
        <v>42521</v>
      </c>
      <c r="B5936" s="21">
        <v>1.4812000000000001E-2</v>
      </c>
      <c r="C5936" s="21">
        <v>8.52E-4</v>
      </c>
      <c r="D5936" s="21">
        <v>-9.6550000000000004E-3</v>
      </c>
      <c r="E5936" s="21">
        <v>-6.8110000000000002E-3</v>
      </c>
      <c r="F5936" s="21">
        <v>-1.3587999999999999E-2</v>
      </c>
      <c r="G5936" s="21">
        <v>-2.738E-3</v>
      </c>
      <c r="H5936" s="21">
        <v>4.1050000000000001E-3</v>
      </c>
      <c r="I5936" s="21">
        <v>-4.7140000000000003E-3</v>
      </c>
      <c r="J5936" s="21">
        <v>-4.0720000000000001E-3</v>
      </c>
      <c r="K5936" s="21">
        <v>-1.7263000000000001E-2</v>
      </c>
      <c r="L5936" s="21" cm="1">
        <f t="array" ref="L5936">MMULT(B5936:K5936,$D$28:$D$37)</f>
        <v>5.4728263919999994E-3</v>
      </c>
    </row>
    <row r="5937" spans="1:12" x14ac:dyDescent="0.35">
      <c r="A5937" s="22">
        <v>42522</v>
      </c>
      <c r="B5937" s="21">
        <v>-4.6350000000000002E-3</v>
      </c>
      <c r="C5937" s="21">
        <v>-1.644E-2</v>
      </c>
      <c r="D5937" s="21">
        <v>-7.3700000000000002E-4</v>
      </c>
      <c r="E5937" s="21">
        <v>1.0812E-2</v>
      </c>
      <c r="F5937" s="21">
        <v>-2.1949999999999999E-3</v>
      </c>
      <c r="G5937" s="21">
        <v>1.7470000000000001E-3</v>
      </c>
      <c r="H5937" s="21">
        <v>-1.5944E-2</v>
      </c>
      <c r="I5937" s="21">
        <v>-1.2750000000000001E-3</v>
      </c>
      <c r="J5937" s="21">
        <v>1.6808E-2</v>
      </c>
      <c r="K5937" s="21">
        <v>-5.2519999999999997E-3</v>
      </c>
      <c r="L5937" s="21" cm="1">
        <f t="array" ref="L5937">MMULT(B5937:K5937,$D$28:$D$37)</f>
        <v>-2.5355502549999995E-3</v>
      </c>
    </row>
    <row r="5938" spans="1:12" x14ac:dyDescent="0.35">
      <c r="A5938" s="22">
        <v>42523</v>
      </c>
      <c r="B5938" s="21">
        <v>1.2232E-2</v>
      </c>
      <c r="C5938" s="21">
        <v>-2.7330000000000002E-3</v>
      </c>
      <c r="D5938" s="21">
        <v>-6.5589999999999997E-3</v>
      </c>
      <c r="E5938" s="21">
        <v>9.3900000000000008E-3</v>
      </c>
      <c r="F5938" s="21">
        <v>4.4000000000000003E-3</v>
      </c>
      <c r="G5938" s="21">
        <v>6.1040000000000001E-3</v>
      </c>
      <c r="H5938" s="21">
        <v>7.4780000000000003E-3</v>
      </c>
      <c r="I5938" s="21">
        <v>-3.6480000000000002E-3</v>
      </c>
      <c r="J5938" s="21">
        <v>2.0402E-2</v>
      </c>
      <c r="K5938" s="21">
        <v>-7.2820000000000003E-3</v>
      </c>
      <c r="L5938" s="21" cm="1">
        <f t="array" ref="L5938">MMULT(B5938:K5938,$D$28:$D$37)</f>
        <v>8.0293025210000004E-3</v>
      </c>
    </row>
    <row r="5939" spans="1:12" x14ac:dyDescent="0.35">
      <c r="A5939" s="22">
        <v>42524</v>
      </c>
      <c r="B5939" s="21">
        <v>-3.7079999999999999E-3</v>
      </c>
      <c r="C5939" s="21">
        <v>1.37E-4</v>
      </c>
      <c r="D5939" s="21">
        <v>1.4859999999999999E-3</v>
      </c>
      <c r="E5939" s="21">
        <v>9.0779999999999993E-3</v>
      </c>
      <c r="F5939" s="21">
        <v>-5.0600000000000003E-3</v>
      </c>
      <c r="G5939" s="21">
        <v>-9.2870000000000001E-3</v>
      </c>
      <c r="H5939" s="21">
        <v>-1.1134E-2</v>
      </c>
      <c r="I5939" s="21">
        <v>-1.83E-4</v>
      </c>
      <c r="J5939" s="21">
        <v>-7.1510000000000002E-3</v>
      </c>
      <c r="K5939" s="21">
        <v>-1.9806000000000001E-2</v>
      </c>
      <c r="L5939" s="21" cm="1">
        <f t="array" ref="L5939">MMULT(B5939:K5939,$D$28:$D$37)</f>
        <v>-2.8451946830000004E-3</v>
      </c>
    </row>
    <row r="5940" spans="1:12" x14ac:dyDescent="0.35">
      <c r="A5940" s="22">
        <v>42527</v>
      </c>
      <c r="B5940" s="21">
        <v>1.64E-3</v>
      </c>
      <c r="C5940" s="21">
        <v>7.7169999999999999E-3</v>
      </c>
      <c r="D5940" s="21">
        <v>5.3559999999999997E-3</v>
      </c>
      <c r="E5940" s="21">
        <v>3.6406000000000001E-2</v>
      </c>
      <c r="F5940" s="21">
        <v>-1.9356000000000002E-2</v>
      </c>
      <c r="G5940" s="21">
        <v>-1.9498000000000001E-2</v>
      </c>
      <c r="H5940" s="21">
        <v>4.17E-4</v>
      </c>
      <c r="I5940" s="21">
        <v>1.7944999999999999E-2</v>
      </c>
      <c r="J5940" s="21">
        <v>-2.6459999999999999E-3</v>
      </c>
      <c r="K5940" s="21">
        <v>1.5903E-2</v>
      </c>
      <c r="L5940" s="21" cm="1">
        <f t="array" ref="L5940">MMULT(B5940:K5940,$D$28:$D$37)</f>
        <v>7.3471517339999994E-3</v>
      </c>
    </row>
    <row r="5941" spans="1:12" x14ac:dyDescent="0.35">
      <c r="A5941" s="22">
        <v>42528</v>
      </c>
      <c r="B5941" s="21">
        <v>-4.1139999999999996E-3</v>
      </c>
      <c r="C5941" s="21">
        <v>5.2837000000000002E-2</v>
      </c>
      <c r="D5941" s="21">
        <v>-8.1999999999999998E-4</v>
      </c>
      <c r="E5941" s="21">
        <v>8.0789999999999994E-3</v>
      </c>
      <c r="F5941" s="21">
        <v>5.6509999999999998E-3</v>
      </c>
      <c r="G5941" s="21">
        <v>1.3894E-2</v>
      </c>
      <c r="H5941" s="21">
        <v>1.2088E-2</v>
      </c>
      <c r="I5941" s="21">
        <v>-5.2170000000000003E-3</v>
      </c>
      <c r="J5941" s="21">
        <v>-7.9590000000000008E-3</v>
      </c>
      <c r="K5941" s="21">
        <v>-1.3812E-2</v>
      </c>
      <c r="L5941" s="21" cm="1">
        <f t="array" ref="L5941">MMULT(B5941:K5941,$D$28:$D$37)</f>
        <v>-1.1788767109999997E-3</v>
      </c>
    </row>
    <row r="5942" spans="1:12" x14ac:dyDescent="0.35">
      <c r="A5942" s="22">
        <v>42529</v>
      </c>
      <c r="B5942" s="21">
        <v>4.0070000000000001E-3</v>
      </c>
      <c r="C5942" s="21">
        <v>1.3687E-2</v>
      </c>
      <c r="D5942" s="21">
        <v>1.7229999999999999E-3</v>
      </c>
      <c r="E5942" s="21">
        <v>-3.8010000000000001E-3</v>
      </c>
      <c r="F5942" s="21">
        <v>-2.5400000000000002E-3</v>
      </c>
      <c r="G5942" s="21">
        <v>-8.2979999999999998E-3</v>
      </c>
      <c r="H5942" s="21">
        <v>-2.0590000000000001E-3</v>
      </c>
      <c r="I5942" s="21">
        <v>-1.4469999999999999E-3</v>
      </c>
      <c r="J5942" s="21">
        <v>3.7139999999999999E-3</v>
      </c>
      <c r="K5942" s="21">
        <v>1.0644000000000001E-2</v>
      </c>
      <c r="L5942" s="21" cm="1">
        <f t="array" ref="L5942">MMULT(B5942:K5942,$D$28:$D$37)</f>
        <v>2.2024562999999999E-3</v>
      </c>
    </row>
    <row r="5943" spans="1:12" x14ac:dyDescent="0.35">
      <c r="A5943" s="22">
        <v>42530</v>
      </c>
      <c r="B5943" s="21">
        <v>1.39E-3</v>
      </c>
      <c r="C5943" s="21">
        <v>-2.6155000000000001E-2</v>
      </c>
      <c r="D5943" s="21">
        <v>5.5690000000000002E-3</v>
      </c>
      <c r="E5943" s="21">
        <v>-1.0893999999999999E-2</v>
      </c>
      <c r="F5943" s="21">
        <v>-2.238E-3</v>
      </c>
      <c r="G5943" s="21">
        <v>-2.6619999999999999E-3</v>
      </c>
      <c r="H5943" s="21">
        <v>4.1269999999999996E-3</v>
      </c>
      <c r="I5943" s="21">
        <v>6.5189999999999996E-3</v>
      </c>
      <c r="J5943" s="21">
        <v>-5.0330000000000001E-3</v>
      </c>
      <c r="K5943" s="21">
        <v>1.5152000000000001E-2</v>
      </c>
      <c r="L5943" s="21" cm="1">
        <f t="array" ref="L5943">MMULT(B5943:K5943,$D$28:$D$37)</f>
        <v>8.7373377500000007E-4</v>
      </c>
    </row>
    <row r="5944" spans="1:12" x14ac:dyDescent="0.35">
      <c r="A5944" s="22">
        <v>42531</v>
      </c>
      <c r="B5944" s="21">
        <v>-1.3386E-2</v>
      </c>
      <c r="C5944" s="21">
        <v>-4.6085000000000001E-2</v>
      </c>
      <c r="D5944" s="21">
        <v>-3.5019999999999999E-3</v>
      </c>
      <c r="E5944" s="21">
        <v>-1.5798E-2</v>
      </c>
      <c r="F5944" s="21">
        <v>-3.6350000000000002E-3</v>
      </c>
      <c r="G5944" s="21">
        <v>-4.5760000000000002E-3</v>
      </c>
      <c r="H5944" s="21">
        <v>-1.0685999999999999E-2</v>
      </c>
      <c r="I5944" s="21">
        <v>-1.2774000000000001E-2</v>
      </c>
      <c r="J5944" s="21">
        <v>-1.086E-2</v>
      </c>
      <c r="K5944" s="21">
        <v>3.094E-3</v>
      </c>
      <c r="L5944" s="21" cm="1">
        <f t="array" ref="L5944">MMULT(B5944:K5944,$D$28:$D$37)</f>
        <v>-1.1845402321000001E-2</v>
      </c>
    </row>
    <row r="5945" spans="1:12" x14ac:dyDescent="0.35">
      <c r="A5945" s="22">
        <v>42534</v>
      </c>
      <c r="B5945" s="21">
        <v>-3.7190000000000001E-3</v>
      </c>
      <c r="C5945" s="21">
        <v>-4.2050000000000004E-3</v>
      </c>
      <c r="D5945" s="21">
        <v>5.1489999999999999E-3</v>
      </c>
      <c r="E5945" s="21">
        <v>-2.601E-3</v>
      </c>
      <c r="F5945" s="21">
        <v>-7.7619999999999998E-3</v>
      </c>
      <c r="G5945" s="21">
        <v>-1.0344000000000001E-2</v>
      </c>
      <c r="H5945" s="21">
        <v>-7.4780000000000003E-3</v>
      </c>
      <c r="I5945" s="21">
        <v>3.0980000000000001E-3</v>
      </c>
      <c r="J5945" s="21">
        <v>-7.9710000000000007E-3</v>
      </c>
      <c r="K5945" s="21">
        <v>-3.6289999999999998E-3</v>
      </c>
      <c r="L5945" s="21" cm="1">
        <f t="array" ref="L5945">MMULT(B5945:K5945,$D$28:$D$37)</f>
        <v>-3.0045543520000003E-3</v>
      </c>
    </row>
    <row r="5946" spans="1:12" x14ac:dyDescent="0.35">
      <c r="A5946" s="22">
        <v>42535</v>
      </c>
      <c r="B5946" s="21">
        <v>5.6759999999999996E-3</v>
      </c>
      <c r="C5946" s="21">
        <v>-1.3357000000000001E-2</v>
      </c>
      <c r="D5946" s="21">
        <v>-3.9029999999999998E-3</v>
      </c>
      <c r="E5946" s="21">
        <v>-8.6429999999999996E-3</v>
      </c>
      <c r="F5946" s="21">
        <v>-2.0261000000000001E-2</v>
      </c>
      <c r="G5946" s="21">
        <v>-1.8322999999999999E-2</v>
      </c>
      <c r="H5946" s="21">
        <v>-4.1899999999999999E-4</v>
      </c>
      <c r="I5946" s="21">
        <v>9.6290000000000004E-3</v>
      </c>
      <c r="J5946" s="21">
        <v>-8.7930000000000005E-3</v>
      </c>
      <c r="K5946" s="21">
        <v>-1.4387E-2</v>
      </c>
      <c r="L5946" s="21" cm="1">
        <f t="array" ref="L5946">MMULT(B5946:K5946,$D$28:$D$37)</f>
        <v>8.0626336499999951E-4</v>
      </c>
    </row>
    <row r="5947" spans="1:12" x14ac:dyDescent="0.35">
      <c r="A5947" s="22">
        <v>42536</v>
      </c>
      <c r="B5947" s="21">
        <v>-7.0070000000000002E-3</v>
      </c>
      <c r="C5947" s="21">
        <v>1.2747E-2</v>
      </c>
      <c r="D5947" s="21">
        <v>-2.1220000000000002E-3</v>
      </c>
      <c r="E5947" s="21">
        <v>1.0120000000000001E-3</v>
      </c>
      <c r="F5947" s="21">
        <v>1.03E-2</v>
      </c>
      <c r="G5947" s="21">
        <v>1.2618000000000001E-2</v>
      </c>
      <c r="H5947" s="21">
        <v>3.3500000000000001E-3</v>
      </c>
      <c r="I5947" s="21">
        <v>-3.9589999999999998E-3</v>
      </c>
      <c r="J5947" s="21">
        <v>5.1999999999999998E-3</v>
      </c>
      <c r="K5947" s="21">
        <v>3.5109999999999998E-3</v>
      </c>
      <c r="L5947" s="21" cm="1">
        <f t="array" ref="L5947">MMULT(B5947:K5947,$D$28:$D$37)</f>
        <v>-3.3155722280000001E-3</v>
      </c>
    </row>
    <row r="5948" spans="1:12" x14ac:dyDescent="0.35">
      <c r="A5948" s="22">
        <v>42537</v>
      </c>
      <c r="B5948" s="21">
        <v>4.5500000000000002E-3</v>
      </c>
      <c r="C5948" s="21">
        <v>1.0560000000000001E-3</v>
      </c>
      <c r="D5948" s="21">
        <v>1.8E-3</v>
      </c>
      <c r="E5948" s="21">
        <v>1.4149E-2</v>
      </c>
      <c r="F5948" s="21">
        <v>6.5599999999999999E-3</v>
      </c>
      <c r="G5948" s="21">
        <v>1.4668E-2</v>
      </c>
      <c r="H5948" s="21">
        <v>-4.5909999999999996E-3</v>
      </c>
      <c r="I5948" s="21">
        <v>3.2520000000000001E-3</v>
      </c>
      <c r="J5948" s="21">
        <v>-1.9780000000000002E-3</v>
      </c>
      <c r="K5948" s="21">
        <v>-1.5467E-2</v>
      </c>
      <c r="L5948" s="21" cm="1">
        <f t="array" ref="L5948">MMULT(B5948:K5948,$D$28:$D$37)</f>
        <v>3.9948784279999995E-3</v>
      </c>
    </row>
    <row r="5949" spans="1:12" x14ac:dyDescent="0.35">
      <c r="A5949" s="22">
        <v>42538</v>
      </c>
      <c r="B5949" s="21">
        <v>-1.5498E-2</v>
      </c>
      <c r="C5949" s="21">
        <v>-1.1287999999999999E-2</v>
      </c>
      <c r="D5949" s="21">
        <v>-1.6329999999999999E-3</v>
      </c>
      <c r="E5949" s="21">
        <v>-1.1065999999999999E-2</v>
      </c>
      <c r="F5949" s="21">
        <v>-1.727E-3</v>
      </c>
      <c r="G5949" s="21">
        <v>3.1979999999999999E-3</v>
      </c>
      <c r="H5949" s="21">
        <v>-2.516E-3</v>
      </c>
      <c r="I5949" s="21">
        <v>-3.9620000000000002E-3</v>
      </c>
      <c r="J5949" s="21">
        <v>1.3417E-2</v>
      </c>
      <c r="K5949" s="21">
        <v>4.4879999999999998E-3</v>
      </c>
      <c r="L5949" s="21" cm="1">
        <f t="array" ref="L5949">MMULT(B5949:K5949,$D$28:$D$37)</f>
        <v>-1.0485624329000002E-2</v>
      </c>
    </row>
    <row r="5950" spans="1:12" x14ac:dyDescent="0.35">
      <c r="A5950" s="22">
        <v>42541</v>
      </c>
      <c r="B5950" s="21">
        <v>1.0787E-2</v>
      </c>
      <c r="C5950" s="21">
        <v>1.9632E-2</v>
      </c>
      <c r="D5950" s="21">
        <v>9.4050000000000002E-3</v>
      </c>
      <c r="E5950" s="21">
        <v>2.4992E-2</v>
      </c>
      <c r="F5950" s="21">
        <v>3.7750000000000001E-3</v>
      </c>
      <c r="G5950" s="21">
        <v>2.1679999999999998E-3</v>
      </c>
      <c r="H5950" s="21">
        <v>3.2786999999999997E-2</v>
      </c>
      <c r="I5950" s="21">
        <v>1.266E-3</v>
      </c>
      <c r="J5950" s="21">
        <v>2.0611000000000001E-2</v>
      </c>
      <c r="K5950" s="21">
        <v>1.2102E-2</v>
      </c>
      <c r="L5950" s="21" cm="1">
        <f t="array" ref="L5950">MMULT(B5950:K5950,$D$28:$D$37)</f>
        <v>1.3167674903E-2</v>
      </c>
    </row>
    <row r="5951" spans="1:12" x14ac:dyDescent="0.35">
      <c r="A5951" s="22">
        <v>42542</v>
      </c>
      <c r="B5951" s="21">
        <v>2.5349999999999999E-3</v>
      </c>
      <c r="C5951" s="21">
        <v>-4.0999999999999999E-4</v>
      </c>
      <c r="D5951" s="21">
        <v>-6.4009999999999996E-3</v>
      </c>
      <c r="E5951" s="21">
        <v>8.12E-4</v>
      </c>
      <c r="F5951" s="21">
        <v>9.3999999999999997E-4</v>
      </c>
      <c r="G5951" s="21">
        <v>-3.3080000000000002E-3</v>
      </c>
      <c r="H5951" s="21">
        <v>5.2909999999999997E-3</v>
      </c>
      <c r="I5951" s="21">
        <v>7.7650000000000002E-3</v>
      </c>
      <c r="J5951" s="21">
        <v>-1.916E-3</v>
      </c>
      <c r="K5951" s="21">
        <v>7.5420000000000001E-3</v>
      </c>
      <c r="L5951" s="21" cm="1">
        <f t="array" ref="L5951">MMULT(B5951:K5951,$D$28:$D$37)</f>
        <v>2.3843959789999996E-3</v>
      </c>
    </row>
    <row r="5952" spans="1:12" x14ac:dyDescent="0.35">
      <c r="A5952" s="22">
        <v>42543</v>
      </c>
      <c r="B5952" s="21">
        <v>-7.2919999999999999E-3</v>
      </c>
      <c r="C5952" s="21">
        <v>-0.104503</v>
      </c>
      <c r="D5952" s="21">
        <v>-1.6390999999999999E-2</v>
      </c>
      <c r="E5952" s="21">
        <v>1.2695E-2</v>
      </c>
      <c r="F5952" s="21">
        <v>-1.096E-3</v>
      </c>
      <c r="G5952" s="21">
        <v>2.5500000000000002E-4</v>
      </c>
      <c r="H5952" s="21">
        <v>-1.4574999999999999E-2</v>
      </c>
      <c r="I5952" s="21">
        <v>-3.5839999999999999E-3</v>
      </c>
      <c r="J5952" s="21">
        <v>5.9100000000000005E-4</v>
      </c>
      <c r="K5952" s="21">
        <v>-3.6519999999999999E-3</v>
      </c>
      <c r="L5952" s="21" cm="1">
        <f t="array" ref="L5952">MMULT(B5952:K5952,$D$28:$D$37)</f>
        <v>-5.4984770060000007E-3</v>
      </c>
    </row>
    <row r="5953" spans="1:12" x14ac:dyDescent="0.35">
      <c r="A5953" s="22">
        <v>42544</v>
      </c>
      <c r="B5953" s="21">
        <v>1.6154999999999999E-2</v>
      </c>
      <c r="C5953" s="21">
        <v>-1.322E-3</v>
      </c>
      <c r="D5953" s="21">
        <v>4.8910000000000004E-3</v>
      </c>
      <c r="E5953" s="21">
        <v>2.2131000000000001E-2</v>
      </c>
      <c r="F5953" s="21">
        <v>5.4079999999999996E-3</v>
      </c>
      <c r="G5953" s="21">
        <v>2.8080000000000002E-3</v>
      </c>
      <c r="H5953" s="21">
        <v>2.0952999999999999E-2</v>
      </c>
      <c r="I5953" s="21">
        <v>9.3509999999999999E-3</v>
      </c>
      <c r="J5953" s="21">
        <v>1.7711999999999999E-2</v>
      </c>
      <c r="K5953" s="21">
        <v>-8.2459999999999999E-3</v>
      </c>
      <c r="L5953" s="21" cm="1">
        <f t="array" ref="L5953">MMULT(B5953:K5953,$D$28:$D$37)</f>
        <v>1.4282173707000001E-2</v>
      </c>
    </row>
    <row r="5954" spans="1:12" x14ac:dyDescent="0.35">
      <c r="A5954" s="22">
        <v>42545</v>
      </c>
      <c r="B5954" s="21">
        <v>-3.2018999999999999E-2</v>
      </c>
      <c r="C5954" s="21">
        <v>-1.6548E-2</v>
      </c>
      <c r="D5954" s="21">
        <v>-1.4603E-2</v>
      </c>
      <c r="E5954" s="21">
        <v>-0.11369600000000001</v>
      </c>
      <c r="F5954" s="21">
        <v>-1.4732E-2</v>
      </c>
      <c r="G5954" s="21">
        <v>-1.9219E-2</v>
      </c>
      <c r="H5954" s="21">
        <v>-6.9214999999999999E-2</v>
      </c>
      <c r="I5954" s="21">
        <v>-2.5832999999999998E-2</v>
      </c>
      <c r="J5954" s="21">
        <v>-7.3095999999999994E-2</v>
      </c>
      <c r="K5954" s="21">
        <v>-2.8271000000000001E-2</v>
      </c>
      <c r="L5954" s="21" cm="1">
        <f t="array" ref="L5954">MMULT(B5954:K5954,$D$28:$D$37)</f>
        <v>-4.2972778842999999E-2</v>
      </c>
    </row>
    <row r="5955" spans="1:12" x14ac:dyDescent="0.35">
      <c r="A5955" s="22">
        <v>42548</v>
      </c>
      <c r="B5955" s="21">
        <v>-1.0873000000000001E-2</v>
      </c>
      <c r="C5955" s="21">
        <v>2.7958E-2</v>
      </c>
      <c r="D5955" s="21">
        <v>-2.6289E-2</v>
      </c>
      <c r="E5955" s="21">
        <v>-3.7406000000000002E-2</v>
      </c>
      <c r="F5955" s="21">
        <v>-1.3687E-2</v>
      </c>
      <c r="G5955" s="21">
        <v>-9.6030000000000004E-3</v>
      </c>
      <c r="H5955" s="21">
        <v>-1.7725999999999999E-2</v>
      </c>
      <c r="I5955" s="21">
        <v>-1.8105E-2</v>
      </c>
      <c r="J5955" s="21">
        <v>-4.2247E-2</v>
      </c>
      <c r="K5955" s="21">
        <v>-1.3311E-2</v>
      </c>
      <c r="L5955" s="21" cm="1">
        <f t="array" ref="L5955">MMULT(B5955:K5955,$D$28:$D$37)</f>
        <v>-1.6564228199999999E-2</v>
      </c>
    </row>
    <row r="5956" spans="1:12" x14ac:dyDescent="0.35">
      <c r="A5956" s="22">
        <v>42549</v>
      </c>
      <c r="B5956" s="21">
        <v>2.3996E-2</v>
      </c>
      <c r="C5956" s="21">
        <v>1.6317999999999999E-2</v>
      </c>
      <c r="D5956" s="21">
        <v>1.8917E-2</v>
      </c>
      <c r="E5956" s="21">
        <v>1.5344999999999999E-2</v>
      </c>
      <c r="F5956" s="21">
        <v>2.2941E-2</v>
      </c>
      <c r="G5956" s="21">
        <v>2.2405999999999999E-2</v>
      </c>
      <c r="H5956" s="21">
        <v>1.1884E-2</v>
      </c>
      <c r="I5956" s="21">
        <v>2.1606E-2</v>
      </c>
      <c r="J5956" s="21">
        <v>2.2544999999999999E-2</v>
      </c>
      <c r="K5956" s="21">
        <v>2.3126000000000001E-2</v>
      </c>
      <c r="L5956" s="21" cm="1">
        <f t="array" ref="L5956">MMULT(B5956:K5956,$D$28:$D$37)</f>
        <v>2.1506022990999997E-2</v>
      </c>
    </row>
    <row r="5957" spans="1:12" x14ac:dyDescent="0.35">
      <c r="A5957" s="22">
        <v>42550</v>
      </c>
      <c r="B5957" s="21">
        <v>1.0806E-2</v>
      </c>
      <c r="C5957" s="21">
        <v>4.1626999999999997E-2</v>
      </c>
      <c r="D5957" s="21">
        <v>8.3540000000000003E-3</v>
      </c>
      <c r="E5957" s="21">
        <v>2.9197000000000001E-2</v>
      </c>
      <c r="F5957" s="21">
        <v>-1.255E-3</v>
      </c>
      <c r="G5957" s="21">
        <v>-3.46E-3</v>
      </c>
      <c r="H5957" s="21">
        <v>1.3919000000000001E-2</v>
      </c>
      <c r="I5957" s="21">
        <v>3.4458000000000003E-2</v>
      </c>
      <c r="J5957" s="21">
        <v>3.6907000000000002E-2</v>
      </c>
      <c r="K5957" s="21">
        <v>3.8425000000000001E-2</v>
      </c>
      <c r="L5957" s="21" cm="1">
        <f t="array" ref="L5957">MMULT(B5957:K5957,$D$28:$D$37)</f>
        <v>1.6350450353999998E-2</v>
      </c>
    </row>
    <row r="5958" spans="1:12" x14ac:dyDescent="0.35">
      <c r="A5958" s="22">
        <v>42551</v>
      </c>
      <c r="B5958" s="21">
        <v>2.8E-5</v>
      </c>
      <c r="C5958" s="21">
        <v>9.9430000000000004E-3</v>
      </c>
      <c r="D5958" s="21">
        <v>7.1139999999999997E-3</v>
      </c>
      <c r="E5958" s="21">
        <v>7.2620000000000002E-3</v>
      </c>
      <c r="F5958" s="21">
        <v>2.5119999999999999E-3</v>
      </c>
      <c r="G5958" s="21">
        <v>1.8133E-2</v>
      </c>
      <c r="H5958" s="21">
        <v>4.2900000000000004E-3</v>
      </c>
      <c r="I5958" s="21">
        <v>6.6969999999999998E-3</v>
      </c>
      <c r="J5958" s="21">
        <v>2.4036999999999999E-2</v>
      </c>
      <c r="K5958" s="21">
        <v>1.2700000000000001E-3</v>
      </c>
      <c r="L5958" s="21" cm="1">
        <f t="array" ref="L5958">MMULT(B5958:K5958,$D$28:$D$37)</f>
        <v>2.7675694710000004E-3</v>
      </c>
    </row>
    <row r="5959" spans="1:12" x14ac:dyDescent="0.35">
      <c r="A5959" s="22">
        <v>42552</v>
      </c>
      <c r="B5959" s="21">
        <v>1.4057999999999999E-2</v>
      </c>
      <c r="C5959" s="21">
        <v>1.9879000000000001E-2</v>
      </c>
      <c r="D5959" s="21">
        <v>4.9899999999999999E-4</v>
      </c>
      <c r="E5959" s="21">
        <v>1.5187000000000001E-2</v>
      </c>
      <c r="F5959" s="21">
        <v>1.5115E-2</v>
      </c>
      <c r="G5959" s="21">
        <v>5.4310000000000001E-3</v>
      </c>
      <c r="H5959" s="21">
        <v>1.5805E-2</v>
      </c>
      <c r="I5959" s="21">
        <v>-2.2759999999999998E-3</v>
      </c>
      <c r="J5959" s="21">
        <v>2.0011999999999999E-2</v>
      </c>
      <c r="K5959" s="21">
        <v>7.4279999999999997E-3</v>
      </c>
      <c r="L5959" s="21" cm="1">
        <f t="array" ref="L5959">MMULT(B5959:K5959,$D$28:$D$37)</f>
        <v>1.2082210276999999E-2</v>
      </c>
    </row>
    <row r="5960" spans="1:12" x14ac:dyDescent="0.35">
      <c r="A5960" s="22">
        <v>42556</v>
      </c>
      <c r="B5960" s="21">
        <v>3.3349999999999999E-3</v>
      </c>
      <c r="C5960" s="21">
        <v>-1.1639999999999999E-2</v>
      </c>
      <c r="D5960" s="21">
        <v>2.99E-3</v>
      </c>
      <c r="E5960" s="21">
        <v>6.0439999999999999E-3</v>
      </c>
      <c r="F5960" s="21">
        <v>-2.0830000000000002E-3</v>
      </c>
      <c r="G5960" s="21">
        <v>-2.261E-3</v>
      </c>
      <c r="H5960" s="21">
        <v>-8.4099999999999995E-4</v>
      </c>
      <c r="I5960" s="21">
        <v>-3.8600000000000001E-3</v>
      </c>
      <c r="J5960" s="21">
        <v>-1.0326E-2</v>
      </c>
      <c r="K5960" s="21">
        <v>-7.3730000000000002E-3</v>
      </c>
      <c r="L5960" s="21" cm="1">
        <f t="array" ref="L5960">MMULT(B5960:K5960,$D$28:$D$37)</f>
        <v>1.8782548040000002E-3</v>
      </c>
    </row>
    <row r="5961" spans="1:12" x14ac:dyDescent="0.35">
      <c r="A5961" s="22">
        <v>42557</v>
      </c>
      <c r="B5961" s="21">
        <v>1.3061E-2</v>
      </c>
      <c r="C5961" s="21">
        <v>2.15E-3</v>
      </c>
      <c r="D5961" s="21">
        <v>-1.077E-3</v>
      </c>
      <c r="E5961" s="21">
        <v>1.3341E-2</v>
      </c>
      <c r="F5961" s="21">
        <v>1.7163000000000001E-2</v>
      </c>
      <c r="G5961" s="21">
        <v>8.4360000000000008E-3</v>
      </c>
      <c r="H5961" s="21">
        <v>2.9459999999999998E-3</v>
      </c>
      <c r="I5961" s="21">
        <v>-3.5199999999999999E-4</v>
      </c>
      <c r="J5961" s="21">
        <v>1.1328E-2</v>
      </c>
      <c r="K5961" s="21">
        <v>1.0869999999999999E-2</v>
      </c>
      <c r="L5961" s="21" cm="1">
        <f t="array" ref="L5961">MMULT(B5961:K5961,$D$28:$D$37)</f>
        <v>1.0577375768E-2</v>
      </c>
    </row>
    <row r="5962" spans="1:12" x14ac:dyDescent="0.35">
      <c r="A5962" s="22">
        <v>42558</v>
      </c>
      <c r="B5962" s="21">
        <v>-1.41E-3</v>
      </c>
      <c r="C5962" s="21">
        <v>6.9950000000000003E-3</v>
      </c>
      <c r="D5962" s="21">
        <v>2.4039999999999999E-3</v>
      </c>
      <c r="E5962" s="21">
        <v>4.0400000000000002E-3</v>
      </c>
      <c r="F5962" s="21">
        <v>-3.1159999999999998E-3</v>
      </c>
      <c r="G5962" s="21">
        <v>4.8700000000000002E-3</v>
      </c>
      <c r="H5962" s="21">
        <v>4.1960000000000001E-3</v>
      </c>
      <c r="I5962" s="21">
        <v>2.8189999999999999E-3</v>
      </c>
      <c r="J5962" s="21">
        <v>7.5170000000000002E-3</v>
      </c>
      <c r="K5962" s="21">
        <v>2.1510000000000001E-3</v>
      </c>
      <c r="L5962" s="21" cm="1">
        <f t="array" ref="L5962">MMULT(B5962:K5962,$D$28:$D$37)</f>
        <v>5.0349333500000011E-4</v>
      </c>
    </row>
    <row r="5963" spans="1:12" x14ac:dyDescent="0.35">
      <c r="A5963" s="22">
        <v>42559</v>
      </c>
      <c r="B5963" s="21">
        <v>1.2545000000000001E-2</v>
      </c>
      <c r="C5963" s="21">
        <v>3.8899999999999998E-3</v>
      </c>
      <c r="D5963" s="21">
        <v>3.225E-3</v>
      </c>
      <c r="E5963" s="21">
        <v>2.4822E-2</v>
      </c>
      <c r="F5963" s="21">
        <v>2.4244999999999999E-2</v>
      </c>
      <c r="G5963" s="21">
        <v>2.3111E-2</v>
      </c>
      <c r="H5963" s="21">
        <v>2.8416E-2</v>
      </c>
      <c r="I5963" s="21">
        <v>-7.0289999999999997E-3</v>
      </c>
      <c r="J5963" s="21">
        <v>2.1795999999999999E-2</v>
      </c>
      <c r="K5963" s="21">
        <v>1.4305999999999999E-2</v>
      </c>
      <c r="L5963" s="21" cm="1">
        <f t="array" ref="L5963">MMULT(B5963:K5963,$D$28:$D$37)</f>
        <v>1.3752641509000001E-2</v>
      </c>
    </row>
    <row r="5964" spans="1:12" x14ac:dyDescent="0.35">
      <c r="A5964" s="22">
        <v>42562</v>
      </c>
      <c r="B5964" s="21">
        <v>1.0685999999999999E-2</v>
      </c>
      <c r="C5964" s="21">
        <v>3.6903999999999999E-2</v>
      </c>
      <c r="D5964" s="21">
        <v>5.6880000000000003E-3</v>
      </c>
      <c r="E5964" s="21">
        <v>1.6225E-2</v>
      </c>
      <c r="F5964" s="21">
        <v>6.0289999999999996E-3</v>
      </c>
      <c r="G5964" s="21">
        <v>5.587E-3</v>
      </c>
      <c r="H5964" s="21">
        <v>1.0158E-2</v>
      </c>
      <c r="I5964" s="21">
        <v>-3.362E-3</v>
      </c>
      <c r="J5964" s="21">
        <v>3.8649999999999999E-3</v>
      </c>
      <c r="K5964" s="21">
        <v>1.939E-3</v>
      </c>
      <c r="L5964" s="21" cm="1">
        <f t="array" ref="L5964">MMULT(B5964:K5964,$D$28:$D$37)</f>
        <v>9.5235095429999968E-3</v>
      </c>
    </row>
    <row r="5965" spans="1:12" x14ac:dyDescent="0.35">
      <c r="A5965" s="22">
        <v>42563</v>
      </c>
      <c r="B5965" s="21">
        <v>-7.3889999999999997E-3</v>
      </c>
      <c r="C5965" s="21">
        <v>-5.7799999999999995E-4</v>
      </c>
      <c r="D5965" s="21">
        <v>2.049E-3</v>
      </c>
      <c r="E5965" s="21">
        <v>-4.1450000000000002E-3</v>
      </c>
      <c r="F5965" s="21">
        <v>-2.294E-3</v>
      </c>
      <c r="G5965" s="21">
        <v>1.691E-3</v>
      </c>
      <c r="H5965" s="21">
        <v>1.0861000000000001E-2</v>
      </c>
      <c r="I5965" s="21">
        <v>2.0597000000000001E-2</v>
      </c>
      <c r="J5965" s="21">
        <v>1.6258000000000002E-2</v>
      </c>
      <c r="K5965" s="21">
        <v>2.1642999999999999E-2</v>
      </c>
      <c r="L5965" s="21" cm="1">
        <f t="array" ref="L5965">MMULT(B5965:K5965,$D$28:$D$37)</f>
        <v>-1.2658328229999997E-3</v>
      </c>
    </row>
    <row r="5966" spans="1:12" x14ac:dyDescent="0.35">
      <c r="A5966" s="22">
        <v>42564</v>
      </c>
      <c r="B5966" s="21">
        <v>-7.4580000000000002E-3</v>
      </c>
      <c r="C5966" s="21">
        <v>-9.4369999999999992E-3</v>
      </c>
      <c r="D5966" s="21">
        <v>4.6629999999999996E-3</v>
      </c>
      <c r="E5966" s="21">
        <v>-5.0390000000000001E-3</v>
      </c>
      <c r="F5966" s="21">
        <v>-9.4929999999999997E-3</v>
      </c>
      <c r="G5966" s="21">
        <v>-1.5553000000000001E-2</v>
      </c>
      <c r="H5966" s="21">
        <v>-3.9800000000000002E-4</v>
      </c>
      <c r="I5966" s="21">
        <v>-1.7396999999999999E-2</v>
      </c>
      <c r="J5966" s="21">
        <v>-1.5997999999999998E-2</v>
      </c>
      <c r="K5966" s="21">
        <v>-1.206E-3</v>
      </c>
      <c r="L5966" s="21" cm="1">
        <f t="array" ref="L5966">MMULT(B5966:K5966,$D$28:$D$37)</f>
        <v>-6.5997195600000008E-3</v>
      </c>
    </row>
    <row r="5967" spans="1:12" x14ac:dyDescent="0.35">
      <c r="A5967" s="22">
        <v>42565</v>
      </c>
      <c r="B5967" s="21">
        <v>-1.926E-3</v>
      </c>
      <c r="C5967" s="21">
        <v>-4.4939999999999997E-3</v>
      </c>
      <c r="D5967" s="21">
        <v>9.0379999999999992E-3</v>
      </c>
      <c r="E5967" s="21">
        <v>5.6249999999999998E-3</v>
      </c>
      <c r="F5967" s="21">
        <v>7.3379999999999999E-3</v>
      </c>
      <c r="G5967" s="21">
        <v>5.8789999999999997E-3</v>
      </c>
      <c r="H5967" s="21">
        <v>3.8217000000000001E-2</v>
      </c>
      <c r="I5967" s="21">
        <v>1.9653E-2</v>
      </c>
      <c r="J5967" s="21">
        <v>4.7060000000000001E-3</v>
      </c>
      <c r="K5967" s="21">
        <v>8.6219999999999995E-3</v>
      </c>
      <c r="L5967" s="21" cm="1">
        <f t="array" ref="L5967">MMULT(B5967:K5967,$D$28:$D$37)</f>
        <v>4.6245112750000006E-3</v>
      </c>
    </row>
    <row r="5968" spans="1:12" x14ac:dyDescent="0.35">
      <c r="A5968" s="22">
        <v>42566</v>
      </c>
      <c r="B5968" s="21">
        <v>-7.7710000000000001E-3</v>
      </c>
      <c r="C5968" s="21">
        <v>-5.1009999999999996E-3</v>
      </c>
      <c r="D5968" s="21">
        <v>-2.5820000000000001E-3</v>
      </c>
      <c r="E5968" s="21">
        <v>-1.1596E-2</v>
      </c>
      <c r="F5968" s="21">
        <v>1.784E-3</v>
      </c>
      <c r="G5968" s="21">
        <v>-5.6010000000000001E-3</v>
      </c>
      <c r="H5968" s="21">
        <v>9.9690000000000004E-3</v>
      </c>
      <c r="I5968" s="21">
        <v>-3.1259999999999999E-3</v>
      </c>
      <c r="J5968" s="21">
        <v>-3.5490000000000001E-3</v>
      </c>
      <c r="K5968" s="21">
        <v>-1.06E-2</v>
      </c>
      <c r="L5968" s="21" cm="1">
        <f t="array" ref="L5968">MMULT(B5968:K5968,$D$28:$D$37)</f>
        <v>-6.3011263980000008E-3</v>
      </c>
    </row>
    <row r="5969" spans="1:12" x14ac:dyDescent="0.35">
      <c r="A5969" s="22">
        <v>42569</v>
      </c>
      <c r="B5969" s="21">
        <v>8.5700000000000001E-4</v>
      </c>
      <c r="C5969" s="21">
        <v>2.6543000000000001E-2</v>
      </c>
      <c r="D5969" s="21">
        <v>1.537E-3</v>
      </c>
      <c r="E5969" s="21">
        <v>8.1089999999999999E-3</v>
      </c>
      <c r="F5969" s="21">
        <v>1.1573999999999999E-2</v>
      </c>
      <c r="G5969" s="21">
        <v>3.0609999999999999E-3</v>
      </c>
      <c r="H5969" s="21">
        <v>5.6950000000000004E-3</v>
      </c>
      <c r="I5969" s="21">
        <v>-8.5349999999999992E-3</v>
      </c>
      <c r="J5969" s="21">
        <v>2.7070000000000002E-3</v>
      </c>
      <c r="K5969" s="21">
        <v>-2.2460000000000002E-3</v>
      </c>
      <c r="L5969" s="21" cm="1">
        <f t="array" ref="L5969">MMULT(B5969:K5969,$D$28:$D$37)</f>
        <v>1.8628265610000003E-3</v>
      </c>
    </row>
    <row r="5970" spans="1:12" x14ac:dyDescent="0.35">
      <c r="A5970" s="22">
        <v>42570</v>
      </c>
      <c r="B5970" s="21">
        <v>5.2709999999999996E-3</v>
      </c>
      <c r="C5970" s="21">
        <v>-4.3759999999999997E-3</v>
      </c>
      <c r="D5970" s="21">
        <v>2.1808999999999999E-2</v>
      </c>
      <c r="E5970" s="21">
        <v>-1.0706E-2</v>
      </c>
      <c r="F5970" s="21">
        <v>4.6940000000000003E-3</v>
      </c>
      <c r="G5970" s="21">
        <v>-6.1040000000000001E-3</v>
      </c>
      <c r="H5970" s="21">
        <v>3.7800000000000003E-4</v>
      </c>
      <c r="I5970" s="21">
        <v>-2.8110000000000001E-3</v>
      </c>
      <c r="J5970" s="21">
        <v>-3.4099999999999998E-3</v>
      </c>
      <c r="K5970" s="21">
        <v>3.4600000000000001E-4</v>
      </c>
      <c r="L5970" s="21" cm="1">
        <f t="array" ref="L5970">MMULT(B5970:K5970,$D$28:$D$37)</f>
        <v>2.827859758999999E-3</v>
      </c>
    </row>
    <row r="5971" spans="1:12" x14ac:dyDescent="0.35">
      <c r="A5971" s="22">
        <v>42571</v>
      </c>
      <c r="B5971" s="21">
        <v>7.7980000000000002E-3</v>
      </c>
      <c r="C5971" s="21">
        <v>1.3762E-2</v>
      </c>
      <c r="D5971" s="21">
        <v>-3.4780000000000002E-3</v>
      </c>
      <c r="E5971" s="21">
        <v>1.9465E-2</v>
      </c>
      <c r="F5971" s="21">
        <v>3.1389999999999999E-3</v>
      </c>
      <c r="G5971" s="21">
        <v>-2.5790000000000001E-3</v>
      </c>
      <c r="H5971" s="21">
        <v>1.8491E-2</v>
      </c>
      <c r="I5971" s="21">
        <v>1.3742000000000001E-2</v>
      </c>
      <c r="J5971" s="21">
        <v>-3.9909999999999998E-3</v>
      </c>
      <c r="K5971" s="21">
        <v>0</v>
      </c>
      <c r="L5971" s="21" cm="1">
        <f t="array" ref="L5971">MMULT(B5971:K5971,$D$28:$D$37)</f>
        <v>8.9521609690000007E-3</v>
      </c>
    </row>
    <row r="5972" spans="1:12" x14ac:dyDescent="0.35">
      <c r="A5972" s="22">
        <v>42572</v>
      </c>
      <c r="B5972" s="21">
        <v>-1.73E-3</v>
      </c>
      <c r="C5972" s="21">
        <v>-3.4418999999999998E-2</v>
      </c>
      <c r="D5972" s="21">
        <v>8.8850000000000005E-3</v>
      </c>
      <c r="E5972" s="21">
        <v>-1.5028E-2</v>
      </c>
      <c r="F5972" s="21">
        <v>-9.7520000000000003E-3</v>
      </c>
      <c r="G5972" s="21">
        <v>-1.3053E-2</v>
      </c>
      <c r="H5972" s="21">
        <v>0.108929</v>
      </c>
      <c r="I5972" s="21">
        <v>1.0430000000000001E-3</v>
      </c>
      <c r="J5972" s="21">
        <v>7.2989999999999999E-3</v>
      </c>
      <c r="K5972" s="21">
        <v>-1.3331000000000001E-2</v>
      </c>
      <c r="L5972" s="21" cm="1">
        <f t="array" ref="L5972">MMULT(B5972:K5972,$D$28:$D$37)</f>
        <v>3.0344471729999998E-3</v>
      </c>
    </row>
    <row r="5973" spans="1:12" x14ac:dyDescent="0.35">
      <c r="A5973" s="22">
        <v>42573</v>
      </c>
      <c r="B5973" s="21">
        <v>5.7799999999999995E-4</v>
      </c>
      <c r="C5973" s="21">
        <v>8.0269999999999994E-3</v>
      </c>
      <c r="D5973" s="21">
        <v>8.4919999999999995E-3</v>
      </c>
      <c r="E5973" s="21">
        <v>-3.8270000000000001E-3</v>
      </c>
      <c r="F5973" s="21">
        <v>3.307E-3</v>
      </c>
      <c r="G5973" s="21">
        <v>6.2379999999999996E-3</v>
      </c>
      <c r="H5973" s="21">
        <v>1.8710000000000001E-2</v>
      </c>
      <c r="I5973" s="21">
        <v>5.208E-3</v>
      </c>
      <c r="J5973" s="21">
        <v>8.6669999999999994E-3</v>
      </c>
      <c r="K5973" s="21">
        <v>-4.5620000000000001E-3</v>
      </c>
      <c r="L5973" s="21" cm="1">
        <f t="array" ref="L5973">MMULT(B5973:K5973,$D$28:$D$37)</f>
        <v>1.9251987799999996E-3</v>
      </c>
    </row>
    <row r="5974" spans="1:12" x14ac:dyDescent="0.35">
      <c r="A5974" s="22">
        <v>42576</v>
      </c>
      <c r="B5974" s="21">
        <v>-7.0479999999999996E-3</v>
      </c>
      <c r="C5974" s="21">
        <v>3.4823E-2</v>
      </c>
      <c r="D5974" s="21">
        <v>-6.705E-3</v>
      </c>
      <c r="E5974" s="21">
        <v>-4.3169999999999997E-3</v>
      </c>
      <c r="F5974" s="21">
        <v>-1.46E-4</v>
      </c>
      <c r="G5974" s="21">
        <v>4.2160000000000001E-3</v>
      </c>
      <c r="H5974" s="21">
        <v>6.2319999999999997E-3</v>
      </c>
      <c r="I5974" s="21">
        <v>8.6399999999999997E-4</v>
      </c>
      <c r="J5974" s="21">
        <v>3.0990000000000002E-3</v>
      </c>
      <c r="K5974" s="21">
        <v>7.2269999999999999E-3</v>
      </c>
      <c r="L5974" s="21" cm="1">
        <f t="array" ref="L5974">MMULT(B5974:K5974,$D$28:$D$37)</f>
        <v>-3.8960669660000006E-3</v>
      </c>
    </row>
    <row r="5975" spans="1:12" x14ac:dyDescent="0.35">
      <c r="A5975" s="22">
        <v>42577</v>
      </c>
      <c r="B5975" s="21">
        <v>-5.4349999999999997E-3</v>
      </c>
      <c r="C5975" s="21">
        <v>-2.1740000000000002E-3</v>
      </c>
      <c r="D5975" s="21">
        <v>-4.4662E-2</v>
      </c>
      <c r="E5975" s="21">
        <v>2.1640000000000001E-3</v>
      </c>
      <c r="F5975" s="21">
        <v>1.8320000000000001E-3</v>
      </c>
      <c r="G5975" s="21">
        <v>8.6399999999999997E-4</v>
      </c>
      <c r="H5975" s="21">
        <v>2.3467999999999999E-2</v>
      </c>
      <c r="I5975" s="21">
        <v>6.2119999999999996E-3</v>
      </c>
      <c r="J5975" s="21">
        <v>6.4599999999999996E-3</v>
      </c>
      <c r="K5975" s="21">
        <v>-1.3476E-2</v>
      </c>
      <c r="L5975" s="21" cm="1">
        <f t="array" ref="L5975">MMULT(B5975:K5975,$D$28:$D$37)</f>
        <v>-4.2503188400000004E-3</v>
      </c>
    </row>
    <row r="5976" spans="1:12" x14ac:dyDescent="0.35">
      <c r="A5976" s="22">
        <v>42578</v>
      </c>
      <c r="B5976" s="21">
        <v>1.4679999999999999E-3</v>
      </c>
      <c r="C5976" s="21">
        <v>-4.444E-3</v>
      </c>
      <c r="D5976" s="21">
        <v>-1.8322000000000001E-2</v>
      </c>
      <c r="E5976" s="21">
        <v>-3.8000000000000002E-5</v>
      </c>
      <c r="F5976" s="21">
        <v>-3.2179999999999999E-3</v>
      </c>
      <c r="G5976" s="21">
        <v>-3.7009999999999999E-3</v>
      </c>
      <c r="H5976" s="21">
        <v>-2.8660000000000001E-3</v>
      </c>
      <c r="I5976" s="21">
        <v>-7.8890000000000002E-3</v>
      </c>
      <c r="J5976" s="21">
        <v>-1.5767E-2</v>
      </c>
      <c r="K5976" s="21">
        <v>-1.0289E-2</v>
      </c>
      <c r="L5976" s="21" cm="1">
        <f t="array" ref="L5976">MMULT(B5976:K5976,$D$28:$D$37)</f>
        <v>-1.9087237139999999E-3</v>
      </c>
    </row>
    <row r="5977" spans="1:12" x14ac:dyDescent="0.35">
      <c r="A5977" s="22">
        <v>42579</v>
      </c>
      <c r="B5977" s="21">
        <v>2.1638000000000001E-2</v>
      </c>
      <c r="C5977" s="21">
        <v>9.2779999999999998E-3</v>
      </c>
      <c r="D5977" s="21">
        <v>-5.0199999999999995E-4</v>
      </c>
      <c r="E5977" s="21">
        <v>1.2229999999999999E-3</v>
      </c>
      <c r="F5977" s="21">
        <v>1.2104999999999999E-2</v>
      </c>
      <c r="G5977" s="21">
        <v>1.8696999999999998E-2</v>
      </c>
      <c r="H5977" s="21">
        <v>-4.4710000000000001E-3</v>
      </c>
      <c r="I5977" s="21">
        <v>6.2230000000000002E-3</v>
      </c>
      <c r="J5977" s="21">
        <v>1.4035000000000001E-2</v>
      </c>
      <c r="K5977" s="21">
        <v>-6.0939999999999996E-3</v>
      </c>
      <c r="L5977" s="21" cm="1">
        <f t="array" ref="L5977">MMULT(B5977:K5977,$D$28:$D$37)</f>
        <v>1.3050597406000002E-2</v>
      </c>
    </row>
    <row r="5978" spans="1:12" x14ac:dyDescent="0.35">
      <c r="A5978" s="22">
        <v>42580</v>
      </c>
      <c r="B5978" s="21">
        <v>8.2380000000000005E-3</v>
      </c>
      <c r="C5978" s="21">
        <v>1.8126E-2</v>
      </c>
      <c r="D5978" s="21">
        <v>-1.4822E-2</v>
      </c>
      <c r="E5978" s="21">
        <v>1.8634000000000001E-2</v>
      </c>
      <c r="F5978" s="21">
        <v>2.0300000000000001E-3</v>
      </c>
      <c r="G5978" s="21">
        <v>1.22E-4</v>
      </c>
      <c r="H5978" s="21">
        <v>-3.21E-4</v>
      </c>
      <c r="I5978" s="21">
        <v>-2.7490000000000001E-3</v>
      </c>
      <c r="J5978" s="21">
        <v>2.3770000000000002E-3</v>
      </c>
      <c r="K5978" s="21">
        <v>9.0200000000000002E-4</v>
      </c>
      <c r="L5978" s="21" cm="1">
        <f t="array" ref="L5978">MMULT(B5978:K5978,$D$28:$D$37)</f>
        <v>6.2421121020000006E-3</v>
      </c>
    </row>
    <row r="5979" spans="1:12" x14ac:dyDescent="0.35">
      <c r="A5979" s="22">
        <v>42583</v>
      </c>
      <c r="B5979" s="21">
        <v>1.1768000000000001E-2</v>
      </c>
      <c r="C5979" s="21">
        <v>-2.0358999999999999E-2</v>
      </c>
      <c r="D5979" s="21">
        <v>3.0599999999999998E-3</v>
      </c>
      <c r="E5979" s="21">
        <v>3.901E-3</v>
      </c>
      <c r="F5979" s="21">
        <v>3.8340000000000002E-3</v>
      </c>
      <c r="G5979" s="21">
        <v>3.6499999999999998E-4</v>
      </c>
      <c r="H5979" s="21">
        <v>2.8879999999999999E-3</v>
      </c>
      <c r="I5979" s="21">
        <v>-7.2350000000000001E-3</v>
      </c>
      <c r="J5979" s="21">
        <v>-7.1130000000000004E-3</v>
      </c>
      <c r="K5979" s="21">
        <v>-1.622E-3</v>
      </c>
      <c r="L5979" s="21" cm="1">
        <f t="array" ref="L5979">MMULT(B5979:K5979,$D$28:$D$37)</f>
        <v>6.8760314610000007E-3</v>
      </c>
    </row>
    <row r="5980" spans="1:12" x14ac:dyDescent="0.35">
      <c r="A5980" s="22">
        <v>42584</v>
      </c>
      <c r="B5980" s="21">
        <v>-9.3259999999999992E-3</v>
      </c>
      <c r="C5980" s="21">
        <v>-1.2217E-2</v>
      </c>
      <c r="D5980" s="21">
        <v>-2.627E-3</v>
      </c>
      <c r="E5980" s="21">
        <v>-7.8899999999999994E-3</v>
      </c>
      <c r="F5980" s="21">
        <v>-1.1169999999999999E-2</v>
      </c>
      <c r="G5980" s="21">
        <v>-4.1310000000000001E-3</v>
      </c>
      <c r="H5980" s="21">
        <v>-1.472E-2</v>
      </c>
      <c r="I5980" s="21">
        <v>-1.5617000000000001E-2</v>
      </c>
      <c r="J5980" s="21">
        <v>-8.4279999999999997E-3</v>
      </c>
      <c r="K5980" s="21">
        <v>-8.8430000000000002E-3</v>
      </c>
      <c r="L5980" s="21" cm="1">
        <f t="array" ref="L5980">MMULT(B5980:K5980,$D$28:$D$37)</f>
        <v>-9.5037219619999985E-3</v>
      </c>
    </row>
    <row r="5981" spans="1:12" x14ac:dyDescent="0.35">
      <c r="A5981" s="22">
        <v>42585</v>
      </c>
      <c r="B5981" s="21">
        <v>-7.8100000000000001E-3</v>
      </c>
      <c r="C5981" s="21">
        <v>-6.2059999999999997E-3</v>
      </c>
      <c r="D5981" s="21">
        <v>-1.529E-3</v>
      </c>
      <c r="E5981" s="21">
        <v>1.9147000000000001E-2</v>
      </c>
      <c r="F5981" s="21">
        <v>-1.1659999999999999E-3</v>
      </c>
      <c r="G5981" s="21">
        <v>6.0999999999999997E-4</v>
      </c>
      <c r="H5981" s="21">
        <v>5.1960000000000001E-3</v>
      </c>
      <c r="I5981" s="21">
        <v>-1.3925999999999999E-2</v>
      </c>
      <c r="J5981" s="21">
        <v>1.0200000000000001E-2</v>
      </c>
      <c r="K5981" s="21">
        <v>-3.0950000000000001E-3</v>
      </c>
      <c r="L5981" s="21" cm="1">
        <f t="array" ref="L5981">MMULT(B5981:K5981,$D$28:$D$37)</f>
        <v>-2.8108572459999998E-3</v>
      </c>
    </row>
    <row r="5982" spans="1:12" x14ac:dyDescent="0.35">
      <c r="A5982" s="22">
        <v>42586</v>
      </c>
      <c r="B5982" s="21">
        <v>8.123E-3</v>
      </c>
      <c r="C5982" s="21">
        <v>2.1347000000000001E-2</v>
      </c>
      <c r="D5982" s="21">
        <v>6.6369999999999997E-3</v>
      </c>
      <c r="E5982" s="21">
        <v>-8.1320000000000003E-3</v>
      </c>
      <c r="F5982" s="21">
        <v>-7.3689999999999997E-3</v>
      </c>
      <c r="G5982" s="21">
        <v>-1.3167999999999999E-2</v>
      </c>
      <c r="H5982" s="21">
        <v>3.5539999999999999E-3</v>
      </c>
      <c r="I5982" s="21">
        <v>-9.2960000000000004E-3</v>
      </c>
      <c r="J5982" s="21">
        <v>1.2621E-2</v>
      </c>
      <c r="K5982" s="21">
        <v>7.3099999999999999E-4</v>
      </c>
      <c r="L5982" s="21" cm="1">
        <f t="array" ref="L5982">MMULT(B5982:K5982,$D$28:$D$37)</f>
        <v>3.537170473999999E-3</v>
      </c>
    </row>
    <row r="5983" spans="1:12" x14ac:dyDescent="0.35">
      <c r="A5983" s="22">
        <v>42587</v>
      </c>
      <c r="B5983" s="21">
        <v>6.8479999999999999E-3</v>
      </c>
      <c r="C5983" s="21">
        <v>-2.5149999999999999E-3</v>
      </c>
      <c r="D5983" s="21">
        <v>7.6920000000000001E-3</v>
      </c>
      <c r="E5983" s="21">
        <v>3.9875000000000001E-2</v>
      </c>
      <c r="F5983" s="21">
        <v>6.3210000000000002E-3</v>
      </c>
      <c r="G5983" s="21">
        <v>9.6369999999999997E-3</v>
      </c>
      <c r="H5983" s="21">
        <v>1.0625000000000001E-2</v>
      </c>
      <c r="I5983" s="21">
        <v>8.6610000000000003E-3</v>
      </c>
      <c r="J5983" s="21">
        <v>6.9239999999999996E-3</v>
      </c>
      <c r="K5983" s="21">
        <v>1.9347E-2</v>
      </c>
      <c r="L5983" s="21" cm="1">
        <f t="array" ref="L5983">MMULT(B5983:K5983,$D$28:$D$37)</f>
        <v>1.2128046634E-2</v>
      </c>
    </row>
    <row r="5984" spans="1:12" x14ac:dyDescent="0.35">
      <c r="A5984" s="22">
        <v>42590</v>
      </c>
      <c r="B5984" s="21">
        <v>7.5699999999999997E-4</v>
      </c>
      <c r="C5984" s="21">
        <v>-1.6823999999999999E-2</v>
      </c>
      <c r="D5984" s="21">
        <v>-7.7169999999999999E-3</v>
      </c>
      <c r="E5984" s="21">
        <v>-6.5189999999999996E-3</v>
      </c>
      <c r="F5984" s="21">
        <v>-5.1130000000000004E-3</v>
      </c>
      <c r="G5984" s="21">
        <v>-1.224E-3</v>
      </c>
      <c r="H5984" s="21">
        <v>-7.646E-3</v>
      </c>
      <c r="I5984" s="21">
        <v>-9.6600000000000002E-3</v>
      </c>
      <c r="J5984" s="21">
        <v>-2.3379999999999998E-3</v>
      </c>
      <c r="K5984" s="21">
        <v>2.3280000000000002E-3</v>
      </c>
      <c r="L5984" s="21" cm="1">
        <f t="array" ref="L5984">MMULT(B5984:K5984,$D$28:$D$37)</f>
        <v>-2.2237440160000001E-3</v>
      </c>
    </row>
    <row r="5985" spans="1:12" x14ac:dyDescent="0.35">
      <c r="A5985" s="22">
        <v>42591</v>
      </c>
      <c r="B5985" s="21">
        <v>2.2829999999999999E-3</v>
      </c>
      <c r="C5985" s="21">
        <v>1.2911000000000001E-2</v>
      </c>
      <c r="D5985" s="21">
        <v>1.6899999999999999E-4</v>
      </c>
      <c r="E5985" s="21">
        <v>1.431E-3</v>
      </c>
      <c r="F5985" s="21">
        <v>-7.3399999999999995E-4</v>
      </c>
      <c r="G5985" s="21">
        <v>-3.431E-3</v>
      </c>
      <c r="H5985" s="21">
        <v>-1.284E-3</v>
      </c>
      <c r="I5985" s="21">
        <v>-2.8900000000000002E-3</v>
      </c>
      <c r="J5985" s="21">
        <v>-9.5119999999999996E-3</v>
      </c>
      <c r="K5985" s="21">
        <v>-3.751E-3</v>
      </c>
      <c r="L5985" s="21" cm="1">
        <f t="array" ref="L5985">MMULT(B5985:K5985,$D$28:$D$37)</f>
        <v>9.3364367899999973E-4</v>
      </c>
    </row>
    <row r="5986" spans="1:12" x14ac:dyDescent="0.35">
      <c r="A5986" s="22">
        <v>42592</v>
      </c>
      <c r="B5986" s="21">
        <v>3.2499999999999999E-4</v>
      </c>
      <c r="C5986" s="21">
        <v>-1.4973E-2</v>
      </c>
      <c r="D5986" s="21">
        <v>4.1419999999999998E-3</v>
      </c>
      <c r="E5986" s="21">
        <v>-5.1900000000000004E-4</v>
      </c>
      <c r="F5986" s="21">
        <v>-3.7469999999999999E-3</v>
      </c>
      <c r="G5986" s="21">
        <v>-4.4260000000000002E-3</v>
      </c>
      <c r="H5986" s="21">
        <v>3.21E-4</v>
      </c>
      <c r="I5986" s="21">
        <v>7.6090000000000003E-3</v>
      </c>
      <c r="J5986" s="21">
        <v>1.3899999999999999E-4</v>
      </c>
      <c r="K5986" s="21">
        <v>-1.1476E-2</v>
      </c>
      <c r="L5986" s="21" cm="1">
        <f t="array" ref="L5986">MMULT(B5986:K5986,$D$28:$D$37)</f>
        <v>1.0006305700000005E-4</v>
      </c>
    </row>
    <row r="5987" spans="1:12" x14ac:dyDescent="0.35">
      <c r="A5987" s="22">
        <v>42593</v>
      </c>
      <c r="B5987" s="21">
        <v>3.4870000000000001E-3</v>
      </c>
      <c r="C5987" s="21">
        <v>-3.2789999999999998E-3</v>
      </c>
      <c r="D5987" s="21">
        <v>4.8820000000000001E-3</v>
      </c>
      <c r="E5987" s="21">
        <v>4.55E-4</v>
      </c>
      <c r="F5987" s="21">
        <v>1.0619E-2</v>
      </c>
      <c r="G5987" s="21">
        <v>7.7799999999999996E-3</v>
      </c>
      <c r="H5987" s="21">
        <v>2.5709999999999999E-3</v>
      </c>
      <c r="I5987" s="21">
        <v>-2.6970000000000002E-3</v>
      </c>
      <c r="J5987" s="21">
        <v>3.3400000000000001E-3</v>
      </c>
      <c r="K5987" s="21">
        <v>2.9021999999999999E-2</v>
      </c>
      <c r="L5987" s="21" cm="1">
        <f t="array" ref="L5987">MMULT(B5987:K5987,$D$28:$D$37)</f>
        <v>4.2025925640000001E-3</v>
      </c>
    </row>
    <row r="5988" spans="1:12" x14ac:dyDescent="0.35">
      <c r="A5988" s="22">
        <v>42594</v>
      </c>
      <c r="B5988" s="21">
        <v>1.712E-3</v>
      </c>
      <c r="C5988" s="21">
        <v>3.1120000000000002E-3</v>
      </c>
      <c r="D5988" s="21">
        <v>1.173E-3</v>
      </c>
      <c r="E5988" s="21">
        <v>7.5299999999999998E-4</v>
      </c>
      <c r="F5988" s="21">
        <v>-3.4299999999999999E-3</v>
      </c>
      <c r="G5988" s="21">
        <v>1.348E-3</v>
      </c>
      <c r="H5988" s="21">
        <v>-9.9360000000000004E-3</v>
      </c>
      <c r="I5988" s="21">
        <v>0</v>
      </c>
      <c r="J5988" s="21">
        <v>-2.2190000000000001E-3</v>
      </c>
      <c r="K5988" s="21">
        <v>-4.9360000000000003E-3</v>
      </c>
      <c r="L5988" s="21" cm="1">
        <f t="array" ref="L5988">MMULT(B5988:K5988,$D$28:$D$37)</f>
        <v>1.8200028900000002E-4</v>
      </c>
    </row>
    <row r="5989" spans="1:12" x14ac:dyDescent="0.35">
      <c r="A5989" s="22">
        <v>42597</v>
      </c>
      <c r="B5989" s="21">
        <v>-5.2680000000000001E-3</v>
      </c>
      <c r="C5989" s="21">
        <v>-8.8999999999999995E-5</v>
      </c>
      <c r="D5989" s="21">
        <v>-8.3669999999999994E-3</v>
      </c>
      <c r="E5989" s="21">
        <v>-6.2639999999999996E-3</v>
      </c>
      <c r="F5989" s="21">
        <v>3.588E-3</v>
      </c>
      <c r="G5989" s="21">
        <v>-2.2030000000000001E-3</v>
      </c>
      <c r="H5989" s="21">
        <v>5.1799999999999997E-3</v>
      </c>
      <c r="I5989" s="21">
        <v>-3.9659999999999999E-3</v>
      </c>
      <c r="J5989" s="21">
        <v>1.3065999999999999E-2</v>
      </c>
      <c r="K5989" s="21">
        <v>5.6690000000000004E-3</v>
      </c>
      <c r="L5989" s="21" cm="1">
        <f t="array" ref="L5989">MMULT(B5989:K5989,$D$28:$D$37)</f>
        <v>-3.7307042990000006E-3</v>
      </c>
    </row>
    <row r="5990" spans="1:12" x14ac:dyDescent="0.35">
      <c r="A5990" s="22">
        <v>42598</v>
      </c>
      <c r="B5990" s="21">
        <v>-5.7910000000000001E-3</v>
      </c>
      <c r="C5990" s="21">
        <v>-8.7770000000000001E-3</v>
      </c>
      <c r="D5990" s="21">
        <v>-4.8939999999999999E-3</v>
      </c>
      <c r="E5990" s="21">
        <v>6.79E-3</v>
      </c>
      <c r="F5990" s="21">
        <v>-6.0559999999999998E-3</v>
      </c>
      <c r="G5990" s="21">
        <v>-7.36E-4</v>
      </c>
      <c r="H5990" s="21">
        <v>-7.0850000000000002E-3</v>
      </c>
      <c r="I5990" s="21">
        <v>2.1719999999999999E-3</v>
      </c>
      <c r="J5990" s="21">
        <v>-1.372E-3</v>
      </c>
      <c r="K5990" s="21">
        <v>1.9380000000000001E-3</v>
      </c>
      <c r="L5990" s="21" cm="1">
        <f t="array" ref="L5990">MMULT(B5990:K5990,$D$28:$D$37)</f>
        <v>-3.1608251150000003E-3</v>
      </c>
    </row>
    <row r="5991" spans="1:12" x14ac:dyDescent="0.35">
      <c r="A5991" s="22">
        <v>42599</v>
      </c>
      <c r="B5991" s="21">
        <v>7.7200000000000001E-4</v>
      </c>
      <c r="C5991" s="21">
        <v>-1.655E-3</v>
      </c>
      <c r="D5991" s="21">
        <v>-7.1219999999999999E-3</v>
      </c>
      <c r="E5991" s="21">
        <v>1.3161000000000001E-2</v>
      </c>
      <c r="F5991" s="21">
        <v>-5.8699999999999996E-4</v>
      </c>
      <c r="G5991" s="21">
        <v>-5.6455999999999999E-2</v>
      </c>
      <c r="H5991" s="21">
        <v>-7.136E-3</v>
      </c>
      <c r="I5991" s="21">
        <v>7.7660000000000003E-3</v>
      </c>
      <c r="J5991" s="21">
        <v>3.16E-3</v>
      </c>
      <c r="K5991" s="21">
        <v>-3.5199999999999999E-4</v>
      </c>
      <c r="L5991" s="21" cm="1">
        <f t="array" ref="L5991">MMULT(B5991:K5991,$D$28:$D$37)</f>
        <v>1.4547671430000003E-3</v>
      </c>
    </row>
    <row r="5992" spans="1:12" x14ac:dyDescent="0.35">
      <c r="A5992" s="22">
        <v>42600</v>
      </c>
      <c r="B5992" s="21">
        <v>-2.22E-4</v>
      </c>
      <c r="C5992" s="21">
        <v>1.209E-3</v>
      </c>
      <c r="D5992" s="21">
        <v>2.5599999999999999E-4</v>
      </c>
      <c r="E5992" s="21">
        <v>1.112E-2</v>
      </c>
      <c r="F5992" s="21">
        <v>-9.9159999999999995E-3</v>
      </c>
      <c r="G5992" s="21">
        <v>-5.8529999999999997E-3</v>
      </c>
      <c r="H5992" s="21">
        <v>-2.9399999999999999E-3</v>
      </c>
      <c r="I5992" s="21">
        <v>-4.8390000000000004E-3</v>
      </c>
      <c r="J5992" s="21">
        <v>-6.8499999999999995E-4</v>
      </c>
      <c r="K5992" s="21">
        <v>6.1549999999999999E-3</v>
      </c>
      <c r="L5992" s="21" cm="1">
        <f t="array" ref="L5992">MMULT(B5992:K5992,$D$28:$D$37)</f>
        <v>7.6731555499999992E-4</v>
      </c>
    </row>
    <row r="5993" spans="1:12" x14ac:dyDescent="0.35">
      <c r="A5993" s="22">
        <v>42601</v>
      </c>
      <c r="B5993" s="21">
        <v>-9.3530000000000002E-3</v>
      </c>
      <c r="C5993" s="21">
        <v>6.6660000000000001E-3</v>
      </c>
      <c r="D5993" s="21">
        <v>-1.8100000000000002E-2</v>
      </c>
      <c r="E5993" s="21">
        <v>-7.6709999999999999E-3</v>
      </c>
      <c r="F5993" s="21">
        <v>4.8960000000000002E-3</v>
      </c>
      <c r="G5993" s="21">
        <v>1.8186999999999998E-2</v>
      </c>
      <c r="H5993" s="21">
        <v>3.604E-3</v>
      </c>
      <c r="I5993" s="21">
        <v>-1.0625000000000001E-2</v>
      </c>
      <c r="J5993" s="21">
        <v>1.3842999999999999E-2</v>
      </c>
      <c r="K5993" s="21">
        <v>2.954E-2</v>
      </c>
      <c r="L5993" s="21" cm="1">
        <f t="array" ref="L5993">MMULT(B5993:K5993,$D$28:$D$37)</f>
        <v>-5.9556053420000005E-3</v>
      </c>
    </row>
    <row r="5994" spans="1:12" x14ac:dyDescent="0.35">
      <c r="A5994" s="22">
        <v>42604</v>
      </c>
      <c r="B5994" s="21">
        <v>2.8649999999999999E-3</v>
      </c>
      <c r="C5994" s="21">
        <v>-9.1999999999999998E-3</v>
      </c>
      <c r="D5994" s="21">
        <v>3.565E-3</v>
      </c>
      <c r="E5994" s="21">
        <v>-5.594E-3</v>
      </c>
      <c r="F5994" s="21">
        <v>-8.8599999999999996E-4</v>
      </c>
      <c r="G5994" s="21">
        <v>-6.8110000000000002E-3</v>
      </c>
      <c r="H5994" s="21">
        <v>-3.2600000000000001E-4</v>
      </c>
      <c r="I5994" s="21">
        <v>1.6563999999999999E-2</v>
      </c>
      <c r="J5994" s="21">
        <v>-1.2978E-2</v>
      </c>
      <c r="K5994" s="21">
        <v>-4.0749999999999996E-3</v>
      </c>
      <c r="L5994" s="21" cm="1">
        <f t="array" ref="L5994">MMULT(B5994:K5994,$D$28:$D$37)</f>
        <v>1.7601165739999998E-3</v>
      </c>
    </row>
    <row r="5995" spans="1:12" x14ac:dyDescent="0.35">
      <c r="A5995" s="22">
        <v>42605</v>
      </c>
      <c r="B5995" s="21">
        <v>3.9110000000000004E-3</v>
      </c>
      <c r="C5995" s="21">
        <v>8.5679999999999992E-3</v>
      </c>
      <c r="D5995" s="21">
        <v>-1.993E-3</v>
      </c>
      <c r="E5995" s="21">
        <v>-1.067E-3</v>
      </c>
      <c r="F5995" s="21">
        <v>6.502E-3</v>
      </c>
      <c r="G5995" s="21">
        <v>1.2899999999999999E-4</v>
      </c>
      <c r="H5995" s="21">
        <v>1.6329999999999999E-3</v>
      </c>
      <c r="I5995" s="21">
        <v>9.8480000000000009E-3</v>
      </c>
      <c r="J5995" s="21">
        <v>1.6440000000000001E-3</v>
      </c>
      <c r="K5995" s="21">
        <v>1.6365000000000001E-2</v>
      </c>
      <c r="L5995" s="21" cm="1">
        <f t="array" ref="L5995">MMULT(B5995:K5995,$D$28:$D$37)</f>
        <v>3.8749616259999998E-3</v>
      </c>
    </row>
    <row r="5996" spans="1:12" x14ac:dyDescent="0.35">
      <c r="A5996" s="22">
        <v>42606</v>
      </c>
      <c r="B5996" s="21">
        <v>-6.8199999999999997E-3</v>
      </c>
      <c r="C5996" s="21">
        <v>-9.8740000000000008E-3</v>
      </c>
      <c r="D5996" s="21">
        <v>-2.7780000000000001E-3</v>
      </c>
      <c r="E5996" s="21">
        <v>-8.6400000000000001E-3</v>
      </c>
      <c r="F5996" s="21">
        <v>-8.5159999999999993E-3</v>
      </c>
      <c r="G5996" s="21">
        <v>-4.398E-3</v>
      </c>
      <c r="H5996" s="21">
        <v>1.8911000000000001E-2</v>
      </c>
      <c r="I5996" s="21">
        <v>1.2234E-2</v>
      </c>
      <c r="J5996" s="21">
        <v>-8.8880000000000001E-3</v>
      </c>
      <c r="K5996" s="21">
        <v>1.0064E-2</v>
      </c>
      <c r="L5996" s="21" cm="1">
        <f t="array" ref="L5996">MMULT(B5996:K5996,$D$28:$D$37)</f>
        <v>-3.1452350119999996E-3</v>
      </c>
    </row>
    <row r="5997" spans="1:12" x14ac:dyDescent="0.35">
      <c r="A5997" s="22">
        <v>42607</v>
      </c>
      <c r="B5997" s="21">
        <v>2.6020000000000001E-3</v>
      </c>
      <c r="C5997" s="21">
        <v>-7.4570000000000001E-3</v>
      </c>
      <c r="D5997" s="21">
        <v>4.875E-3</v>
      </c>
      <c r="E5997" s="21">
        <v>3.8080000000000002E-3</v>
      </c>
      <c r="F5997" s="21">
        <v>2.7399999999999998E-3</v>
      </c>
      <c r="G5997" s="21">
        <v>6.6270000000000001E-3</v>
      </c>
      <c r="H5997" s="21">
        <v>2.8800000000000002E-3</v>
      </c>
      <c r="I5997" s="21">
        <v>3.503E-3</v>
      </c>
      <c r="J5997" s="21">
        <v>7.5880000000000001E-3</v>
      </c>
      <c r="K5997" s="21">
        <v>-1.6274E-2</v>
      </c>
      <c r="L5997" s="21" cm="1">
        <f t="array" ref="L5997">MMULT(B5997:K5997,$D$28:$D$37)</f>
        <v>2.0516211180000004E-3</v>
      </c>
    </row>
    <row r="5998" spans="1:12" x14ac:dyDescent="0.35">
      <c r="A5998" s="22">
        <v>42608</v>
      </c>
      <c r="B5998" s="21">
        <v>1.2881999999999999E-2</v>
      </c>
      <c r="C5998" s="21">
        <v>-4.3899999999999998E-3</v>
      </c>
      <c r="D5998" s="21">
        <v>-8.5769999999999996E-3</v>
      </c>
      <c r="E5998" s="21">
        <v>2.9949999999999998E-3</v>
      </c>
      <c r="F5998" s="21">
        <v>-7.901E-3</v>
      </c>
      <c r="G5998" s="21">
        <v>-7.358E-3</v>
      </c>
      <c r="H5998" s="21">
        <v>-9.5699999999999995E-4</v>
      </c>
      <c r="I5998" s="21">
        <v>0</v>
      </c>
      <c r="J5998" s="21">
        <v>-3.1489999999999999E-3</v>
      </c>
      <c r="K5998" s="21">
        <v>-4.0509999999999999E-3</v>
      </c>
      <c r="L5998" s="21" cm="1">
        <f t="array" ref="L5998">MMULT(B5998:K5998,$D$28:$D$37)</f>
        <v>6.5501852509999995E-3</v>
      </c>
    </row>
    <row r="5999" spans="1:12" x14ac:dyDescent="0.35">
      <c r="A5999" s="22">
        <v>42611</v>
      </c>
      <c r="B5999" s="21">
        <v>2.9780000000000002E-3</v>
      </c>
      <c r="C5999" s="21">
        <v>-2.1774000000000002E-2</v>
      </c>
      <c r="D5999" s="21">
        <v>8.4759999999999992E-3</v>
      </c>
      <c r="E5999" s="21">
        <v>3.803E-3</v>
      </c>
      <c r="F5999" s="21">
        <v>6.5500000000000003E-3</v>
      </c>
      <c r="G5999" s="21">
        <v>3.6410000000000001E-3</v>
      </c>
      <c r="H5999" s="21">
        <v>2.8739999999999998E-3</v>
      </c>
      <c r="I5999" s="21">
        <v>-8.5529999999999998E-3</v>
      </c>
      <c r="J5999" s="21">
        <v>3.846E-3</v>
      </c>
      <c r="K5999" s="21">
        <v>-6.2709999999999997E-3</v>
      </c>
      <c r="L5999" s="21" cm="1">
        <f t="array" ref="L5999">MMULT(B5999:K5999,$D$28:$D$37)</f>
        <v>2.1113228290000003E-3</v>
      </c>
    </row>
    <row r="6000" spans="1:12" x14ac:dyDescent="0.35">
      <c r="A6000" s="22">
        <v>42612</v>
      </c>
      <c r="B6000" s="21">
        <v>-4.81E-3</v>
      </c>
      <c r="C6000" s="21">
        <v>-1.7937000000000002E-2</v>
      </c>
      <c r="D6000" s="21">
        <v>-4.3300000000000001E-4</v>
      </c>
      <c r="E6000" s="21">
        <v>-6.0619999999999997E-3</v>
      </c>
      <c r="F6000" s="21">
        <v>-8.4290000000000007E-3</v>
      </c>
      <c r="G6000" s="21">
        <v>-8.0330000000000002E-3</v>
      </c>
      <c r="H6000" s="21">
        <v>1.1783E-2</v>
      </c>
      <c r="I6000" s="21">
        <v>-7.0419999999999996E-3</v>
      </c>
      <c r="J6000" s="21">
        <v>-1.0263E-2</v>
      </c>
      <c r="K6000" s="21">
        <v>-1.0744999999999999E-2</v>
      </c>
      <c r="L6000" s="21" cm="1">
        <f t="array" ref="L6000">MMULT(B6000:K6000,$D$28:$D$37)</f>
        <v>-4.4569986440000002E-3</v>
      </c>
    </row>
    <row r="6001" spans="1:12" x14ac:dyDescent="0.35">
      <c r="A6001" s="22">
        <v>42613</v>
      </c>
      <c r="B6001" s="21">
        <v>2.0579999999999999E-3</v>
      </c>
      <c r="C6001" s="21">
        <v>3.1700000000000001E-3</v>
      </c>
      <c r="D6001" s="21">
        <v>2.601E-3</v>
      </c>
      <c r="E6001" s="21">
        <v>1.27E-4</v>
      </c>
      <c r="F6001" s="21">
        <v>1.4899999999999999E-4</v>
      </c>
      <c r="G6001" s="21">
        <v>0</v>
      </c>
      <c r="H6001" s="21">
        <v>1.2276E-2</v>
      </c>
      <c r="I6001" s="21">
        <v>-3.0140000000000002E-3</v>
      </c>
      <c r="J6001" s="21">
        <v>-1.3826E-2</v>
      </c>
      <c r="K6001" s="21">
        <v>-6.2069999999999998E-3</v>
      </c>
      <c r="L6001" s="21" cm="1">
        <f t="array" ref="L6001">MMULT(B6001:K6001,$D$28:$D$37)</f>
        <v>1.4018880220000004E-3</v>
      </c>
    </row>
    <row r="6002" spans="1:12" x14ac:dyDescent="0.35">
      <c r="A6002" s="22">
        <v>42614</v>
      </c>
      <c r="B6002" s="21">
        <v>1.8979999999999999E-3</v>
      </c>
      <c r="C6002" s="21">
        <v>-5.3016000000000001E-2</v>
      </c>
      <c r="D6002" s="21">
        <v>-2.248E-3</v>
      </c>
      <c r="E6002" s="21">
        <v>1.3129999999999999E-3</v>
      </c>
      <c r="F6002" s="21">
        <v>8.1999999999999998E-4</v>
      </c>
      <c r="G6002" s="21">
        <v>-1.567E-3</v>
      </c>
      <c r="H6002" s="21">
        <v>-9.3300000000000002E-4</v>
      </c>
      <c r="I6002" s="21">
        <v>1.423E-3</v>
      </c>
      <c r="J6002" s="21">
        <v>-2.8040000000000001E-3</v>
      </c>
      <c r="K6002" s="21">
        <v>1.5613999999999999E-2</v>
      </c>
      <c r="L6002" s="21" cm="1">
        <f t="array" ref="L6002">MMULT(B6002:K6002,$D$28:$D$37)</f>
        <v>1.597784021E-3</v>
      </c>
    </row>
    <row r="6003" spans="1:12" x14ac:dyDescent="0.35">
      <c r="A6003" s="22">
        <v>42615</v>
      </c>
      <c r="B6003" s="21">
        <v>2.362E-3</v>
      </c>
      <c r="C6003" s="21">
        <v>-1.4893E-2</v>
      </c>
      <c r="D6003" s="21">
        <v>3.7260000000000001E-3</v>
      </c>
      <c r="E6003" s="21">
        <v>3.003E-3</v>
      </c>
      <c r="F6003" s="21">
        <v>6.8539999999999998E-3</v>
      </c>
      <c r="G6003" s="21">
        <v>6.803E-3</v>
      </c>
      <c r="H6003" s="21">
        <v>4.6690000000000004E-3</v>
      </c>
      <c r="I6003" s="21">
        <v>-2.3089999999999999E-3</v>
      </c>
      <c r="J6003" s="21">
        <v>-2.3900000000000002E-3</v>
      </c>
      <c r="K6003" s="21">
        <v>-8.8830000000000003E-3</v>
      </c>
      <c r="L6003" s="21" cm="1">
        <f t="array" ref="L6003">MMULT(B6003:K6003,$D$28:$D$37)</f>
        <v>1.7728253180000003E-3</v>
      </c>
    </row>
    <row r="6004" spans="1:12" x14ac:dyDescent="0.35">
      <c r="A6004" s="22">
        <v>42619</v>
      </c>
      <c r="B6004" s="21">
        <v>2.1270000000000001E-2</v>
      </c>
      <c r="C6004" s="21">
        <v>2.5533E-2</v>
      </c>
      <c r="D6004" s="21">
        <v>1.2259000000000001E-2</v>
      </c>
      <c r="E6004" s="21">
        <v>9.9170000000000005E-3</v>
      </c>
      <c r="F6004" s="21">
        <v>-7.7689999999999999E-3</v>
      </c>
      <c r="G6004" s="21">
        <v>-1.2344000000000001E-2</v>
      </c>
      <c r="H6004" s="21">
        <v>4.0270000000000002E-3</v>
      </c>
      <c r="I6004" s="21">
        <v>-2.8479999999999998E-3</v>
      </c>
      <c r="J6004" s="21">
        <v>-1.226E-2</v>
      </c>
      <c r="K6004" s="21">
        <v>-1.0514000000000001E-2</v>
      </c>
      <c r="L6004" s="21" cm="1">
        <f t="array" ref="L6004">MMULT(B6004:K6004,$D$28:$D$37)</f>
        <v>1.3310306636999999E-2</v>
      </c>
    </row>
    <row r="6005" spans="1:12" x14ac:dyDescent="0.35">
      <c r="A6005" s="22">
        <v>42620</v>
      </c>
      <c r="B6005" s="21">
        <v>-5.5649999999999996E-3</v>
      </c>
      <c r="C6005" s="21">
        <v>-5.522E-3</v>
      </c>
      <c r="D6005" s="21">
        <v>-2.8140000000000001E-3</v>
      </c>
      <c r="E6005" s="21">
        <v>4.9059999999999998E-3</v>
      </c>
      <c r="F6005" s="21">
        <v>-9.7689999999999999E-3</v>
      </c>
      <c r="G6005" s="21">
        <v>-7.4989999999999996E-3</v>
      </c>
      <c r="H6005" s="21">
        <v>3.0850000000000001E-3</v>
      </c>
      <c r="I6005" s="21">
        <v>5.3550000000000004E-3</v>
      </c>
      <c r="J6005" s="21">
        <v>4.4229999999999998E-3</v>
      </c>
      <c r="K6005" s="21">
        <v>5.4000000000000003E-3</v>
      </c>
      <c r="L6005" s="21" cm="1">
        <f t="array" ref="L6005">MMULT(B6005:K6005,$D$28:$D$37)</f>
        <v>-2.2068798259999994E-3</v>
      </c>
    </row>
    <row r="6006" spans="1:12" x14ac:dyDescent="0.35">
      <c r="A6006" s="22">
        <v>42621</v>
      </c>
      <c r="B6006" s="21">
        <v>-5.3499999999999999E-4</v>
      </c>
      <c r="C6006" s="21">
        <v>-2.1565999999999998E-2</v>
      </c>
      <c r="D6006" s="21">
        <v>-6.4149999999999997E-3</v>
      </c>
      <c r="E6006" s="21">
        <v>1.2600000000000001E-3</v>
      </c>
      <c r="F6006" s="21">
        <v>-1.1521999999999999E-2</v>
      </c>
      <c r="G6006" s="21">
        <v>-1.7364999999999998E-2</v>
      </c>
      <c r="H6006" s="21">
        <v>5.8440000000000002E-3</v>
      </c>
      <c r="I6006" s="21">
        <v>-1.8110999999999999E-2</v>
      </c>
      <c r="J6006" s="21">
        <v>-5.2560000000000003E-3</v>
      </c>
      <c r="K6006" s="21">
        <v>-2.6853999999999999E-2</v>
      </c>
      <c r="L6006" s="21" cm="1">
        <f t="array" ref="L6006">MMULT(B6006:K6006,$D$28:$D$37)</f>
        <v>-3.5166805909999997E-3</v>
      </c>
    </row>
    <row r="6007" spans="1:12" x14ac:dyDescent="0.35">
      <c r="A6007" s="22">
        <v>42622</v>
      </c>
      <c r="B6007" s="21">
        <v>-3.0508E-2</v>
      </c>
      <c r="C6007" s="21">
        <v>-1.4643E-2</v>
      </c>
      <c r="D6007" s="21">
        <v>-1.3687E-2</v>
      </c>
      <c r="E6007" s="21">
        <v>-2.2083999999999999E-2</v>
      </c>
      <c r="F6007" s="21">
        <v>-2.6817000000000001E-2</v>
      </c>
      <c r="G6007" s="21">
        <v>-3.1836000000000003E-2</v>
      </c>
      <c r="H6007" s="21">
        <v>-2.4771000000000001E-2</v>
      </c>
      <c r="I6007" s="21">
        <v>-1.7179E-2</v>
      </c>
      <c r="J6007" s="21">
        <v>-4.0981999999999998E-2</v>
      </c>
      <c r="K6007" s="21">
        <v>-1.4955E-2</v>
      </c>
      <c r="L6007" s="21" cm="1">
        <f t="array" ref="L6007">MMULT(B6007:K6007,$D$28:$D$37)</f>
        <v>-2.6230647404000006E-2</v>
      </c>
    </row>
    <row r="6008" spans="1:12" x14ac:dyDescent="0.35">
      <c r="A6008" s="22">
        <v>42625</v>
      </c>
      <c r="B6008" s="21">
        <v>1.4931E-2</v>
      </c>
      <c r="C6008" s="21">
        <v>1.9695000000000001E-2</v>
      </c>
      <c r="D6008" s="21">
        <v>1.1957000000000001E-2</v>
      </c>
      <c r="E6008" s="21">
        <v>1.5779000000000001E-2</v>
      </c>
      <c r="F6008" s="21">
        <v>6.6540000000000002E-3</v>
      </c>
      <c r="G6008" s="21">
        <v>1.0170999999999999E-2</v>
      </c>
      <c r="H6008" s="21">
        <v>1.8814999999999998E-2</v>
      </c>
      <c r="I6008" s="21">
        <v>6.6239999999999997E-3</v>
      </c>
      <c r="J6008" s="21">
        <v>2.4716999999999999E-2</v>
      </c>
      <c r="K6008" s="21">
        <v>1.2290000000000001E-2</v>
      </c>
      <c r="L6008" s="21" cm="1">
        <f t="array" ref="L6008">MMULT(B6008:K6008,$D$28:$D$37)</f>
        <v>1.4229238624000001E-2</v>
      </c>
    </row>
    <row r="6009" spans="1:12" x14ac:dyDescent="0.35">
      <c r="A6009" s="22">
        <v>42626</v>
      </c>
      <c r="B6009" s="21">
        <v>-1.3584000000000001E-2</v>
      </c>
      <c r="C6009" s="21">
        <v>-1.1346E-2</v>
      </c>
      <c r="D6009" s="21">
        <v>-1.0522E-2</v>
      </c>
      <c r="E6009" s="21">
        <v>-1.4107E-2</v>
      </c>
      <c r="F6009" s="21">
        <v>-2.2318999999999999E-2</v>
      </c>
      <c r="G6009" s="21">
        <v>-1.9585999999999999E-2</v>
      </c>
      <c r="H6009" s="21">
        <v>-1.7852E-2</v>
      </c>
      <c r="I6009" s="21">
        <v>-1.3343000000000001E-2</v>
      </c>
      <c r="J6009" s="21">
        <v>-5.9579999999999998E-3</v>
      </c>
      <c r="K6009" s="21">
        <v>-1.1427E-2</v>
      </c>
      <c r="L6009" s="21" cm="1">
        <f t="array" ref="L6009">MMULT(B6009:K6009,$D$28:$D$37)</f>
        <v>-1.3805145885000002E-2</v>
      </c>
    </row>
    <row r="6010" spans="1:12" x14ac:dyDescent="0.35">
      <c r="A6010" s="22">
        <v>42627</v>
      </c>
      <c r="B6010" s="21">
        <v>1.05E-4</v>
      </c>
      <c r="C6010" s="21">
        <v>1.836E-3</v>
      </c>
      <c r="D6010" s="21">
        <v>3.9220000000000001E-3</v>
      </c>
      <c r="E6010" s="21">
        <v>9.4850000000000004E-3</v>
      </c>
      <c r="F6010" s="21">
        <v>4.2950000000000002E-3</v>
      </c>
      <c r="G6010" s="21">
        <v>5.6300000000000002E-4</v>
      </c>
      <c r="H6010" s="21">
        <v>-3.447E-3</v>
      </c>
      <c r="I6010" s="21">
        <v>-1.482E-3</v>
      </c>
      <c r="J6010" s="21">
        <v>1.1689999999999999E-3</v>
      </c>
      <c r="K6010" s="21">
        <v>-4.3340000000000002E-3</v>
      </c>
      <c r="L6010" s="21" cm="1">
        <f t="array" ref="L6010">MMULT(B6010:K6010,$D$28:$D$37)</f>
        <v>1.1721867290000001E-3</v>
      </c>
    </row>
    <row r="6011" spans="1:12" x14ac:dyDescent="0.35">
      <c r="A6011" s="22">
        <v>42628</v>
      </c>
      <c r="B6011" s="21">
        <v>1.1299999999999999E-2</v>
      </c>
      <c r="C6011" s="21">
        <v>2.0416E-2</v>
      </c>
      <c r="D6011" s="21">
        <v>8.3350000000000004E-3</v>
      </c>
      <c r="E6011" s="21">
        <v>1.9477000000000001E-2</v>
      </c>
      <c r="F6011" s="21">
        <v>5.5440000000000003E-3</v>
      </c>
      <c r="G6011" s="21">
        <v>2.6719999999999999E-3</v>
      </c>
      <c r="H6011" s="21">
        <v>5.6600000000000001E-3</v>
      </c>
      <c r="I6011" s="21">
        <v>3.8960000000000002E-3</v>
      </c>
      <c r="J6011" s="21">
        <v>1.1681E-2</v>
      </c>
      <c r="K6011" s="21">
        <v>6.1669999999999997E-3</v>
      </c>
      <c r="L6011" s="21" cm="1">
        <f t="array" ref="L6011">MMULT(B6011:K6011,$D$28:$D$37)</f>
        <v>1.0877114805000001E-2</v>
      </c>
    </row>
    <row r="6012" spans="1:12" x14ac:dyDescent="0.35">
      <c r="A6012" s="22">
        <v>42629</v>
      </c>
      <c r="B6012" s="21">
        <v>1.1472E-2</v>
      </c>
      <c r="C6012" s="21">
        <v>2.4847999999999999E-2</v>
      </c>
      <c r="D6012" s="21">
        <v>-7.4050000000000001E-3</v>
      </c>
      <c r="E6012" s="21">
        <v>1.9419999999999999E-3</v>
      </c>
      <c r="F6012" s="21">
        <v>-6.6950000000000004E-3</v>
      </c>
      <c r="G6012" s="21">
        <v>-5.0480000000000004E-3</v>
      </c>
      <c r="H6012" s="21">
        <v>-6.5669999999999999E-3</v>
      </c>
      <c r="I6012" s="21">
        <v>-6.8380000000000003E-3</v>
      </c>
      <c r="J6012" s="21">
        <v>-8.659E-3</v>
      </c>
      <c r="K6012" s="21">
        <v>-5.228E-3</v>
      </c>
      <c r="L6012" s="21" cm="1">
        <f t="array" ref="L6012">MMULT(B6012:K6012,$D$28:$D$37)</f>
        <v>4.9702105389999992E-3</v>
      </c>
    </row>
    <row r="6013" spans="1:12" x14ac:dyDescent="0.35">
      <c r="A6013" s="22">
        <v>42632</v>
      </c>
      <c r="B6013" s="21">
        <v>-4.3930000000000002E-3</v>
      </c>
      <c r="C6013" s="21">
        <v>4.5760000000000002E-3</v>
      </c>
      <c r="D6013" s="21">
        <v>-6.0700000000000001E-4</v>
      </c>
      <c r="E6013" s="21">
        <v>-8.2120000000000005E-3</v>
      </c>
      <c r="F6013" s="21">
        <v>1.4270000000000001E-3</v>
      </c>
      <c r="G6013" s="21">
        <v>5.0740000000000004E-3</v>
      </c>
      <c r="H6013" s="21">
        <v>-6.2950000000000002E-3</v>
      </c>
      <c r="I6013" s="21">
        <v>-1.3584000000000001E-2</v>
      </c>
      <c r="J6013" s="21">
        <v>-5.0949999999999997E-3</v>
      </c>
      <c r="K6013" s="21">
        <v>-4.1679999999999998E-3</v>
      </c>
      <c r="L6013" s="21" cm="1">
        <f t="array" ref="L6013">MMULT(B6013:K6013,$D$28:$D$37)</f>
        <v>-5.1085258730000013E-3</v>
      </c>
    </row>
    <row r="6014" spans="1:12" x14ac:dyDescent="0.35">
      <c r="A6014" s="22">
        <v>42633</v>
      </c>
      <c r="B6014" s="21">
        <v>6.6059999999999999E-3</v>
      </c>
      <c r="C6014" s="21">
        <v>-8.2389999999999998E-3</v>
      </c>
      <c r="D6014" s="21">
        <v>1.0763E-2</v>
      </c>
      <c r="E6014" s="21">
        <v>6.4899999999999995E-4</v>
      </c>
      <c r="F6014" s="21">
        <v>4.2760000000000003E-3</v>
      </c>
      <c r="G6014" s="21">
        <v>8.4099999999999995E-4</v>
      </c>
      <c r="H6014" s="21">
        <v>-6.6519999999999999E-3</v>
      </c>
      <c r="I6014" s="21">
        <v>5.4710000000000002E-3</v>
      </c>
      <c r="J6014" s="21">
        <v>2.3411999999999999E-2</v>
      </c>
      <c r="K6014" s="21">
        <v>-1.456E-3</v>
      </c>
      <c r="L6014" s="21" cm="1">
        <f t="array" ref="L6014">MMULT(B6014:K6014,$D$28:$D$37)</f>
        <v>4.8112003899999992E-3</v>
      </c>
    </row>
    <row r="6015" spans="1:12" x14ac:dyDescent="0.35">
      <c r="A6015" s="22">
        <v>42634</v>
      </c>
      <c r="B6015" s="21">
        <v>1.2201999999999999E-2</v>
      </c>
      <c r="C6015" s="21">
        <v>2.8340000000000001E-3</v>
      </c>
      <c r="D6015" s="21">
        <v>4.1219999999999998E-3</v>
      </c>
      <c r="E6015" s="21">
        <v>1.0352E-2</v>
      </c>
      <c r="F6015" s="21">
        <v>1.0092E-2</v>
      </c>
      <c r="G6015" s="21">
        <v>9.528E-3</v>
      </c>
      <c r="H6015" s="21">
        <v>1.9452000000000001E-2</v>
      </c>
      <c r="I6015" s="21">
        <v>1.2758E-2</v>
      </c>
      <c r="J6015" s="21">
        <v>2.8600000000000001E-3</v>
      </c>
      <c r="K6015" s="21">
        <v>8.5660000000000007E-3</v>
      </c>
      <c r="L6015" s="21" cm="1">
        <f t="array" ref="L6015">MMULT(B6015:K6015,$D$28:$D$37)</f>
        <v>1.1489193052E-2</v>
      </c>
    </row>
    <row r="6016" spans="1:12" x14ac:dyDescent="0.35">
      <c r="A6016" s="22">
        <v>42635</v>
      </c>
      <c r="B6016" s="21">
        <v>1.8943000000000002E-2</v>
      </c>
      <c r="C6016" s="21">
        <v>5.8960000000000002E-3</v>
      </c>
      <c r="D6016" s="21">
        <v>3.6770000000000001E-3</v>
      </c>
      <c r="E6016" s="21">
        <v>1.2769999999999999E-3</v>
      </c>
      <c r="F6016" s="21">
        <v>4.9959999999999996E-3</v>
      </c>
      <c r="G6016" s="21">
        <v>4.1599999999999997E-4</v>
      </c>
      <c r="H6016" s="21">
        <v>9.6970000000000008E-3</v>
      </c>
      <c r="I6016" s="21">
        <v>7.5950000000000002E-3</v>
      </c>
      <c r="J6016" s="21">
        <v>-5.5599999999999998E-3</v>
      </c>
      <c r="K6016" s="21">
        <v>1.2650000000000001E-3</v>
      </c>
      <c r="L6016" s="21" cm="1">
        <f t="array" ref="L6016">MMULT(B6016:K6016,$D$28:$D$37)</f>
        <v>1.2476782225E-2</v>
      </c>
    </row>
    <row r="6017" spans="1:12" x14ac:dyDescent="0.35">
      <c r="A6017" s="22">
        <v>42636</v>
      </c>
      <c r="B6017" s="21">
        <v>1.305E-3</v>
      </c>
      <c r="C6017" s="21">
        <v>4.9410000000000001E-3</v>
      </c>
      <c r="D6017" s="21">
        <v>-1.619E-3</v>
      </c>
      <c r="E6017" s="21">
        <v>-6.215E-3</v>
      </c>
      <c r="F6017" s="21">
        <v>-7.456E-3</v>
      </c>
      <c r="G6017" s="21">
        <v>3.7460000000000002E-3</v>
      </c>
      <c r="H6017" s="21">
        <v>-6.5059999999999996E-3</v>
      </c>
      <c r="I6017" s="21">
        <v>7.3499999999999998E-4</v>
      </c>
      <c r="J6017" s="21">
        <v>-1.8780999999999999E-2</v>
      </c>
      <c r="K6017" s="21">
        <v>-4.692E-3</v>
      </c>
      <c r="L6017" s="21" cm="1">
        <f t="array" ref="L6017">MMULT(B6017:K6017,$D$28:$D$37)</f>
        <v>-1.176385333E-3</v>
      </c>
    </row>
    <row r="6018" spans="1:12" x14ac:dyDescent="0.35">
      <c r="A6018" s="22">
        <v>42639</v>
      </c>
      <c r="B6018" s="21">
        <v>-8.1790000000000005E-3</v>
      </c>
      <c r="C6018" s="21">
        <v>7.4229999999999999E-3</v>
      </c>
      <c r="D6018" s="21">
        <v>-5.4619999999999998E-3</v>
      </c>
      <c r="E6018" s="21">
        <v>-6.5970000000000004E-3</v>
      </c>
      <c r="F6018" s="21">
        <v>-1.8311000000000001E-2</v>
      </c>
      <c r="G6018" s="21">
        <v>-2.1284999999999998E-2</v>
      </c>
      <c r="H6018" s="21">
        <v>-1.2473E-2</v>
      </c>
      <c r="I6018" s="21">
        <v>-7.1650000000000004E-3</v>
      </c>
      <c r="J6018" s="21">
        <v>-1.8849000000000001E-2</v>
      </c>
      <c r="K6018" s="21">
        <v>-1.3599E-2</v>
      </c>
      <c r="L6018" s="21" cm="1">
        <f t="array" ref="L6018">MMULT(B6018:K6018,$D$28:$D$37)</f>
        <v>-8.726850399000001E-3</v>
      </c>
    </row>
    <row r="6019" spans="1:12" x14ac:dyDescent="0.35">
      <c r="A6019" s="22">
        <v>42640</v>
      </c>
      <c r="B6019" s="21">
        <v>2.121E-2</v>
      </c>
      <c r="C6019" s="21">
        <v>-1.5216E-2</v>
      </c>
      <c r="D6019" s="21">
        <v>3.0040000000000002E-3</v>
      </c>
      <c r="E6019" s="21">
        <v>4.3810000000000003E-3</v>
      </c>
      <c r="F6019" s="21">
        <v>1.0921E-2</v>
      </c>
      <c r="G6019" s="21">
        <v>9.7439999999999992E-3</v>
      </c>
      <c r="H6019" s="21">
        <v>8.5249999999999996E-3</v>
      </c>
      <c r="I6019" s="21">
        <v>2.7759999999999998E-3</v>
      </c>
      <c r="J6019" s="21">
        <v>-1.4890000000000001E-3</v>
      </c>
      <c r="K6019" s="21">
        <v>1.7278999999999999E-2</v>
      </c>
      <c r="L6019" s="21" cm="1">
        <f t="array" ref="L6019">MMULT(B6019:K6019,$D$28:$D$37)</f>
        <v>1.4707720909000001E-2</v>
      </c>
    </row>
    <row r="6020" spans="1:12" x14ac:dyDescent="0.35">
      <c r="A6020" s="22">
        <v>42641</v>
      </c>
      <c r="B6020" s="21">
        <v>1.5450999999999999E-2</v>
      </c>
      <c r="C6020" s="21">
        <v>2.235E-3</v>
      </c>
      <c r="D6020" s="21">
        <v>-1.4545000000000001E-2</v>
      </c>
      <c r="E6020" s="21">
        <v>3.124E-3</v>
      </c>
      <c r="F6020" s="21">
        <v>1.1434E-2</v>
      </c>
      <c r="G6020" s="21">
        <v>3.6359999999999999E-3</v>
      </c>
      <c r="H6020" s="21">
        <v>-2.8180000000000002E-3</v>
      </c>
      <c r="I6020" s="21">
        <v>-3.875E-3</v>
      </c>
      <c r="J6020" s="21">
        <v>4.9220000000000002E-3</v>
      </c>
      <c r="K6020" s="21">
        <v>-3.7767000000000002E-2</v>
      </c>
      <c r="L6020" s="21" cm="1">
        <f t="array" ref="L6020">MMULT(B6020:K6020,$D$28:$D$37)</f>
        <v>6.4119674619999983E-3</v>
      </c>
    </row>
    <row r="6021" spans="1:12" x14ac:dyDescent="0.35">
      <c r="A6021" s="22">
        <v>42642</v>
      </c>
      <c r="B6021" s="21">
        <v>3.9800000000000002E-4</v>
      </c>
      <c r="C6021" s="21">
        <v>-2.7002999999999999E-2</v>
      </c>
      <c r="D6021" s="21">
        <v>-3.3860000000000001E-3</v>
      </c>
      <c r="E6021" s="21">
        <v>1.0253999999999999E-2</v>
      </c>
      <c r="F6021" s="21">
        <v>-2.6510000000000001E-3</v>
      </c>
      <c r="G6021" s="21">
        <v>3.4840000000000001E-3</v>
      </c>
      <c r="H6021" s="21">
        <v>1.4128999999999999E-2</v>
      </c>
      <c r="I6021" s="21">
        <v>-9.8180000000000003E-3</v>
      </c>
      <c r="J6021" s="21">
        <v>-4.156E-3</v>
      </c>
      <c r="K6021" s="21">
        <v>-2.0469000000000001E-2</v>
      </c>
      <c r="L6021" s="21" cm="1">
        <f t="array" ref="L6021">MMULT(B6021:K6021,$D$28:$D$37)</f>
        <v>1.8280250099999987E-4</v>
      </c>
    </row>
    <row r="6022" spans="1:12" x14ac:dyDescent="0.35">
      <c r="A6022" s="22">
        <v>42643</v>
      </c>
      <c r="B6022" s="21">
        <v>9.9629999999999996E-3</v>
      </c>
      <c r="C6022" s="21">
        <v>1.6591999999999999E-2</v>
      </c>
      <c r="D6022" s="21">
        <v>4.9659999999999999E-3</v>
      </c>
      <c r="E6022" s="21">
        <v>-1.0120000000000001E-3</v>
      </c>
      <c r="F6022" s="21">
        <v>5.8630000000000002E-3</v>
      </c>
      <c r="G6022" s="21">
        <v>2.777E-3</v>
      </c>
      <c r="H6022" s="21">
        <v>1.8575999999999999E-2</v>
      </c>
      <c r="I6022" s="21">
        <v>1.2909E-2</v>
      </c>
      <c r="J6022" s="21">
        <v>3.4280000000000001E-3</v>
      </c>
      <c r="K6022" s="21">
        <v>9.3939999999999996E-3</v>
      </c>
      <c r="L6022" s="21" cm="1">
        <f t="array" ref="L6022">MMULT(B6022:K6022,$D$28:$D$37)</f>
        <v>8.7015849010000004E-3</v>
      </c>
    </row>
    <row r="6023" spans="1:12" x14ac:dyDescent="0.35">
      <c r="A6023" s="22">
        <v>42646</v>
      </c>
      <c r="B6023" s="21">
        <v>-6.8099999999999996E-4</v>
      </c>
      <c r="C6023" s="21">
        <v>4.7395E-2</v>
      </c>
      <c r="D6023" s="21">
        <v>-6.241E-3</v>
      </c>
      <c r="E6023" s="21">
        <v>1.035E-2</v>
      </c>
      <c r="F6023" s="21">
        <v>-1.3990000000000001E-3</v>
      </c>
      <c r="G6023" s="21">
        <v>-2.7700000000000001E-4</v>
      </c>
      <c r="H6023" s="21">
        <v>-1.0638E-2</v>
      </c>
      <c r="I6023" s="21">
        <v>-5.5409999999999999E-3</v>
      </c>
      <c r="J6023" s="21">
        <v>1.7819999999999999E-3</v>
      </c>
      <c r="K6023" s="21">
        <v>3.8000000000000002E-4</v>
      </c>
      <c r="L6023" s="21" cm="1">
        <f t="array" ref="L6023">MMULT(B6023:K6023,$D$28:$D$37)</f>
        <v>-1.6302707200000014E-4</v>
      </c>
    </row>
    <row r="6024" spans="1:12" x14ac:dyDescent="0.35">
      <c r="A6024" s="22">
        <v>42647</v>
      </c>
      <c r="B6024" s="21">
        <v>-3.2390000000000001E-3</v>
      </c>
      <c r="C6024" s="21">
        <v>-1.0716E-2</v>
      </c>
      <c r="D6024" s="21">
        <v>-9.9439999999999997E-3</v>
      </c>
      <c r="E6024" s="21">
        <v>1.547E-3</v>
      </c>
      <c r="F6024" s="21">
        <v>-2.3349999999999998E-3</v>
      </c>
      <c r="G6024" s="21">
        <v>7.0650000000000001E-3</v>
      </c>
      <c r="H6024" s="21">
        <v>3.0699999999999998E-4</v>
      </c>
      <c r="I6024" s="21">
        <v>-5.7580000000000001E-3</v>
      </c>
      <c r="J6024" s="21">
        <v>-5.0410000000000003E-3</v>
      </c>
      <c r="K6024" s="21">
        <v>-1.0063000000000001E-2</v>
      </c>
      <c r="L6024" s="21" cm="1">
        <f t="array" ref="L6024">MMULT(B6024:K6024,$D$28:$D$37)</f>
        <v>-3.3126470090000006E-3</v>
      </c>
    </row>
    <row r="6025" spans="1:12" x14ac:dyDescent="0.35">
      <c r="A6025" s="22">
        <v>42648</v>
      </c>
      <c r="B6025" s="21">
        <v>1.2385999999999999E-2</v>
      </c>
      <c r="C6025" s="21">
        <v>-1.3953999999999999E-2</v>
      </c>
      <c r="D6025" s="21">
        <v>-7.9299999999999998E-4</v>
      </c>
      <c r="E6025" s="21">
        <v>5.7489999999999998E-3</v>
      </c>
      <c r="F6025" s="21">
        <v>-4.836E-3</v>
      </c>
      <c r="G6025" s="21">
        <v>-6.1900000000000002E-3</v>
      </c>
      <c r="H6025" s="21">
        <v>-1.2592000000000001E-2</v>
      </c>
      <c r="I6025" s="21">
        <v>-3.3630000000000001E-3</v>
      </c>
      <c r="J6025" s="21">
        <v>5.3639999999999998E-3</v>
      </c>
      <c r="K6025" s="21">
        <v>-3.8400000000000001E-4</v>
      </c>
      <c r="L6025" s="21" cm="1">
        <f t="array" ref="L6025">MMULT(B6025:K6025,$D$28:$D$37)</f>
        <v>6.5121907430000002E-3</v>
      </c>
    </row>
    <row r="6026" spans="1:12" x14ac:dyDescent="0.35">
      <c r="A6026" s="22">
        <v>42649</v>
      </c>
      <c r="B6026" s="21">
        <v>-3.1979999999999999E-3</v>
      </c>
      <c r="C6026" s="21">
        <v>-3.5785999999999998E-2</v>
      </c>
      <c r="D6026" s="21">
        <v>4.4970000000000001E-3</v>
      </c>
      <c r="E6026" s="21">
        <v>-4.7679999999999997E-3</v>
      </c>
      <c r="F6026" s="21">
        <v>2.0458E-2</v>
      </c>
      <c r="G6026" s="21">
        <v>-2.215E-3</v>
      </c>
      <c r="H6026" s="21">
        <v>-6.2200000000000005E-4</v>
      </c>
      <c r="I6026" s="21">
        <v>-3.9360000000000003E-3</v>
      </c>
      <c r="J6026" s="21">
        <v>5.9299999999999999E-4</v>
      </c>
      <c r="K6026" s="21">
        <v>-1.727E-3</v>
      </c>
      <c r="L6026" s="21" cm="1">
        <f t="array" ref="L6026">MMULT(B6026:K6026,$D$28:$D$37)</f>
        <v>-2.1282403969999997E-3</v>
      </c>
    </row>
    <row r="6027" spans="1:12" x14ac:dyDescent="0.35">
      <c r="A6027" s="22">
        <v>42650</v>
      </c>
      <c r="B6027" s="21">
        <v>-2.65E-3</v>
      </c>
      <c r="C6027" s="21">
        <v>-2.1840999999999999E-2</v>
      </c>
      <c r="D6027" s="21">
        <v>-4.1260000000000003E-3</v>
      </c>
      <c r="E6027" s="21">
        <v>-7.1250000000000003E-3</v>
      </c>
      <c r="F6027" s="21">
        <v>-1.444E-2</v>
      </c>
      <c r="G6027" s="21">
        <v>-1.0959E-2</v>
      </c>
      <c r="H6027" s="21">
        <v>-1.5873000000000002E-2</v>
      </c>
      <c r="I6027" s="21">
        <v>6.0219999999999996E-3</v>
      </c>
      <c r="J6027" s="21">
        <v>-5.4809999999999998E-3</v>
      </c>
      <c r="K6027" s="21">
        <v>-4.6129999999999999E-3</v>
      </c>
      <c r="L6027" s="21" cm="1">
        <f t="array" ref="L6027">MMULT(B6027:K6027,$D$28:$D$37)</f>
        <v>-4.2035756299999994E-3</v>
      </c>
    </row>
    <row r="6028" spans="1:12" x14ac:dyDescent="0.35">
      <c r="A6028" s="22">
        <v>42653</v>
      </c>
      <c r="B6028" s="21">
        <v>2.7160000000000001E-3</v>
      </c>
      <c r="C6028" s="21">
        <v>2.2074E-2</v>
      </c>
      <c r="D6028" s="21">
        <v>1.1106E-2</v>
      </c>
      <c r="E6028" s="21">
        <v>-3.1359999999999999E-3</v>
      </c>
      <c r="F6028" s="21">
        <v>-8.2609999999999992E-3</v>
      </c>
      <c r="G6028" s="21">
        <v>-4.6280000000000002E-3</v>
      </c>
      <c r="H6028" s="21">
        <v>1.0436000000000001E-2</v>
      </c>
      <c r="I6028" s="21">
        <v>-2.993E-3</v>
      </c>
      <c r="J6028" s="21">
        <v>3.7239999999999999E-3</v>
      </c>
      <c r="K6028" s="21">
        <v>0</v>
      </c>
      <c r="L6028" s="21" cm="1">
        <f t="array" ref="L6028">MMULT(B6028:K6028,$D$28:$D$37)</f>
        <v>2.1226799129999995E-3</v>
      </c>
    </row>
    <row r="6029" spans="1:12" x14ac:dyDescent="0.35">
      <c r="A6029" s="22">
        <v>42654</v>
      </c>
      <c r="B6029" s="21">
        <v>-1.2723999999999999E-2</v>
      </c>
      <c r="C6029" s="21">
        <v>-4.2300000000000003E-3</v>
      </c>
      <c r="D6029" s="21">
        <v>-8.9789999999999991E-3</v>
      </c>
      <c r="E6029" s="21">
        <v>-1.0954999999999999E-2</v>
      </c>
      <c r="F6029" s="21">
        <v>-1.1002E-2</v>
      </c>
      <c r="G6029" s="21">
        <v>-1.24E-2</v>
      </c>
      <c r="H6029" s="21">
        <v>-1.5336000000000001E-2</v>
      </c>
      <c r="I6029" s="21">
        <v>-7.1289999999999999E-3</v>
      </c>
      <c r="J6029" s="21">
        <v>-1.1573999999999999E-2</v>
      </c>
      <c r="K6029" s="21">
        <v>5.7899999999999998E-4</v>
      </c>
      <c r="L6029" s="21" cm="1">
        <f t="array" ref="L6029">MMULT(B6029:K6029,$D$28:$D$37)</f>
        <v>-1.1224324773E-2</v>
      </c>
    </row>
    <row r="6030" spans="1:12" x14ac:dyDescent="0.35">
      <c r="A6030" s="22">
        <v>42655</v>
      </c>
      <c r="B6030" s="21">
        <v>3.718E-3</v>
      </c>
      <c r="C6030" s="21">
        <v>7.0460000000000002E-3</v>
      </c>
      <c r="D6030" s="21">
        <v>9.0609999999999996E-3</v>
      </c>
      <c r="E6030" s="21">
        <v>-2.8649999999999999E-3</v>
      </c>
      <c r="F6030" s="21">
        <v>6.6750000000000004E-3</v>
      </c>
      <c r="G6030" s="21">
        <v>1.7548999999999999E-2</v>
      </c>
      <c r="H6030" s="21">
        <v>1.271E-3</v>
      </c>
      <c r="I6030" s="21">
        <v>4.535E-3</v>
      </c>
      <c r="J6030" s="21">
        <v>4.5040000000000002E-3</v>
      </c>
      <c r="K6030" s="21">
        <v>1.1964000000000001E-2</v>
      </c>
      <c r="L6030" s="21" cm="1">
        <f t="array" ref="L6030">MMULT(B6030:K6030,$D$28:$D$37)</f>
        <v>3.7377011249999999E-3</v>
      </c>
    </row>
    <row r="6031" spans="1:12" x14ac:dyDescent="0.35">
      <c r="A6031" s="22">
        <v>42656</v>
      </c>
      <c r="B6031" s="21">
        <v>-5.7670000000000004E-3</v>
      </c>
      <c r="C6031" s="21">
        <v>-6.3020000000000003E-3</v>
      </c>
      <c r="D6031" s="21">
        <v>6.1019999999999998E-3</v>
      </c>
      <c r="E6031" s="21">
        <v>-8.4679999999999998E-3</v>
      </c>
      <c r="F6031" s="21">
        <v>-3.1570000000000001E-3</v>
      </c>
      <c r="G6031" s="21">
        <v>-3.0850000000000001E-3</v>
      </c>
      <c r="H6031" s="21">
        <v>3.1700000000000001E-4</v>
      </c>
      <c r="I6031" s="21">
        <v>-3.9500000000000004E-3</v>
      </c>
      <c r="J6031" s="21">
        <v>5.3800000000000002E-3</v>
      </c>
      <c r="K6031" s="21">
        <v>-7.8180000000000003E-3</v>
      </c>
      <c r="L6031" s="21" cm="1">
        <f t="array" ref="L6031">MMULT(B6031:K6031,$D$28:$D$37)</f>
        <v>-4.7550798700000006E-3</v>
      </c>
    </row>
    <row r="6032" spans="1:12" x14ac:dyDescent="0.35">
      <c r="A6032" s="22">
        <v>42657</v>
      </c>
      <c r="B6032" s="21">
        <v>-7.6210000000000002E-3</v>
      </c>
      <c r="C6032" s="21">
        <v>-1.8627999999999999E-2</v>
      </c>
      <c r="D6032" s="21">
        <v>-1.1436999999999999E-2</v>
      </c>
      <c r="E6032" s="21">
        <v>-2.0449999999999999E-3</v>
      </c>
      <c r="F6032" s="21">
        <v>1.029E-3</v>
      </c>
      <c r="G6032" s="21">
        <v>3.516E-3</v>
      </c>
      <c r="H6032" s="21">
        <v>1.206E-2</v>
      </c>
      <c r="I6032" s="21">
        <v>2.4550000000000002E-3</v>
      </c>
      <c r="J6032" s="21">
        <v>2.676E-3</v>
      </c>
      <c r="K6032" s="21">
        <v>-7.8799999999999999E-3</v>
      </c>
      <c r="L6032" s="21" cm="1">
        <f t="array" ref="L6032">MMULT(B6032:K6032,$D$28:$D$37)</f>
        <v>-4.8289181330000005E-3</v>
      </c>
    </row>
    <row r="6033" spans="1:12" x14ac:dyDescent="0.35">
      <c r="A6033" s="22">
        <v>42660</v>
      </c>
      <c r="B6033" s="21">
        <v>-1.2163E-2</v>
      </c>
      <c r="C6033" s="21">
        <v>-1.2976E-2</v>
      </c>
      <c r="D6033" s="21">
        <v>-1.4725E-2</v>
      </c>
      <c r="E6033" s="21">
        <v>-1.3339999999999999E-3</v>
      </c>
      <c r="F6033" s="21">
        <v>-1.0125E-2</v>
      </c>
      <c r="G6033" s="21">
        <v>-1.9200999999999999E-2</v>
      </c>
      <c r="H6033" s="21">
        <v>-2.5089999999999999E-3</v>
      </c>
      <c r="I6033" s="21">
        <v>-6.0289999999999996E-3</v>
      </c>
      <c r="J6033" s="21">
        <v>-7.8580000000000004E-3</v>
      </c>
      <c r="K6033" s="21">
        <v>-1.1429999999999999E-2</v>
      </c>
      <c r="L6033" s="21" cm="1">
        <f t="array" ref="L6033">MMULT(B6033:K6033,$D$28:$D$37)</f>
        <v>-9.790507175000001E-3</v>
      </c>
    </row>
    <row r="6034" spans="1:12" x14ac:dyDescent="0.35">
      <c r="A6034" s="22">
        <v>42661</v>
      </c>
      <c r="B6034" s="21">
        <v>5.7809999999999997E-3</v>
      </c>
      <c r="C6034" s="21">
        <v>2.6499999999999999E-2</v>
      </c>
      <c r="D6034" s="21">
        <v>-1.0319E-2</v>
      </c>
      <c r="E6034" s="21">
        <v>1.2047E-2</v>
      </c>
      <c r="F6034" s="21">
        <v>4.7949999999999998E-3</v>
      </c>
      <c r="G6034" s="21">
        <v>3.715E-3</v>
      </c>
      <c r="H6034" s="21">
        <v>-5.3439999999999998E-3</v>
      </c>
      <c r="I6034" s="21">
        <v>-2.843E-3</v>
      </c>
      <c r="J6034" s="21">
        <v>1.3598000000000001E-2</v>
      </c>
      <c r="K6034" s="21">
        <v>3.7230000000000002E-3</v>
      </c>
      <c r="L6034" s="21" cm="1">
        <f t="array" ref="L6034">MMULT(B6034:K6034,$D$28:$D$37)</f>
        <v>4.4118864049999991E-3</v>
      </c>
    </row>
    <row r="6035" spans="1:12" x14ac:dyDescent="0.35">
      <c r="A6035" s="22">
        <v>42662</v>
      </c>
      <c r="B6035" s="21">
        <v>4.8999999999999998E-5</v>
      </c>
      <c r="C6035" s="21">
        <v>2.2401000000000001E-2</v>
      </c>
      <c r="D6035" s="21">
        <v>9.0000000000000006E-5</v>
      </c>
      <c r="E6035" s="21">
        <v>9.7800000000000005E-3</v>
      </c>
      <c r="F6035" s="21">
        <v>1.193E-3</v>
      </c>
      <c r="G6035" s="21">
        <v>-9.2540000000000001E-3</v>
      </c>
      <c r="H6035" s="21">
        <v>2.7813000000000001E-2</v>
      </c>
      <c r="I6035" s="21">
        <v>1.0264000000000001E-2</v>
      </c>
      <c r="J6035" s="21">
        <v>1.9170000000000001E-3</v>
      </c>
      <c r="K6035" s="21">
        <v>1.1324000000000001E-2</v>
      </c>
      <c r="L6035" s="21" cm="1">
        <f t="array" ref="L6035">MMULT(B6035:K6035,$D$28:$D$37)</f>
        <v>4.4211358079999999E-3</v>
      </c>
    </row>
    <row r="6036" spans="1:12" x14ac:dyDescent="0.35">
      <c r="A6036" s="22">
        <v>42663</v>
      </c>
      <c r="B6036" s="21">
        <v>-9.0130000000000002E-3</v>
      </c>
      <c r="C6036" s="21">
        <v>-2.1909999999999999E-2</v>
      </c>
      <c r="D6036" s="21">
        <v>-6.202E-3</v>
      </c>
      <c r="E6036" s="21">
        <v>-6.1899999999999998E-4</v>
      </c>
      <c r="F6036" s="21">
        <v>2.8600000000000001E-3</v>
      </c>
      <c r="G6036" s="21">
        <v>4.3109999999999997E-3</v>
      </c>
      <c r="H6036" s="21">
        <v>-0.107626</v>
      </c>
      <c r="I6036" s="21">
        <v>8.2780000000000006E-3</v>
      </c>
      <c r="J6036" s="21">
        <v>-8.2400000000000008E-3</v>
      </c>
      <c r="K6036" s="21">
        <v>1.737E-3</v>
      </c>
      <c r="L6036" s="21" cm="1">
        <f t="array" ref="L6036">MMULT(B6036:K6036,$D$28:$D$37)</f>
        <v>-1.1515236421999999E-2</v>
      </c>
    </row>
    <row r="6037" spans="1:12" x14ac:dyDescent="0.35">
      <c r="A6037" s="22">
        <v>42664</v>
      </c>
      <c r="B6037" s="21">
        <v>1.0699E-2</v>
      </c>
      <c r="C6037" s="21">
        <v>4.9719999999999999E-3</v>
      </c>
      <c r="D6037" s="21">
        <v>3.0387999999999998E-2</v>
      </c>
      <c r="E6037" s="21">
        <v>-6.1300000000000005E-4</v>
      </c>
      <c r="F6037" s="21">
        <v>2.7720000000000002E-3</v>
      </c>
      <c r="G6037" s="21">
        <v>1.0874E-2</v>
      </c>
      <c r="H6037" s="21">
        <v>1.3780000000000001E-3</v>
      </c>
      <c r="I6037" s="21">
        <v>7.4600000000000003E-4</v>
      </c>
      <c r="J6037" s="21">
        <v>-3.8579999999999999E-3</v>
      </c>
      <c r="K6037" s="21">
        <v>-2.313E-3</v>
      </c>
      <c r="L6037" s="21" cm="1">
        <f t="array" ref="L6037">MMULT(B6037:K6037,$D$28:$D$37)</f>
        <v>8.0301493639999971E-3</v>
      </c>
    </row>
    <row r="6038" spans="1:12" x14ac:dyDescent="0.35">
      <c r="A6038" s="22">
        <v>42667</v>
      </c>
      <c r="B6038" s="21">
        <v>2.3321000000000001E-2</v>
      </c>
      <c r="C6038" s="21">
        <v>1.3344E-2</v>
      </c>
      <c r="D6038" s="21">
        <v>-3.16E-3</v>
      </c>
      <c r="E6038" s="21">
        <v>3.0049999999999999E-3</v>
      </c>
      <c r="F6038" s="21">
        <v>9.3209999999999994E-3</v>
      </c>
      <c r="G6038" s="21">
        <v>4.6709999999999998E-3</v>
      </c>
      <c r="H6038" s="21">
        <v>5.5059999999999996E-3</v>
      </c>
      <c r="I6038" s="21">
        <v>1.0255E-2</v>
      </c>
      <c r="J6038" s="21">
        <v>3.5750000000000001E-3</v>
      </c>
      <c r="K6038" s="21">
        <v>1.9319999999999999E-3</v>
      </c>
      <c r="L6038" s="21" cm="1">
        <f t="array" ref="L6038">MMULT(B6038:K6038,$D$28:$D$37)</f>
        <v>1.5075090722000004E-2</v>
      </c>
    </row>
    <row r="6039" spans="1:12" x14ac:dyDescent="0.35">
      <c r="A6039" s="22">
        <v>42668</v>
      </c>
      <c r="B6039" s="21">
        <v>-3.4719999999999998E-3</v>
      </c>
      <c r="C6039" s="21">
        <v>-2.0709999999999999E-3</v>
      </c>
      <c r="D6039" s="21">
        <v>-7.4840000000000002E-3</v>
      </c>
      <c r="E6039" s="21">
        <v>4.9119999999999997E-3</v>
      </c>
      <c r="F6039" s="21">
        <v>-3.4747E-2</v>
      </c>
      <c r="G6039" s="21">
        <v>-3.5361999999999998E-2</v>
      </c>
      <c r="H6039" s="21">
        <v>-5.8180000000000003E-3</v>
      </c>
      <c r="I6039" s="21">
        <v>-9.4129999999999995E-3</v>
      </c>
      <c r="J6039" s="21">
        <v>-2.5230000000000001E-3</v>
      </c>
      <c r="K6039" s="21">
        <v>-1.5809E-2</v>
      </c>
      <c r="L6039" s="21" cm="1">
        <f t="array" ref="L6039">MMULT(B6039:K6039,$D$28:$D$37)</f>
        <v>-5.0232315249999996E-3</v>
      </c>
    </row>
    <row r="6040" spans="1:12" x14ac:dyDescent="0.35">
      <c r="A6040" s="22">
        <v>42669</v>
      </c>
      <c r="B6040" s="21">
        <v>-1.5075E-2</v>
      </c>
      <c r="C6040" s="21">
        <v>-4.9399999999999997E-4</v>
      </c>
      <c r="D6040" s="21">
        <v>-5.4120000000000001E-3</v>
      </c>
      <c r="E6040" s="21">
        <v>-6.6730000000000001E-3</v>
      </c>
      <c r="F6040" s="21">
        <v>-5.1079999999999997E-3</v>
      </c>
      <c r="G6040" s="21">
        <v>-1.6064999999999999E-2</v>
      </c>
      <c r="H6040" s="21">
        <v>-7.9170000000000004E-3</v>
      </c>
      <c r="I6040" s="21">
        <v>-7.45E-4</v>
      </c>
      <c r="J6040" s="21">
        <v>-7.737E-3</v>
      </c>
      <c r="K6040" s="21">
        <v>1.8022E-2</v>
      </c>
      <c r="L6040" s="21" cm="1">
        <f t="array" ref="L6040">MMULT(B6040:K6040,$D$28:$D$37)</f>
        <v>-9.7607596780000024E-3</v>
      </c>
    </row>
    <row r="6041" spans="1:12" x14ac:dyDescent="0.35">
      <c r="A6041" s="22">
        <v>42670</v>
      </c>
      <c r="B6041" s="21">
        <v>-5.1419999999999999E-3</v>
      </c>
      <c r="C6041" s="21">
        <v>8.7519999999999994E-3</v>
      </c>
      <c r="D6041" s="21">
        <v>-2.6800000000000001E-4</v>
      </c>
      <c r="E6041" s="21">
        <v>-4.1790000000000004E-3</v>
      </c>
      <c r="F6041" s="21">
        <v>-3.6670000000000001E-3</v>
      </c>
      <c r="G6041" s="21">
        <v>-3.117E-3</v>
      </c>
      <c r="H6041" s="21">
        <v>-3.4699999999999998E-4</v>
      </c>
      <c r="I6041" s="21">
        <v>-7.4600000000000003E-4</v>
      </c>
      <c r="J6041" s="21">
        <v>3.4489999999999998E-3</v>
      </c>
      <c r="K6041" s="21">
        <v>-1.539E-3</v>
      </c>
      <c r="L6041" s="21" cm="1">
        <f t="array" ref="L6041">MMULT(B6041:K6041,$D$28:$D$37)</f>
        <v>-3.6758031890000002E-3</v>
      </c>
    </row>
    <row r="6042" spans="1:12" x14ac:dyDescent="0.35">
      <c r="A6042" s="22">
        <v>42671</v>
      </c>
      <c r="B6042" s="21">
        <v>-5.1371E-2</v>
      </c>
      <c r="C6042" s="21">
        <v>-1.9803000000000001E-2</v>
      </c>
      <c r="D6042" s="21">
        <v>1.7799999999999999E-4</v>
      </c>
      <c r="E6042" s="21">
        <v>8.0660000000000003E-3</v>
      </c>
      <c r="F6042" s="21">
        <v>1.0796999999999999E-2</v>
      </c>
      <c r="G6042" s="21">
        <v>-1.936E-3</v>
      </c>
      <c r="H6042" s="21">
        <v>-7.2890000000000003E-3</v>
      </c>
      <c r="I6042" s="21">
        <v>-1.1199999999999999E-3</v>
      </c>
      <c r="J6042" s="21">
        <v>7.77E-3</v>
      </c>
      <c r="K6042" s="21">
        <v>2.5049999999999998E-3</v>
      </c>
      <c r="L6042" s="21" cm="1">
        <f t="array" ref="L6042">MMULT(B6042:K6042,$D$28:$D$37)</f>
        <v>-2.8225881496999998E-2</v>
      </c>
    </row>
    <row r="6043" spans="1:12" x14ac:dyDescent="0.35">
      <c r="A6043" s="22">
        <v>42674</v>
      </c>
      <c r="B6043" s="21">
        <v>1.7389999999999999E-2</v>
      </c>
      <c r="C6043" s="21">
        <v>-1.1202E-2</v>
      </c>
      <c r="D6043" s="21">
        <v>4.1929999999999997E-3</v>
      </c>
      <c r="E6043" s="21">
        <v>-4.0000000000000002E-4</v>
      </c>
      <c r="F6043" s="21">
        <v>-1.2704E-2</v>
      </c>
      <c r="G6043" s="21">
        <v>-5.6690000000000004E-3</v>
      </c>
      <c r="H6043" s="21">
        <v>-3.1470000000000001E-3</v>
      </c>
      <c r="I6043" s="21">
        <v>-8.5929999999999999E-3</v>
      </c>
      <c r="J6043" s="21">
        <v>1.8683000000000002E-2</v>
      </c>
      <c r="K6043" s="21">
        <v>-3.5371E-2</v>
      </c>
      <c r="L6043" s="21" cm="1">
        <f t="array" ref="L6043">MMULT(B6043:K6043,$D$28:$D$37)</f>
        <v>7.2229745139999989E-3</v>
      </c>
    </row>
    <row r="6044" spans="1:12" x14ac:dyDescent="0.35">
      <c r="A6044" s="22">
        <v>42675</v>
      </c>
      <c r="B6044" s="21">
        <v>-5.5840000000000004E-3</v>
      </c>
      <c r="C6044" s="21">
        <v>-3.5097999999999997E-2</v>
      </c>
      <c r="D6044" s="21">
        <v>-2.843E-3</v>
      </c>
      <c r="E6044" s="21">
        <v>-4.9040000000000004E-3</v>
      </c>
      <c r="F6044" s="21">
        <v>-1.7375999999999999E-2</v>
      </c>
      <c r="G6044" s="21">
        <v>-1.5304E-2</v>
      </c>
      <c r="H6044" s="21">
        <v>-4.5599999999999998E-3</v>
      </c>
      <c r="I6044" s="21">
        <v>-1.0741000000000001E-2</v>
      </c>
      <c r="J6044" s="21">
        <v>-5.5310000000000003E-3</v>
      </c>
      <c r="K6044" s="21">
        <v>-1.116E-2</v>
      </c>
      <c r="L6044" s="21" cm="1">
        <f t="array" ref="L6044">MMULT(B6044:K6044,$D$28:$D$37)</f>
        <v>-6.5450476940000016E-3</v>
      </c>
    </row>
    <row r="6045" spans="1:12" x14ac:dyDescent="0.35">
      <c r="A6045" s="22">
        <v>42676</v>
      </c>
      <c r="B6045" s="21">
        <v>-2.5273E-2</v>
      </c>
      <c r="C6045" s="21">
        <v>-1.4519000000000001E-2</v>
      </c>
      <c r="D6045" s="21">
        <v>1.2470000000000001E-3</v>
      </c>
      <c r="E6045" s="21">
        <v>-1.4772E-2</v>
      </c>
      <c r="F6045" s="21">
        <v>3.336E-3</v>
      </c>
      <c r="G6045" s="21">
        <v>1.417E-2</v>
      </c>
      <c r="H6045" s="21">
        <v>-4.228E-3</v>
      </c>
      <c r="I6045" s="21">
        <v>9.1430000000000001E-3</v>
      </c>
      <c r="J6045" s="21">
        <v>1.1709999999999999E-3</v>
      </c>
      <c r="K6045" s="21">
        <v>2.0149999999999999E-3</v>
      </c>
      <c r="L6045" s="21" cm="1">
        <f t="array" ref="L6045">MMULT(B6045:K6045,$D$28:$D$37)</f>
        <v>-1.5597935803000004E-2</v>
      </c>
    </row>
    <row r="6046" spans="1:12" x14ac:dyDescent="0.35">
      <c r="A6046" s="22">
        <v>42677</v>
      </c>
      <c r="B6046" s="21">
        <v>1.92E-3</v>
      </c>
      <c r="C6046" s="21">
        <v>-3.1909999999999998E-3</v>
      </c>
      <c r="D6046" s="21">
        <v>-5.9610000000000002E-3</v>
      </c>
      <c r="E6046" s="21">
        <v>-5.0020000000000004E-3</v>
      </c>
      <c r="F6046" s="21">
        <v>-9.1399999999999999E-4</v>
      </c>
      <c r="G6046" s="21">
        <v>4.5100000000000001E-4</v>
      </c>
      <c r="H6046" s="21">
        <v>-7.077E-3</v>
      </c>
      <c r="I6046" s="21">
        <v>-2.2839000000000002E-2</v>
      </c>
      <c r="J6046" s="21">
        <v>1.2281E-2</v>
      </c>
      <c r="K6046" s="21">
        <v>2.0100000000000001E-4</v>
      </c>
      <c r="L6046" s="21" cm="1">
        <f t="array" ref="L6046">MMULT(B6046:K6046,$D$28:$D$37)</f>
        <v>-1.8354487190000003E-3</v>
      </c>
    </row>
    <row r="6047" spans="1:12" x14ac:dyDescent="0.35">
      <c r="A6047" s="22">
        <v>42678</v>
      </c>
      <c r="B6047" s="21">
        <v>-1.5618999999999999E-2</v>
      </c>
      <c r="C6047" s="21">
        <v>1.6754000000000002E-2</v>
      </c>
      <c r="D6047" s="21">
        <v>-6.0870000000000004E-3</v>
      </c>
      <c r="E6047" s="21">
        <v>-9.6100000000000005E-3</v>
      </c>
      <c r="F6047" s="21">
        <v>6.0740000000000004E-3</v>
      </c>
      <c r="G6047" s="21">
        <v>-5.1060000000000003E-3</v>
      </c>
      <c r="H6047" s="21">
        <v>-3.9199999999999999E-3</v>
      </c>
      <c r="I6047" s="21">
        <v>1.8929999999999999E-2</v>
      </c>
      <c r="J6047" s="21">
        <v>5.3439999999999998E-3</v>
      </c>
      <c r="K6047" s="21">
        <v>4.6249999999999998E-3</v>
      </c>
      <c r="L6047" s="21" cm="1">
        <f t="array" ref="L6047">MMULT(B6047:K6047,$D$28:$D$37)</f>
        <v>-8.8331765419999986E-3</v>
      </c>
    </row>
    <row r="6048" spans="1:12" x14ac:dyDescent="0.35">
      <c r="A6048" s="22">
        <v>42681</v>
      </c>
      <c r="B6048" s="21">
        <v>3.9573999999999998E-2</v>
      </c>
      <c r="C6048" s="21">
        <v>1.3906E-2</v>
      </c>
      <c r="D6048" s="21">
        <v>1.6029999999999999E-2</v>
      </c>
      <c r="E6048" s="21">
        <v>3.9352999999999999E-2</v>
      </c>
      <c r="F6048" s="21">
        <v>2.3488999999999999E-2</v>
      </c>
      <c r="G6048" s="21">
        <v>1.4792E-2</v>
      </c>
      <c r="H6048" s="21">
        <v>1.0376E-2</v>
      </c>
      <c r="I6048" s="21">
        <v>3.2986000000000001E-2</v>
      </c>
      <c r="J6048" s="21">
        <v>2.1405E-2</v>
      </c>
      <c r="K6048" s="21">
        <v>1.9015000000000001E-2</v>
      </c>
      <c r="L6048" s="21" cm="1">
        <f t="array" ref="L6048">MMULT(B6048:K6048,$D$28:$D$37)</f>
        <v>3.3748711298999999E-2</v>
      </c>
    </row>
    <row r="6049" spans="1:12" x14ac:dyDescent="0.35">
      <c r="A6049" s="22">
        <v>42682</v>
      </c>
      <c r="B6049" s="21">
        <v>3.5929999999999998E-3</v>
      </c>
      <c r="C6049" s="21">
        <v>8.9540000000000002E-3</v>
      </c>
      <c r="D6049" s="21">
        <v>1.1434E-2</v>
      </c>
      <c r="E6049" s="21">
        <v>6.6066E-2</v>
      </c>
      <c r="F6049" s="21">
        <v>4.0400000000000002E-3</v>
      </c>
      <c r="G6049" s="21">
        <v>-6.2469999999999999E-3</v>
      </c>
      <c r="H6049" s="21">
        <v>-7.4359999999999999E-3</v>
      </c>
      <c r="I6049" s="21">
        <v>2.3860000000000001E-3</v>
      </c>
      <c r="J6049" s="21">
        <v>2.7004E-2</v>
      </c>
      <c r="K6049" s="21">
        <v>3.339E-3</v>
      </c>
      <c r="L6049" s="21" cm="1">
        <f t="array" ref="L6049">MMULT(B6049:K6049,$D$28:$D$37)</f>
        <v>1.1724732836000002E-2</v>
      </c>
    </row>
    <row r="6050" spans="1:12" x14ac:dyDescent="0.35">
      <c r="A6050" s="22">
        <v>42683</v>
      </c>
      <c r="B6050" s="21">
        <v>-2.0146000000000001E-2</v>
      </c>
      <c r="C6050" s="21">
        <v>-2.5033E-2</v>
      </c>
      <c r="D6050" s="21">
        <v>7.6239999999999997E-3</v>
      </c>
      <c r="E6050" s="21">
        <v>-4.9870000000000001E-3</v>
      </c>
      <c r="F6050" s="21">
        <v>1.4245000000000001E-2</v>
      </c>
      <c r="G6050" s="21">
        <v>1.5417E-2</v>
      </c>
      <c r="H6050" s="21">
        <v>9.2759999999999995E-3</v>
      </c>
      <c r="I6050" s="21">
        <v>-7.3200000000000001E-4</v>
      </c>
      <c r="J6050" s="21">
        <v>1.4517E-2</v>
      </c>
      <c r="K6050" s="21">
        <v>7.8299999999999995E-4</v>
      </c>
      <c r="L6050" s="21" cm="1">
        <f t="array" ref="L6050">MMULT(B6050:K6050,$D$28:$D$37)</f>
        <v>-1.0491844704000003E-2</v>
      </c>
    </row>
    <row r="6051" spans="1:12" x14ac:dyDescent="0.35">
      <c r="A6051" s="22">
        <v>42684</v>
      </c>
      <c r="B6051" s="21">
        <v>-3.8218000000000002E-2</v>
      </c>
      <c r="C6051" s="21">
        <v>-2.4781999999999998E-2</v>
      </c>
      <c r="D6051" s="21">
        <v>-4.0879999999999996E-3</v>
      </c>
      <c r="E6051" s="21">
        <v>-1.0151E-2</v>
      </c>
      <c r="F6051" s="21">
        <v>2.3885E-2</v>
      </c>
      <c r="G6051" s="21">
        <v>2.3879999999999998E-2</v>
      </c>
      <c r="H6051" s="21">
        <v>-4.5950000000000001E-3</v>
      </c>
      <c r="I6051" s="21">
        <v>-1.8505000000000001E-2</v>
      </c>
      <c r="J6051" s="21">
        <v>-8.9090000000000003E-3</v>
      </c>
      <c r="K6051" s="21">
        <v>-1.4279999999999999E-2</v>
      </c>
      <c r="L6051" s="21" cm="1">
        <f t="array" ref="L6051">MMULT(B6051:K6051,$D$28:$D$37)</f>
        <v>-2.4945104172E-2</v>
      </c>
    </row>
    <row r="6052" spans="1:12" x14ac:dyDescent="0.35">
      <c r="A6052" s="22">
        <v>42685</v>
      </c>
      <c r="B6052" s="21">
        <v>-4.5389999999999996E-3</v>
      </c>
      <c r="C6052" s="21">
        <v>1.7319000000000001E-2</v>
      </c>
      <c r="D6052" s="21">
        <v>-2.5330000000000001E-3</v>
      </c>
      <c r="E6052" s="21">
        <v>-8.7950000000000007E-3</v>
      </c>
      <c r="F6052" s="21">
        <v>6.3550000000000004E-3</v>
      </c>
      <c r="G6052" s="21">
        <v>3.8869999999999998E-3</v>
      </c>
      <c r="H6052" s="21">
        <v>1.7045000000000001E-2</v>
      </c>
      <c r="I6052" s="21">
        <v>6.7200000000000003E-3</v>
      </c>
      <c r="J6052" s="21">
        <v>-4.0900000000000002E-4</v>
      </c>
      <c r="K6052" s="21">
        <v>7.541E-3</v>
      </c>
      <c r="L6052" s="21" cm="1">
        <f t="array" ref="L6052">MMULT(B6052:K6052,$D$28:$D$37)</f>
        <v>-1.6617372439999994E-3</v>
      </c>
    </row>
    <row r="6053" spans="1:12" x14ac:dyDescent="0.35">
      <c r="A6053" s="22">
        <v>42688</v>
      </c>
      <c r="B6053" s="21">
        <v>-2.6981999999999999E-2</v>
      </c>
      <c r="C6053" s="21">
        <v>-3.7706999999999997E-2</v>
      </c>
      <c r="D6053" s="21">
        <v>3.1868E-2</v>
      </c>
      <c r="E6053" s="21">
        <v>-3.3408E-2</v>
      </c>
      <c r="F6053" s="21">
        <v>-1.6788999999999998E-2</v>
      </c>
      <c r="G6053" s="21">
        <v>4.0150000000000003E-3</v>
      </c>
      <c r="H6053" s="21">
        <v>-2.6186999999999998E-2</v>
      </c>
      <c r="I6053" s="21">
        <v>5.3769999999999998E-3</v>
      </c>
      <c r="J6053" s="21">
        <v>5.2458999999999999E-2</v>
      </c>
      <c r="K6053" s="21">
        <v>-1.103E-2</v>
      </c>
      <c r="L6053" s="21" cm="1">
        <f t="array" ref="L6053">MMULT(B6053:K6053,$D$28:$D$37)</f>
        <v>-1.9563116379000003E-2</v>
      </c>
    </row>
    <row r="6054" spans="1:12" x14ac:dyDescent="0.35">
      <c r="A6054" s="22">
        <v>42689</v>
      </c>
      <c r="B6054" s="21">
        <v>3.3612999999999997E-2</v>
      </c>
      <c r="C6054" s="21">
        <v>1.2786E-2</v>
      </c>
      <c r="D6054" s="21">
        <v>3.9029999999999998E-3</v>
      </c>
      <c r="E6054" s="21">
        <v>5.5529999999999998E-3</v>
      </c>
      <c r="F6054" s="21">
        <v>-2.5613E-2</v>
      </c>
      <c r="G6054" s="21">
        <v>-1.3712E-2</v>
      </c>
      <c r="H6054" s="21">
        <v>2.1513000000000001E-2</v>
      </c>
      <c r="I6054" s="21">
        <v>6.8240000000000002E-3</v>
      </c>
      <c r="J6054" s="21">
        <v>6.0850000000000001E-3</v>
      </c>
      <c r="K6054" s="21">
        <v>-1.593E-3</v>
      </c>
      <c r="L6054" s="21" cm="1">
        <f t="array" ref="L6054">MMULT(B6054:K6054,$D$28:$D$37)</f>
        <v>2.1003859211000002E-2</v>
      </c>
    </row>
    <row r="6055" spans="1:12" x14ac:dyDescent="0.35">
      <c r="A6055" s="22">
        <v>42690</v>
      </c>
      <c r="B6055" s="21">
        <v>4.3730000000000002E-3</v>
      </c>
      <c r="C6055" s="21">
        <v>8.7100000000000003E-4</v>
      </c>
      <c r="D6055" s="21">
        <v>7.522E-3</v>
      </c>
      <c r="E6055" s="21">
        <v>3.8600000000000001E-3</v>
      </c>
      <c r="F6055" s="21">
        <v>7.476E-3</v>
      </c>
      <c r="G6055" s="21">
        <v>-2.9399000000000002E-2</v>
      </c>
      <c r="H6055" s="21">
        <v>-5.6160000000000003E-3</v>
      </c>
      <c r="I6055" s="21">
        <v>1.5571E-2</v>
      </c>
      <c r="J6055" s="21">
        <v>-1.802E-3</v>
      </c>
      <c r="K6055" s="21">
        <v>1.0971E-2</v>
      </c>
      <c r="L6055" s="21" cm="1">
        <f t="array" ref="L6055">MMULT(B6055:K6055,$D$28:$D$37)</f>
        <v>4.8003359739999989E-3</v>
      </c>
    </row>
    <row r="6056" spans="1:12" x14ac:dyDescent="0.35">
      <c r="A6056" s="22">
        <v>42691</v>
      </c>
      <c r="B6056" s="21">
        <v>1.3275E-2</v>
      </c>
      <c r="C6056" s="21">
        <v>2.5715999999999999E-2</v>
      </c>
      <c r="D6056" s="21">
        <v>2.013E-3</v>
      </c>
      <c r="E6056" s="21">
        <v>6.4330000000000003E-3</v>
      </c>
      <c r="F6056" s="21">
        <v>2.8724E-2</v>
      </c>
      <c r="G6056" s="21">
        <v>1.3875999999999999E-2</v>
      </c>
      <c r="H6056" s="21">
        <v>1.9061000000000002E-2</v>
      </c>
      <c r="I6056" s="21">
        <v>7.3949999999999997E-3</v>
      </c>
      <c r="J6056" s="21">
        <v>-1.289E-3</v>
      </c>
      <c r="K6056" s="21">
        <v>1.7956E-2</v>
      </c>
      <c r="L6056" s="21" cm="1">
        <f t="array" ref="L6056">MMULT(B6056:K6056,$D$28:$D$37)</f>
        <v>1.2262286597999999E-2</v>
      </c>
    </row>
    <row r="6057" spans="1:12" x14ac:dyDescent="0.35">
      <c r="A6057" s="22">
        <v>42692</v>
      </c>
      <c r="B6057" s="21">
        <v>4.9709999999999997E-3</v>
      </c>
      <c r="C6057" s="21">
        <v>-1.9293999999999999E-2</v>
      </c>
      <c r="D6057" s="21">
        <v>4.6039999999999996E-3</v>
      </c>
      <c r="E6057" s="21">
        <v>-3.6679999999999998E-3</v>
      </c>
      <c r="F6057" s="21">
        <v>-4.6540000000000002E-3</v>
      </c>
      <c r="G6057" s="21">
        <v>2.0015000000000002E-2</v>
      </c>
      <c r="H6057" s="21">
        <v>-6.2350000000000001E-3</v>
      </c>
      <c r="I6057" s="21">
        <v>-1.4319999999999999E-3</v>
      </c>
      <c r="J6057" s="21">
        <v>-4.2599999999999999E-3</v>
      </c>
      <c r="K6057" s="21">
        <v>-9.4979999999999995E-3</v>
      </c>
      <c r="L6057" s="21" cm="1">
        <f t="array" ref="L6057">MMULT(B6057:K6057,$D$28:$D$37)</f>
        <v>1.4762174859999995E-3</v>
      </c>
    </row>
    <row r="6058" spans="1:12" x14ac:dyDescent="0.35">
      <c r="A6058" s="22">
        <v>42695</v>
      </c>
      <c r="B6058" s="21">
        <v>2.6100000000000002E-2</v>
      </c>
      <c r="C6058" s="21">
        <v>-2.702E-3</v>
      </c>
      <c r="D6058" s="21">
        <v>-4.1669999999999997E-3</v>
      </c>
      <c r="E6058" s="21">
        <v>1.1165E-2</v>
      </c>
      <c r="F6058" s="21">
        <v>-8.5700000000000001E-4</v>
      </c>
      <c r="G6058" s="21">
        <v>1.4430000000000001E-3</v>
      </c>
      <c r="H6058" s="21">
        <v>1.0805E-2</v>
      </c>
      <c r="I6058" s="21">
        <v>5.9170000000000004E-3</v>
      </c>
      <c r="J6058" s="21">
        <v>1.9449999999999999E-3</v>
      </c>
      <c r="K6058" s="21">
        <v>3.5230000000000001E-3</v>
      </c>
      <c r="L6058" s="21" cm="1">
        <f t="array" ref="L6058">MMULT(B6058:K6058,$D$28:$D$37)</f>
        <v>1.7273794350000003E-2</v>
      </c>
    </row>
    <row r="6059" spans="1:12" x14ac:dyDescent="0.35">
      <c r="A6059" s="22">
        <v>42696</v>
      </c>
      <c r="B6059" s="21">
        <v>6.8329999999999997E-3</v>
      </c>
      <c r="C6059" s="21">
        <v>3.6039000000000002E-2</v>
      </c>
      <c r="D6059" s="21">
        <v>1.5900000000000001E-3</v>
      </c>
      <c r="E6059" s="21">
        <v>7.3740000000000003E-3</v>
      </c>
      <c r="F6059" s="21">
        <v>2.1526E-2</v>
      </c>
      <c r="G6059" s="21">
        <v>3.1407999999999998E-2</v>
      </c>
      <c r="H6059" s="21">
        <v>2.0690000000000001E-3</v>
      </c>
      <c r="I6059" s="21">
        <v>1.8182E-2</v>
      </c>
      <c r="J6059" s="21">
        <v>7.2449999999999997E-3</v>
      </c>
      <c r="K6059" s="21">
        <v>8.3850000000000001E-3</v>
      </c>
      <c r="L6059" s="21" cm="1">
        <f t="array" ref="L6059">MMULT(B6059:K6059,$D$28:$D$37)</f>
        <v>8.0016736620000008E-3</v>
      </c>
    </row>
    <row r="6060" spans="1:12" x14ac:dyDescent="0.35">
      <c r="A6060" s="22">
        <v>42697</v>
      </c>
      <c r="B6060" s="21">
        <v>-6.6340000000000001E-3</v>
      </c>
      <c r="C6060" s="21">
        <v>1.0305E-2</v>
      </c>
      <c r="D6060" s="21">
        <v>3.7599999999999999E-3</v>
      </c>
      <c r="E6060" s="21">
        <v>-9.3980000000000001E-3</v>
      </c>
      <c r="F6060" s="21">
        <v>1.756E-3</v>
      </c>
      <c r="G6060" s="21">
        <v>2.5140000000000002E-3</v>
      </c>
      <c r="H6060" s="21">
        <v>-5.5059999999999996E-3</v>
      </c>
      <c r="I6060" s="21">
        <v>8.2279999999999992E-3</v>
      </c>
      <c r="J6060" s="21">
        <v>2.954E-3</v>
      </c>
      <c r="K6060" s="21">
        <v>-7.1549999999999999E-3</v>
      </c>
      <c r="L6060" s="21" cm="1">
        <f t="array" ref="L6060">MMULT(B6060:K6060,$D$28:$D$37)</f>
        <v>-4.7024544850000002E-3</v>
      </c>
    </row>
    <row r="6061" spans="1:12" x14ac:dyDescent="0.35">
      <c r="A6061" s="22">
        <v>42699</v>
      </c>
      <c r="B6061" s="21">
        <v>3.2000000000000003E-4</v>
      </c>
      <c r="C6061" s="21">
        <v>1.8173000000000002E-2</v>
      </c>
      <c r="D6061" s="21">
        <v>4.3280000000000002E-3</v>
      </c>
      <c r="E6061" s="21">
        <v>4.5399999999999998E-4</v>
      </c>
      <c r="F6061" s="21">
        <v>2.7439999999999999E-3</v>
      </c>
      <c r="G6061" s="21">
        <v>6.1310000000000002E-3</v>
      </c>
      <c r="H6061" s="21">
        <v>1.73E-3</v>
      </c>
      <c r="I6061" s="21">
        <v>-2.7780000000000001E-3</v>
      </c>
      <c r="J6061" s="21">
        <v>5.6350000000000003E-3</v>
      </c>
      <c r="K6061" s="21">
        <v>3.506E-3</v>
      </c>
      <c r="L6061" s="21" cm="1">
        <f t="array" ref="L6061">MMULT(B6061:K6061,$D$28:$D$37)</f>
        <v>9.1039989799999999E-4</v>
      </c>
    </row>
    <row r="6062" spans="1:12" x14ac:dyDescent="0.35">
      <c r="A6062" s="22">
        <v>42702</v>
      </c>
      <c r="B6062" s="21">
        <v>-1.7427999999999999E-2</v>
      </c>
      <c r="C6062" s="21">
        <v>-2.6949999999999999E-3</v>
      </c>
      <c r="D6062" s="21">
        <v>9.6139999999999993E-3</v>
      </c>
      <c r="E6062" s="21">
        <v>2.2279999999999999E-3</v>
      </c>
      <c r="F6062" s="21">
        <v>-7.0679999999999996E-3</v>
      </c>
      <c r="G6062" s="21">
        <v>-1.3986999999999999E-2</v>
      </c>
      <c r="H6062" s="21">
        <v>-1.3126000000000001E-2</v>
      </c>
      <c r="I6062" s="21">
        <v>2.7859999999999998E-3</v>
      </c>
      <c r="J6062" s="21">
        <v>-5.731E-3</v>
      </c>
      <c r="K6062" s="21">
        <v>-9.8989999999999998E-3</v>
      </c>
      <c r="L6062" s="21" cm="1">
        <f t="array" ref="L6062">MMULT(B6062:K6062,$D$28:$D$37)</f>
        <v>-1.0541441339999999E-2</v>
      </c>
    </row>
    <row r="6063" spans="1:12" x14ac:dyDescent="0.35">
      <c r="A6063" s="22">
        <v>42703</v>
      </c>
      <c r="B6063" s="21">
        <v>-5.5430000000000002E-3</v>
      </c>
      <c r="C6063" s="21">
        <v>-3.3397999999999997E-2</v>
      </c>
      <c r="D6063" s="21">
        <v>-9.358E-3</v>
      </c>
      <c r="E6063" s="21">
        <v>-3.1470000000000001E-3</v>
      </c>
      <c r="F6063" s="21">
        <v>-7.8079999999999998E-3</v>
      </c>
      <c r="G6063" s="21">
        <v>-6.8820000000000001E-3</v>
      </c>
      <c r="H6063" s="21">
        <v>-2.0999999999999999E-3</v>
      </c>
      <c r="I6063" s="21">
        <v>1.0071E-2</v>
      </c>
      <c r="J6063" s="21">
        <v>1.3321E-2</v>
      </c>
      <c r="K6063" s="21">
        <v>-7.45E-3</v>
      </c>
      <c r="L6063" s="21" cm="1">
        <f t="array" ref="L6063">MMULT(B6063:K6063,$D$28:$D$37)</f>
        <v>-4.2670604099999988E-3</v>
      </c>
    </row>
    <row r="6064" spans="1:12" x14ac:dyDescent="0.35">
      <c r="A6064" s="22">
        <v>42704</v>
      </c>
      <c r="B6064" s="21">
        <v>-1.5671999999999998E-2</v>
      </c>
      <c r="C6064" s="21">
        <v>-8.9700000000000001E-4</v>
      </c>
      <c r="D6064" s="21">
        <v>-1.1684E-2</v>
      </c>
      <c r="E6064" s="21">
        <v>-1.0913000000000001E-2</v>
      </c>
      <c r="F6064" s="21">
        <v>-1.6969999999999999E-3</v>
      </c>
      <c r="G6064" s="21">
        <v>-2.2629999999999998E-3</v>
      </c>
      <c r="H6064" s="21">
        <v>-2.4552999999999998E-2</v>
      </c>
      <c r="I6064" s="21">
        <v>-3.4380000000000001E-3</v>
      </c>
      <c r="J6064" s="21">
        <v>-4.1710000000000002E-3</v>
      </c>
      <c r="K6064" s="21">
        <v>-1.1061E-2</v>
      </c>
      <c r="L6064" s="21" cm="1">
        <f t="array" ref="L6064">MMULT(B6064:K6064,$D$28:$D$37)</f>
        <v>-1.3460471853999997E-2</v>
      </c>
    </row>
    <row r="6065" spans="1:12" x14ac:dyDescent="0.35">
      <c r="A6065" s="22">
        <v>42705</v>
      </c>
      <c r="B6065" s="21">
        <v>-9.2200000000000008E-3</v>
      </c>
      <c r="C6065" s="21">
        <v>-3.9704000000000003E-2</v>
      </c>
      <c r="D6065" s="21">
        <v>-6.7070000000000003E-3</v>
      </c>
      <c r="E6065" s="21">
        <v>-1.5973999999999999E-2</v>
      </c>
      <c r="F6065" s="21">
        <v>5.4100000000000003E-4</v>
      </c>
      <c r="G6065" s="21">
        <v>6.378E-3</v>
      </c>
      <c r="H6065" s="21">
        <v>-1.5102000000000001E-2</v>
      </c>
      <c r="I6065" s="21">
        <v>9.3150000000000004E-3</v>
      </c>
      <c r="J6065" s="21">
        <v>1.3200999999999999E-2</v>
      </c>
      <c r="K6065" s="21">
        <v>1.1584000000000001E-2</v>
      </c>
      <c r="L6065" s="21" cm="1">
        <f t="array" ref="L6065">MMULT(B6065:K6065,$D$28:$D$37)</f>
        <v>-7.4128536220000006E-3</v>
      </c>
    </row>
    <row r="6066" spans="1:12" x14ac:dyDescent="0.35">
      <c r="A6066" s="22">
        <v>42706</v>
      </c>
      <c r="B6066" s="21">
        <v>-4.4510000000000001E-3</v>
      </c>
      <c r="C6066" s="21">
        <v>-2.2539999999999999E-3</v>
      </c>
      <c r="D6066" s="21">
        <v>-1.941E-3</v>
      </c>
      <c r="E6066" s="21">
        <v>-4.5009999999999998E-3</v>
      </c>
      <c r="F6066" s="21">
        <v>3.0899999999999999E-3</v>
      </c>
      <c r="G6066" s="21">
        <v>1.8450999999999999E-2</v>
      </c>
      <c r="H6066" s="21">
        <v>3.7605E-2</v>
      </c>
      <c r="I6066" s="21">
        <v>-2.2218000000000002E-2</v>
      </c>
      <c r="J6066" s="21">
        <v>-7.7669999999999996E-3</v>
      </c>
      <c r="K6066" s="21">
        <v>-3.751E-3</v>
      </c>
      <c r="L6066" s="21" cm="1">
        <f t="array" ref="L6066">MMULT(B6066:K6066,$D$28:$D$37)</f>
        <v>-2.6216189670000001E-3</v>
      </c>
    </row>
    <row r="6067" spans="1:12" x14ac:dyDescent="0.35">
      <c r="A6067" s="22">
        <v>42709</v>
      </c>
      <c r="B6067" s="21">
        <v>2.5690999999999999E-2</v>
      </c>
      <c r="C6067" s="21">
        <v>2.9371000000000001E-2</v>
      </c>
      <c r="D6067" s="21">
        <v>8.8800000000000007E-3</v>
      </c>
      <c r="E6067" s="21">
        <v>1.8166999999999999E-2</v>
      </c>
      <c r="F6067" s="21">
        <v>-1.4630000000000001E-3</v>
      </c>
      <c r="G6067" s="21">
        <v>4.8399999999999997E-3</v>
      </c>
      <c r="H6067" s="21">
        <v>-2.4629999999999999E-3</v>
      </c>
      <c r="I6067" s="21">
        <v>5.0689999999999997E-3</v>
      </c>
      <c r="J6067" s="21">
        <v>2.2727000000000001E-2</v>
      </c>
      <c r="K6067" s="21">
        <v>2.7546999999999999E-2</v>
      </c>
      <c r="L6067" s="21" cm="1">
        <f t="array" ref="L6067">MMULT(B6067:K6067,$D$28:$D$37)</f>
        <v>1.9590163344999998E-2</v>
      </c>
    </row>
    <row r="6068" spans="1:12" x14ac:dyDescent="0.35">
      <c r="A6068" s="22">
        <v>42710</v>
      </c>
      <c r="B6068" s="21">
        <v>7.0590000000000002E-3</v>
      </c>
      <c r="C6068" s="21">
        <v>-5.0860000000000002E-3</v>
      </c>
      <c r="D6068" s="21">
        <v>-3.3500000000000001E-4</v>
      </c>
      <c r="E6068" s="21">
        <v>3.3739999999999998E-3</v>
      </c>
      <c r="F6068" s="21">
        <v>-7.2490000000000002E-3</v>
      </c>
      <c r="G6068" s="21">
        <v>-2.7529999999999998E-3</v>
      </c>
      <c r="H6068" s="21">
        <v>-4.9379999999999997E-3</v>
      </c>
      <c r="I6068" s="21">
        <v>-1.0430000000000001E-3</v>
      </c>
      <c r="J6068" s="21">
        <v>1.3332999999999999E-2</v>
      </c>
      <c r="K6068" s="21">
        <v>-2.4687000000000001E-2</v>
      </c>
      <c r="L6068" s="21" cm="1">
        <f t="array" ref="L6068">MMULT(B6068:K6068,$D$28:$D$37)</f>
        <v>2.6938081619999983E-3</v>
      </c>
    </row>
    <row r="6069" spans="1:12" x14ac:dyDescent="0.35">
      <c r="A6069" s="22">
        <v>42711</v>
      </c>
      <c r="B6069" s="21">
        <v>7.4539999999999997E-3</v>
      </c>
      <c r="C6069" s="21">
        <v>3.9279000000000001E-2</v>
      </c>
      <c r="D6069" s="21">
        <v>5.6179999999999997E-3</v>
      </c>
      <c r="E6069" s="21">
        <v>1.4766E-2</v>
      </c>
      <c r="F6069" s="21">
        <v>2.8895000000000001E-2</v>
      </c>
      <c r="G6069" s="21">
        <v>5.4375E-2</v>
      </c>
      <c r="H6069" s="21">
        <v>2.4813999999999999E-2</v>
      </c>
      <c r="I6069" s="21">
        <v>2.2981000000000001E-2</v>
      </c>
      <c r="J6069" s="21">
        <v>2.2416999999999999E-2</v>
      </c>
      <c r="K6069" s="21">
        <v>3.0255000000000001E-2</v>
      </c>
      <c r="L6069" s="21" cm="1">
        <f t="array" ref="L6069">MMULT(B6069:K6069,$D$28:$D$37)</f>
        <v>1.2990849952999999E-2</v>
      </c>
    </row>
    <row r="6070" spans="1:12" x14ac:dyDescent="0.35">
      <c r="A6070" s="22">
        <v>42712</v>
      </c>
      <c r="B6070" s="21">
        <v>-4.0109999999999998E-3</v>
      </c>
      <c r="C6070" s="21">
        <v>-4.4520000000000002E-3</v>
      </c>
      <c r="D6070" s="21">
        <v>4.4200000000000003E-3</v>
      </c>
      <c r="E6070" s="21">
        <v>1.4165000000000001E-2</v>
      </c>
      <c r="F6070" s="21">
        <v>5.2800000000000004E-4</v>
      </c>
      <c r="G6070" s="21">
        <v>-1.5183E-2</v>
      </c>
      <c r="H6070" s="21">
        <v>1.7641E-2</v>
      </c>
      <c r="I6070" s="21">
        <v>-1.872E-3</v>
      </c>
      <c r="J6070" s="21">
        <v>-5.1240000000000001E-3</v>
      </c>
      <c r="K6070" s="21">
        <v>-1.0557E-2</v>
      </c>
      <c r="L6070" s="21" cm="1">
        <f t="array" ref="L6070">MMULT(B6070:K6070,$D$28:$D$37)</f>
        <v>4.8477698000000142E-5</v>
      </c>
    </row>
    <row r="6071" spans="1:12" x14ac:dyDescent="0.35">
      <c r="A6071" s="22">
        <v>42713</v>
      </c>
      <c r="B6071" s="21">
        <v>1.7329999999999999E-3</v>
      </c>
      <c r="C6071" s="21">
        <v>-5.7200000000000003E-4</v>
      </c>
      <c r="D6071" s="21">
        <v>6.7250000000000001E-3</v>
      </c>
      <c r="E6071" s="21">
        <v>6.012E-3</v>
      </c>
      <c r="F6071" s="21">
        <v>6.489E-3</v>
      </c>
      <c r="G6071" s="21">
        <v>-7.3099999999999997E-3</v>
      </c>
      <c r="H6071" s="21">
        <v>1.8695E-2</v>
      </c>
      <c r="I6071" s="21">
        <v>1.7049999999999999E-3</v>
      </c>
      <c r="J6071" s="21">
        <v>7.1900000000000002E-4</v>
      </c>
      <c r="K6071" s="21">
        <v>3.2980000000000002E-3</v>
      </c>
      <c r="L6071" s="21" cm="1">
        <f t="array" ref="L6071">MMULT(B6071:K6071,$D$28:$D$37)</f>
        <v>3.762553992E-3</v>
      </c>
    </row>
    <row r="6072" spans="1:12" x14ac:dyDescent="0.35">
      <c r="A6072" s="22">
        <v>42716</v>
      </c>
      <c r="B6072" s="21">
        <v>-1.111E-2</v>
      </c>
      <c r="C6072" s="21">
        <v>1.3010000000000001E-3</v>
      </c>
      <c r="D6072" s="21">
        <v>3.9579999999999997E-3</v>
      </c>
      <c r="E6072" s="21">
        <v>-1.3606999999999999E-2</v>
      </c>
      <c r="F6072" s="21">
        <v>8.9210000000000001E-3</v>
      </c>
      <c r="G6072" s="21">
        <v>-2.4099999999999998E-3</v>
      </c>
      <c r="H6072" s="21">
        <v>8.0079999999999995E-3</v>
      </c>
      <c r="I6072" s="21">
        <v>3.4000000000000002E-4</v>
      </c>
      <c r="J6072" s="21">
        <v>4.3090000000000003E-3</v>
      </c>
      <c r="K6072" s="21">
        <v>-3.48E-3</v>
      </c>
      <c r="L6072" s="21" cm="1">
        <f t="array" ref="L6072">MMULT(B6072:K6072,$D$28:$D$37)</f>
        <v>-7.1754358839999999E-3</v>
      </c>
    </row>
    <row r="6073" spans="1:12" x14ac:dyDescent="0.35">
      <c r="A6073" s="22">
        <v>42717</v>
      </c>
      <c r="B6073" s="21">
        <v>1.8707999999999999E-2</v>
      </c>
      <c r="C6073" s="21">
        <v>2.9725000000000001E-2</v>
      </c>
      <c r="D6073" s="21">
        <v>7.7210000000000004E-3</v>
      </c>
      <c r="E6073" s="21">
        <v>2.1670000000000001E-3</v>
      </c>
      <c r="F6073" s="21">
        <v>1.4564000000000001E-2</v>
      </c>
      <c r="G6073" s="21">
        <v>1.879E-3</v>
      </c>
      <c r="H6073" s="21">
        <v>-1.291E-2</v>
      </c>
      <c r="I6073" s="21">
        <v>9.188E-3</v>
      </c>
      <c r="J6073" s="21">
        <v>5.8399999999999997E-3</v>
      </c>
      <c r="K6073" s="21">
        <v>1.4746E-2</v>
      </c>
      <c r="L6073" s="21" cm="1">
        <f t="array" ref="L6073">MMULT(B6073:K6073,$D$28:$D$37)</f>
        <v>1.2763960257000001E-2</v>
      </c>
    </row>
    <row r="6074" spans="1:12" x14ac:dyDescent="0.35">
      <c r="A6074" s="22">
        <v>42718</v>
      </c>
      <c r="B6074" s="21">
        <v>-7.1289999999999999E-3</v>
      </c>
      <c r="C6074" s="21">
        <v>2.725E-3</v>
      </c>
      <c r="D6074" s="21">
        <v>1.304E-3</v>
      </c>
      <c r="E6074" s="21">
        <v>-7.5709999999999996E-3</v>
      </c>
      <c r="F6074" s="21">
        <v>-4.1009999999999996E-3</v>
      </c>
      <c r="G6074" s="21">
        <v>-1.4600999999999999E-2</v>
      </c>
      <c r="H6074" s="21">
        <v>0</v>
      </c>
      <c r="I6074" s="21">
        <v>-9.4420000000000007E-3</v>
      </c>
      <c r="J6074" s="21">
        <v>-5.45E-3</v>
      </c>
      <c r="K6074" s="21">
        <v>-9.7509999999999993E-3</v>
      </c>
      <c r="L6074" s="21" cm="1">
        <f t="array" ref="L6074">MMULT(B6074:K6074,$D$28:$D$37)</f>
        <v>-6.4024416430000005E-3</v>
      </c>
    </row>
    <row r="6075" spans="1:12" x14ac:dyDescent="0.35">
      <c r="A6075" s="22">
        <v>42719</v>
      </c>
      <c r="B6075" s="21">
        <v>-1.0170999999999999E-2</v>
      </c>
      <c r="C6075" s="21">
        <v>-5.587E-3</v>
      </c>
      <c r="D6075" s="21">
        <v>-3.908E-3</v>
      </c>
      <c r="E6075" s="21">
        <v>-1.7829000000000001E-2</v>
      </c>
      <c r="F6075" s="21">
        <v>-1.0300000000000001E-3</v>
      </c>
      <c r="G6075" s="21">
        <v>1.495E-3</v>
      </c>
      <c r="H6075" s="21">
        <v>-3.0179999999999998E-3</v>
      </c>
      <c r="I6075" s="21">
        <v>-1.7701999999999999E-2</v>
      </c>
      <c r="J6075" s="21">
        <v>4.646E-3</v>
      </c>
      <c r="K6075" s="21">
        <v>-9.6539999999999994E-3</v>
      </c>
      <c r="L6075" s="21" cm="1">
        <f t="array" ref="L6075">MMULT(B6075:K6075,$D$28:$D$37)</f>
        <v>-1.0259356357000001E-2</v>
      </c>
    </row>
    <row r="6076" spans="1:12" x14ac:dyDescent="0.35">
      <c r="A6076" s="22">
        <v>42720</v>
      </c>
      <c r="B6076" s="21">
        <v>-4.2440000000000004E-3</v>
      </c>
      <c r="C6076" s="21">
        <v>2.4851000000000002E-2</v>
      </c>
      <c r="D6076" s="21">
        <v>7.1919999999999996E-3</v>
      </c>
      <c r="E6076" s="21">
        <v>-1.1271E-2</v>
      </c>
      <c r="F6076" s="21">
        <v>-5.3740000000000003E-3</v>
      </c>
      <c r="G6076" s="21">
        <v>-9.6380000000000007E-3</v>
      </c>
      <c r="H6076" s="21">
        <v>-4.0359999999999997E-3</v>
      </c>
      <c r="I6076" s="21">
        <v>-8.6600000000000002E-4</v>
      </c>
      <c r="J6076" s="21">
        <v>2.0396000000000001E-2</v>
      </c>
      <c r="K6076" s="21">
        <v>-7.2139999999999999E-3</v>
      </c>
      <c r="L6076" s="21" cm="1">
        <f t="array" ref="L6076">MMULT(B6076:K6076,$D$28:$D$37)</f>
        <v>-3.9249650930000008E-3</v>
      </c>
    </row>
    <row r="6077" spans="1:12" x14ac:dyDescent="0.35">
      <c r="A6077" s="22">
        <v>42723</v>
      </c>
      <c r="B6077" s="21">
        <v>1.0861000000000001E-2</v>
      </c>
      <c r="C6077" s="21">
        <v>1.1850000000000001E-3</v>
      </c>
      <c r="D6077" s="21">
        <v>-2.029E-3</v>
      </c>
      <c r="E6077" s="21">
        <v>3.065E-3</v>
      </c>
      <c r="F6077" s="21">
        <v>2.4420000000000002E-3</v>
      </c>
      <c r="G6077" s="21">
        <v>-5.4799999999999998E-4</v>
      </c>
      <c r="H6077" s="21">
        <v>-7.7679999999999997E-3</v>
      </c>
      <c r="I6077" s="21">
        <v>-1.73E-4</v>
      </c>
      <c r="J6077" s="21">
        <v>-1.3828999999999999E-2</v>
      </c>
      <c r="K6077" s="21">
        <v>-1.3749999999999999E-3</v>
      </c>
      <c r="L6077" s="21" cm="1">
        <f t="array" ref="L6077">MMULT(B6077:K6077,$D$28:$D$37)</f>
        <v>5.8038199509999992E-3</v>
      </c>
    </row>
    <row r="6078" spans="1:12" x14ac:dyDescent="0.35">
      <c r="A6078" s="22">
        <v>42724</v>
      </c>
      <c r="B6078" s="21">
        <v>6.8149999999999999E-3</v>
      </c>
      <c r="C6078" s="21">
        <v>2.9891999999999998E-2</v>
      </c>
      <c r="D6078" s="21">
        <v>2.764E-3</v>
      </c>
      <c r="E6078" s="21">
        <v>9.0139999999999994E-3</v>
      </c>
      <c r="F6078" s="21">
        <v>1.2330000000000001E-2</v>
      </c>
      <c r="G6078" s="21">
        <v>1.8513000000000002E-2</v>
      </c>
      <c r="H6078" s="21">
        <v>-4.084E-3</v>
      </c>
      <c r="I6078" s="21">
        <v>8.6700000000000004E-4</v>
      </c>
      <c r="J6078" s="21">
        <v>2.8279999999999998E-3</v>
      </c>
      <c r="K6078" s="21">
        <v>1.8485999999999999E-2</v>
      </c>
      <c r="L6078" s="21" cm="1">
        <f t="array" ref="L6078">MMULT(B6078:K6078,$D$28:$D$37)</f>
        <v>6.7199947569999991E-3</v>
      </c>
    </row>
    <row r="6079" spans="1:12" x14ac:dyDescent="0.35">
      <c r="A6079" s="22">
        <v>42725</v>
      </c>
      <c r="B6079" s="21">
        <v>-8.0400000000000003E-4</v>
      </c>
      <c r="C6079" s="21">
        <v>-5.2209999999999999E-3</v>
      </c>
      <c r="D6079" s="21">
        <v>-1.2160000000000001E-3</v>
      </c>
      <c r="E6079" s="21">
        <v>2.336E-3</v>
      </c>
      <c r="F6079" s="21">
        <v>-2.042E-3</v>
      </c>
      <c r="G6079" s="21">
        <v>-1.077E-3</v>
      </c>
      <c r="H6079" s="21">
        <v>3.418E-3</v>
      </c>
      <c r="I6079" s="21">
        <v>-4.5059999999999996E-3</v>
      </c>
      <c r="J6079" s="21">
        <v>-2.9380000000000001E-3</v>
      </c>
      <c r="K6079" s="21">
        <v>9.8469999999999999E-3</v>
      </c>
      <c r="L6079" s="21" cm="1">
        <f t="array" ref="L6079">MMULT(B6079:K6079,$D$28:$D$37)</f>
        <v>1.6212093000000048E-5</v>
      </c>
    </row>
    <row r="6080" spans="1:12" x14ac:dyDescent="0.35">
      <c r="A6080" s="22">
        <v>42726</v>
      </c>
      <c r="B6080" s="21">
        <v>-5.5279999999999999E-3</v>
      </c>
      <c r="C6080" s="21">
        <v>3.6110000000000001E-3</v>
      </c>
      <c r="D6080" s="21">
        <v>4.3839999999999999E-3</v>
      </c>
      <c r="E6080" s="21">
        <v>-1.6218E-2</v>
      </c>
      <c r="F6080" s="21">
        <v>-1.0232E-2</v>
      </c>
      <c r="G6080" s="21">
        <v>-1.5904999999999999E-2</v>
      </c>
      <c r="H6080" s="21">
        <v>6.1310000000000002E-3</v>
      </c>
      <c r="I6080" s="21">
        <v>-5.7450000000000001E-3</v>
      </c>
      <c r="J6080" s="21">
        <v>-1.32E-2</v>
      </c>
      <c r="K6080" s="21">
        <v>-3.0590000000000001E-3</v>
      </c>
      <c r="L6080" s="21" cm="1">
        <f t="array" ref="L6080">MMULT(B6080:K6080,$D$28:$D$37)</f>
        <v>-5.7617916219999989E-3</v>
      </c>
    </row>
    <row r="6081" spans="1:12" x14ac:dyDescent="0.35">
      <c r="A6081" s="22">
        <v>42727</v>
      </c>
      <c r="B6081" s="21">
        <v>-7.5030000000000001E-3</v>
      </c>
      <c r="C6081" s="21">
        <v>2.3459000000000001E-2</v>
      </c>
      <c r="D6081" s="21">
        <v>-4.6880000000000003E-3</v>
      </c>
      <c r="E6081" s="21">
        <v>3.2810000000000001E-3</v>
      </c>
      <c r="F6081" s="21">
        <v>-2.8059999999999999E-3</v>
      </c>
      <c r="G6081" s="21">
        <v>-9.7249999999999993E-3</v>
      </c>
      <c r="H6081" s="21">
        <v>8.463E-3</v>
      </c>
      <c r="I6081" s="21">
        <v>-1.751E-3</v>
      </c>
      <c r="J6081" s="21">
        <v>4.3E-3</v>
      </c>
      <c r="K6081" s="21">
        <v>-4.411E-3</v>
      </c>
      <c r="L6081" s="21" cm="1">
        <f t="array" ref="L6081">MMULT(B6081:K6081,$D$28:$D$37)</f>
        <v>-3.9182795399999998E-3</v>
      </c>
    </row>
    <row r="6082" spans="1:12" x14ac:dyDescent="0.35">
      <c r="A6082" s="22">
        <v>42731</v>
      </c>
      <c r="B6082" s="21">
        <v>1.4213E-2</v>
      </c>
      <c r="C6082" s="21">
        <v>2.9014999999999999E-2</v>
      </c>
      <c r="D6082" s="21">
        <v>-5.6800000000000004E-4</v>
      </c>
      <c r="E6082" s="21">
        <v>4.8580000000000003E-3</v>
      </c>
      <c r="F6082" s="21">
        <v>1.555E-3</v>
      </c>
      <c r="G6082" s="21">
        <v>-9.68E-4</v>
      </c>
      <c r="H6082" s="21">
        <v>1.5106E-2</v>
      </c>
      <c r="I6082" s="21">
        <v>-2.6310000000000001E-3</v>
      </c>
      <c r="J6082" s="21">
        <v>5.9500000000000004E-4</v>
      </c>
      <c r="K6082" s="21">
        <v>-1.1944E-2</v>
      </c>
      <c r="L6082" s="21" cm="1">
        <f t="array" ref="L6082">MMULT(B6082:K6082,$D$28:$D$37)</f>
        <v>9.029526274999998E-3</v>
      </c>
    </row>
    <row r="6083" spans="1:12" x14ac:dyDescent="0.35">
      <c r="A6083" s="22">
        <v>42732</v>
      </c>
      <c r="B6083" s="21">
        <v>9.4600000000000001E-4</v>
      </c>
      <c r="C6083" s="21">
        <v>9.5699999999999995E-4</v>
      </c>
      <c r="D6083" s="21">
        <v>-3.1689999999999999E-3</v>
      </c>
      <c r="E6083" s="21">
        <v>-8.6779999999999999E-3</v>
      </c>
      <c r="F6083" s="21">
        <v>-1.405E-3</v>
      </c>
      <c r="G6083" s="21">
        <v>-9.1369999999999993E-3</v>
      </c>
      <c r="H6083" s="21">
        <v>-7.6059999999999999E-3</v>
      </c>
      <c r="I6083" s="21">
        <v>-8.9689999999999995E-3</v>
      </c>
      <c r="J6083" s="21">
        <v>-9.2700000000000005E-3</v>
      </c>
      <c r="K6083" s="21">
        <v>-5.2639999999999996E-3</v>
      </c>
      <c r="L6083" s="21" cm="1">
        <f t="array" ref="L6083">MMULT(B6083:K6083,$D$28:$D$37)</f>
        <v>-2.362489592E-3</v>
      </c>
    </row>
    <row r="6084" spans="1:12" x14ac:dyDescent="0.35">
      <c r="A6084" s="22">
        <v>42733</v>
      </c>
      <c r="B6084" s="21">
        <v>-9.0399999999999994E-3</v>
      </c>
      <c r="C6084" s="21">
        <v>-2.3026999999999999E-2</v>
      </c>
      <c r="D6084" s="21">
        <v>8.9700000000000001E-4</v>
      </c>
      <c r="E6084" s="21">
        <v>-2.03E-4</v>
      </c>
      <c r="F6084" s="21">
        <v>2.22E-4</v>
      </c>
      <c r="G6084" s="21">
        <v>-3.2139999999999998E-3</v>
      </c>
      <c r="H6084" s="21">
        <v>-1E-3</v>
      </c>
      <c r="I6084" s="21">
        <v>-5.3200000000000003E-4</v>
      </c>
      <c r="J6084" s="21">
        <v>-4.8000000000000001E-4</v>
      </c>
      <c r="K6084" s="21">
        <v>7.8399999999999997E-4</v>
      </c>
      <c r="L6084" s="21" cm="1">
        <f t="array" ref="L6084">MMULT(B6084:K6084,$D$28:$D$37)</f>
        <v>-5.334062920999999E-3</v>
      </c>
    </row>
    <row r="6085" spans="1:12" x14ac:dyDescent="0.35">
      <c r="A6085" s="22">
        <v>42734</v>
      </c>
      <c r="B6085" s="21">
        <v>-1.9970000000000002E-2</v>
      </c>
      <c r="C6085" s="21">
        <v>-4.6119999999999998E-3</v>
      </c>
      <c r="D6085" s="21">
        <v>-8.7139999999999995E-3</v>
      </c>
      <c r="E6085" s="21">
        <v>-9.5259999999999997E-3</v>
      </c>
      <c r="F6085" s="21">
        <v>-7.5500000000000003E-3</v>
      </c>
      <c r="G6085" s="21">
        <v>-3.0839999999999999E-3</v>
      </c>
      <c r="H6085" s="21">
        <v>-9.6729999999999993E-3</v>
      </c>
      <c r="I6085" s="21">
        <v>-1.4205000000000001E-2</v>
      </c>
      <c r="J6085" s="21">
        <v>-7.6810000000000003E-3</v>
      </c>
      <c r="K6085" s="21">
        <v>-4.5050000000000003E-3</v>
      </c>
      <c r="L6085" s="21" cm="1">
        <f t="array" ref="L6085">MMULT(B6085:K6085,$D$28:$D$37)</f>
        <v>-1.5336762562000001E-2</v>
      </c>
    </row>
    <row r="6086" spans="1:12" x14ac:dyDescent="0.35">
      <c r="A6086" s="22">
        <v>42738</v>
      </c>
      <c r="B6086" s="21">
        <v>5.0679999999999996E-3</v>
      </c>
      <c r="C6086" s="21">
        <v>1.5443E-2</v>
      </c>
      <c r="D6086" s="21">
        <v>-1.7253000000000001E-2</v>
      </c>
      <c r="E6086" s="21">
        <v>7.8510000000000003E-3</v>
      </c>
      <c r="F6086" s="21">
        <v>1.7149999999999999E-3</v>
      </c>
      <c r="G6086" s="21">
        <v>-2.3900000000000002E-3</v>
      </c>
      <c r="H6086" s="21">
        <v>5.0520000000000001E-3</v>
      </c>
      <c r="I6086" s="21">
        <v>-3.0620000000000001E-3</v>
      </c>
      <c r="J6086" s="21">
        <v>-2.1770000000000001E-3</v>
      </c>
      <c r="K6086" s="21">
        <v>2.2623999999999998E-2</v>
      </c>
      <c r="L6086" s="21" cm="1">
        <f t="array" ref="L6086">MMULT(B6086:K6086,$D$28:$D$37)</f>
        <v>4.1910175459999996E-3</v>
      </c>
    </row>
    <row r="6087" spans="1:12" x14ac:dyDescent="0.35">
      <c r="A6087" s="22">
        <v>42739</v>
      </c>
      <c r="B6087" s="21">
        <v>4.6569999999999997E-3</v>
      </c>
      <c r="C6087" s="21">
        <v>4.6085000000000001E-2</v>
      </c>
      <c r="D6087" s="21">
        <v>-1.17E-3</v>
      </c>
      <c r="E6087" s="21">
        <v>6.5779999999999996E-3</v>
      </c>
      <c r="F6087" s="21">
        <v>8.8599999999999998E-3</v>
      </c>
      <c r="G6087" s="21">
        <v>1.2121E-2</v>
      </c>
      <c r="H6087" s="21">
        <v>-2.6809999999999998E-3</v>
      </c>
      <c r="I6087" s="21">
        <v>1.1563E-2</v>
      </c>
      <c r="J6087" s="21">
        <v>-1.939E-3</v>
      </c>
      <c r="K6087" s="21">
        <v>2.0969999999999999E-2</v>
      </c>
      <c r="L6087" s="21" cm="1">
        <f t="array" ref="L6087">MMULT(B6087:K6087,$D$28:$D$37)</f>
        <v>5.7828412129999991E-3</v>
      </c>
    </row>
    <row r="6088" spans="1:12" x14ac:dyDescent="0.35">
      <c r="A6088" s="22">
        <v>42740</v>
      </c>
      <c r="B6088" s="21">
        <v>3.0731999999999999E-2</v>
      </c>
      <c r="C6088" s="21">
        <v>-1.057E-3</v>
      </c>
      <c r="D6088" s="21">
        <v>1.841E-3</v>
      </c>
      <c r="E6088" s="21">
        <v>1.1032999999999999E-2</v>
      </c>
      <c r="F6088" s="21">
        <v>-1.1808000000000001E-2</v>
      </c>
      <c r="G6088" s="21">
        <v>-1.0305E-2</v>
      </c>
      <c r="H6088" s="21">
        <v>8.4010000000000005E-3</v>
      </c>
      <c r="I6088" s="21">
        <v>8.3940000000000004E-3</v>
      </c>
      <c r="J6088" s="21">
        <v>-6.8009999999999998E-3</v>
      </c>
      <c r="K6088" s="21">
        <v>-1.8799999999999999E-4</v>
      </c>
      <c r="L6088" s="21" cm="1">
        <f t="array" ref="L6088">MMULT(B6088:K6088,$D$28:$D$37)</f>
        <v>1.9562572698000002E-2</v>
      </c>
    </row>
    <row r="6089" spans="1:12" x14ac:dyDescent="0.35">
      <c r="A6089" s="22">
        <v>42741</v>
      </c>
      <c r="B6089" s="21">
        <v>1.9911999999999999E-2</v>
      </c>
      <c r="C6089" s="21">
        <v>9.9670000000000002E-3</v>
      </c>
      <c r="D6089" s="21">
        <v>8.855E-3</v>
      </c>
      <c r="E6089" s="21">
        <v>1.1219E-2</v>
      </c>
      <c r="F6089" s="21">
        <v>-2.7629999999999998E-3</v>
      </c>
      <c r="G6089" s="21">
        <v>-1.688E-3</v>
      </c>
      <c r="H6089" s="21">
        <v>3.4654999999999998E-2</v>
      </c>
      <c r="I6089" s="21">
        <v>1.1867000000000001E-2</v>
      </c>
      <c r="J6089" s="21">
        <v>6.3590000000000001E-3</v>
      </c>
      <c r="K6089" s="21">
        <v>1.602E-2</v>
      </c>
      <c r="L6089" s="21" cm="1">
        <f t="array" ref="L6089">MMULT(B6089:K6089,$D$28:$D$37)</f>
        <v>1.7105322300999998E-2</v>
      </c>
    </row>
    <row r="6090" spans="1:12" x14ac:dyDescent="0.35">
      <c r="A6090" s="22">
        <v>42744</v>
      </c>
      <c r="B6090" s="21">
        <v>1.168E-3</v>
      </c>
      <c r="C6090" s="21">
        <v>9.9120000000000007E-3</v>
      </c>
      <c r="D6090" s="21">
        <v>-2.7330000000000002E-3</v>
      </c>
      <c r="E6090" s="21">
        <v>5.9649999999999998E-3</v>
      </c>
      <c r="F6090" s="21">
        <v>5.8409999999999998E-3</v>
      </c>
      <c r="G6090" s="21">
        <v>1.691E-3</v>
      </c>
      <c r="H6090" s="21">
        <v>-9.6620000000000004E-3</v>
      </c>
      <c r="I6090" s="21">
        <v>1.8728999999999999E-2</v>
      </c>
      <c r="J6090" s="21">
        <v>-6.0800000000000003E-4</v>
      </c>
      <c r="K6090" s="21">
        <v>-9.8309999999999995E-3</v>
      </c>
      <c r="L6090" s="21" cm="1">
        <f t="array" ref="L6090">MMULT(B6090:K6090,$D$28:$D$37)</f>
        <v>1.765598197E-3</v>
      </c>
    </row>
    <row r="6091" spans="1:12" x14ac:dyDescent="0.35">
      <c r="A6091" s="22">
        <v>42745</v>
      </c>
      <c r="B6091" s="21">
        <v>-1.2800000000000001E-3</v>
      </c>
      <c r="C6091" s="21">
        <v>-6.097E-3</v>
      </c>
      <c r="D6091" s="21">
        <v>-1.495E-3</v>
      </c>
      <c r="E6091" s="21">
        <v>3.6679999999999998E-3</v>
      </c>
      <c r="F6091" s="21">
        <v>1.3327E-2</v>
      </c>
      <c r="G6091" s="21">
        <v>1.97E-3</v>
      </c>
      <c r="H6091" s="21">
        <v>-1.626E-2</v>
      </c>
      <c r="I6091" s="21">
        <v>-5.4980000000000003E-3</v>
      </c>
      <c r="J6091" s="21">
        <v>-3.8909999999999999E-3</v>
      </c>
      <c r="K6091" s="21">
        <v>-5.058E-3</v>
      </c>
      <c r="L6091" s="21" cm="1">
        <f t="array" ref="L6091">MMULT(B6091:K6091,$D$28:$D$37)</f>
        <v>-1.606728162E-3</v>
      </c>
    </row>
    <row r="6092" spans="1:12" x14ac:dyDescent="0.35">
      <c r="A6092" s="22">
        <v>42746</v>
      </c>
      <c r="B6092" s="21">
        <v>3.9199999999999999E-3</v>
      </c>
      <c r="C6092" s="21">
        <v>-6.0899999999999995E-4</v>
      </c>
      <c r="D6092" s="21">
        <v>5.2389999999999997E-3</v>
      </c>
      <c r="E6092" s="21">
        <v>5.5999999999999995E-4</v>
      </c>
      <c r="F6092" s="21">
        <v>-2.9390000000000002E-3</v>
      </c>
      <c r="G6092" s="21">
        <v>7.0200000000000004E-4</v>
      </c>
      <c r="H6092" s="21">
        <v>5.2890000000000003E-3</v>
      </c>
      <c r="I6092" s="21">
        <v>3.8010000000000001E-3</v>
      </c>
      <c r="J6092" s="21">
        <v>1.1107000000000001E-2</v>
      </c>
      <c r="K6092" s="21">
        <v>-7.9080000000000001E-3</v>
      </c>
      <c r="L6092" s="21" cm="1">
        <f t="array" ref="L6092">MMULT(B6092:K6092,$D$28:$D$37)</f>
        <v>2.8571089929999996E-3</v>
      </c>
    </row>
    <row r="6093" spans="1:12" x14ac:dyDescent="0.35">
      <c r="A6093" s="22">
        <v>42747</v>
      </c>
      <c r="B6093" s="21">
        <v>1.8297000000000001E-2</v>
      </c>
      <c r="C6093" s="21">
        <v>-6.0899999999999995E-4</v>
      </c>
      <c r="D6093" s="21">
        <v>1.0093E-2</v>
      </c>
      <c r="E6093" s="21">
        <v>1.614E-3</v>
      </c>
      <c r="F6093" s="21">
        <v>-4.6430000000000004E-3</v>
      </c>
      <c r="G6093" s="21">
        <v>4.4910000000000002E-3</v>
      </c>
      <c r="H6093" s="21">
        <v>-1.9729999999999999E-3</v>
      </c>
      <c r="I6093" s="21">
        <v>-1.2049999999999999E-3</v>
      </c>
      <c r="J6093" s="21">
        <v>-1.1468000000000001E-2</v>
      </c>
      <c r="K6093" s="21">
        <v>-5.5040000000000002E-3</v>
      </c>
      <c r="L6093" s="21" cm="1">
        <f t="array" ref="L6093">MMULT(B6093:K6093,$D$28:$D$37)</f>
        <v>1.0475245894000004E-2</v>
      </c>
    </row>
    <row r="6094" spans="1:12" x14ac:dyDescent="0.35">
      <c r="A6094" s="22">
        <v>42748</v>
      </c>
      <c r="B6094" s="21">
        <v>4.3020000000000003E-3</v>
      </c>
      <c r="C6094" s="21">
        <v>3.5541999999999997E-2</v>
      </c>
      <c r="D6094" s="21">
        <v>-4.914E-3</v>
      </c>
      <c r="E6094" s="21">
        <v>4.6990000000000001E-3</v>
      </c>
      <c r="F6094" s="21">
        <v>-2.22E-4</v>
      </c>
      <c r="G6094" s="21">
        <v>7.9629999999999996E-3</v>
      </c>
      <c r="H6094" s="21">
        <v>-1.977E-3</v>
      </c>
      <c r="I6094" s="21">
        <v>-3.1020000000000002E-3</v>
      </c>
      <c r="J6094" s="21">
        <v>9.1590000000000005E-3</v>
      </c>
      <c r="K6094" s="21">
        <v>9.9240000000000005E-3</v>
      </c>
      <c r="L6094" s="21" cm="1">
        <f t="array" ref="L6094">MMULT(B6094:K6094,$D$28:$D$37)</f>
        <v>3.3097557370000003E-3</v>
      </c>
    </row>
    <row r="6095" spans="1:12" x14ac:dyDescent="0.35">
      <c r="A6095" s="22">
        <v>42752</v>
      </c>
      <c r="B6095" s="21">
        <v>-9.0799999999999995E-3</v>
      </c>
      <c r="C6095" s="21">
        <v>-9.1269999999999997E-3</v>
      </c>
      <c r="D6095" s="21">
        <v>1.0288E-2</v>
      </c>
      <c r="E6095" s="21">
        <v>-3.6809999999999998E-3</v>
      </c>
      <c r="F6095" s="21">
        <v>6.5909999999999996E-3</v>
      </c>
      <c r="G6095" s="21">
        <v>3.1879999999999999E-3</v>
      </c>
      <c r="H6095" s="21">
        <v>0</v>
      </c>
      <c r="I6095" s="21">
        <v>2.5929999999999998E-3</v>
      </c>
      <c r="J6095" s="21">
        <v>-3.1459999999999999E-3</v>
      </c>
      <c r="K6095" s="21">
        <v>1.3794000000000001E-2</v>
      </c>
      <c r="L6095" s="21" cm="1">
        <f t="array" ref="L6095">MMULT(B6095:K6095,$D$28:$D$37)</f>
        <v>-3.9887143579999985E-3</v>
      </c>
    </row>
    <row r="6096" spans="1:12" x14ac:dyDescent="0.35">
      <c r="A6096" s="22">
        <v>42753</v>
      </c>
      <c r="B6096" s="21">
        <v>-2.7659999999999998E-3</v>
      </c>
      <c r="C6096" s="21">
        <v>1.1801000000000001E-2</v>
      </c>
      <c r="D6096" s="21">
        <v>-3.2600000000000001E-4</v>
      </c>
      <c r="E6096" s="21">
        <v>1.1230000000000001E-3</v>
      </c>
      <c r="F6096" s="21">
        <v>1.6919999999999999E-3</v>
      </c>
      <c r="G6096" s="21">
        <v>-1.3816E-2</v>
      </c>
      <c r="H6096" s="21">
        <v>3.3010000000000001E-3</v>
      </c>
      <c r="I6096" s="21">
        <v>7.7590000000000003E-3</v>
      </c>
      <c r="J6096" s="21">
        <v>7.5259999999999997E-3</v>
      </c>
      <c r="K6096" s="21">
        <v>-7.0829999999999999E-3</v>
      </c>
      <c r="L6096" s="21" cm="1">
        <f t="array" ref="L6096">MMULT(B6096:K6096,$D$28:$D$37)</f>
        <v>-9.2510916599999968E-4</v>
      </c>
    </row>
    <row r="6097" spans="1:12" x14ac:dyDescent="0.35">
      <c r="A6097" s="22">
        <v>42754</v>
      </c>
      <c r="B6097" s="21">
        <v>1.9319999999999999E-3</v>
      </c>
      <c r="C6097" s="21">
        <v>2.2655000000000002E-2</v>
      </c>
      <c r="D6097" s="21">
        <v>-4.3189999999999999E-3</v>
      </c>
      <c r="E6097" s="21">
        <v>-1.8420000000000001E-3</v>
      </c>
      <c r="F6097" s="21">
        <v>-5.6550000000000003E-3</v>
      </c>
      <c r="G6097" s="21">
        <v>3.0820000000000001E-3</v>
      </c>
      <c r="H6097" s="21">
        <v>1.0859000000000001E-2</v>
      </c>
      <c r="I6097" s="21">
        <v>-9.5809999999999992E-3</v>
      </c>
      <c r="J6097" s="21">
        <v>1.8433999999999999E-2</v>
      </c>
      <c r="K6097" s="21">
        <v>-6.3829999999999998E-3</v>
      </c>
      <c r="L6097" s="21" cm="1">
        <f t="array" ref="L6097">MMULT(B6097:K6097,$D$28:$D$37)</f>
        <v>4.660434119999999E-4</v>
      </c>
    </row>
    <row r="6098" spans="1:12" x14ac:dyDescent="0.35">
      <c r="A6098" s="22">
        <v>42755</v>
      </c>
      <c r="B6098" s="21">
        <v>-8.7799999999999998E-4</v>
      </c>
      <c r="C6098" s="21">
        <v>3.9789999999999999E-3</v>
      </c>
      <c r="D6098" s="21">
        <v>6.5499999999999998E-4</v>
      </c>
      <c r="E6098" s="21">
        <v>3.8920000000000001E-3</v>
      </c>
      <c r="F6098" s="21">
        <v>1.5510000000000001E-3</v>
      </c>
      <c r="G6098" s="21">
        <v>2.235E-3</v>
      </c>
      <c r="H6098" s="21">
        <v>-2.604E-3</v>
      </c>
      <c r="I6098" s="21">
        <v>-3.973E-3</v>
      </c>
      <c r="J6098" s="21">
        <v>-1.7750000000000001E-3</v>
      </c>
      <c r="K6098" s="21">
        <v>5.1009999999999996E-3</v>
      </c>
      <c r="L6098" s="21" cm="1">
        <f t="array" ref="L6098">MMULT(B6098:K6098,$D$28:$D$37)</f>
        <v>-6.3130872999999927E-5</v>
      </c>
    </row>
    <row r="6099" spans="1:12" x14ac:dyDescent="0.35">
      <c r="A6099" s="22">
        <v>42758</v>
      </c>
      <c r="B6099" s="21">
        <v>1.1814E-2</v>
      </c>
      <c r="C6099" s="21">
        <v>1.7121000000000001E-2</v>
      </c>
      <c r="D6099" s="21">
        <v>-7.1980000000000004E-3</v>
      </c>
      <c r="E6099" s="21">
        <v>6.4599999999999996E-3</v>
      </c>
      <c r="F6099" s="21">
        <v>1.8214999999999999E-2</v>
      </c>
      <c r="G6099" s="21">
        <v>1.1427E-2</v>
      </c>
      <c r="H6099" s="21">
        <v>-1.2076E-2</v>
      </c>
      <c r="I6099" s="21">
        <v>1.7340000000000001E-3</v>
      </c>
      <c r="J6099" s="21">
        <v>-1.1900000000000001E-4</v>
      </c>
      <c r="K6099" s="21">
        <v>7.5199999999999996E-4</v>
      </c>
      <c r="L6099" s="21" cm="1">
        <f t="array" ref="L6099">MMULT(B6099:K6099,$D$28:$D$37)</f>
        <v>7.3247382700000006E-3</v>
      </c>
    </row>
    <row r="6100" spans="1:12" x14ac:dyDescent="0.35">
      <c r="A6100" s="22">
        <v>42759</v>
      </c>
      <c r="B6100" s="21">
        <v>5.5750000000000001E-3</v>
      </c>
      <c r="C6100" s="21">
        <v>2.2859000000000001E-2</v>
      </c>
      <c r="D6100" s="21">
        <v>-2.7190000000000001E-3</v>
      </c>
      <c r="E6100" s="21">
        <v>5.3629999999999997E-3</v>
      </c>
      <c r="F6100" s="21">
        <v>-7.2000000000000002E-5</v>
      </c>
      <c r="G6100" s="21">
        <v>1.9564999999999999E-2</v>
      </c>
      <c r="H6100" s="21">
        <v>-9.2499999999999995E-3</v>
      </c>
      <c r="I6100" s="21">
        <v>1.1773E-2</v>
      </c>
      <c r="J6100" s="21">
        <v>1.6590000000000001E-3</v>
      </c>
      <c r="K6100" s="21">
        <v>3.9439999999999996E-3</v>
      </c>
      <c r="L6100" s="21" cm="1">
        <f t="array" ref="L6100">MMULT(B6100:K6100,$D$28:$D$37)</f>
        <v>4.4642218650000004E-3</v>
      </c>
    </row>
    <row r="6101" spans="1:12" x14ac:dyDescent="0.35">
      <c r="A6101" s="22">
        <v>42760</v>
      </c>
      <c r="B6101" s="21">
        <v>1.712E-2</v>
      </c>
      <c r="C6101" s="21">
        <v>-5.5000000000000003E-4</v>
      </c>
      <c r="D6101" s="21">
        <v>6.1130000000000004E-3</v>
      </c>
      <c r="E6101" s="21">
        <v>9.9080000000000001E-3</v>
      </c>
      <c r="F6101" s="21">
        <v>-4.2009999999999999E-3</v>
      </c>
      <c r="G6101" s="21">
        <v>-1.2703000000000001E-2</v>
      </c>
      <c r="H6101" s="21">
        <v>8.0029999999999997E-3</v>
      </c>
      <c r="I6101" s="21">
        <v>4.4489999999999998E-3</v>
      </c>
      <c r="J6101" s="21">
        <v>1.3016E-2</v>
      </c>
      <c r="K6101" s="21">
        <v>7.6709999999999999E-3</v>
      </c>
      <c r="L6101" s="21" cm="1">
        <f t="array" ref="L6101">MMULT(B6101:K6101,$D$28:$D$37)</f>
        <v>1.2529862056999999E-2</v>
      </c>
    </row>
    <row r="6102" spans="1:12" x14ac:dyDescent="0.35">
      <c r="A6102" s="22">
        <v>42761</v>
      </c>
      <c r="B6102" s="21">
        <v>3.1440000000000001E-3</v>
      </c>
      <c r="C6102" s="21">
        <v>-7.7019999999999996E-3</v>
      </c>
      <c r="D6102" s="21">
        <v>7.3899999999999997E-4</v>
      </c>
      <c r="E6102" s="21">
        <v>1.6590000000000001E-3</v>
      </c>
      <c r="F6102" s="21">
        <v>7.1279999999999998E-3</v>
      </c>
      <c r="G6102" s="21">
        <v>2.3270000000000001E-3</v>
      </c>
      <c r="H6102" s="21">
        <v>4.9950000000000001E-2</v>
      </c>
      <c r="I6102" s="21">
        <v>-4.0889999999999998E-3</v>
      </c>
      <c r="J6102" s="21">
        <v>2.6870000000000002E-3</v>
      </c>
      <c r="K6102" s="21">
        <v>-3.8990000000000001E-3</v>
      </c>
      <c r="L6102" s="21" cm="1">
        <f t="array" ref="L6102">MMULT(B6102:K6102,$D$28:$D$37)</f>
        <v>4.8033209920000002E-3</v>
      </c>
    </row>
    <row r="6103" spans="1:12" x14ac:dyDescent="0.35">
      <c r="A6103" s="22">
        <v>42762</v>
      </c>
      <c r="B6103" s="21">
        <v>-4.0280000000000003E-3</v>
      </c>
      <c r="C6103" s="21">
        <v>1.743E-3</v>
      </c>
      <c r="D6103" s="21">
        <v>8.0409999999999995E-3</v>
      </c>
      <c r="E6103" s="21">
        <v>1.3583E-2</v>
      </c>
      <c r="F6103" s="21">
        <v>-9.3899999999999995E-4</v>
      </c>
      <c r="G6103" s="21">
        <v>2.7300000000000002E-4</v>
      </c>
      <c r="H6103" s="21">
        <v>2.426E-2</v>
      </c>
      <c r="I6103" s="21">
        <v>-4.0027E-2</v>
      </c>
      <c r="J6103" s="21">
        <v>2.7959999999999999E-3</v>
      </c>
      <c r="K6103" s="21">
        <v>-8.574E-3</v>
      </c>
      <c r="L6103" s="21" cm="1">
        <f t="array" ref="L6103">MMULT(B6103:K6103,$D$28:$D$37)</f>
        <v>-1.807215944E-3</v>
      </c>
    </row>
    <row r="6104" spans="1:12" x14ac:dyDescent="0.35">
      <c r="A6104" s="22">
        <v>42765</v>
      </c>
      <c r="B6104" s="21">
        <v>-6.4489999999999999E-3</v>
      </c>
      <c r="C6104" s="21">
        <v>-9.1719999999999996E-3</v>
      </c>
      <c r="D6104" s="21">
        <v>1.302E-3</v>
      </c>
      <c r="E6104" s="21">
        <v>-3.8099999999999999E-4</v>
      </c>
      <c r="F6104" s="21">
        <v>1.0120000000000001E-3</v>
      </c>
      <c r="G6104" s="21">
        <v>4.3689999999999996E-3</v>
      </c>
      <c r="H6104" s="21">
        <v>-1.0458E-2</v>
      </c>
      <c r="I6104" s="21">
        <v>-3.9199999999999999E-3</v>
      </c>
      <c r="J6104" s="21">
        <v>-9.5259999999999997E-3</v>
      </c>
      <c r="K6104" s="21">
        <v>-2.068E-3</v>
      </c>
      <c r="L6104" s="21" cm="1">
        <f t="array" ref="L6104">MMULT(B6104:K6104,$D$28:$D$37)</f>
        <v>-4.7674529560000007E-3</v>
      </c>
    </row>
    <row r="6105" spans="1:12" x14ac:dyDescent="0.35">
      <c r="A6105" s="22">
        <v>42766</v>
      </c>
      <c r="B6105" s="21">
        <v>-8.3090000000000004E-3</v>
      </c>
      <c r="C6105" s="21">
        <v>5.1869999999999998E-3</v>
      </c>
      <c r="D6105" s="21">
        <v>-3.6579999999999998E-3</v>
      </c>
      <c r="E6105" s="21">
        <v>-1.6962999999999999E-2</v>
      </c>
      <c r="F6105" s="21">
        <v>-6.4270000000000004E-3</v>
      </c>
      <c r="G6105" s="21">
        <v>-6.6600000000000001E-3</v>
      </c>
      <c r="H6105" s="21">
        <v>-1.0569E-2</v>
      </c>
      <c r="I6105" s="21">
        <v>-1.2165E-2</v>
      </c>
      <c r="J6105" s="21">
        <v>-7.7409999999999996E-3</v>
      </c>
      <c r="K6105" s="21">
        <v>-3.3909999999999999E-3</v>
      </c>
      <c r="L6105" s="21" cm="1">
        <f t="array" ref="L6105">MMULT(B6105:K6105,$D$28:$D$37)</f>
        <v>-9.1420757650000021E-3</v>
      </c>
    </row>
    <row r="6106" spans="1:12" x14ac:dyDescent="0.35">
      <c r="A6106" s="22">
        <v>42767</v>
      </c>
      <c r="B6106" s="21">
        <v>1.0770999999999999E-2</v>
      </c>
      <c r="C6106" s="21">
        <v>-1.0678E-2</v>
      </c>
      <c r="D6106" s="21">
        <v>-1.224E-3</v>
      </c>
      <c r="E6106" s="21">
        <v>1.1400000000000001E-4</v>
      </c>
      <c r="F6106" s="21">
        <v>-1.018E-3</v>
      </c>
      <c r="G6106" s="21">
        <v>-9.9889999999999996E-3</v>
      </c>
      <c r="H6106" s="21">
        <v>1.0996000000000001E-2</v>
      </c>
      <c r="I6106" s="21">
        <v>-2.3904000000000002E-2</v>
      </c>
      <c r="J6106" s="21">
        <v>4.73E-4</v>
      </c>
      <c r="K6106" s="21">
        <v>2.2680000000000001E-3</v>
      </c>
      <c r="L6106" s="21" cm="1">
        <f t="array" ref="L6106">MMULT(B6106:K6106,$D$28:$D$37)</f>
        <v>4.9988812290000005E-3</v>
      </c>
    </row>
    <row r="6107" spans="1:12" x14ac:dyDescent="0.35">
      <c r="A6107" s="22">
        <v>42768</v>
      </c>
      <c r="B6107" s="21">
        <v>9.1310000000000002E-3</v>
      </c>
      <c r="C6107" s="21">
        <v>9.2680000000000002E-3</v>
      </c>
      <c r="D6107" s="21">
        <v>6.535E-3</v>
      </c>
      <c r="E6107" s="21">
        <v>-7.7399999999999995E-4</v>
      </c>
      <c r="F6107" s="21">
        <v>-3.565E-3</v>
      </c>
      <c r="G6107" s="21">
        <v>-5.5290000000000001E-3</v>
      </c>
      <c r="H6107" s="21">
        <v>-6.5259999999999997E-3</v>
      </c>
      <c r="I6107" s="21">
        <v>-5.5699999999999999E-4</v>
      </c>
      <c r="J6107" s="21">
        <v>-1.6540000000000001E-3</v>
      </c>
      <c r="K6107" s="21">
        <v>-4.1489999999999999E-3</v>
      </c>
      <c r="L6107" s="21" cm="1">
        <f t="array" ref="L6107">MMULT(B6107:K6107,$D$28:$D$37)</f>
        <v>4.7339669410000002E-3</v>
      </c>
    </row>
    <row r="6108" spans="1:12" x14ac:dyDescent="0.35">
      <c r="A6108" s="22">
        <v>42769</v>
      </c>
      <c r="B6108" s="21">
        <v>-3.5418999999999999E-2</v>
      </c>
      <c r="C6108" s="21">
        <v>-8.7500000000000002E-4</v>
      </c>
      <c r="D6108" s="21">
        <v>8.2780000000000006E-3</v>
      </c>
      <c r="E6108" s="21">
        <v>5.9020000000000001E-3</v>
      </c>
      <c r="F6108" s="21">
        <v>7.5209999999999999E-3</v>
      </c>
      <c r="G6108" s="21">
        <v>1.8624000000000002E-2</v>
      </c>
      <c r="H6108" s="21">
        <v>3.1280000000000001E-3</v>
      </c>
      <c r="I6108" s="21">
        <v>2.2089999999999999E-2</v>
      </c>
      <c r="J6108" s="21">
        <v>1.1243E-2</v>
      </c>
      <c r="K6108" s="21">
        <v>-8.3330000000000001E-3</v>
      </c>
      <c r="L6108" s="21" cm="1">
        <f t="array" ref="L6108">MMULT(B6108:K6108,$D$28:$D$37)</f>
        <v>-1.7036856643999995E-2</v>
      </c>
    </row>
    <row r="6109" spans="1:12" x14ac:dyDescent="0.35">
      <c r="A6109" s="22">
        <v>42772</v>
      </c>
      <c r="B6109" s="21">
        <v>-3.16E-3</v>
      </c>
      <c r="C6109" s="21">
        <v>2.5624000000000001E-2</v>
      </c>
      <c r="D6109" s="21">
        <v>1.6900000000000001E-3</v>
      </c>
      <c r="E6109" s="21">
        <v>2.3999999999999998E-3</v>
      </c>
      <c r="F6109" s="21">
        <v>-1.0799E-2</v>
      </c>
      <c r="G6109" s="21">
        <v>-9.2779999999999998E-3</v>
      </c>
      <c r="H6109" s="21">
        <v>-1.2470000000000001E-3</v>
      </c>
      <c r="I6109" s="21">
        <v>1.2168999999999999E-2</v>
      </c>
      <c r="J6109" s="21">
        <v>2.3410000000000002E-3</v>
      </c>
      <c r="K6109" s="21">
        <v>8.4030000000000007E-3</v>
      </c>
      <c r="L6109" s="21" cm="1">
        <f t="array" ref="L6109">MMULT(B6109:K6109,$D$28:$D$37)</f>
        <v>-3.9401374399999982E-4</v>
      </c>
    </row>
    <row r="6110" spans="1:12" x14ac:dyDescent="0.35">
      <c r="A6110" s="22">
        <v>42773</v>
      </c>
      <c r="B6110" s="21">
        <v>6.0179999999999999E-3</v>
      </c>
      <c r="C6110" s="21">
        <v>-1.1249999999999999E-3</v>
      </c>
      <c r="D6110" s="21">
        <v>1.1249999999999999E-3</v>
      </c>
      <c r="E6110" s="21">
        <v>7.2579999999999997E-3</v>
      </c>
      <c r="F6110" s="21">
        <v>1.1720000000000001E-3</v>
      </c>
      <c r="G6110" s="21">
        <v>-5.0959999999999998E-3</v>
      </c>
      <c r="H6110" s="21">
        <v>1.2488000000000001E-2</v>
      </c>
      <c r="I6110" s="21">
        <v>-8.7919999999999995E-3</v>
      </c>
      <c r="J6110" s="21">
        <v>1.8680000000000001E-3</v>
      </c>
      <c r="K6110" s="21">
        <v>1.8900000000000001E-4</v>
      </c>
      <c r="L6110" s="21" cm="1">
        <f t="array" ref="L6110">MMULT(B6110:K6110,$D$28:$D$37)</f>
        <v>4.5990830390000006E-3</v>
      </c>
    </row>
    <row r="6111" spans="1:12" x14ac:dyDescent="0.35">
      <c r="A6111" s="22">
        <v>42774</v>
      </c>
      <c r="B6111" s="21">
        <v>8.8739999999999999E-3</v>
      </c>
      <c r="C6111" s="21">
        <v>1.7864999999999999E-2</v>
      </c>
      <c r="D6111" s="21">
        <v>6.4199999999999999E-4</v>
      </c>
      <c r="E6111" s="21">
        <v>1.5579999999999999E-3</v>
      </c>
      <c r="F6111" s="21">
        <v>9.0010000000000003E-3</v>
      </c>
      <c r="G6111" s="21">
        <v>2.9069999999999999E-3</v>
      </c>
      <c r="H6111" s="21">
        <v>2.5284999999999998E-2</v>
      </c>
      <c r="I6111" s="21">
        <v>-3.6200000000000002E-4</v>
      </c>
      <c r="J6111" s="21">
        <v>6.4099999999999999E-3</v>
      </c>
      <c r="K6111" s="21">
        <v>2.0261000000000001E-2</v>
      </c>
      <c r="L6111" s="21" cm="1">
        <f t="array" ref="L6111">MMULT(B6111:K6111,$D$28:$D$37)</f>
        <v>8.322780640999998E-3</v>
      </c>
    </row>
    <row r="6112" spans="1:12" x14ac:dyDescent="0.35">
      <c r="A6112" s="22">
        <v>42775</v>
      </c>
      <c r="B6112" s="21">
        <v>2.013E-3</v>
      </c>
      <c r="C6112" s="21">
        <v>2.7167E-2</v>
      </c>
      <c r="D6112" s="21">
        <v>-1.524E-3</v>
      </c>
      <c r="E6112" s="21">
        <v>6.6449999999999999E-3</v>
      </c>
      <c r="F6112" s="21">
        <v>6.0200000000000002E-3</v>
      </c>
      <c r="G6112" s="21">
        <v>1.4907E-2</v>
      </c>
      <c r="H6112" s="21">
        <v>-3.9100000000000003E-3</v>
      </c>
      <c r="I6112" s="21">
        <v>1.0685E-2</v>
      </c>
      <c r="J6112" s="21">
        <v>4.9789999999999999E-3</v>
      </c>
      <c r="K6112" s="21">
        <v>2.6540000000000001E-2</v>
      </c>
      <c r="L6112" s="21" cm="1">
        <f t="array" ref="L6112">MMULT(B6112:K6112,$D$28:$D$37)</f>
        <v>4.3109168370000003E-3</v>
      </c>
    </row>
    <row r="6113" spans="1:12" x14ac:dyDescent="0.35">
      <c r="A6113" s="22">
        <v>42776</v>
      </c>
      <c r="B6113" s="21">
        <v>7.4269999999999996E-3</v>
      </c>
      <c r="C6113" s="21">
        <v>1.11E-4</v>
      </c>
      <c r="D6113" s="21">
        <v>1.0765E-2</v>
      </c>
      <c r="E6113" s="21">
        <v>2.1516E-2</v>
      </c>
      <c r="F6113" s="21">
        <v>8.2190000000000006E-3</v>
      </c>
      <c r="G6113" s="21">
        <v>5.9839999999999997E-3</v>
      </c>
      <c r="H6113" s="21">
        <v>1.5398999999999999E-2</v>
      </c>
      <c r="I6113" s="21">
        <v>7.3460000000000001E-3</v>
      </c>
      <c r="J6113" s="21">
        <v>-3.9179999999999996E-3</v>
      </c>
      <c r="K6113" s="21">
        <v>1.6452999999999999E-2</v>
      </c>
      <c r="L6113" s="21" cm="1">
        <f t="array" ref="L6113">MMULT(B6113:K6113,$D$28:$D$37)</f>
        <v>1.0219493783E-2</v>
      </c>
    </row>
    <row r="6114" spans="1:12" x14ac:dyDescent="0.35">
      <c r="A6114" s="22">
        <v>42779</v>
      </c>
      <c r="B6114" s="21">
        <v>1.0961E-2</v>
      </c>
      <c r="C6114" s="21">
        <v>4.2231999999999999E-2</v>
      </c>
      <c r="D6114" s="21">
        <v>-2.225E-3</v>
      </c>
      <c r="E6114" s="21">
        <v>-2.0000000000000001E-4</v>
      </c>
      <c r="F6114" s="21">
        <v>1.4300000000000001E-4</v>
      </c>
      <c r="G6114" s="21">
        <v>-9.4600000000000001E-4</v>
      </c>
      <c r="H6114" s="21">
        <v>4.7580000000000001E-3</v>
      </c>
      <c r="I6114" s="21">
        <v>-1.957E-3</v>
      </c>
      <c r="J6114" s="21">
        <v>1.0758E-2</v>
      </c>
      <c r="K6114" s="21">
        <v>-2.3119999999999998E-3</v>
      </c>
      <c r="L6114" s="21" cm="1">
        <f t="array" ref="L6114">MMULT(B6114:K6114,$D$28:$D$37)</f>
        <v>6.5046706230000011E-3</v>
      </c>
    </row>
    <row r="6115" spans="1:12" x14ac:dyDescent="0.35">
      <c r="A6115" s="22">
        <v>42780</v>
      </c>
      <c r="B6115" s="21">
        <v>-1.6699999999999999E-4</v>
      </c>
      <c r="C6115" s="21">
        <v>1.354E-3</v>
      </c>
      <c r="D6115" s="21">
        <v>2.1510000000000001E-3</v>
      </c>
      <c r="E6115" s="21">
        <v>-5.4000000000000003E-3</v>
      </c>
      <c r="F6115" s="21">
        <v>1.0652999999999999E-2</v>
      </c>
      <c r="G6115" s="21">
        <v>2.4628000000000001E-2</v>
      </c>
      <c r="H6115" s="21">
        <v>-4.7349999999999996E-3</v>
      </c>
      <c r="I6115" s="21">
        <v>8.3759999999999998E-3</v>
      </c>
      <c r="J6115" s="21">
        <v>5.8370000000000002E-3</v>
      </c>
      <c r="K6115" s="21">
        <v>6.4180000000000001E-3</v>
      </c>
      <c r="L6115" s="21" cm="1">
        <f t="array" ref="L6115">MMULT(B6115:K6115,$D$28:$D$37)</f>
        <v>5.5963400900000001E-4</v>
      </c>
    </row>
    <row r="6116" spans="1:12" x14ac:dyDescent="0.35">
      <c r="A6116" s="22">
        <v>42781</v>
      </c>
      <c r="B6116" s="21">
        <v>7.5440000000000004E-3</v>
      </c>
      <c r="C6116" s="21">
        <v>-4.3420000000000004E-3</v>
      </c>
      <c r="D6116" s="21">
        <v>5.3249999999999999E-3</v>
      </c>
      <c r="E6116" s="21">
        <v>7.1279999999999998E-3</v>
      </c>
      <c r="F6116" s="21">
        <v>5.8719999999999996E-3</v>
      </c>
      <c r="G6116" s="21">
        <v>1.5716000000000001E-2</v>
      </c>
      <c r="H6116" s="21">
        <v>1.1299E-2</v>
      </c>
      <c r="I6116" s="21">
        <v>4.9490000000000003E-3</v>
      </c>
      <c r="J6116" s="21">
        <v>1.7863E-2</v>
      </c>
      <c r="K6116" s="21">
        <v>3.3660000000000001E-3</v>
      </c>
      <c r="L6116" s="21" cm="1">
        <f t="array" ref="L6116">MMULT(B6116:K6116,$D$28:$D$37)</f>
        <v>7.24344551E-3</v>
      </c>
    </row>
    <row r="6117" spans="1:12" x14ac:dyDescent="0.35">
      <c r="A6117" s="22">
        <v>42782</v>
      </c>
      <c r="B6117" s="21">
        <v>1.709E-3</v>
      </c>
      <c r="C6117" s="21">
        <v>-3.8640000000000001E-2</v>
      </c>
      <c r="D6117" s="21">
        <v>1.7390000000000001E-3</v>
      </c>
      <c r="E6117" s="21">
        <v>-4.8999999999999998E-5</v>
      </c>
      <c r="F6117" s="21">
        <v>-4.5710000000000004E-3</v>
      </c>
      <c r="G6117" s="21">
        <v>-7.6709999999999999E-3</v>
      </c>
      <c r="H6117" s="21">
        <v>-1.3819E-2</v>
      </c>
      <c r="I6117" s="21">
        <v>-2.2859999999999998E-3</v>
      </c>
      <c r="J6117" s="21">
        <v>-2.24E-4</v>
      </c>
      <c r="K6117" s="21">
        <v>-6.1789999999999996E-3</v>
      </c>
      <c r="L6117" s="21" cm="1">
        <f t="array" ref="L6117">MMULT(B6117:K6117,$D$28:$D$37)</f>
        <v>-6.7896029400000006E-4</v>
      </c>
    </row>
    <row r="6118" spans="1:12" x14ac:dyDescent="0.35">
      <c r="A6118" s="22">
        <v>42783</v>
      </c>
      <c r="B6118" s="21">
        <v>1.1019999999999999E-3</v>
      </c>
      <c r="C6118" s="21">
        <v>1.2196E-2</v>
      </c>
      <c r="D6118" s="21">
        <v>8.6820000000000005E-3</v>
      </c>
      <c r="E6118" s="21">
        <v>-6.9620000000000003E-3</v>
      </c>
      <c r="F6118" s="21">
        <v>1.0315E-2</v>
      </c>
      <c r="G6118" s="21">
        <v>5.5030000000000001E-3</v>
      </c>
      <c r="H6118" s="21">
        <v>6.5589999999999997E-3</v>
      </c>
      <c r="I6118" s="21">
        <v>1.0928999999999999E-2</v>
      </c>
      <c r="J6118" s="21">
        <v>-8.9400000000000005E-4</v>
      </c>
      <c r="K6118" s="21">
        <v>8.1720000000000004E-3</v>
      </c>
      <c r="L6118" s="21" cm="1">
        <f t="array" ref="L6118">MMULT(B6118:K6118,$D$28:$D$37)</f>
        <v>2.271697781E-3</v>
      </c>
    </row>
    <row r="6119" spans="1:12" x14ac:dyDescent="0.35">
      <c r="A6119" s="22">
        <v>42787</v>
      </c>
      <c r="B6119" s="21">
        <v>1.3455E-2</v>
      </c>
      <c r="C6119" s="21">
        <v>1.8955E-2</v>
      </c>
      <c r="D6119" s="21">
        <v>1.8779999999999999E-3</v>
      </c>
      <c r="E6119" s="21">
        <v>5.8630000000000002E-3</v>
      </c>
      <c r="F6119" s="21">
        <v>1.4126E-2</v>
      </c>
      <c r="G6119" s="21">
        <v>6.646E-3</v>
      </c>
      <c r="H6119" s="21">
        <v>4.7390000000000002E-3</v>
      </c>
      <c r="I6119" s="21">
        <v>3.313E-3</v>
      </c>
      <c r="J6119" s="21">
        <v>-1.5330999999999999E-2</v>
      </c>
      <c r="K6119" s="21">
        <v>1.0749E-2</v>
      </c>
      <c r="L6119" s="21" cm="1">
        <f t="array" ref="L6119">MMULT(B6119:K6119,$D$28:$D$37)</f>
        <v>1.0017314589000001E-2</v>
      </c>
    </row>
    <row r="6120" spans="1:12" x14ac:dyDescent="0.35">
      <c r="A6120" s="22">
        <v>42788</v>
      </c>
      <c r="B6120" s="21">
        <v>-9.6900000000000003E-4</v>
      </c>
      <c r="C6120" s="21">
        <v>-1.3988E-2</v>
      </c>
      <c r="D6120" s="21">
        <v>-1.4840000000000001E-3</v>
      </c>
      <c r="E6120" s="21">
        <v>2.8779999999999999E-3</v>
      </c>
      <c r="F6120" s="21">
        <v>1.586E-3</v>
      </c>
      <c r="G6120" s="21">
        <v>-5.8250000000000003E-3</v>
      </c>
      <c r="H6120" s="21">
        <v>-2.9480000000000001E-3</v>
      </c>
      <c r="I6120" s="21">
        <v>5.2099999999999998E-4</v>
      </c>
      <c r="J6120" s="21">
        <v>-3.5230000000000001E-3</v>
      </c>
      <c r="K6120" s="21">
        <v>1.5342E-2</v>
      </c>
      <c r="L6120" s="21" cm="1">
        <f t="array" ref="L6120">MMULT(B6120:K6120,$D$28:$D$37)</f>
        <v>2.5148973399999992E-4</v>
      </c>
    </row>
    <row r="6121" spans="1:12" x14ac:dyDescent="0.35">
      <c r="A6121" s="22">
        <v>42789</v>
      </c>
      <c r="B6121" s="21">
        <v>-3.9969999999999997E-3</v>
      </c>
      <c r="C6121" s="21">
        <v>-6.4056000000000002E-2</v>
      </c>
      <c r="D6121" s="21">
        <v>3.2850000000000002E-3</v>
      </c>
      <c r="E6121" s="21">
        <v>-8.7670000000000005E-3</v>
      </c>
      <c r="F6121" s="21">
        <v>-3.718E-3</v>
      </c>
      <c r="G6121" s="21">
        <v>-1.3021E-2</v>
      </c>
      <c r="H6121" s="21">
        <v>-6.5050000000000004E-3</v>
      </c>
      <c r="I6121" s="21">
        <v>1.2160000000000001E-3</v>
      </c>
      <c r="J6121" s="21">
        <v>-7.7549999999999997E-3</v>
      </c>
      <c r="K6121" s="21">
        <v>-1.4595E-2</v>
      </c>
      <c r="L6121" s="21" cm="1">
        <f t="array" ref="L6121">MMULT(B6121:K6121,$D$28:$D$37)</f>
        <v>-4.9680541910000001E-3</v>
      </c>
    </row>
    <row r="6122" spans="1:12" x14ac:dyDescent="0.35">
      <c r="A6122" s="22">
        <v>42790</v>
      </c>
      <c r="B6122" s="21">
        <v>-8.1550000000000008E-3</v>
      </c>
      <c r="C6122" s="21">
        <v>3.9449999999999997E-3</v>
      </c>
      <c r="D6122" s="21">
        <v>2.9629999999999999E-3</v>
      </c>
      <c r="E6122" s="21">
        <v>-3.4450000000000001E-3</v>
      </c>
      <c r="F6122" s="21">
        <v>8.5690000000000002E-3</v>
      </c>
      <c r="G6122" s="21">
        <v>3.9579999999999997E-3</v>
      </c>
      <c r="H6122" s="21">
        <v>1.3690000000000001E-2</v>
      </c>
      <c r="I6122" s="21">
        <v>-2.7759999999999998E-3</v>
      </c>
      <c r="J6122" s="21">
        <v>9.2000000000000003E-4</v>
      </c>
      <c r="K6122" s="21">
        <v>8.1899999999999994E-3</v>
      </c>
      <c r="L6122" s="21" cm="1">
        <f t="array" ref="L6122">MMULT(B6122:K6122,$D$28:$D$37)</f>
        <v>-3.5163916490000002E-3</v>
      </c>
    </row>
    <row r="6123" spans="1:12" x14ac:dyDescent="0.35">
      <c r="A6123" s="22">
        <v>42793</v>
      </c>
      <c r="B6123" s="21">
        <v>4.0229999999999997E-3</v>
      </c>
      <c r="C6123" s="21">
        <v>-4.1907E-2</v>
      </c>
      <c r="D6123" s="21">
        <v>-1.2903E-2</v>
      </c>
      <c r="E6123" s="21">
        <v>2.3900000000000001E-4</v>
      </c>
      <c r="F6123" s="21">
        <v>-4.4539999999999996E-3</v>
      </c>
      <c r="G6123" s="21">
        <v>4.2050000000000004E-3</v>
      </c>
      <c r="H6123" s="21">
        <v>6.4590000000000003E-3</v>
      </c>
      <c r="I6123" s="21">
        <v>-1.2178E-2</v>
      </c>
      <c r="J6123" s="21">
        <v>4.2490000000000002E-3</v>
      </c>
      <c r="K6123" s="21">
        <v>-2.9380000000000001E-3</v>
      </c>
      <c r="L6123" s="21" cm="1">
        <f t="array" ref="L6123">MMULT(B6123:K6123,$D$28:$D$37)</f>
        <v>5.8335728799999945E-4</v>
      </c>
    </row>
    <row r="6124" spans="1:12" x14ac:dyDescent="0.35">
      <c r="A6124" s="22">
        <v>42794</v>
      </c>
      <c r="B6124" s="21">
        <v>-4.2420000000000001E-3</v>
      </c>
      <c r="C6124" s="21">
        <v>1.5270000000000001E-2</v>
      </c>
      <c r="D6124" s="21">
        <v>5.1970000000000002E-3</v>
      </c>
      <c r="E6124" s="21">
        <v>5.6446000000000003E-2</v>
      </c>
      <c r="F6124" s="21">
        <v>-2.6840000000000002E-3</v>
      </c>
      <c r="G6124" s="21">
        <v>-2.6825000000000002E-2</v>
      </c>
      <c r="H6124" s="21">
        <v>-1.1084999999999999E-2</v>
      </c>
      <c r="I6124" s="21">
        <v>1.585E-3</v>
      </c>
      <c r="J6124" s="21">
        <v>-5.2599999999999999E-3</v>
      </c>
      <c r="K6124" s="21">
        <v>-9.1870000000000007E-3</v>
      </c>
      <c r="L6124" s="21" cm="1">
        <f t="array" ref="L6124">MMULT(B6124:K6124,$D$28:$D$37)</f>
        <v>3.9875947750000005E-3</v>
      </c>
    </row>
    <row r="6125" spans="1:12" x14ac:dyDescent="0.35">
      <c r="A6125" s="22">
        <v>42795</v>
      </c>
      <c r="B6125" s="21">
        <v>9.5139999999999999E-3</v>
      </c>
      <c r="C6125" s="21">
        <v>1.2E-4</v>
      </c>
      <c r="D6125" s="21">
        <v>1.0966999999999999E-2</v>
      </c>
      <c r="E6125" s="21">
        <v>5.2490000000000002E-3</v>
      </c>
      <c r="F6125" s="21">
        <v>1.2213999999999999E-2</v>
      </c>
      <c r="G6125" s="21">
        <v>9.5200000000000007E-2</v>
      </c>
      <c r="H6125" s="21">
        <v>1.0914E-2</v>
      </c>
      <c r="I6125" s="21">
        <v>4.7479999999999996E-3</v>
      </c>
      <c r="J6125" s="21">
        <v>1.7243000000000001E-2</v>
      </c>
      <c r="K6125" s="21">
        <v>1.3821E-2</v>
      </c>
      <c r="L6125" s="21" cm="1">
        <f t="array" ref="L6125">MMULT(B6125:K6125,$D$28:$D$37)</f>
        <v>9.707114846999999E-3</v>
      </c>
    </row>
    <row r="6126" spans="1:12" x14ac:dyDescent="0.35">
      <c r="A6126" s="22">
        <v>42796</v>
      </c>
      <c r="B6126" s="21">
        <v>-4.888E-3</v>
      </c>
      <c r="C6126" s="21">
        <v>1.8400000000000001E-3</v>
      </c>
      <c r="D6126" s="21">
        <v>-6.3540000000000003E-3</v>
      </c>
      <c r="E6126" s="21">
        <v>6.87E-4</v>
      </c>
      <c r="F6126" s="21">
        <v>8.6580000000000008E-3</v>
      </c>
      <c r="G6126" s="21">
        <v>-1.2891E-2</v>
      </c>
      <c r="H6126" s="21">
        <v>-1.0505E-2</v>
      </c>
      <c r="I6126" s="21">
        <v>-3.5E-4</v>
      </c>
      <c r="J6126" s="21">
        <v>-1.0962E-2</v>
      </c>
      <c r="K6126" s="21">
        <v>-2.588E-3</v>
      </c>
      <c r="L6126" s="21" cm="1">
        <f t="array" ref="L6126">MMULT(B6126:K6126,$D$28:$D$37)</f>
        <v>-3.8019382479999998E-3</v>
      </c>
    </row>
    <row r="6127" spans="1:12" x14ac:dyDescent="0.35">
      <c r="A6127" s="22">
        <v>42797</v>
      </c>
      <c r="B6127" s="21">
        <v>1.1429999999999999E-3</v>
      </c>
      <c r="C6127" s="21">
        <v>4.352E-3</v>
      </c>
      <c r="D6127" s="21">
        <v>-2.5739999999999999E-3</v>
      </c>
      <c r="E6127" s="21">
        <v>4.2099999999999999E-4</v>
      </c>
      <c r="F6127" s="21">
        <v>-9.4600000000000001E-4</v>
      </c>
      <c r="G6127" s="21">
        <v>1.592E-2</v>
      </c>
      <c r="H6127" s="21">
        <v>-5.0130000000000001E-3</v>
      </c>
      <c r="I6127" s="21">
        <v>-3.5E-4</v>
      </c>
      <c r="J6127" s="21">
        <v>-8.3409999999999995E-3</v>
      </c>
      <c r="K6127" s="21">
        <v>-1.9030999999999999E-2</v>
      </c>
      <c r="L6127" s="21" cm="1">
        <f t="array" ref="L6127">MMULT(B6127:K6127,$D$28:$D$37)</f>
        <v>-7.55363297E-4</v>
      </c>
    </row>
    <row r="6128" spans="1:12" x14ac:dyDescent="0.35">
      <c r="A6128" s="22">
        <v>42800</v>
      </c>
      <c r="B6128" s="21">
        <v>-3.8479999999999999E-3</v>
      </c>
      <c r="C6128" s="21">
        <v>-1.431E-3</v>
      </c>
      <c r="D6128" s="21">
        <v>1.016E-3</v>
      </c>
      <c r="E6128" s="21">
        <v>-2.8180000000000002E-3</v>
      </c>
      <c r="F6128" s="21">
        <v>-4.6010000000000001E-3</v>
      </c>
      <c r="G6128" s="21">
        <v>-8.0800000000000004E-3</v>
      </c>
      <c r="H6128" s="21">
        <v>-2.9640000000000001E-3</v>
      </c>
      <c r="I6128" s="21">
        <v>-7.3559999999999997E-3</v>
      </c>
      <c r="J6128" s="21">
        <v>-8.0699999999999999E-4</v>
      </c>
      <c r="K6128" s="21">
        <v>1.235E-3</v>
      </c>
      <c r="L6128" s="21" cm="1">
        <f t="array" ref="L6128">MMULT(B6128:K6128,$D$28:$D$37)</f>
        <v>-3.3483910180000004E-3</v>
      </c>
    </row>
    <row r="6129" spans="1:12" x14ac:dyDescent="0.35">
      <c r="A6129" s="22">
        <v>42801</v>
      </c>
      <c r="B6129" s="21">
        <v>-6.9700000000000003E-4</v>
      </c>
      <c r="C6129" s="21">
        <v>-1.043E-2</v>
      </c>
      <c r="D6129" s="21">
        <v>3.1199999999999999E-4</v>
      </c>
      <c r="E6129" s="21">
        <v>3.6120000000000002E-3</v>
      </c>
      <c r="F6129" s="21">
        <v>-7.5440000000000004E-3</v>
      </c>
      <c r="G6129" s="21">
        <v>-2.222E-3</v>
      </c>
      <c r="H6129" s="21">
        <v>-5.0540000000000003E-3</v>
      </c>
      <c r="I6129" s="21">
        <v>-8.4690000000000008E-3</v>
      </c>
      <c r="J6129" s="21">
        <v>-6.5729999999999998E-3</v>
      </c>
      <c r="K6129" s="21">
        <v>-3.875E-3</v>
      </c>
      <c r="L6129" s="21" cm="1">
        <f t="array" ref="L6129">MMULT(B6129:K6129,$D$28:$D$37)</f>
        <v>-1.416920466E-3</v>
      </c>
    </row>
    <row r="6130" spans="1:12" x14ac:dyDescent="0.35">
      <c r="A6130" s="22">
        <v>42802</v>
      </c>
      <c r="B6130" s="21">
        <v>5.2950000000000002E-3</v>
      </c>
      <c r="C6130" s="21">
        <v>-6.9189999999999998E-3</v>
      </c>
      <c r="D6130" s="21">
        <v>1.56E-4</v>
      </c>
      <c r="E6130" s="21">
        <v>4.0480000000000004E-3</v>
      </c>
      <c r="F6130" s="21">
        <v>6.1640000000000002E-3</v>
      </c>
      <c r="G6130" s="21">
        <v>6.0610000000000004E-3</v>
      </c>
      <c r="H6130" s="21">
        <v>-4.4819999999999999E-3</v>
      </c>
      <c r="I6130" s="21">
        <v>-8.1849999999999996E-3</v>
      </c>
      <c r="J6130" s="21">
        <v>2.7859999999999998E-3</v>
      </c>
      <c r="K6130" s="21">
        <v>-7.0699999999999995E-4</v>
      </c>
      <c r="L6130" s="21" cm="1">
        <f t="array" ref="L6130">MMULT(B6130:K6130,$D$28:$D$37)</f>
        <v>2.8986254999999999E-3</v>
      </c>
    </row>
    <row r="6131" spans="1:12" x14ac:dyDescent="0.35">
      <c r="A6131" s="22">
        <v>42803</v>
      </c>
      <c r="B6131" s="21">
        <v>2.9390000000000002E-3</v>
      </c>
      <c r="C6131" s="21">
        <v>-7.9799999999999992E-3</v>
      </c>
      <c r="D6131" s="21">
        <v>3.8999999999999999E-4</v>
      </c>
      <c r="E6131" s="21">
        <v>3.4009999999999999E-3</v>
      </c>
      <c r="F6131" s="21">
        <v>-2.042E-3</v>
      </c>
      <c r="G6131" s="21">
        <v>-1.967E-3</v>
      </c>
      <c r="H6131" s="21">
        <v>-4.202E-3</v>
      </c>
      <c r="I6131" s="21">
        <v>-9.8670000000000008E-3</v>
      </c>
      <c r="J6131" s="21">
        <v>-9.2599999999999996E-4</v>
      </c>
      <c r="K6131" s="21">
        <v>-2.6540000000000001E-3</v>
      </c>
      <c r="L6131" s="21" cm="1">
        <f t="array" ref="L6131">MMULT(B6131:K6131,$D$28:$D$37)</f>
        <v>9.1313458700000038E-4</v>
      </c>
    </row>
    <row r="6132" spans="1:12" x14ac:dyDescent="0.35">
      <c r="A6132" s="22">
        <v>42804</v>
      </c>
      <c r="B6132" s="21">
        <v>-6.3299999999999999E-4</v>
      </c>
      <c r="C6132" s="21">
        <v>-4.9410000000000001E-3</v>
      </c>
      <c r="D6132" s="21">
        <v>-1.2489999999999999E-3</v>
      </c>
      <c r="E6132" s="21">
        <v>2.7550000000000001E-3</v>
      </c>
      <c r="F6132" s="21">
        <v>1.5690000000000001E-3</v>
      </c>
      <c r="G6132" s="21">
        <v>5.0509999999999999E-3</v>
      </c>
      <c r="H6132" s="21">
        <v>-1.5070000000000001E-3</v>
      </c>
      <c r="I6132" s="21">
        <v>-1.1958999999999999E-2</v>
      </c>
      <c r="J6132" s="21">
        <v>3.5920000000000001E-3</v>
      </c>
      <c r="K6132" s="21">
        <v>1.242E-3</v>
      </c>
      <c r="L6132" s="21" cm="1">
        <f t="array" ref="L6132">MMULT(B6132:K6132,$D$28:$D$37)</f>
        <v>-8.4805652199999989E-4</v>
      </c>
    </row>
    <row r="6133" spans="1:12" x14ac:dyDescent="0.35">
      <c r="A6133" s="22">
        <v>42807</v>
      </c>
      <c r="B6133" s="21">
        <v>2.4989999999999999E-3</v>
      </c>
      <c r="C6133" s="21">
        <v>1.0177E-2</v>
      </c>
      <c r="D6133" s="21">
        <v>-2.8909999999999999E-3</v>
      </c>
      <c r="E6133" s="21">
        <v>7.3419999999999996E-3</v>
      </c>
      <c r="F6133" s="21">
        <v>3.9500000000000004E-3</v>
      </c>
      <c r="G6133" s="21">
        <v>0</v>
      </c>
      <c r="H6133" s="21">
        <v>-9.6589999999999992E-3</v>
      </c>
      <c r="I6133" s="21">
        <v>1.8339999999999999E-3</v>
      </c>
      <c r="J6133" s="21">
        <v>4.7330000000000002E-3</v>
      </c>
      <c r="K6133" s="21">
        <v>4.2529999999999998E-3</v>
      </c>
      <c r="L6133" s="21" cm="1">
        <f t="array" ref="L6133">MMULT(B6133:K6133,$D$28:$D$37)</f>
        <v>2.2167264200000001E-3</v>
      </c>
    </row>
    <row r="6134" spans="1:12" x14ac:dyDescent="0.35">
      <c r="A6134" s="22">
        <v>42808</v>
      </c>
      <c r="B6134" s="21">
        <v>-2.4109999999999999E-3</v>
      </c>
      <c r="C6134" s="21">
        <v>4.8056000000000001E-2</v>
      </c>
      <c r="D6134" s="21">
        <v>1.4890000000000001E-3</v>
      </c>
      <c r="E6134" s="21">
        <v>1.0640000000000001E-3</v>
      </c>
      <c r="F6134" s="21">
        <v>-1.8309999999999999E-3</v>
      </c>
      <c r="G6134" s="21">
        <v>4.4130000000000003E-3</v>
      </c>
      <c r="H6134" s="21">
        <v>1.524E-3</v>
      </c>
      <c r="I6134" s="21">
        <v>-6.5900000000000004E-3</v>
      </c>
      <c r="J6134" s="21">
        <v>-8.7329999999999994E-3</v>
      </c>
      <c r="K6134" s="21">
        <v>1.0763999999999999E-2</v>
      </c>
      <c r="L6134" s="21" cm="1">
        <f t="array" ref="L6134">MMULT(B6134:K6134,$D$28:$D$37)</f>
        <v>-8.1001436299999992E-4</v>
      </c>
    </row>
    <row r="6135" spans="1:12" x14ac:dyDescent="0.35">
      <c r="A6135" s="22">
        <v>42809</v>
      </c>
      <c r="B6135" s="21">
        <v>5.1599999999999997E-4</v>
      </c>
      <c r="C6135" s="21">
        <v>-8.7980000000000003E-3</v>
      </c>
      <c r="D6135" s="21">
        <v>6.2600000000000004E-4</v>
      </c>
      <c r="E6135" s="21">
        <v>-5.7700000000000004E-4</v>
      </c>
      <c r="F6135" s="21">
        <v>5.3680000000000004E-3</v>
      </c>
      <c r="G6135" s="21">
        <v>1.6230999999999999E-2</v>
      </c>
      <c r="H6135" s="21">
        <v>9.1299999999999997E-4</v>
      </c>
      <c r="I6135" s="21">
        <v>4.9750000000000003E-3</v>
      </c>
      <c r="J6135" s="21">
        <v>1.7967E-2</v>
      </c>
      <c r="K6135" s="21">
        <v>6.6340000000000001E-3</v>
      </c>
      <c r="L6135" s="21" cm="1">
        <f t="array" ref="L6135">MMULT(B6135:K6135,$D$28:$D$37)</f>
        <v>1.4599549239999998E-3</v>
      </c>
    </row>
    <row r="6136" spans="1:12" x14ac:dyDescent="0.35">
      <c r="A6136" s="22">
        <v>42810</v>
      </c>
      <c r="B6136" s="21">
        <v>5.2800000000000004E-4</v>
      </c>
      <c r="C6136" s="21">
        <v>2.4714E-2</v>
      </c>
      <c r="D6136" s="21">
        <v>7.8200000000000003E-4</v>
      </c>
      <c r="E6136" s="21">
        <v>3.3939999999999999E-3</v>
      </c>
      <c r="F6136" s="21">
        <v>5.2719999999999998E-3</v>
      </c>
      <c r="G6136" s="21">
        <v>-5.9999999999999995E-4</v>
      </c>
      <c r="H6136" s="21">
        <v>6.3850000000000001E-3</v>
      </c>
      <c r="I6136" s="21">
        <v>4.7670000000000004E-3</v>
      </c>
      <c r="J6136" s="21">
        <v>2.7330000000000002E-3</v>
      </c>
      <c r="K6136" s="21">
        <v>-1.041E-3</v>
      </c>
      <c r="L6136" s="21" cm="1">
        <f t="array" ref="L6136">MMULT(B6136:K6136,$D$28:$D$37)</f>
        <v>1.8151858900000001E-3</v>
      </c>
    </row>
    <row r="6137" spans="1:12" x14ac:dyDescent="0.35">
      <c r="A6137" s="22">
        <v>42811</v>
      </c>
      <c r="B6137" s="21">
        <v>-1.3010000000000001E-3</v>
      </c>
      <c r="C6137" s="21">
        <v>-2.0990000000000002E-3</v>
      </c>
      <c r="D6137" s="21">
        <v>5.1570000000000001E-3</v>
      </c>
      <c r="E6137" s="21">
        <v>-7.6099999999999996E-4</v>
      </c>
      <c r="F6137" s="21">
        <v>5.8500000000000002E-3</v>
      </c>
      <c r="G6137" s="21">
        <v>3.725E-3</v>
      </c>
      <c r="H6137" s="21">
        <v>1.8127000000000001E-2</v>
      </c>
      <c r="I6137" s="21">
        <v>1.7883E-2</v>
      </c>
      <c r="J6137" s="21">
        <v>3.0660000000000001E-3</v>
      </c>
      <c r="K6137" s="21">
        <v>3.4719999999999998E-3</v>
      </c>
      <c r="L6137" s="21" cm="1">
        <f t="array" ref="L6137">MMULT(B6137:K6137,$D$28:$D$37)</f>
        <v>2.2467763700000005E-3</v>
      </c>
    </row>
    <row r="6138" spans="1:12" x14ac:dyDescent="0.35">
      <c r="A6138" s="22">
        <v>42814</v>
      </c>
      <c r="B6138" s="21">
        <v>5.4669999999999996E-3</v>
      </c>
      <c r="C6138" s="21">
        <v>1.606E-3</v>
      </c>
      <c r="D6138" s="21">
        <v>1.088E-3</v>
      </c>
      <c r="E6138" s="21">
        <v>-4.0559999999999997E-3</v>
      </c>
      <c r="F6138" s="21">
        <v>-1.2031999999999999E-2</v>
      </c>
      <c r="G6138" s="21">
        <v>-1.4127000000000001E-2</v>
      </c>
      <c r="H6138" s="21">
        <v>3.264E-3</v>
      </c>
      <c r="I6138" s="21">
        <v>5.3799999999999996E-4</v>
      </c>
      <c r="J6138" s="21">
        <v>3.9620000000000002E-3</v>
      </c>
      <c r="K6138" s="21">
        <v>1.5225000000000001E-2</v>
      </c>
      <c r="L6138" s="21" cm="1">
        <f t="array" ref="L6138">MMULT(B6138:K6138,$D$28:$D$37)</f>
        <v>3.233231882E-3</v>
      </c>
    </row>
    <row r="6139" spans="1:12" x14ac:dyDescent="0.35">
      <c r="A6139" s="22">
        <v>42815</v>
      </c>
      <c r="B6139" s="21">
        <v>-1.6067999999999999E-2</v>
      </c>
      <c r="C6139" s="21">
        <v>-4.2914000000000001E-2</v>
      </c>
      <c r="D6139" s="21">
        <v>-2.019E-3</v>
      </c>
      <c r="E6139" s="21">
        <v>-1.0366E-2</v>
      </c>
      <c r="F6139" s="21">
        <v>-8.0510000000000009E-3</v>
      </c>
      <c r="G6139" s="21">
        <v>-5.2220000000000001E-3</v>
      </c>
      <c r="H6139" s="21">
        <v>-1.8338E-2</v>
      </c>
      <c r="I6139" s="21">
        <v>-4.8380000000000003E-3</v>
      </c>
      <c r="J6139" s="21">
        <v>4.7359999999999998E-3</v>
      </c>
      <c r="K6139" s="21">
        <v>-1.1417999999999999E-2</v>
      </c>
      <c r="L6139" s="21" cm="1">
        <f t="array" ref="L6139">MMULT(B6139:K6139,$D$28:$D$37)</f>
        <v>-1.3137809813999998E-2</v>
      </c>
    </row>
    <row r="6140" spans="1:12" x14ac:dyDescent="0.35">
      <c r="A6140" s="22">
        <v>42816</v>
      </c>
      <c r="B6140" s="21">
        <v>5.764E-3</v>
      </c>
      <c r="C6140" s="21">
        <v>1.7273E-2</v>
      </c>
      <c r="D6140" s="21">
        <v>4.5129999999999997E-3</v>
      </c>
      <c r="E6140" s="21">
        <v>2.7759999999999998E-3</v>
      </c>
      <c r="F6140" s="21">
        <v>5.1159999999999999E-3</v>
      </c>
      <c r="G6140" s="21">
        <v>5.2490000000000002E-3</v>
      </c>
      <c r="H6140" s="21">
        <v>1.0244E-2</v>
      </c>
      <c r="I6140" s="21">
        <v>6.3020000000000003E-3</v>
      </c>
      <c r="J6140" s="21">
        <v>3.4118999999999997E-2</v>
      </c>
      <c r="K6140" s="21">
        <v>-7.0504999999999998E-2</v>
      </c>
      <c r="L6140" s="21" cm="1">
        <f t="array" ref="L6140">MMULT(B6140:K6140,$D$28:$D$37)</f>
        <v>2.1455485379999997E-3</v>
      </c>
    </row>
    <row r="6141" spans="1:12" x14ac:dyDescent="0.35">
      <c r="A6141" s="22">
        <v>42817</v>
      </c>
      <c r="B6141" s="21">
        <v>-8.0199999999999998E-4</v>
      </c>
      <c r="C6141" s="21">
        <v>-9.0200000000000002E-4</v>
      </c>
      <c r="D6141" s="21">
        <v>-7.7499999999999997E-4</v>
      </c>
      <c r="E6141" s="21">
        <v>-2.0890000000000001E-3</v>
      </c>
      <c r="F6141" s="21">
        <v>4.2750000000000002E-3</v>
      </c>
      <c r="G6141" s="21">
        <v>1.214E-3</v>
      </c>
      <c r="H6141" s="21">
        <v>-2.9799999999999998E-4</v>
      </c>
      <c r="I6141" s="21">
        <v>-7.1599999999999995E-4</v>
      </c>
      <c r="J6141" s="21">
        <v>1.0853E-2</v>
      </c>
      <c r="K6141" s="21">
        <v>2.6891999999999999E-2</v>
      </c>
      <c r="L6141" s="21" cm="1">
        <f t="array" ref="L6141">MMULT(B6141:K6141,$D$28:$D$37)</f>
        <v>8.0695197299999999E-4</v>
      </c>
    </row>
    <row r="6142" spans="1:12" x14ac:dyDescent="0.35">
      <c r="A6142" s="22">
        <v>42818</v>
      </c>
      <c r="B6142" s="21">
        <v>-2.0890000000000001E-3</v>
      </c>
      <c r="C6142" s="21">
        <v>3.2890999999999997E-2</v>
      </c>
      <c r="D6142" s="21">
        <v>2.6359999999999999E-3</v>
      </c>
      <c r="E6142" s="21">
        <v>2.7339999999999999E-3</v>
      </c>
      <c r="F6142" s="21">
        <v>-1.892E-3</v>
      </c>
      <c r="G6142" s="21">
        <v>-2.911E-3</v>
      </c>
      <c r="H6142" s="21">
        <v>-3.5799999999999998E-3</v>
      </c>
      <c r="I6142" s="21">
        <v>1.7188999999999999E-2</v>
      </c>
      <c r="J6142" s="21">
        <v>3.8649999999999999E-3</v>
      </c>
      <c r="K6142" s="21">
        <v>1.788E-2</v>
      </c>
      <c r="L6142" s="21" cm="1">
        <f t="array" ref="L6142">MMULT(B6142:K6142,$D$28:$D$37)</f>
        <v>1.4092511249999998E-3</v>
      </c>
    </row>
    <row r="6143" spans="1:12" x14ac:dyDescent="0.35">
      <c r="A6143" s="22">
        <v>42821</v>
      </c>
      <c r="B6143" s="21">
        <v>1.431E-3</v>
      </c>
      <c r="C6143" s="21">
        <v>2.6828000000000001E-2</v>
      </c>
      <c r="D6143" s="21">
        <v>1.16E-3</v>
      </c>
      <c r="E6143" s="21">
        <v>1.0775E-2</v>
      </c>
      <c r="F6143" s="21">
        <v>-5.6870000000000002E-3</v>
      </c>
      <c r="G6143" s="21">
        <v>-7.9070000000000008E-3</v>
      </c>
      <c r="H6143" s="21">
        <v>8.9800000000000004E-4</v>
      </c>
      <c r="I6143" s="21">
        <v>7.3930000000000003E-3</v>
      </c>
      <c r="J6143" s="21">
        <v>-3.529E-3</v>
      </c>
      <c r="K6143" s="21">
        <v>-7.6299999999999996E-3</v>
      </c>
      <c r="L6143" s="21" cm="1">
        <f t="array" ref="L6143">MMULT(B6143:K6143,$D$28:$D$37)</f>
        <v>2.35748096E-3</v>
      </c>
    </row>
    <row r="6144" spans="1:12" x14ac:dyDescent="0.35">
      <c r="A6144" s="22">
        <v>42822</v>
      </c>
      <c r="B6144" s="21">
        <v>1.0841E-2</v>
      </c>
      <c r="C6144" s="21">
        <v>2.6755999999999999E-2</v>
      </c>
      <c r="D6144" s="21">
        <v>-3.0899999999999998E-4</v>
      </c>
      <c r="E6144" s="21">
        <v>9.2829999999999996E-3</v>
      </c>
      <c r="F6144" s="21">
        <v>2.2469999999999999E-3</v>
      </c>
      <c r="G6144" s="21">
        <v>1.0299000000000001E-2</v>
      </c>
      <c r="H6144" s="21">
        <v>2.9910000000000002E-3</v>
      </c>
      <c r="I6144" s="21">
        <v>2.0969999999999999E-3</v>
      </c>
      <c r="J6144" s="21">
        <v>1.4168E-2</v>
      </c>
      <c r="K6144" s="21">
        <v>1.2337000000000001E-2</v>
      </c>
      <c r="L6144" s="21" cm="1">
        <f t="array" ref="L6144">MMULT(B6144:K6144,$D$28:$D$37)</f>
        <v>8.800838779E-3</v>
      </c>
    </row>
    <row r="6145" spans="1:12" x14ac:dyDescent="0.35">
      <c r="A6145" s="22">
        <v>42823</v>
      </c>
      <c r="B6145" s="21">
        <v>2.1402000000000001E-2</v>
      </c>
      <c r="C6145" s="21">
        <v>-2.52E-4</v>
      </c>
      <c r="D6145" s="21">
        <v>-4.712E-3</v>
      </c>
      <c r="E6145" s="21">
        <v>-1.9009999999999999E-3</v>
      </c>
      <c r="F6145" s="21">
        <v>-1.0870000000000001E-3</v>
      </c>
      <c r="G6145" s="21">
        <v>-2.3059999999999999E-3</v>
      </c>
      <c r="H6145" s="21">
        <v>3.5790000000000001E-3</v>
      </c>
      <c r="I6145" s="21">
        <v>3.313E-3</v>
      </c>
      <c r="J6145" s="21">
        <v>1.0579999999999999E-3</v>
      </c>
      <c r="K6145" s="21">
        <v>1.06E-3</v>
      </c>
      <c r="L6145" s="21" cm="1">
        <f t="array" ref="L6145">MMULT(B6145:K6145,$D$28:$D$37)</f>
        <v>1.2098140753000001E-2</v>
      </c>
    </row>
    <row r="6146" spans="1:12" x14ac:dyDescent="0.35">
      <c r="A6146" s="22">
        <v>42824</v>
      </c>
      <c r="B6146" s="21">
        <v>2.31E-3</v>
      </c>
      <c r="C6146" s="21">
        <v>1.9469999999999999E-3</v>
      </c>
      <c r="D6146" s="21">
        <v>3.7260000000000001E-3</v>
      </c>
      <c r="E6146" s="21">
        <v>2.3249999999999998E-3</v>
      </c>
      <c r="F6146" s="21">
        <v>-6.1200000000000002E-4</v>
      </c>
      <c r="G6146" s="21">
        <v>1.0950000000000001E-3</v>
      </c>
      <c r="H6146" s="21">
        <v>1.4859999999999999E-3</v>
      </c>
      <c r="I6146" s="21">
        <v>1.0775E-2</v>
      </c>
      <c r="J6146" s="21">
        <v>5.2899999999999996E-4</v>
      </c>
      <c r="K6146" s="21">
        <v>-1.1291000000000001E-2</v>
      </c>
      <c r="L6146" s="21" cm="1">
        <f t="array" ref="L6146">MMULT(B6146:K6146,$D$28:$D$37)</f>
        <v>2.1251210109999997E-3</v>
      </c>
    </row>
    <row r="6147" spans="1:12" x14ac:dyDescent="0.35">
      <c r="A6147" s="22">
        <v>42825</v>
      </c>
      <c r="B6147" s="21">
        <v>1.1639E-2</v>
      </c>
      <c r="C6147" s="21">
        <v>1.3669999999999999E-3</v>
      </c>
      <c r="D6147" s="21">
        <v>2.2420000000000001E-3</v>
      </c>
      <c r="E6147" s="21">
        <v>-5.1590000000000004E-3</v>
      </c>
      <c r="F6147" s="21">
        <v>-8.1700000000000002E-4</v>
      </c>
      <c r="G6147" s="21">
        <v>-1.0939999999999999E-3</v>
      </c>
      <c r="H6147" s="21">
        <v>-3.8579999999999999E-3</v>
      </c>
      <c r="I6147" s="21">
        <v>3.9550000000000002E-3</v>
      </c>
      <c r="J6147" s="21">
        <v>-4.8609999999999999E-3</v>
      </c>
      <c r="K6147" s="21">
        <v>-5.5319999999999996E-3</v>
      </c>
      <c r="L6147" s="21" cm="1">
        <f t="array" ref="L6147">MMULT(B6147:K6147,$D$28:$D$37)</f>
        <v>5.761864823E-3</v>
      </c>
    </row>
    <row r="6148" spans="1:12" x14ac:dyDescent="0.35">
      <c r="A6148" s="22">
        <v>42828</v>
      </c>
      <c r="B6148" s="21">
        <v>5.6059999999999999E-3</v>
      </c>
      <c r="C6148" s="21">
        <v>7.2654999999999997E-2</v>
      </c>
      <c r="D6148" s="21">
        <v>0</v>
      </c>
      <c r="E6148" s="21">
        <v>-3.3600000000000001E-3</v>
      </c>
      <c r="F6148" s="21">
        <v>-1.4300000000000001E-3</v>
      </c>
      <c r="G6148" s="21">
        <v>-2.068E-3</v>
      </c>
      <c r="H6148" s="21">
        <v>5.6600000000000001E-3</v>
      </c>
      <c r="I6148" s="21">
        <v>8.5599999999999999E-4</v>
      </c>
      <c r="J6148" s="21">
        <v>-1.5184E-2</v>
      </c>
      <c r="K6148" s="21">
        <v>-3.0500000000000002E-3</v>
      </c>
      <c r="L6148" s="21" cm="1">
        <f t="array" ref="L6148">MMULT(B6148:K6148,$D$28:$D$37)</f>
        <v>3.1938734629999993E-3</v>
      </c>
    </row>
    <row r="6149" spans="1:12" x14ac:dyDescent="0.35">
      <c r="A6149" s="22">
        <v>42829</v>
      </c>
      <c r="B6149" s="21">
        <v>1.7184000000000001E-2</v>
      </c>
      <c r="C6149" s="21">
        <v>1.7351999999999999E-2</v>
      </c>
      <c r="D6149" s="21">
        <v>-2.4689999999999998E-3</v>
      </c>
      <c r="E6149" s="21">
        <v>-3.7260000000000001E-3</v>
      </c>
      <c r="F6149" s="21">
        <v>-1.91E-3</v>
      </c>
      <c r="G6149" s="21">
        <v>-5.4850000000000003E-3</v>
      </c>
      <c r="H6149" s="21">
        <v>1.1256E-2</v>
      </c>
      <c r="I6149" s="21">
        <v>-2.0530000000000001E-3</v>
      </c>
      <c r="J6149" s="21">
        <v>-3.019E-3</v>
      </c>
      <c r="K6149" s="21">
        <v>-9.3589999999999993E-3</v>
      </c>
      <c r="L6149" s="21" cm="1">
        <f t="array" ref="L6149">MMULT(B6149:K6149,$D$28:$D$37)</f>
        <v>9.1637788060000003E-3</v>
      </c>
    </row>
    <row r="6150" spans="1:12" x14ac:dyDescent="0.35">
      <c r="A6150" s="22">
        <v>42830</v>
      </c>
      <c r="B6150" s="21">
        <v>2.702E-3</v>
      </c>
      <c r="C6150" s="21">
        <v>-2.8646999999999999E-2</v>
      </c>
      <c r="D6150" s="21">
        <v>8.6630000000000006E-3</v>
      </c>
      <c r="E6150" s="21">
        <v>-3.1740000000000002E-3</v>
      </c>
      <c r="F6150" s="21">
        <v>2.0500000000000002E-3</v>
      </c>
      <c r="G6150" s="21">
        <v>3.68E-4</v>
      </c>
      <c r="H6150" s="21">
        <v>-9.6659999999999992E-3</v>
      </c>
      <c r="I6150" s="21">
        <v>-1.7149999999999999E-3</v>
      </c>
      <c r="J6150" s="21">
        <v>-5.5149999999999999E-3</v>
      </c>
      <c r="K6150" s="21">
        <v>-1.09E-3</v>
      </c>
      <c r="L6150" s="21" cm="1">
        <f t="array" ref="L6150">MMULT(B6150:K6150,$D$28:$D$37)</f>
        <v>7.1564983099999999E-4</v>
      </c>
    </row>
    <row r="6151" spans="1:12" x14ac:dyDescent="0.35">
      <c r="A6151" s="22">
        <v>42831</v>
      </c>
      <c r="B6151" s="21">
        <v>-1.2097E-2</v>
      </c>
      <c r="C6151" s="21">
        <v>1.2541999999999999E-2</v>
      </c>
      <c r="D6151" s="21">
        <v>-1.9940000000000001E-3</v>
      </c>
      <c r="E6151" s="21">
        <v>6.6689999999999996E-3</v>
      </c>
      <c r="F6151" s="21">
        <v>4.0920000000000002E-3</v>
      </c>
      <c r="G6151" s="21">
        <v>4.2880000000000001E-3</v>
      </c>
      <c r="H6151" s="21">
        <v>1.0352E-2</v>
      </c>
      <c r="I6151" s="21">
        <v>-5.1529999999999996E-3</v>
      </c>
      <c r="J6151" s="21">
        <v>-2.0660000000000001E-3</v>
      </c>
      <c r="K6151" s="21">
        <v>2.9099999999999998E-3</v>
      </c>
      <c r="L6151" s="21" cm="1">
        <f t="array" ref="L6151">MMULT(B6151:K6151,$D$28:$D$37)</f>
        <v>-5.5129897509999994E-3</v>
      </c>
    </row>
    <row r="6152" spans="1:12" x14ac:dyDescent="0.35">
      <c r="A6152" s="22">
        <v>42832</v>
      </c>
      <c r="B6152" s="21">
        <v>-3.7850000000000002E-3</v>
      </c>
      <c r="C6152" s="21">
        <v>1.2855999999999999E-2</v>
      </c>
      <c r="D6152" s="21">
        <v>-1.4599999999999999E-3</v>
      </c>
      <c r="E6152" s="21">
        <v>-2.2330000000000002E-3</v>
      </c>
      <c r="F6152" s="21">
        <v>-7.4700000000000005E-4</v>
      </c>
      <c r="G6152" s="21">
        <v>2.0739999999999999E-3</v>
      </c>
      <c r="H6152" s="21">
        <v>-7.319E-3</v>
      </c>
      <c r="I6152" s="21">
        <v>1.727E-3</v>
      </c>
      <c r="J6152" s="21">
        <v>-6.1019999999999998E-3</v>
      </c>
      <c r="K6152" s="21">
        <v>-5.44E-4</v>
      </c>
      <c r="L6152" s="21" cm="1">
        <f t="array" ref="L6152">MMULT(B6152:K6152,$D$28:$D$37)</f>
        <v>-2.8886169790000001E-3</v>
      </c>
    </row>
    <row r="6153" spans="1:12" x14ac:dyDescent="0.35">
      <c r="A6153" s="22">
        <v>42835</v>
      </c>
      <c r="B6153" s="21">
        <v>1.3587999999999999E-2</v>
      </c>
      <c r="C6153" s="21">
        <v>3.2557999999999997E-2</v>
      </c>
      <c r="D6153" s="21">
        <v>1.54E-4</v>
      </c>
      <c r="E6153" s="21">
        <v>3.6219999999999998E-3</v>
      </c>
      <c r="F6153" s="21">
        <v>7.3400000000000002E-3</v>
      </c>
      <c r="G6153" s="21">
        <v>3.4090000000000001E-3</v>
      </c>
      <c r="H6153" s="21">
        <v>4.4229999999999998E-3</v>
      </c>
      <c r="I6153" s="21">
        <v>-1.206E-3</v>
      </c>
      <c r="J6153" s="21">
        <v>-1.645E-3</v>
      </c>
      <c r="K6153" s="21">
        <v>-3.8110000000000002E-3</v>
      </c>
      <c r="L6153" s="21" cm="1">
        <f t="array" ref="L6153">MMULT(B6153:K6153,$D$28:$D$37)</f>
        <v>8.6391353389999974E-3</v>
      </c>
    </row>
    <row r="6154" spans="1:12" x14ac:dyDescent="0.35">
      <c r="A6154" s="22">
        <v>42836</v>
      </c>
      <c r="B6154" s="21">
        <v>-5.1599999999999997E-3</v>
      </c>
      <c r="C6154" s="21">
        <v>-1.1780000000000001E-2</v>
      </c>
      <c r="D6154" s="21">
        <v>9.3860000000000002E-3</v>
      </c>
      <c r="E6154" s="21">
        <v>-4.2620000000000002E-3</v>
      </c>
      <c r="F6154" s="21">
        <v>-6.7000000000000002E-5</v>
      </c>
      <c r="G6154" s="21">
        <v>-1.21E-4</v>
      </c>
      <c r="H6154" s="21">
        <v>-2.055E-3</v>
      </c>
      <c r="I6154" s="21">
        <v>-1.2080000000000001E-3</v>
      </c>
      <c r="J6154" s="21">
        <v>3.7339999999999999E-3</v>
      </c>
      <c r="K6154" s="21">
        <v>3.6400000000000001E-4</v>
      </c>
      <c r="L6154" s="21" cm="1">
        <f t="array" ref="L6154">MMULT(B6154:K6154,$D$28:$D$37)</f>
        <v>-3.1305837380000002E-3</v>
      </c>
    </row>
    <row r="6155" spans="1:12" x14ac:dyDescent="0.35">
      <c r="A6155" s="22">
        <v>42837</v>
      </c>
      <c r="B6155" s="21">
        <v>-6.7930000000000004E-3</v>
      </c>
      <c r="C6155" s="21">
        <v>-3.8449999999999998E-2</v>
      </c>
      <c r="D6155" s="21">
        <v>4.57E-4</v>
      </c>
      <c r="E6155" s="21">
        <v>-1.0399E-2</v>
      </c>
      <c r="F6155" s="21">
        <v>-1.1200999999999999E-2</v>
      </c>
      <c r="G6155" s="21">
        <v>-6.5529999999999998E-3</v>
      </c>
      <c r="H6155" s="21">
        <v>8.2380000000000005E-3</v>
      </c>
      <c r="I6155" s="21">
        <v>-5.1830000000000001E-3</v>
      </c>
      <c r="J6155" s="21">
        <v>3.8289999999999999E-3</v>
      </c>
      <c r="K6155" s="21">
        <v>1.1835E-2</v>
      </c>
      <c r="L6155" s="21" cm="1">
        <f t="array" ref="L6155">MMULT(B6155:K6155,$D$28:$D$37)</f>
        <v>-5.0538818479999997E-3</v>
      </c>
    </row>
    <row r="6156" spans="1:12" x14ac:dyDescent="0.35">
      <c r="A6156" s="22">
        <v>42838</v>
      </c>
      <c r="B6156" s="21">
        <v>-1.2898E-2</v>
      </c>
      <c r="C6156" s="21">
        <v>2.4121E-2</v>
      </c>
      <c r="D6156" s="21">
        <v>-3.8089999999999999E-3</v>
      </c>
      <c r="E6156" s="21">
        <v>-6.4229999999999999E-3</v>
      </c>
      <c r="F6156" s="21">
        <v>-4.2989999999999999E-3</v>
      </c>
      <c r="G6156" s="21">
        <v>-9.894E-3</v>
      </c>
      <c r="H6156" s="21">
        <v>1.751E-3</v>
      </c>
      <c r="I6156" s="21">
        <v>-1.2160000000000001E-3</v>
      </c>
      <c r="J6156" s="21">
        <v>-2.1800000000000001E-3</v>
      </c>
      <c r="K6156" s="21">
        <v>-4.1390000000000003E-3</v>
      </c>
      <c r="L6156" s="21" cm="1">
        <f t="array" ref="L6156">MMULT(B6156:K6156,$D$28:$D$37)</f>
        <v>-8.6765484750000003E-3</v>
      </c>
    </row>
    <row r="6157" spans="1:12" x14ac:dyDescent="0.35">
      <c r="A6157" s="22">
        <v>42842</v>
      </c>
      <c r="B6157" s="21">
        <v>1.9578000000000002E-2</v>
      </c>
      <c r="C6157" s="21">
        <v>-8.4209999999999997E-3</v>
      </c>
      <c r="D6157" s="21">
        <v>4.5120000000000004E-3</v>
      </c>
      <c r="E6157" s="21">
        <v>1.8311999999999998E-2</v>
      </c>
      <c r="F6157" s="21">
        <v>9.5949999999999994E-3</v>
      </c>
      <c r="G6157" s="21">
        <v>1.098E-2</v>
      </c>
      <c r="H6157" s="21">
        <v>3.2039999999999998E-3</v>
      </c>
      <c r="I6157" s="21">
        <v>9.9109999999999997E-3</v>
      </c>
      <c r="J6157" s="21">
        <v>4.3689999999999996E-3</v>
      </c>
      <c r="K6157" s="21">
        <v>1.6263E-2</v>
      </c>
      <c r="L6157" s="21" cm="1">
        <f t="array" ref="L6157">MMULT(B6157:K6157,$D$28:$D$37)</f>
        <v>1.5898012129000001E-2</v>
      </c>
    </row>
    <row r="6158" spans="1:12" x14ac:dyDescent="0.35">
      <c r="A6158" s="22">
        <v>42843</v>
      </c>
      <c r="B6158" s="21">
        <v>1.9849999999999998E-3</v>
      </c>
      <c r="C6158" s="21">
        <v>-3.9480000000000001E-3</v>
      </c>
      <c r="D6158" s="21">
        <v>7.2329999999999998E-3</v>
      </c>
      <c r="E6158" s="21">
        <v>-4.1229999999999999E-3</v>
      </c>
      <c r="F6158" s="21">
        <v>3.055E-3</v>
      </c>
      <c r="G6158" s="21">
        <v>2.196E-3</v>
      </c>
      <c r="H6158" s="21">
        <v>-1.2194999999999999E-2</v>
      </c>
      <c r="I6158" s="21">
        <v>4.6490000000000004E-3</v>
      </c>
      <c r="J6158" s="21">
        <v>7.6099999999999996E-4</v>
      </c>
      <c r="K6158" s="21">
        <v>-2.3119999999999998E-3</v>
      </c>
      <c r="L6158" s="21" cm="1">
        <f t="array" ref="L6158">MMULT(B6158:K6158,$D$28:$D$37)</f>
        <v>6.11926392E-4</v>
      </c>
    </row>
    <row r="6159" spans="1:12" x14ac:dyDescent="0.35">
      <c r="A6159" s="22">
        <v>42844</v>
      </c>
      <c r="B6159" s="21">
        <v>-5.0679999999999996E-3</v>
      </c>
      <c r="C6159" s="21">
        <v>1.7552000000000002E-2</v>
      </c>
      <c r="D6159" s="21">
        <v>2.5699999999999998E-3</v>
      </c>
      <c r="E6159" s="21">
        <v>-6.2000000000000003E-5</v>
      </c>
      <c r="F6159" s="21">
        <v>-3.6549999999999998E-3</v>
      </c>
      <c r="G6159" s="21">
        <v>-1.7049999999999999E-3</v>
      </c>
      <c r="H6159" s="21">
        <v>-4.7029999999999997E-3</v>
      </c>
      <c r="I6159" s="21">
        <v>1.1825E-2</v>
      </c>
      <c r="J6159" s="21">
        <v>-5.7600000000000004E-3</v>
      </c>
      <c r="K6159" s="21">
        <v>-4.4559999999999999E-3</v>
      </c>
      <c r="L6159" s="21" cm="1">
        <f t="array" ref="L6159">MMULT(B6159:K6159,$D$28:$D$37)</f>
        <v>-2.504577572999999E-3</v>
      </c>
    </row>
    <row r="6160" spans="1:12" x14ac:dyDescent="0.35">
      <c r="A6160" s="22">
        <v>42845</v>
      </c>
      <c r="B6160" s="21">
        <v>3.1809999999999998E-3</v>
      </c>
      <c r="C6160" s="21">
        <v>-9.8519999999999996E-3</v>
      </c>
      <c r="D6160" s="21">
        <v>4.7499999999999999E-3</v>
      </c>
      <c r="E6160" s="21">
        <v>-1.361E-3</v>
      </c>
      <c r="F6160" s="21">
        <v>1.0189E-2</v>
      </c>
      <c r="G6160" s="21">
        <v>1.5855999999999999E-2</v>
      </c>
      <c r="H6160" s="21">
        <v>-3.9279000000000001E-2</v>
      </c>
      <c r="I6160" s="21">
        <v>1.7614999999999999E-2</v>
      </c>
      <c r="J6160" s="21">
        <v>1.3991E-2</v>
      </c>
      <c r="K6160" s="21">
        <v>9.6670000000000002E-3</v>
      </c>
      <c r="L6160" s="21" cm="1">
        <f t="array" ref="L6160">MMULT(B6160:K6160,$D$28:$D$37)</f>
        <v>1.8487374279999992E-3</v>
      </c>
    </row>
    <row r="6161" spans="1:12" x14ac:dyDescent="0.35">
      <c r="A6161" s="22">
        <v>42846</v>
      </c>
      <c r="B6161" s="21">
        <v>-3.9129999999999998E-3</v>
      </c>
      <c r="C6161" s="21">
        <v>1.0215E-2</v>
      </c>
      <c r="D6161" s="21">
        <v>1.0499999999999999E-3</v>
      </c>
      <c r="E6161" s="21">
        <v>-4.9919999999999999E-3</v>
      </c>
      <c r="F6161" s="21">
        <v>8.6070000000000001E-3</v>
      </c>
      <c r="G6161" s="21">
        <v>2.1610000000000002E-3</v>
      </c>
      <c r="H6161" s="21">
        <v>-1.0758999999999999E-2</v>
      </c>
      <c r="I6161" s="21">
        <v>8.822E-3</v>
      </c>
      <c r="J6161" s="21">
        <v>-3.2339999999999999E-3</v>
      </c>
      <c r="K6161" s="21">
        <v>-9.7520000000000003E-3</v>
      </c>
      <c r="L6161" s="21" cm="1">
        <f t="array" ref="L6161">MMULT(B6161:K6161,$D$28:$D$37)</f>
        <v>-3.0149072789999996E-3</v>
      </c>
    </row>
    <row r="6162" spans="1:12" x14ac:dyDescent="0.35">
      <c r="A6162" s="22">
        <v>42849</v>
      </c>
      <c r="B6162" s="21">
        <v>9.8829999999999994E-3</v>
      </c>
      <c r="C6162" s="21">
        <v>7.9520000000000007E-3</v>
      </c>
      <c r="D6162" s="21">
        <v>6.1460000000000004E-3</v>
      </c>
      <c r="E6162" s="21">
        <v>2.6603999999999999E-2</v>
      </c>
      <c r="F6162" s="21">
        <v>1.26E-2</v>
      </c>
      <c r="G6162" s="21">
        <v>8.3859999999999994E-3</v>
      </c>
      <c r="H6162" s="21">
        <v>-4.0400000000000002E-3</v>
      </c>
      <c r="I6162" s="21">
        <v>8.2489999999999994E-3</v>
      </c>
      <c r="J6162" s="21">
        <v>1.1355000000000001E-2</v>
      </c>
      <c r="K6162" s="21">
        <v>-6.8040000000000002E-3</v>
      </c>
      <c r="L6162" s="21" cm="1">
        <f t="array" ref="L6162">MMULT(B6162:K6162,$D$28:$D$37)</f>
        <v>1.0112307241999999E-2</v>
      </c>
    </row>
    <row r="6163" spans="1:12" x14ac:dyDescent="0.35">
      <c r="A6163" s="22">
        <v>42850</v>
      </c>
      <c r="B6163" s="21">
        <v>2.31E-4</v>
      </c>
      <c r="C6163" s="21">
        <v>1.8699E-2</v>
      </c>
      <c r="D6163" s="21">
        <v>5.5650999999999999E-2</v>
      </c>
      <c r="E6163" s="21">
        <v>2.61E-4</v>
      </c>
      <c r="F6163" s="21">
        <v>7.5050000000000004E-3</v>
      </c>
      <c r="G6163" s="21">
        <v>4.0390000000000001E-3</v>
      </c>
      <c r="H6163" s="21">
        <v>2.3713000000000001E-2</v>
      </c>
      <c r="I6163" s="21">
        <v>-2.4550000000000002E-3</v>
      </c>
      <c r="J6163" s="21">
        <v>1.1228E-2</v>
      </c>
      <c r="K6163" s="21">
        <v>-3.6099999999999999E-4</v>
      </c>
      <c r="L6163" s="21" cm="1">
        <f t="array" ref="L6163">MMULT(B6163:K6163,$D$28:$D$37)</f>
        <v>5.3522584980000001E-3</v>
      </c>
    </row>
    <row r="6164" spans="1:12" x14ac:dyDescent="0.35">
      <c r="A6164" s="22">
        <v>42851</v>
      </c>
      <c r="B6164" s="21">
        <v>1.8400000000000001E-3</v>
      </c>
      <c r="C6164" s="21">
        <v>-1.1535999999999999E-2</v>
      </c>
      <c r="D6164" s="21">
        <v>-6.0689999999999997E-3</v>
      </c>
      <c r="E6164" s="21">
        <v>2.7959999999999999E-3</v>
      </c>
      <c r="F6164" s="21">
        <v>7.7759999999999999E-3</v>
      </c>
      <c r="G6164" s="21">
        <v>8.5199999999999998E-3</v>
      </c>
      <c r="H6164" s="21">
        <v>6.0959999999999999E-3</v>
      </c>
      <c r="I6164" s="21">
        <v>9.8429999999999993E-3</v>
      </c>
      <c r="J6164" s="21">
        <v>1.8293E-2</v>
      </c>
      <c r="K6164" s="21">
        <v>-5.2300000000000003E-3</v>
      </c>
      <c r="L6164" s="21" cm="1">
        <f t="array" ref="L6164">MMULT(B6164:K6164,$D$28:$D$37)</f>
        <v>2.3071785240000001E-3</v>
      </c>
    </row>
    <row r="6165" spans="1:12" x14ac:dyDescent="0.35">
      <c r="A6165" s="22">
        <v>42852</v>
      </c>
      <c r="B6165" s="21">
        <v>9.9970000000000007E-3</v>
      </c>
      <c r="C6165" s="21">
        <v>-4.9649999999999998E-3</v>
      </c>
      <c r="D6165" s="21">
        <v>2.13E-4</v>
      </c>
      <c r="E6165" s="21">
        <v>1.7599E-2</v>
      </c>
      <c r="F6165" s="21">
        <v>1.2319999999999999E-2</v>
      </c>
      <c r="G6165" s="21">
        <v>4.6900000000000002E-4</v>
      </c>
      <c r="H6165" s="21">
        <v>1.5150000000000001E-3</v>
      </c>
      <c r="I6165" s="21">
        <v>-4.2240000000000003E-3</v>
      </c>
      <c r="J6165" s="21">
        <v>-5.8149999999999999E-3</v>
      </c>
      <c r="K6165" s="21">
        <v>5.62E-3</v>
      </c>
      <c r="L6165" s="21" cm="1">
        <f t="array" ref="L6165">MMULT(B6165:K6165,$D$28:$D$37)</f>
        <v>8.363886291999998E-3</v>
      </c>
    </row>
    <row r="6166" spans="1:12" x14ac:dyDescent="0.35">
      <c r="A6166" s="22">
        <v>42853</v>
      </c>
      <c r="B6166" s="21">
        <v>7.1970000000000003E-3</v>
      </c>
      <c r="C6166" s="21">
        <v>1.7625999999999999E-2</v>
      </c>
      <c r="D6166" s="21">
        <v>-6.6730000000000001E-3</v>
      </c>
      <c r="E6166" s="21">
        <v>5.9639999999999997E-3</v>
      </c>
      <c r="F6166" s="21">
        <v>-1.2799999999999999E-4</v>
      </c>
      <c r="G6166" s="21">
        <v>-4.5739999999999999E-3</v>
      </c>
      <c r="H6166" s="21">
        <v>1.0586999999999999E-2</v>
      </c>
      <c r="I6166" s="21">
        <v>-2.0227999999999999E-2</v>
      </c>
      <c r="J6166" s="21">
        <v>-1.3787000000000001E-2</v>
      </c>
      <c r="K6166" s="21">
        <v>-1.0820000000000001E-3</v>
      </c>
      <c r="L6166" s="21" cm="1">
        <f t="array" ref="L6166">MMULT(B6166:K6166,$D$28:$D$37)</f>
        <v>3.5125456630000001E-3</v>
      </c>
    </row>
    <row r="6167" spans="1:12" x14ac:dyDescent="0.35">
      <c r="A6167" s="22">
        <v>42856</v>
      </c>
      <c r="B6167" s="21">
        <v>2.5125000000000001E-2</v>
      </c>
      <c r="C6167" s="21">
        <v>2.7892E-2</v>
      </c>
      <c r="D6167" s="21">
        <v>8.7189999999999993E-3</v>
      </c>
      <c r="E6167" s="21">
        <v>1.2508E-2</v>
      </c>
      <c r="F6167" s="21">
        <v>-1.2108000000000001E-2</v>
      </c>
      <c r="G6167" s="21">
        <v>-5.6550000000000003E-3</v>
      </c>
      <c r="H6167" s="21">
        <v>-2.993E-3</v>
      </c>
      <c r="I6167" s="21">
        <v>1.9980000000000002E-3</v>
      </c>
      <c r="J6167" s="21">
        <v>1.2286E-2</v>
      </c>
      <c r="K6167" s="21">
        <v>-7.5799999999999999E-3</v>
      </c>
      <c r="L6167" s="21" cm="1">
        <f t="array" ref="L6167">MMULT(B6167:K6167,$D$28:$D$37)</f>
        <v>1.5926977104000001E-2</v>
      </c>
    </row>
    <row r="6168" spans="1:12" x14ac:dyDescent="0.35">
      <c r="A6168" s="22">
        <v>42857</v>
      </c>
      <c r="B6168" s="21">
        <v>-1.3600000000000001E-3</v>
      </c>
      <c r="C6168" s="21">
        <v>-1.2205000000000001E-2</v>
      </c>
      <c r="D6168" s="21">
        <v>5.6700000000000001E-4</v>
      </c>
      <c r="E6168" s="21">
        <v>5.6690000000000004E-3</v>
      </c>
      <c r="F6168" s="21">
        <v>4.7990000000000003E-3</v>
      </c>
      <c r="G6168" s="21">
        <v>1.1611E-2</v>
      </c>
      <c r="H6168" s="21">
        <v>6.0039999999999998E-3</v>
      </c>
      <c r="I6168" s="21">
        <v>5.3169999999999997E-3</v>
      </c>
      <c r="J6168" s="21">
        <v>1.5903E-2</v>
      </c>
      <c r="K6168" s="21">
        <v>1.4549999999999999E-3</v>
      </c>
      <c r="L6168" s="21" cm="1">
        <f t="array" ref="L6168">MMULT(B6168:K6168,$D$28:$D$37)</f>
        <v>1.1717615010000001E-3</v>
      </c>
    </row>
    <row r="6169" spans="1:12" x14ac:dyDescent="0.35">
      <c r="A6169" s="22">
        <v>42858</v>
      </c>
      <c r="B6169" s="21">
        <v>-6.241E-3</v>
      </c>
      <c r="C6169" s="21">
        <v>-2.4679E-2</v>
      </c>
      <c r="D6169" s="21">
        <v>9.8420000000000001E-3</v>
      </c>
      <c r="E6169" s="21">
        <v>-1.983E-3</v>
      </c>
      <c r="F6169" s="21">
        <v>3.2299999999999999E-4</v>
      </c>
      <c r="G6169" s="21">
        <v>1.7570000000000001E-3</v>
      </c>
      <c r="H6169" s="21">
        <v>-7.4599999999999996E-3</v>
      </c>
      <c r="I6169" s="21">
        <v>1.488E-3</v>
      </c>
      <c r="J6169" s="21">
        <v>-1.1329999999999999E-3</v>
      </c>
      <c r="K6169" s="21">
        <v>-9.8060000000000005E-3</v>
      </c>
      <c r="L6169" s="21" cm="1">
        <f t="array" ref="L6169">MMULT(B6169:K6169,$D$28:$D$37)</f>
        <v>-4.1926946499999994E-3</v>
      </c>
    </row>
    <row r="6170" spans="1:12" x14ac:dyDescent="0.35">
      <c r="A6170" s="22">
        <v>42859</v>
      </c>
      <c r="B6170" s="21">
        <v>-3.7190000000000001E-3</v>
      </c>
      <c r="C6170" s="21">
        <v>-5.0028999999999997E-2</v>
      </c>
      <c r="D6170" s="21">
        <v>5.8199999999999997E-3</v>
      </c>
      <c r="E6170" s="21">
        <v>1.7913999999999999E-2</v>
      </c>
      <c r="F6170" s="21">
        <v>-9.0300000000000005E-4</v>
      </c>
      <c r="G6170" s="21">
        <v>-1.5200000000000001E-3</v>
      </c>
      <c r="H6170" s="21">
        <v>7.5170000000000002E-3</v>
      </c>
      <c r="I6170" s="21">
        <v>3.9610000000000001E-3</v>
      </c>
      <c r="J6170" s="21">
        <v>-1.134E-3</v>
      </c>
      <c r="K6170" s="21">
        <v>-1.1000000000000001E-3</v>
      </c>
      <c r="L6170" s="21" cm="1">
        <f t="array" ref="L6170">MMULT(B6170:K6170,$D$28:$D$37)</f>
        <v>8.795139079999999E-4</v>
      </c>
    </row>
    <row r="6171" spans="1:12" x14ac:dyDescent="0.35">
      <c r="A6171" s="22">
        <v>42860</v>
      </c>
      <c r="B6171" s="21">
        <v>-3.6050000000000001E-3</v>
      </c>
      <c r="C6171" s="21">
        <v>4.3626999999999999E-2</v>
      </c>
      <c r="D6171" s="21">
        <v>3.555E-3</v>
      </c>
      <c r="E6171" s="21">
        <v>-3.539E-3</v>
      </c>
      <c r="F6171" s="21">
        <v>5.6179999999999997E-3</v>
      </c>
      <c r="G6171" s="21">
        <v>7.0260000000000001E-3</v>
      </c>
      <c r="H6171" s="21">
        <v>-2.9799999999999998E-4</v>
      </c>
      <c r="I6171" s="21">
        <v>1.9729999999999999E-3</v>
      </c>
      <c r="J6171" s="21">
        <v>1.755E-3</v>
      </c>
      <c r="K6171" s="21">
        <v>-9.5469999999999999E-3</v>
      </c>
      <c r="L6171" s="21" cm="1">
        <f t="array" ref="L6171">MMULT(B6171:K6171,$D$28:$D$37)</f>
        <v>-2.1307845929999999E-3</v>
      </c>
    </row>
    <row r="6172" spans="1:12" x14ac:dyDescent="0.35">
      <c r="A6172" s="22">
        <v>42863</v>
      </c>
      <c r="B6172" s="21">
        <v>1.5939999999999999E-2</v>
      </c>
      <c r="C6172" s="21">
        <v>-3.7620000000000002E-3</v>
      </c>
      <c r="D6172" s="21">
        <v>1.9449999999999999E-3</v>
      </c>
      <c r="E6172" s="21">
        <v>1.37E-4</v>
      </c>
      <c r="F6172" s="21">
        <v>7.4489999999999999E-3</v>
      </c>
      <c r="G6172" s="21">
        <v>0</v>
      </c>
      <c r="H6172" s="21">
        <v>-7.7609999999999997E-3</v>
      </c>
      <c r="I6172" s="21">
        <v>-1.64E-4</v>
      </c>
      <c r="J6172" s="21">
        <v>-7.0070000000000002E-3</v>
      </c>
      <c r="K6172" s="21">
        <v>6.4869999999999997E-3</v>
      </c>
      <c r="L6172" s="21" cm="1">
        <f t="array" ref="L6172">MMULT(B6172:K6172,$D$28:$D$37)</f>
        <v>9.1809614929999981E-3</v>
      </c>
    </row>
    <row r="6173" spans="1:12" x14ac:dyDescent="0.35">
      <c r="A6173" s="22">
        <v>42864</v>
      </c>
      <c r="B6173" s="21">
        <v>3.9830000000000004E-3</v>
      </c>
      <c r="C6173" s="21">
        <v>4.5802000000000002E-2</v>
      </c>
      <c r="D6173" s="21">
        <v>8.3199999999999995E-4</v>
      </c>
      <c r="E6173" s="21">
        <v>3.7919999999999998E-3</v>
      </c>
      <c r="F6173" s="21">
        <v>5.0350000000000004E-3</v>
      </c>
      <c r="G6173" s="21">
        <v>-1.7440000000000001E-3</v>
      </c>
      <c r="H6173" s="21">
        <v>1.444E-2</v>
      </c>
      <c r="I6173" s="21">
        <v>6.5600000000000001E-4</v>
      </c>
      <c r="J6173" s="21">
        <v>6.3608999999999999E-2</v>
      </c>
      <c r="K6173" s="21">
        <v>1.0866000000000001E-2</v>
      </c>
      <c r="L6173" s="21" cm="1">
        <f t="array" ref="L6173">MMULT(B6173:K6173,$D$28:$D$37)</f>
        <v>5.5457413169999999E-3</v>
      </c>
    </row>
    <row r="6174" spans="1:12" x14ac:dyDescent="0.35">
      <c r="A6174" s="22">
        <v>42865</v>
      </c>
      <c r="B6174" s="21">
        <v>-4.0619999999999996E-3</v>
      </c>
      <c r="C6174" s="21">
        <v>1.2326E-2</v>
      </c>
      <c r="D6174" s="21">
        <v>1.108E-3</v>
      </c>
      <c r="E6174" s="21">
        <v>-4.5187999999999999E-2</v>
      </c>
      <c r="F6174" s="21">
        <v>2.8540000000000002E-3</v>
      </c>
      <c r="G6174" s="21">
        <v>2.4459999999999998E-3</v>
      </c>
      <c r="H6174" s="21">
        <v>4.7450000000000001E-3</v>
      </c>
      <c r="I6174" s="21">
        <v>-5.2480000000000001E-3</v>
      </c>
      <c r="J6174" s="21">
        <v>7.2199999999999999E-3</v>
      </c>
      <c r="K6174" s="21">
        <v>-6.012E-3</v>
      </c>
      <c r="L6174" s="21" cm="1">
        <f t="array" ref="L6174">MMULT(B6174:K6174,$D$28:$D$37)</f>
        <v>-8.2267064140000012E-3</v>
      </c>
    </row>
    <row r="6175" spans="1:12" x14ac:dyDescent="0.35">
      <c r="A6175" s="22">
        <v>42866</v>
      </c>
      <c r="B6175" s="21">
        <v>-1.402E-3</v>
      </c>
      <c r="C6175" s="21">
        <v>-6.5189999999999996E-3</v>
      </c>
      <c r="D6175" s="21">
        <v>-2.1450000000000002E-3</v>
      </c>
      <c r="E6175" s="21">
        <v>-6.143E-3</v>
      </c>
      <c r="F6175" s="21">
        <v>-1.2205000000000001E-2</v>
      </c>
      <c r="G6175" s="21">
        <v>-1.5803000000000001E-2</v>
      </c>
      <c r="H6175" s="21">
        <v>7.084E-3</v>
      </c>
      <c r="I6175" s="21">
        <v>-6.4289999999999998E-3</v>
      </c>
      <c r="J6175" s="21">
        <v>-4.0679999999999996E-3</v>
      </c>
      <c r="K6175" s="21">
        <v>-5.8650000000000004E-3</v>
      </c>
      <c r="L6175" s="21" cm="1">
        <f t="array" ref="L6175">MMULT(B6175:K6175,$D$28:$D$37)</f>
        <v>-2.6479523320000003E-3</v>
      </c>
    </row>
    <row r="6176" spans="1:12" x14ac:dyDescent="0.35">
      <c r="A6176" s="22">
        <v>42867</v>
      </c>
      <c r="B6176" s="21">
        <v>1.4489E-2</v>
      </c>
      <c r="C6176" s="21">
        <v>5.2919999999999998E-3</v>
      </c>
      <c r="D6176" s="21">
        <v>7.9740000000000002E-3</v>
      </c>
      <c r="E6176" s="21">
        <v>2.5469999999999998E-3</v>
      </c>
      <c r="F6176" s="21">
        <v>4.6090000000000002E-3</v>
      </c>
      <c r="G6176" s="21">
        <v>1.4170000000000001E-3</v>
      </c>
      <c r="H6176" s="21">
        <v>-1.4649999999999999E-3</v>
      </c>
      <c r="I6176" s="21">
        <v>-5.6410000000000002E-3</v>
      </c>
      <c r="J6176" s="21">
        <v>-3.5990000000000002E-3</v>
      </c>
      <c r="K6176" s="21">
        <v>-7.3700000000000002E-4</v>
      </c>
      <c r="L6176" s="21" cm="1">
        <f t="array" ref="L6176">MMULT(B6176:K6176,$D$28:$D$37)</f>
        <v>8.6829247080000022E-3</v>
      </c>
    </row>
    <row r="6177" spans="1:12" x14ac:dyDescent="0.35">
      <c r="A6177" s="22">
        <v>42870</v>
      </c>
      <c r="B6177" s="21">
        <v>-3.516E-3</v>
      </c>
      <c r="C6177" s="21">
        <v>-2.7493E-2</v>
      </c>
      <c r="D6177" s="21">
        <v>6.3290000000000004E-3</v>
      </c>
      <c r="E6177" s="21">
        <v>-2.4039999999999999E-3</v>
      </c>
      <c r="F6177" s="21">
        <v>2.6129999999999999E-3</v>
      </c>
      <c r="G6177" s="21">
        <v>4.3620000000000004E-3</v>
      </c>
      <c r="H6177" s="21">
        <v>3.2290000000000001E-3</v>
      </c>
      <c r="I6177" s="21">
        <v>8.6770000000000007E-3</v>
      </c>
      <c r="J6177" s="21">
        <v>1.5715E-2</v>
      </c>
      <c r="K6177" s="21">
        <v>-7.9340000000000001E-3</v>
      </c>
      <c r="L6177" s="21" cm="1">
        <f t="array" ref="L6177">MMULT(B6177:K6177,$D$28:$D$37)</f>
        <v>-1.374997639E-3</v>
      </c>
    </row>
    <row r="6178" spans="1:12" x14ac:dyDescent="0.35">
      <c r="A6178" s="22">
        <v>42871</v>
      </c>
      <c r="B6178" s="21">
        <v>8.4550000000000007E-3</v>
      </c>
      <c r="C6178" s="21">
        <v>3.5769999999999999E-3</v>
      </c>
      <c r="D6178" s="21">
        <v>6.9049999999999997E-3</v>
      </c>
      <c r="E6178" s="21">
        <v>8.8159999999999992E-3</v>
      </c>
      <c r="F6178" s="21">
        <v>5.9109999999999996E-3</v>
      </c>
      <c r="G6178" s="21">
        <v>1.9959999999999999E-3</v>
      </c>
      <c r="H6178" s="21">
        <v>1.8432E-2</v>
      </c>
      <c r="I6178" s="21">
        <v>-7.7749999999999998E-3</v>
      </c>
      <c r="J6178" s="21">
        <v>-6.7299999999999999E-4</v>
      </c>
      <c r="K6178" s="21">
        <v>-1.8412000000000001E-2</v>
      </c>
      <c r="L6178" s="21" cm="1">
        <f t="array" ref="L6178">MMULT(B6178:K6178,$D$28:$D$37)</f>
        <v>6.2232937730000003E-3</v>
      </c>
    </row>
    <row r="6179" spans="1:12" x14ac:dyDescent="0.35">
      <c r="A6179" s="22">
        <v>42872</v>
      </c>
      <c r="B6179" s="21">
        <v>-2.2058000000000001E-2</v>
      </c>
      <c r="C6179" s="21">
        <v>-3.4383999999999998E-2</v>
      </c>
      <c r="D6179" s="21">
        <v>-5.9750000000000003E-3</v>
      </c>
      <c r="E6179" s="21">
        <v>-1.8641000000000001E-2</v>
      </c>
      <c r="F6179" s="21">
        <v>-1.3712E-2</v>
      </c>
      <c r="G6179" s="21">
        <v>-1.8860999999999999E-2</v>
      </c>
      <c r="H6179" s="21">
        <v>-3.5334999999999998E-2</v>
      </c>
      <c r="I6179" s="21">
        <v>-4.1679999999999998E-3</v>
      </c>
      <c r="J6179" s="21">
        <v>-1.8079000000000001E-2</v>
      </c>
      <c r="K6179" s="21">
        <v>-1.8568000000000001E-2</v>
      </c>
      <c r="L6179" s="21" cm="1">
        <f t="array" ref="L6179">MMULT(B6179:K6179,$D$28:$D$37)</f>
        <v>-1.9720066365E-2</v>
      </c>
    </row>
    <row r="6180" spans="1:12" x14ac:dyDescent="0.35">
      <c r="A6180" s="22">
        <v>42873</v>
      </c>
      <c r="B6180" s="21">
        <v>1.4533000000000001E-2</v>
      </c>
      <c r="C6180" s="21">
        <v>2.2703999999999998E-2</v>
      </c>
      <c r="D6180" s="21">
        <v>4.0980000000000001E-3</v>
      </c>
      <c r="E6180" s="21">
        <v>1.8900000000000001E-4</v>
      </c>
      <c r="F6180" s="21">
        <v>-2.4989999999999999E-3</v>
      </c>
      <c r="G6180" s="21">
        <v>3.5820000000000001E-3</v>
      </c>
      <c r="H6180" s="21">
        <v>4.4669999999999996E-3</v>
      </c>
      <c r="I6180" s="21">
        <v>1.5070000000000001E-3</v>
      </c>
      <c r="J6180" s="21">
        <v>4.1130000000000003E-3</v>
      </c>
      <c r="K6180" s="21">
        <v>-2.317E-3</v>
      </c>
      <c r="L6180" s="21" cm="1">
        <f t="array" ref="L6180">MMULT(B6180:K6180,$D$28:$D$37)</f>
        <v>8.9352924420000018E-3</v>
      </c>
    </row>
    <row r="6181" spans="1:12" x14ac:dyDescent="0.35">
      <c r="A6181" s="22">
        <v>42874</v>
      </c>
      <c r="B6181" s="21">
        <v>1.408E-3</v>
      </c>
      <c r="C6181" s="21">
        <v>-7.123E-3</v>
      </c>
      <c r="D6181" s="21">
        <v>7.7549999999999997E-3</v>
      </c>
      <c r="E6181" s="21">
        <v>6.8209999999999998E-3</v>
      </c>
      <c r="F6181" s="21">
        <v>3.8539999999999998E-3</v>
      </c>
      <c r="G6181" s="21">
        <v>6.4250000000000002E-3</v>
      </c>
      <c r="H6181" s="21">
        <v>2.9650000000000002E-3</v>
      </c>
      <c r="I6181" s="21">
        <v>2.5744E-2</v>
      </c>
      <c r="J6181" s="21">
        <v>2.8279999999999998E-3</v>
      </c>
      <c r="K6181" s="21">
        <v>1.7409999999999999E-3</v>
      </c>
      <c r="L6181" s="21" cm="1">
        <f t="array" ref="L6181">MMULT(B6181:K6181,$D$28:$D$37)</f>
        <v>4.403728780999999E-3</v>
      </c>
    </row>
    <row r="6182" spans="1:12" x14ac:dyDescent="0.35">
      <c r="A6182" s="22">
        <v>42877</v>
      </c>
      <c r="B6182" s="21">
        <v>1.1283E-2</v>
      </c>
      <c r="C6182" s="21">
        <v>-1.544E-3</v>
      </c>
      <c r="D6182" s="21">
        <v>2.7E-4</v>
      </c>
      <c r="E6182" s="21">
        <v>1.1138E-2</v>
      </c>
      <c r="F6182" s="21">
        <v>-2.1749999999999999E-3</v>
      </c>
      <c r="G6182" s="21">
        <v>-6.3839999999999999E-3</v>
      </c>
      <c r="H6182" s="21">
        <v>8.8699999999999998E-4</v>
      </c>
      <c r="I6182" s="21">
        <v>-2.1189999999999998E-3</v>
      </c>
      <c r="J6182" s="21">
        <v>1.3616E-2</v>
      </c>
      <c r="K6182" s="21">
        <v>-3.8630000000000001E-3</v>
      </c>
      <c r="L6182" s="21" cm="1">
        <f t="array" ref="L6182">MMULT(B6182:K6182,$D$28:$D$37)</f>
        <v>7.6437046909999988E-3</v>
      </c>
    </row>
    <row r="6183" spans="1:12" x14ac:dyDescent="0.35">
      <c r="A6183" s="22">
        <v>42878</v>
      </c>
      <c r="B6183" s="21">
        <v>8.9599999999999999E-4</v>
      </c>
      <c r="C6183" s="21">
        <v>-2.0912E-2</v>
      </c>
      <c r="D6183" s="21">
        <v>-2.4970000000000001E-3</v>
      </c>
      <c r="E6183" s="21">
        <v>-2.63E-4</v>
      </c>
      <c r="F6183" s="21">
        <v>-7.2449999999999997E-3</v>
      </c>
      <c r="G6183" s="21">
        <v>-2.0344999999999999E-2</v>
      </c>
      <c r="H6183" s="21">
        <v>2.215E-2</v>
      </c>
      <c r="I6183" s="21">
        <v>-1.307E-3</v>
      </c>
      <c r="J6183" s="21">
        <v>1.2186000000000001E-2</v>
      </c>
      <c r="K6183" s="21">
        <v>1.2215999999999999E-2</v>
      </c>
      <c r="L6183" s="21" cm="1">
        <f t="array" ref="L6183">MMULT(B6183:K6183,$D$28:$D$37)</f>
        <v>1.8422996549999999E-3</v>
      </c>
    </row>
    <row r="6184" spans="1:12" x14ac:dyDescent="0.35">
      <c r="A6184" s="22">
        <v>42879</v>
      </c>
      <c r="B6184" s="21">
        <v>9.0679999999999997E-3</v>
      </c>
      <c r="C6184" s="21">
        <v>2.0931000000000002E-2</v>
      </c>
      <c r="D6184" s="21">
        <v>1.1365E-2</v>
      </c>
      <c r="E6184" s="21">
        <v>1.1379E-2</v>
      </c>
      <c r="F6184" s="21">
        <v>1.098E-3</v>
      </c>
      <c r="G6184" s="21">
        <v>-3.024E-2</v>
      </c>
      <c r="H6184" s="21">
        <v>6.0679999999999996E-3</v>
      </c>
      <c r="I6184" s="21">
        <v>1.2101000000000001E-2</v>
      </c>
      <c r="J6184" s="21">
        <v>3.6970000000000002E-3</v>
      </c>
      <c r="K6184" s="21">
        <v>-3.64E-3</v>
      </c>
      <c r="L6184" s="21" cm="1">
        <f t="array" ref="L6184">MMULT(B6184:K6184,$D$28:$D$37)</f>
        <v>8.3833363549999981E-3</v>
      </c>
    </row>
    <row r="6185" spans="1:12" x14ac:dyDescent="0.35">
      <c r="A6185" s="22">
        <v>42880</v>
      </c>
      <c r="B6185" s="21">
        <v>1.3291000000000001E-2</v>
      </c>
      <c r="C6185" s="21">
        <v>2.1307E-2</v>
      </c>
      <c r="D6185" s="21">
        <v>1.8730000000000001E-3</v>
      </c>
      <c r="E6185" s="21">
        <v>6.3229999999999996E-3</v>
      </c>
      <c r="F6185" s="21">
        <v>9.4190000000000003E-3</v>
      </c>
      <c r="G6185" s="21">
        <v>1.8534999999999999E-2</v>
      </c>
      <c r="H6185" s="21">
        <v>1.1488E-2</v>
      </c>
      <c r="I6185" s="21">
        <v>1.6319E-2</v>
      </c>
      <c r="J6185" s="21">
        <v>6.1390000000000004E-3</v>
      </c>
      <c r="K6185" s="21">
        <v>6.5370000000000003E-3</v>
      </c>
      <c r="L6185" s="21" cm="1">
        <f t="array" ref="L6185">MMULT(B6185:K6185,$D$28:$D$37)</f>
        <v>1.1310347693E-2</v>
      </c>
    </row>
    <row r="6186" spans="1:12" x14ac:dyDescent="0.35">
      <c r="A6186" s="22">
        <v>42881</v>
      </c>
      <c r="B6186" s="21">
        <v>2.4160000000000002E-3</v>
      </c>
      <c r="C6186" s="21">
        <v>2.6228999999999999E-2</v>
      </c>
      <c r="D6186" s="21">
        <v>5.3399999999999997E-4</v>
      </c>
      <c r="E6186" s="21">
        <v>1.8649999999999999E-3</v>
      </c>
      <c r="F6186" s="21">
        <v>-9.9710000000000007E-3</v>
      </c>
      <c r="G6186" s="21">
        <v>-5.1640000000000002E-3</v>
      </c>
      <c r="H6186" s="21">
        <v>-9.0860000000000003E-3</v>
      </c>
      <c r="I6186" s="21">
        <v>6.3590000000000001E-3</v>
      </c>
      <c r="J6186" s="21">
        <v>3.473E-3</v>
      </c>
      <c r="K6186" s="21">
        <v>4.5849999999999997E-3</v>
      </c>
      <c r="L6186" s="21" cm="1">
        <f t="array" ref="L6186">MMULT(B6186:K6186,$D$28:$D$37)</f>
        <v>1.6337153810000002E-3</v>
      </c>
    </row>
    <row r="6187" spans="1:12" x14ac:dyDescent="0.35">
      <c r="A6187" s="22">
        <v>42885</v>
      </c>
      <c r="B6187" s="21">
        <v>9.2400000000000002E-4</v>
      </c>
      <c r="C6187" s="21">
        <v>3.0633000000000001E-2</v>
      </c>
      <c r="D6187" s="21">
        <v>4.6700000000000002E-4</v>
      </c>
      <c r="E6187" s="21">
        <v>-3.46E-3</v>
      </c>
      <c r="F6187" s="21">
        <v>-6.5849999999999997E-3</v>
      </c>
      <c r="G6187" s="21">
        <v>-1.8539E-2</v>
      </c>
      <c r="H6187" s="21">
        <v>-8.0230000000000006E-3</v>
      </c>
      <c r="I6187" s="21">
        <v>-6.3199999999999997E-4</v>
      </c>
      <c r="J6187" s="21">
        <v>-1.4970000000000001E-3</v>
      </c>
      <c r="K6187" s="21">
        <v>6.2750000000000002E-3</v>
      </c>
      <c r="L6187" s="21" cm="1">
        <f t="array" ref="L6187">MMULT(B6187:K6187,$D$28:$D$37)</f>
        <v>-2.6792220599999996E-4</v>
      </c>
    </row>
    <row r="6188" spans="1:12" x14ac:dyDescent="0.35">
      <c r="A6188" s="22">
        <v>42886</v>
      </c>
      <c r="B6188" s="21">
        <v>-2.0869999999999999E-3</v>
      </c>
      <c r="C6188" s="21">
        <v>1.7637E-2</v>
      </c>
      <c r="D6188" s="21">
        <v>6.4029999999999998E-3</v>
      </c>
      <c r="E6188" s="21">
        <v>1.0574E-2</v>
      </c>
      <c r="F6188" s="21">
        <v>-2.4039999999999999E-3</v>
      </c>
      <c r="G6188" s="21">
        <v>-8.0590000000000002E-3</v>
      </c>
      <c r="H6188" s="21">
        <v>-9.2429999999999995E-3</v>
      </c>
      <c r="I6188" s="21">
        <v>5.5329999999999997E-3</v>
      </c>
      <c r="J6188" s="21">
        <v>8.5249999999999996E-3</v>
      </c>
      <c r="K6188" s="21">
        <v>1.323E-3</v>
      </c>
      <c r="L6188" s="21" cm="1">
        <f t="array" ref="L6188">MMULT(B6188:K6188,$D$28:$D$37)</f>
        <v>5.72289683E-4</v>
      </c>
    </row>
    <row r="6189" spans="1:12" x14ac:dyDescent="0.35">
      <c r="A6189" s="22">
        <v>42887</v>
      </c>
      <c r="B6189" s="21">
        <v>1.3370000000000001E-3</v>
      </c>
      <c r="C6189" s="21">
        <v>-1.877E-3</v>
      </c>
      <c r="D6189" s="21">
        <v>9.9410000000000002E-3</v>
      </c>
      <c r="E6189" s="21">
        <v>7.3150000000000003E-3</v>
      </c>
      <c r="F6189" s="21">
        <v>1.0683E-2</v>
      </c>
      <c r="G6189" s="21">
        <v>2.1073999999999999E-2</v>
      </c>
      <c r="H6189" s="21">
        <v>1.4286E-2</v>
      </c>
      <c r="I6189" s="21">
        <v>2.2009999999999998E-3</v>
      </c>
      <c r="J6189" s="21">
        <v>9.5680000000000001E-3</v>
      </c>
      <c r="K6189" s="21">
        <v>-1.3021E-2</v>
      </c>
      <c r="L6189" s="21" cm="1">
        <f t="array" ref="L6189">MMULT(B6189:K6189,$D$28:$D$37)</f>
        <v>3.2739291800000007E-3</v>
      </c>
    </row>
    <row r="6190" spans="1:12" x14ac:dyDescent="0.35">
      <c r="A6190" s="22">
        <v>42888</v>
      </c>
      <c r="B6190" s="21">
        <v>1.0824E-2</v>
      </c>
      <c r="C6190" s="21">
        <v>-1.5280000000000001E-3</v>
      </c>
      <c r="D6190" s="21">
        <v>8.8590000000000006E-3</v>
      </c>
      <c r="E6190" s="21">
        <v>2.7179999999999999E-3</v>
      </c>
      <c r="F6190" s="21">
        <v>1.289E-3</v>
      </c>
      <c r="G6190" s="21">
        <v>-2.611E-3</v>
      </c>
      <c r="H6190" s="21">
        <v>1.5233999999999999E-2</v>
      </c>
      <c r="I6190" s="21">
        <v>1.2862999999999999E-2</v>
      </c>
      <c r="J6190" s="21">
        <v>1.2697999999999999E-2</v>
      </c>
      <c r="K6190" s="21">
        <v>1.3002E-2</v>
      </c>
      <c r="L6190" s="21" cm="1">
        <f t="array" ref="L6190">MMULT(B6190:K6190,$D$28:$D$37)</f>
        <v>9.7170352950000025E-3</v>
      </c>
    </row>
    <row r="6191" spans="1:12" x14ac:dyDescent="0.35">
      <c r="A6191" s="22">
        <v>42891</v>
      </c>
      <c r="B6191" s="21">
        <v>4.5789999999999997E-3</v>
      </c>
      <c r="C6191" s="21">
        <v>2.198E-2</v>
      </c>
      <c r="D6191" s="21">
        <v>-6.1789999999999996E-3</v>
      </c>
      <c r="E6191" s="21">
        <v>-2.31E-3</v>
      </c>
      <c r="F6191" s="21">
        <v>-3.6050000000000001E-3</v>
      </c>
      <c r="G6191" s="21">
        <v>-9.7230000000000007E-3</v>
      </c>
      <c r="H6191" s="21">
        <v>6.5120000000000004E-3</v>
      </c>
      <c r="I6191" s="21">
        <v>-4.646E-3</v>
      </c>
      <c r="J6191" s="21">
        <v>-1.6990999999999999E-2</v>
      </c>
      <c r="K6191" s="21">
        <v>5.6599999999999999E-4</v>
      </c>
      <c r="L6191" s="21" cm="1">
        <f t="array" ref="L6191">MMULT(B6191:K6191,$D$28:$D$37)</f>
        <v>1.7525908629999999E-3</v>
      </c>
    </row>
    <row r="6192" spans="1:12" x14ac:dyDescent="0.35">
      <c r="A6192" s="22">
        <v>42892</v>
      </c>
      <c r="B6192" s="21">
        <v>-8.2459999999999999E-3</v>
      </c>
      <c r="C6192" s="21">
        <v>1.5921999999999999E-2</v>
      </c>
      <c r="D6192" s="21">
        <v>-1.021E-2</v>
      </c>
      <c r="E6192" s="21">
        <v>-9.0899999999999998E-4</v>
      </c>
      <c r="F6192" s="21">
        <v>-3.8119999999999999E-3</v>
      </c>
      <c r="G6192" s="21">
        <v>-9.3150000000000004E-3</v>
      </c>
      <c r="H6192" s="21">
        <v>-2.2499999999999998E-3</v>
      </c>
      <c r="I6192" s="21">
        <v>-1.712E-3</v>
      </c>
      <c r="J6192" s="21">
        <v>-2.9578E-2</v>
      </c>
      <c r="K6192" s="21">
        <v>-9.9979999999999999E-3</v>
      </c>
      <c r="L6192" s="21" cm="1">
        <f t="array" ref="L6192">MMULT(B6192:K6192,$D$28:$D$37)</f>
        <v>-6.6695750319999986E-3</v>
      </c>
    </row>
    <row r="6193" spans="1:12" x14ac:dyDescent="0.35">
      <c r="A6193" s="22">
        <v>42893</v>
      </c>
      <c r="B6193" s="21">
        <v>7.0489999999999997E-3</v>
      </c>
      <c r="C6193" s="21">
        <v>1.9272000000000001E-2</v>
      </c>
      <c r="D6193" s="21">
        <v>4.6950000000000004E-3</v>
      </c>
      <c r="E6193" s="21">
        <v>2.7E-4</v>
      </c>
      <c r="F6193" s="21">
        <v>4.9290000000000002E-3</v>
      </c>
      <c r="G6193" s="21">
        <v>-1.1563E-2</v>
      </c>
      <c r="H6193" s="21">
        <v>8.4580000000000002E-3</v>
      </c>
      <c r="I6193" s="21">
        <v>-1.0286999999999999E-2</v>
      </c>
      <c r="J6193" s="21">
        <v>1.238E-3</v>
      </c>
      <c r="K6193" s="21">
        <v>1.4291E-2</v>
      </c>
      <c r="L6193" s="21" cm="1">
        <f t="array" ref="L6193">MMULT(B6193:K6193,$D$28:$D$37)</f>
        <v>5.0649352189999983E-3</v>
      </c>
    </row>
    <row r="6194" spans="1:12" x14ac:dyDescent="0.35">
      <c r="A6194" s="22">
        <v>42894</v>
      </c>
      <c r="B6194" s="21">
        <v>1.9799999999999999E-4</v>
      </c>
      <c r="C6194" s="21">
        <v>2.8778000000000001E-2</v>
      </c>
      <c r="D6194" s="21">
        <v>-3.3570000000000002E-3</v>
      </c>
      <c r="E6194" s="21">
        <v>1.0629999999999999E-3</v>
      </c>
      <c r="F6194" s="21">
        <v>-9.4219999999999998E-3</v>
      </c>
      <c r="G6194" s="21">
        <v>-1.928E-3</v>
      </c>
      <c r="H6194" s="21">
        <v>1.0344000000000001E-2</v>
      </c>
      <c r="I6194" s="21">
        <v>-1.9843E-2</v>
      </c>
      <c r="J6194" s="21">
        <v>-3.8099999999999999E-4</v>
      </c>
      <c r="K6194" s="21">
        <v>-5.6400000000000005E-4</v>
      </c>
      <c r="L6194" s="21" cm="1">
        <f t="array" ref="L6194">MMULT(B6194:K6194,$D$28:$D$37)</f>
        <v>-9.0369584400000014E-4</v>
      </c>
    </row>
    <row r="6195" spans="1:12" x14ac:dyDescent="0.35">
      <c r="A6195" s="22">
        <v>42895</v>
      </c>
      <c r="B6195" s="21">
        <v>-3.1635000000000003E-2</v>
      </c>
      <c r="C6195" s="21">
        <v>-3.4270000000000002E-2</v>
      </c>
      <c r="D6195" s="21">
        <v>3.3E-4</v>
      </c>
      <c r="E6195" s="21">
        <v>-2.6558999999999999E-2</v>
      </c>
      <c r="F6195" s="21">
        <v>-3.5179999999999999E-3</v>
      </c>
      <c r="G6195" s="21">
        <v>1.3009E-2</v>
      </c>
      <c r="H6195" s="21">
        <v>-3.3203999999999997E-2</v>
      </c>
      <c r="I6195" s="21">
        <v>-8.03E-4</v>
      </c>
      <c r="J6195" s="21">
        <v>-2.5314E-2</v>
      </c>
      <c r="K6195" s="21">
        <v>4.8869999999999999E-3</v>
      </c>
      <c r="L6195" s="21" cm="1">
        <f t="array" ref="L6195">MMULT(B6195:K6195,$D$28:$D$37)</f>
        <v>-2.3803085795000001E-2</v>
      </c>
    </row>
    <row r="6196" spans="1:12" x14ac:dyDescent="0.35">
      <c r="A6196" s="22">
        <v>42898</v>
      </c>
      <c r="B6196" s="21">
        <v>-1.3697000000000001E-2</v>
      </c>
      <c r="C6196" s="21">
        <v>4.7299999999999998E-3</v>
      </c>
      <c r="D6196" s="21">
        <v>-1.9871E-2</v>
      </c>
      <c r="E6196" s="21">
        <v>-1.5813000000000001E-2</v>
      </c>
      <c r="F6196" s="21">
        <v>-5.0990000000000002E-3</v>
      </c>
      <c r="G6196" s="21">
        <v>4.8320000000000004E-3</v>
      </c>
      <c r="H6196" s="21">
        <v>-2.2610000000000002E-2</v>
      </c>
      <c r="I6196" s="21">
        <v>-1.4472E-2</v>
      </c>
      <c r="J6196" s="21">
        <v>-3.4169999999999999E-3</v>
      </c>
      <c r="K6196" s="21">
        <v>1.0662E-2</v>
      </c>
      <c r="L6196" s="21" cm="1">
        <f t="array" ref="L6196">MMULT(B6196:K6196,$D$28:$D$37)</f>
        <v>-1.3052264179E-2</v>
      </c>
    </row>
    <row r="6197" spans="1:12" x14ac:dyDescent="0.35">
      <c r="A6197" s="22">
        <v>42899</v>
      </c>
      <c r="B6197" s="21">
        <v>1.6456999999999999E-2</v>
      </c>
      <c r="C6197" s="21">
        <v>4.7184999999999998E-2</v>
      </c>
      <c r="D6197" s="21">
        <v>9.0930000000000004E-3</v>
      </c>
      <c r="E6197" s="21">
        <v>1.6840000000000001E-2</v>
      </c>
      <c r="F6197" s="21">
        <v>1.1894E-2</v>
      </c>
      <c r="G6197" s="21">
        <v>7.8449999999999995E-3</v>
      </c>
      <c r="H6197" s="21">
        <v>9.0779999999999993E-3</v>
      </c>
      <c r="I6197" s="21">
        <v>-6.0369999999999998E-3</v>
      </c>
      <c r="J6197" s="21">
        <v>1.7732999999999999E-2</v>
      </c>
      <c r="K6197" s="21">
        <v>5.182E-3</v>
      </c>
      <c r="L6197" s="21" cm="1">
        <f t="array" ref="L6197">MMULT(B6197:K6197,$D$28:$D$37)</f>
        <v>1.3457063497E-2</v>
      </c>
    </row>
    <row r="6198" spans="1:12" x14ac:dyDescent="0.35">
      <c r="A6198" s="22">
        <v>42900</v>
      </c>
      <c r="B6198" s="21">
        <v>-4.4050000000000001E-3</v>
      </c>
      <c r="C6198" s="21">
        <v>1.2527999999999999E-2</v>
      </c>
      <c r="D6198" s="21">
        <v>5.7400000000000003E-3</v>
      </c>
      <c r="E6198" s="21">
        <v>-6.4599999999999996E-3</v>
      </c>
      <c r="F6198" s="21">
        <v>1.7988000000000001E-2</v>
      </c>
      <c r="G6198" s="21">
        <v>1.1424999999999999E-2</v>
      </c>
      <c r="H6198" s="21">
        <v>1.1609999999999999E-3</v>
      </c>
      <c r="I6198" s="21">
        <v>-1.0670000000000001E-2</v>
      </c>
      <c r="J6198" s="21">
        <v>2.8899999999999998E-4</v>
      </c>
      <c r="K6198" s="21">
        <v>6.4440000000000001E-3</v>
      </c>
      <c r="L6198" s="21" cm="1">
        <f t="array" ref="L6198">MMULT(B6198:K6198,$D$28:$D$37)</f>
        <v>-2.602406607E-3</v>
      </c>
    </row>
    <row r="6199" spans="1:12" x14ac:dyDescent="0.35">
      <c r="A6199" s="22">
        <v>42901</v>
      </c>
      <c r="B6199" s="21">
        <v>-1.2596E-2</v>
      </c>
      <c r="C6199" s="21">
        <v>-1.3976000000000001E-2</v>
      </c>
      <c r="D6199" s="21">
        <v>3.2520000000000001E-3</v>
      </c>
      <c r="E6199" s="21">
        <v>-1.2234999999999999E-2</v>
      </c>
      <c r="F6199" s="21">
        <v>6.3999999999999997E-5</v>
      </c>
      <c r="G6199" s="21">
        <v>-2.1099999999999999E-3</v>
      </c>
      <c r="H6199" s="21">
        <v>-1.1884E-2</v>
      </c>
      <c r="I6199" s="21">
        <v>-2.9870000000000001E-3</v>
      </c>
      <c r="J6199" s="21">
        <v>7.9880000000000003E-3</v>
      </c>
      <c r="K6199" s="21">
        <v>-3.2198999999999998E-2</v>
      </c>
      <c r="L6199" s="21" cm="1">
        <f t="array" ref="L6199">MMULT(B6199:K6199,$D$28:$D$37)</f>
        <v>-1.1111830186999997E-2</v>
      </c>
    </row>
    <row r="6200" spans="1:12" x14ac:dyDescent="0.35">
      <c r="A6200" s="22">
        <v>42902</v>
      </c>
      <c r="B6200" s="21">
        <v>2.4414999999999999E-2</v>
      </c>
      <c r="C6200" s="21">
        <v>-1.0496999999999999E-2</v>
      </c>
      <c r="D6200" s="21">
        <v>5.424E-3</v>
      </c>
      <c r="E6200" s="21">
        <v>-3.6419999999999998E-3</v>
      </c>
      <c r="F6200" s="21">
        <v>-8.2899999999999998E-4</v>
      </c>
      <c r="G6200" s="21">
        <v>-7.339E-3</v>
      </c>
      <c r="H6200" s="21">
        <v>-3.813E-3</v>
      </c>
      <c r="I6200" s="21">
        <v>8.3199999999999995E-4</v>
      </c>
      <c r="J6200" s="21">
        <v>-2.2910000000000001E-3</v>
      </c>
      <c r="K6200" s="21">
        <v>-3.4026000000000001E-2</v>
      </c>
      <c r="L6200" s="21" cm="1">
        <f t="array" ref="L6200">MMULT(B6200:K6200,$D$28:$D$37)</f>
        <v>1.1671490640000002E-2</v>
      </c>
    </row>
    <row r="6201" spans="1:12" x14ac:dyDescent="0.35">
      <c r="A6201" s="22">
        <v>42905</v>
      </c>
      <c r="B6201" s="21">
        <v>7.5529999999999998E-3</v>
      </c>
      <c r="C6201" s="21">
        <v>-4.3080000000000002E-3</v>
      </c>
      <c r="D6201" s="21">
        <v>7.5659999999999998E-3</v>
      </c>
      <c r="E6201" s="21">
        <v>2.7177E-2</v>
      </c>
      <c r="F6201" s="21">
        <v>1.3853000000000001E-2</v>
      </c>
      <c r="G6201" s="21">
        <v>1.6039999999999999E-2</v>
      </c>
      <c r="H6201" s="21">
        <v>2.768E-2</v>
      </c>
      <c r="I6201" s="21">
        <v>1.2637000000000001E-2</v>
      </c>
      <c r="J6201" s="21">
        <v>1.3684E-2</v>
      </c>
      <c r="K6201" s="21">
        <v>1.8003999999999999E-2</v>
      </c>
      <c r="L6201" s="21" cm="1">
        <f t="array" ref="L6201">MMULT(B6201:K6201,$D$28:$D$37)</f>
        <v>1.2472843608999997E-2</v>
      </c>
    </row>
    <row r="6202" spans="1:12" x14ac:dyDescent="0.35">
      <c r="A6202" s="22">
        <v>42906</v>
      </c>
      <c r="B6202" s="21">
        <v>-2.5929999999999998E-3</v>
      </c>
      <c r="C6202" s="21">
        <v>6.5979999999999997E-3</v>
      </c>
      <c r="D6202" s="21">
        <v>6.0730000000000003E-3</v>
      </c>
      <c r="E6202" s="21">
        <v>-5.1800000000000001E-4</v>
      </c>
      <c r="F6202" s="21">
        <v>-7.1780000000000004E-3</v>
      </c>
      <c r="G6202" s="21">
        <v>-7.6470000000000002E-3</v>
      </c>
      <c r="H6202" s="21">
        <v>8.5999999999999998E-4</v>
      </c>
      <c r="I6202" s="21">
        <v>-1.7076999999999998E-2</v>
      </c>
      <c r="J6202" s="21">
        <v>-1.6426E-2</v>
      </c>
      <c r="K6202" s="21">
        <v>-8.8430000000000002E-3</v>
      </c>
      <c r="L6202" s="21" cm="1">
        <f t="array" ref="L6202">MMULT(B6202:K6202,$D$28:$D$37)</f>
        <v>-3.226685091E-3</v>
      </c>
    </row>
    <row r="6203" spans="1:12" x14ac:dyDescent="0.35">
      <c r="A6203" s="22">
        <v>42907</v>
      </c>
      <c r="B6203" s="21">
        <v>9.7120000000000001E-3</v>
      </c>
      <c r="C6203" s="21">
        <v>1.1176E-2</v>
      </c>
      <c r="D6203" s="21">
        <v>-2.2070000000000002E-3</v>
      </c>
      <c r="E6203" s="21">
        <v>9.2619999999999994E-3</v>
      </c>
      <c r="F6203" s="21">
        <v>-6.8500000000000002E-3</v>
      </c>
      <c r="G6203" s="21">
        <v>-1.6406E-2</v>
      </c>
      <c r="H6203" s="21">
        <v>8.5899999999999995E-4</v>
      </c>
      <c r="I6203" s="21">
        <v>1.671E-3</v>
      </c>
      <c r="J6203" s="21">
        <v>-5.7600000000000001E-4</v>
      </c>
      <c r="K6203" s="21">
        <v>1.9977000000000002E-2</v>
      </c>
      <c r="L6203" s="21" cm="1">
        <f t="array" ref="L6203">MMULT(B6203:K6203,$D$28:$D$37)</f>
        <v>7.5082467729999987E-3</v>
      </c>
    </row>
    <row r="6204" spans="1:12" x14ac:dyDescent="0.35">
      <c r="A6204" s="22">
        <v>42908</v>
      </c>
      <c r="B6204" s="21">
        <v>-9.2800000000000001E-4</v>
      </c>
      <c r="C6204" s="21">
        <v>1.6497999999999999E-2</v>
      </c>
      <c r="D6204" s="21">
        <v>6.96E-3</v>
      </c>
      <c r="E6204" s="21">
        <v>-2.5969999999999999E-3</v>
      </c>
      <c r="F6204" s="21">
        <v>-7.0889999999999998E-3</v>
      </c>
      <c r="G6204" s="21">
        <v>-1.0109E-2</v>
      </c>
      <c r="H6204" s="21">
        <v>4.5770000000000003E-3</v>
      </c>
      <c r="I6204" s="21">
        <v>-7.5050000000000004E-3</v>
      </c>
      <c r="J6204" s="21">
        <v>-2.3050000000000002E-3</v>
      </c>
      <c r="K6204" s="21">
        <v>-3.6129999999999999E-3</v>
      </c>
      <c r="L6204" s="21" cm="1">
        <f t="array" ref="L6204">MMULT(B6204:K6204,$D$28:$D$37)</f>
        <v>-1.0991397460000001E-3</v>
      </c>
    </row>
    <row r="6205" spans="1:12" x14ac:dyDescent="0.35">
      <c r="A6205" s="22">
        <v>42909</v>
      </c>
      <c r="B6205" s="21">
        <v>2.4369999999999999E-3</v>
      </c>
      <c r="C6205" s="21">
        <v>2.1949999999999999E-3</v>
      </c>
      <c r="D6205" s="21">
        <v>-1.034E-3</v>
      </c>
      <c r="E6205" s="21">
        <v>6.0930000000000003E-3</v>
      </c>
      <c r="F6205" s="21">
        <v>-2.682E-2</v>
      </c>
      <c r="G6205" s="21">
        <v>-2.8975999999999998E-2</v>
      </c>
      <c r="H6205" s="21">
        <v>1.2813E-2</v>
      </c>
      <c r="I6205" s="21">
        <v>5.0410000000000003E-3</v>
      </c>
      <c r="J6205" s="21">
        <v>1.6360000000000001E-3</v>
      </c>
      <c r="K6205" s="21">
        <v>8.5880000000000001E-3</v>
      </c>
      <c r="L6205" s="21" cm="1">
        <f t="array" ref="L6205">MMULT(B6205:K6205,$D$28:$D$37)</f>
        <v>2.6474963019999997E-3</v>
      </c>
    </row>
    <row r="6206" spans="1:12" x14ac:dyDescent="0.35">
      <c r="A6206" s="22">
        <v>42912</v>
      </c>
      <c r="B6206" s="21">
        <v>-9.724E-3</v>
      </c>
      <c r="C6206" s="21">
        <v>-1.5543E-2</v>
      </c>
      <c r="D6206" s="21">
        <v>-4.3969999999999999E-3</v>
      </c>
      <c r="E6206" s="21">
        <v>1.0989999999999999E-3</v>
      </c>
      <c r="F6206" s="21">
        <v>7.27E-4</v>
      </c>
      <c r="G6206" s="21">
        <v>8.2819999999999994E-3</v>
      </c>
      <c r="H6206" s="21">
        <v>-1.3495E-2</v>
      </c>
      <c r="I6206" s="21">
        <v>-2.8419999999999999E-3</v>
      </c>
      <c r="J6206" s="21">
        <v>-1.2489999999999999E-3</v>
      </c>
      <c r="K6206" s="21">
        <v>8.1359999999999991E-3</v>
      </c>
      <c r="L6206" s="21" cm="1">
        <f t="array" ref="L6206">MMULT(B6206:K6206,$D$28:$D$37)</f>
        <v>-6.2909505280000014E-3</v>
      </c>
    </row>
    <row r="6207" spans="1:12" x14ac:dyDescent="0.35">
      <c r="A6207" s="22">
        <v>42913</v>
      </c>
      <c r="B6207" s="21">
        <v>-1.7304E-2</v>
      </c>
      <c r="C6207" s="21">
        <v>-4.0053999999999999E-2</v>
      </c>
      <c r="D6207" s="21">
        <v>-1.5590000000000001E-3</v>
      </c>
      <c r="E6207" s="21">
        <v>-9.6410000000000003E-3</v>
      </c>
      <c r="F6207" s="21">
        <v>5.4149999999999997E-3</v>
      </c>
      <c r="G6207" s="21">
        <v>-4.8240000000000002E-3</v>
      </c>
      <c r="H6207" s="21">
        <v>-5.13E-3</v>
      </c>
      <c r="I6207" s="21">
        <v>-1.1402000000000001E-2</v>
      </c>
      <c r="J6207" s="21">
        <v>-2.7903000000000001E-2</v>
      </c>
      <c r="K6207" s="21">
        <v>-6.1939999999999999E-3</v>
      </c>
      <c r="L6207" s="21" cm="1">
        <f t="array" ref="L6207">MMULT(B6207:K6207,$D$28:$D$37)</f>
        <v>-1.3085451873000002E-2</v>
      </c>
    </row>
    <row r="6208" spans="1:12" x14ac:dyDescent="0.35">
      <c r="A6208" s="22">
        <v>42914</v>
      </c>
      <c r="B6208" s="21">
        <v>1.3872000000000001E-2</v>
      </c>
      <c r="C6208" s="21">
        <v>2.4478E-2</v>
      </c>
      <c r="D6208" s="21">
        <v>3.7729999999999999E-3</v>
      </c>
      <c r="E6208" s="21">
        <v>1.7198999999999999E-2</v>
      </c>
      <c r="F6208" s="21">
        <v>6.5030000000000001E-3</v>
      </c>
      <c r="G6208" s="21">
        <v>9.0399999999999994E-3</v>
      </c>
      <c r="H6208" s="21">
        <v>1.1457999999999999E-2</v>
      </c>
      <c r="I6208" s="21">
        <v>3.7309999999999999E-3</v>
      </c>
      <c r="J6208" s="21">
        <v>9.4029999999999999E-3</v>
      </c>
      <c r="K6208" s="21">
        <v>7.7429999999999999E-3</v>
      </c>
      <c r="L6208" s="21" cm="1">
        <f t="array" ref="L6208">MMULT(B6208:K6208,$D$28:$D$37)</f>
        <v>1.2249610572000001E-2</v>
      </c>
    </row>
    <row r="6209" spans="1:12" x14ac:dyDescent="0.35">
      <c r="A6209" s="22">
        <v>42915</v>
      </c>
      <c r="B6209" s="21">
        <v>-1.4541E-2</v>
      </c>
      <c r="C6209" s="21">
        <v>-2.8257000000000001E-2</v>
      </c>
      <c r="D6209" s="21">
        <v>-7.5830000000000003E-3</v>
      </c>
      <c r="E6209" s="21">
        <v>-6.9940000000000002E-3</v>
      </c>
      <c r="F6209" s="21">
        <v>-6.9829999999999996E-3</v>
      </c>
      <c r="G6209" s="21">
        <v>-5.4530000000000004E-3</v>
      </c>
      <c r="H6209" s="21">
        <v>-2.2655999999999999E-2</v>
      </c>
      <c r="I6209" s="21">
        <v>-1.3856E-2</v>
      </c>
      <c r="J6209" s="21">
        <v>-1.7356E-2</v>
      </c>
      <c r="K6209" s="21">
        <v>-3.5609999999999999E-3</v>
      </c>
      <c r="L6209" s="21" cm="1">
        <f t="array" ref="L6209">MMULT(B6209:K6209,$D$28:$D$37)</f>
        <v>-1.2830879063000001E-2</v>
      </c>
    </row>
    <row r="6210" spans="1:12" x14ac:dyDescent="0.35">
      <c r="A6210" s="22">
        <v>42916</v>
      </c>
      <c r="B6210" s="21">
        <v>-8.1259999999999995E-3</v>
      </c>
      <c r="C6210" s="21">
        <v>2.3839999999999998E-3</v>
      </c>
      <c r="D6210" s="21">
        <v>1.9599999999999999E-4</v>
      </c>
      <c r="E6210" s="21">
        <v>-3.447E-3</v>
      </c>
      <c r="F6210" s="21">
        <v>8.149E-3</v>
      </c>
      <c r="G6210" s="21">
        <v>1.2141000000000001E-2</v>
      </c>
      <c r="H6210" s="21">
        <v>1.1880999999999999E-2</v>
      </c>
      <c r="I6210" s="21">
        <v>-8.5700000000000001E-4</v>
      </c>
      <c r="J6210" s="21">
        <v>9.9799999999999997E-4</v>
      </c>
      <c r="K6210" s="21">
        <v>0.109648</v>
      </c>
      <c r="L6210" s="21" cm="1">
        <f t="array" ref="L6210">MMULT(B6210:K6210,$D$28:$D$37)</f>
        <v>1.5458897170000001E-3</v>
      </c>
    </row>
    <row r="6211" spans="1:12" x14ac:dyDescent="0.35">
      <c r="A6211" s="22">
        <v>42919</v>
      </c>
      <c r="B6211" s="21">
        <v>-1.4814000000000001E-2</v>
      </c>
      <c r="C6211" s="21">
        <v>-2.4861000000000001E-2</v>
      </c>
      <c r="D6211" s="21">
        <v>-4.3090000000000003E-3</v>
      </c>
      <c r="E6211" s="21">
        <v>-1.4643E-2</v>
      </c>
      <c r="F6211" s="21">
        <v>3.9769999999999996E-3</v>
      </c>
      <c r="G6211" s="21">
        <v>9.4160000000000008E-3</v>
      </c>
      <c r="H6211" s="21">
        <v>-9.1640000000000003E-3</v>
      </c>
      <c r="I6211" s="21">
        <v>-1.029E-3</v>
      </c>
      <c r="J6211" s="21">
        <v>-1.9940000000000001E-3</v>
      </c>
      <c r="K6211" s="21">
        <v>-5.9319999999999998E-3</v>
      </c>
      <c r="L6211" s="21" cm="1">
        <f t="array" ref="L6211">MMULT(B6211:K6211,$D$28:$D$37)</f>
        <v>-1.1508420878000004E-2</v>
      </c>
    </row>
    <row r="6212" spans="1:12" x14ac:dyDescent="0.35">
      <c r="A6212" s="22">
        <v>42921</v>
      </c>
      <c r="B6212" s="21">
        <v>1.8602E-2</v>
      </c>
      <c r="C6212" s="21">
        <v>-7.2400999999999993E-2</v>
      </c>
      <c r="D6212" s="21">
        <v>3.738E-3</v>
      </c>
      <c r="E6212" s="21">
        <v>1.2414E-2</v>
      </c>
      <c r="F6212" s="21">
        <v>-8.5710000000000005E-3</v>
      </c>
      <c r="G6212" s="21">
        <v>-1.1372E-2</v>
      </c>
      <c r="H6212" s="21">
        <v>3.4680000000000002E-3</v>
      </c>
      <c r="I6212" s="21">
        <v>-5.3220000000000003E-3</v>
      </c>
      <c r="J6212" s="21">
        <v>1.0588E-2</v>
      </c>
      <c r="K6212" s="21">
        <v>-1.8585000000000001E-2</v>
      </c>
      <c r="L6212" s="21" cm="1">
        <f t="array" ref="L6212">MMULT(B6212:K6212,$D$28:$D$37)</f>
        <v>1.0640944011000001E-2</v>
      </c>
    </row>
    <row r="6213" spans="1:12" x14ac:dyDescent="0.35">
      <c r="A6213" s="22">
        <v>42922</v>
      </c>
      <c r="B6213" s="21">
        <v>-6.4440000000000001E-3</v>
      </c>
      <c r="C6213" s="21">
        <v>-5.5826000000000001E-2</v>
      </c>
      <c r="D6213" s="21">
        <v>1.3100000000000001E-4</v>
      </c>
      <c r="E6213" s="21">
        <v>3.3709999999999999E-3</v>
      </c>
      <c r="F6213" s="21">
        <v>-4.1910000000000003E-3</v>
      </c>
      <c r="G6213" s="21">
        <v>-1.0081E-2</v>
      </c>
      <c r="H6213" s="21">
        <v>-1.9872999999999998E-2</v>
      </c>
      <c r="I6213" s="21">
        <v>-5.868E-3</v>
      </c>
      <c r="J6213" s="21">
        <v>-1.5023999999999999E-2</v>
      </c>
      <c r="K6213" s="21">
        <v>-6.9490000000000003E-3</v>
      </c>
      <c r="L6213" s="21" cm="1">
        <f t="array" ref="L6213">MMULT(B6213:K6213,$D$28:$D$37)</f>
        <v>-5.9289316840000009E-3</v>
      </c>
    </row>
    <row r="6214" spans="1:12" x14ac:dyDescent="0.35">
      <c r="A6214" s="22">
        <v>42923</v>
      </c>
      <c r="B6214" s="21">
        <v>1.4112E-2</v>
      </c>
      <c r="C6214" s="21">
        <v>1.4215E-2</v>
      </c>
      <c r="D6214" s="21">
        <v>2.0771999999999999E-2</v>
      </c>
      <c r="E6214" s="21">
        <v>2.4676E-2</v>
      </c>
      <c r="F6214" s="21">
        <v>1.1839999999999999E-3</v>
      </c>
      <c r="G6214" s="21">
        <v>7.3119999999999999E-3</v>
      </c>
      <c r="H6214" s="21">
        <v>5.8770000000000003E-3</v>
      </c>
      <c r="I6214" s="21">
        <v>7.639E-3</v>
      </c>
      <c r="J6214" s="21">
        <v>7.025E-3</v>
      </c>
      <c r="K6214" s="21">
        <v>1.4345999999999999E-2</v>
      </c>
      <c r="L6214" s="21" cm="1">
        <f t="array" ref="L6214">MMULT(B6214:K6214,$D$28:$D$37)</f>
        <v>1.4396726955000001E-2</v>
      </c>
    </row>
    <row r="6215" spans="1:12" x14ac:dyDescent="0.35">
      <c r="A6215" s="22">
        <v>42926</v>
      </c>
      <c r="B6215" s="21">
        <v>1.8093999999999999E-2</v>
      </c>
      <c r="C6215" s="21">
        <v>9.0349999999999996E-3</v>
      </c>
      <c r="D6215" s="21">
        <v>-4.7990000000000003E-3</v>
      </c>
      <c r="E6215" s="21">
        <v>1.7309999999999999E-3</v>
      </c>
      <c r="F6215" s="21">
        <v>-6.8970000000000004E-3</v>
      </c>
      <c r="G6215" s="21">
        <v>-2.9810000000000001E-3</v>
      </c>
      <c r="H6215" s="21">
        <v>2.3663E-2</v>
      </c>
      <c r="I6215" s="21">
        <v>-3.9630000000000004E-3</v>
      </c>
      <c r="J6215" s="21">
        <v>3.5869999999999999E-3</v>
      </c>
      <c r="K6215" s="21">
        <v>1.2935E-2</v>
      </c>
      <c r="L6215" s="21" cm="1">
        <f t="array" ref="L6215">MMULT(B6215:K6215,$D$28:$D$37)</f>
        <v>1.1881074245000001E-2</v>
      </c>
    </row>
    <row r="6216" spans="1:12" x14ac:dyDescent="0.35">
      <c r="A6216" s="22">
        <v>42927</v>
      </c>
      <c r="B6216" s="21">
        <v>-2.3479999999999998E-3</v>
      </c>
      <c r="C6216" s="21">
        <v>3.5342999999999999E-2</v>
      </c>
      <c r="D6216" s="21">
        <v>-3.9220000000000001E-3</v>
      </c>
      <c r="E6216" s="21">
        <v>3.8140000000000001E-3</v>
      </c>
      <c r="F6216" s="21">
        <v>-3.836E-3</v>
      </c>
      <c r="G6216" s="21">
        <v>-8.7100000000000007E-3</v>
      </c>
      <c r="H6216" s="21">
        <v>4.2810000000000001E-3</v>
      </c>
      <c r="I6216" s="21">
        <v>1.557E-3</v>
      </c>
      <c r="J6216" s="21">
        <v>1.9900000000000001E-4</v>
      </c>
      <c r="K6216" s="21">
        <v>-9.3650000000000001E-3</v>
      </c>
      <c r="L6216" s="21" cm="1">
        <f t="array" ref="L6216">MMULT(B6216:K6216,$D$28:$D$37)</f>
        <v>-1.1470946290000001E-3</v>
      </c>
    </row>
    <row r="6217" spans="1:12" x14ac:dyDescent="0.35">
      <c r="A6217" s="22">
        <v>42928</v>
      </c>
      <c r="B6217" s="21">
        <v>1.2453000000000001E-2</v>
      </c>
      <c r="C6217" s="21">
        <v>7.0289999999999997E-3</v>
      </c>
      <c r="D6217" s="21">
        <v>1.078E-2</v>
      </c>
      <c r="E6217" s="21">
        <v>8.8280000000000008E-3</v>
      </c>
      <c r="F6217" s="21">
        <v>1.3214E-2</v>
      </c>
      <c r="G6217" s="21">
        <v>-3.9300000000000001E-4</v>
      </c>
      <c r="H6217" s="21">
        <v>2.3869999999999999E-2</v>
      </c>
      <c r="I6217" s="21">
        <v>1.1054E-2</v>
      </c>
      <c r="J6217" s="21">
        <v>6.9499999999999998E-4</v>
      </c>
      <c r="K6217" s="21">
        <v>6.8800000000000003E-4</v>
      </c>
      <c r="L6217" s="21" cm="1">
        <f t="array" ref="L6217">MMULT(B6217:K6217,$D$28:$D$37)</f>
        <v>1.1622806867999999E-2</v>
      </c>
    </row>
    <row r="6218" spans="1:12" x14ac:dyDescent="0.35">
      <c r="A6218" s="22">
        <v>42929</v>
      </c>
      <c r="B6218" s="21">
        <v>-5.842E-3</v>
      </c>
      <c r="C6218" s="21">
        <v>-1.8541999999999999E-2</v>
      </c>
      <c r="D6218" s="21">
        <v>-9.835E-3</v>
      </c>
      <c r="E6218" s="21">
        <v>-2.8159999999999999E-3</v>
      </c>
      <c r="F6218" s="21">
        <v>4.5869999999999999E-3</v>
      </c>
      <c r="G6218" s="21">
        <v>3.9360000000000003E-3</v>
      </c>
      <c r="H6218" s="21">
        <v>1.3044999999999999E-2</v>
      </c>
      <c r="I6218" s="21">
        <v>-2.7330000000000002E-3</v>
      </c>
      <c r="J6218" s="21">
        <v>-9.9200000000000004E-4</v>
      </c>
      <c r="K6218" s="21">
        <v>-4.8089999999999999E-3</v>
      </c>
      <c r="L6218" s="21" cm="1">
        <f t="array" ref="L6218">MMULT(B6218:K6218,$D$28:$D$37)</f>
        <v>-3.8975576870000001E-3</v>
      </c>
    </row>
    <row r="6219" spans="1:12" x14ac:dyDescent="0.35">
      <c r="A6219" s="22">
        <v>42930</v>
      </c>
      <c r="B6219" s="21">
        <v>1.1789999999999999E-3</v>
      </c>
      <c r="C6219" s="21">
        <v>1.3512E-2</v>
      </c>
      <c r="D6219" s="21">
        <v>1.5479999999999999E-3</v>
      </c>
      <c r="E6219" s="21">
        <v>5.2399999999999999E-3</v>
      </c>
      <c r="F6219" s="21">
        <v>-2.6749999999999999E-3</v>
      </c>
      <c r="G6219" s="21">
        <v>-6.012E-3</v>
      </c>
      <c r="H6219" s="21">
        <v>1.5890000000000001E-2</v>
      </c>
      <c r="I6219" s="21">
        <v>6.509E-3</v>
      </c>
      <c r="J6219" s="21">
        <v>2.8800000000000002E-3</v>
      </c>
      <c r="K6219" s="21">
        <v>1.036E-3</v>
      </c>
      <c r="L6219" s="21" cm="1">
        <f t="array" ref="L6219">MMULT(B6219:K6219,$D$28:$D$37)</f>
        <v>2.9096948350000001E-3</v>
      </c>
    </row>
    <row r="6220" spans="1:12" x14ac:dyDescent="0.35">
      <c r="A6220" s="22">
        <v>42933</v>
      </c>
      <c r="B6220" s="21">
        <v>8.2150000000000001E-3</v>
      </c>
      <c r="C6220" s="21">
        <v>-2.5047E-2</v>
      </c>
      <c r="D6220" s="21">
        <v>-1.2899999999999999E-4</v>
      </c>
      <c r="E6220" s="21">
        <v>-2.7729999999999999E-3</v>
      </c>
      <c r="F6220" s="21">
        <v>6.6059999999999999E-3</v>
      </c>
      <c r="G6220" s="21">
        <v>4.8650000000000004E-3</v>
      </c>
      <c r="H6220" s="21">
        <v>-8.0900000000000004E-4</v>
      </c>
      <c r="I6220" s="21">
        <v>-7.3179999999999999E-3</v>
      </c>
      <c r="J6220" s="21">
        <v>3.565E-3</v>
      </c>
      <c r="K6220" s="21">
        <v>-3.6210000000000001E-3</v>
      </c>
      <c r="L6220" s="21" cm="1">
        <f t="array" ref="L6220">MMULT(B6220:K6220,$D$28:$D$37)</f>
        <v>3.6918117440000011E-3</v>
      </c>
    </row>
    <row r="6221" spans="1:12" x14ac:dyDescent="0.35">
      <c r="A6221" s="22">
        <v>42934</v>
      </c>
      <c r="B6221" s="21">
        <v>1.4267E-2</v>
      </c>
      <c r="C6221" s="21">
        <v>2.7130000000000001E-2</v>
      </c>
      <c r="D6221" s="21">
        <v>-8.3730000000000002E-3</v>
      </c>
      <c r="E6221" s="21">
        <v>1.5821000000000002E-2</v>
      </c>
      <c r="F6221" s="21">
        <v>-1.1176999999999999E-2</v>
      </c>
      <c r="G6221" s="21">
        <v>-6.149E-3</v>
      </c>
      <c r="H6221" s="21">
        <v>-6.7479999999999997E-3</v>
      </c>
      <c r="I6221" s="21">
        <v>-2.0569999999999998E-3</v>
      </c>
      <c r="J6221" s="21">
        <v>6.4130000000000003E-3</v>
      </c>
      <c r="K6221" s="21">
        <v>-2.4229999999999998E-3</v>
      </c>
      <c r="L6221" s="21" cm="1">
        <f t="array" ref="L6221">MMULT(B6221:K6221,$D$28:$D$37)</f>
        <v>8.8305295820000004E-3</v>
      </c>
    </row>
    <row r="6222" spans="1:12" x14ac:dyDescent="0.35">
      <c r="A6222" s="22">
        <v>42935</v>
      </c>
      <c r="B6222" s="21">
        <v>2.362E-3</v>
      </c>
      <c r="C6222" s="21">
        <v>-9.0790000000000003E-3</v>
      </c>
      <c r="D6222" s="21">
        <v>-4.55E-4</v>
      </c>
      <c r="E6222" s="21">
        <v>8.0249999999999991E-3</v>
      </c>
      <c r="F6222" s="21">
        <v>7.4260000000000003E-3</v>
      </c>
      <c r="G6222" s="21">
        <v>1.1453E-2</v>
      </c>
      <c r="H6222" s="21">
        <v>7.6090000000000003E-3</v>
      </c>
      <c r="I6222" s="21">
        <v>-1.7179999999999999E-3</v>
      </c>
      <c r="J6222" s="21">
        <v>2.3530000000000001E-3</v>
      </c>
      <c r="K6222" s="21">
        <v>2.0820000000000001E-3</v>
      </c>
      <c r="L6222" s="21" cm="1">
        <f t="array" ref="L6222">MMULT(B6222:K6222,$D$28:$D$37)</f>
        <v>3.0925639419999993E-3</v>
      </c>
    </row>
    <row r="6223" spans="1:12" x14ac:dyDescent="0.35">
      <c r="A6223" s="22">
        <v>42936</v>
      </c>
      <c r="B6223" s="21">
        <v>1.7819999999999999E-3</v>
      </c>
      <c r="C6223" s="21">
        <v>1.4326999999999999E-2</v>
      </c>
      <c r="D6223" s="21">
        <v>2.0790000000000001E-3</v>
      </c>
      <c r="E6223" s="21">
        <v>3.5739999999999999E-3</v>
      </c>
      <c r="F6223" s="21">
        <v>-4.0899999999999999E-2</v>
      </c>
      <c r="G6223" s="21">
        <v>-5.5577000000000001E-2</v>
      </c>
      <c r="H6223" s="21">
        <v>2.6970000000000002E-3</v>
      </c>
      <c r="I6223" s="21">
        <v>-1.377E-3</v>
      </c>
      <c r="J6223" s="21">
        <v>1.565E-3</v>
      </c>
      <c r="K6223" s="21">
        <v>2.3022000000000001E-2</v>
      </c>
      <c r="L6223" s="21" cm="1">
        <f t="array" ref="L6223">MMULT(B6223:K6223,$D$28:$D$37)</f>
        <v>1.2531588409999996E-3</v>
      </c>
    </row>
    <row r="6224" spans="1:12" x14ac:dyDescent="0.35">
      <c r="A6224" s="22">
        <v>42937</v>
      </c>
      <c r="B6224" s="21">
        <v>-2.9450000000000001E-3</v>
      </c>
      <c r="C6224" s="21">
        <v>-4.607E-3</v>
      </c>
      <c r="D6224" s="21">
        <v>-1.8810000000000001E-3</v>
      </c>
      <c r="E6224" s="21">
        <v>-2.166E-3</v>
      </c>
      <c r="F6224" s="21">
        <v>-2.5850000000000001E-3</v>
      </c>
      <c r="G6224" s="21">
        <v>1.7641E-2</v>
      </c>
      <c r="H6224" s="21">
        <v>-1.5330999999999999E-2</v>
      </c>
      <c r="I6224" s="21">
        <v>-8.6200000000000003E-4</v>
      </c>
      <c r="J6224" s="21">
        <v>4.3949999999999996E-3</v>
      </c>
      <c r="K6224" s="21">
        <v>1.4382000000000001E-2</v>
      </c>
      <c r="L6224" s="21" cm="1">
        <f t="array" ref="L6224">MMULT(B6224:K6224,$D$28:$D$37)</f>
        <v>-2.2643373539999998E-3</v>
      </c>
    </row>
    <row r="6225" spans="1:12" x14ac:dyDescent="0.35">
      <c r="A6225" s="22">
        <v>42940</v>
      </c>
      <c r="B6225" s="21">
        <v>1.2947999999999999E-2</v>
      </c>
      <c r="C6225" s="21">
        <v>4.2995999999999999E-2</v>
      </c>
      <c r="D6225" s="21">
        <v>-1.3448999999999999E-2</v>
      </c>
      <c r="E6225" s="21">
        <v>3.5690000000000001E-3</v>
      </c>
      <c r="F6225" s="21">
        <v>-1.4115000000000001E-2</v>
      </c>
      <c r="G6225" s="21">
        <v>6.365E-3</v>
      </c>
      <c r="H6225" s="21">
        <v>-6.2820000000000003E-3</v>
      </c>
      <c r="I6225" s="21">
        <v>6.8999999999999997E-4</v>
      </c>
      <c r="J6225" s="21">
        <v>-1.361E-3</v>
      </c>
      <c r="K6225" s="21">
        <v>-1.6681000000000001E-2</v>
      </c>
      <c r="L6225" s="21" cm="1">
        <f t="array" ref="L6225">MMULT(B6225:K6225,$D$28:$D$37)</f>
        <v>5.6564683650000003E-3</v>
      </c>
    </row>
    <row r="6226" spans="1:12" x14ac:dyDescent="0.35">
      <c r="A6226" s="22">
        <v>42941</v>
      </c>
      <c r="B6226" s="21">
        <v>8.8599999999999996E-4</v>
      </c>
      <c r="C6226" s="21">
        <v>-8.5249999999999996E-3</v>
      </c>
      <c r="D6226" s="21">
        <v>4.7546999999999999E-2</v>
      </c>
      <c r="E6226" s="21">
        <v>7.443E-3</v>
      </c>
      <c r="F6226" s="21">
        <v>1.6531000000000001E-2</v>
      </c>
      <c r="G6226" s="21">
        <v>1.8571000000000001E-2</v>
      </c>
      <c r="H6226" s="21">
        <v>-1.6490000000000001E-3</v>
      </c>
      <c r="I6226" s="21">
        <v>9.1350000000000008E-3</v>
      </c>
      <c r="J6226" s="21">
        <v>3.408E-3</v>
      </c>
      <c r="K6226" s="21">
        <v>7.4640000000000001E-3</v>
      </c>
      <c r="L6226" s="21" cm="1">
        <f t="array" ref="L6226">MMULT(B6226:K6226,$D$28:$D$37)</f>
        <v>5.9660922140000001E-3</v>
      </c>
    </row>
    <row r="6227" spans="1:12" x14ac:dyDescent="0.35">
      <c r="A6227" s="22">
        <v>42942</v>
      </c>
      <c r="B6227" s="21">
        <v>1.2434000000000001E-2</v>
      </c>
      <c r="C6227" s="21">
        <v>1.2515E-2</v>
      </c>
      <c r="D6227" s="21">
        <v>-1.6094000000000001E-2</v>
      </c>
      <c r="E6227" s="21">
        <v>8.0820000000000006E-3</v>
      </c>
      <c r="F6227" s="21">
        <v>-1.905E-3</v>
      </c>
      <c r="G6227" s="21">
        <v>3.8310000000000002E-3</v>
      </c>
      <c r="H6227" s="21">
        <v>1.9824000000000001E-2</v>
      </c>
      <c r="I6227" s="21">
        <v>-1.0418E-2</v>
      </c>
      <c r="J6227" s="21">
        <v>-1.94E-4</v>
      </c>
      <c r="K6227" s="21">
        <v>-1.7343000000000001E-2</v>
      </c>
      <c r="L6227" s="21" cm="1">
        <f t="array" ref="L6227">MMULT(B6227:K6227,$D$28:$D$37)</f>
        <v>6.7498354789999994E-3</v>
      </c>
    </row>
    <row r="6228" spans="1:12" x14ac:dyDescent="0.35">
      <c r="A6228" s="22">
        <v>42943</v>
      </c>
      <c r="B6228" s="21">
        <v>-6.4590000000000003E-3</v>
      </c>
      <c r="C6228" s="21">
        <v>-2.7307999999999999E-2</v>
      </c>
      <c r="D6228" s="21">
        <v>2.8110000000000001E-3</v>
      </c>
      <c r="E6228" s="21">
        <v>-3.9940000000000002E-3</v>
      </c>
      <c r="F6228" s="21">
        <v>7.0899999999999999E-3</v>
      </c>
      <c r="G6228" s="21">
        <v>1.3424999999999999E-2</v>
      </c>
      <c r="H6228" s="21">
        <v>-2.3487999999999998E-2</v>
      </c>
      <c r="I6228" s="21">
        <v>2.6924E-2</v>
      </c>
      <c r="J6228" s="21">
        <v>9.8989999999999998E-3</v>
      </c>
      <c r="K6228" s="21">
        <v>-3.5980000000000001E-3</v>
      </c>
      <c r="L6228" s="21" cm="1">
        <f t="array" ref="L6228">MMULT(B6228:K6228,$D$28:$D$37)</f>
        <v>-3.4427624109999995E-3</v>
      </c>
    </row>
    <row r="6229" spans="1:12" x14ac:dyDescent="0.35">
      <c r="A6229" s="22">
        <v>42944</v>
      </c>
      <c r="B6229" s="21">
        <v>-2.4818E-2</v>
      </c>
      <c r="C6229" s="21">
        <v>1.8240000000000001E-3</v>
      </c>
      <c r="D6229" s="21">
        <v>-7.0089999999999996E-3</v>
      </c>
      <c r="E6229" s="21">
        <v>-5.0900000000000001E-4</v>
      </c>
      <c r="F6229" s="21">
        <v>2.369E-3</v>
      </c>
      <c r="G6229" s="21">
        <v>-6.7530000000000003E-3</v>
      </c>
      <c r="H6229" s="21">
        <v>-6.3590000000000001E-3</v>
      </c>
      <c r="I6229" s="21">
        <v>-9.2437000000000005E-2</v>
      </c>
      <c r="J6229" s="21">
        <v>-6.9189999999999998E-3</v>
      </c>
      <c r="K6229" s="21">
        <v>8.9420000000000003E-3</v>
      </c>
      <c r="L6229" s="21" cm="1">
        <f t="array" ref="L6229">MMULT(B6229:K6229,$D$28:$D$37)</f>
        <v>-2.1093061866000004E-2</v>
      </c>
    </row>
    <row r="6230" spans="1:12" x14ac:dyDescent="0.35">
      <c r="A6230" s="22">
        <v>42947</v>
      </c>
      <c r="B6230" s="21">
        <v>-3.1626000000000001E-2</v>
      </c>
      <c r="C6230" s="21">
        <v>-3.4619999999999998E-2</v>
      </c>
      <c r="D6230" s="21">
        <v>-4.5560000000000002E-3</v>
      </c>
      <c r="E6230" s="21">
        <v>2.1940000000000002E-3</v>
      </c>
      <c r="F6230" s="21">
        <v>1.0265E-2</v>
      </c>
      <c r="G6230" s="21">
        <v>1.2029E-2</v>
      </c>
      <c r="H6230" s="21">
        <v>-5.8430000000000001E-3</v>
      </c>
      <c r="I6230" s="21">
        <v>-3.6999999999999999E-4</v>
      </c>
      <c r="J6230" s="21">
        <v>8.2249999999999997E-3</v>
      </c>
      <c r="K6230" s="21">
        <v>6.4770000000000001E-3</v>
      </c>
      <c r="L6230" s="21" cm="1">
        <f t="array" ref="L6230">MMULT(B6230:K6230,$D$28:$D$37)</f>
        <v>-1.7722982811000005E-2</v>
      </c>
    </row>
    <row r="6231" spans="1:12" x14ac:dyDescent="0.35">
      <c r="A6231" s="22">
        <v>42948</v>
      </c>
      <c r="B6231" s="21">
        <v>8.5140000000000007E-3</v>
      </c>
      <c r="C6231" s="21">
        <v>-1.2057E-2</v>
      </c>
      <c r="D6231" s="21">
        <v>-7.0899999999999999E-3</v>
      </c>
      <c r="E6231" s="21">
        <v>-1.928E-3</v>
      </c>
      <c r="F6231" s="21">
        <v>1.671E-3</v>
      </c>
      <c r="G6231" s="21">
        <v>5.5560000000000002E-3</v>
      </c>
      <c r="H6231" s="21">
        <v>5.0379999999999999E-3</v>
      </c>
      <c r="I6231" s="21">
        <v>1.3894E-2</v>
      </c>
      <c r="J6231" s="21">
        <v>9.0220000000000005E-3</v>
      </c>
      <c r="K6231" s="21">
        <v>1.3377999999999999E-2</v>
      </c>
      <c r="L6231" s="21" cm="1">
        <f t="array" ref="L6231">MMULT(B6231:K6231,$D$28:$D$37)</f>
        <v>6.250445373000001E-3</v>
      </c>
    </row>
    <row r="6232" spans="1:12" x14ac:dyDescent="0.35">
      <c r="A6232" s="22">
        <v>42949</v>
      </c>
      <c r="B6232" s="21">
        <v>-3.01E-4</v>
      </c>
      <c r="C6232" s="21">
        <v>1.9776999999999999E-2</v>
      </c>
      <c r="D6232" s="21">
        <v>1.6553999999999999E-2</v>
      </c>
      <c r="E6232" s="21">
        <v>-1.5900000000000001E-3</v>
      </c>
      <c r="F6232" s="21">
        <v>4.3379999999999998E-3</v>
      </c>
      <c r="G6232" s="21">
        <v>3.8499999999999998E-4</v>
      </c>
      <c r="H6232" s="21">
        <v>-2.7799999999999998E-4</v>
      </c>
      <c r="I6232" s="21">
        <v>1.2789999999999999E-2</v>
      </c>
      <c r="J6232" s="21">
        <v>-1.5599999999999999E-2</v>
      </c>
      <c r="K6232" s="21">
        <v>-8.3600000000000005E-4</v>
      </c>
      <c r="L6232" s="21" cm="1">
        <f t="array" ref="L6232">MMULT(B6232:K6232,$D$28:$D$37)</f>
        <v>1.5444798709999998E-3</v>
      </c>
    </row>
    <row r="6233" spans="1:12" x14ac:dyDescent="0.35">
      <c r="A6233" s="22">
        <v>42950</v>
      </c>
      <c r="B6233" s="21">
        <v>-9.0069999999999994E-3</v>
      </c>
      <c r="C6233" s="21">
        <v>6.5053E-2</v>
      </c>
      <c r="D6233" s="21">
        <v>-1.1941999999999999E-2</v>
      </c>
      <c r="E6233" s="21">
        <v>3.2699999999999999E-3</v>
      </c>
      <c r="F6233" s="21">
        <v>1.9269999999999999E-3</v>
      </c>
      <c r="G6233" s="21">
        <v>6.4199999999999999E-4</v>
      </c>
      <c r="H6233" s="21">
        <v>-5.2919999999999998E-3</v>
      </c>
      <c r="I6233" s="21">
        <v>4.5100000000000001E-3</v>
      </c>
      <c r="J6233" s="21">
        <v>1.6429999999999999E-3</v>
      </c>
      <c r="K6233" s="21">
        <v>5.8539999999999998E-3</v>
      </c>
      <c r="L6233" s="21" cm="1">
        <f t="array" ref="L6233">MMULT(B6233:K6233,$D$28:$D$37)</f>
        <v>-4.6369212680000011E-3</v>
      </c>
    </row>
    <row r="6234" spans="1:12" x14ac:dyDescent="0.35">
      <c r="A6234" s="22">
        <v>42951</v>
      </c>
      <c r="B6234" s="21">
        <v>6.69E-4</v>
      </c>
      <c r="C6234" s="21">
        <v>2.8292000000000001E-2</v>
      </c>
      <c r="D6234" s="21">
        <v>-5.8170000000000001E-3</v>
      </c>
      <c r="E6234" s="21">
        <v>2.362E-3</v>
      </c>
      <c r="F6234" s="21">
        <v>1.2997999999999999E-2</v>
      </c>
      <c r="G6234" s="21">
        <v>5.9040000000000004E-3</v>
      </c>
      <c r="H6234" s="21">
        <v>-2.5200000000000001E-3</v>
      </c>
      <c r="I6234" s="21">
        <v>-4.3099999999999996E-3</v>
      </c>
      <c r="J6234" s="21">
        <v>1.312E-2</v>
      </c>
      <c r="K6234" s="21">
        <v>-6.319E-3</v>
      </c>
      <c r="L6234" s="21" cm="1">
        <f t="array" ref="L6234">MMULT(B6234:K6234,$D$28:$D$37)</f>
        <v>3.6507263200000005E-4</v>
      </c>
    </row>
    <row r="6235" spans="1:12" x14ac:dyDescent="0.35">
      <c r="A6235" s="22">
        <v>42954</v>
      </c>
      <c r="B6235" s="21">
        <v>4.7489999999999997E-3</v>
      </c>
      <c r="C6235" s="21">
        <v>-4.875E-3</v>
      </c>
      <c r="D6235" s="21">
        <v>7.476E-3</v>
      </c>
      <c r="E6235" s="21">
        <v>4.8549999999999999E-3</v>
      </c>
      <c r="F6235" s="21">
        <v>3.9280000000000001E-3</v>
      </c>
      <c r="G6235" s="21">
        <v>-6.38E-4</v>
      </c>
      <c r="H6235" s="21">
        <v>1.3756000000000001E-2</v>
      </c>
      <c r="I6235" s="21">
        <v>3.4269999999999999E-3</v>
      </c>
      <c r="J6235" s="21">
        <v>1.095E-2</v>
      </c>
      <c r="K6235" s="21">
        <v>5.0199999999999995E-4</v>
      </c>
      <c r="L6235" s="21" cm="1">
        <f t="array" ref="L6235">MMULT(B6235:K6235,$D$28:$D$37)</f>
        <v>5.12166524E-3</v>
      </c>
    </row>
    <row r="6236" spans="1:12" x14ac:dyDescent="0.35">
      <c r="A6236" s="22">
        <v>42955</v>
      </c>
      <c r="B6236" s="21">
        <v>-2.4489999999999998E-3</v>
      </c>
      <c r="C6236" s="21">
        <v>2.8296000000000002E-2</v>
      </c>
      <c r="D6236" s="21">
        <v>-3.2299999999999999E-4</v>
      </c>
      <c r="E6236" s="21">
        <v>3.114E-3</v>
      </c>
      <c r="F6236" s="21">
        <v>0</v>
      </c>
      <c r="G6236" s="21">
        <v>-1.4173E-2</v>
      </c>
      <c r="H6236" s="21">
        <v>6.9230000000000003E-3</v>
      </c>
      <c r="I6236" s="21">
        <v>-1.9952999999999999E-2</v>
      </c>
      <c r="J6236" s="21">
        <v>-2.0910000000000002E-2</v>
      </c>
      <c r="K6236" s="21">
        <v>-5.5189999999999996E-3</v>
      </c>
      <c r="L6236" s="21" cm="1">
        <f t="array" ref="L6236">MMULT(B6236:K6236,$D$28:$D$37)</f>
        <v>-2.464836701E-3</v>
      </c>
    </row>
    <row r="6237" spans="1:12" x14ac:dyDescent="0.35">
      <c r="A6237" s="22">
        <v>42956</v>
      </c>
      <c r="B6237" s="21">
        <v>-7.9100000000000004E-3</v>
      </c>
      <c r="C6237" s="21">
        <v>-4.627E-3</v>
      </c>
      <c r="D6237" s="21">
        <v>0</v>
      </c>
      <c r="E6237" s="21">
        <v>-6.9400000000000003E-2</v>
      </c>
      <c r="F6237" s="21">
        <v>1.2455000000000001E-2</v>
      </c>
      <c r="G6237" s="21">
        <v>1.4635E-2</v>
      </c>
      <c r="H6237" s="21">
        <v>-7.7010000000000004E-3</v>
      </c>
      <c r="I6237" s="21">
        <v>-1.4307E-2</v>
      </c>
      <c r="J6237" s="21">
        <v>-2.5012E-2</v>
      </c>
      <c r="K6237" s="21">
        <v>7.4000000000000003E-3</v>
      </c>
      <c r="L6237" s="21" cm="1">
        <f t="array" ref="L6237">MMULT(B6237:K6237,$D$28:$D$37)</f>
        <v>-1.4469419604E-2</v>
      </c>
    </row>
    <row r="6238" spans="1:12" x14ac:dyDescent="0.35">
      <c r="A6238" s="22">
        <v>42957</v>
      </c>
      <c r="B6238" s="21">
        <v>-2.555E-2</v>
      </c>
      <c r="C6238" s="21">
        <v>-2.2363999999999998E-2</v>
      </c>
      <c r="D6238" s="21">
        <v>1.0973E-2</v>
      </c>
      <c r="E6238" s="21">
        <v>-2.9987E-2</v>
      </c>
      <c r="F6238" s="21">
        <v>-8.8880000000000001E-3</v>
      </c>
      <c r="G6238" s="21">
        <v>-1.6976999999999999E-2</v>
      </c>
      <c r="H6238" s="21">
        <v>-3.0210999999999998E-2</v>
      </c>
      <c r="I6238" s="21">
        <v>-1.2467000000000001E-2</v>
      </c>
      <c r="J6238" s="21">
        <v>-1.8055999999999999E-2</v>
      </c>
      <c r="K6238" s="21">
        <v>-1.3856E-2</v>
      </c>
      <c r="L6238" s="21" cm="1">
        <f t="array" ref="L6238">MMULT(B6238:K6238,$D$28:$D$37)</f>
        <v>-2.1931847545000001E-2</v>
      </c>
    </row>
    <row r="6239" spans="1:12" x14ac:dyDescent="0.35">
      <c r="A6239" s="22">
        <v>42958</v>
      </c>
      <c r="B6239" s="21">
        <v>1.1568E-2</v>
      </c>
      <c r="C6239" s="21">
        <v>6.9499999999999996E-3</v>
      </c>
      <c r="D6239" s="21">
        <v>4.3420000000000004E-3</v>
      </c>
      <c r="E6239" s="21">
        <v>2.4599999999999999E-3</v>
      </c>
      <c r="F6239" s="21">
        <v>6.4989999999999996E-3</v>
      </c>
      <c r="G6239" s="21">
        <v>3.2460000000000002E-3</v>
      </c>
      <c r="H6239" s="21">
        <v>1.7149999999999999E-3</v>
      </c>
      <c r="I6239" s="21">
        <v>2.0730000000000002E-3</v>
      </c>
      <c r="J6239" s="21">
        <v>-1.206E-3</v>
      </c>
      <c r="K6239" s="21">
        <v>-1.6930000000000001E-3</v>
      </c>
      <c r="L6239" s="21" cm="1">
        <f t="array" ref="L6239">MMULT(B6239:K6239,$D$28:$D$37)</f>
        <v>7.5888833290000002E-3</v>
      </c>
    </row>
    <row r="6240" spans="1:12" x14ac:dyDescent="0.35">
      <c r="A6240" s="22">
        <v>42961</v>
      </c>
      <c r="B6240" s="21">
        <v>1.5816E-2</v>
      </c>
      <c r="C6240" s="21">
        <v>1.6570000000000001E-2</v>
      </c>
      <c r="D6240" s="21">
        <v>-2.5399999999999999E-4</v>
      </c>
      <c r="E6240" s="21">
        <v>1.0668E-2</v>
      </c>
      <c r="F6240" s="21">
        <v>-4.0029999999999996E-3</v>
      </c>
      <c r="G6240" s="21">
        <v>5.9540000000000001E-3</v>
      </c>
      <c r="H6240" s="21">
        <v>4.28E-3</v>
      </c>
      <c r="I6240" s="21">
        <v>7.5199999999999996E-4</v>
      </c>
      <c r="J6240" s="21">
        <v>6.7400000000000003E-3</v>
      </c>
      <c r="K6240" s="21">
        <v>1.3736E-2</v>
      </c>
      <c r="L6240" s="21" cm="1">
        <f t="array" ref="L6240">MMULT(B6240:K6240,$D$28:$D$37)</f>
        <v>1.14742891E-2</v>
      </c>
    </row>
    <row r="6241" spans="1:12" x14ac:dyDescent="0.35">
      <c r="A6241" s="22">
        <v>42962</v>
      </c>
      <c r="B6241" s="21">
        <v>-5.6999999999999998E-4</v>
      </c>
      <c r="C6241" s="21">
        <v>-4.0410000000000003E-3</v>
      </c>
      <c r="D6241" s="21">
        <v>2.2889999999999998E-3</v>
      </c>
      <c r="E6241" s="21">
        <v>-6.9959999999999996E-3</v>
      </c>
      <c r="F6241" s="21">
        <v>-2.6513999999999999E-2</v>
      </c>
      <c r="G6241" s="21">
        <v>-4.4004000000000001E-2</v>
      </c>
      <c r="H6241" s="21">
        <v>1.42E-3</v>
      </c>
      <c r="I6241" s="21">
        <v>-1.315E-3</v>
      </c>
      <c r="J6241" s="21">
        <v>3.2980000000000002E-3</v>
      </c>
      <c r="K6241" s="21">
        <v>-2.0407999999999999E-2</v>
      </c>
      <c r="L6241" s="21" cm="1">
        <f t="array" ref="L6241">MMULT(B6241:K6241,$D$28:$D$37)</f>
        <v>-3.2736932959999999E-3</v>
      </c>
    </row>
    <row r="6242" spans="1:12" x14ac:dyDescent="0.35">
      <c r="A6242" s="22">
        <v>42963</v>
      </c>
      <c r="B6242" s="21">
        <v>-4.64E-3</v>
      </c>
      <c r="C6242" s="21">
        <v>1.601E-3</v>
      </c>
      <c r="D6242" s="21">
        <v>8.1209999999999997E-3</v>
      </c>
      <c r="E6242" s="21">
        <v>-2.751E-3</v>
      </c>
      <c r="F6242" s="21">
        <v>1.3851E-2</v>
      </c>
      <c r="G6242" s="21">
        <v>1.4132E-2</v>
      </c>
      <c r="H6242" s="21">
        <v>3.1210000000000001E-3</v>
      </c>
      <c r="I6242" s="21">
        <v>6.5849999999999997E-3</v>
      </c>
      <c r="J6242" s="21">
        <v>-9.9599999999999992E-4</v>
      </c>
      <c r="K6242" s="21">
        <v>-3.4200000000000002E-4</v>
      </c>
      <c r="L6242" s="21" cm="1">
        <f t="array" ref="L6242">MMULT(B6242:K6242,$D$28:$D$37)</f>
        <v>-1.3219601999999995E-3</v>
      </c>
    </row>
    <row r="6243" spans="1:12" x14ac:dyDescent="0.35">
      <c r="A6243" s="22">
        <v>42964</v>
      </c>
      <c r="B6243" s="21">
        <v>-1.8003000000000002E-2</v>
      </c>
      <c r="C6243" s="21">
        <v>-3.0283000000000001E-2</v>
      </c>
      <c r="D6243" s="21">
        <v>-6.3559999999999997E-3</v>
      </c>
      <c r="E6243" s="21">
        <v>-2.3036999999999998E-2</v>
      </c>
      <c r="F6243" s="21">
        <v>-1.6945999999999999E-2</v>
      </c>
      <c r="G6243" s="21">
        <v>-1.6324000000000002E-2</v>
      </c>
      <c r="H6243" s="21">
        <v>-1.4423E-2</v>
      </c>
      <c r="I6243" s="21">
        <v>-8.5979999999999997E-3</v>
      </c>
      <c r="J6243" s="21">
        <v>-2.4525999999999999E-2</v>
      </c>
      <c r="K6243" s="21">
        <v>-1.8449E-2</v>
      </c>
      <c r="L6243" s="21" cm="1">
        <f t="array" ref="L6243">MMULT(B6243:K6243,$D$28:$D$37)</f>
        <v>-1.7203889567000002E-2</v>
      </c>
    </row>
    <row r="6244" spans="1:12" x14ac:dyDescent="0.35">
      <c r="A6244" s="22">
        <v>42965</v>
      </c>
      <c r="B6244" s="21">
        <v>-2.186E-3</v>
      </c>
      <c r="C6244" s="21">
        <v>-1.2673E-2</v>
      </c>
      <c r="D6244" s="21">
        <v>-8.2299999999999995E-4</v>
      </c>
      <c r="E6244" s="21">
        <v>-1.6379999999999999E-3</v>
      </c>
      <c r="F6244" s="21">
        <v>-1.4565E-2</v>
      </c>
      <c r="G6244" s="21">
        <v>-6.476E-3</v>
      </c>
      <c r="H6244" s="21">
        <v>-2.0089999999999999E-3</v>
      </c>
      <c r="I6244" s="21">
        <v>-6.4099999999999999E-3</v>
      </c>
      <c r="J6244" s="21">
        <v>1.9419999999999999E-3</v>
      </c>
      <c r="K6244" s="21">
        <v>-4.3683E-2</v>
      </c>
      <c r="L6244" s="21" cm="1">
        <f t="array" ref="L6244">MMULT(B6244:K6244,$D$28:$D$37)</f>
        <v>-4.8717281790000002E-3</v>
      </c>
    </row>
    <row r="6245" spans="1:12" x14ac:dyDescent="0.35">
      <c r="A6245" s="22">
        <v>42968</v>
      </c>
      <c r="B6245" s="21">
        <v>-5.4039999999999999E-3</v>
      </c>
      <c r="C6245" s="21">
        <v>-2.7629000000000001E-2</v>
      </c>
      <c r="D6245" s="21">
        <v>3.803E-3</v>
      </c>
      <c r="E6245" s="21">
        <v>-4.6740000000000002E-3</v>
      </c>
      <c r="F6245" s="21">
        <v>1.1594E-2</v>
      </c>
      <c r="G6245" s="21">
        <v>2.8519999999999999E-3</v>
      </c>
      <c r="H6245" s="21">
        <v>-1.5526E-2</v>
      </c>
      <c r="I6245" s="21">
        <v>8.5389999999999997E-3</v>
      </c>
      <c r="J6245" s="21">
        <v>1.0711E-2</v>
      </c>
      <c r="K6245" s="21">
        <v>-2.4386000000000001E-2</v>
      </c>
      <c r="L6245" s="21" cm="1">
        <f t="array" ref="L6245">MMULT(B6245:K6245,$D$28:$D$37)</f>
        <v>-4.656599499000001E-3</v>
      </c>
    </row>
    <row r="6246" spans="1:12" x14ac:dyDescent="0.35">
      <c r="A6246" s="22">
        <v>42969</v>
      </c>
      <c r="B6246" s="21">
        <v>1.4277E-2</v>
      </c>
      <c r="C6246" s="21">
        <v>1.0330000000000001E-2</v>
      </c>
      <c r="D6246" s="21">
        <v>8.0829999999999999E-3</v>
      </c>
      <c r="E6246" s="21">
        <v>9.2479999999999993E-3</v>
      </c>
      <c r="F6246" s="21">
        <v>4.7590000000000002E-3</v>
      </c>
      <c r="G6246" s="21">
        <v>2.6675999999999998E-2</v>
      </c>
      <c r="H6246" s="21">
        <v>1.6646999999999999E-2</v>
      </c>
      <c r="I6246" s="21">
        <v>2.4459000000000002E-2</v>
      </c>
      <c r="J6246" s="21">
        <v>2.9471000000000001E-2</v>
      </c>
      <c r="K6246" s="21">
        <v>9.7000000000000003E-3</v>
      </c>
      <c r="L6246" s="21" cm="1">
        <f t="array" ref="L6246">MMULT(B6246:K6246,$D$28:$D$37)</f>
        <v>1.3813728299999998E-2</v>
      </c>
    </row>
    <row r="6247" spans="1:12" x14ac:dyDescent="0.35">
      <c r="A6247" s="22">
        <v>42970</v>
      </c>
      <c r="B6247" s="21">
        <v>-9.2049999999999996E-3</v>
      </c>
      <c r="C6247" s="21">
        <v>3.3454999999999999E-2</v>
      </c>
      <c r="D6247" s="21">
        <v>-5.1989999999999996E-3</v>
      </c>
      <c r="E6247" s="21">
        <v>-2.849E-3</v>
      </c>
      <c r="F6247" s="21">
        <v>-5.4029999999999998E-3</v>
      </c>
      <c r="G6247" s="21">
        <v>-3.7060999999999997E-2</v>
      </c>
      <c r="H6247" s="21">
        <v>2.2980000000000001E-3</v>
      </c>
      <c r="I6247" s="21">
        <v>-6.7949999999999998E-3</v>
      </c>
      <c r="J6247" s="21">
        <v>-1.5391999999999999E-2</v>
      </c>
      <c r="K6247" s="21">
        <v>-9.6069999999999992E-3</v>
      </c>
      <c r="L6247" s="21" cm="1">
        <f t="array" ref="L6247">MMULT(B6247:K6247,$D$28:$D$37)</f>
        <v>-7.1627384419999992E-3</v>
      </c>
    </row>
    <row r="6248" spans="1:12" x14ac:dyDescent="0.35">
      <c r="A6248" s="22">
        <v>42971</v>
      </c>
      <c r="B6248" s="21">
        <v>-5.7930000000000004E-3</v>
      </c>
      <c r="C6248" s="21">
        <v>4.5399999999999998E-4</v>
      </c>
      <c r="D6248" s="21">
        <v>-2.519E-3</v>
      </c>
      <c r="E6248" s="21">
        <v>1.3730000000000001E-3</v>
      </c>
      <c r="F6248" s="21">
        <v>-5.7010000000000003E-3</v>
      </c>
      <c r="G6248" s="21">
        <v>-5.4790000000000004E-3</v>
      </c>
      <c r="H6248" s="21">
        <v>-2.8699999999999998E-4</v>
      </c>
      <c r="I6248" s="21">
        <v>-2.5890000000000002E-3</v>
      </c>
      <c r="J6248" s="21">
        <v>-4.7790000000000003E-3</v>
      </c>
      <c r="K6248" s="21">
        <v>4.2900000000000004E-3</v>
      </c>
      <c r="L6248" s="21" cm="1">
        <f t="array" ref="L6248">MMULT(B6248:K6248,$D$28:$D$37)</f>
        <v>-3.533171622E-3</v>
      </c>
    </row>
    <row r="6249" spans="1:12" x14ac:dyDescent="0.35">
      <c r="A6249" s="22">
        <v>42972</v>
      </c>
      <c r="B6249" s="21">
        <v>-7.5490000000000002E-3</v>
      </c>
      <c r="C6249" s="21">
        <v>-1.3827000000000001E-2</v>
      </c>
      <c r="D6249" s="21">
        <v>2.588E-3</v>
      </c>
      <c r="E6249" s="21">
        <v>-1.2134000000000001E-2</v>
      </c>
      <c r="F6249" s="21">
        <v>9.4439999999999993E-3</v>
      </c>
      <c r="G6249" s="21">
        <v>1.0191E-2</v>
      </c>
      <c r="H6249" s="21">
        <v>-5.7340000000000004E-3</v>
      </c>
      <c r="I6249" s="21">
        <v>7.7860000000000004E-3</v>
      </c>
      <c r="J6249" s="21">
        <v>7.1040000000000001E-3</v>
      </c>
      <c r="K6249" s="21">
        <v>1.114E-3</v>
      </c>
      <c r="L6249" s="21" cm="1">
        <f t="array" ref="L6249">MMULT(B6249:K6249,$D$28:$D$37)</f>
        <v>-5.0708394009999994E-3</v>
      </c>
    </row>
    <row r="6250" spans="1:12" x14ac:dyDescent="0.35">
      <c r="A6250" s="22">
        <v>42975</v>
      </c>
      <c r="B6250" s="21">
        <v>8.0400000000000003E-4</v>
      </c>
      <c r="C6250" s="21">
        <v>-6.8669999999999998E-3</v>
      </c>
      <c r="D6250" s="21">
        <v>5.352E-3</v>
      </c>
      <c r="E6250" s="21">
        <v>-1.9910000000000001E-3</v>
      </c>
      <c r="F6250" s="21">
        <v>1.1627E-2</v>
      </c>
      <c r="G6250" s="21">
        <v>6.1349999999999998E-3</v>
      </c>
      <c r="H6250" s="21">
        <v>3.7490000000000002E-3</v>
      </c>
      <c r="I6250" s="21">
        <v>7.36E-4</v>
      </c>
      <c r="J6250" s="21">
        <v>4.9700000000000005E-4</v>
      </c>
      <c r="K6250" s="21">
        <v>-3.1540000000000001E-3</v>
      </c>
      <c r="L6250" s="21" cm="1">
        <f t="array" ref="L6250">MMULT(B6250:K6250,$D$28:$D$37)</f>
        <v>1.02700361E-3</v>
      </c>
    </row>
    <row r="6251" spans="1:12" x14ac:dyDescent="0.35">
      <c r="A6251" s="22">
        <v>42976</v>
      </c>
      <c r="B6251" s="21">
        <v>8.4989999999999996E-3</v>
      </c>
      <c r="C6251" s="21">
        <v>4.9179999999999996E-3</v>
      </c>
      <c r="D6251" s="21">
        <v>-1.8159999999999999E-3</v>
      </c>
      <c r="E6251" s="21">
        <v>9.5809999999999992E-3</v>
      </c>
      <c r="F6251" s="21">
        <v>-1.0238000000000001E-2</v>
      </c>
      <c r="G6251" s="21">
        <v>-4.7429999999999998E-3</v>
      </c>
      <c r="H6251" s="21">
        <v>1.1204E-2</v>
      </c>
      <c r="I6251" s="21">
        <v>-5.5149999999999999E-3</v>
      </c>
      <c r="J6251" s="21">
        <v>-4.7660000000000003E-3</v>
      </c>
      <c r="K6251" s="21">
        <v>-1.8612E-2</v>
      </c>
      <c r="L6251" s="21" cm="1">
        <f t="array" ref="L6251">MMULT(B6251:K6251,$D$28:$D$37)</f>
        <v>4.9103640209999999E-3</v>
      </c>
    </row>
    <row r="6252" spans="1:12" x14ac:dyDescent="0.35">
      <c r="A6252" s="22">
        <v>42977</v>
      </c>
      <c r="B6252" s="21">
        <v>1.4180999999999999E-2</v>
      </c>
      <c r="C6252" s="21">
        <v>1.6754999999999999E-2</v>
      </c>
      <c r="D6252" s="21">
        <v>9.41E-4</v>
      </c>
      <c r="E6252" s="21">
        <v>3.287E-3</v>
      </c>
      <c r="F6252" s="21">
        <v>1.0679999999999999E-3</v>
      </c>
      <c r="G6252" s="21">
        <v>6.2630000000000003E-3</v>
      </c>
      <c r="H6252" s="21">
        <v>1.392E-2</v>
      </c>
      <c r="I6252" s="21">
        <v>7.7629999999999999E-3</v>
      </c>
      <c r="J6252" s="21">
        <v>3.4021999999999997E-2</v>
      </c>
      <c r="K6252" s="21">
        <v>-3.2239999999999999E-3</v>
      </c>
      <c r="L6252" s="21" cm="1">
        <f t="array" ref="L6252">MMULT(B6252:K6252,$D$28:$D$37)</f>
        <v>1.0394050843999997E-2</v>
      </c>
    </row>
    <row r="6253" spans="1:12" x14ac:dyDescent="0.35">
      <c r="A6253" s="22">
        <v>42978</v>
      </c>
      <c r="B6253" s="21">
        <v>1.3446E-2</v>
      </c>
      <c r="C6253" s="21">
        <v>7.7010000000000004E-3</v>
      </c>
      <c r="D6253" s="21">
        <v>2.758E-3</v>
      </c>
      <c r="E6253" s="21">
        <v>2.1555000000000001E-2</v>
      </c>
      <c r="F6253" s="21">
        <v>-8.6700000000000004E-4</v>
      </c>
      <c r="G6253" s="21">
        <v>-2.7099999999999997E-4</v>
      </c>
      <c r="H6253" s="21">
        <v>1.2328E-2</v>
      </c>
      <c r="I6253" s="21">
        <v>6.2360000000000002E-3</v>
      </c>
      <c r="J6253" s="21">
        <v>-5.7899999999999998E-4</v>
      </c>
      <c r="K6253" s="21">
        <v>4.7559999999999998E-3</v>
      </c>
      <c r="L6253" s="21" cm="1">
        <f t="array" ref="L6253">MMULT(B6253:K6253,$D$28:$D$37)</f>
        <v>1.2051667950000001E-2</v>
      </c>
    </row>
    <row r="6254" spans="1:12" x14ac:dyDescent="0.35">
      <c r="A6254" s="22">
        <v>42979</v>
      </c>
      <c r="B6254" s="21">
        <v>-2.3960000000000001E-3</v>
      </c>
      <c r="C6254" s="21">
        <v>-1.405E-3</v>
      </c>
      <c r="D6254" s="21">
        <v>-1E-3</v>
      </c>
      <c r="E6254" s="21">
        <v>-6.8000000000000005E-4</v>
      </c>
      <c r="F6254" s="21">
        <v>6.0720000000000001E-3</v>
      </c>
      <c r="G6254" s="21">
        <v>1.0286E-2</v>
      </c>
      <c r="H6254" s="21">
        <v>6.0889999999999998E-3</v>
      </c>
      <c r="I6254" s="21">
        <v>1.276E-3</v>
      </c>
      <c r="J6254" s="21">
        <v>2.124E-3</v>
      </c>
      <c r="K6254" s="21">
        <v>1.0415000000000001E-2</v>
      </c>
      <c r="L6254" s="21" cm="1">
        <f t="array" ref="L6254">MMULT(B6254:K6254,$D$28:$D$37)</f>
        <v>-2.4208971299999999E-4</v>
      </c>
    </row>
    <row r="6255" spans="1:12" x14ac:dyDescent="0.35">
      <c r="A6255" s="22">
        <v>42983</v>
      </c>
      <c r="B6255" s="21">
        <v>-1.3269E-2</v>
      </c>
      <c r="C6255" s="21">
        <v>-1.6348000000000001E-2</v>
      </c>
      <c r="D6255" s="21">
        <v>-4.4429999999999999E-3</v>
      </c>
      <c r="E6255" s="21">
        <v>-4.2849999999999997E-3</v>
      </c>
      <c r="F6255" s="21">
        <v>1.4259000000000001E-2</v>
      </c>
      <c r="G6255" s="21">
        <v>1.3798E-2</v>
      </c>
      <c r="H6255" s="21">
        <v>-7.1529999999999996E-3</v>
      </c>
      <c r="I6255" s="21">
        <v>3.6410000000000001E-3</v>
      </c>
      <c r="J6255" s="21">
        <v>-1.4644000000000001E-2</v>
      </c>
      <c r="K6255" s="21">
        <v>-6.5589999999999997E-3</v>
      </c>
      <c r="L6255" s="21" cm="1">
        <f t="array" ref="L6255">MMULT(B6255:K6255,$D$28:$D$37)</f>
        <v>-8.6205616950000008E-3</v>
      </c>
    </row>
    <row r="6256" spans="1:12" x14ac:dyDescent="0.35">
      <c r="A6256" s="22">
        <v>42984</v>
      </c>
      <c r="B6256" s="21">
        <v>2.6210000000000001E-3</v>
      </c>
      <c r="C6256" s="21">
        <v>-1.4474000000000001E-2</v>
      </c>
      <c r="D6256" s="21">
        <v>-5.5310000000000003E-3</v>
      </c>
      <c r="E6256" s="21">
        <v>-2.3900000000000001E-4</v>
      </c>
      <c r="F6256" s="21">
        <v>2.3736E-2</v>
      </c>
      <c r="G6256" s="21">
        <v>2.3651999999999999E-2</v>
      </c>
      <c r="H6256" s="21">
        <v>1.8565000000000002E-2</v>
      </c>
      <c r="I6256" s="21">
        <v>-1.4874E-2</v>
      </c>
      <c r="J6256" s="21">
        <v>-4.6930000000000001E-3</v>
      </c>
      <c r="K6256" s="21">
        <v>-4.7159999999999997E-3</v>
      </c>
      <c r="L6256" s="21" cm="1">
        <f t="array" ref="L6256">MMULT(B6256:K6256,$D$28:$D$37)</f>
        <v>1.7273328409999997E-3</v>
      </c>
    </row>
    <row r="6257" spans="1:12" x14ac:dyDescent="0.35">
      <c r="A6257" s="22">
        <v>42985</v>
      </c>
      <c r="B6257" s="21">
        <v>1.2057999999999999E-2</v>
      </c>
      <c r="C6257" s="21">
        <v>1.7646999999999999E-2</v>
      </c>
      <c r="D6257" s="21">
        <v>1.0618000000000001E-2</v>
      </c>
      <c r="E6257" s="21">
        <v>1.585E-3</v>
      </c>
      <c r="F6257" s="21">
        <v>8.7510000000000001E-3</v>
      </c>
      <c r="G6257" s="21">
        <v>2.7109999999999999E-3</v>
      </c>
      <c r="H6257" s="21">
        <v>3.4004E-2</v>
      </c>
      <c r="I6257" s="21">
        <v>-1.5467E-2</v>
      </c>
      <c r="J6257" s="21">
        <v>-3.9300000000000001E-4</v>
      </c>
      <c r="K6257" s="21">
        <v>-7.0130000000000001E-3</v>
      </c>
      <c r="L6257" s="21" cm="1">
        <f t="array" ref="L6257">MMULT(B6257:K6257,$D$28:$D$37)</f>
        <v>8.7239983050000011E-3</v>
      </c>
    </row>
    <row r="6258" spans="1:12" x14ac:dyDescent="0.35">
      <c r="A6258" s="22">
        <v>42986</v>
      </c>
      <c r="B6258" s="21">
        <v>-1.3854E-2</v>
      </c>
      <c r="C6258" s="21">
        <v>-2.0563999999999999E-2</v>
      </c>
      <c r="D6258" s="21">
        <v>-1.188E-3</v>
      </c>
      <c r="E6258" s="21">
        <v>-3.6849999999999999E-3</v>
      </c>
      <c r="F6258" s="21">
        <v>1.0954E-2</v>
      </c>
      <c r="G6258" s="21">
        <v>1.1329000000000001E-2</v>
      </c>
      <c r="H6258" s="21">
        <v>-5.7879999999999997E-3</v>
      </c>
      <c r="I6258" s="21">
        <v>3.7399999999999998E-4</v>
      </c>
      <c r="J6258" s="21">
        <v>1.6410999999999999E-2</v>
      </c>
      <c r="K6258" s="21">
        <v>-3.627E-3</v>
      </c>
      <c r="L6258" s="21" cm="1">
        <f t="array" ref="L6258">MMULT(B6258:K6258,$D$28:$D$37)</f>
        <v>-8.4198842049999986E-3</v>
      </c>
    </row>
    <row r="6259" spans="1:12" x14ac:dyDescent="0.35">
      <c r="A6259" s="22">
        <v>42989</v>
      </c>
      <c r="B6259" s="21">
        <v>1.2486000000000001E-2</v>
      </c>
      <c r="C6259" s="21">
        <v>5.9086E-2</v>
      </c>
      <c r="D6259" s="21">
        <v>1.1396E-2</v>
      </c>
      <c r="E6259" s="21">
        <v>1.6475E-2</v>
      </c>
      <c r="F6259" s="21">
        <v>-8.0800000000000004E-3</v>
      </c>
      <c r="G6259" s="21">
        <v>-1.3493E-2</v>
      </c>
      <c r="H6259" s="21">
        <v>7.9389999999999999E-3</v>
      </c>
      <c r="I6259" s="21">
        <v>9.9080000000000001E-3</v>
      </c>
      <c r="J6259" s="21">
        <v>1.1601999999999999E-2</v>
      </c>
      <c r="K6259" s="21">
        <v>1.5900000000000001E-2</v>
      </c>
      <c r="L6259" s="21" cm="1">
        <f t="array" ref="L6259">MMULT(B6259:K6259,$D$28:$D$37)</f>
        <v>1.2095347140000001E-2</v>
      </c>
    </row>
    <row r="6260" spans="1:12" x14ac:dyDescent="0.35">
      <c r="A6260" s="22">
        <v>42990</v>
      </c>
      <c r="B6260" s="21">
        <v>4.7239999999999999E-3</v>
      </c>
      <c r="C6260" s="21">
        <v>-2.5850000000000001E-3</v>
      </c>
      <c r="D6260" s="21">
        <v>-3.2191999999999998E-2</v>
      </c>
      <c r="E6260" s="21">
        <v>-1.18E-4</v>
      </c>
      <c r="F6260" s="21">
        <v>9.724E-3</v>
      </c>
      <c r="G6260" s="21">
        <v>1.4968E-2</v>
      </c>
      <c r="H6260" s="21">
        <v>2.3630000000000001E-3</v>
      </c>
      <c r="I6260" s="21">
        <v>-8.8859999999999998E-3</v>
      </c>
      <c r="J6260" s="21">
        <v>4.3010000000000001E-3</v>
      </c>
      <c r="K6260" s="21">
        <v>6.9769999999999997E-3</v>
      </c>
      <c r="L6260" s="21" cm="1">
        <f t="array" ref="L6260">MMULT(B6260:K6260,$D$28:$D$37)</f>
        <v>1.0210875919999998E-3</v>
      </c>
    </row>
    <row r="6261" spans="1:12" x14ac:dyDescent="0.35">
      <c r="A6261" s="22">
        <v>42991</v>
      </c>
      <c r="B6261" s="21">
        <v>1.7322000000000001E-2</v>
      </c>
      <c r="C6261" s="21">
        <v>9.5930000000000008E-3</v>
      </c>
      <c r="D6261" s="21">
        <v>4.2859999999999999E-3</v>
      </c>
      <c r="E6261" s="21">
        <v>1.354E-3</v>
      </c>
      <c r="F6261" s="21">
        <v>6.8800000000000003E-4</v>
      </c>
      <c r="G6261" s="21">
        <v>-1.017E-2</v>
      </c>
      <c r="H6261" s="21">
        <v>2.3570000000000002E-3</v>
      </c>
      <c r="I6261" s="21">
        <v>1.4008E-2</v>
      </c>
      <c r="J6261" s="21">
        <v>1.6083E-2</v>
      </c>
      <c r="K6261" s="21">
        <v>2.2469999999999999E-3</v>
      </c>
      <c r="L6261" s="21" cm="1">
        <f t="array" ref="L6261">MMULT(B6261:K6261,$D$28:$D$37)</f>
        <v>1.1757642326000002E-2</v>
      </c>
    </row>
    <row r="6262" spans="1:12" x14ac:dyDescent="0.35">
      <c r="A6262" s="22">
        <v>42992</v>
      </c>
      <c r="B6262" s="21">
        <v>-7.3930000000000003E-3</v>
      </c>
      <c r="C6262" s="21">
        <v>3.1154999999999999E-2</v>
      </c>
      <c r="D6262" s="21">
        <v>0</v>
      </c>
      <c r="E6262" s="21">
        <v>-1.3831E-2</v>
      </c>
      <c r="F6262" s="21">
        <v>-4.0000000000000001E-3</v>
      </c>
      <c r="G6262" s="21">
        <v>7.7060000000000002E-3</v>
      </c>
      <c r="H6262" s="21">
        <v>1.0449999999999999E-3</v>
      </c>
      <c r="I6262" s="21">
        <v>4.4209999999999996E-3</v>
      </c>
      <c r="J6262" s="21">
        <v>-3.5590000000000001E-3</v>
      </c>
      <c r="K6262" s="21">
        <v>3.9240000000000004E-3</v>
      </c>
      <c r="L6262" s="21" cm="1">
        <f t="array" ref="L6262">MMULT(B6262:K6262,$D$28:$D$37)</f>
        <v>-5.3599889189999998E-3</v>
      </c>
    </row>
    <row r="6263" spans="1:12" x14ac:dyDescent="0.35">
      <c r="A6263" s="22">
        <v>42993</v>
      </c>
      <c r="B6263" s="21">
        <v>-5.463E-3</v>
      </c>
      <c r="C6263" s="21">
        <v>5.7460000000000002E-3</v>
      </c>
      <c r="D6263" s="21">
        <v>-5.1000000000000004E-4</v>
      </c>
      <c r="E6263" s="21">
        <v>-1.1329999999999999E-3</v>
      </c>
      <c r="F6263" s="21">
        <v>-6.149E-3</v>
      </c>
      <c r="G6263" s="21">
        <v>-5.9899999999999997E-3</v>
      </c>
      <c r="H6263" s="21">
        <v>2.349E-3</v>
      </c>
      <c r="I6263" s="21">
        <v>2.5669999999999998E-3</v>
      </c>
      <c r="J6263" s="21">
        <v>-9.3989999999999994E-3</v>
      </c>
      <c r="K6263" s="21">
        <v>2.6059999999999998E-3</v>
      </c>
      <c r="L6263" s="21" cm="1">
        <f t="array" ref="L6263">MMULT(B6263:K6263,$D$28:$D$37)</f>
        <v>-3.1569300279999995E-3</v>
      </c>
    </row>
    <row r="6264" spans="1:12" x14ac:dyDescent="0.35">
      <c r="A6264" s="22">
        <v>42996</v>
      </c>
      <c r="B6264" s="21">
        <v>-1.2769000000000001E-2</v>
      </c>
      <c r="C6264" s="21">
        <v>1.3665E-2</v>
      </c>
      <c r="D6264" s="21">
        <v>-1.529E-3</v>
      </c>
      <c r="E6264" s="21">
        <v>5.9569999999999996E-3</v>
      </c>
      <c r="F6264" s="21">
        <v>-3.725E-3</v>
      </c>
      <c r="G6264" s="21">
        <v>-4.1029999999999999E-3</v>
      </c>
      <c r="H6264" s="21">
        <v>-2.5999999999999998E-4</v>
      </c>
      <c r="I6264" s="21">
        <v>3.6600000000000001E-4</v>
      </c>
      <c r="J6264" s="21">
        <v>1.423E-3</v>
      </c>
      <c r="K6264" s="21">
        <v>-6.868E-3</v>
      </c>
      <c r="L6264" s="21" cm="1">
        <f t="array" ref="L6264">MMULT(B6264:K6264,$D$28:$D$37)</f>
        <v>-6.9637672640000007E-3</v>
      </c>
    </row>
    <row r="6265" spans="1:12" x14ac:dyDescent="0.35">
      <c r="A6265" s="22">
        <v>42997</v>
      </c>
      <c r="B6265" s="21">
        <v>-4.4450000000000002E-3</v>
      </c>
      <c r="C6265" s="21">
        <v>-2.5714000000000001E-2</v>
      </c>
      <c r="D6265" s="21">
        <v>4.7869999999999996E-3</v>
      </c>
      <c r="E6265" s="21">
        <v>3.0200000000000001E-3</v>
      </c>
      <c r="F6265" s="21">
        <v>-9.5100000000000002E-4</v>
      </c>
      <c r="G6265" s="21">
        <v>-2.317E-3</v>
      </c>
      <c r="H6265" s="21">
        <v>5.2100000000000002E-3</v>
      </c>
      <c r="I6265" s="21">
        <v>-1.2800000000000001E-3</v>
      </c>
      <c r="J6265" s="21">
        <v>1.7149999999999999E-2</v>
      </c>
      <c r="K6265" s="21">
        <v>-3.1779999999999998E-3</v>
      </c>
      <c r="L6265" s="21" cm="1">
        <f t="array" ref="L6265">MMULT(B6265:K6265,$D$28:$D$37)</f>
        <v>-1.7630651220000002E-3</v>
      </c>
    </row>
    <row r="6266" spans="1:12" x14ac:dyDescent="0.35">
      <c r="A6266" s="22">
        <v>42998</v>
      </c>
      <c r="B6266" s="21">
        <v>3.454E-3</v>
      </c>
      <c r="C6266" s="21">
        <v>-3.1719999999999999E-3</v>
      </c>
      <c r="D6266" s="21">
        <v>1.5561999999999999E-2</v>
      </c>
      <c r="E6266" s="21">
        <v>3.457E-3</v>
      </c>
      <c r="F6266" s="21">
        <v>6.4700000000000001E-3</v>
      </c>
      <c r="G6266" s="21">
        <v>5.4200000000000003E-3</v>
      </c>
      <c r="H6266" s="21">
        <v>-1.2960000000000001E-3</v>
      </c>
      <c r="I6266" s="21">
        <v>9.7029999999999998E-3</v>
      </c>
      <c r="J6266" s="21">
        <v>3.1670000000000001E-3</v>
      </c>
      <c r="K6266" s="21">
        <v>4.313E-3</v>
      </c>
      <c r="L6266" s="21" cm="1">
        <f t="array" ref="L6266">MMULT(B6266:K6266,$D$28:$D$37)</f>
        <v>4.4616314920000004E-3</v>
      </c>
    </row>
    <row r="6267" spans="1:12" x14ac:dyDescent="0.35">
      <c r="A6267" s="22">
        <v>42999</v>
      </c>
      <c r="B6267" s="21">
        <v>-8.796E-3</v>
      </c>
      <c r="C6267" s="21">
        <v>-1.9871E-2</v>
      </c>
      <c r="D6267" s="21">
        <v>-5.3160000000000004E-3</v>
      </c>
      <c r="E6267" s="21">
        <v>7.4999999999999993E-5</v>
      </c>
      <c r="F6267" s="21">
        <v>3.2139999999999998E-3</v>
      </c>
      <c r="G6267" s="21">
        <v>1.6689999999999999E-3</v>
      </c>
      <c r="H6267" s="21">
        <v>-7.5249999999999996E-3</v>
      </c>
      <c r="I6267" s="21">
        <v>-2.539E-3</v>
      </c>
      <c r="J6267" s="21">
        <v>-1.114E-3</v>
      </c>
      <c r="K6267" s="21">
        <v>-6.9080000000000001E-3</v>
      </c>
      <c r="L6267" s="21" cm="1">
        <f t="array" ref="L6267">MMULT(B6267:K6267,$D$28:$D$37)</f>
        <v>-6.3245681019999996E-3</v>
      </c>
    </row>
    <row r="6268" spans="1:12" x14ac:dyDescent="0.35">
      <c r="A6268" s="22">
        <v>43000</v>
      </c>
      <c r="B6268" s="21">
        <v>-9.9000000000000008E-3</v>
      </c>
      <c r="C6268" s="21">
        <v>-4.1993999999999997E-2</v>
      </c>
      <c r="D6268" s="21">
        <v>-7.5500000000000003E-4</v>
      </c>
      <c r="E6268" s="21">
        <v>-2.261E-3</v>
      </c>
      <c r="F6268" s="21">
        <v>4.8999999999999998E-3</v>
      </c>
      <c r="G6268" s="21">
        <v>2.4350000000000001E-3</v>
      </c>
      <c r="H6268" s="21">
        <v>1.0460000000000001E-3</v>
      </c>
      <c r="I6268" s="21">
        <v>1.454E-3</v>
      </c>
      <c r="J6268" s="21">
        <v>2.882E-3</v>
      </c>
      <c r="K6268" s="21">
        <v>9.3999999999999997E-4</v>
      </c>
      <c r="L6268" s="21" cm="1">
        <f t="array" ref="L6268">MMULT(B6268:K6268,$D$28:$D$37)</f>
        <v>-5.8065482579999998E-3</v>
      </c>
    </row>
    <row r="6269" spans="1:12" x14ac:dyDescent="0.35">
      <c r="A6269" s="22">
        <v>43003</v>
      </c>
      <c r="B6269" s="21">
        <v>-1.6029999999999999E-2</v>
      </c>
      <c r="C6269" s="21">
        <v>-1.7374000000000001E-2</v>
      </c>
      <c r="D6269" s="21">
        <v>-1.6676E-2</v>
      </c>
      <c r="E6269" s="21">
        <v>-1.7496000000000001E-2</v>
      </c>
      <c r="F6269" s="21">
        <v>7.064E-3</v>
      </c>
      <c r="G6269" s="21">
        <v>1.4189E-2</v>
      </c>
      <c r="H6269" s="21">
        <v>-1.3318999999999999E-2</v>
      </c>
      <c r="I6269" s="21">
        <v>-2.5409999999999999E-3</v>
      </c>
      <c r="J6269" s="21">
        <v>9.1769999999999994E-3</v>
      </c>
      <c r="K6269" s="21">
        <v>-1.8799999999999999E-4</v>
      </c>
      <c r="L6269" s="21" cm="1">
        <f t="array" ref="L6269">MMULT(B6269:K6269,$D$28:$D$37)</f>
        <v>-1.3070034048000001E-2</v>
      </c>
    </row>
    <row r="6270" spans="1:12" x14ac:dyDescent="0.35">
      <c r="A6270" s="22">
        <v>43004</v>
      </c>
      <c r="B6270" s="21">
        <v>-1.266E-3</v>
      </c>
      <c r="C6270" s="21">
        <v>7.54E-4</v>
      </c>
      <c r="D6270" s="21">
        <v>-1.8623000000000001E-2</v>
      </c>
      <c r="E6270" s="21">
        <v>-1.9840000000000001E-3</v>
      </c>
      <c r="F6270" s="21">
        <v>9.9299999999999996E-4</v>
      </c>
      <c r="G6270" s="21">
        <v>-6.3000000000000003E-4</v>
      </c>
      <c r="H6270" s="21">
        <v>1.853E-3</v>
      </c>
      <c r="I6270" s="21">
        <v>3.2759999999999998E-3</v>
      </c>
      <c r="J6270" s="21">
        <v>-7.3480000000000004E-3</v>
      </c>
      <c r="K6270" s="21">
        <v>8.8299999999999993E-3</v>
      </c>
      <c r="L6270" s="21" cm="1">
        <f t="array" ref="L6270">MMULT(B6270:K6270,$D$28:$D$37)</f>
        <v>-1.3927071479999996E-3</v>
      </c>
    </row>
    <row r="6271" spans="1:12" x14ac:dyDescent="0.35">
      <c r="A6271" s="22">
        <v>43005</v>
      </c>
      <c r="B6271" s="21">
        <v>1.3073E-2</v>
      </c>
      <c r="C6271" s="21">
        <v>-1.2397E-2</v>
      </c>
      <c r="D6271" s="21">
        <v>4.5649999999999996E-3</v>
      </c>
      <c r="E6271" s="21">
        <v>-3.7950000000000002E-3</v>
      </c>
      <c r="F6271" s="21">
        <v>-2.1080000000000001E-3</v>
      </c>
      <c r="G6271" s="21">
        <v>-7.5699999999999997E-4</v>
      </c>
      <c r="H6271" s="21">
        <v>5.2839999999999996E-3</v>
      </c>
      <c r="I6271" s="21">
        <v>-2.539E-3</v>
      </c>
      <c r="J6271" s="21">
        <v>2.6830000000000001E-3</v>
      </c>
      <c r="K6271" s="21">
        <v>-1.9181E-2</v>
      </c>
      <c r="L6271" s="21" cm="1">
        <f t="array" ref="L6271">MMULT(B6271:K6271,$D$28:$D$37)</f>
        <v>6.2682974009999996E-3</v>
      </c>
    </row>
    <row r="6272" spans="1:12" x14ac:dyDescent="0.35">
      <c r="A6272" s="22">
        <v>43006</v>
      </c>
      <c r="B6272" s="21">
        <v>5.816E-3</v>
      </c>
      <c r="C6272" s="21">
        <v>-4.0179999999999999E-3</v>
      </c>
      <c r="D6272" s="21">
        <v>2.2329999999999999E-2</v>
      </c>
      <c r="E6272" s="21">
        <v>-4.0130000000000001E-3</v>
      </c>
      <c r="F6272" s="21">
        <v>8.9490000000000004E-3</v>
      </c>
      <c r="G6272" s="21">
        <v>2.777E-3</v>
      </c>
      <c r="H6272" s="21">
        <v>-8.4100000000000008E-3</v>
      </c>
      <c r="I6272" s="21">
        <v>-8.9110000000000005E-3</v>
      </c>
      <c r="J6272" s="21">
        <v>1.5134999999999999E-2</v>
      </c>
      <c r="K6272" s="21">
        <v>-7.5900000000000002E-4</v>
      </c>
      <c r="L6272" s="21" cm="1">
        <f t="array" ref="L6272">MMULT(B6272:K6272,$D$28:$D$37)</f>
        <v>3.466343835999999E-3</v>
      </c>
    </row>
    <row r="6273" spans="1:12" x14ac:dyDescent="0.35">
      <c r="A6273" s="22">
        <v>43007</v>
      </c>
      <c r="B6273" s="21">
        <v>5.176E-3</v>
      </c>
      <c r="C6273" s="21">
        <v>4.4169999999999999E-3</v>
      </c>
      <c r="D6273" s="21">
        <v>-5.143E-3</v>
      </c>
      <c r="E6273" s="21">
        <v>1.0559000000000001E-2</v>
      </c>
      <c r="F6273" s="21">
        <v>7.391E-3</v>
      </c>
      <c r="G6273" s="21">
        <v>6.1669999999999997E-3</v>
      </c>
      <c r="H6273" s="21">
        <v>1.9348000000000001E-2</v>
      </c>
      <c r="I6273" s="21">
        <v>-1.4494999999999999E-2</v>
      </c>
      <c r="J6273" s="21">
        <v>2.3640000000000002E-3</v>
      </c>
      <c r="K6273" s="21">
        <v>-1.482E-2</v>
      </c>
      <c r="L6273" s="21" cm="1">
        <f t="array" ref="L6273">MMULT(B6273:K6273,$D$28:$D$37)</f>
        <v>3.7306486700000017E-3</v>
      </c>
    </row>
    <row r="6274" spans="1:12" x14ac:dyDescent="0.35">
      <c r="A6274" s="22">
        <v>43010</v>
      </c>
      <c r="B6274" s="21">
        <v>-2.2469999999999999E-3</v>
      </c>
      <c r="C6274" s="21">
        <v>1.261E-3</v>
      </c>
      <c r="D6274" s="21">
        <v>1.787E-3</v>
      </c>
      <c r="E6274" s="21">
        <v>1.4555999999999999E-2</v>
      </c>
      <c r="F6274" s="21">
        <v>2.8119999999999998E-3</v>
      </c>
      <c r="G6274" s="21">
        <v>1.0633E-2</v>
      </c>
      <c r="H6274" s="21">
        <v>7.0200000000000002E-3</v>
      </c>
      <c r="I6274" s="21">
        <v>1.8619999999999999E-3</v>
      </c>
      <c r="J6274" s="21">
        <v>2.4489999999999998E-3</v>
      </c>
      <c r="K6274" s="21">
        <v>3.86E-4</v>
      </c>
      <c r="L6274" s="21" cm="1">
        <f t="array" ref="L6274">MMULT(B6274:K6274,$D$28:$D$37)</f>
        <v>1.4990110379999998E-3</v>
      </c>
    </row>
    <row r="6275" spans="1:12" x14ac:dyDescent="0.35">
      <c r="A6275" s="22">
        <v>43011</v>
      </c>
      <c r="B6275" s="21">
        <v>-2.1789999999999999E-3</v>
      </c>
      <c r="C6275" s="21">
        <v>1.9354E-2</v>
      </c>
      <c r="D6275" s="21">
        <v>-6.3699999999999998E-4</v>
      </c>
      <c r="E6275" s="21">
        <v>5.4809999999999998E-3</v>
      </c>
      <c r="F6275" s="21">
        <v>7.0109999999999999E-3</v>
      </c>
      <c r="G6275" s="21">
        <v>6.9319999999999998E-3</v>
      </c>
      <c r="H6275" s="21">
        <v>-5.1599999999999997E-4</v>
      </c>
      <c r="I6275" s="21">
        <v>3.3449999999999999E-3</v>
      </c>
      <c r="J6275" s="21">
        <v>-1.0222999999999999E-2</v>
      </c>
      <c r="K6275" s="21">
        <v>-7.7120000000000001E-3</v>
      </c>
      <c r="L6275" s="21" cm="1">
        <f t="array" ref="L6275">MMULT(B6275:K6275,$D$28:$D$37)</f>
        <v>-4.9094235799999972E-4</v>
      </c>
    </row>
    <row r="6276" spans="1:12" x14ac:dyDescent="0.35">
      <c r="A6276" s="22">
        <v>43012</v>
      </c>
      <c r="B6276" s="21">
        <v>8.7240000000000009E-3</v>
      </c>
      <c r="C6276" s="21">
        <v>1.9733000000000001E-2</v>
      </c>
      <c r="D6276" s="21">
        <v>2.2309999999999999E-3</v>
      </c>
      <c r="E6276" s="21">
        <v>1.1271E-2</v>
      </c>
      <c r="F6276" s="21">
        <v>7.27E-4</v>
      </c>
      <c r="G6276" s="21">
        <v>1.3519999999999999E-3</v>
      </c>
      <c r="H6276" s="21">
        <v>-1.292E-3</v>
      </c>
      <c r="I6276" s="21">
        <v>-1.111E-3</v>
      </c>
      <c r="J6276" s="21">
        <v>-5.3020000000000003E-3</v>
      </c>
      <c r="K6276" s="21">
        <v>1.1852E-2</v>
      </c>
      <c r="L6276" s="21" cm="1">
        <f t="array" ref="L6276">MMULT(B6276:K6276,$D$28:$D$37)</f>
        <v>7.0971140859999995E-3</v>
      </c>
    </row>
    <row r="6277" spans="1:12" x14ac:dyDescent="0.35">
      <c r="A6277" s="22">
        <v>43013</v>
      </c>
      <c r="B6277" s="21">
        <v>1.5951E-2</v>
      </c>
      <c r="C6277" s="21">
        <v>9.01E-4</v>
      </c>
      <c r="D6277" s="21">
        <v>1.0114E-2</v>
      </c>
      <c r="E6277" s="21">
        <v>1.1070999999999999E-2</v>
      </c>
      <c r="F6277" s="21">
        <v>5.0210000000000003E-3</v>
      </c>
      <c r="G6277" s="21">
        <v>9.8209999999999999E-3</v>
      </c>
      <c r="H6277" s="21">
        <v>8.5360000000000002E-3</v>
      </c>
      <c r="I6277" s="21">
        <v>1.2423999999999999E-2</v>
      </c>
      <c r="J6277" s="21">
        <v>2.2513999999999999E-2</v>
      </c>
      <c r="K6277" s="21">
        <v>1.92E-3</v>
      </c>
      <c r="L6277" s="21" cm="1">
        <f t="array" ref="L6277">MMULT(B6277:K6277,$D$28:$D$37)</f>
        <v>1.3144556375000001E-2</v>
      </c>
    </row>
    <row r="6278" spans="1:12" x14ac:dyDescent="0.35">
      <c r="A6278" s="22">
        <v>43014</v>
      </c>
      <c r="B6278" s="21">
        <v>8.8999999999999999E-3</v>
      </c>
      <c r="C6278" s="21">
        <v>4.3620000000000004E-3</v>
      </c>
      <c r="D6278" s="21">
        <v>5.0379999999999999E-3</v>
      </c>
      <c r="E6278" s="21">
        <v>4.3940000000000003E-3</v>
      </c>
      <c r="F6278" s="21">
        <v>-1.6249999999999999E-3</v>
      </c>
      <c r="G6278" s="21">
        <v>-4.8630000000000001E-3</v>
      </c>
      <c r="H6278" s="21">
        <v>-4.6169999999999996E-3</v>
      </c>
      <c r="I6278" s="21">
        <v>1.044E-2</v>
      </c>
      <c r="J6278" s="21">
        <v>4.4039999999999999E-3</v>
      </c>
      <c r="K6278" s="21">
        <v>4.5989999999999998E-3</v>
      </c>
      <c r="L6278" s="21" cm="1">
        <f t="array" ref="L6278">MMULT(B6278:K6278,$D$28:$D$37)</f>
        <v>6.6327365859999996E-3</v>
      </c>
    </row>
    <row r="6279" spans="1:12" x14ac:dyDescent="0.35">
      <c r="A6279" s="22">
        <v>43017</v>
      </c>
      <c r="B6279" s="21">
        <v>1.4250000000000001E-3</v>
      </c>
      <c r="C6279" s="21">
        <v>-3.9060999999999998E-2</v>
      </c>
      <c r="D6279" s="21">
        <v>3.258E-3</v>
      </c>
      <c r="E6279" s="21">
        <v>4.6560000000000004E-3</v>
      </c>
      <c r="F6279" s="21">
        <v>-8.4400000000000002E-4</v>
      </c>
      <c r="G6279" s="21">
        <v>-1.4660000000000001E-3</v>
      </c>
      <c r="H6279" s="21">
        <v>4.6379999999999998E-3</v>
      </c>
      <c r="I6279" s="21">
        <v>-2.7190000000000001E-3</v>
      </c>
      <c r="J6279" s="21">
        <v>8.9479999999999994E-3</v>
      </c>
      <c r="K6279" s="21">
        <v>-1.7169E-2</v>
      </c>
      <c r="L6279" s="21" cm="1">
        <f t="array" ref="L6279">MMULT(B6279:K6279,$D$28:$D$37)</f>
        <v>6.6519878399999999E-4</v>
      </c>
    </row>
    <row r="6280" spans="1:12" x14ac:dyDescent="0.35">
      <c r="A6280" s="22">
        <v>43018</v>
      </c>
      <c r="B6280" s="21">
        <v>-3.8240000000000001E-3</v>
      </c>
      <c r="C6280" s="21">
        <v>3.6887000000000003E-2</v>
      </c>
      <c r="D6280" s="21">
        <v>2.8730000000000001E-3</v>
      </c>
      <c r="E6280" s="21">
        <v>-5.3350000000000003E-3</v>
      </c>
      <c r="F6280" s="21">
        <v>-3.3189999999999999E-3</v>
      </c>
      <c r="G6280" s="21">
        <v>-7.8300000000000002E-3</v>
      </c>
      <c r="H6280" s="21">
        <v>-3.8470000000000002E-3</v>
      </c>
      <c r="I6280" s="21">
        <v>7.2700000000000004E-3</v>
      </c>
      <c r="J6280" s="21">
        <v>1.1705999999999999E-2</v>
      </c>
      <c r="K6280" s="21">
        <v>1.94E-4</v>
      </c>
      <c r="L6280" s="21" cm="1">
        <f t="array" ref="L6280">MMULT(B6280:K6280,$D$28:$D$37)</f>
        <v>-2.1773809770000009E-3</v>
      </c>
    </row>
    <row r="6281" spans="1:12" x14ac:dyDescent="0.35">
      <c r="A6281" s="22">
        <v>43019</v>
      </c>
      <c r="B6281" s="21">
        <v>7.901E-3</v>
      </c>
      <c r="C6281" s="21">
        <v>-2.784E-3</v>
      </c>
      <c r="D6281" s="21">
        <v>1.6004000000000001E-2</v>
      </c>
      <c r="E6281" s="21">
        <v>1.8519999999999999E-3</v>
      </c>
      <c r="F6281" s="21">
        <v>5.4500000000000002E-4</v>
      </c>
      <c r="G6281" s="21">
        <v>1.356E-3</v>
      </c>
      <c r="H6281" s="21">
        <v>-1.3646E-2</v>
      </c>
      <c r="I6281" s="21">
        <v>3.9699999999999996E-3</v>
      </c>
      <c r="J6281" s="21">
        <v>4.3800000000000002E-4</v>
      </c>
      <c r="K6281" s="21">
        <v>-9.7029999999999998E-3</v>
      </c>
      <c r="L6281" s="21" cm="1">
        <f t="array" ref="L6281">MMULT(B6281:K6281,$D$28:$D$37)</f>
        <v>4.6961660119999981E-3</v>
      </c>
    </row>
    <row r="6282" spans="1:12" x14ac:dyDescent="0.35">
      <c r="A6282" s="22">
        <v>43020</v>
      </c>
      <c r="B6282" s="21">
        <v>5.96E-3</v>
      </c>
      <c r="C6282" s="21">
        <v>3.0460000000000001E-3</v>
      </c>
      <c r="D6282" s="21">
        <v>4.6579999999999998E-3</v>
      </c>
      <c r="E6282" s="21">
        <v>-6.5099999999999999E-4</v>
      </c>
      <c r="F6282" s="21">
        <v>-3.9940000000000002E-3</v>
      </c>
      <c r="G6282" s="21">
        <v>4.4330000000000003E-3</v>
      </c>
      <c r="H6282" s="21">
        <v>-5.7429999999999998E-3</v>
      </c>
      <c r="I6282" s="21">
        <v>5.9309999999999996E-3</v>
      </c>
      <c r="J6282" s="21">
        <v>2.8909999999999999E-3</v>
      </c>
      <c r="K6282" s="21">
        <v>-3.9189999999999997E-3</v>
      </c>
      <c r="L6282" s="21" cm="1">
        <f t="array" ref="L6282">MMULT(B6282:K6282,$D$28:$D$37)</f>
        <v>3.4187529759999997E-3</v>
      </c>
    </row>
    <row r="6283" spans="1:12" x14ac:dyDescent="0.35">
      <c r="A6283" s="22">
        <v>43021</v>
      </c>
      <c r="B6283" s="21">
        <v>2.0079999999999998E-3</v>
      </c>
      <c r="C6283" s="21">
        <v>-3.0899999999999998E-4</v>
      </c>
      <c r="D6283" s="21">
        <v>8.907E-3</v>
      </c>
      <c r="E6283" s="21">
        <v>5.2690000000000002E-3</v>
      </c>
      <c r="F6283" s="21">
        <v>-7.2900000000000005E-4</v>
      </c>
      <c r="G6283" s="21">
        <v>9.3170000000000006E-3</v>
      </c>
      <c r="H6283" s="21">
        <v>6.8259999999999996E-3</v>
      </c>
      <c r="I6283" s="21">
        <v>-4.4669999999999996E-3</v>
      </c>
      <c r="J6283" s="21">
        <v>5.679E-3</v>
      </c>
      <c r="K6283" s="21">
        <v>2.9510000000000001E-3</v>
      </c>
      <c r="L6283" s="21" cm="1">
        <f t="array" ref="L6283">MMULT(B6283:K6283,$D$28:$D$37)</f>
        <v>2.7292678330000002E-3</v>
      </c>
    </row>
    <row r="6284" spans="1:12" x14ac:dyDescent="0.35">
      <c r="A6284" s="22">
        <v>43024</v>
      </c>
      <c r="B6284" s="21">
        <v>3.3899999999999998E-3</v>
      </c>
      <c r="C6284" s="21">
        <v>-1.3978000000000001E-2</v>
      </c>
      <c r="D6284" s="21">
        <v>-2.1770000000000001E-3</v>
      </c>
      <c r="E6284" s="21">
        <v>3.3639999999999998E-3</v>
      </c>
      <c r="F6284" s="21">
        <v>-1.5200000000000001E-3</v>
      </c>
      <c r="G6284" s="21">
        <v>-1.3724999999999999E-2</v>
      </c>
      <c r="H6284" s="21">
        <v>-1.5124E-2</v>
      </c>
      <c r="I6284" s="21">
        <v>-1.4537E-2</v>
      </c>
      <c r="J6284" s="21">
        <v>-3.127E-3</v>
      </c>
      <c r="K6284" s="21">
        <v>7.6499999999999997E-3</v>
      </c>
      <c r="L6284" s="21" cm="1">
        <f t="array" ref="L6284">MMULT(B6284:K6284,$D$28:$D$37)</f>
        <v>4.1871968399999988E-4</v>
      </c>
    </row>
    <row r="6285" spans="1:12" x14ac:dyDescent="0.35">
      <c r="A6285" s="22">
        <v>43025</v>
      </c>
      <c r="B6285" s="21">
        <v>2.7720000000000002E-3</v>
      </c>
      <c r="C6285" s="21">
        <v>1.4689000000000001E-2</v>
      </c>
      <c r="D6285" s="21">
        <v>2.3630000000000001E-3</v>
      </c>
      <c r="E6285" s="21">
        <v>-5.2700000000000002E-4</v>
      </c>
      <c r="F6285" s="21">
        <v>-5.2979999999999998E-3</v>
      </c>
      <c r="G6285" s="21">
        <v>-1.108E-3</v>
      </c>
      <c r="H6285" s="21">
        <v>-7.4130000000000003E-3</v>
      </c>
      <c r="I6285" s="21">
        <v>-7.2849999999999998E-3</v>
      </c>
      <c r="J6285" s="21">
        <v>2.5270000000000002E-3</v>
      </c>
      <c r="K6285" s="21">
        <v>1.2264000000000001E-2</v>
      </c>
      <c r="L6285" s="21" cm="1">
        <f t="array" ref="L6285">MMULT(B6285:K6285,$D$28:$D$37)</f>
        <v>1.2620389410000002E-3</v>
      </c>
    </row>
    <row r="6286" spans="1:12" x14ac:dyDescent="0.35">
      <c r="A6286" s="22">
        <v>43026</v>
      </c>
      <c r="B6286" s="21">
        <v>-1.2019999999999999E-2</v>
      </c>
      <c r="C6286" s="21">
        <v>1.0963000000000001E-2</v>
      </c>
      <c r="D6286" s="21">
        <v>2.2369999999999998E-3</v>
      </c>
      <c r="E6286" s="21">
        <v>3.7940000000000001E-3</v>
      </c>
      <c r="F6286" s="21">
        <v>6.1200000000000002E-4</v>
      </c>
      <c r="G6286" s="21">
        <v>-4.4380000000000001E-3</v>
      </c>
      <c r="H6286" s="21">
        <v>1.2803E-2</v>
      </c>
      <c r="I6286" s="21">
        <v>1.2841999999999999E-2</v>
      </c>
      <c r="J6286" s="21">
        <v>6.3460000000000001E-3</v>
      </c>
      <c r="K6286" s="21">
        <v>5.7689999999999998E-3</v>
      </c>
      <c r="L6286" s="21" cm="1">
        <f t="array" ref="L6286">MMULT(B6286:K6286,$D$28:$D$37)</f>
        <v>-4.0940262050000002E-3</v>
      </c>
    </row>
    <row r="6287" spans="1:12" x14ac:dyDescent="0.35">
      <c r="A6287" s="22">
        <v>43027</v>
      </c>
      <c r="B6287" s="21">
        <v>-1.0421E-2</v>
      </c>
      <c r="C6287" s="21">
        <v>-2.1798999999999999E-2</v>
      </c>
      <c r="D6287" s="21">
        <v>4.4039999999999999E-3</v>
      </c>
      <c r="E6287" s="21">
        <v>-7.2150000000000001E-3</v>
      </c>
      <c r="F6287" s="21">
        <v>-1.2849999999999999E-3</v>
      </c>
      <c r="G6287" s="21">
        <v>6.4400000000000004E-3</v>
      </c>
      <c r="H6287" s="21">
        <v>-1.7909000000000001E-2</v>
      </c>
      <c r="I6287" s="21">
        <v>3.441E-3</v>
      </c>
      <c r="J6287" s="21">
        <v>-4.9240000000000004E-3</v>
      </c>
      <c r="K6287" s="21">
        <v>7.4570000000000001E-3</v>
      </c>
      <c r="L6287" s="21" cm="1">
        <f t="array" ref="L6287">MMULT(B6287:K6287,$D$28:$D$37)</f>
        <v>-7.2505423019999992E-3</v>
      </c>
    </row>
    <row r="6288" spans="1:12" x14ac:dyDescent="0.35">
      <c r="A6288" s="22">
        <v>43028</v>
      </c>
      <c r="B6288" s="21">
        <v>-3.7499999999999999E-3</v>
      </c>
      <c r="C6288" s="21">
        <v>-1.9073E-2</v>
      </c>
      <c r="D6288" s="21">
        <v>-1.201E-3</v>
      </c>
      <c r="E6288" s="21">
        <v>7.3920000000000001E-3</v>
      </c>
      <c r="F6288" s="21">
        <v>1.1640000000000001E-3</v>
      </c>
      <c r="G6288" s="21">
        <v>-1.5134999999999999E-2</v>
      </c>
      <c r="H6288" s="21">
        <v>8.5810000000000001E-3</v>
      </c>
      <c r="I6288" s="21">
        <v>-1.4982000000000001E-2</v>
      </c>
      <c r="J6288" s="21">
        <v>-1.5629999999999999E-3</v>
      </c>
      <c r="K6288" s="21">
        <v>7.0219999999999996E-3</v>
      </c>
      <c r="L6288" s="21" cm="1">
        <f t="array" ref="L6288">MMULT(B6288:K6288,$D$28:$D$37)</f>
        <v>-1.6276872460000002E-3</v>
      </c>
    </row>
    <row r="6289" spans="1:12" x14ac:dyDescent="0.35">
      <c r="A6289" s="22">
        <v>43031</v>
      </c>
      <c r="B6289" s="21">
        <v>-1.6899000000000001E-2</v>
      </c>
      <c r="C6289" s="21">
        <v>-2.3414000000000001E-2</v>
      </c>
      <c r="D6289" s="21">
        <v>-1.7798999999999999E-2</v>
      </c>
      <c r="E6289" s="21">
        <v>-3.8930000000000002E-3</v>
      </c>
      <c r="F6289" s="21">
        <v>8.0160000000000006E-3</v>
      </c>
      <c r="G6289" s="21">
        <v>4.6230000000000004E-3</v>
      </c>
      <c r="H6289" s="21">
        <v>-2.0739E-2</v>
      </c>
      <c r="I6289" s="21">
        <v>-5.4980000000000003E-3</v>
      </c>
      <c r="J6289" s="21">
        <v>2.5209999999999998E-3</v>
      </c>
      <c r="K6289" s="21">
        <v>1.1308E-2</v>
      </c>
      <c r="L6289" s="21" cm="1">
        <f t="array" ref="L6289">MMULT(B6289:K6289,$D$28:$D$37)</f>
        <v>-1.2090828063000001E-2</v>
      </c>
    </row>
    <row r="6290" spans="1:12" x14ac:dyDescent="0.35">
      <c r="A6290" s="22">
        <v>43032</v>
      </c>
      <c r="B6290" s="21">
        <v>9.9349999999999994E-3</v>
      </c>
      <c r="C6290" s="21">
        <v>9.4899999999999997E-4</v>
      </c>
      <c r="D6290" s="21">
        <v>3.3059999999999999E-3</v>
      </c>
      <c r="E6290" s="21">
        <v>-1.168E-3</v>
      </c>
      <c r="F6290" s="21">
        <v>7.8309999999999994E-3</v>
      </c>
      <c r="G6290" s="21">
        <v>9.3270000000000002E-3</v>
      </c>
      <c r="H6290" s="21">
        <v>-2.444E-3</v>
      </c>
      <c r="I6290" s="21">
        <v>1.84E-4</v>
      </c>
      <c r="J6290" s="21">
        <v>1.3008E-2</v>
      </c>
      <c r="K6290" s="21">
        <v>-4.4730000000000004E-3</v>
      </c>
      <c r="L6290" s="21" cm="1">
        <f t="array" ref="L6290">MMULT(B6290:K6290,$D$28:$D$37)</f>
        <v>5.8312254469999984E-3</v>
      </c>
    </row>
    <row r="6291" spans="1:12" x14ac:dyDescent="0.35">
      <c r="A6291" s="22">
        <v>43033</v>
      </c>
      <c r="B6291" s="21">
        <v>-3.0639999999999999E-3</v>
      </c>
      <c r="C6291" s="21">
        <v>-3.4090000000000002E-2</v>
      </c>
      <c r="D6291" s="21">
        <v>-1.8309999999999999E-3</v>
      </c>
      <c r="E6291" s="21">
        <v>-1.8010000000000001E-3</v>
      </c>
      <c r="F6291" s="21">
        <v>2.41E-4</v>
      </c>
      <c r="G6291" s="21">
        <v>-2.0950000000000001E-3</v>
      </c>
      <c r="H6291" s="21">
        <v>-1.6329999999999999E-3</v>
      </c>
      <c r="I6291" s="21">
        <v>-2.2109999999999999E-3</v>
      </c>
      <c r="J6291" s="21">
        <v>-4.1089999999999998E-3</v>
      </c>
      <c r="K6291" s="21">
        <v>2.8454E-2</v>
      </c>
      <c r="L6291" s="21" cm="1">
        <f t="array" ref="L6291">MMULT(B6291:K6291,$D$28:$D$37)</f>
        <v>-1.1691907119999998E-3</v>
      </c>
    </row>
    <row r="6292" spans="1:12" x14ac:dyDescent="0.35">
      <c r="A6292" s="22">
        <v>43034</v>
      </c>
      <c r="B6292" s="21">
        <v>-4.9299999999999995E-4</v>
      </c>
      <c r="C6292" s="21">
        <v>1.013E-3</v>
      </c>
      <c r="D6292" s="21">
        <v>2.6289999999999998E-3</v>
      </c>
      <c r="E6292" s="21">
        <v>5.4330000000000003E-3</v>
      </c>
      <c r="F6292" s="21">
        <v>9.5139999999999999E-3</v>
      </c>
      <c r="G6292" s="21">
        <v>6.6670000000000002E-3</v>
      </c>
      <c r="H6292" s="21">
        <v>5.9979999999999999E-3</v>
      </c>
      <c r="I6292" s="21">
        <v>1.3847999999999999E-2</v>
      </c>
      <c r="J6292" s="21">
        <v>2.1319000000000001E-2</v>
      </c>
      <c r="K6292" s="21">
        <v>3.4036999999999998E-2</v>
      </c>
      <c r="L6292" s="21" cm="1">
        <f t="array" ref="L6292">MMULT(B6292:K6292,$D$28:$D$37)</f>
        <v>4.29264552E-3</v>
      </c>
    </row>
    <row r="6293" spans="1:12" x14ac:dyDescent="0.35">
      <c r="A6293" s="22">
        <v>43035</v>
      </c>
      <c r="B6293" s="21">
        <v>0.132164</v>
      </c>
      <c r="C6293" s="21">
        <v>-1.6249E-2</v>
      </c>
      <c r="D6293" s="21">
        <v>8.4139999999999996E-3</v>
      </c>
      <c r="E6293" s="21">
        <v>-2.4941999999999999E-2</v>
      </c>
      <c r="F6293" s="21">
        <v>-1.8489999999999999E-3</v>
      </c>
      <c r="G6293" s="21">
        <v>-1.1284000000000001E-2</v>
      </c>
      <c r="H6293" s="21">
        <v>-2.7100000000000002E-3</v>
      </c>
      <c r="I6293" s="21">
        <v>-5.4600000000000004E-4</v>
      </c>
      <c r="J6293" s="21">
        <v>5.0500000000000002E-4</v>
      </c>
      <c r="K6293" s="21">
        <v>-1.4962E-2</v>
      </c>
      <c r="L6293" s="21" cm="1">
        <f t="array" ref="L6293">MMULT(B6293:K6293,$D$28:$D$37)</f>
        <v>7.1237305885999982E-2</v>
      </c>
    </row>
    <row r="6294" spans="1:12" x14ac:dyDescent="0.35">
      <c r="A6294" s="22">
        <v>43038</v>
      </c>
      <c r="B6294" s="21">
        <v>8.992E-3</v>
      </c>
      <c r="C6294" s="21">
        <v>-2.4620000000000002E-3</v>
      </c>
      <c r="D6294" s="21">
        <v>5.0790000000000002E-3</v>
      </c>
      <c r="E6294" s="21">
        <v>-5.9179999999999996E-3</v>
      </c>
      <c r="F6294" s="21">
        <v>-1.2130999999999999E-2</v>
      </c>
      <c r="G6294" s="21">
        <v>-1.4886E-2</v>
      </c>
      <c r="H6294" s="21">
        <v>5.4349999999999997E-3</v>
      </c>
      <c r="I6294" s="21">
        <v>5.2839999999999996E-3</v>
      </c>
      <c r="J6294" s="21">
        <v>-2.944E-3</v>
      </c>
      <c r="K6294" s="21">
        <v>-1.2330000000000001E-2</v>
      </c>
      <c r="L6294" s="21" cm="1">
        <f t="array" ref="L6294">MMULT(B6294:K6294,$D$28:$D$37)</f>
        <v>4.1808143200000002E-3</v>
      </c>
    </row>
    <row r="6295" spans="1:12" x14ac:dyDescent="0.35">
      <c r="A6295" s="22">
        <v>43039</v>
      </c>
      <c r="B6295" s="21">
        <v>-5.0140000000000002E-3</v>
      </c>
      <c r="C6295" s="21">
        <v>3.5771999999999998E-2</v>
      </c>
      <c r="D6295" s="21">
        <v>4.091E-3</v>
      </c>
      <c r="E6295" s="21">
        <v>1.7146000000000002E-2</v>
      </c>
      <c r="F6295" s="21">
        <v>2.843E-3</v>
      </c>
      <c r="G6295" s="21">
        <v>6.7999999999999996E-3</v>
      </c>
      <c r="H6295" s="21">
        <v>1.7297E-2</v>
      </c>
      <c r="I6295" s="21">
        <v>-5.9820000000000003E-3</v>
      </c>
      <c r="J6295" s="21">
        <v>8.0999999999999996E-3</v>
      </c>
      <c r="K6295" s="21">
        <v>-5.0660000000000002E-3</v>
      </c>
      <c r="L6295" s="21" cm="1">
        <f t="array" ref="L6295">MMULT(B6295:K6295,$D$28:$D$37)</f>
        <v>4.5838273200000024E-4</v>
      </c>
    </row>
    <row r="6296" spans="1:12" x14ac:dyDescent="0.35">
      <c r="A6296" s="22">
        <v>43040</v>
      </c>
      <c r="B6296" s="21">
        <v>-1.4480000000000001E-3</v>
      </c>
      <c r="C6296" s="21">
        <v>-3.1521E-2</v>
      </c>
      <c r="D6296" s="21">
        <v>-3.235E-3</v>
      </c>
      <c r="E6296" s="21">
        <v>5.7499999999999999E-4</v>
      </c>
      <c r="F6296" s="21">
        <v>-2.4130000000000002E-3</v>
      </c>
      <c r="G6296" s="21">
        <v>-3.7500000000000001E-4</v>
      </c>
      <c r="H6296" s="21">
        <v>-2.6570000000000001E-3</v>
      </c>
      <c r="I6296" s="21">
        <v>5.2880000000000002E-3</v>
      </c>
      <c r="J6296" s="21">
        <v>5.6909999999999999E-3</v>
      </c>
      <c r="K6296" s="21">
        <v>1.4549999999999999E-3</v>
      </c>
      <c r="L6296" s="21" cm="1">
        <f t="array" ref="L6296">MMULT(B6296:K6296,$D$28:$D$37)</f>
        <v>-8.6523595799999976E-4</v>
      </c>
    </row>
    <row r="6297" spans="1:12" x14ac:dyDescent="0.35">
      <c r="A6297" s="22">
        <v>43041</v>
      </c>
      <c r="B6297" s="21">
        <v>-8.5710000000000005E-3</v>
      </c>
      <c r="C6297" s="21">
        <v>-6.7958000000000005E-2</v>
      </c>
      <c r="D6297" s="21">
        <v>1.0399E-2</v>
      </c>
      <c r="E6297" s="21">
        <v>-1.0039999999999999E-3</v>
      </c>
      <c r="F6297" s="21">
        <v>-1.6145E-2</v>
      </c>
      <c r="G6297" s="21">
        <v>-4.0916000000000001E-2</v>
      </c>
      <c r="H6297" s="21">
        <v>-3.7290000000000001E-3</v>
      </c>
      <c r="I6297" s="21">
        <v>-4.7159999999999997E-3</v>
      </c>
      <c r="J6297" s="21">
        <v>-4.3280000000000002E-3</v>
      </c>
      <c r="K6297" s="21">
        <v>9.0799999999999995E-4</v>
      </c>
      <c r="L6297" s="21" cm="1">
        <f t="array" ref="L6297">MMULT(B6297:K6297,$D$28:$D$37)</f>
        <v>-6.1533687419999998E-3</v>
      </c>
    </row>
    <row r="6298" spans="1:12" x14ac:dyDescent="0.35">
      <c r="A6298" s="22">
        <v>43042</v>
      </c>
      <c r="B6298" s="21">
        <v>1.5883000000000001E-2</v>
      </c>
      <c r="C6298" s="21">
        <v>2.2823E-2</v>
      </c>
      <c r="D6298" s="21">
        <v>3.2720000000000002E-3</v>
      </c>
      <c r="E6298" s="21">
        <v>-8.7119999999999993E-3</v>
      </c>
      <c r="F6298" s="21">
        <v>1.0325000000000001E-2</v>
      </c>
      <c r="G6298" s="21">
        <v>1.6569E-2</v>
      </c>
      <c r="H6298" s="21">
        <v>2.6740000000000002E-3</v>
      </c>
      <c r="I6298" s="21">
        <v>2.1141E-2</v>
      </c>
      <c r="J6298" s="21">
        <v>1.5965E-2</v>
      </c>
      <c r="K6298" s="21">
        <v>1.0704E-2</v>
      </c>
      <c r="L6298" s="21" cm="1">
        <f t="array" ref="L6298">MMULT(B6298:K6298,$D$28:$D$37)</f>
        <v>1.1090555803E-2</v>
      </c>
    </row>
    <row r="6299" spans="1:12" x14ac:dyDescent="0.35">
      <c r="A6299" s="22">
        <v>43045</v>
      </c>
      <c r="B6299" s="21">
        <v>8.1499999999999993E-3</v>
      </c>
      <c r="C6299" s="21">
        <v>-1.0814000000000001E-2</v>
      </c>
      <c r="D6299" s="21">
        <v>8.4200000000000004E-3</v>
      </c>
      <c r="E6299" s="21">
        <v>4.4920000000000003E-3</v>
      </c>
      <c r="F6299" s="21">
        <v>-1.034E-3</v>
      </c>
      <c r="G6299" s="21">
        <v>-6.5449999999999996E-3</v>
      </c>
      <c r="H6299" s="21">
        <v>-3.467E-3</v>
      </c>
      <c r="I6299" s="21">
        <v>9.6380000000000007E-3</v>
      </c>
      <c r="J6299" s="21">
        <v>3.5379999999999999E-3</v>
      </c>
      <c r="K6299" s="21">
        <v>5.9239999999999996E-3</v>
      </c>
      <c r="L6299" s="21" cm="1">
        <f t="array" ref="L6299">MMULT(B6299:K6299,$D$28:$D$37)</f>
        <v>6.4086060680000004E-3</v>
      </c>
    </row>
    <row r="6300" spans="1:12" x14ac:dyDescent="0.35">
      <c r="A6300" s="22">
        <v>43046</v>
      </c>
      <c r="B6300" s="21">
        <v>2.2399999999999998E-3</v>
      </c>
      <c r="C6300" s="21">
        <v>1.0800000000000001E-2</v>
      </c>
      <c r="D6300" s="21">
        <v>4.1159999999999999E-3</v>
      </c>
      <c r="E6300" s="21">
        <v>-0.13519700000000001</v>
      </c>
      <c r="F6300" s="21">
        <v>-3.4099999999999998E-3</v>
      </c>
      <c r="G6300" s="21">
        <v>2.8419999999999999E-3</v>
      </c>
      <c r="H6300" s="21">
        <v>1.07E-3</v>
      </c>
      <c r="I6300" s="21">
        <v>1.149E-2</v>
      </c>
      <c r="J6300" s="21">
        <v>-8.9359999999999995E-3</v>
      </c>
      <c r="K6300" s="21">
        <v>-1.5882E-2</v>
      </c>
      <c r="L6300" s="21" cm="1">
        <f t="array" ref="L6300">MMULT(B6300:K6300,$D$28:$D$37)</f>
        <v>-1.6128069699999997E-2</v>
      </c>
    </row>
    <row r="6301" spans="1:12" x14ac:dyDescent="0.35">
      <c r="A6301" s="22">
        <v>43047</v>
      </c>
      <c r="B6301" s="21">
        <v>8.6449999999999999E-3</v>
      </c>
      <c r="C6301" s="21">
        <v>-5.424E-3</v>
      </c>
      <c r="D6301" s="21">
        <v>-3.9230000000000003E-3</v>
      </c>
      <c r="E6301" s="21">
        <v>9.3519999999999992E-3</v>
      </c>
      <c r="F6301" s="21">
        <v>2.3830000000000001E-3</v>
      </c>
      <c r="G6301" s="21">
        <v>5.9259999999999998E-3</v>
      </c>
      <c r="H6301" s="21">
        <v>-1.0692E-2</v>
      </c>
      <c r="I6301" s="21">
        <v>1.2059E-2</v>
      </c>
      <c r="J6301" s="21">
        <v>-7.528E-3</v>
      </c>
      <c r="K6301" s="21">
        <v>1.1061E-2</v>
      </c>
      <c r="L6301" s="21" cm="1">
        <f t="array" ref="L6301">MMULT(B6301:K6301,$D$28:$D$37)</f>
        <v>6.6438615529999991E-3</v>
      </c>
    </row>
    <row r="6302" spans="1:12" x14ac:dyDescent="0.35">
      <c r="A6302" s="22">
        <v>43048</v>
      </c>
      <c r="B6302" s="21">
        <v>-3.31E-3</v>
      </c>
      <c r="C6302" s="21">
        <v>-4.5989999999999998E-3</v>
      </c>
      <c r="D6302" s="21">
        <v>-1.8225000000000002E-2</v>
      </c>
      <c r="E6302" s="21">
        <v>2.5302000000000002E-2</v>
      </c>
      <c r="F6302" s="21">
        <v>-4.7549999999999997E-3</v>
      </c>
      <c r="G6302" s="21">
        <v>-1.2799999999999999E-4</v>
      </c>
      <c r="H6302" s="21">
        <v>-3.5666000000000003E-2</v>
      </c>
      <c r="I6302" s="21">
        <v>-9.4970000000000002E-3</v>
      </c>
      <c r="J6302" s="21">
        <v>-9.7520000000000003E-3</v>
      </c>
      <c r="K6302" s="21">
        <v>6.6360000000000004E-3</v>
      </c>
      <c r="L6302" s="21" cm="1">
        <f t="array" ref="L6302">MMULT(B6302:K6302,$D$28:$D$37)</f>
        <v>-2.5008901159999995E-3</v>
      </c>
    </row>
    <row r="6303" spans="1:12" x14ac:dyDescent="0.35">
      <c r="A6303" s="22">
        <v>43049</v>
      </c>
      <c r="B6303" s="21">
        <v>-3.3479999999999998E-3</v>
      </c>
      <c r="C6303" s="21">
        <v>0</v>
      </c>
      <c r="D6303" s="21">
        <v>-8.4430000000000009E-3</v>
      </c>
      <c r="E6303" s="21">
        <v>-3.4580000000000001E-3</v>
      </c>
      <c r="F6303" s="21">
        <v>5.1450000000000003E-3</v>
      </c>
      <c r="G6303" s="21">
        <v>-7.5560000000000002E-3</v>
      </c>
      <c r="H6303" s="21">
        <v>7.8449999999999995E-3</v>
      </c>
      <c r="I6303" s="21">
        <v>-5.5789999999999998E-3</v>
      </c>
      <c r="J6303" s="21">
        <v>1.0942E-2</v>
      </c>
      <c r="K6303" s="21">
        <v>-7.1299999999999998E-4</v>
      </c>
      <c r="L6303" s="21" cm="1">
        <f t="array" ref="L6303">MMULT(B6303:K6303,$D$28:$D$37)</f>
        <v>-2.5677649650000002E-3</v>
      </c>
    </row>
    <row r="6304" spans="1:12" x14ac:dyDescent="0.35">
      <c r="A6304" s="22">
        <v>43052</v>
      </c>
      <c r="B6304" s="21">
        <v>3.3939999999999999E-3</v>
      </c>
      <c r="C6304" s="21">
        <v>4.0958000000000001E-2</v>
      </c>
      <c r="D6304" s="21">
        <v>1.0749E-2</v>
      </c>
      <c r="E6304" s="21">
        <v>1.4671E-2</v>
      </c>
      <c r="F6304" s="21">
        <v>7.5560000000000002E-3</v>
      </c>
      <c r="G6304" s="21">
        <v>5.1599999999999997E-4</v>
      </c>
      <c r="H6304" s="21">
        <v>-3.336E-3</v>
      </c>
      <c r="I6304" s="21">
        <v>-7.0130000000000001E-3</v>
      </c>
      <c r="J6304" s="21">
        <v>2.3310000000000002E-3</v>
      </c>
      <c r="K6304" s="21">
        <v>-3.209E-3</v>
      </c>
      <c r="L6304" s="21" cm="1">
        <f t="array" ref="L6304">MMULT(B6304:K6304,$D$28:$D$37)</f>
        <v>4.1766060020000002E-3</v>
      </c>
    </row>
    <row r="6305" spans="1:12" x14ac:dyDescent="0.35">
      <c r="A6305" s="22">
        <v>43053</v>
      </c>
      <c r="B6305" s="21">
        <v>6.7930000000000004E-3</v>
      </c>
      <c r="C6305" s="21">
        <v>-2.1243000000000001E-2</v>
      </c>
      <c r="D6305" s="21">
        <v>4.4209999999999996E-3</v>
      </c>
      <c r="E6305" s="21">
        <v>-1.539E-3</v>
      </c>
      <c r="F6305" s="21">
        <v>1.6389000000000001E-2</v>
      </c>
      <c r="G6305" s="21">
        <v>2.1926999999999999E-2</v>
      </c>
      <c r="H6305" s="21">
        <v>-1.7572999999999998E-2</v>
      </c>
      <c r="I6305" s="21">
        <v>5.1200000000000004E-3</v>
      </c>
      <c r="J6305" s="21">
        <v>2.2178E-2</v>
      </c>
      <c r="K6305" s="21">
        <v>1.2520000000000001E-3</v>
      </c>
      <c r="L6305" s="21" cm="1">
        <f t="array" ref="L6305">MMULT(B6305:K6305,$D$28:$D$37)</f>
        <v>4.1352283470000011E-3</v>
      </c>
    </row>
    <row r="6306" spans="1:12" x14ac:dyDescent="0.35">
      <c r="A6306" s="22">
        <v>43054</v>
      </c>
      <c r="B6306" s="21">
        <v>-8.9280000000000002E-3</v>
      </c>
      <c r="C6306" s="21">
        <v>8.4220000000000007E-3</v>
      </c>
      <c r="D6306" s="21">
        <v>-4.6990000000000001E-3</v>
      </c>
      <c r="E6306" s="21">
        <v>4.2339999999999999E-3</v>
      </c>
      <c r="F6306" s="21">
        <v>-1.5410999999999999E-2</v>
      </c>
      <c r="G6306" s="21">
        <v>-1.0854000000000001E-2</v>
      </c>
      <c r="H6306" s="21">
        <v>2.271E-3</v>
      </c>
      <c r="I6306" s="21">
        <v>-4.0400000000000002E-3</v>
      </c>
      <c r="J6306" s="21">
        <v>-6.5009999999999998E-3</v>
      </c>
      <c r="K6306" s="21">
        <v>1.1611E-2</v>
      </c>
      <c r="L6306" s="21" cm="1">
        <f t="array" ref="L6306">MMULT(B6306:K6306,$D$28:$D$37)</f>
        <v>-4.9783312189999995E-3</v>
      </c>
    </row>
    <row r="6307" spans="1:12" x14ac:dyDescent="0.35">
      <c r="A6307" s="22">
        <v>43055</v>
      </c>
      <c r="B6307" s="21">
        <v>9.4079999999999997E-3</v>
      </c>
      <c r="C6307" s="21">
        <v>3.8549999999999999E-3</v>
      </c>
      <c r="D6307" s="21">
        <v>4.6020000000000002E-3</v>
      </c>
      <c r="E6307" s="21">
        <v>2.82E-3</v>
      </c>
      <c r="F6307" s="21">
        <v>1.2267999999999999E-2</v>
      </c>
      <c r="G6307" s="21">
        <v>1.4036E-2</v>
      </c>
      <c r="H6307" s="21">
        <v>9.0650000000000001E-3</v>
      </c>
      <c r="I6307" s="21">
        <v>9.5239999999999995E-3</v>
      </c>
      <c r="J6307" s="21">
        <v>1.7340000000000001E-2</v>
      </c>
      <c r="K6307" s="21">
        <v>1.0595E-2</v>
      </c>
      <c r="L6307" s="21" cm="1">
        <f t="array" ref="L6307">MMULT(B6307:K6307,$D$28:$D$37)</f>
        <v>8.4964603990000005E-3</v>
      </c>
    </row>
    <row r="6308" spans="1:12" x14ac:dyDescent="0.35">
      <c r="A6308" s="22">
        <v>43056</v>
      </c>
      <c r="B6308" s="21">
        <v>-6.515E-3</v>
      </c>
      <c r="C6308" s="21">
        <v>8.1600000000000006E-3</v>
      </c>
      <c r="D6308" s="21">
        <v>-8.1499999999999993E-3</v>
      </c>
      <c r="E6308" s="21">
        <v>8.9910000000000007E-3</v>
      </c>
      <c r="F6308" s="21">
        <v>1.433E-3</v>
      </c>
      <c r="G6308" s="21">
        <v>9.4380000000000002E-3</v>
      </c>
      <c r="H6308" s="21">
        <v>-1.1230000000000001E-3</v>
      </c>
      <c r="I6308" s="21">
        <v>-5.4159999999999998E-3</v>
      </c>
      <c r="J6308" s="21">
        <v>8.8439999999999994E-3</v>
      </c>
      <c r="K6308" s="21">
        <v>3.4248000000000001E-2</v>
      </c>
      <c r="L6308" s="21" cm="1">
        <f t="array" ref="L6308">MMULT(B6308:K6308,$D$28:$D$37)</f>
        <v>-1.4687890939999997E-3</v>
      </c>
    </row>
    <row r="6309" spans="1:12" x14ac:dyDescent="0.35">
      <c r="A6309" s="22">
        <v>43059</v>
      </c>
      <c r="B6309" s="21">
        <v>-3.16E-3</v>
      </c>
      <c r="C6309" s="21">
        <v>-2.0029000000000002E-2</v>
      </c>
      <c r="D6309" s="21">
        <v>1.2600000000000001E-3</v>
      </c>
      <c r="E6309" s="21">
        <v>3.8920000000000001E-3</v>
      </c>
      <c r="F6309" s="21">
        <v>1.6156E-2</v>
      </c>
      <c r="G6309" s="21">
        <v>1.5457E-2</v>
      </c>
      <c r="H6309" s="21">
        <v>-1.405E-3</v>
      </c>
      <c r="I6309" s="21">
        <v>-2.1080000000000001E-3</v>
      </c>
      <c r="J6309" s="21">
        <v>3.4269999999999999E-3</v>
      </c>
      <c r="K6309" s="21">
        <v>1.0139999999999999E-3</v>
      </c>
      <c r="L6309" s="21" cm="1">
        <f t="array" ref="L6309">MMULT(B6309:K6309,$D$28:$D$37)</f>
        <v>-8.4738808200000002E-4</v>
      </c>
    </row>
    <row r="6310" spans="1:12" x14ac:dyDescent="0.35">
      <c r="A6310" s="22">
        <v>43060</v>
      </c>
      <c r="B6310" s="21">
        <v>1.1702000000000001E-2</v>
      </c>
      <c r="C6310" s="21">
        <v>2.9377E-2</v>
      </c>
      <c r="D6310" s="21">
        <v>8.2070000000000008E-3</v>
      </c>
      <c r="E6310" s="21">
        <v>7.2119999999999997E-3</v>
      </c>
      <c r="F6310" s="21">
        <v>1.4139000000000001E-2</v>
      </c>
      <c r="G6310" s="21">
        <v>-1.068E-2</v>
      </c>
      <c r="H6310" s="21">
        <v>1.2102E-2</v>
      </c>
      <c r="I6310" s="21">
        <v>7.9209999999999992E-3</v>
      </c>
      <c r="J6310" s="21">
        <v>1.3580999999999999E-2</v>
      </c>
      <c r="K6310" s="21">
        <v>2.3630000000000001E-3</v>
      </c>
      <c r="L6310" s="21" cm="1">
        <f t="array" ref="L6310">MMULT(B6310:K6310,$D$28:$D$37)</f>
        <v>1.0254819020999999E-2</v>
      </c>
    </row>
    <row r="6311" spans="1:12" x14ac:dyDescent="0.35">
      <c r="A6311" s="22">
        <v>43061</v>
      </c>
      <c r="B6311" s="21">
        <v>1.4629E-2</v>
      </c>
      <c r="C6311" s="21">
        <v>-1.6393000000000001E-2</v>
      </c>
      <c r="D6311" s="21">
        <v>4.4559999999999999E-3</v>
      </c>
      <c r="E6311" s="21">
        <v>-4.2339999999999999E-3</v>
      </c>
      <c r="F6311" s="21">
        <v>-4.6280000000000002E-3</v>
      </c>
      <c r="G6311" s="21">
        <v>-1.2781000000000001E-2</v>
      </c>
      <c r="H6311" s="21">
        <v>-5.5599999999999996E-4</v>
      </c>
      <c r="I6311" s="21">
        <v>-2.0960000000000002E-3</v>
      </c>
      <c r="J6311" s="21">
        <v>-9.6380000000000007E-3</v>
      </c>
      <c r="K6311" s="21">
        <v>-5.3880000000000004E-3</v>
      </c>
      <c r="L6311" s="21" cm="1">
        <f t="array" ref="L6311">MMULT(B6311:K6311,$D$28:$D$37)</f>
        <v>7.1238036130000003E-3</v>
      </c>
    </row>
    <row r="6312" spans="1:12" x14ac:dyDescent="0.35">
      <c r="A6312" s="22">
        <v>43063</v>
      </c>
      <c r="B6312" s="21">
        <v>2.581E-2</v>
      </c>
      <c r="C6312" s="21">
        <v>9.4369999999999992E-3</v>
      </c>
      <c r="D6312" s="21">
        <v>3.5500000000000001E-4</v>
      </c>
      <c r="E6312" s="21">
        <v>-4.3800000000000002E-4</v>
      </c>
      <c r="F6312" s="21">
        <v>1.5690000000000001E-3</v>
      </c>
      <c r="G6312" s="21">
        <v>-4.0220000000000004E-3</v>
      </c>
      <c r="H6312" s="21">
        <v>-2.7820000000000002E-3</v>
      </c>
      <c r="I6312" s="21">
        <v>-5.9500000000000004E-3</v>
      </c>
      <c r="J6312" s="21">
        <v>8.7000000000000001E-4</v>
      </c>
      <c r="K6312" s="21">
        <v>4.2319999999999997E-3</v>
      </c>
      <c r="L6312" s="21" cm="1">
        <f t="array" ref="L6312">MMULT(B6312:K6312,$D$28:$D$37)</f>
        <v>1.4365849478999999E-2</v>
      </c>
    </row>
    <row r="6313" spans="1:12" x14ac:dyDescent="0.35">
      <c r="A6313" s="22">
        <v>43066</v>
      </c>
      <c r="B6313" s="21">
        <v>8.2880000000000002E-3</v>
      </c>
      <c r="C6313" s="21">
        <v>3.993E-3</v>
      </c>
      <c r="D6313" s="21">
        <v>-8.8699999999999998E-4</v>
      </c>
      <c r="E6313" s="21">
        <v>2.8319999999999999E-3</v>
      </c>
      <c r="F6313" s="21">
        <v>1.0619E-2</v>
      </c>
      <c r="G6313" s="21">
        <v>7.4460000000000004E-3</v>
      </c>
      <c r="H6313" s="21">
        <v>4.1850000000000004E-3</v>
      </c>
      <c r="I6313" s="21">
        <v>-1.5668999999999999E-2</v>
      </c>
      <c r="J6313" s="21">
        <v>3.3990000000000001E-3</v>
      </c>
      <c r="K6313" s="21">
        <v>5.2259999999999997E-3</v>
      </c>
      <c r="L6313" s="21" cm="1">
        <f t="array" ref="L6313">MMULT(B6313:K6313,$D$28:$D$37)</f>
        <v>4.9054342810000012E-3</v>
      </c>
    </row>
    <row r="6314" spans="1:12" x14ac:dyDescent="0.35">
      <c r="A6314" s="22">
        <v>43067</v>
      </c>
      <c r="B6314" s="21">
        <v>-1.8649999999999999E-3</v>
      </c>
      <c r="C6314" s="21">
        <v>2.336E-3</v>
      </c>
      <c r="D6314" s="21">
        <v>1.4086E-2</v>
      </c>
      <c r="E6314" s="21">
        <v>-6.4530000000000004E-3</v>
      </c>
      <c r="F6314" s="21">
        <v>1.3838E-2</v>
      </c>
      <c r="G6314" s="21">
        <v>2.3174E-2</v>
      </c>
      <c r="H6314" s="21">
        <v>-1.3615E-2</v>
      </c>
      <c r="I6314" s="21">
        <v>1.3414000000000001E-2</v>
      </c>
      <c r="J6314" s="21">
        <v>-2.3599999999999999E-4</v>
      </c>
      <c r="K6314" s="21">
        <v>-8.3900000000000001E-4</v>
      </c>
      <c r="L6314" s="21" cm="1">
        <f t="array" ref="L6314">MMULT(B6314:K6314,$D$28:$D$37)</f>
        <v>-3.3734208199999975E-4</v>
      </c>
    </row>
    <row r="6315" spans="1:12" x14ac:dyDescent="0.35">
      <c r="A6315" s="22">
        <v>43068</v>
      </c>
      <c r="B6315" s="21">
        <v>-2.7085999999999999E-2</v>
      </c>
      <c r="C6315" s="21">
        <v>-3.1523000000000002E-2</v>
      </c>
      <c r="D6315" s="21">
        <v>-5.3109999999999997E-3</v>
      </c>
      <c r="E6315" s="21">
        <v>-1.0028E-2</v>
      </c>
      <c r="F6315" s="21">
        <v>3.8509999999999998E-3</v>
      </c>
      <c r="G6315" s="21">
        <v>1.9833E-2</v>
      </c>
      <c r="H6315" s="21">
        <v>-3.1549000000000001E-2</v>
      </c>
      <c r="I6315" s="21">
        <v>1.5002E-2</v>
      </c>
      <c r="J6315" s="21">
        <v>-3.2309999999999999E-3</v>
      </c>
      <c r="K6315" s="21">
        <v>1.3091999999999999E-2</v>
      </c>
      <c r="L6315" s="21" cm="1">
        <f t="array" ref="L6315">MMULT(B6315:K6315,$D$28:$D$37)</f>
        <v>-1.7193025285999995E-2</v>
      </c>
    </row>
    <row r="6316" spans="1:12" x14ac:dyDescent="0.35">
      <c r="A6316" s="22">
        <v>43069</v>
      </c>
      <c r="B6316" s="21">
        <v>1.333E-2</v>
      </c>
      <c r="C6316" s="21">
        <v>4.2599999999999999E-3</v>
      </c>
      <c r="D6316" s="21">
        <v>9.0360000000000006E-3</v>
      </c>
      <c r="E6316" s="21">
        <v>3.0330000000000001E-3</v>
      </c>
      <c r="F6316" s="21">
        <v>1.4499E-2</v>
      </c>
      <c r="G6316" s="21">
        <v>8.4000000000000003E-4</v>
      </c>
      <c r="H6316" s="21">
        <v>8.4349999999999998E-3</v>
      </c>
      <c r="I6316" s="21">
        <v>5.3899999999999998E-3</v>
      </c>
      <c r="J6316" s="21">
        <v>4.032E-3</v>
      </c>
      <c r="K6316" s="21">
        <v>9.9400000000000009E-4</v>
      </c>
      <c r="L6316" s="21" cm="1">
        <f t="array" ref="L6316">MMULT(B6316:K6316,$D$28:$D$37)</f>
        <v>1.0024892438000001E-2</v>
      </c>
    </row>
    <row r="6317" spans="1:12" x14ac:dyDescent="0.35">
      <c r="A6317" s="22">
        <v>43070</v>
      </c>
      <c r="B6317" s="21">
        <v>-1.2237E-2</v>
      </c>
      <c r="C6317" s="21">
        <v>-7.5119999999999996E-3</v>
      </c>
      <c r="D6317" s="21">
        <v>5.2329999999999998E-3</v>
      </c>
      <c r="E6317" s="21">
        <v>-2.5349999999999999E-3</v>
      </c>
      <c r="F6317" s="21">
        <v>3.3370000000000001E-3</v>
      </c>
      <c r="G6317" s="21">
        <v>1.0315E-2</v>
      </c>
      <c r="H6317" s="21">
        <v>1.5287E-2</v>
      </c>
      <c r="I6317" s="21">
        <v>-8.6479999999999994E-3</v>
      </c>
      <c r="J6317" s="21">
        <v>-1.1019999999999999E-3</v>
      </c>
      <c r="K6317" s="21">
        <v>-8.9370000000000005E-3</v>
      </c>
      <c r="L6317" s="21" cm="1">
        <f t="array" ref="L6317">MMULT(B6317:K6317,$D$28:$D$37)</f>
        <v>-6.9954709700000006E-3</v>
      </c>
    </row>
    <row r="6318" spans="1:12" x14ac:dyDescent="0.35">
      <c r="A6318" s="22">
        <v>43073</v>
      </c>
      <c r="B6318" s="21">
        <v>-2.4433E-2</v>
      </c>
      <c r="C6318" s="21">
        <v>-4.339E-3</v>
      </c>
      <c r="D6318" s="21">
        <v>-1.2841999999999999E-2</v>
      </c>
      <c r="E6318" s="21">
        <v>-6.9499999999999996E-3</v>
      </c>
      <c r="F6318" s="21">
        <v>2.4830999999999999E-2</v>
      </c>
      <c r="G6318" s="21">
        <v>4.5233000000000002E-2</v>
      </c>
      <c r="H6318" s="21">
        <v>1.4205000000000001E-2</v>
      </c>
      <c r="I6318" s="21">
        <v>2.5121999999999998E-2</v>
      </c>
      <c r="J6318" s="21">
        <v>6.8580000000000004E-3</v>
      </c>
      <c r="K6318" s="21">
        <v>3.6740000000000002E-3</v>
      </c>
      <c r="L6318" s="21" cm="1">
        <f t="array" ref="L6318">MMULT(B6318:K6318,$D$28:$D$37)</f>
        <v>-1.1606383461E-2</v>
      </c>
    </row>
    <row r="6319" spans="1:12" x14ac:dyDescent="0.35">
      <c r="A6319" s="22">
        <v>43074</v>
      </c>
      <c r="B6319" s="21">
        <v>6.7200000000000003E-3</v>
      </c>
      <c r="C6319" s="21">
        <v>-4.9150000000000001E-3</v>
      </c>
      <c r="D6319" s="21">
        <v>1.3712E-2</v>
      </c>
      <c r="E6319" s="21">
        <v>9.5200000000000005E-4</v>
      </c>
      <c r="F6319" s="21">
        <v>-1.1087E-2</v>
      </c>
      <c r="G6319" s="21">
        <v>-1.9650000000000001E-2</v>
      </c>
      <c r="H6319" s="21">
        <v>3.1092000000000002E-2</v>
      </c>
      <c r="I6319" s="21">
        <v>9.8709999999999996E-3</v>
      </c>
      <c r="J6319" s="21">
        <v>-1.5659999999999999E-3</v>
      </c>
      <c r="K6319" s="21">
        <v>5.3239999999999997E-3</v>
      </c>
      <c r="L6319" s="21" cm="1">
        <f t="array" ref="L6319">MMULT(B6319:K6319,$D$28:$D$37)</f>
        <v>7.0822394779999995E-3</v>
      </c>
    </row>
    <row r="6320" spans="1:12" x14ac:dyDescent="0.35">
      <c r="A6320" s="22">
        <v>43075</v>
      </c>
      <c r="B6320" s="21">
        <v>9.443E-3</v>
      </c>
      <c r="C6320" s="21">
        <v>3.1477999999999999E-2</v>
      </c>
      <c r="D6320" s="21">
        <v>2.833E-3</v>
      </c>
      <c r="E6320" s="21">
        <v>-3.3860000000000001E-3</v>
      </c>
      <c r="F6320" s="21">
        <v>-1.1211E-2</v>
      </c>
      <c r="G6320" s="21">
        <v>-4.5302000000000002E-2</v>
      </c>
      <c r="H6320" s="21">
        <v>5.4299999999999997E-4</v>
      </c>
      <c r="I6320" s="21">
        <v>-1.011E-3</v>
      </c>
      <c r="J6320" s="21">
        <v>-1.8029999999999999E-3</v>
      </c>
      <c r="K6320" s="21">
        <v>-1.1586000000000001E-2</v>
      </c>
      <c r="L6320" s="21" cm="1">
        <f t="array" ref="L6320">MMULT(B6320:K6320,$D$28:$D$37)</f>
        <v>3.9871422479999998E-3</v>
      </c>
    </row>
    <row r="6321" spans="1:12" x14ac:dyDescent="0.35">
      <c r="A6321" s="22">
        <v>43076</v>
      </c>
      <c r="B6321" s="21">
        <v>6.4559999999999999E-3</v>
      </c>
      <c r="C6321" s="21">
        <v>-6.4479999999999997E-3</v>
      </c>
      <c r="D6321" s="21">
        <v>-3.2859999999999999E-3</v>
      </c>
      <c r="E6321" s="21">
        <v>3.3700000000000001E-4</v>
      </c>
      <c r="F6321" s="21">
        <v>6.6369999999999997E-3</v>
      </c>
      <c r="G6321" s="21">
        <v>1.4926999999999999E-2</v>
      </c>
      <c r="H6321" s="21">
        <v>5.4299999999999997E-4</v>
      </c>
      <c r="I6321" s="21">
        <v>-2.362E-3</v>
      </c>
      <c r="J6321" s="21">
        <v>4.3210000000000002E-3</v>
      </c>
      <c r="K6321" s="21">
        <v>1.4735E-2</v>
      </c>
      <c r="L6321" s="21" cm="1">
        <f t="array" ref="L6321">MMULT(B6321:K6321,$D$28:$D$37)</f>
        <v>4.4590750390000001E-3</v>
      </c>
    </row>
    <row r="6322" spans="1:12" x14ac:dyDescent="0.35">
      <c r="A6322" s="22">
        <v>43077</v>
      </c>
      <c r="B6322" s="21">
        <v>1.9059999999999999E-3</v>
      </c>
      <c r="C6322" s="21">
        <v>1.2498E-2</v>
      </c>
      <c r="D6322" s="21">
        <v>1.3879999999999999E-3</v>
      </c>
      <c r="E6322" s="21">
        <v>1.2799999999999999E-4</v>
      </c>
      <c r="F6322" s="21">
        <v>7.7470000000000004E-3</v>
      </c>
      <c r="G6322" s="21">
        <v>2.3556000000000001E-2</v>
      </c>
      <c r="H6322" s="21">
        <v>2.171E-2</v>
      </c>
      <c r="I6322" s="21">
        <v>-8.9619999999999995E-3</v>
      </c>
      <c r="J6322" s="21">
        <v>1.1498E-2</v>
      </c>
      <c r="K6322" s="21">
        <v>1.1551000000000001E-2</v>
      </c>
      <c r="L6322" s="21" cm="1">
        <f t="array" ref="L6322">MMULT(B6322:K6322,$D$28:$D$37)</f>
        <v>3.0835340400000005E-3</v>
      </c>
    </row>
    <row r="6323" spans="1:12" x14ac:dyDescent="0.35">
      <c r="A6323" s="22">
        <v>43080</v>
      </c>
      <c r="B6323" s="21">
        <v>5.9550000000000002E-3</v>
      </c>
      <c r="C6323" s="21">
        <v>4.3728000000000003E-2</v>
      </c>
      <c r="D6323" s="21">
        <v>5.7799999999999995E-4</v>
      </c>
      <c r="E6323" s="21">
        <v>-2.5119999999999999E-3</v>
      </c>
      <c r="F6323" s="21">
        <v>-6.3249999999999999E-3</v>
      </c>
      <c r="G6323" s="21">
        <v>-7.0100000000000002E-4</v>
      </c>
      <c r="H6323" s="21">
        <v>-3.4529999999999999E-3</v>
      </c>
      <c r="I6323" s="21">
        <v>7.8480000000000008E-3</v>
      </c>
      <c r="J6323" s="21">
        <v>-5.7999999999999996E-3</v>
      </c>
      <c r="K6323" s="21">
        <v>9.9509999999999998E-3</v>
      </c>
      <c r="L6323" s="21" cm="1">
        <f t="array" ref="L6323">MMULT(B6323:K6323,$D$28:$D$37)</f>
        <v>3.9334038460000003E-3</v>
      </c>
    </row>
    <row r="6324" spans="1:12" x14ac:dyDescent="0.35">
      <c r="A6324" s="22">
        <v>43081</v>
      </c>
      <c r="B6324" s="21">
        <v>-3.2850000000000002E-3</v>
      </c>
      <c r="C6324" s="21">
        <v>3.6849E-2</v>
      </c>
      <c r="D6324" s="21">
        <v>-5.8869999999999999E-3</v>
      </c>
      <c r="E6324" s="21">
        <v>4.7800000000000004E-3</v>
      </c>
      <c r="F6324" s="21">
        <v>-2.4689999999999998E-3</v>
      </c>
      <c r="G6324" s="21">
        <v>-6.43E-3</v>
      </c>
      <c r="H6324" s="21">
        <v>-2.1320000000000002E-3</v>
      </c>
      <c r="I6324" s="21">
        <v>3.3860000000000001E-3</v>
      </c>
      <c r="J6324" s="21">
        <v>1.4779999999999999E-3</v>
      </c>
      <c r="K6324" s="21">
        <v>4.1999999999999997E-3</v>
      </c>
      <c r="L6324" s="21" cm="1">
        <f t="array" ref="L6324">MMULT(B6324:K6324,$D$28:$D$37)</f>
        <v>-1.1567278149999995E-3</v>
      </c>
    </row>
    <row r="6325" spans="1:12" x14ac:dyDescent="0.35">
      <c r="A6325" s="22">
        <v>43082</v>
      </c>
      <c r="B6325" s="21">
        <v>-8.1499999999999997E-4</v>
      </c>
      <c r="C6325" s="21">
        <v>-5.8650000000000004E-3</v>
      </c>
      <c r="D6325" s="21">
        <v>7.6639999999999998E-3</v>
      </c>
      <c r="E6325" s="21">
        <v>1.0959E-2</v>
      </c>
      <c r="F6325" s="21">
        <v>6.7660000000000003E-3</v>
      </c>
      <c r="G6325" s="21">
        <v>7.1770000000000002E-3</v>
      </c>
      <c r="H6325" s="21">
        <v>-1.0679999999999999E-3</v>
      </c>
      <c r="I6325" s="21">
        <v>3.712E-3</v>
      </c>
      <c r="J6325" s="21">
        <v>-2.2520000000000001E-3</v>
      </c>
      <c r="K6325" s="21">
        <v>3.4261E-2</v>
      </c>
      <c r="L6325" s="21" cm="1">
        <f t="array" ref="L6325">MMULT(B6325:K6325,$D$28:$D$37)</f>
        <v>3.5727818650000001E-3</v>
      </c>
    </row>
    <row r="6326" spans="1:12" x14ac:dyDescent="0.35">
      <c r="A6326" s="22">
        <v>43083</v>
      </c>
      <c r="B6326" s="21">
        <v>8.7019999999999997E-3</v>
      </c>
      <c r="C6326" s="21">
        <v>-3.3630000000000001E-3</v>
      </c>
      <c r="D6326" s="21">
        <v>-2.362E-3</v>
      </c>
      <c r="E6326" s="21">
        <v>1.0507000000000001E-2</v>
      </c>
      <c r="F6326" s="21">
        <v>-4.9170000000000004E-3</v>
      </c>
      <c r="G6326" s="21">
        <v>-2.34E-4</v>
      </c>
      <c r="H6326" s="21">
        <v>5.3480000000000003E-3</v>
      </c>
      <c r="I6326" s="21">
        <v>3.5300000000000002E-3</v>
      </c>
      <c r="J6326" s="21">
        <v>-5.8380000000000003E-3</v>
      </c>
      <c r="K6326" s="21">
        <v>3.5769999999999999E-3</v>
      </c>
      <c r="L6326" s="21" cm="1">
        <f t="array" ref="L6326">MMULT(B6326:K6326,$D$28:$D$37)</f>
        <v>6.6627701050000002E-3</v>
      </c>
    </row>
    <row r="6327" spans="1:12" x14ac:dyDescent="0.35">
      <c r="A6327" s="22">
        <v>43084</v>
      </c>
      <c r="B6327" s="21">
        <v>4.156E-3</v>
      </c>
      <c r="C6327" s="21">
        <v>1.6455000000000001E-2</v>
      </c>
      <c r="D6327" s="21">
        <v>5.3140000000000001E-3</v>
      </c>
      <c r="E6327" s="21">
        <v>-5.22E-4</v>
      </c>
      <c r="F6327" s="21">
        <v>2.4710000000000001E-3</v>
      </c>
      <c r="G6327" s="21">
        <v>1.2970000000000001E-2</v>
      </c>
      <c r="H6327" s="21">
        <v>2.0479000000000001E-2</v>
      </c>
      <c r="I6327" s="21">
        <v>-2.3618E-2</v>
      </c>
      <c r="J6327" s="21">
        <v>1.6441999999999998E-2</v>
      </c>
      <c r="K6327" s="21">
        <v>4.0289999999999996E-3</v>
      </c>
      <c r="L6327" s="21" cm="1">
        <f t="array" ref="L6327">MMULT(B6327:K6327,$D$28:$D$37)</f>
        <v>2.8785523730000006E-3</v>
      </c>
    </row>
    <row r="6328" spans="1:12" x14ac:dyDescent="0.35">
      <c r="A6328" s="22">
        <v>43087</v>
      </c>
      <c r="B6328" s="21">
        <v>9.7020000000000006E-3</v>
      </c>
      <c r="C6328" s="21">
        <v>-1.3335E-2</v>
      </c>
      <c r="D6328" s="21">
        <v>8.0400000000000003E-4</v>
      </c>
      <c r="E6328" s="21">
        <v>1.2130999999999999E-2</v>
      </c>
      <c r="F6328" s="21">
        <v>1.1776E-2</v>
      </c>
      <c r="G6328" s="21">
        <v>8.652E-3</v>
      </c>
      <c r="H6328" s="21">
        <v>-4.9519999999999998E-3</v>
      </c>
      <c r="I6328" s="21">
        <v>-4.4600000000000004E-3</v>
      </c>
      <c r="J6328" s="21">
        <v>2.7113999999999999E-2</v>
      </c>
      <c r="K6328" s="21">
        <v>3.0899999999999998E-4</v>
      </c>
      <c r="L6328" s="21" cm="1">
        <f t="array" ref="L6328">MMULT(B6328:K6328,$D$28:$D$37)</f>
        <v>7.258198672999999E-3</v>
      </c>
    </row>
    <row r="6329" spans="1:12" x14ac:dyDescent="0.35">
      <c r="A6329" s="22">
        <v>43088</v>
      </c>
      <c r="B6329" s="21">
        <v>-2.6879999999999999E-3</v>
      </c>
      <c r="C6329" s="21">
        <v>-2.2929000000000001E-2</v>
      </c>
      <c r="D6329" s="21">
        <v>-4.6499999999999996E-3</v>
      </c>
      <c r="E6329" s="21">
        <v>-4.0999999999999999E-4</v>
      </c>
      <c r="F6329" s="21">
        <v>6.7669999999999996E-3</v>
      </c>
      <c r="G6329" s="21">
        <v>1.6240000000000001E-2</v>
      </c>
      <c r="H6329" s="21">
        <v>-9.953E-3</v>
      </c>
      <c r="I6329" s="21">
        <v>-3.4499999999999998E-4</v>
      </c>
      <c r="J6329" s="21">
        <v>-1.5E-3</v>
      </c>
      <c r="K6329" s="21">
        <v>-8.7950000000000007E-3</v>
      </c>
      <c r="L6329" s="21" cm="1">
        <f t="array" ref="L6329">MMULT(B6329:K6329,$D$28:$D$37)</f>
        <v>-2.7738100140000002E-3</v>
      </c>
    </row>
    <row r="6330" spans="1:12" x14ac:dyDescent="0.35">
      <c r="A6330" s="22">
        <v>43089</v>
      </c>
      <c r="B6330" s="21">
        <v>-8.2199999999999999E-3</v>
      </c>
      <c r="C6330" s="21">
        <v>-6.4029999999999998E-3</v>
      </c>
      <c r="D6330" s="21">
        <v>-7.0359999999999997E-3</v>
      </c>
      <c r="E6330" s="21">
        <v>-3.718E-3</v>
      </c>
      <c r="F6330" s="21">
        <v>7.1510000000000002E-3</v>
      </c>
      <c r="G6330" s="21">
        <v>1.4966999999999999E-2</v>
      </c>
      <c r="H6330" s="21">
        <v>3.4390000000000002E-3</v>
      </c>
      <c r="I6330" s="21">
        <v>-4.8269999999999997E-3</v>
      </c>
      <c r="J6330" s="21">
        <v>5.2579999999999997E-3</v>
      </c>
      <c r="K6330" s="21">
        <v>-1.0118E-2</v>
      </c>
      <c r="L6330" s="21" cm="1">
        <f t="array" ref="L6330">MMULT(B6330:K6330,$D$28:$D$37)</f>
        <v>-5.8773672659999995E-3</v>
      </c>
    </row>
    <row r="6331" spans="1:12" x14ac:dyDescent="0.35">
      <c r="A6331" s="22">
        <v>43090</v>
      </c>
      <c r="B6331" s="21">
        <v>-2.4290000000000002E-3</v>
      </c>
      <c r="C6331" s="21">
        <v>8.1460000000000005E-3</v>
      </c>
      <c r="D6331" s="21">
        <v>-1.859E-3</v>
      </c>
      <c r="E6331" s="21">
        <v>2.7000000000000001E-3</v>
      </c>
      <c r="F6331" s="21">
        <v>4.1110000000000001E-3</v>
      </c>
      <c r="G6331" s="21">
        <v>5.9870000000000001E-3</v>
      </c>
      <c r="H6331" s="21">
        <v>-3.1640000000000001E-3</v>
      </c>
      <c r="I6331" s="21">
        <v>-2.598E-3</v>
      </c>
      <c r="J6331" s="21">
        <v>8.2200000000000003E-4</v>
      </c>
      <c r="K6331" s="21">
        <v>1.8556E-2</v>
      </c>
      <c r="L6331" s="21" cm="1">
        <f t="array" ref="L6331">MMULT(B6331:K6331,$D$28:$D$37)</f>
        <v>-3.3912952400000026E-4</v>
      </c>
    </row>
    <row r="6332" spans="1:12" x14ac:dyDescent="0.35">
      <c r="A6332" s="22">
        <v>43091</v>
      </c>
      <c r="B6332" s="21">
        <v>-5.4479999999999997E-3</v>
      </c>
      <c r="C6332" s="21">
        <v>-1.9477999999999999E-2</v>
      </c>
      <c r="D6332" s="21">
        <v>-2.5019999999999999E-3</v>
      </c>
      <c r="E6332" s="21">
        <v>-1.9840000000000001E-3</v>
      </c>
      <c r="F6332" s="21">
        <v>2.6600000000000001E-4</v>
      </c>
      <c r="G6332" s="21">
        <v>5.0699999999999999E-3</v>
      </c>
      <c r="H6332" s="21">
        <v>-1.322E-3</v>
      </c>
      <c r="I6332" s="21">
        <v>-4.8630000000000001E-3</v>
      </c>
      <c r="J6332" s="21">
        <v>1.4899999999999999E-4</v>
      </c>
      <c r="K6332" s="21">
        <v>-2.2849999999999999E-2</v>
      </c>
      <c r="L6332" s="21" cm="1">
        <f t="array" ref="L6332">MMULT(B6332:K6332,$D$28:$D$37)</f>
        <v>-5.171639803999999E-3</v>
      </c>
    </row>
    <row r="6333" spans="1:12" x14ac:dyDescent="0.35">
      <c r="A6333" s="22">
        <v>43095</v>
      </c>
      <c r="B6333" s="21">
        <v>7.1900000000000002E-3</v>
      </c>
      <c r="C6333" s="21">
        <v>-2.4323000000000001E-2</v>
      </c>
      <c r="D6333" s="21">
        <v>-7.5799999999999999E-4</v>
      </c>
      <c r="E6333" s="21">
        <v>-1.1232000000000001E-2</v>
      </c>
      <c r="F6333" s="21">
        <v>1.1854E-2</v>
      </c>
      <c r="G6333" s="21">
        <v>7.6759999999999997E-3</v>
      </c>
      <c r="H6333" s="21">
        <v>4.7670000000000004E-3</v>
      </c>
      <c r="I6333" s="21">
        <v>-2.7920000000000002E-3</v>
      </c>
      <c r="J6333" s="21">
        <v>-5.0010000000000002E-3</v>
      </c>
      <c r="K6333" s="21">
        <v>5.6880000000000003E-3</v>
      </c>
      <c r="L6333" s="21" cm="1">
        <f t="array" ref="L6333">MMULT(B6333:K6333,$D$28:$D$37)</f>
        <v>3.1806035739999992E-3</v>
      </c>
    </row>
    <row r="6334" spans="1:12" x14ac:dyDescent="0.35">
      <c r="A6334" s="22">
        <v>43096</v>
      </c>
      <c r="B6334" s="21">
        <v>4.6740000000000002E-3</v>
      </c>
      <c r="C6334" s="21">
        <v>-1.7807E-2</v>
      </c>
      <c r="D6334" s="21">
        <v>8.0569999999999999E-3</v>
      </c>
      <c r="E6334" s="21">
        <v>1.4580000000000001E-3</v>
      </c>
      <c r="F6334" s="21">
        <v>-8.9300000000000002E-4</v>
      </c>
      <c r="G6334" s="21">
        <v>2.3939999999999999E-3</v>
      </c>
      <c r="H6334" s="21">
        <v>-8.6979999999999991E-3</v>
      </c>
      <c r="I6334" s="21">
        <v>2.2750000000000001E-3</v>
      </c>
      <c r="J6334" s="21">
        <v>2.2131000000000001E-2</v>
      </c>
      <c r="K6334" s="21">
        <v>-1.0998000000000001E-2</v>
      </c>
      <c r="L6334" s="21" cm="1">
        <f t="array" ref="L6334">MMULT(B6334:K6334,$D$28:$D$37)</f>
        <v>2.5831089849999997E-3</v>
      </c>
    </row>
    <row r="6335" spans="1:12" x14ac:dyDescent="0.35">
      <c r="A6335" s="22">
        <v>43097</v>
      </c>
      <c r="B6335" s="21">
        <v>3.248E-3</v>
      </c>
      <c r="C6335" s="21">
        <v>1.1937E-2</v>
      </c>
      <c r="D6335" s="21">
        <v>2.49E-3</v>
      </c>
      <c r="E6335" s="21">
        <v>3.5330000000000001E-3</v>
      </c>
      <c r="F6335" s="21">
        <v>-2.1559999999999999E-3</v>
      </c>
      <c r="G6335" s="21">
        <v>8.1419999999999999E-3</v>
      </c>
      <c r="H6335" s="21">
        <v>8.2419999999999993E-3</v>
      </c>
      <c r="I6335" s="21">
        <v>9.4289999999999999E-3</v>
      </c>
      <c r="J6335" s="21">
        <v>2.349E-3</v>
      </c>
      <c r="K6335" s="21">
        <v>0</v>
      </c>
      <c r="L6335" s="21" cm="1">
        <f t="array" ref="L6335">MMULT(B6335:K6335,$D$28:$D$37)</f>
        <v>3.7076290610000002E-3</v>
      </c>
    </row>
    <row r="6336" spans="1:12" x14ac:dyDescent="0.35">
      <c r="A6336" s="22">
        <v>43098</v>
      </c>
      <c r="B6336" s="21">
        <v>-1.4021E-2</v>
      </c>
      <c r="C6336" s="21">
        <v>-1.2716E-2</v>
      </c>
      <c r="D6336" s="21">
        <v>-5.6610000000000002E-3</v>
      </c>
      <c r="E6336" s="21">
        <v>-1.4937000000000001E-2</v>
      </c>
      <c r="F6336" s="21">
        <v>-1.317E-3</v>
      </c>
      <c r="G6336" s="21">
        <v>8.6200000000000003E-4</v>
      </c>
      <c r="H6336" s="21">
        <v>-4.7470000000000004E-3</v>
      </c>
      <c r="I6336" s="21">
        <v>-6.5729999999999998E-3</v>
      </c>
      <c r="J6336" s="21">
        <v>-6.1510000000000002E-3</v>
      </c>
      <c r="K6336" s="21">
        <v>-6.3540000000000003E-3</v>
      </c>
      <c r="L6336" s="21" cm="1">
        <f t="array" ref="L6336">MMULT(B6336:K6336,$D$28:$D$37)</f>
        <v>-1.1531647821999998E-2</v>
      </c>
    </row>
    <row r="6337" spans="1:12" x14ac:dyDescent="0.35">
      <c r="A6337" s="22">
        <v>43102</v>
      </c>
      <c r="B6337" s="21">
        <v>1.6708000000000001E-2</v>
      </c>
      <c r="C6337" s="21">
        <v>2.9485000000000001E-2</v>
      </c>
      <c r="D6337" s="21">
        <v>6.391E-3</v>
      </c>
      <c r="E6337" s="21">
        <v>2.7052E-2</v>
      </c>
      <c r="F6337" s="21">
        <v>-7.9139999999999992E-3</v>
      </c>
      <c r="G6337" s="21">
        <v>-1.4203E-2</v>
      </c>
      <c r="H6337" s="21">
        <v>8.4790000000000004E-3</v>
      </c>
      <c r="I6337" s="21">
        <v>3.483E-3</v>
      </c>
      <c r="J6337" s="21">
        <v>-1.4588E-2</v>
      </c>
      <c r="K6337" s="21">
        <v>1.5028E-2</v>
      </c>
      <c r="L6337" s="21" cm="1">
        <f t="array" ref="L6337">MMULT(B6337:K6337,$D$28:$D$37)</f>
        <v>1.4573842815999999E-2</v>
      </c>
    </row>
    <row r="6338" spans="1:12" x14ac:dyDescent="0.35">
      <c r="A6338" s="22">
        <v>43103</v>
      </c>
      <c r="B6338" s="21">
        <v>1.2775E-2</v>
      </c>
      <c r="C6338" s="21">
        <v>-1.0233000000000001E-2</v>
      </c>
      <c r="D6338" s="21">
        <v>-4.2139999999999999E-3</v>
      </c>
      <c r="E6338" s="21">
        <v>2.2082000000000001E-2</v>
      </c>
      <c r="F6338" s="21">
        <v>5.2119999999999996E-3</v>
      </c>
      <c r="G6338" s="21">
        <v>4.3660000000000001E-3</v>
      </c>
      <c r="H6338" s="21">
        <v>3.0478000000000002E-2</v>
      </c>
      <c r="I6338" s="21">
        <v>1.874E-2</v>
      </c>
      <c r="J6338" s="21">
        <v>2.0187E-2</v>
      </c>
      <c r="K6338" s="21">
        <v>-1.5799999999999999E-4</v>
      </c>
      <c r="L6338" s="21" cm="1">
        <f t="array" ref="L6338">MMULT(B6338:K6338,$D$28:$D$37)</f>
        <v>1.3420730662E-2</v>
      </c>
    </row>
    <row r="6339" spans="1:12" x14ac:dyDescent="0.35">
      <c r="A6339" s="22">
        <v>43104</v>
      </c>
      <c r="B6339" s="21">
        <v>4.4759999999999999E-3</v>
      </c>
      <c r="C6339" s="21">
        <v>-8.2900000000000005E-3</v>
      </c>
      <c r="D6339" s="21">
        <v>7.0150000000000004E-3</v>
      </c>
      <c r="E6339" s="21">
        <v>-9.2700000000000005E-3</v>
      </c>
      <c r="F6339" s="21">
        <v>7.9360000000000003E-3</v>
      </c>
      <c r="G6339" s="21">
        <v>7.8239999999999994E-3</v>
      </c>
      <c r="H6339" s="21">
        <v>-1.6573000000000001E-2</v>
      </c>
      <c r="I6339" s="21">
        <v>3.7469999999999999E-3</v>
      </c>
      <c r="J6339" s="21">
        <v>-5.4970000000000001E-3</v>
      </c>
      <c r="K6339" s="21">
        <v>-6.3000000000000003E-4</v>
      </c>
      <c r="L6339" s="21" cm="1">
        <f t="array" ref="L6339">MMULT(B6339:K6339,$D$28:$D$37)</f>
        <v>1.1916952960000003E-3</v>
      </c>
    </row>
    <row r="6340" spans="1:12" x14ac:dyDescent="0.35">
      <c r="A6340" s="22">
        <v>43105</v>
      </c>
      <c r="B6340" s="21">
        <v>1.6163E-2</v>
      </c>
      <c r="C6340" s="21">
        <v>6.2300000000000003E-3</v>
      </c>
      <c r="D6340" s="21">
        <v>2.0149999999999999E-3</v>
      </c>
      <c r="E6340" s="21">
        <v>9.0139999999999994E-3</v>
      </c>
      <c r="F6340" s="21">
        <v>1.0446E-2</v>
      </c>
      <c r="G6340" s="21">
        <v>2.1565999999999998E-2</v>
      </c>
      <c r="H6340" s="21">
        <v>2.9038000000000001E-2</v>
      </c>
      <c r="I6340" s="21">
        <v>1.1539000000000001E-2</v>
      </c>
      <c r="J6340" s="21">
        <v>-9.58E-3</v>
      </c>
      <c r="K6340" s="21">
        <v>8.5120000000000005E-3</v>
      </c>
      <c r="L6340" s="21" cm="1">
        <f t="array" ref="L6340">MMULT(B6340:K6340,$D$28:$D$37)</f>
        <v>1.3876075356999999E-2</v>
      </c>
    </row>
    <row r="6341" spans="1:12" x14ac:dyDescent="0.35">
      <c r="A6341" s="22">
        <v>43108</v>
      </c>
      <c r="B6341" s="21">
        <v>1.4425E-2</v>
      </c>
      <c r="C6341" s="21">
        <v>6.2637999999999999E-2</v>
      </c>
      <c r="D6341" s="21">
        <v>-6.8900000000000005E-4</v>
      </c>
      <c r="E6341" s="21">
        <v>1.5502999999999999E-2</v>
      </c>
      <c r="F6341" s="21">
        <v>-2.3900000000000002E-3</v>
      </c>
      <c r="G6341" s="21">
        <v>-1.0872E-2</v>
      </c>
      <c r="H6341" s="21">
        <v>2.771E-3</v>
      </c>
      <c r="I6341" s="21">
        <v>-5.0330000000000001E-3</v>
      </c>
      <c r="J6341" s="21">
        <v>1.4435E-2</v>
      </c>
      <c r="K6341" s="21">
        <v>8.9090000000000003E-3</v>
      </c>
      <c r="L6341" s="21" cm="1">
        <f t="array" ref="L6341">MMULT(B6341:K6341,$D$28:$D$37)</f>
        <v>1.0873023504E-2</v>
      </c>
    </row>
    <row r="6342" spans="1:12" x14ac:dyDescent="0.35">
      <c r="A6342" s="22">
        <v>43109</v>
      </c>
      <c r="B6342" s="21">
        <v>4.6759999999999996E-3</v>
      </c>
      <c r="C6342" s="21">
        <v>-8.0850000000000002E-3</v>
      </c>
      <c r="D6342" s="21">
        <v>-2.2420000000000001E-3</v>
      </c>
      <c r="E6342" s="21">
        <v>7.2789999999999999E-3</v>
      </c>
      <c r="F6342" s="21">
        <v>5.5199999999999997E-3</v>
      </c>
      <c r="G6342" s="21">
        <v>8.9639999999999997E-3</v>
      </c>
      <c r="H6342" s="21">
        <v>-6.7840000000000001E-3</v>
      </c>
      <c r="I6342" s="21">
        <v>-2.1919999999999999E-3</v>
      </c>
      <c r="J6342" s="21">
        <v>1.0048E-2</v>
      </c>
      <c r="K6342" s="21">
        <v>-7.1260000000000004E-3</v>
      </c>
      <c r="L6342" s="21" cm="1">
        <f t="array" ref="L6342">MMULT(B6342:K6342,$D$28:$D$37)</f>
        <v>2.8620431929999995E-3</v>
      </c>
    </row>
    <row r="6343" spans="1:12" x14ac:dyDescent="0.35">
      <c r="A6343" s="22">
        <v>43110</v>
      </c>
      <c r="B6343" s="21">
        <v>1.3010000000000001E-3</v>
      </c>
      <c r="C6343" s="21">
        <v>3.326E-3</v>
      </c>
      <c r="D6343" s="21">
        <v>-1.73E-4</v>
      </c>
      <c r="E6343" s="21">
        <v>4.0850000000000001E-3</v>
      </c>
      <c r="F6343" s="21">
        <v>-6.7320000000000001E-3</v>
      </c>
      <c r="G6343" s="21">
        <v>-4.019E-3</v>
      </c>
      <c r="H6343" s="21">
        <v>-4.6294000000000002E-2</v>
      </c>
      <c r="I6343" s="21">
        <v>1.0814000000000001E-2</v>
      </c>
      <c r="J6343" s="21">
        <v>-7.2999999999999999E-5</v>
      </c>
      <c r="K6343" s="21">
        <v>2.0279999999999999E-3</v>
      </c>
      <c r="L6343" s="21" cm="1">
        <f t="array" ref="L6343">MMULT(B6343:K6343,$D$28:$D$37)</f>
        <v>-8.8702339700000017E-4</v>
      </c>
    </row>
    <row r="6344" spans="1:12" x14ac:dyDescent="0.35">
      <c r="A6344" s="22">
        <v>43111</v>
      </c>
      <c r="B6344" s="21">
        <v>1.7818000000000001E-2</v>
      </c>
      <c r="C6344" s="21">
        <v>9.4090000000000007E-3</v>
      </c>
      <c r="D6344" s="21">
        <v>-6.9200000000000002E-4</v>
      </c>
      <c r="E6344" s="21">
        <v>1.078E-2</v>
      </c>
      <c r="F6344" s="21">
        <v>1.5016E-2</v>
      </c>
      <c r="G6344" s="21">
        <v>1.6671999999999999E-2</v>
      </c>
      <c r="H6344" s="21">
        <v>2.918E-3</v>
      </c>
      <c r="I6344" s="21">
        <v>3.009E-3</v>
      </c>
      <c r="J6344" s="21">
        <v>1.2564000000000001E-2</v>
      </c>
      <c r="K6344" s="21">
        <v>1.09E-3</v>
      </c>
      <c r="L6344" s="21" cm="1">
        <f t="array" ref="L6344">MMULT(B6344:K6344,$D$28:$D$37)</f>
        <v>1.2756302980000002E-2</v>
      </c>
    </row>
    <row r="6345" spans="1:12" x14ac:dyDescent="0.35">
      <c r="A6345" s="22">
        <v>43112</v>
      </c>
      <c r="B6345" s="21">
        <v>2.2339000000000001E-2</v>
      </c>
      <c r="C6345" s="21">
        <v>-5.1190000000000003E-3</v>
      </c>
      <c r="D6345" s="21">
        <v>1.0380000000000001E-3</v>
      </c>
      <c r="E6345" s="21">
        <v>1.3893000000000001E-2</v>
      </c>
      <c r="F6345" s="21">
        <v>8.9379999999999998E-3</v>
      </c>
      <c r="G6345" s="21">
        <v>5.3477999999999998E-2</v>
      </c>
      <c r="H6345" s="21">
        <v>5.5539999999999999E-3</v>
      </c>
      <c r="I6345" s="21">
        <v>6.6670000000000002E-3</v>
      </c>
      <c r="J6345" s="21">
        <v>2.5100000000000001E-3</v>
      </c>
      <c r="K6345" s="21">
        <v>5.9109999999999996E-3</v>
      </c>
      <c r="L6345" s="21" cm="1">
        <f t="array" ref="L6345">MMULT(B6345:K6345,$D$28:$D$37)</f>
        <v>1.6320046076000003E-2</v>
      </c>
    </row>
    <row r="6346" spans="1:12" x14ac:dyDescent="0.35">
      <c r="A6346" s="22">
        <v>43116</v>
      </c>
      <c r="B6346" s="21">
        <v>-2.5999999999999998E-4</v>
      </c>
      <c r="C6346" s="21">
        <v>1.1421000000000001E-2</v>
      </c>
      <c r="D6346" s="21">
        <v>6.3400000000000001E-4</v>
      </c>
      <c r="E6346" s="21">
        <v>3.6000000000000001E-5</v>
      </c>
      <c r="F6346" s="21">
        <v>-5.5999999999999995E-4</v>
      </c>
      <c r="G6346" s="21">
        <v>1.091E-3</v>
      </c>
      <c r="H6346" s="21">
        <v>-8.9429999999999996E-3</v>
      </c>
      <c r="I6346" s="21">
        <v>2.6489999999999999E-3</v>
      </c>
      <c r="J6346" s="21">
        <v>-4.7219999999999996E-3</v>
      </c>
      <c r="K6346" s="21">
        <v>-1.9328999999999999E-2</v>
      </c>
      <c r="L6346" s="21" cm="1">
        <f t="array" ref="L6346">MMULT(B6346:K6346,$D$28:$D$37)</f>
        <v>-1.439773464E-3</v>
      </c>
    </row>
    <row r="6347" spans="1:12" x14ac:dyDescent="0.35">
      <c r="A6347" s="22">
        <v>43117</v>
      </c>
      <c r="B6347" s="21">
        <v>-7.5560000000000002E-3</v>
      </c>
      <c r="C6347" s="21">
        <v>2.0879000000000002E-2</v>
      </c>
      <c r="D6347" s="21">
        <v>7.4850000000000003E-3</v>
      </c>
      <c r="E6347" s="21">
        <v>1.5852999999999999E-2</v>
      </c>
      <c r="F6347" s="21">
        <v>1.788E-2</v>
      </c>
      <c r="G6347" s="21">
        <v>7.0320000000000001E-3</v>
      </c>
      <c r="H6347" s="21">
        <v>8.2269999999999999E-3</v>
      </c>
      <c r="I6347" s="21">
        <v>1.6509999999999999E-3</v>
      </c>
      <c r="J6347" s="21">
        <v>2.0702000000000002E-2</v>
      </c>
      <c r="K6347" s="21">
        <v>6.149E-3</v>
      </c>
      <c r="L6347" s="21" cm="1">
        <f t="array" ref="L6347">MMULT(B6347:K6347,$D$28:$D$37)</f>
        <v>1.7824222400000003E-4</v>
      </c>
    </row>
    <row r="6348" spans="1:12" x14ac:dyDescent="0.35">
      <c r="A6348" s="22">
        <v>43118</v>
      </c>
      <c r="B6348" s="21">
        <v>-1.297E-3</v>
      </c>
      <c r="C6348" s="21">
        <v>-7.4609999999999998E-3</v>
      </c>
      <c r="D6348" s="21">
        <v>-2.343E-3</v>
      </c>
      <c r="E6348" s="21">
        <v>-1.1893000000000001E-2</v>
      </c>
      <c r="F6348" s="21">
        <v>-7.4570000000000001E-3</v>
      </c>
      <c r="G6348" s="21">
        <v>-3.1470000000000001E-3</v>
      </c>
      <c r="H6348" s="21">
        <v>1.9741999999999999E-2</v>
      </c>
      <c r="I6348" s="21">
        <v>7.0889999999999998E-3</v>
      </c>
      <c r="J6348" s="21">
        <v>-6.1269999999999996E-3</v>
      </c>
      <c r="K6348" s="21">
        <v>4.7010000000000003E-3</v>
      </c>
      <c r="L6348" s="21" cm="1">
        <f t="array" ref="L6348">MMULT(B6348:K6348,$D$28:$D$37)</f>
        <v>-8.9198794300000069E-4</v>
      </c>
    </row>
    <row r="6349" spans="1:12" x14ac:dyDescent="0.35">
      <c r="A6349" s="22">
        <v>43119</v>
      </c>
      <c r="B6349" s="21">
        <v>9.7400000000000004E-4</v>
      </c>
      <c r="C6349" s="21">
        <v>1.5817000000000001E-2</v>
      </c>
      <c r="D6349" s="21">
        <v>8.8789999999999997E-3</v>
      </c>
      <c r="E6349" s="21">
        <v>-8.5640000000000004E-3</v>
      </c>
      <c r="F6349" s="21">
        <v>1.5126000000000001E-2</v>
      </c>
      <c r="G6349" s="21">
        <v>3.5417999999999998E-2</v>
      </c>
      <c r="H6349" s="21">
        <v>-8.0020000000000004E-3</v>
      </c>
      <c r="I6349" s="21">
        <v>2.7829999999999999E-3</v>
      </c>
      <c r="J6349" s="21">
        <v>2.0832E-2</v>
      </c>
      <c r="K6349" s="21">
        <v>4.8354000000000001E-2</v>
      </c>
      <c r="L6349" s="21" cm="1">
        <f t="array" ref="L6349">MMULT(B6349:K6349,$D$28:$D$37)</f>
        <v>3.2544458779999999E-3</v>
      </c>
    </row>
    <row r="6350" spans="1:12" x14ac:dyDescent="0.35">
      <c r="A6350" s="22">
        <v>43122</v>
      </c>
      <c r="B6350" s="21">
        <v>2.5281999999999999E-2</v>
      </c>
      <c r="C6350" s="21">
        <v>4.4000000000000003E-3</v>
      </c>
      <c r="D6350" s="21">
        <v>5.1099999999999995E-4</v>
      </c>
      <c r="E6350" s="21">
        <v>2.911E-3</v>
      </c>
      <c r="F6350" s="21">
        <v>1.5547E-2</v>
      </c>
      <c r="G6350" s="21">
        <v>2.0580999999999999E-2</v>
      </c>
      <c r="H6350" s="21">
        <v>2.9925E-2</v>
      </c>
      <c r="I6350" s="21">
        <v>2.4489999999999998E-3</v>
      </c>
      <c r="J6350" s="21">
        <v>-1.805E-3</v>
      </c>
      <c r="K6350" s="21">
        <v>-1.2201E-2</v>
      </c>
      <c r="L6350" s="21" cm="1">
        <f t="array" ref="L6350">MMULT(B6350:K6350,$D$28:$D$37)</f>
        <v>1.6785721809999998E-2</v>
      </c>
    </row>
    <row r="6351" spans="1:12" x14ac:dyDescent="0.35">
      <c r="A6351" s="22">
        <v>43123</v>
      </c>
      <c r="B6351" s="21">
        <v>2.6542E-2</v>
      </c>
      <c r="C6351" s="21">
        <v>3.4989999999999999E-3</v>
      </c>
      <c r="D6351" s="21">
        <v>3.405E-3</v>
      </c>
      <c r="E6351" s="21">
        <v>2.4622000000000002E-2</v>
      </c>
      <c r="F6351" s="21">
        <v>2.1519999999999998E-3</v>
      </c>
      <c r="G6351" s="21">
        <v>0</v>
      </c>
      <c r="H6351" s="21">
        <v>4.7999999999999996E-3</v>
      </c>
      <c r="I6351" s="21">
        <v>4.5599999999999998E-3</v>
      </c>
      <c r="J6351" s="21">
        <v>1.3838E-2</v>
      </c>
      <c r="K6351" s="21">
        <v>1.1297E-2</v>
      </c>
      <c r="L6351" s="21" cm="1">
        <f t="array" ref="L6351">MMULT(B6351:K6351,$D$28:$D$37)</f>
        <v>1.9960664501000001E-2</v>
      </c>
    </row>
    <row r="6352" spans="1:12" x14ac:dyDescent="0.35">
      <c r="A6352" s="22">
        <v>43124</v>
      </c>
      <c r="B6352" s="21">
        <v>-3.692E-3</v>
      </c>
      <c r="C6352" s="21">
        <v>-1.9557999999999999E-2</v>
      </c>
      <c r="D6352" s="21">
        <v>-3.9020000000000001E-3</v>
      </c>
      <c r="E6352" s="21">
        <v>-3.9230000000000003E-3</v>
      </c>
      <c r="F6352" s="21">
        <v>6.4419999999999998E-3</v>
      </c>
      <c r="G6352" s="21">
        <v>-3.6410000000000001E-3</v>
      </c>
      <c r="H6352" s="21">
        <v>1.2570000000000001E-3</v>
      </c>
      <c r="I6352" s="21">
        <v>-1.3941E-2</v>
      </c>
      <c r="J6352" s="21">
        <v>-9.6710000000000008E-3</v>
      </c>
      <c r="K6352" s="21">
        <v>1.2808999999999999E-2</v>
      </c>
      <c r="L6352" s="21" cm="1">
        <f t="array" ref="L6352">MMULT(B6352:K6352,$D$28:$D$37)</f>
        <v>-3.166212406E-3</v>
      </c>
    </row>
    <row r="6353" spans="1:12" x14ac:dyDescent="0.35">
      <c r="A6353" s="22">
        <v>43125</v>
      </c>
      <c r="B6353" s="21">
        <v>1.5056999999999999E-2</v>
      </c>
      <c r="C6353" s="21">
        <v>-2.3852000000000002E-2</v>
      </c>
      <c r="D6353" s="21">
        <v>-2.6120000000000002E-3</v>
      </c>
      <c r="E6353" s="21">
        <v>-2.849E-3</v>
      </c>
      <c r="F6353" s="21">
        <v>-4.1219999999999998E-3</v>
      </c>
      <c r="G6353" s="21">
        <v>-3.186E-3</v>
      </c>
      <c r="H6353" s="21">
        <v>5.0229999999999997E-3</v>
      </c>
      <c r="I6353" s="21">
        <v>-4.6030000000000003E-3</v>
      </c>
      <c r="J6353" s="21">
        <v>7.6880000000000004E-3</v>
      </c>
      <c r="K6353" s="21">
        <v>-4.2649999999999997E-3</v>
      </c>
      <c r="L6353" s="21" cm="1">
        <f t="array" ref="L6353">MMULT(B6353:K6353,$D$28:$D$37)</f>
        <v>7.5881001429999985E-3</v>
      </c>
    </row>
    <row r="6354" spans="1:12" x14ac:dyDescent="0.35">
      <c r="A6354" s="22">
        <v>43126</v>
      </c>
      <c r="B6354" s="21">
        <v>1.7489999999999999E-2</v>
      </c>
      <c r="C6354" s="21">
        <v>1.5431E-2</v>
      </c>
      <c r="D6354" s="21">
        <v>1.5370999999999999E-2</v>
      </c>
      <c r="E6354" s="21">
        <v>4.15E-4</v>
      </c>
      <c r="F6354" s="21">
        <v>9.0570000000000008E-3</v>
      </c>
      <c r="G6354" s="21">
        <v>9.5879999999999993E-3</v>
      </c>
      <c r="H6354" s="21">
        <v>2.1739000000000001E-2</v>
      </c>
      <c r="I6354" s="21">
        <v>-4.2278999999999997E-2</v>
      </c>
      <c r="J6354" s="21">
        <v>1.1271E-2</v>
      </c>
      <c r="K6354" s="21">
        <v>4.8739999999999999E-3</v>
      </c>
      <c r="L6354" s="21" cm="1">
        <f t="array" ref="L6354">MMULT(B6354:K6354,$D$28:$D$37)</f>
        <v>1.0123719627E-2</v>
      </c>
    </row>
    <row r="6355" spans="1:12" x14ac:dyDescent="0.35">
      <c r="A6355" s="22">
        <v>43129</v>
      </c>
      <c r="B6355" s="21">
        <v>1.1148E-2</v>
      </c>
      <c r="C6355" s="21">
        <v>1.9484000000000001E-2</v>
      </c>
      <c r="D6355" s="21">
        <v>-3.3080000000000002E-3</v>
      </c>
      <c r="E6355" s="21">
        <v>-1.0895E-2</v>
      </c>
      <c r="F6355" s="21">
        <v>-1.1147000000000001E-2</v>
      </c>
      <c r="G6355" s="21">
        <v>-5.2139999999999999E-3</v>
      </c>
      <c r="H6355" s="21">
        <v>-2.2009999999999998E-3</v>
      </c>
      <c r="I6355" s="21">
        <v>-1.6726999999999999E-2</v>
      </c>
      <c r="J6355" s="21">
        <v>5.777E-3</v>
      </c>
      <c r="K6355" s="21">
        <v>-6.7609999999999996E-3</v>
      </c>
      <c r="L6355" s="21" cm="1">
        <f t="array" ref="L6355">MMULT(B6355:K6355,$D$28:$D$37)</f>
        <v>2.864873538E-3</v>
      </c>
    </row>
    <row r="6356" spans="1:12" x14ac:dyDescent="0.35">
      <c r="A6356" s="22">
        <v>43130</v>
      </c>
      <c r="B6356" s="21">
        <v>1.4206E-2</v>
      </c>
      <c r="C6356" s="21">
        <v>-1.0614E-2</v>
      </c>
      <c r="D6356" s="21">
        <v>-2.9758E-2</v>
      </c>
      <c r="E6356" s="21">
        <v>-3.9909999999999998E-3</v>
      </c>
      <c r="F6356" s="21">
        <v>-1.5177E-2</v>
      </c>
      <c r="G6356" s="21">
        <v>-1.5537E-2</v>
      </c>
      <c r="H6356" s="21">
        <v>-9.8040000000000002E-3</v>
      </c>
      <c r="I6356" s="21">
        <v>2.9810000000000001E-3</v>
      </c>
      <c r="J6356" s="21">
        <v>-4.8650000000000004E-3</v>
      </c>
      <c r="K6356" s="21">
        <v>-3.699E-3</v>
      </c>
      <c r="L6356" s="21" cm="1">
        <f t="array" ref="L6356">MMULT(B6356:K6356,$D$28:$D$37)</f>
        <v>4.4375436599999986E-3</v>
      </c>
    </row>
    <row r="6357" spans="1:12" x14ac:dyDescent="0.35">
      <c r="A6357" s="22">
        <v>43131</v>
      </c>
      <c r="B6357" s="21">
        <v>9.0900000000000009E-3</v>
      </c>
      <c r="C6357" s="21">
        <v>2.4549999999999999E-2</v>
      </c>
      <c r="D6357" s="21">
        <v>-7.7689999999999999E-3</v>
      </c>
      <c r="E6357" s="21">
        <v>-4.934E-3</v>
      </c>
      <c r="F6357" s="21">
        <v>-4.509E-3</v>
      </c>
      <c r="G6357" s="21">
        <v>-4.2779999999999997E-3</v>
      </c>
      <c r="H6357" s="21">
        <v>4.4549999999999998E-3</v>
      </c>
      <c r="I6357" s="21">
        <v>-6.6449999999999999E-3</v>
      </c>
      <c r="J6357" s="21">
        <v>4.75E-4</v>
      </c>
      <c r="K6357" s="21">
        <v>1.3218000000000001E-2</v>
      </c>
      <c r="L6357" s="21" cm="1">
        <f t="array" ref="L6357">MMULT(B6357:K6357,$D$28:$D$37)</f>
        <v>4.5076105620000008E-3</v>
      </c>
    </row>
    <row r="6358" spans="1:12" x14ac:dyDescent="0.35">
      <c r="A6358" s="22">
        <v>43132</v>
      </c>
      <c r="B6358" s="21">
        <v>-4.1966999999999997E-2</v>
      </c>
      <c r="C6358" s="21">
        <v>-1.4281E-2</v>
      </c>
      <c r="D6358" s="21">
        <v>4.4409999999999996E-3</v>
      </c>
      <c r="E6358" s="21">
        <v>-4.372E-3</v>
      </c>
      <c r="F6358" s="21">
        <v>-4.9779999999999998E-3</v>
      </c>
      <c r="G6358" s="21">
        <v>-8.3070000000000001E-3</v>
      </c>
      <c r="H6358" s="21">
        <v>0.13824500000000001</v>
      </c>
      <c r="I6358" s="21">
        <v>-1.4258E-2</v>
      </c>
      <c r="J6358" s="21">
        <v>1.222E-3</v>
      </c>
      <c r="K6358" s="21">
        <v>-8.3549999999999996E-3</v>
      </c>
      <c r="L6358" s="21" cm="1">
        <f t="array" ref="L6358">MMULT(B6358:K6358,$D$28:$D$37)</f>
        <v>-1.7560289037000004E-2</v>
      </c>
    </row>
    <row r="6359" spans="1:12" x14ac:dyDescent="0.35">
      <c r="A6359" s="22">
        <v>43133</v>
      </c>
      <c r="B6359" s="21">
        <v>2.8740999999999999E-2</v>
      </c>
      <c r="C6359" s="21">
        <v>-1.5748000000000002E-2</v>
      </c>
      <c r="D6359" s="21">
        <v>-1.4659999999999999E-2</v>
      </c>
      <c r="E6359" s="21">
        <v>-2.3422999999999999E-2</v>
      </c>
      <c r="F6359" s="21">
        <v>-2.9665E-2</v>
      </c>
      <c r="G6359" s="21">
        <v>-2.2723E-2</v>
      </c>
      <c r="H6359" s="21">
        <v>-4.0918000000000003E-2</v>
      </c>
      <c r="I6359" s="21">
        <v>-4.1070000000000004E-3</v>
      </c>
      <c r="J6359" s="21">
        <v>-4.3045E-2</v>
      </c>
      <c r="K6359" s="21">
        <v>-6.3559999999999997E-3</v>
      </c>
      <c r="L6359" s="21" cm="1">
        <f t="array" ref="L6359">MMULT(B6359:K6359,$D$28:$D$37)</f>
        <v>7.5466989799999997E-3</v>
      </c>
    </row>
    <row r="6360" spans="1:12" x14ac:dyDescent="0.35">
      <c r="A6360" s="22">
        <v>43136</v>
      </c>
      <c r="B6360" s="21">
        <v>-2.7938000000000001E-2</v>
      </c>
      <c r="C6360" s="21">
        <v>-3.0894999999999999E-2</v>
      </c>
      <c r="D6360" s="21">
        <v>-3.2648000000000003E-2</v>
      </c>
      <c r="E6360" s="21">
        <v>-1.7842E-2</v>
      </c>
      <c r="F6360" s="21">
        <v>-5.5988000000000003E-2</v>
      </c>
      <c r="G6360" s="21">
        <v>-3.8621000000000003E-2</v>
      </c>
      <c r="H6360" s="21">
        <v>-4.3567000000000002E-2</v>
      </c>
      <c r="I6360" s="21">
        <v>-1.9365E-2</v>
      </c>
      <c r="J6360" s="21">
        <v>-3.4214000000000001E-2</v>
      </c>
      <c r="K6360" s="21">
        <v>-4.2101E-2</v>
      </c>
      <c r="L6360" s="21" cm="1">
        <f t="array" ref="L6360">MMULT(B6360:K6360,$D$28:$D$37)</f>
        <v>-2.9056901050000007E-2</v>
      </c>
    </row>
    <row r="6361" spans="1:12" x14ac:dyDescent="0.35">
      <c r="A6361" s="22">
        <v>43137</v>
      </c>
      <c r="B6361" s="21">
        <v>3.8013999999999999E-2</v>
      </c>
      <c r="C6361" s="21">
        <v>2.5219999999999999E-3</v>
      </c>
      <c r="D6361" s="21">
        <v>8.1169999999999992E-3</v>
      </c>
      <c r="E6361" s="21">
        <v>1.7925E-2</v>
      </c>
      <c r="F6361" s="21">
        <v>4.3306999999999998E-2</v>
      </c>
      <c r="G6361" s="21">
        <v>2.7054999999999999E-2</v>
      </c>
      <c r="H6361" s="21">
        <v>9.9129999999999999E-3</v>
      </c>
      <c r="I6361" s="21">
        <v>1.6822E-2</v>
      </c>
      <c r="J6361" s="21">
        <v>2.7064999999999999E-2</v>
      </c>
      <c r="K6361" s="21">
        <v>1.289E-2</v>
      </c>
      <c r="L6361" s="21" cm="1">
        <f t="array" ref="L6361">MMULT(B6361:K6361,$D$28:$D$37)</f>
        <v>2.8841457369000002E-2</v>
      </c>
    </row>
    <row r="6362" spans="1:12" x14ac:dyDescent="0.35">
      <c r="A6362" s="22">
        <v>43138</v>
      </c>
      <c r="B6362" s="21">
        <v>-1.8062000000000002E-2</v>
      </c>
      <c r="C6362" s="21">
        <v>3.3027000000000001E-2</v>
      </c>
      <c r="D6362" s="21">
        <v>3.209E-3</v>
      </c>
      <c r="E6362" s="21">
        <v>1.2923E-2</v>
      </c>
      <c r="F6362" s="21">
        <v>1.3090000000000001E-3</v>
      </c>
      <c r="G6362" s="21">
        <v>-2.993E-3</v>
      </c>
      <c r="H6362" s="21">
        <v>-1.0749999999999999E-2</v>
      </c>
      <c r="I6362" s="21">
        <v>-2.068E-2</v>
      </c>
      <c r="J6362" s="21">
        <v>-2.7850000000000001E-3</v>
      </c>
      <c r="K6362" s="21">
        <v>6.2859999999999999E-3</v>
      </c>
      <c r="L6362" s="21" cm="1">
        <f t="array" ref="L6362">MMULT(B6362:K6362,$D$28:$D$37)</f>
        <v>-9.9837310259999999E-3</v>
      </c>
    </row>
    <row r="6363" spans="1:12" x14ac:dyDescent="0.35">
      <c r="A6363" s="22">
        <v>43139</v>
      </c>
      <c r="B6363" s="21">
        <v>-4.6781999999999997E-2</v>
      </c>
      <c r="C6363" s="21">
        <v>-8.6290000000000006E-2</v>
      </c>
      <c r="D6363" s="21">
        <v>-4.0673000000000001E-2</v>
      </c>
      <c r="E6363" s="21">
        <v>-4.0696999999999997E-2</v>
      </c>
      <c r="F6363" s="21">
        <v>-5.2643000000000002E-2</v>
      </c>
      <c r="G6363" s="21">
        <v>-4.9139000000000002E-2</v>
      </c>
      <c r="H6363" s="21">
        <v>-3.0946999999999999E-2</v>
      </c>
      <c r="I6363" s="21">
        <v>-1.2670000000000001E-2</v>
      </c>
      <c r="J6363" s="21">
        <v>-4.1249000000000001E-2</v>
      </c>
      <c r="K6363" s="21">
        <v>-4.7843999999999998E-2</v>
      </c>
      <c r="L6363" s="21" cm="1">
        <f t="array" ref="L6363">MMULT(B6363:K6363,$D$28:$D$37)</f>
        <v>-4.2696457681E-2</v>
      </c>
    </row>
    <row r="6364" spans="1:12" x14ac:dyDescent="0.35">
      <c r="A6364" s="22">
        <v>43140</v>
      </c>
      <c r="B6364" s="21">
        <v>-8.071E-3</v>
      </c>
      <c r="C6364" s="21">
        <v>-1.5259E-2</v>
      </c>
      <c r="D6364" s="21">
        <v>1.1512E-2</v>
      </c>
      <c r="E6364" s="21">
        <v>-2.2734999999999998E-2</v>
      </c>
      <c r="F6364" s="21">
        <v>1.6003E-2</v>
      </c>
      <c r="G6364" s="21">
        <v>2.2734000000000001E-2</v>
      </c>
      <c r="H6364" s="21">
        <v>1.5602E-2</v>
      </c>
      <c r="I6364" s="21">
        <v>1.5063999999999999E-2</v>
      </c>
      <c r="J6364" s="21">
        <v>1.8001E-2</v>
      </c>
      <c r="K6364" s="21">
        <v>4.8008000000000002E-2</v>
      </c>
      <c r="L6364" s="21" cm="1">
        <f t="array" ref="L6364">MMULT(B6364:K6364,$D$28:$D$37)</f>
        <v>-1.5881853819999978E-3</v>
      </c>
    </row>
    <row r="6365" spans="1:12" x14ac:dyDescent="0.35">
      <c r="A6365" s="22">
        <v>43143</v>
      </c>
      <c r="B6365" s="21">
        <v>3.4809E-2</v>
      </c>
      <c r="C6365" s="21">
        <v>1.7106E-2</v>
      </c>
      <c r="D6365" s="21">
        <v>1.9279000000000001E-2</v>
      </c>
      <c r="E6365" s="21">
        <v>1.4164E-2</v>
      </c>
      <c r="F6365" s="21">
        <v>-3.2600000000000001E-4</v>
      </c>
      <c r="G6365" s="21">
        <v>6.2779999999999997E-3</v>
      </c>
      <c r="H6365" s="21">
        <v>1.5842999999999999E-2</v>
      </c>
      <c r="I6365" s="21">
        <v>1.4657E-2</v>
      </c>
      <c r="J6365" s="21">
        <v>2.0618000000000001E-2</v>
      </c>
      <c r="K6365" s="21">
        <v>7.4819999999999999E-3</v>
      </c>
      <c r="L6365" s="21" cm="1">
        <f t="array" ref="L6365">MMULT(B6365:K6365,$D$28:$D$37)</f>
        <v>2.5591941513000004E-2</v>
      </c>
    </row>
    <row r="6366" spans="1:12" x14ac:dyDescent="0.35">
      <c r="A6366" s="22">
        <v>43144</v>
      </c>
      <c r="B6366" s="21">
        <v>2.0400999999999999E-2</v>
      </c>
      <c r="C6366" s="21">
        <v>2.5115999999999999E-2</v>
      </c>
      <c r="D6366" s="21">
        <v>-9.1520000000000004E-3</v>
      </c>
      <c r="E6366" s="21">
        <v>4.3909999999999999E-3</v>
      </c>
      <c r="F6366" s="21">
        <v>-1.8469999999999999E-3</v>
      </c>
      <c r="G6366" s="21">
        <v>-1.7590999999999999E-2</v>
      </c>
      <c r="H6366" s="21">
        <v>-4.0169999999999997E-3</v>
      </c>
      <c r="I6366" s="21">
        <v>5.2370000000000003E-3</v>
      </c>
      <c r="J6366" s="21">
        <v>1.0855E-2</v>
      </c>
      <c r="K6366" s="21">
        <v>-1.6670000000000001E-3</v>
      </c>
      <c r="L6366" s="21" cm="1">
        <f t="array" ref="L6366">MMULT(B6366:K6366,$D$28:$D$37)</f>
        <v>1.1775978616E-2</v>
      </c>
    </row>
    <row r="6367" spans="1:12" x14ac:dyDescent="0.35">
      <c r="A6367" s="22">
        <v>43145</v>
      </c>
      <c r="B6367" s="21">
        <v>2.5832000000000001E-2</v>
      </c>
      <c r="C6367" s="21">
        <v>-4.1710000000000002E-3</v>
      </c>
      <c r="D6367" s="21">
        <v>-1.4840000000000001E-2</v>
      </c>
      <c r="E6367" s="21">
        <v>1.1429999999999999E-2</v>
      </c>
      <c r="F6367" s="21">
        <v>5.28E-3</v>
      </c>
      <c r="G6367" s="21">
        <v>9.0570000000000008E-3</v>
      </c>
      <c r="H6367" s="21">
        <v>6.8799999999999998E-3</v>
      </c>
      <c r="I6367" s="21">
        <v>5.7479999999999996E-3</v>
      </c>
      <c r="J6367" s="21">
        <v>3.2927999999999999E-2</v>
      </c>
      <c r="K6367" s="21">
        <v>3.1729E-2</v>
      </c>
      <c r="L6367" s="21" cm="1">
        <f t="array" ref="L6367">MMULT(B6367:K6367,$D$28:$D$37)</f>
        <v>1.8331431267000004E-2</v>
      </c>
    </row>
    <row r="6368" spans="1:12" x14ac:dyDescent="0.35">
      <c r="A6368" s="22">
        <v>43146</v>
      </c>
      <c r="B6368" s="21">
        <v>7.3810000000000004E-3</v>
      </c>
      <c r="C6368" s="21">
        <v>3.6486999999999999E-2</v>
      </c>
      <c r="D6368" s="21">
        <v>4.9379999999999997E-3</v>
      </c>
      <c r="E6368" s="21">
        <v>2.8507999999999999E-2</v>
      </c>
      <c r="F6368" s="21">
        <v>3.14E-3</v>
      </c>
      <c r="G6368" s="21">
        <v>-4.333E-3</v>
      </c>
      <c r="H6368" s="21">
        <v>1.3431E-2</v>
      </c>
      <c r="I6368" s="21">
        <v>1.0538E-2</v>
      </c>
      <c r="J6368" s="21">
        <v>-2.7196000000000001E-2</v>
      </c>
      <c r="K6368" s="21">
        <v>4.8560000000000001E-3</v>
      </c>
      <c r="L6368" s="21" cm="1">
        <f t="array" ref="L6368">MMULT(B6368:K6368,$D$28:$D$37)</f>
        <v>9.9526842330000045E-3</v>
      </c>
    </row>
    <row r="6369" spans="1:12" x14ac:dyDescent="0.35">
      <c r="A6369" s="22">
        <v>43147</v>
      </c>
      <c r="B6369" s="21">
        <v>-8.9409999999999993E-3</v>
      </c>
      <c r="C6369" s="21">
        <v>4.2509999999999996E-3</v>
      </c>
      <c r="D6369" s="21">
        <v>-1.8596999999999999E-2</v>
      </c>
      <c r="E6369" s="21">
        <v>7.8869999999999999E-3</v>
      </c>
      <c r="F6369" s="21">
        <v>9.1760000000000001E-3</v>
      </c>
      <c r="G6369" s="21">
        <v>-2.0720000000000001E-3</v>
      </c>
      <c r="H6369" s="21">
        <v>7.6730000000000001E-3</v>
      </c>
      <c r="I6369" s="21">
        <v>-1.7669999999999999E-3</v>
      </c>
      <c r="J6369" s="21">
        <v>-1.9747000000000001E-2</v>
      </c>
      <c r="K6369" s="21">
        <v>1.46E-4</v>
      </c>
      <c r="L6369" s="21" cm="1">
        <f t="array" ref="L6369">MMULT(B6369:K6369,$D$28:$D$37)</f>
        <v>-4.8005964910000001E-3</v>
      </c>
    </row>
    <row r="6370" spans="1:12" x14ac:dyDescent="0.35">
      <c r="A6370" s="22">
        <v>43151</v>
      </c>
      <c r="B6370" s="21">
        <v>1.3571E-2</v>
      </c>
      <c r="C6370" s="21">
        <v>-2.1459999999999999E-3</v>
      </c>
      <c r="D6370" s="21">
        <v>-3.993E-3</v>
      </c>
      <c r="E6370" s="21">
        <v>5.1029999999999999E-3</v>
      </c>
      <c r="F6370" s="21">
        <v>-1.3910000000000001E-3</v>
      </c>
      <c r="G6370" s="21">
        <v>-6.8529999999999997E-3</v>
      </c>
      <c r="H6370" s="21">
        <v>1.1540000000000001E-3</v>
      </c>
      <c r="I6370" s="21">
        <v>-9.0299999999999998E-3</v>
      </c>
      <c r="J6370" s="21">
        <v>1.4007E-2</v>
      </c>
      <c r="K6370" s="21">
        <v>-1.1859E-2</v>
      </c>
      <c r="L6370" s="21" cm="1">
        <f t="array" ref="L6370">MMULT(B6370:K6370,$D$28:$D$37)</f>
        <v>7.045019665E-3</v>
      </c>
    </row>
    <row r="6371" spans="1:12" x14ac:dyDescent="0.35">
      <c r="A6371" s="22">
        <v>43152</v>
      </c>
      <c r="B6371" s="21">
        <v>9.9229999999999995E-3</v>
      </c>
      <c r="C6371" s="21">
        <v>-4.3909999999999999E-3</v>
      </c>
      <c r="D6371" s="21">
        <v>9.417E-3</v>
      </c>
      <c r="E6371" s="21">
        <v>-7.358E-3</v>
      </c>
      <c r="F6371" s="21">
        <v>-1.9549E-2</v>
      </c>
      <c r="G6371" s="21">
        <v>-3.241E-3</v>
      </c>
      <c r="H6371" s="21">
        <v>-6.2230000000000002E-3</v>
      </c>
      <c r="I6371" s="21">
        <v>2.323E-3</v>
      </c>
      <c r="J6371" s="21">
        <v>1.0822999999999999E-2</v>
      </c>
      <c r="K6371" s="21">
        <v>-6.5189999999999996E-3</v>
      </c>
      <c r="L6371" s="21" cm="1">
        <f t="array" ref="L6371">MMULT(B6371:K6371,$D$28:$D$37)</f>
        <v>4.1761534129999989E-3</v>
      </c>
    </row>
    <row r="6372" spans="1:12" x14ac:dyDescent="0.35">
      <c r="A6372" s="22">
        <v>43153</v>
      </c>
      <c r="B6372" s="21">
        <v>1.632E-3</v>
      </c>
      <c r="C6372" s="21">
        <v>3.8614000000000002E-2</v>
      </c>
      <c r="D6372" s="21">
        <v>1.2733E-2</v>
      </c>
      <c r="E6372" s="21">
        <v>-1.882E-3</v>
      </c>
      <c r="F6372" s="21">
        <v>1.3165E-2</v>
      </c>
      <c r="G6372" s="21">
        <v>1.6258000000000002E-2</v>
      </c>
      <c r="H6372" s="21">
        <v>-6.7250000000000001E-3</v>
      </c>
      <c r="I6372" s="21">
        <v>-1.2478E-2</v>
      </c>
      <c r="J6372" s="21">
        <v>-9.58E-3</v>
      </c>
      <c r="K6372" s="21">
        <v>1.193E-3</v>
      </c>
      <c r="L6372" s="21" cm="1">
        <f t="array" ref="L6372">MMULT(B6372:K6372,$D$28:$D$37)</f>
        <v>8.9523897400000003E-4</v>
      </c>
    </row>
    <row r="6373" spans="1:12" x14ac:dyDescent="0.35">
      <c r="A6373" s="22">
        <v>43154</v>
      </c>
      <c r="B6373" s="21">
        <v>9.8700000000000003E-3</v>
      </c>
      <c r="C6373" s="21">
        <v>1.6986000000000001E-2</v>
      </c>
      <c r="D6373" s="21">
        <v>1.4938E-2</v>
      </c>
      <c r="E6373" s="21">
        <v>1.5918000000000002E-2</v>
      </c>
      <c r="F6373" s="21">
        <v>1.5528E-2</v>
      </c>
      <c r="G6373" s="21">
        <v>6.1929999999999997E-3</v>
      </c>
      <c r="H6373" s="21">
        <v>1.9845999999999999E-2</v>
      </c>
      <c r="I6373" s="21">
        <v>1.3357000000000001E-2</v>
      </c>
      <c r="J6373" s="21">
        <v>1.1166000000000001E-2</v>
      </c>
      <c r="K6373" s="21">
        <v>1.5343000000000001E-2</v>
      </c>
      <c r="L6373" s="21" cm="1">
        <f t="array" ref="L6373">MMULT(B6373:K6373,$D$28:$D$37)</f>
        <v>1.2313754233000001E-2</v>
      </c>
    </row>
    <row r="6374" spans="1:12" x14ac:dyDescent="0.35">
      <c r="A6374" s="22">
        <v>43157</v>
      </c>
      <c r="B6374" s="21">
        <v>1.4633E-2</v>
      </c>
      <c r="C6374" s="21">
        <v>1.5254E-2</v>
      </c>
      <c r="D6374" s="21">
        <v>3.189E-3</v>
      </c>
      <c r="E6374" s="21">
        <v>-7.2400000000000003E-4</v>
      </c>
      <c r="F6374" s="21">
        <v>5.8399999999999999E-4</v>
      </c>
      <c r="G6374" s="21">
        <v>2.05E-4</v>
      </c>
      <c r="H6374" s="21">
        <v>3.434E-3</v>
      </c>
      <c r="I6374" s="21">
        <v>1.8346999999999999E-2</v>
      </c>
      <c r="J6374" s="21">
        <v>-5.7679999999999997E-3</v>
      </c>
      <c r="K6374" s="21">
        <v>2.1860000000000001E-2</v>
      </c>
      <c r="L6374" s="21" cm="1">
        <f t="array" ref="L6374">MMULT(B6374:K6374,$D$28:$D$37)</f>
        <v>1.1073754235E-2</v>
      </c>
    </row>
    <row r="6375" spans="1:12" x14ac:dyDescent="0.35">
      <c r="A6375" s="22">
        <v>43158</v>
      </c>
      <c r="B6375" s="21">
        <v>-6.5510000000000004E-3</v>
      </c>
      <c r="C6375" s="21">
        <v>-1.7989999999999999E-2</v>
      </c>
      <c r="D6375" s="21">
        <v>-1.7850999999999999E-2</v>
      </c>
      <c r="E6375" s="21">
        <v>-3.3100000000000002E-4</v>
      </c>
      <c r="F6375" s="21">
        <v>-1.8464999999999999E-2</v>
      </c>
      <c r="G6375" s="21">
        <v>-1.7638999999999998E-2</v>
      </c>
      <c r="H6375" s="21">
        <v>-1.5514E-2</v>
      </c>
      <c r="I6375" s="21">
        <v>-1.0495000000000001E-2</v>
      </c>
      <c r="J6375" s="21">
        <v>-2.2851E-2</v>
      </c>
      <c r="K6375" s="21">
        <v>-2.3258999999999998E-2</v>
      </c>
      <c r="L6375" s="21" cm="1">
        <f t="array" ref="L6375">MMULT(B6375:K6375,$D$28:$D$37)</f>
        <v>-8.8480944679999989E-3</v>
      </c>
    </row>
    <row r="6376" spans="1:12" x14ac:dyDescent="0.35">
      <c r="A6376" s="22">
        <v>43159</v>
      </c>
      <c r="B6376" s="21">
        <v>3.1100000000000002E-4</v>
      </c>
      <c r="C6376" s="21">
        <v>-2.2592999999999999E-2</v>
      </c>
      <c r="D6376" s="21">
        <v>-1.8175E-2</v>
      </c>
      <c r="E6376" s="21">
        <v>6.7732000000000001E-2</v>
      </c>
      <c r="F6376" s="21">
        <v>-1.465E-2</v>
      </c>
      <c r="G6376" s="21">
        <v>-6.4725000000000005E-2</v>
      </c>
      <c r="H6376" s="21">
        <v>-6.7210000000000004E-3</v>
      </c>
      <c r="I6376" s="21">
        <v>9.3690000000000006E-3</v>
      </c>
      <c r="J6376" s="21">
        <v>2.2372E-2</v>
      </c>
      <c r="K6376" s="21">
        <v>-1.4699E-2</v>
      </c>
      <c r="L6376" s="21" cm="1">
        <f t="array" ref="L6376">MMULT(B6376:K6376,$D$28:$D$37)</f>
        <v>6.6243462780000012E-3</v>
      </c>
    </row>
    <row r="6377" spans="1:12" x14ac:dyDescent="0.35">
      <c r="A6377" s="22">
        <v>43160</v>
      </c>
      <c r="B6377" s="21">
        <v>-1.2562E-2</v>
      </c>
      <c r="C6377" s="21">
        <v>-3.5358000000000001E-2</v>
      </c>
      <c r="D6377" s="21">
        <v>-1.2933E-2</v>
      </c>
      <c r="E6377" s="21">
        <v>-2.7880000000000001E-3</v>
      </c>
      <c r="F6377" s="21">
        <v>-1.4429000000000001E-2</v>
      </c>
      <c r="G6377" s="21">
        <v>-1.8193999999999998E-2</v>
      </c>
      <c r="H6377" s="21">
        <v>-1.3766E-2</v>
      </c>
      <c r="I6377" s="21">
        <v>-1.6286999999999999E-2</v>
      </c>
      <c r="J6377" s="21">
        <v>-2.5989999999999999E-2</v>
      </c>
      <c r="K6377" s="21">
        <v>-1.0592000000000001E-2</v>
      </c>
      <c r="L6377" s="21" cm="1">
        <f t="array" ref="L6377">MMULT(B6377:K6377,$D$28:$D$37)</f>
        <v>-1.1964168547E-2</v>
      </c>
    </row>
    <row r="6378" spans="1:12" x14ac:dyDescent="0.35">
      <c r="A6378" s="22">
        <v>43161</v>
      </c>
      <c r="B6378" s="21">
        <v>4.5529999999999998E-3</v>
      </c>
      <c r="C6378" s="21">
        <v>1.2661E-2</v>
      </c>
      <c r="D6378" s="21">
        <v>-4.7719999999999999E-2</v>
      </c>
      <c r="E6378" s="21">
        <v>2.6719999999999999E-3</v>
      </c>
      <c r="F6378" s="21">
        <v>-6.5690000000000002E-3</v>
      </c>
      <c r="G6378" s="21">
        <v>-2.9786E-2</v>
      </c>
      <c r="H6378" s="21">
        <v>1.6087000000000001E-2</v>
      </c>
      <c r="I6378" s="21">
        <v>1.353E-2</v>
      </c>
      <c r="J6378" s="21">
        <v>1.4832E-2</v>
      </c>
      <c r="K6378" s="21">
        <v>-6.4840000000000002E-3</v>
      </c>
      <c r="L6378" s="21" cm="1">
        <f t="array" ref="L6378">MMULT(B6378:K6378,$D$28:$D$37)</f>
        <v>1.4617006310000003E-3</v>
      </c>
    </row>
    <row r="6379" spans="1:12" x14ac:dyDescent="0.35">
      <c r="A6379" s="22">
        <v>43164</v>
      </c>
      <c r="B6379" s="21">
        <v>1.5571E-2</v>
      </c>
      <c r="C6379" s="21">
        <v>-5.2820000000000002E-3</v>
      </c>
      <c r="D6379" s="21">
        <v>1.8615E-2</v>
      </c>
      <c r="E6379" s="21">
        <v>1.9112000000000001E-2</v>
      </c>
      <c r="F6379" s="21">
        <v>1.8379E-2</v>
      </c>
      <c r="G6379" s="21">
        <v>1.1601E-2</v>
      </c>
      <c r="H6379" s="21">
        <v>5.5880000000000001E-3</v>
      </c>
      <c r="I6379" s="21">
        <v>1.054E-3</v>
      </c>
      <c r="J6379" s="21">
        <v>-2.7583E-2</v>
      </c>
      <c r="K6379" s="21">
        <v>-1.2749E-2</v>
      </c>
      <c r="L6379" s="21" cm="1">
        <f t="array" ref="L6379">MMULT(B6379:K6379,$D$28:$D$37)</f>
        <v>1.2527696005000002E-2</v>
      </c>
    </row>
    <row r="6380" spans="1:12" x14ac:dyDescent="0.35">
      <c r="A6380" s="22">
        <v>43165</v>
      </c>
      <c r="B6380" s="21">
        <v>9.2079999999999992E-3</v>
      </c>
      <c r="C6380" s="21">
        <v>-1.5448999999999999E-2</v>
      </c>
      <c r="D6380" s="21">
        <v>1.126E-3</v>
      </c>
      <c r="E6380" s="21">
        <v>6.1999999999999998E-3</v>
      </c>
      <c r="F6380" s="21">
        <v>-5.5000000000000003E-4</v>
      </c>
      <c r="G6380" s="21">
        <v>9.1509999999999994E-3</v>
      </c>
      <c r="H6380" s="21">
        <v>-1.158E-3</v>
      </c>
      <c r="I6380" s="21">
        <v>7.0200000000000004E-4</v>
      </c>
      <c r="J6380" s="21">
        <v>1.3851E-2</v>
      </c>
      <c r="K6380" s="21">
        <v>2.921E-3</v>
      </c>
      <c r="L6380" s="21" cm="1">
        <f t="array" ref="L6380">MMULT(B6380:K6380,$D$28:$D$37)</f>
        <v>6.3654303039999988E-3</v>
      </c>
    </row>
    <row r="6381" spans="1:12" x14ac:dyDescent="0.35">
      <c r="A6381" s="22">
        <v>43166</v>
      </c>
      <c r="B6381" s="21">
        <v>4.7869999999999996E-3</v>
      </c>
      <c r="C6381" s="21">
        <v>1.2492E-2</v>
      </c>
      <c r="D6381" s="21">
        <v>7.8040000000000002E-3</v>
      </c>
      <c r="E6381" s="21">
        <v>1.7943000000000001E-2</v>
      </c>
      <c r="F6381" s="21">
        <v>-1.6847000000000001E-2</v>
      </c>
      <c r="G6381" s="21">
        <v>-1.1592999999999999E-2</v>
      </c>
      <c r="H6381" s="21">
        <v>1.8311999999999998E-2</v>
      </c>
      <c r="I6381" s="21">
        <v>0</v>
      </c>
      <c r="J6381" s="21">
        <v>9.9559999999999996E-3</v>
      </c>
      <c r="K6381" s="21">
        <v>-1.6400999999999999E-2</v>
      </c>
      <c r="L6381" s="21" cm="1">
        <f t="array" ref="L6381">MMULT(B6381:K6381,$D$28:$D$37)</f>
        <v>5.3847649480000008E-3</v>
      </c>
    </row>
    <row r="6382" spans="1:12" x14ac:dyDescent="0.35">
      <c r="A6382" s="22">
        <v>43167</v>
      </c>
      <c r="B6382" s="21">
        <v>4.4400000000000004E-3</v>
      </c>
      <c r="C6382" s="21">
        <v>-9.6299999999999997E-3</v>
      </c>
      <c r="D6382" s="21">
        <v>1.3519E-2</v>
      </c>
      <c r="E6382" s="21">
        <v>1.2789E-2</v>
      </c>
      <c r="F6382" s="21">
        <v>-3.5839999999999999E-3</v>
      </c>
      <c r="G6382" s="21">
        <v>5.8100000000000003E-4</v>
      </c>
      <c r="H6382" s="21">
        <v>-5.6909999999999999E-3</v>
      </c>
      <c r="I6382" s="21">
        <v>7.7149999999999996E-3</v>
      </c>
      <c r="J6382" s="21">
        <v>2.6619999999999999E-3</v>
      </c>
      <c r="K6382" s="21">
        <v>1.4649000000000001E-2</v>
      </c>
      <c r="L6382" s="21" cm="1">
        <f t="array" ref="L6382">MMULT(B6382:K6382,$D$28:$D$37)</f>
        <v>5.8245145170000012E-3</v>
      </c>
    </row>
    <row r="6383" spans="1:12" x14ac:dyDescent="0.35">
      <c r="A6383" s="22">
        <v>43168</v>
      </c>
      <c r="B6383" s="21">
        <v>1.7417999999999999E-2</v>
      </c>
      <c r="C6383" s="21">
        <v>-5.8640000000000003E-3</v>
      </c>
      <c r="D6383" s="21">
        <v>1.813E-2</v>
      </c>
      <c r="E6383" s="21">
        <v>9.5479999999999992E-3</v>
      </c>
      <c r="F6383" s="21">
        <v>2.3716000000000001E-2</v>
      </c>
      <c r="G6383" s="21">
        <v>1.2999E-2</v>
      </c>
      <c r="H6383" s="21">
        <v>2.9759999999999999E-3</v>
      </c>
      <c r="I6383" s="21">
        <v>1.7226000000000002E-2</v>
      </c>
      <c r="J6383" s="21">
        <v>2.8274000000000001E-2</v>
      </c>
      <c r="K6383" s="21">
        <v>1.8277000000000002E-2</v>
      </c>
      <c r="L6383" s="21" cm="1">
        <f t="array" ref="L6383">MMULT(B6383:K6383,$D$28:$D$37)</f>
        <v>1.5771668058E-2</v>
      </c>
    </row>
    <row r="6384" spans="1:12" x14ac:dyDescent="0.35">
      <c r="A6384" s="22">
        <v>43171</v>
      </c>
      <c r="B6384" s="21">
        <v>1.235E-2</v>
      </c>
      <c r="C6384" s="21">
        <v>5.6056000000000002E-2</v>
      </c>
      <c r="D6384" s="21">
        <v>3.1800000000000001E-3</v>
      </c>
      <c r="E6384" s="21">
        <v>1.6345999999999999E-2</v>
      </c>
      <c r="F6384" s="21">
        <v>-1.345E-2</v>
      </c>
      <c r="G6384" s="21">
        <v>4.5830000000000003E-3</v>
      </c>
      <c r="H6384" s="21">
        <v>2.0539999999999998E-3</v>
      </c>
      <c r="I6384" s="21">
        <v>1.6079E-2</v>
      </c>
      <c r="J6384" s="21">
        <v>-1.0329E-2</v>
      </c>
      <c r="K6384" s="21">
        <v>7.8429999999999993E-3</v>
      </c>
      <c r="L6384" s="21" cm="1">
        <f t="array" ref="L6384">MMULT(B6384:K6384,$D$28:$D$37)</f>
        <v>1.0805896024000001E-2</v>
      </c>
    </row>
    <row r="6385" spans="1:12" x14ac:dyDescent="0.35">
      <c r="A6385" s="22">
        <v>43172</v>
      </c>
      <c r="B6385" s="21">
        <v>-6.3879999999999996E-3</v>
      </c>
      <c r="C6385" s="21">
        <v>-1.0621999999999999E-2</v>
      </c>
      <c r="D6385" s="21">
        <v>3.0430000000000001E-3</v>
      </c>
      <c r="E6385" s="21">
        <v>-1.6358999999999999E-2</v>
      </c>
      <c r="F6385" s="21">
        <v>-7.5680000000000001E-3</v>
      </c>
      <c r="G6385" s="21">
        <v>-1.7564E-2</v>
      </c>
      <c r="H6385" s="21">
        <v>-2.4601000000000001E-2</v>
      </c>
      <c r="I6385" s="21">
        <v>-5.8919999999999997E-3</v>
      </c>
      <c r="J6385" s="21">
        <v>-4.2299999999999998E-4</v>
      </c>
      <c r="K6385" s="21">
        <v>-9.7280000000000005E-3</v>
      </c>
      <c r="L6385" s="21" cm="1">
        <f t="array" ref="L6385">MMULT(B6385:K6385,$D$28:$D$37)</f>
        <v>-8.3969165889999989E-3</v>
      </c>
    </row>
    <row r="6386" spans="1:12" x14ac:dyDescent="0.35">
      <c r="A6386" s="22">
        <v>43173</v>
      </c>
      <c r="B6386" s="21">
        <v>1.776E-3</v>
      </c>
      <c r="C6386" s="21">
        <v>-4.4495E-2</v>
      </c>
      <c r="D6386" s="21">
        <v>1.26E-4</v>
      </c>
      <c r="E6386" s="21">
        <v>8.7100000000000007E-3</v>
      </c>
      <c r="F6386" s="21">
        <v>-5.2709999999999996E-3</v>
      </c>
      <c r="G6386" s="21">
        <v>2.7859999999999998E-3</v>
      </c>
      <c r="H6386" s="21">
        <v>2.34E-4</v>
      </c>
      <c r="I6386" s="21">
        <v>-3.7260000000000001E-3</v>
      </c>
      <c r="J6386" s="21">
        <v>-2.2569999999999999E-3</v>
      </c>
      <c r="K6386" s="21">
        <v>4.5300000000000001E-4</v>
      </c>
      <c r="L6386" s="21" cm="1">
        <f t="array" ref="L6386">MMULT(B6386:K6386,$D$28:$D$37)</f>
        <v>1.4629364740000005E-3</v>
      </c>
    </row>
    <row r="6387" spans="1:12" x14ac:dyDescent="0.35">
      <c r="A6387" s="22">
        <v>43174</v>
      </c>
      <c r="B6387" s="21">
        <v>-5.4559999999999999E-3</v>
      </c>
      <c r="C6387" s="21">
        <v>-3.153E-3</v>
      </c>
      <c r="D6387" s="21">
        <v>2.1297E-2</v>
      </c>
      <c r="E6387" s="21">
        <v>-5.1599999999999997E-4</v>
      </c>
      <c r="F6387" s="21">
        <v>3.7200000000000002E-3</v>
      </c>
      <c r="G6387" s="21">
        <v>-9.724E-3</v>
      </c>
      <c r="H6387" s="21">
        <v>-5.6039999999999996E-3</v>
      </c>
      <c r="I6387" s="21">
        <v>9.1789999999999997E-3</v>
      </c>
      <c r="J6387" s="21">
        <v>2.1210000000000001E-3</v>
      </c>
      <c r="K6387" s="21">
        <v>2.8700000000000002E-3</v>
      </c>
      <c r="L6387" s="21" cm="1">
        <f t="array" ref="L6387">MMULT(B6387:K6387,$D$28:$D$37)</f>
        <v>-1.3415275449999999E-3</v>
      </c>
    </row>
    <row r="6388" spans="1:12" x14ac:dyDescent="0.35">
      <c r="A6388" s="22">
        <v>43175</v>
      </c>
      <c r="B6388" s="21">
        <v>-6.7239999999999999E-3</v>
      </c>
      <c r="C6388" s="21">
        <v>-1.3053E-2</v>
      </c>
      <c r="D6388" s="21">
        <v>4.6410000000000002E-3</v>
      </c>
      <c r="E6388" s="21">
        <v>-7.4409999999999997E-3</v>
      </c>
      <c r="F6388" s="21">
        <v>4.9979999999999998E-3</v>
      </c>
      <c r="G6388" s="21">
        <v>1.7068E-2</v>
      </c>
      <c r="H6388" s="21">
        <v>-3.052E-3</v>
      </c>
      <c r="I6388" s="21">
        <v>-6.2319999999999997E-3</v>
      </c>
      <c r="J6388" s="21">
        <v>-4.7270000000000003E-3</v>
      </c>
      <c r="K6388" s="21">
        <v>-7.2300000000000003E-3</v>
      </c>
      <c r="L6388" s="21" cm="1">
        <f t="array" ref="L6388">MMULT(B6388:K6388,$D$28:$D$37)</f>
        <v>-5.3649854280000001E-3</v>
      </c>
    </row>
    <row r="6389" spans="1:12" x14ac:dyDescent="0.35">
      <c r="A6389" s="22">
        <v>43178</v>
      </c>
      <c r="B6389" s="21">
        <v>-1.702E-2</v>
      </c>
      <c r="C6389" s="21">
        <v>-2.4240999999999999E-2</v>
      </c>
      <c r="D6389" s="21">
        <v>-2.0632999999999999E-2</v>
      </c>
      <c r="E6389" s="21">
        <v>-1.1329000000000001E-2</v>
      </c>
      <c r="F6389" s="21">
        <v>-1.0392999999999999E-2</v>
      </c>
      <c r="G6389" s="21">
        <v>-1.3908E-2</v>
      </c>
      <c r="H6389" s="21">
        <v>-8.7139999999999995E-3</v>
      </c>
      <c r="I6389" s="21">
        <v>-1.1864E-2</v>
      </c>
      <c r="J6389" s="21">
        <v>-8.7910000000000002E-3</v>
      </c>
      <c r="K6389" s="21">
        <v>-3.0339999999999998E-3</v>
      </c>
      <c r="L6389" s="21" cm="1">
        <f t="array" ref="L6389">MMULT(B6389:K6389,$D$28:$D$37)</f>
        <v>-1.4629056862000001E-2</v>
      </c>
    </row>
    <row r="6390" spans="1:12" x14ac:dyDescent="0.35">
      <c r="A6390" s="22">
        <v>43179</v>
      </c>
      <c r="B6390" s="21">
        <v>2.6914E-2</v>
      </c>
      <c r="C6390" s="21">
        <v>-9.5989999999999999E-3</v>
      </c>
      <c r="D6390" s="21">
        <v>2.3270000000000001E-3</v>
      </c>
      <c r="E6390" s="21">
        <v>-3.6240000000000001E-3</v>
      </c>
      <c r="F6390" s="21">
        <v>5.9849999999999999E-3</v>
      </c>
      <c r="G6390" s="21">
        <v>-6.9899999999999997E-4</v>
      </c>
      <c r="H6390" s="21">
        <v>-3.0890000000000002E-3</v>
      </c>
      <c r="I6390" s="21">
        <v>6.1749999999999999E-3</v>
      </c>
      <c r="J6390" s="21">
        <v>5.2209999999999999E-3</v>
      </c>
      <c r="K6390" s="21">
        <v>1.6587999999999999E-2</v>
      </c>
      <c r="L6390" s="21" cm="1">
        <f t="array" ref="L6390">MMULT(B6390:K6390,$D$28:$D$37)</f>
        <v>1.6267437220999999E-2</v>
      </c>
    </row>
    <row r="6391" spans="1:12" x14ac:dyDescent="0.35">
      <c r="A6391" s="22">
        <v>43180</v>
      </c>
      <c r="B6391" s="21">
        <v>-2.931E-3</v>
      </c>
      <c r="C6391" s="21">
        <v>1.9255999999999999E-2</v>
      </c>
      <c r="D6391" s="21">
        <v>-4.5180000000000003E-3</v>
      </c>
      <c r="E6391" s="21">
        <v>2.7439999999999999E-3</v>
      </c>
      <c r="F6391" s="21">
        <v>-7.8600000000000002E-4</v>
      </c>
      <c r="G6391" s="21">
        <v>1.7729999999999999E-2</v>
      </c>
      <c r="H6391" s="21">
        <v>-6.9109999999999996E-3</v>
      </c>
      <c r="I6391" s="21">
        <v>-3.2390000000000001E-3</v>
      </c>
      <c r="J6391" s="21">
        <v>-9.2500000000000004E-4</v>
      </c>
      <c r="K6391" s="21">
        <v>-6.7369999999999999E-3</v>
      </c>
      <c r="L6391" s="21" cm="1">
        <f t="array" ref="L6391">MMULT(B6391:K6391,$D$28:$D$37)</f>
        <v>-2.3748458539999996E-3</v>
      </c>
    </row>
    <row r="6392" spans="1:12" x14ac:dyDescent="0.35">
      <c r="A6392" s="22">
        <v>43181</v>
      </c>
      <c r="B6392" s="21">
        <v>-2.3352000000000001E-2</v>
      </c>
      <c r="C6392" s="21">
        <v>-2.3473000000000001E-2</v>
      </c>
      <c r="D6392" s="21">
        <v>-1.0211E-2</v>
      </c>
      <c r="E6392" s="21">
        <v>-1.4536E-2</v>
      </c>
      <c r="F6392" s="21">
        <v>-1.5335E-2</v>
      </c>
      <c r="G6392" s="21">
        <v>-1.7765E-2</v>
      </c>
      <c r="H6392" s="21">
        <v>-2.6158000000000001E-2</v>
      </c>
      <c r="I6392" s="21">
        <v>-1.1972E-2</v>
      </c>
      <c r="J6392" s="21">
        <v>-2.2575000000000001E-2</v>
      </c>
      <c r="K6392" s="21">
        <v>-2.9087999999999999E-2</v>
      </c>
      <c r="L6392" s="21" cm="1">
        <f t="array" ref="L6392">MMULT(B6392:K6392,$D$28:$D$37)</f>
        <v>-2.0750445317999997E-2</v>
      </c>
    </row>
    <row r="6393" spans="1:12" x14ac:dyDescent="0.35">
      <c r="A6393" s="22">
        <v>43182</v>
      </c>
      <c r="B6393" s="21">
        <v>-3.1949999999999999E-2</v>
      </c>
      <c r="C6393" s="21">
        <v>-2.4458000000000001E-2</v>
      </c>
      <c r="D6393" s="21">
        <v>-1.3117999999999999E-2</v>
      </c>
      <c r="E6393" s="21">
        <v>-1.2674E-2</v>
      </c>
      <c r="F6393" s="21">
        <v>-1.9910000000000001E-2</v>
      </c>
      <c r="G6393" s="21">
        <v>-2.2519999999999998E-2</v>
      </c>
      <c r="H6393" s="21">
        <v>-2.1439E-2</v>
      </c>
      <c r="I6393" s="21">
        <v>-2.5273E-2</v>
      </c>
      <c r="J6393" s="21">
        <v>-2.5427999999999999E-2</v>
      </c>
      <c r="K6393" s="21">
        <v>3.2599999999999999E-3</v>
      </c>
      <c r="L6393" s="21" cm="1">
        <f t="array" ref="L6393">MMULT(B6393:K6393,$D$28:$D$37)</f>
        <v>-2.4807923969000001E-2</v>
      </c>
    </row>
    <row r="6394" spans="1:12" x14ac:dyDescent="0.35">
      <c r="A6394" s="22">
        <v>43185</v>
      </c>
      <c r="B6394" s="21">
        <v>4.0319000000000001E-2</v>
      </c>
      <c r="C6394" s="21">
        <v>8.7550000000000006E-3</v>
      </c>
      <c r="D6394" s="21">
        <v>1.9550999999999999E-2</v>
      </c>
      <c r="E6394" s="21">
        <v>2.2377000000000001E-2</v>
      </c>
      <c r="F6394" s="21">
        <v>2.6658999999999999E-2</v>
      </c>
      <c r="G6394" s="21">
        <v>6.6014000000000003E-2</v>
      </c>
      <c r="H6394" s="21">
        <v>3.2737000000000002E-2</v>
      </c>
      <c r="I6394" s="21">
        <v>2.6460999999999998E-2</v>
      </c>
      <c r="J6394" s="21">
        <v>3.8577E-2</v>
      </c>
      <c r="K6394" s="21">
        <v>1.9650000000000001E-2</v>
      </c>
      <c r="L6394" s="21" cm="1">
        <f t="array" ref="L6394">MMULT(B6394:K6394,$D$28:$D$37)</f>
        <v>3.3729934043000002E-2</v>
      </c>
    </row>
    <row r="6395" spans="1:12" x14ac:dyDescent="0.35">
      <c r="A6395" s="22">
        <v>43186</v>
      </c>
      <c r="B6395" s="21">
        <v>-3.7798999999999999E-2</v>
      </c>
      <c r="C6395" s="21">
        <v>-8.2187999999999997E-2</v>
      </c>
      <c r="D6395" s="21">
        <v>-3.3540000000000002E-3</v>
      </c>
      <c r="E6395" s="21">
        <v>-2.6315999999999999E-2</v>
      </c>
      <c r="F6395" s="21">
        <v>-9.6380000000000007E-3</v>
      </c>
      <c r="G6395" s="21">
        <v>-3.7401999999999998E-2</v>
      </c>
      <c r="H6395" s="21">
        <v>-1.9264E-2</v>
      </c>
      <c r="I6395" s="21">
        <v>-5.8820000000000001E-3</v>
      </c>
      <c r="J6395" s="21">
        <v>-2.3970999999999999E-2</v>
      </c>
      <c r="K6395" s="21">
        <v>4.0969999999999999E-3</v>
      </c>
      <c r="L6395" s="21" cm="1">
        <f t="array" ref="L6395">MMULT(B6395:K6395,$D$28:$D$37)</f>
        <v>-2.7874193169E-2</v>
      </c>
    </row>
    <row r="6396" spans="1:12" x14ac:dyDescent="0.35">
      <c r="A6396" s="22">
        <v>43187</v>
      </c>
      <c r="B6396" s="21">
        <v>-4.3839999999999997E-2</v>
      </c>
      <c r="C6396" s="21">
        <v>-7.6652999999999999E-2</v>
      </c>
      <c r="D6396" s="21">
        <v>5.9059999999999998E-3</v>
      </c>
      <c r="E6396" s="21">
        <v>-1.1008E-2</v>
      </c>
      <c r="F6396" s="21">
        <v>4.5800000000000002E-4</v>
      </c>
      <c r="G6396" s="21">
        <v>-9.3099999999999997E-4</v>
      </c>
      <c r="H6396" s="21">
        <v>-2.735E-3</v>
      </c>
      <c r="I6396" s="21">
        <v>7.6579999999999999E-3</v>
      </c>
      <c r="J6396" s="21">
        <v>-1.2463999999999999E-2</v>
      </c>
      <c r="K6396" s="21">
        <v>-1.1032E-2</v>
      </c>
      <c r="L6396" s="21" cm="1">
        <f t="array" ref="L6396">MMULT(B6396:K6396,$D$28:$D$37)</f>
        <v>-2.6818580621E-2</v>
      </c>
    </row>
    <row r="6397" spans="1:12" x14ac:dyDescent="0.35">
      <c r="A6397" s="22">
        <v>43188</v>
      </c>
      <c r="B6397" s="21">
        <v>1.1122E-2</v>
      </c>
      <c r="C6397" s="21">
        <v>3.2391999999999997E-2</v>
      </c>
      <c r="D6397" s="21">
        <v>-1.2815E-2</v>
      </c>
      <c r="E6397" s="21">
        <v>1.2508E-2</v>
      </c>
      <c r="F6397" s="21">
        <v>1.9913E-2</v>
      </c>
      <c r="G6397" s="21">
        <v>2.1774999999999999E-2</v>
      </c>
      <c r="H6397" s="21">
        <v>3.241E-3</v>
      </c>
      <c r="I6397" s="21">
        <v>-1.73E-4</v>
      </c>
      <c r="J6397" s="21">
        <v>1.5533999999999999E-2</v>
      </c>
      <c r="K6397" s="21">
        <v>1.5280999999999999E-2</v>
      </c>
      <c r="L6397" s="21" cm="1">
        <f t="array" ref="L6397">MMULT(B6397:K6397,$D$28:$D$37)</f>
        <v>9.3218560110000011E-3</v>
      </c>
    </row>
    <row r="6398" spans="1:12" x14ac:dyDescent="0.35">
      <c r="A6398" s="22">
        <v>43192</v>
      </c>
      <c r="B6398" s="21">
        <v>-5.2061000000000003E-2</v>
      </c>
      <c r="C6398" s="21">
        <v>-5.1291000000000003E-2</v>
      </c>
      <c r="D6398" s="21">
        <v>8.5690000000000002E-3</v>
      </c>
      <c r="E6398" s="21">
        <v>-2.3807999999999999E-2</v>
      </c>
      <c r="F6398" s="21">
        <v>-2.9960000000000001E-2</v>
      </c>
      <c r="G6398" s="21">
        <v>-3.6011000000000001E-2</v>
      </c>
      <c r="H6398" s="21">
        <v>-2.1869E-2</v>
      </c>
      <c r="I6398" s="21">
        <v>-2.8502E-2</v>
      </c>
      <c r="J6398" s="21">
        <v>-2.8753999999999998E-2</v>
      </c>
      <c r="K6398" s="21">
        <v>-3.4918999999999999E-2</v>
      </c>
      <c r="L6398" s="21" cm="1">
        <f t="array" ref="L6398">MMULT(B6398:K6398,$D$28:$D$37)</f>
        <v>-3.9182718691000006E-2</v>
      </c>
    </row>
    <row r="6399" spans="1:12" x14ac:dyDescent="0.35">
      <c r="A6399" s="22">
        <v>43193</v>
      </c>
      <c r="B6399" s="21">
        <v>1.4621E-2</v>
      </c>
      <c r="C6399" s="21">
        <v>5.9609000000000002E-2</v>
      </c>
      <c r="D6399" s="21">
        <v>1.6992E-2</v>
      </c>
      <c r="E6399" s="21">
        <v>1.8075999999999998E-2</v>
      </c>
      <c r="F6399" s="21">
        <v>4.9740000000000001E-3</v>
      </c>
      <c r="G6399" s="21">
        <v>1.0167000000000001E-2</v>
      </c>
      <c r="H6399" s="21">
        <v>6.352E-3</v>
      </c>
      <c r="I6399" s="21">
        <v>3.1294000000000002E-2</v>
      </c>
      <c r="J6399" s="21">
        <v>3.2560000000000002E-3</v>
      </c>
      <c r="K6399" s="21">
        <v>4.0237000000000002E-2</v>
      </c>
      <c r="L6399" s="21" cm="1">
        <f t="array" ref="L6399">MMULT(B6399:K6399,$D$28:$D$37)</f>
        <v>1.6984527975E-2</v>
      </c>
    </row>
    <row r="6400" spans="1:12" x14ac:dyDescent="0.35">
      <c r="A6400" s="22">
        <v>43194</v>
      </c>
      <c r="B6400" s="21">
        <v>1.3304E-2</v>
      </c>
      <c r="C6400" s="21">
        <v>7.2553000000000006E-2</v>
      </c>
      <c r="D6400" s="21">
        <v>8.2920000000000008E-3</v>
      </c>
      <c r="E6400" s="21">
        <v>1.6639999999999999E-3</v>
      </c>
      <c r="F6400" s="21">
        <v>2.1179E-2</v>
      </c>
      <c r="G6400" s="21">
        <v>3.0544000000000002E-2</v>
      </c>
      <c r="H6400" s="21">
        <v>4.5440000000000003E-3</v>
      </c>
      <c r="I6400" s="21">
        <v>1.431E-2</v>
      </c>
      <c r="J6400" s="21">
        <v>2.4981E-2</v>
      </c>
      <c r="K6400" s="21">
        <v>2.5787000000000001E-2</v>
      </c>
      <c r="L6400" s="21" cm="1">
        <f t="array" ref="L6400">MMULT(B6400:K6400,$D$28:$D$37)</f>
        <v>1.2554416283999999E-2</v>
      </c>
    </row>
    <row r="6401" spans="1:12" x14ac:dyDescent="0.35">
      <c r="A6401" s="22">
        <v>43195</v>
      </c>
      <c r="B6401" s="21">
        <v>2.9194000000000001E-2</v>
      </c>
      <c r="C6401" s="21">
        <v>6.5448999999999993E-2</v>
      </c>
      <c r="D6401" s="21">
        <v>1.3727E-2</v>
      </c>
      <c r="E6401" s="21">
        <v>9.6959999999999998E-3</v>
      </c>
      <c r="F6401" s="21">
        <v>9.5239999999999995E-3</v>
      </c>
      <c r="G6401" s="21">
        <v>7.8359999999999992E-3</v>
      </c>
      <c r="H6401" s="21">
        <v>6.032E-3</v>
      </c>
      <c r="I6401" s="21">
        <v>5.2690000000000002E-3</v>
      </c>
      <c r="J6401" s="21">
        <v>-1.0088E-2</v>
      </c>
      <c r="K6401" s="21">
        <v>1.7100000000000001E-2</v>
      </c>
      <c r="L6401" s="21" cm="1">
        <f t="array" ref="L6401">MMULT(B6401:K6401,$D$28:$D$37)</f>
        <v>2.0948849647999999E-2</v>
      </c>
    </row>
    <row r="6402" spans="1:12" x14ac:dyDescent="0.35">
      <c r="A6402" s="22">
        <v>43196</v>
      </c>
      <c r="B6402" s="21">
        <v>-3.2044000000000003E-2</v>
      </c>
      <c r="C6402" s="21">
        <v>-2.1000000000000001E-2</v>
      </c>
      <c r="D6402" s="21">
        <v>-1.6468E-2</v>
      </c>
      <c r="E6402" s="21">
        <v>-2.7584000000000001E-2</v>
      </c>
      <c r="F6402" s="21">
        <v>-2.6126E-2</v>
      </c>
      <c r="G6402" s="21">
        <v>-5.7460000000000002E-3</v>
      </c>
      <c r="H6402" s="21">
        <v>-2.3481999999999999E-2</v>
      </c>
      <c r="I6402" s="21">
        <v>-1.3527000000000001E-2</v>
      </c>
      <c r="J6402" s="21">
        <v>-2.6107999999999999E-2</v>
      </c>
      <c r="K6402" s="21">
        <v>-2.9315000000000001E-2</v>
      </c>
      <c r="L6402" s="21" cm="1">
        <f t="array" ref="L6402">MMULT(B6402:K6402,$D$28:$D$37)</f>
        <v>-2.8037920173000004E-2</v>
      </c>
    </row>
    <row r="6403" spans="1:12" x14ac:dyDescent="0.35">
      <c r="A6403" s="22">
        <v>43199</v>
      </c>
      <c r="B6403" s="21">
        <v>6.0499999999999996E-4</v>
      </c>
      <c r="C6403" s="21">
        <v>-3.2208000000000001E-2</v>
      </c>
      <c r="D6403" s="21">
        <v>-1.2400000000000001E-4</v>
      </c>
      <c r="E6403" s="21">
        <v>7.5389999999999997E-3</v>
      </c>
      <c r="F6403" s="21">
        <v>-1.1121000000000001E-2</v>
      </c>
      <c r="G6403" s="21">
        <v>-3.3998E-2</v>
      </c>
      <c r="H6403" s="21">
        <v>-5.372E-3</v>
      </c>
      <c r="I6403" s="21">
        <v>6.1710000000000003E-3</v>
      </c>
      <c r="J6403" s="21">
        <v>-1.604E-3</v>
      </c>
      <c r="K6403" s="21">
        <v>-5.4770000000000001E-3</v>
      </c>
      <c r="L6403" s="21" cm="1">
        <f t="array" ref="L6403">MMULT(B6403:K6403,$D$28:$D$37)</f>
        <v>3.4137015899999971E-4</v>
      </c>
    </row>
    <row r="6404" spans="1:12" x14ac:dyDescent="0.35">
      <c r="A6404" s="22">
        <v>43200</v>
      </c>
      <c r="B6404" s="21">
        <v>2.1434999999999999E-2</v>
      </c>
      <c r="C6404" s="21">
        <v>5.1922999999999997E-2</v>
      </c>
      <c r="D6404" s="21">
        <v>9.5519999999999997E-3</v>
      </c>
      <c r="E6404" s="21">
        <v>1.4082000000000001E-2</v>
      </c>
      <c r="F6404" s="21">
        <v>5.6810000000000003E-3</v>
      </c>
      <c r="G6404" s="21">
        <v>2.2290000000000001E-2</v>
      </c>
      <c r="H6404" s="21">
        <v>1.8260999999999999E-2</v>
      </c>
      <c r="I6404" s="21">
        <v>1.2095E-2</v>
      </c>
      <c r="J6404" s="21">
        <v>-6.7320000000000001E-3</v>
      </c>
      <c r="K6404" s="21">
        <v>-2.679E-3</v>
      </c>
      <c r="L6404" s="21" cm="1">
        <f t="array" ref="L6404">MMULT(B6404:K6404,$D$28:$D$37)</f>
        <v>1.6989903336000003E-2</v>
      </c>
    </row>
    <row r="6405" spans="1:12" x14ac:dyDescent="0.35">
      <c r="A6405" s="22">
        <v>43201</v>
      </c>
      <c r="B6405" s="21">
        <v>-6.3850000000000001E-3</v>
      </c>
      <c r="C6405" s="21">
        <v>-1.2373E-2</v>
      </c>
      <c r="D6405" s="21">
        <v>3.5019999999999999E-3</v>
      </c>
      <c r="E6405" s="21">
        <v>1.4729999999999999E-3</v>
      </c>
      <c r="F6405" s="21">
        <v>-3.6310000000000001E-3</v>
      </c>
      <c r="G6405" s="21">
        <v>-5.6230000000000004E-3</v>
      </c>
      <c r="H6405" s="21">
        <v>6.0619999999999997E-3</v>
      </c>
      <c r="I6405" s="21">
        <v>1.6799999999999999E-4</v>
      </c>
      <c r="J6405" s="21">
        <v>1.6867E-2</v>
      </c>
      <c r="K6405" s="21">
        <v>-2.5370000000000002E-3</v>
      </c>
      <c r="L6405" s="21" cm="1">
        <f t="array" ref="L6405">MMULT(B6405:K6405,$D$28:$D$37)</f>
        <v>-2.9896527600000002E-3</v>
      </c>
    </row>
    <row r="6406" spans="1:12" x14ac:dyDescent="0.35">
      <c r="A6406" s="22">
        <v>43202</v>
      </c>
      <c r="B6406" s="21">
        <v>1.5030999999999999E-2</v>
      </c>
      <c r="C6406" s="21">
        <v>-2.2762999999999999E-2</v>
      </c>
      <c r="D6406" s="21">
        <v>-1.0529999999999999E-2</v>
      </c>
      <c r="E6406" s="21">
        <v>2.48E-3</v>
      </c>
      <c r="F6406" s="21">
        <v>2.8930000000000002E-3</v>
      </c>
      <c r="G6406" s="21">
        <v>4.5009999999999998E-3</v>
      </c>
      <c r="H6406" s="21">
        <v>1.7575E-2</v>
      </c>
      <c r="I6406" s="21">
        <v>1.6799999999999999E-4</v>
      </c>
      <c r="J6406" s="21">
        <v>7.4229999999999999E-3</v>
      </c>
      <c r="K6406" s="21">
        <v>1.4066E-2</v>
      </c>
      <c r="L6406" s="21" cm="1">
        <f t="array" ref="L6406">MMULT(B6406:K6406,$D$28:$D$37)</f>
        <v>1.0086176371999997E-2</v>
      </c>
    </row>
    <row r="6407" spans="1:12" x14ac:dyDescent="0.35">
      <c r="A6407" s="22">
        <v>43203</v>
      </c>
      <c r="B6407" s="21">
        <v>-1.2226000000000001E-2</v>
      </c>
      <c r="C6407" s="21">
        <v>2.1287E-2</v>
      </c>
      <c r="D6407" s="21">
        <v>6.8099999999999996E-4</v>
      </c>
      <c r="E6407" s="21">
        <v>2.4000000000000001E-5</v>
      </c>
      <c r="F6407" s="21">
        <v>-3.2299999999999998E-3</v>
      </c>
      <c r="G6407" s="21">
        <v>-9.306E-3</v>
      </c>
      <c r="H6407" s="21">
        <v>-1.5544000000000001E-2</v>
      </c>
      <c r="I6407" s="21">
        <v>-3.1970000000000002E-3</v>
      </c>
      <c r="J6407" s="21">
        <v>-1.4661E-2</v>
      </c>
      <c r="K6407" s="21">
        <v>-7.6730000000000001E-3</v>
      </c>
      <c r="L6407" s="21" cm="1">
        <f t="array" ref="L6407">MMULT(B6407:K6407,$D$28:$D$37)</f>
        <v>-8.6822249790000014E-3</v>
      </c>
    </row>
    <row r="6408" spans="1:12" x14ac:dyDescent="0.35">
      <c r="A6408" s="22">
        <v>43206</v>
      </c>
      <c r="B6408" s="21">
        <v>7.4850000000000003E-3</v>
      </c>
      <c r="C6408" s="21">
        <v>-3.0398999999999999E-2</v>
      </c>
      <c r="D6408" s="21">
        <v>-6.1799999999999995E-4</v>
      </c>
      <c r="E6408" s="21">
        <v>5.1440000000000001E-3</v>
      </c>
      <c r="F6408" s="21">
        <v>9.4330000000000004E-3</v>
      </c>
      <c r="G6408" s="21">
        <v>-1.9710000000000001E-3</v>
      </c>
      <c r="H6408" s="21">
        <v>7.2680000000000002E-3</v>
      </c>
      <c r="I6408" s="21">
        <v>3.2070000000000002E-3</v>
      </c>
      <c r="J6408" s="21">
        <v>1.8388999999999999E-2</v>
      </c>
      <c r="K6408" s="21">
        <v>-2.8249999999999998E-3</v>
      </c>
      <c r="L6408" s="21" cm="1">
        <f t="array" ref="L6408">MMULT(B6408:K6408,$D$28:$D$37)</f>
        <v>5.7510897150000011E-3</v>
      </c>
    </row>
    <row r="6409" spans="1:12" x14ac:dyDescent="0.35">
      <c r="A6409" s="22">
        <v>43207</v>
      </c>
      <c r="B6409" s="21">
        <v>4.3240000000000001E-2</v>
      </c>
      <c r="C6409" s="21">
        <v>-1.2087000000000001E-2</v>
      </c>
      <c r="D6409" s="21">
        <v>5.692E-3</v>
      </c>
      <c r="E6409" s="21">
        <v>3.1345999999999999E-2</v>
      </c>
      <c r="F6409" s="21">
        <v>2.7520000000000001E-3</v>
      </c>
      <c r="G6409" s="21">
        <v>1.1620000000000001E-3</v>
      </c>
      <c r="H6409" s="21">
        <v>1.0449999999999999E-2</v>
      </c>
      <c r="I6409" s="21">
        <v>6.731E-3</v>
      </c>
      <c r="J6409" s="21">
        <v>2.5024000000000001E-2</v>
      </c>
      <c r="K6409" s="21">
        <v>6.7099999999999998E-3</v>
      </c>
      <c r="L6409" s="21" cm="1">
        <f t="array" ref="L6409">MMULT(B6409:K6409,$D$28:$D$37)</f>
        <v>3.0805780834000006E-2</v>
      </c>
    </row>
    <row r="6410" spans="1:12" x14ac:dyDescent="0.35">
      <c r="A6410" s="22">
        <v>43208</v>
      </c>
      <c r="B6410" s="21">
        <v>1.5966000000000001E-2</v>
      </c>
      <c r="C6410" s="21">
        <v>1.9674000000000001E-2</v>
      </c>
      <c r="D6410" s="21">
        <v>-4.5519999999999996E-3</v>
      </c>
      <c r="E6410" s="21">
        <v>8.4589999999999995E-3</v>
      </c>
      <c r="F6410" s="21">
        <v>2.8243000000000001E-2</v>
      </c>
      <c r="G6410" s="21">
        <v>2.9020000000000001E-3</v>
      </c>
      <c r="H6410" s="21">
        <v>2.8072E-2</v>
      </c>
      <c r="I6410" s="21">
        <v>-5.5160000000000001E-3</v>
      </c>
      <c r="J6410" s="21">
        <v>1.0964E-2</v>
      </c>
      <c r="K6410" s="21">
        <v>-1.9404999999999999E-2</v>
      </c>
      <c r="L6410" s="21" cm="1">
        <f t="array" ref="L6410">MMULT(B6410:K6410,$D$28:$D$37)</f>
        <v>1.1420703234000001E-2</v>
      </c>
    </row>
    <row r="6411" spans="1:12" x14ac:dyDescent="0.35">
      <c r="A6411" s="22">
        <v>43209</v>
      </c>
      <c r="B6411" s="21">
        <v>1.9026999999999999E-2</v>
      </c>
      <c r="C6411" s="21">
        <v>2.2942000000000001E-2</v>
      </c>
      <c r="D6411" s="21">
        <v>-1.4090999999999999E-2</v>
      </c>
      <c r="E6411" s="21">
        <v>-9.9279999999999993E-3</v>
      </c>
      <c r="F6411" s="21">
        <v>-1.5402000000000001E-2</v>
      </c>
      <c r="G6411" s="21">
        <v>-1.7706E-2</v>
      </c>
      <c r="H6411" s="21">
        <v>8.6230000000000005E-3</v>
      </c>
      <c r="I6411" s="21">
        <v>-4.7060000000000001E-3</v>
      </c>
      <c r="J6411" s="21">
        <v>-4.9890000000000004E-3</v>
      </c>
      <c r="K6411" s="21">
        <v>-7.1000000000000004E-3</v>
      </c>
      <c r="L6411" s="21" cm="1">
        <f t="array" ref="L6411">MMULT(B6411:K6411,$D$28:$D$37)</f>
        <v>7.9505411710000008E-3</v>
      </c>
    </row>
    <row r="6412" spans="1:12" x14ac:dyDescent="0.35">
      <c r="A6412" s="22">
        <v>43210</v>
      </c>
      <c r="B6412" s="21">
        <v>-1.8896E-2</v>
      </c>
      <c r="C6412" s="21">
        <v>-3.2791000000000001E-2</v>
      </c>
      <c r="D6412" s="21">
        <v>-4.764E-3</v>
      </c>
      <c r="E6412" s="21">
        <v>-1.2775E-2</v>
      </c>
      <c r="F6412" s="21">
        <v>-3.9500000000000001E-4</v>
      </c>
      <c r="G6412" s="21">
        <v>-1.4844E-2</v>
      </c>
      <c r="H6412" s="21">
        <v>2.137E-3</v>
      </c>
      <c r="I6412" s="21">
        <v>-2.0601000000000001E-2</v>
      </c>
      <c r="J6412" s="21">
        <v>-1.0169999999999999E-3</v>
      </c>
      <c r="K6412" s="21">
        <v>5.4770000000000001E-3</v>
      </c>
      <c r="L6412" s="21" cm="1">
        <f t="array" ref="L6412">MMULT(B6412:K6412,$D$28:$D$37)</f>
        <v>-1.4071361409000002E-2</v>
      </c>
    </row>
    <row r="6413" spans="1:12" x14ac:dyDescent="0.35">
      <c r="A6413" s="22">
        <v>43213</v>
      </c>
      <c r="B6413" s="21">
        <v>-6.3039999999999997E-3</v>
      </c>
      <c r="C6413" s="21">
        <v>-2.367E-2</v>
      </c>
      <c r="D6413" s="21">
        <v>1.3860000000000001E-3</v>
      </c>
      <c r="E6413" s="21">
        <v>1.0889999999999999E-3</v>
      </c>
      <c r="F6413" s="21">
        <v>3.6719999999999999E-3</v>
      </c>
      <c r="G6413" s="21">
        <v>8.7299999999999999E-3</v>
      </c>
      <c r="H6413" s="21">
        <v>-1.4218E-2</v>
      </c>
      <c r="I6413" s="21">
        <v>2.7590000000000002E-3</v>
      </c>
      <c r="J6413" s="21">
        <v>1.091E-3</v>
      </c>
      <c r="K6413" s="21">
        <v>1.1953E-2</v>
      </c>
      <c r="L6413" s="21" cm="1">
        <f t="array" ref="L6413">MMULT(B6413:K6413,$D$28:$D$37)</f>
        <v>-3.3687982860000003E-3</v>
      </c>
    </row>
    <row r="6414" spans="1:12" x14ac:dyDescent="0.35">
      <c r="A6414" s="22">
        <v>43214</v>
      </c>
      <c r="B6414" s="21">
        <v>-3.8059999999999997E-2</v>
      </c>
      <c r="C6414" s="21">
        <v>3.1799999999999998E-4</v>
      </c>
      <c r="D6414" s="21">
        <v>-1.0503999999999999E-2</v>
      </c>
      <c r="E6414" s="21">
        <v>-3.1119999999999998E-2</v>
      </c>
      <c r="F6414" s="21">
        <v>-7.8799999999999999E-3</v>
      </c>
      <c r="G6414" s="21">
        <v>-1.7072E-2</v>
      </c>
      <c r="H6414" s="21">
        <v>-1.0096000000000001E-2</v>
      </c>
      <c r="I6414" s="21">
        <v>-6.0179999999999999E-3</v>
      </c>
      <c r="J6414" s="21">
        <v>-5.3039999999999997E-3</v>
      </c>
      <c r="K6414" s="21">
        <v>1.346E-3</v>
      </c>
      <c r="L6414" s="21" cm="1">
        <f t="array" ref="L6414">MMULT(B6414:K6414,$D$28:$D$37)</f>
        <v>-2.7733225456000002E-2</v>
      </c>
    </row>
    <row r="6415" spans="1:12" x14ac:dyDescent="0.35">
      <c r="A6415" s="22">
        <v>43215</v>
      </c>
      <c r="B6415" s="21">
        <v>5.5000000000000002E-5</v>
      </c>
      <c r="C6415" s="21">
        <v>-9.7719999999999994E-3</v>
      </c>
      <c r="D6415" s="21">
        <v>-8.7720000000000003E-3</v>
      </c>
      <c r="E6415" s="21">
        <v>4.9919999999999999E-3</v>
      </c>
      <c r="F6415" s="21">
        <v>6.411E-3</v>
      </c>
      <c r="G6415" s="21">
        <v>-1.7247999999999999E-2</v>
      </c>
      <c r="H6415" s="21">
        <v>-5.1000000000000004E-3</v>
      </c>
      <c r="I6415" s="21">
        <v>-1.73E-3</v>
      </c>
      <c r="J6415" s="21">
        <v>2.4840000000000001E-3</v>
      </c>
      <c r="K6415" s="21">
        <v>-4.4799999999999996E-3</v>
      </c>
      <c r="L6415" s="21" cm="1">
        <f t="array" ref="L6415">MMULT(B6415:K6415,$D$28:$D$37)</f>
        <v>-4.4719907799999997E-4</v>
      </c>
    </row>
    <row r="6416" spans="1:12" x14ac:dyDescent="0.35">
      <c r="A6416" s="22">
        <v>43216</v>
      </c>
      <c r="B6416" s="21">
        <v>3.9578000000000002E-2</v>
      </c>
      <c r="C6416" s="21">
        <v>1.7065E-2</v>
      </c>
      <c r="D6416" s="21">
        <v>1.8981999999999999E-2</v>
      </c>
      <c r="E6416" s="21">
        <v>1.6455999999999998E-2</v>
      </c>
      <c r="F6416" s="21">
        <v>4.6959000000000001E-2</v>
      </c>
      <c r="G6416" s="21">
        <v>2.2091E-2</v>
      </c>
      <c r="H6416" s="21">
        <v>-5.5895E-2</v>
      </c>
      <c r="I6416" s="21">
        <v>2.8937999999999998E-2</v>
      </c>
      <c r="J6416" s="21">
        <v>3.7889999999999998E-3</v>
      </c>
      <c r="K6416" s="21">
        <v>2.0698999999999999E-2</v>
      </c>
      <c r="L6416" s="21" cm="1">
        <f t="array" ref="L6416">MMULT(B6416:K6416,$D$28:$D$37)</f>
        <v>2.7371207798000001E-2</v>
      </c>
    </row>
    <row r="6417" spans="1:12" x14ac:dyDescent="0.35">
      <c r="A6417" s="22">
        <v>43217</v>
      </c>
      <c r="B6417" s="21">
        <v>3.6008999999999999E-2</v>
      </c>
      <c r="C6417" s="21">
        <v>3.0124999999999999E-2</v>
      </c>
      <c r="D6417" s="21">
        <v>-3.7759999999999998E-3</v>
      </c>
      <c r="E6417" s="21">
        <v>1.4168E-2</v>
      </c>
      <c r="F6417" s="21">
        <v>3.9839999999999997E-3</v>
      </c>
      <c r="G6417" s="21">
        <v>8.6459999999999992E-3</v>
      </c>
      <c r="H6417" s="21">
        <v>-1.1634E-2</v>
      </c>
      <c r="I6417" s="21">
        <v>-1.7177999999999999E-2</v>
      </c>
      <c r="J6417" s="21">
        <v>-2.4680000000000001E-3</v>
      </c>
      <c r="K6417" s="21">
        <v>2.2190000000000001E-2</v>
      </c>
      <c r="L6417" s="21" cm="1">
        <f t="array" ref="L6417">MMULT(B6417:K6417,$D$28:$D$37)</f>
        <v>2.1648541716999998E-2</v>
      </c>
    </row>
    <row r="6418" spans="1:12" x14ac:dyDescent="0.35">
      <c r="A6418" s="22">
        <v>43220</v>
      </c>
      <c r="B6418" s="21">
        <v>-4.1269999999999996E-3</v>
      </c>
      <c r="C6418" s="21">
        <v>-6.1200000000000002E-4</v>
      </c>
      <c r="D6418" s="21">
        <v>5.7737999999999998E-2</v>
      </c>
      <c r="E6418" s="21">
        <v>1.694E-2</v>
      </c>
      <c r="F6418" s="21">
        <v>-8.9029999999999995E-3</v>
      </c>
      <c r="G6418" s="21">
        <v>-1.8689999999999998E-2</v>
      </c>
      <c r="H6418" s="21">
        <v>-9.1549999999999999E-3</v>
      </c>
      <c r="I6418" s="21">
        <v>-1.3537E-2</v>
      </c>
      <c r="J6418" s="21">
        <v>-5.385E-3</v>
      </c>
      <c r="K6418" s="21">
        <v>-1.6820000000000002E-2</v>
      </c>
      <c r="L6418" s="21" cm="1">
        <f t="array" ref="L6418">MMULT(B6418:K6418,$D$28:$D$37)</f>
        <v>5.5379855000000061E-4</v>
      </c>
    </row>
    <row r="6419" spans="1:12" x14ac:dyDescent="0.35">
      <c r="A6419" s="22">
        <v>43221</v>
      </c>
      <c r="B6419" s="21">
        <v>1.0299000000000001E-2</v>
      </c>
      <c r="C6419" s="21">
        <v>2.0483000000000001E-2</v>
      </c>
      <c r="D6419" s="21">
        <v>-2.3889000000000001E-2</v>
      </c>
      <c r="E6419" s="21">
        <v>6.38E-4</v>
      </c>
      <c r="F6419" s="21">
        <v>-9.2000000000000003E-4</v>
      </c>
      <c r="G6419" s="21">
        <v>6.43E-3</v>
      </c>
      <c r="H6419" s="21">
        <v>-1.32E-3</v>
      </c>
      <c r="I6419" s="21">
        <v>9.7269999999999995E-3</v>
      </c>
      <c r="J6419" s="21">
        <v>6.731E-3</v>
      </c>
      <c r="K6419" s="21">
        <v>-4.2399999999999998E-3</v>
      </c>
      <c r="L6419" s="21" cm="1">
        <f t="array" ref="L6419">MMULT(B6419:K6419,$D$28:$D$37)</f>
        <v>5.0911855510000015E-3</v>
      </c>
    </row>
    <row r="6420" spans="1:12" x14ac:dyDescent="0.35">
      <c r="A6420" s="22">
        <v>43222</v>
      </c>
      <c r="B6420" s="21">
        <v>-7.9509999999999997E-3</v>
      </c>
      <c r="C6420" s="21">
        <v>4.1009999999999996E-3</v>
      </c>
      <c r="D6420" s="21">
        <v>-1.6886999999999999E-2</v>
      </c>
      <c r="E6420" s="21">
        <v>-1.3568E-2</v>
      </c>
      <c r="F6420" s="21">
        <v>6.9329999999999999E-3</v>
      </c>
      <c r="G6420" s="21">
        <v>1.2054E-2</v>
      </c>
      <c r="H6420" s="21">
        <v>-1.7181999999999999E-2</v>
      </c>
      <c r="I6420" s="21">
        <v>-2.46E-2</v>
      </c>
      <c r="J6420" s="21">
        <v>-2.5000000000000001E-2</v>
      </c>
      <c r="K6420" s="21">
        <v>2.349E-3</v>
      </c>
      <c r="L6420" s="21" cm="1">
        <f t="array" ref="L6420">MMULT(B6420:K6420,$D$28:$D$37)</f>
        <v>-9.9643295110000002E-3</v>
      </c>
    </row>
    <row r="6421" spans="1:12" x14ac:dyDescent="0.35">
      <c r="A6421" s="22">
        <v>43223</v>
      </c>
      <c r="B6421" s="21">
        <v>1.529E-3</v>
      </c>
      <c r="C6421" s="21">
        <v>-5.5454000000000003E-2</v>
      </c>
      <c r="D6421" s="21">
        <v>-3.7339999999999999E-3</v>
      </c>
      <c r="E6421" s="21">
        <v>1.1119999999999999E-3</v>
      </c>
      <c r="F6421" s="21">
        <v>-1.4631E-2</v>
      </c>
      <c r="G6421" s="21">
        <v>-1.3459E-2</v>
      </c>
      <c r="H6421" s="21">
        <v>1.2371999999999999E-2</v>
      </c>
      <c r="I6421" s="21">
        <v>-1.0052999999999999E-2</v>
      </c>
      <c r="J6421" s="21">
        <v>3.578E-3</v>
      </c>
      <c r="K6421" s="21">
        <v>-1.9924000000000001E-2</v>
      </c>
      <c r="L6421" s="21" cm="1">
        <f t="array" ref="L6421">MMULT(B6421:K6421,$D$28:$D$37)</f>
        <v>-1.0579841890000002E-3</v>
      </c>
    </row>
    <row r="6422" spans="1:12" x14ac:dyDescent="0.35">
      <c r="A6422" s="22">
        <v>43224</v>
      </c>
      <c r="B6422" s="21">
        <v>5.6420000000000003E-3</v>
      </c>
      <c r="C6422" s="21">
        <v>3.3890000000000003E-2</v>
      </c>
      <c r="D6422" s="21">
        <v>3.0922000000000002E-2</v>
      </c>
      <c r="E6422" s="21">
        <v>1.0919E-2</v>
      </c>
      <c r="F6422" s="21">
        <v>1.0044000000000001E-2</v>
      </c>
      <c r="G6422" s="21">
        <v>1.6902E-2</v>
      </c>
      <c r="H6422" s="21">
        <v>9.5639999999999996E-3</v>
      </c>
      <c r="I6422" s="21">
        <v>2.7614E-2</v>
      </c>
      <c r="J6422" s="21">
        <v>8.9870000000000002E-3</v>
      </c>
      <c r="K6422" s="21">
        <v>1.7937000000000002E-2</v>
      </c>
      <c r="L6422" s="21" cm="1">
        <f t="array" ref="L6422">MMULT(B6422:K6422,$D$28:$D$37)</f>
        <v>1.0726543807000001E-2</v>
      </c>
    </row>
    <row r="6423" spans="1:12" x14ac:dyDescent="0.35">
      <c r="A6423" s="22">
        <v>43227</v>
      </c>
      <c r="B6423" s="21">
        <v>1.2137999999999999E-2</v>
      </c>
      <c r="C6423" s="21">
        <v>2.9515E-2</v>
      </c>
      <c r="D6423" s="21">
        <v>-1.8200000000000001E-4</v>
      </c>
      <c r="E6423" s="21">
        <v>8.848E-3</v>
      </c>
      <c r="F6423" s="21">
        <v>-7.9450000000000007E-3</v>
      </c>
      <c r="G6423" s="21">
        <v>-4.5110000000000003E-3</v>
      </c>
      <c r="H6423" s="21">
        <v>-5.2630000000000003E-3</v>
      </c>
      <c r="I6423" s="21">
        <v>-3.9880000000000002E-3</v>
      </c>
      <c r="J6423" s="21">
        <v>5.8149999999999999E-3</v>
      </c>
      <c r="K6423" s="21">
        <v>1.8208999999999999E-2</v>
      </c>
      <c r="L6423" s="21" cm="1">
        <f t="array" ref="L6423">MMULT(B6423:K6423,$D$28:$D$37)</f>
        <v>8.3417517280000002E-3</v>
      </c>
    </row>
    <row r="6424" spans="1:12" x14ac:dyDescent="0.35">
      <c r="A6424" s="22">
        <v>43228</v>
      </c>
      <c r="B6424" s="21">
        <v>-4.8430000000000001E-3</v>
      </c>
      <c r="C6424" s="21">
        <v>-2.6419999999999998E-3</v>
      </c>
      <c r="D6424" s="21">
        <v>-1.3940000000000001E-3</v>
      </c>
      <c r="E6424" s="21">
        <v>-1.5198E-2</v>
      </c>
      <c r="F6424" s="21">
        <v>8.0630000000000007E-3</v>
      </c>
      <c r="G6424" s="21">
        <v>4.7699999999999999E-3</v>
      </c>
      <c r="H6424" s="21">
        <v>7.9369999999999996E-3</v>
      </c>
      <c r="I6424" s="21">
        <v>3.8289999999999999E-3</v>
      </c>
      <c r="J6424" s="21">
        <v>1.9539999999999998E-2</v>
      </c>
      <c r="K6424" s="21">
        <v>-1.2690999999999999E-2</v>
      </c>
      <c r="L6424" s="21" cm="1">
        <f t="array" ref="L6424">MMULT(B6424:K6424,$D$28:$D$37)</f>
        <v>-4.1811447710000003E-3</v>
      </c>
    </row>
    <row r="6425" spans="1:12" x14ac:dyDescent="0.35">
      <c r="A6425" s="22">
        <v>43229</v>
      </c>
      <c r="B6425" s="21">
        <v>9.8029999999999992E-3</v>
      </c>
      <c r="C6425" s="21">
        <v>1.6160999999999998E-2</v>
      </c>
      <c r="D6425" s="21">
        <v>-3.2169999999999998E-3</v>
      </c>
      <c r="E6425" s="21">
        <v>1.0173E-2</v>
      </c>
      <c r="F6425" s="21">
        <v>7.1339999999999997E-3</v>
      </c>
      <c r="G6425" s="21">
        <v>2.0179999999999998E-3</v>
      </c>
      <c r="H6425" s="21">
        <v>3.4120000000000001E-3</v>
      </c>
      <c r="I6425" s="21">
        <v>-1.0924E-2</v>
      </c>
      <c r="J6425" s="21">
        <v>-1.0121E-2</v>
      </c>
      <c r="K6425" s="21">
        <v>-7.45E-3</v>
      </c>
      <c r="L6425" s="21" cm="1">
        <f t="array" ref="L6425">MMULT(B6425:K6425,$D$28:$D$37)</f>
        <v>5.9723284899999996E-3</v>
      </c>
    </row>
    <row r="6426" spans="1:12" x14ac:dyDescent="0.35">
      <c r="A6426" s="22">
        <v>43230</v>
      </c>
      <c r="B6426" s="21">
        <v>6.7199999999999996E-4</v>
      </c>
      <c r="C6426" s="21">
        <v>-5.9639999999999997E-3</v>
      </c>
      <c r="D6426" s="21">
        <v>5.0540000000000003E-3</v>
      </c>
      <c r="E6426" s="21">
        <v>-4.7431000000000001E-2</v>
      </c>
      <c r="F6426" s="21">
        <v>4.2929999999999999E-3</v>
      </c>
      <c r="G6426" s="21">
        <v>7.7000000000000002E-3</v>
      </c>
      <c r="H6426" s="21">
        <v>7.0629999999999998E-3</v>
      </c>
      <c r="I6426" s="21">
        <v>1.0694E-2</v>
      </c>
      <c r="J6426" s="21">
        <v>4.8589999999999996E-3</v>
      </c>
      <c r="K6426" s="21">
        <v>-4.4200000000000001E-4</v>
      </c>
      <c r="L6426" s="21" cm="1">
        <f t="array" ref="L6426">MMULT(B6426:K6426,$D$28:$D$37)</f>
        <v>-4.1026735690000002E-3</v>
      </c>
    </row>
    <row r="6427" spans="1:12" x14ac:dyDescent="0.35">
      <c r="A6427" s="22">
        <v>43231</v>
      </c>
      <c r="B6427" s="21">
        <v>-3.8340000000000002E-3</v>
      </c>
      <c r="C6427" s="21">
        <v>-1.2983E-2</v>
      </c>
      <c r="D6427" s="21">
        <v>1.939E-3</v>
      </c>
      <c r="E6427" s="21">
        <v>-3.8609999999999998E-3</v>
      </c>
      <c r="F6427" s="21">
        <v>1.6830999999999999E-2</v>
      </c>
      <c r="G6427" s="21">
        <v>2.7976999999999998E-2</v>
      </c>
      <c r="H6427" s="21">
        <v>-6.234E-3</v>
      </c>
      <c r="I6427" s="21">
        <v>-6.5919999999999998E-3</v>
      </c>
      <c r="J6427" s="21">
        <v>9.0209999999999995E-3</v>
      </c>
      <c r="K6427" s="21">
        <v>7.509E-3</v>
      </c>
      <c r="L6427" s="21" cm="1">
        <f t="array" ref="L6427">MMULT(B6427:K6427,$D$28:$D$37)</f>
        <v>-2.2521972619999999E-3</v>
      </c>
    </row>
    <row r="6428" spans="1:12" x14ac:dyDescent="0.35">
      <c r="A6428" s="22">
        <v>43234</v>
      </c>
      <c r="B6428" s="21">
        <v>-8.5499999999999997E-4</v>
      </c>
      <c r="C6428" s="21">
        <v>-3.0193000000000001E-2</v>
      </c>
      <c r="D6428" s="21">
        <v>-4.0509999999999999E-3</v>
      </c>
      <c r="E6428" s="21">
        <v>1.4E-5</v>
      </c>
      <c r="F6428" s="21">
        <v>4.0460000000000001E-3</v>
      </c>
      <c r="G6428" s="21">
        <v>-9.9489999999999995E-3</v>
      </c>
      <c r="H6428" s="21">
        <v>3.398E-3</v>
      </c>
      <c r="I6428" s="21">
        <v>-2.4450000000000001E-3</v>
      </c>
      <c r="J6428" s="21">
        <v>-3.3609999999999998E-3</v>
      </c>
      <c r="K6428" s="21">
        <v>5.9919999999999999E-3</v>
      </c>
      <c r="L6428" s="21" cm="1">
        <f t="array" ref="L6428">MMULT(B6428:K6428,$D$28:$D$37)</f>
        <v>-5.6216549100000009E-4</v>
      </c>
    </row>
    <row r="6429" spans="1:12" x14ac:dyDescent="0.35">
      <c r="A6429" s="22">
        <v>43235</v>
      </c>
      <c r="B6429" s="21">
        <v>-1.5872000000000001E-2</v>
      </c>
      <c r="C6429" s="21">
        <v>-2.6681E-2</v>
      </c>
      <c r="D6429" s="21">
        <v>-1.0078E-2</v>
      </c>
      <c r="E6429" s="21">
        <v>-2.0609999999999999E-3</v>
      </c>
      <c r="F6429" s="21">
        <v>-1.6223999999999999E-2</v>
      </c>
      <c r="G6429" s="21">
        <v>-1.0279999999999999E-2</v>
      </c>
      <c r="H6429" s="21">
        <v>-8.0750000000000006E-3</v>
      </c>
      <c r="I6429" s="21">
        <v>-8.5769999999999996E-3</v>
      </c>
      <c r="J6429" s="21">
        <v>-3.516E-3</v>
      </c>
      <c r="K6429" s="21">
        <v>9.587E-3</v>
      </c>
      <c r="L6429" s="21" cm="1">
        <f t="array" ref="L6429">MMULT(B6429:K6429,$D$28:$D$37)</f>
        <v>-1.1324627010000001E-2</v>
      </c>
    </row>
    <row r="6430" spans="1:12" x14ac:dyDescent="0.35">
      <c r="A6430" s="22">
        <v>43236</v>
      </c>
      <c r="B6430" s="21">
        <v>7.0809999999999996E-3</v>
      </c>
      <c r="C6430" s="21">
        <v>8.0929999999999995E-3</v>
      </c>
      <c r="D6430" s="21">
        <v>-1.165E-3</v>
      </c>
      <c r="E6430" s="21">
        <v>3.3080000000000002E-3</v>
      </c>
      <c r="F6430" s="21">
        <v>-8.5120000000000005E-3</v>
      </c>
      <c r="G6430" s="21">
        <v>-2.101E-3</v>
      </c>
      <c r="H6430" s="21">
        <v>7.0899999999999999E-3</v>
      </c>
      <c r="I6430" s="21">
        <v>9.0039999999999999E-3</v>
      </c>
      <c r="J6430" s="21">
        <v>1.1377999999999999E-2</v>
      </c>
      <c r="K6430" s="21">
        <v>2.6474999999999999E-2</v>
      </c>
      <c r="L6430" s="21" cm="1">
        <f t="array" ref="L6430">MMULT(B6430:K6430,$D$28:$D$37)</f>
        <v>6.699624890999999E-3</v>
      </c>
    </row>
    <row r="6431" spans="1:12" x14ac:dyDescent="0.35">
      <c r="A6431" s="22">
        <v>43237</v>
      </c>
      <c r="B6431" s="21">
        <v>-3.4780000000000002E-3</v>
      </c>
      <c r="C6431" s="21">
        <v>-6.7720000000000002E-3</v>
      </c>
      <c r="D6431" s="21">
        <v>-9.5779999999999997E-3</v>
      </c>
      <c r="E6431" s="21">
        <v>6.999E-3</v>
      </c>
      <c r="F6431" s="21">
        <v>-5.6340000000000001E-3</v>
      </c>
      <c r="G6431" s="21">
        <v>-4.6799999999999999E-4</v>
      </c>
      <c r="H6431" s="21">
        <v>1.304E-3</v>
      </c>
      <c r="I6431" s="21">
        <v>8.7500000000000002E-4</v>
      </c>
      <c r="J6431" s="21">
        <v>-1.5309E-2</v>
      </c>
      <c r="K6431" s="21">
        <v>-5.607E-3</v>
      </c>
      <c r="L6431" s="21" cm="1">
        <f t="array" ref="L6431">MMULT(B6431:K6431,$D$28:$D$37)</f>
        <v>-2.2295877440000004E-3</v>
      </c>
    </row>
    <row r="6432" spans="1:12" x14ac:dyDescent="0.35">
      <c r="A6432" s="22">
        <v>43238</v>
      </c>
      <c r="B6432" s="21">
        <v>-4.6719999999999999E-3</v>
      </c>
      <c r="C6432" s="21">
        <v>-2.7132E-2</v>
      </c>
      <c r="D6432" s="21">
        <v>-2.0460000000000001E-3</v>
      </c>
      <c r="E6432" s="21">
        <v>-1.0899000000000001E-2</v>
      </c>
      <c r="F6432" s="21">
        <v>1.1277000000000001E-2</v>
      </c>
      <c r="G6432" s="21">
        <v>1.0179000000000001E-2</v>
      </c>
      <c r="H6432" s="21">
        <v>-2.0830000000000002E-3</v>
      </c>
      <c r="I6432" s="21">
        <v>-6.9899999999999997E-4</v>
      </c>
      <c r="J6432" s="21">
        <v>1.663E-3</v>
      </c>
      <c r="K6432" s="21">
        <v>5.3569999999999998E-3</v>
      </c>
      <c r="L6432" s="21" cm="1">
        <f t="array" ref="L6432">MMULT(B6432:K6432,$D$28:$D$37)</f>
        <v>-3.8153762380000004E-3</v>
      </c>
    </row>
    <row r="6433" spans="1:12" x14ac:dyDescent="0.35">
      <c r="A6433" s="22">
        <v>43241</v>
      </c>
      <c r="B6433" s="21">
        <v>7.0439999999999999E-3</v>
      </c>
      <c r="C6433" s="21">
        <v>2.7708E-2</v>
      </c>
      <c r="D6433" s="21">
        <v>3.1059999999999998E-3</v>
      </c>
      <c r="E6433" s="21">
        <v>2.526E-3</v>
      </c>
      <c r="F6433" s="21">
        <v>1.2645E-2</v>
      </c>
      <c r="G6433" s="21">
        <v>1.2161E-2</v>
      </c>
      <c r="H6433" s="21">
        <v>-7.8299999999999995E-4</v>
      </c>
      <c r="I6433" s="21">
        <v>3.1489999999999999E-3</v>
      </c>
      <c r="J6433" s="21">
        <v>2.0209999999999998E-3</v>
      </c>
      <c r="K6433" s="21">
        <v>8.4099999999999995E-4</v>
      </c>
      <c r="L6433" s="21" cm="1">
        <f t="array" ref="L6433">MMULT(B6433:K6433,$D$28:$D$37)</f>
        <v>5.4343262579999987E-3</v>
      </c>
    </row>
    <row r="6434" spans="1:12" x14ac:dyDescent="0.35">
      <c r="A6434" s="22">
        <v>43242</v>
      </c>
      <c r="B6434" s="21">
        <v>-2.5609999999999999E-3</v>
      </c>
      <c r="C6434" s="21">
        <v>-3.3322999999999998E-2</v>
      </c>
      <c r="D6434" s="21">
        <v>-1.2571000000000001E-2</v>
      </c>
      <c r="E6434" s="21">
        <v>2.7179999999999999E-3</v>
      </c>
      <c r="F6434" s="21">
        <v>-1.5384999999999999E-2</v>
      </c>
      <c r="G6434" s="21">
        <v>-1.8766000000000001E-2</v>
      </c>
      <c r="H6434" s="21">
        <v>-1.3580999999999999E-2</v>
      </c>
      <c r="I6434" s="21">
        <v>-6.6270000000000001E-3</v>
      </c>
      <c r="J6434" s="21">
        <v>-7.3489999999999996E-3</v>
      </c>
      <c r="K6434" s="21">
        <v>-9.810000000000001E-4</v>
      </c>
      <c r="L6434" s="21" cm="1">
        <f t="array" ref="L6434">MMULT(B6434:K6434,$D$28:$D$37)</f>
        <v>-4.1380021829999997E-3</v>
      </c>
    </row>
    <row r="6435" spans="1:12" x14ac:dyDescent="0.35">
      <c r="A6435" s="22">
        <v>43243</v>
      </c>
      <c r="B6435" s="21">
        <v>1.2938E-2</v>
      </c>
      <c r="C6435" s="21">
        <v>1.4763E-2</v>
      </c>
      <c r="D6435" s="21">
        <v>1.3609E-2</v>
      </c>
      <c r="E6435" s="21">
        <v>3.8800000000000002E-3</v>
      </c>
      <c r="F6435" s="21">
        <v>-1.07E-3</v>
      </c>
      <c r="G6435" s="21">
        <v>0.104257</v>
      </c>
      <c r="H6435" s="21">
        <v>7.149E-3</v>
      </c>
      <c r="I6435" s="21">
        <v>9.3050000000000008E-3</v>
      </c>
      <c r="J6435" s="21">
        <v>-1.379E-3</v>
      </c>
      <c r="K6435" s="21">
        <v>4.2099999999999999E-4</v>
      </c>
      <c r="L6435" s="21" cm="1">
        <f t="array" ref="L6435">MMULT(B6435:K6435,$D$28:$D$37)</f>
        <v>1.0526193875000001E-2</v>
      </c>
    </row>
    <row r="6436" spans="1:12" x14ac:dyDescent="0.35">
      <c r="A6436" s="22">
        <v>43244</v>
      </c>
      <c r="B6436" s="21">
        <v>7.5500000000000003E-4</v>
      </c>
      <c r="C6436" s="21">
        <v>-4.372E-3</v>
      </c>
      <c r="D6436" s="21">
        <v>4.764E-3</v>
      </c>
      <c r="E6436" s="21">
        <v>1.4530000000000001E-3</v>
      </c>
      <c r="F6436" s="21">
        <v>2.5709999999999999E-3</v>
      </c>
      <c r="G6436" s="21">
        <v>1.9009000000000002E-2</v>
      </c>
      <c r="H6436" s="21">
        <v>-6.5719999999999997E-3</v>
      </c>
      <c r="I6436" s="21">
        <v>3.3050000000000002E-3</v>
      </c>
      <c r="J6436" s="21">
        <v>2.0349999999999999E-3</v>
      </c>
      <c r="K6436" s="21">
        <v>1.1775000000000001E-2</v>
      </c>
      <c r="L6436" s="21" cm="1">
        <f t="array" ref="L6436">MMULT(B6436:K6436,$D$28:$D$37)</f>
        <v>1.5541309280000003E-3</v>
      </c>
    </row>
    <row r="6437" spans="1:12" x14ac:dyDescent="0.35">
      <c r="A6437" s="22">
        <v>43245</v>
      </c>
      <c r="B6437" s="21">
        <v>4.4169999999999999E-3</v>
      </c>
      <c r="C6437" s="21">
        <v>3.5990000000000002E-3</v>
      </c>
      <c r="D6437" s="21">
        <v>5.0499999999999998E-3</v>
      </c>
      <c r="E6437" s="21">
        <v>1.0697999999999999E-2</v>
      </c>
      <c r="F6437" s="21">
        <v>-1.603E-3</v>
      </c>
      <c r="G6437" s="21">
        <v>2.0730000000000002E-3</v>
      </c>
      <c r="H6437" s="21">
        <v>3.9690000000000003E-3</v>
      </c>
      <c r="I6437" s="21">
        <v>4.1609999999999998E-3</v>
      </c>
      <c r="J6437" s="21">
        <v>7.2499999999999995E-4</v>
      </c>
      <c r="K6437" s="21">
        <v>9.7000000000000005E-4</v>
      </c>
      <c r="L6437" s="21" cm="1">
        <f t="array" ref="L6437">MMULT(B6437:K6437,$D$28:$D$37)</f>
        <v>4.7872477790000005E-3</v>
      </c>
    </row>
    <row r="6438" spans="1:12" x14ac:dyDescent="0.35">
      <c r="A6438" s="22">
        <v>43249</v>
      </c>
      <c r="B6438" s="21">
        <v>1.689E-3</v>
      </c>
      <c r="C6438" s="21">
        <v>1.7607999999999999E-2</v>
      </c>
      <c r="D6438" s="21">
        <v>-1.5869000000000001E-2</v>
      </c>
      <c r="E6438" s="21">
        <v>-1.6389000000000001E-2</v>
      </c>
      <c r="F6438" s="21">
        <v>-9.9010000000000001E-3</v>
      </c>
      <c r="G6438" s="21">
        <v>-9.4120000000000002E-3</v>
      </c>
      <c r="H6438" s="21">
        <v>-1.0807000000000001E-2</v>
      </c>
      <c r="I6438" s="21">
        <v>-1.1913E-2</v>
      </c>
      <c r="J6438" s="21">
        <v>-2.4788000000000001E-2</v>
      </c>
      <c r="K6438" s="21">
        <v>-1.8408000000000001E-2</v>
      </c>
      <c r="L6438" s="21" cm="1">
        <f t="array" ref="L6438">MMULT(B6438:K6438,$D$28:$D$37)</f>
        <v>-5.1675217890000012E-3</v>
      </c>
    </row>
    <row r="6439" spans="1:12" x14ac:dyDescent="0.35">
      <c r="A6439" s="22">
        <v>43250</v>
      </c>
      <c r="B6439" s="21">
        <v>7.4530000000000004E-3</v>
      </c>
      <c r="C6439" s="21">
        <v>2.8052000000000001E-2</v>
      </c>
      <c r="D6439" s="21">
        <v>7.4710000000000002E-3</v>
      </c>
      <c r="E6439" s="21">
        <v>1.0583E-2</v>
      </c>
      <c r="F6439" s="21">
        <v>1.1297E-2</v>
      </c>
      <c r="G6439" s="21">
        <v>1.7122999999999999E-2</v>
      </c>
      <c r="H6439" s="21">
        <v>8.5269999999999999E-3</v>
      </c>
      <c r="I6439" s="21">
        <v>4.3680000000000004E-3</v>
      </c>
      <c r="J6439" s="21">
        <v>1.2782999999999999E-2</v>
      </c>
      <c r="K6439" s="21">
        <v>1.8471999999999999E-2</v>
      </c>
      <c r="L6439" s="21" cm="1">
        <f t="array" ref="L6439">MMULT(B6439:K6439,$D$28:$D$37)</f>
        <v>8.6559691730000009E-3</v>
      </c>
    </row>
    <row r="6440" spans="1:12" x14ac:dyDescent="0.35">
      <c r="A6440" s="22">
        <v>43251</v>
      </c>
      <c r="B6440" s="21">
        <v>2.911E-3</v>
      </c>
      <c r="C6440" s="21">
        <v>-2.3961E-2</v>
      </c>
      <c r="D6440" s="21">
        <v>-1.1185E-2</v>
      </c>
      <c r="E6440" s="21">
        <v>5.2050000000000004E-3</v>
      </c>
      <c r="F6440" s="21">
        <v>-2.8860000000000001E-3</v>
      </c>
      <c r="G6440" s="21">
        <v>-2.4738E-2</v>
      </c>
      <c r="H6440" s="21">
        <v>-3.4350000000000001E-3</v>
      </c>
      <c r="I6440" s="21">
        <v>-1.4092E-2</v>
      </c>
      <c r="J6440" s="21">
        <v>-6.6779999999999999E-3</v>
      </c>
      <c r="K6440" s="21">
        <v>-5.953E-3</v>
      </c>
      <c r="L6440" s="21" cm="1">
        <f t="array" ref="L6440">MMULT(B6440:K6440,$D$28:$D$37)</f>
        <v>-3.4961763899999992E-4</v>
      </c>
    </row>
    <row r="6441" spans="1:12" x14ac:dyDescent="0.35">
      <c r="A6441" s="22">
        <v>43252</v>
      </c>
      <c r="B6441" s="21">
        <v>7.3150000000000003E-3</v>
      </c>
      <c r="C6441" s="21">
        <v>2.4901E-2</v>
      </c>
      <c r="D6441" s="21">
        <v>-5.3119999999999999E-3</v>
      </c>
      <c r="E6441" s="21">
        <v>9.4929999999999997E-3</v>
      </c>
      <c r="F6441" s="21">
        <v>4.2880000000000001E-3</v>
      </c>
      <c r="G6441" s="21">
        <v>8.6309999999999998E-3</v>
      </c>
      <c r="H6441" s="21">
        <v>1.6437E-2</v>
      </c>
      <c r="I6441" s="21">
        <v>4.235E-3</v>
      </c>
      <c r="J6441" s="21">
        <v>2.2015E-2</v>
      </c>
      <c r="K6441" s="21">
        <v>1.337E-2</v>
      </c>
      <c r="L6441" s="21" cm="1">
        <f t="array" ref="L6441">MMULT(B6441:K6441,$D$28:$D$37)</f>
        <v>7.6745724650000005E-3</v>
      </c>
    </row>
    <row r="6442" spans="1:12" x14ac:dyDescent="0.35">
      <c r="A6442" s="22">
        <v>43255</v>
      </c>
      <c r="B6442" s="21">
        <v>1.4456E-2</v>
      </c>
      <c r="C6442" s="21">
        <v>1.686E-2</v>
      </c>
      <c r="D6442" s="21">
        <v>6.6600000000000001E-3</v>
      </c>
      <c r="E6442" s="21">
        <v>-1.475E-3</v>
      </c>
      <c r="F6442" s="21">
        <v>2.1403999999999999E-2</v>
      </c>
      <c r="G6442" s="21">
        <v>1.8366E-2</v>
      </c>
      <c r="H6442" s="21">
        <v>1.9040000000000001E-2</v>
      </c>
      <c r="I6442" s="21">
        <v>2.8110000000000001E-3</v>
      </c>
      <c r="J6442" s="21">
        <v>2.5300000000000001E-3</v>
      </c>
      <c r="K6442" s="21">
        <v>1.4706E-2</v>
      </c>
      <c r="L6442" s="21" cm="1">
        <f t="array" ref="L6442">MMULT(B6442:K6442,$D$28:$D$37)</f>
        <v>1.1486355736999999E-2</v>
      </c>
    </row>
    <row r="6443" spans="1:12" x14ac:dyDescent="0.35">
      <c r="A6443" s="22">
        <v>43256</v>
      </c>
      <c r="B6443" s="21">
        <v>1.8664E-2</v>
      </c>
      <c r="C6443" s="21">
        <v>-1.8905000000000002E-2</v>
      </c>
      <c r="D6443" s="21">
        <v>-4.6189999999999998E-3</v>
      </c>
      <c r="E6443" s="21">
        <v>7.1459999999999996E-3</v>
      </c>
      <c r="F6443" s="21">
        <v>3.0309999999999998E-3</v>
      </c>
      <c r="G6443" s="21">
        <v>-9.2199999999999997E-4</v>
      </c>
      <c r="H6443" s="21">
        <v>2.4826999999999998E-2</v>
      </c>
      <c r="I6443" s="21">
        <v>-2.4355999999999999E-2</v>
      </c>
      <c r="J6443" s="21">
        <v>-3.3890000000000001E-3</v>
      </c>
      <c r="K6443" s="21">
        <v>2.98E-3</v>
      </c>
      <c r="L6443" s="21" cm="1">
        <f t="array" ref="L6443">MMULT(B6443:K6443,$D$28:$D$37)</f>
        <v>1.1119519650000001E-2</v>
      </c>
    </row>
    <row r="6444" spans="1:12" x14ac:dyDescent="0.35">
      <c r="A6444" s="22">
        <v>43257</v>
      </c>
      <c r="B6444" s="21">
        <v>-3.5399999999999999E-4</v>
      </c>
      <c r="C6444" s="21">
        <v>9.7448000000000007E-2</v>
      </c>
      <c r="D6444" s="21">
        <v>1.8183999999999999E-2</v>
      </c>
      <c r="E6444" s="21">
        <v>5.9740000000000001E-3</v>
      </c>
      <c r="F6444" s="21">
        <v>8.5959999999999995E-3</v>
      </c>
      <c r="G6444" s="21">
        <v>1.0154E-2</v>
      </c>
      <c r="H6444" s="21">
        <v>-2.248E-3</v>
      </c>
      <c r="I6444" s="21">
        <v>2.6759999999999999E-2</v>
      </c>
      <c r="J6444" s="21">
        <v>2.4237000000000002E-2</v>
      </c>
      <c r="K6444" s="21">
        <v>9.4529999999999996E-3</v>
      </c>
      <c r="L6444" s="21" cm="1">
        <f t="array" ref="L6444">MMULT(B6444:K6444,$D$28:$D$37)</f>
        <v>5.1951523750000004E-3</v>
      </c>
    </row>
    <row r="6445" spans="1:12" x14ac:dyDescent="0.35">
      <c r="A6445" s="22">
        <v>43258</v>
      </c>
      <c r="B6445" s="21">
        <v>-3.8040000000000001E-3</v>
      </c>
      <c r="C6445" s="21">
        <v>-1.0673E-2</v>
      </c>
      <c r="D6445" s="21">
        <v>4.3725E-2</v>
      </c>
      <c r="E6445" s="21">
        <v>-1.0122000000000001E-2</v>
      </c>
      <c r="F6445" s="21">
        <v>1.3327E-2</v>
      </c>
      <c r="G6445" s="21">
        <v>7.92E-3</v>
      </c>
      <c r="H6445" s="21">
        <v>1.2515999999999999E-2</v>
      </c>
      <c r="I6445" s="21">
        <v>-5.2499999999999997E-4</v>
      </c>
      <c r="J6445" s="21">
        <v>-1.5046E-2</v>
      </c>
      <c r="K6445" s="21">
        <v>1.34E-4</v>
      </c>
      <c r="L6445" s="21" cm="1">
        <f t="array" ref="L6445">MMULT(B6445:K6445,$D$28:$D$37)</f>
        <v>1.517257959999996E-4</v>
      </c>
    </row>
    <row r="6446" spans="1:12" x14ac:dyDescent="0.35">
      <c r="A6446" s="22">
        <v>43259</v>
      </c>
      <c r="B6446" s="21">
        <v>-3.143E-3</v>
      </c>
      <c r="C6446" s="21">
        <v>4.9670000000000001E-3</v>
      </c>
      <c r="D6446" s="21">
        <v>-3.3630000000000001E-3</v>
      </c>
      <c r="E6446" s="21">
        <v>2.1389999999999998E-3</v>
      </c>
      <c r="F6446" s="21">
        <v>1.1011E-2</v>
      </c>
      <c r="G6446" s="21">
        <v>9.5700000000000004E-3</v>
      </c>
      <c r="H6446" s="21">
        <v>-3.9560000000000003E-3</v>
      </c>
      <c r="I6446" s="21">
        <v>-9.4500000000000001E-3</v>
      </c>
      <c r="J6446" s="21">
        <v>-7.6020000000000003E-3</v>
      </c>
      <c r="K6446" s="21">
        <v>1.8730000000000001E-3</v>
      </c>
      <c r="L6446" s="21" cm="1">
        <f t="array" ref="L6446">MMULT(B6446:K6446,$D$28:$D$37)</f>
        <v>-2.1699737910000003E-3</v>
      </c>
    </row>
    <row r="6447" spans="1:12" x14ac:dyDescent="0.35">
      <c r="A6447" s="22">
        <v>43262</v>
      </c>
      <c r="B6447" s="21">
        <v>3.0460000000000001E-3</v>
      </c>
      <c r="C6447" s="21">
        <v>4.5456999999999997E-2</v>
      </c>
      <c r="D6447" s="21">
        <v>-1.4326999999999999E-2</v>
      </c>
      <c r="E6447" s="21">
        <v>-5.7340000000000004E-3</v>
      </c>
      <c r="F6447" s="21">
        <v>6.6049999999999998E-3</v>
      </c>
      <c r="G6447" s="21">
        <v>2.794E-3</v>
      </c>
      <c r="H6447" s="21">
        <v>4.9639999999999997E-3</v>
      </c>
      <c r="I6447" s="21">
        <v>-2.1199999999999999E-3</v>
      </c>
      <c r="J6447" s="21">
        <v>5.4920000000000004E-3</v>
      </c>
      <c r="K6447" s="21">
        <v>-4.1390000000000003E-3</v>
      </c>
      <c r="L6447" s="21" cm="1">
        <f t="array" ref="L6447">MMULT(B6447:K6447,$D$28:$D$37)</f>
        <v>6.3624350700000002E-4</v>
      </c>
    </row>
    <row r="6448" spans="1:12" x14ac:dyDescent="0.35">
      <c r="A6448" s="22">
        <v>43263</v>
      </c>
      <c r="B6448" s="21">
        <v>5.7010000000000003E-3</v>
      </c>
      <c r="C6448" s="21">
        <v>3.2128999999999998E-2</v>
      </c>
      <c r="D6448" s="21">
        <v>1.4419999999999999E-3</v>
      </c>
      <c r="E6448" s="21">
        <v>3.6289999999999998E-3</v>
      </c>
      <c r="F6448" s="21">
        <v>8.3649999999999992E-3</v>
      </c>
      <c r="G6448" s="21">
        <v>0</v>
      </c>
      <c r="H6448" s="21">
        <v>-9.8799999999999995E-4</v>
      </c>
      <c r="I6448" s="21">
        <v>0</v>
      </c>
      <c r="J6448" s="21">
        <v>5.1749999999999999E-3</v>
      </c>
      <c r="K6448" s="21">
        <v>-4.0220000000000004E-3</v>
      </c>
      <c r="L6448" s="21" cm="1">
        <f t="array" ref="L6448">MMULT(B6448:K6448,$D$28:$D$37)</f>
        <v>4.0800576160000008E-3</v>
      </c>
    </row>
    <row r="6449" spans="1:12" x14ac:dyDescent="0.35">
      <c r="A6449" s="22">
        <v>43264</v>
      </c>
      <c r="B6449" s="21">
        <v>3.5969999999999999E-3</v>
      </c>
      <c r="C6449" s="21">
        <v>5.8640000000000003E-3</v>
      </c>
      <c r="D6449" s="21">
        <v>-8.9999999999999998E-4</v>
      </c>
      <c r="E6449" s="21">
        <v>-1.2026E-2</v>
      </c>
      <c r="F6449" s="21">
        <v>-4.9670000000000001E-3</v>
      </c>
      <c r="G6449" s="21">
        <v>-1.0348E-2</v>
      </c>
      <c r="H6449" s="21">
        <v>-2.7688999999999998E-2</v>
      </c>
      <c r="I6449" s="21">
        <v>-4.7800000000000004E-3</v>
      </c>
      <c r="J6449" s="21">
        <v>-1.0796999999999999E-2</v>
      </c>
      <c r="K6449" s="21">
        <v>-2.4229999999999998E-3</v>
      </c>
      <c r="L6449" s="21" cm="1">
        <f t="array" ref="L6449">MMULT(B6449:K6449,$D$28:$D$37)</f>
        <v>-2.0334855509999998E-3</v>
      </c>
    </row>
    <row r="6450" spans="1:12" x14ac:dyDescent="0.35">
      <c r="A6450" s="22">
        <v>43265</v>
      </c>
      <c r="B6450" s="21">
        <v>1.1145E-2</v>
      </c>
      <c r="C6450" s="21">
        <v>3.7531000000000002E-2</v>
      </c>
      <c r="D6450" s="21">
        <v>2.8210000000000002E-3</v>
      </c>
      <c r="E6450" s="21">
        <v>7.9279999999999993E-3</v>
      </c>
      <c r="F6450" s="21">
        <v>-3.1949999999999999E-3</v>
      </c>
      <c r="G6450" s="21">
        <v>-3.016E-3</v>
      </c>
      <c r="H6450" s="21">
        <v>-8.3909999999999992E-3</v>
      </c>
      <c r="I6450" s="21">
        <v>1.4409999999999999E-2</v>
      </c>
      <c r="J6450" s="21">
        <v>2.8909999999999999E-3</v>
      </c>
      <c r="K6450" s="21">
        <v>7.9609999999999993E-3</v>
      </c>
      <c r="L6450" s="21" cm="1">
        <f t="array" ref="L6450">MMULT(B6450:K6450,$D$28:$D$37)</f>
        <v>8.6051298139999989E-3</v>
      </c>
    </row>
    <row r="6451" spans="1:12" x14ac:dyDescent="0.35">
      <c r="A6451" s="22">
        <v>43266</v>
      </c>
      <c r="B6451" s="21">
        <v>-4.5770000000000003E-3</v>
      </c>
      <c r="C6451" s="21">
        <v>1.258E-3</v>
      </c>
      <c r="D6451" s="21">
        <v>-3.532E-3</v>
      </c>
      <c r="E6451" s="21">
        <v>8.6619999999999996E-3</v>
      </c>
      <c r="F6451" s="21">
        <v>4.3569999999999998E-3</v>
      </c>
      <c r="G6451" s="21">
        <v>2.02E-4</v>
      </c>
      <c r="H6451" s="21">
        <v>-2.8210000000000002E-3</v>
      </c>
      <c r="I6451" s="21">
        <v>1.578E-3</v>
      </c>
      <c r="J6451" s="21">
        <v>5.7700000000000004E-4</v>
      </c>
      <c r="K6451" s="21">
        <v>1.5261E-2</v>
      </c>
      <c r="L6451" s="21" cm="1">
        <f t="array" ref="L6451">MMULT(B6451:K6451,$D$28:$D$37)</f>
        <v>-8.1705905699999985E-4</v>
      </c>
    </row>
    <row r="6452" spans="1:12" x14ac:dyDescent="0.35">
      <c r="A6452" s="22">
        <v>43269</v>
      </c>
      <c r="B6452" s="21">
        <v>4.5570000000000003E-3</v>
      </c>
      <c r="C6452" s="21">
        <v>3.5346000000000002E-2</v>
      </c>
      <c r="D6452" s="21">
        <v>-1.0809999999999999E-3</v>
      </c>
      <c r="E6452" s="21">
        <v>1.7600000000000001E-3</v>
      </c>
      <c r="F6452" s="21">
        <v>7.4799999999999997E-4</v>
      </c>
      <c r="G6452" s="21">
        <v>-5.9490000000000003E-3</v>
      </c>
      <c r="H6452" s="21">
        <v>-7.7099999999999998E-4</v>
      </c>
      <c r="I6452" s="21">
        <v>1.926E-3</v>
      </c>
      <c r="J6452" s="21">
        <v>-1.152E-3</v>
      </c>
      <c r="K6452" s="21">
        <v>-3.0330000000000001E-3</v>
      </c>
      <c r="L6452" s="21" cm="1">
        <f t="array" ref="L6452">MMULT(B6452:K6452,$D$28:$D$37)</f>
        <v>2.8807698280000002E-3</v>
      </c>
    </row>
    <row r="6453" spans="1:12" x14ac:dyDescent="0.35">
      <c r="A6453" s="22">
        <v>43270</v>
      </c>
      <c r="B6453" s="21">
        <v>6.3749999999999996E-3</v>
      </c>
      <c r="C6453" s="21">
        <v>-4.9294999999999999E-2</v>
      </c>
      <c r="D6453" s="21">
        <v>-7.8779999999999996E-3</v>
      </c>
      <c r="E6453" s="21">
        <v>-2.7780000000000001E-3</v>
      </c>
      <c r="F6453" s="21">
        <v>-7.3749999999999996E-3</v>
      </c>
      <c r="G6453" s="21">
        <v>-4.3610000000000003E-3</v>
      </c>
      <c r="H6453" s="21">
        <v>8.2349999999999993E-3</v>
      </c>
      <c r="I6453" s="21">
        <v>3.6700000000000001E-3</v>
      </c>
      <c r="J6453" s="21">
        <v>-1.5072E-2</v>
      </c>
      <c r="K6453" s="21">
        <v>-1.7854999999999999E-2</v>
      </c>
      <c r="L6453" s="21" cm="1">
        <f t="array" ref="L6453">MMULT(B6453:K6453,$D$28:$D$37)</f>
        <v>1.8520525769999997E-3</v>
      </c>
    </row>
    <row r="6454" spans="1:12" x14ac:dyDescent="0.35">
      <c r="A6454" s="22">
        <v>43271</v>
      </c>
      <c r="B6454" s="21">
        <v>8.8199999999999997E-3</v>
      </c>
      <c r="C6454" s="21">
        <v>2.7428999999999999E-2</v>
      </c>
      <c r="D6454" s="21">
        <v>-1.4609E-2</v>
      </c>
      <c r="E6454" s="21">
        <v>3.0430000000000001E-3</v>
      </c>
      <c r="F6454" s="21">
        <v>-6.5300000000000004E-4</v>
      </c>
      <c r="G6454" s="21">
        <v>2.8519999999999999E-3</v>
      </c>
      <c r="H6454" s="21">
        <v>2.042E-3</v>
      </c>
      <c r="I6454" s="21">
        <v>-9.0718999999999994E-2</v>
      </c>
      <c r="J6454" s="21">
        <v>-4.3200000000000001E-3</v>
      </c>
      <c r="K6454" s="21">
        <v>6.1939999999999999E-3</v>
      </c>
      <c r="L6454" s="21" cm="1">
        <f t="array" ref="L6454">MMULT(B6454:K6454,$D$28:$D$37)</f>
        <v>-1.3239809360000004E-3</v>
      </c>
    </row>
    <row r="6455" spans="1:12" x14ac:dyDescent="0.35">
      <c r="A6455" s="22">
        <v>43272</v>
      </c>
      <c r="B6455" s="21">
        <v>-1.1348E-2</v>
      </c>
      <c r="C6455" s="21">
        <v>-4.0611000000000001E-2</v>
      </c>
      <c r="D6455" s="21">
        <v>-1.2488000000000001E-2</v>
      </c>
      <c r="E6455" s="21">
        <v>-1.0848999999999999E-2</v>
      </c>
      <c r="F6455" s="21">
        <v>6.1780000000000003E-3</v>
      </c>
      <c r="G6455" s="21">
        <v>6.2979999999999998E-3</v>
      </c>
      <c r="H6455" s="21">
        <v>-3.1838999999999999E-2</v>
      </c>
      <c r="I6455" s="21">
        <v>-3.0640000000000001E-2</v>
      </c>
      <c r="J6455" s="21">
        <v>-1.6618999999999998E-2</v>
      </c>
      <c r="K6455" s="21">
        <v>-1.0439E-2</v>
      </c>
      <c r="L6455" s="21" cm="1">
        <f t="array" ref="L6455">MMULT(B6455:K6455,$D$28:$D$37)</f>
        <v>-1.3463282845999998E-2</v>
      </c>
    </row>
    <row r="6456" spans="1:12" x14ac:dyDescent="0.35">
      <c r="A6456" s="22">
        <v>43273</v>
      </c>
      <c r="B6456" s="21">
        <v>-8.4089999999999998E-3</v>
      </c>
      <c r="C6456" s="21">
        <v>-3.9940999999999997E-2</v>
      </c>
      <c r="D6456" s="21">
        <v>2.5041999999999998E-2</v>
      </c>
      <c r="E6456" s="21">
        <v>-9.2530000000000008E-3</v>
      </c>
      <c r="F6456" s="21">
        <v>-1.4478E-2</v>
      </c>
      <c r="G6456" s="21">
        <v>-8.4799999999999997E-3</v>
      </c>
      <c r="H6456" s="21">
        <v>2.1050000000000001E-3</v>
      </c>
      <c r="I6456" s="21">
        <v>1.2248E-2</v>
      </c>
      <c r="J6456" s="21">
        <v>-8.3750000000000005E-3</v>
      </c>
      <c r="K6456" s="21">
        <v>-6.8970000000000004E-3</v>
      </c>
      <c r="L6456" s="21" cm="1">
        <f t="array" ref="L6456">MMULT(B6456:K6456,$D$28:$D$37)</f>
        <v>-4.6964496620000001E-3</v>
      </c>
    </row>
    <row r="6457" spans="1:12" x14ac:dyDescent="0.35">
      <c r="A6457" s="22">
        <v>43276</v>
      </c>
      <c r="B6457" s="21">
        <v>-3.0612E-2</v>
      </c>
      <c r="C6457" s="21">
        <v>-1.8580000000000001E-3</v>
      </c>
      <c r="D6457" s="21">
        <v>-2.8805999999999998E-2</v>
      </c>
      <c r="E6457" s="21">
        <v>-2.4885000000000001E-2</v>
      </c>
      <c r="F6457" s="21">
        <v>-5.2180000000000004E-3</v>
      </c>
      <c r="G6457" s="21">
        <v>-1.3948E-2</v>
      </c>
      <c r="H6457" s="21">
        <v>-2.5728999999999998E-2</v>
      </c>
      <c r="I6457" s="21">
        <v>-1.1318999999999999E-2</v>
      </c>
      <c r="J6457" s="21">
        <v>-2.6468999999999999E-2</v>
      </c>
      <c r="K6457" s="21">
        <v>-1.4708000000000001E-2</v>
      </c>
      <c r="L6457" s="21" cm="1">
        <f t="array" ref="L6457">MMULT(B6457:K6457,$D$28:$D$37)</f>
        <v>-2.6123275575999999E-2</v>
      </c>
    </row>
    <row r="6458" spans="1:12" x14ac:dyDescent="0.35">
      <c r="A6458" s="22">
        <v>43277</v>
      </c>
      <c r="B6458" s="21">
        <v>1.6799000000000001E-2</v>
      </c>
      <c r="C6458" s="21">
        <v>2.6995999999999999E-2</v>
      </c>
      <c r="D6458" s="21">
        <v>6.8830000000000002E-3</v>
      </c>
      <c r="E6458" s="21">
        <v>-4.9449999999999997E-3</v>
      </c>
      <c r="F6458" s="21">
        <v>-1.02E-4</v>
      </c>
      <c r="G6458" s="21">
        <v>2.8909999999999999E-3</v>
      </c>
      <c r="H6458" s="21">
        <v>-1.078E-3</v>
      </c>
      <c r="I6458" s="21">
        <v>-5.5269999999999998E-3</v>
      </c>
      <c r="J6458" s="21">
        <v>2.5560000000000001E-3</v>
      </c>
      <c r="K6458" s="21">
        <v>2.9030000000000002E-3</v>
      </c>
      <c r="L6458" s="21" cm="1">
        <f t="array" ref="L6458">MMULT(B6458:K6458,$D$28:$D$37)</f>
        <v>9.2438928610000057E-3</v>
      </c>
    </row>
    <row r="6459" spans="1:12" x14ac:dyDescent="0.35">
      <c r="A6459" s="22">
        <v>43278</v>
      </c>
      <c r="B6459" s="21">
        <v>-1.8082999999999998E-2</v>
      </c>
      <c r="C6459" s="21">
        <v>7.3099999999999997E-3</v>
      </c>
      <c r="D6459" s="21">
        <v>-2.1689E-2</v>
      </c>
      <c r="E6459" s="21">
        <v>-1.9054999999999999E-2</v>
      </c>
      <c r="F6459" s="21">
        <v>-6.8240000000000002E-3</v>
      </c>
      <c r="G6459" s="21">
        <v>-8.4419999999999999E-3</v>
      </c>
      <c r="H6459" s="21">
        <v>-2.0771999999999999E-2</v>
      </c>
      <c r="I6459" s="21">
        <v>-1.0718999999999999E-2</v>
      </c>
      <c r="J6459" s="21">
        <v>-1.9238000000000002E-2</v>
      </c>
      <c r="K6459" s="21">
        <v>-1.6676E-2</v>
      </c>
      <c r="L6459" s="21" cm="1">
        <f t="array" ref="L6459">MMULT(B6459:K6459,$D$28:$D$37)</f>
        <v>-1.7427826488999997E-2</v>
      </c>
    </row>
    <row r="6460" spans="1:12" x14ac:dyDescent="0.35">
      <c r="A6460" s="22">
        <v>43279</v>
      </c>
      <c r="B6460" s="21">
        <v>2.4655E-2</v>
      </c>
      <c r="C6460" s="21">
        <v>1.5762000000000002E-2</v>
      </c>
      <c r="D6460" s="21">
        <v>-6.9880000000000003E-3</v>
      </c>
      <c r="E6460" s="21">
        <v>8.9879999999999995E-3</v>
      </c>
      <c r="F6460" s="21">
        <v>9.7400000000000004E-4</v>
      </c>
      <c r="G6460" s="21">
        <v>-3.2190000000000001E-3</v>
      </c>
      <c r="H6460" s="21">
        <v>-4.4079999999999996E-3</v>
      </c>
      <c r="I6460" s="21">
        <v>-2.6082999999999999E-2</v>
      </c>
      <c r="J6460" s="21">
        <v>-1.3235E-2</v>
      </c>
      <c r="K6460" s="21">
        <v>4.9049999999999996E-3</v>
      </c>
      <c r="L6460" s="21" cm="1">
        <f t="array" ref="L6460">MMULT(B6460:K6460,$D$28:$D$37)</f>
        <v>1.2843972299999999E-2</v>
      </c>
    </row>
    <row r="6461" spans="1:12" x14ac:dyDescent="0.35">
      <c r="A6461" s="22">
        <v>43280</v>
      </c>
      <c r="B6461" s="21">
        <v>-9.7000000000000005E-4</v>
      </c>
      <c r="C6461" s="21">
        <v>-1.9946999999999999E-2</v>
      </c>
      <c r="D6461" s="21">
        <v>2.3670000000000002E-3</v>
      </c>
      <c r="E6461" s="21">
        <v>3.7629999999999999E-3</v>
      </c>
      <c r="F6461" s="21">
        <v>-5.6300000000000002E-4</v>
      </c>
      <c r="G6461" s="21">
        <v>-4.4790000000000003E-3</v>
      </c>
      <c r="H6461" s="21">
        <v>3.32E-3</v>
      </c>
      <c r="I6461" s="21">
        <v>6.3860000000000002E-3</v>
      </c>
      <c r="J6461" s="21">
        <v>1.0697999999999999E-2</v>
      </c>
      <c r="K6461" s="21">
        <v>0.11129699999999999</v>
      </c>
      <c r="L6461" s="21" cm="1">
        <f t="array" ref="L6461">MMULT(B6461:K6461,$D$28:$D$37)</f>
        <v>6.3581159430000003E-3</v>
      </c>
    </row>
    <row r="6462" spans="1:12" x14ac:dyDescent="0.35">
      <c r="A6462" s="22">
        <v>43283</v>
      </c>
      <c r="B6462" s="21">
        <v>8.2240000000000004E-3</v>
      </c>
      <c r="C6462" s="21">
        <v>-2.2977000000000001E-2</v>
      </c>
      <c r="D6462" s="21">
        <v>1.1490000000000001E-3</v>
      </c>
      <c r="E6462" s="21">
        <v>1.0286E-2</v>
      </c>
      <c r="F6462" s="21">
        <v>-5.5360000000000001E-3</v>
      </c>
      <c r="G6462" s="21">
        <v>-7.3239999999999998E-3</v>
      </c>
      <c r="H6462" s="21">
        <v>1.1306999999999999E-2</v>
      </c>
      <c r="I6462" s="21">
        <v>4.2989999999999999E-3</v>
      </c>
      <c r="J6462" s="21">
        <v>-8.6899999999999998E-4</v>
      </c>
      <c r="K6462" s="21">
        <v>-1.6691999999999999E-2</v>
      </c>
      <c r="L6462" s="21" cm="1">
        <f t="array" ref="L6462">MMULT(B6462:K6462,$D$28:$D$37)</f>
        <v>5.8352425810000007E-3</v>
      </c>
    </row>
    <row r="6463" spans="1:12" x14ac:dyDescent="0.35">
      <c r="A6463" s="22">
        <v>43284</v>
      </c>
      <c r="B6463" s="21">
        <v>-1.1565000000000001E-2</v>
      </c>
      <c r="C6463" s="21">
        <v>-7.2253999999999999E-2</v>
      </c>
      <c r="D6463" s="21">
        <v>-2.4859999999999999E-3</v>
      </c>
      <c r="E6463" s="21">
        <v>6.0010000000000003E-3</v>
      </c>
      <c r="F6463" s="21">
        <v>-2.062E-3</v>
      </c>
      <c r="G6463" s="21">
        <v>2.003E-3</v>
      </c>
      <c r="H6463" s="21">
        <v>-8.1800000000000004E-4</v>
      </c>
      <c r="I6463" s="21">
        <v>-5.9109999999999996E-3</v>
      </c>
      <c r="J6463" s="21">
        <v>-1.5573999999999999E-2</v>
      </c>
      <c r="K6463" s="21">
        <v>-2.6419999999999999E-2</v>
      </c>
      <c r="L6463" s="21" cm="1">
        <f t="array" ref="L6463">MMULT(B6463:K6463,$D$28:$D$37)</f>
        <v>-8.467485839E-3</v>
      </c>
    </row>
    <row r="6464" spans="1:12" x14ac:dyDescent="0.35">
      <c r="A6464" s="22">
        <v>43286</v>
      </c>
      <c r="B6464" s="21">
        <v>3.4060000000000002E-3</v>
      </c>
      <c r="C6464" s="21">
        <v>-5.4689999999999999E-3</v>
      </c>
      <c r="D6464" s="21">
        <v>5.3680000000000004E-3</v>
      </c>
      <c r="E6464" s="21">
        <v>4.3299999999999996E-3</v>
      </c>
      <c r="F6464" s="21">
        <v>4.0800000000000003E-3</v>
      </c>
      <c r="G6464" s="21">
        <v>4.8390000000000004E-3</v>
      </c>
      <c r="H6464" s="21">
        <v>1.0644000000000001E-2</v>
      </c>
      <c r="I6464" s="21">
        <v>-3.2810000000000001E-3</v>
      </c>
      <c r="J6464" s="21">
        <v>1.5821000000000002E-2</v>
      </c>
      <c r="K6464" s="21">
        <v>3.5400000000000002E-3</v>
      </c>
      <c r="L6464" s="21" cm="1">
        <f t="array" ref="L6464">MMULT(B6464:K6464,$D$28:$D$37)</f>
        <v>3.7556378449999997E-3</v>
      </c>
    </row>
    <row r="6465" spans="1:12" x14ac:dyDescent="0.35">
      <c r="A6465" s="22">
        <v>43287</v>
      </c>
      <c r="B6465" s="21">
        <v>6.4130000000000003E-3</v>
      </c>
      <c r="C6465" s="21">
        <v>-8.4099999999999995E-4</v>
      </c>
      <c r="D6465" s="21">
        <v>1.3349E-2</v>
      </c>
      <c r="E6465" s="21">
        <v>8.5929999999999999E-3</v>
      </c>
      <c r="F6465" s="21">
        <v>3.6000000000000002E-4</v>
      </c>
      <c r="G6465" s="21">
        <v>6.4910000000000002E-3</v>
      </c>
      <c r="H6465" s="21">
        <v>9.7219999999999997E-3</v>
      </c>
      <c r="I6465" s="21">
        <v>7.6119999999999998E-3</v>
      </c>
      <c r="J6465" s="21">
        <v>9.2499999999999995E-3</v>
      </c>
      <c r="K6465" s="21">
        <v>-9.1399999999999999E-4</v>
      </c>
      <c r="L6465" s="21" cm="1">
        <f t="array" ref="L6465">MMULT(B6465:K6465,$D$28:$D$37)</f>
        <v>6.8277920109999996E-3</v>
      </c>
    </row>
    <row r="6466" spans="1:12" x14ac:dyDescent="0.35">
      <c r="A6466" s="22">
        <v>43290</v>
      </c>
      <c r="B6466" s="21">
        <v>1.6596E-2</v>
      </c>
      <c r="C6466" s="21">
        <v>3.1109999999999999E-2</v>
      </c>
      <c r="D6466" s="21">
        <v>3.2620000000000001E-3</v>
      </c>
      <c r="E6466" s="21">
        <v>-2.5300000000000001E-3</v>
      </c>
      <c r="F6466" s="21">
        <v>8.2269999999999999E-3</v>
      </c>
      <c r="G6466" s="21">
        <v>8.5290000000000001E-3</v>
      </c>
      <c r="H6466" s="21">
        <v>1.3906999999999999E-2</v>
      </c>
      <c r="I6466" s="21">
        <v>1.8783000000000001E-2</v>
      </c>
      <c r="J6466" s="21">
        <v>1.9583E-2</v>
      </c>
      <c r="K6466" s="21">
        <v>1.0460000000000001E-2</v>
      </c>
      <c r="L6466" s="21" cm="1">
        <f t="array" ref="L6466">MMULT(B6466:K6466,$D$28:$D$37)</f>
        <v>1.2774724808E-2</v>
      </c>
    </row>
    <row r="6467" spans="1:12" x14ac:dyDescent="0.35">
      <c r="A6467" s="22">
        <v>43291</v>
      </c>
      <c r="B6467" s="21">
        <v>2.3289999999999999E-3</v>
      </c>
      <c r="C6467" s="21">
        <v>1.2433E-2</v>
      </c>
      <c r="D6467" s="21">
        <v>4.2519999999999997E-3</v>
      </c>
      <c r="E6467" s="21">
        <v>-8.4600000000000005E-3</v>
      </c>
      <c r="F6467" s="21">
        <v>7.803E-3</v>
      </c>
      <c r="G6467" s="21">
        <v>2.1142999999999999E-2</v>
      </c>
      <c r="H6467" s="21">
        <v>-2.2949000000000001E-2</v>
      </c>
      <c r="I6467" s="21">
        <v>1.0421E-2</v>
      </c>
      <c r="J6467" s="21">
        <v>4.3790000000000001E-3</v>
      </c>
      <c r="K6467" s="21">
        <v>3.7529999999999998E-3</v>
      </c>
      <c r="L6467" s="21" cm="1">
        <f t="array" ref="L6467">MMULT(B6467:K6467,$D$28:$D$37)</f>
        <v>5.5708165099999974E-4</v>
      </c>
    </row>
    <row r="6468" spans="1:12" x14ac:dyDescent="0.35">
      <c r="A6468" s="22">
        <v>43292</v>
      </c>
      <c r="B6468" s="21">
        <v>6.8440000000000003E-3</v>
      </c>
      <c r="C6468" s="21">
        <v>-1.0885000000000001E-2</v>
      </c>
      <c r="D6468" s="21">
        <v>-1.2452E-2</v>
      </c>
      <c r="E6468" s="21">
        <v>-5.4209999999999996E-3</v>
      </c>
      <c r="F6468" s="21">
        <v>-3.3400000000000001E-3</v>
      </c>
      <c r="G6468" s="21">
        <v>-4.0400000000000002E-3</v>
      </c>
      <c r="H6468" s="21">
        <v>-1.6199999999999999E-3</v>
      </c>
      <c r="I6468" s="21">
        <v>-5.5529999999999998E-3</v>
      </c>
      <c r="J6468" s="21">
        <v>-6.731E-3</v>
      </c>
      <c r="K6468" s="21">
        <v>-2.7070000000000002E-3</v>
      </c>
      <c r="L6468" s="21" cm="1">
        <f t="array" ref="L6468">MMULT(B6468:K6468,$D$28:$D$37)</f>
        <v>1.5050097050000003E-3</v>
      </c>
    </row>
    <row r="6469" spans="1:12" x14ac:dyDescent="0.35">
      <c r="A6469" s="22">
        <v>43293</v>
      </c>
      <c r="B6469" s="21">
        <v>2.3715E-2</v>
      </c>
      <c r="C6469" s="21">
        <v>-7.0540000000000004E-3</v>
      </c>
      <c r="D6469" s="21">
        <v>3.1519999999999999E-3</v>
      </c>
      <c r="E6469" s="21">
        <v>2.075E-3</v>
      </c>
      <c r="F6469" s="21">
        <v>5.0769999999999999E-3</v>
      </c>
      <c r="G6469" s="21">
        <v>-3.1440000000000001E-3</v>
      </c>
      <c r="H6469" s="21">
        <v>1.5414000000000001E-2</v>
      </c>
      <c r="I6469" s="21">
        <v>2.1940000000000002E-3</v>
      </c>
      <c r="J6469" s="21">
        <v>7.0850000000000002E-3</v>
      </c>
      <c r="K6469" s="21">
        <v>1.2899999999999999E-4</v>
      </c>
      <c r="L6469" s="21" cm="1">
        <f t="array" ref="L6469">MMULT(B6469:K6469,$D$28:$D$37)</f>
        <v>1.5230880628999998E-2</v>
      </c>
    </row>
    <row r="6470" spans="1:12" x14ac:dyDescent="0.35">
      <c r="A6470" s="22">
        <v>43294</v>
      </c>
      <c r="B6470" s="21">
        <v>9.1339999999999998E-3</v>
      </c>
      <c r="C6470" s="21">
        <v>6.8199999999999997E-3</v>
      </c>
      <c r="D6470" s="21">
        <v>-3.8340000000000002E-3</v>
      </c>
      <c r="E6470" s="21">
        <v>-1.2479000000000001E-2</v>
      </c>
      <c r="F6470" s="21">
        <v>3.738E-3</v>
      </c>
      <c r="G6470" s="21">
        <v>1.3021E-2</v>
      </c>
      <c r="H6470" s="21">
        <v>1.598E-3</v>
      </c>
      <c r="I6470" s="21">
        <v>2.7264E-2</v>
      </c>
      <c r="J6470" s="21">
        <v>1.835E-3</v>
      </c>
      <c r="K6470" s="21">
        <v>1.2899999999999999E-4</v>
      </c>
      <c r="L6470" s="21" cm="1">
        <f t="array" ref="L6470">MMULT(B6470:K6470,$D$28:$D$37)</f>
        <v>5.6328457169999993E-3</v>
      </c>
    </row>
    <row r="6471" spans="1:12" x14ac:dyDescent="0.35">
      <c r="A6471" s="22">
        <v>43297</v>
      </c>
      <c r="B6471" s="21">
        <v>5.2180000000000004E-3</v>
      </c>
      <c r="C6471" s="21">
        <v>-2.7503E-2</v>
      </c>
      <c r="D6471" s="21">
        <v>1.7030000000000001E-3</v>
      </c>
      <c r="E6471" s="21">
        <v>-5.6309999999999997E-3</v>
      </c>
      <c r="F6471" s="21">
        <v>9.5600000000000004E-4</v>
      </c>
      <c r="G6471" s="21">
        <v>5.0199999999999995E-4</v>
      </c>
      <c r="H6471" s="21">
        <v>3.1909999999999998E-3</v>
      </c>
      <c r="I6471" s="21">
        <v>-1.3173000000000001E-2</v>
      </c>
      <c r="J6471" s="21">
        <v>-1.6789999999999999E-3</v>
      </c>
      <c r="K6471" s="21">
        <v>4.7819999999999998E-3</v>
      </c>
      <c r="L6471" s="21" cm="1">
        <f t="array" ref="L6471">MMULT(B6471:K6471,$D$28:$D$37)</f>
        <v>1.6873315830000005E-3</v>
      </c>
    </row>
    <row r="6472" spans="1:12" x14ac:dyDescent="0.35">
      <c r="A6472" s="22">
        <v>43298</v>
      </c>
      <c r="B6472" s="21">
        <v>1.1764E-2</v>
      </c>
      <c r="C6472" s="21">
        <v>4.0599999999999997E-2</v>
      </c>
      <c r="D6472" s="21">
        <v>6.1089999999999998E-3</v>
      </c>
      <c r="E6472" s="21">
        <v>5.208E-3</v>
      </c>
      <c r="F6472" s="21">
        <v>1.1162999999999999E-2</v>
      </c>
      <c r="G6472" s="21">
        <v>6.2230000000000002E-3</v>
      </c>
      <c r="H6472" s="21">
        <v>2.1199999999999999E-3</v>
      </c>
      <c r="I6472" s="21">
        <v>6.6750000000000004E-3</v>
      </c>
      <c r="J6472" s="21">
        <v>-2.5999999999999999E-3</v>
      </c>
      <c r="K6472" s="21">
        <v>-3.601E-3</v>
      </c>
      <c r="L6472" s="21" cm="1">
        <f t="array" ref="L6472">MMULT(B6472:K6472,$D$28:$D$37)</f>
        <v>8.7819300369999988E-3</v>
      </c>
    </row>
    <row r="6473" spans="1:12" x14ac:dyDescent="0.35">
      <c r="A6473" s="22">
        <v>43299</v>
      </c>
      <c r="B6473" s="21">
        <v>-5.4799999999999998E-4</v>
      </c>
      <c r="C6473" s="21">
        <v>3.5950000000000001E-3</v>
      </c>
      <c r="D6473" s="21">
        <v>-1.1393E-2</v>
      </c>
      <c r="E6473" s="21">
        <v>-3.2550000000000001E-3</v>
      </c>
      <c r="F6473" s="21">
        <v>-6.4599999999999998E-4</v>
      </c>
      <c r="G6473" s="21">
        <v>7.9799999999999992E-3</v>
      </c>
      <c r="H6473" s="21">
        <v>3.7030000000000001E-3</v>
      </c>
      <c r="I6473" s="21">
        <v>-2.5349999999999999E-3</v>
      </c>
      <c r="J6473" s="21">
        <v>2.0544E-2</v>
      </c>
      <c r="K6473" s="21">
        <v>-1.1358999999999999E-2</v>
      </c>
      <c r="L6473" s="21" cm="1">
        <f t="array" ref="L6473">MMULT(B6473:K6473,$D$28:$D$37)</f>
        <v>-1.6460041760000001E-3</v>
      </c>
    </row>
    <row r="6474" spans="1:12" x14ac:dyDescent="0.35">
      <c r="A6474" s="22">
        <v>43300</v>
      </c>
      <c r="B6474" s="21">
        <v>-1.6251000000000002E-2</v>
      </c>
      <c r="C6474" s="21">
        <v>-1.1178E-2</v>
      </c>
      <c r="D6474" s="21">
        <v>-3.2929999999999999E-3</v>
      </c>
      <c r="E6474" s="21">
        <v>-6.5760000000000002E-3</v>
      </c>
      <c r="F6474" s="21">
        <v>8.26E-3</v>
      </c>
      <c r="G6474" s="21">
        <v>3.3649999999999999E-3</v>
      </c>
      <c r="H6474" s="21">
        <v>-0.101186</v>
      </c>
      <c r="I6474" s="21">
        <v>3.715E-3</v>
      </c>
      <c r="J6474" s="21">
        <v>5.2599999999999999E-4</v>
      </c>
      <c r="K6474" s="21">
        <v>4.7000000000000002E-3</v>
      </c>
      <c r="L6474" s="21" cm="1">
        <f t="array" ref="L6474">MMULT(B6474:K6474,$D$28:$D$37)</f>
        <v>-1.5658757819000002E-2</v>
      </c>
    </row>
    <row r="6475" spans="1:12" x14ac:dyDescent="0.35">
      <c r="A6475" s="22">
        <v>43301</v>
      </c>
      <c r="B6475" s="21">
        <v>4.0299999999999998E-4</v>
      </c>
      <c r="C6475" s="21">
        <v>-2.0766E-2</v>
      </c>
      <c r="D6475" s="21">
        <v>3.558E-3</v>
      </c>
      <c r="E6475" s="21">
        <v>-4.6299999999999998E-4</v>
      </c>
      <c r="F6475" s="21">
        <v>-8.8800000000000001E-4</v>
      </c>
      <c r="G6475" s="21">
        <v>-7.1999999999999998E-3</v>
      </c>
      <c r="H6475" s="21">
        <v>2.6389999999999999E-3</v>
      </c>
      <c r="I6475" s="21">
        <v>-8.3759999999999998E-3</v>
      </c>
      <c r="J6475" s="21">
        <v>-1.126E-3</v>
      </c>
      <c r="K6475" s="21">
        <v>1.2999999999999999E-4</v>
      </c>
      <c r="L6475" s="21" cm="1">
        <f t="array" ref="L6475">MMULT(B6475:K6475,$D$28:$D$37)</f>
        <v>-2.5797437600000002E-4</v>
      </c>
    </row>
    <row r="6476" spans="1:12" x14ac:dyDescent="0.35">
      <c r="A6476" s="22">
        <v>43304</v>
      </c>
      <c r="B6476" s="21">
        <v>-6.4510000000000001E-3</v>
      </c>
      <c r="C6476" s="21">
        <v>-3.3101999999999999E-2</v>
      </c>
      <c r="D6476" s="21">
        <v>4.9379999999999997E-3</v>
      </c>
      <c r="E6476" s="21">
        <v>-6.8170000000000001E-3</v>
      </c>
      <c r="F6476" s="21">
        <v>-1.0870000000000001E-3</v>
      </c>
      <c r="G6476" s="21">
        <v>4.9670000000000001E-3</v>
      </c>
      <c r="H6476" s="21">
        <v>-1.1988E-2</v>
      </c>
      <c r="I6476" s="21">
        <v>5.4999999999999997E-3</v>
      </c>
      <c r="J6476" s="21">
        <v>-7.6660000000000001E-3</v>
      </c>
      <c r="K6476" s="21">
        <v>-4.8079999999999998E-3</v>
      </c>
      <c r="L6476" s="21" cm="1">
        <f t="array" ref="L6476">MMULT(B6476:K6476,$D$28:$D$37)</f>
        <v>-5.1404570599999999E-3</v>
      </c>
    </row>
    <row r="6477" spans="1:12" x14ac:dyDescent="0.35">
      <c r="A6477" s="22">
        <v>43305</v>
      </c>
      <c r="B6477" s="21">
        <v>1.5117E-2</v>
      </c>
      <c r="C6477" s="21">
        <v>-1.9029999999999998E-2</v>
      </c>
      <c r="D6477" s="21">
        <v>-5.1019999999999998E-3</v>
      </c>
      <c r="E6477" s="21">
        <v>1.5171E-2</v>
      </c>
      <c r="F6477" s="21">
        <v>-1.1869999999999999E-3</v>
      </c>
      <c r="G6477" s="21">
        <v>-1.1467E-2</v>
      </c>
      <c r="H6477" s="21">
        <v>-7.9909999999999998E-3</v>
      </c>
      <c r="I6477" s="21">
        <v>-3.9100000000000002E-4</v>
      </c>
      <c r="J6477" s="21">
        <v>-1.5224E-2</v>
      </c>
      <c r="K6477" s="21">
        <v>-1.384E-2</v>
      </c>
      <c r="L6477" s="21" cm="1">
        <f t="array" ref="L6477">MMULT(B6477:K6477,$D$28:$D$37)</f>
        <v>8.6121817610000009E-3</v>
      </c>
    </row>
    <row r="6478" spans="1:12" x14ac:dyDescent="0.35">
      <c r="A6478" s="22">
        <v>43306</v>
      </c>
      <c r="B6478" s="21">
        <v>1.8789E-2</v>
      </c>
      <c r="C6478" s="21">
        <v>3.8025999999999997E-2</v>
      </c>
      <c r="D6478" s="21">
        <v>6.0150000000000004E-3</v>
      </c>
      <c r="E6478" s="21">
        <v>1.9465E-2</v>
      </c>
      <c r="F6478" s="21">
        <v>-4.901E-3</v>
      </c>
      <c r="G6478" s="21">
        <v>-9.7999999999999997E-3</v>
      </c>
      <c r="H6478" s="21">
        <v>1.1037999999999999E-2</v>
      </c>
      <c r="I6478" s="21">
        <v>8.7939999999999997E-3</v>
      </c>
      <c r="J6478" s="21">
        <v>1.1383000000000001E-2</v>
      </c>
      <c r="K6478" s="21">
        <v>2.1580999999999999E-2</v>
      </c>
      <c r="L6478" s="21" cm="1">
        <f t="array" ref="L6478">MMULT(B6478:K6478,$D$28:$D$37)</f>
        <v>1.6128031419000002E-2</v>
      </c>
    </row>
    <row r="6479" spans="1:12" x14ac:dyDescent="0.35">
      <c r="A6479" s="22">
        <v>43307</v>
      </c>
      <c r="B6479" s="21">
        <v>-2.9839999999999998E-2</v>
      </c>
      <c r="C6479" s="21">
        <v>-6.7689999999999998E-3</v>
      </c>
      <c r="D6479" s="21">
        <v>-1.7308E-2</v>
      </c>
      <c r="E6479" s="21">
        <v>8.4430000000000009E-3</v>
      </c>
      <c r="F6479" s="21">
        <v>-7.9600000000000001E-3</v>
      </c>
      <c r="G6479" s="21">
        <v>-5.0489999999999997E-3</v>
      </c>
      <c r="H6479" s="21">
        <v>1.5934E-2</v>
      </c>
      <c r="I6479" s="21">
        <v>-3.2929999999999999E-3</v>
      </c>
      <c r="J6479" s="21">
        <v>-4.0299999999999997E-3</v>
      </c>
      <c r="K6479" s="21">
        <v>1.2829999999999999E-2</v>
      </c>
      <c r="L6479" s="21" cm="1">
        <f t="array" ref="L6479">MMULT(B6479:K6479,$D$28:$D$37)</f>
        <v>-1.5941765045999999E-2</v>
      </c>
    </row>
    <row r="6480" spans="1:12" x14ac:dyDescent="0.35">
      <c r="A6480" s="22">
        <v>43308</v>
      </c>
      <c r="B6480" s="21">
        <v>5.1269999999999996E-3</v>
      </c>
      <c r="C6480" s="21">
        <v>-3.0882E-2</v>
      </c>
      <c r="D6480" s="21">
        <v>8.5819999999999994E-3</v>
      </c>
      <c r="E6480" s="21">
        <v>9.1200000000000005E-4</v>
      </c>
      <c r="F6480" s="21">
        <v>-1.1334E-2</v>
      </c>
      <c r="G6480" s="21">
        <v>-5.2779999999999997E-3</v>
      </c>
      <c r="H6480" s="21">
        <v>-1.8008E-2</v>
      </c>
      <c r="I6480" s="21">
        <v>1.3605000000000001E-2</v>
      </c>
      <c r="J6480" s="21">
        <v>-1.8478000000000001E-2</v>
      </c>
      <c r="K6480" s="21">
        <v>-1.6122999999999998E-2</v>
      </c>
      <c r="L6480" s="21" cm="1">
        <f t="array" ref="L6480">MMULT(B6480:K6480,$D$28:$D$37)</f>
        <v>1.7768246649999999E-3</v>
      </c>
    </row>
    <row r="6481" spans="1:12" x14ac:dyDescent="0.35">
      <c r="A6481" s="22">
        <v>43311</v>
      </c>
      <c r="B6481" s="21">
        <v>-2.0937999999999998E-2</v>
      </c>
      <c r="C6481" s="21">
        <v>-2.3588000000000001E-2</v>
      </c>
      <c r="D6481" s="21">
        <v>7.3660000000000002E-3</v>
      </c>
      <c r="E6481" s="21">
        <v>-2.6440999999999999E-2</v>
      </c>
      <c r="F6481" s="21">
        <v>7.1000000000000002E-4</v>
      </c>
      <c r="G6481" s="21">
        <v>1.3061E-2</v>
      </c>
      <c r="H6481" s="21">
        <v>-4.1409999999999997E-3</v>
      </c>
      <c r="I6481" s="21">
        <v>-4.7939999999999997E-3</v>
      </c>
      <c r="J6481" s="21">
        <v>-2.0537E-2</v>
      </c>
      <c r="K6481" s="21">
        <v>-1.2095E-2</v>
      </c>
      <c r="L6481" s="21" cm="1">
        <f t="array" ref="L6481">MMULT(B6481:K6481,$D$28:$D$37)</f>
        <v>-1.6400912677000001E-2</v>
      </c>
    </row>
    <row r="6482" spans="1:12" x14ac:dyDescent="0.35">
      <c r="A6482" s="22">
        <v>43312</v>
      </c>
      <c r="B6482" s="21">
        <v>-1E-3</v>
      </c>
      <c r="C6482" s="21">
        <v>2.7466999999999998E-2</v>
      </c>
      <c r="D6482" s="21">
        <v>-6.9340000000000001E-3</v>
      </c>
      <c r="E6482" s="21">
        <v>-5.8100000000000003E-4</v>
      </c>
      <c r="F6482" s="21">
        <v>1.217E-3</v>
      </c>
      <c r="G6482" s="21">
        <v>6.0400000000000004E-4</v>
      </c>
      <c r="H6482" s="21">
        <v>-6.5339999999999999E-3</v>
      </c>
      <c r="I6482" s="21">
        <v>9.4409999999999997E-3</v>
      </c>
      <c r="J6482" s="21">
        <v>1.5328E-2</v>
      </c>
      <c r="K6482" s="21">
        <v>1.2507000000000001E-2</v>
      </c>
      <c r="L6482" s="21" cm="1">
        <f t="array" ref="L6482">MMULT(B6482:K6482,$D$28:$D$37)</f>
        <v>2.5327819400000021E-4</v>
      </c>
    </row>
    <row r="6483" spans="1:12" x14ac:dyDescent="0.35">
      <c r="A6483" s="22">
        <v>43313</v>
      </c>
      <c r="B6483" s="21">
        <v>1.11E-2</v>
      </c>
      <c r="C6483" s="21">
        <v>9.0559999999999998E-3</v>
      </c>
      <c r="D6483" s="21">
        <v>-3.9360000000000003E-3</v>
      </c>
      <c r="E6483" s="21">
        <v>-2.7550000000000001E-3</v>
      </c>
      <c r="F6483" s="21">
        <v>-6.1770000000000002E-3</v>
      </c>
      <c r="G6483" s="21">
        <v>-1.3892E-2</v>
      </c>
      <c r="H6483" s="21">
        <v>-1.0762000000000001E-2</v>
      </c>
      <c r="I6483" s="21">
        <v>-8.7799999999999996E-3</v>
      </c>
      <c r="J6483" s="21">
        <v>2.3499999999999999E-4</v>
      </c>
      <c r="K6483" s="21">
        <v>8.1910000000000004E-3</v>
      </c>
      <c r="L6483" s="21" cm="1">
        <f t="array" ref="L6483">MMULT(B6483:K6483,$D$28:$D$37)</f>
        <v>4.6299534009999989E-3</v>
      </c>
    </row>
    <row r="6484" spans="1:12" x14ac:dyDescent="0.35">
      <c r="A6484" s="22">
        <v>43314</v>
      </c>
      <c r="B6484" s="21">
        <v>2.0677000000000001E-2</v>
      </c>
      <c r="C6484" s="21">
        <v>0.16188</v>
      </c>
      <c r="D6484" s="21">
        <v>-9.6229999999999996E-3</v>
      </c>
      <c r="E6484" s="21">
        <v>4.9129999999999998E-3</v>
      </c>
      <c r="F6484" s="21">
        <v>-3.2599999999999999E-3</v>
      </c>
      <c r="G6484" s="21">
        <v>-5.3080000000000002E-3</v>
      </c>
      <c r="H6484" s="21">
        <v>3.9290000000000002E-3</v>
      </c>
      <c r="I6484" s="21">
        <v>-4.8139999999999997E-3</v>
      </c>
      <c r="J6484" s="21">
        <v>9.8539999999999999E-3</v>
      </c>
      <c r="K6484" s="21">
        <v>1.4315E-2</v>
      </c>
      <c r="L6484" s="21" cm="1">
        <f t="array" ref="L6484">MMULT(B6484:K6484,$D$28:$D$37)</f>
        <v>1.3432875355999999E-2</v>
      </c>
    </row>
    <row r="6485" spans="1:12" x14ac:dyDescent="0.35">
      <c r="A6485" s="22">
        <v>43315</v>
      </c>
      <c r="B6485" s="21">
        <v>-6.019E-3</v>
      </c>
      <c r="C6485" s="21">
        <v>-3.9189999999999997E-3</v>
      </c>
      <c r="D6485" s="21">
        <v>5.1479999999999998E-3</v>
      </c>
      <c r="E6485" s="21">
        <v>-1.653E-3</v>
      </c>
      <c r="F6485" s="21">
        <v>-1.02E-4</v>
      </c>
      <c r="G6485" s="21">
        <v>1.9499999999999999E-3</v>
      </c>
      <c r="H6485" s="21">
        <v>1.3245E-2</v>
      </c>
      <c r="I6485" s="21">
        <v>1.0642E-2</v>
      </c>
      <c r="J6485" s="21">
        <v>-7.2789999999999999E-3</v>
      </c>
      <c r="K6485" s="21">
        <v>1.1440000000000001E-3</v>
      </c>
      <c r="L6485" s="21" cm="1">
        <f t="array" ref="L6485">MMULT(B6485:K6485,$D$28:$D$37)</f>
        <v>-1.8269004780000003E-3</v>
      </c>
    </row>
    <row r="6486" spans="1:12" x14ac:dyDescent="0.35">
      <c r="A6486" s="22">
        <v>43318</v>
      </c>
      <c r="B6486" s="21">
        <v>1.3415E-2</v>
      </c>
      <c r="C6486" s="21">
        <v>-1.7749999999999998E-2</v>
      </c>
      <c r="D6486" s="21">
        <v>3.2650000000000001E-3</v>
      </c>
      <c r="E6486" s="21">
        <v>2.2731999999999999E-2</v>
      </c>
      <c r="F6486" s="21">
        <v>2.5599999999999999E-4</v>
      </c>
      <c r="G6486" s="21">
        <v>1.2290000000000001E-3</v>
      </c>
      <c r="H6486" s="21">
        <v>9.8040000000000002E-3</v>
      </c>
      <c r="I6486" s="21">
        <v>-3.0630000000000002E-3</v>
      </c>
      <c r="J6486" s="21">
        <v>8.5030000000000001E-3</v>
      </c>
      <c r="K6486" s="21">
        <v>9.7789999999999995E-3</v>
      </c>
      <c r="L6486" s="21" cm="1">
        <f t="array" ref="L6486">MMULT(B6486:K6486,$D$28:$D$37)</f>
        <v>1.167219875E-2</v>
      </c>
    </row>
    <row r="6487" spans="1:12" x14ac:dyDescent="0.35">
      <c r="A6487" s="22">
        <v>43319</v>
      </c>
      <c r="B6487" s="21">
        <v>7.9719999999999999E-3</v>
      </c>
      <c r="C6487" s="21">
        <v>0.109886</v>
      </c>
      <c r="D6487" s="21">
        <v>-4.339E-3</v>
      </c>
      <c r="E6487" s="21">
        <v>1.031E-3</v>
      </c>
      <c r="F6487" s="21">
        <v>6.9499999999999996E-3</v>
      </c>
      <c r="G6487" s="21">
        <v>1.0536999999999999E-2</v>
      </c>
      <c r="H6487" s="21">
        <v>-6.1780000000000003E-3</v>
      </c>
      <c r="I6487" s="21">
        <v>0</v>
      </c>
      <c r="J6487" s="21">
        <v>-3.7515E-2</v>
      </c>
      <c r="K6487" s="21">
        <v>1.2829E-2</v>
      </c>
      <c r="L6487" s="21" cm="1">
        <f t="array" ref="L6487">MMULT(B6487:K6487,$D$28:$D$37)</f>
        <v>5.1766988649999991E-3</v>
      </c>
    </row>
    <row r="6488" spans="1:12" x14ac:dyDescent="0.35">
      <c r="A6488" s="22">
        <v>43320</v>
      </c>
      <c r="B6488" s="21">
        <v>1.2907999999999999E-2</v>
      </c>
      <c r="C6488" s="21">
        <v>-2.4316999999999998E-2</v>
      </c>
      <c r="D6488" s="21">
        <v>1.8457000000000001E-2</v>
      </c>
      <c r="E6488" s="21">
        <v>-1.5876000000000001E-2</v>
      </c>
      <c r="F6488" s="21">
        <v>4.9230000000000003E-3</v>
      </c>
      <c r="G6488" s="21">
        <v>9.1100000000000003E-4</v>
      </c>
      <c r="H6488" s="21">
        <v>1.776E-3</v>
      </c>
      <c r="I6488" s="21">
        <v>-9.9869999999999994E-3</v>
      </c>
      <c r="J6488" s="21">
        <v>-2.2502999999999999E-2</v>
      </c>
      <c r="K6488" s="21">
        <v>-3.7300000000000001E-4</v>
      </c>
      <c r="L6488" s="21" cm="1">
        <f t="array" ref="L6488">MMULT(B6488:K6488,$D$28:$D$37)</f>
        <v>5.5144397689999985E-3</v>
      </c>
    </row>
    <row r="6489" spans="1:12" x14ac:dyDescent="0.35">
      <c r="A6489" s="22">
        <v>43321</v>
      </c>
      <c r="B6489" s="21">
        <v>6.3610000000000003E-3</v>
      </c>
      <c r="C6489" s="21">
        <v>-4.8307000000000003E-2</v>
      </c>
      <c r="D6489" s="21">
        <v>2.3909999999999999E-3</v>
      </c>
      <c r="E6489" s="21">
        <v>-5.0175999999999998E-2</v>
      </c>
      <c r="F6489" s="21">
        <v>3.0299999999999999E-4</v>
      </c>
      <c r="G6489" s="21">
        <v>1.0822E-2</v>
      </c>
      <c r="H6489" s="21">
        <v>9.1610000000000007E-3</v>
      </c>
      <c r="I6489" s="21">
        <v>7.1770000000000002E-3</v>
      </c>
      <c r="J6489" s="21">
        <v>-6.9059999999999998E-3</v>
      </c>
      <c r="K6489" s="21">
        <v>9.4409999999999997E-3</v>
      </c>
      <c r="L6489" s="21" cm="1">
        <f t="array" ref="L6489">MMULT(B6489:K6489,$D$28:$D$37)</f>
        <v>-1.5353501619999993E-3</v>
      </c>
    </row>
    <row r="6490" spans="1:12" x14ac:dyDescent="0.35">
      <c r="A6490" s="22">
        <v>43322</v>
      </c>
      <c r="B6490" s="21">
        <v>-6.437E-3</v>
      </c>
      <c r="C6490" s="21">
        <v>8.6250000000000007E-3</v>
      </c>
      <c r="D6490" s="21">
        <v>-3.8920000000000001E-3</v>
      </c>
      <c r="E6490" s="21">
        <v>-2.3028E-2</v>
      </c>
      <c r="F6490" s="21">
        <v>-8.9859999999999992E-3</v>
      </c>
      <c r="G6490" s="21">
        <v>-1.6310000000000002E-2</v>
      </c>
      <c r="H6490" s="21">
        <v>-1.7570000000000001E-3</v>
      </c>
      <c r="I6490" s="21">
        <v>-7.8969999999999995E-3</v>
      </c>
      <c r="J6490" s="21">
        <v>-5.2160000000000002E-3</v>
      </c>
      <c r="K6490" s="21">
        <v>-6.522E-3</v>
      </c>
      <c r="L6490" s="21" cm="1">
        <f t="array" ref="L6490">MMULT(B6490:K6490,$D$28:$D$37)</f>
        <v>-8.3010587880000004E-3</v>
      </c>
    </row>
    <row r="6491" spans="1:12" x14ac:dyDescent="0.35">
      <c r="A6491" s="22">
        <v>43325</v>
      </c>
      <c r="B6491" s="21">
        <v>5.2480000000000001E-3</v>
      </c>
      <c r="C6491" s="21">
        <v>2.588E-3</v>
      </c>
      <c r="D6491" s="21">
        <v>-3.4030000000000002E-3</v>
      </c>
      <c r="E6491" s="21">
        <v>-2.2870000000000001E-2</v>
      </c>
      <c r="F6491" s="21">
        <v>-1.1004E-2</v>
      </c>
      <c r="G6491" s="21">
        <v>-1.2409999999999999E-2</v>
      </c>
      <c r="H6491" s="21">
        <v>-6.1599999999999997E-3</v>
      </c>
      <c r="I6491" s="21">
        <v>5.8240000000000002E-3</v>
      </c>
      <c r="J6491" s="21">
        <v>2.4970000000000001E-3</v>
      </c>
      <c r="K6491" s="21">
        <v>-7.1840000000000003E-3</v>
      </c>
      <c r="L6491" s="21" cm="1">
        <f t="array" ref="L6491">MMULT(B6491:K6491,$D$28:$D$37)</f>
        <v>-9.1568522100000038E-4</v>
      </c>
    </row>
    <row r="6492" spans="1:12" x14ac:dyDescent="0.35">
      <c r="A6492" s="22">
        <v>43326</v>
      </c>
      <c r="B6492" s="21">
        <v>1.2367E-2</v>
      </c>
      <c r="C6492" s="21">
        <v>-2.4605999999999999E-2</v>
      </c>
      <c r="D6492" s="21">
        <v>1.5556E-2</v>
      </c>
      <c r="E6492" s="21">
        <v>-1.1169E-2</v>
      </c>
      <c r="F6492" s="21">
        <v>-5.3569999999999998E-3</v>
      </c>
      <c r="G6492" s="21">
        <v>1.3493E-2</v>
      </c>
      <c r="H6492" s="21">
        <v>1.5348000000000001E-2</v>
      </c>
      <c r="I6492" s="21">
        <v>1.5055000000000001E-2</v>
      </c>
      <c r="J6492" s="21">
        <v>9.5469999999999999E-3</v>
      </c>
      <c r="K6492" s="21">
        <v>-1.25E-4</v>
      </c>
      <c r="L6492" s="21" cm="1">
        <f t="array" ref="L6492">MMULT(B6492:K6492,$D$28:$D$37)</f>
        <v>8.3965943720000005E-3</v>
      </c>
    </row>
    <row r="6493" spans="1:12" x14ac:dyDescent="0.35">
      <c r="A6493" s="22">
        <v>43327</v>
      </c>
      <c r="B6493" s="21">
        <v>-1.9290000000000002E-2</v>
      </c>
      <c r="C6493" s="21">
        <v>-2.5745000000000001E-2</v>
      </c>
      <c r="D6493" s="21">
        <v>-4.483E-3</v>
      </c>
      <c r="E6493" s="21">
        <v>1.6329E-2</v>
      </c>
      <c r="F6493" s="21">
        <v>4.6090000000000002E-3</v>
      </c>
      <c r="G6493" s="21">
        <v>-1.5955E-2</v>
      </c>
      <c r="H6493" s="21">
        <v>-1.5698E-2</v>
      </c>
      <c r="I6493" s="21">
        <v>3.042E-3</v>
      </c>
      <c r="J6493" s="21">
        <v>-9.7029999999999998E-3</v>
      </c>
      <c r="K6493" s="21">
        <v>-7.1130000000000004E-3</v>
      </c>
      <c r="L6493" s="21" cm="1">
        <f t="array" ref="L6493">MMULT(B6493:K6493,$D$28:$D$37)</f>
        <v>-1.0455265942000001E-2</v>
      </c>
    </row>
    <row r="6494" spans="1:12" x14ac:dyDescent="0.35">
      <c r="A6494" s="22">
        <v>43328</v>
      </c>
      <c r="B6494" s="21">
        <v>2.0720000000000001E-3</v>
      </c>
      <c r="C6494" s="21">
        <v>-9.5659999999999999E-3</v>
      </c>
      <c r="D6494" s="21">
        <v>1.1571E-2</v>
      </c>
      <c r="E6494" s="21">
        <v>-2.0660000000000001E-2</v>
      </c>
      <c r="F6494" s="21">
        <v>7.2170000000000003E-3</v>
      </c>
      <c r="G6494" s="21">
        <v>8.7779999999999993E-3</v>
      </c>
      <c r="H6494" s="21">
        <v>-2.6580000000000002E-3</v>
      </c>
      <c r="I6494" s="21">
        <v>5.4980000000000003E-3</v>
      </c>
      <c r="J6494" s="21">
        <v>1.4282E-2</v>
      </c>
      <c r="K6494" s="21">
        <v>6.032E-3</v>
      </c>
      <c r="L6494" s="21" cm="1">
        <f t="array" ref="L6494">MMULT(B6494:K6494,$D$28:$D$37)</f>
        <v>1.5538993599999978E-4</v>
      </c>
    </row>
    <row r="6495" spans="1:12" x14ac:dyDescent="0.35">
      <c r="A6495" s="22">
        <v>43329</v>
      </c>
      <c r="B6495" s="21">
        <v>-2.2790000000000002E-3</v>
      </c>
      <c r="C6495" s="21">
        <v>-8.9283000000000001E-2</v>
      </c>
      <c r="D6495" s="21">
        <v>-3.5860000000000002E-3</v>
      </c>
      <c r="E6495" s="21">
        <v>8.5970000000000005E-3</v>
      </c>
      <c r="F6495" s="21">
        <v>8.7000000000000001E-4</v>
      </c>
      <c r="G6495" s="21">
        <v>3.0709999999999999E-3</v>
      </c>
      <c r="H6495" s="21">
        <v>7.1069999999999996E-3</v>
      </c>
      <c r="I6495" s="21">
        <v>9.8040000000000002E-3</v>
      </c>
      <c r="J6495" s="21">
        <v>1.3917000000000001E-2</v>
      </c>
      <c r="K6495" s="21">
        <v>-3.748E-3</v>
      </c>
      <c r="L6495" s="21" cm="1">
        <f t="array" ref="L6495">MMULT(B6495:K6495,$D$28:$D$37)</f>
        <v>1.9988039000000009E-4</v>
      </c>
    </row>
    <row r="6496" spans="1:12" x14ac:dyDescent="0.35">
      <c r="A6496" s="22">
        <v>43332</v>
      </c>
      <c r="B6496" s="21">
        <v>-2.9269999999999999E-3</v>
      </c>
      <c r="C6496" s="21">
        <v>9.6240000000000006E-3</v>
      </c>
      <c r="D6496" s="21">
        <v>3.2889999999999998E-3</v>
      </c>
      <c r="E6496" s="21">
        <v>9.7359999999999999E-3</v>
      </c>
      <c r="F6496" s="21">
        <v>1.2119E-2</v>
      </c>
      <c r="G6496" s="21">
        <v>1.0104E-2</v>
      </c>
      <c r="H6496" s="21">
        <v>2.9399999999999999E-4</v>
      </c>
      <c r="I6496" s="21">
        <v>6.7210000000000004E-3</v>
      </c>
      <c r="J6496" s="21">
        <v>4.4409999999999996E-3</v>
      </c>
      <c r="K6496" s="21">
        <v>3.0470000000000001E-2</v>
      </c>
      <c r="L6496" s="21" cm="1">
        <f t="array" ref="L6496">MMULT(B6496:K6496,$D$28:$D$37)</f>
        <v>2.4234525020000001E-3</v>
      </c>
    </row>
    <row r="6497" spans="1:12" x14ac:dyDescent="0.35">
      <c r="A6497" s="22">
        <v>43333</v>
      </c>
      <c r="B6497" s="21">
        <v>3.5750000000000001E-3</v>
      </c>
      <c r="C6497" s="21">
        <v>4.3638999999999997E-2</v>
      </c>
      <c r="D6497" s="21">
        <v>-3.9579999999999997E-3</v>
      </c>
      <c r="E6497" s="21">
        <v>2.1242E-2</v>
      </c>
      <c r="F6497" s="21">
        <v>1.162E-2</v>
      </c>
      <c r="G6497" s="21">
        <v>7.7799999999999996E-3</v>
      </c>
      <c r="H6497" s="21">
        <v>1.4991000000000001E-2</v>
      </c>
      <c r="I6497" s="21">
        <v>1.4840000000000001E-3</v>
      </c>
      <c r="J6497" s="21">
        <v>6.1089999999999998E-3</v>
      </c>
      <c r="K6497" s="21">
        <v>9.3699999999999999E-3</v>
      </c>
      <c r="L6497" s="21" cm="1">
        <f t="array" ref="L6497">MMULT(B6497:K6497,$D$28:$D$37)</f>
        <v>6.8182210759999999E-3</v>
      </c>
    </row>
    <row r="6498" spans="1:12" x14ac:dyDescent="0.35">
      <c r="A6498" s="22">
        <v>43334</v>
      </c>
      <c r="B6498" s="21">
        <v>1.1405E-2</v>
      </c>
      <c r="C6498" s="21">
        <v>-8.0800000000000002E-4</v>
      </c>
      <c r="D6498" s="21">
        <v>-3.0430000000000001E-3</v>
      </c>
      <c r="E6498" s="21">
        <v>9.9679999999999994E-3</v>
      </c>
      <c r="F6498" s="21">
        <v>-6.293E-3</v>
      </c>
      <c r="G6498" s="21">
        <v>5.7951000000000003E-2</v>
      </c>
      <c r="H6498" s="21">
        <v>4.9230000000000003E-3</v>
      </c>
      <c r="I6498" s="21">
        <v>-2.1852E-2</v>
      </c>
      <c r="J6498" s="21">
        <v>-1.1585E-2</v>
      </c>
      <c r="K6498" s="21">
        <v>-3.7369999999999999E-3</v>
      </c>
      <c r="L6498" s="21" cm="1">
        <f t="array" ref="L6498">MMULT(B6498:K6498,$D$28:$D$37)</f>
        <v>6.1799945509999994E-3</v>
      </c>
    </row>
    <row r="6499" spans="1:12" x14ac:dyDescent="0.35">
      <c r="A6499" s="22">
        <v>43335</v>
      </c>
      <c r="B6499" s="21">
        <v>-1.0499999999999999E-3</v>
      </c>
      <c r="C6499" s="21">
        <v>-4.7879999999999997E-3</v>
      </c>
      <c r="D6499" s="21">
        <v>-9.3430000000000006E-3</v>
      </c>
      <c r="E6499" s="21">
        <v>-1.1528E-2</v>
      </c>
      <c r="F6499" s="21">
        <v>5.9810000000000002E-3</v>
      </c>
      <c r="G6499" s="21">
        <v>1.5447000000000001E-2</v>
      </c>
      <c r="H6499" s="21">
        <v>-8.6459999999999992E-3</v>
      </c>
      <c r="I6499" s="21">
        <v>-3.029E-3</v>
      </c>
      <c r="J6499" s="21">
        <v>-1.2368000000000001E-2</v>
      </c>
      <c r="K6499" s="21">
        <v>3.2669999999999999E-3</v>
      </c>
      <c r="L6499" s="21" cm="1">
        <f t="array" ref="L6499">MMULT(B6499:K6499,$D$28:$D$37)</f>
        <v>-3.1320205110000002E-3</v>
      </c>
    </row>
    <row r="6500" spans="1:12" x14ac:dyDescent="0.35">
      <c r="A6500" s="22">
        <v>43336</v>
      </c>
      <c r="B6500" s="21">
        <v>1.3090000000000001E-3</v>
      </c>
      <c r="C6500" s="21">
        <v>8.4969999999999993E-3</v>
      </c>
      <c r="D6500" s="21">
        <v>2.075E-3</v>
      </c>
      <c r="E6500" s="21">
        <v>4.4539999999999996E-3</v>
      </c>
      <c r="F6500" s="21">
        <v>5.6950000000000004E-3</v>
      </c>
      <c r="G6500" s="21">
        <v>-3.2659999999999998E-3</v>
      </c>
      <c r="H6500" s="21">
        <v>3.7789999999999998E-3</v>
      </c>
      <c r="I6500" s="21">
        <v>1.709E-3</v>
      </c>
      <c r="J6500" s="21">
        <v>7.6119999999999998E-3</v>
      </c>
      <c r="K6500" s="21">
        <v>-5.548E-3</v>
      </c>
      <c r="L6500" s="21" cm="1">
        <f t="array" ref="L6500">MMULT(B6500:K6500,$D$28:$D$37)</f>
        <v>1.8335089600000003E-3</v>
      </c>
    </row>
    <row r="6501" spans="1:12" x14ac:dyDescent="0.35">
      <c r="A6501" s="22">
        <v>43339</v>
      </c>
      <c r="B6501" s="21">
        <v>1.1698E-2</v>
      </c>
      <c r="C6501" s="21">
        <v>-1.0997E-2</v>
      </c>
      <c r="D6501" s="21">
        <v>6.9020000000000001E-3</v>
      </c>
      <c r="E6501" s="21">
        <v>1.7002E-2</v>
      </c>
      <c r="F6501" s="21">
        <v>3.3779999999999999E-3</v>
      </c>
      <c r="G6501" s="21">
        <v>1.5920000000000001E-3</v>
      </c>
      <c r="H6501" s="21">
        <v>1.4480000000000001E-3</v>
      </c>
      <c r="I6501" s="21">
        <v>4.1710000000000002E-3</v>
      </c>
      <c r="J6501" s="21">
        <v>9.5849999999999998E-3</v>
      </c>
      <c r="K6501" s="21">
        <v>2.4260000000000002E-3</v>
      </c>
      <c r="L6501" s="21" cm="1">
        <f t="array" ref="L6501">MMULT(B6501:K6501,$D$28:$D$37)</f>
        <v>9.9674588750000015E-3</v>
      </c>
    </row>
    <row r="6502" spans="1:12" x14ac:dyDescent="0.35">
      <c r="A6502" s="22">
        <v>43340</v>
      </c>
      <c r="B6502" s="21">
        <v>2.666E-3</v>
      </c>
      <c r="C6502" s="21">
        <v>-2.3209E-2</v>
      </c>
      <c r="D6502" s="21">
        <v>7.228E-3</v>
      </c>
      <c r="E6502" s="21">
        <v>-2.3089999999999999E-3</v>
      </c>
      <c r="F6502" s="21">
        <v>-5.0000000000000002E-5</v>
      </c>
      <c r="G6502" s="21">
        <v>1.2153000000000001E-2</v>
      </c>
      <c r="H6502" s="21">
        <v>4.627E-3</v>
      </c>
      <c r="I6502" s="21">
        <v>1.5100000000000001E-3</v>
      </c>
      <c r="J6502" s="21">
        <v>3.1380000000000002E-3</v>
      </c>
      <c r="K6502" s="21">
        <v>-8.4699999999999999E-4</v>
      </c>
      <c r="L6502" s="21" cm="1">
        <f t="array" ref="L6502">MMULT(B6502:K6502,$D$28:$D$37)</f>
        <v>1.974668039E-3</v>
      </c>
    </row>
    <row r="6503" spans="1:12" x14ac:dyDescent="0.35">
      <c r="A6503" s="22">
        <v>43341</v>
      </c>
      <c r="B6503" s="21">
        <v>3.3773999999999998E-2</v>
      </c>
      <c r="C6503" s="21">
        <v>-2.1964999999999998E-2</v>
      </c>
      <c r="D6503" s="21">
        <v>9.0939999999999997E-3</v>
      </c>
      <c r="E6503" s="21">
        <v>6.6280000000000002E-3</v>
      </c>
      <c r="F6503" s="21">
        <v>-1.436E-3</v>
      </c>
      <c r="G6503" s="21">
        <v>3.787E-3</v>
      </c>
      <c r="H6503" s="21">
        <v>5.4689999999999999E-3</v>
      </c>
      <c r="I6503" s="21">
        <v>3.7699999999999999E-3</v>
      </c>
      <c r="J6503" s="21">
        <v>1.8207000000000001E-2</v>
      </c>
      <c r="K6503" s="21">
        <v>2.5430000000000001E-3</v>
      </c>
      <c r="L6503" s="21" cm="1">
        <f t="array" ref="L6503">MMULT(B6503:K6503,$D$28:$D$37)</f>
        <v>2.1427370296E-2</v>
      </c>
    </row>
    <row r="6504" spans="1:12" x14ac:dyDescent="0.35">
      <c r="A6504" s="22">
        <v>43342</v>
      </c>
      <c r="B6504" s="21">
        <v>2.1419999999999998E-3</v>
      </c>
      <c r="C6504" s="21">
        <v>-6.0980000000000001E-3</v>
      </c>
      <c r="D6504" s="21">
        <v>-1.9009999999999999E-3</v>
      </c>
      <c r="E6504" s="21">
        <v>-1.5E-5</v>
      </c>
      <c r="F6504" s="21">
        <v>-1.1998999999999999E-2</v>
      </c>
      <c r="G6504" s="21">
        <v>-7.3610000000000004E-3</v>
      </c>
      <c r="H6504" s="21">
        <v>-3.722E-3</v>
      </c>
      <c r="I6504" s="21">
        <v>-2.8170000000000001E-3</v>
      </c>
      <c r="J6504" s="21">
        <v>-5.829E-3</v>
      </c>
      <c r="K6504" s="21">
        <v>-1.6788999999999998E-2</v>
      </c>
      <c r="L6504" s="21" cm="1">
        <f t="array" ref="L6504">MMULT(B6504:K6504,$D$28:$D$37)</f>
        <v>-7.3054030199999999E-4</v>
      </c>
    </row>
    <row r="6505" spans="1:12" x14ac:dyDescent="0.35">
      <c r="A6505" s="22">
        <v>43343</v>
      </c>
      <c r="B6505" s="21">
        <v>5.1590000000000004E-3</v>
      </c>
      <c r="C6505" s="21">
        <v>-4.9150000000000001E-3</v>
      </c>
      <c r="D6505" s="21">
        <v>-3.5010000000000002E-3</v>
      </c>
      <c r="E6505" s="21">
        <v>3.8839999999999999E-3</v>
      </c>
      <c r="F6505" s="21">
        <v>7.5779999999999997E-3</v>
      </c>
      <c r="G6505" s="21">
        <v>8.0649999999999993E-3</v>
      </c>
      <c r="H6505" s="21">
        <v>-5.4599999999999996E-3</v>
      </c>
      <c r="I6505" s="21">
        <v>6.5909999999999996E-3</v>
      </c>
      <c r="J6505" s="21">
        <v>2.0600000000000002E-3</v>
      </c>
      <c r="K6505" s="21">
        <v>9.8279999999999999E-3</v>
      </c>
      <c r="L6505" s="21" cm="1">
        <f t="array" ref="L6505">MMULT(B6505:K6505,$D$28:$D$37)</f>
        <v>4.1552375380000004E-3</v>
      </c>
    </row>
    <row r="6506" spans="1:12" x14ac:dyDescent="0.35">
      <c r="A6506" s="22">
        <v>43347</v>
      </c>
      <c r="B6506" s="21">
        <v>1.3315E-2</v>
      </c>
      <c r="C6506" s="21">
        <v>-4.2133999999999998E-2</v>
      </c>
      <c r="D6506" s="21">
        <v>-3.1440000000000001E-3</v>
      </c>
      <c r="E6506" s="21">
        <v>-1.342E-2</v>
      </c>
      <c r="F6506" s="21">
        <v>2.1467E-2</v>
      </c>
      <c r="G6506" s="21">
        <v>1.0851E-2</v>
      </c>
      <c r="H6506" s="21">
        <v>5.4900000000000001E-3</v>
      </c>
      <c r="I6506" s="21">
        <v>1.4970000000000001E-3</v>
      </c>
      <c r="J6506" s="21">
        <v>6.3299999999999999E-4</v>
      </c>
      <c r="K6506" s="21">
        <v>-3.1629999999999998E-2</v>
      </c>
      <c r="L6506" s="21" cm="1">
        <f t="array" ref="L6506">MMULT(B6506:K6506,$D$28:$D$37)</f>
        <v>4.9771632860000012E-3</v>
      </c>
    </row>
    <row r="6507" spans="1:12" x14ac:dyDescent="0.35">
      <c r="A6507" s="22">
        <v>43348</v>
      </c>
      <c r="B6507" s="21">
        <v>-2.1912000000000001E-2</v>
      </c>
      <c r="C6507" s="21">
        <v>-2.8413000000000001E-2</v>
      </c>
      <c r="D6507" s="21">
        <v>9.3989999999999994E-3</v>
      </c>
      <c r="E6507" s="21">
        <v>-1.7232999999999998E-2</v>
      </c>
      <c r="F6507" s="21">
        <v>-4.535E-3</v>
      </c>
      <c r="G6507" s="21">
        <v>-1.3827000000000001E-2</v>
      </c>
      <c r="H6507" s="21">
        <v>-1.9252999999999999E-2</v>
      </c>
      <c r="I6507" s="21">
        <v>4.8570000000000002E-3</v>
      </c>
      <c r="J6507" s="21">
        <v>-1.2168999999999999E-2</v>
      </c>
      <c r="K6507" s="21">
        <v>4.0200000000000001E-3</v>
      </c>
      <c r="L6507" s="21" cm="1">
        <f t="array" ref="L6507">MMULT(B6507:K6507,$D$28:$D$37)</f>
        <v>-1.5311424507E-2</v>
      </c>
    </row>
    <row r="6508" spans="1:12" x14ac:dyDescent="0.35">
      <c r="A6508" s="22">
        <v>43349</v>
      </c>
      <c r="B6508" s="21">
        <v>-1.8301999999999999E-2</v>
      </c>
      <c r="C6508" s="21">
        <v>7.4799999999999997E-4</v>
      </c>
      <c r="D6508" s="21">
        <v>3.0630000000000002E-3</v>
      </c>
      <c r="E6508" s="21">
        <v>9.1529999999999997E-3</v>
      </c>
      <c r="F6508" s="21">
        <v>8.5229999999999993E-3</v>
      </c>
      <c r="G6508" s="21">
        <v>8.9479999999999994E-3</v>
      </c>
      <c r="H6508" s="21">
        <v>-1.3771E-2</v>
      </c>
      <c r="I6508" s="21">
        <v>7.8079999999999998E-3</v>
      </c>
      <c r="J6508" s="21">
        <v>-2.4000000000000001E-4</v>
      </c>
      <c r="K6508" s="21">
        <v>6.0060000000000001E-3</v>
      </c>
      <c r="L6508" s="21" cm="1">
        <f t="array" ref="L6508">MMULT(B6508:K6508,$D$28:$D$37)</f>
        <v>-8.6645507759999987E-3</v>
      </c>
    </row>
    <row r="6509" spans="1:12" x14ac:dyDescent="0.35">
      <c r="A6509" s="22">
        <v>43350</v>
      </c>
      <c r="B6509" s="21">
        <v>-3.186E-3</v>
      </c>
      <c r="C6509" s="21">
        <v>-6.3035999999999995E-2</v>
      </c>
      <c r="D6509" s="21">
        <v>9.77E-4</v>
      </c>
      <c r="E6509" s="21">
        <v>-4.0270000000000002E-3</v>
      </c>
      <c r="F6509" s="21">
        <v>1.6509999999999999E-3</v>
      </c>
      <c r="G6509" s="21">
        <v>1.92E-3</v>
      </c>
      <c r="H6509" s="21">
        <v>9.8040000000000002E-3</v>
      </c>
      <c r="I6509" s="21">
        <v>1.1990000000000001E-2</v>
      </c>
      <c r="J6509" s="21">
        <v>1.3042E-2</v>
      </c>
      <c r="K6509" s="21">
        <v>-1.2440000000000001E-3</v>
      </c>
      <c r="L6509" s="21" cm="1">
        <f t="array" ref="L6509">MMULT(B6509:K6509,$D$28:$D$37)</f>
        <v>-1.0626667720000003E-3</v>
      </c>
    </row>
    <row r="6510" spans="1:12" x14ac:dyDescent="0.35">
      <c r="A6510" s="22">
        <v>43353</v>
      </c>
      <c r="B6510" s="21">
        <v>-6.6899999999999998E-3</v>
      </c>
      <c r="C6510" s="21">
        <v>8.4561999999999998E-2</v>
      </c>
      <c r="D6510" s="21">
        <v>7.1380000000000002E-3</v>
      </c>
      <c r="E6510" s="21">
        <v>-1.3697000000000001E-2</v>
      </c>
      <c r="F6510" s="21">
        <v>2.1625999999999999E-2</v>
      </c>
      <c r="G6510" s="21">
        <v>2.555E-2</v>
      </c>
      <c r="H6510" s="21">
        <v>-8.2380000000000005E-3</v>
      </c>
      <c r="I6510" s="21">
        <v>2.0049999999999998E-3</v>
      </c>
      <c r="J6510" s="21">
        <v>8.4510000000000002E-3</v>
      </c>
      <c r="K6510" s="21">
        <v>2.2415999999999998E-2</v>
      </c>
      <c r="L6510" s="21" cm="1">
        <f t="array" ref="L6510">MMULT(B6510:K6510,$D$28:$D$37)</f>
        <v>-2.8489785399999994E-3</v>
      </c>
    </row>
    <row r="6511" spans="1:12" x14ac:dyDescent="0.35">
      <c r="A6511" s="22">
        <v>43354</v>
      </c>
      <c r="B6511" s="21">
        <v>2.4826999999999998E-2</v>
      </c>
      <c r="C6511" s="21">
        <v>-2.1225999999999998E-2</v>
      </c>
      <c r="D6511" s="21">
        <v>-2.7260000000000001E-3</v>
      </c>
      <c r="E6511" s="21">
        <v>2.7560000000000002E-3</v>
      </c>
      <c r="F6511" s="21">
        <v>1.4997999999999999E-2</v>
      </c>
      <c r="G6511" s="21">
        <v>1.5927E-2</v>
      </c>
      <c r="H6511" s="21">
        <v>1.1866E-2</v>
      </c>
      <c r="I6511" s="21">
        <v>2.7290000000000001E-3</v>
      </c>
      <c r="J6511" s="21">
        <v>-2.5850000000000001E-3</v>
      </c>
      <c r="K6511" s="21">
        <v>6.4559999999999999E-3</v>
      </c>
      <c r="L6511" s="21" cm="1">
        <f t="array" ref="L6511">MMULT(B6511:K6511,$D$28:$D$37)</f>
        <v>1.5970547361999998E-2</v>
      </c>
    </row>
    <row r="6512" spans="1:12" x14ac:dyDescent="0.35">
      <c r="A6512" s="22">
        <v>43355</v>
      </c>
      <c r="B6512" s="21">
        <v>1.4339999999999999E-3</v>
      </c>
      <c r="C6512" s="21">
        <v>3.9722E-2</v>
      </c>
      <c r="D6512" s="21">
        <v>7.2900000000000005E-4</v>
      </c>
      <c r="E6512" s="21">
        <v>-2.5790000000000001E-3</v>
      </c>
      <c r="F6512" s="21">
        <v>-8.744E-3</v>
      </c>
      <c r="G6512" s="21">
        <v>1.4009999999999999E-3</v>
      </c>
      <c r="H6512" s="21">
        <v>4.398E-3</v>
      </c>
      <c r="I6512" s="21">
        <v>-2.7209999999999999E-3</v>
      </c>
      <c r="J6512" s="21">
        <v>1.7279999999999999E-3</v>
      </c>
      <c r="K6512" s="21">
        <v>4.4780000000000002E-3</v>
      </c>
      <c r="L6512" s="21" cm="1">
        <f t="array" ref="L6512">MMULT(B6512:K6512,$D$28:$D$37)</f>
        <v>8.2078589900000018E-4</v>
      </c>
    </row>
    <row r="6513" spans="1:12" x14ac:dyDescent="0.35">
      <c r="A6513" s="22">
        <v>43356</v>
      </c>
      <c r="B6513" s="21">
        <v>-6.4999999999999994E-5</v>
      </c>
      <c r="C6513" s="21">
        <v>-3.7169999999999998E-3</v>
      </c>
      <c r="D6513" s="21">
        <v>-1.4204E-2</v>
      </c>
      <c r="E6513" s="21">
        <v>3.4810000000000002E-3</v>
      </c>
      <c r="F6513" s="21">
        <v>-1.1934999999999999E-2</v>
      </c>
      <c r="G6513" s="21">
        <v>-1.3906E-2</v>
      </c>
      <c r="H6513" s="21">
        <v>5.254E-3</v>
      </c>
      <c r="I6513" s="21">
        <v>-1.4549999999999999E-3</v>
      </c>
      <c r="J6513" s="21">
        <v>1.5443E-2</v>
      </c>
      <c r="K6513" s="21">
        <v>5.6629999999999996E-3</v>
      </c>
      <c r="L6513" s="21" cm="1">
        <f t="array" ref="L6513">MMULT(B6513:K6513,$D$28:$D$37)</f>
        <v>-2.5715611499999995E-4</v>
      </c>
    </row>
    <row r="6514" spans="1:12" x14ac:dyDescent="0.35">
      <c r="A6514" s="22">
        <v>43357</v>
      </c>
      <c r="B6514" s="21">
        <v>-9.8899999999999995E-3</v>
      </c>
      <c r="C6514" s="21">
        <v>1.983E-2</v>
      </c>
      <c r="D6514" s="21">
        <v>-9.606E-3</v>
      </c>
      <c r="E6514" s="21">
        <v>1.7878999999999999E-2</v>
      </c>
      <c r="F6514" s="21">
        <v>-1.8140000000000001E-3</v>
      </c>
      <c r="G6514" s="21">
        <v>1.0111E-2</v>
      </c>
      <c r="H6514" s="21">
        <v>-9.8720000000000006E-3</v>
      </c>
      <c r="I6514" s="21">
        <v>-2.5509999999999999E-3</v>
      </c>
      <c r="J6514" s="21">
        <v>6.8700000000000002E-3</v>
      </c>
      <c r="K6514" s="21">
        <v>2.4000000000000001E-4</v>
      </c>
      <c r="L6514" s="21" cm="1">
        <f t="array" ref="L6514">MMULT(B6514:K6514,$D$28:$D$37)</f>
        <v>-4.4297260810000003E-3</v>
      </c>
    </row>
    <row r="6515" spans="1:12" x14ac:dyDescent="0.35">
      <c r="A6515" s="22">
        <v>43360</v>
      </c>
      <c r="B6515" s="21">
        <v>-3.1550000000000002E-2</v>
      </c>
      <c r="C6515" s="21">
        <v>-1.2199999999999999E-3</v>
      </c>
      <c r="D6515" s="21">
        <v>-1.6787E-2</v>
      </c>
      <c r="E6515" s="21">
        <v>-1.3311999999999999E-2</v>
      </c>
      <c r="F6515" s="21">
        <v>-3.2049999999999999E-3</v>
      </c>
      <c r="G6515" s="21">
        <v>-1.317E-3</v>
      </c>
      <c r="H6515" s="21">
        <v>2.9329999999999998E-3</v>
      </c>
      <c r="I6515" s="21">
        <v>-3.2880000000000001E-3</v>
      </c>
      <c r="J6515" s="21">
        <v>-5.0600000000000003E-3</v>
      </c>
      <c r="K6515" s="21">
        <v>-2.7550000000000001E-3</v>
      </c>
      <c r="L6515" s="21" cm="1">
        <f t="array" ref="L6515">MMULT(B6515:K6515,$D$28:$D$37)</f>
        <v>-2.1084404876000003E-2</v>
      </c>
    </row>
    <row r="6516" spans="1:12" x14ac:dyDescent="0.35">
      <c r="A6516" s="22">
        <v>43361</v>
      </c>
      <c r="B6516" s="21">
        <v>1.7305999999999998E-2</v>
      </c>
      <c r="C6516" s="21">
        <v>-3.3509999999999998E-2</v>
      </c>
      <c r="D6516" s="21">
        <v>-2.3400000000000001E-3</v>
      </c>
      <c r="E6516" s="21">
        <v>1.0763E-2</v>
      </c>
      <c r="F6516" s="21">
        <v>1.2572E-2</v>
      </c>
      <c r="G6516" s="21">
        <v>1.5913E-2</v>
      </c>
      <c r="H6516" s="21">
        <v>-2.3389999999999999E-3</v>
      </c>
      <c r="I6516" s="21">
        <v>9.1629999999999993E-3</v>
      </c>
      <c r="J6516" s="21">
        <v>3.0800000000000001E-4</v>
      </c>
      <c r="K6516" s="21">
        <v>2.4021000000000001E-2</v>
      </c>
      <c r="L6516" s="21" cm="1">
        <f t="array" ref="L6516">MMULT(B6516:K6516,$D$28:$D$37)</f>
        <v>1.3131349122999998E-2</v>
      </c>
    </row>
    <row r="6517" spans="1:12" x14ac:dyDescent="0.35">
      <c r="A6517" s="22">
        <v>43362</v>
      </c>
      <c r="B6517" s="21">
        <v>-7.5370000000000003E-3</v>
      </c>
      <c r="C6517" s="21">
        <v>4.9340000000000002E-2</v>
      </c>
      <c r="D6517" s="21">
        <v>8.9370000000000005E-3</v>
      </c>
      <c r="E6517" s="21">
        <v>8.1989999999999997E-3</v>
      </c>
      <c r="F6517" s="21">
        <v>3.1280000000000001E-3</v>
      </c>
      <c r="G6517" s="21">
        <v>6.1450000000000003E-3</v>
      </c>
      <c r="H6517" s="21">
        <v>2.931E-3</v>
      </c>
      <c r="I6517" s="21">
        <v>6.5370000000000003E-3</v>
      </c>
      <c r="J6517" s="21">
        <v>1.0939000000000001E-2</v>
      </c>
      <c r="K6517" s="21">
        <v>-9.7350000000000006E-3</v>
      </c>
      <c r="L6517" s="21" cm="1">
        <f t="array" ref="L6517">MMULT(B6517:K6517,$D$28:$D$37)</f>
        <v>-1.9354256420000004E-3</v>
      </c>
    </row>
    <row r="6518" spans="1:12" x14ac:dyDescent="0.35">
      <c r="A6518" s="22">
        <v>43363</v>
      </c>
      <c r="B6518" s="21">
        <v>9.2809999999999993E-3</v>
      </c>
      <c r="C6518" s="21">
        <v>-2.3080000000000002E-3</v>
      </c>
      <c r="D6518" s="21">
        <v>1.0114E-2</v>
      </c>
      <c r="E6518" s="21">
        <v>1.0878000000000001E-2</v>
      </c>
      <c r="F6518" s="21">
        <v>-2.9290000000000002E-3</v>
      </c>
      <c r="G6518" s="21">
        <v>3.7850000000000002E-3</v>
      </c>
      <c r="H6518" s="21">
        <v>5.8399999999999999E-4</v>
      </c>
      <c r="I6518" s="21">
        <v>1.8041000000000001E-2</v>
      </c>
      <c r="J6518" s="21">
        <v>7.2389999999999998E-3</v>
      </c>
      <c r="K6518" s="21">
        <v>1.1133000000000001E-2</v>
      </c>
      <c r="L6518" s="21" cm="1">
        <f t="array" ref="L6518">MMULT(B6518:K6518,$D$28:$D$37)</f>
        <v>9.1938360820000009E-3</v>
      </c>
    </row>
    <row r="6519" spans="1:12" x14ac:dyDescent="0.35">
      <c r="A6519" s="22">
        <v>43364</v>
      </c>
      <c r="B6519" s="21">
        <v>-1.5065E-2</v>
      </c>
      <c r="C6519" s="21">
        <v>2.581E-3</v>
      </c>
      <c r="D6519" s="21">
        <v>2.8049000000000001E-2</v>
      </c>
      <c r="E6519" s="21">
        <v>4.6210000000000001E-3</v>
      </c>
      <c r="F6519" s="21">
        <v>6.3020000000000003E-3</v>
      </c>
      <c r="G6519" s="21">
        <v>1.1999999999999999E-3</v>
      </c>
      <c r="H6519" s="21">
        <v>-5.8409999999999998E-3</v>
      </c>
      <c r="I6519" s="21">
        <v>1.8075000000000001E-2</v>
      </c>
      <c r="J6519" s="21">
        <v>-9.6839999999999999E-3</v>
      </c>
      <c r="K6519" s="21">
        <v>2.1080000000000001E-3</v>
      </c>
      <c r="L6519" s="21" cm="1">
        <f t="array" ref="L6519">MMULT(B6519:K6519,$D$28:$D$37)</f>
        <v>-5.1119608620000005E-3</v>
      </c>
    </row>
    <row r="6520" spans="1:12" x14ac:dyDescent="0.35">
      <c r="A6520" s="22">
        <v>43367</v>
      </c>
      <c r="B6520" s="21">
        <v>1.0104E-2</v>
      </c>
      <c r="C6520" s="21">
        <v>1.939E-3</v>
      </c>
      <c r="D6520" s="21">
        <v>-1.2038999999999999E-2</v>
      </c>
      <c r="E6520" s="21">
        <v>1.0319999999999999E-3</v>
      </c>
      <c r="F6520" s="21">
        <v>-2.0716999999999999E-2</v>
      </c>
      <c r="G6520" s="21">
        <v>-1.5661999999999999E-2</v>
      </c>
      <c r="H6520" s="21">
        <v>-9.4009999999999996E-3</v>
      </c>
      <c r="I6520" s="21">
        <v>-1.3228999999999999E-2</v>
      </c>
      <c r="J6520" s="21">
        <v>-5.0419999999999996E-3</v>
      </c>
      <c r="K6520" s="21">
        <v>-1.4962E-2</v>
      </c>
      <c r="L6520" s="21" cm="1">
        <f t="array" ref="L6520">MMULT(B6520:K6520,$D$28:$D$37)</f>
        <v>2.0504811600000001E-3</v>
      </c>
    </row>
    <row r="6521" spans="1:12" x14ac:dyDescent="0.35">
      <c r="A6521" s="22">
        <v>43368</v>
      </c>
      <c r="B6521" s="21">
        <v>2.0777E-2</v>
      </c>
      <c r="C6521" s="21">
        <v>4.3709999999999999E-3</v>
      </c>
      <c r="D6521" s="21">
        <v>1.8981999999999999E-2</v>
      </c>
      <c r="E6521" s="21">
        <v>-1.9139999999999999E-3</v>
      </c>
      <c r="F6521" s="21">
        <v>-2.5479999999999999E-3</v>
      </c>
      <c r="G6521" s="21">
        <v>1.652E-3</v>
      </c>
      <c r="H6521" s="21">
        <v>-2.8469999999999999E-2</v>
      </c>
      <c r="I6521" s="21">
        <v>3.7039999999999998E-3</v>
      </c>
      <c r="J6521" s="21">
        <v>-7.4479999999999998E-3</v>
      </c>
      <c r="K6521" s="21">
        <v>6.1710000000000003E-3</v>
      </c>
      <c r="L6521" s="21" cm="1">
        <f t="array" ref="L6521">MMULT(B6521:K6521,$D$28:$D$37)</f>
        <v>1.1450578937E-2</v>
      </c>
    </row>
    <row r="6522" spans="1:12" x14ac:dyDescent="0.35">
      <c r="A6522" s="22">
        <v>43369</v>
      </c>
      <c r="B6522" s="21">
        <v>1.5200000000000001E-4</v>
      </c>
      <c r="C6522" s="21">
        <v>2.8538999999999998E-2</v>
      </c>
      <c r="D6522" s="21">
        <v>-3.9060000000000002E-3</v>
      </c>
      <c r="E6522" s="21">
        <v>6.3940000000000004E-3</v>
      </c>
      <c r="F6522" s="21">
        <v>2.8899999999999998E-4</v>
      </c>
      <c r="G6522" s="21">
        <v>-3.5590000000000001E-3</v>
      </c>
      <c r="H6522" s="21">
        <v>2.5031000000000001E-2</v>
      </c>
      <c r="I6522" s="21">
        <v>6.5030000000000001E-3</v>
      </c>
      <c r="J6522" s="21">
        <v>1.3228E-2</v>
      </c>
      <c r="K6522" s="21">
        <v>-1.2855E-2</v>
      </c>
      <c r="L6522" s="21" cm="1">
        <f t="array" ref="L6522">MMULT(B6522:K6522,$D$28:$D$37)</f>
        <v>2.3261506919999998E-3</v>
      </c>
    </row>
    <row r="6523" spans="1:12" x14ac:dyDescent="0.35">
      <c r="A6523" s="22">
        <v>43370</v>
      </c>
      <c r="B6523" s="21">
        <v>1.9307999999999999E-2</v>
      </c>
      <c r="C6523" s="21">
        <v>-6.6540000000000002E-3</v>
      </c>
      <c r="D6523" s="21">
        <v>4.6449999999999998E-3</v>
      </c>
      <c r="E6523" s="21">
        <v>9.3000000000000005E-4</v>
      </c>
      <c r="F6523" s="21">
        <v>-3.277E-3</v>
      </c>
      <c r="G6523" s="21">
        <v>-2.526E-3</v>
      </c>
      <c r="H6523" s="21">
        <v>-7.1469999999999997E-3</v>
      </c>
      <c r="I6523" s="21">
        <v>1.222E-3</v>
      </c>
      <c r="J6523" s="21">
        <v>1.8629E-2</v>
      </c>
      <c r="K6523" s="21">
        <v>1.0036E-2</v>
      </c>
      <c r="L6523" s="21" cm="1">
        <f t="array" ref="L6523">MMULT(B6523:K6523,$D$28:$D$37)</f>
        <v>1.1629533480999999E-2</v>
      </c>
    </row>
    <row r="6524" spans="1:12" x14ac:dyDescent="0.35">
      <c r="A6524" s="22">
        <v>43371</v>
      </c>
      <c r="B6524" s="21">
        <v>-4.9579999999999997E-3</v>
      </c>
      <c r="C6524" s="21">
        <v>-0.139015</v>
      </c>
      <c r="D6524" s="21">
        <v>4.5640000000000003E-3</v>
      </c>
      <c r="E6524" s="21">
        <v>7.4440000000000001E-3</v>
      </c>
      <c r="F6524" s="21">
        <v>1.4989999999999999E-3</v>
      </c>
      <c r="G6524" s="21">
        <v>2.7950000000000002E-3</v>
      </c>
      <c r="H6524" s="21">
        <v>-9.5980000000000006E-3</v>
      </c>
      <c r="I6524" s="21">
        <v>-8.7200000000000003E-3</v>
      </c>
      <c r="J6524" s="21">
        <v>-1.0418E-2</v>
      </c>
      <c r="K6524" s="21">
        <v>2.1289999999999998E-3</v>
      </c>
      <c r="L6524" s="21" cm="1">
        <f t="array" ref="L6524">MMULT(B6524:K6524,$D$28:$D$37)</f>
        <v>-3.5942955289999996E-3</v>
      </c>
    </row>
    <row r="6525" spans="1:12" x14ac:dyDescent="0.35">
      <c r="A6525" s="22">
        <v>43374</v>
      </c>
      <c r="B6525" s="21">
        <v>6.7900000000000002E-4</v>
      </c>
      <c r="C6525" s="21">
        <v>0.17347099999999999</v>
      </c>
      <c r="D6525" s="21">
        <v>-3.7060000000000001E-3</v>
      </c>
      <c r="E6525" s="21">
        <v>2.6259999999999999E-3</v>
      </c>
      <c r="F6525" s="21">
        <v>2.1719999999999999E-3</v>
      </c>
      <c r="G6525" s="21">
        <v>-6.5319999999999996E-3</v>
      </c>
      <c r="H6525" s="21">
        <v>-1.5445E-2</v>
      </c>
      <c r="I6525" s="21">
        <v>-2.2166999999999999E-2</v>
      </c>
      <c r="J6525" s="21">
        <v>-2.7872000000000001E-2</v>
      </c>
      <c r="K6525" s="21">
        <v>-3.0690000000000001E-3</v>
      </c>
      <c r="L6525" s="21" cm="1">
        <f t="array" ref="L6525">MMULT(B6525:K6525,$D$28:$D$37)</f>
        <v>-1.3950083600000002E-3</v>
      </c>
    </row>
    <row r="6526" spans="1:12" x14ac:dyDescent="0.35">
      <c r="A6526" s="22">
        <v>43375</v>
      </c>
      <c r="B6526" s="21">
        <v>-1.6489E-2</v>
      </c>
      <c r="C6526" s="21">
        <v>-3.1154999999999999E-2</v>
      </c>
      <c r="D6526" s="21">
        <v>-8.94E-3</v>
      </c>
      <c r="E6526" s="21">
        <v>-6.3439999999999998E-3</v>
      </c>
      <c r="F6526" s="21">
        <v>-1.3728000000000001E-2</v>
      </c>
      <c r="G6526" s="21">
        <v>-1.2973999999999999E-2</v>
      </c>
      <c r="H6526" s="21">
        <v>1.5380000000000001E-3</v>
      </c>
      <c r="I6526" s="21">
        <v>1.8000000000000001E-4</v>
      </c>
      <c r="J6526" s="21">
        <v>-1.8543E-2</v>
      </c>
      <c r="K6526" s="21">
        <v>-2.0008999999999999E-2</v>
      </c>
      <c r="L6526" s="21" cm="1">
        <f t="array" ref="L6526">MMULT(B6526:K6526,$D$28:$D$37)</f>
        <v>-1.2632154801999999E-2</v>
      </c>
    </row>
    <row r="6527" spans="1:12" x14ac:dyDescent="0.35">
      <c r="A6527" s="22">
        <v>43376</v>
      </c>
      <c r="B6527" s="21">
        <v>-9.41E-3</v>
      </c>
      <c r="C6527" s="21">
        <v>-2.0663000000000001E-2</v>
      </c>
      <c r="D6527" s="21">
        <v>-3.1480000000000002E-3</v>
      </c>
      <c r="E6527" s="21">
        <v>-2.003E-3</v>
      </c>
      <c r="F6527" s="21">
        <v>-4.9329999999999999E-3</v>
      </c>
      <c r="G6527" s="21">
        <v>-7.4609999999999998E-3</v>
      </c>
      <c r="H6527" s="21">
        <v>5.8349999999999999E-3</v>
      </c>
      <c r="I6527" s="21">
        <v>-2.1589999999999999E-3</v>
      </c>
      <c r="J6527" s="21">
        <v>-1.0954999999999999E-2</v>
      </c>
      <c r="K6527" s="21">
        <v>-3.2620000000000001E-3</v>
      </c>
      <c r="L6527" s="21" cm="1">
        <f t="array" ref="L6527">MMULT(B6527:K6527,$D$28:$D$37)</f>
        <v>-6.2535557109999994E-3</v>
      </c>
    </row>
    <row r="6528" spans="1:12" x14ac:dyDescent="0.35">
      <c r="A6528" s="22">
        <v>43377</v>
      </c>
      <c r="B6528" s="21">
        <v>-2.2193999999999998E-2</v>
      </c>
      <c r="C6528" s="21">
        <v>-4.3996E-2</v>
      </c>
      <c r="D6528" s="21">
        <v>6.9230000000000003E-3</v>
      </c>
      <c r="E6528" s="21">
        <v>-1.9886999999999998E-2</v>
      </c>
      <c r="F6528" s="21">
        <v>-2.4001000000000001E-2</v>
      </c>
      <c r="G6528" s="21">
        <v>-8.6800000000000002E-3</v>
      </c>
      <c r="H6528" s="21">
        <v>-3.6640000000000002E-3</v>
      </c>
      <c r="I6528" s="21">
        <v>7.5719999999999997E-3</v>
      </c>
      <c r="J6528" s="21">
        <v>-1.9182999999999999E-2</v>
      </c>
      <c r="K6528" s="21">
        <v>-2.8121E-2</v>
      </c>
      <c r="L6528" s="21" cm="1">
        <f t="array" ref="L6528">MMULT(B6528:K6528,$D$28:$D$37)</f>
        <v>-1.7264308472999996E-2</v>
      </c>
    </row>
    <row r="6529" spans="1:12" x14ac:dyDescent="0.35">
      <c r="A6529" s="22">
        <v>43378</v>
      </c>
      <c r="B6529" s="21">
        <v>-1.0354E-2</v>
      </c>
      <c r="C6529" s="21">
        <v>-7.0539000000000004E-2</v>
      </c>
      <c r="D6529" s="21">
        <v>4.6439999999999997E-3</v>
      </c>
      <c r="E6529" s="21">
        <v>-1.5289000000000001E-2</v>
      </c>
      <c r="F6529" s="21">
        <v>-1.2421E-2</v>
      </c>
      <c r="G6529" s="21">
        <v>-9.3880000000000005E-3</v>
      </c>
      <c r="H6529" s="21">
        <v>-1.1952000000000001E-2</v>
      </c>
      <c r="I6529" s="21">
        <v>-2.3259999999999999E-3</v>
      </c>
      <c r="J6529" s="21">
        <v>-6.1370000000000001E-3</v>
      </c>
      <c r="K6529" s="21">
        <v>-7.4799999999999997E-4</v>
      </c>
      <c r="L6529" s="21" cm="1">
        <f t="array" ref="L6529">MMULT(B6529:K6529,$D$28:$D$37)</f>
        <v>-9.5005644239999996E-3</v>
      </c>
    </row>
    <row r="6530" spans="1:12" x14ac:dyDescent="0.35">
      <c r="A6530" s="22">
        <v>43381</v>
      </c>
      <c r="B6530" s="21">
        <v>-1.3351999999999999E-2</v>
      </c>
      <c r="C6530" s="21">
        <v>-4.3482E-2</v>
      </c>
      <c r="D6530" s="21">
        <v>7.2040000000000003E-3</v>
      </c>
      <c r="E6530" s="21">
        <v>-1.544E-3</v>
      </c>
      <c r="F6530" s="21">
        <v>1.0337000000000001E-2</v>
      </c>
      <c r="G6530" s="21">
        <v>1.4580000000000001E-3</v>
      </c>
      <c r="H6530" s="21">
        <v>1.0546E-2</v>
      </c>
      <c r="I6530" s="21">
        <v>1.3989E-2</v>
      </c>
      <c r="J6530" s="21">
        <v>-7.2459999999999998E-3</v>
      </c>
      <c r="K6530" s="21">
        <v>1.3730000000000001E-3</v>
      </c>
      <c r="L6530" s="21" cm="1">
        <f t="array" ref="L6530">MMULT(B6530:K6530,$D$28:$D$37)</f>
        <v>-5.6815034189999988E-3</v>
      </c>
    </row>
    <row r="6531" spans="1:12" x14ac:dyDescent="0.35">
      <c r="A6531" s="22">
        <v>43382</v>
      </c>
      <c r="B6531" s="21">
        <v>3.1649999999999998E-3</v>
      </c>
      <c r="C6531" s="21">
        <v>4.8850999999999999E-2</v>
      </c>
      <c r="D6531" s="21">
        <v>1.2279E-2</v>
      </c>
      <c r="E6531" s="21">
        <v>-1.5991999999999999E-2</v>
      </c>
      <c r="F6531" s="21">
        <v>-1.3407000000000001E-2</v>
      </c>
      <c r="G6531" s="21">
        <v>-6.6420000000000003E-3</v>
      </c>
      <c r="H6531" s="21">
        <v>2.1486000000000002E-2</v>
      </c>
      <c r="I6531" s="21">
        <v>2.0693E-2</v>
      </c>
      <c r="J6531" s="21">
        <v>-6.6350000000000003E-3</v>
      </c>
      <c r="K6531" s="21">
        <v>2.3679999999999999E-3</v>
      </c>
      <c r="L6531" s="21" cm="1">
        <f t="array" ref="L6531">MMULT(B6531:K6531,$D$28:$D$37)</f>
        <v>3.0835310729999997E-3</v>
      </c>
    </row>
    <row r="6532" spans="1:12" x14ac:dyDescent="0.35">
      <c r="A6532" s="22">
        <v>43383</v>
      </c>
      <c r="B6532" s="21">
        <v>-6.1524000000000002E-2</v>
      </c>
      <c r="C6532" s="21">
        <v>-2.2526999999999998E-2</v>
      </c>
      <c r="D6532" s="21">
        <v>-8.5970000000000005E-3</v>
      </c>
      <c r="E6532" s="21">
        <v>-4.3709999999999999E-2</v>
      </c>
      <c r="F6532" s="21">
        <v>-1.0473E-2</v>
      </c>
      <c r="G6532" s="21">
        <v>-2.6381000000000002E-2</v>
      </c>
      <c r="H6532" s="21">
        <v>-4.8377000000000003E-2</v>
      </c>
      <c r="I6532" s="21">
        <v>-2.9458000000000002E-2</v>
      </c>
      <c r="J6532" s="21">
        <v>-2.7469E-2</v>
      </c>
      <c r="K6532" s="21">
        <v>-6.8141999999999994E-2</v>
      </c>
      <c r="L6532" s="21" cm="1">
        <f t="array" ref="L6532">MMULT(B6532:K6532,$D$28:$D$37)</f>
        <v>-5.0661292044000009E-2</v>
      </c>
    </row>
    <row r="6533" spans="1:12" x14ac:dyDescent="0.35">
      <c r="A6533" s="22">
        <v>43384</v>
      </c>
      <c r="B6533" s="21">
        <v>-2.0447E-2</v>
      </c>
      <c r="C6533" s="21">
        <v>-1.8102E-2</v>
      </c>
      <c r="D6533" s="21">
        <v>-3.2072000000000003E-2</v>
      </c>
      <c r="E6533" s="21">
        <v>-3.9300000000000003E-3</v>
      </c>
      <c r="F6533" s="21">
        <v>-2.0444E-2</v>
      </c>
      <c r="G6533" s="21">
        <v>-1.9380999999999999E-2</v>
      </c>
      <c r="H6533" s="21">
        <v>-8.5249999999999996E-3</v>
      </c>
      <c r="I6533" s="21">
        <v>-2.0532000000000002E-2</v>
      </c>
      <c r="J6533" s="21">
        <v>-1.5883000000000001E-2</v>
      </c>
      <c r="K6533" s="21">
        <v>-5.738E-3</v>
      </c>
      <c r="L6533" s="21" cm="1">
        <f t="array" ref="L6533">MMULT(B6533:K6533,$D$28:$D$37)</f>
        <v>-1.7472372447000003E-2</v>
      </c>
    </row>
    <row r="6534" spans="1:12" x14ac:dyDescent="0.35">
      <c r="A6534" s="22">
        <v>43385</v>
      </c>
      <c r="B6534" s="21">
        <v>4.0277E-2</v>
      </c>
      <c r="C6534" s="21">
        <v>2.5968000000000001E-2</v>
      </c>
      <c r="D6534" s="21">
        <v>5.2160000000000002E-3</v>
      </c>
      <c r="E6534" s="21">
        <v>1.4290000000000001E-2</v>
      </c>
      <c r="F6534" s="21">
        <v>1.4388E-2</v>
      </c>
      <c r="G6534" s="21">
        <v>1.0841E-2</v>
      </c>
      <c r="H6534" s="21">
        <v>1.0191E-2</v>
      </c>
      <c r="I6534" s="21">
        <v>2.8982999999999998E-2</v>
      </c>
      <c r="J6534" s="21">
        <v>2.495E-2</v>
      </c>
      <c r="K6534" s="21">
        <v>1.8789E-2</v>
      </c>
      <c r="L6534" s="21" cm="1">
        <f t="array" ref="L6534">MMULT(B6534:K6534,$D$28:$D$37)</f>
        <v>2.9720152490999997E-2</v>
      </c>
    </row>
    <row r="6535" spans="1:12" x14ac:dyDescent="0.35">
      <c r="A6535" s="22">
        <v>43388</v>
      </c>
      <c r="B6535" s="21">
        <v>-1.5465E-2</v>
      </c>
      <c r="C6535" s="21">
        <v>3.13E-3</v>
      </c>
      <c r="D6535" s="21">
        <v>-9.1600000000000004E-4</v>
      </c>
      <c r="E6535" s="21">
        <v>2.3019999999999998E-3</v>
      </c>
      <c r="F6535" s="21">
        <v>-6.7539999999999996E-3</v>
      </c>
      <c r="G6535" s="21">
        <v>-6.5490000000000001E-3</v>
      </c>
      <c r="H6535" s="21">
        <v>4.4140000000000004E-3</v>
      </c>
      <c r="I6535" s="21">
        <v>5.3140000000000001E-3</v>
      </c>
      <c r="J6535" s="21">
        <v>-1.6851999999999999E-2</v>
      </c>
      <c r="K6535" s="21">
        <v>-1.2120000000000001E-2</v>
      </c>
      <c r="L6535" s="21" cm="1">
        <f t="array" ref="L6535">MMULT(B6535:K6535,$D$28:$D$37)</f>
        <v>-8.9908275080000013E-3</v>
      </c>
    </row>
    <row r="6536" spans="1:12" x14ac:dyDescent="0.35">
      <c r="A6536" s="22">
        <v>43389</v>
      </c>
      <c r="B6536" s="21">
        <v>3.3509999999999998E-2</v>
      </c>
      <c r="C6536" s="21">
        <v>6.5488000000000005E-2</v>
      </c>
      <c r="D6536" s="21">
        <v>2.444E-3</v>
      </c>
      <c r="E6536" s="21">
        <v>1.0456E-2</v>
      </c>
      <c r="F6536" s="21">
        <v>1.2607E-2</v>
      </c>
      <c r="G6536" s="21">
        <v>1.2515999999999999E-2</v>
      </c>
      <c r="H6536" s="21">
        <v>1.2241E-2</v>
      </c>
      <c r="I6536" s="21">
        <v>1.8678E-2</v>
      </c>
      <c r="J6536" s="21">
        <v>2.1124E-2</v>
      </c>
      <c r="K6536" s="21">
        <v>3.3203999999999997E-2</v>
      </c>
      <c r="L6536" s="21" cm="1">
        <f t="array" ref="L6536">MMULT(B6536:K6536,$D$28:$D$37)</f>
        <v>2.5484482963999997E-2</v>
      </c>
    </row>
    <row r="6537" spans="1:12" x14ac:dyDescent="0.35">
      <c r="A6537" s="22">
        <v>43390</v>
      </c>
      <c r="B6537" s="21">
        <v>6.4669999999999997E-3</v>
      </c>
      <c r="C6537" s="21">
        <v>-1.7389999999999999E-2</v>
      </c>
      <c r="D6537" s="21">
        <v>1.6455999999999998E-2</v>
      </c>
      <c r="E6537" s="21">
        <v>1.1058E-2</v>
      </c>
      <c r="F6537" s="21">
        <v>-4.3444999999999998E-2</v>
      </c>
      <c r="G6537" s="21">
        <v>-3.3403000000000002E-2</v>
      </c>
      <c r="H6537" s="21">
        <v>-7.1320000000000003E-3</v>
      </c>
      <c r="I6537" s="21">
        <v>2.2314000000000001E-2</v>
      </c>
      <c r="J6537" s="21">
        <v>8.5000000000000006E-5</v>
      </c>
      <c r="K6537" s="21">
        <v>-1.2907E-2</v>
      </c>
      <c r="L6537" s="21" cm="1">
        <f t="array" ref="L6537">MMULT(B6537:K6537,$D$28:$D$37)</f>
        <v>4.8672941209999994E-3</v>
      </c>
    </row>
    <row r="6538" spans="1:12" x14ac:dyDescent="0.35">
      <c r="A6538" s="22">
        <v>43391</v>
      </c>
      <c r="B6538" s="21">
        <v>-3.3307000000000003E-2</v>
      </c>
      <c r="C6538" s="21">
        <v>-2.8957E-2</v>
      </c>
      <c r="D6538" s="21">
        <v>2.4000000000000001E-4</v>
      </c>
      <c r="E6538" s="21">
        <v>-2.0967E-2</v>
      </c>
      <c r="F6538" s="21">
        <v>-2.5544000000000001E-2</v>
      </c>
      <c r="G6538" s="21">
        <v>-2.665E-2</v>
      </c>
      <c r="H6538" s="21">
        <v>-1.4678E-2</v>
      </c>
      <c r="I6538" s="21">
        <v>-7.783E-3</v>
      </c>
      <c r="J6538" s="21">
        <v>-2.2634999999999999E-2</v>
      </c>
      <c r="K6538" s="21">
        <v>-1.1506000000000001E-2</v>
      </c>
      <c r="L6538" s="21" cm="1">
        <f t="array" ref="L6538">MMULT(B6538:K6538,$D$28:$D$37)</f>
        <v>-2.5152663871E-2</v>
      </c>
    </row>
    <row r="6539" spans="1:12" x14ac:dyDescent="0.35">
      <c r="A6539" s="22">
        <v>43392</v>
      </c>
      <c r="B6539" s="21">
        <v>-3.7780000000000001E-3</v>
      </c>
      <c r="C6539" s="21">
        <v>-1.4815999999999999E-2</v>
      </c>
      <c r="D6539" s="21">
        <v>4.0759999999999998E-3</v>
      </c>
      <c r="E6539" s="21">
        <v>-3.2950000000000002E-3</v>
      </c>
      <c r="F6539" s="21">
        <v>-3.2699999999999999E-3</v>
      </c>
      <c r="G6539" s="21">
        <v>-1.2030000000000001E-3</v>
      </c>
      <c r="H6539" s="21">
        <v>-8.8747999999999994E-2</v>
      </c>
      <c r="I6539" s="21">
        <v>3.4099999999999999E-4</v>
      </c>
      <c r="J6539" s="21">
        <v>-2.819E-2</v>
      </c>
      <c r="K6539" s="21">
        <v>-1.8386E-2</v>
      </c>
      <c r="L6539" s="21" cm="1">
        <f t="array" ref="L6539">MMULT(B6539:K6539,$D$28:$D$37)</f>
        <v>-9.1531167189999995E-3</v>
      </c>
    </row>
    <row r="6540" spans="1:12" x14ac:dyDescent="0.35">
      <c r="A6540" s="22">
        <v>43395</v>
      </c>
      <c r="B6540" s="21">
        <v>1.4324999999999999E-2</v>
      </c>
      <c r="C6540" s="21">
        <v>3.6540000000000001E-3</v>
      </c>
      <c r="D6540" s="21">
        <v>-5.1349999999999998E-3</v>
      </c>
      <c r="E6540" s="21">
        <v>1.1934E-2</v>
      </c>
      <c r="F6540" s="21">
        <v>-6.1159999999999999E-3</v>
      </c>
      <c r="G6540" s="21">
        <v>-1.2049000000000001E-2</v>
      </c>
      <c r="H6540" s="21">
        <v>-9.0430000000000007E-3</v>
      </c>
      <c r="I6540" s="21">
        <v>4.091E-3</v>
      </c>
      <c r="J6540" s="21">
        <v>-4.9090000000000002E-3</v>
      </c>
      <c r="K6540" s="21">
        <v>9.2980000000000007E-3</v>
      </c>
      <c r="L6540" s="21" cm="1">
        <f t="array" ref="L6540">MMULT(B6540:K6540,$D$28:$D$37)</f>
        <v>9.2795692799999985E-3</v>
      </c>
    </row>
    <row r="6541" spans="1:12" x14ac:dyDescent="0.35">
      <c r="A6541" s="22">
        <v>43396</v>
      </c>
      <c r="B6541" s="21">
        <v>-1.1513000000000001E-2</v>
      </c>
      <c r="C6541" s="21">
        <v>0.127189</v>
      </c>
      <c r="D6541" s="21">
        <v>6.3133999999999996E-2</v>
      </c>
      <c r="E6541" s="21">
        <v>1.4829999999999999E-3</v>
      </c>
      <c r="F6541" s="21">
        <v>-1.2310000000000001E-3</v>
      </c>
      <c r="G6541" s="21">
        <v>-2.7439999999999999E-3</v>
      </c>
      <c r="H6541" s="21">
        <v>-1.0529999999999999E-2</v>
      </c>
      <c r="I6541" s="21">
        <v>-1.5280000000000001E-3</v>
      </c>
      <c r="J6541" s="21">
        <v>7.7140000000000004E-3</v>
      </c>
      <c r="K6541" s="21">
        <v>-2.0694000000000001E-2</v>
      </c>
      <c r="L6541" s="21" cm="1">
        <f t="array" ref="L6541">MMULT(B6541:K6541,$D$28:$D$37)</f>
        <v>-3.4326321470000008E-3</v>
      </c>
    </row>
    <row r="6542" spans="1:12" x14ac:dyDescent="0.35">
      <c r="A6542" s="22">
        <v>43397</v>
      </c>
      <c r="B6542" s="21">
        <v>-5.9082999999999997E-2</v>
      </c>
      <c r="C6542" s="21">
        <v>-1.9175000000000001E-2</v>
      </c>
      <c r="D6542" s="21">
        <v>1.129E-3</v>
      </c>
      <c r="E6542" s="21">
        <v>-4.1759999999999999E-2</v>
      </c>
      <c r="F6542" s="21">
        <v>-8.7379999999999992E-3</v>
      </c>
      <c r="G6542" s="21">
        <v>-1.6205000000000001E-2</v>
      </c>
      <c r="H6542" s="21">
        <v>-3.1926000000000003E-2</v>
      </c>
      <c r="I6542" s="21">
        <v>-1.2753E-2</v>
      </c>
      <c r="J6542" s="21">
        <v>-4.6462000000000003E-2</v>
      </c>
      <c r="K6542" s="21">
        <v>-1.6768999999999999E-2</v>
      </c>
      <c r="L6542" s="21" cm="1">
        <f t="array" ref="L6542">MMULT(B6542:K6542,$D$28:$D$37)</f>
        <v>-4.3747425603999995E-2</v>
      </c>
    </row>
    <row r="6543" spans="1:12" x14ac:dyDescent="0.35">
      <c r="A6543" s="22">
        <v>43398</v>
      </c>
      <c r="B6543" s="21">
        <v>7.0887000000000006E-2</v>
      </c>
      <c r="C6543" s="21">
        <v>9.1369000000000006E-2</v>
      </c>
      <c r="D6543" s="21">
        <v>-1.1502999999999999E-2</v>
      </c>
      <c r="E6543" s="21">
        <v>2.9055000000000001E-2</v>
      </c>
      <c r="F6543" s="21">
        <v>1.1866E-2</v>
      </c>
      <c r="G6543" s="21">
        <v>1.4710000000000001E-2</v>
      </c>
      <c r="H6543" s="21">
        <v>2.8215E-2</v>
      </c>
      <c r="I6543" s="21">
        <v>1.5500999999999999E-2</v>
      </c>
      <c r="J6543" s="21">
        <v>4.1165E-2</v>
      </c>
      <c r="K6543" s="21">
        <v>1.3587999999999999E-2</v>
      </c>
      <c r="L6543" s="21" cm="1">
        <f t="array" ref="L6543">MMULT(B6543:K6543,$D$28:$D$37)</f>
        <v>4.8455010526999999E-2</v>
      </c>
    </row>
    <row r="6544" spans="1:12" x14ac:dyDescent="0.35">
      <c r="A6544" s="22">
        <v>43399</v>
      </c>
      <c r="B6544" s="21">
        <v>-7.8197000000000003E-2</v>
      </c>
      <c r="C6544" s="21">
        <v>5.0943000000000002E-2</v>
      </c>
      <c r="D6544" s="21">
        <v>-1.1237E-2</v>
      </c>
      <c r="E6544" s="21">
        <v>-1.8686000000000001E-2</v>
      </c>
      <c r="F6544" s="21">
        <v>-3.8197000000000002E-2</v>
      </c>
      <c r="G6544" s="21">
        <v>-4.2573E-2</v>
      </c>
      <c r="H6544" s="21">
        <v>-2.5659000000000001E-2</v>
      </c>
      <c r="I6544" s="21">
        <v>-1.5095000000000001E-2</v>
      </c>
      <c r="J6544" s="21">
        <v>1.0669E-2</v>
      </c>
      <c r="K6544" s="21">
        <v>-1.409E-2</v>
      </c>
      <c r="L6544" s="21" cm="1">
        <f t="array" ref="L6544">MMULT(B6544:K6544,$D$28:$D$37)</f>
        <v>-5.1977141221000007E-2</v>
      </c>
    </row>
    <row r="6545" spans="1:12" x14ac:dyDescent="0.35">
      <c r="A6545" s="22">
        <v>43402</v>
      </c>
      <c r="B6545" s="21">
        <v>-6.3264000000000001E-2</v>
      </c>
      <c r="C6545" s="21">
        <v>1.1937E-2</v>
      </c>
      <c r="D6545" s="21">
        <v>-6.3500000000000004E-4</v>
      </c>
      <c r="E6545" s="21">
        <v>9.724E-3</v>
      </c>
      <c r="F6545" s="21">
        <v>5.6319999999999999E-3</v>
      </c>
      <c r="G6545" s="21">
        <v>-9.8099999999999993E-3</v>
      </c>
      <c r="H6545" s="21">
        <v>-1.9019999999999999E-2</v>
      </c>
      <c r="I6545" s="21">
        <v>5.1659999999999996E-3</v>
      </c>
      <c r="J6545" s="21">
        <v>4.44E-4</v>
      </c>
      <c r="K6545" s="21">
        <v>1.665E-3</v>
      </c>
      <c r="L6545" s="21" cm="1">
        <f t="array" ref="L6545">MMULT(B6545:K6545,$D$28:$D$37)</f>
        <v>-3.5245926396999999E-2</v>
      </c>
    </row>
    <row r="6546" spans="1:12" x14ac:dyDescent="0.35">
      <c r="A6546" s="22">
        <v>43403</v>
      </c>
      <c r="B6546" s="21">
        <v>-5.4980000000000003E-3</v>
      </c>
      <c r="C6546" s="21">
        <v>-1.4782999999999999E-2</v>
      </c>
      <c r="D6546" s="21">
        <v>3.0363999999999999E-2</v>
      </c>
      <c r="E6546" s="21">
        <v>2.6828000000000001E-2</v>
      </c>
      <c r="F6546" s="21">
        <v>1.7552000000000002E-2</v>
      </c>
      <c r="G6546" s="21">
        <v>2.0246E-2</v>
      </c>
      <c r="H6546" s="21">
        <v>2.2370999999999999E-2</v>
      </c>
      <c r="I6546" s="21">
        <v>3.7690000000000002E-3</v>
      </c>
      <c r="J6546" s="21">
        <v>2.2078E-2</v>
      </c>
      <c r="K6546" s="21">
        <v>3.2136999999999999E-2</v>
      </c>
      <c r="L6546" s="21" cm="1">
        <f t="array" ref="L6546">MMULT(B6546:K6546,$D$28:$D$37)</f>
        <v>6.3720563580000004E-3</v>
      </c>
    </row>
    <row r="6547" spans="1:12" x14ac:dyDescent="0.35">
      <c r="A6547" s="22">
        <v>43404</v>
      </c>
      <c r="B6547" s="21">
        <v>4.4164000000000002E-2</v>
      </c>
      <c r="C6547" s="21">
        <v>2.2492000000000002E-2</v>
      </c>
      <c r="D6547" s="21">
        <v>-8.9079999999999993E-3</v>
      </c>
      <c r="E6547" s="21">
        <v>2.1013E-2</v>
      </c>
      <c r="F6547" s="21">
        <v>-2.0430000000000001E-3</v>
      </c>
      <c r="G6547" s="21">
        <v>5.0660000000000002E-3</v>
      </c>
      <c r="H6547" s="21">
        <v>5.8715999999999997E-2</v>
      </c>
      <c r="I6547" s="21">
        <v>-5.4619999999999998E-3</v>
      </c>
      <c r="J6547" s="21">
        <v>1.4054000000000001E-2</v>
      </c>
      <c r="K6547" s="21">
        <v>7.1130000000000004E-3</v>
      </c>
      <c r="L6547" s="21" cm="1">
        <f t="array" ref="L6547">MMULT(B6547:K6547,$D$28:$D$37)</f>
        <v>3.1100534312000005E-2</v>
      </c>
    </row>
    <row r="6548" spans="1:12" x14ac:dyDescent="0.35">
      <c r="A6548" s="22">
        <v>43405</v>
      </c>
      <c r="B6548" s="21">
        <v>4.2252999999999999E-2</v>
      </c>
      <c r="C6548" s="21">
        <v>2.0632999999999999E-2</v>
      </c>
      <c r="D6548" s="21">
        <v>-1.1419E-2</v>
      </c>
      <c r="E6548" s="21">
        <v>1.1475000000000001E-2</v>
      </c>
      <c r="F6548" s="21">
        <v>2.6040000000000001E-2</v>
      </c>
      <c r="G6548" s="21">
        <v>2.3314000000000001E-2</v>
      </c>
      <c r="H6548" s="21">
        <v>1.6879000000000002E-2</v>
      </c>
      <c r="I6548" s="21">
        <v>6.1780000000000003E-3</v>
      </c>
      <c r="J6548" s="21">
        <v>3.5930999999999998E-2</v>
      </c>
      <c r="K6548" s="21">
        <v>2.3321000000000001E-2</v>
      </c>
      <c r="L6548" s="21" cm="1">
        <f t="array" ref="L6548">MMULT(B6548:K6548,$D$28:$D$37)</f>
        <v>2.9055034524E-2</v>
      </c>
    </row>
    <row r="6549" spans="1:12" x14ac:dyDescent="0.35">
      <c r="A6549" s="22">
        <v>43406</v>
      </c>
      <c r="B6549" s="21">
        <v>0</v>
      </c>
      <c r="C6549" s="21">
        <v>6.1869999999999998E-3</v>
      </c>
      <c r="D6549" s="21">
        <v>1.0692999999999999E-2</v>
      </c>
      <c r="E6549" s="21">
        <v>-1.1117999999999999E-2</v>
      </c>
      <c r="F6549" s="21">
        <v>-2.9369999999999999E-3</v>
      </c>
      <c r="G6549" s="21">
        <v>-6.3629999999999997E-3</v>
      </c>
      <c r="H6549" s="21">
        <v>1.1856E-2</v>
      </c>
      <c r="I6549" s="21">
        <v>9.7048999999999996E-2</v>
      </c>
      <c r="J6549" s="21">
        <v>-1.3209999999999999E-3</v>
      </c>
      <c r="K6549" s="21">
        <v>-2.735E-3</v>
      </c>
      <c r="L6549" s="21" cm="1">
        <f t="array" ref="L6549">MMULT(B6549:K6549,$D$28:$D$37)</f>
        <v>6.5041425430000001E-3</v>
      </c>
    </row>
    <row r="6550" spans="1:12" x14ac:dyDescent="0.35">
      <c r="A6550" s="22">
        <v>43409</v>
      </c>
      <c r="B6550" s="21">
        <v>-2.2653E-2</v>
      </c>
      <c r="C6550" s="21">
        <v>-1.4463E-2</v>
      </c>
      <c r="D6550" s="21">
        <v>2.0594000000000001E-2</v>
      </c>
      <c r="E6550" s="21">
        <v>-2.075E-3</v>
      </c>
      <c r="F6550" s="21">
        <v>1.256E-2</v>
      </c>
      <c r="G6550" s="21">
        <v>2.5820000000000001E-3</v>
      </c>
      <c r="H6550" s="21">
        <v>-7.7000000000000002E-3</v>
      </c>
      <c r="I6550" s="21">
        <v>2.4880000000000002E-3</v>
      </c>
      <c r="J6550" s="21">
        <v>-2.0669999999999998E-3</v>
      </c>
      <c r="K6550" s="21">
        <v>1.2404999999999999E-2</v>
      </c>
      <c r="L6550" s="21" cm="1">
        <f t="array" ref="L6550">MMULT(B6550:K6550,$D$28:$D$37)</f>
        <v>-1.1235511572000001E-2</v>
      </c>
    </row>
    <row r="6551" spans="1:12" x14ac:dyDescent="0.35">
      <c r="A6551" s="22">
        <v>43410</v>
      </c>
      <c r="B6551" s="21">
        <v>9.221E-3</v>
      </c>
      <c r="C6551" s="21">
        <v>-9.9599999999999992E-4</v>
      </c>
      <c r="D6551" s="21">
        <v>1.2860999999999999E-2</v>
      </c>
      <c r="E6551" s="21">
        <v>4.1868000000000002E-2</v>
      </c>
      <c r="F6551" s="21">
        <v>-9.8799999999999995E-4</v>
      </c>
      <c r="G6551" s="21">
        <v>4.5329999999999997E-3</v>
      </c>
      <c r="H6551" s="21">
        <v>1.0459E-2</v>
      </c>
      <c r="I6551" s="21">
        <v>2.3727999999999999E-2</v>
      </c>
      <c r="J6551" s="21">
        <v>-5.0795E-2</v>
      </c>
      <c r="K6551" s="21">
        <v>-1.2382000000000001E-2</v>
      </c>
      <c r="L6551" s="21" cm="1">
        <f t="array" ref="L6551">MMULT(B6551:K6551,$D$28:$D$37)</f>
        <v>1.2477040099000001E-2</v>
      </c>
    </row>
    <row r="6552" spans="1:12" x14ac:dyDescent="0.35">
      <c r="A6552" s="22">
        <v>43411</v>
      </c>
      <c r="B6552" s="21">
        <v>6.8589999999999998E-2</v>
      </c>
      <c r="C6552" s="21">
        <v>2.0816999999999999E-2</v>
      </c>
      <c r="D6552" s="21">
        <v>8.4290000000000007E-3</v>
      </c>
      <c r="E6552" s="21">
        <v>2.4986000000000001E-2</v>
      </c>
      <c r="F6552" s="21">
        <v>2.8680000000000001E-2</v>
      </c>
      <c r="G6552" s="21">
        <v>3.1689000000000002E-2</v>
      </c>
      <c r="H6552" s="21">
        <v>-3.0049999999999999E-3</v>
      </c>
      <c r="I6552" s="21">
        <v>3.2571000000000003E-2</v>
      </c>
      <c r="J6552" s="21">
        <v>1.388E-2</v>
      </c>
      <c r="K6552" s="21">
        <v>1.8284000000000002E-2</v>
      </c>
      <c r="L6552" s="21" cm="1">
        <f t="array" ref="L6552">MMULT(B6552:K6552,$D$28:$D$37)</f>
        <v>4.7267639180000001E-2</v>
      </c>
    </row>
    <row r="6553" spans="1:12" x14ac:dyDescent="0.35">
      <c r="A6553" s="22">
        <v>43412</v>
      </c>
      <c r="B6553" s="21">
        <v>-3.3E-4</v>
      </c>
      <c r="C6553" s="21">
        <v>9.306E-3</v>
      </c>
      <c r="D6553" s="21">
        <v>6.6759999999999996E-3</v>
      </c>
      <c r="E6553" s="21">
        <v>-1.0289E-2</v>
      </c>
      <c r="F6553" s="21">
        <v>4.1130000000000003E-3</v>
      </c>
      <c r="G6553" s="21">
        <v>-1.1233E-2</v>
      </c>
      <c r="H6553" s="21">
        <v>-6.7000000000000002E-4</v>
      </c>
      <c r="I6553" s="21">
        <v>8.2159999999999993E-3</v>
      </c>
      <c r="J6553" s="21">
        <v>6.6299999999999996E-3</v>
      </c>
      <c r="K6553" s="21">
        <v>-2.4369999999999999E-3</v>
      </c>
      <c r="L6553" s="21" cm="1">
        <f t="array" ref="L6553">MMULT(B6553:K6553,$D$28:$D$37)</f>
        <v>-4.9584967799999981E-4</v>
      </c>
    </row>
    <row r="6554" spans="1:12" x14ac:dyDescent="0.35">
      <c r="A6554" s="22">
        <v>43413</v>
      </c>
      <c r="B6554" s="21">
        <v>-2.4205999999999998E-2</v>
      </c>
      <c r="C6554" s="21">
        <v>-2.5330000000000001E-3</v>
      </c>
      <c r="D6554" s="21">
        <v>2.48E-3</v>
      </c>
      <c r="E6554" s="21">
        <v>-2.0211E-2</v>
      </c>
      <c r="F6554" s="21">
        <v>-1.0691000000000001E-2</v>
      </c>
      <c r="G6554" s="21">
        <v>-2.6641000000000001E-2</v>
      </c>
      <c r="H6554" s="21">
        <v>-7.038E-3</v>
      </c>
      <c r="I6554" s="21">
        <v>-1.7459999999999999E-3</v>
      </c>
      <c r="J6554" s="21">
        <v>1.1119999999999999E-3</v>
      </c>
      <c r="K6554" s="21">
        <v>-1.8256999999999999E-2</v>
      </c>
      <c r="L6554" s="21" cm="1">
        <f t="array" ref="L6554">MMULT(B6554:K6554,$D$28:$D$37)</f>
        <v>-1.8239979664999996E-2</v>
      </c>
    </row>
    <row r="6555" spans="1:12" x14ac:dyDescent="0.35">
      <c r="A6555" s="22">
        <v>43416</v>
      </c>
      <c r="B6555" s="21">
        <v>-4.4136000000000002E-2</v>
      </c>
      <c r="C6555" s="21">
        <v>-5.4863000000000002E-2</v>
      </c>
      <c r="D6555" s="21">
        <v>-8.4440000000000001E-3</v>
      </c>
      <c r="E6555" s="21">
        <v>-1.6185000000000001E-2</v>
      </c>
      <c r="F6555" s="21">
        <v>-3.5270999999999997E-2</v>
      </c>
      <c r="G6555" s="21">
        <v>-1.2083999999999999E-2</v>
      </c>
      <c r="H6555" s="21">
        <v>-2.2612E-2</v>
      </c>
      <c r="I6555" s="21">
        <v>-1.0057999999999999E-2</v>
      </c>
      <c r="J6555" s="21">
        <v>-1.6832E-2</v>
      </c>
      <c r="K6555" s="21">
        <v>-1.6500999999999998E-2</v>
      </c>
      <c r="L6555" s="21" cm="1">
        <f t="array" ref="L6555">MMULT(B6555:K6555,$D$28:$D$37)</f>
        <v>-3.2422323289000007E-2</v>
      </c>
    </row>
    <row r="6556" spans="1:12" x14ac:dyDescent="0.35">
      <c r="A6556" s="22">
        <v>43417</v>
      </c>
      <c r="B6556" s="21">
        <v>-3.47E-3</v>
      </c>
      <c r="C6556" s="21">
        <v>2.2488999999999999E-2</v>
      </c>
      <c r="D6556" s="21">
        <v>-1.9530000000000001E-3</v>
      </c>
      <c r="E6556" s="21">
        <v>1.993E-3</v>
      </c>
      <c r="F6556" s="21">
        <v>-2.3960000000000001E-3</v>
      </c>
      <c r="G6556" s="21">
        <v>-6.2699999999999995E-4</v>
      </c>
      <c r="H6556" s="21">
        <v>-2.9696E-2</v>
      </c>
      <c r="I6556" s="21">
        <v>-7.3629999999999998E-3</v>
      </c>
      <c r="J6556" s="21">
        <v>1.2862E-2</v>
      </c>
      <c r="K6556" s="21">
        <v>1.3320000000000001E-3</v>
      </c>
      <c r="L6556" s="21" cm="1">
        <f t="array" ref="L6556">MMULT(B6556:K6556,$D$28:$D$37)</f>
        <v>-3.8456590500000002E-3</v>
      </c>
    </row>
    <row r="6557" spans="1:12" x14ac:dyDescent="0.35">
      <c r="A6557" s="22">
        <v>43418</v>
      </c>
      <c r="B6557" s="21">
        <v>-1.9716000000000001E-2</v>
      </c>
      <c r="C6557" s="21">
        <v>1.5558000000000001E-2</v>
      </c>
      <c r="D6557" s="21">
        <v>-8.7000000000000001E-4</v>
      </c>
      <c r="E6557" s="21">
        <v>-1.1365999999999999E-2</v>
      </c>
      <c r="F6557" s="21">
        <v>5.0280000000000004E-3</v>
      </c>
      <c r="G6557" s="21">
        <v>-7.1139999999999997E-3</v>
      </c>
      <c r="H6557" s="21">
        <v>-7.4729999999999996E-3</v>
      </c>
      <c r="I6557" s="21">
        <v>-5.489E-3</v>
      </c>
      <c r="J6557" s="21">
        <v>-2.1450000000000002E-3</v>
      </c>
      <c r="K6557" s="21">
        <v>0</v>
      </c>
      <c r="L6557" s="21" cm="1">
        <f t="array" ref="L6557">MMULT(B6557:K6557,$D$28:$D$37)</f>
        <v>-1.3392137979999998E-2</v>
      </c>
    </row>
    <row r="6558" spans="1:12" x14ac:dyDescent="0.35">
      <c r="A6558" s="22">
        <v>43419</v>
      </c>
      <c r="B6558" s="21">
        <v>1.2777E-2</v>
      </c>
      <c r="C6558" s="21">
        <v>1.2907E-2</v>
      </c>
      <c r="D6558" s="21">
        <v>-1.5770000000000001E-3</v>
      </c>
      <c r="E6558" s="21">
        <v>2.6499999999999999E-4</v>
      </c>
      <c r="F6558" s="21">
        <v>-1.4119E-2</v>
      </c>
      <c r="G6558" s="21">
        <v>-1.2959999999999999E-2</v>
      </c>
      <c r="H6558" s="21">
        <v>1.0038999999999999E-2</v>
      </c>
      <c r="I6558" s="21">
        <v>8.652E-3</v>
      </c>
      <c r="J6558" s="21">
        <v>1.7283E-2</v>
      </c>
      <c r="K6558" s="21">
        <v>-1.1568999999999999E-2</v>
      </c>
      <c r="L6558" s="21" cm="1">
        <f t="array" ref="L6558">MMULT(B6558:K6558,$D$28:$D$37)</f>
        <v>7.5891580140000003E-3</v>
      </c>
    </row>
    <row r="6559" spans="1:12" x14ac:dyDescent="0.35">
      <c r="A6559" s="22">
        <v>43420</v>
      </c>
      <c r="B6559" s="21">
        <v>-1.6073E-2</v>
      </c>
      <c r="C6559" s="21">
        <v>1.6847000000000001E-2</v>
      </c>
      <c r="D6559" s="21">
        <v>2.1954999999999999E-2</v>
      </c>
      <c r="E6559" s="21">
        <v>-1.7762E-2</v>
      </c>
      <c r="F6559" s="21">
        <v>-1.9170000000000001E-3</v>
      </c>
      <c r="G6559" s="21">
        <v>-4.5900000000000003E-3</v>
      </c>
      <c r="H6559" s="21">
        <v>-1.7750000000000001E-3</v>
      </c>
      <c r="I6559" s="21">
        <v>7.986E-3</v>
      </c>
      <c r="J6559" s="21">
        <v>2.8739999999999998E-3</v>
      </c>
      <c r="K6559" s="21">
        <v>5.5160000000000001E-3</v>
      </c>
      <c r="L6559" s="21" cm="1">
        <f t="array" ref="L6559">MMULT(B6559:K6559,$D$28:$D$37)</f>
        <v>-9.3152544610000006E-3</v>
      </c>
    </row>
    <row r="6560" spans="1:12" x14ac:dyDescent="0.35">
      <c r="A6560" s="22">
        <v>43423</v>
      </c>
      <c r="B6560" s="21">
        <v>-5.0909999999999997E-2</v>
      </c>
      <c r="C6560" s="21">
        <v>-2.3709999999999998E-3</v>
      </c>
      <c r="D6560" s="21">
        <v>-4.6379999999999998E-3</v>
      </c>
      <c r="E6560" s="21">
        <v>-4.0597000000000001E-2</v>
      </c>
      <c r="F6560" s="21">
        <v>-1.9376000000000001E-2</v>
      </c>
      <c r="G6560" s="21">
        <v>-2.0375000000000001E-2</v>
      </c>
      <c r="H6560" s="21">
        <v>-5.6899999999999997E-3</v>
      </c>
      <c r="I6560" s="21">
        <v>-3.6679999999999998E-3</v>
      </c>
      <c r="J6560" s="21">
        <v>-1.8121000000000002E-2</v>
      </c>
      <c r="K6560" s="21">
        <v>-2.9703E-2</v>
      </c>
      <c r="L6560" s="21" cm="1">
        <f t="array" ref="L6560">MMULT(B6560:K6560,$D$28:$D$37)</f>
        <v>-3.7641280657999994E-2</v>
      </c>
    </row>
    <row r="6561" spans="1:12" x14ac:dyDescent="0.35">
      <c r="A6561" s="22">
        <v>43424</v>
      </c>
      <c r="B6561" s="21">
        <v>-1.1129E-2</v>
      </c>
      <c r="C6561" s="21">
        <v>-1.6917999999999999E-2</v>
      </c>
      <c r="D6561" s="21">
        <v>-1.6119999999999999E-2</v>
      </c>
      <c r="E6561" s="21">
        <v>-1.6611999999999998E-2</v>
      </c>
      <c r="F6561" s="21">
        <v>-2.6154E-2</v>
      </c>
      <c r="G6561" s="21">
        <v>-5.6596E-2</v>
      </c>
      <c r="H6561" s="21">
        <v>7.1529999999999996E-3</v>
      </c>
      <c r="I6561" s="21">
        <v>-1.0749999999999999E-2</v>
      </c>
      <c r="J6561" s="21">
        <v>-8.0689999999999998E-3</v>
      </c>
      <c r="K6561" s="21">
        <v>-1.9304999999999999E-2</v>
      </c>
      <c r="L6561" s="21" cm="1">
        <f t="array" ref="L6561">MMULT(B6561:K6561,$D$28:$D$37)</f>
        <v>-1.2221440704999999E-2</v>
      </c>
    </row>
    <row r="6562" spans="1:12" x14ac:dyDescent="0.35">
      <c r="A6562" s="22">
        <v>43425</v>
      </c>
      <c r="B6562" s="21">
        <v>1.4223E-2</v>
      </c>
      <c r="C6562" s="21">
        <v>-2.6762999999999999E-2</v>
      </c>
      <c r="D6562" s="21">
        <v>-5.3889999999999997E-3</v>
      </c>
      <c r="E6562" s="21">
        <v>5.6959999999999997E-3</v>
      </c>
      <c r="F6562" s="21">
        <v>1.4790000000000001E-3</v>
      </c>
      <c r="G6562" s="21">
        <v>2.5412000000000001E-2</v>
      </c>
      <c r="H6562" s="21">
        <v>6.3920000000000001E-3</v>
      </c>
      <c r="I6562" s="21">
        <v>-6.1029999999999999E-3</v>
      </c>
      <c r="J6562" s="21">
        <v>1.3932E-2</v>
      </c>
      <c r="K6562" s="21">
        <v>1.7576000000000001E-2</v>
      </c>
      <c r="L6562" s="21" cm="1">
        <f t="array" ref="L6562">MMULT(B6562:K6562,$D$28:$D$37)</f>
        <v>9.5748087919999992E-3</v>
      </c>
    </row>
    <row r="6563" spans="1:12" x14ac:dyDescent="0.35">
      <c r="A6563" s="22">
        <v>43427</v>
      </c>
      <c r="B6563" s="21">
        <v>-9.672E-3</v>
      </c>
      <c r="C6563" s="21">
        <v>-3.6547999999999997E-2</v>
      </c>
      <c r="D6563" s="21">
        <v>-4.3239999999999997E-3</v>
      </c>
      <c r="E6563" s="21">
        <v>2.0899999999999998E-3</v>
      </c>
      <c r="F6563" s="21">
        <v>-2.6580000000000002E-3</v>
      </c>
      <c r="G6563" s="21">
        <v>-6.3369999999999998E-3</v>
      </c>
      <c r="H6563" s="21">
        <v>3.529E-3</v>
      </c>
      <c r="I6563" s="21">
        <v>-1.6025000000000001E-2</v>
      </c>
      <c r="J6563" s="21">
        <v>7.6800000000000002E-4</v>
      </c>
      <c r="K6563" s="21">
        <v>-1.2160000000000001E-2</v>
      </c>
      <c r="L6563" s="21" cm="1">
        <f t="array" ref="L6563">MMULT(B6563:K6563,$D$28:$D$37)</f>
        <v>-7.3753748689999992E-3</v>
      </c>
    </row>
    <row r="6564" spans="1:12" x14ac:dyDescent="0.35">
      <c r="A6564" s="22">
        <v>43430</v>
      </c>
      <c r="B6564" s="21">
        <v>5.2774000000000001E-2</v>
      </c>
      <c r="C6564" s="21">
        <v>6.1903E-2</v>
      </c>
      <c r="D6564" s="21">
        <v>1.0773E-2</v>
      </c>
      <c r="E6564" s="21">
        <v>2.1745E-2</v>
      </c>
      <c r="F6564" s="21">
        <v>5.7450000000000001E-3</v>
      </c>
      <c r="G6564" s="21">
        <v>1.7082E-2</v>
      </c>
      <c r="H6564" s="21">
        <v>1.2658000000000001E-2</v>
      </c>
      <c r="I6564" s="21">
        <v>-1.5200000000000001E-4</v>
      </c>
      <c r="J6564" s="21">
        <v>2.2513999999999999E-2</v>
      </c>
      <c r="K6564" s="21">
        <v>1.7065E-2</v>
      </c>
      <c r="L6564" s="21" cm="1">
        <f t="array" ref="L6564">MMULT(B6564:K6564,$D$28:$D$37)</f>
        <v>3.6098194273000005E-2</v>
      </c>
    </row>
    <row r="6565" spans="1:12" x14ac:dyDescent="0.35">
      <c r="A6565" s="22">
        <v>43431</v>
      </c>
      <c r="B6565" s="21">
        <v>5.7000000000000003E-5</v>
      </c>
      <c r="C6565" s="21">
        <v>-6.012E-3</v>
      </c>
      <c r="D6565" s="21">
        <v>4.0239999999999998E-3</v>
      </c>
      <c r="E6565" s="21">
        <v>1.23E-2</v>
      </c>
      <c r="F6565" s="21">
        <v>2.0021000000000001E-2</v>
      </c>
      <c r="G6565" s="21">
        <v>2.6089000000000001E-2</v>
      </c>
      <c r="H6565" s="21">
        <v>-2.0830000000000002E-3</v>
      </c>
      <c r="I6565" s="21">
        <v>5.9369999999999996E-3</v>
      </c>
      <c r="J6565" s="21">
        <v>5.8399999999999999E-4</v>
      </c>
      <c r="K6565" s="21">
        <v>-8.5269999999999999E-3</v>
      </c>
      <c r="L6565" s="21" cm="1">
        <f t="array" ref="L6565">MMULT(B6565:K6565,$D$28:$D$37)</f>
        <v>2.5320729290000009E-3</v>
      </c>
    </row>
    <row r="6566" spans="1:12" x14ac:dyDescent="0.35">
      <c r="A6566" s="22">
        <v>43432</v>
      </c>
      <c r="B6566" s="21">
        <v>6.0914000000000003E-2</v>
      </c>
      <c r="C6566" s="21">
        <v>1.1485E-2</v>
      </c>
      <c r="D6566" s="21">
        <v>1.7440000000000001E-2</v>
      </c>
      <c r="E6566" s="21">
        <v>2.4575E-2</v>
      </c>
      <c r="F6566" s="21">
        <v>2.4303999999999999E-2</v>
      </c>
      <c r="G6566" s="21">
        <v>2.2370000000000001E-2</v>
      </c>
      <c r="H6566" s="21">
        <v>3.5491000000000002E-2</v>
      </c>
      <c r="I6566" s="21">
        <v>1.1199000000000001E-2</v>
      </c>
      <c r="J6566" s="21">
        <v>1.8505000000000001E-2</v>
      </c>
      <c r="K6566" s="21">
        <v>3.5650000000000001E-2</v>
      </c>
      <c r="L6566" s="21" cm="1">
        <f t="array" ref="L6566">MMULT(B6566:K6566,$D$28:$D$37)</f>
        <v>4.4894871334999996E-2</v>
      </c>
    </row>
    <row r="6567" spans="1:12" x14ac:dyDescent="0.35">
      <c r="A6567" s="22">
        <v>43433</v>
      </c>
      <c r="B6567" s="21">
        <v>-2.4910000000000002E-3</v>
      </c>
      <c r="C6567" s="21">
        <v>-1.9259999999999999E-2</v>
      </c>
      <c r="D6567" s="21">
        <v>7.5059999999999997E-3</v>
      </c>
      <c r="E6567" s="21">
        <v>-2.3E-3</v>
      </c>
      <c r="F6567" s="21">
        <v>-9.9760000000000005E-3</v>
      </c>
      <c r="G6567" s="21">
        <v>-5.2300000000000003E-3</v>
      </c>
      <c r="H6567" s="21">
        <v>-8.0649999999999993E-3</v>
      </c>
      <c r="I6567" s="21">
        <v>8.9800000000000004E-4</v>
      </c>
      <c r="J6567" s="21">
        <v>-2.8639999999999998E-3</v>
      </c>
      <c r="K6567" s="21">
        <v>-4.2859999999999999E-3</v>
      </c>
      <c r="L6567" s="21" cm="1">
        <f t="array" ref="L6567">MMULT(B6567:K6567,$D$28:$D$37)</f>
        <v>-2.4126127279999999E-3</v>
      </c>
    </row>
    <row r="6568" spans="1:12" x14ac:dyDescent="0.35">
      <c r="A6568" s="22">
        <v>43434</v>
      </c>
      <c r="B6568" s="21">
        <v>9.9190000000000007E-3</v>
      </c>
      <c r="C6568" s="21">
        <v>2.7288E-2</v>
      </c>
      <c r="D6568" s="21">
        <v>-3.9630000000000004E-3</v>
      </c>
      <c r="E6568" s="21">
        <v>1.4331E-2</v>
      </c>
      <c r="F6568" s="21">
        <v>2.6529E-2</v>
      </c>
      <c r="G6568" s="21">
        <v>1.2553999999999999E-2</v>
      </c>
      <c r="H6568" s="21">
        <v>1.1179E-2</v>
      </c>
      <c r="I6568" s="21">
        <v>-2.392E-3</v>
      </c>
      <c r="J6568" s="21">
        <v>-5.5892999999999998E-2</v>
      </c>
      <c r="K6568" s="21">
        <v>1.0492E-2</v>
      </c>
      <c r="L6568" s="21" cm="1">
        <f t="array" ref="L6568">MMULT(B6568:K6568,$D$28:$D$37)</f>
        <v>8.6886670069999984E-3</v>
      </c>
    </row>
    <row r="6569" spans="1:12" x14ac:dyDescent="0.35">
      <c r="A6569" s="22">
        <v>43437</v>
      </c>
      <c r="B6569" s="21">
        <v>4.8627999999999998E-2</v>
      </c>
      <c r="C6569" s="21">
        <v>2.2853999999999999E-2</v>
      </c>
      <c r="D6569" s="21">
        <v>-1.6657000000000002E-2</v>
      </c>
      <c r="E6569" s="21">
        <v>1.4704999999999999E-2</v>
      </c>
      <c r="F6569" s="21">
        <v>7.8750000000000001E-3</v>
      </c>
      <c r="G6569" s="21">
        <v>-8.4800000000000001E-4</v>
      </c>
      <c r="H6569" s="21">
        <v>1.1724999999999999E-2</v>
      </c>
      <c r="I6569" s="21">
        <v>1.1691E-2</v>
      </c>
      <c r="J6569" s="21">
        <v>3.9120000000000002E-2</v>
      </c>
      <c r="K6569" s="21">
        <v>3.7539999999999997E-2</v>
      </c>
      <c r="L6569" s="21" cm="1">
        <f t="array" ref="L6569">MMULT(B6569:K6569,$D$28:$D$37)</f>
        <v>3.2884206694999994E-2</v>
      </c>
    </row>
    <row r="6570" spans="1:12" x14ac:dyDescent="0.35">
      <c r="A6570" s="22">
        <v>43438</v>
      </c>
      <c r="B6570" s="21">
        <v>-5.8656E-2</v>
      </c>
      <c r="C6570" s="21">
        <v>3.375E-3</v>
      </c>
      <c r="D6570" s="21">
        <v>-1.7799999999999999E-3</v>
      </c>
      <c r="E6570" s="21">
        <v>-2.9463E-2</v>
      </c>
      <c r="F6570" s="21">
        <v>-3.5435000000000001E-2</v>
      </c>
      <c r="G6570" s="21">
        <v>-4.1998000000000001E-2</v>
      </c>
      <c r="H6570" s="21">
        <v>-3.1126000000000001E-2</v>
      </c>
      <c r="I6570" s="21">
        <v>-1.2593E-2</v>
      </c>
      <c r="J6570" s="21">
        <v>-5.0448E-2</v>
      </c>
      <c r="K6570" s="21">
        <v>-2.7584999999999998E-2</v>
      </c>
      <c r="L6570" s="21" cm="1">
        <f t="array" ref="L6570">MMULT(B6570:K6570,$D$28:$D$37)</f>
        <v>-4.3525527336E-2</v>
      </c>
    </row>
    <row r="6571" spans="1:12" x14ac:dyDescent="0.35">
      <c r="A6571" s="22">
        <v>43440</v>
      </c>
      <c r="B6571" s="21">
        <v>1.8454999999999999E-2</v>
      </c>
      <c r="C6571" s="21">
        <v>9.3410000000000003E-3</v>
      </c>
      <c r="D6571" s="21">
        <v>2.2160000000000001E-3</v>
      </c>
      <c r="E6571" s="21">
        <v>1.0252000000000001E-2</v>
      </c>
      <c r="F6571" s="21">
        <v>3.7650000000000001E-3</v>
      </c>
      <c r="G6571" s="21">
        <v>6.8640000000000003E-3</v>
      </c>
      <c r="H6571" s="21">
        <v>7.1770000000000002E-3</v>
      </c>
      <c r="I6571" s="21">
        <v>-1.5E-3</v>
      </c>
      <c r="J6571" s="21">
        <v>1.6035000000000001E-2</v>
      </c>
      <c r="K6571" s="21">
        <v>-3.2989999999999998E-3</v>
      </c>
      <c r="L6571" s="21" cm="1">
        <f t="array" ref="L6571">MMULT(B6571:K6571,$D$28:$D$37)</f>
        <v>1.2557445278E-2</v>
      </c>
    </row>
    <row r="6572" spans="1:12" x14ac:dyDescent="0.35">
      <c r="A6572" s="22">
        <v>43441</v>
      </c>
      <c r="B6572" s="21">
        <v>-4.1230999999999997E-2</v>
      </c>
      <c r="C6572" s="21">
        <v>-1.4019999999999999E-2</v>
      </c>
      <c r="D6572" s="21">
        <v>-1.3427E-2</v>
      </c>
      <c r="E6572" s="21">
        <v>-2.5357999999999999E-2</v>
      </c>
      <c r="F6572" s="21">
        <v>-1.8015E-2</v>
      </c>
      <c r="G6572" s="21">
        <v>-1.7042000000000002E-2</v>
      </c>
      <c r="H6572" s="21">
        <v>-1.3912000000000001E-2</v>
      </c>
      <c r="I6572" s="21">
        <v>-1.6227999999999999E-2</v>
      </c>
      <c r="J6572" s="21">
        <v>-3.5292999999999998E-2</v>
      </c>
      <c r="K6572" s="21">
        <v>-2.9124000000000001E-2</v>
      </c>
      <c r="L6572" s="21" cm="1">
        <f t="array" ref="L6572">MMULT(B6572:K6572,$D$28:$D$37)</f>
        <v>-3.2275861226999998E-2</v>
      </c>
    </row>
    <row r="6573" spans="1:12" x14ac:dyDescent="0.35">
      <c r="A6573" s="22">
        <v>43444</v>
      </c>
      <c r="B6573" s="21">
        <v>7.3049999999999999E-3</v>
      </c>
      <c r="C6573" s="21">
        <v>2.0057999999999999E-2</v>
      </c>
      <c r="D6573" s="21">
        <v>9.2370000000000004E-3</v>
      </c>
      <c r="E6573" s="21">
        <v>-4.633E-3</v>
      </c>
      <c r="F6573" s="21">
        <v>-6.3660000000000001E-3</v>
      </c>
      <c r="G6573" s="21">
        <v>3.3599999999999998E-4</v>
      </c>
      <c r="H6573" s="21">
        <v>-2.7529999999999998E-3</v>
      </c>
      <c r="I6573" s="21">
        <v>3.0499999999999999E-4</v>
      </c>
      <c r="J6573" s="21">
        <v>-3.9550000000000002E-3</v>
      </c>
      <c r="K6573" s="21">
        <v>-1.1317000000000001E-2</v>
      </c>
      <c r="L6573" s="21" cm="1">
        <f t="array" ref="L6573">MMULT(B6573:K6573,$D$28:$D$37)</f>
        <v>3.2676124720000007E-3</v>
      </c>
    </row>
    <row r="6574" spans="1:12" x14ac:dyDescent="0.35">
      <c r="A6574" s="22">
        <v>43445</v>
      </c>
      <c r="B6574" s="21">
        <v>1.3470000000000001E-3</v>
      </c>
      <c r="C6574" s="21">
        <v>4.4089999999999997E-3</v>
      </c>
      <c r="D6574" s="21">
        <v>-5.7409999999999996E-3</v>
      </c>
      <c r="E6574" s="21">
        <v>1.4425E-2</v>
      </c>
      <c r="F6574" s="21">
        <v>3.029E-3</v>
      </c>
      <c r="G6574" s="21">
        <v>5.5900000000000004E-4</v>
      </c>
      <c r="H6574" s="21">
        <v>2.415E-3</v>
      </c>
      <c r="I6574" s="21">
        <v>6.5659999999999998E-3</v>
      </c>
      <c r="J6574" s="21">
        <v>-7.0390000000000001E-3</v>
      </c>
      <c r="K6574" s="21">
        <v>1.4619E-2</v>
      </c>
      <c r="L6574" s="21" cm="1">
        <f t="array" ref="L6574">MMULT(B6574:K6574,$D$28:$D$37)</f>
        <v>3.6785969180000004E-3</v>
      </c>
    </row>
    <row r="6575" spans="1:12" x14ac:dyDescent="0.35">
      <c r="A6575" s="22">
        <v>43446</v>
      </c>
      <c r="B6575" s="21">
        <v>1.2354E-2</v>
      </c>
      <c r="C6575" s="21">
        <v>-4.3600000000000003E-4</v>
      </c>
      <c r="D6575" s="21">
        <v>-5.9900000000000003E-4</v>
      </c>
      <c r="E6575" s="21">
        <v>2.0509999999999999E-3</v>
      </c>
      <c r="F6575" s="21">
        <v>1.1613999999999999E-2</v>
      </c>
      <c r="G6575" s="21">
        <v>2.9392000000000001E-2</v>
      </c>
      <c r="H6575" s="21">
        <v>-3.4400000000000001E-4</v>
      </c>
      <c r="I6575" s="21">
        <v>3.186E-3</v>
      </c>
      <c r="J6575" s="21">
        <v>3.6400000000000001E-4</v>
      </c>
      <c r="K6575" s="21">
        <v>1.0194E-2</v>
      </c>
      <c r="L6575" s="21" cm="1">
        <f t="array" ref="L6575">MMULT(B6575:K6575,$D$28:$D$37)</f>
        <v>8.5504701759999985E-3</v>
      </c>
    </row>
    <row r="6576" spans="1:12" x14ac:dyDescent="0.35">
      <c r="A6576" s="22">
        <v>43447</v>
      </c>
      <c r="B6576" s="21">
        <v>-3.1020000000000002E-3</v>
      </c>
      <c r="C6576" s="21">
        <v>2.7796000000000001E-2</v>
      </c>
      <c r="D6576" s="21">
        <v>1.6077999999999999E-2</v>
      </c>
      <c r="E6576" s="21">
        <v>-1.2434000000000001E-2</v>
      </c>
      <c r="F6576" s="21">
        <v>-1.952E-3</v>
      </c>
      <c r="G6576" s="21">
        <v>2.3667000000000001E-2</v>
      </c>
      <c r="H6576" s="21">
        <v>-6.8900000000000005E-4</v>
      </c>
      <c r="I6576" s="21">
        <v>1.1795E-2</v>
      </c>
      <c r="J6576" s="21">
        <v>-1.1084E-2</v>
      </c>
      <c r="K6576" s="21">
        <v>-1.8703000000000001E-2</v>
      </c>
      <c r="L6576" s="21" cm="1">
        <f t="array" ref="L6576">MMULT(B6576:K6576,$D$28:$D$37)</f>
        <v>-2.4345400010000007E-3</v>
      </c>
    </row>
    <row r="6577" spans="1:12" x14ac:dyDescent="0.35">
      <c r="A6577" s="22">
        <v>43448</v>
      </c>
      <c r="B6577" s="21">
        <v>-4.0080999999999999E-2</v>
      </c>
      <c r="C6577" s="21">
        <v>-2.9406000000000002E-2</v>
      </c>
      <c r="D6577" s="21">
        <v>-1.6843E-2</v>
      </c>
      <c r="E6577" s="21">
        <v>-1.4146000000000001E-2</v>
      </c>
      <c r="F6577" s="21">
        <v>-9.0869999999999996E-3</v>
      </c>
      <c r="G6577" s="21">
        <v>-9.8630000000000002E-3</v>
      </c>
      <c r="H6577" s="21">
        <v>-3.79E-3</v>
      </c>
      <c r="I6577" s="21">
        <v>-2.3463999999999999E-2</v>
      </c>
      <c r="J6577" s="21">
        <v>-1.0932000000000001E-2</v>
      </c>
      <c r="K6577" s="21">
        <v>-5.4850000000000003E-3</v>
      </c>
      <c r="L6577" s="21" cm="1">
        <f t="array" ref="L6577">MMULT(B6577:K6577,$D$28:$D$37)</f>
        <v>-2.8512823087999999E-2</v>
      </c>
    </row>
    <row r="6578" spans="1:12" x14ac:dyDescent="0.35">
      <c r="A6578" s="22">
        <v>43451</v>
      </c>
      <c r="B6578" s="21">
        <v>-4.4601000000000002E-2</v>
      </c>
      <c r="C6578" s="21">
        <v>-4.7278000000000001E-2</v>
      </c>
      <c r="D6578" s="21">
        <v>-1.3639999999999999E-2</v>
      </c>
      <c r="E6578" s="21">
        <v>-3.7418E-2</v>
      </c>
      <c r="F6578" s="21">
        <v>-2.5073999999999999E-2</v>
      </c>
      <c r="G6578" s="21">
        <v>-3.117E-2</v>
      </c>
      <c r="H6578" s="21">
        <v>-1.4874E-2</v>
      </c>
      <c r="I6578" s="21">
        <v>-1.3315E-2</v>
      </c>
      <c r="J6578" s="21">
        <v>0</v>
      </c>
      <c r="K6578" s="21">
        <v>-3.6261000000000002E-2</v>
      </c>
      <c r="L6578" s="21" cm="1">
        <f t="array" ref="L6578">MMULT(B6578:K6578,$D$28:$D$37)</f>
        <v>-3.6060189756999997E-2</v>
      </c>
    </row>
    <row r="6579" spans="1:12" x14ac:dyDescent="0.35">
      <c r="A6579" s="22">
        <v>43452</v>
      </c>
      <c r="B6579" s="21">
        <v>2.01E-2</v>
      </c>
      <c r="C6579" s="21">
        <v>-3.2689999999999997E-2</v>
      </c>
      <c r="D6579" s="21">
        <v>-5.9740000000000001E-3</v>
      </c>
      <c r="E6579" s="21">
        <v>1.7188999999999999E-2</v>
      </c>
      <c r="F6579" s="21">
        <v>1.2324E-2</v>
      </c>
      <c r="G6579" s="21">
        <v>1.1166000000000001E-2</v>
      </c>
      <c r="H6579" s="21">
        <v>7.0200000000000004E-4</v>
      </c>
      <c r="I6579" s="21">
        <v>6.9800000000000001E-3</v>
      </c>
      <c r="J6579" s="21">
        <v>5.3870000000000003E-3</v>
      </c>
      <c r="K6579" s="21">
        <v>1.7883E-2</v>
      </c>
      <c r="L6579" s="21" cm="1">
        <f t="array" ref="L6579">MMULT(B6579:K6579,$D$28:$D$37)</f>
        <v>1.5081991220999999E-2</v>
      </c>
    </row>
    <row r="6580" spans="1:12" x14ac:dyDescent="0.35">
      <c r="A6580" s="22">
        <v>43453</v>
      </c>
      <c r="B6580" s="21">
        <v>-3.6352000000000002E-2</v>
      </c>
      <c r="C6580" s="21">
        <v>-1.2045999999999999E-2</v>
      </c>
      <c r="D6580" s="21">
        <v>-3.0599999999999998E-3</v>
      </c>
      <c r="E6580" s="21">
        <v>-1.8530999999999999E-2</v>
      </c>
      <c r="F6580" s="21">
        <v>-1.4585000000000001E-2</v>
      </c>
      <c r="G6580" s="21">
        <v>-1.2355E-2</v>
      </c>
      <c r="H6580" s="21">
        <v>-7.0179999999999999E-3</v>
      </c>
      <c r="I6580" s="21">
        <v>-1.3247E-2</v>
      </c>
      <c r="J6580" s="21">
        <v>-1.7092E-2</v>
      </c>
      <c r="K6580" s="21">
        <v>-3.0639E-2</v>
      </c>
      <c r="L6580" s="21" cm="1">
        <f t="array" ref="L6580">MMULT(B6580:K6580,$D$28:$D$37)</f>
        <v>-2.7037273449000001E-2</v>
      </c>
    </row>
    <row r="6581" spans="1:12" x14ac:dyDescent="0.35">
      <c r="A6581" s="22">
        <v>43454</v>
      </c>
      <c r="B6581" s="21">
        <v>-2.2908000000000001E-2</v>
      </c>
      <c r="C6581" s="21">
        <v>-5.2828E-2</v>
      </c>
      <c r="D6581" s="21">
        <v>-3.0587E-2</v>
      </c>
      <c r="E6581" s="21">
        <v>-1.8110000000000001E-2</v>
      </c>
      <c r="F6581" s="21">
        <v>-2.0291E-2</v>
      </c>
      <c r="G6581" s="21">
        <v>-1.2952999999999999E-2</v>
      </c>
      <c r="H6581" s="21">
        <v>-1.0954E-2</v>
      </c>
      <c r="I6581" s="21">
        <v>-2.9815999999999999E-2</v>
      </c>
      <c r="J6581" s="21">
        <v>-2.0678999999999999E-2</v>
      </c>
      <c r="K6581" s="21">
        <v>-2.0879000000000002E-2</v>
      </c>
      <c r="L6581" s="21" cm="1">
        <f t="array" ref="L6581">MMULT(B6581:K6581,$D$28:$D$37)</f>
        <v>-2.2427291493000004E-2</v>
      </c>
    </row>
    <row r="6582" spans="1:12" x14ac:dyDescent="0.35">
      <c r="A6582" s="22">
        <v>43455</v>
      </c>
      <c r="B6582" s="21">
        <v>-5.7077000000000003E-2</v>
      </c>
      <c r="C6582" s="21">
        <v>1.392E-2</v>
      </c>
      <c r="D6582" s="21">
        <v>2.7060000000000001E-3</v>
      </c>
      <c r="E6582" s="21">
        <v>-4.2101E-2</v>
      </c>
      <c r="F6582" s="21">
        <v>-2.2416999999999999E-2</v>
      </c>
      <c r="G6582" s="21">
        <v>-1.7048000000000001E-2</v>
      </c>
      <c r="H6582" s="21">
        <v>-5.0375000000000003E-2</v>
      </c>
      <c r="I6582" s="21">
        <v>-1.2227999999999999E-2</v>
      </c>
      <c r="J6582" s="21">
        <v>-1.2573000000000001E-2</v>
      </c>
      <c r="K6582" s="21">
        <v>7.1672E-2</v>
      </c>
      <c r="L6582" s="21" cm="1">
        <f t="array" ref="L6582">MMULT(B6582:K6582,$D$28:$D$37)</f>
        <v>-3.8933663585E-2</v>
      </c>
    </row>
    <row r="6583" spans="1:12" x14ac:dyDescent="0.35">
      <c r="A6583" s="22">
        <v>43458</v>
      </c>
      <c r="B6583" s="21">
        <v>-2.4313000000000001E-2</v>
      </c>
      <c r="C6583" s="21">
        <v>-7.6242000000000004E-2</v>
      </c>
      <c r="D6583" s="21">
        <v>-2.2221999999999999E-2</v>
      </c>
      <c r="E6583" s="21">
        <v>-1.0137999999999999E-2</v>
      </c>
      <c r="F6583" s="21">
        <v>-1.4581E-2</v>
      </c>
      <c r="G6583" s="21">
        <v>-1.9168999999999999E-2</v>
      </c>
      <c r="H6583" s="21">
        <v>-1.6553999999999999E-2</v>
      </c>
      <c r="I6583" s="21">
        <v>-1.3520000000000001E-2</v>
      </c>
      <c r="J6583" s="21">
        <v>-1.8370999999999998E-2</v>
      </c>
      <c r="K6583" s="21">
        <v>-5.9001999999999999E-2</v>
      </c>
      <c r="L6583" s="21" cm="1">
        <f t="array" ref="L6583">MMULT(B6583:K6583,$D$28:$D$37)</f>
        <v>-2.2774781617000001E-2</v>
      </c>
    </row>
    <row r="6584" spans="1:12" x14ac:dyDescent="0.35">
      <c r="A6584" s="22">
        <v>43460</v>
      </c>
      <c r="B6584" s="21">
        <v>9.4451999999999994E-2</v>
      </c>
      <c r="C6584" s="21">
        <v>0.10392999999999999</v>
      </c>
      <c r="D6584" s="21">
        <v>2.2023000000000001E-2</v>
      </c>
      <c r="E6584" s="21">
        <v>5.3449999999999998E-2</v>
      </c>
      <c r="F6584" s="21">
        <v>6.4119999999999996E-2</v>
      </c>
      <c r="G6584" s="21">
        <v>5.9096999999999997E-2</v>
      </c>
      <c r="H6584" s="21">
        <v>6.5417000000000003E-2</v>
      </c>
      <c r="I6584" s="21">
        <v>4.1612000000000003E-2</v>
      </c>
      <c r="J6584" s="21">
        <v>4.5449999999999997E-2</v>
      </c>
      <c r="K6584" s="21">
        <v>7.2099999999999997E-2</v>
      </c>
      <c r="L6584" s="21" cm="1">
        <f t="array" ref="L6584">MMULT(B6584:K6584,$D$28:$D$37)</f>
        <v>7.6268504257999997E-2</v>
      </c>
    </row>
    <row r="6585" spans="1:12" x14ac:dyDescent="0.35">
      <c r="A6585" s="22">
        <v>43461</v>
      </c>
      <c r="B6585" s="21">
        <v>-6.2950000000000002E-3</v>
      </c>
      <c r="C6585" s="21">
        <v>-3.0544000000000002E-2</v>
      </c>
      <c r="D6585" s="21">
        <v>9.6539999999999994E-3</v>
      </c>
      <c r="E6585" s="21">
        <v>8.5419999999999992E-3</v>
      </c>
      <c r="F6585" s="21">
        <v>1.2123E-2</v>
      </c>
      <c r="G6585" s="21">
        <v>9.0069999999999994E-3</v>
      </c>
      <c r="H6585" s="21">
        <v>6.463E-3</v>
      </c>
      <c r="I6585" s="21">
        <v>1.902E-3</v>
      </c>
      <c r="J6585" s="21">
        <v>9.9450000000000007E-3</v>
      </c>
      <c r="K6585" s="21">
        <v>9.0399999999999994E-3</v>
      </c>
      <c r="L6585" s="21" cm="1">
        <f t="array" ref="L6585">MMULT(B6585:K6585,$D$28:$D$37)</f>
        <v>-5.0097311300000046E-4</v>
      </c>
    </row>
    <row r="6586" spans="1:12" x14ac:dyDescent="0.35">
      <c r="A6586" s="22">
        <v>43462</v>
      </c>
      <c r="B6586" s="21">
        <v>1.1207E-2</v>
      </c>
      <c r="C6586" s="21">
        <v>5.6115999999999999E-2</v>
      </c>
      <c r="D6586" s="21">
        <v>-8.5400000000000005E-4</v>
      </c>
      <c r="E6586" s="21">
        <v>-1.147E-3</v>
      </c>
      <c r="F6586" s="21">
        <v>-5.8699999999999996E-4</v>
      </c>
      <c r="G6586" s="21">
        <v>1.0900000000000001E-4</v>
      </c>
      <c r="H6586" s="21">
        <v>7.4920000000000004E-3</v>
      </c>
      <c r="I6586" s="21">
        <v>3.006E-3</v>
      </c>
      <c r="J6586" s="21">
        <v>5.7210000000000004E-3</v>
      </c>
      <c r="K6586" s="21">
        <v>-4.4790000000000003E-3</v>
      </c>
      <c r="L6586" s="21" cm="1">
        <f t="array" ref="L6586">MMULT(B6586:K6586,$D$28:$D$37)</f>
        <v>7.0138793809999996E-3</v>
      </c>
    </row>
    <row r="6587" spans="1:12" x14ac:dyDescent="0.35">
      <c r="A6587" s="22">
        <v>43465</v>
      </c>
      <c r="B6587" s="21">
        <v>1.6204E-2</v>
      </c>
      <c r="C6587" s="21">
        <v>-3.2049999999999999E-3</v>
      </c>
      <c r="D6587" s="21">
        <v>1.1449000000000001E-2</v>
      </c>
      <c r="E6587" s="21">
        <v>3.8409999999999998E-3</v>
      </c>
      <c r="F6587" s="21">
        <v>9.4000000000000004E-3</v>
      </c>
      <c r="G6587" s="21">
        <v>5.3340000000000002E-3</v>
      </c>
      <c r="H6587" s="21">
        <v>-6.0200000000000002E-3</v>
      </c>
      <c r="I6587" s="21">
        <v>1.5932999999999999E-2</v>
      </c>
      <c r="J6587" s="21">
        <v>1.2309E-2</v>
      </c>
      <c r="K6587" s="21">
        <v>1.0907999999999999E-2</v>
      </c>
      <c r="L6587" s="21" cm="1">
        <f t="array" ref="L6587">MMULT(B6587:K6587,$D$28:$D$37)</f>
        <v>1.2213211090999999E-2</v>
      </c>
    </row>
    <row r="6588" spans="1:12" x14ac:dyDescent="0.35">
      <c r="A6588" s="22">
        <v>43467</v>
      </c>
      <c r="B6588" s="21">
        <v>2.4740999999999999E-2</v>
      </c>
      <c r="C6588" s="21">
        <v>-6.8149000000000001E-2</v>
      </c>
      <c r="D6588" s="21">
        <v>-8.5039999999999994E-3</v>
      </c>
      <c r="E6588" s="21">
        <v>-4.1800000000000002E-4</v>
      </c>
      <c r="F6588" s="21">
        <v>3.434E-3</v>
      </c>
      <c r="G6588" s="21">
        <v>-9.7400000000000004E-4</v>
      </c>
      <c r="H6588" s="21">
        <v>2.7788E-2</v>
      </c>
      <c r="I6588" s="21">
        <v>-1.242E-3</v>
      </c>
      <c r="J6588" s="21">
        <v>-1.0133E-2</v>
      </c>
      <c r="K6588" s="21">
        <v>-1.0790000000000001E-3</v>
      </c>
      <c r="L6588" s="21" cm="1">
        <f t="array" ref="L6588">MMULT(B6588:K6588,$D$28:$D$37)</f>
        <v>1.4569277236000001E-2</v>
      </c>
    </row>
    <row r="6589" spans="1:12" x14ac:dyDescent="0.35">
      <c r="A6589" s="22">
        <v>43468</v>
      </c>
      <c r="B6589" s="21">
        <v>-2.5242000000000001E-2</v>
      </c>
      <c r="C6589" s="21">
        <v>-3.1472E-2</v>
      </c>
      <c r="D6589" s="21">
        <v>-6.5890000000000002E-3</v>
      </c>
      <c r="E6589" s="21">
        <v>-3.4025E-2</v>
      </c>
      <c r="F6589" s="21">
        <v>-2.2040000000000001E-2</v>
      </c>
      <c r="G6589" s="21">
        <v>-1.1922E-2</v>
      </c>
      <c r="H6589" s="21">
        <v>-1.8370999999999998E-2</v>
      </c>
      <c r="I6589" s="21">
        <v>-4.3376999999999999E-2</v>
      </c>
      <c r="J6589" s="21">
        <v>-5.3228999999999999E-2</v>
      </c>
      <c r="K6589" s="21">
        <v>-1.7687999999999999E-2</v>
      </c>
      <c r="L6589" s="21" cm="1">
        <f t="array" ref="L6589">MMULT(B6589:K6589,$D$28:$D$37)</f>
        <v>-2.5930698748000001E-2</v>
      </c>
    </row>
    <row r="6590" spans="1:12" x14ac:dyDescent="0.35">
      <c r="A6590" s="22">
        <v>43469</v>
      </c>
      <c r="B6590" s="21">
        <v>5.0063999999999997E-2</v>
      </c>
      <c r="C6590" s="21">
        <v>5.7696999999999998E-2</v>
      </c>
      <c r="D6590" s="21">
        <v>1.9324999999999998E-2</v>
      </c>
      <c r="E6590" s="21">
        <v>3.2728E-2</v>
      </c>
      <c r="F6590" s="21">
        <v>2.9714000000000001E-2</v>
      </c>
      <c r="G6590" s="21">
        <v>2.9614999999999999E-2</v>
      </c>
      <c r="H6590" s="21">
        <v>2.2952E-2</v>
      </c>
      <c r="I6590" s="21">
        <v>3.3154999999999997E-2</v>
      </c>
      <c r="J6590" s="21">
        <v>5.9662E-2</v>
      </c>
      <c r="K6590" s="21">
        <v>2.6117000000000001E-2</v>
      </c>
      <c r="L6590" s="21" cm="1">
        <f t="array" ref="L6590">MMULT(B6590:K6590,$D$28:$D$37)</f>
        <v>4.125777151800001E-2</v>
      </c>
    </row>
    <row r="6591" spans="1:12" x14ac:dyDescent="0.35">
      <c r="A6591" s="22">
        <v>43472</v>
      </c>
      <c r="B6591" s="21">
        <v>3.4353000000000002E-2</v>
      </c>
      <c r="C6591" s="21">
        <v>5.4361E-2</v>
      </c>
      <c r="D6591" s="21">
        <v>1.0881999999999999E-2</v>
      </c>
      <c r="E6591" s="21">
        <v>-3.336E-3</v>
      </c>
      <c r="F6591" s="21">
        <v>1.9698E-2</v>
      </c>
      <c r="G6591" s="21">
        <v>1.8962E-2</v>
      </c>
      <c r="H6591" s="21">
        <v>1.7259E-2</v>
      </c>
      <c r="I6591" s="21">
        <v>0</v>
      </c>
      <c r="J6591" s="21">
        <v>1.8550000000000001E-3</v>
      </c>
      <c r="K6591" s="21">
        <v>1.4334E-2</v>
      </c>
      <c r="L6591" s="21" cm="1">
        <f t="array" ref="L6591">MMULT(B6591:K6591,$D$28:$D$37)</f>
        <v>2.2668374232000001E-2</v>
      </c>
    </row>
    <row r="6592" spans="1:12" x14ac:dyDescent="0.35">
      <c r="A6592" s="22">
        <v>43473</v>
      </c>
      <c r="B6592" s="21">
        <v>1.6611999999999998E-2</v>
      </c>
      <c r="C6592" s="21">
        <v>1.1640000000000001E-3</v>
      </c>
      <c r="D6592" s="21">
        <v>2.1090000000000002E-3</v>
      </c>
      <c r="E6592" s="21">
        <v>-1.4546E-2</v>
      </c>
      <c r="F6592" s="21">
        <v>4.8009999999999997E-3</v>
      </c>
      <c r="G6592" s="21">
        <v>2.07E-2</v>
      </c>
      <c r="H6592" s="21">
        <v>1.7984E-2</v>
      </c>
      <c r="I6592" s="21">
        <v>7.8700000000000005E-4</v>
      </c>
      <c r="J6592" s="21">
        <v>1.6202000000000001E-2</v>
      </c>
      <c r="K6592" s="21">
        <v>1.3339E-2</v>
      </c>
      <c r="L6592" s="21" cm="1">
        <f t="array" ref="L6592">MMULT(B6592:K6592,$D$28:$D$37)</f>
        <v>1.0011164193000001E-2</v>
      </c>
    </row>
    <row r="6593" spans="1:12" x14ac:dyDescent="0.35">
      <c r="A6593" s="22">
        <v>43474</v>
      </c>
      <c r="B6593" s="21">
        <v>1.714E-3</v>
      </c>
      <c r="C6593" s="21">
        <v>9.4830000000000001E-3</v>
      </c>
      <c r="D6593" s="21">
        <v>-1.717E-3</v>
      </c>
      <c r="E6593" s="21">
        <v>-2.2187999999999999E-2</v>
      </c>
      <c r="F6593" s="21">
        <v>1.0343E-2</v>
      </c>
      <c r="G6593" s="21">
        <v>-6.1460000000000004E-3</v>
      </c>
      <c r="H6593" s="21">
        <v>9.6670000000000002E-3</v>
      </c>
      <c r="I6593" s="21">
        <v>4.0870000000000004E-3</v>
      </c>
      <c r="J6593" s="21">
        <v>-5.1019999999999998E-3</v>
      </c>
      <c r="K6593" s="21">
        <v>-1.825E-3</v>
      </c>
      <c r="L6593" s="21" cm="1">
        <f t="array" ref="L6593">MMULT(B6593:K6593,$D$28:$D$37)</f>
        <v>-9.4873404800000026E-4</v>
      </c>
    </row>
    <row r="6594" spans="1:12" x14ac:dyDescent="0.35">
      <c r="A6594" s="22">
        <v>43475</v>
      </c>
      <c r="B6594" s="21">
        <v>-1.928E-3</v>
      </c>
      <c r="C6594" s="21">
        <v>1.9023000000000002E-2</v>
      </c>
      <c r="D6594" s="21">
        <v>6.9890000000000004E-3</v>
      </c>
      <c r="E6594" s="21">
        <v>1.6878000000000001E-2</v>
      </c>
      <c r="F6594" s="21">
        <v>-3.728E-3</v>
      </c>
      <c r="G6594" s="21">
        <v>-1.0821000000000001E-2</v>
      </c>
      <c r="H6594" s="21">
        <v>9.2440000000000005E-3</v>
      </c>
      <c r="I6594" s="21">
        <v>4.8529999999999997E-3</v>
      </c>
      <c r="J6594" s="21">
        <v>7.7840000000000001E-3</v>
      </c>
      <c r="K6594" s="21">
        <v>-2.2200000000000002E-3</v>
      </c>
      <c r="L6594" s="21" cm="1">
        <f t="array" ref="L6594">MMULT(B6594:K6594,$D$28:$D$37)</f>
        <v>2.3406168359999995E-3</v>
      </c>
    </row>
    <row r="6595" spans="1:12" x14ac:dyDescent="0.35">
      <c r="A6595" s="22">
        <v>43476</v>
      </c>
      <c r="B6595" s="21">
        <v>-9.4549999999999999E-3</v>
      </c>
      <c r="C6595" s="21">
        <v>6.6379999999999998E-3</v>
      </c>
      <c r="D6595" s="21">
        <v>4.5170000000000002E-3</v>
      </c>
      <c r="E6595" s="21">
        <v>-6.8199999999999997E-3</v>
      </c>
      <c r="F6595" s="21">
        <v>1.9550000000000001E-3</v>
      </c>
      <c r="G6595" s="21">
        <v>1.3753E-2</v>
      </c>
      <c r="H6595" s="21">
        <v>-5.2339999999999999E-3</v>
      </c>
      <c r="I6595" s="21">
        <v>-7.1659999999999996E-3</v>
      </c>
      <c r="J6595" s="21">
        <v>-5.7250000000000001E-3</v>
      </c>
      <c r="K6595" s="21">
        <v>-4.973E-3</v>
      </c>
      <c r="L6595" s="21" cm="1">
        <f t="array" ref="L6595">MMULT(B6595:K6595,$D$28:$D$37)</f>
        <v>-6.9378322049999993E-3</v>
      </c>
    </row>
    <row r="6596" spans="1:12" x14ac:dyDescent="0.35">
      <c r="A6596" s="22">
        <v>43479</v>
      </c>
      <c r="B6596" s="21">
        <v>-1.4233000000000001E-2</v>
      </c>
      <c r="C6596" s="21">
        <v>-3.7033000000000003E-2</v>
      </c>
      <c r="D6596" s="21">
        <v>-6.306E-3</v>
      </c>
      <c r="E6596" s="21">
        <v>1.6202000000000001E-2</v>
      </c>
      <c r="F6596" s="21">
        <v>-3.3440000000000002E-3</v>
      </c>
      <c r="G6596" s="21">
        <v>-4.0080000000000003E-3</v>
      </c>
      <c r="H6596" s="21">
        <v>-6.5770000000000004E-3</v>
      </c>
      <c r="I6596" s="21">
        <v>-5.6490000000000004E-3</v>
      </c>
      <c r="J6596" s="21">
        <v>-1.1789000000000001E-2</v>
      </c>
      <c r="K6596" s="21">
        <v>6.5799999999999995E-4</v>
      </c>
      <c r="L6596" s="21" cm="1">
        <f t="array" ref="L6596">MMULT(B6596:K6596,$D$28:$D$37)</f>
        <v>-7.6553203130000011E-3</v>
      </c>
    </row>
    <row r="6597" spans="1:12" x14ac:dyDescent="0.35">
      <c r="A6597" s="22">
        <v>43480</v>
      </c>
      <c r="B6597" s="21">
        <v>3.5462E-2</v>
      </c>
      <c r="C6597" s="21">
        <v>2.9994E-2</v>
      </c>
      <c r="D6597" s="21">
        <v>-1.1039999999999999E-3</v>
      </c>
      <c r="E6597" s="21">
        <v>3.2079999999999999E-3</v>
      </c>
      <c r="F6597" s="21">
        <v>-1.3087E-2</v>
      </c>
      <c r="G6597" s="21">
        <v>-2.0638E-2</v>
      </c>
      <c r="H6597" s="21">
        <v>1.5226999999999999E-2</v>
      </c>
      <c r="I6597" s="21">
        <v>1.1204E-2</v>
      </c>
      <c r="J6597" s="21">
        <v>1.8959E-2</v>
      </c>
      <c r="K6597" s="21">
        <v>2.3525000000000001E-2</v>
      </c>
      <c r="L6597" s="21" cm="1">
        <f t="array" ref="L6597">MMULT(B6597:K6597,$D$28:$D$37)</f>
        <v>2.3289354740999999E-2</v>
      </c>
    </row>
    <row r="6598" spans="1:12" x14ac:dyDescent="0.35">
      <c r="A6598" s="22">
        <v>43481</v>
      </c>
      <c r="B6598" s="21">
        <v>5.5059999999999996E-3</v>
      </c>
      <c r="C6598" s="21">
        <v>4.7029999999999997E-3</v>
      </c>
      <c r="D6598" s="21">
        <v>-9.2250000000000006E-3</v>
      </c>
      <c r="E6598" s="21">
        <v>-1.0446E-2</v>
      </c>
      <c r="F6598" s="21">
        <v>3.2299999999999998E-3</v>
      </c>
      <c r="G6598" s="21">
        <v>-1.0009000000000001E-2</v>
      </c>
      <c r="H6598" s="21">
        <v>-1.239E-2</v>
      </c>
      <c r="I6598" s="21">
        <v>-4.8380000000000003E-3</v>
      </c>
      <c r="J6598" s="21">
        <v>-8.1679999999999999E-3</v>
      </c>
      <c r="K6598" s="21">
        <v>-2.568E-3</v>
      </c>
      <c r="L6598" s="21" cm="1">
        <f t="array" ref="L6598">MMULT(B6598:K6598,$D$28:$D$37)</f>
        <v>-4.7587069000000568E-5</v>
      </c>
    </row>
    <row r="6599" spans="1:12" x14ac:dyDescent="0.35">
      <c r="A6599" s="22">
        <v>43482</v>
      </c>
      <c r="B6599" s="21">
        <v>5.6059999999999999E-3</v>
      </c>
      <c r="C6599" s="21">
        <v>3.6410000000000001E-3</v>
      </c>
      <c r="D6599" s="21">
        <v>9.8130000000000005E-3</v>
      </c>
      <c r="E6599" s="21">
        <v>2.6145999999999999E-2</v>
      </c>
      <c r="F6599" s="21">
        <v>-1.2257000000000001E-2</v>
      </c>
      <c r="G6599" s="21">
        <v>-2.0327999999999999E-2</v>
      </c>
      <c r="H6599" s="21">
        <v>2.9710000000000001E-3</v>
      </c>
      <c r="I6599" s="21">
        <v>7.9970000000000006E-3</v>
      </c>
      <c r="J6599" s="21">
        <v>-7.4120000000000002E-3</v>
      </c>
      <c r="K6599" s="21">
        <v>1.8665999999999999E-2</v>
      </c>
      <c r="L6599" s="21" cm="1">
        <f t="array" ref="L6599">MMULT(B6599:K6599,$D$28:$D$37)</f>
        <v>8.2741215860000009E-3</v>
      </c>
    </row>
    <row r="6600" spans="1:12" x14ac:dyDescent="0.35">
      <c r="A6600" s="22">
        <v>43483</v>
      </c>
      <c r="B6600" s="21">
        <v>1.7600000000000001E-3</v>
      </c>
      <c r="C6600" s="21">
        <v>-0.12971099999999999</v>
      </c>
      <c r="D6600" s="21">
        <v>8.0610000000000005E-3</v>
      </c>
      <c r="E6600" s="21">
        <v>2.0730999999999999E-2</v>
      </c>
      <c r="F6600" s="21">
        <v>2.6934E-2</v>
      </c>
      <c r="G6600" s="21">
        <v>3.1830999999999998E-2</v>
      </c>
      <c r="H6600" s="21">
        <v>2.0407999999999999E-2</v>
      </c>
      <c r="I6600" s="21">
        <v>6.5339999999999999E-3</v>
      </c>
      <c r="J6600" s="21">
        <v>5.3470000000000002E-3</v>
      </c>
      <c r="K6600" s="21">
        <v>1.6681000000000001E-2</v>
      </c>
      <c r="L6600" s="21" cm="1">
        <f t="array" ref="L6600">MMULT(B6600:K6600,$D$28:$D$37)</f>
        <v>7.0720895479999997E-3</v>
      </c>
    </row>
    <row r="6601" spans="1:12" x14ac:dyDescent="0.35">
      <c r="A6601" s="22">
        <v>43487</v>
      </c>
      <c r="B6601" s="21">
        <v>-3.7748999999999998E-2</v>
      </c>
      <c r="C6601" s="21">
        <v>-1.1050000000000001E-2</v>
      </c>
      <c r="D6601" s="21">
        <v>1.0954999999999999E-2</v>
      </c>
      <c r="E6601" s="21">
        <v>-2.9132000000000002E-2</v>
      </c>
      <c r="F6601" s="21">
        <v>-1.3754000000000001E-2</v>
      </c>
      <c r="G6601" s="21">
        <v>-3.6007999999999998E-2</v>
      </c>
      <c r="H6601" s="21">
        <v>6.1289999999999997E-2</v>
      </c>
      <c r="I6601" s="21">
        <v>1.0664999999999999E-2</v>
      </c>
      <c r="J6601" s="21">
        <v>-1.6414000000000002E-2</v>
      </c>
      <c r="K6601" s="21">
        <v>3.7290000000000001E-3</v>
      </c>
      <c r="L6601" s="21" cm="1">
        <f t="array" ref="L6601">MMULT(B6601:K6601,$D$28:$D$37)</f>
        <v>-2.0920139450999999E-2</v>
      </c>
    </row>
    <row r="6602" spans="1:12" x14ac:dyDescent="0.35">
      <c r="A6602" s="22">
        <v>43488</v>
      </c>
      <c r="B6602" s="21">
        <v>4.81E-3</v>
      </c>
      <c r="C6602" s="21">
        <v>-3.7902999999999999E-2</v>
      </c>
      <c r="D6602" s="21">
        <v>8.2349999999999993E-3</v>
      </c>
      <c r="E6602" s="21">
        <v>2.0673E-2</v>
      </c>
      <c r="F6602" s="21">
        <v>-1.242E-3</v>
      </c>
      <c r="G6602" s="21">
        <v>2.9489999999999998E-3</v>
      </c>
      <c r="H6602" s="21">
        <v>-8.8149999999999999E-3</v>
      </c>
      <c r="I6602" s="21">
        <v>1.5904999999999999E-2</v>
      </c>
      <c r="J6602" s="21">
        <v>7.7380000000000001E-3</v>
      </c>
      <c r="K6602" s="21">
        <v>-3.0959999999999998E-3</v>
      </c>
      <c r="L6602" s="21" cm="1">
        <f t="array" ref="L6602">MMULT(B6602:K6602,$D$28:$D$37)</f>
        <v>6.20320039E-3</v>
      </c>
    </row>
    <row r="6603" spans="1:12" x14ac:dyDescent="0.35">
      <c r="A6603" s="22">
        <v>43489</v>
      </c>
      <c r="B6603" s="21">
        <v>9.0910000000000001E-3</v>
      </c>
      <c r="C6603" s="21">
        <v>1.3631000000000001E-2</v>
      </c>
      <c r="D6603" s="21">
        <v>6.8780000000000004E-3</v>
      </c>
      <c r="E6603" s="21">
        <v>2.9444000000000001E-2</v>
      </c>
      <c r="F6603" s="21">
        <v>2.261E-3</v>
      </c>
      <c r="G6603" s="21">
        <v>-3.2699999999999998E-4</v>
      </c>
      <c r="H6603" s="21">
        <v>1.227E-3</v>
      </c>
      <c r="I6603" s="21">
        <v>-2.5440000000000001E-2</v>
      </c>
      <c r="J6603" s="21">
        <v>1.3879999999999999E-3</v>
      </c>
      <c r="K6603" s="21">
        <v>-7.45E-4</v>
      </c>
      <c r="L6603" s="21" cm="1">
        <f t="array" ref="L6603">MMULT(B6603:K6603,$D$28:$D$37)</f>
        <v>7.8397806490000006E-3</v>
      </c>
    </row>
    <row r="6604" spans="1:12" x14ac:dyDescent="0.35">
      <c r="A6604" s="22">
        <v>43490</v>
      </c>
      <c r="B6604" s="21">
        <v>9.4509999999999993E-3</v>
      </c>
      <c r="C6604" s="21">
        <v>1.8970000000000001E-2</v>
      </c>
      <c r="D6604" s="21">
        <v>-1.7985999999999999E-2</v>
      </c>
      <c r="E6604" s="21">
        <v>3.637E-3</v>
      </c>
      <c r="F6604" s="21">
        <v>1.7541999999999999E-2</v>
      </c>
      <c r="G6604" s="21">
        <v>2.2003999999999999E-2</v>
      </c>
      <c r="H6604" s="21">
        <v>3.2772000000000003E-2</v>
      </c>
      <c r="I6604" s="21">
        <v>3.6298999999999998E-2</v>
      </c>
      <c r="J6604" s="21">
        <v>1.4874E-2</v>
      </c>
      <c r="K6604" s="21">
        <v>2.1129999999999999E-3</v>
      </c>
      <c r="L6604" s="21" cm="1">
        <f t="array" ref="L6604">MMULT(B6604:K6604,$D$28:$D$37)</f>
        <v>1.0408444405000002E-2</v>
      </c>
    </row>
    <row r="6605" spans="1:12" x14ac:dyDescent="0.35">
      <c r="A6605" s="22">
        <v>43493</v>
      </c>
      <c r="B6605" s="21">
        <v>-1.9562E-2</v>
      </c>
      <c r="C6605" s="21">
        <v>-2.222E-3</v>
      </c>
      <c r="D6605" s="21">
        <v>-2.1740000000000002E-3</v>
      </c>
      <c r="E6605" s="21">
        <v>6.326E-3</v>
      </c>
      <c r="F6605" s="21">
        <v>-3.16E-3</v>
      </c>
      <c r="G6605" s="21">
        <v>-7.1409999999999998E-3</v>
      </c>
      <c r="H6605" s="21">
        <v>8.8970000000000004E-3</v>
      </c>
      <c r="I6605" s="21">
        <v>-2.8319999999999999E-3</v>
      </c>
      <c r="J6605" s="21">
        <v>6.1900000000000002E-3</v>
      </c>
      <c r="K6605" s="21">
        <v>-3.5980000000000001E-3</v>
      </c>
      <c r="L6605" s="21" cm="1">
        <f t="array" ref="L6605">MMULT(B6605:K6605,$D$28:$D$37)</f>
        <v>-1.0364989706000001E-2</v>
      </c>
    </row>
    <row r="6606" spans="1:12" x14ac:dyDescent="0.35">
      <c r="A6606" s="22">
        <v>43494</v>
      </c>
      <c r="B6606" s="21">
        <v>-2.6870000000000002E-2</v>
      </c>
      <c r="C6606" s="21">
        <v>3.6440000000000001E-3</v>
      </c>
      <c r="D6606" s="21">
        <v>-7.7889999999999999E-3</v>
      </c>
      <c r="E6606" s="21">
        <v>-2.647E-3</v>
      </c>
      <c r="F6606" s="21">
        <v>-7.7899999999999996E-4</v>
      </c>
      <c r="G6606" s="21">
        <v>3.006E-3</v>
      </c>
      <c r="H6606" s="21">
        <v>-9.7000000000000003E-3</v>
      </c>
      <c r="I6606" s="21">
        <v>2.0929999999999998E-3</v>
      </c>
      <c r="J6606" s="21">
        <v>5.3379999999999999E-3</v>
      </c>
      <c r="K6606" s="21">
        <v>-1.245E-3</v>
      </c>
      <c r="L6606" s="21" cm="1">
        <f t="array" ref="L6606">MMULT(B6606:K6606,$D$28:$D$37)</f>
        <v>-1.6515040123000004E-2</v>
      </c>
    </row>
    <row r="6607" spans="1:12" x14ac:dyDescent="0.35">
      <c r="A6607" s="22">
        <v>43495</v>
      </c>
      <c r="B6607" s="21">
        <v>4.8027E-2</v>
      </c>
      <c r="C6607" s="21">
        <v>3.8022E-2</v>
      </c>
      <c r="D6607" s="21">
        <v>-2.196E-3</v>
      </c>
      <c r="E6607" s="21">
        <v>5.4730000000000004E-3</v>
      </c>
      <c r="F6607" s="21">
        <v>1.3857E-2</v>
      </c>
      <c r="G6607" s="21">
        <v>2.4830999999999999E-2</v>
      </c>
      <c r="H6607" s="21">
        <v>1.1575999999999999E-2</v>
      </c>
      <c r="I6607" s="21">
        <v>1.6556999999999999E-2</v>
      </c>
      <c r="J6607" s="21">
        <v>2.2678E-2</v>
      </c>
      <c r="K6607" s="21">
        <v>1.3214E-2</v>
      </c>
      <c r="L6607" s="21" cm="1">
        <f t="array" ref="L6607">MMULT(B6607:K6607,$D$28:$D$37)</f>
        <v>3.1570694667E-2</v>
      </c>
    </row>
    <row r="6608" spans="1:12" x14ac:dyDescent="0.35">
      <c r="A6608" s="22">
        <v>43496</v>
      </c>
      <c r="B6608" s="21">
        <v>2.8915E-2</v>
      </c>
      <c r="C6608" s="21">
        <v>-5.6680000000000003E-3</v>
      </c>
      <c r="D6608" s="21">
        <v>-1.6448999999999998E-2</v>
      </c>
      <c r="E6608" s="21">
        <v>7.7580000000000001E-3</v>
      </c>
      <c r="F6608" s="21">
        <v>7.4099999999999999E-3</v>
      </c>
      <c r="G6608" s="21">
        <v>4.2820000000000002E-3</v>
      </c>
      <c r="H6608" s="21">
        <v>-1.2617E-2</v>
      </c>
      <c r="I6608" s="21">
        <v>-1.47E-4</v>
      </c>
      <c r="J6608" s="21">
        <v>7.8320000000000004E-3</v>
      </c>
      <c r="K6608" s="21">
        <v>7.3819999999999997E-3</v>
      </c>
      <c r="L6608" s="21" cm="1">
        <f t="array" ref="L6608">MMULT(B6608:K6608,$D$28:$D$37)</f>
        <v>1.6383715496999993E-2</v>
      </c>
    </row>
    <row r="6609" spans="1:12" x14ac:dyDescent="0.35">
      <c r="A6609" s="22">
        <v>43497</v>
      </c>
      <c r="B6609" s="21">
        <v>-5.3818999999999999E-2</v>
      </c>
      <c r="C6609" s="21">
        <v>1.6903999999999999E-2</v>
      </c>
      <c r="D6609" s="21">
        <v>-1.1523E-2</v>
      </c>
      <c r="E6609" s="21">
        <v>2.264E-3</v>
      </c>
      <c r="F6609" s="21">
        <v>4.5770000000000003E-3</v>
      </c>
      <c r="G6609" s="21">
        <v>9.8790000000000006E-3</v>
      </c>
      <c r="H6609" s="21">
        <v>1.9613999999999999E-2</v>
      </c>
      <c r="I6609" s="21">
        <v>-4.4000000000000002E-4</v>
      </c>
      <c r="J6609" s="21">
        <v>3.4900000000000003E-4</v>
      </c>
      <c r="K6609" s="21">
        <v>-4.5189999999999996E-3</v>
      </c>
      <c r="L6609" s="21" cm="1">
        <f t="array" ref="L6609">MMULT(B6609:K6609,$D$28:$D$37)</f>
        <v>-2.9773279554999994E-2</v>
      </c>
    </row>
    <row r="6610" spans="1:12" x14ac:dyDescent="0.35">
      <c r="A6610" s="22">
        <v>43500</v>
      </c>
      <c r="B6610" s="21">
        <v>4.3540000000000002E-3</v>
      </c>
      <c r="C6610" s="21">
        <v>2.1779999999999998E-3</v>
      </c>
      <c r="D6610" s="21">
        <v>4.6969999999999998E-3</v>
      </c>
      <c r="E6610" s="21">
        <v>1.3081000000000001E-2</v>
      </c>
      <c r="F6610" s="21">
        <v>1.1173000000000001E-2</v>
      </c>
      <c r="G6610" s="21">
        <v>7.8259999999999996E-3</v>
      </c>
      <c r="H6610" s="21">
        <v>2.1568E-2</v>
      </c>
      <c r="I6610" s="21">
        <v>-7.7819999999999999E-3</v>
      </c>
      <c r="J6610" s="21">
        <v>9.4269999999999996E-3</v>
      </c>
      <c r="K6610" s="21">
        <v>5.8890000000000001E-3</v>
      </c>
      <c r="L6610" s="21" cm="1">
        <f t="array" ref="L6610">MMULT(B6610:K6610,$D$28:$D$37)</f>
        <v>6.0668234930000009E-3</v>
      </c>
    </row>
    <row r="6611" spans="1:12" x14ac:dyDescent="0.35">
      <c r="A6611" s="22">
        <v>43501</v>
      </c>
      <c r="B6611" s="21">
        <v>1.5611999999999999E-2</v>
      </c>
      <c r="C6611" s="21">
        <v>2.7038E-2</v>
      </c>
      <c r="D6611" s="21">
        <v>1.13E-4</v>
      </c>
      <c r="E6611" s="21">
        <v>2.2176000000000001E-2</v>
      </c>
      <c r="F6611" s="21">
        <v>-2.1499999999999999E-4</v>
      </c>
      <c r="G6611" s="21">
        <v>2.3500000000000001E-3</v>
      </c>
      <c r="H6611" s="21">
        <v>7.9889999999999996E-3</v>
      </c>
      <c r="I6611" s="21">
        <v>2.6043E-2</v>
      </c>
      <c r="J6611" s="21">
        <v>1.0895E-2</v>
      </c>
      <c r="K6611" s="21">
        <v>1.0611000000000001E-2</v>
      </c>
      <c r="L6611" s="21" cm="1">
        <f t="array" ref="L6611">MMULT(B6611:K6611,$D$28:$D$37)</f>
        <v>1.4942409917999997E-2</v>
      </c>
    </row>
    <row r="6612" spans="1:12" x14ac:dyDescent="0.35">
      <c r="A6612" s="22">
        <v>43502</v>
      </c>
      <c r="B6612" s="21">
        <v>-1.1183E-2</v>
      </c>
      <c r="C6612" s="21">
        <v>-1.2852000000000001E-2</v>
      </c>
      <c r="D6612" s="21">
        <v>-7.8279999999999999E-3</v>
      </c>
      <c r="E6612" s="21">
        <v>2.4550000000000002E-3</v>
      </c>
      <c r="F6612" s="21">
        <v>-8.9599999999999992E-3</v>
      </c>
      <c r="G6612" s="21">
        <v>-9.2759999999999995E-3</v>
      </c>
      <c r="H6612" s="21">
        <v>4.2459999999999998E-3</v>
      </c>
      <c r="I6612" s="21">
        <v>-7.0670000000000004E-3</v>
      </c>
      <c r="J6612" s="21">
        <v>3.0790000000000001E-3</v>
      </c>
      <c r="K6612" s="21">
        <v>-1.81E-3</v>
      </c>
      <c r="L6612" s="21" cm="1">
        <f t="array" ref="L6612">MMULT(B6612:K6612,$D$28:$D$37)</f>
        <v>-7.2483044360000005E-3</v>
      </c>
    </row>
    <row r="6613" spans="1:12" x14ac:dyDescent="0.35">
      <c r="A6613" s="22">
        <v>43503</v>
      </c>
      <c r="B6613" s="21">
        <v>-1.5783999999999999E-2</v>
      </c>
      <c r="C6613" s="21">
        <v>-3.0609999999999998E-2</v>
      </c>
      <c r="D6613" s="21">
        <v>-5.1079999999999997E-3</v>
      </c>
      <c r="E6613" s="21">
        <v>-1.5664000000000001E-2</v>
      </c>
      <c r="F6613" s="21">
        <v>-3.519E-3</v>
      </c>
      <c r="G6613" s="21">
        <v>-3.1900000000000001E-3</v>
      </c>
      <c r="H6613" s="21">
        <v>-6.483E-3</v>
      </c>
      <c r="I6613" s="21">
        <v>4.2119999999999996E-3</v>
      </c>
      <c r="J6613" s="21">
        <v>-1.4923000000000001E-2</v>
      </c>
      <c r="K6613" s="21">
        <v>-3.869E-3</v>
      </c>
      <c r="L6613" s="21" cm="1">
        <f t="array" ref="L6613">MMULT(B6613:K6613,$D$28:$D$37)</f>
        <v>-1.2138169496999999E-2</v>
      </c>
    </row>
    <row r="6614" spans="1:12" x14ac:dyDescent="0.35">
      <c r="A6614" s="22">
        <v>43504</v>
      </c>
      <c r="B6614" s="21">
        <v>-1.6198000000000001E-2</v>
      </c>
      <c r="C6614" s="21">
        <v>-5.561E-3</v>
      </c>
      <c r="D6614" s="21">
        <v>-3.0240000000000002E-3</v>
      </c>
      <c r="E6614" s="21">
        <v>-3.1809999999999998E-3</v>
      </c>
      <c r="F6614" s="21">
        <v>2.5530000000000001E-3</v>
      </c>
      <c r="G6614" s="21">
        <v>2.993E-3</v>
      </c>
      <c r="H6614" s="21">
        <v>2.8400000000000002E-4</v>
      </c>
      <c r="I6614" s="21">
        <v>8.8229999999999992E-3</v>
      </c>
      <c r="J6614" s="21">
        <v>-3.4600000000000001E-4</v>
      </c>
      <c r="K6614" s="21">
        <v>-3.6400000000000001E-4</v>
      </c>
      <c r="L6614" s="21" cm="1">
        <f t="array" ref="L6614">MMULT(B6614:K6614,$D$28:$D$37)</f>
        <v>-9.126789179999999E-3</v>
      </c>
    </row>
    <row r="6615" spans="1:12" x14ac:dyDescent="0.35">
      <c r="A6615" s="22">
        <v>43507</v>
      </c>
      <c r="B6615" s="21">
        <v>1.75E-3</v>
      </c>
      <c r="C6615" s="21">
        <v>2.3022000000000001E-2</v>
      </c>
      <c r="D6615" s="21">
        <v>-2.8040000000000001E-3</v>
      </c>
      <c r="E6615" s="21">
        <v>-3.2550000000000001E-3</v>
      </c>
      <c r="F6615" s="21">
        <v>-8.7790000000000003E-3</v>
      </c>
      <c r="G6615" s="21">
        <v>-2.9840000000000001E-3</v>
      </c>
      <c r="H6615" s="21">
        <v>9.3589999999999993E-3</v>
      </c>
      <c r="I6615" s="21">
        <v>3.441E-3</v>
      </c>
      <c r="J6615" s="21">
        <v>1.472E-3</v>
      </c>
      <c r="K6615" s="21">
        <v>1.6027E-2</v>
      </c>
      <c r="L6615" s="21" cm="1">
        <f t="array" ref="L6615">MMULT(B6615:K6615,$D$28:$D$37)</f>
        <v>1.8776118329999997E-3</v>
      </c>
    </row>
    <row r="6616" spans="1:12" x14ac:dyDescent="0.35">
      <c r="A6616" s="22">
        <v>43508</v>
      </c>
      <c r="B6616" s="21">
        <v>2.9547E-2</v>
      </c>
      <c r="C6616" s="21">
        <v>-3.2919999999999998E-3</v>
      </c>
      <c r="D6616" s="21">
        <v>-1.6639999999999999E-3</v>
      </c>
      <c r="E6616" s="21">
        <v>1.6240999999999998E-2</v>
      </c>
      <c r="F6616" s="21">
        <v>1.4213999999999999E-2</v>
      </c>
      <c r="G6616" s="21">
        <v>2.6734000000000001E-2</v>
      </c>
      <c r="H6616" s="21">
        <v>1.6858999999999999E-2</v>
      </c>
      <c r="I6616" s="21">
        <v>-3.4290000000000002E-3</v>
      </c>
      <c r="J6616" s="21">
        <v>-7.8689999999999993E-3</v>
      </c>
      <c r="K6616" s="21">
        <v>1.2309E-2</v>
      </c>
      <c r="L6616" s="21" cm="1">
        <f t="array" ref="L6616">MMULT(B6616:K6616,$D$28:$D$37)</f>
        <v>2.0726205250000001E-2</v>
      </c>
    </row>
    <row r="6617" spans="1:12" x14ac:dyDescent="0.35">
      <c r="A6617" s="22">
        <v>43509</v>
      </c>
      <c r="B6617" s="21">
        <v>1.2149999999999999E-3</v>
      </c>
      <c r="C6617" s="21">
        <v>-1.1674E-2</v>
      </c>
      <c r="D6617" s="21">
        <v>1.0349999999999999E-3</v>
      </c>
      <c r="E6617" s="21">
        <v>1.3022000000000001E-2</v>
      </c>
      <c r="F6617" s="21">
        <v>1.5578E-2</v>
      </c>
      <c r="G6617" s="21">
        <v>2.0005999999999999E-2</v>
      </c>
      <c r="H6617" s="21">
        <v>1.934E-3</v>
      </c>
      <c r="I6617" s="21">
        <v>1.0895999999999999E-2</v>
      </c>
      <c r="J6617" s="21">
        <v>3.5907000000000001E-2</v>
      </c>
      <c r="K6617" s="21">
        <v>8.1449999999999995E-3</v>
      </c>
      <c r="L6617" s="21" cm="1">
        <f t="array" ref="L6617">MMULT(B6617:K6617,$D$28:$D$37)</f>
        <v>4.7797767170000005E-3</v>
      </c>
    </row>
    <row r="6618" spans="1:12" x14ac:dyDescent="0.35">
      <c r="A6618" s="22">
        <v>43510</v>
      </c>
      <c r="B6618" s="21">
        <v>-1.0579E-2</v>
      </c>
      <c r="C6618" s="21">
        <v>-1.4278000000000001E-2</v>
      </c>
      <c r="D6618" s="21">
        <v>9.8770000000000004E-3</v>
      </c>
      <c r="E6618" s="21">
        <v>-9.188E-3</v>
      </c>
      <c r="F6618" s="21">
        <v>-3.715E-3</v>
      </c>
      <c r="G6618" s="21">
        <v>4.9299999999999995E-4</v>
      </c>
      <c r="H6618" s="21">
        <v>1.655E-3</v>
      </c>
      <c r="I6618" s="21">
        <v>4.6800000000000001E-3</v>
      </c>
      <c r="J6618" s="21">
        <v>-2.019E-3</v>
      </c>
      <c r="K6618" s="21">
        <v>-8.4309999999999993E-3</v>
      </c>
      <c r="L6618" s="21" cm="1">
        <f t="array" ref="L6618">MMULT(B6618:K6618,$D$28:$D$37)</f>
        <v>-6.8373872490000015E-3</v>
      </c>
    </row>
    <row r="6619" spans="1:12" x14ac:dyDescent="0.35">
      <c r="A6619" s="22">
        <v>43511</v>
      </c>
      <c r="B6619" s="21">
        <v>-9.0589999999999993E-3</v>
      </c>
      <c r="C6619" s="21">
        <v>1.353E-2</v>
      </c>
      <c r="D6619" s="21">
        <v>2.3313E-2</v>
      </c>
      <c r="E6619" s="21">
        <v>1.6421999999999999E-2</v>
      </c>
      <c r="F6619" s="21">
        <v>2.4931999999999999E-2</v>
      </c>
      <c r="G6619" s="21">
        <v>2.6894000000000001E-2</v>
      </c>
      <c r="H6619" s="21">
        <v>7.1590000000000004E-3</v>
      </c>
      <c r="I6619" s="21">
        <v>-1.835E-3</v>
      </c>
      <c r="J6619" s="21">
        <v>2.0486000000000001E-2</v>
      </c>
      <c r="K6619" s="21">
        <v>8.2660000000000008E-3</v>
      </c>
      <c r="L6619" s="21" cm="1">
        <f t="array" ref="L6619">MMULT(B6619:K6619,$D$28:$D$37)</f>
        <v>4.7833988099999967E-4</v>
      </c>
    </row>
    <row r="6620" spans="1:12" x14ac:dyDescent="0.35">
      <c r="A6620" s="22">
        <v>43515</v>
      </c>
      <c r="B6620" s="21">
        <v>1.2208E-2</v>
      </c>
      <c r="C6620" s="21">
        <v>-7.2760000000000003E-3</v>
      </c>
      <c r="D6620" s="21">
        <v>-4.0010000000000002E-3</v>
      </c>
      <c r="E6620" s="21">
        <v>9.9799999999999997E-4</v>
      </c>
      <c r="F6620" s="21">
        <v>-3.1199999999999999E-4</v>
      </c>
      <c r="G6620" s="21">
        <v>7.8659999999999997E-3</v>
      </c>
      <c r="H6620" s="21">
        <v>1.2848999999999999E-2</v>
      </c>
      <c r="I6620" s="21">
        <v>-7.2129999999999998E-3</v>
      </c>
      <c r="J6620" s="21">
        <v>8.0960000000000008E-3</v>
      </c>
      <c r="K6620" s="21">
        <v>-9.4870000000000006E-3</v>
      </c>
      <c r="L6620" s="21" cm="1">
        <f t="array" ref="L6620">MMULT(B6620:K6620,$D$28:$D$37)</f>
        <v>6.7104426809999999E-3</v>
      </c>
    </row>
    <row r="6621" spans="1:12" x14ac:dyDescent="0.35">
      <c r="A6621" s="22">
        <v>43516</v>
      </c>
      <c r="B6621" s="21">
        <v>-3.3670000000000002E-3</v>
      </c>
      <c r="C6621" s="21">
        <v>-1.0076999999999999E-2</v>
      </c>
      <c r="D6621" s="21">
        <v>6.9179999999999997E-3</v>
      </c>
      <c r="E6621" s="21">
        <v>-4.8199999999999996E-3</v>
      </c>
      <c r="F6621" s="21">
        <v>-2.496E-3</v>
      </c>
      <c r="G6621" s="21">
        <v>5.7109999999999999E-3</v>
      </c>
      <c r="H6621" s="21">
        <v>-8.3669999999999994E-3</v>
      </c>
      <c r="I6621" s="21">
        <v>2.7070000000000002E-3</v>
      </c>
      <c r="J6621" s="21">
        <v>4.0481999999999997E-2</v>
      </c>
      <c r="K6621" s="21">
        <v>3.1930000000000001E-3</v>
      </c>
      <c r="L6621" s="21" cm="1">
        <f t="array" ref="L6621">MMULT(B6621:K6621,$D$28:$D$37)</f>
        <v>-1.8467562260000006E-3</v>
      </c>
    </row>
    <row r="6622" spans="1:12" x14ac:dyDescent="0.35">
      <c r="A6622" s="22">
        <v>43517</v>
      </c>
      <c r="B6622" s="21">
        <v>-1.64E-3</v>
      </c>
      <c r="C6622" s="21">
        <v>-3.7447000000000001E-2</v>
      </c>
      <c r="D6622" s="21">
        <v>1.2854000000000001E-2</v>
      </c>
      <c r="E6622" s="21">
        <v>-1.0311000000000001E-2</v>
      </c>
      <c r="F6622" s="21">
        <v>-1.56E-4</v>
      </c>
      <c r="G6622" s="21">
        <v>-1.325E-3</v>
      </c>
      <c r="H6622" s="21">
        <v>6.5319999999999996E-3</v>
      </c>
      <c r="I6622" s="21">
        <v>4.4039999999999999E-3</v>
      </c>
      <c r="J6622" s="21">
        <v>3.15E-3</v>
      </c>
      <c r="K6622" s="21">
        <v>-1.0489999999999999E-2</v>
      </c>
      <c r="L6622" s="21" cm="1">
        <f t="array" ref="L6622">MMULT(B6622:K6622,$D$28:$D$37)</f>
        <v>-1.521616145E-3</v>
      </c>
    </row>
    <row r="6623" spans="1:12" x14ac:dyDescent="0.35">
      <c r="A6623" s="22">
        <v>43518</v>
      </c>
      <c r="B6623" s="21">
        <v>7.4840000000000002E-3</v>
      </c>
      <c r="C6623" s="21">
        <v>1.1949E-2</v>
      </c>
      <c r="D6623" s="21">
        <v>1.9689999999999998E-3</v>
      </c>
      <c r="E6623" s="21">
        <v>2.2079999999999999E-3</v>
      </c>
      <c r="F6623" s="21">
        <v>2.9719999999999998E-3</v>
      </c>
      <c r="G6623" s="21">
        <v>7.1079999999999997E-3</v>
      </c>
      <c r="H6623" s="21">
        <v>1.3790999999999999E-2</v>
      </c>
      <c r="I6623" s="21">
        <v>8.4869999999999998E-3</v>
      </c>
      <c r="J6623" s="21">
        <v>1.1540999999999999E-2</v>
      </c>
      <c r="K6623" s="21">
        <v>9.6489999999999996E-3</v>
      </c>
      <c r="L6623" s="21" cm="1">
        <f t="array" ref="L6623">MMULT(B6623:K6623,$D$28:$D$37)</f>
        <v>6.9508416369999989E-3</v>
      </c>
    </row>
    <row r="6624" spans="1:12" x14ac:dyDescent="0.35">
      <c r="A6624" s="22">
        <v>43521</v>
      </c>
      <c r="B6624" s="21">
        <v>8.83E-4</v>
      </c>
      <c r="C6624" s="21">
        <v>1.3776E-2</v>
      </c>
      <c r="D6624" s="21">
        <v>-3.0569999999999998E-3</v>
      </c>
      <c r="E6624" s="21">
        <v>-1.0725E-2</v>
      </c>
      <c r="F6624" s="21">
        <v>-1.2527E-2</v>
      </c>
      <c r="G6624" s="21">
        <v>-1.1856999999999999E-2</v>
      </c>
      <c r="H6624" s="21">
        <v>-4.0010000000000002E-3</v>
      </c>
      <c r="I6624" s="21">
        <v>-3.506E-3</v>
      </c>
      <c r="J6624" s="21">
        <v>-2.794E-3</v>
      </c>
      <c r="K6624" s="21">
        <v>4.8370000000000002E-3</v>
      </c>
      <c r="L6624" s="21" cm="1">
        <f t="array" ref="L6624">MMULT(B6624:K6624,$D$28:$D$37)</f>
        <v>-1.7583704880000002E-3</v>
      </c>
    </row>
    <row r="6625" spans="1:12" x14ac:dyDescent="0.35">
      <c r="A6625" s="22">
        <v>43522</v>
      </c>
      <c r="B6625" s="21">
        <v>2.0820000000000001E-3</v>
      </c>
      <c r="C6625" s="21">
        <v>-3.0460000000000001E-3</v>
      </c>
      <c r="D6625" s="21">
        <v>3.2859999999999999E-3</v>
      </c>
      <c r="E6625" s="21">
        <v>1.3598000000000001E-2</v>
      </c>
      <c r="F6625" s="21">
        <v>-8.8430000000000002E-3</v>
      </c>
      <c r="G6625" s="21">
        <v>1.9000000000000001E-4</v>
      </c>
      <c r="H6625" s="21">
        <v>1.0709999999999999E-3</v>
      </c>
      <c r="I6625" s="21">
        <v>1.2669999999999999E-3</v>
      </c>
      <c r="J6625" s="21">
        <v>6.9999999999999999E-4</v>
      </c>
      <c r="K6625" s="21">
        <v>7.3969999999999999E-3</v>
      </c>
      <c r="L6625" s="21" cm="1">
        <f t="array" ref="L6625">MMULT(B6625:K6625,$D$28:$D$37)</f>
        <v>3.3862315889999993E-3</v>
      </c>
    </row>
    <row r="6626" spans="1:12" x14ac:dyDescent="0.35">
      <c r="A6626" s="22">
        <v>43523</v>
      </c>
      <c r="B6626" s="21">
        <v>2.8660000000000001E-3</v>
      </c>
      <c r="C6626" s="21">
        <v>5.6670999999999999E-2</v>
      </c>
      <c r="D6626" s="21">
        <v>8.1899999999999996E-4</v>
      </c>
      <c r="E6626" s="21">
        <v>-5.0790000000000002E-3</v>
      </c>
      <c r="F6626" s="21">
        <v>-2.4587999999999999E-2</v>
      </c>
      <c r="G6626" s="21">
        <v>2.4660000000000001E-2</v>
      </c>
      <c r="H6626" s="21">
        <v>5.3499999999999997E-3</v>
      </c>
      <c r="I6626" s="21">
        <v>-1.3916E-2</v>
      </c>
      <c r="J6626" s="21">
        <v>-1.2756E-2</v>
      </c>
      <c r="K6626" s="21">
        <v>4.3119999999999999E-3</v>
      </c>
      <c r="L6626" s="21" cm="1">
        <f t="array" ref="L6626">MMULT(B6626:K6626,$D$28:$D$37)</f>
        <v>1.2856620100000019E-4</v>
      </c>
    </row>
    <row r="6627" spans="1:12" x14ac:dyDescent="0.35">
      <c r="A6627" s="22">
        <v>43524</v>
      </c>
      <c r="B6627" s="21">
        <v>-7.6800000000000002E-4</v>
      </c>
      <c r="C6627" s="21">
        <v>1.6330999999999998E-2</v>
      </c>
      <c r="D6627" s="21">
        <v>2.6180000000000001E-3</v>
      </c>
      <c r="E6627" s="21">
        <v>-0.10963299999999999</v>
      </c>
      <c r="F6627" s="21">
        <v>8.0029999999999997E-3</v>
      </c>
      <c r="G6627" s="21">
        <v>-2.3508999999999999E-2</v>
      </c>
      <c r="H6627" s="21">
        <v>-1.1442000000000001E-2</v>
      </c>
      <c r="I6627" s="21">
        <v>1.5679999999999999E-3</v>
      </c>
      <c r="J6627" s="21">
        <v>-1.3077999999999999E-2</v>
      </c>
      <c r="K6627" s="21">
        <v>-5.1060000000000003E-3</v>
      </c>
      <c r="L6627" s="21" cm="1">
        <f t="array" ref="L6627">MMULT(B6627:K6627,$D$28:$D$37)</f>
        <v>-1.5329790461000001E-2</v>
      </c>
    </row>
    <row r="6628" spans="1:12" x14ac:dyDescent="0.35">
      <c r="A6628" s="22">
        <v>43525</v>
      </c>
      <c r="B6628" s="21">
        <v>1.9453000000000002E-2</v>
      </c>
      <c r="C6628" s="21">
        <v>-7.8436000000000006E-2</v>
      </c>
      <c r="D6628" s="21">
        <v>6.5820000000000002E-3</v>
      </c>
      <c r="E6628" s="21">
        <v>1.0041E-2</v>
      </c>
      <c r="F6628" s="21">
        <v>1.6200000000000001E-4</v>
      </c>
      <c r="G6628" s="21">
        <v>-1.0753E-2</v>
      </c>
      <c r="H6628" s="21">
        <v>5.3839999999999999E-3</v>
      </c>
      <c r="I6628" s="21">
        <v>8.397E-3</v>
      </c>
      <c r="J6628" s="21">
        <v>-6.5459999999999997E-3</v>
      </c>
      <c r="K6628" s="21">
        <v>1.668E-2</v>
      </c>
      <c r="L6628" s="21" cm="1">
        <f t="array" ref="L6628">MMULT(B6628:K6628,$D$28:$D$37)</f>
        <v>1.3893304623000004E-2</v>
      </c>
    </row>
    <row r="6629" spans="1:12" x14ac:dyDescent="0.35">
      <c r="A6629" s="22">
        <v>43528</v>
      </c>
      <c r="B6629" s="21">
        <v>1.4619999999999999E-2</v>
      </c>
      <c r="C6629" s="21">
        <v>-3.1988999999999997E-2</v>
      </c>
      <c r="D6629" s="21">
        <v>-2.4101999999999998E-2</v>
      </c>
      <c r="E6629" s="21">
        <v>-3.6519999999999999E-3</v>
      </c>
      <c r="F6629" s="21">
        <v>-7.345E-3</v>
      </c>
      <c r="G6629" s="21">
        <v>-7.4070000000000004E-3</v>
      </c>
      <c r="H6629" s="21">
        <v>-2.6770000000000001E-3</v>
      </c>
      <c r="I6629" s="21">
        <v>1.4109999999999999E-3</v>
      </c>
      <c r="J6629" s="21">
        <v>-4.0980000000000001E-3</v>
      </c>
      <c r="K6629" s="21">
        <v>-1.7439E-2</v>
      </c>
      <c r="L6629" s="21" cm="1">
        <f t="array" ref="L6629">MMULT(B6629:K6629,$D$28:$D$37)</f>
        <v>4.8688836059999994E-3</v>
      </c>
    </row>
    <row r="6630" spans="1:12" x14ac:dyDescent="0.35">
      <c r="A6630" s="22">
        <v>43529</v>
      </c>
      <c r="B6630" s="21">
        <v>-2.2049999999999999E-3</v>
      </c>
      <c r="C6630" s="21">
        <v>-3.0908000000000001E-2</v>
      </c>
      <c r="D6630" s="21">
        <v>4.2079999999999999E-3</v>
      </c>
      <c r="E6630" s="21">
        <v>2.2315000000000002E-2</v>
      </c>
      <c r="F6630" s="21">
        <v>1.034E-3</v>
      </c>
      <c r="G6630" s="21">
        <v>-1.7440000000000001E-3</v>
      </c>
      <c r="H6630" s="21">
        <v>-3.49E-3</v>
      </c>
      <c r="I6630" s="21">
        <v>8.8789999999999997E-3</v>
      </c>
      <c r="J6630" s="21">
        <v>1.0328E-2</v>
      </c>
      <c r="K6630" s="21">
        <v>-2.3349999999999998E-3</v>
      </c>
      <c r="L6630" s="21" cm="1">
        <f t="array" ref="L6630">MMULT(B6630:K6630,$D$28:$D$37)</f>
        <v>2.1658554090000005E-3</v>
      </c>
    </row>
    <row r="6631" spans="1:12" x14ac:dyDescent="0.35">
      <c r="A6631" s="22">
        <v>43530</v>
      </c>
      <c r="B6631" s="21">
        <v>-1.3873999999999999E-2</v>
      </c>
      <c r="C6631" s="21">
        <v>-1.085E-3</v>
      </c>
      <c r="D6631" s="21">
        <v>3.7499999999999999E-3</v>
      </c>
      <c r="E6631" s="21">
        <v>3.2590000000000002E-3</v>
      </c>
      <c r="F6631" s="21">
        <v>2.4459999999999998E-3</v>
      </c>
      <c r="G6631" s="21">
        <v>-6.5040000000000002E-3</v>
      </c>
      <c r="H6631" s="21">
        <v>-8.3510000000000008E-3</v>
      </c>
      <c r="I6631" s="21">
        <v>-4.3309999999999998E-3</v>
      </c>
      <c r="J6631" s="21">
        <v>-7.9900000000000001E-4</v>
      </c>
      <c r="K6631" s="21">
        <v>-3.6280000000000001E-3</v>
      </c>
      <c r="L6631" s="21" cm="1">
        <f t="array" ref="L6631">MMULT(B6631:K6631,$D$28:$D$37)</f>
        <v>-8.2075553209999992E-3</v>
      </c>
    </row>
    <row r="6632" spans="1:12" x14ac:dyDescent="0.35">
      <c r="A6632" s="22">
        <v>43531</v>
      </c>
      <c r="B6632" s="21">
        <v>-2.5765E-2</v>
      </c>
      <c r="C6632" s="21">
        <v>1.2669999999999999E-3</v>
      </c>
      <c r="D6632" s="21">
        <v>-8.2950000000000003E-3</v>
      </c>
      <c r="E6632" s="21">
        <v>-1.5192000000000001E-2</v>
      </c>
      <c r="F6632" s="21">
        <v>-1.0518E-2</v>
      </c>
      <c r="G6632" s="21">
        <v>-1.5927E-2</v>
      </c>
      <c r="H6632" s="21">
        <v>-1.6299999999999999E-2</v>
      </c>
      <c r="I6632" s="21">
        <v>-9.2610000000000001E-3</v>
      </c>
      <c r="J6632" s="21">
        <v>-2.3178000000000001E-2</v>
      </c>
      <c r="K6632" s="21">
        <v>1.5269999999999999E-3</v>
      </c>
      <c r="L6632" s="21" cm="1">
        <f t="array" ref="L6632">MMULT(B6632:K6632,$D$28:$D$37)</f>
        <v>-1.943314845E-2</v>
      </c>
    </row>
    <row r="6633" spans="1:12" x14ac:dyDescent="0.35">
      <c r="A6633" s="22">
        <v>43532</v>
      </c>
      <c r="B6633" s="21">
        <v>-3.1670000000000001E-3</v>
      </c>
      <c r="C6633" s="21">
        <v>2.7296999999999998E-2</v>
      </c>
      <c r="D6633" s="21">
        <v>-5.6499999999999996E-3</v>
      </c>
      <c r="E6633" s="21">
        <v>-5.3280000000000003E-3</v>
      </c>
      <c r="F6633" s="21">
        <v>-7.0130000000000001E-3</v>
      </c>
      <c r="G6633" s="21">
        <v>-1.3703E-2</v>
      </c>
      <c r="H6633" s="21">
        <v>-8.8369999999999994E-3</v>
      </c>
      <c r="I6633" s="21">
        <v>-1.7703E-2</v>
      </c>
      <c r="J6633" s="21">
        <v>-1.2437E-2</v>
      </c>
      <c r="K6633" s="21">
        <v>-5.3949999999999996E-3</v>
      </c>
      <c r="L6633" s="21" cm="1">
        <f t="array" ref="L6633">MMULT(B6633:K6633,$D$28:$D$37)</f>
        <v>-5.2030938370000003E-3</v>
      </c>
    </row>
    <row r="6634" spans="1:12" x14ac:dyDescent="0.35">
      <c r="A6634" s="22">
        <v>43535</v>
      </c>
      <c r="B6634" s="21">
        <v>3.0738000000000001E-2</v>
      </c>
      <c r="C6634" s="21">
        <v>2.3861E-2</v>
      </c>
      <c r="D6634" s="21">
        <v>8.8020000000000008E-3</v>
      </c>
      <c r="E6634" s="21">
        <v>-3.4499999999999999E-3</v>
      </c>
      <c r="F6634" s="21">
        <v>6.6769999999999998E-3</v>
      </c>
      <c r="G6634" s="21">
        <v>1.0772E-2</v>
      </c>
      <c r="H6634" s="21">
        <v>1.0031E-2</v>
      </c>
      <c r="I6634" s="21">
        <v>4.614E-3</v>
      </c>
      <c r="J6634" s="21">
        <v>-3.728E-3</v>
      </c>
      <c r="K6634" s="21">
        <v>1.2028E-2</v>
      </c>
      <c r="L6634" s="21" cm="1">
        <f t="array" ref="L6634">MMULT(B6634:K6634,$D$28:$D$37)</f>
        <v>1.9500506932999997E-2</v>
      </c>
    </row>
    <row r="6635" spans="1:12" x14ac:dyDescent="0.35">
      <c r="A6635" s="22">
        <v>43536</v>
      </c>
      <c r="B6635" s="21">
        <v>1.4840000000000001E-3</v>
      </c>
      <c r="C6635" s="21">
        <v>-2.5987E-2</v>
      </c>
      <c r="D6635" s="21">
        <v>4.1419999999999998E-3</v>
      </c>
      <c r="E6635" s="21">
        <v>1.5264E-2</v>
      </c>
      <c r="F6635" s="21">
        <v>8.5509999999999996E-3</v>
      </c>
      <c r="G6635" s="21">
        <v>4.5820000000000001E-3</v>
      </c>
      <c r="H6635" s="21">
        <v>8.2799999999999996E-4</v>
      </c>
      <c r="I6635" s="21">
        <v>5.3099999999999996E-3</v>
      </c>
      <c r="J6635" s="21">
        <v>3.6589999999999999E-3</v>
      </c>
      <c r="K6635" s="21">
        <v>-4.5440000000000003E-3</v>
      </c>
      <c r="L6635" s="21" cm="1">
        <f t="array" ref="L6635">MMULT(B6635:K6635,$D$28:$D$37)</f>
        <v>3.4695633860000004E-3</v>
      </c>
    </row>
    <row r="6636" spans="1:12" x14ac:dyDescent="0.35">
      <c r="A6636" s="22">
        <v>43537</v>
      </c>
      <c r="B6636" s="21">
        <v>1.0585000000000001E-2</v>
      </c>
      <c r="C6636" s="21">
        <v>1.9762999999999999E-2</v>
      </c>
      <c r="D6636" s="21">
        <v>1.2650000000000001E-3</v>
      </c>
      <c r="E6636" s="21">
        <v>1.4234E-2</v>
      </c>
      <c r="F6636" s="21">
        <v>-1.5543E-2</v>
      </c>
      <c r="G6636" s="21">
        <v>3.0739999999999999E-3</v>
      </c>
      <c r="H6636" s="21">
        <v>4.9610000000000001E-3</v>
      </c>
      <c r="I6636" s="21">
        <v>7.1400000000000001E-4</v>
      </c>
      <c r="J6636" s="21">
        <v>-4.143E-3</v>
      </c>
      <c r="K6636" s="21">
        <v>5.8529999999999997E-3</v>
      </c>
      <c r="L6636" s="21" cm="1">
        <f t="array" ref="L6636">MMULT(B6636:K6636,$D$28:$D$37)</f>
        <v>8.1767796160000013E-3</v>
      </c>
    </row>
    <row r="6637" spans="1:12" x14ac:dyDescent="0.35">
      <c r="A6637" s="22">
        <v>43538</v>
      </c>
      <c r="B6637" s="21">
        <v>-2.715E-3</v>
      </c>
      <c r="C6637" s="21">
        <v>3.4610000000000001E-3</v>
      </c>
      <c r="D6637" s="21">
        <v>3.735E-3</v>
      </c>
      <c r="E6637" s="21">
        <v>-9.5589999999999998E-3</v>
      </c>
      <c r="F6637" s="21">
        <v>2.5950000000000001E-3</v>
      </c>
      <c r="G6637" s="21">
        <v>-3.558E-3</v>
      </c>
      <c r="H6637" s="21">
        <v>-3.0170000000000002E-3</v>
      </c>
      <c r="I6637" s="21">
        <v>9.1299999999999992E-3</v>
      </c>
      <c r="J6637" s="21">
        <v>-4.7419999999999997E-3</v>
      </c>
      <c r="K6637" s="21">
        <v>1.0939000000000001E-2</v>
      </c>
      <c r="L6637" s="21" cm="1">
        <f t="array" ref="L6637">MMULT(B6637:K6637,$D$28:$D$37)</f>
        <v>-1.5186462409999995E-3</v>
      </c>
    </row>
    <row r="6638" spans="1:12" x14ac:dyDescent="0.35">
      <c r="A6638" s="22">
        <v>43539</v>
      </c>
      <c r="B6638" s="21">
        <v>1.5502E-2</v>
      </c>
      <c r="C6638" s="21">
        <v>-5.0110000000000002E-2</v>
      </c>
      <c r="D6638" s="21">
        <v>1.4173E-2</v>
      </c>
      <c r="E6638" s="21">
        <v>4.7540000000000004E-3</v>
      </c>
      <c r="F6638" s="21">
        <v>3.4139999999999999E-3</v>
      </c>
      <c r="G6638" s="21">
        <v>-6.646E-3</v>
      </c>
      <c r="H6638" s="21">
        <v>-1.3760000000000001E-3</v>
      </c>
      <c r="I6638" s="21">
        <v>-9.8999999999999999E-4</v>
      </c>
      <c r="J6638" s="21">
        <v>2.2571000000000001E-2</v>
      </c>
      <c r="K6638" s="21">
        <v>-8.0599999999999997E-4</v>
      </c>
      <c r="L6638" s="21" cm="1">
        <f t="array" ref="L6638">MMULT(B6638:K6638,$D$28:$D$37)</f>
        <v>1.0158140957000003E-2</v>
      </c>
    </row>
    <row r="6639" spans="1:12" x14ac:dyDescent="0.35">
      <c r="A6639" s="22">
        <v>43542</v>
      </c>
      <c r="B6639" s="21">
        <v>1.7396999999999999E-2</v>
      </c>
      <c r="C6639" s="21">
        <v>-2.1565999999999998E-2</v>
      </c>
      <c r="D6639" s="21">
        <v>-7.4460000000000004E-3</v>
      </c>
      <c r="E6639" s="21">
        <v>2.3739999999999998E-3</v>
      </c>
      <c r="F6639" s="21">
        <v>6.5300000000000002E-3</v>
      </c>
      <c r="G6639" s="21">
        <v>1.7375999999999999E-2</v>
      </c>
      <c r="H6639" s="21">
        <v>-8.2600000000000002E-4</v>
      </c>
      <c r="I6639" s="21">
        <v>2.4060000000000002E-3</v>
      </c>
      <c r="J6639" s="21">
        <v>2.1583000000000001E-2</v>
      </c>
      <c r="K6639" s="21">
        <v>1.1750999999999999E-2</v>
      </c>
      <c r="L6639" s="21" cm="1">
        <f t="array" ref="L6639">MMULT(B6639:K6639,$D$28:$D$37)</f>
        <v>1.0934733571000003E-2</v>
      </c>
    </row>
    <row r="6640" spans="1:12" x14ac:dyDescent="0.35">
      <c r="A6640" s="22">
        <v>43543</v>
      </c>
      <c r="B6640" s="21">
        <v>1.1308E-2</v>
      </c>
      <c r="C6640" s="21">
        <v>-7.4960000000000001E-3</v>
      </c>
      <c r="D6640" s="21">
        <v>-4.5659999999999997E-3</v>
      </c>
      <c r="E6640" s="21">
        <v>4.3839999999999999E-3</v>
      </c>
      <c r="F6640" s="21">
        <v>3.8709999999999999E-3</v>
      </c>
      <c r="G6640" s="21">
        <v>1.541E-2</v>
      </c>
      <c r="H6640" s="21">
        <v>1.6542999999999999E-2</v>
      </c>
      <c r="I6640" s="21">
        <v>7.6229999999999996E-3</v>
      </c>
      <c r="J6640" s="21">
        <v>6.3220000000000004E-3</v>
      </c>
      <c r="K6640" s="21">
        <v>-1.48E-3</v>
      </c>
      <c r="L6640" s="21" cm="1">
        <f t="array" ref="L6640">MMULT(B6640:K6640,$D$28:$D$37)</f>
        <v>8.4398943529999989E-3</v>
      </c>
    </row>
    <row r="6641" spans="1:12" x14ac:dyDescent="0.35">
      <c r="A6641" s="22">
        <v>43544</v>
      </c>
      <c r="B6641" s="21">
        <v>2.0104E-2</v>
      </c>
      <c r="C6641" s="21">
        <v>2.2918000000000001E-2</v>
      </c>
      <c r="D6641" s="21">
        <v>1.0158E-2</v>
      </c>
      <c r="E6641" s="21">
        <v>5.8960000000000002E-3</v>
      </c>
      <c r="F6641" s="21">
        <v>1.0699E-2</v>
      </c>
      <c r="G6641" s="21">
        <v>1.353E-3</v>
      </c>
      <c r="H6641" s="21">
        <v>-4.6109999999999996E-3</v>
      </c>
      <c r="I6641" s="21">
        <v>3.5019999999999999E-3</v>
      </c>
      <c r="J6641" s="21">
        <v>-1.6541E-2</v>
      </c>
      <c r="K6641" s="21">
        <v>-1.1403999999999999E-2</v>
      </c>
      <c r="L6641" s="21" cm="1">
        <f t="array" ref="L6641">MMULT(B6641:K6641,$D$28:$D$37)</f>
        <v>1.2497730253E-2</v>
      </c>
    </row>
    <row r="6642" spans="1:12" x14ac:dyDescent="0.35">
      <c r="A6642" s="22">
        <v>43545</v>
      </c>
      <c r="B6642" s="21">
        <v>1.2234999999999999E-2</v>
      </c>
      <c r="C6642" s="21">
        <v>1.5349999999999999E-3</v>
      </c>
      <c r="D6642" s="21">
        <v>7.5690000000000002E-3</v>
      </c>
      <c r="E6642" s="21">
        <v>-3.8999999999999999E-5</v>
      </c>
      <c r="F6642" s="21">
        <v>2.0795000000000001E-2</v>
      </c>
      <c r="G6642" s="21">
        <v>2.6643E-2</v>
      </c>
      <c r="H6642" s="21">
        <v>1.3624000000000001E-2</v>
      </c>
      <c r="I6642" s="21">
        <v>8.7950000000000007E-3</v>
      </c>
      <c r="J6642" s="21">
        <v>1.124E-2</v>
      </c>
      <c r="K6642" s="21">
        <v>1.5226999999999999E-2</v>
      </c>
      <c r="L6642" s="21" cm="1">
        <f t="array" ref="L6642">MMULT(B6642:K6642,$D$28:$D$37)</f>
        <v>1.0639715103999999E-2</v>
      </c>
    </row>
    <row r="6643" spans="1:12" x14ac:dyDescent="0.35">
      <c r="A6643" s="22">
        <v>43546</v>
      </c>
      <c r="B6643" s="21">
        <v>-2.9951999999999999E-2</v>
      </c>
      <c r="C6643" s="21">
        <v>-3.4632999999999997E-2</v>
      </c>
      <c r="D6643" s="21">
        <v>2.3609999999999998E-3</v>
      </c>
      <c r="E6643" s="21">
        <v>-2.9739999999999999E-2</v>
      </c>
      <c r="F6643" s="21">
        <v>-6.4219999999999998E-3</v>
      </c>
      <c r="G6643" s="21">
        <v>-1.3164E-2</v>
      </c>
      <c r="H6643" s="21">
        <v>-1.4785E-2</v>
      </c>
      <c r="I6643" s="21">
        <v>-4.1520000000000003E-3</v>
      </c>
      <c r="J6643" s="21">
        <v>-4.4780000000000002E-3</v>
      </c>
      <c r="K6643" s="21">
        <v>-6.6128999999999993E-2</v>
      </c>
      <c r="L6643" s="21" cm="1">
        <f t="array" ref="L6643">MMULT(B6643:K6643,$D$28:$D$37)</f>
        <v>-2.5869891427E-2</v>
      </c>
    </row>
    <row r="6644" spans="1:12" x14ac:dyDescent="0.35">
      <c r="A6644" s="22">
        <v>43549</v>
      </c>
      <c r="B6644" s="21">
        <v>5.3769999999999998E-3</v>
      </c>
      <c r="C6644" s="21">
        <v>-1.5537E-2</v>
      </c>
      <c r="D6644" s="21">
        <v>-5.8349999999999999E-3</v>
      </c>
      <c r="E6644" s="21">
        <v>1.789E-2</v>
      </c>
      <c r="F6644" s="21">
        <v>4.927E-3</v>
      </c>
      <c r="G6644" s="21">
        <v>1.0291E-2</v>
      </c>
      <c r="H6644" s="21">
        <v>1.91E-3</v>
      </c>
      <c r="I6644" s="21">
        <v>4.725E-3</v>
      </c>
      <c r="J6644" s="21">
        <v>-6.7470000000000004E-3</v>
      </c>
      <c r="K6644" s="21">
        <v>1.7030000000000001E-3</v>
      </c>
      <c r="L6644" s="21" cm="1">
        <f t="array" ref="L6644">MMULT(B6644:K6644,$D$28:$D$37)</f>
        <v>5.6027835789999991E-3</v>
      </c>
    </row>
    <row r="6645" spans="1:12" x14ac:dyDescent="0.35">
      <c r="A6645" s="22">
        <v>43550</v>
      </c>
      <c r="B6645" s="21">
        <v>5.3540000000000003E-3</v>
      </c>
      <c r="C6645" s="21">
        <v>2.8223999999999999E-2</v>
      </c>
      <c r="D6645" s="21">
        <v>9.4769999999999993E-3</v>
      </c>
      <c r="E6645" s="21">
        <v>9.4039999999999992E-3</v>
      </c>
      <c r="F6645" s="21">
        <v>-1.792E-3</v>
      </c>
      <c r="G6645" s="21">
        <v>-6.6E-4</v>
      </c>
      <c r="H6645" s="21">
        <v>4.9020000000000001E-3</v>
      </c>
      <c r="I6645" s="21">
        <v>9.129E-3</v>
      </c>
      <c r="J6645" s="21">
        <v>-8.0900000000000004E-4</v>
      </c>
      <c r="K6645" s="21">
        <v>1.2754E-2</v>
      </c>
      <c r="L6645" s="21" cm="1">
        <f t="array" ref="L6645">MMULT(B6645:K6645,$D$28:$D$37)</f>
        <v>6.5389844720000001E-3</v>
      </c>
    </row>
    <row r="6646" spans="1:12" x14ac:dyDescent="0.35">
      <c r="A6646" s="22">
        <v>43551</v>
      </c>
      <c r="B6646" s="21">
        <v>-1.0125E-2</v>
      </c>
      <c r="C6646" s="21">
        <v>2.6366000000000001E-2</v>
      </c>
      <c r="D6646" s="21">
        <v>1.6000000000000001E-4</v>
      </c>
      <c r="E6646" s="21">
        <v>-9.4750000000000008E-3</v>
      </c>
      <c r="F6646" s="21">
        <v>-4.75E-4</v>
      </c>
      <c r="G6646" s="21">
        <v>1.3495999999999999E-2</v>
      </c>
      <c r="H6646" s="21">
        <v>-1.897E-3</v>
      </c>
      <c r="I6646" s="21">
        <v>-3.0149999999999999E-3</v>
      </c>
      <c r="J6646" s="21">
        <v>-1.125E-2</v>
      </c>
      <c r="K6646" s="21">
        <v>-3.4780000000000002E-3</v>
      </c>
      <c r="L6646" s="21" cm="1">
        <f t="array" ref="L6646">MMULT(B6646:K6646,$D$28:$D$37)</f>
        <v>-7.3917474109999985E-3</v>
      </c>
    </row>
    <row r="6647" spans="1:12" x14ac:dyDescent="0.35">
      <c r="A6647" s="22">
        <v>43552</v>
      </c>
      <c r="B6647" s="21">
        <v>4.372E-3</v>
      </c>
      <c r="C6647" s="21">
        <v>1.379E-2</v>
      </c>
      <c r="D6647" s="21">
        <v>1.0026E-2</v>
      </c>
      <c r="E6647" s="21">
        <v>-1.3252999999999999E-2</v>
      </c>
      <c r="F6647" s="21">
        <v>4.28E-3</v>
      </c>
      <c r="G6647" s="21">
        <v>9.1260000000000004E-3</v>
      </c>
      <c r="H6647" s="21">
        <v>-1.358E-3</v>
      </c>
      <c r="I6647" s="21">
        <v>1.6771999999999999E-2</v>
      </c>
      <c r="J6647" s="21">
        <v>1.5633999999999999E-2</v>
      </c>
      <c r="K6647" s="21">
        <v>1.1433E-2</v>
      </c>
      <c r="L6647" s="21" cm="1">
        <f t="array" ref="L6647">MMULT(B6647:K6647,$D$28:$D$37)</f>
        <v>3.5487693099999999E-3</v>
      </c>
    </row>
    <row r="6648" spans="1:12" x14ac:dyDescent="0.35">
      <c r="A6648" s="22">
        <v>43553</v>
      </c>
      <c r="B6648" s="21">
        <v>4.1330000000000004E-3</v>
      </c>
      <c r="C6648" s="21">
        <v>4.4510000000000001E-3</v>
      </c>
      <c r="D6648" s="21">
        <v>2.6930000000000001E-3</v>
      </c>
      <c r="E6648" s="21">
        <v>9.2659999999999999E-3</v>
      </c>
      <c r="F6648" s="21">
        <v>9.6290000000000004E-3</v>
      </c>
      <c r="G6648" s="21">
        <v>1.0149999999999999E-2</v>
      </c>
      <c r="H6648" s="21">
        <v>9.7879999999999998E-3</v>
      </c>
      <c r="I6648" s="21">
        <v>5.1380000000000002E-3</v>
      </c>
      <c r="J6648" s="21">
        <v>8.1399999999999997E-3</v>
      </c>
      <c r="K6648" s="21">
        <v>2.0230000000000001E-3</v>
      </c>
      <c r="L6648" s="21" cm="1">
        <f t="array" ref="L6648">MMULT(B6648:K6648,$D$28:$D$37)</f>
        <v>5.2888040610000004E-3</v>
      </c>
    </row>
    <row r="6649" spans="1:12" x14ac:dyDescent="0.35">
      <c r="A6649" s="22">
        <v>43556</v>
      </c>
      <c r="B6649" s="21">
        <v>1.8779000000000001E-2</v>
      </c>
      <c r="C6649" s="21">
        <v>3.3301999999999998E-2</v>
      </c>
      <c r="D6649" s="21">
        <v>-7.9520000000000007E-3</v>
      </c>
      <c r="E6649" s="21">
        <v>8.2070000000000008E-3</v>
      </c>
      <c r="F6649" s="21">
        <v>1.9542E-2</v>
      </c>
      <c r="G6649" s="21">
        <v>-4.9329999999999999E-3</v>
      </c>
      <c r="H6649" s="21">
        <v>1.4540000000000001E-2</v>
      </c>
      <c r="I6649" s="21">
        <v>-5.1120000000000002E-3</v>
      </c>
      <c r="J6649" s="21">
        <v>1.8866000000000001E-2</v>
      </c>
      <c r="K6649" s="21">
        <v>1.2113000000000001E-2</v>
      </c>
      <c r="L6649" s="21" cm="1">
        <f t="array" ref="L6649">MMULT(B6649:K6649,$D$28:$D$37)</f>
        <v>1.3448584770000001E-2</v>
      </c>
    </row>
    <row r="6650" spans="1:12" x14ac:dyDescent="0.35">
      <c r="A6650" s="22">
        <v>43557</v>
      </c>
      <c r="B6650" s="21">
        <v>-1.16E-4</v>
      </c>
      <c r="C6650" s="21">
        <v>-1.1412E-2</v>
      </c>
      <c r="D6650" s="21">
        <v>-2.12E-4</v>
      </c>
      <c r="E6650" s="21">
        <v>2.4559999999999998E-3</v>
      </c>
      <c r="F6650" s="21">
        <v>-6.7980000000000002E-3</v>
      </c>
      <c r="G6650" s="21">
        <v>8.9969999999999998E-3</v>
      </c>
      <c r="H6650" s="21">
        <v>6.3689999999999997E-3</v>
      </c>
      <c r="I6650" s="21">
        <v>4.1910000000000003E-3</v>
      </c>
      <c r="J6650" s="21">
        <v>8.2389999999999998E-3</v>
      </c>
      <c r="K6650" s="21">
        <v>-1.009E-2</v>
      </c>
      <c r="L6650" s="21" cm="1">
        <f t="array" ref="L6650">MMULT(B6650:K6650,$D$28:$D$37)</f>
        <v>2.7874336799999996E-4</v>
      </c>
    </row>
    <row r="6651" spans="1:12" x14ac:dyDescent="0.35">
      <c r="A6651" s="22">
        <v>43558</v>
      </c>
      <c r="B6651" s="21">
        <v>3.705E-3</v>
      </c>
      <c r="C6651" s="21">
        <v>2.0743000000000001E-2</v>
      </c>
      <c r="D6651" s="21">
        <v>0</v>
      </c>
      <c r="E6651" s="21">
        <v>6.4530000000000004E-3</v>
      </c>
      <c r="F6651" s="21">
        <v>2.213E-2</v>
      </c>
      <c r="G6651" s="21">
        <v>1.8379E-2</v>
      </c>
      <c r="H6651" s="21">
        <v>1.846E-3</v>
      </c>
      <c r="I6651" s="21">
        <v>8.0800000000000002E-4</v>
      </c>
      <c r="J6651" s="21">
        <v>2.4046999999999999E-2</v>
      </c>
      <c r="K6651" s="21">
        <v>1.1850000000000001E-3</v>
      </c>
      <c r="L6651" s="21" cm="1">
        <f t="array" ref="L6651">MMULT(B6651:K6651,$D$28:$D$37)</f>
        <v>4.4600751780000001E-3</v>
      </c>
    </row>
    <row r="6652" spans="1:12" x14ac:dyDescent="0.35">
      <c r="A6652" s="22">
        <v>43559</v>
      </c>
      <c r="B6652" s="21">
        <v>-1.011E-3</v>
      </c>
      <c r="C6652" s="21">
        <v>-8.2348000000000005E-2</v>
      </c>
      <c r="D6652" s="21">
        <v>8.0700000000000008E-3</v>
      </c>
      <c r="E6652" s="21">
        <v>3.1939999999999998E-3</v>
      </c>
      <c r="F6652" s="21">
        <v>9.2639999999999997E-3</v>
      </c>
      <c r="G6652" s="21">
        <v>1.2418E-2</v>
      </c>
      <c r="H6652" s="21">
        <v>1.5790000000000001E-3</v>
      </c>
      <c r="I6652" s="21">
        <v>2.6899999999999998E-4</v>
      </c>
      <c r="J6652" s="21">
        <v>4.6360000000000004E-3</v>
      </c>
      <c r="K6652" s="21">
        <v>9.5890000000000003E-3</v>
      </c>
      <c r="L6652" s="21" cm="1">
        <f t="array" ref="L6652">MMULT(B6652:K6652,$D$28:$D$37)</f>
        <v>8.6543685300000009E-4</v>
      </c>
    </row>
    <row r="6653" spans="1:12" x14ac:dyDescent="0.35">
      <c r="A6653" s="22">
        <v>43560</v>
      </c>
      <c r="B6653" s="21">
        <v>1.0127000000000001E-2</v>
      </c>
      <c r="C6653" s="21">
        <v>2.6813E-2</v>
      </c>
      <c r="D6653" s="21">
        <v>4.424E-3</v>
      </c>
      <c r="E6653" s="21">
        <v>-6.2620000000000002E-3</v>
      </c>
      <c r="F6653" s="21">
        <v>8.0319999999999992E-3</v>
      </c>
      <c r="G6653" s="21">
        <v>1.4649000000000001E-2</v>
      </c>
      <c r="H6653" s="21">
        <v>-5.5189999999999996E-3</v>
      </c>
      <c r="I6653" s="21">
        <v>9.1459999999999996E-3</v>
      </c>
      <c r="J6653" s="21">
        <v>1.4069999999999999E-2</v>
      </c>
      <c r="K6653" s="21">
        <v>1.407E-3</v>
      </c>
      <c r="L6653" s="21" cm="1">
        <f t="array" ref="L6653">MMULT(B6653:K6653,$D$28:$D$37)</f>
        <v>6.3090407250000003E-3</v>
      </c>
    </row>
    <row r="6654" spans="1:12" x14ac:dyDescent="0.35">
      <c r="A6654" s="22">
        <v>43563</v>
      </c>
      <c r="B6654" s="21">
        <v>6.8469999999999998E-3</v>
      </c>
      <c r="C6654" s="21">
        <v>-6.4009999999999996E-3</v>
      </c>
      <c r="D6654" s="21">
        <v>-4.509E-3</v>
      </c>
      <c r="E6654" s="21">
        <v>1.089E-2</v>
      </c>
      <c r="F6654" s="21">
        <v>7.3740000000000003E-3</v>
      </c>
      <c r="G6654" s="21">
        <v>7.045E-3</v>
      </c>
      <c r="H6654" s="21">
        <v>-7.9299999999999998E-4</v>
      </c>
      <c r="I6654" s="21">
        <v>2.2659999999999998E-3</v>
      </c>
      <c r="J6654" s="21">
        <v>6.3400000000000001E-3</v>
      </c>
      <c r="K6654" s="21">
        <v>-7.8449999999999995E-3</v>
      </c>
      <c r="L6654" s="21" cm="1">
        <f t="array" ref="L6654">MMULT(B6654:K6654,$D$28:$D$37)</f>
        <v>5.0750515690000013E-3</v>
      </c>
    </row>
    <row r="6655" spans="1:12" x14ac:dyDescent="0.35">
      <c r="A6655" s="22">
        <v>43564</v>
      </c>
      <c r="B6655" s="21">
        <v>-7.5789999999999998E-3</v>
      </c>
      <c r="C6655" s="21">
        <v>-3.258E-3</v>
      </c>
      <c r="D6655" s="21">
        <v>1.2110000000000001E-3</v>
      </c>
      <c r="E6655" s="21">
        <v>3.215E-3</v>
      </c>
      <c r="F6655" s="21">
        <v>-1.3018999999999999E-2</v>
      </c>
      <c r="G6655" s="21">
        <v>-2.2886E-2</v>
      </c>
      <c r="H6655" s="21">
        <v>-1.5870000000000001E-3</v>
      </c>
      <c r="I6655" s="21">
        <v>-1.0640000000000001E-3</v>
      </c>
      <c r="J6655" s="21">
        <v>-1.6752E-2</v>
      </c>
      <c r="K6655" s="21">
        <v>-5.3109999999999997E-3</v>
      </c>
      <c r="L6655" s="21" cm="1">
        <f t="array" ref="L6655">MMULT(B6655:K6655,$D$28:$D$37)</f>
        <v>-5.0713741719999993E-3</v>
      </c>
    </row>
    <row r="6656" spans="1:12" x14ac:dyDescent="0.35">
      <c r="A6656" s="22">
        <v>43565</v>
      </c>
      <c r="B6656" s="21">
        <v>6.2589999999999998E-3</v>
      </c>
      <c r="C6656" s="21">
        <v>1.3771E-2</v>
      </c>
      <c r="D6656" s="21">
        <v>-4.5240000000000002E-3</v>
      </c>
      <c r="E6656" s="21">
        <v>6.4250000000000002E-3</v>
      </c>
      <c r="F6656" s="21">
        <v>-7.3169999999999997E-3</v>
      </c>
      <c r="G6656" s="21">
        <v>5.4799999999999996E-3</v>
      </c>
      <c r="H6656" s="21">
        <v>-7.9500000000000003E-4</v>
      </c>
      <c r="I6656" s="21">
        <v>4.7920000000000003E-3</v>
      </c>
      <c r="J6656" s="21">
        <v>7.54E-4</v>
      </c>
      <c r="K6656" s="21">
        <v>7.1190000000000003E-3</v>
      </c>
      <c r="L6656" s="21" cm="1">
        <f t="array" ref="L6656">MMULT(B6656:K6656,$D$28:$D$37)</f>
        <v>4.6616974509999989E-3</v>
      </c>
    </row>
    <row r="6657" spans="1:12" x14ac:dyDescent="0.35">
      <c r="A6657" s="22">
        <v>43566</v>
      </c>
      <c r="B6657" s="21">
        <v>-1.7650000000000001E-3</v>
      </c>
      <c r="C6657" s="21">
        <v>-2.7675000000000002E-2</v>
      </c>
      <c r="D6657" s="21">
        <v>-1.797E-3</v>
      </c>
      <c r="E6657" s="21">
        <v>6.9709999999999998E-3</v>
      </c>
      <c r="F6657" s="21">
        <v>1.0279E-2</v>
      </c>
      <c r="G6657" s="21">
        <v>1.2043E-2</v>
      </c>
      <c r="H6657" s="21">
        <v>-3.7116000000000003E-2</v>
      </c>
      <c r="I6657" s="21">
        <v>5.1669999999999997E-3</v>
      </c>
      <c r="J6657" s="21">
        <v>3.7659999999999998E-3</v>
      </c>
      <c r="K6657" s="21">
        <v>1.4139999999999999E-3</v>
      </c>
      <c r="L6657" s="21" cm="1">
        <f t="array" ref="L6657">MMULT(B6657:K6657,$D$28:$D$37)</f>
        <v>-1.7154441560000005E-3</v>
      </c>
    </row>
    <row r="6658" spans="1:12" x14ac:dyDescent="0.35">
      <c r="A6658" s="22">
        <v>43567</v>
      </c>
      <c r="B6658" s="21">
        <v>-5.4799999999999998E-4</v>
      </c>
      <c r="C6658" s="21">
        <v>-2.6819999999999999E-3</v>
      </c>
      <c r="D6658" s="21">
        <v>1.4401000000000001E-2</v>
      </c>
      <c r="E6658" s="21">
        <v>7.9620000000000003E-3</v>
      </c>
      <c r="F6658" s="21">
        <v>1.1762999999999999E-2</v>
      </c>
      <c r="G6658" s="21">
        <v>9.8150000000000008E-3</v>
      </c>
      <c r="H6658" s="21">
        <v>-4.13E-3</v>
      </c>
      <c r="I6658" s="21">
        <v>1.0281E-2</v>
      </c>
      <c r="J6658" s="21">
        <v>1.0507000000000001E-2</v>
      </c>
      <c r="K6658" s="21">
        <v>1.4588E-2</v>
      </c>
      <c r="L6658" s="21" cm="1">
        <f t="array" ref="L6658">MMULT(B6658:K6658,$D$28:$D$37)</f>
        <v>3.3932008140000001E-3</v>
      </c>
    </row>
    <row r="6659" spans="1:12" x14ac:dyDescent="0.35">
      <c r="A6659" s="22">
        <v>43570</v>
      </c>
      <c r="B6659" s="21">
        <v>9.8200000000000002E-4</v>
      </c>
      <c r="C6659" s="21">
        <v>-4.9309999999999996E-3</v>
      </c>
      <c r="D6659" s="21">
        <v>1.305E-3</v>
      </c>
      <c r="E6659" s="21">
        <v>7.1789999999999996E-3</v>
      </c>
      <c r="F6659" s="21">
        <v>4.9550000000000002E-3</v>
      </c>
      <c r="G6659" s="21">
        <v>7.9129999999999999E-3</v>
      </c>
      <c r="H6659" s="21">
        <v>1.6590000000000001E-3</v>
      </c>
      <c r="I6659" s="21">
        <v>-6.3930000000000002E-3</v>
      </c>
      <c r="J6659" s="21">
        <v>-2.0790000000000001E-3</v>
      </c>
      <c r="K6659" s="21">
        <v>6.8409999999999999E-3</v>
      </c>
      <c r="L6659" s="21" cm="1">
        <f t="array" ref="L6659">MMULT(B6659:K6659,$D$28:$D$37)</f>
        <v>1.724916323E-3</v>
      </c>
    </row>
    <row r="6660" spans="1:12" x14ac:dyDescent="0.35">
      <c r="A6660" s="22">
        <v>43571</v>
      </c>
      <c r="B6660" s="21">
        <v>9.8490000000000001E-3</v>
      </c>
      <c r="C6660" s="21">
        <v>2.6203000000000001E-2</v>
      </c>
      <c r="D6660" s="21">
        <v>-7.8200000000000003E-4</v>
      </c>
      <c r="E6660" s="21">
        <v>-2.454E-3</v>
      </c>
      <c r="F6660" s="21">
        <v>-1.9040000000000001E-3</v>
      </c>
      <c r="G6660" s="21">
        <v>-1.2800000000000001E-3</v>
      </c>
      <c r="H6660" s="21">
        <v>4.4159999999999998E-3</v>
      </c>
      <c r="I6660" s="21">
        <v>-6.0400000000000002E-3</v>
      </c>
      <c r="J6660" s="21">
        <v>1.0642E-2</v>
      </c>
      <c r="K6660" s="21">
        <v>1.1171E-2</v>
      </c>
      <c r="L6660" s="21" cm="1">
        <f t="array" ref="L6660">MMULT(B6660:K6660,$D$28:$D$37)</f>
        <v>5.8743043990000009E-3</v>
      </c>
    </row>
    <row r="6661" spans="1:12" x14ac:dyDescent="0.35">
      <c r="A6661" s="22">
        <v>43572</v>
      </c>
      <c r="B6661" s="21">
        <v>9.5500000000000001E-4</v>
      </c>
      <c r="C6661" s="21">
        <v>-7.7920000000000003E-3</v>
      </c>
      <c r="D6661" s="21">
        <v>-4.6900000000000002E-4</v>
      </c>
      <c r="E6661" s="21">
        <v>-1.0369999999999999E-3</v>
      </c>
      <c r="F6661" s="21">
        <v>1.0173E-2</v>
      </c>
      <c r="G6661" s="21">
        <v>7.6900000000000004E-4</v>
      </c>
      <c r="H6661" s="21">
        <v>-1.1542E-2</v>
      </c>
      <c r="I6661" s="21">
        <v>-7.6620000000000004E-3</v>
      </c>
      <c r="J6661" s="21">
        <v>9.5699999999999995E-4</v>
      </c>
      <c r="K6661" s="21">
        <v>1.0592000000000001E-2</v>
      </c>
      <c r="L6661" s="21" cm="1">
        <f t="array" ref="L6661">MMULT(B6661:K6661,$D$28:$D$37)</f>
        <v>-1.5555779000000027E-5</v>
      </c>
    </row>
    <row r="6662" spans="1:12" x14ac:dyDescent="0.35">
      <c r="A6662" s="22">
        <v>43573</v>
      </c>
      <c r="B6662" s="21">
        <v>-1.678E-3</v>
      </c>
      <c r="C6662" s="21">
        <v>7.4840000000000002E-3</v>
      </c>
      <c r="D6662" s="21">
        <v>1.7222000000000001E-2</v>
      </c>
      <c r="E6662" s="21">
        <v>2.457E-3</v>
      </c>
      <c r="F6662" s="21">
        <v>-4.3090000000000003E-3</v>
      </c>
      <c r="G6662" s="21">
        <v>-2.8858999999999999E-2</v>
      </c>
      <c r="H6662" s="21">
        <v>2.7799999999999998E-4</v>
      </c>
      <c r="I6662" s="21">
        <v>1.2513E-2</v>
      </c>
      <c r="J6662" s="21">
        <v>-1.1181999999999999E-2</v>
      </c>
      <c r="K6662" s="21">
        <v>5.2969999999999996E-3</v>
      </c>
      <c r="L6662" s="21" cm="1">
        <f t="array" ref="L6662">MMULT(B6662:K6662,$D$28:$D$37)</f>
        <v>1.161399335E-3</v>
      </c>
    </row>
    <row r="6663" spans="1:12" x14ac:dyDescent="0.35">
      <c r="A6663" s="22">
        <v>43577</v>
      </c>
      <c r="B6663" s="21">
        <v>1.3762E-2</v>
      </c>
      <c r="C6663" s="21">
        <v>-3.8462000000000003E-2</v>
      </c>
      <c r="D6663" s="21">
        <v>-5.0790000000000002E-3</v>
      </c>
      <c r="E6663" s="21">
        <v>-7.6000000000000004E-5</v>
      </c>
      <c r="F6663" s="21">
        <v>-4.2789999999999998E-3</v>
      </c>
      <c r="G6663" s="21">
        <v>-2.7260000000000001E-3</v>
      </c>
      <c r="H6663" s="21">
        <v>4.725E-3</v>
      </c>
      <c r="I6663" s="21">
        <v>-8.6770000000000007E-3</v>
      </c>
      <c r="J6663" s="21">
        <v>1.0788000000000001E-2</v>
      </c>
      <c r="K6663" s="21">
        <v>-2.0628000000000001E-2</v>
      </c>
      <c r="L6663" s="21" cm="1">
        <f t="array" ref="L6663">MMULT(B6663:K6663,$D$28:$D$37)</f>
        <v>5.8707619770000004E-3</v>
      </c>
    </row>
    <row r="6664" spans="1:12" x14ac:dyDescent="0.35">
      <c r="A6664" s="22">
        <v>43578</v>
      </c>
      <c r="B6664" s="21">
        <v>1.9318999999999999E-2</v>
      </c>
      <c r="C6664" s="21">
        <v>4.3769999999999998E-3</v>
      </c>
      <c r="D6664" s="21">
        <v>6.9100000000000003E-3</v>
      </c>
      <c r="E6664" s="21">
        <v>2.3619999999999999E-2</v>
      </c>
      <c r="F6664" s="21">
        <v>6.202E-3</v>
      </c>
      <c r="G6664" s="21">
        <v>9.7000000000000005E-4</v>
      </c>
      <c r="H6664" s="21">
        <v>1.4385E-2</v>
      </c>
      <c r="I6664" s="21">
        <v>7.8250000000000004E-3</v>
      </c>
      <c r="J6664" s="21">
        <v>3.091E-3</v>
      </c>
      <c r="K6664" s="21">
        <v>8.0099999999999995E-4</v>
      </c>
      <c r="L6664" s="21" cm="1">
        <f t="array" ref="L6664">MMULT(B6664:K6664,$D$28:$D$37)</f>
        <v>1.6215197222999998E-2</v>
      </c>
    </row>
    <row r="6665" spans="1:12" x14ac:dyDescent="0.35">
      <c r="A6665" s="22">
        <v>43579</v>
      </c>
      <c r="B6665" s="21">
        <v>-1.1446E-2</v>
      </c>
      <c r="C6665" s="21">
        <v>-1.9855999999999999E-2</v>
      </c>
      <c r="D6665" s="21">
        <v>1.2137999999999999E-2</v>
      </c>
      <c r="E6665" s="21">
        <v>-1.0833000000000001E-2</v>
      </c>
      <c r="F6665" s="21">
        <v>3.2520000000000001E-3</v>
      </c>
      <c r="G6665" s="21">
        <v>3.787E-3</v>
      </c>
      <c r="H6665" s="21">
        <v>5.0450000000000002E-2</v>
      </c>
      <c r="I6665" s="21">
        <v>5.2639999999999996E-3</v>
      </c>
      <c r="J6665" s="21">
        <v>-5.8700000000000002E-3</v>
      </c>
      <c r="K6665" s="21">
        <v>1.098E-2</v>
      </c>
      <c r="L6665" s="21" cm="1">
        <f t="array" ref="L6665">MMULT(B6665:K6665,$D$28:$D$37)</f>
        <v>-3.2771797700000002E-3</v>
      </c>
    </row>
    <row r="6666" spans="1:12" x14ac:dyDescent="0.35">
      <c r="A6666" s="22">
        <v>43580</v>
      </c>
      <c r="B6666" s="21">
        <v>2.63E-4</v>
      </c>
      <c r="C6666" s="21">
        <v>-4.2643E-2</v>
      </c>
      <c r="D6666" s="21">
        <v>1.518E-3</v>
      </c>
      <c r="E6666" s="21">
        <v>-5.4600000000000004E-4</v>
      </c>
      <c r="F6666" s="21">
        <v>-1.0640000000000001E-3</v>
      </c>
      <c r="G6666" s="21">
        <v>-3.2460000000000002E-3</v>
      </c>
      <c r="H6666" s="21">
        <v>-1.0644000000000001E-2</v>
      </c>
      <c r="I6666" s="21">
        <v>9.4249999999999994E-3</v>
      </c>
      <c r="J6666" s="21">
        <v>1.4760000000000001E-3</v>
      </c>
      <c r="K6666" s="21">
        <v>-9.3900000000000008E-3</v>
      </c>
      <c r="L6666" s="21" cm="1">
        <f t="array" ref="L6666">MMULT(B6666:K6666,$D$28:$D$37)</f>
        <v>-5.8634744200000005E-4</v>
      </c>
    </row>
    <row r="6667" spans="1:12" x14ac:dyDescent="0.35">
      <c r="A6667" s="22">
        <v>43581</v>
      </c>
      <c r="B6667" s="21">
        <v>2.5433000000000001E-2</v>
      </c>
      <c r="C6667" s="21">
        <v>-5.0437999999999997E-2</v>
      </c>
      <c r="D6667" s="21">
        <v>-2.5769999999999999E-3</v>
      </c>
      <c r="E6667" s="21">
        <v>9.3199999999999999E-4</v>
      </c>
      <c r="F6667" s="21">
        <v>-1.3995E-2</v>
      </c>
      <c r="G6667" s="21">
        <v>-9.8589999999999997E-3</v>
      </c>
      <c r="H6667" s="21">
        <v>6.5599999999999999E-3</v>
      </c>
      <c r="I6667" s="21">
        <v>4.4089999999999997E-3</v>
      </c>
      <c r="J6667" s="21">
        <v>5.6750000000000004E-3</v>
      </c>
      <c r="K6667" s="21">
        <v>8.5660000000000007E-3</v>
      </c>
      <c r="L6667" s="21" cm="1">
        <f t="array" ref="L6667">MMULT(B6667:K6667,$D$28:$D$37)</f>
        <v>1.4803117395999998E-2</v>
      </c>
    </row>
    <row r="6668" spans="1:12" x14ac:dyDescent="0.35">
      <c r="A6668" s="22">
        <v>43584</v>
      </c>
      <c r="B6668" s="21">
        <v>-6.254E-3</v>
      </c>
      <c r="C6668" s="21">
        <v>2.6919999999999999E-2</v>
      </c>
      <c r="D6668" s="21">
        <v>-1.5200000000000001E-3</v>
      </c>
      <c r="E6668" s="21">
        <v>4.4539999999999996E-3</v>
      </c>
      <c r="F6668" s="21">
        <v>-7.1209999999999997E-3</v>
      </c>
      <c r="G6668" s="21">
        <v>-2.3119999999999998E-3</v>
      </c>
      <c r="H6668" s="21">
        <v>-2.8679999999999999E-3</v>
      </c>
      <c r="I6668" s="21">
        <v>-6.9719999999999999E-3</v>
      </c>
      <c r="J6668" s="21">
        <v>-3.5179999999999999E-3</v>
      </c>
      <c r="K6668" s="21">
        <v>-5.6599999999999999E-4</v>
      </c>
      <c r="L6668" s="21" cm="1">
        <f t="array" ref="L6668">MMULT(B6668:K6668,$D$28:$D$37)</f>
        <v>-3.8876514560000006E-3</v>
      </c>
    </row>
    <row r="6669" spans="1:12" x14ac:dyDescent="0.35">
      <c r="A6669" s="22">
        <v>43585</v>
      </c>
      <c r="B6669" s="21">
        <v>-6.1440000000000002E-3</v>
      </c>
      <c r="C6669" s="21">
        <v>-1.1513000000000001E-2</v>
      </c>
      <c r="D6669" s="21">
        <v>2.2829999999999999E-3</v>
      </c>
      <c r="E6669" s="21">
        <v>-1.1368E-2</v>
      </c>
      <c r="F6669" s="21">
        <v>7.6179999999999998E-3</v>
      </c>
      <c r="G6669" s="21">
        <v>8.1980000000000004E-3</v>
      </c>
      <c r="H6669" s="21">
        <v>1.3072E-2</v>
      </c>
      <c r="I6669" s="21">
        <v>1.0012E-2</v>
      </c>
      <c r="J6669" s="21">
        <v>3.31E-3</v>
      </c>
      <c r="K6669" s="21">
        <v>-4.8719999999999996E-3</v>
      </c>
      <c r="L6669" s="21" cm="1">
        <f t="array" ref="L6669">MMULT(B6669:K6669,$D$28:$D$37)</f>
        <v>-3.3144339990000002E-3</v>
      </c>
    </row>
    <row r="6670" spans="1:12" x14ac:dyDescent="0.35">
      <c r="A6670" s="22">
        <v>43586</v>
      </c>
      <c r="B6670" s="21">
        <v>-7.7860000000000004E-3</v>
      </c>
      <c r="C6670" s="21">
        <v>-1.9606999999999999E-2</v>
      </c>
      <c r="D6670" s="21">
        <v>-1.7208999999999999E-2</v>
      </c>
      <c r="E6670" s="21">
        <v>-1.3731E-2</v>
      </c>
      <c r="F6670" s="21">
        <v>-2.4055E-2</v>
      </c>
      <c r="G6670" s="21">
        <v>-2.1565999999999998E-2</v>
      </c>
      <c r="H6670" s="21">
        <v>-2.4516E-2</v>
      </c>
      <c r="I6670" s="21">
        <v>-2.0600000000000002E-3</v>
      </c>
      <c r="J6670" s="21">
        <v>1.7885999999999999E-2</v>
      </c>
      <c r="K6670" s="21">
        <v>-2.1974E-2</v>
      </c>
      <c r="L6670" s="21" cm="1">
        <f t="array" ref="L6670">MMULT(B6670:K6670,$D$28:$D$37)</f>
        <v>-1.0822927449000002E-2</v>
      </c>
    </row>
    <row r="6671" spans="1:12" x14ac:dyDescent="0.35">
      <c r="A6671" s="22">
        <v>43587</v>
      </c>
      <c r="B6671" s="21">
        <v>-5.5979999999999997E-3</v>
      </c>
      <c r="C6671" s="21">
        <v>4.3117999999999997E-2</v>
      </c>
      <c r="D6671" s="21">
        <v>2.2659999999999998E-3</v>
      </c>
      <c r="E6671" s="21">
        <v>-1.1762999999999999E-2</v>
      </c>
      <c r="F6671" s="21">
        <v>1.1117E-2</v>
      </c>
      <c r="G6671" s="21">
        <v>1.2737E-2</v>
      </c>
      <c r="H6671" s="21">
        <v>-5.5560000000000002E-3</v>
      </c>
      <c r="I6671" s="21">
        <v>-6.4499999999999996E-4</v>
      </c>
      <c r="J6671" s="21">
        <v>-1.4187E-2</v>
      </c>
      <c r="K6671" s="21">
        <v>-7.3340000000000002E-3</v>
      </c>
      <c r="L6671" s="21" cm="1">
        <f t="array" ref="L6671">MMULT(B6671:K6671,$D$28:$D$37)</f>
        <v>-4.7950158079999991E-3</v>
      </c>
    </row>
    <row r="6672" spans="1:12" x14ac:dyDescent="0.35">
      <c r="A6672" s="22">
        <v>43588</v>
      </c>
      <c r="B6672" s="21">
        <v>3.2427999999999998E-2</v>
      </c>
      <c r="C6672" s="21">
        <v>4.4776999999999997E-2</v>
      </c>
      <c r="D6672" s="21">
        <v>1.4952999999999999E-2</v>
      </c>
      <c r="E6672" s="21">
        <v>8.8880000000000001E-3</v>
      </c>
      <c r="F6672" s="21">
        <v>-2.2390000000000001E-3</v>
      </c>
      <c r="G6672" s="21">
        <v>2.2300000000000002E-3</v>
      </c>
      <c r="H6672" s="21">
        <v>1.8356000000000001E-2</v>
      </c>
      <c r="I6672" s="21">
        <v>7.4869999999999997E-3</v>
      </c>
      <c r="J6672" s="21">
        <v>2.3741999999999999E-2</v>
      </c>
      <c r="K6672" s="21">
        <v>5.0429999999999997E-3</v>
      </c>
      <c r="L6672" s="21" cm="1">
        <f t="array" ref="L6672">MMULT(B6672:K6672,$D$28:$D$37)</f>
        <v>2.2933810014000001E-2</v>
      </c>
    </row>
    <row r="6673" spans="1:12" x14ac:dyDescent="0.35">
      <c r="A6673" s="22">
        <v>43591</v>
      </c>
      <c r="B6673" s="21">
        <v>-6.0689999999999997E-3</v>
      </c>
      <c r="C6673" s="21">
        <v>1.2160000000000001E-3</v>
      </c>
      <c r="D6673" s="21">
        <v>6.9870000000000002E-3</v>
      </c>
      <c r="E6673" s="21">
        <v>-1.2916E-2</v>
      </c>
      <c r="F6673" s="21">
        <v>-4.6369999999999996E-3</v>
      </c>
      <c r="G6673" s="21">
        <v>-8.9890000000000005E-3</v>
      </c>
      <c r="H6673" s="21">
        <v>-1.0449E-2</v>
      </c>
      <c r="I6673" s="21">
        <v>1.2799999999999999E-4</v>
      </c>
      <c r="J6673" s="21">
        <v>-1.7054E-2</v>
      </c>
      <c r="K6673" s="21">
        <v>-2.4854000000000001E-2</v>
      </c>
      <c r="L6673" s="21" cm="1">
        <f t="array" ref="L6673">MMULT(B6673:K6673,$D$28:$D$37)</f>
        <v>-7.009988428E-3</v>
      </c>
    </row>
    <row r="6674" spans="1:12" x14ac:dyDescent="0.35">
      <c r="A6674" s="22">
        <v>43592</v>
      </c>
      <c r="B6674" s="21">
        <v>-1.515E-2</v>
      </c>
      <c r="C6674" s="21">
        <v>-3.2426999999999997E-2</v>
      </c>
      <c r="D6674" s="21">
        <v>-4.3239999999999997E-3</v>
      </c>
      <c r="E6674" s="21">
        <v>-8.6140000000000001E-3</v>
      </c>
      <c r="F6674" s="21">
        <v>-2.4344999999999999E-2</v>
      </c>
      <c r="G6674" s="21">
        <v>-3.7988000000000001E-2</v>
      </c>
      <c r="H6674" s="21">
        <v>-5.28E-3</v>
      </c>
      <c r="I6674" s="21">
        <v>-1.281E-3</v>
      </c>
      <c r="J6674" s="21">
        <v>-1.8874999999999999E-2</v>
      </c>
      <c r="K6674" s="21">
        <v>-1.2324999999999999E-2</v>
      </c>
      <c r="L6674" s="21" cm="1">
        <f t="array" ref="L6674">MMULT(B6674:K6674,$D$28:$D$37)</f>
        <v>-1.2527548421000002E-2</v>
      </c>
    </row>
    <row r="6675" spans="1:12" x14ac:dyDescent="0.35">
      <c r="A6675" s="22">
        <v>43593</v>
      </c>
      <c r="B6675" s="21">
        <v>-1.681E-3</v>
      </c>
      <c r="C6675" s="21">
        <v>-8.9859999999999992E-3</v>
      </c>
      <c r="D6675" s="21">
        <v>-5.0000000000000002E-5</v>
      </c>
      <c r="E6675" s="21">
        <v>-1.8695E-2</v>
      </c>
      <c r="F6675" s="21">
        <v>2.0539999999999998E-3</v>
      </c>
      <c r="G6675" s="21">
        <v>-3.6410000000000001E-3</v>
      </c>
      <c r="H6675" s="21">
        <v>-3.715E-3</v>
      </c>
      <c r="I6675" s="21">
        <v>1.1540000000000001E-3</v>
      </c>
      <c r="J6675" s="21">
        <v>-2.8119999999999998E-3</v>
      </c>
      <c r="K6675" s="21">
        <v>2.787E-3</v>
      </c>
      <c r="L6675" s="21" cm="1">
        <f t="array" ref="L6675">MMULT(B6675:K6675,$D$28:$D$37)</f>
        <v>-3.4401620180000004E-3</v>
      </c>
    </row>
    <row r="6676" spans="1:12" x14ac:dyDescent="0.35">
      <c r="A6676" s="22">
        <v>43594</v>
      </c>
      <c r="B6676" s="21">
        <v>-9.3340000000000003E-3</v>
      </c>
      <c r="C6676" s="21">
        <v>-1.1681E-2</v>
      </c>
      <c r="D6676" s="21">
        <v>-1.5150000000000001E-3</v>
      </c>
      <c r="E6676" s="21">
        <v>-8.9060000000000007E-3</v>
      </c>
      <c r="F6676" s="21">
        <v>-3.0230000000000001E-3</v>
      </c>
      <c r="G6676" s="21">
        <v>-4.1229999999999999E-3</v>
      </c>
      <c r="H6676" s="21">
        <v>2.1310000000000001E-3</v>
      </c>
      <c r="I6676" s="21">
        <v>-1.9220000000000001E-3</v>
      </c>
      <c r="J6676" s="21">
        <v>5.1939999999999998E-3</v>
      </c>
      <c r="K6676" s="21">
        <v>2.5370000000000002E-3</v>
      </c>
      <c r="L6676" s="21" cm="1">
        <f t="array" ref="L6676">MMULT(B6676:K6676,$D$28:$D$37)</f>
        <v>-6.5680761129999991E-3</v>
      </c>
    </row>
    <row r="6677" spans="1:12" x14ac:dyDescent="0.35">
      <c r="A6677" s="22">
        <v>43595</v>
      </c>
      <c r="B6677" s="21">
        <v>-5.2059999999999997E-3</v>
      </c>
      <c r="C6677" s="21">
        <v>-1.0166E-2</v>
      </c>
      <c r="D6677" s="21">
        <v>1.1429999999999999E-2</v>
      </c>
      <c r="E6677" s="21">
        <v>5.4043000000000001E-2</v>
      </c>
      <c r="F6677" s="21">
        <v>0</v>
      </c>
      <c r="G6677" s="21">
        <v>3.2929999999999999E-3</v>
      </c>
      <c r="H6677" s="21">
        <v>-6.3800000000000003E-3</v>
      </c>
      <c r="I6677" s="21">
        <v>6.6750000000000004E-3</v>
      </c>
      <c r="J6677" s="21">
        <v>-2.7754999999999998E-2</v>
      </c>
      <c r="K6677" s="21">
        <v>1.1690000000000001E-2</v>
      </c>
      <c r="L6677" s="21" cm="1">
        <f t="array" ref="L6677">MMULT(B6677:K6677,$D$28:$D$37)</f>
        <v>5.0448449820000001E-3</v>
      </c>
    </row>
    <row r="6678" spans="1:12" x14ac:dyDescent="0.35">
      <c r="A6678" s="22">
        <v>43598</v>
      </c>
      <c r="B6678" s="21">
        <v>-3.5609000000000002E-2</v>
      </c>
      <c r="C6678" s="21">
        <v>-5.2228999999999998E-2</v>
      </c>
      <c r="D6678" s="21">
        <v>-4.7999999999999996E-3</v>
      </c>
      <c r="E6678" s="21">
        <v>-2.8740000000000002E-2</v>
      </c>
      <c r="F6678" s="21">
        <v>-2.1791000000000001E-2</v>
      </c>
      <c r="G6678" s="21">
        <v>-1.8567E-2</v>
      </c>
      <c r="H6678" s="21">
        <v>-4.0396000000000001E-2</v>
      </c>
      <c r="I6678" s="21">
        <v>-2.2187999999999999E-2</v>
      </c>
      <c r="J6678" s="21">
        <v>-4.3277000000000003E-2</v>
      </c>
      <c r="K6678" s="21">
        <v>-1.6914999999999999E-2</v>
      </c>
      <c r="L6678" s="21" cm="1">
        <f t="array" ref="L6678">MMULT(B6678:K6678,$D$28:$D$37)</f>
        <v>-3.0858499197999999E-2</v>
      </c>
    </row>
    <row r="6679" spans="1:12" x14ac:dyDescent="0.35">
      <c r="A6679" s="22">
        <v>43599</v>
      </c>
      <c r="B6679" s="21">
        <v>9.5680000000000001E-3</v>
      </c>
      <c r="C6679" s="21">
        <v>2.3347E-2</v>
      </c>
      <c r="D6679" s="21">
        <v>-5.1250000000000002E-3</v>
      </c>
      <c r="E6679" s="21">
        <v>9.2329999999999999E-3</v>
      </c>
      <c r="F6679" s="21">
        <v>6.7250000000000001E-3</v>
      </c>
      <c r="G6679" s="21">
        <v>1.0415000000000001E-2</v>
      </c>
      <c r="H6679" s="21">
        <v>2.5926999999999999E-2</v>
      </c>
      <c r="I6679" s="21">
        <v>4.9560000000000003E-3</v>
      </c>
      <c r="J6679" s="21">
        <v>3.0632E-2</v>
      </c>
      <c r="K6679" s="21">
        <v>1.3813000000000001E-2</v>
      </c>
      <c r="L6679" s="21" cm="1">
        <f t="array" ref="L6679">MMULT(B6679:K6679,$D$28:$D$37)</f>
        <v>9.7716265889999984E-3</v>
      </c>
    </row>
    <row r="6680" spans="1:12" x14ac:dyDescent="0.35">
      <c r="A6680" s="22">
        <v>43600</v>
      </c>
      <c r="B6680" s="21">
        <v>1.6863E-2</v>
      </c>
      <c r="C6680" s="21">
        <v>-1.5499999999999999E-3</v>
      </c>
      <c r="D6680" s="21">
        <v>5.3530000000000001E-3</v>
      </c>
      <c r="E6680" s="21">
        <v>-2.3640000000000002E-3</v>
      </c>
      <c r="F6680" s="21">
        <v>7.3099999999999999E-4</v>
      </c>
      <c r="G6680" s="21">
        <v>1.7683000000000001E-2</v>
      </c>
      <c r="H6680" s="21">
        <v>6.522E-3</v>
      </c>
      <c r="I6680" s="21">
        <v>9.0840000000000001E-3</v>
      </c>
      <c r="J6680" s="21">
        <v>1.5092E-2</v>
      </c>
      <c r="K6680" s="21">
        <v>4.0639999999999999E-3</v>
      </c>
      <c r="L6680" s="21" cm="1">
        <f t="array" ref="L6680">MMULT(B6680:K6680,$D$28:$D$37)</f>
        <v>1.1175945587999999E-2</v>
      </c>
    </row>
    <row r="6681" spans="1:12" x14ac:dyDescent="0.35">
      <c r="A6681" s="22">
        <v>43601</v>
      </c>
      <c r="B6681" s="21">
        <v>1.9463999999999999E-2</v>
      </c>
      <c r="C6681" s="21">
        <v>-1.5606999999999999E-2</v>
      </c>
      <c r="D6681" s="21">
        <v>4.6210000000000001E-3</v>
      </c>
      <c r="E6681" s="21">
        <v>7.757E-3</v>
      </c>
      <c r="F6681" s="21">
        <v>3.2330000000000002E-3</v>
      </c>
      <c r="G6681" s="21">
        <v>9.0130000000000002E-3</v>
      </c>
      <c r="H6681" s="21">
        <v>6.2100000000000002E-3</v>
      </c>
      <c r="I6681" s="21">
        <v>1.4659999999999999E-2</v>
      </c>
      <c r="J6681" s="21">
        <v>5.1580000000000003E-3</v>
      </c>
      <c r="K6681" s="21">
        <v>3.2139999999999998E-3</v>
      </c>
      <c r="L6681" s="21" cm="1">
        <f t="array" ref="L6681">MMULT(B6681:K6681,$D$28:$D$37)</f>
        <v>1.4064118816999996E-2</v>
      </c>
    </row>
    <row r="6682" spans="1:12" x14ac:dyDescent="0.35">
      <c r="A6682" s="22">
        <v>43602</v>
      </c>
      <c r="B6682" s="21">
        <v>-2.0219000000000001E-2</v>
      </c>
      <c r="C6682" s="21">
        <v>-7.5768000000000002E-2</v>
      </c>
      <c r="D6682" s="21">
        <v>-3.8500000000000001E-3</v>
      </c>
      <c r="E6682" s="21">
        <v>-8.8839999999999995E-3</v>
      </c>
      <c r="F6682" s="21">
        <v>1.0399999999999999E-3</v>
      </c>
      <c r="G6682" s="21">
        <v>3.96E-3</v>
      </c>
      <c r="H6682" s="21">
        <v>-9.9279999999999993E-3</v>
      </c>
      <c r="I6682" s="21">
        <v>1.27E-4</v>
      </c>
      <c r="J6682" s="21">
        <v>-1.2075000000000001E-2</v>
      </c>
      <c r="K6682" s="21">
        <v>3.441E-3</v>
      </c>
      <c r="L6682" s="21" cm="1">
        <f t="array" ref="L6682">MMULT(B6682:K6682,$D$28:$D$37)</f>
        <v>-1.3874901242E-2</v>
      </c>
    </row>
    <row r="6683" spans="1:12" x14ac:dyDescent="0.35">
      <c r="A6683" s="22">
        <v>43605</v>
      </c>
      <c r="B6683" s="21">
        <v>-5.3670000000000002E-3</v>
      </c>
      <c r="C6683" s="21">
        <v>-2.6868E-2</v>
      </c>
      <c r="D6683" s="21">
        <v>-1.155E-3</v>
      </c>
      <c r="E6683" s="21">
        <v>-1.9616000000000001E-2</v>
      </c>
      <c r="F6683" s="21">
        <v>-8.4639999999999993E-3</v>
      </c>
      <c r="G6683" s="21">
        <v>1.6509999999999999E-3</v>
      </c>
      <c r="H6683" s="21">
        <v>-9.214E-3</v>
      </c>
      <c r="I6683" s="21">
        <v>-2.8513E-2</v>
      </c>
      <c r="J6683" s="21">
        <v>-2.3297999999999999E-2</v>
      </c>
      <c r="K6683" s="21">
        <v>-2.0337999999999998E-2</v>
      </c>
      <c r="L6683" s="21" cm="1">
        <f t="array" ref="L6683">MMULT(B6683:K6683,$D$28:$D$37)</f>
        <v>-1.0007532196999999E-2</v>
      </c>
    </row>
    <row r="6684" spans="1:12" x14ac:dyDescent="0.35">
      <c r="A6684" s="22">
        <v>43606</v>
      </c>
      <c r="B6684" s="21">
        <v>-7.7999999999999999E-4</v>
      </c>
      <c r="C6684" s="21">
        <v>-1.3630000000000001E-3</v>
      </c>
      <c r="D6684" s="21">
        <v>4.2719999999999998E-3</v>
      </c>
      <c r="E6684" s="21">
        <v>1.1391E-2</v>
      </c>
      <c r="F6684" s="21">
        <v>2.6180000000000001E-3</v>
      </c>
      <c r="G6684" s="21">
        <v>1.7399000000000001E-2</v>
      </c>
      <c r="H6684" s="21">
        <v>5.4699999999999996E-4</v>
      </c>
      <c r="I6684" s="21">
        <v>1.1349E-2</v>
      </c>
      <c r="J6684" s="21">
        <v>1.2279E-2</v>
      </c>
      <c r="K6684" s="21">
        <v>9.5350000000000001E-3</v>
      </c>
      <c r="L6684" s="21" cm="1">
        <f t="array" ref="L6684">MMULT(B6684:K6684,$D$28:$D$37)</f>
        <v>2.9676648410000002E-3</v>
      </c>
    </row>
    <row r="6685" spans="1:12" x14ac:dyDescent="0.35">
      <c r="A6685" s="22">
        <v>43607</v>
      </c>
      <c r="B6685" s="21">
        <v>1.163E-3</v>
      </c>
      <c r="C6685" s="21">
        <v>-6.0220000000000003E-2</v>
      </c>
      <c r="D6685" s="21">
        <v>5.9999999999999995E-4</v>
      </c>
      <c r="E6685" s="21">
        <v>-1.5330999999999999E-2</v>
      </c>
      <c r="F6685" s="21">
        <v>-1.3266999999999999E-2</v>
      </c>
      <c r="G6685" s="21">
        <v>-0.118452</v>
      </c>
      <c r="H6685" s="21">
        <v>-7.3810000000000004E-3</v>
      </c>
      <c r="I6685" s="21">
        <v>-3.6120000000000002E-3</v>
      </c>
      <c r="J6685" s="21">
        <v>-1.2825E-2</v>
      </c>
      <c r="K6685" s="21">
        <v>-5.2610000000000001E-3</v>
      </c>
      <c r="L6685" s="21" cm="1">
        <f t="array" ref="L6685">MMULT(B6685:K6685,$D$28:$D$37)</f>
        <v>-4.0141066369999995E-3</v>
      </c>
    </row>
    <row r="6686" spans="1:12" x14ac:dyDescent="0.35">
      <c r="A6686" s="22">
        <v>43608</v>
      </c>
      <c r="B6686" s="21">
        <v>-2.3768000000000001E-2</v>
      </c>
      <c r="C6686" s="21">
        <v>1.4321E-2</v>
      </c>
      <c r="D6686" s="21">
        <v>-4.9509999999999997E-3</v>
      </c>
      <c r="E6686" s="21">
        <v>-1.6097E-2</v>
      </c>
      <c r="F6686" s="21">
        <v>1.6357E-2</v>
      </c>
      <c r="G6686" s="21">
        <v>-3.2059999999999998E-2</v>
      </c>
      <c r="H6686" s="21">
        <v>-9.9150000000000002E-3</v>
      </c>
      <c r="I6686" s="21">
        <v>-1.0874E-2</v>
      </c>
      <c r="J6686" s="21">
        <v>-3.0210999999999998E-2</v>
      </c>
      <c r="K6686" s="21">
        <v>-6.731E-3</v>
      </c>
      <c r="L6686" s="21" cm="1">
        <f t="array" ref="L6686">MMULT(B6686:K6686,$D$28:$D$37)</f>
        <v>-1.7597617386000002E-2</v>
      </c>
    </row>
    <row r="6687" spans="1:12" x14ac:dyDescent="0.35">
      <c r="A6687" s="22">
        <v>43609</v>
      </c>
      <c r="B6687" s="21">
        <v>4.2960000000000003E-3</v>
      </c>
      <c r="C6687" s="21">
        <v>-2.4861000000000001E-2</v>
      </c>
      <c r="D6687" s="21">
        <v>-6.0309999999999999E-3</v>
      </c>
      <c r="E6687" s="21">
        <v>-4.9220000000000002E-3</v>
      </c>
      <c r="F6687" s="21">
        <v>8.2810000000000002E-3</v>
      </c>
      <c r="G6687" s="21">
        <v>6.0130000000000001E-3</v>
      </c>
      <c r="H6687" s="21">
        <v>5.0070000000000002E-3</v>
      </c>
      <c r="I6687" s="21">
        <v>-3.4030000000000002E-3</v>
      </c>
      <c r="J6687" s="21">
        <v>8.7969999999999993E-3</v>
      </c>
      <c r="K6687" s="21">
        <v>-5.8079999999999998E-3</v>
      </c>
      <c r="L6687" s="21" cm="1">
        <f t="array" ref="L6687">MMULT(B6687:K6687,$D$28:$D$37)</f>
        <v>1.4675927930000001E-3</v>
      </c>
    </row>
    <row r="6688" spans="1:12" x14ac:dyDescent="0.35">
      <c r="A6688" s="22">
        <v>43613</v>
      </c>
      <c r="B6688" s="21">
        <v>7.2119999999999997E-3</v>
      </c>
      <c r="C6688" s="21">
        <v>-1.0123999999999999E-2</v>
      </c>
      <c r="D6688" s="21">
        <v>-5.5620000000000001E-3</v>
      </c>
      <c r="E6688" s="21">
        <v>-1.3275E-2</v>
      </c>
      <c r="F6688" s="21">
        <v>-1.0538E-2</v>
      </c>
      <c r="G6688" s="21">
        <v>-3.6699000000000002E-2</v>
      </c>
      <c r="H6688" s="21">
        <v>2.4910000000000002E-3</v>
      </c>
      <c r="I6688" s="21">
        <v>-5.9090000000000002E-3</v>
      </c>
      <c r="J6688" s="21">
        <v>-1.04E-2</v>
      </c>
      <c r="K6688" s="21">
        <v>-1.1684999999999999E-2</v>
      </c>
      <c r="L6688" s="21" cm="1">
        <f t="array" ref="L6688">MMULT(B6688:K6688,$D$28:$D$37)</f>
        <v>3.9012093299999994E-4</v>
      </c>
    </row>
    <row r="6689" spans="1:12" x14ac:dyDescent="0.35">
      <c r="A6689" s="22">
        <v>43614</v>
      </c>
      <c r="B6689" s="21">
        <v>-9.3880000000000005E-3</v>
      </c>
      <c r="C6689" s="21">
        <v>6.1469999999999997E-3</v>
      </c>
      <c r="D6689" s="21">
        <v>-3.3050000000000002E-3</v>
      </c>
      <c r="E6689" s="21">
        <v>7.1000000000000005E-5</v>
      </c>
      <c r="F6689" s="21">
        <v>-8.1440000000000002E-3</v>
      </c>
      <c r="G6689" s="21">
        <v>1.4803999999999999E-2</v>
      </c>
      <c r="H6689" s="21">
        <v>-3.313E-3</v>
      </c>
      <c r="I6689" s="21">
        <v>-5.548E-3</v>
      </c>
      <c r="J6689" s="21">
        <v>5.8209999999999998E-3</v>
      </c>
      <c r="K6689" s="21">
        <v>-2.8694999999999998E-2</v>
      </c>
      <c r="L6689" s="21" cm="1">
        <f t="array" ref="L6689">MMULT(B6689:K6689,$D$28:$D$37)</f>
        <v>-7.6357297839999994E-3</v>
      </c>
    </row>
    <row r="6690" spans="1:12" x14ac:dyDescent="0.35">
      <c r="A6690" s="22">
        <v>43615</v>
      </c>
      <c r="B6690" s="21">
        <v>-1.578E-3</v>
      </c>
      <c r="C6690" s="21">
        <v>-8.6379999999999998E-3</v>
      </c>
      <c r="D6690" s="21">
        <v>1.6427000000000001E-2</v>
      </c>
      <c r="E6690" s="21">
        <v>-7.6280000000000002E-3</v>
      </c>
      <c r="F6690" s="21">
        <v>5.7369999999999999E-3</v>
      </c>
      <c r="G6690" s="21">
        <v>6.9719999999999999E-3</v>
      </c>
      <c r="H6690" s="21">
        <v>7.7559999999999999E-3</v>
      </c>
      <c r="I6690" s="21">
        <v>1.1823E-2</v>
      </c>
      <c r="J6690" s="21">
        <v>1.8489999999999999E-3</v>
      </c>
      <c r="K6690" s="21">
        <v>4.9449999999999997E-3</v>
      </c>
      <c r="L6690" s="21" cm="1">
        <f t="array" ref="L6690">MMULT(B6690:K6690,$D$28:$D$37)</f>
        <v>8.7292903200000002E-4</v>
      </c>
    </row>
    <row r="6691" spans="1:12" x14ac:dyDescent="0.35">
      <c r="A6691" s="22">
        <v>43616</v>
      </c>
      <c r="B6691" s="21">
        <v>-2.2710999999999999E-2</v>
      </c>
      <c r="C6691" s="21">
        <v>-1.6258000000000002E-2</v>
      </c>
      <c r="D6691" s="21">
        <v>-4.8690000000000001E-3</v>
      </c>
      <c r="E6691" s="21">
        <v>-1.0064999999999999E-2</v>
      </c>
      <c r="F6691" s="21">
        <v>-6.437E-3</v>
      </c>
      <c r="G6691" s="21">
        <v>-6.391E-3</v>
      </c>
      <c r="H6691" s="21">
        <v>-1.2369E-2</v>
      </c>
      <c r="I6691" s="21">
        <v>-1.444E-3</v>
      </c>
      <c r="J6691" s="21">
        <v>1.524E-3</v>
      </c>
      <c r="K6691" s="21">
        <v>-2.6747E-2</v>
      </c>
      <c r="L6691" s="21" cm="1">
        <f t="array" ref="L6691">MMULT(B6691:K6691,$D$28:$D$37)</f>
        <v>-1.7062189905999996E-2</v>
      </c>
    </row>
    <row r="6692" spans="1:12" x14ac:dyDescent="0.35">
      <c r="A6692" s="22">
        <v>43619</v>
      </c>
      <c r="B6692" s="21">
        <v>-4.6408999999999999E-2</v>
      </c>
      <c r="C6692" s="21">
        <v>-3.3431000000000002E-2</v>
      </c>
      <c r="D6692" s="21">
        <v>2.5720000000000001E-3</v>
      </c>
      <c r="E6692" s="21">
        <v>-3.4780000000000002E-3</v>
      </c>
      <c r="F6692" s="21">
        <v>-1.475E-3</v>
      </c>
      <c r="G6692" s="21">
        <v>6.0029999999999997E-3</v>
      </c>
      <c r="H6692" s="21">
        <v>-8.6280000000000003E-3</v>
      </c>
      <c r="I6692" s="21">
        <v>2.104E-3</v>
      </c>
      <c r="J6692" s="21">
        <v>-3.8449999999999999E-3</v>
      </c>
      <c r="K6692" s="21">
        <v>1.0630000000000001E-2</v>
      </c>
      <c r="L6692" s="21" cm="1">
        <f t="array" ref="L6692">MMULT(B6692:K6692,$D$28:$D$37)</f>
        <v>-2.6783991191999999E-2</v>
      </c>
    </row>
    <row r="6693" spans="1:12" x14ac:dyDescent="0.35">
      <c r="A6693" s="22">
        <v>43620</v>
      </c>
      <c r="B6693" s="21">
        <v>2.1781999999999999E-2</v>
      </c>
      <c r="C6693" s="21">
        <v>8.1745999999999999E-2</v>
      </c>
      <c r="D6693" s="21">
        <v>4.2760000000000003E-3</v>
      </c>
      <c r="E6693" s="21">
        <v>5.8511000000000001E-2</v>
      </c>
      <c r="F6693" s="21">
        <v>2.9963E-2</v>
      </c>
      <c r="G6693" s="21">
        <v>3.1863000000000002E-2</v>
      </c>
      <c r="H6693" s="21">
        <v>2.5828E-2</v>
      </c>
      <c r="I6693" s="21">
        <v>3.0176000000000001E-2</v>
      </c>
      <c r="J6693" s="21">
        <v>3.0717000000000001E-2</v>
      </c>
      <c r="K6693" s="21">
        <v>4.6947000000000003E-2</v>
      </c>
      <c r="L6693" s="21" cm="1">
        <f t="array" ref="L6693">MMULT(B6693:K6693,$D$28:$D$37)</f>
        <v>2.8422297787000003E-2</v>
      </c>
    </row>
    <row r="6694" spans="1:12" x14ac:dyDescent="0.35">
      <c r="A6694" s="22">
        <v>43621</v>
      </c>
      <c r="B6694" s="21">
        <v>5.169E-3</v>
      </c>
      <c r="C6694" s="21">
        <v>1.5443999999999999E-2</v>
      </c>
      <c r="D6694" s="21">
        <v>2.5049999999999998E-3</v>
      </c>
      <c r="E6694" s="21">
        <v>1.0286E-2</v>
      </c>
      <c r="F6694" s="21">
        <v>7.3749999999999996E-3</v>
      </c>
      <c r="G6694" s="21">
        <v>-5.9899999999999997E-3</v>
      </c>
      <c r="H6694" s="21">
        <v>5.4699999999999996E-4</v>
      </c>
      <c r="I6694" s="21">
        <v>1.8339000000000001E-2</v>
      </c>
      <c r="J6694" s="21">
        <v>-4.9150000000000001E-3</v>
      </c>
      <c r="K6694" s="21">
        <v>1.3476999999999999E-2</v>
      </c>
      <c r="L6694" s="21" cm="1">
        <f t="array" ref="L6694">MMULT(B6694:K6694,$D$28:$D$37)</f>
        <v>6.6744555479999997E-3</v>
      </c>
    </row>
    <row r="6695" spans="1:12" x14ac:dyDescent="0.35">
      <c r="A6695" s="22">
        <v>43622</v>
      </c>
      <c r="B6695" s="21">
        <v>9.1229999999999992E-3</v>
      </c>
      <c r="C6695" s="21">
        <v>4.7612000000000002E-2</v>
      </c>
      <c r="D6695" s="21">
        <v>1.4591E-2</v>
      </c>
      <c r="E6695" s="21">
        <v>-5.7450000000000001E-3</v>
      </c>
      <c r="F6695" s="21">
        <v>2.4399999999999999E-3</v>
      </c>
      <c r="G6695" s="21">
        <v>-1.0399999999999999E-4</v>
      </c>
      <c r="H6695" s="21">
        <v>6.8380000000000003E-3</v>
      </c>
      <c r="I6695" s="21">
        <v>1.8009000000000001E-2</v>
      </c>
      <c r="J6695" s="21">
        <v>8.2319999999999997E-3</v>
      </c>
      <c r="K6695" s="21">
        <v>-3.264E-3</v>
      </c>
      <c r="L6695" s="21" cm="1">
        <f t="array" ref="L6695">MMULT(B6695:K6695,$D$28:$D$37)</f>
        <v>7.3349587230000009E-3</v>
      </c>
    </row>
    <row r="6696" spans="1:12" x14ac:dyDescent="0.35">
      <c r="A6696" s="22">
        <v>43623</v>
      </c>
      <c r="B6696" s="21">
        <v>2.8312E-2</v>
      </c>
      <c r="C6696" s="21">
        <v>-7.0410000000000004E-3</v>
      </c>
      <c r="D6696" s="21">
        <v>1.1967E-2</v>
      </c>
      <c r="E6696" s="21">
        <v>1.3351E-2</v>
      </c>
      <c r="F6696" s="21">
        <v>6.5899999999999997E-4</v>
      </c>
      <c r="G6696" s="21">
        <v>5.4029999999999998E-3</v>
      </c>
      <c r="H6696" s="21">
        <v>1.9016999999999999E-2</v>
      </c>
      <c r="I6696" s="21">
        <v>1.3268E-2</v>
      </c>
      <c r="J6696" s="21">
        <v>3.0481999999999999E-2</v>
      </c>
      <c r="K6696" s="21">
        <v>1.1643000000000001E-2</v>
      </c>
      <c r="L6696" s="21" cm="1">
        <f t="array" ref="L6696">MMULT(B6696:K6696,$D$28:$D$37)</f>
        <v>2.1651279406999999E-2</v>
      </c>
    </row>
    <row r="6697" spans="1:12" x14ac:dyDescent="0.35">
      <c r="A6697" s="22">
        <v>43626</v>
      </c>
      <c r="B6697" s="21">
        <v>3.1373999999999999E-2</v>
      </c>
      <c r="C6697" s="21">
        <v>4.0978000000000001E-2</v>
      </c>
      <c r="D6697" s="21">
        <v>-2.0343E-2</v>
      </c>
      <c r="E6697" s="21">
        <v>1.591E-3</v>
      </c>
      <c r="F6697" s="21">
        <v>3.8010000000000001E-3</v>
      </c>
      <c r="G6697" s="21">
        <v>-4.6509999999999998E-3</v>
      </c>
      <c r="H6697" s="21">
        <v>1.6261999999999999E-2</v>
      </c>
      <c r="I6697" s="21">
        <v>-6.6680000000000003E-3</v>
      </c>
      <c r="J6697" s="21">
        <v>1.7359999999999999E-3</v>
      </c>
      <c r="K6697" s="21">
        <v>-9.9509999999999998E-3</v>
      </c>
      <c r="L6697" s="21" cm="1">
        <f t="array" ref="L6697">MMULT(B6697:K6697,$D$28:$D$37)</f>
        <v>1.7175049475999994E-2</v>
      </c>
    </row>
    <row r="6698" spans="1:12" x14ac:dyDescent="0.35">
      <c r="A6698" s="22">
        <v>43627</v>
      </c>
      <c r="B6698" s="21">
        <v>1.65E-3</v>
      </c>
      <c r="C6698" s="21">
        <v>1.9823E-2</v>
      </c>
      <c r="D6698" s="21">
        <v>9.7370000000000009E-3</v>
      </c>
      <c r="E6698" s="21">
        <v>1.2638E-2</v>
      </c>
      <c r="F6698" s="21">
        <v>-2.02E-4</v>
      </c>
      <c r="G6698" s="21">
        <v>4.15E-4</v>
      </c>
      <c r="H6698" s="21">
        <v>2.8860000000000001E-3</v>
      </c>
      <c r="I6698" s="21">
        <v>5.3699999999999998E-3</v>
      </c>
      <c r="J6698" s="21">
        <v>1.3332999999999999E-2</v>
      </c>
      <c r="K6698" s="21">
        <v>8.234E-3</v>
      </c>
      <c r="L6698" s="21" cm="1">
        <f t="array" ref="L6698">MMULT(B6698:K6698,$D$28:$D$37)</f>
        <v>4.4439158819999996E-3</v>
      </c>
    </row>
    <row r="6699" spans="1:12" x14ac:dyDescent="0.35">
      <c r="A6699" s="22">
        <v>43628</v>
      </c>
      <c r="B6699" s="21">
        <v>-4.496E-3</v>
      </c>
      <c r="C6699" s="21">
        <v>-3.6111999999999998E-2</v>
      </c>
      <c r="D6699" s="21">
        <v>8.2159999999999993E-3</v>
      </c>
      <c r="E6699" s="21">
        <v>-2.6220000000000002E-3</v>
      </c>
      <c r="F6699" s="21">
        <v>4.6969999999999998E-3</v>
      </c>
      <c r="G6699" s="21">
        <v>-2.0799999999999999E-4</v>
      </c>
      <c r="H6699" s="21">
        <v>2.0663999999999998E-2</v>
      </c>
      <c r="I6699" s="21">
        <v>6.7990000000000004E-3</v>
      </c>
      <c r="J6699" s="21">
        <v>-1.353E-2</v>
      </c>
      <c r="K6699" s="21">
        <v>-7.5669999999999999E-3</v>
      </c>
      <c r="L6699" s="21" cm="1">
        <f t="array" ref="L6699">MMULT(B6699:K6699,$D$28:$D$37)</f>
        <v>-1.3062615030000003E-3</v>
      </c>
    </row>
    <row r="6700" spans="1:12" x14ac:dyDescent="0.35">
      <c r="A6700" s="22">
        <v>43629</v>
      </c>
      <c r="B6700" s="21">
        <v>8.0739999999999996E-3</v>
      </c>
      <c r="C6700" s="21">
        <v>2.2221000000000001E-2</v>
      </c>
      <c r="D6700" s="21">
        <v>-2.147E-3</v>
      </c>
      <c r="E6700" s="21">
        <v>5.9040000000000004E-3</v>
      </c>
      <c r="F6700" s="21">
        <v>1.7141E-2</v>
      </c>
      <c r="G6700" s="21">
        <v>2.3772000000000001E-2</v>
      </c>
      <c r="H6700" s="21">
        <v>-5.13E-4</v>
      </c>
      <c r="I6700" s="21">
        <v>5.0650000000000001E-3</v>
      </c>
      <c r="J6700" s="21">
        <v>6.9329999999999999E-3</v>
      </c>
      <c r="K6700" s="21">
        <v>1.1860000000000001E-2</v>
      </c>
      <c r="L6700" s="21" cm="1">
        <f t="array" ref="L6700">MMULT(B6700:K6700,$D$28:$D$37)</f>
        <v>7.100613244999999E-3</v>
      </c>
    </row>
    <row r="6701" spans="1:12" x14ac:dyDescent="0.35">
      <c r="A6701" s="22">
        <v>43630</v>
      </c>
      <c r="B6701" s="21">
        <v>-3.3700000000000001E-4</v>
      </c>
      <c r="C6701" s="21">
        <v>4.7219999999999996E-3</v>
      </c>
      <c r="D6701" s="21">
        <v>3.9119999999999997E-3</v>
      </c>
      <c r="E6701" s="21">
        <v>-1.8800999999999998E-2</v>
      </c>
      <c r="F6701" s="21">
        <v>1.6900999999999999E-2</v>
      </c>
      <c r="G6701" s="21">
        <v>1.0241E-2</v>
      </c>
      <c r="H6701" s="21">
        <v>-2.3080000000000002E-3</v>
      </c>
      <c r="I6701" s="21">
        <v>1.0678E-2</v>
      </c>
      <c r="J6701" s="21">
        <v>4.4900000000000002E-4</v>
      </c>
      <c r="K6701" s="21">
        <v>-2.0330000000000001E-3</v>
      </c>
      <c r="L6701" s="21" cm="1">
        <f t="array" ref="L6701">MMULT(B6701:K6701,$D$28:$D$37)</f>
        <v>-1.2323262889999997E-3</v>
      </c>
    </row>
    <row r="6702" spans="1:12" x14ac:dyDescent="0.35">
      <c r="A6702" s="22">
        <v>43633</v>
      </c>
      <c r="B6702" s="21">
        <v>8.7500000000000008E-3</v>
      </c>
      <c r="C6702" s="21">
        <v>4.7040999999999999E-2</v>
      </c>
      <c r="D6702" s="21">
        <v>-7.2090000000000001E-3</v>
      </c>
      <c r="E6702" s="21">
        <v>3.3289999999999999E-3</v>
      </c>
      <c r="F6702" s="21">
        <v>5.8799999999999998E-3</v>
      </c>
      <c r="G6702" s="21">
        <v>4.5170000000000002E-3</v>
      </c>
      <c r="H6702" s="21">
        <v>2.5699999999999998E-3</v>
      </c>
      <c r="I6702" s="21">
        <v>-1.4482E-2</v>
      </c>
      <c r="J6702" s="21">
        <v>-6.2090000000000001E-3</v>
      </c>
      <c r="K6702" s="21">
        <v>-1.5939999999999999E-2</v>
      </c>
      <c r="L6702" s="21" cm="1">
        <f t="array" ref="L6702">MMULT(B6702:K6702,$D$28:$D$37)</f>
        <v>3.7255521400000008E-3</v>
      </c>
    </row>
    <row r="6703" spans="1:12" x14ac:dyDescent="0.35">
      <c r="A6703" s="22">
        <v>43634</v>
      </c>
      <c r="B6703" s="21">
        <v>8.1329999999999996E-3</v>
      </c>
      <c r="C6703" s="21">
        <v>-1.289E-3</v>
      </c>
      <c r="D6703" s="21">
        <v>3.4350000000000001E-3</v>
      </c>
      <c r="E6703" s="21">
        <v>1.5481999999999999E-2</v>
      </c>
      <c r="F6703" s="21">
        <v>2.4160000000000002E-3</v>
      </c>
      <c r="G6703" s="21">
        <v>-7.6940000000000003E-3</v>
      </c>
      <c r="H6703" s="21">
        <v>1.6919E-2</v>
      </c>
      <c r="I6703" s="21">
        <v>-1.2049999999999999E-3</v>
      </c>
      <c r="J6703" s="21">
        <v>1.5883000000000001E-2</v>
      </c>
      <c r="K6703" s="21">
        <v>2.6672000000000001E-2</v>
      </c>
      <c r="L6703" s="21" cm="1">
        <f t="array" ref="L6703">MMULT(B6703:K6703,$D$28:$D$37)</f>
        <v>9.3656634870000009E-3</v>
      </c>
    </row>
    <row r="6704" spans="1:12" x14ac:dyDescent="0.35">
      <c r="A6704" s="22">
        <v>43635</v>
      </c>
      <c r="B6704" s="21">
        <v>3.9020000000000001E-3</v>
      </c>
      <c r="C6704" s="21">
        <v>7.5199999999999998E-3</v>
      </c>
      <c r="D6704" s="21">
        <v>1.9599999999999999E-4</v>
      </c>
      <c r="E6704" s="21">
        <v>1.8280999999999999E-2</v>
      </c>
      <c r="F6704" s="21">
        <v>2.2169999999999998E-3</v>
      </c>
      <c r="G6704" s="21">
        <v>-5.8399999999999997E-3</v>
      </c>
      <c r="H6704" s="21">
        <v>1.1596E-2</v>
      </c>
      <c r="I6704" s="21">
        <v>1.0732999999999999E-2</v>
      </c>
      <c r="J6704" s="21">
        <v>5.3350000000000003E-3</v>
      </c>
      <c r="K6704" s="21">
        <v>-8.8970000000000004E-3</v>
      </c>
      <c r="L6704" s="21" cm="1">
        <f t="array" ref="L6704">MMULT(B6704:K6704,$D$28:$D$37)</f>
        <v>5.7600819280000009E-3</v>
      </c>
    </row>
    <row r="6705" spans="1:12" x14ac:dyDescent="0.35">
      <c r="A6705" s="22">
        <v>43636</v>
      </c>
      <c r="B6705" s="21">
        <v>4.9249999999999997E-3</v>
      </c>
      <c r="C6705" s="21">
        <v>-3.0075999999999999E-2</v>
      </c>
      <c r="D6705" s="21">
        <v>2.787E-3</v>
      </c>
      <c r="E6705" s="21">
        <v>1.0449999999999999E-2</v>
      </c>
      <c r="F6705" s="21">
        <v>1.5918000000000002E-2</v>
      </c>
      <c r="G6705" s="21">
        <v>2.7449000000000001E-2</v>
      </c>
      <c r="H6705" s="21">
        <v>-5.2329999999999998E-3</v>
      </c>
      <c r="I6705" s="21">
        <v>1.0500000000000001E-2</v>
      </c>
      <c r="J6705" s="21">
        <v>1.1129E-2</v>
      </c>
      <c r="K6705" s="21">
        <v>2.0226999999999998E-2</v>
      </c>
      <c r="L6705" s="21" cm="1">
        <f t="array" ref="L6705">MMULT(B6705:K6705,$D$28:$D$37)</f>
        <v>6.4392536950000009E-3</v>
      </c>
    </row>
    <row r="6706" spans="1:12" x14ac:dyDescent="0.35">
      <c r="A6706" s="22">
        <v>43637</v>
      </c>
      <c r="B6706" s="21">
        <v>-3.5920000000000001E-3</v>
      </c>
      <c r="C6706" s="21">
        <v>1.0199E-2</v>
      </c>
      <c r="D6706" s="21">
        <v>-4.1929999999999997E-3</v>
      </c>
      <c r="E6706" s="21">
        <v>1.0041E-2</v>
      </c>
      <c r="F6706" s="21">
        <v>-8.8050000000000003E-3</v>
      </c>
      <c r="G6706" s="21">
        <v>-5.9150000000000001E-3</v>
      </c>
      <c r="H6706" s="21">
        <v>3.2569999999999999E-3</v>
      </c>
      <c r="I6706" s="21">
        <v>-1.0272999999999999E-2</v>
      </c>
      <c r="J6706" s="21">
        <v>-8.7500000000000002E-4</v>
      </c>
      <c r="K6706" s="21">
        <v>5.9829999999999996E-3</v>
      </c>
      <c r="L6706" s="21" cm="1">
        <f t="array" ref="L6706">MMULT(B6706:K6706,$D$28:$D$37)</f>
        <v>-1.4912754950000002E-3</v>
      </c>
    </row>
    <row r="6707" spans="1:12" x14ac:dyDescent="0.35">
      <c r="A6707" s="22">
        <v>43640</v>
      </c>
      <c r="B6707" s="21">
        <v>1.3600000000000001E-3</v>
      </c>
      <c r="C6707" s="21">
        <v>8.0230000000000006E-3</v>
      </c>
      <c r="D6707" s="21">
        <v>-1.665E-3</v>
      </c>
      <c r="E6707" s="21">
        <v>-4.888E-3</v>
      </c>
      <c r="F6707" s="21">
        <v>-1.8578000000000001E-2</v>
      </c>
      <c r="G6707" s="21">
        <v>-1.8048000000000002E-2</v>
      </c>
      <c r="H6707" s="21">
        <v>-8.489E-3</v>
      </c>
      <c r="I6707" s="21">
        <v>-2.0279999999999999E-3</v>
      </c>
      <c r="J6707" s="21">
        <v>-2.2620000000000001E-3</v>
      </c>
      <c r="K6707" s="21">
        <v>-1.4577E-2</v>
      </c>
      <c r="L6707" s="21" cm="1">
        <f t="array" ref="L6707">MMULT(B6707:K6707,$D$28:$D$37)</f>
        <v>-2.0628933669999999E-3</v>
      </c>
    </row>
    <row r="6708" spans="1:12" x14ac:dyDescent="0.35">
      <c r="A6708" s="22">
        <v>43641</v>
      </c>
      <c r="B6708" s="21">
        <v>-1.8616000000000001E-2</v>
      </c>
      <c r="C6708" s="21">
        <v>-1.7349E-2</v>
      </c>
      <c r="D6708" s="21">
        <v>8.7779999999999993E-3</v>
      </c>
      <c r="E6708" s="21">
        <v>-1.3545E-2</v>
      </c>
      <c r="F6708" s="21">
        <v>-3.6979999999999999E-3</v>
      </c>
      <c r="G6708" s="21">
        <v>-8.0789999999999994E-3</v>
      </c>
      <c r="H6708" s="21">
        <v>-1.7375999999999999E-2</v>
      </c>
      <c r="I6708" s="21">
        <v>7.1729999999999997E-3</v>
      </c>
      <c r="J6708" s="21">
        <v>-2.5446E-2</v>
      </c>
      <c r="K6708" s="21">
        <v>-2.2249000000000001E-2</v>
      </c>
      <c r="L6708" s="21" cm="1">
        <f t="array" ref="L6708">MMULT(B6708:K6708,$D$28:$D$37)</f>
        <v>-1.4094089896000001E-2</v>
      </c>
    </row>
    <row r="6709" spans="1:12" x14ac:dyDescent="0.35">
      <c r="A6709" s="22">
        <v>43642</v>
      </c>
      <c r="B6709" s="21">
        <v>1.0414E-2</v>
      </c>
      <c r="C6709" s="21">
        <v>-2.2300000000000002E-3</v>
      </c>
      <c r="D6709" s="21">
        <v>-5.6389999999999999E-3</v>
      </c>
      <c r="E6709" s="21">
        <v>-8.2629999999999995E-3</v>
      </c>
      <c r="F6709" s="21">
        <v>8.2059999999999998E-3</v>
      </c>
      <c r="G6709" s="21">
        <v>1.0385E-2</v>
      </c>
      <c r="H6709" s="21">
        <v>4.6129999999999999E-3</v>
      </c>
      <c r="I6709" s="21">
        <v>-1.0326E-2</v>
      </c>
      <c r="J6709" s="21">
        <v>1.7781999999999999E-2</v>
      </c>
      <c r="K6709" s="21">
        <v>-8.4699999999999999E-4</v>
      </c>
      <c r="L6709" s="21" cm="1">
        <f t="array" ref="L6709">MMULT(B6709:K6709,$D$28:$D$37)</f>
        <v>4.5622994899999995E-3</v>
      </c>
    </row>
    <row r="6710" spans="1:12" x14ac:dyDescent="0.35">
      <c r="A6710" s="22">
        <v>43643</v>
      </c>
      <c r="B6710" s="21">
        <v>3.3990000000000001E-3</v>
      </c>
      <c r="C6710" s="21">
        <v>1.6281E-2</v>
      </c>
      <c r="D6710" s="21">
        <v>8.4089999999999998E-3</v>
      </c>
      <c r="E6710" s="21">
        <v>8.1679999999999999E-3</v>
      </c>
      <c r="F6710" s="21">
        <v>2.9069999999999999E-3</v>
      </c>
      <c r="G6710" s="21">
        <v>1.209E-3</v>
      </c>
      <c r="H6710" s="21">
        <v>2.2959999999999999E-3</v>
      </c>
      <c r="I6710" s="21">
        <v>2.1589999999999999E-3</v>
      </c>
      <c r="J6710" s="21">
        <v>1.9462E-2</v>
      </c>
      <c r="K6710" s="21">
        <v>1.3446E-2</v>
      </c>
      <c r="L6710" s="21" cm="1">
        <f t="array" ref="L6710">MMULT(B6710:K6710,$D$28:$D$37)</f>
        <v>4.9434613899999999E-3</v>
      </c>
    </row>
    <row r="6711" spans="1:12" x14ac:dyDescent="0.35">
      <c r="A6711" s="22">
        <v>43644</v>
      </c>
      <c r="B6711" s="21">
        <v>-5.5929999999999999E-3</v>
      </c>
      <c r="C6711" s="21">
        <v>2.7820000000000002E-3</v>
      </c>
      <c r="D6711" s="21">
        <v>6.7390000000000002E-3</v>
      </c>
      <c r="E6711" s="21">
        <v>1.6008999999999999E-2</v>
      </c>
      <c r="F6711" s="21">
        <v>4.5890000000000002E-3</v>
      </c>
      <c r="G6711" s="21">
        <v>1.5599999999999999E-2</v>
      </c>
      <c r="H6711" s="21">
        <v>5.3449999999999999E-3</v>
      </c>
      <c r="I6711" s="21">
        <v>3.2309999999999999E-3</v>
      </c>
      <c r="J6711" s="21">
        <v>1.4461999999999999E-2</v>
      </c>
      <c r="K6711" s="21">
        <v>3.4659999999999999E-3</v>
      </c>
      <c r="L6711" s="21" cm="1">
        <f t="array" ref="L6711">MMULT(B6711:K6711,$D$28:$D$37)</f>
        <v>4.9805161099999973E-4</v>
      </c>
    </row>
    <row r="6712" spans="1:12" x14ac:dyDescent="0.35">
      <c r="A6712" s="22">
        <v>43647</v>
      </c>
      <c r="B6712" s="21">
        <v>1.5082E-2</v>
      </c>
      <c r="C6712" s="21">
        <v>1.6603E-2</v>
      </c>
      <c r="D6712" s="21">
        <v>-6.5490000000000001E-3</v>
      </c>
      <c r="E6712" s="21">
        <v>1.2647E-2</v>
      </c>
      <c r="F6712" s="21">
        <v>1.1107000000000001E-2</v>
      </c>
      <c r="G6712" s="21">
        <v>1.2784E-2</v>
      </c>
      <c r="H6712" s="21">
        <v>9.8729999999999998E-3</v>
      </c>
      <c r="I6712" s="21">
        <v>8.5889999999999994E-3</v>
      </c>
      <c r="J6712" s="21">
        <v>6.7000000000000002E-3</v>
      </c>
      <c r="K6712" s="21">
        <v>1.7391E-2</v>
      </c>
      <c r="L6712" s="21" cm="1">
        <f t="array" ref="L6712">MMULT(B6712:K6712,$D$28:$D$37)</f>
        <v>1.2539633282000001E-2</v>
      </c>
    </row>
    <row r="6713" spans="1:12" x14ac:dyDescent="0.35">
      <c r="A6713" s="22">
        <v>43648</v>
      </c>
      <c r="B6713" s="21">
        <v>6.3049999999999998E-3</v>
      </c>
      <c r="C6713" s="21">
        <v>-1.1533E-2</v>
      </c>
      <c r="D6713" s="21">
        <v>1.5899E-2</v>
      </c>
      <c r="E6713" s="21">
        <v>5.0410000000000003E-3</v>
      </c>
      <c r="F6713" s="21">
        <v>-6.6600000000000003E-4</v>
      </c>
      <c r="G6713" s="21">
        <v>4.7949999999999998E-3</v>
      </c>
      <c r="H6713" s="21">
        <v>4.7629999999999999E-3</v>
      </c>
      <c r="I6713" s="21">
        <v>1.1354E-2</v>
      </c>
      <c r="J6713" s="21">
        <v>2.12E-4</v>
      </c>
      <c r="K6713" s="21">
        <v>-5.2690000000000002E-3</v>
      </c>
      <c r="L6713" s="21" cm="1">
        <f t="array" ref="L6713">MMULT(B6713:K6713,$D$28:$D$37)</f>
        <v>5.9753638110000007E-3</v>
      </c>
    </row>
    <row r="6714" spans="1:12" x14ac:dyDescent="0.35">
      <c r="A6714" s="22">
        <v>43649</v>
      </c>
      <c r="B6714" s="21">
        <v>2.4250000000000001E-3</v>
      </c>
      <c r="C6714" s="21">
        <v>4.6092000000000001E-2</v>
      </c>
      <c r="D6714" s="21">
        <v>1.5412E-2</v>
      </c>
      <c r="E6714" s="21">
        <v>6.1110000000000001E-3</v>
      </c>
      <c r="F6714" s="21">
        <v>9.3270000000000002E-3</v>
      </c>
      <c r="G6714" s="21">
        <v>4.4799999999999996E-3</v>
      </c>
      <c r="H6714" s="21">
        <v>-4.4910000000000002E-3</v>
      </c>
      <c r="I6714" s="21">
        <v>2.6664E-2</v>
      </c>
      <c r="J6714" s="21">
        <v>3.4689999999999999E-3</v>
      </c>
      <c r="K6714" s="21">
        <v>1.4595E-2</v>
      </c>
      <c r="L6714" s="21" cm="1">
        <f t="array" ref="L6714">MMULT(B6714:K6714,$D$28:$D$37)</f>
        <v>6.1370402130000003E-3</v>
      </c>
    </row>
    <row r="6715" spans="1:12" x14ac:dyDescent="0.35">
      <c r="A6715" s="22">
        <v>43651</v>
      </c>
      <c r="B6715" s="21">
        <v>2.0170000000000001E-3</v>
      </c>
      <c r="C6715" s="21">
        <v>-7.6629999999999997E-3</v>
      </c>
      <c r="D6715" s="21">
        <v>-7.3769999999999999E-3</v>
      </c>
      <c r="E6715" s="21">
        <v>2.6570000000000001E-3</v>
      </c>
      <c r="F6715" s="21">
        <v>-3.0170000000000002E-3</v>
      </c>
      <c r="G6715" s="21">
        <v>1.0373E-2</v>
      </c>
      <c r="H6715" s="21">
        <v>-2.506E-3</v>
      </c>
      <c r="I6715" s="21">
        <v>0</v>
      </c>
      <c r="J6715" s="21">
        <v>1.8339999999999999E-3</v>
      </c>
      <c r="K6715" s="21">
        <v>7.1929999999999997E-3</v>
      </c>
      <c r="L6715" s="21" cm="1">
        <f t="array" ref="L6715">MMULT(B6715:K6715,$D$28:$D$37)</f>
        <v>1.199847111E-3</v>
      </c>
    </row>
    <row r="6716" spans="1:12" x14ac:dyDescent="0.35">
      <c r="A6716" s="22">
        <v>43654</v>
      </c>
      <c r="B6716" s="21">
        <v>4.8430000000000001E-3</v>
      </c>
      <c r="C6716" s="21">
        <v>-1.184E-2</v>
      </c>
      <c r="D6716" s="21">
        <v>4.3550000000000004E-3</v>
      </c>
      <c r="E6716" s="21">
        <v>-2.5453E-2</v>
      </c>
      <c r="F6716" s="21">
        <v>6.8570000000000002E-3</v>
      </c>
      <c r="G6716" s="21">
        <v>4.2220000000000001E-3</v>
      </c>
      <c r="H6716" s="21">
        <v>-6.5329999999999997E-3</v>
      </c>
      <c r="I6716" s="21">
        <v>-3.9870000000000001E-3</v>
      </c>
      <c r="J6716" s="21">
        <v>-5.0000000000000001E-3</v>
      </c>
      <c r="K6716" s="21">
        <v>1.9120000000000002E-2</v>
      </c>
      <c r="L6716" s="21" cm="1">
        <f t="array" ref="L6716">MMULT(B6716:K6716,$D$28:$D$37)</f>
        <v>1.220291250000001E-4</v>
      </c>
    </row>
    <row r="6717" spans="1:12" x14ac:dyDescent="0.35">
      <c r="A6717" s="22">
        <v>43655</v>
      </c>
      <c r="B6717" s="21">
        <v>1.8429000000000001E-2</v>
      </c>
      <c r="C6717" s="21">
        <v>-1.2160000000000001E-3</v>
      </c>
      <c r="D6717" s="21">
        <v>-3.3E-4</v>
      </c>
      <c r="E6717" s="21">
        <v>1.1249999999999999E-3</v>
      </c>
      <c r="F6717" s="21">
        <v>-4.274E-3</v>
      </c>
      <c r="G6717" s="21">
        <v>1.9109999999999999E-3</v>
      </c>
      <c r="H6717" s="21">
        <v>1.0116E-2</v>
      </c>
      <c r="I6717" s="21">
        <v>-2.4020000000000001E-3</v>
      </c>
      <c r="J6717" s="21">
        <v>-1.2597000000000001E-2</v>
      </c>
      <c r="K6717" s="21">
        <v>-4.973E-3</v>
      </c>
      <c r="L6717" s="21" cm="1">
        <f t="array" ref="L6717">MMULT(B6717:K6717,$D$28:$D$37)</f>
        <v>1.0493725345E-2</v>
      </c>
    </row>
    <row r="6718" spans="1:12" x14ac:dyDescent="0.35">
      <c r="A6718" s="22">
        <v>43656</v>
      </c>
      <c r="B6718" s="21">
        <v>1.4641E-2</v>
      </c>
      <c r="C6718" s="21">
        <v>3.8511999999999998E-2</v>
      </c>
      <c r="D6718" s="21">
        <v>4.2909999999999997E-3</v>
      </c>
      <c r="E6718" s="21">
        <v>-4.516E-3</v>
      </c>
      <c r="F6718" s="21">
        <v>-5.8960000000000002E-3</v>
      </c>
      <c r="G6718" s="21">
        <v>-1.6975000000000001E-2</v>
      </c>
      <c r="H6718" s="21">
        <v>1.753E-3</v>
      </c>
      <c r="I6718" s="21">
        <v>1.3184E-2</v>
      </c>
      <c r="J6718" s="21">
        <v>1.4692999999999999E-2</v>
      </c>
      <c r="K6718" s="21">
        <v>-6.8149999999999999E-3</v>
      </c>
      <c r="L6718" s="21" cm="1">
        <f t="array" ref="L6718">MMULT(B6718:K6718,$D$28:$D$37)</f>
        <v>8.8186574749999982E-3</v>
      </c>
    </row>
    <row r="6719" spans="1:12" x14ac:dyDescent="0.35">
      <c r="A6719" s="22">
        <v>43657</v>
      </c>
      <c r="B6719" s="21">
        <v>-8.0990000000000003E-3</v>
      </c>
      <c r="C6719" s="21">
        <v>-1.3389999999999999E-3</v>
      </c>
      <c r="D6719" s="21">
        <v>-1.4549999999999999E-3</v>
      </c>
      <c r="E6719" s="21">
        <v>2.5569999999999998E-3</v>
      </c>
      <c r="F6719" s="21">
        <v>1.5611E-2</v>
      </c>
      <c r="G6719" s="21">
        <v>1.7364999999999998E-2</v>
      </c>
      <c r="H6719" s="21">
        <v>-1.0246999999999999E-2</v>
      </c>
      <c r="I6719" s="21">
        <v>7.8069999999999997E-3</v>
      </c>
      <c r="J6719" s="21">
        <v>2.3310000000000002E-3</v>
      </c>
      <c r="K6719" s="21">
        <v>9.7210000000000005E-3</v>
      </c>
      <c r="L6719" s="21" cm="1">
        <f t="array" ref="L6719">MMULT(B6719:K6719,$D$28:$D$37)</f>
        <v>-3.289841737E-3</v>
      </c>
    </row>
    <row r="6720" spans="1:12" x14ac:dyDescent="0.35">
      <c r="A6720" s="22">
        <v>43658</v>
      </c>
      <c r="B6720" s="21">
        <v>4.9620000000000003E-3</v>
      </c>
      <c r="C6720" s="21">
        <v>2.7158000000000002E-2</v>
      </c>
      <c r="D6720" s="21">
        <v>1.4109999999999999E-3</v>
      </c>
      <c r="E6720" s="21">
        <v>4.4339999999999996E-3</v>
      </c>
      <c r="F6720" s="21">
        <v>1.9576E-2</v>
      </c>
      <c r="G6720" s="21">
        <v>2.4125000000000001E-2</v>
      </c>
      <c r="H6720" s="21">
        <v>1.1616E-2</v>
      </c>
      <c r="I6720" s="21">
        <v>7.8589999999999997E-3</v>
      </c>
      <c r="J6720" s="21">
        <v>4.581E-3</v>
      </c>
      <c r="K6720" s="21">
        <v>9.4009999999999996E-3</v>
      </c>
      <c r="L6720" s="21" cm="1">
        <f t="array" ref="L6720">MMULT(B6720:K6720,$D$28:$D$37)</f>
        <v>6.2419596560000009E-3</v>
      </c>
    </row>
    <row r="6721" spans="1:12" x14ac:dyDescent="0.35">
      <c r="A6721" s="22">
        <v>43661</v>
      </c>
      <c r="B6721" s="21">
        <v>4.9680000000000002E-3</v>
      </c>
      <c r="C6721" s="21">
        <v>3.4355999999999998E-2</v>
      </c>
      <c r="D6721" s="21">
        <v>5.7279999999999996E-3</v>
      </c>
      <c r="E6721" s="21">
        <v>-3.0299999999999999E-4</v>
      </c>
      <c r="F6721" s="21">
        <v>2.1540000000000001E-3</v>
      </c>
      <c r="G6721" s="21">
        <v>5.3070000000000001E-3</v>
      </c>
      <c r="H6721" s="21">
        <v>5.2420000000000001E-3</v>
      </c>
      <c r="I6721" s="21">
        <v>4.3439999999999998E-3</v>
      </c>
      <c r="J6721" s="21">
        <v>1.6130000000000001E-3</v>
      </c>
      <c r="K6721" s="21">
        <v>4.0390000000000001E-3</v>
      </c>
      <c r="L6721" s="21" cm="1">
        <f t="array" ref="L6721">MMULT(B6721:K6721,$D$28:$D$37)</f>
        <v>4.3053620750000002E-3</v>
      </c>
    </row>
    <row r="6722" spans="1:12" x14ac:dyDescent="0.35">
      <c r="A6722" s="22">
        <v>43662</v>
      </c>
      <c r="B6722" s="21">
        <v>-5.4869999999999997E-3</v>
      </c>
      <c r="C6722" s="21">
        <v>-4.4180000000000001E-3</v>
      </c>
      <c r="D6722" s="21">
        <v>-2.287E-3</v>
      </c>
      <c r="E6722" s="21">
        <v>3.7139999999999999E-3</v>
      </c>
      <c r="F6722" s="21">
        <v>-6.5839999999999996E-3</v>
      </c>
      <c r="G6722" s="21">
        <v>-1.3615E-2</v>
      </c>
      <c r="H6722" s="21">
        <v>-8.6910000000000008E-3</v>
      </c>
      <c r="I6722" s="21">
        <v>-8.8699999999999998E-4</v>
      </c>
      <c r="J6722" s="21">
        <v>8.2640000000000005E-3</v>
      </c>
      <c r="K6722" s="21">
        <v>-9.835E-3</v>
      </c>
      <c r="L6722" s="21" cm="1">
        <f t="array" ref="L6722">MMULT(B6722:K6722,$D$28:$D$37)</f>
        <v>-4.087169735E-3</v>
      </c>
    </row>
    <row r="6723" spans="1:12" x14ac:dyDescent="0.35">
      <c r="A6723" s="22">
        <v>43663</v>
      </c>
      <c r="B6723" s="21">
        <v>-8.8909999999999996E-3</v>
      </c>
      <c r="C6723" s="21">
        <v>9.8259999999999997E-3</v>
      </c>
      <c r="D6723" s="21">
        <v>-4.6999999999999997E-5</v>
      </c>
      <c r="E6723" s="21">
        <v>-1.1202E-2</v>
      </c>
      <c r="F6723" s="21">
        <v>-7.5950000000000002E-3</v>
      </c>
      <c r="G6723" s="21">
        <v>-1.4742E-2</v>
      </c>
      <c r="H6723" s="21">
        <v>-2.2294999999999999E-2</v>
      </c>
      <c r="I6723" s="21">
        <v>1.887E-3</v>
      </c>
      <c r="J6723" s="21">
        <v>-1.8894000000000001E-2</v>
      </c>
      <c r="K6723" s="21">
        <v>-1.2415000000000001E-2</v>
      </c>
      <c r="L6723" s="21" cm="1">
        <f t="array" ref="L6723">MMULT(B6723:K6723,$D$28:$D$37)</f>
        <v>-8.8844645749999989E-3</v>
      </c>
    </row>
    <row r="6724" spans="1:12" x14ac:dyDescent="0.35">
      <c r="A6724" s="22">
        <v>43664</v>
      </c>
      <c r="B6724" s="21">
        <v>-7.0930000000000003E-3</v>
      </c>
      <c r="C6724" s="21">
        <v>-5.1789999999999996E-3</v>
      </c>
      <c r="D6724" s="21">
        <v>1.0293999999999999E-2</v>
      </c>
      <c r="E6724" s="21">
        <v>9.7280000000000005E-3</v>
      </c>
      <c r="F6724" s="21">
        <v>-5.4260000000000003E-3</v>
      </c>
      <c r="G6724" s="21">
        <v>-1.1246000000000001E-2</v>
      </c>
      <c r="H6724" s="21">
        <v>1.8960000000000001E-2</v>
      </c>
      <c r="I6724" s="21">
        <v>1.3849999999999999E-2</v>
      </c>
      <c r="J6724" s="21">
        <v>-1.0194999999999999E-2</v>
      </c>
      <c r="K6724" s="21">
        <v>-6.8599999999999998E-4</v>
      </c>
      <c r="L6724" s="21" cm="1">
        <f t="array" ref="L6724">MMULT(B6724:K6724,$D$28:$D$37)</f>
        <v>-4.7112071599999953E-4</v>
      </c>
    </row>
    <row r="6725" spans="1:12" x14ac:dyDescent="0.35">
      <c r="A6725" s="22">
        <v>43665</v>
      </c>
      <c r="B6725" s="21">
        <v>-6.7650000000000002E-3</v>
      </c>
      <c r="C6725" s="21">
        <v>1.8301000000000001E-2</v>
      </c>
      <c r="D6725" s="21">
        <v>-9.4479999999999998E-3</v>
      </c>
      <c r="E6725" s="21">
        <v>-2.026E-3</v>
      </c>
      <c r="F6725" s="21">
        <v>-6.5290000000000001E-3</v>
      </c>
      <c r="G6725" s="21">
        <v>-1.2048E-2</v>
      </c>
      <c r="H6725" s="21">
        <v>1.1063999999999999E-2</v>
      </c>
      <c r="I6725" s="21">
        <v>-1.3115E-2</v>
      </c>
      <c r="J6725" s="21">
        <v>-1.4807000000000001E-2</v>
      </c>
      <c r="K6725" s="21">
        <v>-1.0178E-2</v>
      </c>
      <c r="L6725" s="21" cm="1">
        <f t="array" ref="L6725">MMULT(B6725:K6725,$D$28:$D$37)</f>
        <v>-5.8359667010000008E-3</v>
      </c>
    </row>
    <row r="6726" spans="1:12" x14ac:dyDescent="0.35">
      <c r="A6726" s="22">
        <v>43668</v>
      </c>
      <c r="B6726" s="21">
        <v>1.0746E-2</v>
      </c>
      <c r="C6726" s="21">
        <v>-9.6830000000000006E-3</v>
      </c>
      <c r="D6726" s="21">
        <v>5.2839999999999996E-3</v>
      </c>
      <c r="E6726" s="21">
        <v>6.169E-3</v>
      </c>
      <c r="F6726" s="21">
        <v>-8.3079999999999994E-3</v>
      </c>
      <c r="G6726" s="21">
        <v>4.8799999999999999E-4</v>
      </c>
      <c r="H6726" s="21">
        <v>1.1440000000000001E-2</v>
      </c>
      <c r="I6726" s="21">
        <v>6.8659999999999997E-3</v>
      </c>
      <c r="J6726" s="21">
        <v>-1.2125E-2</v>
      </c>
      <c r="K6726" s="21">
        <v>-6.7010000000000004E-3</v>
      </c>
      <c r="L6726" s="21" cm="1">
        <f t="array" ref="L6726">MMULT(B6726:K6726,$D$28:$D$37)</f>
        <v>7.5819236140000001E-3</v>
      </c>
    </row>
    <row r="6727" spans="1:12" x14ac:dyDescent="0.35">
      <c r="A6727" s="22">
        <v>43669</v>
      </c>
      <c r="B6727" s="21">
        <v>4.4619999999999998E-3</v>
      </c>
      <c r="C6727" s="21">
        <v>1.7561E-2</v>
      </c>
      <c r="D6727" s="21">
        <v>-3.209E-3</v>
      </c>
      <c r="E6727" s="21">
        <v>3.4589999999999998E-3</v>
      </c>
      <c r="F6727" s="21">
        <v>8.567E-3</v>
      </c>
      <c r="G6727" s="21">
        <v>4.8799999999999999E-4</v>
      </c>
      <c r="H6727" s="21">
        <v>8.8520000000000005E-3</v>
      </c>
      <c r="I6727" s="21">
        <v>-8.9090000000000003E-3</v>
      </c>
      <c r="J6727" s="21">
        <v>3.4028999999999997E-2</v>
      </c>
      <c r="K6727" s="21">
        <v>8.4910000000000003E-3</v>
      </c>
      <c r="L6727" s="21" cm="1">
        <f t="array" ref="L6727">MMULT(B6727:K6727,$D$28:$D$37)</f>
        <v>3.963453217E-3</v>
      </c>
    </row>
    <row r="6728" spans="1:12" x14ac:dyDescent="0.35">
      <c r="A6728" s="22">
        <v>43670</v>
      </c>
      <c r="B6728" s="21">
        <v>3.1689999999999999E-3</v>
      </c>
      <c r="C6728" s="21">
        <v>1.8103999999999999E-2</v>
      </c>
      <c r="D6728" s="21">
        <v>-7.1390000000000004E-3</v>
      </c>
      <c r="E6728" s="21">
        <v>9.9989999999999992E-3</v>
      </c>
      <c r="F6728" s="21">
        <v>7.6499999999999997E-3</v>
      </c>
      <c r="G6728" s="21">
        <v>1.949E-3</v>
      </c>
      <c r="H6728" s="21">
        <v>0</v>
      </c>
      <c r="I6728" s="21">
        <v>5.9930000000000001E-3</v>
      </c>
      <c r="J6728" s="21">
        <v>-6.3969999999999999E-3</v>
      </c>
      <c r="K6728" s="21">
        <v>0</v>
      </c>
      <c r="L6728" s="21" cm="1">
        <f t="array" ref="L6728">MMULT(B6728:K6728,$D$28:$D$37)</f>
        <v>3.3784594980000001E-3</v>
      </c>
    </row>
    <row r="6729" spans="1:12" x14ac:dyDescent="0.35">
      <c r="A6729" s="22">
        <v>43671</v>
      </c>
      <c r="B6729" s="21">
        <v>-1.349E-2</v>
      </c>
      <c r="C6729" s="21">
        <v>-0.13613700000000001</v>
      </c>
      <c r="D6729" s="21">
        <v>7.8009999999999998E-3</v>
      </c>
      <c r="E6729" s="21">
        <v>3.5850000000000001E-3</v>
      </c>
      <c r="F6729" s="21">
        <v>3.9119999999999997E-3</v>
      </c>
      <c r="G6729" s="21">
        <v>-7.2960000000000004E-3</v>
      </c>
      <c r="H6729" s="21">
        <v>-5.3619999999999996E-3</v>
      </c>
      <c r="I6729" s="21">
        <v>3.64E-3</v>
      </c>
      <c r="J6729" s="21">
        <v>6.6530000000000001E-3</v>
      </c>
      <c r="K6729" s="21">
        <v>6.6899999999999998E-3</v>
      </c>
      <c r="L6729" s="21" cm="1">
        <f t="array" ref="L6729">MMULT(B6729:K6729,$D$28:$D$37)</f>
        <v>-7.1385678400000003E-3</v>
      </c>
    </row>
    <row r="6730" spans="1:12" x14ac:dyDescent="0.35">
      <c r="A6730" s="22">
        <v>43672</v>
      </c>
      <c r="B6730" s="21">
        <v>-1.5589E-2</v>
      </c>
      <c r="C6730" s="21">
        <v>-3.4090000000000001E-3</v>
      </c>
      <c r="D6730" s="21">
        <v>5.3160000000000004E-3</v>
      </c>
      <c r="E6730" s="21">
        <v>2.1141E-2</v>
      </c>
      <c r="F6730" s="21">
        <v>6.3090000000000004E-3</v>
      </c>
      <c r="G6730" s="21">
        <v>1.4503E-2</v>
      </c>
      <c r="H6730" s="21">
        <v>1.0292000000000001E-2</v>
      </c>
      <c r="I6730" s="21">
        <v>8.9359999999999995E-2</v>
      </c>
      <c r="J6730" s="21">
        <v>-3.1979999999999999E-3</v>
      </c>
      <c r="K6730" s="21">
        <v>2.9789999999999999E-3</v>
      </c>
      <c r="L6730" s="21" cm="1">
        <f t="array" ref="L6730">MMULT(B6730:K6730,$D$28:$D$37)</f>
        <v>1.512445852999999E-3</v>
      </c>
    </row>
    <row r="6731" spans="1:12" x14ac:dyDescent="0.35">
      <c r="A6731" s="22">
        <v>43675</v>
      </c>
      <c r="B6731" s="21">
        <v>-1.5748000000000002E-2</v>
      </c>
      <c r="C6731" s="21">
        <v>3.3897999999999998E-2</v>
      </c>
      <c r="D6731" s="21">
        <v>-2.7829999999999999E-3</v>
      </c>
      <c r="E6731" s="21">
        <v>-2.4049000000000001E-2</v>
      </c>
      <c r="F6731" s="21">
        <v>5.2100000000000002E-3</v>
      </c>
      <c r="G6731" s="21">
        <v>4.1529999999999996E-3</v>
      </c>
      <c r="H6731" s="21">
        <v>8.2459999999999999E-3</v>
      </c>
      <c r="I6731" s="21">
        <v>-1.0998000000000001E-2</v>
      </c>
      <c r="J6731" s="21">
        <v>6.8440000000000003E-3</v>
      </c>
      <c r="K6731" s="21">
        <v>9.1399999999999999E-4</v>
      </c>
      <c r="L6731" s="21" cm="1">
        <f t="array" ref="L6731">MMULT(B6731:K6731,$D$28:$D$37)</f>
        <v>-1.1986050532000001E-2</v>
      </c>
    </row>
    <row r="6732" spans="1:12" x14ac:dyDescent="0.35">
      <c r="A6732" s="22">
        <v>43676</v>
      </c>
      <c r="B6732" s="21">
        <v>-7.2789999999999999E-3</v>
      </c>
      <c r="C6732" s="21">
        <v>2.7526999999999999E-2</v>
      </c>
      <c r="D6732" s="21">
        <v>-1.2279999999999999E-2</v>
      </c>
      <c r="E6732" s="21">
        <v>-1.542E-3</v>
      </c>
      <c r="F6732" s="21">
        <v>-3.1189999999999998E-3</v>
      </c>
      <c r="G6732" s="21">
        <v>-1.828E-3</v>
      </c>
      <c r="H6732" s="21">
        <v>-4.5710000000000004E-3</v>
      </c>
      <c r="I6732" s="21">
        <v>-1.3977E-2</v>
      </c>
      <c r="J6732" s="21">
        <v>-2.9740000000000001E-3</v>
      </c>
      <c r="K6732" s="21">
        <v>-4.7930000000000004E-3</v>
      </c>
      <c r="L6732" s="21" cm="1">
        <f t="array" ref="L6732">MMULT(B6732:K6732,$D$28:$D$37)</f>
        <v>-6.5767744179999988E-3</v>
      </c>
    </row>
    <row r="6733" spans="1:12" x14ac:dyDescent="0.35">
      <c r="A6733" s="22">
        <v>43677</v>
      </c>
      <c r="B6733" s="21">
        <v>-1.6722999999999998E-2</v>
      </c>
      <c r="C6733" s="21">
        <v>-2.6830000000000001E-3</v>
      </c>
      <c r="D6733" s="21">
        <v>-7.6290000000000004E-3</v>
      </c>
      <c r="E6733" s="21">
        <v>-1.5642E-2</v>
      </c>
      <c r="F6733" s="21">
        <v>-1.6884E-2</v>
      </c>
      <c r="G6733" s="21">
        <v>-2.2839000000000002E-2</v>
      </c>
      <c r="H6733" s="21">
        <v>-4.5919999999999997E-3</v>
      </c>
      <c r="I6733" s="21">
        <v>-2.0278999999999998E-2</v>
      </c>
      <c r="J6733" s="21">
        <v>-1.2428E-2</v>
      </c>
      <c r="K6733" s="21">
        <v>-1.3417E-2</v>
      </c>
      <c r="L6733" s="21" cm="1">
        <f t="array" ref="L6733">MMULT(B6733:K6733,$D$28:$D$37)</f>
        <v>-1.5277810751999996E-2</v>
      </c>
    </row>
    <row r="6734" spans="1:12" x14ac:dyDescent="0.35">
      <c r="A6734" s="22">
        <v>43678</v>
      </c>
      <c r="B6734" s="21">
        <v>-6.1390000000000004E-3</v>
      </c>
      <c r="C6734" s="21">
        <v>-3.2118000000000001E-2</v>
      </c>
      <c r="D6734" s="21">
        <v>2.5149999999999999E-3</v>
      </c>
      <c r="E6734" s="21">
        <v>-3.578E-3</v>
      </c>
      <c r="F6734" s="21">
        <v>-4.0249999999999999E-3</v>
      </c>
      <c r="G6734" s="21">
        <v>-1.8835999999999999E-2</v>
      </c>
      <c r="H6734" s="21">
        <v>-2.1849999999999999E-3</v>
      </c>
      <c r="I6734" s="21">
        <v>7.2870000000000001E-3</v>
      </c>
      <c r="J6734" s="21">
        <v>-1.5748999999999999E-2</v>
      </c>
      <c r="K6734" s="21">
        <v>-3.3825000000000001E-2</v>
      </c>
      <c r="L6734" s="21" cm="1">
        <f t="array" ref="L6734">MMULT(B6734:K6734,$D$28:$D$37)</f>
        <v>-5.8010589560000001E-3</v>
      </c>
    </row>
    <row r="6735" spans="1:12" x14ac:dyDescent="0.35">
      <c r="A6735" s="22">
        <v>43679</v>
      </c>
      <c r="B6735" s="21">
        <v>-1.7291000000000001E-2</v>
      </c>
      <c r="C6735" s="21">
        <v>2.0950000000000001E-3</v>
      </c>
      <c r="D6735" s="21">
        <v>1.529E-2</v>
      </c>
      <c r="E6735" s="21">
        <v>-1.7968999999999999E-2</v>
      </c>
      <c r="F6735" s="21">
        <v>-3.1949999999999999E-3</v>
      </c>
      <c r="G6735" s="21">
        <v>-2.6129999999999999E-3</v>
      </c>
      <c r="H6735" s="21">
        <v>-1.2652E-2</v>
      </c>
      <c r="I6735" s="21">
        <v>1.3630000000000001E-3</v>
      </c>
      <c r="J6735" s="21">
        <v>-6.5030000000000001E-3</v>
      </c>
      <c r="K6735" s="21">
        <v>-2.3820999999999998E-2</v>
      </c>
      <c r="L6735" s="21" cm="1">
        <f t="array" ref="L6735">MMULT(B6735:K6735,$D$28:$D$37)</f>
        <v>-1.3299983029000002E-2</v>
      </c>
    </row>
    <row r="6736" spans="1:12" x14ac:dyDescent="0.35">
      <c r="A6736" s="22">
        <v>43682</v>
      </c>
      <c r="B6736" s="21">
        <v>-3.1871999999999998E-2</v>
      </c>
      <c r="C6736" s="21">
        <v>-2.5689E-2</v>
      </c>
      <c r="D6736" s="21">
        <v>-1.8790000000000001E-2</v>
      </c>
      <c r="E6736" s="21">
        <v>-3.1136E-2</v>
      </c>
      <c r="F6736" s="21">
        <v>-3.3985000000000001E-2</v>
      </c>
      <c r="G6736" s="21">
        <v>-2.2069999999999999E-2</v>
      </c>
      <c r="H6736" s="21">
        <v>-4.3617999999999997E-2</v>
      </c>
      <c r="I6736" s="21">
        <v>-1.8950999999999999E-2</v>
      </c>
      <c r="J6736" s="21">
        <v>-4.1477E-2</v>
      </c>
      <c r="K6736" s="21">
        <v>-2.6744E-2</v>
      </c>
      <c r="L6736" s="21" cm="1">
        <f t="array" ref="L6736">MMULT(B6736:K6736,$D$28:$D$37)</f>
        <v>-3.0600606587000003E-2</v>
      </c>
    </row>
    <row r="6737" spans="1:12" x14ac:dyDescent="0.35">
      <c r="A6737" s="22">
        <v>43683</v>
      </c>
      <c r="B6737" s="21">
        <v>1.286E-2</v>
      </c>
      <c r="C6737" s="21">
        <v>1.0643E-2</v>
      </c>
      <c r="D6737" s="21">
        <v>1.7249E-2</v>
      </c>
      <c r="E6737" s="21">
        <v>-1.163E-3</v>
      </c>
      <c r="F6737" s="21">
        <v>1.8835000000000001E-2</v>
      </c>
      <c r="G6737" s="21">
        <v>9.0679999999999997E-3</v>
      </c>
      <c r="H6737" s="21">
        <v>2.2675000000000001E-2</v>
      </c>
      <c r="I6737" s="21">
        <v>1.7503000000000001E-2</v>
      </c>
      <c r="J6737" s="21">
        <v>-1.4194E-2</v>
      </c>
      <c r="K6737" s="21">
        <v>2.9505E-2</v>
      </c>
      <c r="L6737" s="21" cm="1">
        <f t="array" ref="L6737">MMULT(B6737:K6737,$D$28:$D$37)</f>
        <v>1.2873649438E-2</v>
      </c>
    </row>
    <row r="6738" spans="1:12" x14ac:dyDescent="0.35">
      <c r="A6738" s="22">
        <v>43684</v>
      </c>
      <c r="B6738" s="21">
        <v>3.1159999999999998E-3</v>
      </c>
      <c r="C6738" s="21">
        <v>1.1571E-2</v>
      </c>
      <c r="D6738" s="21">
        <v>1.2846E-2</v>
      </c>
      <c r="E6738" s="21">
        <v>1.9613999999999999E-2</v>
      </c>
      <c r="F6738" s="21">
        <v>-4.2620000000000002E-3</v>
      </c>
      <c r="G6738" s="21">
        <v>4.6979999999999999E-3</v>
      </c>
      <c r="H6738" s="21">
        <v>7.5600000000000005E-4</v>
      </c>
      <c r="I6738" s="21">
        <v>-1.2589999999999999E-3</v>
      </c>
      <c r="J6738" s="21">
        <v>-5.2139999999999999E-3</v>
      </c>
      <c r="K6738" s="21">
        <v>-2.4600000000000002E-4</v>
      </c>
      <c r="L6738" s="21" cm="1">
        <f t="array" ref="L6738">MMULT(B6738:K6738,$D$28:$D$37)</f>
        <v>4.9513617639999992E-3</v>
      </c>
    </row>
    <row r="6739" spans="1:12" x14ac:dyDescent="0.35">
      <c r="A6739" s="22">
        <v>43685</v>
      </c>
      <c r="B6739" s="21">
        <v>2.2020000000000001E-2</v>
      </c>
      <c r="C6739" s="21">
        <v>2.0906999999999999E-2</v>
      </c>
      <c r="D6739" s="21">
        <v>5.4419999999999998E-3</v>
      </c>
      <c r="E6739" s="21">
        <v>6.5575999999999995E-2</v>
      </c>
      <c r="F6739" s="21">
        <v>1.7604000000000002E-2</v>
      </c>
      <c r="G6739" s="21">
        <v>2.1243999999999999E-2</v>
      </c>
      <c r="H6739" s="21">
        <v>3.8519999999999999E-2</v>
      </c>
      <c r="I6739" s="21">
        <v>1.1027E-2</v>
      </c>
      <c r="J6739" s="21">
        <v>1.9715E-2</v>
      </c>
      <c r="K6739" s="21">
        <v>2.1160999999999999E-2</v>
      </c>
      <c r="L6739" s="21" cm="1">
        <f t="array" ref="L6739">MMULT(B6739:K6739,$D$28:$D$37)</f>
        <v>2.6654581105000005E-2</v>
      </c>
    </row>
    <row r="6740" spans="1:12" x14ac:dyDescent="0.35">
      <c r="A6740" s="22">
        <v>43686</v>
      </c>
      <c r="B6740" s="21">
        <v>-1.3809E-2</v>
      </c>
      <c r="C6740" s="21">
        <v>-1.3806000000000001E-2</v>
      </c>
      <c r="D6740" s="21">
        <v>1.4402999999999999E-2</v>
      </c>
      <c r="E6740" s="21">
        <v>-1.2014E-2</v>
      </c>
      <c r="F6740" s="21">
        <v>-7.326E-3</v>
      </c>
      <c r="G6740" s="21">
        <v>-1.9109999999999999E-2</v>
      </c>
      <c r="H6740" s="21">
        <v>-2.2787999999999999E-2</v>
      </c>
      <c r="I6740" s="21">
        <v>3.1199999999999999E-4</v>
      </c>
      <c r="J6740" s="21">
        <v>1.6265000000000002E-2</v>
      </c>
      <c r="K6740" s="21">
        <v>-1.2289E-2</v>
      </c>
      <c r="L6740" s="21" cm="1">
        <f t="array" ref="L6740">MMULT(B6740:K6740,$D$28:$D$37)</f>
        <v>-1.0743385676999999E-2</v>
      </c>
    </row>
    <row r="6741" spans="1:12" x14ac:dyDescent="0.35">
      <c r="A6741" s="22">
        <v>43689</v>
      </c>
      <c r="B6741" s="21">
        <v>-1.2536E-2</v>
      </c>
      <c r="C6741" s="21">
        <v>-2.5531000000000002E-2</v>
      </c>
      <c r="D6741" s="21">
        <v>-1.8041999999999999E-2</v>
      </c>
      <c r="E6741" s="21">
        <v>-4.17E-4</v>
      </c>
      <c r="F6741" s="21">
        <v>-1.4331999999999999E-2</v>
      </c>
      <c r="G6741" s="21">
        <v>-2.5062999999999998E-2</v>
      </c>
      <c r="H6741" s="21">
        <v>-1.414E-2</v>
      </c>
      <c r="I6741" s="21">
        <v>-1.4434000000000001E-2</v>
      </c>
      <c r="J6741" s="21">
        <v>-1.8495999999999999E-2</v>
      </c>
      <c r="K6741" s="21">
        <v>-4.0249999999999999E-3</v>
      </c>
      <c r="L6741" s="21" cm="1">
        <f t="array" ref="L6741">MMULT(B6741:K6741,$D$28:$D$37)</f>
        <v>-1.1395385261E-2</v>
      </c>
    </row>
    <row r="6742" spans="1:12" x14ac:dyDescent="0.35">
      <c r="A6742" s="22">
        <v>43690</v>
      </c>
      <c r="B6742" s="21">
        <v>2.2085E-2</v>
      </c>
      <c r="C6742" s="21">
        <v>2.6155999999999999E-2</v>
      </c>
      <c r="D6742" s="21">
        <v>1.1835E-2</v>
      </c>
      <c r="E6742" s="21">
        <v>1.372E-2</v>
      </c>
      <c r="F6742" s="21">
        <v>6.3769999999999999E-3</v>
      </c>
      <c r="G6742" s="21">
        <v>5.2040000000000003E-3</v>
      </c>
      <c r="H6742" s="21">
        <v>3.1203000000000002E-2</v>
      </c>
      <c r="I6742" s="21">
        <v>1.8121999999999999E-2</v>
      </c>
      <c r="J6742" s="21">
        <v>1.8460000000000001E-2</v>
      </c>
      <c r="K6742" s="21">
        <v>2.0452999999999999E-2</v>
      </c>
      <c r="L6742" s="21" cm="1">
        <f t="array" ref="L6742">MMULT(B6742:K6742,$D$28:$D$37)</f>
        <v>1.9909860097999998E-2</v>
      </c>
    </row>
    <row r="6743" spans="1:12" x14ac:dyDescent="0.35">
      <c r="A6743" s="22">
        <v>43691</v>
      </c>
      <c r="B6743" s="21">
        <v>-3.3645000000000001E-2</v>
      </c>
      <c r="C6743" s="21">
        <v>-6.5447000000000005E-2</v>
      </c>
      <c r="D6743" s="21">
        <v>-1.4791E-2</v>
      </c>
      <c r="E6743" s="21">
        <v>-2.6759999999999999E-2</v>
      </c>
      <c r="F6743" s="21">
        <v>-3.2353E-2</v>
      </c>
      <c r="G6743" s="21">
        <v>-3.0959E-2</v>
      </c>
      <c r="H6743" s="21">
        <v>-3.2698999999999999E-2</v>
      </c>
      <c r="I6743" s="21">
        <v>-1.7696E-2</v>
      </c>
      <c r="J6743" s="21">
        <v>-4.1991000000000001E-2</v>
      </c>
      <c r="K6743" s="21">
        <v>-2.7484000000000001E-2</v>
      </c>
      <c r="L6743" s="21" cm="1">
        <f t="array" ref="L6743">MMULT(B6743:K6743,$D$28:$D$37)</f>
        <v>-3.0347191562000001E-2</v>
      </c>
    </row>
    <row r="6744" spans="1:12" x14ac:dyDescent="0.35">
      <c r="A6744" s="22">
        <v>43692</v>
      </c>
      <c r="B6744" s="21">
        <v>7.4650000000000003E-3</v>
      </c>
      <c r="C6744" s="21">
        <v>-1.8121999999999999E-2</v>
      </c>
      <c r="D6744" s="21">
        <v>8.2690000000000003E-3</v>
      </c>
      <c r="E6744" s="21">
        <v>7.1279999999999998E-3</v>
      </c>
      <c r="F6744" s="21">
        <v>9.9200000000000004E-4</v>
      </c>
      <c r="G6744" s="21">
        <v>-2.2439999999999999E-3</v>
      </c>
      <c r="H6744" s="21">
        <v>-5.045E-3</v>
      </c>
      <c r="I6744" s="21">
        <v>6.4260000000000003E-3</v>
      </c>
      <c r="J6744" s="21">
        <v>-1.1820000000000001E-3</v>
      </c>
      <c r="K6744" s="21">
        <v>-1.8758E-2</v>
      </c>
      <c r="L6744" s="21" cm="1">
        <f t="array" ref="L6744">MMULT(B6744:K6744,$D$28:$D$37)</f>
        <v>4.7634108640000009E-3</v>
      </c>
    </row>
    <row r="6745" spans="1:12" x14ac:dyDescent="0.35">
      <c r="A6745" s="22">
        <v>43693</v>
      </c>
      <c r="B6745" s="21">
        <v>9.2619999999999994E-3</v>
      </c>
      <c r="C6745" s="21">
        <v>1.9941E-2</v>
      </c>
      <c r="D6745" s="21">
        <v>9.1600000000000004E-4</v>
      </c>
      <c r="E6745" s="21">
        <v>9.1979999999999996E-3</v>
      </c>
      <c r="F6745" s="21">
        <v>9.2180000000000005E-3</v>
      </c>
      <c r="G6745" s="21">
        <v>5.7829999999999999E-3</v>
      </c>
      <c r="H6745" s="21">
        <v>1.4706E-2</v>
      </c>
      <c r="I6745" s="21">
        <v>1.0363000000000001E-2</v>
      </c>
      <c r="J6745" s="21">
        <v>1.6732E-2</v>
      </c>
      <c r="K6745" s="21">
        <v>9.6839999999999999E-3</v>
      </c>
      <c r="L6745" s="21" cm="1">
        <f t="array" ref="L6745">MMULT(B6745:K6745,$D$28:$D$37)</f>
        <v>9.3080069960000001E-3</v>
      </c>
    </row>
    <row r="6746" spans="1:12" x14ac:dyDescent="0.35">
      <c r="A6746" s="22">
        <v>43696</v>
      </c>
      <c r="B6746" s="21">
        <v>1.3138E-2</v>
      </c>
      <c r="C6746" s="21">
        <v>3.1327000000000001E-2</v>
      </c>
      <c r="D6746" s="21">
        <v>1.4189999999999999E-3</v>
      </c>
      <c r="E6746" s="21">
        <v>1.1206000000000001E-2</v>
      </c>
      <c r="F6746" s="21">
        <v>2.1114999999999998E-2</v>
      </c>
      <c r="G6746" s="21">
        <v>1.2031999999999999E-2</v>
      </c>
      <c r="H6746" s="21">
        <v>9.2449999999999997E-3</v>
      </c>
      <c r="I6746" s="21">
        <v>1.4499999999999999E-3</v>
      </c>
      <c r="J6746" s="21">
        <v>1.3585E-2</v>
      </c>
      <c r="K6746" s="21">
        <v>1.0588E-2</v>
      </c>
      <c r="L6746" s="21" cm="1">
        <f t="array" ref="L6746">MMULT(B6746:K6746,$D$28:$D$37)</f>
        <v>1.1353149213999998E-2</v>
      </c>
    </row>
    <row r="6747" spans="1:12" x14ac:dyDescent="0.35">
      <c r="A6747" s="22">
        <v>43697</v>
      </c>
      <c r="B6747" s="21">
        <v>-8.116E-3</v>
      </c>
      <c r="C6747" s="21">
        <v>-4.2760000000000003E-3</v>
      </c>
      <c r="D6747" s="21">
        <v>-1.4170000000000001E-3</v>
      </c>
      <c r="E6747" s="21">
        <v>-4.7999999999999996E-3</v>
      </c>
      <c r="F6747" s="21">
        <v>4.3952999999999999E-2</v>
      </c>
      <c r="G6747" s="21">
        <v>2.9669000000000001E-2</v>
      </c>
      <c r="H6747" s="21">
        <v>-8.9130000000000008E-3</v>
      </c>
      <c r="I6747" s="21">
        <v>-1.0656000000000001E-2</v>
      </c>
      <c r="J6747" s="21">
        <v>8.4199999999999998E-4</v>
      </c>
      <c r="K6747" s="21">
        <v>-7.3959999999999998E-3</v>
      </c>
      <c r="L6747" s="21" cm="1">
        <f t="array" ref="L6747">MMULT(B6747:K6747,$D$28:$D$37)</f>
        <v>-5.3764423299999999E-3</v>
      </c>
    </row>
    <row r="6748" spans="1:12" x14ac:dyDescent="0.35">
      <c r="A6748" s="22">
        <v>43698</v>
      </c>
      <c r="B6748" s="21">
        <v>1.2302E-2</v>
      </c>
      <c r="C6748" s="21">
        <v>-2.2270000000000002E-2</v>
      </c>
      <c r="D6748" s="21">
        <v>1.0253E-2</v>
      </c>
      <c r="E6748" s="21">
        <v>1.1037E-2</v>
      </c>
      <c r="F6748" s="21">
        <v>1.5247E-2</v>
      </c>
      <c r="G6748" s="21">
        <v>0.103505</v>
      </c>
      <c r="H6748" s="21">
        <v>8.7430000000000008E-3</v>
      </c>
      <c r="I6748" s="21">
        <v>7.2150000000000001E-3</v>
      </c>
      <c r="J6748" s="21">
        <v>-1.7829999999999999E-2</v>
      </c>
      <c r="K6748" s="21">
        <v>2.7442999999999999E-2</v>
      </c>
      <c r="L6748" s="21" cm="1">
        <f t="array" ref="L6748">MMULT(B6748:K6748,$D$28:$D$37)</f>
        <v>1.2292864799000002E-2</v>
      </c>
    </row>
    <row r="6749" spans="1:12" x14ac:dyDescent="0.35">
      <c r="A6749" s="22">
        <v>43699</v>
      </c>
      <c r="B6749" s="21">
        <v>-9.8379999999999995E-3</v>
      </c>
      <c r="C6749" s="21">
        <v>5.9769999999999997E-3</v>
      </c>
      <c r="D6749" s="21">
        <v>-5.5279999999999999E-3</v>
      </c>
      <c r="E6749" s="21">
        <v>-1.6770000000000001E-3</v>
      </c>
      <c r="F6749" s="21">
        <v>2.813E-3</v>
      </c>
      <c r="G6749" s="21">
        <v>1.4809999999999999E-3</v>
      </c>
      <c r="H6749" s="21">
        <v>-9.4109999999999992E-3</v>
      </c>
      <c r="I6749" s="21">
        <v>1.7650000000000001E-3</v>
      </c>
      <c r="J6749" s="21">
        <v>-1.2470000000000001E-3</v>
      </c>
      <c r="K6749" s="21">
        <v>6.8890000000000002E-3</v>
      </c>
      <c r="L6749" s="21" cm="1">
        <f t="array" ref="L6749">MMULT(B6749:K6749,$D$28:$D$37)</f>
        <v>-6.1209251989999998E-3</v>
      </c>
    </row>
    <row r="6750" spans="1:12" x14ac:dyDescent="0.35">
      <c r="A6750" s="22">
        <v>43700</v>
      </c>
      <c r="B6750" s="21">
        <v>-3.1004E-2</v>
      </c>
      <c r="C6750" s="21">
        <v>-4.8391000000000003E-2</v>
      </c>
      <c r="D6750" s="21">
        <v>-2.2006000000000001E-2</v>
      </c>
      <c r="E6750" s="21">
        <v>-2.7555E-2</v>
      </c>
      <c r="F6750" s="21">
        <v>-1.6062E-2</v>
      </c>
      <c r="G6750" s="21">
        <v>-1.6365000000000001E-2</v>
      </c>
      <c r="H6750" s="21">
        <v>-3.2500000000000001E-2</v>
      </c>
      <c r="I6750" s="21">
        <v>-1.8551000000000002E-2</v>
      </c>
      <c r="J6750" s="21">
        <v>-2.4105000000000001E-2</v>
      </c>
      <c r="K6750" s="21">
        <v>-3.4450000000000001E-2</v>
      </c>
      <c r="L6750" s="21" cm="1">
        <f t="array" ref="L6750">MMULT(B6750:K6750,$D$28:$D$37)</f>
        <v>-2.8826907338999997E-2</v>
      </c>
    </row>
    <row r="6751" spans="1:12" x14ac:dyDescent="0.35">
      <c r="A6751" s="22">
        <v>43703</v>
      </c>
      <c r="B6751" s="21">
        <v>1.1002E-2</v>
      </c>
      <c r="C6751" s="21">
        <v>1.7028999999999999E-2</v>
      </c>
      <c r="D6751" s="21">
        <v>1.0482E-2</v>
      </c>
      <c r="E6751" s="21">
        <v>9.554E-3</v>
      </c>
      <c r="F6751" s="21">
        <v>5.4260000000000003E-3</v>
      </c>
      <c r="G6751" s="21">
        <v>9.3999999999999994E-5</v>
      </c>
      <c r="H6751" s="21">
        <v>1.8088E-2</v>
      </c>
      <c r="I6751" s="21">
        <v>1.9007E-2</v>
      </c>
      <c r="J6751" s="21">
        <v>9.0329999999999994E-3</v>
      </c>
      <c r="K6751" s="21">
        <v>2.2501E-2</v>
      </c>
      <c r="L6751" s="21" cm="1">
        <f t="array" ref="L6751">MMULT(B6751:K6751,$D$28:$D$37)</f>
        <v>1.2115370649E-2</v>
      </c>
    </row>
    <row r="6752" spans="1:12" x14ac:dyDescent="0.35">
      <c r="A6752" s="22">
        <v>43704</v>
      </c>
      <c r="B6752" s="21">
        <v>-3.98E-3</v>
      </c>
      <c r="C6752" s="21">
        <v>-4.2789999999999998E-3</v>
      </c>
      <c r="D6752" s="21">
        <v>-3.9649999999999998E-3</v>
      </c>
      <c r="E6752" s="21">
        <v>1.6590000000000001E-3</v>
      </c>
      <c r="F6752" s="21">
        <v>-2.0119999999999999E-3</v>
      </c>
      <c r="G6752" s="21">
        <v>-3.3830000000000002E-3</v>
      </c>
      <c r="H6752" s="21">
        <v>-1.0152E-2</v>
      </c>
      <c r="I6752" s="21">
        <v>-4.2490000000000002E-3</v>
      </c>
      <c r="J6752" s="21">
        <v>-6.9709999999999998E-3</v>
      </c>
      <c r="K6752" s="21">
        <v>-2.6749999999999999E-3</v>
      </c>
      <c r="L6752" s="21" cm="1">
        <f t="array" ref="L6752">MMULT(B6752:K6752,$D$28:$D$37)</f>
        <v>-3.5426122350000005E-3</v>
      </c>
    </row>
    <row r="6753" spans="1:12" x14ac:dyDescent="0.35">
      <c r="A6753" s="22">
        <v>43705</v>
      </c>
      <c r="B6753" s="21">
        <v>1.374E-3</v>
      </c>
      <c r="C6753" s="21">
        <v>7.0530000000000002E-3</v>
      </c>
      <c r="D6753" s="21">
        <v>9.3500000000000007E-3</v>
      </c>
      <c r="E6753" s="21">
        <v>1.1464E-2</v>
      </c>
      <c r="F6753" s="21">
        <v>1.7139000000000001E-2</v>
      </c>
      <c r="G6753" s="21">
        <v>2.0181000000000001E-2</v>
      </c>
      <c r="H6753" s="21">
        <v>2.7949000000000002E-2</v>
      </c>
      <c r="I6753" s="21">
        <v>1.0199E-2</v>
      </c>
      <c r="J6753" s="21">
        <v>-8.0000000000000007E-5</v>
      </c>
      <c r="K6753" s="21">
        <v>1.7676000000000001E-2</v>
      </c>
      <c r="L6753" s="21" cm="1">
        <f t="array" ref="L6753">MMULT(B6753:K6753,$D$28:$D$37)</f>
        <v>6.8794639940000001E-3</v>
      </c>
    </row>
    <row r="6754" spans="1:12" x14ac:dyDescent="0.35">
      <c r="A6754" s="22">
        <v>43706</v>
      </c>
      <c r="B6754" s="21">
        <v>1.2555E-2</v>
      </c>
      <c r="C6754" s="21">
        <v>2.8386999999999999E-2</v>
      </c>
      <c r="D6754" s="21">
        <v>1.1327E-2</v>
      </c>
      <c r="E6754" s="21">
        <v>7.796E-3</v>
      </c>
      <c r="F6754" s="21">
        <v>2.4195000000000001E-2</v>
      </c>
      <c r="G6754" s="21">
        <v>4.0765000000000003E-2</v>
      </c>
      <c r="H6754" s="21">
        <v>1.0975E-2</v>
      </c>
      <c r="I6754" s="21">
        <v>6.4900000000000001E-3</v>
      </c>
      <c r="J6754" s="21">
        <v>3.1120000000000002E-3</v>
      </c>
      <c r="K6754" s="21">
        <v>2.2759999999999999E-2</v>
      </c>
      <c r="L6754" s="21" cm="1">
        <f t="array" ref="L6754">MMULT(B6754:K6754,$D$28:$D$37)</f>
        <v>1.2398068506999999E-2</v>
      </c>
    </row>
    <row r="6755" spans="1:12" x14ac:dyDescent="0.35">
      <c r="A6755" s="22">
        <v>43707</v>
      </c>
      <c r="B6755" s="21">
        <v>-5.659E-3</v>
      </c>
      <c r="C6755" s="21">
        <v>1.7590999999999999E-2</v>
      </c>
      <c r="D6755" s="21">
        <v>-1.1653E-2</v>
      </c>
      <c r="E6755" s="21">
        <v>4.7369999999999999E-3</v>
      </c>
      <c r="F6755" s="21">
        <v>2.5950000000000001E-3</v>
      </c>
      <c r="G6755" s="21">
        <v>-3.4640000000000001E-3</v>
      </c>
      <c r="H6755" s="21">
        <v>-5.9220000000000002E-3</v>
      </c>
      <c r="I6755" s="21">
        <v>-1.1668E-2</v>
      </c>
      <c r="J6755" s="21">
        <v>2.6250000000000002E-3</v>
      </c>
      <c r="K6755" s="21">
        <v>-1.0307E-2</v>
      </c>
      <c r="L6755" s="21" cm="1">
        <f t="array" ref="L6755">MMULT(B6755:K6755,$D$28:$D$37)</f>
        <v>-4.8131771160000005E-3</v>
      </c>
    </row>
    <row r="6756" spans="1:12" x14ac:dyDescent="0.35">
      <c r="A6756" s="22">
        <v>43711</v>
      </c>
      <c r="B6756" s="21">
        <v>7.6280000000000002E-3</v>
      </c>
      <c r="C6756" s="21">
        <v>-2.6589999999999999E-3</v>
      </c>
      <c r="D6756" s="21">
        <v>-3.8539999999999998E-3</v>
      </c>
      <c r="E6756" s="21">
        <v>-1.2525E-2</v>
      </c>
      <c r="F6756" s="21">
        <v>-1.6848999999999999E-2</v>
      </c>
      <c r="G6756" s="21">
        <v>-9.0910000000000001E-3</v>
      </c>
      <c r="H6756" s="21">
        <v>-1.3651E-2</v>
      </c>
      <c r="I6756" s="21">
        <v>2.1749999999999999E-3</v>
      </c>
      <c r="J6756" s="21">
        <v>-1.4200000000000001E-2</v>
      </c>
      <c r="K6756" s="21">
        <v>2.0119999999999999E-3</v>
      </c>
      <c r="L6756" s="21" cm="1">
        <f t="array" ref="L6756">MMULT(B6756:K6756,$D$28:$D$37)</f>
        <v>1.0953717960000004E-3</v>
      </c>
    </row>
    <row r="6757" spans="1:12" x14ac:dyDescent="0.35">
      <c r="A6757" s="22">
        <v>43712</v>
      </c>
      <c r="B6757" s="21">
        <v>6.0229999999999997E-3</v>
      </c>
      <c r="C6757" s="21">
        <v>-1.9244000000000001E-2</v>
      </c>
      <c r="D6757" s="21">
        <v>6.3099999999999996E-3</v>
      </c>
      <c r="E6757" s="21">
        <v>8.7600000000000004E-3</v>
      </c>
      <c r="F6757" s="21">
        <v>3.57E-4</v>
      </c>
      <c r="G6757" s="21">
        <v>6.6559999999999996E-3</v>
      </c>
      <c r="H6757" s="21">
        <v>-2.516E-3</v>
      </c>
      <c r="I6757" s="21">
        <v>-6.8199999999999997E-3</v>
      </c>
      <c r="J6757" s="21">
        <v>1.1427E-2</v>
      </c>
      <c r="K6757" s="21">
        <v>1.9841999999999999E-2</v>
      </c>
      <c r="L6757" s="21" cm="1">
        <f t="array" ref="L6757">MMULT(B6757:K6757,$D$28:$D$37)</f>
        <v>5.4121185089999989E-3</v>
      </c>
    </row>
    <row r="6758" spans="1:12" x14ac:dyDescent="0.35">
      <c r="A6758" s="22">
        <v>43713</v>
      </c>
      <c r="B6758" s="21">
        <v>2.2270000000000002E-2</v>
      </c>
      <c r="C6758" s="21">
        <v>4.0329999999999998E-2</v>
      </c>
      <c r="D6758" s="21">
        <v>4.5310000000000003E-3</v>
      </c>
      <c r="E6758" s="21">
        <v>1.8200000000000001E-2</v>
      </c>
      <c r="F6758" s="21">
        <v>1.7845E-2</v>
      </c>
      <c r="G6758" s="21">
        <v>2.0461E-2</v>
      </c>
      <c r="H6758" s="21">
        <v>2.9263000000000001E-2</v>
      </c>
      <c r="I6758" s="21">
        <v>-5.7229999999999998E-3</v>
      </c>
      <c r="J6758" s="21">
        <v>2.2037999999999999E-2</v>
      </c>
      <c r="K6758" s="21">
        <v>2.3972E-2</v>
      </c>
      <c r="L6758" s="21" cm="1">
        <f t="array" ref="L6758">MMULT(B6758:K6758,$D$28:$D$37)</f>
        <v>1.9141597011000003E-2</v>
      </c>
    </row>
    <row r="6759" spans="1:12" x14ac:dyDescent="0.35">
      <c r="A6759" s="22">
        <v>43714</v>
      </c>
      <c r="B6759" s="21">
        <v>-3.9170000000000003E-3</v>
      </c>
      <c r="C6759" s="21">
        <v>-9.2779999999999998E-3</v>
      </c>
      <c r="D6759" s="21">
        <v>2.4599999999999999E-3</v>
      </c>
      <c r="E6759" s="21">
        <v>-1.3442000000000001E-2</v>
      </c>
      <c r="F6759" s="21">
        <v>1.3062000000000001E-2</v>
      </c>
      <c r="G6759" s="21">
        <v>4.3779999999999999E-3</v>
      </c>
      <c r="H6759" s="21">
        <v>-1.0539E-2</v>
      </c>
      <c r="I6759" s="21">
        <v>1.884E-3</v>
      </c>
      <c r="J6759" s="21">
        <v>7.5510000000000004E-3</v>
      </c>
      <c r="K6759" s="21">
        <v>3.0539999999999999E-3</v>
      </c>
      <c r="L6759" s="21" cm="1">
        <f t="array" ref="L6759">MMULT(B6759:K6759,$D$28:$D$37)</f>
        <v>-3.6752633950000004E-3</v>
      </c>
    </row>
    <row r="6760" spans="1:12" x14ac:dyDescent="0.35">
      <c r="A6760" s="22">
        <v>43717</v>
      </c>
      <c r="B6760" s="21">
        <v>-1.178E-3</v>
      </c>
      <c r="C6760" s="21">
        <v>1.9081000000000001E-2</v>
      </c>
      <c r="D6760" s="21">
        <v>-1.2588999999999999E-2</v>
      </c>
      <c r="E6760" s="21">
        <v>1.2513E-2</v>
      </c>
      <c r="F6760" s="21">
        <v>7.528E-3</v>
      </c>
      <c r="G6760" s="21">
        <v>6.9700000000000003E-4</v>
      </c>
      <c r="H6760" s="21">
        <v>2.5513999999999998E-2</v>
      </c>
      <c r="I6760" s="21">
        <v>-1.6503E-2</v>
      </c>
      <c r="J6760" s="21">
        <v>3.7090000000000001E-3</v>
      </c>
      <c r="K6760" s="21">
        <v>-2.2599999999999999E-4</v>
      </c>
      <c r="L6760" s="21" cm="1">
        <f t="array" ref="L6760">MMULT(B6760:K6760,$D$28:$D$37)</f>
        <v>9.641329829999999E-4</v>
      </c>
    </row>
    <row r="6761" spans="1:12" x14ac:dyDescent="0.35">
      <c r="A6761" s="22">
        <v>43718</v>
      </c>
      <c r="B6761" s="21">
        <v>-5.8970000000000003E-3</v>
      </c>
      <c r="C6761" s="21">
        <v>1.6178000000000001E-2</v>
      </c>
      <c r="D6761" s="21">
        <v>-3.4889000000000003E-2</v>
      </c>
      <c r="E6761" s="21">
        <v>1.3306999999999999E-2</v>
      </c>
      <c r="F6761" s="21">
        <v>5.5800000000000001E-4</v>
      </c>
      <c r="G6761" s="21">
        <v>4.2690000000000002E-3</v>
      </c>
      <c r="H6761" s="21">
        <v>-2.7295E-2</v>
      </c>
      <c r="I6761" s="21">
        <v>-4.0462999999999999E-2</v>
      </c>
      <c r="J6761" s="21">
        <v>1.3702000000000001E-2</v>
      </c>
      <c r="K6761" s="21">
        <v>-2.0750999999999999E-2</v>
      </c>
      <c r="L6761" s="21" cm="1">
        <f t="array" ref="L6761">MMULT(B6761:K6761,$D$28:$D$37)</f>
        <v>-8.9861118469999994E-3</v>
      </c>
    </row>
    <row r="6762" spans="1:12" x14ac:dyDescent="0.35">
      <c r="A6762" s="22">
        <v>43719</v>
      </c>
      <c r="B6762" s="21">
        <v>1.34E-3</v>
      </c>
      <c r="C6762" s="21">
        <v>4.9078999999999998E-2</v>
      </c>
      <c r="D6762" s="21">
        <v>2.48E-3</v>
      </c>
      <c r="E6762" s="21">
        <v>1.5554E-2</v>
      </c>
      <c r="F6762" s="21">
        <v>-1.459E-3</v>
      </c>
      <c r="G6762" s="21">
        <v>-1.5526999999999999E-2</v>
      </c>
      <c r="H6762" s="21">
        <v>-9.188E-3</v>
      </c>
      <c r="I6762" s="21">
        <v>6.973E-3</v>
      </c>
      <c r="J6762" s="21">
        <v>1.0631E-2</v>
      </c>
      <c r="K6762" s="21">
        <v>-9.2100000000000005E-4</v>
      </c>
      <c r="L6762" s="21" cm="1">
        <f t="array" ref="L6762">MMULT(B6762:K6762,$D$28:$D$37)</f>
        <v>3.1247915830000003E-3</v>
      </c>
    </row>
    <row r="6763" spans="1:12" x14ac:dyDescent="0.35">
      <c r="A6763" s="22">
        <v>43720</v>
      </c>
      <c r="B6763" s="21">
        <v>1.1278E-2</v>
      </c>
      <c r="C6763" s="21">
        <v>-4.9779999999999998E-3</v>
      </c>
      <c r="D6763" s="21">
        <v>9.2770000000000005E-3</v>
      </c>
      <c r="E6763" s="21">
        <v>-4.2680000000000001E-3</v>
      </c>
      <c r="F6763" s="21">
        <v>4.8999999999999998E-3</v>
      </c>
      <c r="G6763" s="21">
        <v>3.4359999999999998E-3</v>
      </c>
      <c r="H6763" s="21">
        <v>9.7739999999999997E-3</v>
      </c>
      <c r="I6763" s="21">
        <v>1.1871E-2</v>
      </c>
      <c r="J6763" s="21">
        <v>-4.3579999999999999E-3</v>
      </c>
      <c r="K6763" s="21">
        <v>1.0605E-2</v>
      </c>
      <c r="L6763" s="21" cm="1">
        <f t="array" ref="L6763">MMULT(B6763:K6763,$D$28:$D$37)</f>
        <v>8.4856691329999977E-3</v>
      </c>
    </row>
    <row r="6764" spans="1:12" x14ac:dyDescent="0.35">
      <c r="A6764" s="22">
        <v>43721</v>
      </c>
      <c r="B6764" s="21">
        <v>-2.284E-3</v>
      </c>
      <c r="C6764" s="21">
        <v>-2.725E-3</v>
      </c>
      <c r="D6764" s="21">
        <v>-1.103E-2</v>
      </c>
      <c r="E6764" s="21">
        <v>1.1017000000000001E-2</v>
      </c>
      <c r="F6764" s="21">
        <v>7.6999999999999996E-4</v>
      </c>
      <c r="G6764" s="21">
        <v>-4.5659999999999997E-3</v>
      </c>
      <c r="H6764" s="21">
        <v>1.9859999999999999E-3</v>
      </c>
      <c r="I6764" s="21">
        <v>-1.7163000000000001E-2</v>
      </c>
      <c r="J6764" s="21">
        <v>1.1169E-2</v>
      </c>
      <c r="K6764" s="21">
        <v>-3.9919999999999999E-3</v>
      </c>
      <c r="L6764" s="21" cm="1">
        <f t="array" ref="L6764">MMULT(B6764:K6764,$D$28:$D$37)</f>
        <v>-1.7118543690000003E-3</v>
      </c>
    </row>
    <row r="6765" spans="1:12" x14ac:dyDescent="0.35">
      <c r="A6765" s="22">
        <v>43724</v>
      </c>
      <c r="B6765" s="21">
        <v>-1.7125999999999999E-2</v>
      </c>
      <c r="C6765" s="21">
        <v>-9.7470000000000005E-3</v>
      </c>
      <c r="D6765" s="21">
        <v>-1.1487000000000001E-2</v>
      </c>
      <c r="E6765" s="21">
        <v>4.385E-3</v>
      </c>
      <c r="F6765" s="21">
        <v>-1.2779E-2</v>
      </c>
      <c r="G6765" s="21">
        <v>-6.4400000000000004E-3</v>
      </c>
      <c r="H6765" s="21">
        <v>-1.7340000000000001E-3</v>
      </c>
      <c r="I6765" s="21">
        <v>-1.1715E-2</v>
      </c>
      <c r="J6765" s="21">
        <v>-2.6196000000000001E-2</v>
      </c>
      <c r="K6765" s="21">
        <v>-5.7300000000000005E-4</v>
      </c>
      <c r="L6765" s="21" cm="1">
        <f t="array" ref="L6765">MMULT(B6765:K6765,$D$28:$D$37)</f>
        <v>-1.1694022327999999E-2</v>
      </c>
    </row>
    <row r="6766" spans="1:12" x14ac:dyDescent="0.35">
      <c r="A6766" s="22">
        <v>43725</v>
      </c>
      <c r="B6766" s="21">
        <v>8.1370000000000001E-3</v>
      </c>
      <c r="C6766" s="21">
        <v>8.1550000000000008E-3</v>
      </c>
      <c r="D6766" s="21">
        <v>1.1813000000000001E-2</v>
      </c>
      <c r="E6766" s="21">
        <v>2.166E-3</v>
      </c>
      <c r="F6766" s="21">
        <v>-3.3769999999999998E-3</v>
      </c>
      <c r="G6766" s="21">
        <v>8.8800000000000001E-4</v>
      </c>
      <c r="H6766" s="21">
        <v>5.7070000000000003E-3</v>
      </c>
      <c r="I6766" s="21">
        <v>1.4874E-2</v>
      </c>
      <c r="J6766" s="21">
        <v>6.1300000000000005E-4</v>
      </c>
      <c r="K6766" s="21">
        <v>3.6670000000000001E-3</v>
      </c>
      <c r="L6766" s="21" cm="1">
        <f t="array" ref="L6766">MMULT(B6766:K6766,$D$28:$D$37)</f>
        <v>7.1660631239999989E-3</v>
      </c>
    </row>
    <row r="6767" spans="1:12" x14ac:dyDescent="0.35">
      <c r="A6767" s="22">
        <v>43726</v>
      </c>
      <c r="B6767" s="21">
        <v>-2.7929999999999999E-3</v>
      </c>
      <c r="C6767" s="21">
        <v>-5.3109999999999997E-3</v>
      </c>
      <c r="D6767" s="21">
        <v>2.764E-3</v>
      </c>
      <c r="E6767" s="21">
        <v>-9.1800000000000007E-3</v>
      </c>
      <c r="F6767" s="21">
        <v>2.6930000000000001E-3</v>
      </c>
      <c r="G6767" s="21">
        <v>-1.1529999999999999E-3</v>
      </c>
      <c r="H6767" s="21">
        <v>-4.1939999999999998E-3</v>
      </c>
      <c r="I6767" s="21">
        <v>2.3140000000000001E-3</v>
      </c>
      <c r="J6767" s="21">
        <v>-2.8340000000000001E-3</v>
      </c>
      <c r="K6767" s="21">
        <v>5.594E-3</v>
      </c>
      <c r="L6767" s="21" cm="1">
        <f t="array" ref="L6767">MMULT(B6767:K6767,$D$28:$D$37)</f>
        <v>-2.4070971570000002E-3</v>
      </c>
    </row>
    <row r="6768" spans="1:12" x14ac:dyDescent="0.35">
      <c r="A6768" s="22">
        <v>43727</v>
      </c>
      <c r="B6768" s="21">
        <v>2.2230000000000001E-3</v>
      </c>
      <c r="C6768" s="21">
        <v>1.2773E-2</v>
      </c>
      <c r="D6768" s="21">
        <v>4.28E-4</v>
      </c>
      <c r="E6768" s="21">
        <v>9.7E-5</v>
      </c>
      <c r="F6768" s="21">
        <v>-1.174E-2</v>
      </c>
      <c r="G6768" s="21">
        <v>-6.483E-3</v>
      </c>
      <c r="H6768" s="21">
        <v>9.9099999999999991E-4</v>
      </c>
      <c r="I6768" s="21">
        <v>6.5960000000000003E-3</v>
      </c>
      <c r="J6768" s="21">
        <v>-4.9160000000000002E-3</v>
      </c>
      <c r="K6768" s="21">
        <v>-4.3140000000000001E-3</v>
      </c>
      <c r="L6768" s="21" cm="1">
        <f t="array" ref="L6768">MMULT(B6768:K6768,$D$28:$D$37)</f>
        <v>1.1982201909999999E-3</v>
      </c>
    </row>
    <row r="6769" spans="1:12" x14ac:dyDescent="0.35">
      <c r="A6769" s="22">
        <v>43728</v>
      </c>
      <c r="B6769" s="21">
        <v>-1.5010000000000001E-2</v>
      </c>
      <c r="C6769" s="21">
        <v>-2.4250000000000001E-2</v>
      </c>
      <c r="D6769" s="21">
        <v>-5.3680000000000004E-3</v>
      </c>
      <c r="E6769" s="21">
        <v>-1.3115999999999999E-2</v>
      </c>
      <c r="F6769" s="21">
        <v>-1.5124E-2</v>
      </c>
      <c r="G6769" s="21">
        <v>-8.1340000000000006E-3</v>
      </c>
      <c r="H6769" s="21">
        <v>-9.8999999999999999E-4</v>
      </c>
      <c r="I6769" s="21">
        <v>-1.6272999999999999E-2</v>
      </c>
      <c r="J6769" s="21">
        <v>-1.9914999999999999E-2</v>
      </c>
      <c r="K6769" s="21">
        <v>-1.1631000000000001E-2</v>
      </c>
      <c r="L6769" s="21" cm="1">
        <f t="array" ref="L6769">MMULT(B6769:K6769,$D$28:$D$37)</f>
        <v>-1.3325771730000002E-2</v>
      </c>
    </row>
    <row r="6770" spans="1:12" x14ac:dyDescent="0.35">
      <c r="A6770" s="22">
        <v>43731</v>
      </c>
      <c r="B6770" s="21">
        <v>-4.9379999999999997E-3</v>
      </c>
      <c r="C6770" s="21">
        <v>2.5349999999999999E-3</v>
      </c>
      <c r="D6770" s="21">
        <v>1.0267999999999999E-2</v>
      </c>
      <c r="E6770" s="21">
        <v>-1.0907999999999999E-2</v>
      </c>
      <c r="F6770" s="21">
        <v>7.0330000000000002E-3</v>
      </c>
      <c r="G6770" s="21">
        <v>-4.6860000000000001E-3</v>
      </c>
      <c r="H6770" s="21">
        <v>-2.9729999999999999E-3</v>
      </c>
      <c r="I6770" s="21">
        <v>8.2159999999999993E-3</v>
      </c>
      <c r="J6770" s="21">
        <v>-8.8210000000000007E-3</v>
      </c>
      <c r="K6770" s="21">
        <v>1.1651999999999999E-2</v>
      </c>
      <c r="L6770" s="21" cm="1">
        <f t="array" ref="L6770">MMULT(B6770:K6770,$D$28:$D$37)</f>
        <v>-2.5041172899999999E-3</v>
      </c>
    </row>
    <row r="6771" spans="1:12" x14ac:dyDescent="0.35">
      <c r="A6771" s="22">
        <v>43732</v>
      </c>
      <c r="B6771" s="21">
        <v>-2.4472000000000001E-2</v>
      </c>
      <c r="C6771" s="21">
        <v>-7.4700000000000003E-2</v>
      </c>
      <c r="D6771" s="21">
        <v>2.2690000000000002E-3</v>
      </c>
      <c r="E6771" s="21">
        <v>-9.3410000000000003E-3</v>
      </c>
      <c r="F6771" s="21">
        <v>-3.7130000000000002E-3</v>
      </c>
      <c r="G6771" s="21">
        <v>-3.803E-3</v>
      </c>
      <c r="H6771" s="21">
        <v>-1.6899000000000001E-2</v>
      </c>
      <c r="I6771" s="21">
        <v>-9.8010000000000007E-3</v>
      </c>
      <c r="J6771" s="21">
        <v>-2.8447E-2</v>
      </c>
      <c r="K6771" s="21">
        <v>-5.816E-3</v>
      </c>
      <c r="L6771" s="21" cm="1">
        <f t="array" ref="L6771">MMULT(B6771:K6771,$D$28:$D$37)</f>
        <v>-1.7979196357999997E-2</v>
      </c>
    </row>
    <row r="6772" spans="1:12" x14ac:dyDescent="0.35">
      <c r="A6772" s="22">
        <v>43733</v>
      </c>
      <c r="B6772" s="21">
        <v>1.5342E-2</v>
      </c>
      <c r="C6772" s="21">
        <v>2.4596E-2</v>
      </c>
      <c r="D6772" s="21">
        <v>2.8770000000000002E-3</v>
      </c>
      <c r="E6772" s="21">
        <v>1.4519999999999999E-3</v>
      </c>
      <c r="F6772" s="21">
        <v>1.1934E-2</v>
      </c>
      <c r="G6772" s="21">
        <v>6.6350000000000003E-3</v>
      </c>
      <c r="H6772" s="21">
        <v>-8.0890000000000007E-3</v>
      </c>
      <c r="I6772" s="21">
        <v>4.7819999999999998E-3</v>
      </c>
      <c r="J6772" s="21">
        <v>6.2160000000000002E-3</v>
      </c>
      <c r="K6772" s="21">
        <v>4.1638000000000001E-2</v>
      </c>
      <c r="L6772" s="21" cm="1">
        <f t="array" ref="L6772">MMULT(B6772:K6772,$D$28:$D$37)</f>
        <v>1.1724735428E-2</v>
      </c>
    </row>
    <row r="6773" spans="1:12" x14ac:dyDescent="0.35">
      <c r="A6773" s="22">
        <v>43734</v>
      </c>
      <c r="B6773" s="21">
        <v>-1.6111E-2</v>
      </c>
      <c r="C6773" s="21">
        <v>6.0602999999999997E-2</v>
      </c>
      <c r="D6773" s="21">
        <v>-1.4100000000000001E-4</v>
      </c>
      <c r="E6773" s="21">
        <v>-7.5640000000000004E-3</v>
      </c>
      <c r="F6773" s="21">
        <v>7.4089999999999998E-3</v>
      </c>
      <c r="G6773" s="21">
        <v>-2.7099999999999997E-4</v>
      </c>
      <c r="H6773" s="21">
        <v>-7.9000000000000008E-3</v>
      </c>
      <c r="I6773" s="21">
        <v>-6.0870000000000004E-3</v>
      </c>
      <c r="J6773" s="21">
        <v>-1.1054E-2</v>
      </c>
      <c r="K6773" s="21">
        <v>1.4976E-2</v>
      </c>
      <c r="L6773" s="21" cm="1">
        <f t="array" ref="L6773">MMULT(B6773:K6773,$D$28:$D$37)</f>
        <v>-9.8208281260000006E-3</v>
      </c>
    </row>
    <row r="6774" spans="1:12" x14ac:dyDescent="0.35">
      <c r="A6774" s="22">
        <v>43735</v>
      </c>
      <c r="B6774" s="21">
        <v>-8.2710000000000006E-3</v>
      </c>
      <c r="C6774" s="21">
        <v>-1.7730000000000001E-3</v>
      </c>
      <c r="D6774" s="21">
        <v>2.6340000000000001E-3</v>
      </c>
      <c r="E6774" s="21">
        <v>-1.7285999999999999E-2</v>
      </c>
      <c r="F6774" s="21">
        <v>3.0499999999999999E-4</v>
      </c>
      <c r="G6774" s="21">
        <v>-1.0658000000000001E-2</v>
      </c>
      <c r="H6774" s="21">
        <v>-1.4385E-2</v>
      </c>
      <c r="I6774" s="21">
        <v>-1.5924000000000001E-2</v>
      </c>
      <c r="J6774" s="21">
        <v>-7.3969999999999999E-3</v>
      </c>
      <c r="K6774" s="21">
        <v>1.519E-3</v>
      </c>
      <c r="L6774" s="21" cm="1">
        <f t="array" ref="L6774">MMULT(B6774:K6774,$D$28:$D$37)</f>
        <v>-8.8665491279999991E-3</v>
      </c>
    </row>
    <row r="6775" spans="1:12" x14ac:dyDescent="0.35">
      <c r="A6775" s="22">
        <v>43738</v>
      </c>
      <c r="B6775" s="21">
        <v>6.0619999999999997E-3</v>
      </c>
      <c r="C6775" s="21">
        <v>-5.2040000000000003E-3</v>
      </c>
      <c r="D6775" s="21">
        <v>7.2719999999999998E-3</v>
      </c>
      <c r="E6775" s="21">
        <v>9.443E-3</v>
      </c>
      <c r="F6775" s="21">
        <v>9.3970000000000008E-3</v>
      </c>
      <c r="G6775" s="21">
        <v>3.8340000000000002E-3</v>
      </c>
      <c r="H6775" s="21">
        <v>1.5897999999999999E-2</v>
      </c>
      <c r="I6775" s="21">
        <v>5.6599999999999999E-4</v>
      </c>
      <c r="J6775" s="21">
        <v>2.9808999999999999E-2</v>
      </c>
      <c r="K6775" s="21">
        <v>1.7441000000000002E-2</v>
      </c>
      <c r="L6775" s="21" cm="1">
        <f t="array" ref="L6775">MMULT(B6775:K6775,$D$28:$D$37)</f>
        <v>7.6925194450000005E-3</v>
      </c>
    </row>
    <row r="6776" spans="1:12" x14ac:dyDescent="0.35">
      <c r="A6776" s="22">
        <v>43739</v>
      </c>
      <c r="B6776" s="21">
        <v>-1.4999999999999999E-4</v>
      </c>
      <c r="C6776" s="21">
        <v>1.5859000000000002E-2</v>
      </c>
      <c r="D6776" s="21">
        <v>-2.6501E-2</v>
      </c>
      <c r="E6776" s="21">
        <v>7.8569999999999994E-3</v>
      </c>
      <c r="F6776" s="21">
        <v>-4.0509999999999999E-3</v>
      </c>
      <c r="G6776" s="21">
        <v>-4.0010000000000002E-3</v>
      </c>
      <c r="H6776" s="21">
        <v>-1.1287999999999999E-2</v>
      </c>
      <c r="I6776" s="21">
        <v>-2.1600999999999999E-2</v>
      </c>
      <c r="J6776" s="21">
        <v>-7.7990000000000004E-3</v>
      </c>
      <c r="K6776" s="21">
        <v>-1.7461999999999998E-2</v>
      </c>
      <c r="L6776" s="21" cm="1">
        <f t="array" ref="L6776">MMULT(B6776:K6776,$D$28:$D$37)</f>
        <v>-3.9396648110000005E-3</v>
      </c>
    </row>
    <row r="6777" spans="1:12" x14ac:dyDescent="0.35">
      <c r="A6777" s="22">
        <v>43740</v>
      </c>
      <c r="B6777" s="21">
        <v>-1.2917E-2</v>
      </c>
      <c r="C6777" s="21">
        <v>-6.3749999999999996E-3</v>
      </c>
      <c r="D6777" s="21">
        <v>-1.3157E-2</v>
      </c>
      <c r="E6777" s="21">
        <v>-1.8498000000000001E-2</v>
      </c>
      <c r="F6777" s="21">
        <v>-2.3931000000000001E-2</v>
      </c>
      <c r="G6777" s="21">
        <v>-2.8944000000000001E-2</v>
      </c>
      <c r="H6777" s="21">
        <v>-9.5999999999999992E-3</v>
      </c>
      <c r="I6777" s="21">
        <v>-2.5315000000000001E-2</v>
      </c>
      <c r="J6777" s="21">
        <v>-2.4878000000000001E-2</v>
      </c>
      <c r="K6777" s="21">
        <v>-8.5609999999999992E-3</v>
      </c>
      <c r="L6777" s="21" cm="1">
        <f t="array" ref="L6777">MMULT(B6777:K6777,$D$28:$D$37)</f>
        <v>-1.4688725354000001E-2</v>
      </c>
    </row>
    <row r="6778" spans="1:12" x14ac:dyDescent="0.35">
      <c r="A6778" s="22">
        <v>43741</v>
      </c>
      <c r="B6778" s="21">
        <v>6.5319999999999996E-3</v>
      </c>
      <c r="C6778" s="21">
        <v>-4.1542000000000003E-2</v>
      </c>
      <c r="D6778" s="21">
        <v>1.8228999999999999E-2</v>
      </c>
      <c r="E6778" s="21">
        <v>1.0307E-2</v>
      </c>
      <c r="F6778" s="21">
        <v>5.5859999999999998E-3</v>
      </c>
      <c r="G6778" s="21">
        <v>1.8799999999999999E-4</v>
      </c>
      <c r="H6778" s="21">
        <v>-5.764E-3</v>
      </c>
      <c r="I6778" s="21">
        <v>4.1510000000000002E-3</v>
      </c>
      <c r="J6778" s="21">
        <v>-1.0887000000000001E-2</v>
      </c>
      <c r="K6778" s="21">
        <v>7.979E-3</v>
      </c>
      <c r="L6778" s="21" cm="1">
        <f t="array" ref="L6778">MMULT(B6778:K6778,$D$28:$D$37)</f>
        <v>6.3061684919999989E-3</v>
      </c>
    </row>
    <row r="6779" spans="1:12" x14ac:dyDescent="0.35">
      <c r="A6779" s="22">
        <v>43742</v>
      </c>
      <c r="B6779" s="21">
        <v>8.8319999999999996E-3</v>
      </c>
      <c r="C6779" s="21">
        <v>-6.8659999999999997E-3</v>
      </c>
      <c r="D6779" s="21">
        <v>7.9039999999999996E-3</v>
      </c>
      <c r="E6779" s="21">
        <v>1.1089E-2</v>
      </c>
      <c r="F6779" s="21">
        <v>4.9379999999999997E-3</v>
      </c>
      <c r="G6779" s="21">
        <v>9.8709999999999996E-3</v>
      </c>
      <c r="H6779" s="21">
        <v>9.4859999999999996E-3</v>
      </c>
      <c r="I6779" s="21">
        <v>1.4763E-2</v>
      </c>
      <c r="J6779" s="21">
        <v>1.546E-2</v>
      </c>
      <c r="K6779" s="21">
        <v>9.2169999999999995E-3</v>
      </c>
      <c r="L6779" s="21" cm="1">
        <f t="array" ref="L6779">MMULT(B6779:K6779,$D$28:$D$37)</f>
        <v>9.4128994909999982E-3</v>
      </c>
    </row>
    <row r="6780" spans="1:12" x14ac:dyDescent="0.35">
      <c r="A6780" s="22">
        <v>43745</v>
      </c>
      <c r="B6780" s="21">
        <v>-4.0179999999999999E-3</v>
      </c>
      <c r="C6780" s="21">
        <v>2.7178999999999998E-2</v>
      </c>
      <c r="D6780" s="21">
        <v>1.0859999999999999E-3</v>
      </c>
      <c r="E6780" s="21">
        <v>-1.5953999999999999E-2</v>
      </c>
      <c r="F6780" s="21">
        <v>-5.2209999999999999E-3</v>
      </c>
      <c r="G6780" s="21">
        <v>7.5399999999999998E-3</v>
      </c>
      <c r="H6780" s="21">
        <v>-1.2789999999999999E-2</v>
      </c>
      <c r="I6780" s="21">
        <v>-8.1499999999999997E-4</v>
      </c>
      <c r="J6780" s="21">
        <v>-1.3735000000000001E-2</v>
      </c>
      <c r="K6780" s="21">
        <v>1.0740000000000001E-3</v>
      </c>
      <c r="L6780" s="21" cm="1">
        <f t="array" ref="L6780">MMULT(B6780:K6780,$D$28:$D$37)</f>
        <v>-5.1948975209999996E-3</v>
      </c>
    </row>
    <row r="6781" spans="1:12" x14ac:dyDescent="0.35">
      <c r="A6781" s="22">
        <v>43746</v>
      </c>
      <c r="B6781" s="21">
        <v>-1.567E-2</v>
      </c>
      <c r="C6781" s="21">
        <v>9.8010000000000007E-3</v>
      </c>
      <c r="D6781" s="21">
        <v>-3.8219999999999999E-3</v>
      </c>
      <c r="E6781" s="21">
        <v>-6.8510000000000003E-3</v>
      </c>
      <c r="F6781" s="21">
        <v>-3.0899999999999998E-4</v>
      </c>
      <c r="G6781" s="21">
        <v>-1.5984000000000002E-2</v>
      </c>
      <c r="H6781" s="21">
        <v>-1.3221E-2</v>
      </c>
      <c r="I6781" s="21">
        <v>-1.0949E-2</v>
      </c>
      <c r="J6781" s="21">
        <v>-1.2836E-2</v>
      </c>
      <c r="K6781" s="21">
        <v>-1.5240999999999999E-2</v>
      </c>
      <c r="L6781" s="21" cm="1">
        <f t="array" ref="L6781">MMULT(B6781:K6781,$D$28:$D$37)</f>
        <v>-1.2598528814000002E-2</v>
      </c>
    </row>
    <row r="6782" spans="1:12" x14ac:dyDescent="0.35">
      <c r="A6782" s="22">
        <v>43747</v>
      </c>
      <c r="B6782" s="21">
        <v>9.6629999999999997E-3</v>
      </c>
      <c r="C6782" s="21">
        <v>1.8662999999999999E-2</v>
      </c>
      <c r="D6782" s="21">
        <v>8.1469999999999997E-3</v>
      </c>
      <c r="E6782" s="21">
        <v>2.6519999999999998E-3</v>
      </c>
      <c r="F6782" s="21">
        <v>1.0015E-2</v>
      </c>
      <c r="G6782" s="21">
        <v>-1.8779999999999999E-3</v>
      </c>
      <c r="H6782" s="21">
        <v>1.4201999999999999E-2</v>
      </c>
      <c r="I6782" s="21">
        <v>1.1070999999999999E-2</v>
      </c>
      <c r="J6782" s="21">
        <v>6.9690000000000004E-3</v>
      </c>
      <c r="K6782" s="21">
        <v>8.3920000000000002E-3</v>
      </c>
      <c r="L6782" s="21" cm="1">
        <f t="array" ref="L6782">MMULT(B6782:K6782,$D$28:$D$37)</f>
        <v>8.9232178469999986E-3</v>
      </c>
    </row>
    <row r="6783" spans="1:12" x14ac:dyDescent="0.35">
      <c r="A6783" s="22">
        <v>43748</v>
      </c>
      <c r="B6783" s="21">
        <v>-1.005E-3</v>
      </c>
      <c r="C6783" s="21">
        <v>8.5899999999999995E-4</v>
      </c>
      <c r="D6783" s="21">
        <v>-5.0270000000000002E-3</v>
      </c>
      <c r="E6783" s="21">
        <v>1.0075000000000001E-2</v>
      </c>
      <c r="F6783" s="21">
        <v>1.1662E-2</v>
      </c>
      <c r="G6783" s="21">
        <v>1.7780000000000001E-2</v>
      </c>
      <c r="H6783" s="21">
        <v>2.114E-3</v>
      </c>
      <c r="I6783" s="21">
        <v>1.281E-3</v>
      </c>
      <c r="J6783" s="21">
        <v>-2.532E-3</v>
      </c>
      <c r="K6783" s="21">
        <v>5.1879999999999999E-3</v>
      </c>
      <c r="L6783" s="21" cm="1">
        <f t="array" ref="L6783">MMULT(B6783:K6783,$D$28:$D$37)</f>
        <v>1.3804759859999999E-3</v>
      </c>
    </row>
    <row r="6784" spans="1:12" x14ac:dyDescent="0.35">
      <c r="A6784" s="22">
        <v>43749</v>
      </c>
      <c r="B6784" s="21">
        <v>6.7780000000000002E-3</v>
      </c>
      <c r="C6784" s="21">
        <v>1.2871E-2</v>
      </c>
      <c r="D6784" s="21">
        <v>-1.2939000000000001E-2</v>
      </c>
      <c r="E6784" s="21">
        <v>7.2700000000000004E-3</v>
      </c>
      <c r="F6784" s="21">
        <v>1.3169E-2</v>
      </c>
      <c r="G6784" s="21">
        <v>2.4216999999999999E-2</v>
      </c>
      <c r="H6784" s="21">
        <v>1.6345999999999999E-2</v>
      </c>
      <c r="I6784" s="21">
        <v>4.653E-3</v>
      </c>
      <c r="J6784" s="21">
        <v>2.5298000000000001E-2</v>
      </c>
      <c r="K6784" s="21">
        <v>9.4619999999999999E-3</v>
      </c>
      <c r="L6784" s="21" cm="1">
        <f t="array" ref="L6784">MMULT(B6784:K6784,$D$28:$D$37)</f>
        <v>6.7964894119999994E-3</v>
      </c>
    </row>
    <row r="6785" spans="1:12" x14ac:dyDescent="0.35">
      <c r="A6785" s="22">
        <v>43752</v>
      </c>
      <c r="B6785" s="21">
        <v>2.604E-3</v>
      </c>
      <c r="C6785" s="21">
        <v>3.6589000000000003E-2</v>
      </c>
      <c r="D6785" s="21">
        <v>-3.0620000000000001E-3</v>
      </c>
      <c r="E6785" s="21">
        <v>5.8520000000000004E-3</v>
      </c>
      <c r="F6785" s="21">
        <v>-2.0460000000000001E-3</v>
      </c>
      <c r="G6785" s="21">
        <v>-1.263E-3</v>
      </c>
      <c r="H6785" s="21">
        <v>-4.9290000000000002E-3</v>
      </c>
      <c r="I6785" s="21">
        <v>3.0109999999999998E-3</v>
      </c>
      <c r="J6785" s="21">
        <v>-8.9119999999999998E-3</v>
      </c>
      <c r="K6785" s="21">
        <v>1.0652E-2</v>
      </c>
      <c r="L6785" s="21" cm="1">
        <f t="array" ref="L6785">MMULT(B6785:K6785,$D$28:$D$37)</f>
        <v>2.5487612799999998E-3</v>
      </c>
    </row>
    <row r="6786" spans="1:12" x14ac:dyDescent="0.35">
      <c r="A6786" s="22">
        <v>43753</v>
      </c>
      <c r="B6786" s="21">
        <v>1.7824E-2</v>
      </c>
      <c r="C6786" s="21">
        <v>3.6189999999999998E-3</v>
      </c>
      <c r="D6786" s="21">
        <v>-5.5669999999999999E-3</v>
      </c>
      <c r="E6786" s="21">
        <v>1.3898000000000001E-2</v>
      </c>
      <c r="F6786" s="21">
        <v>6.149E-3</v>
      </c>
      <c r="G6786" s="21">
        <v>1.5813000000000001E-2</v>
      </c>
      <c r="H6786" s="21">
        <v>1.3556E-2</v>
      </c>
      <c r="I6786" s="21">
        <v>-1.9629999999999999E-3</v>
      </c>
      <c r="J6786" s="21">
        <v>8.4100000000000008E-3</v>
      </c>
      <c r="K6786" s="21">
        <v>-9.4899999999999997E-4</v>
      </c>
      <c r="L6786" s="21" cm="1">
        <f t="array" ref="L6786">MMULT(B6786:K6786,$D$28:$D$37)</f>
        <v>1.2666819920000001E-2</v>
      </c>
    </row>
    <row r="6787" spans="1:12" x14ac:dyDescent="0.35">
      <c r="A6787" s="22">
        <v>43754</v>
      </c>
      <c r="B6787" s="21">
        <v>5.6860000000000001E-3</v>
      </c>
      <c r="C6787" s="21">
        <v>7.2119999999999997E-3</v>
      </c>
      <c r="D6787" s="21">
        <v>5.2119999999999996E-3</v>
      </c>
      <c r="E6787" s="21">
        <v>5.574E-3</v>
      </c>
      <c r="F6787" s="21">
        <v>1.188E-3</v>
      </c>
      <c r="G6787" s="21">
        <v>-8.0099999999999995E-4</v>
      </c>
      <c r="H6787" s="21">
        <v>1.029E-3</v>
      </c>
      <c r="I6787" s="21">
        <v>3.0079999999999998E-3</v>
      </c>
      <c r="J6787" s="21">
        <v>-1.65E-4</v>
      </c>
      <c r="K6787" s="21">
        <v>9.4899999999999997E-4</v>
      </c>
      <c r="L6787" s="21" cm="1">
        <f t="array" ref="L6787">MMULT(B6787:K6787,$D$28:$D$37)</f>
        <v>4.6766646670000009E-3</v>
      </c>
    </row>
    <row r="6788" spans="1:12" x14ac:dyDescent="0.35">
      <c r="A6788" s="22">
        <v>43755</v>
      </c>
      <c r="B6788" s="21">
        <v>5.6540000000000002E-3</v>
      </c>
      <c r="C6788" s="21">
        <v>8.5470000000000008E-3</v>
      </c>
      <c r="D6788" s="21">
        <v>-6.9610000000000002E-3</v>
      </c>
      <c r="E6788" s="21">
        <v>4.44E-4</v>
      </c>
      <c r="F6788" s="21">
        <v>3.6879999999999999E-3</v>
      </c>
      <c r="G6788" s="21">
        <v>2.4039999999999999E-3</v>
      </c>
      <c r="H6788" s="21">
        <v>4.3680000000000004E-3</v>
      </c>
      <c r="I6788" s="21">
        <v>-4.8440000000000002E-3</v>
      </c>
      <c r="J6788" s="21">
        <v>-4.2940000000000001E-3</v>
      </c>
      <c r="K6788" s="21">
        <v>7.1669999999999998E-3</v>
      </c>
      <c r="L6788" s="21" cm="1">
        <f t="array" ref="L6788">MMULT(B6788:K6788,$D$28:$D$37)</f>
        <v>3.2653616329999997E-3</v>
      </c>
    </row>
    <row r="6789" spans="1:12" x14ac:dyDescent="0.35">
      <c r="A6789" s="22">
        <v>43756</v>
      </c>
      <c r="B6789" s="21">
        <v>-1.6767000000000001E-2</v>
      </c>
      <c r="C6789" s="21">
        <v>-1.9161999999999998E-2</v>
      </c>
      <c r="D6789" s="21">
        <v>7.9769999999999997E-3</v>
      </c>
      <c r="E6789" s="21">
        <v>-7.3949999999999997E-3</v>
      </c>
      <c r="F6789" s="21">
        <v>4.8989999999999997E-3</v>
      </c>
      <c r="G6789" s="21">
        <v>2.1310000000000001E-3</v>
      </c>
      <c r="H6789" s="21">
        <v>-6.9069999999999999E-3</v>
      </c>
      <c r="I6789" s="21">
        <v>-3.0130000000000001E-3</v>
      </c>
      <c r="J6789" s="21">
        <v>3.9810000000000002E-3</v>
      </c>
      <c r="K6789" s="21">
        <v>5.6509999999999998E-3</v>
      </c>
      <c r="L6789" s="21" cm="1">
        <f t="array" ref="L6789">MMULT(B6789:K6789,$D$28:$D$37)</f>
        <v>-1.0241346282000002E-2</v>
      </c>
    </row>
    <row r="6790" spans="1:12" x14ac:dyDescent="0.35">
      <c r="A6790" s="22">
        <v>43759</v>
      </c>
      <c r="B6790" s="21">
        <v>1.6017E-2</v>
      </c>
      <c r="C6790" s="21">
        <v>-1.3427E-2</v>
      </c>
      <c r="D6790" s="21">
        <v>6.4749999999999999E-3</v>
      </c>
      <c r="E6790" s="21">
        <v>4.326E-3</v>
      </c>
      <c r="F6790" s="21">
        <v>-5.1700000000000001E-3</v>
      </c>
      <c r="G6790" s="21">
        <v>-7.8869999999999999E-3</v>
      </c>
      <c r="H6790" s="21">
        <v>1.1334E-2</v>
      </c>
      <c r="I6790" s="21">
        <v>-7.9039999999999996E-3</v>
      </c>
      <c r="J6790" s="21">
        <v>1.6108999999999998E-2</v>
      </c>
      <c r="K6790" s="21">
        <v>1.2489999999999999E-3</v>
      </c>
      <c r="L6790" s="21" cm="1">
        <f t="array" ref="L6790">MMULT(B6790:K6790,$D$28:$D$37)</f>
        <v>1.016255474E-2</v>
      </c>
    </row>
    <row r="6791" spans="1:12" x14ac:dyDescent="0.35">
      <c r="A6791" s="22">
        <v>43760</v>
      </c>
      <c r="B6791" s="21">
        <v>-1.1161000000000001E-2</v>
      </c>
      <c r="C6791" s="21">
        <v>8.2050000000000005E-3</v>
      </c>
      <c r="D6791" s="21">
        <v>-5.0416999999999997E-2</v>
      </c>
      <c r="E6791" s="21">
        <v>4.0099999999999999E-4</v>
      </c>
      <c r="F6791" s="21">
        <v>2.1120000000000002E-3</v>
      </c>
      <c r="G6791" s="21">
        <v>4.6449999999999998E-3</v>
      </c>
      <c r="H6791" s="21">
        <v>-8.1510000000000003E-3</v>
      </c>
      <c r="I6791" s="21">
        <v>-2.2144E-2</v>
      </c>
      <c r="J6791" s="21">
        <v>-7.724E-3</v>
      </c>
      <c r="K6791" s="21">
        <v>-6.4440000000000001E-3</v>
      </c>
      <c r="L6791" s="21" cm="1">
        <f t="array" ref="L6791">MMULT(B6791:K6791,$D$28:$D$37)</f>
        <v>-1.1717255905000001E-2</v>
      </c>
    </row>
    <row r="6792" spans="1:12" x14ac:dyDescent="0.35">
      <c r="A6792" s="22">
        <v>43761</v>
      </c>
      <c r="B6792" s="21">
        <v>-2.016E-3</v>
      </c>
      <c r="C6792" s="21">
        <v>-3.5209999999999998E-3</v>
      </c>
      <c r="D6792" s="21">
        <v>-3.01E-4</v>
      </c>
      <c r="E6792" s="21">
        <v>4.5380000000000004E-3</v>
      </c>
      <c r="F6792" s="21">
        <v>-1.0666E-2</v>
      </c>
      <c r="G6792" s="21">
        <v>-8.5360000000000002E-3</v>
      </c>
      <c r="H6792" s="21">
        <v>6.6769999999999998E-3</v>
      </c>
      <c r="I6792" s="21">
        <v>-8.6269999999999993E-3</v>
      </c>
      <c r="J6792" s="21">
        <v>1.1797999999999999E-2</v>
      </c>
      <c r="K6792" s="21">
        <v>-3.431E-2</v>
      </c>
      <c r="L6792" s="21" cm="1">
        <f t="array" ref="L6792">MMULT(B6792:K6792,$D$28:$D$37)</f>
        <v>-2.7972588080000006E-3</v>
      </c>
    </row>
    <row r="6793" spans="1:12" x14ac:dyDescent="0.35">
      <c r="A6793" s="22">
        <v>43762</v>
      </c>
      <c r="B6793" s="21">
        <v>1.0560999999999999E-2</v>
      </c>
      <c r="C6793" s="21">
        <v>0.17669199999999999</v>
      </c>
      <c r="D6793" s="21">
        <v>-1.6012999999999999E-2</v>
      </c>
      <c r="E6793" s="21">
        <v>5.6690000000000004E-3</v>
      </c>
      <c r="F6793" s="21">
        <v>-3.3240000000000001E-3</v>
      </c>
      <c r="G6793" s="21">
        <v>-5.7390000000000002E-3</v>
      </c>
      <c r="H6793" s="21">
        <v>-9.1327000000000005E-2</v>
      </c>
      <c r="I6793" s="21">
        <v>5.3179999999999998E-3</v>
      </c>
      <c r="J6793" s="21">
        <v>6.5589999999999997E-3</v>
      </c>
      <c r="K6793" s="21">
        <v>-8.8819999999999993E-3</v>
      </c>
      <c r="L6793" s="21" cm="1">
        <f t="array" ref="L6793">MMULT(B6793:K6793,$D$28:$D$37)</f>
        <v>1.2329707969999993E-3</v>
      </c>
    </row>
    <row r="6794" spans="1:12" x14ac:dyDescent="0.35">
      <c r="A6794" s="22">
        <v>43763</v>
      </c>
      <c r="B6794" s="21">
        <v>-1.0921999999999999E-2</v>
      </c>
      <c r="C6794" s="21">
        <v>9.4935000000000005E-2</v>
      </c>
      <c r="D6794" s="21">
        <v>-7.1929999999999997E-3</v>
      </c>
      <c r="E6794" s="21">
        <v>5.96E-3</v>
      </c>
      <c r="F6794" s="21">
        <v>2.0950000000000001E-3</v>
      </c>
      <c r="G6794" s="21">
        <v>6.404E-3</v>
      </c>
      <c r="H6794" s="21">
        <v>6.1760000000000001E-3</v>
      </c>
      <c r="I6794" s="21">
        <v>2.4039999999999999E-3</v>
      </c>
      <c r="J6794" s="21">
        <v>1.5125E-2</v>
      </c>
      <c r="K6794" s="21">
        <v>-6.339E-3</v>
      </c>
      <c r="L6794" s="21" cm="1">
        <f t="array" ref="L6794">MMULT(B6794:K6794,$D$28:$D$37)</f>
        <v>-4.7565588759999975E-3</v>
      </c>
    </row>
    <row r="6795" spans="1:12" x14ac:dyDescent="0.35">
      <c r="A6795" s="22">
        <v>43766</v>
      </c>
      <c r="B6795" s="21">
        <v>8.9420000000000003E-3</v>
      </c>
      <c r="C6795" s="21">
        <v>-1.2800000000000001E-3</v>
      </c>
      <c r="D6795" s="21">
        <v>-1.4541999999999999E-2</v>
      </c>
      <c r="E6795" s="21">
        <v>5.4500000000000002E-4</v>
      </c>
      <c r="F6795" s="21">
        <v>1.0325000000000001E-2</v>
      </c>
      <c r="G6795" s="21">
        <v>5.3799999999999996E-4</v>
      </c>
      <c r="H6795" s="21">
        <v>2.7899999999999999E-3</v>
      </c>
      <c r="I6795" s="21">
        <v>2.6389999999999999E-3</v>
      </c>
      <c r="J6795" s="21">
        <v>3.3289999999999999E-3</v>
      </c>
      <c r="K6795" s="21">
        <v>-7.6999999999999996E-4</v>
      </c>
      <c r="L6795" s="21" cm="1">
        <f t="array" ref="L6795">MMULT(B6795:K6795,$D$28:$D$37)</f>
        <v>4.9535152280000003E-3</v>
      </c>
    </row>
    <row r="6796" spans="1:12" x14ac:dyDescent="0.35">
      <c r="A6796" s="22">
        <v>43767</v>
      </c>
      <c r="B6796" s="21">
        <v>-8.0859999999999994E-3</v>
      </c>
      <c r="C6796" s="21">
        <v>-3.5061000000000002E-2</v>
      </c>
      <c r="D6796" s="21">
        <v>4.3800000000000002E-3</v>
      </c>
      <c r="E6796" s="21">
        <v>-6.927E-3</v>
      </c>
      <c r="F6796" s="21">
        <v>-1.1233E-2</v>
      </c>
      <c r="G6796" s="21">
        <v>-1.89E-2</v>
      </c>
      <c r="H6796" s="21">
        <v>4.7299999999999998E-3</v>
      </c>
      <c r="I6796" s="21">
        <v>6.3400000000000001E-3</v>
      </c>
      <c r="J6796" s="21">
        <v>-5.53E-4</v>
      </c>
      <c r="K6796" s="21">
        <v>-1.7281000000000001E-2</v>
      </c>
      <c r="L6796" s="21" cm="1">
        <f t="array" ref="L6796">MMULT(B6796:K6796,$D$28:$D$37)</f>
        <v>-6.0945861319999994E-3</v>
      </c>
    </row>
    <row r="6797" spans="1:12" x14ac:dyDescent="0.35">
      <c r="A6797" s="22">
        <v>43768</v>
      </c>
      <c r="B6797" s="21">
        <v>9.8029999999999992E-3</v>
      </c>
      <c r="C6797" s="21">
        <v>-3.826E-3</v>
      </c>
      <c r="D6797" s="21">
        <v>2.2168E-2</v>
      </c>
      <c r="E6797" s="21">
        <v>3.3040000000000001E-3</v>
      </c>
      <c r="F6797" s="21">
        <v>8.9689999999999995E-3</v>
      </c>
      <c r="G6797" s="21">
        <v>1.5977000000000002E-2</v>
      </c>
      <c r="H6797" s="21">
        <v>-6.9230000000000003E-3</v>
      </c>
      <c r="I6797" s="21">
        <v>7.1299999999999998E-4</v>
      </c>
      <c r="J6797" s="21">
        <v>-7.1100000000000004E-4</v>
      </c>
      <c r="K6797" s="21">
        <v>1.0193000000000001E-2</v>
      </c>
      <c r="L6797" s="21" cm="1">
        <f t="array" ref="L6797">MMULT(B6797:K6797,$D$28:$D$37)</f>
        <v>7.8808534659999992E-3</v>
      </c>
    </row>
    <row r="6798" spans="1:12" x14ac:dyDescent="0.35">
      <c r="A6798" s="22">
        <v>43769</v>
      </c>
      <c r="B6798" s="21">
        <v>-1.8710000000000001E-3</v>
      </c>
      <c r="C6798" s="21">
        <v>-2.8600000000000001E-4</v>
      </c>
      <c r="D6798" s="21">
        <v>-9.6500000000000004E-4</v>
      </c>
      <c r="E6798" s="21">
        <v>-3.8099999999999999E-4</v>
      </c>
      <c r="F6798" s="21">
        <v>-7.0270000000000003E-3</v>
      </c>
      <c r="G6798" s="21">
        <v>2.9650000000000002E-3</v>
      </c>
      <c r="H6798" s="21">
        <v>-1.7010999999999998E-2</v>
      </c>
      <c r="I6798" s="21">
        <v>4.3949999999999996E-3</v>
      </c>
      <c r="J6798" s="21">
        <v>8.7000000000000001E-4</v>
      </c>
      <c r="K6798" s="21">
        <v>-7.0959999999999999E-3</v>
      </c>
      <c r="L6798" s="21" cm="1">
        <f t="array" ref="L6798">MMULT(B6798:K6798,$D$28:$D$37)</f>
        <v>-2.4480768670000004E-3</v>
      </c>
    </row>
    <row r="6799" spans="1:12" x14ac:dyDescent="0.35">
      <c r="A6799" s="22">
        <v>43770</v>
      </c>
      <c r="B6799" s="21">
        <v>8.319E-3</v>
      </c>
      <c r="C6799" s="21">
        <v>-5.1120000000000002E-3</v>
      </c>
      <c r="D6799" s="21">
        <v>-1.4031999999999999E-2</v>
      </c>
      <c r="E6799" s="21">
        <v>-8.1759999999999992E-3</v>
      </c>
      <c r="F6799" s="21">
        <v>1.1766E-2</v>
      </c>
      <c r="G6799" s="21">
        <v>1.2005999999999999E-2</v>
      </c>
      <c r="H6799" s="21">
        <v>0</v>
      </c>
      <c r="I6799" s="21">
        <v>-1.5965E-2</v>
      </c>
      <c r="J6799" s="21">
        <v>1.209E-2</v>
      </c>
      <c r="K6799" s="21">
        <v>-4.1320000000000003E-3</v>
      </c>
      <c r="L6799" s="21" cm="1">
        <f t="array" ref="L6799">MMULT(B6799:K6799,$D$28:$D$37)</f>
        <v>2.0598185610000005E-3</v>
      </c>
    </row>
    <row r="6800" spans="1:12" x14ac:dyDescent="0.35">
      <c r="A6800" s="22">
        <v>43773</v>
      </c>
      <c r="B6800" s="21">
        <v>7.3800000000000003E-3</v>
      </c>
      <c r="C6800" s="21">
        <v>1.3278E-2</v>
      </c>
      <c r="D6800" s="21">
        <v>-2.7224999999999999E-2</v>
      </c>
      <c r="E6800" s="21">
        <v>-1.1978000000000001E-2</v>
      </c>
      <c r="F6800" s="21">
        <v>-1.0196E-2</v>
      </c>
      <c r="G6800" s="21">
        <v>-2.9220000000000001E-3</v>
      </c>
      <c r="H6800" s="21">
        <v>4.5389999999999996E-3</v>
      </c>
      <c r="I6800" s="21">
        <v>-1.0095E-2</v>
      </c>
      <c r="J6800" s="21">
        <v>1.6240000000000001E-2</v>
      </c>
      <c r="K6800" s="21">
        <v>7.6249999999999998E-3</v>
      </c>
      <c r="L6800" s="21" cm="1">
        <f t="array" ref="L6800">MMULT(B6800:K6800,$D$28:$D$37)</f>
        <v>8.6082014100000051E-4</v>
      </c>
    </row>
    <row r="6801" spans="1:12" x14ac:dyDescent="0.35">
      <c r="A6801" s="22">
        <v>43774</v>
      </c>
      <c r="B6801" s="21">
        <v>-1.635E-3</v>
      </c>
      <c r="C6801" s="21">
        <v>-7.8700000000000005E-4</v>
      </c>
      <c r="D6801" s="21">
        <v>1.8658000000000001E-2</v>
      </c>
      <c r="E6801" s="21">
        <v>8.8409999999999999E-3</v>
      </c>
      <c r="F6801" s="21">
        <v>-1.1578E-2</v>
      </c>
      <c r="G6801" s="21">
        <v>-3.7290000000000001E-3</v>
      </c>
      <c r="H6801" s="21">
        <v>1.977E-3</v>
      </c>
      <c r="I6801" s="21">
        <v>-5.8269999999999997E-3</v>
      </c>
      <c r="J6801" s="21">
        <v>2.7119999999999998E-2</v>
      </c>
      <c r="K6801" s="21">
        <v>2.23E-4</v>
      </c>
      <c r="L6801" s="21" cm="1">
        <f t="array" ref="L6801">MMULT(B6801:K6801,$D$28:$D$37)</f>
        <v>1.0314559820000001E-3</v>
      </c>
    </row>
    <row r="6802" spans="1:12" x14ac:dyDescent="0.35">
      <c r="A6802" s="22">
        <v>43775</v>
      </c>
      <c r="B6802" s="21">
        <v>-3.297E-3</v>
      </c>
      <c r="C6802" s="21">
        <v>2.9506000000000001E-2</v>
      </c>
      <c r="D6802" s="21">
        <v>1.0407E-2</v>
      </c>
      <c r="E6802" s="21">
        <v>-6.5859999999999998E-3</v>
      </c>
      <c r="F6802" s="21">
        <v>7.7949999999999998E-3</v>
      </c>
      <c r="G6802" s="21">
        <v>4.189E-3</v>
      </c>
      <c r="H6802" s="21">
        <v>5.6400000000000005E-4</v>
      </c>
      <c r="I6802" s="21">
        <v>1.3433E-2</v>
      </c>
      <c r="J6802" s="21">
        <v>-8.3029999999999996E-3</v>
      </c>
      <c r="K6802" s="21">
        <v>-4.45E-3</v>
      </c>
      <c r="L6802" s="21" cm="1">
        <f t="array" ref="L6802">MMULT(B6802:K6802,$D$28:$D$37)</f>
        <v>-9.8017823799999943E-4</v>
      </c>
    </row>
    <row r="6803" spans="1:12" x14ac:dyDescent="0.35">
      <c r="A6803" s="22">
        <v>43776</v>
      </c>
      <c r="B6803" s="21">
        <v>-4.215E-3</v>
      </c>
      <c r="C6803" s="21">
        <v>2.7435999999999999E-2</v>
      </c>
      <c r="D6803" s="21">
        <v>-5.6649999999999999E-3</v>
      </c>
      <c r="E6803" s="21">
        <v>-8.0592999999999998E-2</v>
      </c>
      <c r="F6803" s="21">
        <v>-4.5719999999999997E-3</v>
      </c>
      <c r="G6803" s="21">
        <v>-6.2100000000000002E-4</v>
      </c>
      <c r="H6803" s="21">
        <v>-1.7183E-2</v>
      </c>
      <c r="I6803" s="21">
        <v>-1.2532E-2</v>
      </c>
      <c r="J6803" s="21">
        <v>3.62E-3</v>
      </c>
      <c r="K6803" s="21">
        <v>1.0281999999999999E-2</v>
      </c>
      <c r="L6803" s="21" cm="1">
        <f t="array" ref="L6803">MMULT(B6803:K6803,$D$28:$D$37)</f>
        <v>-1.4551905617999999E-2</v>
      </c>
    </row>
    <row r="6804" spans="1:12" x14ac:dyDescent="0.35">
      <c r="A6804" s="22">
        <v>43777</v>
      </c>
      <c r="B6804" s="21">
        <v>-1.297E-3</v>
      </c>
      <c r="C6804" s="21">
        <v>4.7679999999999997E-3</v>
      </c>
      <c r="D6804" s="21">
        <v>2.745E-3</v>
      </c>
      <c r="E6804" s="21">
        <v>1.5817000000000001E-2</v>
      </c>
      <c r="F6804" s="21">
        <v>-4.2900000000000002E-4</v>
      </c>
      <c r="G6804" s="21">
        <v>1.2433E-2</v>
      </c>
      <c r="H6804" s="21">
        <v>7.1650000000000004E-3</v>
      </c>
      <c r="I6804" s="21">
        <v>-2.196E-3</v>
      </c>
      <c r="J6804" s="21">
        <v>1.052E-3</v>
      </c>
      <c r="K6804" s="21">
        <v>-6.5269999999999998E-3</v>
      </c>
      <c r="L6804" s="21" cm="1">
        <f t="array" ref="L6804">MMULT(B6804:K6804,$D$28:$D$37)</f>
        <v>1.5432310560000006E-3</v>
      </c>
    </row>
    <row r="6805" spans="1:12" x14ac:dyDescent="0.35">
      <c r="A6805" s="22">
        <v>43780</v>
      </c>
      <c r="B6805" s="21">
        <v>-7.9679999999999994E-3</v>
      </c>
      <c r="C6805" s="21">
        <v>2.3581000000000001E-2</v>
      </c>
      <c r="D6805" s="21">
        <v>-5.0099999999999997E-3</v>
      </c>
      <c r="E6805" s="21">
        <v>8.9669999999999993E-3</v>
      </c>
      <c r="F6805" s="21">
        <v>-4.4669999999999996E-3</v>
      </c>
      <c r="G6805" s="21">
        <v>3.947E-3</v>
      </c>
      <c r="H6805" s="21">
        <v>3.13E-3</v>
      </c>
      <c r="I6805" s="21">
        <v>8.071E-3</v>
      </c>
      <c r="J6805" s="21">
        <v>-1.0886E-2</v>
      </c>
      <c r="K6805" s="21">
        <v>2.6719999999999999E-3</v>
      </c>
      <c r="L6805" s="21" cm="1">
        <f t="array" ref="L6805">MMULT(B6805:K6805,$D$28:$D$37)</f>
        <v>-2.8941139859999998E-3</v>
      </c>
    </row>
    <row r="6806" spans="1:12" x14ac:dyDescent="0.35">
      <c r="A6806" s="22">
        <v>43781</v>
      </c>
      <c r="B6806" s="21">
        <v>3.5839999999999999E-3</v>
      </c>
      <c r="C6806" s="21">
        <v>1.4024999999999999E-2</v>
      </c>
      <c r="D6806" s="21">
        <v>3.3219999999999999E-3</v>
      </c>
      <c r="E6806" s="21">
        <v>-1.0654E-2</v>
      </c>
      <c r="F6806" s="21">
        <v>5.6950000000000004E-3</v>
      </c>
      <c r="G6806" s="21">
        <v>-1.1360000000000001E-3</v>
      </c>
      <c r="H6806" s="21">
        <v>-5.1060000000000003E-3</v>
      </c>
      <c r="I6806" s="21">
        <v>1.0796999999999999E-2</v>
      </c>
      <c r="J6806" s="21">
        <v>5.9199999999999999E-3</v>
      </c>
      <c r="K6806" s="21">
        <v>-6.1079999999999997E-3</v>
      </c>
      <c r="L6806" s="21" cm="1">
        <f t="array" ref="L6806">MMULT(B6806:K6806,$D$28:$D$37)</f>
        <v>1.3427041539999999E-3</v>
      </c>
    </row>
    <row r="6807" spans="1:12" x14ac:dyDescent="0.35">
      <c r="A6807" s="22">
        <v>43782</v>
      </c>
      <c r="B6807" s="21">
        <v>-1.3998999999999999E-2</v>
      </c>
      <c r="C6807" s="21">
        <v>-1.0916E-2</v>
      </c>
      <c r="D6807" s="21">
        <v>8.8990000000000007E-3</v>
      </c>
      <c r="E6807" s="21">
        <v>-8.9289999999999994E-3</v>
      </c>
      <c r="F6807" s="21">
        <v>7.2069999999999999E-3</v>
      </c>
      <c r="G6807" s="21">
        <v>-1.2859000000000001E-2</v>
      </c>
      <c r="H6807" s="21">
        <v>-1.2260999999999999E-2</v>
      </c>
      <c r="I6807" s="21">
        <v>7.4409999999999997E-3</v>
      </c>
      <c r="J6807" s="21">
        <v>8.4510000000000002E-3</v>
      </c>
      <c r="K6807" s="21">
        <v>0.02</v>
      </c>
      <c r="L6807" s="21" cm="1">
        <f t="array" ref="L6807">MMULT(B6807:K6807,$D$28:$D$37)</f>
        <v>-7.5794490919999999E-3</v>
      </c>
    </row>
    <row r="6808" spans="1:12" x14ac:dyDescent="0.35">
      <c r="A6808" s="22">
        <v>43783</v>
      </c>
      <c r="B6808" s="21">
        <v>8.4999999999999995E-4</v>
      </c>
      <c r="C6808" s="21">
        <v>9.3609999999999995E-3</v>
      </c>
      <c r="D6808" s="21">
        <v>-5.1279999999999997E-3</v>
      </c>
      <c r="E6808" s="21">
        <v>3.4749999999999998E-3</v>
      </c>
      <c r="F6808" s="21">
        <v>7.4530000000000004E-3</v>
      </c>
      <c r="G6808" s="21">
        <v>1.4976E-2</v>
      </c>
      <c r="H6808" s="21">
        <v>9.2379999999999997E-3</v>
      </c>
      <c r="I6808" s="21">
        <v>5.2420000000000001E-3</v>
      </c>
      <c r="J6808" s="21">
        <v>6.7340000000000004E-3</v>
      </c>
      <c r="K6808" s="21">
        <v>-2.1900000000000001E-4</v>
      </c>
      <c r="L6808" s="21" cm="1">
        <f t="array" ref="L6808">MMULT(B6808:K6808,$D$28:$D$37)</f>
        <v>2.022063377E-3</v>
      </c>
    </row>
    <row r="6809" spans="1:12" x14ac:dyDescent="0.35">
      <c r="A6809" s="22">
        <v>43784</v>
      </c>
      <c r="B6809" s="21">
        <v>-8.6119999999999999E-3</v>
      </c>
      <c r="C6809" s="21">
        <v>8.0719999999999993E-3</v>
      </c>
      <c r="D6809" s="21">
        <v>-1.55E-4</v>
      </c>
      <c r="E6809" s="21">
        <v>-8.9680000000000003E-3</v>
      </c>
      <c r="F6809" s="21">
        <v>3.1280000000000001E-3</v>
      </c>
      <c r="G6809" s="21">
        <v>8.5559999999999994E-3</v>
      </c>
      <c r="H6809" s="21">
        <v>8.8669999999999999E-3</v>
      </c>
      <c r="I6809" s="21">
        <v>-2.0149999999999999E-3</v>
      </c>
      <c r="J6809" s="21">
        <v>7.2090000000000001E-3</v>
      </c>
      <c r="K6809" s="21">
        <v>1.9393000000000001E-2</v>
      </c>
      <c r="L6809" s="21" cm="1">
        <f t="array" ref="L6809">MMULT(B6809:K6809,$D$28:$D$37)</f>
        <v>-4.3924860860000007E-3</v>
      </c>
    </row>
    <row r="6810" spans="1:12" x14ac:dyDescent="0.35">
      <c r="A6810" s="22">
        <v>43787</v>
      </c>
      <c r="B6810" s="21">
        <v>7.4960000000000001E-3</v>
      </c>
      <c r="C6810" s="21">
        <v>-6.1900000000000002E-3</v>
      </c>
      <c r="D6810" s="21">
        <v>1.598E-3</v>
      </c>
      <c r="E6810" s="21">
        <v>-5.836E-3</v>
      </c>
      <c r="F6810" s="21">
        <v>6.574E-3</v>
      </c>
      <c r="G6810" s="21">
        <v>-4.3280000000000002E-3</v>
      </c>
      <c r="H6810" s="21">
        <v>-4.8199999999999996E-3</v>
      </c>
      <c r="I6810" s="21">
        <v>-2.2560000000000002E-3</v>
      </c>
      <c r="J6810" s="21">
        <v>1.181E-3</v>
      </c>
      <c r="K6810" s="21">
        <v>1.2253E-2</v>
      </c>
      <c r="L6810" s="21" cm="1">
        <f t="array" ref="L6810">MMULT(B6810:K6810,$D$28:$D$37)</f>
        <v>3.9387561050000007E-3</v>
      </c>
    </row>
    <row r="6811" spans="1:12" x14ac:dyDescent="0.35">
      <c r="A6811" s="22">
        <v>43788</v>
      </c>
      <c r="B6811" s="21">
        <v>1.4799999999999999E-4</v>
      </c>
      <c r="C6811" s="21">
        <v>2.7229E-2</v>
      </c>
      <c r="D6811" s="21">
        <v>-4.3239999999999997E-3</v>
      </c>
      <c r="E6811" s="21">
        <v>3.9550000000000002E-3</v>
      </c>
      <c r="F6811" s="21">
        <v>-5.4385999999999997E-2</v>
      </c>
      <c r="G6811" s="21">
        <v>-1.4085E-2</v>
      </c>
      <c r="H6811" s="21">
        <v>-1.14E-3</v>
      </c>
      <c r="I6811" s="21">
        <v>-4.2849999999999997E-3</v>
      </c>
      <c r="J6811" s="21">
        <v>-1.5479999999999999E-3</v>
      </c>
      <c r="K6811" s="21">
        <v>-6.0520000000000001E-3</v>
      </c>
      <c r="L6811" s="21" cm="1">
        <f t="array" ref="L6811">MMULT(B6811:K6811,$D$28:$D$37)</f>
        <v>-2.0617425020000003E-3</v>
      </c>
    </row>
    <row r="6812" spans="1:12" x14ac:dyDescent="0.35">
      <c r="A6812" s="22">
        <v>43789</v>
      </c>
      <c r="B6812" s="21">
        <v>-4.1419999999999998E-3</v>
      </c>
      <c r="C6812" s="21">
        <v>-2.0305E-2</v>
      </c>
      <c r="D6812" s="21">
        <v>3.5669999999999999E-3</v>
      </c>
      <c r="E6812" s="21">
        <v>3.5330000000000001E-3</v>
      </c>
      <c r="F6812" s="21">
        <v>-2.1961000000000001E-2</v>
      </c>
      <c r="G6812" s="21">
        <v>3.9065000000000003E-2</v>
      </c>
      <c r="H6812" s="21">
        <v>-5.705E-3</v>
      </c>
      <c r="I6812" s="21">
        <v>-7.1699999999999997E-4</v>
      </c>
      <c r="J6812" s="21">
        <v>-2.0374E-2</v>
      </c>
      <c r="K6812" s="21">
        <v>-5.9820000000000003E-3</v>
      </c>
      <c r="L6812" s="21" cm="1">
        <f t="array" ref="L6812">MMULT(B6812:K6812,$D$28:$D$37)</f>
        <v>-3.2287255800000003E-3</v>
      </c>
    </row>
    <row r="6813" spans="1:12" x14ac:dyDescent="0.35">
      <c r="A6813" s="22">
        <v>43790</v>
      </c>
      <c r="B6813" s="21">
        <v>-6.1989999999999996E-3</v>
      </c>
      <c r="C6813" s="21">
        <v>7.4099999999999999E-3</v>
      </c>
      <c r="D6813" s="21">
        <v>-9.1690000000000001E-3</v>
      </c>
      <c r="E6813" s="21">
        <v>1.1605000000000001E-2</v>
      </c>
      <c r="F6813" s="21">
        <v>-1.0684000000000001E-2</v>
      </c>
      <c r="G6813" s="21">
        <v>-6.8739999999999999E-3</v>
      </c>
      <c r="H6813" s="21">
        <v>2.2950000000000002E-3</v>
      </c>
      <c r="I6813" s="21">
        <v>-1.555E-2</v>
      </c>
      <c r="J6813" s="21">
        <v>2.0349999999999999E-3</v>
      </c>
      <c r="K6813" s="21">
        <v>-9.5650000000000006E-3</v>
      </c>
      <c r="L6813" s="21" cm="1">
        <f t="array" ref="L6813">MMULT(B6813:K6813,$D$28:$D$37)</f>
        <v>-4.3430595829999996E-3</v>
      </c>
    </row>
    <row r="6814" spans="1:12" x14ac:dyDescent="0.35">
      <c r="A6814" s="22">
        <v>43791</v>
      </c>
      <c r="B6814" s="21">
        <v>6.3470000000000002E-3</v>
      </c>
      <c r="C6814" s="21">
        <v>-6.1409999999999999E-2</v>
      </c>
      <c r="D6814" s="21">
        <v>4.1070000000000004E-3</v>
      </c>
      <c r="E6814" s="21">
        <v>2.2529999999999998E-3</v>
      </c>
      <c r="F6814" s="21">
        <v>-2.3340000000000001E-3</v>
      </c>
      <c r="G6814" s="21">
        <v>1.0083999999999999E-2</v>
      </c>
      <c r="H6814" s="21">
        <v>5.1520000000000003E-3</v>
      </c>
      <c r="I6814" s="21">
        <v>8.7480000000000006E-3</v>
      </c>
      <c r="J6814" s="21">
        <v>2.4590000000000001E-2</v>
      </c>
      <c r="K6814" s="21">
        <v>1.2803999999999999E-2</v>
      </c>
      <c r="L6814" s="21" cm="1">
        <f t="array" ref="L6814">MMULT(B6814:K6814,$D$28:$D$37)</f>
        <v>5.6571044720000003E-3</v>
      </c>
    </row>
    <row r="6815" spans="1:12" x14ac:dyDescent="0.35">
      <c r="A6815" s="22">
        <v>43794</v>
      </c>
      <c r="B6815" s="21">
        <v>1.6108000000000001E-2</v>
      </c>
      <c r="C6815" s="21">
        <v>9.9089999999999994E-3</v>
      </c>
      <c r="D6815" s="21">
        <v>-6.4720000000000003E-3</v>
      </c>
      <c r="E6815" s="21">
        <v>1.0658000000000001E-2</v>
      </c>
      <c r="F6815" s="21">
        <v>1.6969999999999999E-3</v>
      </c>
      <c r="G6815" s="21">
        <v>-1.0152E-2</v>
      </c>
      <c r="H6815" s="21">
        <v>2.0785999999999999E-2</v>
      </c>
      <c r="I6815" s="21">
        <v>8.7930000000000005E-3</v>
      </c>
      <c r="J6815" s="21">
        <v>1.2697E-2</v>
      </c>
      <c r="K6815" s="21">
        <v>-4.7140000000000003E-3</v>
      </c>
      <c r="L6815" s="21" cm="1">
        <f t="array" ref="L6815">MMULT(B6815:K6815,$D$28:$D$37)</f>
        <v>1.1995390265000003E-2</v>
      </c>
    </row>
    <row r="6816" spans="1:12" x14ac:dyDescent="0.35">
      <c r="A6816" s="22">
        <v>43795</v>
      </c>
      <c r="B6816" s="21">
        <v>1.3023E-2</v>
      </c>
      <c r="C6816" s="21">
        <v>-2.2061000000000001E-2</v>
      </c>
      <c r="D6816" s="21">
        <v>1.1048000000000001E-2</v>
      </c>
      <c r="E6816" s="21">
        <v>-5.3119999999999999E-3</v>
      </c>
      <c r="F6816" s="21">
        <v>1.0806E-2</v>
      </c>
      <c r="G6816" s="21">
        <v>6.6670000000000002E-3</v>
      </c>
      <c r="H6816" s="21">
        <v>-2.7889999999999998E-3</v>
      </c>
      <c r="I6816" s="21">
        <v>9.672E-3</v>
      </c>
      <c r="J6816" s="21">
        <v>1.5219999999999999E-2</v>
      </c>
      <c r="K6816" s="21">
        <v>4.6290000000000003E-3</v>
      </c>
      <c r="L6816" s="21" cm="1">
        <f t="array" ref="L6816">MMULT(B6816:K6816,$D$28:$D$37)</f>
        <v>8.5982480750000003E-3</v>
      </c>
    </row>
    <row r="6817" spans="1:12" x14ac:dyDescent="0.35">
      <c r="A6817" s="22">
        <v>43796</v>
      </c>
      <c r="B6817" s="21">
        <v>1.2004000000000001E-2</v>
      </c>
      <c r="C6817" s="21">
        <v>7.2049999999999996E-3</v>
      </c>
      <c r="D6817" s="21">
        <v>1.1804E-2</v>
      </c>
      <c r="E6817" s="21">
        <v>1.0061E-2</v>
      </c>
      <c r="F6817" s="21">
        <v>1.0147E-2</v>
      </c>
      <c r="G6817" s="21">
        <v>5.7730000000000004E-3</v>
      </c>
      <c r="H6817" s="21">
        <v>2.797E-3</v>
      </c>
      <c r="I6817" s="21">
        <v>1.4309000000000001E-2</v>
      </c>
      <c r="J6817" s="21">
        <v>8.9949999999999995E-3</v>
      </c>
      <c r="K6817" s="21">
        <v>8.6789999999999992E-3</v>
      </c>
      <c r="L6817" s="21" cm="1">
        <f t="array" ref="L6817">MMULT(B6817:K6817,$D$28:$D$37)</f>
        <v>1.1007593039000001E-2</v>
      </c>
    </row>
    <row r="6818" spans="1:12" x14ac:dyDescent="0.35">
      <c r="A6818" s="22">
        <v>43798</v>
      </c>
      <c r="B6818" s="21">
        <v>-9.7389999999999994E-3</v>
      </c>
      <c r="C6818" s="21">
        <v>-4.0749999999999996E-3</v>
      </c>
      <c r="D6818" s="21">
        <v>-9.2720000000000007E-3</v>
      </c>
      <c r="E6818" s="21">
        <v>-1.2689999999999999E-3</v>
      </c>
      <c r="F6818" s="21">
        <v>-1.1166000000000001E-2</v>
      </c>
      <c r="G6818" s="21">
        <v>-9.7079999999999996E-3</v>
      </c>
      <c r="H6818" s="21">
        <v>-9.2049999999999996E-3</v>
      </c>
      <c r="I6818" s="21">
        <v>-3.9639999999999996E-3</v>
      </c>
      <c r="J6818" s="21">
        <v>-6.9340000000000001E-3</v>
      </c>
      <c r="K6818" s="21">
        <v>-6.9049999999999997E-3</v>
      </c>
      <c r="L6818" s="21" cm="1">
        <f t="array" ref="L6818">MMULT(B6818:K6818,$D$28:$D$37)</f>
        <v>-8.0003755610000005E-3</v>
      </c>
    </row>
    <row r="6819" spans="1:12" x14ac:dyDescent="0.35">
      <c r="A6819" s="22">
        <v>43801</v>
      </c>
      <c r="B6819" s="21">
        <v>-1.0662E-2</v>
      </c>
      <c r="C6819" s="21">
        <v>1.4942E-2</v>
      </c>
      <c r="D6819" s="21">
        <v>3.5990000000000002E-3</v>
      </c>
      <c r="E6819" s="21">
        <v>-1.0289E-2</v>
      </c>
      <c r="F6819" s="21">
        <v>-1.3106E-2</v>
      </c>
      <c r="G6819" s="21">
        <v>-1.1167E-2</v>
      </c>
      <c r="H6819" s="21">
        <v>-1.7454999999999998E-2</v>
      </c>
      <c r="I6819" s="21">
        <v>-1.0067E-2</v>
      </c>
      <c r="J6819" s="21">
        <v>4.9899999999999999E-4</v>
      </c>
      <c r="K6819" s="21">
        <v>7.4899999999999999E-4</v>
      </c>
      <c r="L6819" s="21" cm="1">
        <f t="array" ref="L6819">MMULT(B6819:K6819,$D$28:$D$37)</f>
        <v>-9.3019236940000017E-3</v>
      </c>
    </row>
    <row r="6820" spans="1:12" x14ac:dyDescent="0.35">
      <c r="A6820" s="22">
        <v>43802</v>
      </c>
      <c r="B6820" s="21">
        <v>-6.5329999999999997E-3</v>
      </c>
      <c r="C6820" s="21">
        <v>3.9719999999999998E-3</v>
      </c>
      <c r="D6820" s="21">
        <v>-1.0553999999999999E-2</v>
      </c>
      <c r="E6820" s="21">
        <v>-2.3670000000000002E-3</v>
      </c>
      <c r="F6820" s="21">
        <v>-1.6635E-2</v>
      </c>
      <c r="G6820" s="21">
        <v>-1.2500000000000001E-2</v>
      </c>
      <c r="H6820" s="21">
        <v>-4.2979999999999997E-3</v>
      </c>
      <c r="I6820" s="21">
        <v>2.9559999999999999E-3</v>
      </c>
      <c r="J6820" s="21">
        <v>-1.3316E-2</v>
      </c>
      <c r="K6820" s="21">
        <v>-1.1757E-2</v>
      </c>
      <c r="L6820" s="21" cm="1">
        <f t="array" ref="L6820">MMULT(B6820:K6820,$D$28:$D$37)</f>
        <v>-6.092302481999998E-3</v>
      </c>
    </row>
    <row r="6821" spans="1:12" x14ac:dyDescent="0.35">
      <c r="A6821" s="22">
        <v>43803</v>
      </c>
      <c r="B6821" s="21">
        <v>-5.2370000000000003E-3</v>
      </c>
      <c r="C6821" s="21">
        <v>-9.4289999999999999E-3</v>
      </c>
      <c r="D6821" s="21">
        <v>6.1619999999999999E-3</v>
      </c>
      <c r="E6821" s="21">
        <v>2.2100999999999999E-2</v>
      </c>
      <c r="F6821" s="21">
        <v>4.6700000000000002E-4</v>
      </c>
      <c r="G6821" s="21">
        <v>7.9439999999999997E-3</v>
      </c>
      <c r="H6821" s="21">
        <v>6.3309999999999998E-3</v>
      </c>
      <c r="I6821" s="21">
        <v>6.8380000000000003E-3</v>
      </c>
      <c r="J6821" s="21">
        <v>5.0520000000000001E-3</v>
      </c>
      <c r="K6821" s="21">
        <v>1.3627999999999999E-2</v>
      </c>
      <c r="L6821" s="21" cm="1">
        <f t="array" ref="L6821">MMULT(B6821:K6821,$D$28:$D$37)</f>
        <v>1.9034395589999993E-3</v>
      </c>
    </row>
    <row r="6822" spans="1:12" x14ac:dyDescent="0.35">
      <c r="A6822" s="22">
        <v>43804</v>
      </c>
      <c r="B6822" s="21">
        <v>-1.1478E-2</v>
      </c>
      <c r="C6822" s="21">
        <v>-7.9869999999999993E-3</v>
      </c>
      <c r="D6822" s="21">
        <v>-5.1500000000000005E-4</v>
      </c>
      <c r="E6822" s="21">
        <v>-9.0080000000000004E-3</v>
      </c>
      <c r="F6822" s="21">
        <v>-5.1380000000000002E-3</v>
      </c>
      <c r="G6822" s="21">
        <v>1.039E-3</v>
      </c>
      <c r="H6822" s="21">
        <v>-5.1469999999999997E-3</v>
      </c>
      <c r="I6822" s="21">
        <v>-1.1124E-2</v>
      </c>
      <c r="J6822" s="21">
        <v>7.4679999999999998E-3</v>
      </c>
      <c r="K6822" s="21">
        <v>2.2086999999999999E-2</v>
      </c>
      <c r="L6822" s="21" cm="1">
        <f t="array" ref="L6822">MMULT(B6822:K6822,$D$28:$D$37)</f>
        <v>-7.8136499929999988E-3</v>
      </c>
    </row>
    <row r="6823" spans="1:12" x14ac:dyDescent="0.35">
      <c r="A6823" s="22">
        <v>43805</v>
      </c>
      <c r="B6823" s="21">
        <v>6.3889999999999997E-3</v>
      </c>
      <c r="C6823" s="21">
        <v>1.6709000000000002E-2</v>
      </c>
      <c r="D6823" s="21">
        <v>5.8700000000000002E-3</v>
      </c>
      <c r="E6823" s="21">
        <v>1.3679999999999999E-2</v>
      </c>
      <c r="F6823" s="21">
        <v>6.0089999999999996E-3</v>
      </c>
      <c r="G6823" s="21">
        <v>6.0559999999999998E-3</v>
      </c>
      <c r="H6823" s="21">
        <v>2.0119999999999999E-3</v>
      </c>
      <c r="I6823" s="21">
        <v>2.2142999999999999E-2</v>
      </c>
      <c r="J6823" s="21">
        <v>1.4184E-2</v>
      </c>
      <c r="K6823" s="21">
        <v>1.2632000000000001E-2</v>
      </c>
      <c r="L6823" s="21" cm="1">
        <f t="array" ref="L6823">MMULT(B6823:K6823,$D$28:$D$37)</f>
        <v>8.6203528819999986E-3</v>
      </c>
    </row>
    <row r="6824" spans="1:12" x14ac:dyDescent="0.35">
      <c r="A6824" s="22">
        <v>43808</v>
      </c>
      <c r="B6824" s="21">
        <v>-1.193E-3</v>
      </c>
      <c r="C6824" s="21">
        <v>1.0836999999999999E-2</v>
      </c>
      <c r="D6824" s="21">
        <v>-3.4299999999999999E-3</v>
      </c>
      <c r="E6824" s="21">
        <v>-1.2682000000000001E-2</v>
      </c>
      <c r="F6824" s="21">
        <v>1.0500000000000001E-2</v>
      </c>
      <c r="G6824" s="21">
        <v>1.3674E-2</v>
      </c>
      <c r="H6824" s="21">
        <v>-8.319E-3</v>
      </c>
      <c r="I6824" s="21">
        <v>-4.6299999999999998E-4</v>
      </c>
      <c r="J6824" s="21">
        <v>-6.6059999999999999E-3</v>
      </c>
      <c r="K6824" s="21">
        <v>-3.8140000000000001E-3</v>
      </c>
      <c r="L6824" s="21" cm="1">
        <f t="array" ref="L6824">MMULT(B6824:K6824,$D$28:$D$37)</f>
        <v>-2.8511673320000003E-3</v>
      </c>
    </row>
    <row r="6825" spans="1:12" x14ac:dyDescent="0.35">
      <c r="A6825" s="22">
        <v>43809</v>
      </c>
      <c r="B6825" s="21">
        <v>-5.8869999999999999E-3</v>
      </c>
      <c r="C6825" s="21">
        <v>2.742E-2</v>
      </c>
      <c r="D6825" s="21">
        <v>1.387E-3</v>
      </c>
      <c r="E6825" s="21">
        <v>-6.0899999999999995E-4</v>
      </c>
      <c r="F6825" s="21">
        <v>-2.9099999999999998E-3</v>
      </c>
      <c r="G6825" s="21">
        <v>-1.1793E-2</v>
      </c>
      <c r="H6825" s="21">
        <v>4.339E-3</v>
      </c>
      <c r="I6825" s="21">
        <v>-2.7820000000000002E-3</v>
      </c>
      <c r="J6825" s="21">
        <v>-5.5180000000000003E-3</v>
      </c>
      <c r="K6825" s="21">
        <v>3.9329999999999999E-3</v>
      </c>
      <c r="L6825" s="21" cm="1">
        <f t="array" ref="L6825">MMULT(B6825:K6825,$D$28:$D$37)</f>
        <v>-3.1488469660000008E-3</v>
      </c>
    </row>
    <row r="6826" spans="1:12" x14ac:dyDescent="0.35">
      <c r="A6826" s="22">
        <v>43810</v>
      </c>
      <c r="B6826" s="21">
        <v>5.4679999999999998E-3</v>
      </c>
      <c r="C6826" s="21">
        <v>1.1065E-2</v>
      </c>
      <c r="D6826" s="21">
        <v>-1.1800000000000001E-3</v>
      </c>
      <c r="E6826" s="21">
        <v>1.1157E-2</v>
      </c>
      <c r="F6826" s="21">
        <v>-1.8064E-2</v>
      </c>
      <c r="G6826" s="21">
        <v>1.013E-2</v>
      </c>
      <c r="H6826" s="21">
        <v>5.7600000000000004E-3</v>
      </c>
      <c r="I6826" s="21">
        <v>6.3920000000000001E-3</v>
      </c>
      <c r="J6826" s="21">
        <v>1.5507999999999999E-2</v>
      </c>
      <c r="K6826" s="21">
        <v>1.7520000000000001E-3</v>
      </c>
      <c r="L6826" s="21" cm="1">
        <f t="array" ref="L6826">MMULT(B6826:K6826,$D$28:$D$37)</f>
        <v>5.121826595000001E-3</v>
      </c>
    </row>
    <row r="6827" spans="1:12" x14ac:dyDescent="0.35">
      <c r="A6827" s="22">
        <v>43811</v>
      </c>
      <c r="B6827" s="21">
        <v>6.6389999999999999E-3</v>
      </c>
      <c r="C6827" s="21">
        <v>1.9789999999999999E-2</v>
      </c>
      <c r="D6827" s="21">
        <v>8.1659999999999996E-3</v>
      </c>
      <c r="E6827" s="21">
        <v>1.1735000000000001E-2</v>
      </c>
      <c r="F6827" s="21">
        <v>1.8900000000000001E-4</v>
      </c>
      <c r="G6827" s="21">
        <v>4.5890000000000002E-3</v>
      </c>
      <c r="H6827" s="21">
        <v>1.1168000000000001E-2</v>
      </c>
      <c r="I6827" s="21">
        <v>1.8709E-2</v>
      </c>
      <c r="J6827" s="21">
        <v>1.6462000000000001E-2</v>
      </c>
      <c r="K6827" s="21">
        <v>5.5570000000000003E-3</v>
      </c>
      <c r="L6827" s="21" cm="1">
        <f t="array" ref="L6827">MMULT(B6827:K6827,$D$28:$D$37)</f>
        <v>8.4494664550000004E-3</v>
      </c>
    </row>
    <row r="6828" spans="1:12" x14ac:dyDescent="0.35">
      <c r="A6828" s="22">
        <v>43812</v>
      </c>
      <c r="B6828" s="21">
        <v>3.4699999999999998E-4</v>
      </c>
      <c r="C6828" s="21">
        <v>-3.5869999999999999E-3</v>
      </c>
      <c r="D6828" s="21">
        <v>4.1260000000000003E-3</v>
      </c>
      <c r="E6828" s="21">
        <v>1.2892000000000001E-2</v>
      </c>
      <c r="F6828" s="21">
        <v>9.6209999999999993E-3</v>
      </c>
      <c r="G6828" s="21">
        <v>2.5379999999999999E-3</v>
      </c>
      <c r="H6828" s="21">
        <v>4.8149999999999998E-3</v>
      </c>
      <c r="I6828" s="21">
        <v>5.215E-3</v>
      </c>
      <c r="J6828" s="21">
        <v>7.3049999999999999E-3</v>
      </c>
      <c r="K6828" s="21">
        <v>5.1199999999999998E-4</v>
      </c>
      <c r="L6828" s="21" cm="1">
        <f t="array" ref="L6828">MMULT(B6828:K6828,$D$28:$D$37)</f>
        <v>3.213314233E-3</v>
      </c>
    </row>
    <row r="6829" spans="1:12" x14ac:dyDescent="0.35">
      <c r="A6829" s="22">
        <v>43815</v>
      </c>
      <c r="B6829" s="21">
        <v>4.6959999999999997E-3</v>
      </c>
      <c r="C6829" s="21">
        <v>6.4482999999999999E-2</v>
      </c>
      <c r="D6829" s="21">
        <v>3.8560000000000001E-3</v>
      </c>
      <c r="E6829" s="21">
        <v>1.0853E-2</v>
      </c>
      <c r="F6829" s="21">
        <v>6.7730000000000004E-3</v>
      </c>
      <c r="G6829" s="21">
        <v>1.3332999999999999E-2</v>
      </c>
      <c r="H6829" s="21">
        <v>-2.2550000000000001E-3</v>
      </c>
      <c r="I6829" s="21">
        <v>1.2409999999999999E-3</v>
      </c>
      <c r="J6829" s="21">
        <v>1.1905000000000001E-2</v>
      </c>
      <c r="K6829" s="21">
        <v>1.0637000000000001E-2</v>
      </c>
      <c r="L6829" s="21" cm="1">
        <f t="array" ref="L6829">MMULT(B6829:K6829,$D$28:$D$37)</f>
        <v>5.6782806950000002E-3</v>
      </c>
    </row>
    <row r="6830" spans="1:12" x14ac:dyDescent="0.35">
      <c r="A6830" s="22">
        <v>43816</v>
      </c>
      <c r="B6830" s="21">
        <v>1.2123999999999999E-2</v>
      </c>
      <c r="C6830" s="21">
        <v>-6.5789999999999998E-3</v>
      </c>
      <c r="D6830" s="21">
        <v>-6.8729999999999998E-3</v>
      </c>
      <c r="E6830" s="21">
        <v>3.434E-3</v>
      </c>
      <c r="F6830" s="21">
        <v>1.0161E-2</v>
      </c>
      <c r="G6830" s="21">
        <v>-6.3290000000000004E-3</v>
      </c>
      <c r="H6830" s="21">
        <v>1.4123999999999999E-2</v>
      </c>
      <c r="I6830" s="21">
        <v>-7.3210000000000003E-3</v>
      </c>
      <c r="J6830" s="21">
        <v>6.829E-3</v>
      </c>
      <c r="K6830" s="21">
        <v>8.5009999999999999E-3</v>
      </c>
      <c r="L6830" s="21" cm="1">
        <f t="array" ref="L6830">MMULT(B6830:K6830,$D$28:$D$37)</f>
        <v>8.023524772999998E-3</v>
      </c>
    </row>
    <row r="6831" spans="1:12" x14ac:dyDescent="0.35">
      <c r="A6831" s="22">
        <v>43817</v>
      </c>
      <c r="B6831" s="21">
        <v>-3.7030000000000001E-3</v>
      </c>
      <c r="C6831" s="21">
        <v>3.7361999999999999E-2</v>
      </c>
      <c r="D6831" s="21">
        <v>-4.529E-3</v>
      </c>
      <c r="E6831" s="21">
        <v>-5.1749999999999999E-3</v>
      </c>
      <c r="F6831" s="21">
        <v>1.286E-3</v>
      </c>
      <c r="G6831" s="21">
        <v>-8.3999999999999995E-5</v>
      </c>
      <c r="H6831" s="21">
        <v>-7.2420000000000002E-3</v>
      </c>
      <c r="I6831" s="21">
        <v>-1.5889999999999999E-3</v>
      </c>
      <c r="J6831" s="21">
        <v>4.2979999999999997E-3</v>
      </c>
      <c r="K6831" s="21">
        <v>9.2320000000000006E-3</v>
      </c>
      <c r="L6831" s="21" cm="1">
        <f t="array" ref="L6831">MMULT(B6831:K6831,$D$28:$D$37)</f>
        <v>-2.8034619990000001E-3</v>
      </c>
    </row>
    <row r="6832" spans="1:12" x14ac:dyDescent="0.35">
      <c r="A6832" s="22">
        <v>43818</v>
      </c>
      <c r="B6832" s="21">
        <v>4.6239999999999996E-3</v>
      </c>
      <c r="C6832" s="21">
        <v>2.7699000000000001E-2</v>
      </c>
      <c r="D6832" s="21">
        <v>7.3099999999999997E-3</v>
      </c>
      <c r="E6832" s="21">
        <v>5.8300000000000001E-3</v>
      </c>
      <c r="F6832" s="21">
        <v>1.0182999999999999E-2</v>
      </c>
      <c r="G6832" s="21">
        <v>7.5430000000000002E-3</v>
      </c>
      <c r="H6832" s="21">
        <v>1.1223E-2</v>
      </c>
      <c r="I6832" s="21">
        <v>6.0229999999999997E-3</v>
      </c>
      <c r="J6832" s="21">
        <v>3.2759999999999998E-3</v>
      </c>
      <c r="K6832" s="21">
        <v>5.7670000000000004E-3</v>
      </c>
      <c r="L6832" s="21" cm="1">
        <f t="array" ref="L6832">MMULT(B6832:K6832,$D$28:$D$37)</f>
        <v>5.8269786600000009E-3</v>
      </c>
    </row>
    <row r="6833" spans="1:12" x14ac:dyDescent="0.35">
      <c r="A6833" s="22">
        <v>43819</v>
      </c>
      <c r="B6833" s="21">
        <v>-3.225E-3</v>
      </c>
      <c r="C6833" s="21">
        <v>3.836E-3</v>
      </c>
      <c r="D6833" s="21">
        <v>4.06E-4</v>
      </c>
      <c r="E6833" s="21">
        <v>1.0054E-2</v>
      </c>
      <c r="F6833" s="21">
        <v>4.4050000000000001E-3</v>
      </c>
      <c r="G6833" s="21">
        <v>-3.993E-3</v>
      </c>
      <c r="H6833" s="21">
        <v>4.1619999999999999E-3</v>
      </c>
      <c r="I6833" s="21">
        <v>-6.78E-4</v>
      </c>
      <c r="J6833" s="21">
        <v>5.0650000000000001E-3</v>
      </c>
      <c r="K6833" s="21">
        <v>-1.1764999999999999E-2</v>
      </c>
      <c r="L6833" s="21" cm="1">
        <f t="array" ref="L6833">MMULT(B6833:K6833,$D$28:$D$37)</f>
        <v>-6.8949481699999969E-4</v>
      </c>
    </row>
    <row r="6834" spans="1:12" x14ac:dyDescent="0.35">
      <c r="A6834" s="22">
        <v>43822</v>
      </c>
      <c r="B6834" s="21">
        <v>3.6380000000000002E-3</v>
      </c>
      <c r="C6834" s="21">
        <v>3.3605000000000003E-2</v>
      </c>
      <c r="D6834" s="21">
        <v>-4.7679999999999997E-3</v>
      </c>
      <c r="E6834" s="21">
        <v>4.3689999999999996E-3</v>
      </c>
      <c r="F6834" s="21">
        <v>-8.9519999999999999E-3</v>
      </c>
      <c r="G6834" s="21">
        <v>-1.1689999999999999E-3</v>
      </c>
      <c r="H6834" s="21">
        <v>5.53E-4</v>
      </c>
      <c r="I6834" s="21">
        <v>-2.5999999999999999E-3</v>
      </c>
      <c r="J6834" s="21">
        <v>2.918E-3</v>
      </c>
      <c r="K6834" s="21">
        <v>8.0000000000000004E-4</v>
      </c>
      <c r="L6834" s="21" cm="1">
        <f t="array" ref="L6834">MMULT(B6834:K6834,$D$28:$D$37)</f>
        <v>2.1837730149999999E-3</v>
      </c>
    </row>
    <row r="6835" spans="1:12" x14ac:dyDescent="0.35">
      <c r="A6835" s="22">
        <v>43823</v>
      </c>
      <c r="B6835" s="21">
        <v>-2.114E-3</v>
      </c>
      <c r="C6835" s="21">
        <v>1.4383999999999999E-2</v>
      </c>
      <c r="D6835" s="21">
        <v>2.3960000000000001E-3</v>
      </c>
      <c r="E6835" s="21">
        <v>5.8560000000000001E-3</v>
      </c>
      <c r="F6835" s="21">
        <v>6.6600000000000001E-3</v>
      </c>
      <c r="G6835" s="21">
        <v>1.505E-3</v>
      </c>
      <c r="H6835" s="21">
        <v>0</v>
      </c>
      <c r="I6835" s="21">
        <v>3.287E-3</v>
      </c>
      <c r="J6835" s="21">
        <v>1.719E-3</v>
      </c>
      <c r="K6835" s="21">
        <v>1E-3</v>
      </c>
      <c r="L6835" s="21" cm="1">
        <f t="array" ref="L6835">MMULT(B6835:K6835,$D$28:$D$37)</f>
        <v>3.2843799199999994E-4</v>
      </c>
    </row>
    <row r="6836" spans="1:12" x14ac:dyDescent="0.35">
      <c r="A6836" s="22">
        <v>43825</v>
      </c>
      <c r="B6836" s="21">
        <v>4.4467E-2</v>
      </c>
      <c r="C6836" s="21">
        <v>1.338E-2</v>
      </c>
      <c r="D6836" s="21">
        <v>1.983E-3</v>
      </c>
      <c r="E6836" s="21">
        <v>9.9410000000000002E-3</v>
      </c>
      <c r="F6836" s="21">
        <v>6.8000000000000005E-4</v>
      </c>
      <c r="G6836" s="21">
        <v>-3.3399999999999999E-4</v>
      </c>
      <c r="H6836" s="21">
        <v>1.1050000000000001E-3</v>
      </c>
      <c r="I6836" s="21">
        <v>-4.9709999999999997E-3</v>
      </c>
      <c r="J6836" s="21">
        <v>1.0758999999999999E-2</v>
      </c>
      <c r="K6836" s="21">
        <v>5.692E-3</v>
      </c>
      <c r="L6836" s="21" cm="1">
        <f t="array" ref="L6836">MMULT(B6836:K6836,$D$28:$D$37)</f>
        <v>2.6950542639999998E-2</v>
      </c>
    </row>
    <row r="6837" spans="1:12" x14ac:dyDescent="0.35">
      <c r="A6837" s="22">
        <v>43826</v>
      </c>
      <c r="B6837" s="21">
        <v>5.5099999999999995E-4</v>
      </c>
      <c r="C6837" s="21">
        <v>-1.299E-3</v>
      </c>
      <c r="D6837" s="21">
        <v>5.633E-3</v>
      </c>
      <c r="E6837" s="21">
        <v>3.9820000000000003E-3</v>
      </c>
      <c r="F6837" s="21">
        <v>-3.849E-3</v>
      </c>
      <c r="G6837" s="21">
        <v>4.176E-3</v>
      </c>
      <c r="H6837" s="21">
        <v>-4.9659999999999999E-3</v>
      </c>
      <c r="I6837" s="21">
        <v>5.6800000000000004E-4</v>
      </c>
      <c r="J6837" s="21">
        <v>-2.6120000000000002E-3</v>
      </c>
      <c r="K6837" s="21">
        <v>8.5389999999999997E-3</v>
      </c>
      <c r="L6837" s="21" cm="1">
        <f t="array" ref="L6837">MMULT(B6837:K6837,$D$28:$D$37)</f>
        <v>1.2117382370000001E-3</v>
      </c>
    </row>
    <row r="6838" spans="1:12" x14ac:dyDescent="0.35">
      <c r="A6838" s="22">
        <v>43829</v>
      </c>
      <c r="B6838" s="21">
        <v>-1.2253E-2</v>
      </c>
      <c r="C6838" s="21">
        <v>-3.6433E-2</v>
      </c>
      <c r="D6838" s="21">
        <v>-6.3579999999999999E-3</v>
      </c>
      <c r="E6838" s="21">
        <v>-9.0080000000000004E-3</v>
      </c>
      <c r="F6838" s="21">
        <v>-1.2093E-2</v>
      </c>
      <c r="G6838" s="21">
        <v>-1.4970000000000001E-3</v>
      </c>
      <c r="H6838" s="21">
        <v>-7.4850000000000003E-3</v>
      </c>
      <c r="I6838" s="21">
        <v>-7.8289999999999992E-3</v>
      </c>
      <c r="J6838" s="21">
        <v>-5.6309999999999997E-3</v>
      </c>
      <c r="K6838" s="21">
        <v>-7.5810000000000001E-3</v>
      </c>
      <c r="L6838" s="21" cm="1">
        <f t="array" ref="L6838">MMULT(B6838:K6838,$D$28:$D$37)</f>
        <v>-1.0622660375000001E-2</v>
      </c>
    </row>
    <row r="6839" spans="1:12" x14ac:dyDescent="0.35">
      <c r="A6839" s="22">
        <v>43830</v>
      </c>
      <c r="B6839" s="21">
        <v>5.1400000000000003E-4</v>
      </c>
      <c r="C6839" s="21">
        <v>8.7530000000000004E-3</v>
      </c>
      <c r="D6839" s="21">
        <v>3.555E-3</v>
      </c>
      <c r="E6839" s="21">
        <v>-6.7999999999999999E-5</v>
      </c>
      <c r="F6839" s="21">
        <v>4.9240000000000004E-3</v>
      </c>
      <c r="G6839" s="21">
        <v>-2.4160000000000002E-3</v>
      </c>
      <c r="H6839" s="21">
        <v>8.659E-3</v>
      </c>
      <c r="I6839" s="21">
        <v>5.489E-3</v>
      </c>
      <c r="J6839" s="21">
        <v>-2.8969999999999998E-3</v>
      </c>
      <c r="K6839" s="21">
        <v>5.0600000000000003E-3</v>
      </c>
      <c r="L6839" s="21" cm="1">
        <f t="array" ref="L6839">MMULT(B6839:K6839,$D$28:$D$37)</f>
        <v>1.8285736210000001E-3</v>
      </c>
    </row>
    <row r="6840" spans="1:12" x14ac:dyDescent="0.35">
      <c r="A6840" s="22">
        <v>43832</v>
      </c>
      <c r="B6840" s="21">
        <v>2.7151000000000002E-2</v>
      </c>
      <c r="C6840" s="21">
        <v>2.8518000000000002E-2</v>
      </c>
      <c r="D6840" s="21">
        <v>1.6091999999999999E-2</v>
      </c>
      <c r="E6840" s="21">
        <v>1.0152E-2</v>
      </c>
      <c r="F6840" s="21">
        <v>5.8609999999999999E-3</v>
      </c>
      <c r="G6840" s="21">
        <v>5.8450000000000004E-3</v>
      </c>
      <c r="H6840" s="21">
        <v>5.2620000000000002E-3</v>
      </c>
      <c r="I6840" s="21">
        <v>1.6265000000000002E-2</v>
      </c>
      <c r="J6840" s="21">
        <v>3.9599999999999998E-4</v>
      </c>
      <c r="K6840" s="21">
        <v>8.7849999999999994E-3</v>
      </c>
      <c r="L6840" s="21" cm="1">
        <f t="array" ref="L6840">MMULT(B6840:K6840,$D$28:$D$37)</f>
        <v>2.0069587630999995E-2</v>
      </c>
    </row>
    <row r="6841" spans="1:12" x14ac:dyDescent="0.35">
      <c r="A6841" s="22">
        <v>43833</v>
      </c>
      <c r="B6841" s="21">
        <v>-1.2139E-2</v>
      </c>
      <c r="C6841" s="21">
        <v>2.9633E-2</v>
      </c>
      <c r="D6841" s="21">
        <v>-3.5360000000000001E-3</v>
      </c>
      <c r="E6841" s="21">
        <v>-4.3860000000000001E-3</v>
      </c>
      <c r="F6841" s="21">
        <v>-3.323E-3</v>
      </c>
      <c r="G6841" s="21">
        <v>-7.1390000000000004E-3</v>
      </c>
      <c r="H6841" s="21">
        <v>-9.3659999999999993E-3</v>
      </c>
      <c r="I6841" s="21">
        <v>-5.8199999999999997E-3</v>
      </c>
      <c r="J6841" s="21">
        <v>-1.4654E-2</v>
      </c>
      <c r="K6841" s="21">
        <v>-2.7399999999999998E-3</v>
      </c>
      <c r="L6841" s="21" cm="1">
        <f t="array" ref="L6841">MMULT(B6841:K6841,$D$28:$D$37)</f>
        <v>-8.9636353110000011E-3</v>
      </c>
    </row>
    <row r="6842" spans="1:12" x14ac:dyDescent="0.35">
      <c r="A6842" s="22">
        <v>43836</v>
      </c>
      <c r="B6842" s="21">
        <v>1.4886E-2</v>
      </c>
      <c r="C6842" s="21">
        <v>1.9255000000000001E-2</v>
      </c>
      <c r="D6842" s="21">
        <v>1.1246000000000001E-2</v>
      </c>
      <c r="E6842" s="21">
        <v>-8.7530000000000004E-3</v>
      </c>
      <c r="F6842" s="21">
        <v>4.705E-3</v>
      </c>
      <c r="G6842" s="21">
        <v>6.2709999999999997E-3</v>
      </c>
      <c r="H6842" s="21">
        <v>-5.006E-3</v>
      </c>
      <c r="I6842" s="21">
        <v>-7.8799999999999999E-3</v>
      </c>
      <c r="J6842" s="21">
        <v>-1.2930000000000001E-2</v>
      </c>
      <c r="K6842" s="21">
        <v>-8.83E-4</v>
      </c>
      <c r="L6842" s="21" cm="1">
        <f t="array" ref="L6842">MMULT(B6842:K6842,$D$28:$D$37)</f>
        <v>7.2627971829999994E-3</v>
      </c>
    </row>
    <row r="6843" spans="1:12" x14ac:dyDescent="0.35">
      <c r="A6843" s="22">
        <v>43837</v>
      </c>
      <c r="B6843" s="21">
        <v>2.0920000000000001E-3</v>
      </c>
      <c r="C6843" s="21">
        <v>3.8801000000000002E-2</v>
      </c>
      <c r="D6843" s="21">
        <v>1.4829999999999999E-3</v>
      </c>
      <c r="E6843" s="21">
        <v>1.0085999999999999E-2</v>
      </c>
      <c r="F6843" s="21">
        <v>-6.5469999999999999E-3</v>
      </c>
      <c r="G6843" s="21">
        <v>-5.9829999999999996E-3</v>
      </c>
      <c r="H6843" s="21">
        <v>-4.4720000000000003E-3</v>
      </c>
      <c r="I6843" s="21">
        <v>-3.0639999999999999E-3</v>
      </c>
      <c r="J6843" s="21">
        <v>-1.6289000000000001E-2</v>
      </c>
      <c r="K6843" s="21">
        <v>-4.9100000000000001E-4</v>
      </c>
      <c r="L6843" s="21" cm="1">
        <f t="array" ref="L6843">MMULT(B6843:K6843,$D$28:$D$37)</f>
        <v>1.8601687499999995E-3</v>
      </c>
    </row>
    <row r="6844" spans="1:12" x14ac:dyDescent="0.35">
      <c r="A6844" s="22">
        <v>43838</v>
      </c>
      <c r="B6844" s="21">
        <v>-7.809E-3</v>
      </c>
      <c r="C6844" s="21">
        <v>4.9204999999999999E-2</v>
      </c>
      <c r="D6844" s="21">
        <v>1.6187E-2</v>
      </c>
      <c r="E6844" s="21">
        <v>-2.49E-3</v>
      </c>
      <c r="F6844" s="21">
        <v>1.4964E-2</v>
      </c>
      <c r="G6844" s="21">
        <v>1.5882E-2</v>
      </c>
      <c r="H6844" s="21">
        <v>-5.6099999999999998E-4</v>
      </c>
      <c r="I6844" s="21">
        <v>1.1609E-2</v>
      </c>
      <c r="J6844" s="21">
        <v>1.235E-2</v>
      </c>
      <c r="K6844" s="21">
        <v>-2.2599999999999999E-3</v>
      </c>
      <c r="L6844" s="21" cm="1">
        <f t="array" ref="L6844">MMULT(B6844:K6844,$D$28:$D$37)</f>
        <v>-2.0402273239999999E-3</v>
      </c>
    </row>
    <row r="6845" spans="1:12" x14ac:dyDescent="0.35">
      <c r="A6845" s="22">
        <v>43839</v>
      </c>
      <c r="B6845" s="21">
        <v>4.7990000000000003E-3</v>
      </c>
      <c r="C6845" s="21">
        <v>-2.1944999999999999E-2</v>
      </c>
      <c r="D6845" s="21">
        <v>1.1849999999999999E-2</v>
      </c>
      <c r="E6845" s="21">
        <v>1.0369E-2</v>
      </c>
      <c r="F6845" s="21">
        <v>1.533E-2</v>
      </c>
      <c r="G6845" s="21">
        <v>4.2789999999999998E-3</v>
      </c>
      <c r="H6845" s="21">
        <v>-1.1797999999999999E-2</v>
      </c>
      <c r="I6845" s="21">
        <v>1.8564000000000001E-2</v>
      </c>
      <c r="J6845" s="21">
        <v>-1.908E-3</v>
      </c>
      <c r="K6845" s="21">
        <v>-6.8900000000000005E-4</v>
      </c>
      <c r="L6845" s="21" cm="1">
        <f t="array" ref="L6845">MMULT(B6845:K6845,$D$28:$D$37)</f>
        <v>5.7329629609999995E-3</v>
      </c>
    </row>
    <row r="6846" spans="1:12" x14ac:dyDescent="0.35">
      <c r="A6846" s="22">
        <v>43840</v>
      </c>
      <c r="B6846" s="21">
        <v>-9.4109999999999992E-3</v>
      </c>
      <c r="C6846" s="21">
        <v>-6.6270000000000001E-3</v>
      </c>
      <c r="D6846" s="21">
        <v>-5.1840000000000002E-3</v>
      </c>
      <c r="E6846" s="21">
        <v>1.2520000000000001E-3</v>
      </c>
      <c r="F6846" s="21">
        <v>-4.3070000000000001E-3</v>
      </c>
      <c r="G6846" s="21">
        <v>-8.6029999999999995E-3</v>
      </c>
      <c r="H6846" s="21">
        <v>-8.2430000000000003E-3</v>
      </c>
      <c r="I6846" s="21">
        <v>-4.0870000000000004E-3</v>
      </c>
      <c r="J6846" s="21">
        <v>-7.2379999999999996E-3</v>
      </c>
      <c r="K6846" s="21">
        <v>-5.7149999999999996E-3</v>
      </c>
      <c r="L6846" s="21" cm="1">
        <f t="array" ref="L6846">MMULT(B6846:K6846,$D$28:$D$37)</f>
        <v>-6.9142533440000008E-3</v>
      </c>
    </row>
    <row r="6847" spans="1:12" x14ac:dyDescent="0.35">
      <c r="A6847" s="22">
        <v>43843</v>
      </c>
      <c r="B6847" s="21">
        <v>4.3229999999999996E-3</v>
      </c>
      <c r="C6847" s="21">
        <v>9.7688999999999998E-2</v>
      </c>
      <c r="D6847" s="21">
        <v>-3.6670000000000001E-3</v>
      </c>
      <c r="E6847" s="21">
        <v>-3.0669999999999998E-3</v>
      </c>
      <c r="F6847" s="21">
        <v>-3.9249999999999997E-3</v>
      </c>
      <c r="G6847" s="21">
        <v>4.1300000000000001E-4</v>
      </c>
      <c r="H6847" s="21">
        <v>-4.5859999999999998E-3</v>
      </c>
      <c r="I6847" s="21">
        <v>1.0204E-2</v>
      </c>
      <c r="J6847" s="21">
        <v>9.698E-3</v>
      </c>
      <c r="K6847" s="21">
        <v>1.2488000000000001E-2</v>
      </c>
      <c r="L6847" s="21" cm="1">
        <f t="array" ref="L6847">MMULT(B6847:K6847,$D$28:$D$37)</f>
        <v>3.5250332670000001E-3</v>
      </c>
    </row>
    <row r="6848" spans="1:12" x14ac:dyDescent="0.35">
      <c r="A6848" s="22">
        <v>43844</v>
      </c>
      <c r="B6848" s="21">
        <v>-1.1558000000000001E-2</v>
      </c>
      <c r="C6848" s="21">
        <v>2.4882999999999999E-2</v>
      </c>
      <c r="D6848" s="21">
        <v>3.9220000000000001E-3</v>
      </c>
      <c r="E6848" s="21">
        <v>-4.3350000000000003E-3</v>
      </c>
      <c r="F6848" s="21">
        <v>-2.3730000000000001E-3</v>
      </c>
      <c r="G6848" s="21">
        <v>-8.0960000000000008E-3</v>
      </c>
      <c r="H6848" s="21">
        <v>1.7852E-2</v>
      </c>
      <c r="I6848" s="21">
        <v>-9.8799999999999995E-4</v>
      </c>
      <c r="J6848" s="21">
        <v>2.3839999999999998E-3</v>
      </c>
      <c r="K6848" s="21">
        <v>7.4390000000000003E-3</v>
      </c>
      <c r="L6848" s="21" cm="1">
        <f t="array" ref="L6848">MMULT(B6848:K6848,$D$28:$D$37)</f>
        <v>-5.4558913689999999E-3</v>
      </c>
    </row>
    <row r="6849" spans="1:12" x14ac:dyDescent="0.35">
      <c r="A6849" s="22">
        <v>43845</v>
      </c>
      <c r="B6849" s="21">
        <v>-3.9690000000000003E-3</v>
      </c>
      <c r="C6849" s="21">
        <v>-3.6102000000000002E-2</v>
      </c>
      <c r="D6849" s="21">
        <v>1.1816999999999999E-2</v>
      </c>
      <c r="E6849" s="21">
        <v>-3.0509999999999999E-3</v>
      </c>
      <c r="F6849" s="21">
        <v>7.9889999999999996E-3</v>
      </c>
      <c r="G6849" s="21">
        <v>-4.581E-3</v>
      </c>
      <c r="H6849" s="21">
        <v>-5.6599999999999999E-4</v>
      </c>
      <c r="I6849" s="21">
        <v>6.045E-3</v>
      </c>
      <c r="J6849" s="21">
        <v>1.0189999999999999E-3</v>
      </c>
      <c r="K6849" s="21">
        <v>-1.263E-3</v>
      </c>
      <c r="L6849" s="21" cm="1">
        <f t="array" ref="L6849">MMULT(B6849:K6849,$D$28:$D$37)</f>
        <v>-1.5829922579999999E-3</v>
      </c>
    </row>
    <row r="6850" spans="1:12" x14ac:dyDescent="0.35">
      <c r="A6850" s="22">
        <v>43846</v>
      </c>
      <c r="B6850" s="21">
        <v>8.5500000000000003E-3</v>
      </c>
      <c r="C6850" s="21">
        <v>-9.6620000000000004E-3</v>
      </c>
      <c r="D6850" s="21">
        <v>5.1479999999999998E-3</v>
      </c>
      <c r="E6850" s="21">
        <v>-5.0410000000000003E-3</v>
      </c>
      <c r="F6850" s="21">
        <v>1.8834E-2</v>
      </c>
      <c r="G6850" s="21">
        <v>-2.0920000000000001E-3</v>
      </c>
      <c r="H6850" s="21">
        <v>1.67E-2</v>
      </c>
      <c r="I6850" s="21">
        <v>1.1361E-2</v>
      </c>
      <c r="J6850" s="21">
        <v>1.1677E-2</v>
      </c>
      <c r="K6850" s="21">
        <v>5.6429999999999996E-3</v>
      </c>
      <c r="L6850" s="21" cm="1">
        <f t="array" ref="L6850">MMULT(B6850:K6850,$D$28:$D$37)</f>
        <v>7.3072076860000003E-3</v>
      </c>
    </row>
    <row r="6851" spans="1:12" x14ac:dyDescent="0.35">
      <c r="A6851" s="22">
        <v>43847</v>
      </c>
      <c r="B6851" s="21">
        <v>-7.0400000000000003E-3</v>
      </c>
      <c r="C6851" s="21">
        <v>-5.8230000000000001E-3</v>
      </c>
      <c r="D6851" s="21">
        <v>5.359E-3</v>
      </c>
      <c r="E6851" s="21">
        <v>-2.9E-5</v>
      </c>
      <c r="F6851" s="21">
        <v>1.3504E-2</v>
      </c>
      <c r="G6851" s="21">
        <v>2.5908E-2</v>
      </c>
      <c r="H6851" s="21">
        <v>-2.784E-3</v>
      </c>
      <c r="I6851" s="21">
        <v>1.1233999999999999E-2</v>
      </c>
      <c r="J6851" s="21">
        <v>8.3210000000000003E-3</v>
      </c>
      <c r="K6851" s="21">
        <v>1.1221999999999999E-2</v>
      </c>
      <c r="L6851" s="21" cm="1">
        <f t="array" ref="L6851">MMULT(B6851:K6851,$D$28:$D$37)</f>
        <v>-1.8016430120000003E-3</v>
      </c>
    </row>
    <row r="6852" spans="1:12" x14ac:dyDescent="0.35">
      <c r="A6852" s="22">
        <v>43851</v>
      </c>
      <c r="B6852" s="21">
        <v>1.4630000000000001E-2</v>
      </c>
      <c r="C6852" s="21">
        <v>7.1889999999999996E-2</v>
      </c>
      <c r="D6852" s="21">
        <v>-3.8679999999999999E-3</v>
      </c>
      <c r="E6852" s="21">
        <v>-3.1206999999999999E-2</v>
      </c>
      <c r="F6852" s="21">
        <v>4.4840000000000001E-3</v>
      </c>
      <c r="G6852" s="21">
        <v>-1.1686999999999999E-2</v>
      </c>
      <c r="H6852" s="21">
        <v>-2.7920000000000002E-3</v>
      </c>
      <c r="I6852" s="21">
        <v>-1.1643000000000001E-2</v>
      </c>
      <c r="J6852" s="21">
        <v>-3.9198999999999998E-2</v>
      </c>
      <c r="K6852" s="21">
        <v>4.7800000000000002E-4</v>
      </c>
      <c r="L6852" s="21" cm="1">
        <f t="array" ref="L6852">MMULT(B6852:K6852,$D$28:$D$37)</f>
        <v>3.0697968040000008E-3</v>
      </c>
    </row>
    <row r="6853" spans="1:12" x14ac:dyDescent="0.35">
      <c r="A6853" s="22">
        <v>43852</v>
      </c>
      <c r="B6853" s="21">
        <v>-2.3999999999999998E-3</v>
      </c>
      <c r="C6853" s="21">
        <v>4.0862999999999997E-2</v>
      </c>
      <c r="D6853" s="21">
        <v>1.3259999999999999E-3</v>
      </c>
      <c r="E6853" s="21">
        <v>4.8580000000000003E-3</v>
      </c>
      <c r="F6853" s="21">
        <v>-2.1499999999999999E-4</v>
      </c>
      <c r="G6853" s="21">
        <v>8.1040000000000001E-3</v>
      </c>
      <c r="H6853" s="21">
        <v>4.7590000000000002E-3</v>
      </c>
      <c r="I6853" s="21">
        <v>0</v>
      </c>
      <c r="J6853" s="21">
        <v>-1.732E-3</v>
      </c>
      <c r="K6853" s="21">
        <v>-8.61E-4</v>
      </c>
      <c r="L6853" s="21" cm="1">
        <f t="array" ref="L6853">MMULT(B6853:K6853,$D$28:$D$37)</f>
        <v>-1.2962031899999997E-4</v>
      </c>
    </row>
    <row r="6854" spans="1:12" x14ac:dyDescent="0.35">
      <c r="A6854" s="22">
        <v>43853</v>
      </c>
      <c r="B6854" s="21">
        <v>-1.526E-3</v>
      </c>
      <c r="C6854" s="21">
        <v>4.6350000000000002E-3</v>
      </c>
      <c r="D6854" s="21">
        <v>9.3640000000000008E-3</v>
      </c>
      <c r="E6854" s="21">
        <v>-3.5200000000000001E-3</v>
      </c>
      <c r="F6854" s="21">
        <v>3.2200000000000002E-3</v>
      </c>
      <c r="G6854" s="21">
        <v>6.5620000000000001E-3</v>
      </c>
      <c r="H6854" s="21">
        <v>-7.8019999999999999E-3</v>
      </c>
      <c r="I6854" s="21">
        <v>1.3185000000000001E-2</v>
      </c>
      <c r="J6854" s="21">
        <v>5.8279999999999998E-3</v>
      </c>
      <c r="K6854" s="21">
        <v>-1.4068000000000001E-2</v>
      </c>
      <c r="L6854" s="21" cm="1">
        <f t="array" ref="L6854">MMULT(B6854:K6854,$D$28:$D$37)</f>
        <v>-7.5379546199999992E-4</v>
      </c>
    </row>
    <row r="6855" spans="1:12" x14ac:dyDescent="0.35">
      <c r="A6855" s="22">
        <v>43854</v>
      </c>
      <c r="B6855" s="21">
        <v>-1.2172000000000001E-2</v>
      </c>
      <c r="C6855" s="21">
        <v>-1.2898E-2</v>
      </c>
      <c r="D6855" s="21">
        <v>-1.0215E-2</v>
      </c>
      <c r="E6855" s="21">
        <v>-1.5172E-2</v>
      </c>
      <c r="F6855" s="21">
        <v>-7.0619999999999997E-3</v>
      </c>
      <c r="G6855" s="21">
        <v>-2.0209999999999999E-2</v>
      </c>
      <c r="H6855" s="21">
        <v>-7.0200000000000002E-3</v>
      </c>
      <c r="I6855" s="21">
        <v>-1.8346999999999999E-2</v>
      </c>
      <c r="J6855" s="21">
        <v>-2.7179999999999999E-2</v>
      </c>
      <c r="K6855" s="21">
        <v>-9.6100000000000005E-3</v>
      </c>
      <c r="L6855" s="21" cm="1">
        <f t="array" ref="L6855">MMULT(B6855:K6855,$D$28:$D$37)</f>
        <v>-1.2522541227000004E-2</v>
      </c>
    </row>
    <row r="6856" spans="1:12" x14ac:dyDescent="0.35">
      <c r="A6856" s="22">
        <v>43857</v>
      </c>
      <c r="B6856" s="21">
        <v>-1.7887E-2</v>
      </c>
      <c r="C6856" s="21">
        <v>-1.2038999999999999E-2</v>
      </c>
      <c r="D6856" s="21">
        <v>-8.9949999999999995E-3</v>
      </c>
      <c r="E6856" s="21">
        <v>-2.7545E-2</v>
      </c>
      <c r="F6856" s="21">
        <v>-3.4910000000000002E-3</v>
      </c>
      <c r="G6856" s="21">
        <v>-3.9090000000000001E-3</v>
      </c>
      <c r="H6856" s="21">
        <v>3.3939999999999999E-3</v>
      </c>
      <c r="I6856" s="21">
        <v>-3.5858000000000001E-2</v>
      </c>
      <c r="J6856" s="21">
        <v>-2.1415E-2</v>
      </c>
      <c r="K6856" s="21">
        <v>-1.7544000000000001E-2</v>
      </c>
      <c r="L6856" s="21" cm="1">
        <f t="array" ref="L6856">MMULT(B6856:K6856,$D$28:$D$37)</f>
        <v>-1.8012475377999999E-2</v>
      </c>
    </row>
    <row r="6857" spans="1:12" x14ac:dyDescent="0.35">
      <c r="A6857" s="22">
        <v>43858</v>
      </c>
      <c r="B6857" s="21">
        <v>1.3624000000000001E-2</v>
      </c>
      <c r="C6857" s="21">
        <v>1.5913E-2</v>
      </c>
      <c r="D6857" s="21">
        <v>5.0159999999999996E-3</v>
      </c>
      <c r="E6857" s="21">
        <v>4.4840000000000001E-3</v>
      </c>
      <c r="F6857" s="21">
        <v>1.1549E-2</v>
      </c>
      <c r="G6857" s="21">
        <v>1.1606999999999999E-2</v>
      </c>
      <c r="H6857" s="21">
        <v>2.0575E-2</v>
      </c>
      <c r="I6857" s="21">
        <v>-1.4649999999999999E-3</v>
      </c>
      <c r="J6857" s="21">
        <v>2.3550999999999999E-2</v>
      </c>
      <c r="K6857" s="21">
        <v>1.696E-3</v>
      </c>
      <c r="L6857" s="21" cm="1">
        <f t="array" ref="L6857">MMULT(B6857:K6857,$D$28:$D$37)</f>
        <v>1.0719111974999997E-2</v>
      </c>
    </row>
    <row r="6858" spans="1:12" x14ac:dyDescent="0.35">
      <c r="A6858" s="22">
        <v>43859</v>
      </c>
      <c r="B6858" s="21">
        <v>2.5630000000000002E-3</v>
      </c>
      <c r="C6858" s="21">
        <v>2.4854000000000001E-2</v>
      </c>
      <c r="D6858" s="21">
        <v>1.925E-2</v>
      </c>
      <c r="E6858" s="21">
        <v>-1.2256E-2</v>
      </c>
      <c r="F6858" s="21">
        <v>6.8400000000000004E-4</v>
      </c>
      <c r="G6858" s="21">
        <v>-6.0260000000000001E-3</v>
      </c>
      <c r="H6858" s="21">
        <v>-4.5014999999999999E-2</v>
      </c>
      <c r="I6858" s="21">
        <v>-2.1218999999999998E-2</v>
      </c>
      <c r="J6858" s="21">
        <v>9.6279999999999994E-3</v>
      </c>
      <c r="K6858" s="21">
        <v>-5.6769999999999998E-3</v>
      </c>
      <c r="L6858" s="21" cm="1">
        <f t="array" ref="L6858">MMULT(B6858:K6858,$D$28:$D$37)</f>
        <v>-3.182367304999999E-3</v>
      </c>
    </row>
    <row r="6859" spans="1:12" x14ac:dyDescent="0.35">
      <c r="A6859" s="22">
        <v>43860</v>
      </c>
      <c r="B6859" s="21">
        <v>6.8250000000000003E-3</v>
      </c>
      <c r="C6859" s="21">
        <v>0.102962</v>
      </c>
      <c r="D6859" s="21">
        <v>8.1139999999999997E-3</v>
      </c>
      <c r="E6859" s="21">
        <v>-1.1542E-2</v>
      </c>
      <c r="F6859" s="21">
        <v>-5.2560000000000003E-3</v>
      </c>
      <c r="G6859" s="21">
        <v>-5.8129999999999996E-3</v>
      </c>
      <c r="H6859" s="21">
        <v>1.3880999999999999E-2</v>
      </c>
      <c r="I6859" s="21">
        <v>-1.0148000000000001E-2</v>
      </c>
      <c r="J6859" s="21">
        <v>4.908E-3</v>
      </c>
      <c r="K6859" s="21">
        <v>-1.6525999999999999E-2</v>
      </c>
      <c r="L6859" s="21" cm="1">
        <f t="array" ref="L6859">MMULT(B6859:K6859,$D$28:$D$37)</f>
        <v>2.6582796380000004E-3</v>
      </c>
    </row>
    <row r="6860" spans="1:12" x14ac:dyDescent="0.35">
      <c r="A6860" s="22">
        <v>43861</v>
      </c>
      <c r="B6860" s="21">
        <v>7.3790999999999995E-2</v>
      </c>
      <c r="C6860" s="21">
        <v>1.5231E-2</v>
      </c>
      <c r="D6860" s="21">
        <v>-1.0222999999999999E-2</v>
      </c>
      <c r="E6860" s="21">
        <v>-2.2189E-2</v>
      </c>
      <c r="F6860" s="21">
        <v>-2.0147000000000002E-2</v>
      </c>
      <c r="G6860" s="21">
        <v>-2.9068E-2</v>
      </c>
      <c r="H6860" s="21">
        <v>-4.2784000000000003E-2</v>
      </c>
      <c r="I6860" s="21">
        <v>-1.1766E-2</v>
      </c>
      <c r="J6860" s="21">
        <v>-2.2678E-2</v>
      </c>
      <c r="K6860" s="21">
        <v>-1.9248000000000001E-2</v>
      </c>
      <c r="L6860" s="21" cm="1">
        <f t="array" ref="L6860">MMULT(B6860:K6860,$D$28:$D$37)</f>
        <v>3.3018858520999991E-2</v>
      </c>
    </row>
    <row r="6861" spans="1:12" x14ac:dyDescent="0.35">
      <c r="A6861" s="22">
        <v>43864</v>
      </c>
      <c r="B6861" s="21">
        <v>-2.2499999999999998E-3</v>
      </c>
      <c r="C6861" s="21">
        <v>0.19894899999999999</v>
      </c>
      <c r="D6861" s="21">
        <v>5.6550000000000003E-3</v>
      </c>
      <c r="E6861" s="21">
        <v>4.6319999999999998E-3</v>
      </c>
      <c r="F6861" s="21">
        <v>1.5081000000000001E-2</v>
      </c>
      <c r="G6861" s="21">
        <v>8.0870000000000004E-3</v>
      </c>
      <c r="H6861" s="21">
        <v>2.4732000000000001E-2</v>
      </c>
      <c r="I6861" s="21">
        <v>1.391E-2</v>
      </c>
      <c r="J6861" s="21">
        <v>1.0139E-2</v>
      </c>
      <c r="K6861" s="21">
        <v>3.0841E-2</v>
      </c>
      <c r="L6861" s="21" cm="1">
        <f t="array" ref="L6861">MMULT(B6861:K6861,$D$28:$D$37)</f>
        <v>5.6297174120000003E-3</v>
      </c>
    </row>
    <row r="6862" spans="1:12" x14ac:dyDescent="0.35">
      <c r="A6862" s="22">
        <v>43865</v>
      </c>
      <c r="B6862" s="21">
        <v>2.2686999999999999E-2</v>
      </c>
      <c r="C6862" s="21">
        <v>0.13725599999999999</v>
      </c>
      <c r="D6862" s="21">
        <v>-2.6020000000000001E-3</v>
      </c>
      <c r="E6862" s="21">
        <v>1.3854999999999999E-2</v>
      </c>
      <c r="F6862" s="21">
        <v>1.4943E-2</v>
      </c>
      <c r="G6862" s="21">
        <v>1.8519000000000001E-2</v>
      </c>
      <c r="H6862" s="21">
        <v>8.7816000000000005E-2</v>
      </c>
      <c r="I6862" s="21">
        <v>2.7555E-2</v>
      </c>
      <c r="J6862" s="21">
        <v>4.1842999999999998E-2</v>
      </c>
      <c r="K6862" s="21">
        <v>2.1255E-2</v>
      </c>
      <c r="L6862" s="21" cm="1">
        <f t="array" ref="L6862">MMULT(B6862:K6862,$D$28:$D$37)</f>
        <v>2.4863111617999999E-2</v>
      </c>
    </row>
    <row r="6863" spans="1:12" x14ac:dyDescent="0.35">
      <c r="A6863" s="22">
        <v>43866</v>
      </c>
      <c r="B6863" s="21">
        <v>-4.7809999999999997E-3</v>
      </c>
      <c r="C6863" s="21">
        <v>-0.17175799999999999</v>
      </c>
      <c r="D6863" s="21">
        <v>-1.165E-3</v>
      </c>
      <c r="E6863" s="21">
        <v>4.0106999999999997E-2</v>
      </c>
      <c r="F6863" s="21">
        <v>1.3233999999999999E-2</v>
      </c>
      <c r="G6863" s="21">
        <v>2.3293000000000001E-2</v>
      </c>
      <c r="H6863" s="21">
        <v>-7.4850000000000003E-3</v>
      </c>
      <c r="I6863" s="21">
        <v>-9.2779999999999998E-3</v>
      </c>
      <c r="J6863" s="21">
        <v>2.1029999999999998E-3</v>
      </c>
      <c r="K6863" s="21">
        <v>-8.286E-3</v>
      </c>
      <c r="L6863" s="21" cm="1">
        <f t="array" ref="L6863">MMULT(B6863:K6863,$D$28:$D$37)</f>
        <v>4.3524166699999967E-4</v>
      </c>
    </row>
    <row r="6864" spans="1:12" x14ac:dyDescent="0.35">
      <c r="A6864" s="22">
        <v>43867</v>
      </c>
      <c r="B6864" s="21">
        <v>5.0790000000000002E-3</v>
      </c>
      <c r="C6864" s="21">
        <v>1.9408999999999999E-2</v>
      </c>
      <c r="D6864" s="21">
        <v>-6.9969999999999997E-3</v>
      </c>
      <c r="E6864" s="21">
        <v>1.1143E-2</v>
      </c>
      <c r="F6864" s="21">
        <v>3.0660000000000001E-3</v>
      </c>
      <c r="G6864" s="21">
        <v>-5.0769999999999999E-3</v>
      </c>
      <c r="H6864" s="21">
        <v>2.3431E-2</v>
      </c>
      <c r="I6864" s="21">
        <v>-1.6102999999999999E-2</v>
      </c>
      <c r="J6864" s="21">
        <v>-1.0087E-2</v>
      </c>
      <c r="K6864" s="21">
        <v>-2.6849999999999999E-3</v>
      </c>
      <c r="L6864" s="21" cm="1">
        <f t="array" ref="L6864">MMULT(B6864:K6864,$D$28:$D$37)</f>
        <v>4.103952149E-3</v>
      </c>
    </row>
    <row r="6865" spans="1:12" x14ac:dyDescent="0.35">
      <c r="A6865" s="22">
        <v>43868</v>
      </c>
      <c r="B6865" s="21">
        <v>1.4168999999999999E-2</v>
      </c>
      <c r="C6865" s="21">
        <v>-1.188E-3</v>
      </c>
      <c r="D6865" s="21">
        <v>-5.9189999999999998E-3</v>
      </c>
      <c r="E6865" s="21">
        <v>-2.6166999999999999E-2</v>
      </c>
      <c r="F6865" s="21">
        <v>-6.4479999999999997E-3</v>
      </c>
      <c r="G6865" s="21">
        <v>-2.4699999999999999E-4</v>
      </c>
      <c r="H6865" s="21">
        <v>-4.7368E-2</v>
      </c>
      <c r="I6865" s="21">
        <v>3.1340000000000001E-3</v>
      </c>
      <c r="J6865" s="21">
        <v>-1.4704E-2</v>
      </c>
      <c r="K6865" s="21">
        <v>-8.2780000000000006E-3</v>
      </c>
      <c r="L6865" s="21" cm="1">
        <f t="array" ref="L6865">MMULT(B6865:K6865,$D$28:$D$37)</f>
        <v>8.2958760399999998E-4</v>
      </c>
    </row>
    <row r="6866" spans="1:12" x14ac:dyDescent="0.35">
      <c r="A6866" s="22">
        <v>43871</v>
      </c>
      <c r="B6866" s="21">
        <v>2.6273999999999999E-2</v>
      </c>
      <c r="C6866" s="21">
        <v>3.1026999999999999E-2</v>
      </c>
      <c r="D6866" s="21">
        <v>7.561E-3</v>
      </c>
      <c r="E6866" s="21">
        <v>-1.2017999999999999E-2</v>
      </c>
      <c r="F6866" s="21">
        <v>1.3949E-2</v>
      </c>
      <c r="G6866" s="21">
        <v>-2.2230000000000001E-3</v>
      </c>
      <c r="H6866" s="21">
        <v>-4.9719999999999999E-3</v>
      </c>
      <c r="I6866" s="21">
        <v>1.2844E-2</v>
      </c>
      <c r="J6866" s="21">
        <v>1.1521999999999999E-2</v>
      </c>
      <c r="K6866" s="21">
        <v>5.8329999999999996E-3</v>
      </c>
      <c r="L6866" s="21" cm="1">
        <f t="array" ref="L6866">MMULT(B6866:K6866,$D$28:$D$37)</f>
        <v>1.5529473209E-2</v>
      </c>
    </row>
    <row r="6867" spans="1:12" x14ac:dyDescent="0.35">
      <c r="A6867" s="22">
        <v>43872</v>
      </c>
      <c r="B6867" s="21">
        <v>7.9150000000000002E-3</v>
      </c>
      <c r="C6867" s="21">
        <v>4.019E-3</v>
      </c>
      <c r="D6867" s="21">
        <v>1.1819E-2</v>
      </c>
      <c r="E6867" s="21">
        <v>1.2011000000000001E-2</v>
      </c>
      <c r="F6867" s="21">
        <v>4.2810000000000001E-3</v>
      </c>
      <c r="G6867" s="21">
        <v>1.5015000000000001E-2</v>
      </c>
      <c r="H6867" s="21">
        <v>1.166E-2</v>
      </c>
      <c r="I6867" s="21">
        <v>-2.2800000000000001E-4</v>
      </c>
      <c r="J6867" s="21">
        <v>1.0019E-2</v>
      </c>
      <c r="K6867" s="21">
        <v>0</v>
      </c>
      <c r="L6867" s="21" cm="1">
        <f t="array" ref="L6867">MMULT(B6867:K6867,$D$28:$D$37)</f>
        <v>7.8675959559999994E-3</v>
      </c>
    </row>
    <row r="6868" spans="1:12" x14ac:dyDescent="0.35">
      <c r="A6868" s="22">
        <v>43873</v>
      </c>
      <c r="B6868" s="21">
        <v>4.2770000000000004E-3</v>
      </c>
      <c r="C6868" s="21">
        <v>-9.1559999999999992E-3</v>
      </c>
      <c r="D6868" s="21">
        <v>8.0190000000000001E-3</v>
      </c>
      <c r="E6868" s="21">
        <v>2.6742999999999999E-2</v>
      </c>
      <c r="F6868" s="21">
        <v>-2.0699999999999999E-4</v>
      </c>
      <c r="G6868" s="21">
        <v>1.6256E-2</v>
      </c>
      <c r="H6868" s="21">
        <v>1.9484000000000001E-2</v>
      </c>
      <c r="I6868" s="21">
        <v>1.2113000000000001E-2</v>
      </c>
      <c r="J6868" s="21">
        <v>2.4389999999999998E-2</v>
      </c>
      <c r="K6868" s="21">
        <v>2.9794000000000001E-2</v>
      </c>
      <c r="L6868" s="21" cm="1">
        <f t="array" ref="L6868">MMULT(B6868:K6868,$D$28:$D$37)</f>
        <v>1.0302382203000001E-2</v>
      </c>
    </row>
    <row r="6869" spans="1:12" x14ac:dyDescent="0.35">
      <c r="A6869" s="22">
        <v>43874</v>
      </c>
      <c r="B6869" s="21">
        <v>-4.6899999999999997E-3</v>
      </c>
      <c r="C6869" s="21">
        <v>4.7843999999999998E-2</v>
      </c>
      <c r="D6869" s="21">
        <v>-1.84E-4</v>
      </c>
      <c r="E6869" s="21">
        <v>-2.14E-4</v>
      </c>
      <c r="F6869" s="21">
        <v>3.1870000000000002E-3</v>
      </c>
      <c r="G6869" s="21">
        <v>-2.0799999999999998E-3</v>
      </c>
      <c r="H6869" s="21">
        <v>1.077E-3</v>
      </c>
      <c r="I6869" s="21">
        <v>1.5355000000000001E-2</v>
      </c>
      <c r="J6869" s="21">
        <v>-2.6927E-2</v>
      </c>
      <c r="K6869" s="21">
        <v>3.5920000000000001E-3</v>
      </c>
      <c r="L6869" s="21" cm="1">
        <f t="array" ref="L6869">MMULT(B6869:K6869,$D$28:$D$37)</f>
        <v>-1.3381180299999998E-3</v>
      </c>
    </row>
    <row r="6870" spans="1:12" x14ac:dyDescent="0.35">
      <c r="A6870" s="22">
        <v>43875</v>
      </c>
      <c r="B6870" s="21">
        <v>-6.9769999999999997E-3</v>
      </c>
      <c r="C6870" s="21">
        <v>-4.9379999999999997E-3</v>
      </c>
      <c r="D6870" s="21">
        <v>-1.518E-3</v>
      </c>
      <c r="E6870" s="21">
        <v>1.5827000000000001E-2</v>
      </c>
      <c r="F6870" s="21">
        <v>1.1017000000000001E-2</v>
      </c>
      <c r="G6870" s="21">
        <v>5.2100000000000002E-3</v>
      </c>
      <c r="H6870" s="21">
        <v>2.5545000000000002E-2</v>
      </c>
      <c r="I6870" s="21">
        <v>-7.228E-3</v>
      </c>
      <c r="J6870" s="21">
        <v>-1.2404999999999999E-2</v>
      </c>
      <c r="K6870" s="21">
        <v>1.645E-3</v>
      </c>
      <c r="L6870" s="21" cm="1">
        <f t="array" ref="L6870">MMULT(B6870:K6870,$D$28:$D$37)</f>
        <v>-6.8987662299999921E-4</v>
      </c>
    </row>
    <row r="6871" spans="1:12" x14ac:dyDescent="0.35">
      <c r="A6871" s="22">
        <v>43879</v>
      </c>
      <c r="B6871" s="21">
        <v>9.7429999999999999E-3</v>
      </c>
      <c r="C6871" s="21">
        <v>7.2959999999999997E-2</v>
      </c>
      <c r="D6871" s="21">
        <v>-4.3299999999999996E-3</v>
      </c>
      <c r="E6871" s="21">
        <v>-7.3730000000000002E-3</v>
      </c>
      <c r="F6871" s="21">
        <v>-4.4479999999999997E-3</v>
      </c>
      <c r="G6871" s="21">
        <v>-1.7461000000000001E-2</v>
      </c>
      <c r="H6871" s="21">
        <v>-7.0790000000000002E-3</v>
      </c>
      <c r="I6871" s="21">
        <v>-5.5999999999999995E-4</v>
      </c>
      <c r="J6871" s="21">
        <v>2.7599999999999999E-4</v>
      </c>
      <c r="K6871" s="21">
        <v>-1.4873000000000001E-2</v>
      </c>
      <c r="L6871" s="21" cm="1">
        <f t="array" ref="L6871">MMULT(B6871:K6871,$D$28:$D$37)</f>
        <v>3.2954843539999999E-3</v>
      </c>
    </row>
    <row r="6872" spans="1:12" x14ac:dyDescent="0.35">
      <c r="A6872" s="22">
        <v>43880</v>
      </c>
      <c r="B6872" s="21">
        <v>6.7499999999999999E-3</v>
      </c>
      <c r="C6872" s="21">
        <v>6.8755999999999998E-2</v>
      </c>
      <c r="D6872" s="21">
        <v>-2.4060000000000002E-3</v>
      </c>
      <c r="E6872" s="21">
        <v>-3.9420000000000002E-3</v>
      </c>
      <c r="F6872" s="21">
        <v>-1.23E-3</v>
      </c>
      <c r="G6872" s="21">
        <v>1.704E-3</v>
      </c>
      <c r="H6872" s="21">
        <v>-8.9779999999999999E-3</v>
      </c>
      <c r="I6872" s="21">
        <v>1.0198E-2</v>
      </c>
      <c r="J6872" s="21">
        <v>1.8558999999999999E-2</v>
      </c>
      <c r="K6872" s="21">
        <v>4.5100000000000001E-3</v>
      </c>
      <c r="L6872" s="21" cm="1">
        <f t="array" ref="L6872">MMULT(B6872:K6872,$D$28:$D$37)</f>
        <v>4.2290648949999997E-3</v>
      </c>
    </row>
    <row r="6873" spans="1:12" x14ac:dyDescent="0.35">
      <c r="A6873" s="22">
        <v>43881</v>
      </c>
      <c r="B6873" s="21">
        <v>-7.8890000000000002E-3</v>
      </c>
      <c r="C6873" s="21">
        <v>-1.9630999999999999E-2</v>
      </c>
      <c r="D6873" s="21">
        <v>-2.5509999999999999E-3</v>
      </c>
      <c r="E6873" s="21">
        <v>1.2290000000000001E-3</v>
      </c>
      <c r="F6873" s="21">
        <v>1.3873E-2</v>
      </c>
      <c r="G6873" s="21">
        <v>2.5356E-2</v>
      </c>
      <c r="H6873" s="21">
        <v>4.2630000000000003E-3</v>
      </c>
      <c r="I6873" s="21">
        <v>-1.7084999999999999E-2</v>
      </c>
      <c r="J6873" s="21">
        <v>-5.3509999999999999E-3</v>
      </c>
      <c r="K6873" s="21">
        <v>6.8300000000000001E-4</v>
      </c>
      <c r="L6873" s="21" cm="1">
        <f t="array" ref="L6873">MMULT(B6873:K6873,$D$28:$D$37)</f>
        <v>-4.9689083849999999E-3</v>
      </c>
    </row>
    <row r="6874" spans="1:12" x14ac:dyDescent="0.35">
      <c r="A6874" s="22">
        <v>43882</v>
      </c>
      <c r="B6874" s="21">
        <v>-2.6533999999999999E-2</v>
      </c>
      <c r="C6874" s="21">
        <v>1.768E-3</v>
      </c>
      <c r="D6874" s="21">
        <v>3.673E-3</v>
      </c>
      <c r="E6874" s="21">
        <v>-2.1406000000000001E-2</v>
      </c>
      <c r="F6874" s="21">
        <v>-6.8009999999999998E-3</v>
      </c>
      <c r="G6874" s="21">
        <v>-9.9550000000000003E-3</v>
      </c>
      <c r="H6874" s="21">
        <v>1.3531E-2</v>
      </c>
      <c r="I6874" s="21">
        <v>-1.3995E-2</v>
      </c>
      <c r="J6874" s="21">
        <v>-2.4516E-2</v>
      </c>
      <c r="K6874" s="21">
        <v>-2.2237E-2</v>
      </c>
      <c r="L6874" s="21" cm="1">
        <f t="array" ref="L6874">MMULT(B6874:K6874,$D$28:$D$37)</f>
        <v>-1.9544070784999999E-2</v>
      </c>
    </row>
    <row r="6875" spans="1:12" x14ac:dyDescent="0.35">
      <c r="A6875" s="22">
        <v>43885</v>
      </c>
      <c r="B6875" s="21">
        <v>-4.1355999999999997E-2</v>
      </c>
      <c r="C6875" s="21">
        <v>-7.4594999999999995E-2</v>
      </c>
      <c r="D6875" s="21">
        <v>-1.0886E-2</v>
      </c>
      <c r="E6875" s="21">
        <v>-7.0606000000000002E-2</v>
      </c>
      <c r="F6875" s="21">
        <v>-2.2988999999999999E-2</v>
      </c>
      <c r="G6875" s="21">
        <v>-1.9153E-2</v>
      </c>
      <c r="H6875" s="21">
        <v>-2.4607E-2</v>
      </c>
      <c r="I6875" s="21">
        <v>-3.2509000000000003E-2</v>
      </c>
      <c r="J6875" s="21">
        <v>-5.8713000000000001E-2</v>
      </c>
      <c r="K6875" s="21">
        <v>-4.3291999999999997E-2</v>
      </c>
      <c r="L6875" s="21" cm="1">
        <f t="array" ref="L6875">MMULT(B6875:K6875,$D$28:$D$37)</f>
        <v>-4.1445899593000005E-2</v>
      </c>
    </row>
    <row r="6876" spans="1:12" x14ac:dyDescent="0.35">
      <c r="A6876" s="22">
        <v>43886</v>
      </c>
      <c r="B6876" s="21">
        <v>-1.8190999999999999E-2</v>
      </c>
      <c r="C6876" s="21">
        <v>-4.0634000000000003E-2</v>
      </c>
      <c r="D6876" s="21">
        <v>-6.6499999999999997E-3</v>
      </c>
      <c r="E6876" s="21">
        <v>-3.6797000000000003E-2</v>
      </c>
      <c r="F6876" s="21">
        <v>-9.6790000000000001E-3</v>
      </c>
      <c r="G6876" s="21">
        <v>-3.5716999999999999E-2</v>
      </c>
      <c r="H6876" s="21">
        <v>-2.1471000000000001E-2</v>
      </c>
      <c r="I6876" s="21">
        <v>-2.7567000000000001E-2</v>
      </c>
      <c r="J6876" s="21">
        <v>-7.9729999999999995E-2</v>
      </c>
      <c r="K6876" s="21">
        <v>-3.1384000000000002E-2</v>
      </c>
      <c r="L6876" s="21" cm="1">
        <f t="array" ref="L6876">MMULT(B6876:K6876,$D$28:$D$37)</f>
        <v>-2.2209976348999998E-2</v>
      </c>
    </row>
    <row r="6877" spans="1:12" x14ac:dyDescent="0.35">
      <c r="A6877" s="22">
        <v>43887</v>
      </c>
      <c r="B6877" s="21">
        <v>3.4719999999999998E-3</v>
      </c>
      <c r="C6877" s="21">
        <v>-2.639E-2</v>
      </c>
      <c r="D6877" s="21">
        <v>-9.4299999999999991E-3</v>
      </c>
      <c r="E6877" s="21">
        <v>-2.8021000000000001E-2</v>
      </c>
      <c r="F6877" s="21">
        <v>-8.8470000000000007E-3</v>
      </c>
      <c r="G6877" s="21">
        <v>-4.4042999999999999E-2</v>
      </c>
      <c r="H6877" s="21">
        <v>6.3080000000000002E-3</v>
      </c>
      <c r="I6877" s="21">
        <v>-1.8494E-2</v>
      </c>
      <c r="J6877" s="21">
        <v>-3.1350999999999997E-2</v>
      </c>
      <c r="K6877" s="21">
        <v>-9.6880000000000004E-3</v>
      </c>
      <c r="L6877" s="21" cm="1">
        <f t="array" ref="L6877">MMULT(B6877:K6877,$D$28:$D$37)</f>
        <v>-4.8144309789999997E-3</v>
      </c>
    </row>
    <row r="6878" spans="1:12" x14ac:dyDescent="0.35">
      <c r="A6878" s="22">
        <v>43888</v>
      </c>
      <c r="B6878" s="21">
        <v>-4.8135999999999998E-2</v>
      </c>
      <c r="C6878" s="21">
        <v>-0.12814600000000001</v>
      </c>
      <c r="D6878" s="21">
        <v>-4.3312999999999997E-2</v>
      </c>
      <c r="E6878" s="21">
        <v>-1.0933999999999999E-2</v>
      </c>
      <c r="F6878" s="21">
        <v>-4.4839999999999998E-2</v>
      </c>
      <c r="G6878" s="21">
        <v>-5.0132000000000003E-2</v>
      </c>
      <c r="H6878" s="21">
        <v>-4.4970999999999997E-2</v>
      </c>
      <c r="I6878" s="21">
        <v>-2.9503000000000001E-2</v>
      </c>
      <c r="J6878" s="21">
        <v>-4.5760000000000002E-3</v>
      </c>
      <c r="K6878" s="21">
        <v>-3.7499999999999999E-2</v>
      </c>
      <c r="L6878" s="21" cm="1">
        <f t="array" ref="L6878">MMULT(B6878:K6878,$D$28:$D$37)</f>
        <v>-4.0798099715000008E-2</v>
      </c>
    </row>
    <row r="6879" spans="1:12" x14ac:dyDescent="0.35">
      <c r="A6879" s="22">
        <v>43889</v>
      </c>
      <c r="B6879" s="21">
        <v>-2.92E-4</v>
      </c>
      <c r="C6879" s="21">
        <v>-1.6215E-2</v>
      </c>
      <c r="D6879" s="21">
        <v>-3.3980000000000003E-2</v>
      </c>
      <c r="E6879" s="21">
        <v>2.1573999999999999E-2</v>
      </c>
      <c r="F6879" s="21">
        <v>-3.0658999999999999E-2</v>
      </c>
      <c r="G6879" s="21">
        <v>-9.757E-3</v>
      </c>
      <c r="H6879" s="21">
        <v>-1.1416000000000001E-2</v>
      </c>
      <c r="I6879" s="21">
        <v>1.7880000000000001E-3</v>
      </c>
      <c r="J6879" s="21">
        <v>3.6443000000000003E-2</v>
      </c>
      <c r="K6879" s="21">
        <v>9.3729999999999994E-3</v>
      </c>
      <c r="L6879" s="21" cm="1">
        <f t="array" ref="L6879">MMULT(B6879:K6879,$D$28:$D$37)</f>
        <v>-2.2230847400000017E-4</v>
      </c>
    </row>
    <row r="6880" spans="1:12" x14ac:dyDescent="0.35">
      <c r="A6880" s="22">
        <v>43892</v>
      </c>
      <c r="B6880" s="21">
        <v>3.7266000000000001E-2</v>
      </c>
      <c r="C6880" s="21">
        <v>0.11322</v>
      </c>
      <c r="D6880" s="21">
        <v>4.3158000000000002E-2</v>
      </c>
      <c r="E6880" s="21">
        <v>1.9650000000000001E-2</v>
      </c>
      <c r="F6880" s="21">
        <v>5.5544999999999997E-2</v>
      </c>
      <c r="G6880" s="21">
        <v>4.1944000000000002E-2</v>
      </c>
      <c r="H6880" s="21">
        <v>3.8106000000000001E-2</v>
      </c>
      <c r="I6880" s="21">
        <v>5.0362999999999998E-2</v>
      </c>
      <c r="J6880" s="21">
        <v>-8.3870000000000004E-3</v>
      </c>
      <c r="K6880" s="21">
        <v>3.6921000000000002E-2</v>
      </c>
      <c r="L6880" s="21" cm="1">
        <f t="array" ref="L6880">MMULT(B6880:K6880,$D$28:$D$37)</f>
        <v>3.6800419281999994E-2</v>
      </c>
    </row>
    <row r="6881" spans="1:12" x14ac:dyDescent="0.35">
      <c r="A6881" s="22">
        <v>43893</v>
      </c>
      <c r="B6881" s="21">
        <v>-2.3009999999999999E-2</v>
      </c>
      <c r="C6881" s="21">
        <v>2.542E-3</v>
      </c>
      <c r="D6881" s="21">
        <v>-1.5009E-2</v>
      </c>
      <c r="E6881" s="21">
        <v>-2.6582000000000001E-2</v>
      </c>
      <c r="F6881" s="21">
        <v>-8.6979999999999991E-3</v>
      </c>
      <c r="G6881" s="21">
        <v>-2.2334E-2</v>
      </c>
      <c r="H6881" s="21">
        <v>2.1135000000000001E-2</v>
      </c>
      <c r="I6881" s="21">
        <v>-4.5885000000000002E-2</v>
      </c>
      <c r="J6881" s="21">
        <v>-7.0592000000000002E-2</v>
      </c>
      <c r="K6881" s="21">
        <v>-1.8881999999999999E-2</v>
      </c>
      <c r="L6881" s="21" cm="1">
        <f t="array" ref="L6881">MMULT(B6881:K6881,$D$28:$D$37)</f>
        <v>-2.1716417153E-2</v>
      </c>
    </row>
    <row r="6882" spans="1:12" x14ac:dyDescent="0.35">
      <c r="A6882" s="22">
        <v>43894</v>
      </c>
      <c r="B6882" s="21">
        <v>3.5013000000000002E-2</v>
      </c>
      <c r="C6882" s="21">
        <v>5.352E-3</v>
      </c>
      <c r="D6882" s="21">
        <v>3.7642000000000002E-2</v>
      </c>
      <c r="E6882" s="21">
        <v>2.9180000000000001E-2</v>
      </c>
      <c r="F6882" s="21">
        <v>5.7646999999999997E-2</v>
      </c>
      <c r="G6882" s="21">
        <v>4.3569999999999998E-2</v>
      </c>
      <c r="H6882" s="21">
        <v>4.8203000000000003E-2</v>
      </c>
      <c r="I6882" s="21">
        <v>1.3613E-2</v>
      </c>
      <c r="J6882" s="21">
        <v>3.5438999999999998E-2</v>
      </c>
      <c r="K6882" s="21">
        <v>3.1453000000000002E-2</v>
      </c>
      <c r="L6882" s="21" cm="1">
        <f t="array" ref="L6882">MMULT(B6882:K6882,$D$28:$D$37)</f>
        <v>3.4135922963999997E-2</v>
      </c>
    </row>
    <row r="6883" spans="1:12" x14ac:dyDescent="0.35">
      <c r="A6883" s="22">
        <v>43895</v>
      </c>
      <c r="B6883" s="21">
        <v>-2.6217000000000001E-2</v>
      </c>
      <c r="C6883" s="21">
        <v>-3.3301999999999998E-2</v>
      </c>
      <c r="D6883" s="21">
        <v>-4.2025E-2</v>
      </c>
      <c r="E6883" s="21">
        <v>-4.8894E-2</v>
      </c>
      <c r="F6883" s="21">
        <v>-2.6008E-2</v>
      </c>
      <c r="G6883" s="21">
        <v>-5.0930999999999997E-2</v>
      </c>
      <c r="H6883" s="21">
        <v>-3.2995999999999998E-2</v>
      </c>
      <c r="I6883" s="21">
        <v>-4.3679999999999997E-2</v>
      </c>
      <c r="J6883" s="21">
        <v>-6.8537000000000001E-2</v>
      </c>
      <c r="K6883" s="21">
        <v>-3.4224999999999998E-2</v>
      </c>
      <c r="L6883" s="21" cm="1">
        <f t="array" ref="L6883">MMULT(B6883:K6883,$D$28:$D$37)</f>
        <v>-3.2931966625000003E-2</v>
      </c>
    </row>
    <row r="6884" spans="1:12" x14ac:dyDescent="0.35">
      <c r="A6884" s="22">
        <v>43896</v>
      </c>
      <c r="B6884" s="21">
        <v>-1.1923E-2</v>
      </c>
      <c r="C6884" s="21">
        <v>-2.9066999999999999E-2</v>
      </c>
      <c r="D6884" s="21">
        <v>2.7230000000000002E-3</v>
      </c>
      <c r="E6884" s="21">
        <v>-2.1458000000000001E-2</v>
      </c>
      <c r="F6884" s="21">
        <v>-2.683E-2</v>
      </c>
      <c r="G6884" s="21">
        <v>-2.0553999999999999E-2</v>
      </c>
      <c r="H6884" s="21">
        <v>-2.23E-2</v>
      </c>
      <c r="I6884" s="21">
        <v>-1.1155999999999999E-2</v>
      </c>
      <c r="J6884" s="21">
        <v>3.9919999999999999E-3</v>
      </c>
      <c r="K6884" s="21">
        <v>-2.4509E-2</v>
      </c>
      <c r="L6884" s="21" cm="1">
        <f t="array" ref="L6884">MMULT(B6884:K6884,$D$28:$D$37)</f>
        <v>-1.3917018973E-2</v>
      </c>
    </row>
    <row r="6885" spans="1:12" x14ac:dyDescent="0.35">
      <c r="A6885" s="22">
        <v>43899</v>
      </c>
      <c r="B6885" s="21">
        <v>-5.2853999999999998E-2</v>
      </c>
      <c r="C6885" s="21">
        <v>-0.13572500000000001</v>
      </c>
      <c r="D6885" s="21">
        <v>-6.0344000000000002E-2</v>
      </c>
      <c r="E6885" s="21">
        <v>-5.2285999999999999E-2</v>
      </c>
      <c r="F6885" s="21">
        <v>-7.8990000000000005E-2</v>
      </c>
      <c r="G6885" s="21">
        <v>-0.105308</v>
      </c>
      <c r="H6885" s="21">
        <v>-2.3907999999999999E-2</v>
      </c>
      <c r="I6885" s="21">
        <v>-5.9861999999999999E-2</v>
      </c>
      <c r="J6885" s="21">
        <v>-5.8466999999999998E-2</v>
      </c>
      <c r="K6885" s="21">
        <v>-4.8099000000000003E-2</v>
      </c>
      <c r="L6885" s="21" cm="1">
        <f t="array" ref="L6885">MMULT(B6885:K6885,$D$28:$D$37)</f>
        <v>-5.3538345792000008E-2</v>
      </c>
    </row>
    <row r="6886" spans="1:12" x14ac:dyDescent="0.35">
      <c r="A6886" s="22">
        <v>43900</v>
      </c>
      <c r="B6886" s="21">
        <v>5.0654999999999999E-2</v>
      </c>
      <c r="C6886" s="21">
        <v>6.1398000000000001E-2</v>
      </c>
      <c r="D6886" s="21">
        <v>6.9570999999999994E-2</v>
      </c>
      <c r="E6886" s="21">
        <v>2.0421999999999999E-2</v>
      </c>
      <c r="F6886" s="21">
        <v>7.2413000000000005E-2</v>
      </c>
      <c r="G6886" s="21">
        <v>0.10401199999999999</v>
      </c>
      <c r="H6886" s="21">
        <v>1.464E-2</v>
      </c>
      <c r="I6886" s="21">
        <v>5.7037999999999998E-2</v>
      </c>
      <c r="J6886" s="21">
        <v>5.5572000000000003E-2</v>
      </c>
      <c r="K6886" s="21">
        <v>4.9815999999999999E-2</v>
      </c>
      <c r="L6886" s="21" cm="1">
        <f t="array" ref="L6886">MMULT(B6886:K6886,$D$28:$D$37)</f>
        <v>4.7315306904000001E-2</v>
      </c>
    </row>
    <row r="6887" spans="1:12" x14ac:dyDescent="0.35">
      <c r="A6887" s="22">
        <v>43901</v>
      </c>
      <c r="B6887" s="21">
        <v>-3.7509000000000001E-2</v>
      </c>
      <c r="C6887" s="21">
        <v>-1.7201000000000001E-2</v>
      </c>
      <c r="D6887" s="21">
        <v>-5.8090999999999997E-2</v>
      </c>
      <c r="E6887" s="21">
        <v>-7.4727000000000002E-2</v>
      </c>
      <c r="F6887" s="21">
        <v>-5.6757000000000002E-2</v>
      </c>
      <c r="G6887" s="21">
        <v>-4.6817999999999999E-2</v>
      </c>
      <c r="H6887" s="21">
        <v>-3.3574E-2</v>
      </c>
      <c r="I6887" s="21">
        <v>-8.7751999999999997E-2</v>
      </c>
      <c r="J6887" s="21">
        <v>-8.9744000000000004E-2</v>
      </c>
      <c r="K6887" s="21">
        <v>-4.8697999999999998E-2</v>
      </c>
      <c r="L6887" s="21" cm="1">
        <f t="array" ref="L6887">MMULT(B6887:K6887,$D$28:$D$37)</f>
        <v>-4.8725036503000002E-2</v>
      </c>
    </row>
    <row r="6888" spans="1:12" x14ac:dyDescent="0.35">
      <c r="A6888" s="22">
        <v>43902</v>
      </c>
      <c r="B6888" s="21">
        <v>-7.9221E-2</v>
      </c>
      <c r="C6888" s="21">
        <v>-0.116172</v>
      </c>
      <c r="D6888" s="21">
        <v>-9.6254999999999993E-2</v>
      </c>
      <c r="E6888" s="21">
        <v>-0.112374</v>
      </c>
      <c r="F6888" s="21">
        <v>-0.10474899999999999</v>
      </c>
      <c r="G6888" s="21">
        <v>-9.3090999999999993E-2</v>
      </c>
      <c r="H6888" s="21">
        <v>-5.1679999999999997E-2</v>
      </c>
      <c r="I6888" s="21">
        <v>-9.0775999999999996E-2</v>
      </c>
      <c r="J6888" s="21">
        <v>-6.3930000000000001E-2</v>
      </c>
      <c r="K6888" s="21">
        <v>-0.11666700000000001</v>
      </c>
      <c r="L6888" s="21" cm="1">
        <f t="array" ref="L6888">MMULT(B6888:K6888,$D$28:$D$37)</f>
        <v>-8.6593680579999999E-2</v>
      </c>
    </row>
    <row r="6889" spans="1:12" x14ac:dyDescent="0.35">
      <c r="A6889" s="22">
        <v>43903</v>
      </c>
      <c r="B6889" s="21">
        <v>6.4647999999999997E-2</v>
      </c>
      <c r="C6889" s="21">
        <v>-2.4851000000000002E-2</v>
      </c>
      <c r="D6889" s="21">
        <v>4.1145000000000001E-2</v>
      </c>
      <c r="E6889" s="21">
        <v>0.110067</v>
      </c>
      <c r="F6889" s="21">
        <v>7.9122999999999999E-2</v>
      </c>
      <c r="G6889" s="21">
        <v>7.3065000000000005E-2</v>
      </c>
      <c r="H6889" s="21">
        <v>2.9064E-2</v>
      </c>
      <c r="I6889" s="21">
        <v>0.12592600000000001</v>
      </c>
      <c r="J6889" s="21">
        <v>2.0275000000000001E-2</v>
      </c>
      <c r="K6889" s="21">
        <v>1.8598E-2</v>
      </c>
      <c r="L6889" s="21" cm="1">
        <f t="array" ref="L6889">MMULT(B6889:K6889,$D$28:$D$37)</f>
        <v>6.8331960009999984E-2</v>
      </c>
    </row>
    <row r="6890" spans="1:12" x14ac:dyDescent="0.35">
      <c r="A6890" s="22">
        <v>43906</v>
      </c>
      <c r="B6890" s="21">
        <v>-5.3697000000000002E-2</v>
      </c>
      <c r="C6890" s="21">
        <v>-0.185778</v>
      </c>
      <c r="D6890" s="21">
        <v>-0.15875300000000001</v>
      </c>
      <c r="E6890" s="21">
        <v>-9.2632000000000006E-2</v>
      </c>
      <c r="F6890" s="21">
        <v>-0.197938</v>
      </c>
      <c r="G6890" s="21">
        <v>-0.247694</v>
      </c>
      <c r="H6890" s="21">
        <v>-5.1485999999999997E-2</v>
      </c>
      <c r="I6890" s="21">
        <v>-0.16204199999999999</v>
      </c>
      <c r="J6890" s="21">
        <v>-9.6119999999999997E-2</v>
      </c>
      <c r="K6890" s="21">
        <v>-0.116301</v>
      </c>
      <c r="L6890" s="21" cm="1">
        <f t="array" ref="L6890">MMULT(B6890:K6890,$D$28:$D$37)</f>
        <v>-8.3246615878000002E-2</v>
      </c>
    </row>
    <row r="6891" spans="1:12" x14ac:dyDescent="0.35">
      <c r="A6891" s="22">
        <v>43907</v>
      </c>
      <c r="B6891" s="21">
        <v>7.0265999999999995E-2</v>
      </c>
      <c r="C6891" s="21">
        <v>-3.3410000000000002E-2</v>
      </c>
      <c r="D6891" s="21">
        <v>-9.3279999999999995E-3</v>
      </c>
      <c r="E6891" s="21">
        <v>6.0937999999999999E-2</v>
      </c>
      <c r="F6891" s="21">
        <v>5.2618999999999999E-2</v>
      </c>
      <c r="G6891" s="21">
        <v>1.6531000000000001E-2</v>
      </c>
      <c r="H6891" s="21">
        <v>3.2258000000000002E-2</v>
      </c>
      <c r="I6891" s="21">
        <v>6.6559999999999996E-3</v>
      </c>
      <c r="J6891" s="21">
        <v>-0.12936800000000001</v>
      </c>
      <c r="K6891" s="21">
        <v>4.5665999999999998E-2</v>
      </c>
      <c r="L6891" s="21" cm="1">
        <f t="array" ref="L6891">MMULT(B6891:K6891,$D$28:$D$37)</f>
        <v>5.1969584585999998E-2</v>
      </c>
    </row>
    <row r="6892" spans="1:12" x14ac:dyDescent="0.35">
      <c r="A6892" s="22">
        <v>43908</v>
      </c>
      <c r="B6892" s="21">
        <v>1.2258E-2</v>
      </c>
      <c r="C6892" s="21">
        <v>-0.16034399999999999</v>
      </c>
      <c r="D6892" s="21">
        <v>-6.9908999999999999E-2</v>
      </c>
      <c r="E6892" s="21">
        <v>-9.8307000000000005E-2</v>
      </c>
      <c r="F6892" s="21">
        <v>-0.10372000000000001</v>
      </c>
      <c r="G6892" s="21">
        <v>-0.118851</v>
      </c>
      <c r="H6892" s="21">
        <v>-5.9494999999999999E-2</v>
      </c>
      <c r="I6892" s="21">
        <v>-4.4929999999999998E-2</v>
      </c>
      <c r="J6892" s="21">
        <v>-0.15191399999999999</v>
      </c>
      <c r="K6892" s="21">
        <v>-2.5773000000000001E-2</v>
      </c>
      <c r="L6892" s="21" cm="1">
        <f t="array" ref="L6892">MMULT(B6892:K6892,$D$28:$D$37)</f>
        <v>-2.5306126840000005E-2</v>
      </c>
    </row>
    <row r="6893" spans="1:12" x14ac:dyDescent="0.35">
      <c r="A6893" s="22">
        <v>43909</v>
      </c>
      <c r="B6893" s="21">
        <v>2.7831000000000002E-2</v>
      </c>
      <c r="C6893" s="21">
        <v>0.18387700000000001</v>
      </c>
      <c r="D6893" s="21">
        <v>8.8857000000000005E-2</v>
      </c>
      <c r="E6893" s="21">
        <v>-3.4261E-2</v>
      </c>
      <c r="F6893" s="21">
        <v>3.5340000000000003E-2</v>
      </c>
      <c r="G6893" s="21">
        <v>7.4592000000000006E-2</v>
      </c>
      <c r="H6893" s="21">
        <v>-5.4313E-2</v>
      </c>
      <c r="I6893" s="21">
        <v>9.0182999999999999E-2</v>
      </c>
      <c r="J6893" s="21">
        <v>4.6857999999999997E-2</v>
      </c>
      <c r="K6893" s="21">
        <v>3.3804000000000001E-2</v>
      </c>
      <c r="L6893" s="21" cm="1">
        <f t="array" ref="L6893">MMULT(B6893:K6893,$D$28:$D$37)</f>
        <v>2.5031982808000005E-2</v>
      </c>
    </row>
    <row r="6894" spans="1:12" x14ac:dyDescent="0.35">
      <c r="A6894" s="22">
        <v>43910</v>
      </c>
      <c r="B6894" s="21">
        <v>-1.8523000000000001E-2</v>
      </c>
      <c r="C6894" s="21">
        <v>-2.5700000000000001E-4</v>
      </c>
      <c r="D6894" s="21">
        <v>-6.7559999999999999E-3</v>
      </c>
      <c r="E6894" s="21">
        <v>-1.1792E-2</v>
      </c>
      <c r="F6894" s="21">
        <v>-5.5731000000000003E-2</v>
      </c>
      <c r="G6894" s="21">
        <v>-5.0236000000000003E-2</v>
      </c>
      <c r="H6894" s="21">
        <v>-6.8242999999999998E-2</v>
      </c>
      <c r="I6894" s="21">
        <v>-5.5039999999999999E-2</v>
      </c>
      <c r="J6894" s="21">
        <v>0.116467</v>
      </c>
      <c r="K6894" s="21">
        <v>-4.1085999999999998E-2</v>
      </c>
      <c r="L6894" s="21" cm="1">
        <f t="array" ref="L6894">MMULT(B6894:K6894,$D$28:$D$37)</f>
        <v>-2.3184357436000003E-2</v>
      </c>
    </row>
    <row r="6895" spans="1:12" x14ac:dyDescent="0.35">
      <c r="A6895" s="22">
        <v>43913</v>
      </c>
      <c r="B6895" s="21">
        <v>3.0734999999999998E-2</v>
      </c>
      <c r="C6895" s="21">
        <v>1.5812E-2</v>
      </c>
      <c r="D6895" s="21">
        <v>-7.6705999999999996E-2</v>
      </c>
      <c r="E6895" s="21">
        <v>-2.1394E-2</v>
      </c>
      <c r="F6895" s="21">
        <v>6.7302000000000001E-2</v>
      </c>
      <c r="G6895" s="21">
        <v>2.1700000000000001E-2</v>
      </c>
      <c r="H6895" s="21">
        <v>-4.496E-2</v>
      </c>
      <c r="I6895" s="21">
        <v>-2.5503999999999999E-2</v>
      </c>
      <c r="J6895" s="21">
        <v>-5.9666999999999998E-2</v>
      </c>
      <c r="K6895" s="21">
        <v>-6.8940000000000001E-2</v>
      </c>
      <c r="L6895" s="21" cm="1">
        <f t="array" ref="L6895">MMULT(B6895:K6895,$D$28:$D$37)</f>
        <v>3.6396126529999995E-3</v>
      </c>
    </row>
    <row r="6896" spans="1:12" x14ac:dyDescent="0.35">
      <c r="A6896" s="22">
        <v>43914</v>
      </c>
      <c r="B6896" s="21">
        <v>1.9587E-2</v>
      </c>
      <c r="C6896" s="21">
        <v>0.16281699999999999</v>
      </c>
      <c r="D6896" s="21">
        <v>0.181255</v>
      </c>
      <c r="E6896" s="21">
        <v>9.3062000000000006E-2</v>
      </c>
      <c r="F6896" s="21">
        <v>0.13750799999999999</v>
      </c>
      <c r="G6896" s="21">
        <v>0.14011799999999999</v>
      </c>
      <c r="H6896" s="21">
        <v>5.0493999999999997E-2</v>
      </c>
      <c r="I6896" s="21">
        <v>0.14730299999999999</v>
      </c>
      <c r="J6896" s="21">
        <v>0.12847600000000001</v>
      </c>
      <c r="K6896" s="21">
        <v>0.151752</v>
      </c>
      <c r="L6896" s="21" cm="1">
        <f t="array" ref="L6896">MMULT(B6896:K6896,$D$28:$D$37)</f>
        <v>6.3593485103999994E-2</v>
      </c>
    </row>
    <row r="6897" spans="1:12" x14ac:dyDescent="0.35">
      <c r="A6897" s="22">
        <v>43915</v>
      </c>
      <c r="B6897" s="21">
        <v>-2.7968E-2</v>
      </c>
      <c r="C6897" s="21">
        <v>6.7821999999999993E-2</v>
      </c>
      <c r="D6897" s="21">
        <v>6.3600000000000002E-3</v>
      </c>
      <c r="E6897" s="21">
        <v>8.4463999999999997E-2</v>
      </c>
      <c r="F6897" s="21">
        <v>-1.6024E-2</v>
      </c>
      <c r="G6897" s="21">
        <v>8.3053000000000002E-2</v>
      </c>
      <c r="H6897" s="21">
        <v>2.5298000000000001E-2</v>
      </c>
      <c r="I6897" s="21">
        <v>1.4334E-2</v>
      </c>
      <c r="J6897" s="21">
        <v>7.7204999999999996E-2</v>
      </c>
      <c r="K6897" s="21">
        <v>9.2354000000000006E-2</v>
      </c>
      <c r="L6897" s="21" cm="1">
        <f t="array" ref="L6897">MMULT(B6897:K6897,$D$28:$D$37)</f>
        <v>4.1484194329999991E-3</v>
      </c>
    </row>
    <row r="6898" spans="1:12" x14ac:dyDescent="0.35">
      <c r="A6898" s="22">
        <v>43916</v>
      </c>
      <c r="B6898" s="21">
        <v>3.6933000000000001E-2</v>
      </c>
      <c r="C6898" s="21">
        <v>-2.0566000000000001E-2</v>
      </c>
      <c r="D6898" s="21">
        <v>2.6813E-2</v>
      </c>
      <c r="E6898" s="21">
        <v>2.9395999999999999E-2</v>
      </c>
      <c r="F6898" s="21">
        <v>7.3998999999999995E-2</v>
      </c>
      <c r="G6898" s="21">
        <v>5.2436999999999998E-2</v>
      </c>
      <c r="H6898" s="21">
        <v>6.3094999999999998E-2</v>
      </c>
      <c r="I6898" s="21">
        <v>6.2149000000000003E-2</v>
      </c>
      <c r="J6898" s="21">
        <v>-2.8622000000000002E-2</v>
      </c>
      <c r="K6898" s="21">
        <v>6.6954E-2</v>
      </c>
      <c r="L6898" s="21" cm="1">
        <f t="array" ref="L6898">MMULT(B6898:K6898,$D$28:$D$37)</f>
        <v>4.0304775028999998E-2</v>
      </c>
    </row>
    <row r="6899" spans="1:12" x14ac:dyDescent="0.35">
      <c r="A6899" s="22">
        <v>43917</v>
      </c>
      <c r="B6899" s="21">
        <v>-2.8324999999999999E-2</v>
      </c>
      <c r="C6899" s="21">
        <v>-2.6127999999999998E-2</v>
      </c>
      <c r="D6899" s="21">
        <v>-1.9958E-2</v>
      </c>
      <c r="E6899" s="21">
        <v>-0.10729</v>
      </c>
      <c r="F6899" s="21">
        <v>-2.3872000000000001E-2</v>
      </c>
      <c r="G6899" s="21">
        <v>-1.2825E-2</v>
      </c>
      <c r="H6899" s="21">
        <v>6.6299999999999996E-4</v>
      </c>
      <c r="I6899" s="21">
        <v>-5.0930000000000003E-2</v>
      </c>
      <c r="J6899" s="21">
        <v>-4.7820000000000001E-2</v>
      </c>
      <c r="K6899" s="21">
        <v>-1.2692999999999999E-2</v>
      </c>
      <c r="L6899" s="21" cm="1">
        <f t="array" ref="L6899">MMULT(B6899:K6899,$D$28:$D$37)</f>
        <v>-3.7125123373999994E-2</v>
      </c>
    </row>
    <row r="6900" spans="1:12" x14ac:dyDescent="0.35">
      <c r="A6900" s="22">
        <v>43920</v>
      </c>
      <c r="B6900" s="21">
        <v>3.3603000000000001E-2</v>
      </c>
      <c r="C6900" s="21">
        <v>-2.3777E-2</v>
      </c>
      <c r="D6900" s="21">
        <v>2.512E-2</v>
      </c>
      <c r="E6900" s="21">
        <v>4.2290000000000001E-2</v>
      </c>
      <c r="F6900" s="21">
        <v>2.9125999999999999E-2</v>
      </c>
      <c r="G6900" s="21">
        <v>1.9890000000000001E-2</v>
      </c>
      <c r="H6900" s="21">
        <v>3.3466000000000003E-2</v>
      </c>
      <c r="I6900" s="21">
        <v>2.2911999999999998E-2</v>
      </c>
      <c r="J6900" s="21">
        <v>-3.4114999999999999E-2</v>
      </c>
      <c r="K6900" s="21">
        <v>2.5832000000000001E-2</v>
      </c>
      <c r="L6900" s="21" cm="1">
        <f t="array" ref="L6900">MMULT(B6900:K6900,$D$28:$D$37)</f>
        <v>3.1577401867999996E-2</v>
      </c>
    </row>
    <row r="6901" spans="1:12" x14ac:dyDescent="0.35">
      <c r="A6901" s="22">
        <v>43921</v>
      </c>
      <c r="B6901" s="21">
        <v>-7.2459999999999998E-3</v>
      </c>
      <c r="C6901" s="21">
        <v>4.3554000000000002E-2</v>
      </c>
      <c r="D6901" s="21">
        <v>-1.6535000000000001E-2</v>
      </c>
      <c r="E6901" s="21">
        <v>2.8351000000000001E-2</v>
      </c>
      <c r="F6901" s="21">
        <v>-4.7884000000000003E-2</v>
      </c>
      <c r="G6901" s="21">
        <v>-2.9985000000000001E-2</v>
      </c>
      <c r="H6901" s="21">
        <v>-3.6229999999999998E-2</v>
      </c>
      <c r="I6901" s="21">
        <v>-3.1241000000000001E-2</v>
      </c>
      <c r="J6901" s="21">
        <v>-1.7725999999999999E-2</v>
      </c>
      <c r="K6901" s="21">
        <v>-3.0921000000000001E-2</v>
      </c>
      <c r="L6901" s="21" cm="1">
        <f t="array" ref="L6901">MMULT(B6901:K6901,$D$28:$D$37)</f>
        <v>-9.1189498350000009E-3</v>
      </c>
    </row>
    <row r="6902" spans="1:12" x14ac:dyDescent="0.35">
      <c r="A6902" s="22">
        <v>43922</v>
      </c>
      <c r="B6902" s="21">
        <v>-2.1552000000000002E-2</v>
      </c>
      <c r="C6902" s="21">
        <v>-8.0991999999999995E-2</v>
      </c>
      <c r="D6902" s="21">
        <v>-4.3423000000000003E-2</v>
      </c>
      <c r="E6902" s="21">
        <v>-5.4774999999999997E-2</v>
      </c>
      <c r="F6902" s="21">
        <v>-4.3276000000000002E-2</v>
      </c>
      <c r="G6902" s="21">
        <v>-6.5426999999999999E-2</v>
      </c>
      <c r="H6902" s="21">
        <v>-4.2582000000000002E-2</v>
      </c>
      <c r="I6902" s="21">
        <v>-4.7460000000000002E-2</v>
      </c>
      <c r="J6902" s="21">
        <v>-7.5658000000000003E-2</v>
      </c>
      <c r="K6902" s="21">
        <v>-4.2422000000000001E-2</v>
      </c>
      <c r="L6902" s="21" cm="1">
        <f t="array" ref="L6902">MMULT(B6902:K6902,$D$28:$D$37)</f>
        <v>-3.3439581665999994E-2</v>
      </c>
    </row>
    <row r="6903" spans="1:12" x14ac:dyDescent="0.35">
      <c r="A6903" s="22">
        <v>43923</v>
      </c>
      <c r="B6903" s="21">
        <v>5.8339999999999998E-3</v>
      </c>
      <c r="C6903" s="21">
        <v>-5.6254999999999999E-2</v>
      </c>
      <c r="D6903" s="21">
        <v>2.1052999999999999E-2</v>
      </c>
      <c r="E6903" s="21">
        <v>-9.1459999999999996E-3</v>
      </c>
      <c r="F6903" s="21">
        <v>1.5003000000000001E-2</v>
      </c>
      <c r="G6903" s="21">
        <v>3.0341E-2</v>
      </c>
      <c r="H6903" s="21">
        <v>1.4246E-2</v>
      </c>
      <c r="I6903" s="21">
        <v>3.8006999999999999E-2</v>
      </c>
      <c r="J6903" s="21">
        <v>-8.8937000000000002E-2</v>
      </c>
      <c r="K6903" s="21">
        <v>1.1486E-2</v>
      </c>
      <c r="L6903" s="21" cm="1">
        <f t="array" ref="L6903">MMULT(B6903:K6903,$D$28:$D$37)</f>
        <v>6.7152373749999987E-3</v>
      </c>
    </row>
    <row r="6904" spans="1:12" x14ac:dyDescent="0.35">
      <c r="A6904" s="22">
        <v>43924</v>
      </c>
      <c r="B6904" s="21">
        <v>-6.3790000000000001E-3</v>
      </c>
      <c r="C6904" s="21">
        <v>5.6196999999999997E-2</v>
      </c>
      <c r="D6904" s="21">
        <v>-7.2449999999999997E-3</v>
      </c>
      <c r="E6904" s="21">
        <v>-2.3269999999999999E-2</v>
      </c>
      <c r="F6904" s="21">
        <v>-1.4395E-2</v>
      </c>
      <c r="G6904" s="21">
        <v>-7.9649999999999999E-3</v>
      </c>
      <c r="H6904" s="21">
        <v>7.5370000000000003E-3</v>
      </c>
      <c r="I6904" s="21">
        <v>-0.03</v>
      </c>
      <c r="J6904" s="21">
        <v>-6.2222E-2</v>
      </c>
      <c r="K6904" s="21">
        <v>-1.5972E-2</v>
      </c>
      <c r="L6904" s="21" cm="1">
        <f t="array" ref="L6904">MMULT(B6904:K6904,$D$28:$D$37)</f>
        <v>-1.0550113539000001E-2</v>
      </c>
    </row>
    <row r="6905" spans="1:12" x14ac:dyDescent="0.35">
      <c r="A6905" s="22">
        <v>43927</v>
      </c>
      <c r="B6905" s="21">
        <v>4.7729000000000001E-2</v>
      </c>
      <c r="C6905" s="21">
        <v>7.5478000000000003E-2</v>
      </c>
      <c r="D6905" s="21">
        <v>0.104223</v>
      </c>
      <c r="E6905" s="21">
        <v>0.102382</v>
      </c>
      <c r="F6905" s="21">
        <v>7.0677000000000004E-2</v>
      </c>
      <c r="G6905" s="21">
        <v>7.9926999999999998E-2</v>
      </c>
      <c r="H6905" s="21">
        <v>6.0184000000000001E-2</v>
      </c>
      <c r="I6905" s="21">
        <v>7.5177999999999995E-2</v>
      </c>
      <c r="J6905" s="21">
        <v>0.19482099999999999</v>
      </c>
      <c r="K6905" s="21">
        <v>7.3167999999999997E-2</v>
      </c>
      <c r="L6905" s="21" cm="1">
        <f t="array" ref="L6905">MMULT(B6905:K6905,$D$28:$D$37)</f>
        <v>6.5330274905000013E-2</v>
      </c>
    </row>
    <row r="6906" spans="1:12" x14ac:dyDescent="0.35">
      <c r="A6906" s="22">
        <v>43928</v>
      </c>
      <c r="B6906" s="21">
        <v>7.0130000000000001E-3</v>
      </c>
      <c r="C6906" s="21">
        <v>5.6582E-2</v>
      </c>
      <c r="D6906" s="21">
        <v>-8.1899999999999994E-3</v>
      </c>
      <c r="E6906" s="21">
        <v>1.4513E-2</v>
      </c>
      <c r="F6906" s="21">
        <v>5.0179999999999999E-3</v>
      </c>
      <c r="G6906" s="21">
        <v>2.4670000000000001E-2</v>
      </c>
      <c r="H6906" s="21">
        <v>1.4112E-2</v>
      </c>
      <c r="I6906" s="21">
        <v>1.3571E-2</v>
      </c>
      <c r="J6906" s="21">
        <v>4.5756999999999999E-2</v>
      </c>
      <c r="K6906" s="21">
        <v>-5.5539999999999999E-3</v>
      </c>
      <c r="L6906" s="21" cm="1">
        <f t="array" ref="L6906">MMULT(B6906:K6906,$D$28:$D$37)</f>
        <v>8.1710834780000016E-3</v>
      </c>
    </row>
    <row r="6907" spans="1:12" x14ac:dyDescent="0.35">
      <c r="A6907" s="22">
        <v>43929</v>
      </c>
      <c r="B6907" s="21">
        <v>1.5609E-2</v>
      </c>
      <c r="C6907" s="21">
        <v>6.215E-3</v>
      </c>
      <c r="D6907" s="21">
        <v>1.0821000000000001E-2</v>
      </c>
      <c r="E6907" s="21">
        <v>-3.1310000000000001E-3</v>
      </c>
      <c r="F6907" s="21">
        <v>1.3157E-2</v>
      </c>
      <c r="G6907" s="21">
        <v>3.7268999999999997E-2</v>
      </c>
      <c r="H6907" s="21">
        <v>4.3959999999999999E-2</v>
      </c>
      <c r="I6907" s="21">
        <v>4.1624000000000001E-2</v>
      </c>
      <c r="J6907" s="21">
        <v>0.11799</v>
      </c>
      <c r="K6907" s="21">
        <v>1.3546000000000001E-2</v>
      </c>
      <c r="L6907" s="21" cm="1">
        <f t="array" ref="L6907">MMULT(B6907:K6907,$D$28:$D$37)</f>
        <v>1.7649252537000001E-2</v>
      </c>
    </row>
    <row r="6908" spans="1:12" x14ac:dyDescent="0.35">
      <c r="A6908" s="22">
        <v>43930</v>
      </c>
      <c r="B6908" s="21">
        <v>-1.17E-4</v>
      </c>
      <c r="C6908" s="21">
        <v>4.4019999999999997E-2</v>
      </c>
      <c r="D6908" s="21">
        <v>3.4987999999999998E-2</v>
      </c>
      <c r="E6908" s="21">
        <v>3.5407000000000001E-2</v>
      </c>
      <c r="F6908" s="21">
        <v>3.4442E-2</v>
      </c>
      <c r="G6908" s="21">
        <v>1.0175E-2</v>
      </c>
      <c r="H6908" s="21">
        <v>2.4840999999999998E-2</v>
      </c>
      <c r="I6908" s="21">
        <v>3.2275999999999999E-2</v>
      </c>
      <c r="J6908" s="21">
        <v>-1.4782999999999999E-2</v>
      </c>
      <c r="K6908" s="21">
        <v>1.7468000000000001E-2</v>
      </c>
      <c r="L6908" s="21" cm="1">
        <f t="array" ref="L6908">MMULT(B6908:K6908,$D$28:$D$37)</f>
        <v>1.2614992304999998E-2</v>
      </c>
    </row>
    <row r="6909" spans="1:12" x14ac:dyDescent="0.35">
      <c r="A6909" s="22">
        <v>43934</v>
      </c>
      <c r="B6909" s="21">
        <v>6.1734999999999998E-2</v>
      </c>
      <c r="C6909" s="21">
        <v>0.13603799999999999</v>
      </c>
      <c r="D6909" s="21">
        <v>-1.9487999999999998E-2</v>
      </c>
      <c r="E6909" s="21">
        <v>2.5999999999999998E-4</v>
      </c>
      <c r="F6909" s="21">
        <v>-1.3596E-2</v>
      </c>
      <c r="G6909" s="21">
        <v>-1.1540000000000001E-3</v>
      </c>
      <c r="H6909" s="21">
        <v>2.7490000000000001E-2</v>
      </c>
      <c r="I6909" s="21">
        <v>-2.8694999999999998E-2</v>
      </c>
      <c r="J6909" s="21">
        <v>-3.9601999999999998E-2</v>
      </c>
      <c r="K6909" s="21">
        <v>-2.6845999999999998E-2</v>
      </c>
      <c r="L6909" s="21" cm="1">
        <f t="array" ref="L6909">MMULT(B6909:K6909,$D$28:$D$37)</f>
        <v>3.2096639568999996E-2</v>
      </c>
    </row>
    <row r="6910" spans="1:12" x14ac:dyDescent="0.35">
      <c r="A6910" s="22">
        <v>43935</v>
      </c>
      <c r="B6910" s="21">
        <v>5.2769000000000003E-2</v>
      </c>
      <c r="C6910" s="21">
        <v>9.0545E-2</v>
      </c>
      <c r="D6910" s="21">
        <v>2.1486000000000002E-2</v>
      </c>
      <c r="E6910" s="21">
        <v>1.9993E-2</v>
      </c>
      <c r="F6910" s="21">
        <v>4.2154999999999998E-2</v>
      </c>
      <c r="G6910" s="21">
        <v>4.0651E-2</v>
      </c>
      <c r="H6910" s="21">
        <v>2.8192999999999999E-2</v>
      </c>
      <c r="I6910" s="21">
        <v>2.6616000000000001E-2</v>
      </c>
      <c r="J6910" s="21">
        <v>5.8777999999999997E-2</v>
      </c>
      <c r="K6910" s="21">
        <v>3.5638000000000003E-2</v>
      </c>
      <c r="L6910" s="21" cm="1">
        <f t="array" ref="L6910">MMULT(B6910:K6910,$D$28:$D$37)</f>
        <v>4.2284236927E-2</v>
      </c>
    </row>
    <row r="6911" spans="1:12" x14ac:dyDescent="0.35">
      <c r="A6911" s="22">
        <v>43936</v>
      </c>
      <c r="B6911" s="21">
        <v>1.0669E-2</v>
      </c>
      <c r="C6911" s="21">
        <v>2.8088999999999999E-2</v>
      </c>
      <c r="D6911" s="21">
        <v>-3.3425999999999997E-2</v>
      </c>
      <c r="E6911" s="21">
        <v>-1.7117E-2</v>
      </c>
      <c r="F6911" s="21">
        <v>-4.1945999999999997E-2</v>
      </c>
      <c r="G6911" s="21">
        <v>-4.7744000000000002E-2</v>
      </c>
      <c r="H6911" s="21">
        <v>1.2591E-2</v>
      </c>
      <c r="I6911" s="21">
        <v>-1.5203E-2</v>
      </c>
      <c r="J6911" s="21">
        <v>-2.3584999999999998E-2</v>
      </c>
      <c r="K6911" s="21">
        <v>-2.7781E-2</v>
      </c>
      <c r="L6911" s="21" cm="1">
        <f t="array" ref="L6911">MMULT(B6911:K6911,$D$28:$D$37)</f>
        <v>-1.7489641470000007E-3</v>
      </c>
    </row>
    <row r="6912" spans="1:12" x14ac:dyDescent="0.35">
      <c r="A6912" s="22">
        <v>43937</v>
      </c>
      <c r="B6912" s="21">
        <v>4.3555000000000003E-2</v>
      </c>
      <c r="C6912" s="21">
        <v>2.1073000000000001E-2</v>
      </c>
      <c r="D6912" s="21">
        <v>9.3340000000000003E-3</v>
      </c>
      <c r="E6912" s="21">
        <v>-1.208E-2</v>
      </c>
      <c r="F6912" s="21">
        <v>6.9020000000000001E-3</v>
      </c>
      <c r="G6912" s="21">
        <v>-2.0140000000000002E-2</v>
      </c>
      <c r="H6912" s="21">
        <v>2.8461E-2</v>
      </c>
      <c r="I6912" s="21">
        <v>1.3232000000000001E-2</v>
      </c>
      <c r="J6912" s="21">
        <v>-4.2119999999999996E-3</v>
      </c>
      <c r="K6912" s="21">
        <v>1.4817E-2</v>
      </c>
      <c r="L6912" s="21" cm="1">
        <f t="array" ref="L6912">MMULT(B6912:K6912,$D$28:$D$37)</f>
        <v>2.7338557427000004E-2</v>
      </c>
    </row>
    <row r="6913" spans="1:12" x14ac:dyDescent="0.35">
      <c r="A6913" s="22">
        <v>43938</v>
      </c>
      <c r="B6913" s="21">
        <v>-1.3782000000000001E-2</v>
      </c>
      <c r="C6913" s="21">
        <v>1.1648E-2</v>
      </c>
      <c r="D6913" s="21">
        <v>3.6769000000000003E-2</v>
      </c>
      <c r="E6913" s="21">
        <v>4.5096999999999998E-2</v>
      </c>
      <c r="F6913" s="21">
        <v>4.7885999999999998E-2</v>
      </c>
      <c r="G6913" s="21">
        <v>5.0410999999999997E-2</v>
      </c>
      <c r="H6913" s="21">
        <v>6.4479999999999997E-3</v>
      </c>
      <c r="I6913" s="21">
        <v>4.8836999999999998E-2</v>
      </c>
      <c r="J6913" s="21">
        <v>4.8140000000000002E-2</v>
      </c>
      <c r="K6913" s="21">
        <v>4.1831E-2</v>
      </c>
      <c r="L6913" s="21" cm="1">
        <f t="array" ref="L6913">MMULT(B6913:K6913,$D$28:$D$37)</f>
        <v>8.8312896189999997E-3</v>
      </c>
    </row>
    <row r="6914" spans="1:12" x14ac:dyDescent="0.35">
      <c r="A6914" s="22">
        <v>43941</v>
      </c>
      <c r="B6914" s="21">
        <v>7.8359999999999992E-3</v>
      </c>
      <c r="C6914" s="21">
        <v>-9.9880000000000004E-3</v>
      </c>
      <c r="D6914" s="21">
        <v>-2.3911999999999999E-2</v>
      </c>
      <c r="E6914" s="21">
        <v>-4.0274999999999998E-2</v>
      </c>
      <c r="F6914" s="21">
        <v>-1.6091999999999999E-2</v>
      </c>
      <c r="G6914" s="21">
        <v>-2.0288E-2</v>
      </c>
      <c r="H6914" s="21">
        <v>4.8050000000000002E-3</v>
      </c>
      <c r="I6914" s="21">
        <v>-2.3087E-2</v>
      </c>
      <c r="J6914" s="21">
        <v>-5.3287000000000001E-2</v>
      </c>
      <c r="K6914" s="21">
        <v>-2.2356000000000001E-2</v>
      </c>
      <c r="L6914" s="21" cm="1">
        <f t="array" ref="L6914">MMULT(B6914:K6914,$D$28:$D$37)</f>
        <v>-6.1373084160000011E-3</v>
      </c>
    </row>
    <row r="6915" spans="1:12" x14ac:dyDescent="0.35">
      <c r="A6915" s="22">
        <v>43942</v>
      </c>
      <c r="B6915" s="21">
        <v>-2.7359999999999999E-2</v>
      </c>
      <c r="C6915" s="21">
        <v>-7.9908000000000007E-2</v>
      </c>
      <c r="D6915" s="21">
        <v>-2.2405999999999999E-2</v>
      </c>
      <c r="E6915" s="21">
        <v>-4.9169999999999998E-2</v>
      </c>
      <c r="F6915" s="21">
        <v>-2.6401000000000001E-2</v>
      </c>
      <c r="G6915" s="21">
        <v>-2.6384999999999999E-2</v>
      </c>
      <c r="H6915" s="21">
        <v>-7.9699999999999997E-4</v>
      </c>
      <c r="I6915" s="21">
        <v>-3.4519000000000001E-2</v>
      </c>
      <c r="J6915" s="21">
        <v>1.6299999999999999E-3</v>
      </c>
      <c r="K6915" s="21">
        <v>-3.0717000000000001E-2</v>
      </c>
      <c r="L6915" s="21" cm="1">
        <f t="array" ref="L6915">MMULT(B6915:K6915,$D$28:$D$37)</f>
        <v>-2.8881682623000001E-2</v>
      </c>
    </row>
    <row r="6916" spans="1:12" x14ac:dyDescent="0.35">
      <c r="A6916" s="22">
        <v>43943</v>
      </c>
      <c r="B6916" s="21">
        <v>1.5193E-2</v>
      </c>
      <c r="C6916" s="21">
        <v>6.6097000000000003E-2</v>
      </c>
      <c r="D6916" s="21">
        <v>5.0118000000000003E-2</v>
      </c>
      <c r="E6916" s="21">
        <v>9.5219999999999992E-3</v>
      </c>
      <c r="F6916" s="21">
        <v>1.7746000000000001E-2</v>
      </c>
      <c r="G6916" s="21">
        <v>2.5156999999999999E-2</v>
      </c>
      <c r="H6916" s="21">
        <v>1.7017000000000001E-2</v>
      </c>
      <c r="I6916" s="21">
        <v>6.5044000000000005E-2</v>
      </c>
      <c r="J6916" s="21">
        <v>1.5020000000000001E-3</v>
      </c>
      <c r="K6916" s="21">
        <v>4.1901000000000001E-2</v>
      </c>
      <c r="L6916" s="21" cm="1">
        <f t="array" ref="L6916">MMULT(B6916:K6916,$D$28:$D$37)</f>
        <v>2.1867139831000002E-2</v>
      </c>
    </row>
    <row r="6917" spans="1:12" x14ac:dyDescent="0.35">
      <c r="A6917" s="22">
        <v>43944</v>
      </c>
      <c r="B6917" s="21">
        <v>1.5214999999999999E-2</v>
      </c>
      <c r="C6917" s="21">
        <v>-3.6169E-2</v>
      </c>
      <c r="D6917" s="21">
        <v>-2.3810000000000001E-2</v>
      </c>
      <c r="E6917" s="21">
        <v>3.6900000000000001E-3</v>
      </c>
      <c r="F6917" s="21">
        <v>-9.0609999999999996E-3</v>
      </c>
      <c r="G6917" s="21">
        <v>-5.2700000000000002E-4</v>
      </c>
      <c r="H6917" s="21">
        <v>-8.8889999999999993E-3</v>
      </c>
      <c r="I6917" s="21">
        <v>-2.9697000000000001E-2</v>
      </c>
      <c r="J6917" s="21">
        <v>1.3497E-2</v>
      </c>
      <c r="K6917" s="21">
        <v>-1.5996E-2</v>
      </c>
      <c r="L6917" s="21" cm="1">
        <f t="array" ref="L6917">MMULT(B6917:K6917,$D$28:$D$37)</f>
        <v>3.8806952009999992E-3</v>
      </c>
    </row>
    <row r="6918" spans="1:12" x14ac:dyDescent="0.35">
      <c r="A6918" s="22">
        <v>43945</v>
      </c>
      <c r="B6918" s="21">
        <v>4.4889999999999999E-3</v>
      </c>
      <c r="C6918" s="21">
        <v>2.7663E-2</v>
      </c>
      <c r="D6918" s="21">
        <v>1.0877E-2</v>
      </c>
      <c r="E6918" s="21">
        <v>2.0370000000000002E-3</v>
      </c>
      <c r="F6918" s="21">
        <v>4.8735000000000001E-2</v>
      </c>
      <c r="G6918" s="21">
        <v>4.0569000000000001E-2</v>
      </c>
      <c r="H6918" s="21">
        <v>3.7984999999999998E-2</v>
      </c>
      <c r="I6918" s="21">
        <v>5.7219999999999997E-3</v>
      </c>
      <c r="J6918" s="21">
        <v>-4.8089999999999999E-3</v>
      </c>
      <c r="K6918" s="21">
        <v>1.1677E-2</v>
      </c>
      <c r="L6918" s="21" cm="1">
        <f t="array" ref="L6918">MMULT(B6918:K6918,$D$28:$D$37)</f>
        <v>8.7345000699999998E-3</v>
      </c>
    </row>
    <row r="6919" spans="1:12" x14ac:dyDescent="0.35">
      <c r="A6919" s="22">
        <v>43948</v>
      </c>
      <c r="B6919" s="21">
        <v>-1.4198000000000001E-2</v>
      </c>
      <c r="C6919" s="21">
        <v>0.101496</v>
      </c>
      <c r="D6919" s="21">
        <v>1.0161999999999999E-2</v>
      </c>
      <c r="E6919" s="21">
        <v>2.9513000000000001E-2</v>
      </c>
      <c r="F6919" s="21">
        <v>2.6297999999999998E-2</v>
      </c>
      <c r="G6919" s="21">
        <v>3.2607999999999998E-2</v>
      </c>
      <c r="H6919" s="21">
        <v>7.1159999999999999E-3</v>
      </c>
      <c r="I6919" s="21">
        <v>2.8579E-2</v>
      </c>
      <c r="J6919" s="21">
        <v>5.6499000000000001E-2</v>
      </c>
      <c r="K6919" s="21">
        <v>1.1316E-2</v>
      </c>
      <c r="L6919" s="21" cm="1">
        <f t="array" ref="L6919">MMULT(B6919:K6919,$D$28:$D$37)</f>
        <v>1.8478553240000007E-3</v>
      </c>
    </row>
    <row r="6920" spans="1:12" x14ac:dyDescent="0.35">
      <c r="A6920" s="22">
        <v>43949</v>
      </c>
      <c r="B6920" s="21">
        <v>-2.6061000000000001E-2</v>
      </c>
      <c r="C6920" s="21">
        <v>-3.7095000000000003E-2</v>
      </c>
      <c r="D6920" s="21">
        <v>2.1499999999999999E-4</v>
      </c>
      <c r="E6920" s="21">
        <v>2.5895000000000001E-2</v>
      </c>
      <c r="F6920" s="21">
        <v>-5.9699999999999998E-4</v>
      </c>
      <c r="G6920" s="21">
        <v>1.5200999999999999E-2</v>
      </c>
      <c r="H6920" s="21">
        <v>-1.3878E-2</v>
      </c>
      <c r="I6920" s="21">
        <v>1.222E-2</v>
      </c>
      <c r="J6920" s="21">
        <v>2.5214E-2</v>
      </c>
      <c r="K6920" s="21">
        <v>-6.378E-3</v>
      </c>
      <c r="L6920" s="21" cm="1">
        <f t="array" ref="L6920">MMULT(B6920:K6920,$D$28:$D$37)</f>
        <v>-1.1562025772999999E-2</v>
      </c>
    </row>
    <row r="6921" spans="1:12" x14ac:dyDescent="0.35">
      <c r="A6921" s="22">
        <v>43950</v>
      </c>
      <c r="B6921" s="21">
        <v>2.5336000000000001E-2</v>
      </c>
      <c r="C6921" s="21">
        <v>4.0813000000000002E-2</v>
      </c>
      <c r="D6921" s="21">
        <v>1.0165E-2</v>
      </c>
      <c r="E6921" s="21">
        <v>5.6422E-2</v>
      </c>
      <c r="F6921" s="21">
        <v>1.9206999999999998E-2</v>
      </c>
      <c r="G6921" s="21">
        <v>2.5502E-2</v>
      </c>
      <c r="H6921" s="21">
        <v>-1.279E-3</v>
      </c>
      <c r="I6921" s="21">
        <v>-2.3255999999999999E-2</v>
      </c>
      <c r="J6921" s="21">
        <v>9.8031999999999994E-2</v>
      </c>
      <c r="K6921" s="21">
        <v>-8.2209999999999991E-3</v>
      </c>
      <c r="L6921" s="21" cm="1">
        <f t="array" ref="L6921">MMULT(B6921:K6921,$D$28:$D$37)</f>
        <v>2.2562222575000002E-2</v>
      </c>
    </row>
    <row r="6922" spans="1:12" x14ac:dyDescent="0.35">
      <c r="A6922" s="22">
        <v>43951</v>
      </c>
      <c r="B6922" s="21">
        <v>4.2689999999999999E-2</v>
      </c>
      <c r="C6922" s="21">
        <v>-2.3272999999999999E-2</v>
      </c>
      <c r="D6922" s="21">
        <v>-1.384E-3</v>
      </c>
      <c r="E6922" s="21">
        <v>-2.6280000000000001E-2</v>
      </c>
      <c r="F6922" s="21">
        <v>-8.9269999999999992E-3</v>
      </c>
      <c r="G6922" s="21">
        <v>-1.3282E-2</v>
      </c>
      <c r="H6922" s="21">
        <v>2.0497000000000001E-2</v>
      </c>
      <c r="I6922" s="21">
        <v>-1.691E-3</v>
      </c>
      <c r="J6922" s="21">
        <v>-5.2609999999999997E-2</v>
      </c>
      <c r="K6922" s="21">
        <v>-1.0106E-2</v>
      </c>
      <c r="L6922" s="21" cm="1">
        <f t="array" ref="L6922">MMULT(B6922:K6922,$D$28:$D$37)</f>
        <v>2.0164538542E-2</v>
      </c>
    </row>
    <row r="6923" spans="1:12" x14ac:dyDescent="0.35">
      <c r="A6923" s="22">
        <v>43952</v>
      </c>
      <c r="B6923" s="21">
        <v>-7.5974E-2</v>
      </c>
      <c r="C6923" s="21">
        <v>-0.103034</v>
      </c>
      <c r="D6923" s="21">
        <v>-2.6124999999999999E-2</v>
      </c>
      <c r="E6923" s="21">
        <v>-2.1465000000000001E-2</v>
      </c>
      <c r="F6923" s="21">
        <v>-5.7320000000000001E-3</v>
      </c>
      <c r="G6923" s="21">
        <v>-2.7680000000000001E-3</v>
      </c>
      <c r="H6923" s="21">
        <v>-1.4562E-2</v>
      </c>
      <c r="I6923" s="21">
        <v>-3.8316000000000003E-2</v>
      </c>
      <c r="J6923" s="21">
        <v>-6.8067000000000003E-2</v>
      </c>
      <c r="K6923" s="21">
        <v>-1.8811999999999999E-2</v>
      </c>
      <c r="L6923" s="21" cm="1">
        <f t="array" ref="L6923">MMULT(B6923:K6923,$D$28:$D$37)</f>
        <v>-5.3866926776999995E-2</v>
      </c>
    </row>
    <row r="6924" spans="1:12" x14ac:dyDescent="0.35">
      <c r="A6924" s="22">
        <v>43955</v>
      </c>
      <c r="B6924" s="21">
        <v>1.3101E-2</v>
      </c>
      <c r="C6924" s="21">
        <v>8.5367999999999999E-2</v>
      </c>
      <c r="D6924" s="21">
        <v>-4.3249999999999999E-3</v>
      </c>
      <c r="E6924" s="21">
        <v>-2.4496E-2</v>
      </c>
      <c r="F6924" s="21">
        <v>1.4961E-2</v>
      </c>
      <c r="G6924" s="21">
        <v>2.7666E-2</v>
      </c>
      <c r="H6924" s="21">
        <v>1.4777E-2</v>
      </c>
      <c r="I6924" s="21">
        <v>-2.5749000000000001E-2</v>
      </c>
      <c r="J6924" s="21">
        <v>-2.5604999999999999E-2</v>
      </c>
      <c r="K6924" s="21">
        <v>2.4550000000000002E-3</v>
      </c>
      <c r="L6924" s="21" cm="1">
        <f t="array" ref="L6924">MMULT(B6924:K6924,$D$28:$D$37)</f>
        <v>4.0704013700000007E-3</v>
      </c>
    </row>
    <row r="6925" spans="1:12" x14ac:dyDescent="0.35">
      <c r="A6925" s="22">
        <v>43956</v>
      </c>
      <c r="B6925" s="21">
        <v>7.8200000000000003E-4</v>
      </c>
      <c r="C6925" s="21">
        <v>9.2219999999999993E-3</v>
      </c>
      <c r="D6925" s="21">
        <v>-1.4461E-2</v>
      </c>
      <c r="E6925" s="21">
        <v>-1.4222E-2</v>
      </c>
      <c r="F6925" s="21">
        <v>1.6993999999999999E-2</v>
      </c>
      <c r="G6925" s="21">
        <v>2.6082999999999999E-2</v>
      </c>
      <c r="H6925" s="21">
        <v>1.2302E-2</v>
      </c>
      <c r="I6925" s="21">
        <v>1.4049000000000001E-2</v>
      </c>
      <c r="J6925" s="21">
        <v>1.3077999999999999E-2</v>
      </c>
      <c r="K6925" s="21">
        <v>1.6910000000000001E-2</v>
      </c>
      <c r="L6925" s="21" cm="1">
        <f t="array" ref="L6925">MMULT(B6925:K6925,$D$28:$D$37)</f>
        <v>1.2508301850000004E-3</v>
      </c>
    </row>
    <row r="6926" spans="1:12" x14ac:dyDescent="0.35">
      <c r="A6926" s="22">
        <v>43957</v>
      </c>
      <c r="B6926" s="21">
        <v>1.4435999999999999E-2</v>
      </c>
      <c r="C6926" s="21">
        <v>1.8706E-2</v>
      </c>
      <c r="D6926" s="21">
        <v>-1.2664999999999999E-2</v>
      </c>
      <c r="E6926" s="21">
        <v>-1.0257E-2</v>
      </c>
      <c r="F6926" s="21">
        <v>-7.4910000000000003E-3</v>
      </c>
      <c r="G6926" s="21">
        <v>-4.8120000000000003E-3</v>
      </c>
      <c r="H6926" s="21">
        <v>1.5625E-2</v>
      </c>
      <c r="I6926" s="21">
        <v>8.2299999999999995E-4</v>
      </c>
      <c r="J6926" s="21">
        <v>-3.0481000000000001E-2</v>
      </c>
      <c r="K6926" s="21">
        <v>1.422E-2</v>
      </c>
      <c r="L6926" s="21" cm="1">
        <f t="array" ref="L6926">MMULT(B6926:K6926,$D$28:$D$37)</f>
        <v>7.2631216519999991E-3</v>
      </c>
    </row>
    <row r="6927" spans="1:12" x14ac:dyDescent="0.35">
      <c r="A6927" s="22">
        <v>43958</v>
      </c>
      <c r="B6927" s="21">
        <v>6.9540000000000001E-3</v>
      </c>
      <c r="C6927" s="21">
        <v>-3.2460000000000002E-3</v>
      </c>
      <c r="D6927" s="21">
        <v>2.3449999999999999E-2</v>
      </c>
      <c r="E6927" s="21">
        <v>4.7139E-2</v>
      </c>
      <c r="F6927" s="21">
        <v>2.4695999999999999E-2</v>
      </c>
      <c r="G6927" s="21">
        <v>2.0982000000000001E-2</v>
      </c>
      <c r="H6927" s="21">
        <v>1.0255999999999999E-2</v>
      </c>
      <c r="I6927" s="21">
        <v>4.1667000000000003E-2</v>
      </c>
      <c r="J6927" s="21">
        <v>6.0041999999999998E-2</v>
      </c>
      <c r="K6927" s="21">
        <v>1.3569999999999999E-3</v>
      </c>
      <c r="L6927" s="21" cm="1">
        <f t="array" ref="L6927">MMULT(B6927:K6927,$D$28:$D$37)</f>
        <v>1.6849536043000001E-2</v>
      </c>
    </row>
    <row r="6928" spans="1:12" x14ac:dyDescent="0.35">
      <c r="A6928" s="22">
        <v>43959</v>
      </c>
      <c r="B6928" s="21">
        <v>5.0679999999999996E-3</v>
      </c>
      <c r="C6928" s="21">
        <v>5.0485000000000002E-2</v>
      </c>
      <c r="D6928" s="21">
        <v>6.0700000000000001E-4</v>
      </c>
      <c r="E6928" s="21">
        <v>-9.0589999999999993E-3</v>
      </c>
      <c r="F6928" s="21">
        <v>2.1704000000000001E-2</v>
      </c>
      <c r="G6928" s="21">
        <v>2.0639999999999999E-2</v>
      </c>
      <c r="H6928" s="21">
        <v>1.8853999999999999E-2</v>
      </c>
      <c r="I6928" s="21">
        <v>2.4604999999999998E-2</v>
      </c>
      <c r="J6928" s="21">
        <v>1.384E-2</v>
      </c>
      <c r="K6928" s="21">
        <v>2.1454000000000001E-2</v>
      </c>
      <c r="L6928" s="21" cm="1">
        <f t="array" ref="L6928">MMULT(B6928:K6928,$D$28:$D$37)</f>
        <v>7.0396833859999999E-3</v>
      </c>
    </row>
    <row r="6929" spans="1:12" x14ac:dyDescent="0.35">
      <c r="A6929" s="22">
        <v>43962</v>
      </c>
      <c r="B6929" s="21">
        <v>1.2351000000000001E-2</v>
      </c>
      <c r="C6929" s="21">
        <v>-9.9220000000000003E-3</v>
      </c>
      <c r="D6929" s="21">
        <v>-1.931E-3</v>
      </c>
      <c r="E6929" s="21">
        <v>-1.3859E-2</v>
      </c>
      <c r="F6929" s="21">
        <v>9.0860000000000003E-3</v>
      </c>
      <c r="G6929" s="21">
        <v>-7.3540000000000003E-3</v>
      </c>
      <c r="H6929" s="21">
        <v>-4.7399999999999997E-4</v>
      </c>
      <c r="I6929" s="21">
        <v>-2.5683999999999998E-2</v>
      </c>
      <c r="J6929" s="21">
        <v>-5.5752999999999997E-2</v>
      </c>
      <c r="K6929" s="21">
        <v>5.1960000000000001E-3</v>
      </c>
      <c r="L6929" s="21" cm="1">
        <f t="array" ref="L6929">MMULT(B6929:K6929,$D$28:$D$37)</f>
        <v>2.9891595829999998E-3</v>
      </c>
    </row>
    <row r="6930" spans="1:12" x14ac:dyDescent="0.35">
      <c r="A6930" s="22">
        <v>43963</v>
      </c>
      <c r="B6930" s="21">
        <v>-2.1606E-2</v>
      </c>
      <c r="C6930" s="21">
        <v>-2.317E-3</v>
      </c>
      <c r="D6930" s="21">
        <v>-2.3994000000000001E-2</v>
      </c>
      <c r="E6930" s="21">
        <v>-1.7774999999999999E-2</v>
      </c>
      <c r="F6930" s="21">
        <v>-1.5472E-2</v>
      </c>
      <c r="G6930" s="21">
        <v>-1.8960999999999999E-2</v>
      </c>
      <c r="H6930" s="21">
        <v>-3.0860000000000002E-3</v>
      </c>
      <c r="I6930" s="21">
        <v>-2.0034E-2</v>
      </c>
      <c r="J6930" s="21">
        <v>-3.6205000000000001E-2</v>
      </c>
      <c r="K6930" s="21">
        <v>-2.9363E-2</v>
      </c>
      <c r="L6930" s="21" cm="1">
        <f t="array" ref="L6930">MMULT(B6930:K6930,$D$28:$D$37)</f>
        <v>-2.0275556649999998E-2</v>
      </c>
    </row>
    <row r="6931" spans="1:12" x14ac:dyDescent="0.35">
      <c r="A6931" s="22">
        <v>43964</v>
      </c>
      <c r="B6931" s="21">
        <v>4.6540000000000002E-3</v>
      </c>
      <c r="C6931" s="21">
        <v>-2.2793999999999998E-2</v>
      </c>
      <c r="D6931" s="21">
        <v>-2.1072E-2</v>
      </c>
      <c r="E6931" s="21">
        <v>-1.4323000000000001E-2</v>
      </c>
      <c r="F6931" s="21">
        <v>-1.2022E-2</v>
      </c>
      <c r="G6931" s="21">
        <v>-7.2820000000000003E-3</v>
      </c>
      <c r="H6931" s="21">
        <v>-0.01</v>
      </c>
      <c r="I6931" s="21">
        <v>-9.8180000000000003E-3</v>
      </c>
      <c r="J6931" s="21">
        <v>-5.1305000000000003E-2</v>
      </c>
      <c r="K6931" s="21">
        <v>-2.538E-2</v>
      </c>
      <c r="L6931" s="21" cm="1">
        <f t="array" ref="L6931">MMULT(B6931:K6931,$D$28:$D$37)</f>
        <v>-4.3446466290000003E-3</v>
      </c>
    </row>
    <row r="6932" spans="1:12" x14ac:dyDescent="0.35">
      <c r="A6932" s="22">
        <v>43965</v>
      </c>
      <c r="B6932" s="21">
        <v>8.8389999999999996E-3</v>
      </c>
      <c r="C6932" s="21">
        <v>1.5639E-2</v>
      </c>
      <c r="D6932" s="21">
        <v>1.4987E-2</v>
      </c>
      <c r="E6932" s="21">
        <v>1.2035000000000001E-2</v>
      </c>
      <c r="F6932" s="21">
        <v>1.9035E-2</v>
      </c>
      <c r="G6932" s="21">
        <v>-3.6200000000000002E-4</v>
      </c>
      <c r="H6932" s="21">
        <v>1.1063E-2</v>
      </c>
      <c r="I6932" s="21">
        <v>7.7419999999999998E-3</v>
      </c>
      <c r="J6932" s="21">
        <v>5.3016000000000001E-2</v>
      </c>
      <c r="K6932" s="21">
        <v>6.1609999999999998E-3</v>
      </c>
      <c r="L6932" s="21" cm="1">
        <f t="array" ref="L6932">MMULT(B6932:K6932,$D$28:$D$37)</f>
        <v>1.0443345062999999E-2</v>
      </c>
    </row>
    <row r="6933" spans="1:12" x14ac:dyDescent="0.35">
      <c r="A6933" s="22">
        <v>43966</v>
      </c>
      <c r="B6933" s="21">
        <v>8.7620000000000007E-3</v>
      </c>
      <c r="C6933" s="21">
        <v>-5.1780000000000003E-3</v>
      </c>
      <c r="D6933" s="21">
        <v>-9.1210000000000006E-3</v>
      </c>
      <c r="E6933" s="21">
        <v>1.302E-3</v>
      </c>
      <c r="F6933" s="21">
        <v>2.0684000000000001E-2</v>
      </c>
      <c r="G6933" s="21">
        <v>3.0709E-2</v>
      </c>
      <c r="H6933" s="21">
        <v>1.665E-3</v>
      </c>
      <c r="I6933" s="21">
        <v>-4.0400000000000001E-4</v>
      </c>
      <c r="J6933" s="21">
        <v>6.4349999999999997E-3</v>
      </c>
      <c r="K6933" s="21">
        <v>5.084E-3</v>
      </c>
      <c r="L6933" s="21" cm="1">
        <f t="array" ref="L6933">MMULT(B6933:K6933,$D$28:$D$37)</f>
        <v>5.8496211650000008E-3</v>
      </c>
    </row>
    <row r="6934" spans="1:12" x14ac:dyDescent="0.35">
      <c r="A6934" s="22">
        <v>43969</v>
      </c>
      <c r="B6934" s="21">
        <v>6.8389999999999996E-3</v>
      </c>
      <c r="C6934" s="21">
        <v>1.8093999999999999E-2</v>
      </c>
      <c r="D6934" s="21">
        <v>3.4636E-2</v>
      </c>
      <c r="E6934" s="21">
        <v>0.125059</v>
      </c>
      <c r="F6934" s="21">
        <v>2.5153999999999999E-2</v>
      </c>
      <c r="G6934" s="21">
        <v>2.5926999999999999E-2</v>
      </c>
      <c r="H6934" s="21">
        <v>9.2610000000000001E-3</v>
      </c>
      <c r="I6934" s="21">
        <v>2.7913E-2</v>
      </c>
      <c r="J6934" s="21">
        <v>0.17377100000000001</v>
      </c>
      <c r="K6934" s="21">
        <v>4.6557000000000001E-2</v>
      </c>
      <c r="L6934" s="21" cm="1">
        <f t="array" ref="L6934">MMULT(B6934:K6934,$D$28:$D$37)</f>
        <v>3.0535538620000004E-2</v>
      </c>
    </row>
    <row r="6935" spans="1:12" x14ac:dyDescent="0.35">
      <c r="A6935" s="22">
        <v>43970</v>
      </c>
      <c r="B6935" s="21">
        <v>9.5080000000000008E-3</v>
      </c>
      <c r="C6935" s="21">
        <v>-6.9069999999999999E-3</v>
      </c>
      <c r="D6935" s="21">
        <v>-1.446E-3</v>
      </c>
      <c r="E6935" s="21">
        <v>-6.3369999999999998E-3</v>
      </c>
      <c r="F6935" s="21">
        <v>-2.955E-2</v>
      </c>
      <c r="G6935" s="21">
        <v>1.199E-3</v>
      </c>
      <c r="H6935" s="21">
        <v>-2.3530000000000001E-3</v>
      </c>
      <c r="I6935" s="21">
        <v>-4.8539999999999998E-3</v>
      </c>
      <c r="J6935" s="21">
        <v>-3.1510000000000003E-2</v>
      </c>
      <c r="K6935" s="21">
        <v>5.1630000000000001E-3</v>
      </c>
      <c r="L6935" s="21" cm="1">
        <f t="array" ref="L6935">MMULT(B6935:K6935,$D$28:$D$37)</f>
        <v>2.862580545E-3</v>
      </c>
    </row>
    <row r="6936" spans="1:12" x14ac:dyDescent="0.35">
      <c r="A6936" s="22">
        <v>43971</v>
      </c>
      <c r="B6936" s="21">
        <v>1.9845999999999999E-2</v>
      </c>
      <c r="C6936" s="21">
        <v>9.3439999999999999E-3</v>
      </c>
      <c r="D6936" s="21">
        <v>2.5226999999999999E-2</v>
      </c>
      <c r="E6936" s="21">
        <v>3.3335999999999998E-2</v>
      </c>
      <c r="F6936" s="21">
        <v>3.7800000000000003E-4</v>
      </c>
      <c r="G6936" s="21">
        <v>1.0269999999999999E-3</v>
      </c>
      <c r="H6936" s="21">
        <v>7.3109999999999998E-3</v>
      </c>
      <c r="I6936" s="21">
        <v>2.5045999999999999E-2</v>
      </c>
      <c r="J6936" s="21">
        <v>2.2168E-2</v>
      </c>
      <c r="K6936" s="21">
        <v>1.5736E-2</v>
      </c>
      <c r="L6936" s="21" cm="1">
        <f t="array" ref="L6936">MMULT(B6936:K6936,$D$28:$D$37)</f>
        <v>2.0539219336E-2</v>
      </c>
    </row>
    <row r="6937" spans="1:12" x14ac:dyDescent="0.35">
      <c r="A6937" s="22">
        <v>43972</v>
      </c>
      <c r="B6937" s="21">
        <v>-2.0497000000000001E-2</v>
      </c>
      <c r="C6937" s="21">
        <v>1.4763E-2</v>
      </c>
      <c r="D6937" s="21">
        <v>5.3229999999999996E-3</v>
      </c>
      <c r="E6937" s="21">
        <v>-2.1700000000000001E-3</v>
      </c>
      <c r="F6937" s="21">
        <v>1.1294E-2</v>
      </c>
      <c r="G6937" s="21">
        <v>3.1199000000000001E-2</v>
      </c>
      <c r="H6937" s="21">
        <v>-5.6189999999999999E-3</v>
      </c>
      <c r="I6937" s="21">
        <v>3.7290000000000001E-3</v>
      </c>
      <c r="J6937" s="21">
        <v>-1.435E-2</v>
      </c>
      <c r="K6937" s="21">
        <v>1.4094000000000001E-2</v>
      </c>
      <c r="L6937" s="21" cm="1">
        <f t="array" ref="L6937">MMULT(B6937:K6937,$D$28:$D$37)</f>
        <v>-1.0491787939999999E-2</v>
      </c>
    </row>
    <row r="6938" spans="1:12" x14ac:dyDescent="0.35">
      <c r="A6938" s="22">
        <v>43973</v>
      </c>
      <c r="B6938" s="21">
        <v>-4.0299999999999997E-3</v>
      </c>
      <c r="C6938" s="21">
        <v>-1.2952999999999999E-2</v>
      </c>
      <c r="D6938" s="21">
        <v>-3.62E-3</v>
      </c>
      <c r="E6938" s="21">
        <v>2.2322999999999999E-2</v>
      </c>
      <c r="F6938" s="21">
        <v>4.1510000000000002E-3</v>
      </c>
      <c r="G6938" s="21">
        <v>1.3344999999999999E-2</v>
      </c>
      <c r="H6938" s="21">
        <v>2.3074999999999998E-2</v>
      </c>
      <c r="I6938" s="21">
        <v>-5.509E-3</v>
      </c>
      <c r="J6938" s="21">
        <v>-3.284E-3</v>
      </c>
      <c r="K6938" s="21">
        <v>-5.411E-3</v>
      </c>
      <c r="L6938" s="21" cm="1">
        <f t="array" ref="L6938">MMULT(B6938:K6938,$D$28:$D$37)</f>
        <v>1.2130871100000003E-3</v>
      </c>
    </row>
    <row r="6939" spans="1:12" x14ac:dyDescent="0.35">
      <c r="A6939" s="22">
        <v>43977</v>
      </c>
      <c r="B6939" s="21">
        <v>-6.1640000000000002E-3</v>
      </c>
      <c r="C6939" s="21">
        <v>2.4359999999999998E-3</v>
      </c>
      <c r="D6939" s="21">
        <v>2.3319999999999999E-3</v>
      </c>
      <c r="E6939" s="21">
        <v>7.0870000000000002E-2</v>
      </c>
      <c r="F6939" s="21">
        <v>2.4810000000000001E-3</v>
      </c>
      <c r="G6939" s="21">
        <v>1.0961E-2</v>
      </c>
      <c r="H6939" s="21">
        <v>-2.0709999999999999E-3</v>
      </c>
      <c r="I6939" s="21">
        <v>1.804E-3</v>
      </c>
      <c r="J6939" s="21">
        <v>4.2504E-2</v>
      </c>
      <c r="K6939" s="21">
        <v>3.0613000000000001E-2</v>
      </c>
      <c r="L6939" s="21" cm="1">
        <f t="array" ref="L6939">MMULT(B6939:K6939,$D$28:$D$37)</f>
        <v>8.1338379200000012E-3</v>
      </c>
    </row>
    <row r="6940" spans="1:12" x14ac:dyDescent="0.35">
      <c r="A6940" s="22">
        <v>43978</v>
      </c>
      <c r="B6940" s="21">
        <v>-4.7359999999999998E-3</v>
      </c>
      <c r="C6940" s="21">
        <v>1.6609999999999999E-3</v>
      </c>
      <c r="D6940" s="21">
        <v>1.5580999999999999E-2</v>
      </c>
      <c r="E6940" s="21">
        <v>-2.758E-2</v>
      </c>
      <c r="F6940" s="21">
        <v>2.0125000000000001E-2</v>
      </c>
      <c r="G6940" s="21">
        <v>3.5763000000000003E-2</v>
      </c>
      <c r="H6940" s="21">
        <v>1.822E-2</v>
      </c>
      <c r="I6940" s="21">
        <v>1.0802000000000001E-2</v>
      </c>
      <c r="J6940" s="21">
        <v>3.2027E-2</v>
      </c>
      <c r="K6940" s="21">
        <v>3.3637E-2</v>
      </c>
      <c r="L6940" s="21" cm="1">
        <f t="array" ref="L6940">MMULT(B6940:K6940,$D$28:$D$37)</f>
        <v>-4.3656235600000068E-4</v>
      </c>
    </row>
    <row r="6941" spans="1:12" x14ac:dyDescent="0.35">
      <c r="A6941" s="22">
        <v>43979</v>
      </c>
      <c r="B6941" s="21">
        <v>-3.8539999999999998E-3</v>
      </c>
      <c r="C6941" s="21">
        <v>-1.7579999999999998E-2</v>
      </c>
      <c r="D6941" s="21">
        <v>5.3800000000000002E-3</v>
      </c>
      <c r="E6941" s="21">
        <v>-2.9281000000000001E-2</v>
      </c>
      <c r="F6941" s="21">
        <v>-8.9750000000000003E-3</v>
      </c>
      <c r="G6941" s="21">
        <v>8.5899999999999995E-4</v>
      </c>
      <c r="H6941" s="21">
        <v>1.812E-3</v>
      </c>
      <c r="I6941" s="21">
        <v>-7.6300000000000001E-4</v>
      </c>
      <c r="J6941" s="21">
        <v>-6.4516000000000004E-2</v>
      </c>
      <c r="K6941" s="21">
        <v>-1.4118E-2</v>
      </c>
      <c r="L6941" s="21" cm="1">
        <f t="array" ref="L6941">MMULT(B6941:K6941,$D$28:$D$37)</f>
        <v>-7.569493511000001E-3</v>
      </c>
    </row>
    <row r="6942" spans="1:12" x14ac:dyDescent="0.35">
      <c r="A6942" s="22">
        <v>43980</v>
      </c>
      <c r="B6942" s="21">
        <v>1.7187999999999998E-2</v>
      </c>
      <c r="C6942" s="21">
        <v>3.6223999999999999E-2</v>
      </c>
      <c r="D6942" s="21">
        <v>-1.277E-2</v>
      </c>
      <c r="E6942" s="21">
        <v>-5.8040000000000001E-3</v>
      </c>
      <c r="F6942" s="21">
        <v>1.3625E-2</v>
      </c>
      <c r="G6942" s="21">
        <v>1.7406000000000001E-2</v>
      </c>
      <c r="H6942" s="21">
        <v>2.9617999999999998E-2</v>
      </c>
      <c r="I6942" s="21">
        <v>-7.0029999999999997E-3</v>
      </c>
      <c r="J6942" s="21">
        <v>-3.4264999999999997E-2</v>
      </c>
      <c r="K6942" s="21">
        <v>1.219E-3</v>
      </c>
      <c r="L6942" s="21" cm="1">
        <f t="array" ref="L6942">MMULT(B6942:K6942,$D$28:$D$37)</f>
        <v>9.9254960939999994E-3</v>
      </c>
    </row>
    <row r="6943" spans="1:12" x14ac:dyDescent="0.35">
      <c r="A6943" s="22">
        <v>43983</v>
      </c>
      <c r="B6943" s="21">
        <v>1.1738999999999999E-2</v>
      </c>
      <c r="C6943" s="21">
        <v>7.5568999999999997E-2</v>
      </c>
      <c r="D6943" s="21">
        <v>5.8500000000000002E-3</v>
      </c>
      <c r="E6943" s="21">
        <v>1.9098E-2</v>
      </c>
      <c r="F6943" s="21">
        <v>-4.7889999999999999E-3</v>
      </c>
      <c r="G6943" s="21">
        <v>-7.9019999999999993E-3</v>
      </c>
      <c r="H6943" s="21">
        <v>-7.4660000000000004E-3</v>
      </c>
      <c r="I6943" s="21">
        <v>4.2310000000000004E-3</v>
      </c>
      <c r="J6943" s="21">
        <v>7.3785000000000003E-2</v>
      </c>
      <c r="K6943" s="21">
        <v>9.7380000000000001E-3</v>
      </c>
      <c r="L6943" s="21" cm="1">
        <f t="array" ref="L6943">MMULT(B6943:K6943,$D$28:$D$37)</f>
        <v>1.1088793824999998E-2</v>
      </c>
    </row>
    <row r="6944" spans="1:12" x14ac:dyDescent="0.35">
      <c r="A6944" s="22">
        <v>43984</v>
      </c>
      <c r="B6944" s="21">
        <v>5.5400000000000002E-4</v>
      </c>
      <c r="C6944" s="21">
        <v>-1.8416999999999999E-2</v>
      </c>
      <c r="D6944" s="21">
        <v>9.6000000000000002E-4</v>
      </c>
      <c r="E6944" s="21">
        <v>-9.4149999999999998E-3</v>
      </c>
      <c r="F6944" s="21">
        <v>2.1918E-2</v>
      </c>
      <c r="G6944" s="21">
        <v>2.0569E-2</v>
      </c>
      <c r="H6944" s="21">
        <v>1.7257000000000002E-2</v>
      </c>
      <c r="I6944" s="21">
        <v>-6.8950000000000001E-3</v>
      </c>
      <c r="J6944" s="21">
        <v>6.1029999999999999E-3</v>
      </c>
      <c r="K6944" s="21">
        <v>1.2055E-2</v>
      </c>
      <c r="L6944" s="21" cm="1">
        <f t="array" ref="L6944">MMULT(B6944:K6944,$D$28:$D$37)</f>
        <v>1.129715307E-3</v>
      </c>
    </row>
    <row r="6945" spans="1:12" x14ac:dyDescent="0.35">
      <c r="A6945" s="22">
        <v>43985</v>
      </c>
      <c r="B6945" s="21">
        <v>2.4229999999999998E-3</v>
      </c>
      <c r="C6945" s="21">
        <v>1.588E-3</v>
      </c>
      <c r="D6945" s="21">
        <v>3.0384999999999999E-2</v>
      </c>
      <c r="E6945" s="21">
        <v>4.2882000000000003E-2</v>
      </c>
      <c r="F6945" s="21">
        <v>-6.7669999999999996E-3</v>
      </c>
      <c r="G6945" s="21">
        <v>6.5160000000000001E-3</v>
      </c>
      <c r="H6945" s="21">
        <v>1.0222E-2</v>
      </c>
      <c r="I6945" s="21">
        <v>2.3141999999999999E-2</v>
      </c>
      <c r="J6945" s="21">
        <v>4.487E-2</v>
      </c>
      <c r="K6945" s="21">
        <v>3.3452000000000003E-2</v>
      </c>
      <c r="L6945" s="21" cm="1">
        <f t="array" ref="L6945">MMULT(B6945:K6945,$D$28:$D$37)</f>
        <v>1.3181361764000003E-2</v>
      </c>
    </row>
    <row r="6946" spans="1:12" x14ac:dyDescent="0.35">
      <c r="A6946" s="22">
        <v>43986</v>
      </c>
      <c r="B6946" s="21">
        <v>-7.182E-3</v>
      </c>
      <c r="C6946" s="21">
        <v>-2.1042999999999999E-2</v>
      </c>
      <c r="D6946" s="21">
        <v>-2.5900000000000001E-4</v>
      </c>
      <c r="E6946" s="21">
        <v>9.6579999999999999E-3</v>
      </c>
      <c r="F6946" s="21">
        <v>-8.1670000000000006E-3</v>
      </c>
      <c r="G6946" s="21">
        <v>-3.1315999999999997E-2</v>
      </c>
      <c r="H6946" s="21">
        <v>6.2647999999999995E-2</v>
      </c>
      <c r="I6946" s="21">
        <v>-1.0555E-2</v>
      </c>
      <c r="J6946" s="21">
        <v>4.9249000000000001E-2</v>
      </c>
      <c r="K6946" s="21">
        <v>-2.7182999999999999E-2</v>
      </c>
      <c r="L6946" s="21" cm="1">
        <f t="array" ref="L6946">MMULT(B6946:K6946,$D$28:$D$37)</f>
        <v>-1.1608643030000003E-3</v>
      </c>
    </row>
    <row r="6947" spans="1:12" x14ac:dyDescent="0.35">
      <c r="A6947" s="22">
        <v>43987</v>
      </c>
      <c r="B6947" s="21">
        <v>9.103E-3</v>
      </c>
      <c r="C6947" s="21">
        <v>2.4618999999999999E-2</v>
      </c>
      <c r="D6947" s="21">
        <v>2.0285999999999998E-2</v>
      </c>
      <c r="E6947" s="21">
        <v>4.0169000000000003E-2</v>
      </c>
      <c r="F6947" s="21">
        <v>2.3900000000000001E-2</v>
      </c>
      <c r="G6947" s="21">
        <v>1.7795999999999999E-2</v>
      </c>
      <c r="H6947" s="21">
        <v>-1.094E-2</v>
      </c>
      <c r="I6947" s="21">
        <v>4.3180000000000003E-2</v>
      </c>
      <c r="J6947" s="21">
        <v>2.9956E-2</v>
      </c>
      <c r="K6947" s="21">
        <v>1.4119E-2</v>
      </c>
      <c r="L6947" s="21" cm="1">
        <f t="array" ref="L6947">MMULT(B6947:K6947,$D$28:$D$37)</f>
        <v>1.6186483531000002E-2</v>
      </c>
    </row>
    <row r="6948" spans="1:12" x14ac:dyDescent="0.35">
      <c r="A6948" s="22">
        <v>43990</v>
      </c>
      <c r="B6948" s="21">
        <v>1.6535999999999999E-2</v>
      </c>
      <c r="C6948" s="21">
        <v>7.2555999999999995E-2</v>
      </c>
      <c r="D6948" s="21">
        <v>2.7845000000000002E-2</v>
      </c>
      <c r="E6948" s="21">
        <v>1.5596E-2</v>
      </c>
      <c r="F6948" s="21">
        <v>7.3359999999999996E-3</v>
      </c>
      <c r="G6948" s="21">
        <v>-1.222E-3</v>
      </c>
      <c r="H6948" s="21">
        <v>-2.0479999999999999E-3</v>
      </c>
      <c r="I6948" s="21">
        <v>1.7288000000000001E-2</v>
      </c>
      <c r="J6948" s="21">
        <v>4.7981000000000003E-2</v>
      </c>
      <c r="K6948" s="21">
        <v>1.5383000000000001E-2</v>
      </c>
      <c r="L6948" s="21" cm="1">
        <f t="array" ref="L6948">MMULT(B6948:K6948,$D$28:$D$37)</f>
        <v>1.6328322975E-2</v>
      </c>
    </row>
    <row r="6949" spans="1:12" x14ac:dyDescent="0.35">
      <c r="A6949" s="22">
        <v>43991</v>
      </c>
      <c r="B6949" s="21">
        <v>3.0426999999999999E-2</v>
      </c>
      <c r="C6949" s="21">
        <v>-9.7380000000000001E-3</v>
      </c>
      <c r="D6949" s="21">
        <v>-1.5445E-2</v>
      </c>
      <c r="E6949" s="21">
        <v>-3.4189999999999998E-2</v>
      </c>
      <c r="F6949" s="21">
        <v>-3.8999999999999999E-5</v>
      </c>
      <c r="G6949" s="21">
        <v>-9.4789999999999996E-3</v>
      </c>
      <c r="H6949" s="21">
        <v>2.1141E-2</v>
      </c>
      <c r="I6949" s="21">
        <v>-1.4241E-2</v>
      </c>
      <c r="J6949" s="21">
        <v>-5.1441000000000001E-2</v>
      </c>
      <c r="K6949" s="21">
        <v>-1.5917000000000001E-2</v>
      </c>
      <c r="L6949" s="21" cm="1">
        <f t="array" ref="L6949">MMULT(B6949:K6949,$D$28:$D$37)</f>
        <v>1.0573874917999996E-2</v>
      </c>
    </row>
    <row r="6950" spans="1:12" x14ac:dyDescent="0.35">
      <c r="A6950" s="22">
        <v>43992</v>
      </c>
      <c r="B6950" s="21">
        <v>1.7912999999999998E-2</v>
      </c>
      <c r="C6950" s="21">
        <v>8.9702000000000004E-2</v>
      </c>
      <c r="D6950" s="21">
        <v>-1.8644999999999998E-2</v>
      </c>
      <c r="E6950" s="21">
        <v>-2.5118999999999999E-2</v>
      </c>
      <c r="F6950" s="21">
        <v>-8.9969999999999998E-3</v>
      </c>
      <c r="G6950" s="21">
        <v>4.0899999999999999E-3</v>
      </c>
      <c r="H6950" s="21">
        <v>-1.005E-2</v>
      </c>
      <c r="I6950" s="21">
        <v>-4.0792000000000002E-2</v>
      </c>
      <c r="J6950" s="21">
        <v>-4.3794E-2</v>
      </c>
      <c r="K6950" s="21">
        <v>-4.9690000000000003E-3</v>
      </c>
      <c r="L6950" s="21" cm="1">
        <f t="array" ref="L6950">MMULT(B6950:K6950,$D$28:$D$37)</f>
        <v>1.7695790099999963E-3</v>
      </c>
    </row>
    <row r="6951" spans="1:12" x14ac:dyDescent="0.35">
      <c r="A6951" s="22">
        <v>43993</v>
      </c>
      <c r="B6951" s="21">
        <v>-3.3801999999999999E-2</v>
      </c>
      <c r="C6951" s="21">
        <v>-5.0934E-2</v>
      </c>
      <c r="D6951" s="21">
        <v>-4.2339000000000002E-2</v>
      </c>
      <c r="E6951" s="21">
        <v>-8.362E-2</v>
      </c>
      <c r="F6951" s="21">
        <v>-5.8872000000000001E-2</v>
      </c>
      <c r="G6951" s="21">
        <v>-4.7348000000000001E-2</v>
      </c>
      <c r="H6951" s="21">
        <v>-2.6599000000000001E-2</v>
      </c>
      <c r="I6951" s="21">
        <v>-8.1508999999999998E-2</v>
      </c>
      <c r="J6951" s="21">
        <v>-0.108946</v>
      </c>
      <c r="K6951" s="21">
        <v>-6.8057000000000006E-2</v>
      </c>
      <c r="L6951" s="21" cm="1">
        <f t="array" ref="L6951">MMULT(B6951:K6951,$D$28:$D$37)</f>
        <v>-4.7465356906999996E-2</v>
      </c>
    </row>
    <row r="6952" spans="1:12" x14ac:dyDescent="0.35">
      <c r="A6952" s="22">
        <v>43994</v>
      </c>
      <c r="B6952" s="21">
        <v>-5.0590000000000001E-3</v>
      </c>
      <c r="C6952" s="21">
        <v>-3.8608999999999997E-2</v>
      </c>
      <c r="D6952" s="21">
        <v>8.8529999999999998E-3</v>
      </c>
      <c r="E6952" s="21">
        <v>2.2381000000000002E-2</v>
      </c>
      <c r="F6952" s="21">
        <v>1.2444E-2</v>
      </c>
      <c r="G6952" s="21">
        <v>1.7024000000000001E-2</v>
      </c>
      <c r="H6952" s="21">
        <v>-5.8409999999999998E-3</v>
      </c>
      <c r="I6952" s="21">
        <v>5.2500999999999999E-2</v>
      </c>
      <c r="J6952" s="21">
        <v>8.9680000000000003E-3</v>
      </c>
      <c r="K6952" s="21">
        <v>1.3239000000000001E-2</v>
      </c>
      <c r="L6952" s="21" cm="1">
        <f t="array" ref="L6952">MMULT(B6952:K6952,$D$28:$D$37)</f>
        <v>4.9884086420000006E-3</v>
      </c>
    </row>
    <row r="6953" spans="1:12" x14ac:dyDescent="0.35">
      <c r="A6953" s="22">
        <v>43997</v>
      </c>
      <c r="B6953" s="21">
        <v>1.0867999999999999E-2</v>
      </c>
      <c r="C6953" s="21">
        <v>5.9469000000000001E-2</v>
      </c>
      <c r="D6953" s="21">
        <v>1.6919999999999999E-3</v>
      </c>
      <c r="E6953" s="21">
        <v>1.6472000000000001E-2</v>
      </c>
      <c r="F6953" s="21">
        <v>-4.496E-3</v>
      </c>
      <c r="G6953" s="21">
        <v>1.3328E-2</v>
      </c>
      <c r="H6953" s="21">
        <v>4.8260000000000004E-3</v>
      </c>
      <c r="I6953" s="21">
        <v>7.5940000000000001E-3</v>
      </c>
      <c r="J6953" s="21">
        <v>-1.5932999999999999E-2</v>
      </c>
      <c r="K6953" s="21">
        <v>1.4622E-2</v>
      </c>
      <c r="L6953" s="21" cm="1">
        <f t="array" ref="L6953">MMULT(B6953:K6953,$D$28:$D$37)</f>
        <v>1.0099889979999997E-2</v>
      </c>
    </row>
    <row r="6954" spans="1:12" x14ac:dyDescent="0.35">
      <c r="A6954" s="22">
        <v>43998</v>
      </c>
      <c r="B6954" s="21">
        <v>1.6555E-2</v>
      </c>
      <c r="C6954" s="21">
        <v>-8.8509999999999995E-3</v>
      </c>
      <c r="D6954" s="21">
        <v>4.3800000000000002E-3</v>
      </c>
      <c r="E6954" s="21">
        <v>1.3976000000000001E-2</v>
      </c>
      <c r="F6954" s="21">
        <v>3.5589999999999997E-2</v>
      </c>
      <c r="G6954" s="21">
        <v>3.1393999999999998E-2</v>
      </c>
      <c r="H6954" s="21">
        <v>4.803E-3</v>
      </c>
      <c r="I6954" s="21">
        <v>1.1435000000000001E-2</v>
      </c>
      <c r="J6954" s="21">
        <v>3.5246E-2</v>
      </c>
      <c r="K6954" s="21">
        <v>1.2265E-2</v>
      </c>
      <c r="L6954" s="21" cm="1">
        <f t="array" ref="L6954">MMULT(B6954:K6954,$D$28:$D$37)</f>
        <v>1.4989098009999998E-2</v>
      </c>
    </row>
    <row r="6955" spans="1:12" x14ac:dyDescent="0.35">
      <c r="A6955" s="22">
        <v>43999</v>
      </c>
      <c r="B6955" s="21">
        <v>9.8309999999999995E-3</v>
      </c>
      <c r="C6955" s="21">
        <v>9.8359999999999993E-3</v>
      </c>
      <c r="D6955" s="21">
        <v>2.47E-3</v>
      </c>
      <c r="E6955" s="21">
        <v>-2.121E-2</v>
      </c>
      <c r="F6955" s="21">
        <v>3.601E-3</v>
      </c>
      <c r="G6955" s="21">
        <v>2.9680000000000002E-2</v>
      </c>
      <c r="H6955" s="21">
        <v>6.4419999999999998E-3</v>
      </c>
      <c r="I6955" s="21">
        <v>-9.5069999999999998E-3</v>
      </c>
      <c r="J6955" s="21">
        <v>-3.0429000000000001E-2</v>
      </c>
      <c r="K6955" s="21">
        <v>1.7160000000000001E-3</v>
      </c>
      <c r="L6955" s="21" cm="1">
        <f t="array" ref="L6955">MMULT(B6955:K6955,$D$28:$D$37)</f>
        <v>2.766373588000001E-3</v>
      </c>
    </row>
    <row r="6956" spans="1:12" x14ac:dyDescent="0.35">
      <c r="A6956" s="22">
        <v>44000</v>
      </c>
      <c r="B6956" s="21">
        <v>4.9220000000000002E-3</v>
      </c>
      <c r="C6956" s="21">
        <v>1.2271000000000001E-2</v>
      </c>
      <c r="D6956" s="21">
        <v>-6.8139999999999997E-3</v>
      </c>
      <c r="E6956" s="21">
        <v>-6.0369999999999998E-3</v>
      </c>
      <c r="F6956" s="21">
        <v>-6.5380000000000004E-3</v>
      </c>
      <c r="G6956" s="21">
        <v>-8.1089999999999999E-3</v>
      </c>
      <c r="H6956" s="21">
        <v>2.0599999999999999E-4</v>
      </c>
      <c r="I6956" s="21">
        <v>-1.0246E-2</v>
      </c>
      <c r="J6956" s="21">
        <v>1.7777000000000001E-2</v>
      </c>
      <c r="K6956" s="21">
        <v>-7.6610000000000003E-3</v>
      </c>
      <c r="L6956" s="21" cm="1">
        <f t="array" ref="L6956">MMULT(B6956:K6956,$D$28:$D$37)</f>
        <v>5.3909475200000019E-4</v>
      </c>
    </row>
    <row r="6957" spans="1:12" x14ac:dyDescent="0.35">
      <c r="A6957" s="22">
        <v>44001</v>
      </c>
      <c r="B6957" s="21">
        <v>7.9240000000000005E-3</v>
      </c>
      <c r="C6957" s="21">
        <v>-3.0479999999999999E-3</v>
      </c>
      <c r="D6957" s="21">
        <v>-1.5462999999999999E-2</v>
      </c>
      <c r="E6957" s="21">
        <v>-8.8400000000000002E-4</v>
      </c>
      <c r="F6957" s="21">
        <v>-1.0272E-2</v>
      </c>
      <c r="G6957" s="21">
        <v>-5.3509999999999999E-3</v>
      </c>
      <c r="H6957" s="21">
        <v>-3.0969999999999999E-3</v>
      </c>
      <c r="I6957" s="21">
        <v>-1.1925E-2</v>
      </c>
      <c r="J6957" s="21">
        <v>-3.3099999999999997E-2</v>
      </c>
      <c r="K6957" s="21">
        <v>-2.7119999999999998E-2</v>
      </c>
      <c r="L6957" s="21" cm="1">
        <f t="array" ref="L6957">MMULT(B6957:K6957,$D$28:$D$37)</f>
        <v>2.1592163900000091E-4</v>
      </c>
    </row>
    <row r="6958" spans="1:12" x14ac:dyDescent="0.35">
      <c r="A6958" s="22">
        <v>44004</v>
      </c>
      <c r="B6958" s="21">
        <v>1.4508E-2</v>
      </c>
      <c r="C6958" s="21">
        <v>-6.574E-3</v>
      </c>
      <c r="D6958" s="21">
        <v>4.8240000000000002E-3</v>
      </c>
      <c r="E6958" s="21">
        <v>4.0629999999999998E-3</v>
      </c>
      <c r="F6958" s="21">
        <v>1.0175999999999999E-2</v>
      </c>
      <c r="G6958" s="21">
        <v>6.6499999999999997E-3</v>
      </c>
      <c r="H6958" s="21">
        <v>1.8016000000000001E-2</v>
      </c>
      <c r="I6958" s="21">
        <v>0</v>
      </c>
      <c r="J6958" s="21">
        <v>5.5750000000000001E-3</v>
      </c>
      <c r="K6958" s="21">
        <v>3.8942999999999998E-2</v>
      </c>
      <c r="L6958" s="21" cm="1">
        <f t="array" ref="L6958">MMULT(B6958:K6958,$D$28:$D$37)</f>
        <v>1.2545782852999999E-2</v>
      </c>
    </row>
    <row r="6959" spans="1:12" x14ac:dyDescent="0.35">
      <c r="A6959" s="22">
        <v>44005</v>
      </c>
      <c r="B6959" s="21">
        <v>1.8641999999999999E-2</v>
      </c>
      <c r="C6959" s="21">
        <v>7.5030000000000001E-3</v>
      </c>
      <c r="D6959" s="21">
        <v>-4.4809999999999997E-3</v>
      </c>
      <c r="E6959" s="21">
        <v>2.6679000000000001E-2</v>
      </c>
      <c r="F6959" s="21">
        <v>4.6160000000000003E-3</v>
      </c>
      <c r="G6959" s="21">
        <v>-3.2659999999999998E-3</v>
      </c>
      <c r="H6959" s="21">
        <v>1.3018999999999999E-2</v>
      </c>
      <c r="I6959" s="21">
        <v>1.194E-3</v>
      </c>
      <c r="J6959" s="21">
        <v>4.8789999999999997E-3</v>
      </c>
      <c r="K6959" s="21">
        <v>2.4219000000000001E-2</v>
      </c>
      <c r="L6959" s="21" cm="1">
        <f t="array" ref="L6959">MMULT(B6959:K6959,$D$28:$D$37)</f>
        <v>1.6133559355999999E-2</v>
      </c>
    </row>
    <row r="6960" spans="1:12" x14ac:dyDescent="0.35">
      <c r="A6960" s="22">
        <v>44006</v>
      </c>
      <c r="B6960" s="21">
        <v>-1.0855999999999999E-2</v>
      </c>
      <c r="C6960" s="21">
        <v>-4.0856999999999997E-2</v>
      </c>
      <c r="D6960" s="21">
        <v>-1.2485E-2</v>
      </c>
      <c r="E6960" s="21">
        <v>-3.9813000000000001E-2</v>
      </c>
      <c r="F6960" s="21">
        <v>-1.6698999999999999E-2</v>
      </c>
      <c r="G6960" s="21">
        <v>-1.7128000000000001E-2</v>
      </c>
      <c r="H6960" s="21">
        <v>-2.0683E-2</v>
      </c>
      <c r="I6960" s="21">
        <v>-2.4507000000000001E-2</v>
      </c>
      <c r="J6960" s="21">
        <v>-6.2017000000000003E-2</v>
      </c>
      <c r="K6960" s="21">
        <v>-1.8053E-2</v>
      </c>
      <c r="L6960" s="21" cm="1">
        <f t="array" ref="L6960">MMULT(B6960:K6960,$D$28:$D$37)</f>
        <v>-1.7726442057E-2</v>
      </c>
    </row>
    <row r="6961" spans="1:12" x14ac:dyDescent="0.35">
      <c r="A6961" s="22">
        <v>44007</v>
      </c>
      <c r="B6961" s="21">
        <v>7.3800000000000003E-3</v>
      </c>
      <c r="C6961" s="21">
        <v>2.6154E-2</v>
      </c>
      <c r="D6961" s="21">
        <v>-8.3020000000000004E-3</v>
      </c>
      <c r="E6961" s="21">
        <v>3.1419999999999998E-3</v>
      </c>
      <c r="F6961" s="21">
        <v>-3.0469999999999998E-3</v>
      </c>
      <c r="G6961" s="21">
        <v>-1.591E-3</v>
      </c>
      <c r="H6961" s="21">
        <v>1.2918000000000001E-2</v>
      </c>
      <c r="I6961" s="21">
        <v>2.8519999999999999E-3</v>
      </c>
      <c r="J6961" s="21">
        <v>-1.1294E-2</v>
      </c>
      <c r="K6961" s="21">
        <v>1.3188999999999999E-2</v>
      </c>
      <c r="L6961" s="21" cm="1">
        <f t="array" ref="L6961">MMULT(B6961:K6961,$D$28:$D$37)</f>
        <v>5.651196631999999E-3</v>
      </c>
    </row>
    <row r="6962" spans="1:12" x14ac:dyDescent="0.35">
      <c r="A6962" s="22">
        <v>44008</v>
      </c>
      <c r="B6962" s="21">
        <v>-2.2402999999999999E-2</v>
      </c>
      <c r="C6962" s="21">
        <v>-2.6613000000000001E-2</v>
      </c>
      <c r="D6962" s="21">
        <v>-1.6524E-2</v>
      </c>
      <c r="E6962" s="21">
        <v>-4.5895999999999999E-2</v>
      </c>
      <c r="F6962" s="21">
        <v>-1.7808999999999998E-2</v>
      </c>
      <c r="G6962" s="21">
        <v>-1.7909999999999999E-2</v>
      </c>
      <c r="H6962" s="21">
        <v>3.0162000000000001E-2</v>
      </c>
      <c r="I6962" s="21">
        <v>-3.0873000000000001E-2</v>
      </c>
      <c r="J6962" s="21">
        <v>-3.6887000000000003E-2</v>
      </c>
      <c r="K6962" s="21">
        <v>-7.6232999999999995E-2</v>
      </c>
      <c r="L6962" s="21" cm="1">
        <f t="array" ref="L6962">MMULT(B6962:K6962,$D$28:$D$37)</f>
        <v>-2.5302708689E-2</v>
      </c>
    </row>
    <row r="6963" spans="1:12" x14ac:dyDescent="0.35">
      <c r="A6963" s="22">
        <v>44011</v>
      </c>
      <c r="B6963" s="21">
        <v>-4.6379999999999998E-3</v>
      </c>
      <c r="C6963" s="21">
        <v>5.1691000000000001E-2</v>
      </c>
      <c r="D6963" s="21">
        <v>1.7024999999999998E-2</v>
      </c>
      <c r="E6963" s="21">
        <v>3.3718999999999999E-2</v>
      </c>
      <c r="F6963" s="21">
        <v>2.1201999999999999E-2</v>
      </c>
      <c r="G6963" s="21">
        <v>3.1759999999999997E-2</v>
      </c>
      <c r="H6963" s="21">
        <v>8.2529999999999999E-3</v>
      </c>
      <c r="I6963" s="21">
        <v>2.6686999999999999E-2</v>
      </c>
      <c r="J6963" s="21">
        <v>6.9928000000000004E-2</v>
      </c>
      <c r="K6963" s="21">
        <v>2.3487000000000001E-2</v>
      </c>
      <c r="L6963" s="21" cm="1">
        <f t="array" ref="L6963">MMULT(B6963:K6963,$D$28:$D$37)</f>
        <v>8.4975466819999998E-3</v>
      </c>
    </row>
    <row r="6964" spans="1:12" x14ac:dyDescent="0.35">
      <c r="A6964" s="22">
        <v>44012</v>
      </c>
      <c r="B6964" s="21">
        <v>2.9264999999999999E-2</v>
      </c>
      <c r="C6964" s="21">
        <v>6.9806999999999994E-2</v>
      </c>
      <c r="D6964" s="21">
        <v>9.136E-3</v>
      </c>
      <c r="E6964" s="21">
        <v>-5.5199999999999997E-4</v>
      </c>
      <c r="F6964" s="21">
        <v>1.7836999999999999E-2</v>
      </c>
      <c r="G6964" s="21">
        <v>1.1983000000000001E-2</v>
      </c>
      <c r="H6964" s="21">
        <v>2.2218000000000002E-2</v>
      </c>
      <c r="I6964" s="21">
        <v>1.4970000000000001E-3</v>
      </c>
      <c r="J6964" s="21">
        <v>-1.0045999999999999E-2</v>
      </c>
      <c r="K6964" s="21">
        <v>2.2738999999999999E-2</v>
      </c>
      <c r="L6964" s="21" cm="1">
        <f t="array" ref="L6964">MMULT(B6964:K6964,$D$28:$D$37)</f>
        <v>2.0696300522E-2</v>
      </c>
    </row>
    <row r="6965" spans="1:12" x14ac:dyDescent="0.35">
      <c r="A6965" s="22">
        <v>44013</v>
      </c>
      <c r="B6965" s="21">
        <v>4.3452999999999999E-2</v>
      </c>
      <c r="C6965" s="21">
        <v>3.6877E-2</v>
      </c>
      <c r="D6965" s="21">
        <v>1.0300000000000001E-3</v>
      </c>
      <c r="E6965" s="21">
        <v>4.1730999999999997E-2</v>
      </c>
      <c r="F6965" s="21">
        <v>-9.4210000000000006E-3</v>
      </c>
      <c r="G6965" s="21">
        <v>3.774E-3</v>
      </c>
      <c r="H6965" s="21">
        <v>9.724E-3</v>
      </c>
      <c r="I6965" s="21">
        <v>5.9789999999999999E-3</v>
      </c>
      <c r="J6965" s="21">
        <v>1.0381E-2</v>
      </c>
      <c r="K6965" s="21">
        <v>-6.6290000000000003E-3</v>
      </c>
      <c r="L6965" s="21" cm="1">
        <f t="array" ref="L6965">MMULT(B6965:K6965,$D$28:$D$37)</f>
        <v>3.0951905814999996E-2</v>
      </c>
    </row>
    <row r="6966" spans="1:12" x14ac:dyDescent="0.35">
      <c r="A6966" s="22">
        <v>44014</v>
      </c>
      <c r="B6966" s="21">
        <v>4.0299999999999997E-3</v>
      </c>
      <c r="C6966" s="21">
        <v>7.9517000000000004E-2</v>
      </c>
      <c r="D6966" s="21">
        <v>-6.1739999999999998E-3</v>
      </c>
      <c r="E6966" s="21">
        <v>6.7460000000000003E-3</v>
      </c>
      <c r="F6966" s="21">
        <v>1.41E-3</v>
      </c>
      <c r="G6966" s="21">
        <v>5.9000000000000003E-4</v>
      </c>
      <c r="H6966" s="21">
        <v>2.6435E-2</v>
      </c>
      <c r="I6966" s="21">
        <v>-3.3769999999999998E-3</v>
      </c>
      <c r="J6966" s="21">
        <v>1.3623E-2</v>
      </c>
      <c r="K6966" s="21">
        <v>1.0574999999999999E-2</v>
      </c>
      <c r="L6966" s="21" cm="1">
        <f t="array" ref="L6966">MMULT(B6966:K6966,$D$28:$D$37)</f>
        <v>5.4061490149999994E-3</v>
      </c>
    </row>
    <row r="6967" spans="1:12" x14ac:dyDescent="0.35">
      <c r="A6967" s="22">
        <v>44018</v>
      </c>
      <c r="B6967" s="21">
        <v>5.7689999999999998E-2</v>
      </c>
      <c r="C6967" s="21">
        <v>0.134794</v>
      </c>
      <c r="D6967" s="21">
        <v>2.7136E-2</v>
      </c>
      <c r="E6967" s="21">
        <v>2.0227999999999999E-2</v>
      </c>
      <c r="F6967" s="21">
        <v>4.2249999999999996E-3</v>
      </c>
      <c r="G6967" s="21">
        <v>3.68E-4</v>
      </c>
      <c r="H6967" s="21">
        <v>3.3297E-2</v>
      </c>
      <c r="I6967" s="21">
        <v>2.2499000000000002E-2</v>
      </c>
      <c r="J6967" s="21">
        <v>2.3120999999999999E-2</v>
      </c>
      <c r="K6967" s="21">
        <v>1.5442000000000001E-2</v>
      </c>
      <c r="L6967" s="21" cm="1">
        <f t="array" ref="L6967">MMULT(B6967:K6967,$D$28:$D$37)</f>
        <v>4.2761277759999994E-2</v>
      </c>
    </row>
    <row r="6968" spans="1:12" x14ac:dyDescent="0.35">
      <c r="A6968" s="22">
        <v>44019</v>
      </c>
      <c r="B6968" s="21">
        <v>-1.8619E-2</v>
      </c>
      <c r="C6968" s="21">
        <v>1.3328E-2</v>
      </c>
      <c r="D6968" s="21">
        <v>-1.4218E-2</v>
      </c>
      <c r="E6968" s="21">
        <v>-2.7181E-2</v>
      </c>
      <c r="F6968" s="21">
        <v>-8.8159999999999992E-3</v>
      </c>
      <c r="G6968" s="21">
        <v>-5.4510000000000001E-3</v>
      </c>
      <c r="H6968" s="21">
        <v>1.4777E-2</v>
      </c>
      <c r="I6968" s="21">
        <v>-1.5774E-2</v>
      </c>
      <c r="J6968" s="21">
        <v>-2.6717000000000001E-2</v>
      </c>
      <c r="K6968" s="21">
        <v>-2.8813999999999999E-2</v>
      </c>
      <c r="L6968" s="21" cm="1">
        <f t="array" ref="L6968">MMULT(B6968:K6968,$D$28:$D$37)</f>
        <v>-1.7269614535000002E-2</v>
      </c>
    </row>
    <row r="6969" spans="1:12" x14ac:dyDescent="0.35">
      <c r="A6969" s="22">
        <v>44020</v>
      </c>
      <c r="B6969" s="21">
        <v>2.6995999999999999E-2</v>
      </c>
      <c r="C6969" s="21">
        <v>-1.7253999999999999E-2</v>
      </c>
      <c r="D6969" s="21">
        <v>1.6100000000000001E-4</v>
      </c>
      <c r="E6969" s="21">
        <v>2.323E-3</v>
      </c>
      <c r="F6969" s="21">
        <v>7.358E-3</v>
      </c>
      <c r="G6969" s="21">
        <v>5.4070000000000003E-3</v>
      </c>
      <c r="H6969" s="21">
        <v>2.2280999999999999E-2</v>
      </c>
      <c r="I6969" s="21">
        <v>-1.4809999999999999E-3</v>
      </c>
      <c r="J6969" s="21">
        <v>2.9281000000000001E-2</v>
      </c>
      <c r="K6969" s="21">
        <v>1.8234E-2</v>
      </c>
      <c r="L6969" s="21" cm="1">
        <f t="array" ref="L6969">MMULT(B6969:K6969,$D$28:$D$37)</f>
        <v>1.8376071658000002E-2</v>
      </c>
    </row>
    <row r="6970" spans="1:12" x14ac:dyDescent="0.35">
      <c r="A6970" s="22">
        <v>44021</v>
      </c>
      <c r="B6970" s="21">
        <v>3.2948999999999999E-2</v>
      </c>
      <c r="C6970" s="21">
        <v>2.0792000000000001E-2</v>
      </c>
      <c r="D6970" s="21">
        <v>-8.1790000000000005E-3</v>
      </c>
      <c r="E6970" s="21">
        <v>5.4050000000000001E-3</v>
      </c>
      <c r="F6970" s="21">
        <v>-4.8560000000000001E-3</v>
      </c>
      <c r="G6970" s="21">
        <v>-1.031E-3</v>
      </c>
      <c r="H6970" s="21">
        <v>1.6303000000000002E-2</v>
      </c>
      <c r="I6970" s="21">
        <v>-7.6880000000000004E-3</v>
      </c>
      <c r="J6970" s="21">
        <v>-4.156E-2</v>
      </c>
      <c r="K6970" s="21">
        <v>-1.8717000000000001E-2</v>
      </c>
      <c r="L6970" s="21" cm="1">
        <f t="array" ref="L6970">MMULT(B6970:K6970,$D$28:$D$37)</f>
        <v>1.784861099E-2</v>
      </c>
    </row>
    <row r="6971" spans="1:12" x14ac:dyDescent="0.35">
      <c r="A6971" s="22">
        <v>44022</v>
      </c>
      <c r="B6971" s="21">
        <v>5.4580000000000002E-3</v>
      </c>
      <c r="C6971" s="21">
        <v>0.107848</v>
      </c>
      <c r="D6971" s="21">
        <v>2.9840000000000001E-3</v>
      </c>
      <c r="E6971" s="21">
        <v>2.2224000000000001E-2</v>
      </c>
      <c r="F6971" s="21">
        <v>8.6709999999999999E-3</v>
      </c>
      <c r="G6971" s="21">
        <v>1.3421000000000001E-2</v>
      </c>
      <c r="H6971" s="21">
        <v>8.4400000000000002E-4</v>
      </c>
      <c r="I6971" s="21">
        <v>9.7870000000000006E-3</v>
      </c>
      <c r="J6971" s="21">
        <v>2.6203000000000001E-2</v>
      </c>
      <c r="K6971" s="21">
        <v>1.031E-2</v>
      </c>
      <c r="L6971" s="21" cm="1">
        <f t="array" ref="L6971">MMULT(B6971:K6971,$D$28:$D$37)</f>
        <v>8.8289028620000005E-3</v>
      </c>
    </row>
    <row r="6972" spans="1:12" x14ac:dyDescent="0.35">
      <c r="A6972" s="22">
        <v>44025</v>
      </c>
      <c r="B6972" s="21">
        <v>-0.03</v>
      </c>
      <c r="C6972" s="21">
        <v>-3.0810000000000001E-2</v>
      </c>
      <c r="D6972" s="21">
        <v>2.1599999999999999E-4</v>
      </c>
      <c r="E6972" s="21">
        <v>-1.2089000000000001E-2</v>
      </c>
      <c r="F6972" s="21">
        <v>-1.9589999999999998E-3</v>
      </c>
      <c r="G6972" s="21">
        <v>-6.4029999999999998E-3</v>
      </c>
      <c r="H6972" s="21">
        <v>-1.6365999999999999E-2</v>
      </c>
      <c r="I6972" s="21">
        <v>-2.2075999999999998E-2</v>
      </c>
      <c r="J6972" s="21">
        <v>-1.1410999999999999E-2</v>
      </c>
      <c r="K6972" s="21">
        <v>-1.5613999999999999E-2</v>
      </c>
      <c r="L6972" s="21" cm="1">
        <f t="array" ref="L6972">MMULT(B6972:K6972,$D$28:$D$37)</f>
        <v>-2.2399386133E-2</v>
      </c>
    </row>
    <row r="6973" spans="1:12" x14ac:dyDescent="0.35">
      <c r="A6973" s="22">
        <v>44026</v>
      </c>
      <c r="B6973" s="21">
        <v>-6.4429999999999999E-3</v>
      </c>
      <c r="C6973" s="21">
        <v>1.3186E-2</v>
      </c>
      <c r="D6973" s="21">
        <v>3.1364999999999997E-2</v>
      </c>
      <c r="E6973" s="21">
        <v>5.6140000000000001E-3</v>
      </c>
      <c r="F6973" s="21">
        <v>3.2730000000000002E-2</v>
      </c>
      <c r="G6973" s="21">
        <v>2.5704999999999999E-2</v>
      </c>
      <c r="H6973" s="21">
        <v>1.3379E-2</v>
      </c>
      <c r="I6973" s="21">
        <v>1.101E-3</v>
      </c>
      <c r="J6973" s="21">
        <v>-4.3429999999999996E-3</v>
      </c>
      <c r="K6973" s="21">
        <v>3.1099999999999999E-3</v>
      </c>
      <c r="L6973" s="21" cm="1">
        <f t="array" ref="L6973">MMULT(B6973:K6973,$D$28:$D$37)</f>
        <v>1.2947510840000001E-3</v>
      </c>
    </row>
    <row r="6974" spans="1:12" x14ac:dyDescent="0.35">
      <c r="A6974" s="22">
        <v>44027</v>
      </c>
      <c r="B6974" s="21">
        <v>-2.4361000000000001E-2</v>
      </c>
      <c r="C6974" s="21">
        <v>1.9258000000000001E-2</v>
      </c>
      <c r="D6974" s="21">
        <v>5.5050000000000003E-3</v>
      </c>
      <c r="E6974" s="21">
        <v>6.0788000000000002E-2</v>
      </c>
      <c r="F6974" s="21">
        <v>3.8999999999999999E-5</v>
      </c>
      <c r="G6974" s="21">
        <v>8.2819999999999994E-3</v>
      </c>
      <c r="H6974" s="21">
        <v>-1.1679E-2</v>
      </c>
      <c r="I6974" s="21">
        <v>3.9599000000000002E-2</v>
      </c>
      <c r="J6974" s="21">
        <v>7.9315999999999998E-2</v>
      </c>
      <c r="K6974" s="21">
        <v>1.8395999999999999E-2</v>
      </c>
      <c r="L6974" s="21" cm="1">
        <f t="array" ref="L6974">MMULT(B6974:K6974,$D$28:$D$37)</f>
        <v>-1.379673760999999E-3</v>
      </c>
    </row>
    <row r="6975" spans="1:12" x14ac:dyDescent="0.35">
      <c r="A6975" s="22">
        <v>44028</v>
      </c>
      <c r="B6975" s="21">
        <v>-2.9810000000000001E-3</v>
      </c>
      <c r="C6975" s="21">
        <v>-2.9347000000000002E-2</v>
      </c>
      <c r="D6975" s="21">
        <v>-4.4320000000000002E-3</v>
      </c>
      <c r="E6975" s="21">
        <v>-2.9204999999999998E-2</v>
      </c>
      <c r="F6975" s="21">
        <v>1.0859999999999999E-3</v>
      </c>
      <c r="G6975" s="21">
        <v>1.0834E-2</v>
      </c>
      <c r="H6975" s="21">
        <v>4.4530000000000004E-3</v>
      </c>
      <c r="I6975" s="21">
        <v>-1.6135E-2</v>
      </c>
      <c r="J6975" s="21">
        <v>-9.7839999999999993E-3</v>
      </c>
      <c r="K6975" s="21">
        <v>-1.299E-2</v>
      </c>
      <c r="L6975" s="21" cm="1">
        <f t="array" ref="L6975">MMULT(B6975:K6975,$D$28:$D$37)</f>
        <v>-7.4984936919999991E-3</v>
      </c>
    </row>
    <row r="6976" spans="1:12" x14ac:dyDescent="0.35">
      <c r="A6976" s="22">
        <v>44029</v>
      </c>
      <c r="B6976" s="21">
        <v>-1.2644000000000001E-2</v>
      </c>
      <c r="C6976" s="21">
        <v>1.3300000000000001E-4</v>
      </c>
      <c r="D6976" s="21">
        <v>2.9329999999999998E-3</v>
      </c>
      <c r="E6976" s="21">
        <v>-8.3580000000000008E-3</v>
      </c>
      <c r="F6976" s="21">
        <v>8.9119999999999998E-3</v>
      </c>
      <c r="G6976" s="21">
        <v>1.1488999999999999E-2</v>
      </c>
      <c r="H6976" s="21">
        <v>-8.8660000000000006E-3</v>
      </c>
      <c r="I6976" s="21">
        <v>-3.0920000000000001E-3</v>
      </c>
      <c r="J6976" s="21">
        <v>-1.7506000000000001E-2</v>
      </c>
      <c r="K6976" s="21">
        <v>-1.0076E-2</v>
      </c>
      <c r="L6976" s="21" cm="1">
        <f t="array" ref="L6976">MMULT(B6976:K6976,$D$28:$D$37)</f>
        <v>-9.2217040510000001E-3</v>
      </c>
    </row>
    <row r="6977" spans="1:12" x14ac:dyDescent="0.35">
      <c r="A6977" s="22">
        <v>44032</v>
      </c>
      <c r="B6977" s="21">
        <v>7.9295000000000004E-2</v>
      </c>
      <c r="C6977" s="21">
        <v>9.4719999999999999E-2</v>
      </c>
      <c r="D6977" s="21">
        <v>6.7900000000000002E-4</v>
      </c>
      <c r="E6977" s="21">
        <v>-1.0703000000000001E-2</v>
      </c>
      <c r="F6977" s="21">
        <v>-8.0699999999999999E-4</v>
      </c>
      <c r="G6977" s="21">
        <v>-2.0079999999999998E-3</v>
      </c>
      <c r="H6977" s="21">
        <v>5.849E-3</v>
      </c>
      <c r="I6977" s="21">
        <v>1.0787E-2</v>
      </c>
      <c r="J6977" s="21">
        <v>-3.2793999999999997E-2</v>
      </c>
      <c r="K6977" s="21">
        <v>-6.5430000000000002E-3</v>
      </c>
      <c r="L6977" s="21" cm="1">
        <f t="array" ref="L6977">MMULT(B6977:K6977,$D$28:$D$37)</f>
        <v>4.4646920685000008E-2</v>
      </c>
    </row>
    <row r="6978" spans="1:12" x14ac:dyDescent="0.35">
      <c r="A6978" s="22">
        <v>44033</v>
      </c>
      <c r="B6978" s="21">
        <v>-1.8315000000000001E-2</v>
      </c>
      <c r="C6978" s="21">
        <v>-4.5428999999999997E-2</v>
      </c>
      <c r="D6978" s="21">
        <v>7.1500000000000001E-3</v>
      </c>
      <c r="E6978" s="21">
        <v>-1.132E-3</v>
      </c>
      <c r="F6978" s="21">
        <v>8.6479999999999994E-3</v>
      </c>
      <c r="G6978" s="21">
        <v>6.2459999999999998E-3</v>
      </c>
      <c r="H6978" s="21">
        <v>-3.2153000000000001E-2</v>
      </c>
      <c r="I6978" s="21">
        <v>6.4029999999999998E-3</v>
      </c>
      <c r="J6978" s="21">
        <v>1.6726999999999999E-2</v>
      </c>
      <c r="K6978" s="21">
        <v>2.8332E-2</v>
      </c>
      <c r="L6978" s="21" cm="1">
        <f t="array" ref="L6978">MMULT(B6978:K6978,$D$28:$D$37)</f>
        <v>-9.9101455850000002E-3</v>
      </c>
    </row>
    <row r="6979" spans="1:12" x14ac:dyDescent="0.35">
      <c r="A6979" s="22">
        <v>44034</v>
      </c>
      <c r="B6979" s="21">
        <v>-1.223E-2</v>
      </c>
      <c r="C6979" s="21">
        <v>1.5283E-2</v>
      </c>
      <c r="D6979" s="21">
        <v>2.9225999999999999E-2</v>
      </c>
      <c r="E6979" s="21">
        <v>5.1590000000000004E-3</v>
      </c>
      <c r="F6979" s="21">
        <v>1.0479E-2</v>
      </c>
      <c r="G6979" s="21">
        <v>2.4414000000000002E-2</v>
      </c>
      <c r="H6979" s="21">
        <v>-4.4180000000000001E-3</v>
      </c>
      <c r="I6979" s="21">
        <v>2.3859999999999999E-2</v>
      </c>
      <c r="J6979" s="21">
        <v>9.4490000000000008E-3</v>
      </c>
      <c r="K6979" s="21">
        <v>5.5919999999999997E-3</v>
      </c>
      <c r="L6979" s="21" cm="1">
        <f t="array" ref="L6979">MMULT(B6979:K6979,$D$28:$D$37)</f>
        <v>-2.0701745300000006E-3</v>
      </c>
    </row>
    <row r="6980" spans="1:12" x14ac:dyDescent="0.35">
      <c r="A6980" s="22">
        <v>44035</v>
      </c>
      <c r="B6980" s="21">
        <v>-3.6568999999999997E-2</v>
      </c>
      <c r="C6980" s="21">
        <v>-4.9776000000000001E-2</v>
      </c>
      <c r="D6980" s="21">
        <v>-5.3870000000000003E-3</v>
      </c>
      <c r="E6980" s="21">
        <v>-1.4577E-2</v>
      </c>
      <c r="F6980" s="21">
        <v>-5.1289999999999999E-3</v>
      </c>
      <c r="G6980" s="21">
        <v>-1.3734E-2</v>
      </c>
      <c r="H6980" s="21">
        <v>-2.1121999999999998E-2</v>
      </c>
      <c r="I6980" s="21">
        <v>-2.4340000000000001E-2</v>
      </c>
      <c r="J6980" s="21">
        <v>-2.0261999999999999E-2</v>
      </c>
      <c r="K6980" s="21">
        <v>-6.1669999999999997E-3</v>
      </c>
      <c r="L6980" s="21" cm="1">
        <f t="array" ref="L6980">MMULT(B6980:K6980,$D$28:$D$37)</f>
        <v>-2.7153308731999993E-2</v>
      </c>
    </row>
    <row r="6981" spans="1:12" x14ac:dyDescent="0.35">
      <c r="A6981" s="22">
        <v>44036</v>
      </c>
      <c r="B6981" s="21">
        <v>7.4869999999999997E-3</v>
      </c>
      <c r="C6981" s="21">
        <v>-6.3492999999999994E-2</v>
      </c>
      <c r="D6981" s="21">
        <v>5.9230000000000003E-3</v>
      </c>
      <c r="E6981" s="21">
        <v>3.444E-3</v>
      </c>
      <c r="F6981" s="21">
        <v>5.6860000000000001E-3</v>
      </c>
      <c r="G6981" s="21">
        <v>3.6180000000000001E-3</v>
      </c>
      <c r="H6981" s="21">
        <v>-5.44E-4</v>
      </c>
      <c r="I6981" s="21">
        <v>5.5729999999999998E-3</v>
      </c>
      <c r="J6981" s="21">
        <v>-1.6521999999999998E-2</v>
      </c>
      <c r="K6981" s="21">
        <v>1.322E-3</v>
      </c>
      <c r="L6981" s="21" cm="1">
        <f t="array" ref="L6981">MMULT(B6981:K6981,$D$28:$D$37)</f>
        <v>5.0919831219999991E-3</v>
      </c>
    </row>
    <row r="6982" spans="1:12" x14ac:dyDescent="0.35">
      <c r="A6982" s="22">
        <v>44039</v>
      </c>
      <c r="B6982" s="21">
        <v>1.5388000000000001E-2</v>
      </c>
      <c r="C6982" s="21">
        <v>8.6521000000000001E-2</v>
      </c>
      <c r="D6982" s="21">
        <v>1.2730999999999999E-2</v>
      </c>
      <c r="E6982" s="21">
        <v>8.9899999999999995E-4</v>
      </c>
      <c r="F6982" s="21">
        <v>7.953E-3</v>
      </c>
      <c r="G6982" s="21">
        <v>1.4215E-2</v>
      </c>
      <c r="H6982" s="21">
        <v>3.8280000000000002E-2</v>
      </c>
      <c r="I6982" s="21">
        <v>8.9730000000000001E-3</v>
      </c>
      <c r="J6982" s="21">
        <v>-1.4057E-2</v>
      </c>
      <c r="K6982" s="21">
        <v>-1.2395E-2</v>
      </c>
      <c r="L6982" s="21" cm="1">
        <f t="array" ref="L6982">MMULT(B6982:K6982,$D$28:$D$37)</f>
        <v>1.2665702907E-2</v>
      </c>
    </row>
    <row r="6983" spans="1:12" x14ac:dyDescent="0.35">
      <c r="A6983" s="22">
        <v>44040</v>
      </c>
      <c r="B6983" s="21">
        <v>-1.7963E-2</v>
      </c>
      <c r="C6983" s="21">
        <v>-4.0991E-2</v>
      </c>
      <c r="D6983" s="21">
        <v>-2.4893999999999999E-2</v>
      </c>
      <c r="E6983" s="21">
        <v>-1.2378999999999999E-2</v>
      </c>
      <c r="F6983" s="21">
        <v>-8.0020000000000004E-3</v>
      </c>
      <c r="G6983" s="21">
        <v>-9.4549999999999999E-3</v>
      </c>
      <c r="H6983" s="21">
        <v>-1.5377E-2</v>
      </c>
      <c r="I6983" s="21">
        <v>-2.3803000000000001E-2</v>
      </c>
      <c r="J6983" s="21">
        <v>3.2460000000000002E-3</v>
      </c>
      <c r="K6983" s="21">
        <v>-9.6699999999999998E-3</v>
      </c>
      <c r="L6983" s="21" cm="1">
        <f t="array" ref="L6983">MMULT(B6983:K6983,$D$28:$D$37)</f>
        <v>-1.6983466451999996E-2</v>
      </c>
    </row>
    <row r="6984" spans="1:12" x14ac:dyDescent="0.35">
      <c r="A6984" s="22">
        <v>44041</v>
      </c>
      <c r="B6984" s="21">
        <v>1.1065E-2</v>
      </c>
      <c r="C6984" s="21">
        <v>1.532E-2</v>
      </c>
      <c r="D6984" s="21">
        <v>-1.5300000000000001E-4</v>
      </c>
      <c r="E6984" s="21">
        <v>1.5335E-2</v>
      </c>
      <c r="F6984" s="21">
        <v>-2.3370000000000001E-3</v>
      </c>
      <c r="G6984" s="21">
        <v>6.77E-3</v>
      </c>
      <c r="H6984" s="21">
        <v>-3.2298E-2</v>
      </c>
      <c r="I6984" s="21">
        <v>3.7245E-2</v>
      </c>
      <c r="J6984" s="21">
        <v>6.8170000000000001E-3</v>
      </c>
      <c r="K6984" s="21">
        <v>7.2709999999999997E-3</v>
      </c>
      <c r="L6984" s="21" cm="1">
        <f t="array" ref="L6984">MMULT(B6984:K6984,$D$28:$D$37)</f>
        <v>9.4786497119999993E-3</v>
      </c>
    </row>
    <row r="6985" spans="1:12" x14ac:dyDescent="0.35">
      <c r="A6985" s="22">
        <v>44042</v>
      </c>
      <c r="B6985" s="21">
        <v>6.0489999999999997E-3</v>
      </c>
      <c r="C6985" s="21">
        <v>-7.7510000000000001E-3</v>
      </c>
      <c r="D6985" s="21">
        <v>-4.0769999999999999E-3</v>
      </c>
      <c r="E6985" s="21">
        <v>-1.1596E-2</v>
      </c>
      <c r="F6985" s="21">
        <v>6.234E-3</v>
      </c>
      <c r="G6985" s="21">
        <v>3.2950000000000002E-3</v>
      </c>
      <c r="H6985" s="21">
        <v>3.4840000000000001E-3</v>
      </c>
      <c r="I6985" s="21">
        <v>-1.0075000000000001E-2</v>
      </c>
      <c r="J6985" s="21">
        <v>-1.8706E-2</v>
      </c>
      <c r="K6985" s="21">
        <v>-1.547E-3</v>
      </c>
      <c r="L6985" s="21" cm="1">
        <f t="array" ref="L6985">MMULT(B6985:K6985,$D$28:$D$37)</f>
        <v>1.0358038019999999E-3</v>
      </c>
    </row>
    <row r="6986" spans="1:12" x14ac:dyDescent="0.35">
      <c r="A6986" s="22">
        <v>44043</v>
      </c>
      <c r="B6986" s="21">
        <v>3.6961000000000001E-2</v>
      </c>
      <c r="C6986" s="21">
        <v>-3.8137999999999998E-2</v>
      </c>
      <c r="D6986" s="21">
        <v>-5.7829999999999999E-3</v>
      </c>
      <c r="E6986" s="21">
        <v>-1.5174E-2</v>
      </c>
      <c r="F6986" s="21">
        <v>-3.0790000000000001E-3</v>
      </c>
      <c r="G6986" s="21">
        <v>-1.944E-3</v>
      </c>
      <c r="H6986" s="21">
        <v>1.0234E-2</v>
      </c>
      <c r="I6986" s="21">
        <v>-1.4350000000000001E-3</v>
      </c>
      <c r="J6986" s="21">
        <v>-1.9647000000000001E-2</v>
      </c>
      <c r="K6986" s="21">
        <v>8.1589999999999996E-3</v>
      </c>
      <c r="L6986" s="21" cm="1">
        <f t="array" ref="L6986">MMULT(B6986:K6986,$D$28:$D$37)</f>
        <v>1.9011416012000001E-2</v>
      </c>
    </row>
    <row r="6987" spans="1:12" x14ac:dyDescent="0.35">
      <c r="A6987" s="22">
        <v>44046</v>
      </c>
      <c r="B6987" s="21">
        <v>-1.6681000000000001E-2</v>
      </c>
      <c r="C6987" s="21">
        <v>3.7909999999999999E-2</v>
      </c>
      <c r="D6987" s="21">
        <v>6.1799999999999995E-4</v>
      </c>
      <c r="E6987" s="21">
        <v>-7.1529999999999996E-3</v>
      </c>
      <c r="F6987" s="21">
        <v>2.5990000000000002E-3</v>
      </c>
      <c r="G6987" s="21">
        <v>9.1330000000000005E-3</v>
      </c>
      <c r="H6987" s="21">
        <v>2.3335999999999999E-2</v>
      </c>
      <c r="I6987" s="21">
        <v>-1.3459E-2</v>
      </c>
      <c r="J6987" s="21">
        <v>-3.6979999999999999E-3</v>
      </c>
      <c r="K6987" s="21">
        <v>7.3759999999999997E-3</v>
      </c>
      <c r="L6987" s="21" cm="1">
        <f t="array" ref="L6987">MMULT(B6987:K6987,$D$28:$D$37)</f>
        <v>-9.2124436329999986E-3</v>
      </c>
    </row>
    <row r="6988" spans="1:12" x14ac:dyDescent="0.35">
      <c r="A6988" s="22">
        <v>44047</v>
      </c>
      <c r="B6988" s="21">
        <v>8.6569999999999998E-3</v>
      </c>
      <c r="C6988" s="21">
        <v>1.3470000000000001E-3</v>
      </c>
      <c r="D6988" s="21">
        <v>2.5513999999999998E-2</v>
      </c>
      <c r="E6988" s="21">
        <v>1.5082999999999999E-2</v>
      </c>
      <c r="F6988" s="21">
        <v>6.3489999999999996E-3</v>
      </c>
      <c r="G6988" s="21">
        <v>-3.993E-3</v>
      </c>
      <c r="H6988" s="21">
        <v>-4.2430000000000002E-3</v>
      </c>
      <c r="I6988" s="21">
        <v>-4.901E-3</v>
      </c>
      <c r="J6988" s="21">
        <v>3.0890999999999998E-2</v>
      </c>
      <c r="K6988" s="21">
        <v>-1.017E-2</v>
      </c>
      <c r="L6988" s="21" cm="1">
        <f t="array" ref="L6988">MMULT(B6988:K6988,$D$28:$D$37)</f>
        <v>7.9248415490000002E-3</v>
      </c>
    </row>
    <row r="6989" spans="1:12" x14ac:dyDescent="0.35">
      <c r="A6989" s="22">
        <v>44048</v>
      </c>
      <c r="B6989" s="21">
        <v>2.1090999999999999E-2</v>
      </c>
      <c r="C6989" s="21">
        <v>-1.3320000000000001E-3</v>
      </c>
      <c r="D6989" s="21">
        <v>-5.0199999999999995E-4</v>
      </c>
      <c r="E6989" s="21">
        <v>2.9634000000000001E-2</v>
      </c>
      <c r="F6989" s="21">
        <v>-1.456E-3</v>
      </c>
      <c r="G6989" s="21">
        <v>3.9420000000000002E-3</v>
      </c>
      <c r="H6989" s="21">
        <v>5.8580000000000004E-3</v>
      </c>
      <c r="I6989" s="21">
        <v>8.652E-3</v>
      </c>
      <c r="J6989" s="21">
        <v>1.3589E-2</v>
      </c>
      <c r="K6989" s="21">
        <v>3.7089999999999998E-2</v>
      </c>
      <c r="L6989" s="21" cm="1">
        <f t="array" ref="L6989">MMULT(B6989:K6989,$D$28:$D$37)</f>
        <v>1.8810604889E-2</v>
      </c>
    </row>
    <row r="6990" spans="1:12" x14ac:dyDescent="0.35">
      <c r="A6990" s="22">
        <v>44049</v>
      </c>
      <c r="B6990" s="21">
        <v>6.2310000000000004E-3</v>
      </c>
      <c r="C6990" s="21">
        <v>3.0709999999999999E-3</v>
      </c>
      <c r="D6990" s="21">
        <v>1.9673E-2</v>
      </c>
      <c r="E6990" s="21">
        <v>1.5665999999999999E-2</v>
      </c>
      <c r="F6990" s="21">
        <v>7.0660000000000002E-3</v>
      </c>
      <c r="G6990" s="21">
        <v>6.1890000000000001E-3</v>
      </c>
      <c r="H6990" s="21">
        <v>-2.7886000000000001E-2</v>
      </c>
      <c r="I6990" s="21">
        <v>-1.5839999999999999E-3</v>
      </c>
      <c r="J6990" s="21">
        <v>3.5750999999999998E-2</v>
      </c>
      <c r="K6990" s="21">
        <v>-4.8539999999999998E-3</v>
      </c>
      <c r="L6990" s="21" cm="1">
        <f t="array" ref="L6990">MMULT(B6990:K6990,$D$28:$D$37)</f>
        <v>5.5077830279999995E-3</v>
      </c>
    </row>
    <row r="6991" spans="1:12" x14ac:dyDescent="0.35">
      <c r="A6991" s="22">
        <v>44050</v>
      </c>
      <c r="B6991" s="21">
        <v>-1.7842E-2</v>
      </c>
      <c r="C6991" s="21">
        <v>-2.4752E-2</v>
      </c>
      <c r="D6991" s="21">
        <v>6.9890000000000004E-3</v>
      </c>
      <c r="E6991" s="21">
        <v>1.536E-3</v>
      </c>
      <c r="F6991" s="21">
        <v>8.4270000000000005E-3</v>
      </c>
      <c r="G6991" s="21">
        <v>1.0517E-2</v>
      </c>
      <c r="H6991" s="21">
        <v>2.3600000000000001E-3</v>
      </c>
      <c r="I6991" s="21">
        <v>1.7179999999999999E-3</v>
      </c>
      <c r="J6991" s="21">
        <v>3.7504000000000003E-2</v>
      </c>
      <c r="K6991" s="21">
        <v>1.4037000000000001E-2</v>
      </c>
      <c r="L6991" s="21" cm="1">
        <f t="array" ref="L6991">MMULT(B6991:K6991,$D$28:$D$37)</f>
        <v>-7.8628040260000018E-3</v>
      </c>
    </row>
    <row r="6992" spans="1:12" x14ac:dyDescent="0.35">
      <c r="A6992" s="22">
        <v>44053</v>
      </c>
      <c r="B6992" s="21">
        <v>-6.0930000000000003E-3</v>
      </c>
      <c r="C6992" s="21">
        <v>-2.3501000000000001E-2</v>
      </c>
      <c r="D6992" s="21">
        <v>-2.346E-3</v>
      </c>
      <c r="E6992" s="21">
        <v>8.0370000000000007E-3</v>
      </c>
      <c r="F6992" s="21">
        <v>1.1375E-2</v>
      </c>
      <c r="G6992" s="21">
        <v>6.1529999999999996E-3</v>
      </c>
      <c r="H6992" s="21">
        <v>-1.5214999999999999E-2</v>
      </c>
      <c r="I6992" s="21">
        <v>2.2166999999999999E-2</v>
      </c>
      <c r="J6992" s="21">
        <v>3.5721999999999997E-2</v>
      </c>
      <c r="K6992" s="21">
        <v>3.4852000000000001E-2</v>
      </c>
      <c r="L6992" s="21" cm="1">
        <f t="array" ref="L6992">MMULT(B6992:K6992,$D$28:$D$37)</f>
        <v>5.8361738199999981E-4</v>
      </c>
    </row>
    <row r="6993" spans="1:12" x14ac:dyDescent="0.35">
      <c r="A6993" s="22">
        <v>44054</v>
      </c>
      <c r="B6993" s="21">
        <v>-2.1437999999999999E-2</v>
      </c>
      <c r="C6993" s="21">
        <v>-3.1144000000000002E-2</v>
      </c>
      <c r="D6993" s="21">
        <v>4.3109999999999997E-3</v>
      </c>
      <c r="E6993" s="21">
        <v>2.0649000000000001E-2</v>
      </c>
      <c r="F6993" s="21">
        <v>6.9200000000000002E-4</v>
      </c>
      <c r="G6993" s="21">
        <v>9.7599999999999998E-4</v>
      </c>
      <c r="H6993" s="21">
        <v>-1.4710000000000001E-3</v>
      </c>
      <c r="I6993" s="21">
        <v>1.8072000000000001E-2</v>
      </c>
      <c r="J6993" s="21">
        <v>-1.235E-3</v>
      </c>
      <c r="K6993" s="21">
        <v>-2.751E-3</v>
      </c>
      <c r="L6993" s="21" cm="1">
        <f t="array" ref="L6993">MMULT(B6993:K6993,$D$28:$D$37)</f>
        <v>-8.3791375509999991E-3</v>
      </c>
    </row>
    <row r="6994" spans="1:12" x14ac:dyDescent="0.35">
      <c r="A6994" s="22">
        <v>44055</v>
      </c>
      <c r="B6994" s="21">
        <v>2.6478000000000002E-2</v>
      </c>
      <c r="C6994" s="21">
        <v>0.13123599999999999</v>
      </c>
      <c r="D6994" s="21">
        <v>4.9760000000000004E-3</v>
      </c>
      <c r="E6994" s="21">
        <v>1.645E-3</v>
      </c>
      <c r="F6994" s="21">
        <v>2.4225E-2</v>
      </c>
      <c r="G6994" s="21">
        <v>1.7937000000000002E-2</v>
      </c>
      <c r="H6994" s="21">
        <v>2.2103999999999999E-2</v>
      </c>
      <c r="I6994" s="21">
        <v>5.3249999999999999E-3</v>
      </c>
      <c r="J6994" s="21">
        <v>-1.0102E-2</v>
      </c>
      <c r="K6994" s="21">
        <v>9.5100000000000002E-4</v>
      </c>
      <c r="L6994" s="21" cm="1">
        <f t="array" ref="L6994">MMULT(B6994:K6994,$D$28:$D$37)</f>
        <v>1.8928263431000004E-2</v>
      </c>
    </row>
    <row r="6995" spans="1:12" x14ac:dyDescent="0.35">
      <c r="A6995" s="22">
        <v>44056</v>
      </c>
      <c r="B6995" s="21">
        <v>-3.86E-4</v>
      </c>
      <c r="C6995" s="21">
        <v>4.2604999999999997E-2</v>
      </c>
      <c r="D6995" s="21">
        <v>2.281E-3</v>
      </c>
      <c r="E6995" s="21">
        <v>-8.3510000000000008E-3</v>
      </c>
      <c r="F6995" s="21">
        <v>2.8400000000000002E-4</v>
      </c>
      <c r="G6995" s="21">
        <v>-5.9379999999999997E-3</v>
      </c>
      <c r="H6995" s="21">
        <v>1.4237E-2</v>
      </c>
      <c r="I6995" s="21">
        <v>-3.405E-3</v>
      </c>
      <c r="J6995" s="21">
        <v>4.8939999999999999E-3</v>
      </c>
      <c r="K6995" s="21">
        <v>1.2355E-2</v>
      </c>
      <c r="L6995" s="21" cm="1">
        <f t="array" ref="L6995">MMULT(B6995:K6995,$D$28:$D$37)</f>
        <v>3.8094632599999952E-4</v>
      </c>
    </row>
    <row r="6996" spans="1:12" x14ac:dyDescent="0.35">
      <c r="A6996" s="22">
        <v>44057</v>
      </c>
      <c r="B6996" s="21">
        <v>-4.1130000000000003E-3</v>
      </c>
      <c r="C6996" s="21">
        <v>1.8328000000000001E-2</v>
      </c>
      <c r="D6996" s="21">
        <v>2.6150000000000001E-3</v>
      </c>
      <c r="E6996" s="21">
        <v>-7.8639999999999995E-3</v>
      </c>
      <c r="F6996" s="21">
        <v>-3.9410000000000001E-3</v>
      </c>
      <c r="G6996" s="21">
        <v>-8.7349999999999997E-3</v>
      </c>
      <c r="H6996" s="21">
        <v>1.7799999999999999E-4</v>
      </c>
      <c r="I6996" s="21">
        <v>-8.2260000000000007E-3</v>
      </c>
      <c r="J6996" s="21">
        <v>-5.078E-3</v>
      </c>
      <c r="K6996" s="21">
        <v>-8.4500000000000005E-4</v>
      </c>
      <c r="L6996" s="21" cm="1">
        <f t="array" ref="L6996">MMULT(B6996:K6996,$D$28:$D$37)</f>
        <v>-3.9496091020000011E-3</v>
      </c>
    </row>
    <row r="6997" spans="1:12" x14ac:dyDescent="0.35">
      <c r="A6997" s="22">
        <v>44060</v>
      </c>
      <c r="B6997" s="21">
        <v>1.0924E-2</v>
      </c>
      <c r="C6997" s="21">
        <v>0.11203100000000001</v>
      </c>
      <c r="D6997" s="21">
        <v>7.9220000000000002E-3</v>
      </c>
      <c r="E6997" s="21">
        <v>-1.4588E-2</v>
      </c>
      <c r="F6997" s="21">
        <v>2.741E-2</v>
      </c>
      <c r="G6997" s="21">
        <v>2.6370000000000001E-2</v>
      </c>
      <c r="H6997" s="21">
        <v>1.8831000000000001E-2</v>
      </c>
      <c r="I6997" s="21">
        <v>7.4009999999999996E-3</v>
      </c>
      <c r="J6997" s="21">
        <v>-3.0209999999999998E-3</v>
      </c>
      <c r="K6997" s="21">
        <v>-7.2350000000000001E-3</v>
      </c>
      <c r="L6997" s="21" cm="1">
        <f t="array" ref="L6997">MMULT(B6997:K6997,$D$28:$D$37)</f>
        <v>7.8177076510000006E-3</v>
      </c>
    </row>
    <row r="6998" spans="1:12" x14ac:dyDescent="0.35">
      <c r="A6998" s="22">
        <v>44061</v>
      </c>
      <c r="B6998" s="21">
        <v>4.0875000000000002E-2</v>
      </c>
      <c r="C6998" s="21">
        <v>2.8028000000000001E-2</v>
      </c>
      <c r="D6998" s="21">
        <v>7.9070000000000008E-3</v>
      </c>
      <c r="E6998" s="21">
        <v>1.4827E-2</v>
      </c>
      <c r="F6998" s="21">
        <v>-1.1240999999999999E-2</v>
      </c>
      <c r="G6998" s="21">
        <v>-3.156E-3</v>
      </c>
      <c r="H6998" s="21">
        <v>-5.5799999999999999E-3</v>
      </c>
      <c r="I6998" s="21">
        <v>5.0699999999999996E-4</v>
      </c>
      <c r="J6998" s="21">
        <v>-1.3372E-2</v>
      </c>
      <c r="K6998" s="21">
        <v>1.2397999999999999E-2</v>
      </c>
      <c r="L6998" s="21" cm="1">
        <f t="array" ref="L6998">MMULT(B6998:K6998,$D$28:$D$37)</f>
        <v>2.5601082099000007E-2</v>
      </c>
    </row>
    <row r="6999" spans="1:12" x14ac:dyDescent="0.35">
      <c r="A6999" s="22">
        <v>44062</v>
      </c>
      <c r="B6999" s="21">
        <v>-1.5701E-2</v>
      </c>
      <c r="C6999" s="21">
        <v>-4.5360000000000001E-3</v>
      </c>
      <c r="D6999" s="21">
        <v>-3.8509999999999998E-3</v>
      </c>
      <c r="E6999" s="21">
        <v>-6.4310000000000001E-3</v>
      </c>
      <c r="F6999" s="21">
        <v>-7.509E-3</v>
      </c>
      <c r="G6999" s="21">
        <v>2.343E-3</v>
      </c>
      <c r="H6999" s="21">
        <v>1.1924000000000001E-2</v>
      </c>
      <c r="I6999" s="21">
        <v>-1.7217E-2</v>
      </c>
      <c r="J6999" s="21">
        <v>-4.6589999999999999E-3</v>
      </c>
      <c r="K6999" s="21">
        <v>1.3275E-2</v>
      </c>
      <c r="L6999" s="21" cm="1">
        <f t="array" ref="L6999">MMULT(B6999:K6999,$D$28:$D$37)</f>
        <v>-1.013989962E-2</v>
      </c>
    </row>
    <row r="7000" spans="1:12" x14ac:dyDescent="0.35">
      <c r="A7000" s="22">
        <v>44063</v>
      </c>
      <c r="B7000" s="21">
        <v>1.1313999999999999E-2</v>
      </c>
      <c r="C7000" s="21">
        <v>6.5636E-2</v>
      </c>
      <c r="D7000" s="21">
        <v>1.766E-3</v>
      </c>
      <c r="E7000" s="21">
        <v>6.8999999999999997E-4</v>
      </c>
      <c r="F7000" s="21">
        <v>-7.7070000000000003E-3</v>
      </c>
      <c r="G7000" s="21">
        <v>1.895E-3</v>
      </c>
      <c r="H7000" s="21">
        <v>-8.6600000000000002E-4</v>
      </c>
      <c r="I7000" s="21">
        <v>-5.2810000000000001E-3</v>
      </c>
      <c r="J7000" s="21">
        <v>2.13E-4</v>
      </c>
      <c r="K7000" s="21">
        <v>-3.506E-3</v>
      </c>
      <c r="L7000" s="21" cm="1">
        <f t="array" ref="L7000">MMULT(B7000:K7000,$D$28:$D$37)</f>
        <v>6.2044609999999988E-3</v>
      </c>
    </row>
    <row r="7001" spans="1:12" x14ac:dyDescent="0.35">
      <c r="A7001" s="22">
        <v>44064</v>
      </c>
      <c r="B7001" s="21">
        <v>-3.836E-3</v>
      </c>
      <c r="C7001" s="21">
        <v>2.4053000000000001E-2</v>
      </c>
      <c r="D7001" s="21">
        <v>8.0520000000000001E-3</v>
      </c>
      <c r="E7001" s="21">
        <v>6.038E-3</v>
      </c>
      <c r="F7001" s="21">
        <v>9.0849999999999993E-3</v>
      </c>
      <c r="G7001" s="21">
        <v>1.9800999999999999E-2</v>
      </c>
      <c r="H7001" s="21">
        <v>9.5390000000000006E-3</v>
      </c>
      <c r="I7001" s="21">
        <v>-1.9430000000000001E-3</v>
      </c>
      <c r="J7001" s="21">
        <v>1.3295E-2</v>
      </c>
      <c r="K7001" s="21">
        <v>1.6109999999999999E-2</v>
      </c>
      <c r="L7001" s="21" cm="1">
        <f t="array" ref="L7001">MMULT(B7001:K7001,$D$28:$D$37)</f>
        <v>1.1044402250000001E-3</v>
      </c>
    </row>
    <row r="7002" spans="1:12" x14ac:dyDescent="0.35">
      <c r="A7002" s="22">
        <v>44067</v>
      </c>
      <c r="B7002" s="21">
        <v>6.9230000000000003E-3</v>
      </c>
      <c r="C7002" s="21">
        <v>-1.7454000000000001E-2</v>
      </c>
      <c r="D7002" s="21">
        <v>4.9630000000000004E-3</v>
      </c>
      <c r="E7002" s="21">
        <v>3.0949000000000001E-2</v>
      </c>
      <c r="F7002" s="21">
        <v>1.2428E-2</v>
      </c>
      <c r="G7002" s="21">
        <v>2.4178000000000002E-2</v>
      </c>
      <c r="H7002" s="21">
        <v>9.7920000000000004E-3</v>
      </c>
      <c r="I7002" s="21">
        <v>2.0889999999999999E-2</v>
      </c>
      <c r="J7002" s="21">
        <v>2.7501000000000001E-2</v>
      </c>
      <c r="K7002" s="21">
        <v>1.8952E-2</v>
      </c>
      <c r="L7002" s="21" cm="1">
        <f t="array" ref="L7002">MMULT(B7002:K7002,$D$28:$D$37)</f>
        <v>1.2102703802999999E-2</v>
      </c>
    </row>
    <row r="7003" spans="1:12" x14ac:dyDescent="0.35">
      <c r="A7003" s="22">
        <v>44068</v>
      </c>
      <c r="B7003" s="21">
        <v>1.1801000000000001E-2</v>
      </c>
      <c r="C7003" s="21">
        <v>4.5380000000000004E-3</v>
      </c>
      <c r="D7003" s="21">
        <v>1.4100000000000001E-4</v>
      </c>
      <c r="E7003" s="21">
        <v>1.0553999999999999E-2</v>
      </c>
      <c r="F7003" s="21">
        <v>-2.1619999999999999E-3</v>
      </c>
      <c r="G7003" s="21">
        <v>1.751E-3</v>
      </c>
      <c r="H7003" s="21">
        <v>-1.2418999999999999E-2</v>
      </c>
      <c r="I7003" s="21">
        <v>5.1346999999999997E-2</v>
      </c>
      <c r="J7003" s="21">
        <v>8.9899999999999997E-3</v>
      </c>
      <c r="K7003" s="21">
        <v>-2.8609999999999998E-3</v>
      </c>
      <c r="L7003" s="21" cm="1">
        <f t="array" ref="L7003">MMULT(B7003:K7003,$D$28:$D$37)</f>
        <v>1.0901533589E-2</v>
      </c>
    </row>
    <row r="7004" spans="1:12" x14ac:dyDescent="0.35">
      <c r="A7004" s="22">
        <v>44069</v>
      </c>
      <c r="B7004" s="21">
        <v>2.8496E-2</v>
      </c>
      <c r="C7004" s="21">
        <v>6.4166000000000001E-2</v>
      </c>
      <c r="D7004" s="21">
        <v>5.2199999999999998E-3</v>
      </c>
      <c r="E7004" s="21">
        <v>7.1040000000000001E-3</v>
      </c>
      <c r="F7004" s="21">
        <v>2.0271000000000001E-2</v>
      </c>
      <c r="G7004" s="21">
        <v>2.6941E-2</v>
      </c>
      <c r="H7004" s="21">
        <v>9.1299999999999992E-3</v>
      </c>
      <c r="I7004" s="21">
        <v>-3.748E-3</v>
      </c>
      <c r="J7004" s="21">
        <v>-1.4073E-2</v>
      </c>
      <c r="K7004" s="21">
        <v>1.7899999999999999E-4</v>
      </c>
      <c r="L7004" s="21" cm="1">
        <f t="array" ref="L7004">MMULT(B7004:K7004,$D$28:$D$37)</f>
        <v>1.8799536562999999E-2</v>
      </c>
    </row>
    <row r="7005" spans="1:12" x14ac:dyDescent="0.35">
      <c r="A7005" s="22">
        <v>44070</v>
      </c>
      <c r="B7005" s="21">
        <v>-1.2159E-2</v>
      </c>
      <c r="C7005" s="21">
        <v>3.9745999999999997E-2</v>
      </c>
      <c r="D7005" s="21">
        <v>-7.345E-3</v>
      </c>
      <c r="E7005" s="21">
        <v>1.421E-2</v>
      </c>
      <c r="F7005" s="21">
        <v>-1.1304E-2</v>
      </c>
      <c r="G7005" s="21">
        <v>-2.3945000000000001E-2</v>
      </c>
      <c r="H7005" s="21">
        <v>-3.875E-2</v>
      </c>
      <c r="I7005" s="21">
        <v>1.2134000000000001E-2</v>
      </c>
      <c r="J7005" s="21">
        <v>4.5287000000000001E-2</v>
      </c>
      <c r="K7005" s="21">
        <v>-6.1869999999999998E-3</v>
      </c>
      <c r="L7005" s="21" cm="1">
        <f t="array" ref="L7005">MMULT(B7005:K7005,$D$28:$D$37)</f>
        <v>-6.9957889669999994E-3</v>
      </c>
    </row>
    <row r="7006" spans="1:12" x14ac:dyDescent="0.35">
      <c r="A7006" s="22">
        <v>44071</v>
      </c>
      <c r="B7006" s="21">
        <v>5.2899999999999996E-4</v>
      </c>
      <c r="C7006" s="21">
        <v>-1.1323E-2</v>
      </c>
      <c r="D7006" s="21">
        <v>1.2819000000000001E-2</v>
      </c>
      <c r="E7006" s="21">
        <v>2.733E-2</v>
      </c>
      <c r="F7006" s="21">
        <v>-8.1069999999999996E-3</v>
      </c>
      <c r="G7006" s="21">
        <v>-4.81E-3</v>
      </c>
      <c r="H7006" s="21">
        <v>-3.6228000000000003E-2</v>
      </c>
      <c r="I7006" s="21">
        <v>1.9061999999999999E-2</v>
      </c>
      <c r="J7006" s="21">
        <v>4.3914000000000002E-2</v>
      </c>
      <c r="K7006" s="21">
        <v>1.3082E-2</v>
      </c>
      <c r="L7006" s="21" cm="1">
        <f t="array" ref="L7006">MMULT(B7006:K7006,$D$28:$D$37)</f>
        <v>4.6742112570000013E-3</v>
      </c>
    </row>
    <row r="7007" spans="1:12" x14ac:dyDescent="0.35">
      <c r="A7007" s="22">
        <v>44074</v>
      </c>
      <c r="B7007" s="21">
        <v>1.4451E-2</v>
      </c>
      <c r="C7007" s="21">
        <v>-0.77486200000000005</v>
      </c>
      <c r="D7007" s="21">
        <v>-6.4679999999999998E-3</v>
      </c>
      <c r="E7007" s="21">
        <v>-1.789E-2</v>
      </c>
      <c r="F7007" s="21">
        <v>-4.3660000000000001E-3</v>
      </c>
      <c r="G7007" s="21">
        <v>-4.9540000000000001E-3</v>
      </c>
      <c r="H7007" s="21">
        <v>9.3970000000000008E-3</v>
      </c>
      <c r="I7007" s="21">
        <v>-6.2350000000000001E-3</v>
      </c>
      <c r="J7007" s="21">
        <v>-3.1525999999999998E-2</v>
      </c>
      <c r="K7007" s="21">
        <v>-3.5620000000000001E-3</v>
      </c>
      <c r="L7007" s="21" cm="1">
        <f t="array" ref="L7007">MMULT(B7007:K7007,$D$28:$D$37)</f>
        <v>-6.7175100000059821E-7</v>
      </c>
    </row>
    <row r="7008" spans="1:12" x14ac:dyDescent="0.35">
      <c r="A7008" s="22">
        <v>44075</v>
      </c>
      <c r="B7008" s="21">
        <v>1.3956E-2</v>
      </c>
      <c r="C7008" s="21">
        <v>-4.6697000000000002E-2</v>
      </c>
      <c r="D7008" s="21">
        <v>-3.8869999999999998E-3</v>
      </c>
      <c r="E7008" s="21">
        <v>9.6360000000000005E-3</v>
      </c>
      <c r="F7008" s="21">
        <v>3.1570000000000001E-3</v>
      </c>
      <c r="G7008" s="21">
        <v>1.7609E-2</v>
      </c>
      <c r="H7008" s="21">
        <v>-2.0628000000000001E-2</v>
      </c>
      <c r="I7008" s="21">
        <v>1.8704999999999999E-2</v>
      </c>
      <c r="J7008" s="21">
        <v>1.7489999999999999E-3</v>
      </c>
      <c r="K7008" s="21">
        <v>2.6365E-2</v>
      </c>
      <c r="L7008" s="21" cm="1">
        <f t="array" ref="L7008">MMULT(B7008:K7008,$D$28:$D$37)</f>
        <v>1.0315432220999999E-2</v>
      </c>
    </row>
    <row r="7009" spans="1:12" x14ac:dyDescent="0.35">
      <c r="A7009" s="22">
        <v>44076</v>
      </c>
      <c r="B7009" s="21">
        <v>9.2390000000000007E-3</v>
      </c>
      <c r="C7009" s="21">
        <v>-5.8268E-2</v>
      </c>
      <c r="D7009" s="21">
        <v>1.6643999999999999E-2</v>
      </c>
      <c r="E7009" s="21">
        <v>1.0300999999999999E-2</v>
      </c>
      <c r="F7009" s="21">
        <v>4.4070000000000003E-3</v>
      </c>
      <c r="G7009" s="21">
        <v>1.7304E-2</v>
      </c>
      <c r="H7009" s="21">
        <v>2.6841E-2</v>
      </c>
      <c r="I7009" s="21">
        <v>2.6728999999999999E-2</v>
      </c>
      <c r="J7009" s="21">
        <v>1.261E-2</v>
      </c>
      <c r="K7009" s="21">
        <v>1.7066999999999999E-2</v>
      </c>
      <c r="L7009" s="21" cm="1">
        <f t="array" ref="L7009">MMULT(B7009:K7009,$D$28:$D$37)</f>
        <v>1.2036835567E-2</v>
      </c>
    </row>
    <row r="7010" spans="1:12" x14ac:dyDescent="0.35">
      <c r="A7010" s="22">
        <v>44077</v>
      </c>
      <c r="B7010" s="21">
        <v>-4.6283999999999999E-2</v>
      </c>
      <c r="C7010" s="21">
        <v>-9.0239E-2</v>
      </c>
      <c r="D7010" s="21">
        <v>-1.1238E-2</v>
      </c>
      <c r="E7010" s="21">
        <v>-1.683E-3</v>
      </c>
      <c r="F7010" s="21">
        <v>-4.3767E-2</v>
      </c>
      <c r="G7010" s="21">
        <v>-5.2613E-2</v>
      </c>
      <c r="H7010" s="21">
        <v>-3.5034000000000003E-2</v>
      </c>
      <c r="I7010" s="21">
        <v>-2.1166000000000001E-2</v>
      </c>
      <c r="J7010" s="21">
        <v>-1.2453000000000001E-2</v>
      </c>
      <c r="K7010" s="21">
        <v>-3.3818000000000001E-2</v>
      </c>
      <c r="L7010" s="21" cm="1">
        <f t="array" ref="L7010">MMULT(B7010:K7010,$D$28:$D$37)</f>
        <v>-3.5047109398000001E-2</v>
      </c>
    </row>
    <row r="7011" spans="1:12" x14ac:dyDescent="0.35">
      <c r="A7011" s="22">
        <v>44078</v>
      </c>
      <c r="B7011" s="21">
        <v>-2.1787000000000001E-2</v>
      </c>
      <c r="C7011" s="21">
        <v>2.7813000000000001E-2</v>
      </c>
      <c r="D7011" s="21">
        <v>-9.6819999999999996E-3</v>
      </c>
      <c r="E7011" s="21">
        <v>-1.4243E-2</v>
      </c>
      <c r="F7011" s="21">
        <v>-1.8096999999999999E-2</v>
      </c>
      <c r="G7011" s="21">
        <v>-3.1760999999999998E-2</v>
      </c>
      <c r="H7011" s="21">
        <v>-1.1663E-2</v>
      </c>
      <c r="I7011" s="21">
        <v>-2.428E-3</v>
      </c>
      <c r="J7011" s="21">
        <v>1.6781000000000001E-2</v>
      </c>
      <c r="K7011" s="21">
        <v>-3.9880000000000002E-3</v>
      </c>
      <c r="L7011" s="21" cm="1">
        <f t="array" ref="L7011">MMULT(B7011:K7011,$D$28:$D$37)</f>
        <v>-1.6316721824000003E-2</v>
      </c>
    </row>
    <row r="7012" spans="1:12" x14ac:dyDescent="0.35">
      <c r="A7012" s="22">
        <v>44082</v>
      </c>
      <c r="B7012" s="21">
        <v>-4.3943999999999997E-2</v>
      </c>
      <c r="C7012" s="21">
        <v>-0.21062800000000001</v>
      </c>
      <c r="D7012" s="21">
        <v>8.7379999999999992E-3</v>
      </c>
      <c r="E7012" s="21">
        <v>-1.3631000000000001E-2</v>
      </c>
      <c r="F7012" s="21">
        <v>-1.4829999999999999E-3</v>
      </c>
      <c r="G7012" s="21">
        <v>-1.6945000000000002E-2</v>
      </c>
      <c r="H7012" s="21">
        <v>-1.9223000000000001E-2</v>
      </c>
      <c r="I7012" s="21">
        <v>-9.9690000000000004E-3</v>
      </c>
      <c r="J7012" s="21">
        <v>-8.0140000000000003E-3</v>
      </c>
      <c r="K7012" s="21">
        <v>2.8470000000000001E-3</v>
      </c>
      <c r="L7012" s="21" cm="1">
        <f t="array" ref="L7012">MMULT(B7012:K7012,$D$28:$D$37)</f>
        <v>-2.9522446574999996E-2</v>
      </c>
    </row>
    <row r="7013" spans="1:12" x14ac:dyDescent="0.35">
      <c r="A7013" s="22">
        <v>44083</v>
      </c>
      <c r="B7013" s="21">
        <v>3.7706999999999997E-2</v>
      </c>
      <c r="C7013" s="21">
        <v>0.109234</v>
      </c>
      <c r="D7013" s="21">
        <v>9.9729999999999992E-3</v>
      </c>
      <c r="E7013" s="21">
        <v>-1.0853E-2</v>
      </c>
      <c r="F7013" s="21">
        <v>2.8894E-2</v>
      </c>
      <c r="G7013" s="21">
        <v>3.7661E-2</v>
      </c>
      <c r="H7013" s="21">
        <v>3.7066000000000002E-2</v>
      </c>
      <c r="I7013" s="21">
        <v>5.2690000000000002E-3</v>
      </c>
      <c r="J7013" s="21">
        <v>-1.8946000000000001E-2</v>
      </c>
      <c r="K7013" s="21">
        <v>1.934E-2</v>
      </c>
      <c r="L7013" s="21" cm="1">
        <f t="array" ref="L7013">MMULT(B7013:K7013,$D$28:$D$37)</f>
        <v>2.5855167029000002E-2</v>
      </c>
    </row>
    <row r="7014" spans="1:12" x14ac:dyDescent="0.35">
      <c r="A7014" s="22">
        <v>44084</v>
      </c>
      <c r="B7014" s="21">
        <v>-2.8604999999999998E-2</v>
      </c>
      <c r="C7014" s="21">
        <v>1.3814999999999999E-2</v>
      </c>
      <c r="D7014" s="21">
        <v>7.0930000000000003E-3</v>
      </c>
      <c r="E7014" s="21">
        <v>-2.9117000000000001E-2</v>
      </c>
      <c r="F7014" s="21">
        <v>-1.5665999999999999E-2</v>
      </c>
      <c r="G7014" s="21">
        <v>-7.522E-3</v>
      </c>
      <c r="H7014" s="21">
        <v>-2.0958000000000001E-2</v>
      </c>
      <c r="I7014" s="21">
        <v>-1.1414000000000001E-2</v>
      </c>
      <c r="J7014" s="21">
        <v>-1.5979E-2</v>
      </c>
      <c r="K7014" s="21">
        <v>-9.5699999999999995E-4</v>
      </c>
      <c r="L7014" s="21" cm="1">
        <f t="array" ref="L7014">MMULT(B7014:K7014,$D$28:$D$37)</f>
        <v>-2.2412872100000005E-2</v>
      </c>
    </row>
    <row r="7015" spans="1:12" x14ac:dyDescent="0.35">
      <c r="A7015" s="22">
        <v>44085</v>
      </c>
      <c r="B7015" s="21">
        <v>-1.8547000000000001E-2</v>
      </c>
      <c r="C7015" s="21">
        <v>3.7160000000000001E-3</v>
      </c>
      <c r="D7015" s="21">
        <v>3.4979999999999998E-3</v>
      </c>
      <c r="E7015" s="21">
        <v>-1.8082999999999998E-2</v>
      </c>
      <c r="F7015" s="21">
        <v>1.3311E-2</v>
      </c>
      <c r="G7015" s="21">
        <v>2.2485000000000002E-2</v>
      </c>
      <c r="H7015" s="21">
        <v>8.6009999999999993E-3</v>
      </c>
      <c r="I7015" s="21">
        <v>4.5950000000000001E-3</v>
      </c>
      <c r="J7015" s="21">
        <v>-1.1158E-2</v>
      </c>
      <c r="K7015" s="21">
        <v>2.7963999999999999E-2</v>
      </c>
      <c r="L7015" s="21" cm="1">
        <f t="array" ref="L7015">MMULT(B7015:K7015,$D$28:$D$37)</f>
        <v>-9.9609146170000027E-3</v>
      </c>
    </row>
    <row r="7016" spans="1:12" x14ac:dyDescent="0.35">
      <c r="A7016" s="22">
        <v>44088</v>
      </c>
      <c r="B7016" s="21">
        <v>-4.2519999999999997E-3</v>
      </c>
      <c r="C7016" s="21">
        <v>0.125832</v>
      </c>
      <c r="D7016" s="21">
        <v>1.1743E-2</v>
      </c>
      <c r="E7016" s="21">
        <v>4.7699999999999999E-4</v>
      </c>
      <c r="F7016" s="21">
        <v>1.5633000000000001E-2</v>
      </c>
      <c r="G7016" s="21">
        <v>2.0383999999999999E-2</v>
      </c>
      <c r="H7016" s="21">
        <v>-8.907E-3</v>
      </c>
      <c r="I7016" s="21">
        <v>1.5949000000000001E-2</v>
      </c>
      <c r="J7016" s="21">
        <v>5.4604E-2</v>
      </c>
      <c r="K7016" s="21">
        <v>1.0847000000000001E-2</v>
      </c>
      <c r="L7016" s="21" cm="1">
        <f t="array" ref="L7016">MMULT(B7016:K7016,$D$28:$D$37)</f>
        <v>1.6474083150000004E-3</v>
      </c>
    </row>
    <row r="7017" spans="1:12" x14ac:dyDescent="0.35">
      <c r="A7017" s="22">
        <v>44089</v>
      </c>
      <c r="B7017" s="21">
        <v>1.7132000000000001E-2</v>
      </c>
      <c r="C7017" s="21">
        <v>7.1827000000000002E-2</v>
      </c>
      <c r="D7017" s="21">
        <v>8.2059999999999998E-3</v>
      </c>
      <c r="E7017" s="21">
        <v>1.3500000000000001E-3</v>
      </c>
      <c r="F7017" s="21">
        <v>1.7565999999999998E-2</v>
      </c>
      <c r="G7017" s="21">
        <v>2.3245999999999999E-2</v>
      </c>
      <c r="H7017" s="21">
        <v>-9.9430000000000004E-3</v>
      </c>
      <c r="I7017" s="21">
        <v>1.2467000000000001E-2</v>
      </c>
      <c r="J7017" s="21">
        <v>6.783E-3</v>
      </c>
      <c r="K7017" s="21">
        <v>-8.3999999999999995E-5</v>
      </c>
      <c r="L7017" s="21" cm="1">
        <f t="array" ref="L7017">MMULT(B7017:K7017,$D$28:$D$37)</f>
        <v>1.1960667849E-2</v>
      </c>
    </row>
    <row r="7018" spans="1:12" x14ac:dyDescent="0.35">
      <c r="A7018" s="22">
        <v>44090</v>
      </c>
      <c r="B7018" s="21">
        <v>-2.4722999999999998E-2</v>
      </c>
      <c r="C7018" s="21">
        <v>-1.7787000000000001E-2</v>
      </c>
      <c r="D7018" s="21">
        <v>1.0973E-2</v>
      </c>
      <c r="E7018" s="21">
        <v>1.1002E-2</v>
      </c>
      <c r="F7018" s="21">
        <v>-1.3832000000000001E-2</v>
      </c>
      <c r="G7018" s="21">
        <v>-1.3724999999999999E-2</v>
      </c>
      <c r="H7018" s="21">
        <v>-2.6265E-2</v>
      </c>
      <c r="I7018" s="21">
        <v>7.639E-3</v>
      </c>
      <c r="J7018" s="21">
        <v>2.2488000000000001E-2</v>
      </c>
      <c r="K7018" s="21">
        <v>-5.7010000000000003E-3</v>
      </c>
      <c r="L7018" s="21" cm="1">
        <f t="array" ref="L7018">MMULT(B7018:K7018,$D$28:$D$37)</f>
        <v>-1.3646715570000001E-2</v>
      </c>
    </row>
    <row r="7019" spans="1:12" x14ac:dyDescent="0.35">
      <c r="A7019" s="22">
        <v>44091</v>
      </c>
      <c r="B7019" s="21">
        <v>-2.2537000000000001E-2</v>
      </c>
      <c r="C7019" s="21">
        <v>-4.1493000000000002E-2</v>
      </c>
      <c r="D7019" s="21">
        <v>-9.9190000000000007E-3</v>
      </c>
      <c r="E7019" s="21">
        <v>-1.0766E-2</v>
      </c>
      <c r="F7019" s="21">
        <v>-5.9300000000000004E-3</v>
      </c>
      <c r="G7019" s="21">
        <v>-1.7575E-2</v>
      </c>
      <c r="H7019" s="21">
        <v>-3.5303000000000001E-2</v>
      </c>
      <c r="I7019" s="21">
        <v>-1.8443000000000001E-2</v>
      </c>
      <c r="J7019" s="21">
        <v>-3.1088000000000001E-2</v>
      </c>
      <c r="K7019" s="21">
        <v>-1.8804000000000001E-2</v>
      </c>
      <c r="L7019" s="21" cm="1">
        <f t="array" ref="L7019">MMULT(B7019:K7019,$D$28:$D$37)</f>
        <v>-2.0177764258000004E-2</v>
      </c>
    </row>
    <row r="7020" spans="1:12" x14ac:dyDescent="0.35">
      <c r="A7020" s="22">
        <v>44092</v>
      </c>
      <c r="B7020" s="21">
        <v>-1.7888000000000001E-2</v>
      </c>
      <c r="C7020" s="21">
        <v>4.4209999999999999E-2</v>
      </c>
      <c r="D7020" s="21">
        <v>-1.0378E-2</v>
      </c>
      <c r="E7020" s="21">
        <v>-3.0734999999999998E-2</v>
      </c>
      <c r="F7020" s="21">
        <v>-1.7038000000000001E-2</v>
      </c>
      <c r="G7020" s="21">
        <v>-2.2468999999999999E-2</v>
      </c>
      <c r="H7020" s="21">
        <v>-6.1700000000000004E-4</v>
      </c>
      <c r="I7020" s="21">
        <v>-2.0749E-2</v>
      </c>
      <c r="J7020" s="21">
        <v>-4.3387000000000002E-2</v>
      </c>
      <c r="K7020" s="21">
        <v>-1.461E-2</v>
      </c>
      <c r="L7020" s="21" cm="1">
        <f t="array" ref="L7020">MMULT(B7020:K7020,$D$28:$D$37)</f>
        <v>-1.803844231E-2</v>
      </c>
    </row>
    <row r="7021" spans="1:12" x14ac:dyDescent="0.35">
      <c r="A7021" s="22">
        <v>44095</v>
      </c>
      <c r="B7021" s="21">
        <v>1.882E-3</v>
      </c>
      <c r="C7021" s="21">
        <v>1.6375000000000001E-2</v>
      </c>
      <c r="D7021" s="21">
        <v>-1.7524000000000001E-2</v>
      </c>
      <c r="E7021" s="21">
        <v>-4.6117999999999999E-2</v>
      </c>
      <c r="F7021" s="21">
        <v>-1.0319999999999999E-2</v>
      </c>
      <c r="G7021" s="21">
        <v>-3.1229999999999999E-3</v>
      </c>
      <c r="H7021" s="21">
        <v>3.1475000000000003E-2</v>
      </c>
      <c r="I7021" s="21">
        <v>-1.2478E-2</v>
      </c>
      <c r="J7021" s="21">
        <v>-6.8682000000000007E-2</v>
      </c>
      <c r="K7021" s="21">
        <v>-1.1251000000000001E-2</v>
      </c>
      <c r="L7021" s="21" cm="1">
        <f t="array" ref="L7021">MMULT(B7021:K7021,$D$28:$D$37)</f>
        <v>-6.7086705349999991E-3</v>
      </c>
    </row>
    <row r="7022" spans="1:12" x14ac:dyDescent="0.35">
      <c r="A7022" s="22">
        <v>44096</v>
      </c>
      <c r="B7022" s="21">
        <v>5.6923000000000001E-2</v>
      </c>
      <c r="C7022" s="21">
        <v>-5.5987000000000002E-2</v>
      </c>
      <c r="D7022" s="21">
        <v>0</v>
      </c>
      <c r="E7022" s="21">
        <v>1.3077999999999999E-2</v>
      </c>
      <c r="F7022" s="21">
        <v>3.5249999999999999E-3</v>
      </c>
      <c r="G7022" s="21">
        <v>1.2218E-2</v>
      </c>
      <c r="H7022" s="21">
        <v>1.5556E-2</v>
      </c>
      <c r="I7022" s="21">
        <v>7.1500000000000003E-4</v>
      </c>
      <c r="J7022" s="21">
        <v>2.6661000000000001E-2</v>
      </c>
      <c r="K7022" s="21">
        <v>3.0872E-2</v>
      </c>
      <c r="L7022" s="21" cm="1">
        <f t="array" ref="L7022">MMULT(B7022:K7022,$D$28:$D$37)</f>
        <v>3.6817924481000006E-2</v>
      </c>
    </row>
    <row r="7023" spans="1:12" x14ac:dyDescent="0.35">
      <c r="A7023" s="22">
        <v>44097</v>
      </c>
      <c r="B7023" s="21">
        <v>-4.1269E-2</v>
      </c>
      <c r="C7023" s="21">
        <v>-0.103411</v>
      </c>
      <c r="D7023" s="21">
        <v>-6.6540000000000002E-3</v>
      </c>
      <c r="E7023" s="21">
        <v>-2.1225000000000001E-2</v>
      </c>
      <c r="F7023" s="21">
        <v>-2.4733999999999999E-2</v>
      </c>
      <c r="G7023" s="21">
        <v>-1.8199E-2</v>
      </c>
      <c r="H7023" s="21">
        <v>-4.7130000000000002E-3</v>
      </c>
      <c r="I7023" s="21">
        <v>-1.1435000000000001E-2</v>
      </c>
      <c r="J7023" s="21">
        <v>-2.6806E-2</v>
      </c>
      <c r="K7023" s="21">
        <v>8.7619000000000002E-2</v>
      </c>
      <c r="L7023" s="21" cm="1">
        <f t="array" ref="L7023">MMULT(B7023:K7023,$D$28:$D$37)</f>
        <v>-2.5193706312000002E-2</v>
      </c>
    </row>
    <row r="7024" spans="1:12" x14ac:dyDescent="0.35">
      <c r="A7024" s="22">
        <v>44098</v>
      </c>
      <c r="B7024" s="21">
        <v>6.6439999999999997E-3</v>
      </c>
      <c r="C7024" s="21">
        <v>1.9533999999999999E-2</v>
      </c>
      <c r="D7024" s="21">
        <v>5.3499999999999997E-3</v>
      </c>
      <c r="E7024" s="21">
        <v>7.3850000000000001E-3</v>
      </c>
      <c r="F7024" s="21">
        <v>-3.189E-3</v>
      </c>
      <c r="G7024" s="21">
        <v>-5.6700000000000001E-4</v>
      </c>
      <c r="H7024" s="21">
        <v>2.1704999999999999E-2</v>
      </c>
      <c r="I7024" s="21">
        <v>6.02E-4</v>
      </c>
      <c r="J7024" s="21">
        <v>-1.7108000000000002E-2</v>
      </c>
      <c r="K7024" s="21">
        <v>-1.8567E-2</v>
      </c>
      <c r="L7024" s="21" cm="1">
        <f t="array" ref="L7024">MMULT(B7024:K7024,$D$28:$D$37)</f>
        <v>5.2629847139999989E-3</v>
      </c>
    </row>
    <row r="7025" spans="1:12" x14ac:dyDescent="0.35">
      <c r="A7025" s="22">
        <v>44099</v>
      </c>
      <c r="B7025" s="21">
        <v>2.4948999999999999E-2</v>
      </c>
      <c r="C7025" s="21">
        <v>5.0414E-2</v>
      </c>
      <c r="D7025" s="21">
        <v>9.5320000000000005E-3</v>
      </c>
      <c r="E7025" s="21">
        <v>4.3620000000000004E-3</v>
      </c>
      <c r="F7025" s="21">
        <v>1.0725999999999999E-2</v>
      </c>
      <c r="G7025" s="21">
        <v>6.4980000000000003E-3</v>
      </c>
      <c r="H7025" s="21">
        <v>1.3519E-2</v>
      </c>
      <c r="I7025" s="21">
        <v>1.5173000000000001E-2</v>
      </c>
      <c r="J7025" s="21">
        <v>1.7953E-2</v>
      </c>
      <c r="K7025" s="21">
        <v>-4.1679999999999998E-3</v>
      </c>
      <c r="L7025" s="21" cm="1">
        <f t="array" ref="L7025">MMULT(B7025:K7025,$D$28:$D$37)</f>
        <v>1.7952346230000003E-2</v>
      </c>
    </row>
    <row r="7026" spans="1:12" x14ac:dyDescent="0.35">
      <c r="A7026" s="22">
        <v>44102</v>
      </c>
      <c r="B7026" s="21">
        <v>2.5498E-2</v>
      </c>
      <c r="C7026" s="21">
        <v>3.4026000000000001E-2</v>
      </c>
      <c r="D7026" s="21">
        <v>9.5329999999999998E-3</v>
      </c>
      <c r="E7026" s="21">
        <v>2.5714999999999998E-2</v>
      </c>
      <c r="F7026" s="21">
        <v>1.4076E-2</v>
      </c>
      <c r="G7026" s="21">
        <v>1.9054000000000001E-2</v>
      </c>
      <c r="H7026" s="21">
        <v>2.9725999999999999E-2</v>
      </c>
      <c r="I7026" s="21">
        <v>2.0996000000000001E-2</v>
      </c>
      <c r="J7026" s="21">
        <v>3.2369000000000002E-2</v>
      </c>
      <c r="K7026" s="21">
        <v>7.2400000000000003E-4</v>
      </c>
      <c r="L7026" s="21" cm="1">
        <f t="array" ref="L7026">MMULT(B7026:K7026,$D$28:$D$37)</f>
        <v>2.2951963587000003E-2</v>
      </c>
    </row>
    <row r="7027" spans="1:12" x14ac:dyDescent="0.35">
      <c r="A7027" s="22">
        <v>44103</v>
      </c>
      <c r="B7027" s="21">
        <v>-9.1900000000000003E-3</v>
      </c>
      <c r="C7027" s="21">
        <v>-5.0569999999999999E-3</v>
      </c>
      <c r="D7027" s="21">
        <v>-7.1729999999999997E-3</v>
      </c>
      <c r="E7027" s="21">
        <v>-1.6126000000000001E-2</v>
      </c>
      <c r="F7027" s="21">
        <v>-8.0800000000000002E-4</v>
      </c>
      <c r="G7027" s="21">
        <v>-2.0300000000000001E-3</v>
      </c>
      <c r="H7027" s="21">
        <v>-2.5721999999999998E-2</v>
      </c>
      <c r="I7027" s="21">
        <v>-1.4755000000000001E-2</v>
      </c>
      <c r="J7027" s="21">
        <v>-2.8958000000000001E-2</v>
      </c>
      <c r="K7027" s="21">
        <v>1.6329E-2</v>
      </c>
      <c r="L7027" s="21" cm="1">
        <f t="array" ref="L7027">MMULT(B7027:K7027,$D$28:$D$37)</f>
        <v>-9.9687406159999995E-3</v>
      </c>
    </row>
    <row r="7028" spans="1:12" x14ac:dyDescent="0.35">
      <c r="A7028" s="22">
        <v>44104</v>
      </c>
      <c r="B7028" s="21">
        <v>1.224E-3</v>
      </c>
      <c r="C7028" s="21">
        <v>2.3719E-2</v>
      </c>
      <c r="D7028" s="21">
        <v>3.7039999999999998E-3</v>
      </c>
      <c r="E7028" s="21">
        <v>2.2534999999999999E-2</v>
      </c>
      <c r="F7028" s="21">
        <v>2.0580000000000001E-2</v>
      </c>
      <c r="G7028" s="21">
        <v>2.2186999999999998E-2</v>
      </c>
      <c r="H7028" s="21">
        <v>-1.0446E-2</v>
      </c>
      <c r="I7028" s="21">
        <v>1.3207999999999999E-2</v>
      </c>
      <c r="J7028" s="21">
        <v>-6.8649999999999996E-3</v>
      </c>
      <c r="K7028" s="21">
        <v>-6.411E-3</v>
      </c>
      <c r="L7028" s="21" cm="1">
        <f t="array" ref="L7028">MMULT(B7028:K7028,$D$28:$D$37)</f>
        <v>4.7051062919999994E-3</v>
      </c>
    </row>
    <row r="7029" spans="1:12" x14ac:dyDescent="0.35">
      <c r="A7029" s="22">
        <v>44105</v>
      </c>
      <c r="B7029" s="21">
        <v>2.3035E-2</v>
      </c>
      <c r="C7029" s="21">
        <v>4.4637999999999997E-2</v>
      </c>
      <c r="D7029" s="21">
        <v>4.5600000000000003E-4</v>
      </c>
      <c r="E7029" s="21">
        <v>1.8880999999999998E-2</v>
      </c>
      <c r="F7029" s="21">
        <v>-3.2400000000000001E-4</v>
      </c>
      <c r="G7029" s="21">
        <v>7.8980000000000005E-3</v>
      </c>
      <c r="H7029" s="21">
        <v>5.3740000000000003E-3</v>
      </c>
      <c r="I7029" s="21">
        <v>9.5440000000000004E-3</v>
      </c>
      <c r="J7029" s="21">
        <v>1.9119000000000001E-2</v>
      </c>
      <c r="K7029" s="21">
        <v>8.7620000000000007E-3</v>
      </c>
      <c r="L7029" s="21" cm="1">
        <f t="array" ref="L7029">MMULT(B7029:K7029,$D$28:$D$37)</f>
        <v>1.7593016586999997E-2</v>
      </c>
    </row>
    <row r="7030" spans="1:12" x14ac:dyDescent="0.35">
      <c r="A7030" s="22">
        <v>44106</v>
      </c>
      <c r="B7030" s="21">
        <v>-2.9883E-2</v>
      </c>
      <c r="C7030" s="21">
        <v>-7.3790999999999995E-2</v>
      </c>
      <c r="D7030" s="21">
        <v>1.4026E-2</v>
      </c>
      <c r="E7030" s="21">
        <v>-1.8513999999999999E-2</v>
      </c>
      <c r="F7030" s="21">
        <v>6.0870000000000004E-3</v>
      </c>
      <c r="G7030" s="21">
        <v>-4.0679999999999996E-3</v>
      </c>
      <c r="H7030" s="21">
        <v>-1.3363999999999999E-2</v>
      </c>
      <c r="I7030" s="21">
        <v>-1.9599999999999999E-3</v>
      </c>
      <c r="J7030" s="21">
        <v>9.5390000000000006E-3</v>
      </c>
      <c r="K7030" s="21">
        <v>0</v>
      </c>
      <c r="L7030" s="21" cm="1">
        <f t="array" ref="L7030">MMULT(B7030:K7030,$D$28:$D$37)</f>
        <v>-1.9647588918000003E-2</v>
      </c>
    </row>
    <row r="7031" spans="1:12" x14ac:dyDescent="0.35">
      <c r="A7031" s="22">
        <v>44109</v>
      </c>
      <c r="B7031" s="21">
        <v>2.3744000000000001E-2</v>
      </c>
      <c r="C7031" s="21">
        <v>2.5513000000000001E-2</v>
      </c>
      <c r="D7031" s="21">
        <v>1.5269E-2</v>
      </c>
      <c r="E7031" s="21">
        <v>-2.2910000000000001E-3</v>
      </c>
      <c r="F7031" s="21">
        <v>9.9889999999999996E-3</v>
      </c>
      <c r="G7031" s="21">
        <v>1.2312999999999999E-2</v>
      </c>
      <c r="H7031" s="21">
        <v>1.7409999999999999E-3</v>
      </c>
      <c r="I7031" s="21">
        <v>2.1947999999999999E-2</v>
      </c>
      <c r="J7031" s="21">
        <v>1.6063000000000001E-2</v>
      </c>
      <c r="K7031" s="21">
        <v>1.0028E-2</v>
      </c>
      <c r="L7031" s="21" cm="1">
        <f t="array" ref="L7031">MMULT(B7031:K7031,$D$28:$D$37)</f>
        <v>1.7077735264000003E-2</v>
      </c>
    </row>
    <row r="7032" spans="1:12" x14ac:dyDescent="0.35">
      <c r="A7032" s="22">
        <v>44110</v>
      </c>
      <c r="B7032" s="21">
        <v>-3.1019999999999999E-2</v>
      </c>
      <c r="C7032" s="21">
        <v>-2.7484999999999999E-2</v>
      </c>
      <c r="D7032" s="21">
        <v>-8.7580000000000002E-3</v>
      </c>
      <c r="E7032" s="21">
        <v>1.7110000000000001E-3</v>
      </c>
      <c r="F7032" s="21">
        <v>-1.9956999999999999E-2</v>
      </c>
      <c r="G7032" s="21">
        <v>-2.1062999999999998E-2</v>
      </c>
      <c r="H7032" s="21">
        <v>-4.0757000000000002E-2</v>
      </c>
      <c r="I7032" s="21">
        <v>-1.6503E-2</v>
      </c>
      <c r="J7032" s="21">
        <v>1.4469999999999999E-3</v>
      </c>
      <c r="K7032" s="21">
        <v>-2.0330000000000001E-3</v>
      </c>
      <c r="L7032" s="21" cm="1">
        <f t="array" ref="L7032">MMULT(B7032:K7032,$D$28:$D$37)</f>
        <v>-2.2615674606999998E-2</v>
      </c>
    </row>
    <row r="7033" spans="1:12" x14ac:dyDescent="0.35">
      <c r="A7033" s="22">
        <v>44111</v>
      </c>
      <c r="B7033" s="21">
        <v>3.0880999999999999E-2</v>
      </c>
      <c r="C7033" s="21">
        <v>2.7344E-2</v>
      </c>
      <c r="D7033" s="21">
        <v>1.0664999999999999E-2</v>
      </c>
      <c r="E7033" s="21">
        <v>2.8742E-2</v>
      </c>
      <c r="F7033" s="21">
        <v>2.2859999999999998E-2</v>
      </c>
      <c r="G7033" s="21">
        <v>2.1092E-2</v>
      </c>
      <c r="H7033" s="21">
        <v>2.5774999999999999E-2</v>
      </c>
      <c r="I7033" s="21">
        <v>1.6549999999999999E-2</v>
      </c>
      <c r="J7033" s="21">
        <v>2.1564E-2</v>
      </c>
      <c r="K7033" s="21">
        <v>1.8880000000000001E-2</v>
      </c>
      <c r="L7033" s="21" cm="1">
        <f t="array" ref="L7033">MMULT(B7033:K7033,$D$28:$D$37)</f>
        <v>2.6965633927999999E-2</v>
      </c>
    </row>
    <row r="7034" spans="1:12" x14ac:dyDescent="0.35">
      <c r="A7034" s="22">
        <v>44112</v>
      </c>
      <c r="B7034" s="21">
        <v>-1.6080000000000001E-3</v>
      </c>
      <c r="C7034" s="21">
        <v>1.4580000000000001E-3</v>
      </c>
      <c r="D7034" s="21">
        <v>-3.0019999999999999E-3</v>
      </c>
      <c r="E7034" s="21">
        <v>1.7034000000000001E-2</v>
      </c>
      <c r="F7034" s="21">
        <v>6.1180000000000002E-3</v>
      </c>
      <c r="G7034" s="21">
        <v>1.4246E-2</v>
      </c>
      <c r="H7034" s="21">
        <v>2.2379E-2</v>
      </c>
      <c r="I7034" s="21">
        <v>1.221E-2</v>
      </c>
      <c r="J7034" s="21">
        <v>1.3129999999999999E-2</v>
      </c>
      <c r="K7034" s="21">
        <v>-2.6909999999999998E-3</v>
      </c>
      <c r="L7034" s="21" cm="1">
        <f t="array" ref="L7034">MMULT(B7034:K7034,$D$28:$D$37)</f>
        <v>3.6592342100000004E-3</v>
      </c>
    </row>
    <row r="7035" spans="1:12" x14ac:dyDescent="0.35">
      <c r="A7035" s="22">
        <v>44113</v>
      </c>
      <c r="B7035" s="21">
        <v>3.0120000000000001E-2</v>
      </c>
      <c r="C7035" s="21">
        <v>1.8970999999999998E-2</v>
      </c>
      <c r="D7035" s="21">
        <v>-4.2960000000000003E-3</v>
      </c>
      <c r="E7035" s="21">
        <v>1.6257000000000001E-2</v>
      </c>
      <c r="F7035" s="21">
        <v>4.921E-3</v>
      </c>
      <c r="G7035" s="21">
        <v>1.3812E-2</v>
      </c>
      <c r="H7035" s="21">
        <v>6.4708000000000002E-2</v>
      </c>
      <c r="I7035" s="21">
        <v>5.3610000000000003E-3</v>
      </c>
      <c r="J7035" s="21">
        <v>-9.6699999999999998E-3</v>
      </c>
      <c r="K7035" s="21">
        <v>9.7909999999999994E-3</v>
      </c>
      <c r="L7035" s="21" cm="1">
        <f t="array" ref="L7035">MMULT(B7035:K7035,$D$28:$D$37)</f>
        <v>2.3991278635999997E-2</v>
      </c>
    </row>
    <row r="7036" spans="1:12" x14ac:dyDescent="0.35">
      <c r="A7036" s="22">
        <v>44116</v>
      </c>
      <c r="B7036" s="21">
        <v>4.7550000000000002E-2</v>
      </c>
      <c r="C7036" s="21">
        <v>1.9123999999999999E-2</v>
      </c>
      <c r="D7036" s="21">
        <v>5.6930000000000001E-3</v>
      </c>
      <c r="E7036" s="21">
        <v>1.4912999999999999E-2</v>
      </c>
      <c r="F7036" s="21">
        <v>3.4629999999999999E-3</v>
      </c>
      <c r="G7036" s="21">
        <v>-2.8860000000000001E-3</v>
      </c>
      <c r="H7036" s="21">
        <v>-1.2620000000000001E-3</v>
      </c>
      <c r="I7036" s="21">
        <v>8.5550000000000001E-3</v>
      </c>
      <c r="J7036" s="21">
        <v>1.3790999999999999E-2</v>
      </c>
      <c r="K7036" s="21">
        <v>-1.1605000000000001E-2</v>
      </c>
      <c r="L7036" s="21" cm="1">
        <f t="array" ref="L7036">MMULT(B7036:K7036,$D$28:$D$37)</f>
        <v>2.9658265858000001E-2</v>
      </c>
    </row>
    <row r="7037" spans="1:12" x14ac:dyDescent="0.35">
      <c r="A7037" s="22">
        <v>44117</v>
      </c>
      <c r="B7037" s="21">
        <v>2.03E-4</v>
      </c>
      <c r="C7037" s="21">
        <v>9.835E-3</v>
      </c>
      <c r="D7037" s="21">
        <v>5.4840000000000002E-3</v>
      </c>
      <c r="E7037" s="21">
        <v>-3.4705E-2</v>
      </c>
      <c r="F7037" s="21">
        <v>1.2024999999999999E-2</v>
      </c>
      <c r="G7037" s="21">
        <v>1.5051999999999999E-2</v>
      </c>
      <c r="H7037" s="21">
        <v>3.9905999999999997E-2</v>
      </c>
      <c r="I7037" s="21">
        <v>-6.8300000000000001E-3</v>
      </c>
      <c r="J7037" s="21">
        <v>-2.4525999999999999E-2</v>
      </c>
      <c r="K7037" s="21">
        <v>-2.0079999999999998E-3</v>
      </c>
      <c r="L7037" s="21" cm="1">
        <f t="array" ref="L7037">MMULT(B7037:K7037,$D$28:$D$37)</f>
        <v>-2.0091577510000006E-3</v>
      </c>
    </row>
    <row r="7038" spans="1:12" x14ac:dyDescent="0.35">
      <c r="A7038" s="22">
        <v>44118</v>
      </c>
      <c r="B7038" s="21">
        <v>-2.3207999999999999E-2</v>
      </c>
      <c r="C7038" s="21">
        <v>3.2800000000000003E-2</v>
      </c>
      <c r="D7038" s="21">
        <v>1.188E-3</v>
      </c>
      <c r="E7038" s="21">
        <v>-2.7158999999999999E-2</v>
      </c>
      <c r="F7038" s="21">
        <v>-1.1261999999999999E-2</v>
      </c>
      <c r="G7038" s="21">
        <v>-9.8099999999999993E-3</v>
      </c>
      <c r="H7038" s="21">
        <v>-1.9621E-2</v>
      </c>
      <c r="I7038" s="21">
        <v>-9.4280000000000006E-3</v>
      </c>
      <c r="J7038" s="21">
        <v>-1.191E-2</v>
      </c>
      <c r="K7038" s="21">
        <v>-1.192E-2</v>
      </c>
      <c r="L7038" s="21" cm="1">
        <f t="array" ref="L7038">MMULT(B7038:K7038,$D$28:$D$37)</f>
        <v>-1.9488102455999998E-2</v>
      </c>
    </row>
    <row r="7039" spans="1:12" x14ac:dyDescent="0.35">
      <c r="A7039" s="22">
        <v>44119</v>
      </c>
      <c r="B7039" s="21">
        <v>-7.45E-3</v>
      </c>
      <c r="C7039" s="21">
        <v>-2.6924E-2</v>
      </c>
      <c r="D7039" s="21">
        <v>8.8739999999999999E-3</v>
      </c>
      <c r="E7039" s="21">
        <v>-1.7597999999999999E-2</v>
      </c>
      <c r="F7039" s="21">
        <v>1.567E-3</v>
      </c>
      <c r="G7039" s="21">
        <v>1.4630000000000001E-2</v>
      </c>
      <c r="H7039" s="21">
        <v>-1.8773999999999999E-2</v>
      </c>
      <c r="I7039" s="21">
        <v>-5.3749999999999996E-3</v>
      </c>
      <c r="J7039" s="21">
        <v>0</v>
      </c>
      <c r="K7039" s="21">
        <v>1.0496999999999999E-2</v>
      </c>
      <c r="L7039" s="21" cm="1">
        <f t="array" ref="L7039">MMULT(B7039:K7039,$D$28:$D$37)</f>
        <v>-6.9763411150000005E-3</v>
      </c>
    </row>
    <row r="7040" spans="1:12" x14ac:dyDescent="0.35">
      <c r="A7040" s="22">
        <v>44120</v>
      </c>
      <c r="B7040" s="21">
        <v>-1.975E-2</v>
      </c>
      <c r="C7040" s="21">
        <v>-2.0518000000000002E-2</v>
      </c>
      <c r="D7040" s="21">
        <v>-1.176E-3</v>
      </c>
      <c r="E7040" s="21">
        <v>-2.0115999999999998E-2</v>
      </c>
      <c r="F7040" s="21">
        <v>4.17E-4</v>
      </c>
      <c r="G7040" s="21">
        <v>8.7989999999999995E-3</v>
      </c>
      <c r="H7040" s="21">
        <v>7.7619999999999998E-3</v>
      </c>
      <c r="I7040" s="21">
        <v>-3.49E-3</v>
      </c>
      <c r="J7040" s="21">
        <v>7.1079999999999997E-3</v>
      </c>
      <c r="K7040" s="21">
        <v>-7.7520000000000002E-3</v>
      </c>
      <c r="L7040" s="21" cm="1">
        <f t="array" ref="L7040">MMULT(B7040:K7040,$D$28:$D$37)</f>
        <v>-1.4056213419999998E-2</v>
      </c>
    </row>
    <row r="7041" spans="1:12" x14ac:dyDescent="0.35">
      <c r="A7041" s="22">
        <v>44123</v>
      </c>
      <c r="B7041" s="21">
        <v>-2.0014000000000001E-2</v>
      </c>
      <c r="C7041" s="21">
        <v>-2.0105999999999999E-2</v>
      </c>
      <c r="D7041" s="21">
        <v>-1.4692E-2</v>
      </c>
      <c r="E7041" s="21">
        <v>-8.9040000000000005E-3</v>
      </c>
      <c r="F7041" s="21">
        <v>-1.3662000000000001E-2</v>
      </c>
      <c r="G7041" s="21">
        <v>-1.4463E-2</v>
      </c>
      <c r="H7041" s="21">
        <v>-2.7046000000000001E-2</v>
      </c>
      <c r="I7041" s="21">
        <v>-1.0392999999999999E-2</v>
      </c>
      <c r="J7041" s="21">
        <v>-3.9074999999999999E-2</v>
      </c>
      <c r="K7041" s="21">
        <v>-4.4530000000000004E-3</v>
      </c>
      <c r="L7041" s="21" cm="1">
        <f t="array" ref="L7041">MMULT(B7041:K7041,$D$28:$D$37)</f>
        <v>-1.7202516800000001E-2</v>
      </c>
    </row>
    <row r="7042" spans="1:12" x14ac:dyDescent="0.35">
      <c r="A7042" s="22">
        <v>44124</v>
      </c>
      <c r="B7042" s="21">
        <v>3.0560000000000001E-3</v>
      </c>
      <c r="C7042" s="21">
        <v>-2.0635000000000001E-2</v>
      </c>
      <c r="D7042" s="21">
        <v>6.4159999999999998E-3</v>
      </c>
      <c r="E7042" s="21">
        <v>1.1306999999999999E-2</v>
      </c>
      <c r="F7042" s="21">
        <v>8.1419999999999999E-3</v>
      </c>
      <c r="G7042" s="21">
        <v>1.1192000000000001E-2</v>
      </c>
      <c r="H7042" s="21">
        <v>-2.209E-3</v>
      </c>
      <c r="I7042" s="21">
        <v>1.0388E-2</v>
      </c>
      <c r="J7042" s="21">
        <v>2.2887000000000001E-2</v>
      </c>
      <c r="K7042" s="21">
        <v>8.3180000000000007E-3</v>
      </c>
      <c r="L7042" s="21" cm="1">
        <f t="array" ref="L7042">MMULT(B7042:K7042,$D$28:$D$37)</f>
        <v>5.1314770920000002E-3</v>
      </c>
    </row>
    <row r="7043" spans="1:12" x14ac:dyDescent="0.35">
      <c r="A7043" s="22">
        <v>44125</v>
      </c>
      <c r="B7043" s="21">
        <v>-9.9690000000000004E-3</v>
      </c>
      <c r="C7043" s="21">
        <v>1.6590000000000001E-3</v>
      </c>
      <c r="D7043" s="21">
        <v>3.2529999999999998E-3</v>
      </c>
      <c r="E7043" s="21">
        <v>1.8137E-2</v>
      </c>
      <c r="F7043" s="21">
        <v>-5.3489999999999996E-3</v>
      </c>
      <c r="G7043" s="21">
        <v>-1.4625000000000001E-2</v>
      </c>
      <c r="H7043" s="21">
        <v>-2.5461000000000001E-2</v>
      </c>
      <c r="I7043" s="21">
        <v>-2.712E-3</v>
      </c>
      <c r="J7043" s="21">
        <v>-9.7820000000000008E-3</v>
      </c>
      <c r="K7043" s="21">
        <v>7.3159999999999996E-3</v>
      </c>
      <c r="L7043" s="21" cm="1">
        <f t="array" ref="L7043">MMULT(B7043:K7043,$D$28:$D$37)</f>
        <v>-4.8496105510000016E-3</v>
      </c>
    </row>
    <row r="7044" spans="1:12" x14ac:dyDescent="0.35">
      <c r="A7044" s="22">
        <v>44126</v>
      </c>
      <c r="B7044" s="21">
        <v>-2.6809999999999998E-3</v>
      </c>
      <c r="C7044" s="21">
        <v>7.4530000000000004E-3</v>
      </c>
      <c r="D7044" s="21">
        <v>4.2069999999999998E-3</v>
      </c>
      <c r="E7044" s="21">
        <v>5.2872000000000002E-2</v>
      </c>
      <c r="F7044" s="21">
        <v>-1.1775000000000001E-2</v>
      </c>
      <c r="G7044" s="21">
        <v>-1.8624999999999999E-2</v>
      </c>
      <c r="H7044" s="21">
        <v>-1.0034E-2</v>
      </c>
      <c r="I7044" s="21">
        <v>1.2348E-2</v>
      </c>
      <c r="J7044" s="21">
        <v>5.9589999999999997E-2</v>
      </c>
      <c r="K7044" s="21">
        <v>4.5580000000000004E-3</v>
      </c>
      <c r="L7044" s="21" cm="1">
        <f t="array" ref="L7044">MMULT(B7044:K7044,$D$28:$D$37)</f>
        <v>6.4232301370000001E-3</v>
      </c>
    </row>
    <row r="7045" spans="1:12" x14ac:dyDescent="0.35">
      <c r="A7045" s="22">
        <v>44127</v>
      </c>
      <c r="B7045" s="21">
        <v>8.8149999999999999E-3</v>
      </c>
      <c r="C7045" s="21">
        <v>-1.2119E-2</v>
      </c>
      <c r="D7045" s="21">
        <v>-1.92E-3</v>
      </c>
      <c r="E7045" s="21">
        <v>1.7595E-2</v>
      </c>
      <c r="F7045" s="21">
        <v>6.5440000000000003E-3</v>
      </c>
      <c r="G7045" s="21">
        <v>5.1970000000000002E-3</v>
      </c>
      <c r="H7045" s="21">
        <v>2.8686E-2</v>
      </c>
      <c r="I7045" s="21">
        <v>1.6115000000000001E-2</v>
      </c>
      <c r="J7045" s="21">
        <v>9.3240000000000007E-3</v>
      </c>
      <c r="K7045" s="21">
        <v>-2.31E-4</v>
      </c>
      <c r="L7045" s="21" cm="1">
        <f t="array" ref="L7045">MMULT(B7045:K7045,$D$28:$D$37)</f>
        <v>1.0325326403999999E-2</v>
      </c>
    </row>
    <row r="7046" spans="1:12" x14ac:dyDescent="0.35">
      <c r="A7046" s="22">
        <v>44130</v>
      </c>
      <c r="B7046" s="21">
        <v>8.2399999999999997E-4</v>
      </c>
      <c r="C7046" s="21">
        <v>-8.3199999999999995E-4</v>
      </c>
      <c r="D7046" s="21">
        <v>-1.9413E-2</v>
      </c>
      <c r="E7046" s="21">
        <v>-4.0723000000000002E-2</v>
      </c>
      <c r="F7046" s="21">
        <v>-2.4594000000000001E-2</v>
      </c>
      <c r="G7046" s="21">
        <v>-2.3295E-2</v>
      </c>
      <c r="H7046" s="21">
        <v>-8.3660000000000002E-3</v>
      </c>
      <c r="I7046" s="21">
        <v>-1.2555E-2</v>
      </c>
      <c r="J7046" s="21">
        <v>-5.6406999999999999E-2</v>
      </c>
      <c r="K7046" s="21">
        <v>-1.2462000000000001E-2</v>
      </c>
      <c r="L7046" s="21" cm="1">
        <f t="array" ref="L7046">MMULT(B7046:K7046,$D$28:$D$37)</f>
        <v>-9.7350653300000006E-3</v>
      </c>
    </row>
    <row r="7047" spans="1:12" x14ac:dyDescent="0.35">
      <c r="A7047" s="22">
        <v>44131</v>
      </c>
      <c r="B7047" s="21">
        <v>2.4723999999999999E-2</v>
      </c>
      <c r="C7047" s="21">
        <v>1.0468999999999999E-2</v>
      </c>
      <c r="D7047" s="21">
        <v>-5.7970000000000001E-3</v>
      </c>
      <c r="E7047" s="21">
        <v>-2.9485999999999998E-2</v>
      </c>
      <c r="F7047" s="21">
        <v>2.898E-3</v>
      </c>
      <c r="G7047" s="21">
        <v>-1.7784000000000001E-2</v>
      </c>
      <c r="H7047" s="21">
        <v>3.9370000000000004E-3</v>
      </c>
      <c r="I7047" s="21">
        <v>4.3499999999999997E-3</v>
      </c>
      <c r="J7047" s="21">
        <v>-2.6661000000000001E-2</v>
      </c>
      <c r="K7047" s="21">
        <v>-2.96E-3</v>
      </c>
      <c r="L7047" s="21" cm="1">
        <f t="array" ref="L7047">MMULT(B7047:K7047,$D$28:$D$37)</f>
        <v>9.9585979119999959E-3</v>
      </c>
    </row>
    <row r="7048" spans="1:12" x14ac:dyDescent="0.35">
      <c r="A7048" s="22">
        <v>44132</v>
      </c>
      <c r="B7048" s="21">
        <v>-3.7595000000000003E-2</v>
      </c>
      <c r="C7048" s="21">
        <v>-4.3938999999999999E-2</v>
      </c>
      <c r="D7048" s="21">
        <v>-3.7135000000000001E-2</v>
      </c>
      <c r="E7048" s="21">
        <v>-5.4579000000000003E-2</v>
      </c>
      <c r="F7048" s="21">
        <v>-2.5718999999999999E-2</v>
      </c>
      <c r="G7048" s="21">
        <v>-2.2526000000000001E-2</v>
      </c>
      <c r="H7048" s="21">
        <v>-5.6020000000000002E-3</v>
      </c>
      <c r="I7048" s="21">
        <v>-3.1981999999999997E-2</v>
      </c>
      <c r="J7048" s="21">
        <v>-3.7342E-2</v>
      </c>
      <c r="K7048" s="21">
        <v>-4.6175000000000001E-2</v>
      </c>
      <c r="L7048" s="21" cm="1">
        <f t="array" ref="L7048">MMULT(B7048:K7048,$D$28:$D$37)</f>
        <v>-3.7440925785000002E-2</v>
      </c>
    </row>
    <row r="7049" spans="1:12" x14ac:dyDescent="0.35">
      <c r="A7049" s="22">
        <v>44133</v>
      </c>
      <c r="B7049" s="21">
        <v>1.5249E-2</v>
      </c>
      <c r="C7049" s="21">
        <v>1.1847E-2</v>
      </c>
      <c r="D7049" s="21">
        <v>1.2110000000000001E-3</v>
      </c>
      <c r="E7049" s="21">
        <v>1.5706999999999999E-2</v>
      </c>
      <c r="F7049" s="21">
        <v>-3.3399999999999999E-4</v>
      </c>
      <c r="G7049" s="21">
        <v>-4.1510000000000002E-3</v>
      </c>
      <c r="H7049" s="21">
        <v>-7.4553999999999995E-2</v>
      </c>
      <c r="I7049" s="21">
        <v>1.2963000000000001E-2</v>
      </c>
      <c r="J7049" s="21">
        <v>3.7345999999999997E-2</v>
      </c>
      <c r="K7049" s="21">
        <v>6.3889999999999997E-3</v>
      </c>
      <c r="L7049" s="21" cm="1">
        <f t="array" ref="L7049">MMULT(B7049:K7049,$D$28:$D$37)</f>
        <v>8.0621462559999982E-3</v>
      </c>
    </row>
    <row r="7050" spans="1:12" x14ac:dyDescent="0.35">
      <c r="A7050" s="22">
        <v>44134</v>
      </c>
      <c r="B7050" s="21">
        <v>-5.4455999999999997E-2</v>
      </c>
      <c r="C7050" s="21">
        <v>-5.5473000000000001E-2</v>
      </c>
      <c r="D7050" s="21">
        <v>-9.0720000000000002E-3</v>
      </c>
      <c r="E7050" s="21">
        <v>-4.7600000000000003E-3</v>
      </c>
      <c r="F7050" s="21">
        <v>-1.0829999999999999E-2</v>
      </c>
      <c r="G7050" s="21">
        <v>-1.6485E-2</v>
      </c>
      <c r="H7050" s="21">
        <v>-3.3481999999999998E-2</v>
      </c>
      <c r="I7050" s="21">
        <v>-1.5176E-2</v>
      </c>
      <c r="J7050" s="21">
        <v>-4.8219999999999999E-3</v>
      </c>
      <c r="K7050" s="21">
        <v>-2.2627000000000001E-2</v>
      </c>
      <c r="L7050" s="21" cm="1">
        <f t="array" ref="L7050">MMULT(B7050:K7050,$D$28:$D$37)</f>
        <v>-3.7248382165000003E-2</v>
      </c>
    </row>
    <row r="7051" spans="1:12" x14ac:dyDescent="0.35">
      <c r="A7051" s="22">
        <v>44137</v>
      </c>
      <c r="B7051" s="21">
        <v>-1.0430999999999999E-2</v>
      </c>
      <c r="C7051" s="21">
        <v>3.2135999999999998E-2</v>
      </c>
      <c r="D7051" s="21">
        <v>-2.0660000000000001E-3</v>
      </c>
      <c r="E7051" s="21">
        <v>-1.1322E-2</v>
      </c>
      <c r="F7051" s="21">
        <v>1.511E-2</v>
      </c>
      <c r="G7051" s="21">
        <v>1.3472E-2</v>
      </c>
      <c r="H7051" s="21">
        <v>5.0390000000000001E-3</v>
      </c>
      <c r="I7051" s="21">
        <v>-1.1384999999999999E-2</v>
      </c>
      <c r="J7051" s="21">
        <v>2.1499999999999999E-4</v>
      </c>
      <c r="K7051" s="21">
        <v>1.9237000000000001E-2</v>
      </c>
      <c r="L7051" s="21" cm="1">
        <f t="array" ref="L7051">MMULT(B7051:K7051,$D$28:$D$37)</f>
        <v>-6.2656681839999995E-3</v>
      </c>
    </row>
    <row r="7052" spans="1:12" x14ac:dyDescent="0.35">
      <c r="A7052" s="22">
        <v>44138</v>
      </c>
      <c r="B7052" s="21">
        <v>1.4621E-2</v>
      </c>
      <c r="C7052" s="21">
        <v>5.8401000000000002E-2</v>
      </c>
      <c r="D7052" s="21">
        <v>1.9946999999999999E-2</v>
      </c>
      <c r="E7052" s="21">
        <v>4.0800999999999997E-2</v>
      </c>
      <c r="F7052" s="21">
        <v>2.4487999999999999E-2</v>
      </c>
      <c r="G7052" s="21">
        <v>2.7584999999999998E-2</v>
      </c>
      <c r="H7052" s="21">
        <v>2.1933999999999999E-2</v>
      </c>
      <c r="I7052" s="21">
        <v>2.8149E-2</v>
      </c>
      <c r="J7052" s="21">
        <v>3.4338E-2</v>
      </c>
      <c r="K7052" s="21">
        <v>1.7975000000000001E-2</v>
      </c>
      <c r="L7052" s="21" cm="1">
        <f t="array" ref="L7052">MMULT(B7052:K7052,$D$28:$D$37)</f>
        <v>2.0853536936000006E-2</v>
      </c>
    </row>
    <row r="7053" spans="1:12" x14ac:dyDescent="0.35">
      <c r="A7053" s="22">
        <v>44139</v>
      </c>
      <c r="B7053" s="21">
        <v>6.3229999999999995E-2</v>
      </c>
      <c r="C7053" s="21">
        <v>-6.888E-3</v>
      </c>
      <c r="D7053" s="21">
        <v>-8.9020000000000002E-3</v>
      </c>
      <c r="E7053" s="21">
        <v>2.6197999999999999E-2</v>
      </c>
      <c r="F7053" s="21">
        <v>1.9288E-2</v>
      </c>
      <c r="G7053" s="21">
        <v>2.1682E-2</v>
      </c>
      <c r="H7053" s="21">
        <v>-2.2485999999999999E-2</v>
      </c>
      <c r="I7053" s="21">
        <v>1.5838999999999999E-2</v>
      </c>
      <c r="J7053" s="21">
        <v>2.0292999999999999E-2</v>
      </c>
      <c r="K7053" s="21">
        <v>2.2072000000000001E-2</v>
      </c>
      <c r="L7053" s="21" cm="1">
        <f t="array" ref="L7053">MMULT(B7053:K7053,$D$28:$D$37)</f>
        <v>4.0693193031999988E-2</v>
      </c>
    </row>
    <row r="7054" spans="1:12" x14ac:dyDescent="0.35">
      <c r="A7054" s="22">
        <v>44140</v>
      </c>
      <c r="B7054" s="21">
        <v>2.4941999999999999E-2</v>
      </c>
      <c r="C7054" s="21">
        <v>4.0642999999999999E-2</v>
      </c>
      <c r="D7054" s="21">
        <v>6.7019999999999996E-3</v>
      </c>
      <c r="E7054" s="21">
        <v>3.2096E-2</v>
      </c>
      <c r="F7054" s="21">
        <v>1.1070999999999999E-2</v>
      </c>
      <c r="G7054" s="21">
        <v>6.123E-3</v>
      </c>
      <c r="H7054" s="21">
        <v>3.3250000000000002E-2</v>
      </c>
      <c r="I7054" s="21">
        <v>9.2440000000000005E-3</v>
      </c>
      <c r="J7054" s="21">
        <v>2.9274000000000001E-2</v>
      </c>
      <c r="K7054" s="21">
        <v>1.8533000000000001E-2</v>
      </c>
      <c r="L7054" s="21" cm="1">
        <f t="array" ref="L7054">MMULT(B7054:K7054,$D$28:$D$37)</f>
        <v>2.3399996136999997E-2</v>
      </c>
    </row>
    <row r="7055" spans="1:12" x14ac:dyDescent="0.35">
      <c r="A7055" s="22">
        <v>44141</v>
      </c>
      <c r="B7055" s="21">
        <v>-3.2000000000000002E-3</v>
      </c>
      <c r="C7055" s="21">
        <v>-1.8581E-2</v>
      </c>
      <c r="D7055" s="21">
        <v>1.1559999999999999E-3</v>
      </c>
      <c r="E7055" s="21">
        <v>8.7320000000000002E-3</v>
      </c>
      <c r="F7055" s="21">
        <v>-5.6319999999999999E-3</v>
      </c>
      <c r="G7055" s="21">
        <v>-4.313E-3</v>
      </c>
      <c r="H7055" s="21">
        <v>2.5905999999999998E-2</v>
      </c>
      <c r="I7055" s="21">
        <v>3.3100000000000002E-4</v>
      </c>
      <c r="J7055" s="21">
        <v>2.9531000000000002E-2</v>
      </c>
      <c r="K7055" s="21">
        <v>-6.1679999999999999E-3</v>
      </c>
      <c r="L7055" s="21" cm="1">
        <f t="array" ref="L7055">MMULT(B7055:K7055,$D$28:$D$37)</f>
        <v>7.1188641899999963E-4</v>
      </c>
    </row>
    <row r="7056" spans="1:12" x14ac:dyDescent="0.35">
      <c r="A7056" s="22">
        <v>44144</v>
      </c>
      <c r="B7056" s="21">
        <v>-5.0623000000000001E-2</v>
      </c>
      <c r="C7056" s="21">
        <v>-2.0212000000000001E-2</v>
      </c>
      <c r="D7056" s="21">
        <v>-1.5422999999999999E-2</v>
      </c>
      <c r="E7056" s="21">
        <v>0.18752099999999999</v>
      </c>
      <c r="F7056" s="21">
        <v>-5.0203999999999999E-2</v>
      </c>
      <c r="G7056" s="21">
        <v>-8.9426000000000005E-2</v>
      </c>
      <c r="H7056" s="21">
        <v>-4.6754999999999998E-2</v>
      </c>
      <c r="I7056" s="21">
        <v>5.7694000000000002E-2</v>
      </c>
      <c r="J7056" s="21">
        <v>0.13870399999999999</v>
      </c>
      <c r="K7056" s="21">
        <v>3.88E-4</v>
      </c>
      <c r="L7056" s="21" cm="1">
        <f t="array" ref="L7056">MMULT(B7056:K7056,$D$28:$D$37)</f>
        <v>-4.6242875819999998E-3</v>
      </c>
    </row>
    <row r="7057" spans="1:12" x14ac:dyDescent="0.35">
      <c r="A7057" s="22">
        <v>44145</v>
      </c>
      <c r="B7057" s="21">
        <v>-3.4583000000000003E-2</v>
      </c>
      <c r="C7057" s="21">
        <v>-2.5874999999999999E-2</v>
      </c>
      <c r="D7057" s="21">
        <v>4.6900000000000002E-4</v>
      </c>
      <c r="E7057" s="21">
        <v>-5.2308E-2</v>
      </c>
      <c r="F7057" s="21">
        <v>2.0743000000000001E-2</v>
      </c>
      <c r="G7057" s="21">
        <v>1.4728E-2</v>
      </c>
      <c r="H7057" s="21">
        <v>-3.6838000000000003E-2</v>
      </c>
      <c r="I7057" s="21">
        <v>-2.0441999999999998E-2</v>
      </c>
      <c r="J7057" s="21">
        <v>1.5219999999999999E-3</v>
      </c>
      <c r="K7057" s="21">
        <v>-9.6159999999999995E-3</v>
      </c>
      <c r="L7057" s="21" cm="1">
        <f t="array" ref="L7057">MMULT(B7057:K7057,$D$28:$D$37)</f>
        <v>-2.9952796851000003E-2</v>
      </c>
    </row>
    <row r="7058" spans="1:12" x14ac:dyDescent="0.35">
      <c r="A7058" s="22">
        <v>44146</v>
      </c>
      <c r="B7058" s="21">
        <v>3.3730000000000003E-2</v>
      </c>
      <c r="C7058" s="21">
        <v>1.6497999999999999E-2</v>
      </c>
      <c r="D7058" s="21">
        <v>2.2033000000000001E-2</v>
      </c>
      <c r="E7058" s="21">
        <v>-3.6960000000000001E-3</v>
      </c>
      <c r="F7058" s="21">
        <v>7.9109999999999996E-3</v>
      </c>
      <c r="G7058" s="21">
        <v>1.4707E-2</v>
      </c>
      <c r="H7058" s="21">
        <v>2.5139999999999999E-2</v>
      </c>
      <c r="I7058" s="21">
        <v>1.1925E-2</v>
      </c>
      <c r="J7058" s="21">
        <v>-1.7639999999999999E-2</v>
      </c>
      <c r="K7058" s="21">
        <v>-3.9199999999999999E-4</v>
      </c>
      <c r="L7058" s="21" cm="1">
        <f t="array" ref="L7058">MMULT(B7058:K7058,$D$28:$D$37)</f>
        <v>2.2613383621000002E-2</v>
      </c>
    </row>
    <row r="7059" spans="1:12" x14ac:dyDescent="0.35">
      <c r="A7059" s="22">
        <v>44147</v>
      </c>
      <c r="B7059" s="21">
        <v>-8.6409999999999994E-3</v>
      </c>
      <c r="C7059" s="21">
        <v>-1.2874E-2</v>
      </c>
      <c r="D7059" s="21">
        <v>-2.2703999999999998E-2</v>
      </c>
      <c r="E7059" s="21">
        <v>-1.8550000000000001E-2</v>
      </c>
      <c r="F7059" s="21">
        <v>-5.437E-3</v>
      </c>
      <c r="G7059" s="21">
        <v>-1.27E-4</v>
      </c>
      <c r="H7059" s="21">
        <v>-2.3474999999999999E-2</v>
      </c>
      <c r="I7059" s="21">
        <v>-1.5887999999999999E-2</v>
      </c>
      <c r="J7059" s="21">
        <v>-9.0209999999999995E-3</v>
      </c>
      <c r="K7059" s="21">
        <v>-7.9900000000000006E-3</v>
      </c>
      <c r="L7059" s="21" cm="1">
        <f t="array" ref="L7059">MMULT(B7059:K7059,$D$28:$D$37)</f>
        <v>-1.2033894646999997E-2</v>
      </c>
    </row>
    <row r="7060" spans="1:12" x14ac:dyDescent="0.35">
      <c r="A7060" s="22">
        <v>44148</v>
      </c>
      <c r="B7060" s="21">
        <v>5.9579999999999998E-3</v>
      </c>
      <c r="C7060" s="21">
        <v>-7.9170000000000004E-3</v>
      </c>
      <c r="D7060" s="21">
        <v>9.859999999999999E-4</v>
      </c>
      <c r="E7060" s="21">
        <v>4.5824999999999998E-2</v>
      </c>
      <c r="F7060" s="21">
        <v>3.3670000000000002E-3</v>
      </c>
      <c r="G7060" s="21">
        <v>7.9120000000000006E-3</v>
      </c>
      <c r="H7060" s="21">
        <v>4.4644999999999997E-2</v>
      </c>
      <c r="I7060" s="21">
        <v>2.1704000000000001E-2</v>
      </c>
      <c r="J7060" s="21">
        <v>4.0402E-2</v>
      </c>
      <c r="K7060" s="21">
        <v>1.295E-2</v>
      </c>
      <c r="L7060" s="21" cm="1">
        <f t="array" ref="L7060">MMULT(B7060:K7060,$D$28:$D$37)</f>
        <v>1.4919434753000003E-2</v>
      </c>
    </row>
    <row r="7061" spans="1:12" x14ac:dyDescent="0.35">
      <c r="A7061" s="22">
        <v>44151</v>
      </c>
      <c r="B7061" s="21">
        <v>7.1900000000000002E-4</v>
      </c>
      <c r="C7061" s="21">
        <v>-1.0039999999999999E-3</v>
      </c>
      <c r="D7061" s="21">
        <v>1.6175999999999999E-2</v>
      </c>
      <c r="E7061" s="21">
        <v>2.7639E-2</v>
      </c>
      <c r="F7061" s="21">
        <v>8.659E-3</v>
      </c>
      <c r="G7061" s="21">
        <v>1.6768000000000002E-2</v>
      </c>
      <c r="H7061" s="21">
        <v>-2.4659999999999999E-3</v>
      </c>
      <c r="I7061" s="21">
        <v>2.3231000000000002E-2</v>
      </c>
      <c r="J7061" s="21">
        <v>3.1333E-2</v>
      </c>
      <c r="K7061" s="21">
        <v>1.4265999999999999E-2</v>
      </c>
      <c r="L7061" s="21" cm="1">
        <f t="array" ref="L7061">MMULT(B7061:K7061,$D$28:$D$37)</f>
        <v>8.0031661179999995E-3</v>
      </c>
    </row>
    <row r="7062" spans="1:12" x14ac:dyDescent="0.35">
      <c r="A7062" s="22">
        <v>44152</v>
      </c>
      <c r="B7062" s="21">
        <v>1.469E-3</v>
      </c>
      <c r="C7062" s="21">
        <v>8.2139000000000004E-2</v>
      </c>
      <c r="D7062" s="21">
        <v>-3.3219999999999999E-3</v>
      </c>
      <c r="E7062" s="21">
        <v>-1.3443E-2</v>
      </c>
      <c r="F7062" s="21">
        <v>-2.5395999999999998E-2</v>
      </c>
      <c r="G7062" s="21">
        <v>-1.26E-2</v>
      </c>
      <c r="H7062" s="21">
        <v>-4.5310000000000003E-3</v>
      </c>
      <c r="I7062" s="21">
        <v>8.3859999999999994E-3</v>
      </c>
      <c r="J7062" s="21">
        <v>-7.9190000000000007E-3</v>
      </c>
      <c r="K7062" s="21">
        <v>1.6140000000000002E-2</v>
      </c>
      <c r="L7062" s="21" cm="1">
        <f t="array" ref="L7062">MMULT(B7062:K7062,$D$28:$D$37)</f>
        <v>-4.7784632000000022E-4</v>
      </c>
    </row>
    <row r="7063" spans="1:12" x14ac:dyDescent="0.35">
      <c r="A7063" s="22">
        <v>44153</v>
      </c>
      <c r="B7063" s="21">
        <v>-9.6310000000000007E-3</v>
      </c>
      <c r="C7063" s="21">
        <v>0.101968</v>
      </c>
      <c r="D7063" s="21">
        <v>-2.2680000000000001E-3</v>
      </c>
      <c r="E7063" s="21">
        <v>-1.7610000000000001E-2</v>
      </c>
      <c r="F7063" s="21">
        <v>-9.6889999999999997E-3</v>
      </c>
      <c r="G7063" s="21">
        <v>-8.2072000000000006E-2</v>
      </c>
      <c r="H7063" s="21">
        <v>4.1380000000000002E-3</v>
      </c>
      <c r="I7063" s="21">
        <v>-6.9979999999999999E-3</v>
      </c>
      <c r="J7063" s="21">
        <v>-1.9872999999999998E-2</v>
      </c>
      <c r="K7063" s="21">
        <v>-4.3870000000000003E-3</v>
      </c>
      <c r="L7063" s="21" cm="1">
        <f t="array" ref="L7063">MMULT(B7063:K7063,$D$28:$D$37)</f>
        <v>-8.8462176249999996E-3</v>
      </c>
    </row>
    <row r="7064" spans="1:12" x14ac:dyDescent="0.35">
      <c r="A7064" s="22">
        <v>44154</v>
      </c>
      <c r="B7064" s="21">
        <v>3.722E-3</v>
      </c>
      <c r="C7064" s="21">
        <v>2.5953E-2</v>
      </c>
      <c r="D7064" s="21">
        <v>-1.902E-3</v>
      </c>
      <c r="E7064" s="21">
        <v>-1.6448000000000001E-2</v>
      </c>
      <c r="F7064" s="21">
        <v>4.0769999999999999E-3</v>
      </c>
      <c r="G7064" s="21">
        <v>1.949E-2</v>
      </c>
      <c r="H7064" s="21">
        <v>2.5756999999999999E-2</v>
      </c>
      <c r="I7064" s="21">
        <v>-1.5319999999999999E-3</v>
      </c>
      <c r="J7064" s="21">
        <v>6.3990000000000002E-3</v>
      </c>
      <c r="K7064" s="21">
        <v>2.127E-3</v>
      </c>
      <c r="L7064" s="21" cm="1">
        <f t="array" ref="L7064">MMULT(B7064:K7064,$D$28:$D$37)</f>
        <v>1.9180467159999992E-3</v>
      </c>
    </row>
    <row r="7065" spans="1:12" x14ac:dyDescent="0.35">
      <c r="A7065" s="22">
        <v>44155</v>
      </c>
      <c r="B7065" s="21">
        <v>-5.653E-3</v>
      </c>
      <c r="C7065" s="21">
        <v>-1.9348000000000001E-2</v>
      </c>
      <c r="D7065" s="21">
        <v>-4.7419999999999997E-3</v>
      </c>
      <c r="E7065" s="21">
        <v>-9.0500000000000008E-3</v>
      </c>
      <c r="F7065" s="21">
        <v>-4.1339999999999997E-3</v>
      </c>
      <c r="G7065" s="21">
        <v>2.2060000000000001E-3</v>
      </c>
      <c r="H7065" s="21">
        <v>-1.5869999999999999E-2</v>
      </c>
      <c r="I7065" s="21">
        <v>-7.672E-3</v>
      </c>
      <c r="J7065" s="21">
        <v>-1.511E-2</v>
      </c>
      <c r="K7065" s="21">
        <v>8.1119999999999994E-3</v>
      </c>
      <c r="L7065" s="21" cm="1">
        <f t="array" ref="L7065">MMULT(B7065:K7065,$D$28:$D$37)</f>
        <v>-6.2040068240000008E-3</v>
      </c>
    </row>
    <row r="7066" spans="1:12" x14ac:dyDescent="0.35">
      <c r="A7066" s="22">
        <v>44158</v>
      </c>
      <c r="B7066" s="21">
        <v>-3.2600000000000001E-4</v>
      </c>
      <c r="C7066" s="21">
        <v>6.5848000000000004E-2</v>
      </c>
      <c r="D7066" s="21">
        <v>1.3592E-2</v>
      </c>
      <c r="E7066" s="21">
        <v>1.3584000000000001E-2</v>
      </c>
      <c r="F7066" s="21">
        <v>5.8929999999999998E-3</v>
      </c>
      <c r="G7066" s="21">
        <v>2.4944999999999998E-2</v>
      </c>
      <c r="H7066" s="21">
        <v>1.8575000000000001E-2</v>
      </c>
      <c r="I7066" s="21">
        <v>-1.34E-3</v>
      </c>
      <c r="J7066" s="21">
        <v>3.1941999999999998E-2</v>
      </c>
      <c r="K7066" s="21">
        <v>8.6479999999999994E-3</v>
      </c>
      <c r="L7066" s="21" cm="1">
        <f t="array" ref="L7066">MMULT(B7066:K7066,$D$28:$D$37)</f>
        <v>5.062951730000001E-3</v>
      </c>
    </row>
    <row r="7067" spans="1:12" x14ac:dyDescent="0.35">
      <c r="A7067" s="22">
        <v>44159</v>
      </c>
      <c r="B7067" s="21">
        <v>6.3480000000000003E-3</v>
      </c>
      <c r="C7067" s="21">
        <v>6.4252000000000004E-2</v>
      </c>
      <c r="D7067" s="21">
        <v>1.2488000000000001E-2</v>
      </c>
      <c r="E7067" s="21">
        <v>4.1394E-2</v>
      </c>
      <c r="F7067" s="21">
        <v>7.038E-3</v>
      </c>
      <c r="G7067" s="21">
        <v>8.3949999999999997E-3</v>
      </c>
      <c r="H7067" s="21">
        <v>1.2625000000000001E-2</v>
      </c>
      <c r="I7067" s="21">
        <v>1.4657E-2</v>
      </c>
      <c r="J7067" s="21">
        <v>6.3531000000000004E-2</v>
      </c>
      <c r="K7067" s="21">
        <v>4.2500000000000003E-3</v>
      </c>
      <c r="L7067" s="21" cm="1">
        <f t="array" ref="L7067">MMULT(B7067:K7067,$D$28:$D$37)</f>
        <v>1.3282130346000001E-2</v>
      </c>
    </row>
    <row r="7068" spans="1:12" x14ac:dyDescent="0.35">
      <c r="A7068" s="22">
        <v>44160</v>
      </c>
      <c r="B7068" s="21">
        <v>2.1491E-2</v>
      </c>
      <c r="C7068" s="21">
        <v>3.3527000000000001E-2</v>
      </c>
      <c r="D7068" s="21">
        <v>-1.684E-3</v>
      </c>
      <c r="E7068" s="21">
        <v>-1.8849999999999999E-2</v>
      </c>
      <c r="F7068" s="21">
        <v>2.3779999999999999E-3</v>
      </c>
      <c r="G7068" s="21">
        <v>-5.1599999999999997E-4</v>
      </c>
      <c r="H7068" s="21">
        <v>-1.583E-3</v>
      </c>
      <c r="I7068" s="21">
        <v>-1.0169999999999999E-3</v>
      </c>
      <c r="J7068" s="21">
        <v>-1.291E-2</v>
      </c>
      <c r="K7068" s="21">
        <v>6.2360000000000002E-3</v>
      </c>
      <c r="L7068" s="21" cm="1">
        <f t="array" ref="L7068">MMULT(B7068:K7068,$D$28:$D$37)</f>
        <v>9.9327403280000011E-3</v>
      </c>
    </row>
    <row r="7069" spans="1:12" x14ac:dyDescent="0.35">
      <c r="A7069" s="22">
        <v>44162</v>
      </c>
      <c r="B7069" s="21">
        <v>3.2239999999999999E-3</v>
      </c>
      <c r="C7069" s="21">
        <v>2.0487999999999999E-2</v>
      </c>
      <c r="D7069" s="21">
        <v>-4.6049999999999997E-3</v>
      </c>
      <c r="E7069" s="21">
        <v>-5.3930000000000002E-3</v>
      </c>
      <c r="F7069" s="21">
        <v>7.4099999999999999E-3</v>
      </c>
      <c r="G7069" s="21">
        <v>-1.356E-3</v>
      </c>
      <c r="H7069" s="21">
        <v>1.7641E-2</v>
      </c>
      <c r="I7069" s="21">
        <v>4.6839999999999998E-3</v>
      </c>
      <c r="J7069" s="21">
        <v>-6.7330000000000003E-3</v>
      </c>
      <c r="K7069" s="21">
        <v>-9.5169999999999994E-3</v>
      </c>
      <c r="L7069" s="21" cm="1">
        <f t="array" ref="L7069">MMULT(B7069:K7069,$D$28:$D$37)</f>
        <v>2.0305858669999997E-3</v>
      </c>
    </row>
    <row r="7070" spans="1:12" x14ac:dyDescent="0.35">
      <c r="A7070" s="22">
        <v>44165</v>
      </c>
      <c r="B7070" s="21">
        <v>-8.5439999999999995E-3</v>
      </c>
      <c r="C7070" s="21">
        <v>-3.1001999999999998E-2</v>
      </c>
      <c r="D7070" s="21">
        <v>-4.0759999999999998E-3</v>
      </c>
      <c r="E7070" s="21">
        <v>-1.1799E-2</v>
      </c>
      <c r="F7070" s="21">
        <v>5.1450000000000003E-3</v>
      </c>
      <c r="G7070" s="21">
        <v>7.4349999999999998E-3</v>
      </c>
      <c r="H7070" s="21">
        <v>-1.7725000000000001E-2</v>
      </c>
      <c r="I7070" s="21">
        <v>-6.4869999999999997E-3</v>
      </c>
      <c r="J7070" s="21">
        <v>-1.1531E-2</v>
      </c>
      <c r="K7070" s="21">
        <v>3.3519999999999999E-3</v>
      </c>
      <c r="L7070" s="21" cm="1">
        <f t="array" ref="L7070">MMULT(B7070:K7070,$D$28:$D$37)</f>
        <v>-8.1240580739999988E-3</v>
      </c>
    </row>
    <row r="7071" spans="1:12" x14ac:dyDescent="0.35">
      <c r="A7071" s="22">
        <v>44166</v>
      </c>
      <c r="B7071" s="21">
        <v>1.6427000000000001E-2</v>
      </c>
      <c r="C7071" s="21">
        <v>3.0232999999999999E-2</v>
      </c>
      <c r="D7071" s="21">
        <v>-5.9789999999999999E-3</v>
      </c>
      <c r="E7071" s="21">
        <v>1.1939999999999999E-2</v>
      </c>
      <c r="F7071" s="21">
        <v>-2.9199999999999999E-3</v>
      </c>
      <c r="G7071" s="21">
        <v>-1.5531E-2</v>
      </c>
      <c r="H7071" s="21">
        <v>1.7849999999999999E-3</v>
      </c>
      <c r="I7071" s="21">
        <v>8.1620000000000009E-3</v>
      </c>
      <c r="J7071" s="21">
        <v>1.3004999999999999E-2</v>
      </c>
      <c r="K7071" s="21">
        <v>5.4939999999999998E-3</v>
      </c>
      <c r="L7071" s="21" cm="1">
        <f t="array" ref="L7071">MMULT(B7071:K7071,$D$28:$D$37)</f>
        <v>1.1650306970000001E-2</v>
      </c>
    </row>
    <row r="7072" spans="1:12" x14ac:dyDescent="0.35">
      <c r="A7072" s="22">
        <v>44167</v>
      </c>
      <c r="B7072" s="21">
        <v>-5.1399999999999996E-3</v>
      </c>
      <c r="C7072" s="21">
        <v>-2.7258999999999999E-2</v>
      </c>
      <c r="D7072" s="21">
        <v>-2.4428999999999999E-2</v>
      </c>
      <c r="E7072" s="21">
        <v>1.2545000000000001E-2</v>
      </c>
      <c r="F7072" s="21">
        <v>-1.9883999999999999E-2</v>
      </c>
      <c r="G7072" s="21">
        <v>-1.0364999999999999E-2</v>
      </c>
      <c r="H7072" s="21">
        <v>1.6428999999999999E-2</v>
      </c>
      <c r="I7072" s="21">
        <v>9.1100000000000003E-4</v>
      </c>
      <c r="J7072" s="21">
        <v>1.5560000000000001E-3</v>
      </c>
      <c r="K7072" s="21">
        <v>1.034E-3</v>
      </c>
      <c r="L7072" s="21" cm="1">
        <f t="array" ref="L7072">MMULT(B7072:K7072,$D$28:$D$37)</f>
        <v>-2.55316285E-3</v>
      </c>
    </row>
    <row r="7073" spans="1:12" x14ac:dyDescent="0.35">
      <c r="A7073" s="22">
        <v>44168</v>
      </c>
      <c r="B7073" s="21">
        <v>-5.2440000000000004E-3</v>
      </c>
      <c r="C7073" s="21">
        <v>4.3177E-2</v>
      </c>
      <c r="D7073" s="21">
        <v>3.0829999999999998E-3</v>
      </c>
      <c r="E7073" s="21">
        <v>8.7609999999999997E-3</v>
      </c>
      <c r="F7073" s="21">
        <v>-1.0918000000000001E-2</v>
      </c>
      <c r="G7073" s="21">
        <v>1.054E-3</v>
      </c>
      <c r="H7073" s="21">
        <v>-2.0643000000000002E-2</v>
      </c>
      <c r="I7073" s="21">
        <v>1.2132E-2</v>
      </c>
      <c r="J7073" s="21">
        <v>2.7968E-2</v>
      </c>
      <c r="K7073" s="21">
        <v>1.0178E-2</v>
      </c>
      <c r="L7073" s="21" cm="1">
        <f t="array" ref="L7073">MMULT(B7073:K7073,$D$28:$D$37)</f>
        <v>-1.2383214730000011E-3</v>
      </c>
    </row>
    <row r="7074" spans="1:12" x14ac:dyDescent="0.35">
      <c r="A7074" s="22">
        <v>44169</v>
      </c>
      <c r="B7074" s="21">
        <v>-7.5779999999999997E-3</v>
      </c>
      <c r="C7074" s="21">
        <v>9.5390000000000006E-3</v>
      </c>
      <c r="D7074" s="21">
        <v>-3.64E-3</v>
      </c>
      <c r="E7074" s="21">
        <v>1.3546000000000001E-2</v>
      </c>
      <c r="F7074" s="21">
        <v>-1.5476999999999999E-2</v>
      </c>
      <c r="G7074" s="21">
        <v>-1.2963000000000001E-2</v>
      </c>
      <c r="H7074" s="21">
        <v>1.3521999999999999E-2</v>
      </c>
      <c r="I7074" s="21">
        <v>2.1676000000000001E-2</v>
      </c>
      <c r="J7074" s="21">
        <v>2.4864000000000001E-2</v>
      </c>
      <c r="K7074" s="21">
        <v>1.6789999999999999E-3</v>
      </c>
      <c r="L7074" s="21" cm="1">
        <f t="array" ref="L7074">MMULT(B7074:K7074,$D$28:$D$37)</f>
        <v>-5.5175158899999988E-4</v>
      </c>
    </row>
    <row r="7075" spans="1:12" x14ac:dyDescent="0.35">
      <c r="A7075" s="22">
        <v>44172</v>
      </c>
      <c r="B7075" s="21">
        <v>-1.4480000000000001E-3</v>
      </c>
      <c r="C7075" s="21">
        <v>7.1314000000000002E-2</v>
      </c>
      <c r="D7075" s="21">
        <v>-8.7790000000000003E-3</v>
      </c>
      <c r="E7075" s="21">
        <v>1.7650000000000001E-3</v>
      </c>
      <c r="F7075" s="21">
        <v>-5.1139999999999996E-3</v>
      </c>
      <c r="G7075" s="21">
        <v>1.3266999999999999E-2</v>
      </c>
      <c r="H7075" s="21">
        <v>-1.8442E-2</v>
      </c>
      <c r="I7075" s="21">
        <v>-8.5059999999999997E-3</v>
      </c>
      <c r="J7075" s="21">
        <v>-1.9540999999999999E-2</v>
      </c>
      <c r="K7075" s="21">
        <v>1.1370999999999999E-2</v>
      </c>
      <c r="L7075" s="21" cm="1">
        <f t="array" ref="L7075">MMULT(B7075:K7075,$D$28:$D$37)</f>
        <v>-2.1515640710000001E-3</v>
      </c>
    </row>
    <row r="7076" spans="1:12" x14ac:dyDescent="0.35">
      <c r="A7076" s="22">
        <v>44173</v>
      </c>
      <c r="B7076" s="21">
        <v>6.1079999999999997E-3</v>
      </c>
      <c r="C7076" s="21">
        <v>1.2652999999999999E-2</v>
      </c>
      <c r="D7076" s="21">
        <v>-2.3939999999999999E-3</v>
      </c>
      <c r="E7076" s="21">
        <v>-1.9791E-2</v>
      </c>
      <c r="F7076" s="21">
        <v>-3.503E-3</v>
      </c>
      <c r="G7076" s="21">
        <v>-4.9350000000000002E-3</v>
      </c>
      <c r="H7076" s="21">
        <v>-2.7980000000000001E-3</v>
      </c>
      <c r="I7076" s="21">
        <v>-1.9719999999999998E-3</v>
      </c>
      <c r="J7076" s="21">
        <v>-3.0839999999999999E-3</v>
      </c>
      <c r="K7076" s="21">
        <v>2.6670000000000001E-3</v>
      </c>
      <c r="L7076" s="21" cm="1">
        <f t="array" ref="L7076">MMULT(B7076:K7076,$D$28:$D$37)</f>
        <v>4.7381615099999994E-4</v>
      </c>
    </row>
    <row r="7077" spans="1:12" x14ac:dyDescent="0.35">
      <c r="A7077" s="22">
        <v>44174</v>
      </c>
      <c r="B7077" s="21">
        <v>-2.3004E-2</v>
      </c>
      <c r="C7077" s="21">
        <v>-6.9859000000000004E-2</v>
      </c>
      <c r="D7077" s="21">
        <v>1.4400000000000001E-3</v>
      </c>
      <c r="E7077" s="21">
        <v>9.8049999999999995E-3</v>
      </c>
      <c r="F7077" s="21">
        <v>1.4749E-2</v>
      </c>
      <c r="G7077" s="21">
        <v>5.8781E-2</v>
      </c>
      <c r="H7077" s="21">
        <v>-7.8169999999999993E-3</v>
      </c>
      <c r="I7077" s="21">
        <v>-8.0029999999999997E-3</v>
      </c>
      <c r="J7077" s="21">
        <v>-1.5692000000000001E-2</v>
      </c>
      <c r="K7077" s="21">
        <v>-2.372E-3</v>
      </c>
      <c r="L7077" s="21" cm="1">
        <f t="array" ref="L7077">MMULT(B7077:K7077,$D$28:$D$37)</f>
        <v>-1.2648781837999999E-2</v>
      </c>
    </row>
    <row r="7078" spans="1:12" x14ac:dyDescent="0.35">
      <c r="A7078" s="22">
        <v>44175</v>
      </c>
      <c r="B7078" s="21">
        <v>-8.7299999999999997E-4</v>
      </c>
      <c r="C7078" s="21">
        <v>3.7371000000000001E-2</v>
      </c>
      <c r="D7078" s="21">
        <v>-3.1150000000000001E-3</v>
      </c>
      <c r="E7078" s="21">
        <v>-1.0629999999999999E-3</v>
      </c>
      <c r="F7078" s="21">
        <v>-2.8990000000000001E-3</v>
      </c>
      <c r="G7078" s="21">
        <v>5.62E-4</v>
      </c>
      <c r="H7078" s="21">
        <v>2.0200000000000001E-3</v>
      </c>
      <c r="I7078" s="21">
        <v>4.9701000000000002E-2</v>
      </c>
      <c r="J7078" s="21">
        <v>9.9640000000000006E-3</v>
      </c>
      <c r="K7078" s="21">
        <v>-8.7180000000000001E-3</v>
      </c>
      <c r="L7078" s="21" cm="1">
        <f t="array" ref="L7078">MMULT(B7078:K7078,$D$28:$D$37)</f>
        <v>2.6258046760000006E-3</v>
      </c>
    </row>
    <row r="7079" spans="1:12" x14ac:dyDescent="0.35">
      <c r="A7079" s="22">
        <v>44176</v>
      </c>
      <c r="B7079" s="21">
        <v>4.8139999999999997E-3</v>
      </c>
      <c r="C7079" s="21">
        <v>-2.7237999999999998E-2</v>
      </c>
      <c r="D7079" s="21">
        <v>-1.346E-3</v>
      </c>
      <c r="E7079" s="21">
        <v>-7.4400000000000004E-3</v>
      </c>
      <c r="F7079" s="21">
        <v>-9.8200000000000002E-4</v>
      </c>
      <c r="G7079" s="21">
        <v>-1.4978999999999999E-2</v>
      </c>
      <c r="H7079" s="21">
        <v>-9.476E-3</v>
      </c>
      <c r="I7079" s="21">
        <v>-2.2678E-2</v>
      </c>
      <c r="J7079" s="21">
        <v>-2.4740000000000002E-2</v>
      </c>
      <c r="K7079" s="21">
        <v>-1.2359999999999999E-3</v>
      </c>
      <c r="L7079" s="21" cm="1">
        <f t="array" ref="L7079">MMULT(B7079:K7079,$D$28:$D$37)</f>
        <v>-1.1660047940000003E-3</v>
      </c>
    </row>
    <row r="7080" spans="1:12" x14ac:dyDescent="0.35">
      <c r="A7080" s="22">
        <v>44179</v>
      </c>
      <c r="B7080" s="21">
        <v>1.3011999999999999E-2</v>
      </c>
      <c r="C7080" s="21">
        <v>4.8918999999999997E-2</v>
      </c>
      <c r="D7080" s="21">
        <v>2.0022999999999999E-2</v>
      </c>
      <c r="E7080" s="21">
        <v>-1.1105E-2</v>
      </c>
      <c r="F7080" s="21">
        <v>3.8930000000000002E-3</v>
      </c>
      <c r="G7080" s="21">
        <v>1.4383E-2</v>
      </c>
      <c r="H7080" s="21">
        <v>8.9560000000000004E-3</v>
      </c>
      <c r="I7080" s="21">
        <v>3.107E-3</v>
      </c>
      <c r="J7080" s="21">
        <v>-1.4707E-2</v>
      </c>
      <c r="K7080" s="21">
        <v>-8.2240000000000004E-3</v>
      </c>
      <c r="L7080" s="21" cm="1">
        <f t="array" ref="L7080">MMULT(B7080:K7080,$D$28:$D$37)</f>
        <v>7.8601738249999987E-3</v>
      </c>
    </row>
    <row r="7081" spans="1:12" x14ac:dyDescent="0.35">
      <c r="A7081" s="22">
        <v>44180</v>
      </c>
      <c r="B7081" s="21">
        <v>2.5820000000000001E-3</v>
      </c>
      <c r="C7081" s="21">
        <v>-1.0284E-2</v>
      </c>
      <c r="D7081" s="21">
        <v>1.3873E-2</v>
      </c>
      <c r="E7081" s="21">
        <v>1.5507999999999999E-2</v>
      </c>
      <c r="F7081" s="21">
        <v>9.0369999999999999E-3</v>
      </c>
      <c r="G7081" s="21">
        <v>2.0239E-2</v>
      </c>
      <c r="H7081" s="21">
        <v>5.0634999999999999E-2</v>
      </c>
      <c r="I7081" s="21">
        <v>8.3239999999999998E-3</v>
      </c>
      <c r="J7081" s="21">
        <v>2.9537000000000001E-2</v>
      </c>
      <c r="K7081" s="21">
        <v>2.2821000000000001E-2</v>
      </c>
      <c r="L7081" s="21" cm="1">
        <f t="array" ref="L7081">MMULT(B7081:K7081,$D$28:$D$37)</f>
        <v>9.8780866189999983E-3</v>
      </c>
    </row>
    <row r="7082" spans="1:12" x14ac:dyDescent="0.35">
      <c r="A7082" s="22">
        <v>44181</v>
      </c>
      <c r="B7082" s="21">
        <v>2.3961E-2</v>
      </c>
      <c r="C7082" s="21">
        <v>-1.6549999999999999E-2</v>
      </c>
      <c r="D7082" s="21">
        <v>-4.9329999999999999E-3</v>
      </c>
      <c r="E7082" s="21">
        <v>3.1500000000000001E-4</v>
      </c>
      <c r="F7082" s="21">
        <v>6.0080000000000003E-3</v>
      </c>
      <c r="G7082" s="21">
        <v>-7.9600000000000005E-4</v>
      </c>
      <c r="H7082" s="21">
        <v>3.0145999999999999E-2</v>
      </c>
      <c r="I7082" s="21">
        <v>-8.7349999999999997E-3</v>
      </c>
      <c r="J7082" s="21">
        <v>6.1399999999999996E-4</v>
      </c>
      <c r="K7082" s="21">
        <v>-7.5329999999999998E-3</v>
      </c>
      <c r="L7082" s="21" cm="1">
        <f t="array" ref="L7082">MMULT(B7082:K7082,$D$28:$D$37)</f>
        <v>1.4274820459000002E-2</v>
      </c>
    </row>
    <row r="7083" spans="1:12" x14ac:dyDescent="0.35">
      <c r="A7083" s="22">
        <v>44182</v>
      </c>
      <c r="B7083" s="21">
        <v>-1.506E-3</v>
      </c>
      <c r="C7083" s="21">
        <v>5.3198000000000002E-2</v>
      </c>
      <c r="D7083" s="21">
        <v>2.1050000000000001E-3</v>
      </c>
      <c r="E7083" s="21">
        <v>7.0140000000000003E-3</v>
      </c>
      <c r="F7083" s="21">
        <v>1.6247000000000001E-2</v>
      </c>
      <c r="G7083" s="21">
        <v>2.0830000000000002E-3</v>
      </c>
      <c r="H7083" s="21">
        <v>-1.1183999999999999E-2</v>
      </c>
      <c r="I7083" s="21">
        <v>-5.8100000000000003E-4</v>
      </c>
      <c r="J7083" s="21">
        <v>-1.15E-3</v>
      </c>
      <c r="K7083" s="21">
        <v>1.5613999999999999E-2</v>
      </c>
      <c r="L7083" s="21" cm="1">
        <f t="array" ref="L7083">MMULT(B7083:K7083,$D$28:$D$37)</f>
        <v>1.1268733249999998E-3</v>
      </c>
    </row>
    <row r="7084" spans="1:12" x14ac:dyDescent="0.35">
      <c r="A7084" s="22">
        <v>44183</v>
      </c>
      <c r="B7084" s="21">
        <v>-1.0638999999999999E-2</v>
      </c>
      <c r="C7084" s="21">
        <v>5.9612999999999999E-2</v>
      </c>
      <c r="D7084" s="21">
        <v>3.8739999999999998E-3</v>
      </c>
      <c r="E7084" s="21">
        <v>-6.5199999999999998E-3</v>
      </c>
      <c r="F7084" s="21">
        <v>-1.2848E-2</v>
      </c>
      <c r="G7084" s="21">
        <v>-2.0790000000000001E-3</v>
      </c>
      <c r="H7084" s="21">
        <v>1.8900000000000001E-4</v>
      </c>
      <c r="I7084" s="21">
        <v>6.78E-4</v>
      </c>
      <c r="J7084" s="21">
        <v>-1.1283E-2</v>
      </c>
      <c r="K7084" s="21">
        <v>-2.2918000000000001E-2</v>
      </c>
      <c r="L7084" s="21" cm="1">
        <f t="array" ref="L7084">MMULT(B7084:K7084,$D$28:$D$37)</f>
        <v>-7.9724708059999982E-3</v>
      </c>
    </row>
    <row r="7085" spans="1:12" x14ac:dyDescent="0.35">
      <c r="A7085" s="22">
        <v>44186</v>
      </c>
      <c r="B7085" s="21">
        <v>1.415E-3</v>
      </c>
      <c r="C7085" s="21">
        <v>-6.4949999999999994E-2</v>
      </c>
      <c r="D7085" s="21">
        <v>-1.5855000000000001E-2</v>
      </c>
      <c r="E7085" s="21">
        <v>-1.4978999999999999E-2</v>
      </c>
      <c r="F7085" s="21">
        <v>1.9970000000000001E-3</v>
      </c>
      <c r="G7085" s="21">
        <v>6.9239999999999996E-3</v>
      </c>
      <c r="H7085" s="21">
        <v>-2.8080999999999998E-2</v>
      </c>
      <c r="I7085" s="21">
        <v>-3.2919999999999998E-3</v>
      </c>
      <c r="J7085" s="21">
        <v>-1.1644E-2</v>
      </c>
      <c r="K7085" s="21">
        <v>4.9097000000000002E-2</v>
      </c>
      <c r="L7085" s="21" cm="1">
        <f t="array" ref="L7085">MMULT(B7085:K7085,$D$28:$D$37)</f>
        <v>-1.9899898679999997E-3</v>
      </c>
    </row>
    <row r="7086" spans="1:12" x14ac:dyDescent="0.35">
      <c r="A7086" s="22">
        <v>44187</v>
      </c>
      <c r="B7086" s="21">
        <v>1.06E-4</v>
      </c>
      <c r="C7086" s="21">
        <v>-1.4649000000000001E-2</v>
      </c>
      <c r="D7086" s="21">
        <v>1.181E-3</v>
      </c>
      <c r="E7086" s="21">
        <v>-7.4359999999999999E-3</v>
      </c>
      <c r="F7086" s="21">
        <v>-3.506E-3</v>
      </c>
      <c r="G7086" s="21">
        <v>1.704E-3</v>
      </c>
      <c r="H7086" s="21">
        <v>9.7000000000000005E-4</v>
      </c>
      <c r="I7086" s="21">
        <v>-5.1489999999999999E-3</v>
      </c>
      <c r="J7086" s="21">
        <v>-8.3250000000000008E-3</v>
      </c>
      <c r="K7086" s="21">
        <v>-1.0900999999999999E-2</v>
      </c>
      <c r="L7086" s="21" cm="1">
        <f t="array" ref="L7086">MMULT(B7086:K7086,$D$28:$D$37)</f>
        <v>-1.9961540309999999E-3</v>
      </c>
    </row>
    <row r="7087" spans="1:12" x14ac:dyDescent="0.35">
      <c r="A7087" s="22">
        <v>44188</v>
      </c>
      <c r="B7087" s="21">
        <v>-6.6270000000000001E-3</v>
      </c>
      <c r="C7087" s="21">
        <v>8.8079999999999999E-3</v>
      </c>
      <c r="D7087" s="21">
        <v>4.7199999999999998E-4</v>
      </c>
      <c r="E7087" s="21">
        <v>2.3397000000000001E-2</v>
      </c>
      <c r="F7087" s="21">
        <v>-8.52E-4</v>
      </c>
      <c r="G7087" s="21">
        <v>-1.3243E-2</v>
      </c>
      <c r="H7087" s="21">
        <v>-9.4920000000000004E-3</v>
      </c>
      <c r="I7087" s="21">
        <v>-3.418E-3</v>
      </c>
      <c r="J7087" s="21">
        <v>1.8612E-2</v>
      </c>
      <c r="K7087" s="21">
        <v>-4.8440000000000002E-3</v>
      </c>
      <c r="L7087" s="21" cm="1">
        <f t="array" ref="L7087">MMULT(B7087:K7087,$D$28:$D$37)</f>
        <v>-1.5722162879999999E-3</v>
      </c>
    </row>
    <row r="7088" spans="1:12" x14ac:dyDescent="0.35">
      <c r="A7088" s="22">
        <v>44189</v>
      </c>
      <c r="B7088" s="21">
        <v>-3.9490000000000003E-3</v>
      </c>
      <c r="C7088" s="21">
        <v>2.4442999999999999E-2</v>
      </c>
      <c r="D7088" s="21">
        <v>-2.9710000000000001E-3</v>
      </c>
      <c r="E7088" s="21">
        <v>-5.9500000000000004E-3</v>
      </c>
      <c r="F7088" s="21">
        <v>4.1139999999999996E-3</v>
      </c>
      <c r="G7088" s="21">
        <v>2.0929999999999998E-3</v>
      </c>
      <c r="H7088" s="21">
        <v>-1.9754000000000001E-2</v>
      </c>
      <c r="I7088" s="21">
        <v>-4.8999999999999998E-4</v>
      </c>
      <c r="J7088" s="21">
        <v>1.0889999999999999E-3</v>
      </c>
      <c r="K7088" s="21">
        <v>-1.129E-3</v>
      </c>
      <c r="L7088" s="21" cm="1">
        <f t="array" ref="L7088">MMULT(B7088:K7088,$D$28:$D$37)</f>
        <v>-4.1670733559999997E-3</v>
      </c>
    </row>
    <row r="7089" spans="1:12" x14ac:dyDescent="0.35">
      <c r="A7089" s="22">
        <v>44193</v>
      </c>
      <c r="B7089" s="21">
        <v>3.5070999999999998E-2</v>
      </c>
      <c r="C7089" s="21">
        <v>2.9009999999999999E-3</v>
      </c>
      <c r="D7089" s="21">
        <v>1.2441000000000001E-2</v>
      </c>
      <c r="E7089" s="21">
        <v>2.3736E-2</v>
      </c>
      <c r="F7089" s="21">
        <v>-6.1640000000000002E-3</v>
      </c>
      <c r="G7089" s="21">
        <v>-4.4850000000000003E-3</v>
      </c>
      <c r="H7089" s="21">
        <v>2.3939999999999999E-3</v>
      </c>
      <c r="I7089" s="21">
        <v>2.2841E-2</v>
      </c>
      <c r="J7089" s="21">
        <v>-3.3400000000000001E-3</v>
      </c>
      <c r="K7089" s="21">
        <v>5.862E-3</v>
      </c>
      <c r="L7089" s="21" cm="1">
        <f t="array" ref="L7089">MMULT(B7089:K7089,$D$28:$D$37)</f>
        <v>2.5588154311999997E-2</v>
      </c>
    </row>
    <row r="7090" spans="1:12" x14ac:dyDescent="0.35">
      <c r="A7090" s="22">
        <v>44194</v>
      </c>
      <c r="B7090" s="21">
        <v>1.1584000000000001E-2</v>
      </c>
      <c r="C7090" s="21">
        <v>3.4650000000000002E-3</v>
      </c>
      <c r="D7090" s="21">
        <v>-6.1209999999999997E-3</v>
      </c>
      <c r="E7090" s="21">
        <v>2.2209E-2</v>
      </c>
      <c r="F7090" s="21">
        <v>-1.1365E-2</v>
      </c>
      <c r="G7090" s="21">
        <v>-9.2569999999999996E-3</v>
      </c>
      <c r="H7090" s="21">
        <v>1.2341E-2</v>
      </c>
      <c r="I7090" s="21">
        <v>1.2363000000000001E-2</v>
      </c>
      <c r="J7090" s="21">
        <v>5.2989999999999999E-3</v>
      </c>
      <c r="K7090" s="21">
        <v>-6.038E-3</v>
      </c>
      <c r="L7090" s="21" cm="1">
        <f t="array" ref="L7090">MMULT(B7090:K7090,$D$28:$D$37)</f>
        <v>1.0064952689000001E-2</v>
      </c>
    </row>
    <row r="7091" spans="1:12" x14ac:dyDescent="0.35">
      <c r="A7091" s="22">
        <v>44195</v>
      </c>
      <c r="B7091" s="21">
        <v>-1.0881999999999999E-2</v>
      </c>
      <c r="C7091" s="21">
        <v>4.3228999999999997E-2</v>
      </c>
      <c r="D7091" s="21">
        <v>-5.4060000000000002E-3</v>
      </c>
      <c r="E7091" s="21">
        <v>9.0880000000000006E-3</v>
      </c>
      <c r="F7091" s="21">
        <v>-3.4940000000000001E-3</v>
      </c>
      <c r="G7091" s="21">
        <v>1.25E-4</v>
      </c>
      <c r="H7091" s="21">
        <v>-6.0949999999999997E-3</v>
      </c>
      <c r="I7091" s="21">
        <v>3.2190000000000001E-3</v>
      </c>
      <c r="J7091" s="21">
        <v>1.1395000000000001E-2</v>
      </c>
      <c r="K7091" s="21">
        <v>7.1000000000000005E-5</v>
      </c>
      <c r="L7091" s="21" cm="1">
        <f t="array" ref="L7091">MMULT(B7091:K7091,$D$28:$D$37)</f>
        <v>-5.1686041669999983E-3</v>
      </c>
    </row>
    <row r="7092" spans="1:12" x14ac:dyDescent="0.35">
      <c r="A7092" s="22">
        <v>44196</v>
      </c>
      <c r="B7092" s="21">
        <v>-8.8009999999999998E-3</v>
      </c>
      <c r="C7092" s="21">
        <v>1.5674E-2</v>
      </c>
      <c r="D7092" s="21">
        <v>1.4274999999999999E-2</v>
      </c>
      <c r="E7092" s="21">
        <v>9.9810000000000003E-3</v>
      </c>
      <c r="F7092" s="21">
        <v>1.3569999999999999E-3</v>
      </c>
      <c r="G7092" s="21">
        <v>-3.1100000000000002E-4</v>
      </c>
      <c r="H7092" s="21">
        <v>-5.9350000000000002E-3</v>
      </c>
      <c r="I7092" s="21">
        <v>9.5309999999999995E-3</v>
      </c>
      <c r="J7092" s="21">
        <v>1.1114000000000001E-2</v>
      </c>
      <c r="K7092" s="21">
        <v>-7.7700000000000002E-4</v>
      </c>
      <c r="L7092" s="21" cm="1">
        <f t="array" ref="L7092">MMULT(B7092:K7092,$D$28:$D$37)</f>
        <v>-2.2707378670000001E-3</v>
      </c>
    </row>
    <row r="7093" spans="1:12" x14ac:dyDescent="0.35">
      <c r="A7093" s="22">
        <v>44200</v>
      </c>
      <c r="B7093" s="21">
        <v>-2.1585E-2</v>
      </c>
      <c r="C7093" s="21">
        <v>3.4152000000000002E-2</v>
      </c>
      <c r="D7093" s="21">
        <v>-2.0319E-2</v>
      </c>
      <c r="E7093" s="21">
        <v>-2.8371E-2</v>
      </c>
      <c r="F7093" s="21">
        <v>-6.4000000000000003E-3</v>
      </c>
      <c r="G7093" s="21">
        <v>-8.0999999999999996E-4</v>
      </c>
      <c r="H7093" s="21">
        <v>2.4875999999999999E-2</v>
      </c>
      <c r="I7093" s="21">
        <v>-3.6268000000000002E-2</v>
      </c>
      <c r="J7093" s="21">
        <v>-5.4199999999999998E-2</v>
      </c>
      <c r="K7093" s="21">
        <v>-9.6839999999999999E-3</v>
      </c>
      <c r="L7093" s="21" cm="1">
        <f t="array" ref="L7093">MMULT(B7093:K7093,$D$28:$D$37)</f>
        <v>-1.9466983640000001E-2</v>
      </c>
    </row>
    <row r="7094" spans="1:12" x14ac:dyDescent="0.35">
      <c r="A7094" s="22">
        <v>44201</v>
      </c>
      <c r="B7094" s="21">
        <v>1.0004000000000001E-2</v>
      </c>
      <c r="C7094" s="21">
        <v>7.3169999999999997E-3</v>
      </c>
      <c r="D7094" s="21">
        <v>5.9940000000000002E-3</v>
      </c>
      <c r="E7094" s="21">
        <v>1.1086E-2</v>
      </c>
      <c r="F7094" s="21">
        <v>8.071E-3</v>
      </c>
      <c r="G7094" s="21">
        <v>3.3670000000000002E-3</v>
      </c>
      <c r="H7094" s="21">
        <v>1.0291E-2</v>
      </c>
      <c r="I7094" s="21">
        <v>3.2980000000000002E-3</v>
      </c>
      <c r="J7094" s="21">
        <v>1.0579E-2</v>
      </c>
      <c r="K7094" s="21">
        <v>8.0660000000000003E-3</v>
      </c>
      <c r="L7094" s="21" cm="1">
        <f t="array" ref="L7094">MMULT(B7094:K7094,$D$28:$D$37)</f>
        <v>9.2290985200000029E-3</v>
      </c>
    </row>
    <row r="7095" spans="1:12" x14ac:dyDescent="0.35">
      <c r="A7095" s="22">
        <v>44202</v>
      </c>
      <c r="B7095" s="21">
        <v>-2.4896999999999999E-2</v>
      </c>
      <c r="C7095" s="21">
        <v>2.8389999999999999E-2</v>
      </c>
      <c r="D7095" s="21">
        <v>-2.2699999999999999E-3</v>
      </c>
      <c r="E7095" s="21">
        <v>2.8216999999999999E-2</v>
      </c>
      <c r="F7095" s="21">
        <v>5.7130000000000002E-3</v>
      </c>
      <c r="G7095" s="21">
        <v>1.3361E-2</v>
      </c>
      <c r="H7095" s="21">
        <v>2.2870999999999999E-2</v>
      </c>
      <c r="I7095" s="21">
        <v>7.2509999999999996E-3</v>
      </c>
      <c r="J7095" s="21">
        <v>2.6172000000000001E-2</v>
      </c>
      <c r="K7095" s="21">
        <v>7.9299999999999995E-3</v>
      </c>
      <c r="L7095" s="21" cm="1">
        <f t="array" ref="L7095">MMULT(B7095:K7095,$D$28:$D$37)</f>
        <v>-7.5450353609999993E-3</v>
      </c>
    </row>
    <row r="7096" spans="1:12" x14ac:dyDescent="0.35">
      <c r="A7096" s="22">
        <v>44203</v>
      </c>
      <c r="B7096" s="21">
        <v>7.5770000000000004E-3</v>
      </c>
      <c r="C7096" s="21">
        <v>7.9447000000000004E-2</v>
      </c>
      <c r="D7096" s="21">
        <v>4.6449999999999998E-3</v>
      </c>
      <c r="E7096" s="21">
        <v>-4.4270000000000004E-3</v>
      </c>
      <c r="F7096" s="21">
        <v>-4.8960000000000002E-3</v>
      </c>
      <c r="G7096" s="21">
        <v>3.9249999999999997E-3</v>
      </c>
      <c r="H7096" s="21">
        <v>-3.006E-3</v>
      </c>
      <c r="I7096" s="21">
        <v>-8.0619999999999997E-3</v>
      </c>
      <c r="J7096" s="21">
        <v>7.4190000000000002E-3</v>
      </c>
      <c r="K7096" s="21">
        <v>1.8265E-2</v>
      </c>
      <c r="L7096" s="21" cm="1">
        <f t="array" ref="L7096">MMULT(B7096:K7096,$D$28:$D$37)</f>
        <v>4.6585547280000002E-3</v>
      </c>
    </row>
    <row r="7097" spans="1:12" x14ac:dyDescent="0.35">
      <c r="A7097" s="22">
        <v>44204</v>
      </c>
      <c r="B7097" s="21">
        <v>6.496E-3</v>
      </c>
      <c r="C7097" s="21">
        <v>7.8403E-2</v>
      </c>
      <c r="D7097" s="21">
        <v>1.8350999999999999E-2</v>
      </c>
      <c r="E7097" s="21">
        <v>1.8613000000000001E-2</v>
      </c>
      <c r="F7097" s="21">
        <v>1.0629E-2</v>
      </c>
      <c r="G7097" s="21">
        <v>8.1849999999999996E-3</v>
      </c>
      <c r="H7097" s="21">
        <v>2.6762000000000001E-2</v>
      </c>
      <c r="I7097" s="21">
        <v>2.2447999999999999E-2</v>
      </c>
      <c r="J7097" s="21">
        <v>-5.0629999999999998E-3</v>
      </c>
      <c r="K7097" s="21">
        <v>9.6589999999999992E-3</v>
      </c>
      <c r="L7097" s="21" cm="1">
        <f t="array" ref="L7097">MMULT(B7097:K7097,$D$28:$D$37)</f>
        <v>1.1748910548000001E-2</v>
      </c>
    </row>
    <row r="7098" spans="1:12" x14ac:dyDescent="0.35">
      <c r="A7098" s="22">
        <v>44207</v>
      </c>
      <c r="B7098" s="21">
        <v>-2.1519E-2</v>
      </c>
      <c r="C7098" s="21">
        <v>-7.8214000000000006E-2</v>
      </c>
      <c r="D7098" s="21">
        <v>-7.5969999999999996E-3</v>
      </c>
      <c r="E7098" s="21">
        <v>-2.6415999999999999E-2</v>
      </c>
      <c r="F7098" s="21">
        <v>7.953E-3</v>
      </c>
      <c r="G7098" s="21">
        <v>7.6949999999999996E-3</v>
      </c>
      <c r="H7098" s="21">
        <v>-1.0095E-2</v>
      </c>
      <c r="I7098" s="21">
        <v>-1.0126E-2</v>
      </c>
      <c r="J7098" s="21">
        <v>-7.9419999999999994E-3</v>
      </c>
      <c r="K7098" s="21">
        <v>4.7829999999999999E-3</v>
      </c>
      <c r="L7098" s="21" cm="1">
        <f t="array" ref="L7098">MMULT(B7098:K7098,$D$28:$D$37)</f>
        <v>-1.7499095935999999E-2</v>
      </c>
    </row>
    <row r="7099" spans="1:12" x14ac:dyDescent="0.35">
      <c r="A7099" s="22">
        <v>44208</v>
      </c>
      <c r="B7099" s="21">
        <v>2.1259999999999999E-3</v>
      </c>
      <c r="C7099" s="21">
        <v>4.7153E-2</v>
      </c>
      <c r="D7099" s="21">
        <v>-1.2277E-2</v>
      </c>
      <c r="E7099" s="21">
        <v>-1.1223E-2</v>
      </c>
      <c r="F7099" s="21">
        <v>1.8803E-2</v>
      </c>
      <c r="G7099" s="21">
        <v>1.6053000000000001E-2</v>
      </c>
      <c r="H7099" s="21">
        <v>3.9125E-2</v>
      </c>
      <c r="I7099" s="21">
        <v>-1.7017000000000001E-2</v>
      </c>
      <c r="J7099" s="21">
        <v>-9.8709999999999996E-3</v>
      </c>
      <c r="K7099" s="21">
        <v>-1.3601E-2</v>
      </c>
      <c r="L7099" s="21" cm="1">
        <f t="array" ref="L7099">MMULT(B7099:K7099,$D$28:$D$37)</f>
        <v>3.4601822699999987E-4</v>
      </c>
    </row>
    <row r="7100" spans="1:12" x14ac:dyDescent="0.35">
      <c r="A7100" s="22">
        <v>44209</v>
      </c>
      <c r="B7100" s="21">
        <v>1.4437999999999999E-2</v>
      </c>
      <c r="C7100" s="21">
        <v>5.8510000000000003E-3</v>
      </c>
      <c r="D7100" s="21">
        <v>2.3159999999999999E-3</v>
      </c>
      <c r="E7100" s="21">
        <v>-6.3379999999999999E-3</v>
      </c>
      <c r="F7100" s="21">
        <v>-8.2509999999999997E-3</v>
      </c>
      <c r="G7100" s="21">
        <v>4.9709999999999997E-3</v>
      </c>
      <c r="H7100" s="21">
        <v>-5.8890000000000001E-3</v>
      </c>
      <c r="I7100" s="21">
        <v>6.8099999999999996E-4</v>
      </c>
      <c r="J7100" s="21">
        <v>-6.9080000000000001E-3</v>
      </c>
      <c r="K7100" s="21">
        <v>-1.3857E-2</v>
      </c>
      <c r="L7100" s="21" cm="1">
        <f t="array" ref="L7100">MMULT(B7100:K7100,$D$28:$D$37)</f>
        <v>6.2271994979999998E-3</v>
      </c>
    </row>
    <row r="7101" spans="1:12" x14ac:dyDescent="0.35">
      <c r="A7101" s="22">
        <v>44210</v>
      </c>
      <c r="B7101" s="21">
        <v>-1.2135999999999999E-2</v>
      </c>
      <c r="C7101" s="21">
        <v>-1.1013E-2</v>
      </c>
      <c r="D7101" s="21">
        <v>-1.6927000000000001E-2</v>
      </c>
      <c r="E7101" s="21">
        <v>7.7999999999999999E-5</v>
      </c>
      <c r="F7101" s="21">
        <v>-2.0836E-2</v>
      </c>
      <c r="G7101" s="21">
        <v>3.297E-3</v>
      </c>
      <c r="H7101" s="21">
        <v>-7.8980000000000005E-3</v>
      </c>
      <c r="I7101" s="21">
        <v>-1.0399E-2</v>
      </c>
      <c r="J7101" s="21">
        <v>1.9129E-2</v>
      </c>
      <c r="K7101" s="21">
        <v>-1.2163999999999999E-2</v>
      </c>
      <c r="L7101" s="21" cm="1">
        <f t="array" ref="L7101">MMULT(B7101:K7101,$D$28:$D$37)</f>
        <v>-1.0234325813000001E-2</v>
      </c>
    </row>
    <row r="7102" spans="1:12" x14ac:dyDescent="0.35">
      <c r="A7102" s="22">
        <v>44211</v>
      </c>
      <c r="B7102" s="21">
        <v>-7.4250000000000002E-3</v>
      </c>
      <c r="C7102" s="21">
        <v>-2.2296E-2</v>
      </c>
      <c r="D7102" s="21">
        <v>6.7629999999999999E-3</v>
      </c>
      <c r="E7102" s="21">
        <v>-2.903E-2</v>
      </c>
      <c r="F7102" s="21">
        <v>2.7018E-2</v>
      </c>
      <c r="G7102" s="21">
        <v>5.5750000000000001E-3</v>
      </c>
      <c r="H7102" s="21">
        <v>2.7139999999999998E-3</v>
      </c>
      <c r="I7102" s="21">
        <v>5.0090000000000004E-3</v>
      </c>
      <c r="J7102" s="21">
        <v>-1.6521000000000001E-2</v>
      </c>
      <c r="K7102" s="21">
        <v>-4.1050000000000001E-3</v>
      </c>
      <c r="L7102" s="21" cm="1">
        <f t="array" ref="L7102">MMULT(B7102:K7102,$D$28:$D$37)</f>
        <v>-6.7111972560000002E-3</v>
      </c>
    </row>
    <row r="7103" spans="1:12" x14ac:dyDescent="0.35">
      <c r="A7103" s="22">
        <v>44215</v>
      </c>
      <c r="B7103" s="21">
        <v>5.3189999999999999E-3</v>
      </c>
      <c r="C7103" s="21">
        <v>2.2259999999999999E-2</v>
      </c>
      <c r="D7103" s="21">
        <v>-3.9060000000000002E-3</v>
      </c>
      <c r="E7103" s="21">
        <v>2.0673E-2</v>
      </c>
      <c r="F7103" s="21">
        <v>-8.7089999999999997E-3</v>
      </c>
      <c r="G7103" s="21">
        <v>-3.385E-3</v>
      </c>
      <c r="H7103" s="21">
        <v>2.8149E-2</v>
      </c>
      <c r="I7103" s="21">
        <v>2.052E-3</v>
      </c>
      <c r="J7103" s="21">
        <v>4.73E-4</v>
      </c>
      <c r="K7103" s="21">
        <v>-1.0304000000000001E-2</v>
      </c>
      <c r="L7103" s="21" cm="1">
        <f t="array" ref="L7103">MMULT(B7103:K7103,$D$28:$D$37)</f>
        <v>6.626799783E-3</v>
      </c>
    </row>
    <row r="7104" spans="1:12" x14ac:dyDescent="0.35">
      <c r="A7104" s="22">
        <v>44216</v>
      </c>
      <c r="B7104" s="21">
        <v>4.5699999999999998E-2</v>
      </c>
      <c r="C7104" s="21">
        <v>6.986E-3</v>
      </c>
      <c r="D7104" s="21">
        <v>2.1713E-2</v>
      </c>
      <c r="E7104" s="21">
        <v>-1.382E-3</v>
      </c>
      <c r="F7104" s="21">
        <v>4.0629999999999998E-3</v>
      </c>
      <c r="G7104" s="21">
        <v>9.5460000000000007E-3</v>
      </c>
      <c r="H7104" s="21">
        <v>-1.4215999999999999E-2</v>
      </c>
      <c r="I7104" s="21">
        <v>2.8476999999999999E-2</v>
      </c>
      <c r="J7104" s="21">
        <v>-1.0250000000000001E-3</v>
      </c>
      <c r="K7104" s="21">
        <v>2.5346E-2</v>
      </c>
      <c r="L7104" s="21" cm="1">
        <f t="array" ref="L7104">MMULT(B7104:K7104,$D$28:$D$37)</f>
        <v>2.9804918808E-2</v>
      </c>
    </row>
    <row r="7105" spans="1:12" x14ac:dyDescent="0.35">
      <c r="A7105" s="22">
        <v>44217</v>
      </c>
      <c r="B7105" s="21">
        <v>1.3363E-2</v>
      </c>
      <c r="C7105" s="21">
        <v>-6.4200000000000004E-3</v>
      </c>
      <c r="D7105" s="21">
        <v>-4.6799999999999999E-4</v>
      </c>
      <c r="E7105" s="21">
        <v>-2.3199000000000001E-2</v>
      </c>
      <c r="F7105" s="21">
        <v>1.7316999999999999E-2</v>
      </c>
      <c r="G7105" s="21">
        <v>-2.9E-4</v>
      </c>
      <c r="H7105" s="21">
        <v>4.0949999999999997E-3</v>
      </c>
      <c r="I7105" s="21">
        <v>-8.3440000000000007E-3</v>
      </c>
      <c r="J7105" s="21">
        <v>-8.6799999999999996E-4</v>
      </c>
      <c r="K7105" s="21">
        <v>-8.3330000000000001E-3</v>
      </c>
      <c r="L7105" s="21" cm="1">
        <f t="array" ref="L7105">MMULT(B7105:K7105,$D$28:$D$37)</f>
        <v>4.3005207619999991E-3</v>
      </c>
    </row>
    <row r="7106" spans="1:12" x14ac:dyDescent="0.35">
      <c r="A7106" s="22">
        <v>44218</v>
      </c>
      <c r="B7106" s="21">
        <v>-4.463E-3</v>
      </c>
      <c r="C7106" s="21">
        <v>1.9530000000000001E-3</v>
      </c>
      <c r="D7106" s="21">
        <v>-7.0200000000000004E-4</v>
      </c>
      <c r="E7106" s="21">
        <v>-2.0711E-2</v>
      </c>
      <c r="F7106" s="21">
        <v>1.7739000000000001E-2</v>
      </c>
      <c r="G7106" s="21">
        <v>3.48E-4</v>
      </c>
      <c r="H7106" s="21">
        <v>1.0640000000000001E-3</v>
      </c>
      <c r="I7106" s="21">
        <v>-6.4070000000000004E-3</v>
      </c>
      <c r="J7106" s="21">
        <v>-2.9378999999999999E-2</v>
      </c>
      <c r="K7106" s="21">
        <v>-1.5959000000000001E-2</v>
      </c>
      <c r="L7106" s="21" cm="1">
        <f t="array" ref="L7106">MMULT(B7106:K7106,$D$28:$D$37)</f>
        <v>-6.2621265150000008E-3</v>
      </c>
    </row>
    <row r="7107" spans="1:12" x14ac:dyDescent="0.35">
      <c r="A7107" s="22">
        <v>44221</v>
      </c>
      <c r="B7107" s="21">
        <v>5.3799999999999996E-4</v>
      </c>
      <c r="C7107" s="21">
        <v>4.0348000000000002E-2</v>
      </c>
      <c r="D7107" s="21">
        <v>-1.8699999999999999E-4</v>
      </c>
      <c r="E7107" s="21">
        <v>-2.3139E-2</v>
      </c>
      <c r="F7107" s="21">
        <v>3.803E-3</v>
      </c>
      <c r="G7107" s="21">
        <v>9.861E-3</v>
      </c>
      <c r="H7107" s="21">
        <v>1.3991999999999999E-2</v>
      </c>
      <c r="I7107" s="21">
        <v>-4.4270000000000004E-3</v>
      </c>
      <c r="J7107" s="21">
        <v>-2.6688E-2</v>
      </c>
      <c r="K7107" s="21">
        <v>-1.2917E-2</v>
      </c>
      <c r="L7107" s="21" cm="1">
        <f t="array" ref="L7107">MMULT(B7107:K7107,$D$28:$D$37)</f>
        <v>-2.7471496870000002E-3</v>
      </c>
    </row>
    <row r="7108" spans="1:12" x14ac:dyDescent="0.35">
      <c r="A7108" s="22">
        <v>44222</v>
      </c>
      <c r="B7108" s="21">
        <v>9.7540000000000005E-3</v>
      </c>
      <c r="C7108" s="21">
        <v>2.5999999999999999E-3</v>
      </c>
      <c r="D7108" s="21">
        <v>9.5619999999999993E-3</v>
      </c>
      <c r="E7108" s="21">
        <v>-1.7474E-2</v>
      </c>
      <c r="F7108" s="21">
        <v>-8.6990000000000001E-3</v>
      </c>
      <c r="G7108" s="21">
        <v>-2.2980000000000001E-3</v>
      </c>
      <c r="H7108" s="21">
        <v>3.3536999999999997E-2</v>
      </c>
      <c r="I7108" s="21">
        <v>1.1986E-2</v>
      </c>
      <c r="J7108" s="21">
        <v>6.855E-3</v>
      </c>
      <c r="K7108" s="21">
        <v>-1.7812000000000001E-2</v>
      </c>
      <c r="L7108" s="21" cm="1">
        <f t="array" ref="L7108">MMULT(B7108:K7108,$D$28:$D$37)</f>
        <v>5.625048253E-3</v>
      </c>
    </row>
    <row r="7109" spans="1:12" x14ac:dyDescent="0.35">
      <c r="A7109" s="22">
        <v>44223</v>
      </c>
      <c r="B7109" s="21">
        <v>-2.8126000000000002E-2</v>
      </c>
      <c r="C7109" s="21">
        <v>-2.1436E-2</v>
      </c>
      <c r="D7109" s="21">
        <v>-3.8907999999999998E-2</v>
      </c>
      <c r="E7109" s="21">
        <v>-4.8946999999999997E-2</v>
      </c>
      <c r="F7109" s="21">
        <v>-3.0255000000000001E-2</v>
      </c>
      <c r="G7109" s="21">
        <v>-3.4485000000000002E-2</v>
      </c>
      <c r="H7109" s="21">
        <v>-1.3858000000000001E-2</v>
      </c>
      <c r="I7109" s="21">
        <v>-6.5144999999999995E-2</v>
      </c>
      <c r="J7109" s="21">
        <v>-2.4660000000000001E-2</v>
      </c>
      <c r="K7109" s="21">
        <v>-3.0200000000000001E-2</v>
      </c>
      <c r="L7109" s="21" cm="1">
        <f t="array" ref="L7109">MMULT(B7109:K7109,$D$28:$D$37)</f>
        <v>-3.3373079604999994E-2</v>
      </c>
    </row>
    <row r="7110" spans="1:12" x14ac:dyDescent="0.35">
      <c r="A7110" s="22">
        <v>44224</v>
      </c>
      <c r="B7110" s="21">
        <v>1.5590000000000001E-3</v>
      </c>
      <c r="C7110" s="21">
        <v>-3.3245999999999998E-2</v>
      </c>
      <c r="D7110" s="21">
        <v>-8.7000000000000001E-4</v>
      </c>
      <c r="E7110" s="21">
        <v>7.8475000000000003E-2</v>
      </c>
      <c r="F7110" s="21">
        <v>1.4596E-2</v>
      </c>
      <c r="G7110" s="21">
        <v>2.7607E-2</v>
      </c>
      <c r="H7110" s="21">
        <v>-3.2733999999999999E-2</v>
      </c>
      <c r="I7110" s="21">
        <v>2.8609999999999998E-3</v>
      </c>
      <c r="J7110" s="21">
        <v>2.7581999999999999E-2</v>
      </c>
      <c r="K7110" s="21">
        <v>2.8240000000000001E-2</v>
      </c>
      <c r="L7110" s="21" cm="1">
        <f t="array" ref="L7110">MMULT(B7110:K7110,$D$28:$D$37)</f>
        <v>1.1512594929000001E-2</v>
      </c>
    </row>
    <row r="7111" spans="1:12" x14ac:dyDescent="0.35">
      <c r="A7111" s="22">
        <v>44225</v>
      </c>
      <c r="B7111" s="21">
        <v>-9.7050000000000001E-3</v>
      </c>
      <c r="C7111" s="21">
        <v>-5.0153999999999997E-2</v>
      </c>
      <c r="D7111" s="21">
        <v>4.9319999999999998E-3</v>
      </c>
      <c r="E7111" s="21">
        <v>-4.4132999999999999E-2</v>
      </c>
      <c r="F7111" s="21">
        <v>-2.6002999999999998E-2</v>
      </c>
      <c r="G7111" s="21">
        <v>-3.1856000000000002E-2</v>
      </c>
      <c r="H7111" s="21">
        <v>1.24E-3</v>
      </c>
      <c r="I7111" s="21">
        <v>-1.3653E-2</v>
      </c>
      <c r="J7111" s="21">
        <v>-3.6450999999999997E-2</v>
      </c>
      <c r="K7111" s="21">
        <v>-8.3879999999999996E-3</v>
      </c>
      <c r="L7111" s="21" cm="1">
        <f t="array" ref="L7111">MMULT(B7111:K7111,$D$28:$D$37)</f>
        <v>-1.4114319887999998E-2</v>
      </c>
    </row>
    <row r="7112" spans="1:12" x14ac:dyDescent="0.35">
      <c r="A7112" s="22">
        <v>44228</v>
      </c>
      <c r="B7112" s="21">
        <v>4.2630000000000001E-2</v>
      </c>
      <c r="C7112" s="21">
        <v>5.8321999999999999E-2</v>
      </c>
      <c r="D7112" s="21">
        <v>4.3300000000000001E-4</v>
      </c>
      <c r="E7112" s="21">
        <v>2.3725E-2</v>
      </c>
      <c r="F7112" s="21">
        <v>-2.7690000000000002E-3</v>
      </c>
      <c r="G7112" s="21">
        <v>-2.0857000000000001E-2</v>
      </c>
      <c r="H7112" s="21">
        <v>3.4684E-2</v>
      </c>
      <c r="I7112" s="21">
        <v>1.8283000000000001E-2</v>
      </c>
      <c r="J7112" s="21">
        <v>1.2381E-2</v>
      </c>
      <c r="K7112" s="21">
        <v>1.5869000000000001E-2</v>
      </c>
      <c r="L7112" s="21" cm="1">
        <f t="array" ref="L7112">MMULT(B7112:K7112,$D$28:$D$37)</f>
        <v>3.1834791467999994E-2</v>
      </c>
    </row>
    <row r="7113" spans="1:12" x14ac:dyDescent="0.35">
      <c r="A7113" s="22">
        <v>44229</v>
      </c>
      <c r="B7113" s="21">
        <v>1.1103999999999999E-2</v>
      </c>
      <c r="C7113" s="21">
        <v>3.9271E-2</v>
      </c>
      <c r="D7113" s="21">
        <v>8.8009999999999998E-3</v>
      </c>
      <c r="E7113" s="21">
        <v>3.7714999999999999E-2</v>
      </c>
      <c r="F7113" s="21">
        <v>7.7390000000000002E-3</v>
      </c>
      <c r="G7113" s="21">
        <v>2.0138E-2</v>
      </c>
      <c r="H7113" s="21">
        <v>-1.9497E-2</v>
      </c>
      <c r="I7113" s="21">
        <v>3.1142E-2</v>
      </c>
      <c r="J7113" s="21">
        <v>3.6942999999999997E-2</v>
      </c>
      <c r="K7113" s="21">
        <v>2.8590000000000001E-2</v>
      </c>
      <c r="L7113" s="21" cm="1">
        <f t="array" ref="L7113">MMULT(B7113:K7113,$D$28:$D$37)</f>
        <v>1.5344041221999999E-2</v>
      </c>
    </row>
    <row r="7114" spans="1:12" x14ac:dyDescent="0.35">
      <c r="A7114" s="22">
        <v>44230</v>
      </c>
      <c r="B7114" s="21">
        <v>-1.9962000000000001E-2</v>
      </c>
      <c r="C7114" s="21">
        <v>-2.0737999999999999E-2</v>
      </c>
      <c r="D7114" s="21">
        <v>-5.006E-3</v>
      </c>
      <c r="E7114" s="21">
        <v>-1.8509000000000001E-2</v>
      </c>
      <c r="F7114" s="21">
        <v>7.3850000000000001E-3</v>
      </c>
      <c r="G7114" s="21">
        <v>1.9321000000000001E-2</v>
      </c>
      <c r="H7114" s="21">
        <v>1.2383999999999999E-2</v>
      </c>
      <c r="I7114" s="21">
        <v>-6.1980000000000004E-3</v>
      </c>
      <c r="J7114" s="21">
        <v>1.0238000000000001E-2</v>
      </c>
      <c r="K7114" s="21">
        <v>-6.8770000000000003E-3</v>
      </c>
      <c r="L7114" s="21" cm="1">
        <f t="array" ref="L7114">MMULT(B7114:K7114,$D$28:$D$37)</f>
        <v>-1.3735316208E-2</v>
      </c>
    </row>
    <row r="7115" spans="1:12" x14ac:dyDescent="0.35">
      <c r="A7115" s="22">
        <v>44231</v>
      </c>
      <c r="B7115" s="21">
        <v>5.5760000000000002E-3</v>
      </c>
      <c r="C7115" s="21">
        <v>-5.4990000000000004E-3</v>
      </c>
      <c r="D7115" s="21">
        <v>1.1115999999999999E-2</v>
      </c>
      <c r="E7115" s="21">
        <v>2.7445000000000001E-2</v>
      </c>
      <c r="F7115" s="21">
        <v>1.6959999999999999E-2</v>
      </c>
      <c r="G7115" s="21">
        <v>1.8543E-2</v>
      </c>
      <c r="H7115" s="21">
        <v>5.3067000000000003E-2</v>
      </c>
      <c r="I7115" s="21">
        <v>2.5935E-2</v>
      </c>
      <c r="J7115" s="21">
        <v>1.7024999999999998E-2</v>
      </c>
      <c r="K7115" s="21">
        <v>1.4427000000000001E-2</v>
      </c>
      <c r="L7115" s="21" cm="1">
        <f t="array" ref="L7115">MMULT(B7115:K7115,$D$28:$D$37)</f>
        <v>1.4037714733000001E-2</v>
      </c>
    </row>
    <row r="7116" spans="1:12" x14ac:dyDescent="0.35">
      <c r="A7116" s="22">
        <v>44232</v>
      </c>
      <c r="B7116" s="21">
        <v>6.3489999999999996E-3</v>
      </c>
      <c r="C7116" s="21">
        <v>2.6350000000000002E-3</v>
      </c>
      <c r="D7116" s="21">
        <v>7.345E-3</v>
      </c>
      <c r="E7116" s="21">
        <v>6.4720000000000003E-3</v>
      </c>
      <c r="F7116" s="21">
        <v>1.4300000000000001E-4</v>
      </c>
      <c r="G7116" s="21">
        <v>1.1559E-2</v>
      </c>
      <c r="H7116" s="21">
        <v>1.8161E-2</v>
      </c>
      <c r="I7116" s="21">
        <v>2.7403E-2</v>
      </c>
      <c r="J7116" s="21">
        <v>3.2124E-2</v>
      </c>
      <c r="K7116" s="21">
        <v>3.1857000000000003E-2</v>
      </c>
      <c r="L7116" s="21" cm="1">
        <f t="array" ref="L7116">MMULT(B7116:K7116,$D$28:$D$37)</f>
        <v>1.0060961238E-2</v>
      </c>
    </row>
    <row r="7117" spans="1:12" x14ac:dyDescent="0.35">
      <c r="A7117" s="22">
        <v>44235</v>
      </c>
      <c r="B7117" s="21">
        <v>-8.7139999999999995E-3</v>
      </c>
      <c r="C7117" s="21">
        <v>1.3129999999999999E-2</v>
      </c>
      <c r="D7117" s="21">
        <v>-4.7039999999999998E-3</v>
      </c>
      <c r="E7117" s="21">
        <v>1.498E-3</v>
      </c>
      <c r="F7117" s="21">
        <v>4.1960000000000001E-3</v>
      </c>
      <c r="G7117" s="21">
        <v>2.3653E-2</v>
      </c>
      <c r="H7117" s="21">
        <v>2.5871999999999999E-2</v>
      </c>
      <c r="I7117" s="21">
        <v>-2.0660000000000001E-3</v>
      </c>
      <c r="J7117" s="21">
        <v>-3.0119999999999999E-3</v>
      </c>
      <c r="K7117" s="21">
        <v>-1.1715E-2</v>
      </c>
      <c r="L7117" s="21" cm="1">
        <f t="array" ref="L7117">MMULT(B7117:K7117,$D$28:$D$37)</f>
        <v>-3.8986410099999987E-3</v>
      </c>
    </row>
    <row r="7118" spans="1:12" x14ac:dyDescent="0.35">
      <c r="A7118" s="22">
        <v>44236</v>
      </c>
      <c r="B7118" s="21">
        <v>-5.3990000000000002E-3</v>
      </c>
      <c r="C7118" s="21">
        <v>-1.6167999999999998E-2</v>
      </c>
      <c r="D7118" s="21">
        <v>2.0795999999999999E-2</v>
      </c>
      <c r="E7118" s="21">
        <v>-6.8009999999999998E-3</v>
      </c>
      <c r="F7118" s="21">
        <v>-1.1642E-2</v>
      </c>
      <c r="G7118" s="21">
        <v>-7.7580000000000001E-3</v>
      </c>
      <c r="H7118" s="21">
        <v>-2.5218999999999998E-2</v>
      </c>
      <c r="I7118" s="21">
        <v>-3.7599999999999998E-4</v>
      </c>
      <c r="J7118" s="21">
        <v>-1.5803000000000001E-2</v>
      </c>
      <c r="K7118" s="21">
        <v>-1.1296E-2</v>
      </c>
      <c r="L7118" s="21" cm="1">
        <f t="array" ref="L7118">MMULT(B7118:K7118,$D$28:$D$37)</f>
        <v>-5.5343322410000007E-3</v>
      </c>
    </row>
    <row r="7119" spans="1:12" x14ac:dyDescent="0.35">
      <c r="A7119" s="22">
        <v>44237</v>
      </c>
      <c r="B7119" s="21">
        <v>-5.5729999999999998E-3</v>
      </c>
      <c r="C7119" s="21">
        <v>-5.2551E-2</v>
      </c>
      <c r="D7119" s="21">
        <v>-7.3150000000000003E-3</v>
      </c>
      <c r="E7119" s="21">
        <v>2.7085000000000001E-2</v>
      </c>
      <c r="F7119" s="21">
        <v>6.9369999999999996E-3</v>
      </c>
      <c r="G7119" s="21">
        <v>-3.0370000000000002E-3</v>
      </c>
      <c r="H7119" s="21">
        <v>1.446E-3</v>
      </c>
      <c r="I7119" s="21">
        <v>-3.2950000000000002E-3</v>
      </c>
      <c r="J7119" s="21">
        <v>-2.3609999999999998E-3</v>
      </c>
      <c r="K7119" s="21">
        <v>4.725E-3</v>
      </c>
      <c r="L7119" s="21" cm="1">
        <f t="array" ref="L7119">MMULT(B7119:K7119,$D$28:$D$37)</f>
        <v>-1.5471233100000019E-4</v>
      </c>
    </row>
    <row r="7120" spans="1:12" x14ac:dyDescent="0.35">
      <c r="A7120" s="22">
        <v>44238</v>
      </c>
      <c r="B7120" s="21">
        <v>-7.4390000000000003E-3</v>
      </c>
      <c r="C7120" s="21">
        <v>8.4989999999999996E-3</v>
      </c>
      <c r="D7120" s="21">
        <v>-6.0599999999999998E-4</v>
      </c>
      <c r="E7120" s="21">
        <v>8.1709999999999994E-3</v>
      </c>
      <c r="F7120" s="21">
        <v>-5.849E-3</v>
      </c>
      <c r="G7120" s="21">
        <v>-8.5199999999999998E-3</v>
      </c>
      <c r="H7120" s="21">
        <v>-1.6000000000000001E-4</v>
      </c>
      <c r="I7120" s="21">
        <v>-9.3999999999999994E-5</v>
      </c>
      <c r="J7120" s="21">
        <v>-7.8899999999999999E-4</v>
      </c>
      <c r="K7120" s="21">
        <v>7.5810000000000001E-3</v>
      </c>
      <c r="L7120" s="21" cm="1">
        <f t="array" ref="L7120">MMULT(B7120:K7120,$D$28:$D$37)</f>
        <v>-3.0394629279999999E-3</v>
      </c>
    </row>
    <row r="7121" spans="1:12" x14ac:dyDescent="0.35">
      <c r="A7121" s="22">
        <v>44239</v>
      </c>
      <c r="B7121" s="21">
        <v>4.7759999999999999E-3</v>
      </c>
      <c r="C7121" s="21">
        <v>5.4949999999999999E-3</v>
      </c>
      <c r="D7121" s="21">
        <v>-1.727E-3</v>
      </c>
      <c r="E7121" s="21">
        <v>-4.0200000000000001E-3</v>
      </c>
      <c r="F7121" s="21">
        <v>1.624E-3</v>
      </c>
      <c r="G7121" s="21">
        <v>8.1370000000000001E-3</v>
      </c>
      <c r="H7121" s="21">
        <v>1.1233999999999999E-2</v>
      </c>
      <c r="I7121" s="21">
        <v>-5.2900000000000004E-3</v>
      </c>
      <c r="J7121" s="21">
        <v>2.2345E-2</v>
      </c>
      <c r="K7121" s="21">
        <v>-9.8930000000000008E-3</v>
      </c>
      <c r="L7121" s="21" cm="1">
        <f t="array" ref="L7121">MMULT(B7121:K7121,$D$28:$D$37)</f>
        <v>2.3196291740000003E-3</v>
      </c>
    </row>
    <row r="7122" spans="1:12" x14ac:dyDescent="0.35">
      <c r="A7122" s="22">
        <v>44243</v>
      </c>
      <c r="B7122" s="21">
        <v>-2.673E-3</v>
      </c>
      <c r="C7122" s="21">
        <v>-2.4383999999999999E-2</v>
      </c>
      <c r="D7122" s="21">
        <v>5.2830000000000004E-3</v>
      </c>
      <c r="E7122" s="21">
        <v>1.5613999999999999E-2</v>
      </c>
      <c r="F7122" s="21">
        <v>-7.639E-3</v>
      </c>
      <c r="G7122" s="21">
        <v>-1.7498E-2</v>
      </c>
      <c r="H7122" s="21">
        <v>-2.222E-3</v>
      </c>
      <c r="I7122" s="21">
        <v>8.0719999999999993E-3</v>
      </c>
      <c r="J7122" s="21">
        <v>7.1050000000000002E-3</v>
      </c>
      <c r="K7122" s="21">
        <v>-2.885E-3</v>
      </c>
      <c r="L7122" s="21" cm="1">
        <f t="array" ref="L7122">MMULT(B7122:K7122,$D$28:$D$37)</f>
        <v>6.9862335100000011E-4</v>
      </c>
    </row>
    <row r="7123" spans="1:12" x14ac:dyDescent="0.35">
      <c r="A7123" s="22">
        <v>44244</v>
      </c>
      <c r="B7123" s="21">
        <v>1.2142E-2</v>
      </c>
      <c r="C7123" s="21">
        <v>2.4239999999999999E-3</v>
      </c>
      <c r="D7123" s="21">
        <v>-7.3480000000000004E-3</v>
      </c>
      <c r="E7123" s="21">
        <v>2.2714000000000002E-2</v>
      </c>
      <c r="F7123" s="21">
        <v>2.0081000000000002E-2</v>
      </c>
      <c r="G7123" s="21">
        <v>1.7638000000000001E-2</v>
      </c>
      <c r="H7123" s="21">
        <v>2.8630000000000001E-3</v>
      </c>
      <c r="I7123" s="21">
        <v>-1.6108999999999998E-2</v>
      </c>
      <c r="J7123" s="21">
        <v>7.2090000000000001E-3</v>
      </c>
      <c r="K7123" s="21">
        <v>1.6088999999999999E-2</v>
      </c>
      <c r="L7123" s="21" cm="1">
        <f t="array" ref="L7123">MMULT(B7123:K7123,$D$28:$D$37)</f>
        <v>1.0142681697999997E-2</v>
      </c>
    </row>
    <row r="7124" spans="1:12" x14ac:dyDescent="0.35">
      <c r="A7124" s="22">
        <v>44245</v>
      </c>
      <c r="B7124" s="21">
        <v>5.921E-3</v>
      </c>
      <c r="C7124" s="21">
        <v>-1.3494000000000001E-2</v>
      </c>
      <c r="D7124" s="21">
        <v>9.2759999999999995E-3</v>
      </c>
      <c r="E7124" s="21">
        <v>1.1648E-2</v>
      </c>
      <c r="F7124" s="21">
        <v>7.5820000000000002E-3</v>
      </c>
      <c r="G7124" s="21">
        <v>1.6899999999999999E-4</v>
      </c>
      <c r="H7124" s="21">
        <v>-3.9649999999999998E-3</v>
      </c>
      <c r="I7124" s="21">
        <v>5.0749999999999997E-3</v>
      </c>
      <c r="J7124" s="21">
        <v>4.8729999999999997E-3</v>
      </c>
      <c r="K7124" s="21">
        <v>7.639E-3</v>
      </c>
      <c r="L7124" s="21" cm="1">
        <f t="array" ref="L7124">MMULT(B7124:K7124,$D$28:$D$37)</f>
        <v>6.1856958179999991E-3</v>
      </c>
    </row>
    <row r="7125" spans="1:12" x14ac:dyDescent="0.35">
      <c r="A7125" s="22">
        <v>44246</v>
      </c>
      <c r="B7125" s="21">
        <v>-2.3535E-2</v>
      </c>
      <c r="C7125" s="21">
        <v>-7.7219999999999997E-3</v>
      </c>
      <c r="D7125" s="21">
        <v>-1.4808E-2</v>
      </c>
      <c r="E7125" s="21">
        <v>1.4718E-2</v>
      </c>
      <c r="F7125" s="21">
        <v>-1.2047E-2</v>
      </c>
      <c r="G7125" s="21">
        <v>2.1450000000000002E-3</v>
      </c>
      <c r="H7125" s="21">
        <v>-1.3056999999999999E-2</v>
      </c>
      <c r="I7125" s="21">
        <v>-1.5242E-2</v>
      </c>
      <c r="J7125" s="21">
        <v>3.2580999999999999E-2</v>
      </c>
      <c r="K7125" s="21">
        <v>-2.1159000000000001E-2</v>
      </c>
      <c r="L7125" s="21" cm="1">
        <f t="array" ref="L7125">MMULT(B7125:K7125,$D$28:$D$37)</f>
        <v>-1.5316395139000001E-2</v>
      </c>
    </row>
    <row r="7126" spans="1:12" x14ac:dyDescent="0.35">
      <c r="A7126" s="22">
        <v>44249</v>
      </c>
      <c r="B7126" s="21">
        <v>-2.1281000000000001E-2</v>
      </c>
      <c r="C7126" s="21">
        <v>-8.5499000000000006E-2</v>
      </c>
      <c r="D7126" s="21">
        <v>-8.4800000000000001E-4</v>
      </c>
      <c r="E7126" s="21">
        <v>2.4844999999999999E-2</v>
      </c>
      <c r="F7126" s="21">
        <v>-1.3553000000000001E-2</v>
      </c>
      <c r="G7126" s="21">
        <v>-2.8895000000000001E-2</v>
      </c>
      <c r="H7126" s="21">
        <v>-6.7759999999999999E-3</v>
      </c>
      <c r="I7126" s="21">
        <v>-1.5091E-2</v>
      </c>
      <c r="J7126" s="21">
        <v>4.6081999999999998E-2</v>
      </c>
      <c r="K7126" s="21">
        <v>-3.7671000000000003E-2</v>
      </c>
      <c r="L7126" s="21" cm="1">
        <f t="array" ref="L7126">MMULT(B7126:K7126,$D$28:$D$37)</f>
        <v>-1.2875432325999999E-2</v>
      </c>
    </row>
    <row r="7127" spans="1:12" x14ac:dyDescent="0.35">
      <c r="A7127" s="22">
        <v>44250</v>
      </c>
      <c r="B7127" s="21">
        <v>4.326E-3</v>
      </c>
      <c r="C7127" s="21">
        <v>-2.1916999999999999E-2</v>
      </c>
      <c r="D7127" s="21">
        <v>-3.49E-3</v>
      </c>
      <c r="E7127" s="21">
        <v>3.9789999999999999E-3</v>
      </c>
      <c r="F7127" s="21">
        <v>-3.1213000000000001E-2</v>
      </c>
      <c r="G7127" s="21">
        <v>-2.2155999999999999E-2</v>
      </c>
      <c r="H7127" s="21">
        <v>-3.0860000000000002E-3</v>
      </c>
      <c r="I7127" s="21">
        <v>-4.3220000000000003E-3</v>
      </c>
      <c r="J7127" s="21">
        <v>4.9031999999999999E-2</v>
      </c>
      <c r="K7127" s="21">
        <v>-3.9509999999999997E-3</v>
      </c>
      <c r="L7127" s="21" cm="1">
        <f t="array" ref="L7127">MMULT(B7127:K7127,$D$28:$D$37)</f>
        <v>1.4103248169999997E-3</v>
      </c>
    </row>
    <row r="7128" spans="1:12" x14ac:dyDescent="0.35">
      <c r="A7128" s="22">
        <v>44251</v>
      </c>
      <c r="B7128" s="21">
        <v>-1.0947E-2</v>
      </c>
      <c r="C7128" s="21">
        <v>6.1788000000000003E-2</v>
      </c>
      <c r="D7128" s="21">
        <v>9.2280000000000001E-3</v>
      </c>
      <c r="E7128" s="21">
        <v>3.5658000000000002E-2</v>
      </c>
      <c r="F7128" s="21">
        <v>-2.7203999999999999E-2</v>
      </c>
      <c r="G7128" s="21">
        <v>-3.7249999999999998E-2</v>
      </c>
      <c r="H7128" s="21">
        <v>-3.2426000000000003E-2</v>
      </c>
      <c r="I7128" s="21">
        <v>2.9693000000000001E-2</v>
      </c>
      <c r="J7128" s="21">
        <v>5.3158999999999998E-2</v>
      </c>
      <c r="K7128" s="21">
        <v>-3.5260000000000001E-3</v>
      </c>
      <c r="L7128" s="21" cm="1">
        <f t="array" ref="L7128">MMULT(B7128:K7128,$D$28:$D$37)</f>
        <v>-1.1131679299999989E-3</v>
      </c>
    </row>
    <row r="7129" spans="1:12" x14ac:dyDescent="0.35">
      <c r="A7129" s="22">
        <v>44252</v>
      </c>
      <c r="B7129" s="21">
        <v>-3.2399999999999998E-2</v>
      </c>
      <c r="C7129" s="21">
        <v>-8.0590999999999996E-2</v>
      </c>
      <c r="D7129" s="21">
        <v>-1.0878000000000001E-2</v>
      </c>
      <c r="E7129" s="21">
        <v>-6.9694999999999993E-2</v>
      </c>
      <c r="F7129" s="21">
        <v>-1.8155999999999999E-2</v>
      </c>
      <c r="G7129" s="21">
        <v>-2.3349999999999999E-2</v>
      </c>
      <c r="H7129" s="21">
        <v>-4.0418000000000003E-2</v>
      </c>
      <c r="I7129" s="21">
        <v>-8.7180000000000001E-3</v>
      </c>
      <c r="J7129" s="21">
        <v>-4.7048E-2</v>
      </c>
      <c r="K7129" s="21">
        <v>-8.1099999999999998E-4</v>
      </c>
      <c r="L7129" s="21" cm="1">
        <f t="array" ref="L7129">MMULT(B7129:K7129,$D$28:$D$37)</f>
        <v>-3.3105427943000004E-2</v>
      </c>
    </row>
    <row r="7130" spans="1:12" x14ac:dyDescent="0.35">
      <c r="A7130" s="22">
        <v>44253</v>
      </c>
      <c r="B7130" s="21">
        <v>1.17E-2</v>
      </c>
      <c r="C7130" s="21">
        <v>-9.8499999999999994E-3</v>
      </c>
      <c r="D7130" s="21">
        <v>-2.2801999999999999E-2</v>
      </c>
      <c r="E7130" s="21">
        <v>2.4330999999999998E-2</v>
      </c>
      <c r="F7130" s="21">
        <v>1.2106E-2</v>
      </c>
      <c r="G7130" s="21">
        <v>7.7590000000000003E-3</v>
      </c>
      <c r="H7130" s="21">
        <v>-9.8279999999999999E-3</v>
      </c>
      <c r="I7130" s="21">
        <v>4.4070999999999999E-2</v>
      </c>
      <c r="J7130" s="21">
        <v>-1.3459E-2</v>
      </c>
      <c r="K7130" s="21">
        <v>-5.607E-3</v>
      </c>
      <c r="L7130" s="21" cm="1">
        <f t="array" ref="L7130">MMULT(B7130:K7130,$D$28:$D$37)</f>
        <v>1.0853111501999999E-2</v>
      </c>
    </row>
    <row r="7131" spans="1:12" x14ac:dyDescent="0.35">
      <c r="A7131" s="22">
        <v>44256</v>
      </c>
      <c r="B7131" s="21">
        <v>1.7204000000000001E-2</v>
      </c>
      <c r="C7131" s="21">
        <v>6.3552999999999998E-2</v>
      </c>
      <c r="D7131" s="21">
        <v>1.0236E-2</v>
      </c>
      <c r="E7131" s="21">
        <v>-3.4399999999999999E-3</v>
      </c>
      <c r="F7131" s="21">
        <v>1.2696000000000001E-2</v>
      </c>
      <c r="G7131" s="21">
        <v>1.3709000000000001E-2</v>
      </c>
      <c r="H7131" s="21">
        <v>3.6512000000000003E-2</v>
      </c>
      <c r="I7131" s="21">
        <v>-1.0737999999999999E-2</v>
      </c>
      <c r="J7131" s="21">
        <v>2.7009999999999998E-3</v>
      </c>
      <c r="K7131" s="21">
        <v>2.1294E-2</v>
      </c>
      <c r="L7131" s="21" cm="1">
        <f t="array" ref="L7131">MMULT(B7131:K7131,$D$28:$D$37)</f>
        <v>1.3425348172000001E-2</v>
      </c>
    </row>
    <row r="7132" spans="1:12" x14ac:dyDescent="0.35">
      <c r="A7132" s="22">
        <v>44257</v>
      </c>
      <c r="B7132" s="21">
        <v>-1.6403999999999998E-2</v>
      </c>
      <c r="C7132" s="21">
        <v>-4.4527999999999998E-2</v>
      </c>
      <c r="D7132" s="21">
        <v>2.0170000000000001E-3</v>
      </c>
      <c r="E7132" s="21">
        <v>-1.6500999999999998E-2</v>
      </c>
      <c r="F7132" s="21">
        <v>-5.084E-3</v>
      </c>
      <c r="G7132" s="21">
        <v>6.8539999999999998E-3</v>
      </c>
      <c r="H7132" s="21">
        <v>-2.5479000000000002E-2</v>
      </c>
      <c r="I7132" s="21">
        <v>3.088E-3</v>
      </c>
      <c r="J7132" s="21">
        <v>3.2330000000000002E-3</v>
      </c>
      <c r="K7132" s="21">
        <v>-4.5770000000000003E-3</v>
      </c>
      <c r="L7132" s="21" cm="1">
        <f t="array" ref="L7132">MMULT(B7132:K7132,$D$28:$D$37)</f>
        <v>-1.3256371015000001E-2</v>
      </c>
    </row>
    <row r="7133" spans="1:12" x14ac:dyDescent="0.35">
      <c r="A7133" s="22">
        <v>44258</v>
      </c>
      <c r="B7133" s="21">
        <v>-2.8931999999999999E-2</v>
      </c>
      <c r="C7133" s="21">
        <v>-4.8424000000000002E-2</v>
      </c>
      <c r="D7133" s="21">
        <v>-1.3658E-2</v>
      </c>
      <c r="E7133" s="21">
        <v>-3.1589999999999999E-3</v>
      </c>
      <c r="F7133" s="21">
        <v>-1.1257E-2</v>
      </c>
      <c r="G7133" s="21">
        <v>-2.9193E-2</v>
      </c>
      <c r="H7133" s="21">
        <v>-4.1937000000000002E-2</v>
      </c>
      <c r="I7133" s="21">
        <v>-9.1420000000000008E-3</v>
      </c>
      <c r="J7133" s="21">
        <v>-1.7724E-2</v>
      </c>
      <c r="K7133" s="21">
        <v>-2.0143000000000001E-2</v>
      </c>
      <c r="L7133" s="21" cm="1">
        <f t="array" ref="L7133">MMULT(B7133:K7133,$D$28:$D$37)</f>
        <v>-2.2986116967999997E-2</v>
      </c>
    </row>
    <row r="7134" spans="1:12" x14ac:dyDescent="0.35">
      <c r="A7134" s="22">
        <v>44259</v>
      </c>
      <c r="B7134" s="21">
        <v>-9.1280000000000007E-3</v>
      </c>
      <c r="C7134" s="21">
        <v>-4.8621999999999999E-2</v>
      </c>
      <c r="D7134" s="21">
        <v>-4.7609999999999996E-3</v>
      </c>
      <c r="E7134" s="21">
        <v>-2.4462000000000001E-2</v>
      </c>
      <c r="F7134" s="21">
        <v>-2.4983999999999999E-2</v>
      </c>
      <c r="G7134" s="21">
        <v>-2.8555000000000001E-2</v>
      </c>
      <c r="H7134" s="21">
        <v>-2.3077E-2</v>
      </c>
      <c r="I7134" s="21">
        <v>-1.2520999999999999E-2</v>
      </c>
      <c r="J7134" s="21">
        <v>-1.0526000000000001E-2</v>
      </c>
      <c r="K7134" s="21">
        <v>-1.6535000000000001E-2</v>
      </c>
      <c r="L7134" s="21" cm="1">
        <f t="array" ref="L7134">MMULT(B7134:K7134,$D$28:$D$37)</f>
        <v>-1.3219005985000001E-2</v>
      </c>
    </row>
    <row r="7135" spans="1:12" x14ac:dyDescent="0.35">
      <c r="A7135" s="22">
        <v>44260</v>
      </c>
      <c r="B7135" s="21">
        <v>7.6870000000000003E-3</v>
      </c>
      <c r="C7135" s="21">
        <v>-3.7798999999999999E-2</v>
      </c>
      <c r="D7135" s="21">
        <v>1.2351000000000001E-2</v>
      </c>
      <c r="E7135" s="21">
        <v>3.9538999999999998E-2</v>
      </c>
      <c r="F7135" s="21">
        <v>1.0322E-2</v>
      </c>
      <c r="G7135" s="21">
        <v>3.1280000000000002E-2</v>
      </c>
      <c r="H7135" s="21">
        <v>7.8740000000000008E-3</v>
      </c>
      <c r="I7135" s="21">
        <v>2.9550000000000002E-3</v>
      </c>
      <c r="J7135" s="21">
        <v>1.4851E-2</v>
      </c>
      <c r="K7135" s="21">
        <v>9.9209999999999993E-3</v>
      </c>
      <c r="L7135" s="21" cm="1">
        <f t="array" ref="L7135">MMULT(B7135:K7135,$D$28:$D$37)</f>
        <v>1.1955316006999998E-2</v>
      </c>
    </row>
    <row r="7136" spans="1:12" x14ac:dyDescent="0.35">
      <c r="A7136" s="22">
        <v>44263</v>
      </c>
      <c r="B7136" s="21">
        <v>-1.6167999999999998E-2</v>
      </c>
      <c r="C7136" s="21">
        <v>-5.8450000000000002E-2</v>
      </c>
      <c r="D7136" s="21">
        <v>8.3909999999999992E-3</v>
      </c>
      <c r="E7136" s="21">
        <v>2.6717999999999999E-2</v>
      </c>
      <c r="F7136" s="21">
        <v>2.1734E-2</v>
      </c>
      <c r="G7136" s="21">
        <v>2.7368E-2</v>
      </c>
      <c r="H7136" s="21">
        <v>-5.0220000000000004E-3</v>
      </c>
      <c r="I7136" s="21">
        <v>-1.616E-3</v>
      </c>
      <c r="J7136" s="21">
        <v>2.3959000000000001E-2</v>
      </c>
      <c r="K7136" s="21">
        <v>9.0740000000000005E-3</v>
      </c>
      <c r="L7136" s="21" cm="1">
        <f t="array" ref="L7136">MMULT(B7136:K7136,$D$28:$D$37)</f>
        <v>-4.3249974329999984E-3</v>
      </c>
    </row>
    <row r="7137" spans="1:12" x14ac:dyDescent="0.35">
      <c r="A7137" s="22">
        <v>44264</v>
      </c>
      <c r="B7137" s="21">
        <v>3.7567999999999997E-2</v>
      </c>
      <c r="C7137" s="21">
        <v>0.196412</v>
      </c>
      <c r="D7137" s="21">
        <v>-2.6779999999999998E-3</v>
      </c>
      <c r="E7137" s="21">
        <v>-8.2299999999999995E-4</v>
      </c>
      <c r="F7137" s="21">
        <v>2.2893E-2</v>
      </c>
      <c r="G7137" s="21">
        <v>1.8844E-2</v>
      </c>
      <c r="H7137" s="21">
        <v>5.0103000000000002E-2</v>
      </c>
      <c r="I7137" s="21">
        <v>1.4472E-2</v>
      </c>
      <c r="J7137" s="21">
        <v>-2.2866000000000001E-2</v>
      </c>
      <c r="K7137" s="21">
        <v>1.0330000000000001E-2</v>
      </c>
      <c r="L7137" s="21" cm="1">
        <f t="array" ref="L7137">MMULT(B7137:K7137,$D$28:$D$37)</f>
        <v>2.7454327469999994E-2</v>
      </c>
    </row>
    <row r="7138" spans="1:12" x14ac:dyDescent="0.35">
      <c r="A7138" s="22">
        <v>44265</v>
      </c>
      <c r="B7138" s="21">
        <v>-1.701E-3</v>
      </c>
      <c r="C7138" s="21">
        <v>-8.1949999999999992E-3</v>
      </c>
      <c r="D7138" s="21">
        <v>2.2824000000000001E-2</v>
      </c>
      <c r="E7138" s="21">
        <v>1.0690000000000001E-3</v>
      </c>
      <c r="F7138" s="21">
        <v>4.8310000000000002E-3</v>
      </c>
      <c r="G7138" s="21">
        <v>1.4880000000000001E-2</v>
      </c>
      <c r="H7138" s="21">
        <v>-1.4777E-2</v>
      </c>
      <c r="I7138" s="21">
        <v>1.1544E-2</v>
      </c>
      <c r="J7138" s="21">
        <v>9.5200000000000005E-4</v>
      </c>
      <c r="K7138" s="21">
        <v>1.2063000000000001E-2</v>
      </c>
      <c r="L7138" s="21" cm="1">
        <f t="array" ref="L7138">MMULT(B7138:K7138,$D$28:$D$37)</f>
        <v>1.3260246310000002E-3</v>
      </c>
    </row>
    <row r="7139" spans="1:12" x14ac:dyDescent="0.35">
      <c r="A7139" s="22">
        <v>44266</v>
      </c>
      <c r="B7139" s="21">
        <v>1.8297999999999998E-2</v>
      </c>
      <c r="C7139" s="21">
        <v>4.7211000000000003E-2</v>
      </c>
      <c r="D7139" s="21">
        <v>-8.1569999999999993E-3</v>
      </c>
      <c r="E7139" s="21">
        <v>-3.0639999999999999E-3</v>
      </c>
      <c r="F7139" s="21">
        <v>9.8029999999999992E-3</v>
      </c>
      <c r="G7139" s="21">
        <v>1.3594E-2</v>
      </c>
      <c r="H7139" s="21">
        <v>1.6263E-2</v>
      </c>
      <c r="I7139" s="21">
        <v>-4.2680000000000001E-3</v>
      </c>
      <c r="J7139" s="21">
        <v>1.1486E-2</v>
      </c>
      <c r="K7139" s="21">
        <v>2.6165000000000001E-2</v>
      </c>
      <c r="L7139" s="21" cm="1">
        <f t="array" ref="L7139">MMULT(B7139:K7139,$D$28:$D$37)</f>
        <v>1.2368941826999998E-2</v>
      </c>
    </row>
    <row r="7140" spans="1:12" x14ac:dyDescent="0.35">
      <c r="A7140" s="22">
        <v>44267</v>
      </c>
      <c r="B7140" s="21">
        <v>-7.7400000000000004E-3</v>
      </c>
      <c r="C7140" s="21">
        <v>-8.3909999999999992E-3</v>
      </c>
      <c r="D7140" s="21">
        <v>3.6389999999999999E-3</v>
      </c>
      <c r="E7140" s="21">
        <v>1.6503E-2</v>
      </c>
      <c r="F7140" s="21">
        <v>1.5807999999999999E-2</v>
      </c>
      <c r="G7140" s="21">
        <v>4.6849999999999999E-3</v>
      </c>
      <c r="H7140" s="21">
        <v>-7.8239999999999994E-3</v>
      </c>
      <c r="I7140" s="21">
        <v>4.5659999999999997E-3</v>
      </c>
      <c r="J7140" s="21">
        <v>9.2049999999999996E-3</v>
      </c>
      <c r="K7140" s="21">
        <v>-5.241E-3</v>
      </c>
      <c r="L7140" s="21" cm="1">
        <f t="array" ref="L7140">MMULT(B7140:K7140,$D$28:$D$37)</f>
        <v>-1.8339601500000002E-3</v>
      </c>
    </row>
    <row r="7141" spans="1:12" x14ac:dyDescent="0.35">
      <c r="A7141" s="22">
        <v>44270</v>
      </c>
      <c r="B7141" s="21">
        <v>-2.5279999999999999E-3</v>
      </c>
      <c r="C7141" s="21">
        <v>2.0483000000000001E-2</v>
      </c>
      <c r="D7141" s="21">
        <v>3.8240999999999997E-2</v>
      </c>
      <c r="E7141" s="21">
        <v>1.6018000000000001E-2</v>
      </c>
      <c r="F7141" s="21">
        <v>1.9918999999999999E-2</v>
      </c>
      <c r="G7141" s="21">
        <v>1.5447000000000001E-2</v>
      </c>
      <c r="H7141" s="21">
        <v>3.3513000000000001E-2</v>
      </c>
      <c r="I7141" s="21">
        <v>1.0109999999999999E-2</v>
      </c>
      <c r="J7141" s="21">
        <v>2.2370000000000001E-2</v>
      </c>
      <c r="K7141" s="21">
        <v>3.1968999999999997E-2</v>
      </c>
      <c r="L7141" s="21" cm="1">
        <f t="array" ref="L7141">MMULT(B7141:K7141,$D$28:$D$37)</f>
        <v>8.5180704629999986E-3</v>
      </c>
    </row>
    <row r="7142" spans="1:12" x14ac:dyDescent="0.35">
      <c r="A7142" s="22">
        <v>44271</v>
      </c>
      <c r="B7142" s="21">
        <v>3.3029999999999999E-3</v>
      </c>
      <c r="C7142" s="21">
        <v>-4.3874000000000003E-2</v>
      </c>
      <c r="D7142" s="21">
        <v>-2.722E-3</v>
      </c>
      <c r="E7142" s="21">
        <v>-1.7602E-2</v>
      </c>
      <c r="F7142" s="21">
        <v>1.2709E-2</v>
      </c>
      <c r="G7142" s="21">
        <v>6.4869999999999997E-3</v>
      </c>
      <c r="H7142" s="21">
        <v>-4.3350000000000003E-3</v>
      </c>
      <c r="I7142" s="21">
        <v>2.2405999999999999E-2</v>
      </c>
      <c r="J7142" s="21">
        <v>-1.908E-2</v>
      </c>
      <c r="K7142" s="21">
        <v>-2.0010000000000002E-3</v>
      </c>
      <c r="L7142" s="21" cm="1">
        <f t="array" ref="L7142">MMULT(B7142:K7142,$D$28:$D$37)</f>
        <v>5.7144758999999991E-4</v>
      </c>
    </row>
    <row r="7143" spans="1:12" x14ac:dyDescent="0.35">
      <c r="A7143" s="22">
        <v>44272</v>
      </c>
      <c r="B7143" s="21">
        <v>1.4189E-2</v>
      </c>
      <c r="C7143" s="21">
        <v>3.6831000000000003E-2</v>
      </c>
      <c r="D7143" s="21">
        <v>1.933E-2</v>
      </c>
      <c r="E7143" s="21">
        <v>2.7213999999999999E-2</v>
      </c>
      <c r="F7143" s="21">
        <v>-7.267E-3</v>
      </c>
      <c r="G7143" s="21">
        <v>-5.0759999999999998E-3</v>
      </c>
      <c r="H7143" s="21">
        <v>2.7517E-2</v>
      </c>
      <c r="I7143" s="21">
        <v>-7.9039999999999996E-3</v>
      </c>
      <c r="J7143" s="21">
        <v>3.5318000000000002E-2</v>
      </c>
      <c r="K7143" s="21">
        <v>1.175E-3</v>
      </c>
      <c r="L7143" s="21" cm="1">
        <f t="array" ref="L7143">MMULT(B7143:K7143,$D$28:$D$37)</f>
        <v>1.4373586533000001E-2</v>
      </c>
    </row>
    <row r="7144" spans="1:12" x14ac:dyDescent="0.35">
      <c r="A7144" s="22">
        <v>44273</v>
      </c>
      <c r="B7144" s="21">
        <v>-3.4359000000000001E-2</v>
      </c>
      <c r="C7144" s="21">
        <v>-6.9320999999999994E-2</v>
      </c>
      <c r="D7144" s="21">
        <v>-5.3990000000000002E-3</v>
      </c>
      <c r="E7144" s="21">
        <v>-4.6644999999999999E-2</v>
      </c>
      <c r="F7144" s="21">
        <v>1.1176999999999999E-2</v>
      </c>
      <c r="G7144" s="21">
        <v>2.4650000000000002E-3</v>
      </c>
      <c r="H7144" s="21">
        <v>-1.6949999999999999E-3</v>
      </c>
      <c r="I7144" s="21">
        <v>-2.5711000000000001E-2</v>
      </c>
      <c r="J7144" s="21">
        <v>-1.0644000000000001E-2</v>
      </c>
      <c r="K7144" s="21">
        <v>-1.1393E-2</v>
      </c>
      <c r="L7144" s="21" cm="1">
        <f t="array" ref="L7144">MMULT(B7144:K7144,$D$28:$D$37)</f>
        <v>-2.8619053254E-2</v>
      </c>
    </row>
    <row r="7145" spans="1:12" x14ac:dyDescent="0.35">
      <c r="A7145" s="22">
        <v>44274</v>
      </c>
      <c r="B7145" s="21">
        <v>1.5512E-2</v>
      </c>
      <c r="C7145" s="21">
        <v>2.6180000000000001E-3</v>
      </c>
      <c r="D7145" s="21">
        <v>-2.0639999999999999E-3</v>
      </c>
      <c r="E7145" s="21">
        <v>-2.5228E-2</v>
      </c>
      <c r="F7145" s="21">
        <v>2.0978E-2</v>
      </c>
      <c r="G7145" s="21">
        <v>2.6419999999999999E-2</v>
      </c>
      <c r="H7145" s="21">
        <v>1.4092E-2</v>
      </c>
      <c r="I7145" s="21">
        <v>-1.1894E-2</v>
      </c>
      <c r="J7145" s="21">
        <v>-1.3027E-2</v>
      </c>
      <c r="K7145" s="21">
        <v>-3.9673E-2</v>
      </c>
      <c r="L7145" s="21" cm="1">
        <f t="array" ref="L7145">MMULT(B7145:K7145,$D$28:$D$37)</f>
        <v>4.1113600949999989E-3</v>
      </c>
    </row>
    <row r="7146" spans="1:12" x14ac:dyDescent="0.35">
      <c r="A7146" s="22">
        <v>44277</v>
      </c>
      <c r="B7146" s="21">
        <v>1.1677999999999999E-2</v>
      </c>
      <c r="C7146" s="21">
        <v>2.3104E-2</v>
      </c>
      <c r="D7146" s="21">
        <v>1.1823E-2</v>
      </c>
      <c r="E7146" s="21">
        <v>-2.4413000000000001E-2</v>
      </c>
      <c r="F7146" s="21">
        <v>-5.53E-4</v>
      </c>
      <c r="G7146" s="21">
        <v>1.3370999999999999E-2</v>
      </c>
      <c r="H7146" s="21">
        <v>9.3760000000000007E-3</v>
      </c>
      <c r="I7146" s="21">
        <v>1.1566999999999999E-2</v>
      </c>
      <c r="J7146" s="21">
        <v>-5.1219999999999998E-3</v>
      </c>
      <c r="K7146" s="21">
        <v>5.6730000000000001E-3</v>
      </c>
      <c r="L7146" s="21" cm="1">
        <f t="array" ref="L7146">MMULT(B7146:K7146,$D$28:$D$37)</f>
        <v>6.0069830529999998E-3</v>
      </c>
    </row>
    <row r="7147" spans="1:12" x14ac:dyDescent="0.35">
      <c r="A7147" s="22">
        <v>44278</v>
      </c>
      <c r="B7147" s="21">
        <v>8.5599999999999999E-3</v>
      </c>
      <c r="C7147" s="21">
        <v>-1.1701E-2</v>
      </c>
      <c r="D7147" s="21">
        <v>-3.1099999999999999E-3</v>
      </c>
      <c r="E7147" s="21">
        <v>-7.5680000000000001E-3</v>
      </c>
      <c r="F7147" s="21">
        <v>3.5990000000000002E-3</v>
      </c>
      <c r="G7147" s="21">
        <v>-8.1919999999999996E-3</v>
      </c>
      <c r="H7147" s="21">
        <v>3.3199999999999999E-4</v>
      </c>
      <c r="I7147" s="21">
        <v>-1.2271000000000001E-2</v>
      </c>
      <c r="J7147" s="21">
        <v>-5.9934000000000001E-2</v>
      </c>
      <c r="K7147" s="21">
        <v>-8.3169999999999997E-3</v>
      </c>
      <c r="L7147" s="21" cm="1">
        <f t="array" ref="L7147">MMULT(B7147:K7147,$D$28:$D$37)</f>
        <v>1.6349037659999994E-3</v>
      </c>
    </row>
    <row r="7148" spans="1:12" x14ac:dyDescent="0.35">
      <c r="A7148" s="22">
        <v>44279</v>
      </c>
      <c r="B7148" s="21">
        <v>-1.6073E-2</v>
      </c>
      <c r="C7148" s="21">
        <v>-4.8161000000000002E-2</v>
      </c>
      <c r="D7148" s="21">
        <v>-1.426E-3</v>
      </c>
      <c r="E7148" s="21">
        <v>-5.5399999999999998E-3</v>
      </c>
      <c r="F7148" s="21">
        <v>9.5519999999999997E-3</v>
      </c>
      <c r="G7148" s="21">
        <v>1.552E-3</v>
      </c>
      <c r="H7148" s="21">
        <v>-4.4270999999999998E-2</v>
      </c>
      <c r="I7148" s="21">
        <v>-1.2047E-2</v>
      </c>
      <c r="J7148" s="21">
        <v>6.038E-3</v>
      </c>
      <c r="K7148" s="21">
        <v>-2.8879999999999999E-2</v>
      </c>
      <c r="L7148" s="21" cm="1">
        <f t="array" ref="L7148">MMULT(B7148:K7148,$D$28:$D$37)</f>
        <v>-1.4830040614000001E-2</v>
      </c>
    </row>
    <row r="7149" spans="1:12" x14ac:dyDescent="0.35">
      <c r="A7149" s="22">
        <v>44280</v>
      </c>
      <c r="B7149" s="21">
        <v>-1.3220000000000001E-2</v>
      </c>
      <c r="C7149" s="21">
        <v>1.6056999999999998E-2</v>
      </c>
      <c r="D7149" s="21">
        <v>6.69E-4</v>
      </c>
      <c r="E7149" s="21">
        <v>3.0044999999999999E-2</v>
      </c>
      <c r="F7149" s="21">
        <v>1.5132E-2</v>
      </c>
      <c r="G7149" s="21">
        <v>2.4851000000000002E-2</v>
      </c>
      <c r="H7149" s="21">
        <v>7.8069999999999997E-3</v>
      </c>
      <c r="I7149" s="21">
        <v>2.2672999999999999E-2</v>
      </c>
      <c r="J7149" s="21">
        <v>2.2962E-2</v>
      </c>
      <c r="K7149" s="21">
        <v>-3.3944000000000002E-2</v>
      </c>
      <c r="L7149" s="21" cm="1">
        <f t="array" ref="L7149">MMULT(B7149:K7149,$D$28:$D$37)</f>
        <v>-2.1727391340000003E-3</v>
      </c>
    </row>
    <row r="7150" spans="1:12" x14ac:dyDescent="0.35">
      <c r="A7150" s="22">
        <v>44281</v>
      </c>
      <c r="B7150" s="21">
        <v>1.8940000000000001E-3</v>
      </c>
      <c r="C7150" s="21">
        <v>-3.3854000000000002E-2</v>
      </c>
      <c r="D7150" s="21">
        <v>4.5050000000000003E-3</v>
      </c>
      <c r="E7150" s="21">
        <v>2.4073000000000001E-2</v>
      </c>
      <c r="F7150" s="21">
        <v>2.231E-2</v>
      </c>
      <c r="G7150" s="21">
        <v>3.4778999999999997E-2</v>
      </c>
      <c r="H7150" s="21">
        <v>4.7168000000000002E-2</v>
      </c>
      <c r="I7150" s="21">
        <v>2.3754000000000001E-2</v>
      </c>
      <c r="J7150" s="21">
        <v>1.7060000000000001E-3</v>
      </c>
      <c r="K7150" s="21">
        <v>3.3814999999999998E-2</v>
      </c>
      <c r="L7150" s="21" cm="1">
        <f t="array" ref="L7150">MMULT(B7150:K7150,$D$28:$D$37)</f>
        <v>1.1480352846E-2</v>
      </c>
    </row>
    <row r="7151" spans="1:12" x14ac:dyDescent="0.35">
      <c r="A7151" s="22">
        <v>44284</v>
      </c>
      <c r="B7151" s="21">
        <v>7.7650000000000002E-3</v>
      </c>
      <c r="C7151" s="21">
        <v>-1.1993E-2</v>
      </c>
      <c r="D7151" s="21">
        <v>9.502E-3</v>
      </c>
      <c r="E7151" s="21">
        <v>1.1977E-2</v>
      </c>
      <c r="F7151" s="21">
        <v>-5.2989999999999999E-3</v>
      </c>
      <c r="G7151" s="21">
        <v>-1.5605000000000001E-2</v>
      </c>
      <c r="H7151" s="21">
        <v>-1.6109999999999999E-2</v>
      </c>
      <c r="I7151" s="21">
        <v>-7.0060000000000001E-3</v>
      </c>
      <c r="J7151" s="21">
        <v>-1.5121000000000001E-2</v>
      </c>
      <c r="K7151" s="21">
        <v>3.7599999999999999E-3</v>
      </c>
      <c r="L7151" s="21" cm="1">
        <f t="array" ref="L7151">MMULT(B7151:K7151,$D$28:$D$37)</f>
        <v>4.7371742900000008E-3</v>
      </c>
    </row>
    <row r="7152" spans="1:12" x14ac:dyDescent="0.35">
      <c r="A7152" s="22">
        <v>44285</v>
      </c>
      <c r="B7152" s="21">
        <v>-6.646E-3</v>
      </c>
      <c r="C7152" s="21">
        <v>3.9801000000000003E-2</v>
      </c>
      <c r="D7152" s="21">
        <v>-1.0423999999999999E-2</v>
      </c>
      <c r="E7152" s="21">
        <v>-7.0039999999999998E-3</v>
      </c>
      <c r="F7152" s="21">
        <v>8.6700000000000006E-3</v>
      </c>
      <c r="G7152" s="21">
        <v>7.4219999999999998E-3</v>
      </c>
      <c r="H7152" s="21">
        <v>7.8530000000000006E-3</v>
      </c>
      <c r="I7152" s="21">
        <v>1.0446E-2</v>
      </c>
      <c r="J7152" s="21">
        <v>2.5104000000000001E-2</v>
      </c>
      <c r="K7152" s="21">
        <v>-4.045E-3</v>
      </c>
      <c r="L7152" s="21" cm="1">
        <f t="array" ref="L7152">MMULT(B7152:K7152,$D$28:$D$37)</f>
        <v>-3.4191700009999996E-3</v>
      </c>
    </row>
    <row r="7153" spans="1:12" x14ac:dyDescent="0.35">
      <c r="A7153" s="22">
        <v>44286</v>
      </c>
      <c r="B7153" s="21">
        <v>1.2696000000000001E-2</v>
      </c>
      <c r="C7153" s="21">
        <v>5.0832000000000002E-2</v>
      </c>
      <c r="D7153" s="21">
        <v>-3.7339999999999999E-3</v>
      </c>
      <c r="E7153" s="21">
        <v>-2.163E-3</v>
      </c>
      <c r="F7153" s="21">
        <v>1.4109999999999999E-3</v>
      </c>
      <c r="G7153" s="21">
        <v>8.4199999999999998E-4</v>
      </c>
      <c r="H7153" s="21">
        <v>1.5252E-2</v>
      </c>
      <c r="I7153" s="21">
        <v>-9.0690000000000007E-3</v>
      </c>
      <c r="J7153" s="21">
        <v>-8.0999999999999996E-4</v>
      </c>
      <c r="K7153" s="21">
        <v>-4.5100000000000001E-4</v>
      </c>
      <c r="L7153" s="21" cm="1">
        <f t="array" ref="L7153">MMULT(B7153:K7153,$D$28:$D$37)</f>
        <v>7.3248568430000017E-3</v>
      </c>
    </row>
    <row r="7154" spans="1:12" x14ac:dyDescent="0.35">
      <c r="A7154" s="22">
        <v>44287</v>
      </c>
      <c r="B7154" s="21">
        <v>2.1628000000000001E-2</v>
      </c>
      <c r="C7154" s="21">
        <v>-9.2519999999999998E-3</v>
      </c>
      <c r="D7154" s="21">
        <v>4.7739999999999996E-3</v>
      </c>
      <c r="E7154" s="21">
        <v>2.2585000000000001E-2</v>
      </c>
      <c r="F7154" s="21">
        <v>8.1899999999999994E-3</v>
      </c>
      <c r="G7154" s="21">
        <v>5.9940000000000002E-3</v>
      </c>
      <c r="H7154" s="21">
        <v>3.0536000000000001E-2</v>
      </c>
      <c r="I7154" s="21">
        <v>1.0070000000000001E-3</v>
      </c>
      <c r="J7154" s="21">
        <v>1.08E-3</v>
      </c>
      <c r="K7154" s="21">
        <v>-2.709E-3</v>
      </c>
      <c r="L7154" s="21" cm="1">
        <f t="array" ref="L7154">MMULT(B7154:K7154,$D$28:$D$37)</f>
        <v>1.7562015511000003E-2</v>
      </c>
    </row>
    <row r="7155" spans="1:12" x14ac:dyDescent="0.35">
      <c r="A7155" s="22">
        <v>44291</v>
      </c>
      <c r="B7155" s="21">
        <v>2.0794E-2</v>
      </c>
      <c r="C7155" s="21">
        <v>4.4276999999999997E-2</v>
      </c>
      <c r="D7155" s="21">
        <v>1.6163E-2</v>
      </c>
      <c r="E7155" s="21">
        <v>1.1214999999999999E-2</v>
      </c>
      <c r="F7155" s="21">
        <v>2.4858000000000002E-2</v>
      </c>
      <c r="G7155" s="21">
        <v>1.2597000000000001E-2</v>
      </c>
      <c r="H7155" s="21">
        <v>9.1900000000000003E-3</v>
      </c>
      <c r="I7155" s="21">
        <v>1.4994E-2</v>
      </c>
      <c r="J7155" s="21">
        <v>1.7940000000000001E-2</v>
      </c>
      <c r="K7155" s="21">
        <v>1.9543000000000001E-2</v>
      </c>
      <c r="L7155" s="21" cm="1">
        <f t="array" ref="L7155">MMULT(B7155:K7155,$D$28:$D$37)</f>
        <v>1.8282647278999999E-2</v>
      </c>
    </row>
    <row r="7156" spans="1:12" x14ac:dyDescent="0.35">
      <c r="A7156" s="22">
        <v>44292</v>
      </c>
      <c r="B7156" s="21">
        <v>-9.0200000000000002E-4</v>
      </c>
      <c r="C7156" s="21">
        <v>8.25E-4</v>
      </c>
      <c r="D7156" s="21">
        <v>1.3370999999999999E-2</v>
      </c>
      <c r="E7156" s="21">
        <v>5.3210000000000002E-3</v>
      </c>
      <c r="F7156" s="21">
        <v>-5.1359999999999999E-3</v>
      </c>
      <c r="G7156" s="21">
        <v>2.4260000000000002E-3</v>
      </c>
      <c r="H7156" s="21">
        <v>-1.8370000000000001E-2</v>
      </c>
      <c r="I7156" s="21">
        <v>1.9186000000000002E-2</v>
      </c>
      <c r="J7156" s="21">
        <v>4.5719999999999997E-3</v>
      </c>
      <c r="K7156" s="21">
        <v>1.5098E-2</v>
      </c>
      <c r="L7156" s="21" cm="1">
        <f t="array" ref="L7156">MMULT(B7156:K7156,$D$28:$D$37)</f>
        <v>1.9261469370000003E-3</v>
      </c>
    </row>
    <row r="7157" spans="1:12" x14ac:dyDescent="0.35">
      <c r="A7157" s="22">
        <v>44293</v>
      </c>
      <c r="B7157" s="21">
        <v>1.7236999999999999E-2</v>
      </c>
      <c r="C7157" s="21">
        <v>-2.9857000000000002E-2</v>
      </c>
      <c r="D7157" s="21">
        <v>3.0179999999999998E-3</v>
      </c>
      <c r="E7157" s="21">
        <v>-4.6899999999999997E-3</v>
      </c>
      <c r="F7157" s="21">
        <v>-4.1749999999999999E-3</v>
      </c>
      <c r="G7157" s="21">
        <v>-2.7290000000000001E-3</v>
      </c>
      <c r="H7157" s="21">
        <v>-1.2156E-2</v>
      </c>
      <c r="I7157" s="21">
        <v>3.5399999999999999E-4</v>
      </c>
      <c r="J7157" s="21">
        <v>-1.8533000000000001E-2</v>
      </c>
      <c r="K7157" s="21">
        <v>-4.5199999999999997E-3</v>
      </c>
      <c r="L7157" s="21" cm="1">
        <f t="array" ref="L7157">MMULT(B7157:K7157,$D$28:$D$37)</f>
        <v>7.8581614959999987E-3</v>
      </c>
    </row>
    <row r="7158" spans="1:12" x14ac:dyDescent="0.35">
      <c r="A7158" s="22">
        <v>44294</v>
      </c>
      <c r="B7158" s="21">
        <v>6.071E-3</v>
      </c>
      <c r="C7158" s="21">
        <v>1.9122E-2</v>
      </c>
      <c r="D7158" s="21">
        <v>-1.0146000000000001E-2</v>
      </c>
      <c r="E7158" s="21">
        <v>7.1970000000000003E-3</v>
      </c>
      <c r="F7158" s="21">
        <v>6.2729999999999999E-3</v>
      </c>
      <c r="G7158" s="21">
        <v>2.7880000000000001E-3</v>
      </c>
      <c r="H7158" s="21">
        <v>6.9620000000000003E-3</v>
      </c>
      <c r="I7158" s="21">
        <v>-1.325E-3</v>
      </c>
      <c r="J7158" s="21">
        <v>4.2339999999999999E-3</v>
      </c>
      <c r="K7158" s="21">
        <v>-2.0945999999999999E-2</v>
      </c>
      <c r="L7158" s="21" cm="1">
        <f t="array" ref="L7158">MMULT(B7158:K7158,$D$28:$D$37)</f>
        <v>3.423884719E-3</v>
      </c>
    </row>
    <row r="7159" spans="1:12" x14ac:dyDescent="0.35">
      <c r="A7159" s="22">
        <v>44295</v>
      </c>
      <c r="B7159" s="21">
        <v>2.2096000000000001E-2</v>
      </c>
      <c r="C7159" s="21">
        <v>-9.9150000000000002E-3</v>
      </c>
      <c r="D7159" s="21">
        <v>5.3420000000000004E-3</v>
      </c>
      <c r="E7159" s="21">
        <v>9.0900000000000009E-3</v>
      </c>
      <c r="F7159" s="21">
        <v>1.5266E-2</v>
      </c>
      <c r="G7159" s="21">
        <v>2.2141000000000001E-2</v>
      </c>
      <c r="H7159" s="21">
        <v>4.5019999999999999E-3</v>
      </c>
      <c r="I7159" s="21">
        <v>1.238E-3</v>
      </c>
      <c r="J7159" s="21">
        <v>-6.424E-3</v>
      </c>
      <c r="K7159" s="21">
        <v>1.3240999999999999E-2</v>
      </c>
      <c r="L7159" s="21" cm="1">
        <f t="array" ref="L7159">MMULT(B7159:K7159,$D$28:$D$37)</f>
        <v>1.5603465525000002E-2</v>
      </c>
    </row>
    <row r="7160" spans="1:12" x14ac:dyDescent="0.35">
      <c r="A7160" s="22">
        <v>44298</v>
      </c>
      <c r="B7160" s="21">
        <v>2.1320000000000002E-3</v>
      </c>
      <c r="C7160" s="21">
        <v>3.6866999999999997E-2</v>
      </c>
      <c r="D7160" s="21">
        <v>-2.2460000000000002E-3</v>
      </c>
      <c r="E7160" s="21">
        <v>-1.6737999999999999E-2</v>
      </c>
      <c r="F7160" s="21">
        <v>4.8869999999999999E-3</v>
      </c>
      <c r="G7160" s="21">
        <v>1.078E-2</v>
      </c>
      <c r="H7160" s="21">
        <v>2.7209999999999999E-3</v>
      </c>
      <c r="I7160" s="21">
        <v>5.5659999999999998E-3</v>
      </c>
      <c r="J7160" s="21">
        <v>5.8589999999999996E-3</v>
      </c>
      <c r="K7160" s="21">
        <v>8.7860000000000004E-3</v>
      </c>
      <c r="L7160" s="21" cm="1">
        <f t="array" ref="L7160">MMULT(B7160:K7160,$D$28:$D$37)</f>
        <v>4.3797159600000022E-4</v>
      </c>
    </row>
    <row r="7161" spans="1:12" x14ac:dyDescent="0.35">
      <c r="A7161" s="22">
        <v>44299</v>
      </c>
      <c r="B7161" s="21">
        <v>6.0990000000000003E-3</v>
      </c>
      <c r="C7161" s="21">
        <v>8.5957000000000006E-2</v>
      </c>
      <c r="D7161" s="21">
        <v>1.5590000000000001E-3</v>
      </c>
      <c r="E7161" s="21">
        <v>-1.9759999999999999E-3</v>
      </c>
      <c r="F7161" s="21">
        <v>-1.2160000000000001E-3</v>
      </c>
      <c r="G7161" s="21">
        <v>-4.6350000000000002E-3</v>
      </c>
      <c r="H7161" s="21">
        <v>1.8838000000000001E-2</v>
      </c>
      <c r="I7161" s="21">
        <v>1.3618999999999999E-2</v>
      </c>
      <c r="J7161" s="21">
        <v>-3.6159999999999999E-3</v>
      </c>
      <c r="K7161" s="21">
        <v>-2.2686999999999999E-2</v>
      </c>
      <c r="L7161" s="21" cm="1">
        <f t="array" ref="L7161">MMULT(B7161:K7161,$D$28:$D$37)</f>
        <v>4.6676739779999993E-3</v>
      </c>
    </row>
    <row r="7162" spans="1:12" x14ac:dyDescent="0.35">
      <c r="A7162" s="22">
        <v>44300</v>
      </c>
      <c r="B7162" s="21">
        <v>-1.9706000000000001E-2</v>
      </c>
      <c r="C7162" s="21">
        <v>-3.9472E-2</v>
      </c>
      <c r="D7162" s="21">
        <v>-4.3660000000000001E-3</v>
      </c>
      <c r="E7162" s="21">
        <v>2.0767000000000001E-2</v>
      </c>
      <c r="F7162" s="21">
        <v>-1.186E-3</v>
      </c>
      <c r="G7162" s="21">
        <v>9.0130000000000002E-3</v>
      </c>
      <c r="H7162" s="21">
        <v>-1.6139000000000001E-2</v>
      </c>
      <c r="I7162" s="21">
        <v>-1.7340000000000001E-3</v>
      </c>
      <c r="J7162" s="21">
        <v>5.2420000000000001E-3</v>
      </c>
      <c r="K7162" s="21">
        <v>-9.5849999999999998E-3</v>
      </c>
      <c r="L7162" s="21" cm="1">
        <f t="array" ref="L7162">MMULT(B7162:K7162,$D$28:$D$37)</f>
        <v>-1.0513038404000004E-2</v>
      </c>
    </row>
    <row r="7163" spans="1:12" x14ac:dyDescent="0.35">
      <c r="A7163" s="22">
        <v>44301</v>
      </c>
      <c r="B7163" s="21">
        <v>1.3828E-2</v>
      </c>
      <c r="C7163" s="21">
        <v>9.0410000000000004E-3</v>
      </c>
      <c r="D7163" s="21">
        <v>4.2119999999999996E-3</v>
      </c>
      <c r="E7163" s="21">
        <v>-8.5609999999999992E-3</v>
      </c>
      <c r="F7163" s="21">
        <v>8.4989999999999996E-3</v>
      </c>
      <c r="G7163" s="21">
        <v>1.5134999999999999E-2</v>
      </c>
      <c r="H7163" s="21">
        <v>2.5003999999999998E-2</v>
      </c>
      <c r="I7163" s="21">
        <v>1.3025E-2</v>
      </c>
      <c r="J7163" s="21">
        <v>-2.7409999999999999E-3</v>
      </c>
      <c r="K7163" s="21">
        <v>1.0661E-2</v>
      </c>
      <c r="L7163" s="21" cm="1">
        <f t="array" ref="L7163">MMULT(B7163:K7163,$D$28:$D$37)</f>
        <v>1.0370204467E-2</v>
      </c>
    </row>
    <row r="7164" spans="1:12" x14ac:dyDescent="0.35">
      <c r="A7164" s="22">
        <v>44302</v>
      </c>
      <c r="B7164" s="21">
        <v>6.0219999999999996E-3</v>
      </c>
      <c r="C7164" s="21">
        <v>1.2589999999999999E-3</v>
      </c>
      <c r="D7164" s="21">
        <v>7.783E-3</v>
      </c>
      <c r="E7164" s="21">
        <v>1.7956E-2</v>
      </c>
      <c r="F7164" s="21">
        <v>1.6546000000000002E-2</v>
      </c>
      <c r="G7164" s="21">
        <v>1.7989000000000002E-2</v>
      </c>
      <c r="H7164" s="21">
        <v>8.8559999999999993E-3</v>
      </c>
      <c r="I7164" s="21">
        <v>1.4401000000000001E-2</v>
      </c>
      <c r="J7164" s="21">
        <v>-3.6870000000000002E-3</v>
      </c>
      <c r="K7164" s="21">
        <v>4.7879999999999997E-3</v>
      </c>
      <c r="L7164" s="21" cm="1">
        <f t="array" ref="L7164">MMULT(B7164:K7164,$D$28:$D$37)</f>
        <v>8.6451241750000012E-3</v>
      </c>
    </row>
    <row r="7165" spans="1:12" x14ac:dyDescent="0.35">
      <c r="A7165" s="22">
        <v>44305</v>
      </c>
      <c r="B7165" s="21">
        <v>-8.0689999999999998E-3</v>
      </c>
      <c r="C7165" s="21">
        <v>-3.3996999999999999E-2</v>
      </c>
      <c r="D7165" s="21">
        <v>-5.4489999999999999E-3</v>
      </c>
      <c r="E7165" s="21">
        <v>-8.3569999999999998E-3</v>
      </c>
      <c r="F7165" s="21">
        <v>-3.7490000000000002E-3</v>
      </c>
      <c r="G7165" s="21">
        <v>-2.036E-2</v>
      </c>
      <c r="H7165" s="21">
        <v>-1.7557E-2</v>
      </c>
      <c r="I7165" s="21">
        <v>-6.2529999999999999E-3</v>
      </c>
      <c r="J7165" s="21">
        <v>-4.9119999999999997E-3</v>
      </c>
      <c r="K7165" s="21">
        <v>-1.2955E-2</v>
      </c>
      <c r="L7165" s="21" cm="1">
        <f t="array" ref="L7165">MMULT(B7165:K7165,$D$28:$D$37)</f>
        <v>-8.6978844819999984E-3</v>
      </c>
    </row>
    <row r="7166" spans="1:12" x14ac:dyDescent="0.35">
      <c r="A7166" s="22">
        <v>44306</v>
      </c>
      <c r="B7166" s="21">
        <v>-1.1068E-2</v>
      </c>
      <c r="C7166" s="21">
        <v>6.1009999999999997E-3</v>
      </c>
      <c r="D7166" s="21">
        <v>5.1770000000000002E-3</v>
      </c>
      <c r="E7166" s="21">
        <v>-4.5273000000000001E-2</v>
      </c>
      <c r="F7166" s="21">
        <v>-8.8419999999999992E-3</v>
      </c>
      <c r="G7166" s="21">
        <v>-6.0780000000000001E-3</v>
      </c>
      <c r="H7166" s="21">
        <v>-3.1352999999999999E-2</v>
      </c>
      <c r="I7166" s="21">
        <v>-1.1310000000000001E-2</v>
      </c>
      <c r="J7166" s="21">
        <v>-4.0094999999999999E-2</v>
      </c>
      <c r="K7166" s="21">
        <v>-4.1186E-2</v>
      </c>
      <c r="L7166" s="21" cm="1">
        <f t="array" ref="L7166">MMULT(B7166:K7166,$D$28:$D$37)</f>
        <v>-1.7452889763999998E-2</v>
      </c>
    </row>
    <row r="7167" spans="1:12" x14ac:dyDescent="0.35">
      <c r="A7167" s="22">
        <v>44307</v>
      </c>
      <c r="B7167" s="21">
        <v>8.1960000000000002E-3</v>
      </c>
      <c r="C7167" s="21">
        <v>3.4951999999999997E-2</v>
      </c>
      <c r="D7167" s="21">
        <v>-3.2190000000000001E-3</v>
      </c>
      <c r="E7167" s="21">
        <v>5.4289999999999998E-3</v>
      </c>
      <c r="F7167" s="21">
        <v>6.143E-3</v>
      </c>
      <c r="G7167" s="21">
        <v>5.6220000000000003E-3</v>
      </c>
      <c r="H7167" s="21">
        <v>-1.6200000000000001E-4</v>
      </c>
      <c r="I7167" s="21">
        <v>4.0419999999999996E-3</v>
      </c>
      <c r="J7167" s="21">
        <v>1.9651999999999999E-2</v>
      </c>
      <c r="K7167" s="21">
        <v>2.1949E-2</v>
      </c>
      <c r="L7167" s="21" cm="1">
        <f t="array" ref="L7167">MMULT(B7167:K7167,$D$28:$D$37)</f>
        <v>7.2722934699999998E-3</v>
      </c>
    </row>
    <row r="7168" spans="1:12" x14ac:dyDescent="0.35">
      <c r="A7168" s="22">
        <v>44308</v>
      </c>
      <c r="B7168" s="21">
        <v>-1.5758000000000001E-2</v>
      </c>
      <c r="C7168" s="21">
        <v>-3.2830999999999999E-2</v>
      </c>
      <c r="D7168" s="21">
        <v>3.0140000000000002E-3</v>
      </c>
      <c r="E7168" s="21">
        <v>-4.5300000000000002E-3</v>
      </c>
      <c r="F7168" s="21">
        <v>-1.3775000000000001E-2</v>
      </c>
      <c r="G7168" s="21">
        <v>-1.2800000000000001E-2</v>
      </c>
      <c r="H7168" s="21">
        <v>-1.6833999999999998E-2</v>
      </c>
      <c r="I7168" s="21">
        <v>-7.0239999999999999E-3</v>
      </c>
      <c r="J7168" s="21">
        <v>1.2987E-2</v>
      </c>
      <c r="K7168" s="21">
        <v>-5.5430000000000002E-3</v>
      </c>
      <c r="L7168" s="21" cm="1">
        <f t="array" ref="L7168">MMULT(B7168:K7168,$D$28:$D$37)</f>
        <v>-1.172414456E-2</v>
      </c>
    </row>
    <row r="7169" spans="1:12" x14ac:dyDescent="0.35">
      <c r="A7169" s="22">
        <v>44309</v>
      </c>
      <c r="B7169" s="21">
        <v>9.6220000000000003E-3</v>
      </c>
      <c r="C7169" s="21">
        <v>1.3492000000000001E-2</v>
      </c>
      <c r="D7169" s="21">
        <v>6.9540000000000001E-3</v>
      </c>
      <c r="E7169" s="21">
        <v>2.0612999999999999E-2</v>
      </c>
      <c r="F7169" s="21">
        <v>7.5589999999999997E-3</v>
      </c>
      <c r="G7169" s="21">
        <v>-1.838E-3</v>
      </c>
      <c r="H7169" s="21">
        <v>2.7989999999999998E-3</v>
      </c>
      <c r="I7169" s="21">
        <v>1.4148000000000001E-2</v>
      </c>
      <c r="J7169" s="21">
        <v>1.1729E-2</v>
      </c>
      <c r="K7169" s="21">
        <v>7.8189999999999996E-3</v>
      </c>
      <c r="L7169" s="21" cm="1">
        <f t="array" ref="L7169">MMULT(B7169:K7169,$D$28:$D$37)</f>
        <v>1.0613164882999999E-2</v>
      </c>
    </row>
    <row r="7170" spans="1:12" x14ac:dyDescent="0.35">
      <c r="A7170" s="22">
        <v>44312</v>
      </c>
      <c r="B7170" s="21">
        <v>2.0389999999999998E-2</v>
      </c>
      <c r="C7170" s="21">
        <v>1.2064999999999999E-2</v>
      </c>
      <c r="D7170" s="21">
        <v>-9.6769999999999998E-3</v>
      </c>
      <c r="E7170" s="21">
        <v>2.6224999999999998E-2</v>
      </c>
      <c r="F7170" s="21">
        <v>-1.2041E-2</v>
      </c>
      <c r="G7170" s="21">
        <v>-8.6599999999999993E-3</v>
      </c>
      <c r="H7170" s="21">
        <v>1.0999999999999999E-2</v>
      </c>
      <c r="I7170" s="21">
        <v>-1.3950000000000001E-2</v>
      </c>
      <c r="J7170" s="21">
        <v>8.0900000000000004E-4</v>
      </c>
      <c r="K7170" s="21">
        <v>1.0829999999999999E-2</v>
      </c>
      <c r="L7170" s="21" cm="1">
        <f t="array" ref="L7170">MMULT(B7170:K7170,$D$28:$D$37)</f>
        <v>1.4277397289999997E-2</v>
      </c>
    </row>
    <row r="7171" spans="1:12" x14ac:dyDescent="0.35">
      <c r="A7171" s="22">
        <v>44313</v>
      </c>
      <c r="B7171" s="21">
        <v>2.4729999999999999E-3</v>
      </c>
      <c r="C7171" s="21">
        <v>-4.5325999999999998E-2</v>
      </c>
      <c r="D7171" s="21">
        <v>1.1493E-2</v>
      </c>
      <c r="E7171" s="21">
        <v>2.3999999999999998E-3</v>
      </c>
      <c r="F7171" s="21">
        <v>1.8749999999999999E-3</v>
      </c>
      <c r="G7171" s="21">
        <v>-7.0299999999999996E-4</v>
      </c>
      <c r="H7171" s="21">
        <v>1.949E-3</v>
      </c>
      <c r="I7171" s="21">
        <v>1.9840000000000001E-3</v>
      </c>
      <c r="J7171" s="21">
        <v>8.4860000000000005E-3</v>
      </c>
      <c r="K7171" s="21">
        <v>3.875E-3</v>
      </c>
      <c r="L7171" s="21" cm="1">
        <f t="array" ref="L7171">MMULT(B7171:K7171,$D$28:$D$37)</f>
        <v>2.7611490459999999E-3</v>
      </c>
    </row>
    <row r="7172" spans="1:12" x14ac:dyDescent="0.35">
      <c r="A7172" s="22">
        <v>44314</v>
      </c>
      <c r="B7172" s="21">
        <v>1.2017999999999999E-2</v>
      </c>
      <c r="C7172" s="21">
        <v>-1.4671999999999999E-2</v>
      </c>
      <c r="D7172" s="21">
        <v>-1.0937000000000001E-2</v>
      </c>
      <c r="E7172" s="21">
        <v>1.6618000000000001E-2</v>
      </c>
      <c r="F7172" s="21">
        <v>-2.745E-3</v>
      </c>
      <c r="G7172" s="21">
        <v>-1.5021E-2</v>
      </c>
      <c r="H7172" s="21">
        <v>1.0049000000000001E-2</v>
      </c>
      <c r="I7172" s="21">
        <v>-3.2286000000000002E-2</v>
      </c>
      <c r="J7172" s="21">
        <v>-1.9369999999999999E-3</v>
      </c>
      <c r="K7172" s="21">
        <v>-1.0597000000000001E-2</v>
      </c>
      <c r="L7172" s="21" cm="1">
        <f t="array" ref="L7172">MMULT(B7172:K7172,$D$28:$D$37)</f>
        <v>5.8105274429999998E-3</v>
      </c>
    </row>
    <row r="7173" spans="1:12" x14ac:dyDescent="0.35">
      <c r="A7173" s="22">
        <v>44315</v>
      </c>
      <c r="B7173" s="21">
        <v>3.7039999999999998E-3</v>
      </c>
      <c r="C7173" s="21">
        <v>-2.5058E-2</v>
      </c>
      <c r="D7173" s="21">
        <v>1.2048E-2</v>
      </c>
      <c r="E7173" s="21">
        <v>-1.4649999999999999E-3</v>
      </c>
      <c r="F7173" s="21">
        <v>1.7610000000000001E-2</v>
      </c>
      <c r="G7173" s="21">
        <v>1.2139E-2</v>
      </c>
      <c r="H7173" s="21">
        <v>-0.100289</v>
      </c>
      <c r="I7173" s="21">
        <v>1.984E-2</v>
      </c>
      <c r="J7173" s="21">
        <v>1.0572E-2</v>
      </c>
      <c r="K7173" s="21">
        <v>1.9508999999999999E-2</v>
      </c>
      <c r="L7173" s="21" cm="1">
        <f t="array" ref="L7173">MMULT(B7173:K7173,$D$28:$D$37)</f>
        <v>-3.5583150999999929E-4</v>
      </c>
    </row>
    <row r="7174" spans="1:12" x14ac:dyDescent="0.35">
      <c r="A7174" s="22">
        <v>44316</v>
      </c>
      <c r="B7174" s="21">
        <v>-1.121E-3</v>
      </c>
      <c r="C7174" s="21">
        <v>4.7917000000000001E-2</v>
      </c>
      <c r="D7174" s="21">
        <v>3.699E-3</v>
      </c>
      <c r="E7174" s="21">
        <v>-1.4132E-2</v>
      </c>
      <c r="F7174" s="21">
        <v>-5.1330000000000004E-3</v>
      </c>
      <c r="G7174" s="21">
        <v>-1.1036000000000001E-2</v>
      </c>
      <c r="H7174" s="21">
        <v>-4.9940000000000002E-3</v>
      </c>
      <c r="I7174" s="21">
        <v>-1.2210000000000001E-3</v>
      </c>
      <c r="J7174" s="21">
        <v>-1.6618999999999998E-2</v>
      </c>
      <c r="K7174" s="21">
        <v>-4.803E-3</v>
      </c>
      <c r="L7174" s="21" cm="1">
        <f t="array" ref="L7174">MMULT(B7174:K7174,$D$28:$D$37)</f>
        <v>-3.0348290109999997E-3</v>
      </c>
    </row>
    <row r="7175" spans="1:12" x14ac:dyDescent="0.35">
      <c r="A7175" s="22">
        <v>44319</v>
      </c>
      <c r="B7175" s="21">
        <v>-2.334E-2</v>
      </c>
      <c r="C7175" s="21">
        <v>-3.4590999999999997E-2</v>
      </c>
      <c r="D7175" s="21">
        <v>-2.2030000000000001E-3</v>
      </c>
      <c r="E7175" s="21">
        <v>-1.0397E-2</v>
      </c>
      <c r="F7175" s="21">
        <v>2.0390999999999999E-2</v>
      </c>
      <c r="G7175" s="21">
        <v>1.5032E-2</v>
      </c>
      <c r="H7175" s="21">
        <v>4.2300999999999998E-2</v>
      </c>
      <c r="I7175" s="21">
        <v>1.0743000000000001E-2</v>
      </c>
      <c r="J7175" s="21">
        <v>2.4910000000000002E-3</v>
      </c>
      <c r="K7175" s="21">
        <v>3.0920000000000001E-3</v>
      </c>
      <c r="L7175" s="21" cm="1">
        <f t="array" ref="L7175">MMULT(B7175:K7175,$D$28:$D$37)</f>
        <v>-1.0720424421E-2</v>
      </c>
    </row>
    <row r="7176" spans="1:12" x14ac:dyDescent="0.35">
      <c r="A7176" s="22">
        <v>44320</v>
      </c>
      <c r="B7176" s="21">
        <v>-2.2034999999999999E-2</v>
      </c>
      <c r="C7176" s="21">
        <v>-1.6499E-2</v>
      </c>
      <c r="D7176" s="21">
        <v>-7.2170000000000003E-3</v>
      </c>
      <c r="E7176" s="21">
        <v>-2.3560999999999999E-2</v>
      </c>
      <c r="F7176" s="21">
        <v>7.5700000000000003E-3</v>
      </c>
      <c r="G7176" s="21">
        <v>5.522E-3</v>
      </c>
      <c r="H7176" s="21">
        <v>-7.9109999999999996E-3</v>
      </c>
      <c r="I7176" s="21">
        <v>-1.3913E-2</v>
      </c>
      <c r="J7176" s="21">
        <v>-8.5970000000000005E-3</v>
      </c>
      <c r="K7176" s="21">
        <v>-1.1124999999999999E-2</v>
      </c>
      <c r="L7176" s="21" cm="1">
        <f t="array" ref="L7176">MMULT(B7176:K7176,$D$28:$D$37)</f>
        <v>-1.7990686741E-2</v>
      </c>
    </row>
    <row r="7177" spans="1:12" x14ac:dyDescent="0.35">
      <c r="A7177" s="22">
        <v>44321</v>
      </c>
      <c r="B7177" s="21">
        <v>-1.2479000000000001E-2</v>
      </c>
      <c r="C7177" s="21">
        <v>-3.9490000000000003E-3</v>
      </c>
      <c r="D7177" s="21">
        <v>5.0460000000000001E-3</v>
      </c>
      <c r="E7177" s="21">
        <v>-1.8893E-2</v>
      </c>
      <c r="F7177" s="21">
        <v>-2.1640000000000001E-3</v>
      </c>
      <c r="G7177" s="21">
        <v>-1.498E-3</v>
      </c>
      <c r="H7177" s="21">
        <v>9.5340000000000008E-3</v>
      </c>
      <c r="I7177" s="21">
        <v>-5.5209999999999999E-3</v>
      </c>
      <c r="J7177" s="21">
        <v>-2.1000999999999999E-2</v>
      </c>
      <c r="K7177" s="21">
        <v>5.0169999999999998E-3</v>
      </c>
      <c r="L7177" s="21" cm="1">
        <f t="array" ref="L7177">MMULT(B7177:K7177,$D$28:$D$37)</f>
        <v>-9.1819520390000013E-3</v>
      </c>
    </row>
    <row r="7178" spans="1:12" x14ac:dyDescent="0.35">
      <c r="A7178" s="22">
        <v>44322</v>
      </c>
      <c r="B7178" s="21">
        <v>1.0954999999999999E-2</v>
      </c>
      <c r="C7178" s="21">
        <v>-1.1029000000000001E-2</v>
      </c>
      <c r="D7178" s="21">
        <v>-7.6599999999999997E-4</v>
      </c>
      <c r="E7178" s="21">
        <v>-2.5052000000000001E-2</v>
      </c>
      <c r="F7178" s="21">
        <v>1.6653999999999999E-2</v>
      </c>
      <c r="G7178" s="21">
        <v>2.9700000000000001E-2</v>
      </c>
      <c r="H7178" s="21">
        <v>9.9590000000000008E-3</v>
      </c>
      <c r="I7178" s="21">
        <v>1.1103E-2</v>
      </c>
      <c r="J7178" s="21">
        <v>-1.3285999999999999E-2</v>
      </c>
      <c r="K7178" s="21">
        <v>9.6819999999999996E-3</v>
      </c>
      <c r="L7178" s="21" cm="1">
        <f t="array" ref="L7178">MMULT(B7178:K7178,$D$28:$D$37)</f>
        <v>5.2943483599999994E-3</v>
      </c>
    </row>
    <row r="7179" spans="1:12" x14ac:dyDescent="0.35">
      <c r="A7179" s="22">
        <v>44323</v>
      </c>
      <c r="B7179" s="21">
        <v>-4.4640000000000001E-3</v>
      </c>
      <c r="C7179" s="21">
        <v>1.3306999999999999E-2</v>
      </c>
      <c r="D7179" s="21">
        <v>-8.5000000000000006E-5</v>
      </c>
      <c r="E7179" s="21">
        <v>2.094E-2</v>
      </c>
      <c r="F7179" s="21">
        <v>4.947E-3</v>
      </c>
      <c r="G7179" s="21">
        <v>1.1945000000000001E-2</v>
      </c>
      <c r="H7179" s="21">
        <v>1.6320999999999999E-2</v>
      </c>
      <c r="I7179" s="21">
        <v>-3.4859999999999999E-3</v>
      </c>
      <c r="J7179" s="21">
        <v>2.8753999999999998E-2</v>
      </c>
      <c r="K7179" s="21">
        <v>3.2362000000000002E-2</v>
      </c>
      <c r="L7179" s="21" cm="1">
        <f t="array" ref="L7179">MMULT(B7179:K7179,$D$28:$D$37)</f>
        <v>3.2589669029999997E-3</v>
      </c>
    </row>
    <row r="7180" spans="1:12" x14ac:dyDescent="0.35">
      <c r="A7180" s="22">
        <v>44326</v>
      </c>
      <c r="B7180" s="21">
        <v>-3.0720999999999998E-2</v>
      </c>
      <c r="C7180" s="21">
        <v>-6.4444000000000001E-2</v>
      </c>
      <c r="D7180" s="21">
        <v>9.6659999999999992E-3</v>
      </c>
      <c r="E7180" s="21">
        <v>-2.7494000000000001E-2</v>
      </c>
      <c r="F7180" s="21">
        <v>5.5120000000000004E-3</v>
      </c>
      <c r="G7180" s="21">
        <v>1.3964000000000001E-2</v>
      </c>
      <c r="H7180" s="21">
        <v>2.7768000000000001E-2</v>
      </c>
      <c r="I7180" s="21">
        <v>-3.5E-4</v>
      </c>
      <c r="J7180" s="21">
        <v>-4.1106999999999998E-2</v>
      </c>
      <c r="K7180" s="21">
        <v>-1.0231000000000001E-2</v>
      </c>
      <c r="L7180" s="21" cm="1">
        <f t="array" ref="L7180">MMULT(B7180:K7180,$D$28:$D$37)</f>
        <v>-1.9993218597000005E-2</v>
      </c>
    </row>
    <row r="7181" spans="1:12" x14ac:dyDescent="0.35">
      <c r="A7181" s="22">
        <v>44327</v>
      </c>
      <c r="B7181" s="21">
        <v>1.0475E-2</v>
      </c>
      <c r="C7181" s="21">
        <v>-1.8821999999999998E-2</v>
      </c>
      <c r="D7181" s="21">
        <v>-1.3707E-2</v>
      </c>
      <c r="E7181" s="21">
        <v>-6.8139999999999997E-3</v>
      </c>
      <c r="F7181" s="21">
        <v>-3.0664E-2</v>
      </c>
      <c r="G7181" s="21">
        <v>-2.8251999999999999E-2</v>
      </c>
      <c r="H7181" s="21">
        <v>-1.6438999999999999E-2</v>
      </c>
      <c r="I7181" s="21">
        <v>-6.5620000000000001E-3</v>
      </c>
      <c r="J7181" s="21">
        <v>7.4650000000000003E-3</v>
      </c>
      <c r="K7181" s="21">
        <v>5.2789999999999998E-3</v>
      </c>
      <c r="L7181" s="21" cm="1">
        <f t="array" ref="L7181">MMULT(B7181:K7181,$D$28:$D$37)</f>
        <v>1.8399325289999999E-3</v>
      </c>
    </row>
    <row r="7182" spans="1:12" x14ac:dyDescent="0.35">
      <c r="A7182" s="22">
        <v>44328</v>
      </c>
      <c r="B7182" s="21">
        <v>-2.2324E-2</v>
      </c>
      <c r="C7182" s="21">
        <v>-4.4248000000000003E-2</v>
      </c>
      <c r="D7182" s="21">
        <v>-2.5314E-2</v>
      </c>
      <c r="E7182" s="21">
        <v>-3.3558999999999999E-2</v>
      </c>
      <c r="F7182" s="21">
        <v>-4.1311E-2</v>
      </c>
      <c r="G7182" s="21">
        <v>-4.7725999999999998E-2</v>
      </c>
      <c r="H7182" s="21">
        <v>-3.5577999999999999E-2</v>
      </c>
      <c r="I7182" s="21">
        <v>-3.3112999999999997E-2</v>
      </c>
      <c r="J7182" s="21">
        <v>-4.0717000000000003E-2</v>
      </c>
      <c r="K7182" s="21">
        <v>-2.7202E-2</v>
      </c>
      <c r="L7182" s="21" cm="1">
        <f t="array" ref="L7182">MMULT(B7182:K7182,$D$28:$D$37)</f>
        <v>-2.6936859426000007E-2</v>
      </c>
    </row>
    <row r="7183" spans="1:12" x14ac:dyDescent="0.35">
      <c r="A7183" s="22">
        <v>44329</v>
      </c>
      <c r="B7183" s="21">
        <v>3.0240000000000002E-3</v>
      </c>
      <c r="C7183" s="21">
        <v>-3.0852999999999998E-2</v>
      </c>
      <c r="D7183" s="21">
        <v>8.0280000000000004E-3</v>
      </c>
      <c r="E7183" s="21">
        <v>1.6122000000000001E-2</v>
      </c>
      <c r="F7183" s="21">
        <v>2.6561999999999999E-2</v>
      </c>
      <c r="G7183" s="21">
        <v>2.4546999999999999E-2</v>
      </c>
      <c r="H7183" s="21">
        <v>7.8930000000000007E-3</v>
      </c>
      <c r="I7183" s="21">
        <v>6.3759999999999997E-3</v>
      </c>
      <c r="J7183" s="21">
        <v>2.4496E-2</v>
      </c>
      <c r="K7183" s="21">
        <v>1.6490000000000001E-3</v>
      </c>
      <c r="L7183" s="21" cm="1">
        <f t="array" ref="L7183">MMULT(B7183:K7183,$D$28:$D$37)</f>
        <v>6.4701170650000002E-3</v>
      </c>
    </row>
    <row r="7184" spans="1:12" x14ac:dyDescent="0.35">
      <c r="A7184" s="22">
        <v>44330</v>
      </c>
      <c r="B7184" s="21">
        <v>1.9431E-2</v>
      </c>
      <c r="C7184" s="21">
        <v>3.1572999999999997E-2</v>
      </c>
      <c r="D7184" s="21">
        <v>8.4869999999999998E-3</v>
      </c>
      <c r="E7184" s="21">
        <v>3.4074E-2</v>
      </c>
      <c r="F7184" s="21">
        <v>-5.5009999999999998E-3</v>
      </c>
      <c r="G7184" s="21">
        <v>-7.1380000000000002E-3</v>
      </c>
      <c r="H7184" s="21">
        <v>3.6090999999999998E-2</v>
      </c>
      <c r="I7184" s="21">
        <v>6.4260000000000003E-3</v>
      </c>
      <c r="J7184" s="21">
        <v>2.8864999999999998E-2</v>
      </c>
      <c r="K7184" s="21">
        <v>1.7364000000000001E-2</v>
      </c>
      <c r="L7184" s="21" cm="1">
        <f t="array" ref="L7184">MMULT(B7184:K7184,$D$28:$D$37)</f>
        <v>1.9856212389999996E-2</v>
      </c>
    </row>
    <row r="7185" spans="1:12" x14ac:dyDescent="0.35">
      <c r="A7185" s="22">
        <v>44333</v>
      </c>
      <c r="B7185" s="21">
        <v>1.4735E-2</v>
      </c>
      <c r="C7185" s="21">
        <v>-2.1891000000000001E-2</v>
      </c>
      <c r="D7185" s="21">
        <v>-1.73E-4</v>
      </c>
      <c r="E7185" s="21">
        <v>-2.5994E-2</v>
      </c>
      <c r="F7185" s="21">
        <v>-1.1186E-2</v>
      </c>
      <c r="G7185" s="21">
        <v>-2.4031E-2</v>
      </c>
      <c r="H7185" s="21">
        <v>1.3638000000000001E-2</v>
      </c>
      <c r="I7185" s="21">
        <v>-1.9780000000000002E-3</v>
      </c>
      <c r="J7185" s="21">
        <v>-2.3937E-2</v>
      </c>
      <c r="K7185" s="21">
        <v>3.5309999999999999E-3</v>
      </c>
      <c r="L7185" s="21" cm="1">
        <f t="array" ref="L7185">MMULT(B7185:K7185,$D$28:$D$37)</f>
        <v>4.8780443600000009E-3</v>
      </c>
    </row>
    <row r="7186" spans="1:12" x14ac:dyDescent="0.35">
      <c r="A7186" s="22">
        <v>44334</v>
      </c>
      <c r="B7186" s="21">
        <v>-1.1653E-2</v>
      </c>
      <c r="C7186" s="21">
        <v>1.8029999999999999E-3</v>
      </c>
      <c r="D7186" s="21">
        <v>1.0790000000000001E-3</v>
      </c>
      <c r="E7186" s="21">
        <v>-5.1859999999999996E-3</v>
      </c>
      <c r="F7186" s="21">
        <v>-1.0187E-2</v>
      </c>
      <c r="G7186" s="21">
        <v>-7.1089999999999999E-3</v>
      </c>
      <c r="H7186" s="21">
        <v>-6.4840000000000002E-3</v>
      </c>
      <c r="I7186" s="21">
        <v>8.1099999999999998E-4</v>
      </c>
      <c r="J7186" s="21">
        <v>-6.4400000000000004E-4</v>
      </c>
      <c r="K7186" s="21">
        <v>-6.2310000000000004E-3</v>
      </c>
      <c r="L7186" s="21" cm="1">
        <f t="array" ref="L7186">MMULT(B7186:K7186,$D$28:$D$37)</f>
        <v>-8.2605788499999985E-3</v>
      </c>
    </row>
    <row r="7187" spans="1:12" x14ac:dyDescent="0.35">
      <c r="A7187" s="22">
        <v>44335</v>
      </c>
      <c r="B7187" s="21">
        <v>-1.4899999999999999E-4</v>
      </c>
      <c r="C7187" s="21">
        <v>-2.4936E-2</v>
      </c>
      <c r="D7187" s="21">
        <v>-7.6750000000000004E-3</v>
      </c>
      <c r="E7187" s="21">
        <v>2.6401000000000001E-2</v>
      </c>
      <c r="F7187" s="21">
        <v>-7.2610000000000001E-3</v>
      </c>
      <c r="G7187" s="21">
        <v>-1.0532E-2</v>
      </c>
      <c r="H7187" s="21">
        <v>-2.4473999999999999E-2</v>
      </c>
      <c r="I7187" s="21">
        <v>-1.2605E-2</v>
      </c>
      <c r="J7187" s="21">
        <v>-2.4329999999999998E-3</v>
      </c>
      <c r="K7187" s="21">
        <v>-1.9179999999999999E-2</v>
      </c>
      <c r="L7187" s="21" cm="1">
        <f t="array" ref="L7187">MMULT(B7187:K7187,$D$28:$D$37)</f>
        <v>-9.5266763599999988E-4</v>
      </c>
    </row>
    <row r="7188" spans="1:12" x14ac:dyDescent="0.35">
      <c r="A7188" s="22">
        <v>44336</v>
      </c>
      <c r="B7188" s="21">
        <v>4.914E-3</v>
      </c>
      <c r="C7188" s="21">
        <v>4.1387E-2</v>
      </c>
      <c r="D7188" s="21">
        <v>8.8199999999999997E-3</v>
      </c>
      <c r="E7188" s="21">
        <v>1.5876999999999999E-2</v>
      </c>
      <c r="F7188" s="21">
        <v>4.6109999999999996E-3</v>
      </c>
      <c r="G7188" s="21">
        <v>1.4104E-2</v>
      </c>
      <c r="H7188" s="21">
        <v>-5.352E-3</v>
      </c>
      <c r="I7188" s="21">
        <v>1.5866000000000002E-2</v>
      </c>
      <c r="J7188" s="21">
        <v>-3.2269999999999998E-3</v>
      </c>
      <c r="K7188" s="21">
        <v>2.3319999999999999E-3</v>
      </c>
      <c r="L7188" s="21" cm="1">
        <f t="array" ref="L7188">MMULT(B7188:K7188,$D$28:$D$37)</f>
        <v>6.7741361160000005E-3</v>
      </c>
    </row>
    <row r="7189" spans="1:12" x14ac:dyDescent="0.35">
      <c r="A7189" s="22">
        <v>44337</v>
      </c>
      <c r="B7189" s="21">
        <v>-1.3733E-2</v>
      </c>
      <c r="C7189" s="21">
        <v>-1.0055E-2</v>
      </c>
      <c r="D7189" s="21">
        <v>-4.0489999999999996E-3</v>
      </c>
      <c r="E7189" s="21">
        <v>-5.4939999999999998E-3</v>
      </c>
      <c r="F7189" s="21">
        <v>-4.1199999999999999E-4</v>
      </c>
      <c r="G7189" s="21">
        <v>-4.8599999999999997E-3</v>
      </c>
      <c r="H7189" s="21">
        <v>2.6064E-2</v>
      </c>
      <c r="I7189" s="21">
        <v>-4.398E-3</v>
      </c>
      <c r="J7189" s="21">
        <v>2.1599999999999999E-4</v>
      </c>
      <c r="K7189" s="21">
        <v>-4.5770000000000003E-3</v>
      </c>
      <c r="L7189" s="21" cm="1">
        <f t="array" ref="L7189">MMULT(B7189:K7189,$D$28:$D$37)</f>
        <v>-7.8516054349999989E-3</v>
      </c>
    </row>
    <row r="7190" spans="1:12" x14ac:dyDescent="0.35">
      <c r="A7190" s="22">
        <v>44340</v>
      </c>
      <c r="B7190" s="21">
        <v>1.3084E-2</v>
      </c>
      <c r="C7190" s="21">
        <v>4.4001999999999999E-2</v>
      </c>
      <c r="D7190" s="21">
        <v>2.8969999999999998E-3</v>
      </c>
      <c r="E7190" s="21">
        <v>2.4025999999999999E-2</v>
      </c>
      <c r="F7190" s="21">
        <v>-2.9450000000000001E-3</v>
      </c>
      <c r="G7190" s="21">
        <v>-9.4039999999999992E-3</v>
      </c>
      <c r="H7190" s="21">
        <v>-8.1899999999999996E-4</v>
      </c>
      <c r="I7190" s="21">
        <v>1.4425E-2</v>
      </c>
      <c r="J7190" s="21">
        <v>2.0718E-2</v>
      </c>
      <c r="K7190" s="21">
        <v>1.0553E-2</v>
      </c>
      <c r="L7190" s="21" cm="1">
        <f t="array" ref="L7190">MMULT(B7190:K7190,$D$28:$D$37)</f>
        <v>1.2633359380999999E-2</v>
      </c>
    </row>
    <row r="7191" spans="1:12" x14ac:dyDescent="0.35">
      <c r="A7191" s="22">
        <v>44341</v>
      </c>
      <c r="B7191" s="21">
        <v>4.333E-3</v>
      </c>
      <c r="C7191" s="21">
        <v>-2.8860000000000001E-3</v>
      </c>
      <c r="D7191" s="21">
        <v>9.9200000000000004E-4</v>
      </c>
      <c r="E7191" s="21">
        <v>-4.032E-3</v>
      </c>
      <c r="F7191" s="21">
        <v>6.0670000000000003E-3</v>
      </c>
      <c r="G7191" s="21">
        <v>1.2378E-2</v>
      </c>
      <c r="H7191" s="21">
        <v>5.4120000000000001E-3</v>
      </c>
      <c r="I7191" s="21">
        <v>9.7799999999999992E-4</v>
      </c>
      <c r="J7191" s="21">
        <v>6.3429999999999997E-3</v>
      </c>
      <c r="K7191" s="21">
        <v>1.939E-3</v>
      </c>
      <c r="L7191" s="21" cm="1">
        <f t="array" ref="L7191">MMULT(B7191:K7191,$D$28:$D$37)</f>
        <v>2.8373852089999992E-3</v>
      </c>
    </row>
    <row r="7192" spans="1:12" x14ac:dyDescent="0.35">
      <c r="A7192" s="22">
        <v>44342</v>
      </c>
      <c r="B7192" s="21">
        <v>1.8749999999999999E-3</v>
      </c>
      <c r="C7192" s="21">
        <v>2.3879999999999998E-2</v>
      </c>
      <c r="D7192" s="21">
        <v>9.0499999999999999E-4</v>
      </c>
      <c r="E7192" s="21">
        <v>3.4160000000000002E-3</v>
      </c>
      <c r="F7192" s="21">
        <v>1.8309999999999999E-3</v>
      </c>
      <c r="G7192" s="21">
        <v>3.0049999999999999E-3</v>
      </c>
      <c r="H7192" s="21">
        <v>2.284E-3</v>
      </c>
      <c r="I7192" s="21">
        <v>1.9530000000000001E-3</v>
      </c>
      <c r="J7192" s="21">
        <v>1.1766E-2</v>
      </c>
      <c r="K7192" s="21">
        <v>1.9133000000000001E-2</v>
      </c>
      <c r="L7192" s="21" cm="1">
        <f t="array" ref="L7192">MMULT(B7192:K7192,$D$28:$D$37)</f>
        <v>3.1961461030000004E-3</v>
      </c>
    </row>
    <row r="7193" spans="1:12" x14ac:dyDescent="0.35">
      <c r="A7193" s="22">
        <v>44343</v>
      </c>
      <c r="B7193" s="21">
        <v>-1.0735E-2</v>
      </c>
      <c r="C7193" s="21">
        <v>1.8929999999999999E-2</v>
      </c>
      <c r="D7193" s="21">
        <v>1.0803E-2</v>
      </c>
      <c r="E7193" s="21">
        <v>-5.2069999999999998E-3</v>
      </c>
      <c r="F7193" s="21">
        <v>4.5380000000000004E-3</v>
      </c>
      <c r="G7193" s="21">
        <v>8.7799999999999998E-4</v>
      </c>
      <c r="H7193" s="21">
        <v>-3.1413000000000003E-2</v>
      </c>
      <c r="I7193" s="21">
        <v>5.8479999999999999E-3</v>
      </c>
      <c r="J7193" s="21">
        <v>9.4830000000000001E-3</v>
      </c>
      <c r="K7193" s="21">
        <v>-2.4109999999999999E-3</v>
      </c>
      <c r="L7193" s="21" cm="1">
        <f t="array" ref="L7193">MMULT(B7193:K7193,$D$28:$D$37)</f>
        <v>-7.3234858010000001E-3</v>
      </c>
    </row>
    <row r="7194" spans="1:12" x14ac:dyDescent="0.35">
      <c r="A7194" s="22">
        <v>44344</v>
      </c>
      <c r="B7194" s="21">
        <v>-2.1789999999999999E-3</v>
      </c>
      <c r="C7194" s="21">
        <v>-8.9239999999999996E-3</v>
      </c>
      <c r="D7194" s="21">
        <v>-4.13E-3</v>
      </c>
      <c r="E7194" s="21">
        <v>1.1466E-2</v>
      </c>
      <c r="F7194" s="21">
        <v>4.3899999999999999E-4</v>
      </c>
      <c r="G7194" s="21">
        <v>5.47E-3</v>
      </c>
      <c r="H7194" s="21">
        <v>2.3021E-2</v>
      </c>
      <c r="I7194" s="21">
        <v>3.2599999999999999E-3</v>
      </c>
      <c r="J7194" s="21">
        <v>-1.5495999999999999E-2</v>
      </c>
      <c r="K7194" s="21">
        <v>-7.3200000000000001E-4</v>
      </c>
      <c r="L7194" s="21" cm="1">
        <f t="array" ref="L7194">MMULT(B7194:K7194,$D$28:$D$37)</f>
        <v>1.3682603280000003E-3</v>
      </c>
    </row>
    <row r="7195" spans="1:12" x14ac:dyDescent="0.35">
      <c r="A7195" s="22">
        <v>44348</v>
      </c>
      <c r="B7195" s="21">
        <v>-1.371E-3</v>
      </c>
      <c r="C7195" s="21">
        <v>-2.111E-3</v>
      </c>
      <c r="D7195" s="21">
        <v>-2.7789999999999998E-3</v>
      </c>
      <c r="E7195" s="21">
        <v>-1.4088E-2</v>
      </c>
      <c r="F7195" s="21">
        <v>-8.1530000000000005E-3</v>
      </c>
      <c r="G7195" s="21">
        <v>-1.5295E-2</v>
      </c>
      <c r="H7195" s="21">
        <v>8.0490000000000006E-3</v>
      </c>
      <c r="I7195" s="21">
        <v>-4.7419999999999997E-3</v>
      </c>
      <c r="J7195" s="21">
        <v>1.1143999999999999E-2</v>
      </c>
      <c r="K7195" s="21">
        <v>-1.4290000000000001E-2</v>
      </c>
      <c r="L7195" s="21" cm="1">
        <f t="array" ref="L7195">MMULT(B7195:K7195,$D$28:$D$37)</f>
        <v>-3.5923143950000007E-3</v>
      </c>
    </row>
    <row r="7196" spans="1:12" x14ac:dyDescent="0.35">
      <c r="A7196" s="22">
        <v>44349</v>
      </c>
      <c r="B7196" s="21">
        <v>4.7660000000000003E-3</v>
      </c>
      <c r="C7196" s="21">
        <v>-3.0100999999999999E-2</v>
      </c>
      <c r="D7196" s="21">
        <v>2.3149999999999998E-3</v>
      </c>
      <c r="E7196" s="21">
        <v>-4.45E-3</v>
      </c>
      <c r="F7196" s="21">
        <v>-9.7370000000000009E-3</v>
      </c>
      <c r="G7196" s="21">
        <v>-5.6290000000000003E-3</v>
      </c>
      <c r="H7196" s="21">
        <v>3.3241E-2</v>
      </c>
      <c r="I7196" s="21">
        <v>-3.0000000000000001E-3</v>
      </c>
      <c r="J7196" s="21">
        <v>-1.7564E-2</v>
      </c>
      <c r="K7196" s="21">
        <v>-2.5279999999999999E-3</v>
      </c>
      <c r="L7196" s="21" cm="1">
        <f t="array" ref="L7196">MMULT(B7196:K7196,$D$28:$D$37)</f>
        <v>3.1621970350000001E-3</v>
      </c>
    </row>
    <row r="7197" spans="1:12" x14ac:dyDescent="0.35">
      <c r="A7197" s="22">
        <v>44350</v>
      </c>
      <c r="B7197" s="21">
        <v>-1.4527E-2</v>
      </c>
      <c r="C7197" s="21">
        <v>-5.3344999999999997E-2</v>
      </c>
      <c r="D7197" s="21">
        <v>-5.6889999999999996E-3</v>
      </c>
      <c r="E7197" s="21">
        <v>-9.5390000000000006E-3</v>
      </c>
      <c r="F7197" s="21">
        <v>-5.7470000000000004E-3</v>
      </c>
      <c r="G7197" s="21">
        <v>-2.464E-3</v>
      </c>
      <c r="H7197" s="21">
        <v>1.0408000000000001E-2</v>
      </c>
      <c r="I7197" s="21">
        <v>-1.6636999999999999E-2</v>
      </c>
      <c r="J7197" s="21">
        <v>-1.5635E-2</v>
      </c>
      <c r="K7197" s="21">
        <v>0</v>
      </c>
      <c r="L7197" s="21" cm="1">
        <f t="array" ref="L7197">MMULT(B7197:K7197,$D$28:$D$37)</f>
        <v>-1.1137417155000003E-2</v>
      </c>
    </row>
    <row r="7198" spans="1:12" x14ac:dyDescent="0.35">
      <c r="A7198" s="22">
        <v>44351</v>
      </c>
      <c r="B7198" s="21">
        <v>6.0280000000000004E-3</v>
      </c>
      <c r="C7198" s="21">
        <v>4.5754000000000003E-2</v>
      </c>
      <c r="D7198" s="21">
        <v>4.0010000000000002E-3</v>
      </c>
      <c r="E7198" s="21">
        <v>8.659E-3</v>
      </c>
      <c r="F7198" s="21">
        <v>-1.3489999999999999E-3</v>
      </c>
      <c r="G7198" s="21">
        <v>-2.049E-3</v>
      </c>
      <c r="H7198" s="21">
        <v>1.8105E-2</v>
      </c>
      <c r="I7198" s="21">
        <v>7.8289999999999992E-3</v>
      </c>
      <c r="J7198" s="21">
        <v>1.1823E-2</v>
      </c>
      <c r="K7198" s="21">
        <v>-3.2049999999999999E-3</v>
      </c>
      <c r="L7198" s="21" cm="1">
        <f t="array" ref="L7198">MMULT(B7198:K7198,$D$28:$D$37)</f>
        <v>6.6606572919999992E-3</v>
      </c>
    </row>
    <row r="7199" spans="1:12" x14ac:dyDescent="0.35">
      <c r="A7199" s="22">
        <v>44354</v>
      </c>
      <c r="B7199" s="21">
        <v>-2.5609999999999999E-3</v>
      </c>
      <c r="C7199" s="21">
        <v>1.0149E-2</v>
      </c>
      <c r="D7199" s="21">
        <v>-7.241E-3</v>
      </c>
      <c r="E7199" s="21">
        <v>-7.4149999999999997E-3</v>
      </c>
      <c r="F7199" s="21">
        <v>-3.3760000000000001E-3</v>
      </c>
      <c r="G7199" s="21">
        <v>1.7899999999999999E-3</v>
      </c>
      <c r="H7199" s="21">
        <v>3.3730000000000001E-3</v>
      </c>
      <c r="I7199" s="21">
        <v>-5.8929999999999998E-3</v>
      </c>
      <c r="J7199" s="21">
        <v>2.9559999999999999E-3</v>
      </c>
      <c r="K7199" s="21">
        <v>1.57E-3</v>
      </c>
      <c r="L7199" s="21" cm="1">
        <f t="array" ref="L7199">MMULT(B7199:K7199,$D$28:$D$37)</f>
        <v>-2.9935303820000001E-3</v>
      </c>
    </row>
    <row r="7200" spans="1:12" x14ac:dyDescent="0.35">
      <c r="A7200" s="22">
        <v>44355</v>
      </c>
      <c r="B7200" s="21">
        <v>2.0669E-2</v>
      </c>
      <c r="C7200" s="21">
        <v>-2.545E-3</v>
      </c>
      <c r="D7200" s="21">
        <v>4.1000000000000003E-3</v>
      </c>
      <c r="E7200" s="21">
        <v>2.271E-3</v>
      </c>
      <c r="F7200" s="21">
        <v>3.0330000000000001E-3</v>
      </c>
      <c r="G7200" s="21">
        <v>6.045E-3</v>
      </c>
      <c r="H7200" s="21">
        <v>5.3480000000000003E-3</v>
      </c>
      <c r="I7200" s="21">
        <v>1.707E-3</v>
      </c>
      <c r="J7200" s="21">
        <v>2.274E-2</v>
      </c>
      <c r="K7200" s="21">
        <v>-4.4790000000000003E-3</v>
      </c>
      <c r="L7200" s="21" cm="1">
        <f t="array" ref="L7200">MMULT(B7200:K7200,$D$28:$D$37)</f>
        <v>1.2933841591999997E-2</v>
      </c>
    </row>
    <row r="7201" spans="1:12" x14ac:dyDescent="0.35">
      <c r="A7201" s="22">
        <v>44356</v>
      </c>
      <c r="B7201" s="21">
        <v>5.2199999999999998E-3</v>
      </c>
      <c r="C7201" s="21">
        <v>-7.9690000000000004E-3</v>
      </c>
      <c r="D7201" s="21">
        <v>-5.0289999999999996E-3</v>
      </c>
      <c r="E7201" s="21">
        <v>4.4799999999999996E-3</v>
      </c>
      <c r="F7201" s="21">
        <v>-1.1450999999999999E-2</v>
      </c>
      <c r="G7201" s="21">
        <v>-4.1799999999999997E-3</v>
      </c>
      <c r="H7201" s="21">
        <v>2.4320000000000001E-3</v>
      </c>
      <c r="I7201" s="21">
        <v>-1.1659999999999999E-3</v>
      </c>
      <c r="J7201" s="21">
        <v>-1.3039E-2</v>
      </c>
      <c r="K7201" s="21">
        <v>-1.1324000000000001E-2</v>
      </c>
      <c r="L7201" s="21" cm="1">
        <f t="array" ref="L7201">MMULT(B7201:K7201,$D$28:$D$37)</f>
        <v>2.1097091659999997E-3</v>
      </c>
    </row>
    <row r="7202" spans="1:12" x14ac:dyDescent="0.35">
      <c r="A7202" s="22">
        <v>44357</v>
      </c>
      <c r="B7202" s="21">
        <v>2.0877E-2</v>
      </c>
      <c r="C7202" s="21">
        <v>1.8939000000000001E-2</v>
      </c>
      <c r="D7202" s="21">
        <v>1.3479E-2</v>
      </c>
      <c r="E7202" s="21">
        <v>4.4900000000000001E-3</v>
      </c>
      <c r="F7202" s="21">
        <v>3.156E-3</v>
      </c>
      <c r="G7202" s="21">
        <v>-9.5490000000000002E-3</v>
      </c>
      <c r="H7202" s="21">
        <v>1.1977E-2</v>
      </c>
      <c r="I7202" s="21">
        <v>7.3619999999999996E-3</v>
      </c>
      <c r="J7202" s="21">
        <v>1.0430000000000001E-3</v>
      </c>
      <c r="K7202" s="21">
        <v>-6.5230000000000002E-3</v>
      </c>
      <c r="L7202" s="21" cm="1">
        <f t="array" ref="L7202">MMULT(B7202:K7202,$D$28:$D$37)</f>
        <v>1.4363392661999999E-2</v>
      </c>
    </row>
    <row r="7203" spans="1:12" x14ac:dyDescent="0.35">
      <c r="A7203" s="22">
        <v>44358</v>
      </c>
      <c r="B7203" s="21">
        <v>-8.4199999999999998E-4</v>
      </c>
      <c r="C7203" s="21">
        <v>-3.77E-4</v>
      </c>
      <c r="D7203" s="21">
        <v>9.9749999999999995E-3</v>
      </c>
      <c r="E7203" s="21">
        <v>-8.6390000000000008E-3</v>
      </c>
      <c r="F7203" s="21">
        <v>7.979E-3</v>
      </c>
      <c r="G7203" s="21">
        <v>1.0753E-2</v>
      </c>
      <c r="H7203" s="21">
        <v>5.6930000000000001E-3</v>
      </c>
      <c r="I7203" s="21">
        <v>3.1189999999999998E-3</v>
      </c>
      <c r="J7203" s="21">
        <v>-3.4030000000000002E-3</v>
      </c>
      <c r="K7203" s="21">
        <v>7.3289999999999996E-3</v>
      </c>
      <c r="L7203" s="21" cm="1">
        <f t="array" ref="L7203">MMULT(B7203:K7203,$D$28:$D$37)</f>
        <v>2.292020609999998E-4</v>
      </c>
    </row>
    <row r="7204" spans="1:12" x14ac:dyDescent="0.35">
      <c r="A7204" s="22">
        <v>44361</v>
      </c>
      <c r="B7204" s="21">
        <v>1.1067E-2</v>
      </c>
      <c r="C7204" s="21">
        <v>1.2789E-2</v>
      </c>
      <c r="D7204" s="21">
        <v>2.1100000000000001E-4</v>
      </c>
      <c r="E7204" s="21">
        <v>2.9100000000000003E-4</v>
      </c>
      <c r="F7204" s="21">
        <v>-4.666E-3</v>
      </c>
      <c r="G7204" s="21">
        <v>-6.0270000000000002E-3</v>
      </c>
      <c r="H7204" s="21">
        <v>-1.8471999999999999E-2</v>
      </c>
      <c r="I7204" s="21">
        <v>-9.77E-4</v>
      </c>
      <c r="J7204" s="21">
        <v>2.9269999999999999E-3</v>
      </c>
      <c r="K7204" s="21">
        <v>-4.3959999999999997E-3</v>
      </c>
      <c r="L7204" s="21" cm="1">
        <f t="array" ref="L7204">MMULT(B7204:K7204,$D$28:$D$37)</f>
        <v>4.8666754330000004E-3</v>
      </c>
    </row>
    <row r="7205" spans="1:12" x14ac:dyDescent="0.35">
      <c r="A7205" s="22">
        <v>44362</v>
      </c>
      <c r="B7205" s="21">
        <v>-2.1900000000000001E-4</v>
      </c>
      <c r="C7205" s="21">
        <v>-2.9675E-2</v>
      </c>
      <c r="D7205" s="21">
        <v>-2.6580000000000002E-3</v>
      </c>
      <c r="E7205" s="21">
        <v>-1.3359999999999999E-3</v>
      </c>
      <c r="F7205" s="21">
        <v>-9.2779999999999998E-3</v>
      </c>
      <c r="G7205" s="21">
        <v>-9.3849999999999992E-3</v>
      </c>
      <c r="H7205" s="21">
        <v>1.062E-3</v>
      </c>
      <c r="I7205" s="21">
        <v>-4.9800000000000001E-3</v>
      </c>
      <c r="J7205" s="21">
        <v>1.459E-3</v>
      </c>
      <c r="K7205" s="21">
        <v>-8.1460000000000005E-3</v>
      </c>
      <c r="L7205" s="21" cm="1">
        <f t="array" ref="L7205">MMULT(B7205:K7205,$D$28:$D$37)</f>
        <v>-1.6935180620000002E-3</v>
      </c>
    </row>
    <row r="7206" spans="1:12" x14ac:dyDescent="0.35">
      <c r="A7206" s="22">
        <v>44363</v>
      </c>
      <c r="B7206" s="21">
        <v>9.4940000000000007E-3</v>
      </c>
      <c r="C7206" s="21">
        <v>9.1929999999999998E-3</v>
      </c>
      <c r="D7206" s="21">
        <v>-3.258E-3</v>
      </c>
      <c r="E7206" s="21">
        <v>-1.6199999999999999E-3</v>
      </c>
      <c r="F7206" s="21">
        <v>-1.1976000000000001E-2</v>
      </c>
      <c r="G7206" s="21">
        <v>-8.9420000000000003E-3</v>
      </c>
      <c r="H7206" s="21">
        <v>1.9710000000000001E-3</v>
      </c>
      <c r="I7206" s="21">
        <v>-4.7369999999999999E-3</v>
      </c>
      <c r="J7206" s="21">
        <v>-6.2449999999999997E-3</v>
      </c>
      <c r="K7206" s="21">
        <v>8.4400000000000002E-4</v>
      </c>
      <c r="L7206" s="21" cm="1">
        <f t="array" ref="L7206">MMULT(B7206:K7206,$D$28:$D$37)</f>
        <v>4.3429027230000011E-3</v>
      </c>
    </row>
    <row r="7207" spans="1:12" x14ac:dyDescent="0.35">
      <c r="A7207" s="22">
        <v>44364</v>
      </c>
      <c r="B7207" s="21">
        <v>2.1665E-2</v>
      </c>
      <c r="C7207" s="21">
        <v>1.9393000000000001E-2</v>
      </c>
      <c r="D7207" s="21">
        <v>-7.2160000000000002E-3</v>
      </c>
      <c r="E7207" s="21">
        <v>-1.841E-3</v>
      </c>
      <c r="F7207" s="21">
        <v>1.1230000000000001E-3</v>
      </c>
      <c r="G7207" s="21">
        <v>3.437E-3</v>
      </c>
      <c r="H7207" s="21">
        <v>-1.1499000000000001E-2</v>
      </c>
      <c r="I7207" s="21">
        <v>2.6899999999999998E-4</v>
      </c>
      <c r="J7207" s="21">
        <v>-9.9159999999999995E-3</v>
      </c>
      <c r="K7207" s="21">
        <v>-1.1350000000000001E-2</v>
      </c>
      <c r="L7207" s="21" cm="1">
        <f t="array" ref="L7207">MMULT(B7207:K7207,$D$28:$D$37)</f>
        <v>1.0438779547999998E-2</v>
      </c>
    </row>
    <row r="7208" spans="1:12" x14ac:dyDescent="0.35">
      <c r="A7208" s="22">
        <v>44365</v>
      </c>
      <c r="B7208" s="21">
        <v>-6.7100000000000005E-4</v>
      </c>
      <c r="C7208" s="21">
        <v>1.0881999999999999E-2</v>
      </c>
      <c r="D7208" s="21">
        <v>-1.8214000000000001E-2</v>
      </c>
      <c r="E7208" s="21">
        <v>-2.2401999999999998E-2</v>
      </c>
      <c r="F7208" s="21">
        <v>-1.683E-3</v>
      </c>
      <c r="G7208" s="21">
        <v>2.14E-4</v>
      </c>
      <c r="H7208" s="21">
        <v>-3.1684999999999998E-2</v>
      </c>
      <c r="I7208" s="21">
        <v>-1.5172E-2</v>
      </c>
      <c r="J7208" s="21">
        <v>-2.0875999999999999E-2</v>
      </c>
      <c r="K7208" s="21">
        <v>-3.9560000000000003E-3</v>
      </c>
      <c r="L7208" s="21" cm="1">
        <f t="array" ref="L7208">MMULT(B7208:K7208,$D$28:$D$37)</f>
        <v>-7.8464560340000006E-3</v>
      </c>
    </row>
    <row r="7209" spans="1:12" x14ac:dyDescent="0.35">
      <c r="A7209" s="22">
        <v>44368</v>
      </c>
      <c r="B7209" s="21">
        <v>-9.4470000000000005E-3</v>
      </c>
      <c r="C7209" s="21">
        <v>-3.9789999999999999E-3</v>
      </c>
      <c r="D7209" s="21">
        <v>1.4284E-2</v>
      </c>
      <c r="E7209" s="21">
        <v>9.1229999999999992E-3</v>
      </c>
      <c r="F7209" s="21">
        <v>1.6490000000000001E-2</v>
      </c>
      <c r="G7209" s="21">
        <v>1.0702E-2</v>
      </c>
      <c r="H7209" s="21">
        <v>1.8020999999999999E-2</v>
      </c>
      <c r="I7209" s="21">
        <v>1.1577E-2</v>
      </c>
      <c r="J7209" s="21">
        <v>2.9172E-2</v>
      </c>
      <c r="K7209" s="21">
        <v>1.3004999999999999E-2</v>
      </c>
      <c r="L7209" s="21" cm="1">
        <f t="array" ref="L7209">MMULT(B7209:K7209,$D$28:$D$37)</f>
        <v>2.1560096799999888E-4</v>
      </c>
    </row>
    <row r="7210" spans="1:12" x14ac:dyDescent="0.35">
      <c r="A7210" s="22">
        <v>44369</v>
      </c>
      <c r="B7210" s="21">
        <v>1.4905E-2</v>
      </c>
      <c r="C7210" s="21">
        <v>4.6389999999999999E-3</v>
      </c>
      <c r="D7210" s="21">
        <v>4.2079999999999999E-3</v>
      </c>
      <c r="E7210" s="21">
        <v>-5.378E-3</v>
      </c>
      <c r="F7210" s="21">
        <v>1.6611999999999998E-2</v>
      </c>
      <c r="G7210" s="21">
        <v>1.5036000000000001E-2</v>
      </c>
      <c r="H7210" s="21">
        <v>7.6090000000000003E-3</v>
      </c>
      <c r="I7210" s="21">
        <v>7.9299999999999995E-3</v>
      </c>
      <c r="J7210" s="21">
        <v>-1.0357999999999999E-2</v>
      </c>
      <c r="K7210" s="21">
        <v>1.8450000000000001E-2</v>
      </c>
      <c r="L7210" s="21" cm="1">
        <f t="array" ref="L7210">MMULT(B7210:K7210,$D$28:$D$37)</f>
        <v>1.0523884744999998E-2</v>
      </c>
    </row>
    <row r="7211" spans="1:12" x14ac:dyDescent="0.35">
      <c r="A7211" s="22">
        <v>44370</v>
      </c>
      <c r="B7211" s="21">
        <v>-4.6200000000000001E-4</v>
      </c>
      <c r="C7211" s="21">
        <v>5.2685000000000003E-2</v>
      </c>
      <c r="D7211" s="21">
        <v>-2.7360000000000002E-3</v>
      </c>
      <c r="E7211" s="21">
        <v>-2.0530000000000001E-3</v>
      </c>
      <c r="F7211" s="21">
        <v>-3.326E-3</v>
      </c>
      <c r="G7211" s="21">
        <v>-3.0249999999999999E-3</v>
      </c>
      <c r="H7211" s="21">
        <v>6.3179999999999998E-3</v>
      </c>
      <c r="I7211" s="21">
        <v>-2.5929999999999998E-3</v>
      </c>
      <c r="J7211" s="21">
        <v>-2.1220000000000002E-3</v>
      </c>
      <c r="K7211" s="21">
        <v>4.6800000000000001E-3</v>
      </c>
      <c r="L7211" s="21" cm="1">
        <f t="array" ref="L7211">MMULT(B7211:K7211,$D$28:$D$37)</f>
        <v>-8.8000223999999943E-5</v>
      </c>
    </row>
    <row r="7212" spans="1:12" x14ac:dyDescent="0.35">
      <c r="A7212" s="22">
        <v>44371</v>
      </c>
      <c r="B7212" s="21">
        <v>-1.5623E-2</v>
      </c>
      <c r="C7212" s="21">
        <v>3.5410999999999998E-2</v>
      </c>
      <c r="D7212" s="21">
        <v>3.86E-4</v>
      </c>
      <c r="E7212" s="21">
        <v>-2.1999999999999999E-5</v>
      </c>
      <c r="F7212" s="21">
        <v>5.4500000000000002E-4</v>
      </c>
      <c r="G7212" s="21">
        <v>3.1909999999999998E-3</v>
      </c>
      <c r="H7212" s="21">
        <v>1.9449000000000001E-2</v>
      </c>
      <c r="I7212" s="21">
        <v>3.8539999999999998E-3</v>
      </c>
      <c r="J7212" s="21">
        <v>-2.1970000000000002E-3</v>
      </c>
      <c r="K7212" s="21">
        <v>3.7569999999999999E-3</v>
      </c>
      <c r="L7212" s="21" cm="1">
        <f t="array" ref="L7212">MMULT(B7212:K7212,$D$28:$D$37)</f>
        <v>-6.9984730239999989E-3</v>
      </c>
    </row>
    <row r="7213" spans="1:12" x14ac:dyDescent="0.35">
      <c r="A7213" s="22">
        <v>44372</v>
      </c>
      <c r="B7213" s="21">
        <v>-1.3807E-2</v>
      </c>
      <c r="C7213" s="21">
        <v>-1.1694E-2</v>
      </c>
      <c r="D7213" s="21">
        <v>-3.8999999999999998E-3</v>
      </c>
      <c r="E7213" s="21">
        <v>1.5772999999999999E-2</v>
      </c>
      <c r="F7213" s="21">
        <v>5.7400000000000003E-3</v>
      </c>
      <c r="G7213" s="21">
        <v>4.7460000000000002E-3</v>
      </c>
      <c r="H7213" s="21">
        <v>1.9979E-2</v>
      </c>
      <c r="I7213" s="21">
        <v>9.3760000000000007E-3</v>
      </c>
      <c r="J7213" s="21">
        <v>-4.6169999999999996E-3</v>
      </c>
      <c r="K7213" s="21">
        <v>0.15531400000000001</v>
      </c>
      <c r="L7213" s="21" cm="1">
        <f t="array" ref="L7213">MMULT(B7213:K7213,$D$28:$D$37)</f>
        <v>3.8044668790000007E-3</v>
      </c>
    </row>
    <row r="7214" spans="1:12" x14ac:dyDescent="0.35">
      <c r="A7214" s="22">
        <v>44375</v>
      </c>
      <c r="B7214" s="21">
        <v>1.2474000000000001E-2</v>
      </c>
      <c r="C7214" s="21">
        <v>2.5079000000000001E-2</v>
      </c>
      <c r="D7214" s="21">
        <v>-5.7219999999999997E-3</v>
      </c>
      <c r="E7214" s="21">
        <v>-3.3796E-2</v>
      </c>
      <c r="F7214" s="21">
        <v>2.0730000000000002E-3</v>
      </c>
      <c r="G7214" s="21">
        <v>2.8549999999999999E-3</v>
      </c>
      <c r="H7214" s="21">
        <v>1.3549E-2</v>
      </c>
      <c r="I7214" s="21">
        <v>-7.077E-3</v>
      </c>
      <c r="J7214" s="21">
        <v>-3.0470000000000001E-2</v>
      </c>
      <c r="K7214" s="21">
        <v>-1.2893E-2</v>
      </c>
      <c r="L7214" s="21" cm="1">
        <f t="array" ref="L7214">MMULT(B7214:K7214,$D$28:$D$37)</f>
        <v>1.8554870100000009E-3</v>
      </c>
    </row>
    <row r="7215" spans="1:12" x14ac:dyDescent="0.35">
      <c r="A7215" s="22">
        <v>44376</v>
      </c>
      <c r="B7215" s="21">
        <v>1.2340000000000001E-3</v>
      </c>
      <c r="C7215" s="21">
        <v>-1.1558000000000001E-2</v>
      </c>
      <c r="D7215" s="21">
        <v>-3.1159999999999998E-3</v>
      </c>
      <c r="E7215" s="21">
        <v>-1.4678999999999999E-2</v>
      </c>
      <c r="F7215" s="21">
        <v>1.26E-2</v>
      </c>
      <c r="G7215" s="21">
        <v>5.1240000000000001E-3</v>
      </c>
      <c r="H7215" s="21">
        <v>2.4265999999999999E-2</v>
      </c>
      <c r="I7215" s="21">
        <v>2.6699999999999998E-4</v>
      </c>
      <c r="J7215" s="21">
        <v>-6.4029999999999998E-3</v>
      </c>
      <c r="K7215" s="21">
        <v>2.3563000000000001E-2</v>
      </c>
      <c r="L7215" s="21" cm="1">
        <f t="array" ref="L7215">MMULT(B7215:K7215,$D$28:$D$37)</f>
        <v>1.5678075640000002E-3</v>
      </c>
    </row>
    <row r="7216" spans="1:12" x14ac:dyDescent="0.35">
      <c r="A7216" s="22">
        <v>44377</v>
      </c>
      <c r="B7216" s="21">
        <v>-2.3140000000000001E-3</v>
      </c>
      <c r="C7216" s="21">
        <v>-1.557E-3</v>
      </c>
      <c r="D7216" s="21">
        <v>2.6909999999999998E-3</v>
      </c>
      <c r="E7216" s="21">
        <v>7.3200000000000001E-3</v>
      </c>
      <c r="F7216" s="21">
        <v>2.042E-3</v>
      </c>
      <c r="G7216" s="21">
        <v>-1.1839999999999999E-3</v>
      </c>
      <c r="H7216" s="21">
        <v>-3.9719999999999998E-3</v>
      </c>
      <c r="I7216" s="21">
        <v>-4.0969999999999999E-3</v>
      </c>
      <c r="J7216" s="21">
        <v>1.1259E-2</v>
      </c>
      <c r="K7216" s="21">
        <v>-9.3620000000000005E-3</v>
      </c>
      <c r="L7216" s="21" cm="1">
        <f t="array" ref="L7216">MMULT(B7216:K7216,$D$28:$D$37)</f>
        <v>-1.006561211E-3</v>
      </c>
    </row>
    <row r="7217" spans="1:12" x14ac:dyDescent="0.35">
      <c r="A7217" s="22">
        <v>44378</v>
      </c>
      <c r="B7217" s="21">
        <v>-2.0899999999999998E-3</v>
      </c>
      <c r="C7217" s="21">
        <v>-2.6189999999999998E-3</v>
      </c>
      <c r="D7217" s="21">
        <v>5.5409999999999999E-3</v>
      </c>
      <c r="E7217" s="21">
        <v>1.0022E-2</v>
      </c>
      <c r="F7217" s="21">
        <v>8.3099999999999997E-3</v>
      </c>
      <c r="G7217" s="21">
        <v>9.5379999999999996E-3</v>
      </c>
      <c r="H7217" s="21">
        <v>-5.8399999999999997E-3</v>
      </c>
      <c r="I7217" s="21">
        <v>1.431E-2</v>
      </c>
      <c r="J7217" s="21">
        <v>1.9924000000000001E-2</v>
      </c>
      <c r="K7217" s="21">
        <v>2.2720000000000001E-2</v>
      </c>
      <c r="L7217" s="21" cm="1">
        <f t="array" ref="L7217">MMULT(B7217:K7217,$D$28:$D$37)</f>
        <v>2.8432450630000005E-3</v>
      </c>
    </row>
    <row r="7218" spans="1:12" x14ac:dyDescent="0.35">
      <c r="A7218" s="22">
        <v>44379</v>
      </c>
      <c r="B7218" s="21">
        <v>2.2724000000000001E-2</v>
      </c>
      <c r="C7218" s="21">
        <v>1.446E-3</v>
      </c>
      <c r="D7218" s="21">
        <v>5.855E-3</v>
      </c>
      <c r="E7218" s="21">
        <v>1.3063E-2</v>
      </c>
      <c r="F7218" s="21">
        <v>3.6080000000000001E-3</v>
      </c>
      <c r="G7218" s="21">
        <v>-5.62E-4</v>
      </c>
      <c r="H7218" s="21">
        <v>4.0109999999999998E-3</v>
      </c>
      <c r="I7218" s="21">
        <v>1.3755E-2</v>
      </c>
      <c r="J7218" s="21">
        <v>1.4507000000000001E-2</v>
      </c>
      <c r="K7218" s="21">
        <v>1.1013E-2</v>
      </c>
      <c r="L7218" s="21" cm="1">
        <f t="array" ref="L7218">MMULT(B7218:K7218,$D$28:$D$37)</f>
        <v>1.7062322766000004E-2</v>
      </c>
    </row>
    <row r="7219" spans="1:12" x14ac:dyDescent="0.35">
      <c r="A7219" s="22">
        <v>44383</v>
      </c>
      <c r="B7219" s="21">
        <v>4.6927000000000003E-2</v>
      </c>
      <c r="C7219" s="21">
        <v>-2.8458000000000001E-2</v>
      </c>
      <c r="D7219" s="21">
        <v>-3.7669999999999999E-3</v>
      </c>
      <c r="E7219" s="21">
        <v>-7.4009999999999996E-3</v>
      </c>
      <c r="F7219" s="21">
        <v>-1.0659999999999999E-2</v>
      </c>
      <c r="G7219" s="21">
        <v>-4.9049999999999996E-3</v>
      </c>
      <c r="H7219" s="21">
        <v>-1.5126000000000001E-2</v>
      </c>
      <c r="I7219" s="21">
        <v>6.6100000000000004E-3</v>
      </c>
      <c r="J7219" s="21">
        <v>-7.9989999999999992E-3</v>
      </c>
      <c r="K7219" s="21">
        <v>2.3159999999999999E-3</v>
      </c>
      <c r="L7219" s="21" cm="1">
        <f t="array" ref="L7219">MMULT(B7219:K7219,$D$28:$D$37)</f>
        <v>2.4502106825000002E-2</v>
      </c>
    </row>
    <row r="7220" spans="1:12" x14ac:dyDescent="0.35">
      <c r="A7220" s="22">
        <v>44384</v>
      </c>
      <c r="B7220" s="21">
        <v>5.6699999999999997E-3</v>
      </c>
      <c r="C7220" s="21">
        <v>-2.2636E-2</v>
      </c>
      <c r="D7220" s="21">
        <v>8.0770000000000008E-3</v>
      </c>
      <c r="E7220" s="21">
        <v>-2.4996000000000001E-2</v>
      </c>
      <c r="F7220" s="21">
        <v>1.3218000000000001E-2</v>
      </c>
      <c r="G7220" s="21">
        <v>5.8019999999999999E-3</v>
      </c>
      <c r="H7220" s="21">
        <v>1.5213000000000001E-2</v>
      </c>
      <c r="I7220" s="21">
        <v>1.2184E-2</v>
      </c>
      <c r="J7220" s="21">
        <v>-3.7109999999999999E-3</v>
      </c>
      <c r="K7220" s="21">
        <v>3.1199999999999999E-4</v>
      </c>
      <c r="L7220" s="21" cm="1">
        <f t="array" ref="L7220">MMULT(B7220:K7220,$D$28:$D$37)</f>
        <v>2.5385820749999994E-3</v>
      </c>
    </row>
    <row r="7221" spans="1:12" x14ac:dyDescent="0.35">
      <c r="A7221" s="22">
        <v>44385</v>
      </c>
      <c r="B7221" s="21">
        <v>9.4219999999999998E-3</v>
      </c>
      <c r="C7221" s="21">
        <v>1.2658000000000001E-2</v>
      </c>
      <c r="D7221" s="21">
        <v>-7.6290000000000004E-3</v>
      </c>
      <c r="E7221" s="21">
        <v>-1.315E-3</v>
      </c>
      <c r="F7221" s="21">
        <v>-1.5271E-2</v>
      </c>
      <c r="G7221" s="21">
        <v>-1.5723999999999998E-2</v>
      </c>
      <c r="H7221" s="21">
        <v>-2.0264999999999998E-2</v>
      </c>
      <c r="I7221" s="21">
        <v>-9.8169999999999993E-3</v>
      </c>
      <c r="J7221" s="21">
        <v>-1.4111E-2</v>
      </c>
      <c r="K7221" s="21">
        <v>2.9350000000000001E-3</v>
      </c>
      <c r="L7221" s="21" cm="1">
        <f t="array" ref="L7221">MMULT(B7221:K7221,$D$28:$D$37)</f>
        <v>2.2509246939999999E-3</v>
      </c>
    </row>
    <row r="7222" spans="1:12" x14ac:dyDescent="0.35">
      <c r="A7222" s="22">
        <v>44386</v>
      </c>
      <c r="B7222" s="21">
        <v>-3.235E-3</v>
      </c>
      <c r="C7222" s="21">
        <v>6.3420000000000004E-3</v>
      </c>
      <c r="D7222" s="21">
        <v>1.2197E-2</v>
      </c>
      <c r="E7222" s="21">
        <v>1.4357999999999999E-2</v>
      </c>
      <c r="F7222" s="21">
        <v>1.1145E-2</v>
      </c>
      <c r="G7222" s="21">
        <v>1.3122E-2</v>
      </c>
      <c r="H7222" s="21">
        <v>1.1799E-2</v>
      </c>
      <c r="I7222" s="21">
        <v>1.2760000000000001E-2</v>
      </c>
      <c r="J7222" s="21">
        <v>3.5164000000000001E-2</v>
      </c>
      <c r="K7222" s="21">
        <v>2.3029999999999999E-3</v>
      </c>
      <c r="L7222" s="21" cm="1">
        <f t="array" ref="L7222">MMULT(B7222:K7222,$D$28:$D$37)</f>
        <v>3.4495710380000001E-3</v>
      </c>
    </row>
    <row r="7223" spans="1:12" x14ac:dyDescent="0.35">
      <c r="A7223" s="22">
        <v>44389</v>
      </c>
      <c r="B7223" s="21">
        <v>-2.12E-4</v>
      </c>
      <c r="C7223" s="21">
        <v>4.3763000000000003E-2</v>
      </c>
      <c r="D7223" s="21">
        <v>-2.9700000000000001E-4</v>
      </c>
      <c r="E7223" s="21">
        <v>4.1050000000000001E-3</v>
      </c>
      <c r="F7223" s="21">
        <v>-1.0870000000000001E-3</v>
      </c>
      <c r="G7223" s="21">
        <v>1.2290000000000001E-3</v>
      </c>
      <c r="H7223" s="21">
        <v>-7.0540000000000004E-3</v>
      </c>
      <c r="I7223" s="21">
        <v>8.4279999999999997E-3</v>
      </c>
      <c r="J7223" s="21">
        <v>-4.9829999999999996E-3</v>
      </c>
      <c r="K7223" s="21">
        <v>5.0930000000000003E-3</v>
      </c>
      <c r="L7223" s="21" cm="1">
        <f t="array" ref="L7223">MMULT(B7223:K7223,$D$28:$D$37)</f>
        <v>1.0047610400000001E-3</v>
      </c>
    </row>
    <row r="7224" spans="1:12" x14ac:dyDescent="0.35">
      <c r="A7224" s="22">
        <v>44390</v>
      </c>
      <c r="B7224" s="21">
        <v>-1.1077E-2</v>
      </c>
      <c r="C7224" s="21">
        <v>-2.5026E-2</v>
      </c>
      <c r="D7224" s="21">
        <v>2.3770000000000002E-3</v>
      </c>
      <c r="E7224" s="21">
        <v>-7.0600000000000003E-3</v>
      </c>
      <c r="F7224" s="21">
        <v>-1.4577E-2</v>
      </c>
      <c r="G7224" s="21">
        <v>-6.5960000000000003E-3</v>
      </c>
      <c r="H7224" s="21">
        <v>-3.3349999999999999E-3</v>
      </c>
      <c r="I7224" s="21">
        <v>9.2010000000000008E-3</v>
      </c>
      <c r="J7224" s="21">
        <v>-2.4194E-2</v>
      </c>
      <c r="K7224" s="21">
        <v>-1.421E-3</v>
      </c>
      <c r="L7224" s="21" cm="1">
        <f t="array" ref="L7224">MMULT(B7224:K7224,$D$28:$D$37)</f>
        <v>-7.6870353530000017E-3</v>
      </c>
    </row>
    <row r="7225" spans="1:12" x14ac:dyDescent="0.35">
      <c r="A7225" s="22">
        <v>44391</v>
      </c>
      <c r="B7225" s="21">
        <v>1.175E-3</v>
      </c>
      <c r="C7225" s="21">
        <v>-2.2676000000000002E-2</v>
      </c>
      <c r="D7225" s="21">
        <v>4.065E-3</v>
      </c>
      <c r="E7225" s="21">
        <v>-5.4010000000000004E-3</v>
      </c>
      <c r="F7225" s="21">
        <v>6.8440000000000003E-3</v>
      </c>
      <c r="G7225" s="21">
        <v>-7.927E-3</v>
      </c>
      <c r="H7225" s="21">
        <v>-1.0329E-2</v>
      </c>
      <c r="I7225" s="21">
        <v>2.091E-3</v>
      </c>
      <c r="J7225" s="21">
        <v>9.325E-3</v>
      </c>
      <c r="K7225" s="21">
        <v>-3.0899999999999998E-4</v>
      </c>
      <c r="L7225" s="21" cm="1">
        <f t="array" ref="L7225">MMULT(B7225:K7225,$D$28:$D$37)</f>
        <v>-1.2366372599999996E-4</v>
      </c>
    </row>
    <row r="7226" spans="1:12" x14ac:dyDescent="0.35">
      <c r="A7226" s="22">
        <v>44392</v>
      </c>
      <c r="B7226" s="21">
        <v>-1.3710999999999999E-2</v>
      </c>
      <c r="C7226" s="21">
        <v>-4.2550000000000001E-3</v>
      </c>
      <c r="D7226" s="21">
        <v>-1.054E-3</v>
      </c>
      <c r="E7226" s="21">
        <v>-3.3219999999999999E-3</v>
      </c>
      <c r="F7226" s="21">
        <v>1.0933E-2</v>
      </c>
      <c r="G7226" s="21">
        <v>1.5617000000000001E-2</v>
      </c>
      <c r="H7226" s="21">
        <v>1.6169999999999999E-3</v>
      </c>
      <c r="I7226" s="21">
        <v>-6.9280000000000001E-3</v>
      </c>
      <c r="J7226" s="21">
        <v>-7.1599999999999995E-4</v>
      </c>
      <c r="K7226" s="21">
        <v>9.2900000000000003E-4</v>
      </c>
      <c r="L7226" s="21" cm="1">
        <f t="array" ref="L7226">MMULT(B7226:K7226,$D$28:$D$37)</f>
        <v>-8.2138116689999992E-3</v>
      </c>
    </row>
    <row r="7227" spans="1:12" x14ac:dyDescent="0.35">
      <c r="A7227" s="22">
        <v>44393</v>
      </c>
      <c r="B7227" s="21">
        <v>-1.5854E-2</v>
      </c>
      <c r="C7227" s="21">
        <v>-9.8060000000000005E-3</v>
      </c>
      <c r="D7227" s="21">
        <v>-8.992E-3</v>
      </c>
      <c r="E7227" s="21">
        <v>-1.1372E-2</v>
      </c>
      <c r="F7227" s="21">
        <v>-3.6259999999999999E-3</v>
      </c>
      <c r="G7227" s="21">
        <v>1.9919999999999998E-3</v>
      </c>
      <c r="H7227" s="21">
        <v>5.8699999999999996E-4</v>
      </c>
      <c r="I7227" s="21">
        <v>-2.0170000000000001E-3</v>
      </c>
      <c r="J7227" s="21">
        <v>-3.2107999999999998E-2</v>
      </c>
      <c r="K7227" s="21">
        <v>-1.1379999999999999E-2</v>
      </c>
      <c r="L7227" s="21" cm="1">
        <f t="array" ref="L7227">MMULT(B7227:K7227,$D$28:$D$37)</f>
        <v>-1.2316681024999998E-2</v>
      </c>
    </row>
    <row r="7228" spans="1:12" x14ac:dyDescent="0.35">
      <c r="A7228" s="22">
        <v>44396</v>
      </c>
      <c r="B7228" s="21">
        <v>-6.7270000000000003E-3</v>
      </c>
      <c r="C7228" s="21">
        <v>3.1050000000000001E-3</v>
      </c>
      <c r="D7228" s="21">
        <v>-2.3387000000000002E-2</v>
      </c>
      <c r="E7228" s="21">
        <v>-3.5980999999999999E-2</v>
      </c>
      <c r="F7228" s="21">
        <v>-8.3040000000000006E-3</v>
      </c>
      <c r="G7228" s="21">
        <v>-1.6518999999999999E-2</v>
      </c>
      <c r="H7228" s="21">
        <v>5.1330000000000004E-3</v>
      </c>
      <c r="I7228" s="21">
        <v>-2.8721E-2</v>
      </c>
      <c r="J7228" s="21">
        <v>-3.1099999999999999E-2</v>
      </c>
      <c r="K7228" s="21">
        <v>-1.2387E-2</v>
      </c>
      <c r="L7228" s="21" cm="1">
        <f t="array" ref="L7228">MMULT(B7228:K7228,$D$28:$D$37)</f>
        <v>-1.3048178459999999E-2</v>
      </c>
    </row>
    <row r="7229" spans="1:12" x14ac:dyDescent="0.35">
      <c r="A7229" s="22">
        <v>44397</v>
      </c>
      <c r="B7229" s="21">
        <v>6.6490000000000004E-3</v>
      </c>
      <c r="C7229" s="21">
        <v>2.2098E-2</v>
      </c>
      <c r="D7229" s="21">
        <v>2.1853000000000001E-2</v>
      </c>
      <c r="E7229" s="21">
        <v>3.0412999999999999E-2</v>
      </c>
      <c r="F7229" s="21">
        <v>2.0322E-2</v>
      </c>
      <c r="G7229" s="21">
        <v>6.2729999999999999E-3</v>
      </c>
      <c r="H7229" s="21">
        <v>1.5176E-2</v>
      </c>
      <c r="I7229" s="21">
        <v>1.821E-2</v>
      </c>
      <c r="J7229" s="21">
        <v>3.1945000000000001E-2</v>
      </c>
      <c r="K7229" s="21">
        <v>1.1845E-2</v>
      </c>
      <c r="L7229" s="21" cm="1">
        <f t="array" ref="L7229">MMULT(B7229:K7229,$D$28:$D$37)</f>
        <v>1.3134085929E-2</v>
      </c>
    </row>
    <row r="7230" spans="1:12" x14ac:dyDescent="0.35">
      <c r="A7230" s="22">
        <v>44398</v>
      </c>
      <c r="B7230" s="21">
        <v>3.3609999999999998E-3</v>
      </c>
      <c r="C7230" s="21">
        <v>-7.8879999999999992E-3</v>
      </c>
      <c r="D7230" s="21">
        <v>7.0860000000000003E-3</v>
      </c>
      <c r="E7230" s="21">
        <v>2.9853000000000001E-2</v>
      </c>
      <c r="F7230" s="21">
        <v>3.104E-3</v>
      </c>
      <c r="G7230" s="21">
        <v>5.2550000000000001E-3</v>
      </c>
      <c r="H7230" s="21">
        <v>4.1679999999999998E-3</v>
      </c>
      <c r="I7230" s="21">
        <v>1.5755000000000002E-2</v>
      </c>
      <c r="J7230" s="21">
        <v>3.9473000000000001E-2</v>
      </c>
      <c r="K7230" s="21">
        <v>8.3890000000000006E-3</v>
      </c>
      <c r="L7230" s="21" cm="1">
        <f t="array" ref="L7230">MMULT(B7230:K7230,$D$28:$D$37)</f>
        <v>8.6156529820000018E-3</v>
      </c>
    </row>
    <row r="7231" spans="1:12" x14ac:dyDescent="0.35">
      <c r="A7231" s="22">
        <v>44399</v>
      </c>
      <c r="B7231" s="21">
        <v>1.4736000000000001E-2</v>
      </c>
      <c r="C7231" s="21">
        <v>-9.2020000000000001E-3</v>
      </c>
      <c r="D7231" s="21">
        <v>1.1613999999999999E-2</v>
      </c>
      <c r="E7231" s="21">
        <v>1.73E-4</v>
      </c>
      <c r="F7231" s="21">
        <v>9.19E-4</v>
      </c>
      <c r="G7231" s="21">
        <v>8.4049999999999993E-3</v>
      </c>
      <c r="H7231" s="21">
        <v>3.1491999999999999E-2</v>
      </c>
      <c r="I7231" s="21">
        <v>2.8171000000000002E-2</v>
      </c>
      <c r="J7231" s="21">
        <v>-1.3252E-2</v>
      </c>
      <c r="K7231" s="21">
        <v>1.6140999999999999E-2</v>
      </c>
      <c r="L7231" s="21" cm="1">
        <f t="array" ref="L7231">MMULT(B7231:K7231,$D$28:$D$37)</f>
        <v>1.3669620081E-2</v>
      </c>
    </row>
    <row r="7232" spans="1:12" x14ac:dyDescent="0.35">
      <c r="A7232" s="22">
        <v>44400</v>
      </c>
      <c r="B7232" s="21">
        <v>5.1149999999999998E-3</v>
      </c>
      <c r="C7232" s="21">
        <v>-9.0559999999999998E-3</v>
      </c>
      <c r="D7232" s="21">
        <v>1.7975000000000001E-2</v>
      </c>
      <c r="E7232" s="21">
        <v>3.7190000000000001E-3</v>
      </c>
      <c r="F7232" s="21">
        <v>1.8918999999999998E-2</v>
      </c>
      <c r="G7232" s="21">
        <v>2.0684000000000001E-2</v>
      </c>
      <c r="H7232" s="21">
        <v>2.0538000000000001E-2</v>
      </c>
      <c r="I7232" s="21">
        <v>2.7236E-2</v>
      </c>
      <c r="J7232" s="21">
        <v>4.9100000000000003E-3</v>
      </c>
      <c r="K7232" s="21">
        <v>1.6372999999999999E-2</v>
      </c>
      <c r="L7232" s="21" cm="1">
        <f t="array" ref="L7232">MMULT(B7232:K7232,$D$28:$D$37)</f>
        <v>9.2423427479999994E-3</v>
      </c>
    </row>
    <row r="7233" spans="1:12" x14ac:dyDescent="0.35">
      <c r="A7233" s="22">
        <v>44403</v>
      </c>
      <c r="B7233" s="21">
        <v>1.1809E-2</v>
      </c>
      <c r="C7233" s="21">
        <v>2.2133E-2</v>
      </c>
      <c r="D7233" s="21">
        <v>4.1980000000000003E-3</v>
      </c>
      <c r="E7233" s="21">
        <v>1.2770999999999999E-2</v>
      </c>
      <c r="F7233" s="21">
        <v>-4.9870000000000001E-3</v>
      </c>
      <c r="G7233" s="21">
        <v>-1.5435000000000001E-2</v>
      </c>
      <c r="H7233" s="21">
        <v>-3.8070000000000001E-3</v>
      </c>
      <c r="I7233" s="21">
        <v>7.1400000000000001E-4</v>
      </c>
      <c r="J7233" s="21">
        <v>2.3782000000000001E-2</v>
      </c>
      <c r="K7233" s="21">
        <v>-7.6340000000000002E-3</v>
      </c>
      <c r="L7233" s="21" cm="1">
        <f t="array" ref="L7233">MMULT(B7233:K7233,$D$28:$D$37)</f>
        <v>8.2514188250000006E-3</v>
      </c>
    </row>
    <row r="7234" spans="1:12" x14ac:dyDescent="0.35">
      <c r="A7234" s="22">
        <v>44404</v>
      </c>
      <c r="B7234" s="21">
        <v>-1.9847E-2</v>
      </c>
      <c r="C7234" s="21">
        <v>-1.9525000000000001E-2</v>
      </c>
      <c r="D7234" s="21">
        <v>9.7140000000000004E-3</v>
      </c>
      <c r="E7234" s="21">
        <v>6.9439999999999997E-3</v>
      </c>
      <c r="F7234" s="21">
        <v>-1.1835999999999999E-2</v>
      </c>
      <c r="G7234" s="21">
        <v>-2.1392000000000001E-2</v>
      </c>
      <c r="H7234" s="21">
        <v>-1.3240999999999999E-2</v>
      </c>
      <c r="I7234" s="21">
        <v>-2.3800000000000001E-4</v>
      </c>
      <c r="J7234" s="21">
        <v>6.7369999999999999E-3</v>
      </c>
      <c r="K7234" s="21">
        <v>-3.15E-3</v>
      </c>
      <c r="L7234" s="21" cm="1">
        <f t="array" ref="L7234">MMULT(B7234:K7234,$D$28:$D$37)</f>
        <v>-1.1321411354000001E-2</v>
      </c>
    </row>
    <row r="7235" spans="1:12" x14ac:dyDescent="0.35">
      <c r="A7235" s="22">
        <v>44405</v>
      </c>
      <c r="B7235" s="21">
        <v>1.0839999999999999E-3</v>
      </c>
      <c r="C7235" s="21">
        <v>3.4120000000000001E-3</v>
      </c>
      <c r="D7235" s="21">
        <v>-1.8551000000000002E-2</v>
      </c>
      <c r="E7235" s="21">
        <v>-8.8419999999999992E-3</v>
      </c>
      <c r="F7235" s="21">
        <v>-5.3169999999999997E-3</v>
      </c>
      <c r="G7235" s="21">
        <v>-5.7879999999999997E-3</v>
      </c>
      <c r="H7235" s="21">
        <v>8.3000000000000001E-3</v>
      </c>
      <c r="I7235" s="21">
        <v>-2.8722999999999999E-2</v>
      </c>
      <c r="J7235" s="21">
        <v>7.8079999999999998E-3</v>
      </c>
      <c r="K7235" s="21">
        <v>5.4079999999999996E-3</v>
      </c>
      <c r="L7235" s="21" cm="1">
        <f t="array" ref="L7235">MMULT(B7235:K7235,$D$28:$D$37)</f>
        <v>-3.0087438790000003E-3</v>
      </c>
    </row>
    <row r="7236" spans="1:12" x14ac:dyDescent="0.35">
      <c r="A7236" s="22">
        <v>44406</v>
      </c>
      <c r="B7236" s="21">
        <v>-8.3739999999999995E-3</v>
      </c>
      <c r="C7236" s="21">
        <v>4.6940999999999997E-2</v>
      </c>
      <c r="D7236" s="21">
        <v>9.2650000000000007E-3</v>
      </c>
      <c r="E7236" s="21">
        <v>-5.3860000000000002E-3</v>
      </c>
      <c r="F7236" s="21">
        <v>5.868E-3</v>
      </c>
      <c r="G7236" s="21">
        <v>6.3930000000000002E-3</v>
      </c>
      <c r="H7236" s="21">
        <v>7.1339999999999997E-3</v>
      </c>
      <c r="I7236" s="21">
        <v>-2.4499999999999999E-4</v>
      </c>
      <c r="J7236" s="21">
        <v>2.2894999999999999E-2</v>
      </c>
      <c r="K7236" s="21">
        <v>9.247E-3</v>
      </c>
      <c r="L7236" s="21" cm="1">
        <f t="array" ref="L7236">MMULT(B7236:K7236,$D$28:$D$37)</f>
        <v>-3.1853782589999998E-3</v>
      </c>
    </row>
    <row r="7237" spans="1:12" x14ac:dyDescent="0.35">
      <c r="A7237" s="22">
        <v>44407</v>
      </c>
      <c r="B7237" s="21">
        <v>-7.5648999999999994E-2</v>
      </c>
      <c r="C7237" s="21">
        <v>1.4541999999999999E-2</v>
      </c>
      <c r="D7237" s="21">
        <v>-5.3680000000000004E-3</v>
      </c>
      <c r="E7237" s="21">
        <v>-1.6293999999999999E-2</v>
      </c>
      <c r="F7237" s="21">
        <v>2.3210000000000001E-3</v>
      </c>
      <c r="G7237" s="21">
        <v>-4.803E-3</v>
      </c>
      <c r="H7237" s="21">
        <v>-7.0834999999999995E-2</v>
      </c>
      <c r="I7237" s="21">
        <v>-7.7629999999999999E-3</v>
      </c>
      <c r="J7237" s="21">
        <v>-1.2848E-2</v>
      </c>
      <c r="K7237" s="21">
        <v>3.114E-3</v>
      </c>
      <c r="L7237" s="21" cm="1">
        <f t="array" ref="L7237">MMULT(B7237:K7237,$D$28:$D$37)</f>
        <v>-5.0149592732999994E-2</v>
      </c>
    </row>
    <row r="7238" spans="1:12" x14ac:dyDescent="0.35">
      <c r="A7238" s="22">
        <v>44410</v>
      </c>
      <c r="B7238" s="21">
        <v>1.1689999999999999E-3</v>
      </c>
      <c r="C7238" s="21">
        <v>3.2697999999999998E-2</v>
      </c>
      <c r="D7238" s="21">
        <v>-1.0754E-2</v>
      </c>
      <c r="E7238" s="21">
        <v>-3.3600000000000001E-3</v>
      </c>
      <c r="F7238" s="21">
        <v>-2.9559999999999999E-3</v>
      </c>
      <c r="G7238" s="21">
        <v>-8.9779999999999999E-3</v>
      </c>
      <c r="H7238" s="21">
        <v>6.1570000000000001E-3</v>
      </c>
      <c r="I7238" s="21">
        <v>-8.7290000000000006E-3</v>
      </c>
      <c r="J7238" s="21">
        <v>-7.6039999999999996E-3</v>
      </c>
      <c r="K7238" s="21">
        <v>7.4029999999999999E-3</v>
      </c>
      <c r="L7238" s="21" cm="1">
        <f t="array" ref="L7238">MMULT(B7238:K7238,$D$28:$D$37)</f>
        <v>-3.4962953900000024E-4</v>
      </c>
    </row>
    <row r="7239" spans="1:12" x14ac:dyDescent="0.35">
      <c r="A7239" s="22">
        <v>44411</v>
      </c>
      <c r="B7239" s="21">
        <v>1.0434000000000001E-2</v>
      </c>
      <c r="C7239" s="21">
        <v>9.8999999999999994E-5</v>
      </c>
      <c r="D7239" s="21">
        <v>-1.312E-2</v>
      </c>
      <c r="E7239" s="21">
        <v>-1.4579E-2</v>
      </c>
      <c r="F7239" s="21">
        <v>1.4425E-2</v>
      </c>
      <c r="G7239" s="21">
        <v>1.5657999999999998E-2</v>
      </c>
      <c r="H7239" s="21">
        <v>-9.0340000000000004E-3</v>
      </c>
      <c r="I7239" s="21">
        <v>-1.0302E-2</v>
      </c>
      <c r="J7239" s="21">
        <v>-1.5462E-2</v>
      </c>
      <c r="K7239" s="21">
        <v>1.4696000000000001E-2</v>
      </c>
      <c r="L7239" s="21" cm="1">
        <f t="array" ref="L7239">MMULT(B7239:K7239,$D$28:$D$37)</f>
        <v>3.0825903550000013E-3</v>
      </c>
    </row>
    <row r="7240" spans="1:12" x14ac:dyDescent="0.35">
      <c r="A7240" s="22">
        <v>44412</v>
      </c>
      <c r="B7240" s="21">
        <v>-3.4220000000000001E-3</v>
      </c>
      <c r="C7240" s="21">
        <v>1.663E-3</v>
      </c>
      <c r="D7240" s="21">
        <v>-8.9470000000000001E-3</v>
      </c>
      <c r="E7240" s="21">
        <v>-2.5078E-2</v>
      </c>
      <c r="F7240" s="21">
        <v>-4.9109999999999996E-3</v>
      </c>
      <c r="G7240" s="21">
        <v>-2.0882000000000001E-2</v>
      </c>
      <c r="H7240" s="21">
        <v>-1.47E-4</v>
      </c>
      <c r="I7240" s="21">
        <v>-7.3870000000000003E-3</v>
      </c>
      <c r="J7240" s="21">
        <v>-3.2672E-2</v>
      </c>
      <c r="K7240" s="21">
        <v>3.9709999999999997E-3</v>
      </c>
      <c r="L7240" s="21" cm="1">
        <f t="array" ref="L7240">MMULT(B7240:K7240,$D$28:$D$37)</f>
        <v>-6.7955736080000002E-3</v>
      </c>
    </row>
    <row r="7241" spans="1:12" x14ac:dyDescent="0.35">
      <c r="A7241" s="22">
        <v>44413</v>
      </c>
      <c r="B7241" s="21">
        <v>6.3400000000000001E-3</v>
      </c>
      <c r="C7241" s="21">
        <v>5.2189999999999997E-3</v>
      </c>
      <c r="D7241" s="21">
        <v>6.7710000000000001E-3</v>
      </c>
      <c r="E7241" s="21">
        <v>5.8528999999999998E-2</v>
      </c>
      <c r="F7241" s="21">
        <v>8.4770000000000002E-3</v>
      </c>
      <c r="G7241" s="21">
        <v>4.1070000000000004E-3</v>
      </c>
      <c r="H7241" s="21">
        <v>-1.0588E-2</v>
      </c>
      <c r="I7241" s="21">
        <v>6.5960000000000003E-3</v>
      </c>
      <c r="J7241" s="21">
        <v>2.7179999999999999E-2</v>
      </c>
      <c r="K7241" s="21">
        <v>1.1285E-2</v>
      </c>
      <c r="L7241" s="21" cm="1">
        <f t="array" ref="L7241">MMULT(B7241:K7241,$D$28:$D$37)</f>
        <v>1.2722852628999999E-2</v>
      </c>
    </row>
    <row r="7242" spans="1:12" x14ac:dyDescent="0.35">
      <c r="A7242" s="22">
        <v>44414</v>
      </c>
      <c r="B7242" s="21">
        <v>-9.1970000000000003E-3</v>
      </c>
      <c r="C7242" s="21">
        <v>-2.1732000000000001E-2</v>
      </c>
      <c r="D7242" s="21">
        <v>-6.7699999999999998E-4</v>
      </c>
      <c r="E7242" s="21">
        <v>-1.1202E-2</v>
      </c>
      <c r="F7242" s="21">
        <v>-9.8169999999999993E-3</v>
      </c>
      <c r="G7242" s="21">
        <v>-2.7269999999999998E-3</v>
      </c>
      <c r="H7242" s="21">
        <v>-2.6605E-2</v>
      </c>
      <c r="I7242" s="21">
        <v>1.6799999999999999E-4</v>
      </c>
      <c r="J7242" s="21">
        <v>-9.1699999999999995E-4</v>
      </c>
      <c r="K7242" s="21">
        <v>-6.0400000000000002E-3</v>
      </c>
      <c r="L7242" s="21" cm="1">
        <f t="array" ref="L7242">MMULT(B7242:K7242,$D$28:$D$37)</f>
        <v>-9.110699685000001E-3</v>
      </c>
    </row>
    <row r="7243" spans="1:12" x14ac:dyDescent="0.35">
      <c r="A7243" s="22">
        <v>44417</v>
      </c>
      <c r="B7243" s="21">
        <v>-9.1799999999999998E-4</v>
      </c>
      <c r="C7243" s="21">
        <v>2.0969999999999999E-2</v>
      </c>
      <c r="D7243" s="21">
        <v>-6.6880000000000004E-3</v>
      </c>
      <c r="E7243" s="21">
        <v>-1.1544E-2</v>
      </c>
      <c r="F7243" s="21">
        <v>-3.274E-3</v>
      </c>
      <c r="G7243" s="21">
        <v>-1.1410999999999999E-2</v>
      </c>
      <c r="H7243" s="21">
        <v>-2.1380000000000001E-3</v>
      </c>
      <c r="I7243" s="21">
        <v>-9.3240000000000007E-3</v>
      </c>
      <c r="J7243" s="21">
        <v>-3.1641000000000002E-2</v>
      </c>
      <c r="K7243" s="21">
        <v>-5.9610000000000002E-3</v>
      </c>
      <c r="L7243" s="21" cm="1">
        <f t="array" ref="L7243">MMULT(B7243:K7243,$D$28:$D$37)</f>
        <v>-3.984618239E-3</v>
      </c>
    </row>
    <row r="7244" spans="1:12" x14ac:dyDescent="0.35">
      <c r="A7244" s="22">
        <v>44418</v>
      </c>
      <c r="B7244" s="21">
        <v>-6.3410000000000003E-3</v>
      </c>
      <c r="C7244" s="21">
        <v>-5.2820000000000002E-3</v>
      </c>
      <c r="D7244" s="21">
        <v>-5.241E-3</v>
      </c>
      <c r="E7244" s="21">
        <v>1.9784E-2</v>
      </c>
      <c r="F7244" s="21">
        <v>8.2740000000000001E-3</v>
      </c>
      <c r="G7244" s="21">
        <v>9.2560000000000003E-3</v>
      </c>
      <c r="H7244" s="21">
        <v>2.9992000000000001E-2</v>
      </c>
      <c r="I7244" s="21">
        <v>-1.3141999999999999E-2</v>
      </c>
      <c r="J7244" s="21">
        <v>6.4180000000000001E-3</v>
      </c>
      <c r="K7244" s="21">
        <v>2.911E-3</v>
      </c>
      <c r="L7244" s="21" cm="1">
        <f t="array" ref="L7244">MMULT(B7244:K7244,$D$28:$D$37)</f>
        <v>5.3409063999999287E-5</v>
      </c>
    </row>
    <row r="7245" spans="1:12" x14ac:dyDescent="0.35">
      <c r="A7245" s="22">
        <v>44419</v>
      </c>
      <c r="B7245" s="21">
        <v>-8.6040000000000005E-3</v>
      </c>
      <c r="C7245" s="21">
        <v>-3.0560000000000001E-3</v>
      </c>
      <c r="D7245" s="21">
        <v>8.9960000000000005E-3</v>
      </c>
      <c r="E7245" s="21">
        <v>-1.1400000000000001E-4</v>
      </c>
      <c r="F7245" s="21">
        <v>1.6653000000000001E-2</v>
      </c>
      <c r="G7245" s="21">
        <v>2.5246000000000001E-2</v>
      </c>
      <c r="H7245" s="21">
        <v>1.0548E-2</v>
      </c>
      <c r="I7245" s="21">
        <v>9.4499999999999998E-4</v>
      </c>
      <c r="J7245" s="21">
        <v>9.4200000000000002E-4</v>
      </c>
      <c r="K7245" s="21">
        <v>-5.8050000000000003E-3</v>
      </c>
      <c r="L7245" s="21" cm="1">
        <f t="array" ref="L7245">MMULT(B7245:K7245,$D$28:$D$37)</f>
        <v>-3.2472453490000001E-3</v>
      </c>
    </row>
    <row r="7246" spans="1:12" x14ac:dyDescent="0.35">
      <c r="A7246" s="22">
        <v>44420</v>
      </c>
      <c r="B7246" s="21">
        <v>3.46E-3</v>
      </c>
      <c r="C7246" s="21">
        <v>2.0386999999999999E-2</v>
      </c>
      <c r="D7246" s="21">
        <v>4.7549999999999997E-3</v>
      </c>
      <c r="E7246" s="21">
        <v>-3.2039999999999998E-3</v>
      </c>
      <c r="F7246" s="21">
        <v>-8.8430000000000002E-3</v>
      </c>
      <c r="G7246" s="21">
        <v>-1.2955E-2</v>
      </c>
      <c r="H7246" s="21">
        <v>1.2789999999999999E-2</v>
      </c>
      <c r="I7246" s="21">
        <v>-6.4380000000000001E-3</v>
      </c>
      <c r="J7246" s="21">
        <v>-2.4254000000000001E-2</v>
      </c>
      <c r="K7246" s="21">
        <v>-3.6779999999999998E-3</v>
      </c>
      <c r="L7246" s="21" cm="1">
        <f t="array" ref="L7246">MMULT(B7246:K7246,$D$28:$D$37)</f>
        <v>1.4103161910000001E-3</v>
      </c>
    </row>
    <row r="7247" spans="1:12" x14ac:dyDescent="0.35">
      <c r="A7247" s="22">
        <v>44421</v>
      </c>
      <c r="B7247" s="21">
        <v>-2.885E-3</v>
      </c>
      <c r="C7247" s="21">
        <v>-7.0340000000000003E-3</v>
      </c>
      <c r="D7247" s="21">
        <v>9.0840000000000001E-3</v>
      </c>
      <c r="E7247" s="21">
        <v>4.6740000000000002E-3</v>
      </c>
      <c r="F7247" s="21">
        <v>-8.0829999999999999E-3</v>
      </c>
      <c r="G7247" s="21">
        <v>-7.7600000000000004E-3</v>
      </c>
      <c r="H7247" s="21">
        <v>7.4467000000000005E-2</v>
      </c>
      <c r="I7247" s="21">
        <v>8.7259999999999994E-3</v>
      </c>
      <c r="J7247" s="21">
        <v>-2.8939999999999999E-3</v>
      </c>
      <c r="K7247" s="21">
        <v>6.1529999999999996E-3</v>
      </c>
      <c r="L7247" s="21" cm="1">
        <f t="array" ref="L7247">MMULT(B7247:K7247,$D$28:$D$37)</f>
        <v>4.5372676380000003E-3</v>
      </c>
    </row>
    <row r="7248" spans="1:12" x14ac:dyDescent="0.35">
      <c r="A7248" s="22">
        <v>44424</v>
      </c>
      <c r="B7248" s="21">
        <v>1.524E-3</v>
      </c>
      <c r="C7248" s="21">
        <v>-4.3225E-2</v>
      </c>
      <c r="D7248" s="21">
        <v>9.0030000000000006E-3</v>
      </c>
      <c r="E7248" s="21">
        <v>-3.2917000000000002E-2</v>
      </c>
      <c r="F7248" s="21">
        <v>1.1258000000000001E-2</v>
      </c>
      <c r="G7248" s="21">
        <v>1.559E-2</v>
      </c>
      <c r="H7248" s="21">
        <v>1.6617E-2</v>
      </c>
      <c r="I7248" s="21">
        <v>6.6800000000000002E-3</v>
      </c>
      <c r="J7248" s="21">
        <v>-9.3019999999999995E-3</v>
      </c>
      <c r="K7248" s="21">
        <v>3.9020000000000001E-3</v>
      </c>
      <c r="L7248" s="21" cm="1">
        <f t="array" ref="L7248">MMULT(B7248:K7248,$D$28:$D$37)</f>
        <v>-1.1145147570000011E-3</v>
      </c>
    </row>
    <row r="7249" spans="1:12" x14ac:dyDescent="0.35">
      <c r="A7249" s="22">
        <v>44425</v>
      </c>
      <c r="B7249" s="21">
        <v>-1.7287E-2</v>
      </c>
      <c r="C7249" s="21">
        <v>-2.9818000000000001E-2</v>
      </c>
      <c r="D7249" s="21">
        <v>-2.8630000000000001E-3</v>
      </c>
      <c r="E7249" s="21">
        <v>-8.2690000000000003E-3</v>
      </c>
      <c r="F7249" s="21">
        <v>-4.2680000000000003E-2</v>
      </c>
      <c r="G7249" s="21">
        <v>-5.799E-2</v>
      </c>
      <c r="H7249" s="21">
        <v>-3.2027E-2</v>
      </c>
      <c r="I7249" s="21">
        <v>-8.2529999999999999E-3</v>
      </c>
      <c r="J7249" s="21">
        <v>-2.0806999999999999E-2</v>
      </c>
      <c r="K7249" s="21">
        <v>-9.8630000000000002E-3</v>
      </c>
      <c r="L7249" s="21" cm="1">
        <f t="array" ref="L7249">MMULT(B7249:K7249,$D$28:$D$37)</f>
        <v>-1.6321804473999998E-2</v>
      </c>
    </row>
    <row r="7250" spans="1:12" x14ac:dyDescent="0.35">
      <c r="A7250" s="22">
        <v>44426</v>
      </c>
      <c r="B7250" s="21">
        <v>-1.2566000000000001E-2</v>
      </c>
      <c r="C7250" s="21">
        <v>3.4970000000000001E-2</v>
      </c>
      <c r="D7250" s="21">
        <v>-9.1559999999999992E-3</v>
      </c>
      <c r="E7250" s="21">
        <v>-1.2756999999999999E-2</v>
      </c>
      <c r="F7250" s="21">
        <v>2.4940000000000001E-3</v>
      </c>
      <c r="G7250" s="21">
        <v>9.5852000000000007E-2</v>
      </c>
      <c r="H7250" s="21">
        <v>-1.37E-4</v>
      </c>
      <c r="I7250" s="21">
        <v>-7.6350000000000003E-3</v>
      </c>
      <c r="J7250" s="21">
        <v>-2.7620000000000001E-3</v>
      </c>
      <c r="K7250" s="21">
        <v>-1.0840000000000001E-2</v>
      </c>
      <c r="L7250" s="21" cm="1">
        <f t="array" ref="L7250">MMULT(B7250:K7250,$D$28:$D$37)</f>
        <v>-9.571699371000001E-3</v>
      </c>
    </row>
    <row r="7251" spans="1:12" x14ac:dyDescent="0.35">
      <c r="A7251" s="22">
        <v>44427</v>
      </c>
      <c r="B7251" s="21">
        <v>-4.2079999999999999E-3</v>
      </c>
      <c r="C7251" s="21">
        <v>-2.2526000000000001E-2</v>
      </c>
      <c r="D7251" s="21">
        <v>-3.5699999999999998E-3</v>
      </c>
      <c r="E7251" s="21">
        <v>-5.0090000000000004E-3</v>
      </c>
      <c r="F7251" s="21">
        <v>4.1980000000000003E-3</v>
      </c>
      <c r="G7251" s="21">
        <v>1.4319E-2</v>
      </c>
      <c r="H7251" s="21">
        <v>0</v>
      </c>
      <c r="I7251" s="21">
        <v>-1.1757E-2</v>
      </c>
      <c r="J7251" s="21">
        <v>2E-3</v>
      </c>
      <c r="K7251" s="21">
        <v>-1.9075000000000002E-2</v>
      </c>
      <c r="L7251" s="21" cm="1">
        <f t="array" ref="L7251">MMULT(B7251:K7251,$D$28:$D$37)</f>
        <v>-4.9455366490000008E-3</v>
      </c>
    </row>
    <row r="7252" spans="1:12" x14ac:dyDescent="0.35">
      <c r="A7252" s="22">
        <v>44428</v>
      </c>
      <c r="B7252" s="21">
        <v>3.8270000000000001E-3</v>
      </c>
      <c r="C7252" s="21">
        <v>1.0082000000000001E-2</v>
      </c>
      <c r="D7252" s="21">
        <v>5.3109999999999997E-3</v>
      </c>
      <c r="E7252" s="21">
        <v>-5.4000000000000001E-4</v>
      </c>
      <c r="F7252" s="21">
        <v>1.9635E-2</v>
      </c>
      <c r="G7252" s="21">
        <v>2.7740999999999998E-2</v>
      </c>
      <c r="H7252" s="21">
        <v>7.2769999999999996E-3</v>
      </c>
      <c r="I7252" s="21">
        <v>2.712E-3</v>
      </c>
      <c r="J7252" s="21">
        <v>6.8320000000000004E-3</v>
      </c>
      <c r="K7252" s="21">
        <v>1.3285999999999999E-2</v>
      </c>
      <c r="L7252" s="21" cm="1">
        <f t="array" ref="L7252">MMULT(B7252:K7252,$D$28:$D$37)</f>
        <v>4.7110777800000005E-3</v>
      </c>
    </row>
    <row r="7253" spans="1:12" x14ac:dyDescent="0.35">
      <c r="A7253" s="22">
        <v>44431</v>
      </c>
      <c r="B7253" s="21">
        <v>2.06E-2</v>
      </c>
      <c r="C7253" s="21">
        <v>3.8279000000000001E-2</v>
      </c>
      <c r="D7253" s="21">
        <v>4.9059999999999998E-3</v>
      </c>
      <c r="E7253" s="21">
        <v>3.0162999999999999E-2</v>
      </c>
      <c r="F7253" s="21">
        <v>-4.5560000000000002E-3</v>
      </c>
      <c r="G7253" s="21">
        <v>-1.0326E-2</v>
      </c>
      <c r="H7253" s="21">
        <v>-2.1810000000000002E-3</v>
      </c>
      <c r="I7253" s="21">
        <v>4.5360000000000001E-3</v>
      </c>
      <c r="J7253" s="21">
        <v>2.2875E-2</v>
      </c>
      <c r="K7253" s="21">
        <v>1.1502E-2</v>
      </c>
      <c r="L7253" s="21" cm="1">
        <f t="array" ref="L7253">MMULT(B7253:K7253,$D$28:$D$37)</f>
        <v>1.7032147205999999E-2</v>
      </c>
    </row>
    <row r="7254" spans="1:12" x14ac:dyDescent="0.35">
      <c r="A7254" s="22">
        <v>44432</v>
      </c>
      <c r="B7254" s="21">
        <v>1.222E-2</v>
      </c>
      <c r="C7254" s="21">
        <v>3.101E-3</v>
      </c>
      <c r="D7254" s="21">
        <v>-5.1320000000000003E-3</v>
      </c>
      <c r="E7254" s="21">
        <v>4.4817999999999997E-2</v>
      </c>
      <c r="F7254" s="21">
        <v>-8.6650000000000008E-3</v>
      </c>
      <c r="G7254" s="21">
        <v>-1.2957E-2</v>
      </c>
      <c r="H7254" s="21">
        <v>-4.9179999999999996E-3</v>
      </c>
      <c r="I7254" s="21">
        <v>-6.0800000000000003E-4</v>
      </c>
      <c r="J7254" s="21">
        <v>2.0424999999999999E-2</v>
      </c>
      <c r="K7254" s="21">
        <v>1.5319999999999999E-3</v>
      </c>
      <c r="L7254" s="21" cm="1">
        <f t="array" ref="L7254">MMULT(B7254:K7254,$D$28:$D$37)</f>
        <v>1.2118599591999998E-2</v>
      </c>
    </row>
    <row r="7255" spans="1:12" x14ac:dyDescent="0.35">
      <c r="A7255" s="22">
        <v>44433</v>
      </c>
      <c r="B7255" s="21">
        <v>-1.9970000000000001E-3</v>
      </c>
      <c r="C7255" s="21">
        <v>3.8249999999999998E-3</v>
      </c>
      <c r="D7255" s="21">
        <v>1.678E-3</v>
      </c>
      <c r="E7255" s="21">
        <v>1.3738999999999999E-2</v>
      </c>
      <c r="F7255" s="21">
        <v>-3.1389999999999999E-3</v>
      </c>
      <c r="G7255" s="21">
        <v>1.3717E-2</v>
      </c>
      <c r="H7255" s="21">
        <v>1.8121999999999999E-2</v>
      </c>
      <c r="I7255" s="21">
        <v>4.2579999999999996E-3</v>
      </c>
      <c r="J7255" s="21">
        <v>7.2999999999999999E-5</v>
      </c>
      <c r="K7255" s="21">
        <v>-8.2399999999999997E-4</v>
      </c>
      <c r="L7255" s="21" cm="1">
        <f t="array" ref="L7255">MMULT(B7255:K7255,$D$28:$D$37)</f>
        <v>2.1146674459999997E-3</v>
      </c>
    </row>
    <row r="7256" spans="1:12" x14ac:dyDescent="0.35">
      <c r="A7256" s="22">
        <v>44434</v>
      </c>
      <c r="B7256" s="21">
        <v>5.0980000000000001E-3</v>
      </c>
      <c r="C7256" s="21">
        <v>-1.4116999999999999E-2</v>
      </c>
      <c r="D7256" s="21">
        <v>-7.8720000000000005E-3</v>
      </c>
      <c r="E7256" s="21">
        <v>5.7470000000000004E-3</v>
      </c>
      <c r="F7256" s="21">
        <v>-7.4099999999999999E-3</v>
      </c>
      <c r="G7256" s="21">
        <v>-2.5709999999999999E-3</v>
      </c>
      <c r="H7256" s="21">
        <v>1.9956999999999999E-2</v>
      </c>
      <c r="I7256" s="21">
        <v>-1.0815999999999999E-2</v>
      </c>
      <c r="J7256" s="21">
        <v>-2.3594E-2</v>
      </c>
      <c r="K7256" s="21">
        <v>-1.7193E-2</v>
      </c>
      <c r="L7256" s="21" cm="1">
        <f t="array" ref="L7256">MMULT(B7256:K7256,$D$28:$D$37)</f>
        <v>2.0734856129999992E-3</v>
      </c>
    </row>
    <row r="7257" spans="1:12" x14ac:dyDescent="0.35">
      <c r="A7257" s="22">
        <v>44435</v>
      </c>
      <c r="B7257" s="21">
        <v>1.0142E-2</v>
      </c>
      <c r="C7257" s="21">
        <v>1.5346E-2</v>
      </c>
      <c r="D7257" s="21">
        <v>2.2369999999999998E-3</v>
      </c>
      <c r="E7257" s="21">
        <v>1.2592000000000001E-2</v>
      </c>
      <c r="F7257" s="21">
        <v>5.9100000000000003E-3</v>
      </c>
      <c r="G7257" s="21">
        <v>1.2160000000000001E-3</v>
      </c>
      <c r="H7257" s="21">
        <v>1.018E-2</v>
      </c>
      <c r="I7257" s="21">
        <v>6.9979999999999999E-3</v>
      </c>
      <c r="J7257" s="21">
        <v>1.7580999999999999E-2</v>
      </c>
      <c r="K7257" s="21">
        <v>3.954E-3</v>
      </c>
      <c r="L7257" s="21" cm="1">
        <f t="array" ref="L7257">MMULT(B7257:K7257,$D$28:$D$37)</f>
        <v>9.3745568389999989E-3</v>
      </c>
    </row>
    <row r="7258" spans="1:12" x14ac:dyDescent="0.35">
      <c r="A7258" s="22">
        <v>44438</v>
      </c>
      <c r="B7258" s="21">
        <v>2.1477E-2</v>
      </c>
      <c r="C7258" s="21">
        <v>2.6674E-2</v>
      </c>
      <c r="D7258" s="21">
        <v>-3.748E-3</v>
      </c>
      <c r="E7258" s="21">
        <v>-1.2041E-2</v>
      </c>
      <c r="F7258" s="21">
        <v>1.1502999999999999E-2</v>
      </c>
      <c r="G7258" s="21">
        <v>-4.4200000000000003E-3</v>
      </c>
      <c r="H7258" s="21">
        <v>1.4919999999999999E-2</v>
      </c>
      <c r="I7258" s="21">
        <v>4.2560000000000002E-3</v>
      </c>
      <c r="J7258" s="21">
        <v>-6.764E-3</v>
      </c>
      <c r="K7258" s="21">
        <v>2.6849999999999999E-3</v>
      </c>
      <c r="L7258" s="21" cm="1">
        <f t="array" ref="L7258">MMULT(B7258:K7258,$D$28:$D$37)</f>
        <v>1.2176795172E-2</v>
      </c>
    </row>
    <row r="7259" spans="1:12" x14ac:dyDescent="0.35">
      <c r="A7259" s="22">
        <v>44439</v>
      </c>
      <c r="B7259" s="21">
        <v>1.4385E-2</v>
      </c>
      <c r="C7259" s="21">
        <v>6.581E-3</v>
      </c>
      <c r="D7259" s="21">
        <v>3.6770000000000001E-3</v>
      </c>
      <c r="E7259" s="21">
        <v>9.6410000000000003E-3</v>
      </c>
      <c r="F7259" s="21">
        <v>-2.813E-3</v>
      </c>
      <c r="G7259" s="21">
        <v>-5.3660000000000001E-3</v>
      </c>
      <c r="H7259" s="21">
        <v>-1.0444999999999999E-2</v>
      </c>
      <c r="I7259" s="21">
        <v>1.6261999999999999E-2</v>
      </c>
      <c r="J7259" s="21">
        <v>2.9599999999999998E-4</v>
      </c>
      <c r="K7259" s="21">
        <v>-1.958E-2</v>
      </c>
      <c r="L7259" s="21" cm="1">
        <f t="array" ref="L7259">MMULT(B7259:K7259,$D$28:$D$37)</f>
        <v>9.0987334329999999E-3</v>
      </c>
    </row>
    <row r="7260" spans="1:12" x14ac:dyDescent="0.35">
      <c r="A7260" s="22">
        <v>44440</v>
      </c>
      <c r="B7260" s="21">
        <v>2.3649999999999999E-3</v>
      </c>
      <c r="C7260" s="21">
        <v>-2.2160000000000001E-3</v>
      </c>
      <c r="D7260" s="21">
        <v>2.9060000000000002E-3</v>
      </c>
      <c r="E7260" s="21">
        <v>-5.5750000000000001E-3</v>
      </c>
      <c r="F7260" s="21">
        <v>-7.7869999999999997E-3</v>
      </c>
      <c r="G7260" s="21">
        <v>-2.2560000000000002E-3</v>
      </c>
      <c r="H7260" s="21">
        <v>-7.6880000000000004E-3</v>
      </c>
      <c r="I7260" s="21">
        <v>-3.4000000000000002E-4</v>
      </c>
      <c r="J7260" s="21">
        <v>-2.294E-3</v>
      </c>
      <c r="K7260" s="21">
        <v>-1.093E-3</v>
      </c>
      <c r="L7260" s="21" cm="1">
        <f t="array" ref="L7260">MMULT(B7260:K7260,$D$28:$D$37)</f>
        <v>-5.6490488000000106E-5</v>
      </c>
    </row>
    <row r="7261" spans="1:12" x14ac:dyDescent="0.35">
      <c r="A7261" s="22">
        <v>44441</v>
      </c>
      <c r="B7261" s="21">
        <v>-4.5649999999999996E-3</v>
      </c>
      <c r="C7261" s="21">
        <v>-2.3159999999999999E-3</v>
      </c>
      <c r="D7261" s="21">
        <v>7.2220000000000001E-3</v>
      </c>
      <c r="E7261" s="21">
        <v>5.9509999999999997E-3</v>
      </c>
      <c r="F7261" s="21">
        <v>1.2668E-2</v>
      </c>
      <c r="G7261" s="21">
        <v>1.3370999999999999E-2</v>
      </c>
      <c r="H7261" s="21">
        <v>4.4650000000000002E-3</v>
      </c>
      <c r="I7261" s="21">
        <v>-6.8099999999999996E-4</v>
      </c>
      <c r="J7261" s="21">
        <v>4.228E-3</v>
      </c>
      <c r="K7261" s="21">
        <v>-5.4079999999999996E-3</v>
      </c>
      <c r="L7261" s="21" cm="1">
        <f t="array" ref="L7261">MMULT(B7261:K7261,$D$28:$D$37)</f>
        <v>-8.9146176899999961E-4</v>
      </c>
    </row>
    <row r="7262" spans="1:12" x14ac:dyDescent="0.35">
      <c r="A7262" s="22">
        <v>44442</v>
      </c>
      <c r="B7262" s="21">
        <v>4.3109999999999997E-3</v>
      </c>
      <c r="C7262" s="21">
        <v>1.611E-3</v>
      </c>
      <c r="D7262" s="21">
        <v>-4.3769999999999998E-3</v>
      </c>
      <c r="E7262" s="21">
        <v>1.7340000000000001E-3</v>
      </c>
      <c r="F7262" s="21">
        <v>7.9330000000000008E-3</v>
      </c>
      <c r="G7262" s="21">
        <v>-8.25E-4</v>
      </c>
      <c r="H7262" s="21">
        <v>5.2300000000000003E-4</v>
      </c>
      <c r="I7262" s="21">
        <v>-1.534E-3</v>
      </c>
      <c r="J7262" s="21">
        <v>-1.7725000000000001E-2</v>
      </c>
      <c r="K7262" s="21">
        <v>-2.3219999999999998E-3</v>
      </c>
      <c r="L7262" s="21" cm="1">
        <f t="array" ref="L7262">MMULT(B7262:K7262,$D$28:$D$37)</f>
        <v>2.2461491679999996E-3</v>
      </c>
    </row>
    <row r="7263" spans="1:12" x14ac:dyDescent="0.35">
      <c r="A7263" s="22">
        <v>44446</v>
      </c>
      <c r="B7263" s="21">
        <v>8.9820000000000004E-3</v>
      </c>
      <c r="C7263" s="21">
        <v>2.6377999999999999E-2</v>
      </c>
      <c r="D7263" s="21">
        <v>-1.1011999999999999E-2</v>
      </c>
      <c r="E7263" s="21">
        <v>1.4806E-2</v>
      </c>
      <c r="F7263" s="21">
        <v>-4.2079999999999999E-3</v>
      </c>
      <c r="G7263" s="21">
        <v>-4.0299999999999997E-3</v>
      </c>
      <c r="H7263" s="21">
        <v>-2.3782000000000001E-2</v>
      </c>
      <c r="I7263" s="21">
        <v>-1.1946E-2</v>
      </c>
      <c r="J7263" s="21">
        <v>7.8949999999999992E-3</v>
      </c>
      <c r="K7263" s="21">
        <v>-3.9810000000000002E-3</v>
      </c>
      <c r="L7263" s="21" cm="1">
        <f t="array" ref="L7263">MMULT(B7263:K7263,$D$28:$D$37)</f>
        <v>3.9863441049999993E-3</v>
      </c>
    </row>
    <row r="7264" spans="1:12" x14ac:dyDescent="0.35">
      <c r="A7264" s="22">
        <v>44447</v>
      </c>
      <c r="B7264" s="21">
        <v>4.6189999999999998E-3</v>
      </c>
      <c r="C7264" s="21">
        <v>1.2620000000000001E-3</v>
      </c>
      <c r="D7264" s="21">
        <v>1.0288E-2</v>
      </c>
      <c r="E7264" s="21">
        <v>-9.6729999999999993E-3</v>
      </c>
      <c r="F7264" s="21">
        <v>7.9950000000000004E-3</v>
      </c>
      <c r="G7264" s="21">
        <v>-5.1669999999999997E-3</v>
      </c>
      <c r="H7264" s="21">
        <v>-1.044E-2</v>
      </c>
      <c r="I7264" s="21">
        <v>1.9432000000000001E-2</v>
      </c>
      <c r="J7264" s="21">
        <v>-2.0140000000000002E-3</v>
      </c>
      <c r="K7264" s="21">
        <v>-1.1867000000000001E-2</v>
      </c>
      <c r="L7264" s="21" cm="1">
        <f t="array" ref="L7264">MMULT(B7264:K7264,$D$28:$D$37)</f>
        <v>2.346063176E-3</v>
      </c>
    </row>
    <row r="7265" spans="1:12" x14ac:dyDescent="0.35">
      <c r="A7265" s="22">
        <v>44448</v>
      </c>
      <c r="B7265" s="21">
        <v>-1.1726E-2</v>
      </c>
      <c r="C7265" s="21">
        <v>1.3129999999999999E-3</v>
      </c>
      <c r="D7265" s="21">
        <v>-4.1999999999999998E-5</v>
      </c>
      <c r="E7265" s="21">
        <v>1.1739999999999999E-3</v>
      </c>
      <c r="F7265" s="21">
        <v>5.7300000000000005E-4</v>
      </c>
      <c r="G7265" s="21">
        <v>-5.2919999999999998E-3</v>
      </c>
      <c r="H7265" s="21">
        <v>-1.2579E-2</v>
      </c>
      <c r="I7265" s="21">
        <v>6.3540000000000003E-3</v>
      </c>
      <c r="J7265" s="21">
        <v>1.7267000000000001E-2</v>
      </c>
      <c r="K7265" s="21">
        <v>1.6365000000000001E-2</v>
      </c>
      <c r="L7265" s="21" cm="1">
        <f t="array" ref="L7265">MMULT(B7265:K7265,$D$28:$D$37)</f>
        <v>-5.7780544379999986E-3</v>
      </c>
    </row>
    <row r="7266" spans="1:12" x14ac:dyDescent="0.35">
      <c r="A7266" s="22">
        <v>44449</v>
      </c>
      <c r="B7266" s="21">
        <v>-4.3080000000000002E-3</v>
      </c>
      <c r="C7266" s="21">
        <v>-2.4627E-2</v>
      </c>
      <c r="D7266" s="21">
        <v>2.3890000000000001E-3</v>
      </c>
      <c r="E7266" s="21">
        <v>-5.9820000000000003E-3</v>
      </c>
      <c r="F7266" s="21">
        <v>5.4299999999999997E-4</v>
      </c>
      <c r="G7266" s="21">
        <v>6.502E-3</v>
      </c>
      <c r="H7266" s="21">
        <v>-6.0270000000000002E-3</v>
      </c>
      <c r="I7266" s="21">
        <v>4.6299999999999996E-3</v>
      </c>
      <c r="J7266" s="21">
        <v>-3.307E-3</v>
      </c>
      <c r="K7266" s="21">
        <v>1.531E-3</v>
      </c>
      <c r="L7266" s="21" cm="1">
        <f t="array" ref="L7266">MMULT(B7266:K7266,$D$28:$D$37)</f>
        <v>-3.1768192639999998E-3</v>
      </c>
    </row>
    <row r="7267" spans="1:12" x14ac:dyDescent="0.35">
      <c r="A7267" s="22">
        <v>44452</v>
      </c>
      <c r="B7267" s="21">
        <v>-3.4529999999999999E-3</v>
      </c>
      <c r="C7267" s="21">
        <v>9.1409999999999998E-3</v>
      </c>
      <c r="D7267" s="21">
        <v>8.4869999999999998E-3</v>
      </c>
      <c r="E7267" s="21">
        <v>7.515E-3</v>
      </c>
      <c r="F7267" s="21">
        <v>1.0544E-2</v>
      </c>
      <c r="G7267" s="21">
        <v>8.4180000000000001E-3</v>
      </c>
      <c r="H7267" s="21">
        <v>1.516E-3</v>
      </c>
      <c r="I7267" s="21">
        <v>-1.341E-3</v>
      </c>
      <c r="J7267" s="21">
        <v>3.1995999999999997E-2</v>
      </c>
      <c r="K7267" s="21">
        <v>-2.4878999999999998E-2</v>
      </c>
      <c r="L7267" s="21" cm="1">
        <f t="array" ref="L7267">MMULT(B7267:K7267,$D$28:$D$37)</f>
        <v>-8.6004117000000038E-4</v>
      </c>
    </row>
    <row r="7268" spans="1:12" x14ac:dyDescent="0.35">
      <c r="A7268" s="22">
        <v>44453</v>
      </c>
      <c r="B7268" s="21">
        <v>-2.0739999999999999E-3</v>
      </c>
      <c r="C7268" s="21">
        <v>2.0049999999999998E-3</v>
      </c>
      <c r="D7268" s="21">
        <v>-3.3199999999999999E-4</v>
      </c>
      <c r="E7268" s="21">
        <v>2.8159999999999999E-3</v>
      </c>
      <c r="F7268" s="21">
        <v>-6.9459999999999999E-3</v>
      </c>
      <c r="G7268" s="21">
        <v>-9.1240000000000002E-3</v>
      </c>
      <c r="H7268" s="21">
        <v>-1.7614000000000001E-2</v>
      </c>
      <c r="I7268" s="21">
        <v>-2.6849999999999999E-3</v>
      </c>
      <c r="J7268" s="21">
        <v>1.686E-2</v>
      </c>
      <c r="K7268" s="21">
        <v>-4.764E-3</v>
      </c>
      <c r="L7268" s="21" cm="1">
        <f t="array" ref="L7268">MMULT(B7268:K7268,$D$28:$D$37)</f>
        <v>-2.3790138700000001E-3</v>
      </c>
    </row>
    <row r="7269" spans="1:12" x14ac:dyDescent="0.35">
      <c r="A7269" s="22">
        <v>44454</v>
      </c>
      <c r="B7269" s="21">
        <v>7.4749999999999999E-3</v>
      </c>
      <c r="C7269" s="21">
        <v>1.5232000000000001E-2</v>
      </c>
      <c r="D7269" s="21">
        <v>-6.2200000000000005E-4</v>
      </c>
      <c r="E7269" s="21">
        <v>2.0316000000000001E-2</v>
      </c>
      <c r="F7269" s="21">
        <v>7.5000000000000002E-4</v>
      </c>
      <c r="G7269" s="21">
        <v>7.0530000000000002E-3</v>
      </c>
      <c r="H7269" s="21">
        <v>3.6420000000000001E-2</v>
      </c>
      <c r="I7269" s="21">
        <v>-3.5504000000000001E-2</v>
      </c>
      <c r="J7269" s="21">
        <v>1.644E-2</v>
      </c>
      <c r="K7269" s="21">
        <v>-5.3540000000000003E-3</v>
      </c>
      <c r="L7269" s="21" cm="1">
        <f t="array" ref="L7269">MMULT(B7269:K7269,$D$28:$D$37)</f>
        <v>6.6535784639999984E-3</v>
      </c>
    </row>
    <row r="7270" spans="1:12" x14ac:dyDescent="0.35">
      <c r="A7270" s="22">
        <v>44455</v>
      </c>
      <c r="B7270" s="21">
        <v>3.5820000000000001E-3</v>
      </c>
      <c r="C7270" s="21">
        <v>1.5349999999999999E-3</v>
      </c>
      <c r="D7270" s="21">
        <v>9.2540000000000001E-3</v>
      </c>
      <c r="E7270" s="21">
        <v>-1.3035E-2</v>
      </c>
      <c r="F7270" s="21">
        <v>9.0589999999999993E-3</v>
      </c>
      <c r="G7270" s="21">
        <v>1.3958E-2</v>
      </c>
      <c r="H7270" s="21">
        <v>9.5960000000000004E-3</v>
      </c>
      <c r="I7270" s="21">
        <v>2.6200000000000003E-4</v>
      </c>
      <c r="J7270" s="21">
        <v>8.2899999999999998E-4</v>
      </c>
      <c r="K7270" s="21">
        <v>-1.9629999999999999E-3</v>
      </c>
      <c r="L7270" s="21" cm="1">
        <f t="array" ref="L7270">MMULT(B7270:K7270,$D$28:$D$37)</f>
        <v>1.8136699160000002E-3</v>
      </c>
    </row>
    <row r="7271" spans="1:12" x14ac:dyDescent="0.35">
      <c r="A7271" s="22">
        <v>44456</v>
      </c>
      <c r="B7271" s="21">
        <v>-7.3730000000000002E-3</v>
      </c>
      <c r="C7271" s="21">
        <v>3.3029999999999999E-3</v>
      </c>
      <c r="D7271" s="21">
        <v>-2.96E-3</v>
      </c>
      <c r="E7271" s="21">
        <v>-8.371E-3</v>
      </c>
      <c r="F7271" s="21">
        <v>-2.14E-3</v>
      </c>
      <c r="G7271" s="21">
        <v>2.6380000000000002E-3</v>
      </c>
      <c r="H7271" s="21">
        <v>-7.8980000000000005E-3</v>
      </c>
      <c r="I7271" s="21">
        <v>-1.0988E-2</v>
      </c>
      <c r="J7271" s="21">
        <v>-6.215E-3</v>
      </c>
      <c r="K7271" s="21">
        <v>-7.4869999999999997E-3</v>
      </c>
      <c r="L7271" s="21" cm="1">
        <f t="array" ref="L7271">MMULT(B7271:K7271,$D$28:$D$37)</f>
        <v>-7.2055522540000003E-3</v>
      </c>
    </row>
    <row r="7272" spans="1:12" x14ac:dyDescent="0.35">
      <c r="A7272" s="22">
        <v>44459</v>
      </c>
      <c r="B7272" s="21">
        <v>-3.0842000000000001E-2</v>
      </c>
      <c r="C7272" s="21">
        <v>-3.8605E-2</v>
      </c>
      <c r="D7272" s="21">
        <v>-1.4021E-2</v>
      </c>
      <c r="E7272" s="21">
        <v>6.6100000000000004E-3</v>
      </c>
      <c r="F7272" s="21">
        <v>-1.3287E-2</v>
      </c>
      <c r="G7272" s="21">
        <v>-1.7988000000000001E-2</v>
      </c>
      <c r="H7272" s="21">
        <v>-1.6732E-2</v>
      </c>
      <c r="I7272" s="21">
        <v>-1.4019999999999999E-2</v>
      </c>
      <c r="J7272" s="21">
        <v>-7.5050000000000004E-3</v>
      </c>
      <c r="K7272" s="21">
        <v>-1.3873E-2</v>
      </c>
      <c r="L7272" s="21" cm="1">
        <f t="array" ref="L7272">MMULT(B7272:K7272,$D$28:$D$37)</f>
        <v>-2.1130398474000001E-2</v>
      </c>
    </row>
    <row r="7273" spans="1:12" x14ac:dyDescent="0.35">
      <c r="A7273" s="22">
        <v>44460</v>
      </c>
      <c r="B7273" s="21">
        <v>-3.6059999999999998E-3</v>
      </c>
      <c r="C7273" s="21">
        <v>1.2614E-2</v>
      </c>
      <c r="D7273" s="21">
        <v>5.8970000000000003E-3</v>
      </c>
      <c r="E7273" s="21">
        <v>-6.4590000000000003E-3</v>
      </c>
      <c r="F7273" s="21">
        <v>9.0880000000000006E-3</v>
      </c>
      <c r="G7273" s="21">
        <v>4.8719999999999996E-3</v>
      </c>
      <c r="H7273" s="21">
        <v>-1.0292000000000001E-2</v>
      </c>
      <c r="I7273" s="21">
        <v>3.5769999999999999E-3</v>
      </c>
      <c r="J7273" s="21">
        <v>-5.6709999999999998E-3</v>
      </c>
      <c r="K7273" s="21">
        <v>4.9919999999999999E-3</v>
      </c>
      <c r="L7273" s="21" cm="1">
        <f t="array" ref="L7273">MMULT(B7273:K7273,$D$28:$D$37)</f>
        <v>-2.3084660259999994E-3</v>
      </c>
    </row>
    <row r="7274" spans="1:12" x14ac:dyDescent="0.35">
      <c r="A7274" s="22">
        <v>44461</v>
      </c>
      <c r="B7274" s="21">
        <v>1.0892000000000001E-2</v>
      </c>
      <c r="C7274" s="21">
        <v>1.6986999999999999E-2</v>
      </c>
      <c r="D7274" s="21">
        <v>1.0936E-2</v>
      </c>
      <c r="E7274" s="21">
        <v>3.4610000000000002E-2</v>
      </c>
      <c r="F7274" s="21">
        <v>5.1159999999999999E-3</v>
      </c>
      <c r="G7274" s="21">
        <v>1.2702E-2</v>
      </c>
      <c r="H7274" s="21">
        <v>1.5114000000000001E-2</v>
      </c>
      <c r="I7274" s="21">
        <v>7.574E-3</v>
      </c>
      <c r="J7274" s="21">
        <v>1.6830000000000001E-2</v>
      </c>
      <c r="K7274" s="21">
        <v>1.5611E-2</v>
      </c>
      <c r="L7274" s="21" cm="1">
        <f t="array" ref="L7274">MMULT(B7274:K7274,$D$28:$D$37)</f>
        <v>1.4177924138999999E-2</v>
      </c>
    </row>
    <row r="7275" spans="1:12" x14ac:dyDescent="0.35">
      <c r="A7275" s="22">
        <v>44462</v>
      </c>
      <c r="B7275" s="21">
        <v>1.0636E-2</v>
      </c>
      <c r="C7275" s="21">
        <v>2.261E-3</v>
      </c>
      <c r="D7275" s="21">
        <v>6.7860000000000004E-3</v>
      </c>
      <c r="E7275" s="21">
        <v>2.8843000000000001E-2</v>
      </c>
      <c r="F7275" s="21">
        <v>-6.0000000000000002E-5</v>
      </c>
      <c r="G7275" s="21">
        <v>-4.3559999999999996E-3</v>
      </c>
      <c r="H7275" s="21">
        <v>4.0980000000000001E-3</v>
      </c>
      <c r="I7275" s="21">
        <v>9.4629999999999992E-3</v>
      </c>
      <c r="J7275" s="21">
        <v>3.8157999999999997E-2</v>
      </c>
      <c r="K7275" s="21">
        <v>1.3592E-2</v>
      </c>
      <c r="L7275" s="21" cm="1">
        <f t="array" ref="L7275">MMULT(B7275:K7275,$D$28:$D$37)</f>
        <v>1.2300345098000001E-2</v>
      </c>
    </row>
    <row r="7276" spans="1:12" x14ac:dyDescent="0.35">
      <c r="A7276" s="22">
        <v>44463</v>
      </c>
      <c r="B7276" s="21">
        <v>2.787E-3</v>
      </c>
      <c r="C7276" s="21">
        <v>2.7532999999999998E-2</v>
      </c>
      <c r="D7276" s="21">
        <v>6.7000000000000002E-3</v>
      </c>
      <c r="E7276" s="21">
        <v>6.3990000000000002E-3</v>
      </c>
      <c r="F7276" s="21">
        <v>4.7039999999999998E-3</v>
      </c>
      <c r="G7276" s="21">
        <v>-5.2899999999999996E-4</v>
      </c>
      <c r="H7276" s="21">
        <v>-7.0740000000000004E-3</v>
      </c>
      <c r="I7276" s="21">
        <v>-2.63E-4</v>
      </c>
      <c r="J7276" s="21">
        <v>1.7343999999999998E-2</v>
      </c>
      <c r="K7276" s="21">
        <v>-6.2602000000000005E-2</v>
      </c>
      <c r="L7276" s="21" cm="1">
        <f t="array" ref="L7276">MMULT(B7276:K7276,$D$28:$D$37)</f>
        <v>-2.5037625000000037E-4</v>
      </c>
    </row>
    <row r="7277" spans="1:12" x14ac:dyDescent="0.35">
      <c r="A7277" s="22">
        <v>44466</v>
      </c>
      <c r="B7277" s="21">
        <v>-5.757E-3</v>
      </c>
      <c r="C7277" s="21">
        <v>2.1913999999999999E-2</v>
      </c>
      <c r="D7277" s="21">
        <v>6.8580000000000004E-3</v>
      </c>
      <c r="E7277" s="21">
        <v>-5.953E-3</v>
      </c>
      <c r="F7277" s="21">
        <v>1.1615E-2</v>
      </c>
      <c r="G7277" s="21">
        <v>1.3278E-2</v>
      </c>
      <c r="H7277" s="21">
        <v>9.3159999999999996E-3</v>
      </c>
      <c r="I7277" s="21">
        <v>-3.7680000000000001E-3</v>
      </c>
      <c r="J7277" s="21">
        <v>1.1868E-2</v>
      </c>
      <c r="K7277" s="21">
        <v>-1.0362E-2</v>
      </c>
      <c r="L7277" s="21" cm="1">
        <f t="array" ref="L7277">MMULT(B7277:K7277,$D$28:$D$37)</f>
        <v>-3.1004122479999993E-3</v>
      </c>
    </row>
    <row r="7278" spans="1:12" x14ac:dyDescent="0.35">
      <c r="A7278" s="22">
        <v>44467</v>
      </c>
      <c r="B7278" s="21">
        <v>-2.6379E-2</v>
      </c>
      <c r="C7278" s="21">
        <v>-1.7437999999999999E-2</v>
      </c>
      <c r="D7278" s="21">
        <v>-1.7492000000000001E-2</v>
      </c>
      <c r="E7278" s="21">
        <v>-1.7673999999999999E-2</v>
      </c>
      <c r="F7278" s="21">
        <v>-2.2290000000000001E-2</v>
      </c>
      <c r="G7278" s="21">
        <v>-2.4688000000000002E-2</v>
      </c>
      <c r="H7278" s="21">
        <v>-3.2712999999999999E-2</v>
      </c>
      <c r="I7278" s="21">
        <v>-1.7329000000000001E-2</v>
      </c>
      <c r="J7278" s="21">
        <v>-4.7299999999999998E-3</v>
      </c>
      <c r="K7278" s="21">
        <v>-1.8509000000000001E-2</v>
      </c>
      <c r="L7278" s="21" cm="1">
        <f t="array" ref="L7278">MMULT(B7278:K7278,$D$28:$D$37)</f>
        <v>-2.3562495832999998E-2</v>
      </c>
    </row>
    <row r="7279" spans="1:12" x14ac:dyDescent="0.35">
      <c r="A7279" s="22">
        <v>44468</v>
      </c>
      <c r="B7279" s="21">
        <v>-4.4749999999999998E-3</v>
      </c>
      <c r="C7279" s="21">
        <v>4.823E-3</v>
      </c>
      <c r="D7279" s="21">
        <v>2.0920000000000001E-3</v>
      </c>
      <c r="E7279" s="21">
        <v>-2.2578999999999998E-2</v>
      </c>
      <c r="F7279" s="21">
        <v>9.3769999999999999E-3</v>
      </c>
      <c r="G7279" s="21">
        <v>8.1290000000000008E-3</v>
      </c>
      <c r="H7279" s="21">
        <v>-1.8103000000000001E-2</v>
      </c>
      <c r="I7279" s="21">
        <v>4.1180000000000001E-3</v>
      </c>
      <c r="J7279" s="21">
        <v>-1.0938E-2</v>
      </c>
      <c r="K7279" s="21">
        <v>4.9550000000000002E-3</v>
      </c>
      <c r="L7279" s="21" cm="1">
        <f t="array" ref="L7279">MMULT(B7279:K7279,$D$28:$D$37)</f>
        <v>-5.6527874249999999E-3</v>
      </c>
    </row>
    <row r="7280" spans="1:12" x14ac:dyDescent="0.35">
      <c r="A7280" s="22">
        <v>44469</v>
      </c>
      <c r="B7280" s="21">
        <v>-4.8710000000000003E-3</v>
      </c>
      <c r="C7280" s="21">
        <v>-7.4619999999999999E-3</v>
      </c>
      <c r="D7280" s="21">
        <v>-1.2977000000000001E-2</v>
      </c>
      <c r="E7280" s="21">
        <v>-1.6609999999999999E-3</v>
      </c>
      <c r="F7280" s="21">
        <v>-2.5732000000000001E-2</v>
      </c>
      <c r="G7280" s="21">
        <v>-2.0473000000000002E-2</v>
      </c>
      <c r="H7280" s="21">
        <v>-4.2880000000000001E-3</v>
      </c>
      <c r="I7280" s="21">
        <v>-1.6582E-2</v>
      </c>
      <c r="J7280" s="21">
        <v>-2.5146000000000002E-2</v>
      </c>
      <c r="K7280" s="21">
        <v>-5.4099999999999999E-3</v>
      </c>
      <c r="L7280" s="21" cm="1">
        <f t="array" ref="L7280">MMULT(B7280:K7280,$D$28:$D$37)</f>
        <v>-6.8317391760000009E-3</v>
      </c>
    </row>
    <row r="7281" spans="1:12" x14ac:dyDescent="0.35">
      <c r="A7281" s="22">
        <v>44470</v>
      </c>
      <c r="B7281" s="21">
        <v>-5.4199999999999995E-4</v>
      </c>
      <c r="C7281" s="21">
        <v>-3.3500000000000001E-4</v>
      </c>
      <c r="D7281" s="21">
        <v>7.548E-3</v>
      </c>
      <c r="E7281" s="21">
        <v>3.4542999999999997E-2</v>
      </c>
      <c r="F7281" s="21">
        <v>4.8739999999999999E-3</v>
      </c>
      <c r="G7281" s="21">
        <v>4.1409999999999997E-3</v>
      </c>
      <c r="H7281" s="21">
        <v>3.4450000000000001E-3</v>
      </c>
      <c r="I7281" s="21">
        <v>2.3661000000000001E-2</v>
      </c>
      <c r="J7281" s="21">
        <v>5.3211000000000001E-2</v>
      </c>
      <c r="K7281" s="21">
        <v>1.2600999999999999E-2</v>
      </c>
      <c r="L7281" s="21" cm="1">
        <f t="array" ref="L7281">MMULT(B7281:K7281,$D$28:$D$37)</f>
        <v>8.0386845769999989E-3</v>
      </c>
    </row>
    <row r="7282" spans="1:12" x14ac:dyDescent="0.35">
      <c r="A7282" s="22">
        <v>44473</v>
      </c>
      <c r="B7282" s="21">
        <v>-2.8472000000000001E-2</v>
      </c>
      <c r="C7282" s="21">
        <v>8.1399999999999997E-3</v>
      </c>
      <c r="D7282" s="21">
        <v>6.1700000000000004E-4</v>
      </c>
      <c r="E7282" s="21">
        <v>1.4859999999999999E-3</v>
      </c>
      <c r="F7282" s="21">
        <v>-1.0277E-2</v>
      </c>
      <c r="G7282" s="21">
        <v>3.9760000000000004E-3</v>
      </c>
      <c r="H7282" s="21">
        <v>-2.0598000000000002E-2</v>
      </c>
      <c r="I7282" s="21">
        <v>-1.2930000000000001E-2</v>
      </c>
      <c r="J7282" s="21">
        <v>-5.3220000000000003E-3</v>
      </c>
      <c r="K7282" s="21">
        <v>5.44E-4</v>
      </c>
      <c r="L7282" s="21" cm="1">
        <f t="array" ref="L7282">MMULT(B7282:K7282,$D$28:$D$37)</f>
        <v>-1.8409899162000004E-2</v>
      </c>
    </row>
    <row r="7283" spans="1:12" x14ac:dyDescent="0.35">
      <c r="A7283" s="22">
        <v>44474</v>
      </c>
      <c r="B7283" s="21">
        <v>9.7879999999999998E-3</v>
      </c>
      <c r="C7283" s="21">
        <v>-1.2030000000000001E-3</v>
      </c>
      <c r="D7283" s="21">
        <v>8.8039999999999993E-3</v>
      </c>
      <c r="E7283" s="21">
        <v>-1.1051E-2</v>
      </c>
      <c r="F7283" s="21">
        <v>9.2200000000000008E-3</v>
      </c>
      <c r="G7283" s="21">
        <v>-1.1739999999999999E-3</v>
      </c>
      <c r="H7283" s="21">
        <v>2.1906999999999999E-2</v>
      </c>
      <c r="I7283" s="21">
        <v>-5.4730000000000004E-3</v>
      </c>
      <c r="J7283" s="21">
        <v>1.934E-3</v>
      </c>
      <c r="K7283" s="21">
        <v>1.5767E-2</v>
      </c>
      <c r="L7283" s="21" cm="1">
        <f t="array" ref="L7283">MMULT(B7283:K7283,$D$28:$D$37)</f>
        <v>6.7149749859999998E-3</v>
      </c>
    </row>
    <row r="7284" spans="1:12" x14ac:dyDescent="0.35">
      <c r="A7284" s="22">
        <v>44475</v>
      </c>
      <c r="B7284" s="21">
        <v>1.2732E-2</v>
      </c>
      <c r="C7284" s="21">
        <v>2.7669999999999999E-3</v>
      </c>
      <c r="D7284" s="21">
        <v>7.6670000000000002E-3</v>
      </c>
      <c r="E7284" s="21">
        <v>6.5199999999999998E-3</v>
      </c>
      <c r="F7284" s="21">
        <v>2.6710000000000002E-3</v>
      </c>
      <c r="G7284" s="21">
        <v>-1.322E-3</v>
      </c>
      <c r="H7284" s="21">
        <v>2.2438E-2</v>
      </c>
      <c r="I7284" s="21">
        <v>7.1269999999999997E-3</v>
      </c>
      <c r="J7284" s="21">
        <v>-8.3600000000000005E-4</v>
      </c>
      <c r="K7284" s="21">
        <v>-4.4159999999999998E-3</v>
      </c>
      <c r="L7284" s="21" cm="1">
        <f t="array" ref="L7284">MMULT(B7284:K7284,$D$28:$D$37)</f>
        <v>1.0271208606000001E-2</v>
      </c>
    </row>
    <row r="7285" spans="1:12" x14ac:dyDescent="0.35">
      <c r="A7285" s="22">
        <v>44476</v>
      </c>
      <c r="B7285" s="21">
        <v>1.2390999999999999E-2</v>
      </c>
      <c r="C7285" s="21">
        <v>1.3873999999999999E-2</v>
      </c>
      <c r="D7285" s="21">
        <v>4.9370000000000004E-3</v>
      </c>
      <c r="E7285" s="21">
        <v>8.4960000000000001E-3</v>
      </c>
      <c r="F7285" s="21">
        <v>2.1552000000000002E-2</v>
      </c>
      <c r="G7285" s="21">
        <v>1.9118E-2</v>
      </c>
      <c r="H7285" s="21">
        <v>3.6762999999999997E-2</v>
      </c>
      <c r="I7285" s="21">
        <v>5.1060000000000003E-3</v>
      </c>
      <c r="J7285" s="21">
        <v>1.5710999999999999E-2</v>
      </c>
      <c r="K7285" s="21">
        <v>2.0497000000000001E-2</v>
      </c>
      <c r="L7285" s="21" cm="1">
        <f t="array" ref="L7285">MMULT(B7285:K7285,$D$28:$D$37)</f>
        <v>1.3188300126999997E-2</v>
      </c>
    </row>
    <row r="7286" spans="1:12" x14ac:dyDescent="0.35">
      <c r="A7286" s="22">
        <v>44477</v>
      </c>
      <c r="B7286" s="21">
        <v>-4.182E-3</v>
      </c>
      <c r="C7286" s="21">
        <v>-1.0232E-2</v>
      </c>
      <c r="D7286" s="21">
        <v>-2.4970000000000001E-3</v>
      </c>
      <c r="E7286" s="21">
        <v>2.1749999999999999E-3</v>
      </c>
      <c r="F7286" s="21">
        <v>-9.3039999999999998E-3</v>
      </c>
      <c r="G7286" s="21">
        <v>-8.3689999999999997E-3</v>
      </c>
      <c r="H7286" s="21">
        <v>1.1865000000000001E-2</v>
      </c>
      <c r="I7286" s="21">
        <v>-8.8229999999999992E-3</v>
      </c>
      <c r="J7286" s="21">
        <v>-4.1840000000000002E-3</v>
      </c>
      <c r="K7286" s="21">
        <v>4.1489999999999999E-3</v>
      </c>
      <c r="L7286" s="21" cm="1">
        <f t="array" ref="L7286">MMULT(B7286:K7286,$D$28:$D$37)</f>
        <v>-2.4220324089999994E-3</v>
      </c>
    </row>
    <row r="7287" spans="1:12" x14ac:dyDescent="0.35">
      <c r="A7287" s="22">
        <v>44480</v>
      </c>
      <c r="B7287" s="21">
        <v>-1.2869E-2</v>
      </c>
      <c r="C7287" s="21">
        <v>8.2109999999999995E-3</v>
      </c>
      <c r="D7287" s="21">
        <v>-4.522E-3</v>
      </c>
      <c r="E7287" s="21">
        <v>-2.813E-3</v>
      </c>
      <c r="F7287" s="21">
        <v>7.8659999999999997E-3</v>
      </c>
      <c r="G7287" s="21">
        <v>1.3048000000000001E-2</v>
      </c>
      <c r="H7287" s="21">
        <v>-7.3280000000000003E-3</v>
      </c>
      <c r="I7287" s="21">
        <v>-2.5179999999999998E-3</v>
      </c>
      <c r="J7287" s="21">
        <v>-1.719E-3</v>
      </c>
      <c r="K7287" s="21">
        <v>-1.4428E-2</v>
      </c>
      <c r="L7287" s="21" cm="1">
        <f t="array" ref="L7287">MMULT(B7287:K7287,$D$28:$D$37)</f>
        <v>-8.9421334560000013E-3</v>
      </c>
    </row>
    <row r="7288" spans="1:12" x14ac:dyDescent="0.35">
      <c r="A7288" s="22">
        <v>44481</v>
      </c>
      <c r="B7288" s="21">
        <v>3.1700000000000001E-4</v>
      </c>
      <c r="C7288" s="21">
        <v>1.7399999999999999E-2</v>
      </c>
      <c r="D7288" s="21">
        <v>-8.3540000000000003E-3</v>
      </c>
      <c r="E7288" s="21">
        <v>-1.098E-3</v>
      </c>
      <c r="F7288" s="21">
        <v>2.4629999999999999E-3</v>
      </c>
      <c r="G7288" s="21">
        <v>4.5490000000000001E-3</v>
      </c>
      <c r="H7288" s="21">
        <v>2.2820000000000002E-3</v>
      </c>
      <c r="I7288" s="21">
        <v>5.4100000000000003E-4</v>
      </c>
      <c r="J7288" s="21">
        <v>4.0169999999999997E-3</v>
      </c>
      <c r="K7288" s="21">
        <v>2.0428999999999999E-2</v>
      </c>
      <c r="L7288" s="21" cm="1">
        <f t="array" ref="L7288">MMULT(B7288:K7288,$D$28:$D$37)</f>
        <v>1.0103111520000001E-3</v>
      </c>
    </row>
    <row r="7289" spans="1:12" x14ac:dyDescent="0.35">
      <c r="A7289" s="22">
        <v>44482</v>
      </c>
      <c r="B7289" s="21">
        <v>1.1379E-2</v>
      </c>
      <c r="C7289" s="21">
        <v>6.6519999999999999E-3</v>
      </c>
      <c r="D7289" s="21">
        <v>-7.6480000000000003E-3</v>
      </c>
      <c r="E7289" s="21">
        <v>-8.8000000000000003E-4</v>
      </c>
      <c r="F7289" s="21">
        <v>1.421E-3</v>
      </c>
      <c r="G7289" s="21">
        <v>1.1058E-2</v>
      </c>
      <c r="H7289" s="21">
        <v>3.0799999999999998E-3</v>
      </c>
      <c r="I7289" s="21">
        <v>-2.1619999999999999E-3</v>
      </c>
      <c r="J7289" s="21">
        <v>-1.7974E-2</v>
      </c>
      <c r="K7289" s="21">
        <v>1.9237000000000001E-2</v>
      </c>
      <c r="L7289" s="21" cm="1">
        <f t="array" ref="L7289">MMULT(B7289:K7289,$D$28:$D$37)</f>
        <v>6.824115088E-3</v>
      </c>
    </row>
    <row r="7290" spans="1:12" x14ac:dyDescent="0.35">
      <c r="A7290" s="22">
        <v>44483</v>
      </c>
      <c r="B7290" s="21">
        <v>4.744E-3</v>
      </c>
      <c r="C7290" s="21">
        <v>8.9259999999999999E-3</v>
      </c>
      <c r="D7290" s="21">
        <v>7.8300000000000002E-3</v>
      </c>
      <c r="E7290" s="21">
        <v>1.3681E-2</v>
      </c>
      <c r="F7290" s="21">
        <v>1.7056999999999999E-2</v>
      </c>
      <c r="G7290" s="21">
        <v>2.0413000000000001E-2</v>
      </c>
      <c r="H7290" s="21">
        <v>-2.9369999999999999E-3</v>
      </c>
      <c r="I7290" s="21">
        <v>1.0022E-2</v>
      </c>
      <c r="J7290" s="21">
        <v>3.8800000000000002E-3</v>
      </c>
      <c r="K7290" s="21">
        <v>5.3740000000000003E-3</v>
      </c>
      <c r="L7290" s="21" cm="1">
        <f t="array" ref="L7290">MMULT(B7290:K7290,$D$28:$D$37)</f>
        <v>6.5563135380000007E-3</v>
      </c>
    </row>
    <row r="7291" spans="1:12" x14ac:dyDescent="0.35">
      <c r="A7291" s="22">
        <v>44484</v>
      </c>
      <c r="B7291" s="21">
        <v>3.3079999999999998E-2</v>
      </c>
      <c r="C7291" s="21">
        <v>3.0196000000000001E-2</v>
      </c>
      <c r="D7291" s="21">
        <v>-9.4050000000000002E-3</v>
      </c>
      <c r="E7291" s="21">
        <v>1.6874E-2</v>
      </c>
      <c r="F7291" s="21">
        <v>1.8485999999999999E-2</v>
      </c>
      <c r="G7291" s="21">
        <v>1.252E-2</v>
      </c>
      <c r="H7291" s="21">
        <v>2.9459999999999998E-3</v>
      </c>
      <c r="I7291" s="21">
        <v>-3.754E-3</v>
      </c>
      <c r="J7291" s="21">
        <v>3.1053000000000001E-2</v>
      </c>
      <c r="K7291" s="21">
        <v>5.5360000000000001E-3</v>
      </c>
      <c r="L7291" s="21" cm="1">
        <f t="array" ref="L7291">MMULT(B7291:K7291,$D$28:$D$37)</f>
        <v>2.1901340449000002E-2</v>
      </c>
    </row>
    <row r="7292" spans="1:12" x14ac:dyDescent="0.35">
      <c r="A7292" s="22">
        <v>44487</v>
      </c>
      <c r="B7292" s="21">
        <v>1.1065E-2</v>
      </c>
      <c r="C7292" s="21">
        <v>3.2121999999999998E-2</v>
      </c>
      <c r="D7292" s="21">
        <v>4.1E-5</v>
      </c>
      <c r="E7292" s="21">
        <v>-1.4265E-2</v>
      </c>
      <c r="F7292" s="21">
        <v>1.3127E-2</v>
      </c>
      <c r="G7292" s="21">
        <v>1.1771999999999999E-2</v>
      </c>
      <c r="H7292" s="21">
        <v>-8.6779999999999999E-3</v>
      </c>
      <c r="I7292" s="21">
        <v>1.7226999999999999E-2</v>
      </c>
      <c r="J7292" s="21">
        <v>-5.1859999999999996E-3</v>
      </c>
      <c r="K7292" s="21">
        <v>8.9870000000000002E-3</v>
      </c>
      <c r="L7292" s="21" cm="1">
        <f t="array" ref="L7292">MMULT(B7292:K7292,$D$28:$D$37)</f>
        <v>6.2268822949999997E-3</v>
      </c>
    </row>
    <row r="7293" spans="1:12" x14ac:dyDescent="0.35">
      <c r="A7293" s="22">
        <v>44488</v>
      </c>
      <c r="B7293" s="21">
        <v>-7.5100000000000004E-4</v>
      </c>
      <c r="C7293" s="21">
        <v>-6.7120000000000001E-3</v>
      </c>
      <c r="D7293" s="21">
        <v>2.1050000000000001E-3</v>
      </c>
      <c r="E7293" s="21">
        <v>-1.5599E-2</v>
      </c>
      <c r="F7293" s="21">
        <v>8.3940000000000004E-3</v>
      </c>
      <c r="G7293" s="21">
        <v>5.2760000000000003E-3</v>
      </c>
      <c r="H7293" s="21">
        <v>6.3299999999999997E-3</v>
      </c>
      <c r="I7293" s="21">
        <v>1.0579999999999999E-3</v>
      </c>
      <c r="J7293" s="21">
        <v>-2.6317E-2</v>
      </c>
      <c r="K7293" s="21">
        <v>-1.0097999999999999E-2</v>
      </c>
      <c r="L7293" s="21" cm="1">
        <f t="array" ref="L7293">MMULT(B7293:K7293,$D$28:$D$37)</f>
        <v>-2.4607108169999998E-3</v>
      </c>
    </row>
    <row r="7294" spans="1:12" x14ac:dyDescent="0.35">
      <c r="A7294" s="22">
        <v>44489</v>
      </c>
      <c r="B7294" s="21">
        <v>-8.4460000000000004E-3</v>
      </c>
      <c r="C7294" s="21">
        <v>1.7700000000000001E-3</v>
      </c>
      <c r="D7294" s="21">
        <v>-1.2563E-2</v>
      </c>
      <c r="E7294" s="21">
        <v>-3.2041E-2</v>
      </c>
      <c r="F7294" s="21">
        <v>6.7000000000000002E-4</v>
      </c>
      <c r="G7294" s="21">
        <v>9.4210000000000006E-3</v>
      </c>
      <c r="H7294" s="21">
        <v>1.6729000000000001E-2</v>
      </c>
      <c r="I7294" s="21">
        <v>3.2599999999999999E-3</v>
      </c>
      <c r="J7294" s="21">
        <v>-1.1289E-2</v>
      </c>
      <c r="K7294" s="21">
        <v>3.9919999999999999E-3</v>
      </c>
      <c r="L7294" s="21" cm="1">
        <f t="array" ref="L7294">MMULT(B7294:K7294,$D$28:$D$37)</f>
        <v>-8.3534481250000011E-3</v>
      </c>
    </row>
    <row r="7295" spans="1:12" x14ac:dyDescent="0.35">
      <c r="A7295" s="22">
        <v>44490</v>
      </c>
      <c r="B7295" s="21">
        <v>5.842E-3</v>
      </c>
      <c r="C7295" s="21">
        <v>3.2571000000000003E-2</v>
      </c>
      <c r="D7295" s="21">
        <v>7.0080000000000003E-3</v>
      </c>
      <c r="E7295" s="21">
        <v>1.1304E-2</v>
      </c>
      <c r="F7295" s="21">
        <v>1.7838E-2</v>
      </c>
      <c r="G7295" s="21">
        <v>1.0711E-2</v>
      </c>
      <c r="H7295" s="21">
        <v>3.1589999999999999E-3</v>
      </c>
      <c r="I7295" s="21">
        <v>5.0939999999999996E-3</v>
      </c>
      <c r="J7295" s="21">
        <v>1.5528E-2</v>
      </c>
      <c r="K7295" s="21">
        <v>2.3540999999999999E-2</v>
      </c>
      <c r="L7295" s="21" cm="1">
        <f t="array" ref="L7295">MMULT(B7295:K7295,$D$28:$D$37)</f>
        <v>8.0265843309999998E-3</v>
      </c>
    </row>
    <row r="7296" spans="1:12" x14ac:dyDescent="0.35">
      <c r="A7296" s="22">
        <v>44491</v>
      </c>
      <c r="B7296" s="21">
        <v>-2.8955000000000002E-2</v>
      </c>
      <c r="C7296" s="21">
        <v>1.7538999999999999E-2</v>
      </c>
      <c r="D7296" s="21">
        <v>-1.2262E-2</v>
      </c>
      <c r="E7296" s="21">
        <v>-6.8599999999999998E-3</v>
      </c>
      <c r="F7296" s="21">
        <v>3.7569999999999999E-3</v>
      </c>
      <c r="G7296" s="21">
        <v>5.9360000000000003E-3</v>
      </c>
      <c r="H7296" s="21">
        <v>5.7473000000000003E-2</v>
      </c>
      <c r="I7296" s="21">
        <v>9.6100000000000005E-4</v>
      </c>
      <c r="J7296" s="21">
        <v>-5.7819999999999998E-3</v>
      </c>
      <c r="K7296" s="21">
        <v>8.0160000000000006E-3</v>
      </c>
      <c r="L7296" s="21" cm="1">
        <f t="array" ref="L7296">MMULT(B7296:K7296,$D$28:$D$37)</f>
        <v>-1.3980147136000005E-2</v>
      </c>
    </row>
    <row r="7297" spans="1:12" x14ac:dyDescent="0.35">
      <c r="A7297" s="22">
        <v>44494</v>
      </c>
      <c r="B7297" s="21">
        <v>-4.5510000000000004E-3</v>
      </c>
      <c r="C7297" s="21">
        <v>0.12661600000000001</v>
      </c>
      <c r="D7297" s="21">
        <v>-4.6129999999999999E-3</v>
      </c>
      <c r="E7297" s="21">
        <v>7.6800000000000002E-3</v>
      </c>
      <c r="F7297" s="21">
        <v>1.4399E-2</v>
      </c>
      <c r="G7297" s="21">
        <v>1.3332E-2</v>
      </c>
      <c r="H7297" s="21">
        <v>-2.4800000000000001E-4</v>
      </c>
      <c r="I7297" s="21">
        <v>1.397E-3</v>
      </c>
      <c r="J7297" s="21">
        <v>2.5799999999999998E-4</v>
      </c>
      <c r="K7297" s="21">
        <v>4.5269999999999998E-3</v>
      </c>
      <c r="L7297" s="21" cm="1">
        <f t="array" ref="L7297">MMULT(B7297:K7297,$D$28:$D$37)</f>
        <v>-2.0511434300000007E-4</v>
      </c>
    </row>
    <row r="7298" spans="1:12" x14ac:dyDescent="0.35">
      <c r="A7298" s="22">
        <v>44495</v>
      </c>
      <c r="B7298" s="21">
        <v>1.6775000000000002E-2</v>
      </c>
      <c r="C7298" s="21">
        <v>-6.2740000000000001E-3</v>
      </c>
      <c r="D7298" s="21">
        <v>-3.8760000000000001E-3</v>
      </c>
      <c r="E7298" s="21">
        <v>1.2453000000000001E-2</v>
      </c>
      <c r="F7298" s="21">
        <v>-5.5490000000000001E-3</v>
      </c>
      <c r="G7298" s="21">
        <v>-3.235E-3</v>
      </c>
      <c r="H7298" s="21">
        <v>-2.5692E-2</v>
      </c>
      <c r="I7298" s="21">
        <v>1.8309999999999999E-3</v>
      </c>
      <c r="J7298" s="21">
        <v>8.0750000000000006E-3</v>
      </c>
      <c r="K7298" s="21">
        <v>-2.6180000000000001E-3</v>
      </c>
      <c r="L7298" s="21" cm="1">
        <f t="array" ref="L7298">MMULT(B7298:K7298,$D$28:$D$37)</f>
        <v>9.2338310640000011E-3</v>
      </c>
    </row>
    <row r="7299" spans="1:12" x14ac:dyDescent="0.35">
      <c r="A7299" s="22">
        <v>44496</v>
      </c>
      <c r="B7299" s="21">
        <v>4.8640000000000003E-3</v>
      </c>
      <c r="C7299" s="21">
        <v>1.9078000000000001E-2</v>
      </c>
      <c r="D7299" s="21">
        <v>2.6689999999999998E-2</v>
      </c>
      <c r="E7299" s="21">
        <v>-6.1149999999999998E-3</v>
      </c>
      <c r="F7299" s="21">
        <v>8.4510000000000002E-3</v>
      </c>
      <c r="G7299" s="21">
        <v>3.029E-3</v>
      </c>
      <c r="H7299" s="21">
        <v>-1.0701E-2</v>
      </c>
      <c r="I7299" s="21">
        <v>-1.2269E-2</v>
      </c>
      <c r="J7299" s="21">
        <v>2.4095999999999999E-2</v>
      </c>
      <c r="K7299" s="21">
        <v>-8.7919999999999995E-3</v>
      </c>
      <c r="L7299" s="21" cm="1">
        <f t="array" ref="L7299">MMULT(B7299:K7299,$D$28:$D$37)</f>
        <v>2.3834270930000014E-3</v>
      </c>
    </row>
    <row r="7300" spans="1:12" x14ac:dyDescent="0.35">
      <c r="A7300" s="22">
        <v>44497</v>
      </c>
      <c r="B7300" s="21">
        <v>1.5941E-2</v>
      </c>
      <c r="C7300" s="21">
        <v>3.7751E-2</v>
      </c>
      <c r="D7300" s="21">
        <v>1.1412E-2</v>
      </c>
      <c r="E7300" s="21">
        <v>6.9200000000000002E-4</v>
      </c>
      <c r="F7300" s="21">
        <v>-2.0140000000000002E-3</v>
      </c>
      <c r="G7300" s="21">
        <v>-4.3000000000000002E-5</v>
      </c>
      <c r="H7300" s="21">
        <v>-6.7601999999999995E-2</v>
      </c>
      <c r="I7300" s="21">
        <v>-2.7309999999999999E-3</v>
      </c>
      <c r="J7300" s="21">
        <v>1.0640000000000001E-3</v>
      </c>
      <c r="K7300" s="21">
        <v>1.2997E-2</v>
      </c>
      <c r="L7300" s="21" cm="1">
        <f t="array" ref="L7300">MMULT(B7300:K7300,$D$28:$D$37)</f>
        <v>6.4400191339999994E-3</v>
      </c>
    </row>
    <row r="7301" spans="1:12" x14ac:dyDescent="0.35">
      <c r="A7301" s="22">
        <v>44498</v>
      </c>
      <c r="B7301" s="21">
        <v>-2.1510999999999999E-2</v>
      </c>
      <c r="C7301" s="21">
        <v>3.4315999999999999E-2</v>
      </c>
      <c r="D7301" s="21">
        <v>2.04E-4</v>
      </c>
      <c r="E7301" s="21">
        <v>-3.7000000000000002E-3</v>
      </c>
      <c r="F7301" s="21">
        <v>4.5800000000000002E-4</v>
      </c>
      <c r="G7301" s="21">
        <v>8.8889999999999993E-3</v>
      </c>
      <c r="H7301" s="21">
        <v>5.9521999999999999E-2</v>
      </c>
      <c r="I7301" s="21">
        <v>-6.2986E-2</v>
      </c>
      <c r="J7301" s="21">
        <v>3.1300000000000002E-4</v>
      </c>
      <c r="K7301" s="21">
        <v>1.7208000000000001E-2</v>
      </c>
      <c r="L7301" s="21" cm="1">
        <f t="array" ref="L7301">MMULT(B7301:K7301,$D$28:$D$37)</f>
        <v>-1.2387643290999999E-2</v>
      </c>
    </row>
    <row r="7302" spans="1:12" x14ac:dyDescent="0.35">
      <c r="A7302" s="22">
        <v>44501</v>
      </c>
      <c r="B7302" s="21">
        <v>-1.6107E-2</v>
      </c>
      <c r="C7302" s="21">
        <v>8.4909999999999999E-2</v>
      </c>
      <c r="D7302" s="21">
        <v>2.0485E-2</v>
      </c>
      <c r="E7302" s="21">
        <v>2.8466000000000002E-2</v>
      </c>
      <c r="F7302" s="21">
        <v>-1.4149999999999999E-2</v>
      </c>
      <c r="G7302" s="21">
        <v>-8.8529999999999998E-3</v>
      </c>
      <c r="H7302" s="21">
        <v>-5.4739999999999997E-3</v>
      </c>
      <c r="I7302" s="21">
        <v>3.5165000000000002E-2</v>
      </c>
      <c r="J7302" s="21">
        <v>1.1311E-2</v>
      </c>
      <c r="K7302" s="21">
        <v>-5.7390000000000002E-3</v>
      </c>
      <c r="L7302" s="21" cm="1">
        <f t="array" ref="L7302">MMULT(B7302:K7302,$D$28:$D$37)</f>
        <v>-2.1854330659999994E-3</v>
      </c>
    </row>
    <row r="7303" spans="1:12" x14ac:dyDescent="0.35">
      <c r="A7303" s="22">
        <v>44502</v>
      </c>
      <c r="B7303" s="21">
        <v>-1.6149999999999999E-3</v>
      </c>
      <c r="C7303" s="21">
        <v>-3.0275E-2</v>
      </c>
      <c r="D7303" s="21">
        <v>-5.3480000000000003E-3</v>
      </c>
      <c r="E7303" s="21">
        <v>-1.4402999999999999E-2</v>
      </c>
      <c r="F7303" s="21">
        <v>2.2100000000000002E-3</v>
      </c>
      <c r="G7303" s="21">
        <v>5.5230000000000001E-3</v>
      </c>
      <c r="H7303" s="21">
        <v>-1.8349000000000001E-2</v>
      </c>
      <c r="I7303" s="21">
        <v>1.5027E-2</v>
      </c>
      <c r="J7303" s="21">
        <v>-1.0937000000000001E-2</v>
      </c>
      <c r="K7303" s="21">
        <v>9.018E-3</v>
      </c>
      <c r="L7303" s="21" cm="1">
        <f t="array" ref="L7303">MMULT(B7303:K7303,$D$28:$D$37)</f>
        <v>-2.9308307829999996E-3</v>
      </c>
    </row>
    <row r="7304" spans="1:12" x14ac:dyDescent="0.35">
      <c r="A7304" s="22">
        <v>44503</v>
      </c>
      <c r="B7304" s="21">
        <v>2.1507999999999999E-2</v>
      </c>
      <c r="C7304" s="21">
        <v>3.5716999999999999E-2</v>
      </c>
      <c r="D7304" s="21">
        <v>4.6540000000000002E-3</v>
      </c>
      <c r="E7304" s="21">
        <v>-7.5389999999999997E-3</v>
      </c>
      <c r="F7304" s="21">
        <v>4.5739999999999999E-3</v>
      </c>
      <c r="G7304" s="21">
        <v>5.45E-3</v>
      </c>
      <c r="H7304" s="21">
        <v>7.3429999999999997E-3</v>
      </c>
      <c r="I7304" s="21">
        <v>1.0408000000000001E-2</v>
      </c>
      <c r="J7304" s="21">
        <v>2.7927E-2</v>
      </c>
      <c r="K7304" s="21">
        <v>2.7826E-2</v>
      </c>
      <c r="L7304" s="21" cm="1">
        <f t="array" ref="L7304">MMULT(B7304:K7304,$D$28:$D$37)</f>
        <v>1.4898474136E-2</v>
      </c>
    </row>
    <row r="7305" spans="1:12" x14ac:dyDescent="0.35">
      <c r="A7305" s="22">
        <v>44504</v>
      </c>
      <c r="B7305" s="21">
        <v>2.7481999999999999E-2</v>
      </c>
      <c r="C7305" s="21">
        <v>1.3221999999999999E-2</v>
      </c>
      <c r="D7305" s="21">
        <v>1.222E-2</v>
      </c>
      <c r="E7305" s="21">
        <v>6.8999999999999997E-4</v>
      </c>
      <c r="F7305" s="21">
        <v>8.6999999999999994E-3</v>
      </c>
      <c r="G7305" s="21">
        <v>1.4853E-2</v>
      </c>
      <c r="H7305" s="21">
        <v>1.1001E-2</v>
      </c>
      <c r="I7305" s="21">
        <v>-3.9960000000000004E-3</v>
      </c>
      <c r="J7305" s="21">
        <v>-2.6740000000000002E-3</v>
      </c>
      <c r="K7305" s="21">
        <v>1.7042999999999999E-2</v>
      </c>
      <c r="L7305" s="21" cm="1">
        <f t="array" ref="L7305">MMULT(B7305:K7305,$D$28:$D$37)</f>
        <v>1.8143900486000002E-2</v>
      </c>
    </row>
    <row r="7306" spans="1:12" x14ac:dyDescent="0.35">
      <c r="A7306" s="22">
        <v>44505</v>
      </c>
      <c r="B7306" s="21">
        <v>1.2076999999999999E-2</v>
      </c>
      <c r="C7306" s="21">
        <v>-6.3579999999999999E-3</v>
      </c>
      <c r="D7306" s="21">
        <v>4.9319999999999998E-3</v>
      </c>
      <c r="E7306" s="21">
        <v>7.4664999999999995E-2</v>
      </c>
      <c r="F7306" s="21">
        <v>-1.0156E-2</v>
      </c>
      <c r="G7306" s="21">
        <v>-9.4199999999999996E-3</v>
      </c>
      <c r="H7306" s="21">
        <v>-9.3080000000000003E-3</v>
      </c>
      <c r="I7306" s="21">
        <v>4.2349999999999999E-2</v>
      </c>
      <c r="J7306" s="21">
        <v>2.1451999999999999E-2</v>
      </c>
      <c r="K7306" s="21">
        <v>1.1799E-2</v>
      </c>
      <c r="L7306" s="21" cm="1">
        <f t="array" ref="L7306">MMULT(B7306:K7306,$D$28:$D$37)</f>
        <v>1.9747827355999999E-2</v>
      </c>
    </row>
    <row r="7307" spans="1:12" x14ac:dyDescent="0.35">
      <c r="A7307" s="22">
        <v>44508</v>
      </c>
      <c r="B7307" s="21">
        <v>-8.5280000000000009E-3</v>
      </c>
      <c r="C7307" s="21">
        <v>-4.8401E-2</v>
      </c>
      <c r="D7307" s="21">
        <v>-6.3210000000000002E-3</v>
      </c>
      <c r="E7307" s="21">
        <v>7.9760000000000005E-3</v>
      </c>
      <c r="F7307" s="21">
        <v>5.1599999999999997E-4</v>
      </c>
      <c r="G7307" s="21">
        <v>-3.1840000000000002E-3</v>
      </c>
      <c r="H7307" s="21">
        <v>-2.3951E-2</v>
      </c>
      <c r="I7307" s="21">
        <v>-1.4969E-2</v>
      </c>
      <c r="J7307" s="21">
        <v>4.6540000000000002E-3</v>
      </c>
      <c r="K7307" s="21">
        <v>-3.1885999999999998E-2</v>
      </c>
      <c r="L7307" s="21" cm="1">
        <f t="array" ref="L7307">MMULT(B7307:K7307,$D$28:$D$37)</f>
        <v>-8.5638029059999995E-3</v>
      </c>
    </row>
    <row r="7308" spans="1:12" x14ac:dyDescent="0.35">
      <c r="A7308" s="22">
        <v>44509</v>
      </c>
      <c r="B7308" s="21">
        <v>2.5007000000000001E-2</v>
      </c>
      <c r="C7308" s="21">
        <v>-0.119903</v>
      </c>
      <c r="D7308" s="21">
        <v>-1.7780000000000001E-3</v>
      </c>
      <c r="E7308" s="21">
        <v>3.1589999999999999E-3</v>
      </c>
      <c r="F7308" s="21">
        <v>5.5890000000000002E-3</v>
      </c>
      <c r="G7308" s="21">
        <v>-3.748E-3</v>
      </c>
      <c r="H7308" s="21">
        <v>2.7109999999999999E-3</v>
      </c>
      <c r="I7308" s="21">
        <v>-8.9440000000000006E-3</v>
      </c>
      <c r="J7308" s="21">
        <v>-2.1498E-2</v>
      </c>
      <c r="K7308" s="21">
        <v>1.1462999999999999E-2</v>
      </c>
      <c r="L7308" s="21" cm="1">
        <f t="array" ref="L7308">MMULT(B7308:K7308,$D$28:$D$37)</f>
        <v>1.3764446805E-2</v>
      </c>
    </row>
    <row r="7309" spans="1:12" x14ac:dyDescent="0.35">
      <c r="A7309" s="22">
        <v>44510</v>
      </c>
      <c r="B7309" s="21">
        <v>-2.6335000000000001E-2</v>
      </c>
      <c r="C7309" s="21">
        <v>4.3429000000000002E-2</v>
      </c>
      <c r="D7309" s="21">
        <v>1.9E-3</v>
      </c>
      <c r="E7309" s="21">
        <v>-2.9613E-2</v>
      </c>
      <c r="F7309" s="21">
        <v>-5.5849999999999997E-3</v>
      </c>
      <c r="G7309" s="21">
        <v>-5.8139999999999997E-3</v>
      </c>
      <c r="H7309" s="21">
        <v>-9.8700000000000003E-3</v>
      </c>
      <c r="I7309" s="21">
        <v>-7.711E-3</v>
      </c>
      <c r="J7309" s="21">
        <v>-2.2941E-2</v>
      </c>
      <c r="K7309" s="21">
        <v>-3.1987000000000002E-2</v>
      </c>
      <c r="L7309" s="21" cm="1">
        <f t="array" ref="L7309">MMULT(B7309:K7309,$D$28:$D$37)</f>
        <v>-2.1719984636999999E-2</v>
      </c>
    </row>
    <row r="7310" spans="1:12" x14ac:dyDescent="0.35">
      <c r="A7310" s="22">
        <v>44511</v>
      </c>
      <c r="B7310" s="21">
        <v>-2.7430000000000002E-3</v>
      </c>
      <c r="C7310" s="21">
        <v>-4.1570000000000001E-3</v>
      </c>
      <c r="D7310" s="21">
        <v>-1.1733E-2</v>
      </c>
      <c r="E7310" s="21">
        <v>-3.5310000000000001E-2</v>
      </c>
      <c r="F7310" s="21">
        <v>-2.5769999999999999E-3</v>
      </c>
      <c r="G7310" s="21">
        <v>-9.8900000000000008E-4</v>
      </c>
      <c r="H7310" s="21">
        <v>9.5600000000000004E-4</v>
      </c>
      <c r="I7310" s="21">
        <v>-1.5982E-2</v>
      </c>
      <c r="J7310" s="21">
        <v>-2.5592E-2</v>
      </c>
      <c r="K7310" s="21">
        <v>-7.6670000000000002E-3</v>
      </c>
      <c r="L7310" s="21" cm="1">
        <f t="array" ref="L7310">MMULT(B7310:K7310,$D$28:$D$37)</f>
        <v>-8.7793617050000022E-3</v>
      </c>
    </row>
    <row r="7311" spans="1:12" x14ac:dyDescent="0.35">
      <c r="A7311" s="22">
        <v>44512</v>
      </c>
      <c r="B7311" s="21">
        <v>1.5162E-2</v>
      </c>
      <c r="C7311" s="21">
        <v>-2.8292999999999999E-2</v>
      </c>
      <c r="D7311" s="21">
        <v>2.039E-3</v>
      </c>
      <c r="E7311" s="21">
        <v>-1.1049E-2</v>
      </c>
      <c r="F7311" s="21">
        <v>1.3601E-2</v>
      </c>
      <c r="G7311" s="21">
        <v>1.7218000000000001E-2</v>
      </c>
      <c r="H7311" s="21">
        <v>8.3219999999999995E-3</v>
      </c>
      <c r="I7311" s="21">
        <v>2.513E-3</v>
      </c>
      <c r="J7311" s="21">
        <v>-2.4859999999999999E-3</v>
      </c>
      <c r="K7311" s="21">
        <v>1.2697E-2</v>
      </c>
      <c r="L7311" s="21" cm="1">
        <f t="array" ref="L7311">MMULT(B7311:K7311,$D$28:$D$37)</f>
        <v>8.980715492E-3</v>
      </c>
    </row>
    <row r="7312" spans="1:12" x14ac:dyDescent="0.35">
      <c r="A7312" s="22">
        <v>44515</v>
      </c>
      <c r="B7312" s="21">
        <v>5.8240000000000002E-3</v>
      </c>
      <c r="C7312" s="21">
        <v>-1.9382E-2</v>
      </c>
      <c r="D7312" s="21">
        <v>9.0559999999999998E-3</v>
      </c>
      <c r="E7312" s="21">
        <v>-1.9023999999999999E-2</v>
      </c>
      <c r="F7312" s="21">
        <v>-4.1599999999999996E-3</v>
      </c>
      <c r="G7312" s="21">
        <v>-5.9239999999999996E-3</v>
      </c>
      <c r="H7312" s="21">
        <v>4.0590000000000001E-3</v>
      </c>
      <c r="I7312" s="21">
        <v>1.343E-3</v>
      </c>
      <c r="J7312" s="21">
        <v>-5.1120000000000002E-3</v>
      </c>
      <c r="K7312" s="21">
        <v>-1.4189999999999999E-3</v>
      </c>
      <c r="L7312" s="21" cm="1">
        <f t="array" ref="L7312">MMULT(B7312:K7312,$D$28:$D$37)</f>
        <v>1.2982633509999999E-3</v>
      </c>
    </row>
    <row r="7313" spans="1:12" x14ac:dyDescent="0.35">
      <c r="A7313" s="22">
        <v>44516</v>
      </c>
      <c r="B7313" s="21">
        <v>-1.405E-3</v>
      </c>
      <c r="C7313" s="21">
        <v>4.0793999999999997E-2</v>
      </c>
      <c r="D7313" s="21">
        <v>-1.8979999999999999E-3</v>
      </c>
      <c r="E7313" s="21">
        <v>-1.0262E-2</v>
      </c>
      <c r="F7313" s="21">
        <v>5.7265000000000003E-2</v>
      </c>
      <c r="G7313" s="21">
        <v>4.1972000000000002E-2</v>
      </c>
      <c r="H7313" s="21">
        <v>2.2637999999999998E-2</v>
      </c>
      <c r="I7313" s="21">
        <v>3.2179999999999999E-3</v>
      </c>
      <c r="J7313" s="21">
        <v>-1.0855999999999999E-2</v>
      </c>
      <c r="K7313" s="21">
        <v>1.7649000000000001E-2</v>
      </c>
      <c r="L7313" s="21" cm="1">
        <f t="array" ref="L7313">MMULT(B7313:K7313,$D$28:$D$37)</f>
        <v>2.4941357480000002E-3</v>
      </c>
    </row>
    <row r="7314" spans="1:12" x14ac:dyDescent="0.35">
      <c r="A7314" s="22">
        <v>44517</v>
      </c>
      <c r="B7314" s="21">
        <v>2.3440000000000002E-3</v>
      </c>
      <c r="C7314" s="21">
        <v>3.2501000000000002E-2</v>
      </c>
      <c r="D7314" s="21">
        <v>9.1100000000000003E-4</v>
      </c>
      <c r="E7314" s="21">
        <v>-5.8609999999999999E-3</v>
      </c>
      <c r="F7314" s="21">
        <v>6.4229999999999999E-3</v>
      </c>
      <c r="G7314" s="21">
        <v>3.8809999999999999E-3</v>
      </c>
      <c r="H7314" s="21">
        <v>-3.3073999999999999E-2</v>
      </c>
      <c r="I7314" s="21">
        <v>2.5839999999999999E-3</v>
      </c>
      <c r="J7314" s="21">
        <v>1.7728000000000001E-2</v>
      </c>
      <c r="K7314" s="21">
        <v>-5.2400000000000005E-4</v>
      </c>
      <c r="L7314" s="21" cm="1">
        <f t="array" ref="L7314">MMULT(B7314:K7314,$D$28:$D$37)</f>
        <v>-5.3856869699999983E-4</v>
      </c>
    </row>
    <row r="7315" spans="1:12" x14ac:dyDescent="0.35">
      <c r="A7315" s="22">
        <v>44518</v>
      </c>
      <c r="B7315" s="21">
        <v>4.1437000000000002E-2</v>
      </c>
      <c r="C7315" s="21">
        <v>6.7679999999999997E-3</v>
      </c>
      <c r="D7315" s="21">
        <v>3.1259999999999999E-3</v>
      </c>
      <c r="E7315" s="21">
        <v>4.0569999999999998E-3</v>
      </c>
      <c r="F7315" s="21">
        <v>2.7858999999999998E-2</v>
      </c>
      <c r="G7315" s="21">
        <v>6.7149999999999996E-3</v>
      </c>
      <c r="H7315" s="21">
        <v>1.8260999999999999E-2</v>
      </c>
      <c r="I7315" s="21">
        <v>3.3769999999999998E-3</v>
      </c>
      <c r="J7315" s="21">
        <v>-6.3169999999999997E-3</v>
      </c>
      <c r="K7315" s="21">
        <v>-2.271E-3</v>
      </c>
      <c r="L7315" s="21" cm="1">
        <f t="array" ref="L7315">MMULT(B7315:K7315,$D$28:$D$37)</f>
        <v>2.6417208824000001E-2</v>
      </c>
    </row>
    <row r="7316" spans="1:12" x14ac:dyDescent="0.35">
      <c r="A7316" s="22">
        <v>44519</v>
      </c>
      <c r="B7316" s="21">
        <v>-5.2729999999999999E-3</v>
      </c>
      <c r="C7316" s="21">
        <v>3.7103999999999998E-2</v>
      </c>
      <c r="D7316" s="21">
        <v>-6.0359999999999997E-3</v>
      </c>
      <c r="E7316" s="21">
        <v>-1.5147000000000001E-2</v>
      </c>
      <c r="F7316" s="21">
        <v>6.9979999999999999E-3</v>
      </c>
      <c r="G7316" s="21">
        <v>8.6510000000000007E-3</v>
      </c>
      <c r="H7316" s="21">
        <v>-1.204E-3</v>
      </c>
      <c r="I7316" s="21">
        <v>-1.8778E-2</v>
      </c>
      <c r="J7316" s="21">
        <v>-5.2009999999999999E-3</v>
      </c>
      <c r="K7316" s="21">
        <v>2.0601000000000001E-2</v>
      </c>
      <c r="L7316" s="21" cm="1">
        <f t="array" ref="L7316">MMULT(B7316:K7316,$D$28:$D$37)</f>
        <v>-5.2363883110000007E-3</v>
      </c>
    </row>
    <row r="7317" spans="1:12" x14ac:dyDescent="0.35">
      <c r="A7317" s="22">
        <v>44522</v>
      </c>
      <c r="B7317" s="21">
        <v>-2.8287E-2</v>
      </c>
      <c r="C7317" s="21">
        <v>1.7422E-2</v>
      </c>
      <c r="D7317" s="21">
        <v>6.0730000000000003E-3</v>
      </c>
      <c r="E7317" s="21">
        <v>-1.8315999999999999E-2</v>
      </c>
      <c r="F7317" s="21">
        <v>2.4499999999999999E-4</v>
      </c>
      <c r="G7317" s="21">
        <v>1.1342E-2</v>
      </c>
      <c r="H7317" s="21">
        <v>-1.4203E-2</v>
      </c>
      <c r="I7317" s="21">
        <v>6.0480000000000004E-3</v>
      </c>
      <c r="J7317" s="21">
        <v>9.6179999999999998E-3</v>
      </c>
      <c r="K7317" s="21">
        <v>-3.6600000000000001E-3</v>
      </c>
      <c r="L7317" s="21" cm="1">
        <f t="array" ref="L7317">MMULT(B7317:K7317,$D$28:$D$37)</f>
        <v>-1.8392386152000003E-2</v>
      </c>
    </row>
    <row r="7318" spans="1:12" x14ac:dyDescent="0.35">
      <c r="A7318" s="22">
        <v>44523</v>
      </c>
      <c r="B7318" s="21">
        <v>2.091E-3</v>
      </c>
      <c r="C7318" s="21">
        <v>-4.1353000000000001E-2</v>
      </c>
      <c r="D7318" s="21">
        <v>8.5609999999999992E-3</v>
      </c>
      <c r="E7318" s="21">
        <v>1.9154000000000001E-2</v>
      </c>
      <c r="F7318" s="21">
        <v>-1.0269999999999999E-3</v>
      </c>
      <c r="G7318" s="21">
        <v>-1.7440000000000001E-3</v>
      </c>
      <c r="H7318" s="21">
        <v>-2.6098E-2</v>
      </c>
      <c r="I7318" s="21">
        <v>1.9112000000000001E-2</v>
      </c>
      <c r="J7318" s="21">
        <v>6.5849999999999997E-3</v>
      </c>
      <c r="K7318" s="21">
        <v>-1.1995E-2</v>
      </c>
      <c r="L7318" s="21" cm="1">
        <f t="array" ref="L7318">MMULT(B7318:K7318,$D$28:$D$37)</f>
        <v>3.1524931779999994E-3</v>
      </c>
    </row>
    <row r="7319" spans="1:12" x14ac:dyDescent="0.35">
      <c r="A7319" s="22">
        <v>44524</v>
      </c>
      <c r="B7319" s="21">
        <v>1.03E-4</v>
      </c>
      <c r="C7319" s="21">
        <v>6.2849999999999998E-3</v>
      </c>
      <c r="D7319" s="21">
        <v>5.7109999999999999E-3</v>
      </c>
      <c r="E7319" s="21">
        <v>-7.6930000000000002E-3</v>
      </c>
      <c r="F7319" s="21">
        <v>9.1579999999999995E-3</v>
      </c>
      <c r="G7319" s="21">
        <v>2.8579999999999999E-3</v>
      </c>
      <c r="H7319" s="21">
        <v>1.4095999999999999E-2</v>
      </c>
      <c r="I7319" s="21">
        <v>3.434E-3</v>
      </c>
      <c r="J7319" s="21">
        <v>1.08E-3</v>
      </c>
      <c r="K7319" s="21">
        <v>-6.9700000000000003E-4</v>
      </c>
      <c r="L7319" s="21" cm="1">
        <f t="array" ref="L7319">MMULT(B7319:K7319,$D$28:$D$37)</f>
        <v>8.34597507E-4</v>
      </c>
    </row>
    <row r="7320" spans="1:12" x14ac:dyDescent="0.35">
      <c r="A7320" s="22">
        <v>44526</v>
      </c>
      <c r="B7320" s="21">
        <v>-2.1184999999999999E-2</v>
      </c>
      <c r="C7320" s="21">
        <v>-3.0537999999999999E-2</v>
      </c>
      <c r="D7320" s="21">
        <v>-2.7615000000000001E-2</v>
      </c>
      <c r="E7320" s="21">
        <v>-7.2126999999999997E-2</v>
      </c>
      <c r="F7320" s="21">
        <v>-2.2834E-2</v>
      </c>
      <c r="G7320" s="21">
        <v>-1.9553999999999998E-2</v>
      </c>
      <c r="H7320" s="21">
        <v>-2.6150000000000001E-3</v>
      </c>
      <c r="I7320" s="21">
        <v>-2.9042999999999999E-2</v>
      </c>
      <c r="J7320" s="21">
        <v>-6.4526E-2</v>
      </c>
      <c r="K7320" s="21">
        <v>-2.3310000000000001E-2</v>
      </c>
      <c r="L7320" s="21" cm="1">
        <f t="array" ref="L7320">MMULT(B7320:K7320,$D$28:$D$37)</f>
        <v>-2.8414087833E-2</v>
      </c>
    </row>
    <row r="7321" spans="1:12" x14ac:dyDescent="0.35">
      <c r="A7321" s="22">
        <v>44529</v>
      </c>
      <c r="B7321" s="21">
        <v>1.6267E-2</v>
      </c>
      <c r="C7321" s="21">
        <v>5.0900000000000001E-2</v>
      </c>
      <c r="D7321" s="21">
        <v>1.16E-3</v>
      </c>
      <c r="E7321" s="21">
        <v>1.2271000000000001E-2</v>
      </c>
      <c r="F7321" s="21">
        <v>1.0231000000000001E-2</v>
      </c>
      <c r="G7321" s="21">
        <v>3.5929999999999998E-3</v>
      </c>
      <c r="H7321" s="21">
        <v>-2.6494E-2</v>
      </c>
      <c r="I7321" s="21">
        <v>6.3299999999999999E-4</v>
      </c>
      <c r="J7321" s="21">
        <v>2.2585000000000001E-2</v>
      </c>
      <c r="K7321" s="21">
        <v>1.1011E-2</v>
      </c>
      <c r="L7321" s="21" cm="1">
        <f t="array" ref="L7321">MMULT(B7321:K7321,$D$28:$D$37)</f>
        <v>1.0897750606000001E-2</v>
      </c>
    </row>
    <row r="7322" spans="1:12" x14ac:dyDescent="0.35">
      <c r="A7322" s="22">
        <v>44530</v>
      </c>
      <c r="B7322" s="21">
        <v>-1.5302E-2</v>
      </c>
      <c r="C7322" s="21">
        <v>6.8339999999999998E-3</v>
      </c>
      <c r="D7322" s="21">
        <v>-2.2773000000000002E-2</v>
      </c>
      <c r="E7322" s="21">
        <v>-3.6736999999999999E-2</v>
      </c>
      <c r="F7322" s="21">
        <v>-1.5265000000000001E-2</v>
      </c>
      <c r="G7322" s="21">
        <v>-1.6050999999999999E-2</v>
      </c>
      <c r="H7322" s="21">
        <v>-4.3798999999999998E-2</v>
      </c>
      <c r="I7322" s="21">
        <v>-9.8440000000000003E-3</v>
      </c>
      <c r="J7322" s="21">
        <v>-2.1291000000000001E-2</v>
      </c>
      <c r="K7322" s="21">
        <v>-3.7090000000000001E-3</v>
      </c>
      <c r="L7322" s="21" cm="1">
        <f t="array" ref="L7322">MMULT(B7322:K7322,$D$28:$D$37)</f>
        <v>-1.9231926228999999E-2</v>
      </c>
    </row>
    <row r="7323" spans="1:12" x14ac:dyDescent="0.35">
      <c r="A7323" s="22">
        <v>44531</v>
      </c>
      <c r="B7323" s="21">
        <v>-1.8064E-2</v>
      </c>
      <c r="C7323" s="21">
        <v>-4.3468E-2</v>
      </c>
      <c r="D7323" s="21">
        <v>-1.717E-3</v>
      </c>
      <c r="E7323" s="21">
        <v>-1.6576E-2</v>
      </c>
      <c r="F7323" s="21">
        <v>-4.7399999999999997E-4</v>
      </c>
      <c r="G7323" s="21">
        <v>3.0660000000000001E-3</v>
      </c>
      <c r="H7323" s="21">
        <v>-9.6349999999999995E-3</v>
      </c>
      <c r="I7323" s="21">
        <v>-8.9379999999999998E-3</v>
      </c>
      <c r="J7323" s="21">
        <v>-3.4291000000000002E-2</v>
      </c>
      <c r="K7323" s="21">
        <v>-1.5008000000000001E-2</v>
      </c>
      <c r="L7323" s="21" cm="1">
        <f t="array" ref="L7323">MMULT(B7323:K7323,$D$28:$D$37)</f>
        <v>-1.5219966291E-2</v>
      </c>
    </row>
    <row r="7324" spans="1:12" x14ac:dyDescent="0.35">
      <c r="A7324" s="22">
        <v>44532</v>
      </c>
      <c r="B7324" s="21">
        <v>-1.8469999999999999E-3</v>
      </c>
      <c r="C7324" s="21">
        <v>-9.4979999999999995E-3</v>
      </c>
      <c r="D7324" s="21">
        <v>1.8919999999999999E-2</v>
      </c>
      <c r="E7324" s="21">
        <v>5.0758999999999999E-2</v>
      </c>
      <c r="F7324" s="21">
        <v>1.8356000000000001E-2</v>
      </c>
      <c r="G7324" s="21">
        <v>2.0584000000000002E-2</v>
      </c>
      <c r="H7324" s="21">
        <v>1.0028E-2</v>
      </c>
      <c r="I7324" s="21">
        <v>2.5399999999999999E-2</v>
      </c>
      <c r="J7324" s="21">
        <v>6.0491000000000003E-2</v>
      </c>
      <c r="K7324" s="21">
        <v>1.9796000000000001E-2</v>
      </c>
      <c r="L7324" s="21" cm="1">
        <f t="array" ref="L7324">MMULT(B7324:K7324,$D$28:$D$37)</f>
        <v>1.1572753203000002E-2</v>
      </c>
    </row>
    <row r="7325" spans="1:12" x14ac:dyDescent="0.35">
      <c r="A7325" s="22">
        <v>44533</v>
      </c>
      <c r="B7325" s="21">
        <v>-1.3839000000000001E-2</v>
      </c>
      <c r="C7325" s="21">
        <v>-6.4199000000000006E-2</v>
      </c>
      <c r="D7325" s="21">
        <v>2.1299999999999999E-3</v>
      </c>
      <c r="E7325" s="21">
        <v>-2.647E-2</v>
      </c>
      <c r="F7325" s="21">
        <v>9.7999999999999997E-5</v>
      </c>
      <c r="G7325" s="21">
        <v>-6.7889999999999999E-3</v>
      </c>
      <c r="H7325" s="21">
        <v>-6.3720000000000001E-3</v>
      </c>
      <c r="I7325" s="21">
        <v>-1.616E-3</v>
      </c>
      <c r="J7325" s="21">
        <v>-7.5440000000000004E-3</v>
      </c>
      <c r="K7325" s="21">
        <v>1.4120000000000001E-3</v>
      </c>
      <c r="L7325" s="21" cm="1">
        <f t="array" ref="L7325">MMULT(B7325:K7325,$D$28:$D$37)</f>
        <v>-1.2147905187000001E-2</v>
      </c>
    </row>
    <row r="7326" spans="1:12" x14ac:dyDescent="0.35">
      <c r="A7326" s="22">
        <v>44536</v>
      </c>
      <c r="B7326" s="21">
        <v>1.1086E-2</v>
      </c>
      <c r="C7326" s="21">
        <v>-5.8719999999999996E-3</v>
      </c>
      <c r="D7326" s="21">
        <v>2.5909000000000001E-2</v>
      </c>
      <c r="E7326" s="21">
        <v>5.3365999999999997E-2</v>
      </c>
      <c r="F7326" s="21">
        <v>1.9347E-2</v>
      </c>
      <c r="G7326" s="21">
        <v>1.0012E-2</v>
      </c>
      <c r="H7326" s="21">
        <v>-1.4616000000000001E-2</v>
      </c>
      <c r="I7326" s="21">
        <v>1.9057999999999999E-2</v>
      </c>
      <c r="J7326" s="21">
        <v>4.4805999999999999E-2</v>
      </c>
      <c r="K7326" s="21">
        <v>-7.8130000000000005E-3</v>
      </c>
      <c r="L7326" s="21" cm="1">
        <f t="array" ref="L7326">MMULT(B7326:K7326,$D$28:$D$37)</f>
        <v>1.6143096846000002E-2</v>
      </c>
    </row>
    <row r="7327" spans="1:12" x14ac:dyDescent="0.35">
      <c r="A7327" s="22">
        <v>44537</v>
      </c>
      <c r="B7327" s="21">
        <v>2.7986E-2</v>
      </c>
      <c r="C7327" s="21">
        <v>4.2358E-2</v>
      </c>
      <c r="D7327" s="21">
        <v>1.6107E-2</v>
      </c>
      <c r="E7327" s="21">
        <v>7.9690000000000004E-3</v>
      </c>
      <c r="F7327" s="21">
        <v>1.155E-3</v>
      </c>
      <c r="G7327" s="21">
        <v>2.2811999999999999E-2</v>
      </c>
      <c r="H7327" s="21">
        <v>1.7557E-2</v>
      </c>
      <c r="I7327" s="21">
        <v>2.5582000000000001E-2</v>
      </c>
      <c r="J7327" s="21">
        <v>-1.085E-3</v>
      </c>
      <c r="K7327" s="21">
        <v>1.409E-2</v>
      </c>
      <c r="L7327" s="21" cm="1">
        <f t="array" ref="L7327">MMULT(B7327:K7327,$D$28:$D$37)</f>
        <v>2.1952189804999998E-2</v>
      </c>
    </row>
    <row r="7328" spans="1:12" x14ac:dyDescent="0.35">
      <c r="A7328" s="22">
        <v>44538</v>
      </c>
      <c r="B7328" s="21">
        <v>-3.6999999999999998E-5</v>
      </c>
      <c r="C7328" s="21">
        <v>1.6362999999999999E-2</v>
      </c>
      <c r="D7328" s="21">
        <v>-1.2700000000000001E-3</v>
      </c>
      <c r="E7328" s="21">
        <v>2.7692000000000001E-2</v>
      </c>
      <c r="F7328" s="21">
        <v>-1.1846000000000001E-2</v>
      </c>
      <c r="G7328" s="21">
        <v>-6.6200000000000005E-4</v>
      </c>
      <c r="H7328" s="21">
        <v>-1.041E-3</v>
      </c>
      <c r="I7328" s="21">
        <v>-8.6000000000000003E-5</v>
      </c>
      <c r="J7328" s="21">
        <v>7.0910000000000001E-3</v>
      </c>
      <c r="K7328" s="21">
        <v>-6.0720000000000001E-3</v>
      </c>
      <c r="L7328" s="21" cm="1">
        <f t="array" ref="L7328">MMULT(B7328:K7328,$D$28:$D$37)</f>
        <v>2.9282777279999997E-3</v>
      </c>
    </row>
    <row r="7329" spans="1:12" x14ac:dyDescent="0.35">
      <c r="A7329" s="22">
        <v>44539</v>
      </c>
      <c r="B7329" s="21">
        <v>-1.128E-2</v>
      </c>
      <c r="C7329" s="21">
        <v>-6.0956000000000003E-2</v>
      </c>
      <c r="D7329" s="21">
        <v>1.0633E-2</v>
      </c>
      <c r="E7329" s="21">
        <v>-1.7159000000000001E-2</v>
      </c>
      <c r="F7329" s="21">
        <v>2.1900000000000001E-4</v>
      </c>
      <c r="G7329" s="21">
        <v>5.4920000000000004E-3</v>
      </c>
      <c r="H7329" s="21">
        <v>-8.3379999999999999E-3</v>
      </c>
      <c r="I7329" s="21">
        <v>-7.7419999999999998E-3</v>
      </c>
      <c r="J7329" s="21">
        <v>-3.1080000000000001E-3</v>
      </c>
      <c r="K7329" s="21">
        <v>-1.2628E-2</v>
      </c>
      <c r="L7329" s="21" cm="1">
        <f t="array" ref="L7329">MMULT(B7329:K7329,$D$28:$D$37)</f>
        <v>-1.0061183998E-2</v>
      </c>
    </row>
    <row r="7330" spans="1:12" x14ac:dyDescent="0.35">
      <c r="A7330" s="22">
        <v>44540</v>
      </c>
      <c r="B7330" s="21">
        <v>-1.1247999999999999E-2</v>
      </c>
      <c r="C7330" s="21">
        <v>1.3180000000000001E-2</v>
      </c>
      <c r="D7330" s="21">
        <v>1.0024999999999999E-2</v>
      </c>
      <c r="E7330" s="21">
        <v>-1.3781E-2</v>
      </c>
      <c r="F7330" s="21">
        <v>9.8700000000000003E-3</v>
      </c>
      <c r="G7330" s="21">
        <v>1.2512000000000001E-2</v>
      </c>
      <c r="H7330" s="21">
        <v>4.3540000000000002E-3</v>
      </c>
      <c r="I7330" s="21">
        <v>1.1964000000000001E-2</v>
      </c>
      <c r="J7330" s="21">
        <v>2.3290000000000002E-2</v>
      </c>
      <c r="K7330" s="21">
        <v>5.7109999999999999E-3</v>
      </c>
      <c r="L7330" s="21" cm="1">
        <f t="array" ref="L7330">MMULT(B7330:K7330,$D$28:$D$37)</f>
        <v>-5.3875523839999996E-3</v>
      </c>
    </row>
    <row r="7331" spans="1:12" x14ac:dyDescent="0.35">
      <c r="A7331" s="22">
        <v>44543</v>
      </c>
      <c r="B7331" s="21">
        <v>-1.5356E-2</v>
      </c>
      <c r="C7331" s="21">
        <v>-4.9771999999999997E-2</v>
      </c>
      <c r="D7331" s="21">
        <v>-7.0949999999999997E-3</v>
      </c>
      <c r="E7331" s="21">
        <v>-3.8835000000000001E-2</v>
      </c>
      <c r="F7331" s="21">
        <v>-2.4458000000000001E-2</v>
      </c>
      <c r="G7331" s="21">
        <v>-1.5838999999999999E-2</v>
      </c>
      <c r="H7331" s="21">
        <v>-2.99E-3</v>
      </c>
      <c r="I7331" s="21">
        <v>-1.0023000000000001E-2</v>
      </c>
      <c r="J7331" s="21">
        <v>-4.4338000000000002E-2</v>
      </c>
      <c r="K7331" s="21">
        <v>-1.3131E-2</v>
      </c>
      <c r="L7331" s="21" cm="1">
        <f t="array" ref="L7331">MMULT(B7331:K7331,$D$28:$D$37)</f>
        <v>-1.7562430855000002E-2</v>
      </c>
    </row>
    <row r="7332" spans="1:12" x14ac:dyDescent="0.35">
      <c r="A7332" s="22">
        <v>44544</v>
      </c>
      <c r="B7332" s="21">
        <v>-2.807E-3</v>
      </c>
      <c r="C7332" s="21">
        <v>-8.175E-3</v>
      </c>
      <c r="D7332" s="21">
        <v>-2.1670000000000001E-3</v>
      </c>
      <c r="E7332" s="21">
        <v>-1.1435000000000001E-2</v>
      </c>
      <c r="F7332" s="21">
        <v>-7.502E-3</v>
      </c>
      <c r="G7332" s="21">
        <v>-1.8582000000000001E-2</v>
      </c>
      <c r="H7332" s="21">
        <v>-1.2596E-2</v>
      </c>
      <c r="I7332" s="21">
        <v>-7.3550000000000004E-3</v>
      </c>
      <c r="J7332" s="21">
        <v>2.147E-3</v>
      </c>
      <c r="K7332" s="21">
        <v>-8.6309999999999998E-3</v>
      </c>
      <c r="L7332" s="21" cm="1">
        <f t="array" ref="L7332">MMULT(B7332:K7332,$D$28:$D$37)</f>
        <v>-5.3206275830000012E-3</v>
      </c>
    </row>
    <row r="7333" spans="1:12" x14ac:dyDescent="0.35">
      <c r="A7333" s="22">
        <v>44545</v>
      </c>
      <c r="B7333" s="21">
        <v>2.4978E-2</v>
      </c>
      <c r="C7333" s="21">
        <v>1.8237E-2</v>
      </c>
      <c r="D7333" s="21">
        <v>7.6179999999999998E-3</v>
      </c>
      <c r="E7333" s="21">
        <v>2.565E-3</v>
      </c>
      <c r="F7333" s="21">
        <v>1.3948E-2</v>
      </c>
      <c r="G7333" s="21">
        <v>2.0122000000000001E-2</v>
      </c>
      <c r="H7333" s="21">
        <v>-3.6449999999999998E-3</v>
      </c>
      <c r="I7333" s="21">
        <v>-2.6200000000000003E-4</v>
      </c>
      <c r="J7333" s="21">
        <v>-1.8374999999999999E-2</v>
      </c>
      <c r="K7333" s="21">
        <v>-9.0690000000000007E-3</v>
      </c>
      <c r="L7333" s="21" cm="1">
        <f t="array" ref="L7333">MMULT(B7333:K7333,$D$28:$D$37)</f>
        <v>1.4767732200000003E-2</v>
      </c>
    </row>
    <row r="7334" spans="1:12" x14ac:dyDescent="0.35">
      <c r="A7334" s="22">
        <v>44546</v>
      </c>
      <c r="B7334" s="21">
        <v>-2.5641000000000001E-2</v>
      </c>
      <c r="C7334" s="21">
        <v>-5.0277000000000002E-2</v>
      </c>
      <c r="D7334" s="21">
        <v>3.8939999999999999E-3</v>
      </c>
      <c r="E7334" s="21">
        <v>1.6208E-2</v>
      </c>
      <c r="F7334" s="21">
        <v>-2.0303999999999999E-2</v>
      </c>
      <c r="G7334" s="21">
        <v>-1.6695999999999999E-2</v>
      </c>
      <c r="H7334" s="21">
        <v>-2.3928999999999999E-2</v>
      </c>
      <c r="I7334" s="21">
        <v>-9.5049999999999996E-3</v>
      </c>
      <c r="J7334" s="21">
        <v>-2.7780000000000001E-3</v>
      </c>
      <c r="K7334" s="21">
        <v>-7.1999999999999998E-3</v>
      </c>
      <c r="L7334" s="21" cm="1">
        <f t="array" ref="L7334">MMULT(B7334:K7334,$D$28:$D$37)</f>
        <v>-1.5832972976E-2</v>
      </c>
    </row>
    <row r="7335" spans="1:12" x14ac:dyDescent="0.35">
      <c r="A7335" s="22">
        <v>44547</v>
      </c>
      <c r="B7335" s="21">
        <v>6.7889999999999999E-3</v>
      </c>
      <c r="C7335" s="21">
        <v>6.0949999999999997E-3</v>
      </c>
      <c r="D7335" s="21">
        <v>-1.4498E-2</v>
      </c>
      <c r="E7335" s="21">
        <v>2.104E-2</v>
      </c>
      <c r="F7335" s="21">
        <v>-2.8909000000000001E-2</v>
      </c>
      <c r="G7335" s="21">
        <v>-2.0336E-2</v>
      </c>
      <c r="H7335" s="21">
        <v>-1.56E-4</v>
      </c>
      <c r="I7335" s="21">
        <v>-4.3666000000000003E-2</v>
      </c>
      <c r="J7335" s="21">
        <v>-3.7810000000000001E-3</v>
      </c>
      <c r="K7335" s="21">
        <v>-8.3580000000000008E-3</v>
      </c>
      <c r="L7335" s="21" cm="1">
        <f t="array" ref="L7335">MMULT(B7335:K7335,$D$28:$D$37)</f>
        <v>1.1090922859999998E-3</v>
      </c>
    </row>
    <row r="7336" spans="1:12" x14ac:dyDescent="0.35">
      <c r="A7336" s="22">
        <v>44550</v>
      </c>
      <c r="B7336" s="21">
        <v>-1.7284000000000001E-2</v>
      </c>
      <c r="C7336" s="21">
        <v>-3.4988999999999999E-2</v>
      </c>
      <c r="D7336" s="21">
        <v>1.15E-4</v>
      </c>
      <c r="E7336" s="21">
        <v>-7.7399999999999995E-4</v>
      </c>
      <c r="F7336" s="21">
        <v>3.6600000000000001E-3</v>
      </c>
      <c r="G7336" s="21">
        <v>-9.9559999999999996E-3</v>
      </c>
      <c r="H7336" s="21">
        <v>-3.748E-3</v>
      </c>
      <c r="I7336" s="21">
        <v>-4.9709999999999997E-3</v>
      </c>
      <c r="J7336" s="21">
        <v>-3.3960000000000001E-3</v>
      </c>
      <c r="K7336" s="21">
        <v>-2.7144000000000001E-2</v>
      </c>
      <c r="L7336" s="21" cm="1">
        <f t="array" ref="L7336">MMULT(B7336:K7336,$D$28:$D$37)</f>
        <v>-1.2087157514000002E-2</v>
      </c>
    </row>
    <row r="7337" spans="1:12" x14ac:dyDescent="0.35">
      <c r="A7337" s="22">
        <v>44551</v>
      </c>
      <c r="B7337" s="21">
        <v>1.9979E-2</v>
      </c>
      <c r="C7337" s="21">
        <v>4.2881000000000002E-2</v>
      </c>
      <c r="D7337" s="21">
        <v>1.0163E-2</v>
      </c>
      <c r="E7337" s="21">
        <v>7.1081000000000005E-2</v>
      </c>
      <c r="F7337" s="21">
        <v>2.748E-3</v>
      </c>
      <c r="G7337" s="21">
        <v>5.5370000000000003E-3</v>
      </c>
      <c r="H7337" s="21">
        <v>-1.2539999999999999E-3</v>
      </c>
      <c r="I7337" s="21">
        <v>2.1094000000000002E-2</v>
      </c>
      <c r="J7337" s="21">
        <v>5.7722999999999997E-2</v>
      </c>
      <c r="K7337" s="21">
        <v>6.1473E-2</v>
      </c>
      <c r="L7337" s="21" cm="1">
        <f t="array" ref="L7337">MMULT(B7337:K7337,$D$28:$D$37)</f>
        <v>2.6910049450000001E-2</v>
      </c>
    </row>
    <row r="7338" spans="1:12" x14ac:dyDescent="0.35">
      <c r="A7338" s="22">
        <v>44552</v>
      </c>
      <c r="B7338" s="21">
        <v>3.6380000000000002E-3</v>
      </c>
      <c r="C7338" s="21">
        <v>7.4947E-2</v>
      </c>
      <c r="D7338" s="21">
        <v>2.0799999999999998E-3</v>
      </c>
      <c r="E7338" s="21">
        <v>8.2129999999999998E-3</v>
      </c>
      <c r="F7338" s="21">
        <v>1.324E-2</v>
      </c>
      <c r="G7338" s="21">
        <v>1.1013E-2</v>
      </c>
      <c r="H7338" s="21">
        <v>3.6099999999999999E-3</v>
      </c>
      <c r="I7338" s="21">
        <v>1.2413E-2</v>
      </c>
      <c r="J7338" s="21">
        <v>2.6908000000000001E-2</v>
      </c>
      <c r="K7338" s="21">
        <v>-7.1419999999999999E-3</v>
      </c>
      <c r="L7338" s="21" cm="1">
        <f t="array" ref="L7338">MMULT(B7338:K7338,$D$28:$D$37)</f>
        <v>5.3171401260000018E-3</v>
      </c>
    </row>
    <row r="7339" spans="1:12" x14ac:dyDescent="0.35">
      <c r="A7339" s="22">
        <v>44553</v>
      </c>
      <c r="B7339" s="21">
        <v>1.84E-4</v>
      </c>
      <c r="C7339" s="21">
        <v>5.7618999999999997E-2</v>
      </c>
      <c r="D7339" s="21">
        <v>3.8119999999999999E-3</v>
      </c>
      <c r="E7339" s="21">
        <v>7.1570000000000002E-3</v>
      </c>
      <c r="F7339" s="21">
        <v>3.614E-3</v>
      </c>
      <c r="G7339" s="21">
        <v>1.562E-3</v>
      </c>
      <c r="H7339" s="21">
        <v>1.4858E-2</v>
      </c>
      <c r="I7339" s="21">
        <v>5.6379999999999998E-3</v>
      </c>
      <c r="J7339" s="21">
        <v>1.6053999999999999E-2</v>
      </c>
      <c r="K7339" s="21">
        <v>1.39E-3</v>
      </c>
      <c r="L7339" s="21" cm="1">
        <f t="array" ref="L7339">MMULT(B7339:K7339,$D$28:$D$37)</f>
        <v>3.3295455529999997E-3</v>
      </c>
    </row>
    <row r="7340" spans="1:12" x14ac:dyDescent="0.35">
      <c r="A7340" s="22">
        <v>44557</v>
      </c>
      <c r="B7340" s="21">
        <v>-8.1779999999999995E-3</v>
      </c>
      <c r="C7340" s="21">
        <v>2.5248E-2</v>
      </c>
      <c r="D7340" s="21">
        <v>8.6110000000000006E-3</v>
      </c>
      <c r="E7340" s="21">
        <v>-3.222E-3</v>
      </c>
      <c r="F7340" s="21">
        <v>1.7680000000000001E-2</v>
      </c>
      <c r="G7340" s="21">
        <v>1.4435E-2</v>
      </c>
      <c r="H7340" s="21">
        <v>1.1866E-2</v>
      </c>
      <c r="I7340" s="21">
        <v>1.6462999999999998E-2</v>
      </c>
      <c r="J7340" s="21">
        <v>9.2020000000000001E-3</v>
      </c>
      <c r="K7340" s="21">
        <v>1.1528999999999999E-2</v>
      </c>
      <c r="L7340" s="21" cm="1">
        <f t="array" ref="L7340">MMULT(B7340:K7340,$D$28:$D$37)</f>
        <v>-1.1314806389999994E-3</v>
      </c>
    </row>
    <row r="7341" spans="1:12" x14ac:dyDescent="0.35">
      <c r="A7341" s="22">
        <v>44558</v>
      </c>
      <c r="B7341" s="21">
        <v>5.8440000000000002E-3</v>
      </c>
      <c r="C7341" s="21">
        <v>-5.0000000000000001E-3</v>
      </c>
      <c r="D7341" s="21">
        <v>-1.3420000000000001E-3</v>
      </c>
      <c r="E7341" s="21">
        <v>-3.1740000000000002E-3</v>
      </c>
      <c r="F7341" s="21">
        <v>5.2709999999999996E-3</v>
      </c>
      <c r="G7341" s="21">
        <v>1.261E-3</v>
      </c>
      <c r="H7341" s="21">
        <v>6.3969999999999999E-3</v>
      </c>
      <c r="I7341" s="21">
        <v>1.1819E-2</v>
      </c>
      <c r="J7341" s="21">
        <v>2.4000000000000001E-4</v>
      </c>
      <c r="K7341" s="21">
        <v>-6.9220000000000002E-3</v>
      </c>
      <c r="L7341" s="21" cm="1">
        <f t="array" ref="L7341">MMULT(B7341:K7341,$D$28:$D$37)</f>
        <v>3.8456064809999999E-3</v>
      </c>
    </row>
    <row r="7342" spans="1:12" x14ac:dyDescent="0.35">
      <c r="A7342" s="22">
        <v>44559</v>
      </c>
      <c r="B7342" s="21">
        <v>-8.5550000000000001E-3</v>
      </c>
      <c r="C7342" s="21">
        <v>-2.0950000000000001E-3</v>
      </c>
      <c r="D7342" s="21">
        <v>2.2769999999999999E-3</v>
      </c>
      <c r="E7342" s="21">
        <v>-9.3400000000000004E-4</v>
      </c>
      <c r="F7342" s="21">
        <v>1.1372999999999999E-2</v>
      </c>
      <c r="G7342" s="21">
        <v>1.3975E-2</v>
      </c>
      <c r="H7342" s="21">
        <v>5.751E-3</v>
      </c>
      <c r="I7342" s="21">
        <v>7.0089999999999996E-3</v>
      </c>
      <c r="J7342" s="21">
        <v>-1.199E-3</v>
      </c>
      <c r="K7342" s="21">
        <v>1.4180999999999999E-2</v>
      </c>
      <c r="L7342" s="21" cm="1">
        <f t="array" ref="L7342">MMULT(B7342:K7342,$D$28:$D$37)</f>
        <v>-2.8518892989999991E-3</v>
      </c>
    </row>
    <row r="7343" spans="1:12" x14ac:dyDescent="0.35">
      <c r="A7343" s="22">
        <v>44560</v>
      </c>
      <c r="B7343" s="21">
        <v>-3.2889999999999998E-3</v>
      </c>
      <c r="C7343" s="21">
        <v>-1.4592000000000001E-2</v>
      </c>
      <c r="D7343" s="21">
        <v>-4.7670000000000004E-3</v>
      </c>
      <c r="E7343" s="21">
        <v>4.7130000000000002E-3</v>
      </c>
      <c r="F7343" s="21">
        <v>-2.1909999999999998E-3</v>
      </c>
      <c r="G7343" s="21">
        <v>-4.581E-3</v>
      </c>
      <c r="H7343" s="21">
        <v>4.8149999999999998E-3</v>
      </c>
      <c r="I7343" s="21">
        <v>-1.2030000000000001E-3</v>
      </c>
      <c r="J7343" s="21">
        <v>-1.0147E-2</v>
      </c>
      <c r="K7343" s="21">
        <v>-7.6429999999999996E-3</v>
      </c>
      <c r="L7343" s="21" cm="1">
        <f t="array" ref="L7343">MMULT(B7343:K7343,$D$28:$D$37)</f>
        <v>-2.0588580819999999E-3</v>
      </c>
    </row>
    <row r="7344" spans="1:12" x14ac:dyDescent="0.35">
      <c r="A7344" s="22">
        <v>44561</v>
      </c>
      <c r="B7344" s="21">
        <v>-1.1429E-2</v>
      </c>
      <c r="C7344" s="21">
        <v>-1.2669E-2</v>
      </c>
      <c r="D7344" s="21">
        <v>3.2179999999999999E-3</v>
      </c>
      <c r="E7344" s="21">
        <v>1.382E-3</v>
      </c>
      <c r="F7344" s="21">
        <v>1.2368000000000001E-2</v>
      </c>
      <c r="G7344" s="21">
        <v>8.1519999999999995E-3</v>
      </c>
      <c r="H7344" s="21">
        <v>-4.1929999999999997E-3</v>
      </c>
      <c r="I7344" s="21">
        <v>6.28E-3</v>
      </c>
      <c r="J7344" s="21">
        <v>2.3050000000000002E-3</v>
      </c>
      <c r="K7344" s="21">
        <v>-4.8960000000000002E-3</v>
      </c>
      <c r="L7344" s="21" cm="1">
        <f t="array" ref="L7344">MMULT(B7344:K7344,$D$28:$D$37)</f>
        <v>-5.7732347599999999E-3</v>
      </c>
    </row>
    <row r="7345" spans="1:12" x14ac:dyDescent="0.35">
      <c r="A7345" s="22">
        <v>44564</v>
      </c>
      <c r="B7345" s="21">
        <v>2.2117999999999999E-2</v>
      </c>
      <c r="C7345" s="21">
        <v>0.13531699999999999</v>
      </c>
      <c r="D7345" s="21">
        <v>1.902E-3</v>
      </c>
      <c r="E7345" s="21">
        <v>2.5921E-2</v>
      </c>
      <c r="F7345" s="21">
        <v>-1.5349E-2</v>
      </c>
      <c r="G7345" s="21">
        <v>-1.149E-2</v>
      </c>
      <c r="H7345" s="21">
        <v>4.5110000000000003E-3</v>
      </c>
      <c r="I7345" s="21">
        <v>-2.4789999999999999E-3</v>
      </c>
      <c r="J7345" s="21">
        <v>-8.0490000000000006E-3</v>
      </c>
      <c r="K7345" s="21">
        <v>-1.2E-2</v>
      </c>
      <c r="L7345" s="21" cm="1">
        <f t="array" ref="L7345">MMULT(B7345:K7345,$D$28:$D$37)</f>
        <v>1.5718138024999995E-2</v>
      </c>
    </row>
    <row r="7346" spans="1:12" x14ac:dyDescent="0.35">
      <c r="A7346" s="22">
        <v>44565</v>
      </c>
      <c r="B7346" s="21">
        <v>-1.6916E-2</v>
      </c>
      <c r="C7346" s="21">
        <v>-4.1833000000000002E-2</v>
      </c>
      <c r="D7346" s="21">
        <v>-2.61E-4</v>
      </c>
      <c r="E7346" s="21">
        <v>1.426E-3</v>
      </c>
      <c r="F7346" s="21">
        <v>1.0278000000000001E-2</v>
      </c>
      <c r="G7346" s="21">
        <v>1.6829E-2</v>
      </c>
      <c r="H7346" s="21">
        <v>-2.4850000000000001E-2</v>
      </c>
      <c r="I7346" s="21">
        <v>-2.0912E-2</v>
      </c>
      <c r="J7346" s="21">
        <v>2.5014000000000002E-2</v>
      </c>
      <c r="K7346" s="21">
        <v>1.0444999999999999E-2</v>
      </c>
      <c r="L7346" s="21" cm="1">
        <f t="array" ref="L7346">MMULT(B7346:K7346,$D$28:$D$37)</f>
        <v>-1.1377584469E-2</v>
      </c>
    </row>
    <row r="7347" spans="1:12" x14ac:dyDescent="0.35">
      <c r="A7347" s="22">
        <v>44566</v>
      </c>
      <c r="B7347" s="21">
        <v>-1.8893E-2</v>
      </c>
      <c r="C7347" s="21">
        <v>-5.3470999999999998E-2</v>
      </c>
      <c r="D7347" s="21">
        <v>-4.9160000000000002E-3</v>
      </c>
      <c r="E7347" s="21">
        <v>-2.0945999999999999E-2</v>
      </c>
      <c r="F7347" s="21">
        <v>-1.3565000000000001E-2</v>
      </c>
      <c r="G7347" s="21">
        <v>-1.9476E-2</v>
      </c>
      <c r="H7347" s="21">
        <v>-9.979E-3</v>
      </c>
      <c r="I7347" s="21">
        <v>-3.3263000000000001E-2</v>
      </c>
      <c r="J7347" s="21">
        <v>-2.1665E-2</v>
      </c>
      <c r="K7347" s="21">
        <v>-2.4881E-2</v>
      </c>
      <c r="L7347" s="21" cm="1">
        <f t="array" ref="L7347">MMULT(B7347:K7347,$D$28:$D$37)</f>
        <v>-1.9164656307E-2</v>
      </c>
    </row>
    <row r="7348" spans="1:12" x14ac:dyDescent="0.35">
      <c r="A7348" s="22">
        <v>44567</v>
      </c>
      <c r="B7348" s="21">
        <v>-6.711E-3</v>
      </c>
      <c r="C7348" s="21">
        <v>-2.1523E-2</v>
      </c>
      <c r="D7348" s="21">
        <v>9.3570000000000007E-3</v>
      </c>
      <c r="E7348" s="21">
        <v>6.9080000000000001E-3</v>
      </c>
      <c r="F7348" s="21">
        <v>-3.6340000000000001E-3</v>
      </c>
      <c r="G7348" s="21">
        <v>1.1932999999999999E-2</v>
      </c>
      <c r="H7348" s="21">
        <v>3.5975E-2</v>
      </c>
      <c r="I7348" s="21">
        <v>6.3379999999999999E-3</v>
      </c>
      <c r="J7348" s="21">
        <v>5.1710000000000002E-3</v>
      </c>
      <c r="K7348" s="21">
        <v>-7.4580000000000002E-3</v>
      </c>
      <c r="L7348" s="21" cm="1">
        <f t="array" ref="L7348">MMULT(B7348:K7348,$D$28:$D$37)</f>
        <v>-2.1937874400000025E-4</v>
      </c>
    </row>
    <row r="7349" spans="1:12" x14ac:dyDescent="0.35">
      <c r="A7349" s="22">
        <v>44568</v>
      </c>
      <c r="B7349" s="21">
        <v>-4.2880000000000001E-3</v>
      </c>
      <c r="C7349" s="21">
        <v>-3.5446999999999999E-2</v>
      </c>
      <c r="D7349" s="21">
        <v>-9.7520000000000003E-3</v>
      </c>
      <c r="E7349" s="21">
        <v>1.897E-3</v>
      </c>
      <c r="F7349" s="21">
        <v>-2.9943999999999998E-2</v>
      </c>
      <c r="G7349" s="21">
        <v>-2.5989999999999999E-2</v>
      </c>
      <c r="H7349" s="21">
        <v>-7.3340000000000002E-3</v>
      </c>
      <c r="I7349" s="21">
        <v>-3.2121999999999998E-2</v>
      </c>
      <c r="J7349" s="21">
        <v>8.7159999999999998E-3</v>
      </c>
      <c r="K7349" s="21">
        <v>-2.5273E-2</v>
      </c>
      <c r="L7349" s="21" cm="1">
        <f t="array" ref="L7349">MMULT(B7349:K7349,$D$28:$D$37)</f>
        <v>-8.0347668629999983E-3</v>
      </c>
    </row>
    <row r="7350" spans="1:12" x14ac:dyDescent="0.35">
      <c r="A7350" s="22">
        <v>44571</v>
      </c>
      <c r="B7350" s="21">
        <v>-6.5700000000000003E-3</v>
      </c>
      <c r="C7350" s="21">
        <v>3.0342000000000001E-2</v>
      </c>
      <c r="D7350" s="21">
        <v>-9.9229999999999995E-3</v>
      </c>
      <c r="E7350" s="21">
        <v>-3.3600000000000001E-3</v>
      </c>
      <c r="F7350" s="21">
        <v>-1.5625E-2</v>
      </c>
      <c r="G7350" s="21">
        <v>-1.3540999999999999E-2</v>
      </c>
      <c r="H7350" s="21">
        <v>-2.6387000000000001E-2</v>
      </c>
      <c r="I7350" s="21">
        <v>-1.4316000000000001E-2</v>
      </c>
      <c r="J7350" s="21">
        <v>-2.7661000000000002E-2</v>
      </c>
      <c r="K7350" s="21">
        <v>-4.1599999999999998E-2</v>
      </c>
      <c r="L7350" s="21" cm="1">
        <f t="array" ref="L7350">MMULT(B7350:K7350,$D$28:$D$37)</f>
        <v>-1.0262424397E-2</v>
      </c>
    </row>
    <row r="7351" spans="1:12" x14ac:dyDescent="0.35">
      <c r="A7351" s="22">
        <v>44572</v>
      </c>
      <c r="B7351" s="21">
        <v>2.4001999999999999E-2</v>
      </c>
      <c r="C7351" s="21">
        <v>5.9350000000000002E-3</v>
      </c>
      <c r="D7351" s="21">
        <v>-8.6610000000000003E-3</v>
      </c>
      <c r="E7351" s="21">
        <v>1.7729999999999999E-2</v>
      </c>
      <c r="F7351" s="21">
        <v>-2.039E-3</v>
      </c>
      <c r="G7351" s="21">
        <v>7.3080000000000003E-3</v>
      </c>
      <c r="H7351" s="21">
        <v>2.8805999999999998E-2</v>
      </c>
      <c r="I7351" s="21">
        <v>-1.8768E-2</v>
      </c>
      <c r="J7351" s="21">
        <v>1.9438E-2</v>
      </c>
      <c r="K7351" s="21">
        <v>-9.3099999999999997E-4</v>
      </c>
      <c r="L7351" s="21" cm="1">
        <f t="array" ref="L7351">MMULT(B7351:K7351,$D$28:$D$37)</f>
        <v>1.6058802746999997E-2</v>
      </c>
    </row>
    <row r="7352" spans="1:12" x14ac:dyDescent="0.35">
      <c r="A7352" s="22">
        <v>44573</v>
      </c>
      <c r="B7352" s="21">
        <v>-9.3700000000000001E-4</v>
      </c>
      <c r="C7352" s="21">
        <v>3.9289999999999999E-2</v>
      </c>
      <c r="D7352" s="21">
        <v>-4.5779999999999996E-3</v>
      </c>
      <c r="E7352" s="21">
        <v>-1.3493E-2</v>
      </c>
      <c r="F7352" s="21">
        <v>7.0600000000000003E-3</v>
      </c>
      <c r="G7352" s="21">
        <v>4.8900000000000002E-3</v>
      </c>
      <c r="H7352" s="21">
        <v>-3.1763E-2</v>
      </c>
      <c r="I7352" s="21">
        <v>-1.634E-3</v>
      </c>
      <c r="J7352" s="21">
        <v>-2.0579999999999999E-3</v>
      </c>
      <c r="K7352" s="21">
        <v>1.2708000000000001E-2</v>
      </c>
      <c r="L7352" s="21" cm="1">
        <f t="array" ref="L7352">MMULT(B7352:K7352,$D$28:$D$37)</f>
        <v>-3.4670215859999988E-3</v>
      </c>
    </row>
    <row r="7353" spans="1:12" x14ac:dyDescent="0.35">
      <c r="A7353" s="22">
        <v>44574</v>
      </c>
      <c r="B7353" s="21">
        <v>-2.4170000000000001E-2</v>
      </c>
      <c r="C7353" s="21">
        <v>-6.7490999999999995E-2</v>
      </c>
      <c r="D7353" s="21">
        <v>1.8779999999999999E-3</v>
      </c>
      <c r="E7353" s="21">
        <v>9.3919999999999993E-3</v>
      </c>
      <c r="F7353" s="21">
        <v>-6.215E-3</v>
      </c>
      <c r="G7353" s="21">
        <v>-8.0000000000000007E-5</v>
      </c>
      <c r="H7353" s="21">
        <v>-1.6168999999999999E-2</v>
      </c>
      <c r="I7353" s="21">
        <v>-1.4152E-2</v>
      </c>
      <c r="J7353" s="21">
        <v>-2.1229999999999999E-3</v>
      </c>
      <c r="K7353" s="21">
        <v>-1.7212999999999999E-2</v>
      </c>
      <c r="L7353" s="21" cm="1">
        <f t="array" ref="L7353">MMULT(B7353:K7353,$D$28:$D$37)</f>
        <v>-1.5906635830000002E-2</v>
      </c>
    </row>
    <row r="7354" spans="1:12" x14ac:dyDescent="0.35">
      <c r="A7354" s="22">
        <v>44575</v>
      </c>
      <c r="B7354" s="21">
        <v>5.7320000000000001E-3</v>
      </c>
      <c r="C7354" s="21">
        <v>1.7498E-2</v>
      </c>
      <c r="D7354" s="21">
        <v>-1.4154E-2</v>
      </c>
      <c r="E7354" s="21">
        <v>-3.2659999999999998E-3</v>
      </c>
      <c r="F7354" s="21">
        <v>-3.8710000000000001E-2</v>
      </c>
      <c r="G7354" s="21">
        <v>-2.9118000000000002E-2</v>
      </c>
      <c r="H7354" s="21">
        <v>2.686E-3</v>
      </c>
      <c r="I7354" s="21">
        <v>-2.2266000000000001E-2</v>
      </c>
      <c r="J7354" s="21">
        <v>-1.0395E-2</v>
      </c>
      <c r="K7354" s="21">
        <v>-9.4260000000000004E-3</v>
      </c>
      <c r="L7354" s="21" cm="1">
        <f t="array" ref="L7354">MMULT(B7354:K7354,$D$28:$D$37)</f>
        <v>-1.3995080090000004E-3</v>
      </c>
    </row>
    <row r="7355" spans="1:12" x14ac:dyDescent="0.35">
      <c r="A7355" s="22">
        <v>44579</v>
      </c>
      <c r="B7355" s="21">
        <v>-1.9862999999999999E-2</v>
      </c>
      <c r="C7355" s="21">
        <v>-1.8197000000000001E-2</v>
      </c>
      <c r="D7355" s="21">
        <v>-4.7730000000000003E-3</v>
      </c>
      <c r="E7355" s="21">
        <v>-2.7230000000000001E-2</v>
      </c>
      <c r="F7355" s="21">
        <v>-1.4194E-2</v>
      </c>
      <c r="G7355" s="21">
        <v>-2.0500999999999998E-2</v>
      </c>
      <c r="H7355" s="21">
        <v>-2.8999E-2</v>
      </c>
      <c r="I7355" s="21">
        <v>-2.3871E-2</v>
      </c>
      <c r="J7355" s="21">
        <v>-2.0209000000000001E-2</v>
      </c>
      <c r="K7355" s="21">
        <v>-8.3009999999999994E-3</v>
      </c>
      <c r="L7355" s="21" cm="1">
        <f t="array" ref="L7355">MMULT(B7355:K7355,$D$28:$D$37)</f>
        <v>-1.9952001149E-2</v>
      </c>
    </row>
    <row r="7356" spans="1:12" x14ac:dyDescent="0.35">
      <c r="A7356" s="22">
        <v>44580</v>
      </c>
      <c r="B7356" s="21">
        <v>-1.6476999999999999E-2</v>
      </c>
      <c r="C7356" s="21">
        <v>-3.3827999999999997E-2</v>
      </c>
      <c r="D7356" s="21">
        <v>-4.9129999999999998E-3</v>
      </c>
      <c r="E7356" s="21">
        <v>-2.9859999999999999E-3</v>
      </c>
      <c r="F7356" s="21">
        <v>-1.917E-2</v>
      </c>
      <c r="G7356" s="21">
        <v>-1.5561E-2</v>
      </c>
      <c r="H7356" s="21">
        <v>1.1037E-2</v>
      </c>
      <c r="I7356" s="21">
        <v>-8.8000000000000005E-3</v>
      </c>
      <c r="J7356" s="21">
        <v>-3.3288999999999999E-2</v>
      </c>
      <c r="K7356" s="21">
        <v>-1.2520999999999999E-2</v>
      </c>
      <c r="L7356" s="21" cm="1">
        <f t="array" ref="L7356">MMULT(B7356:K7356,$D$28:$D$37)</f>
        <v>-1.2025048123000001E-2</v>
      </c>
    </row>
    <row r="7357" spans="1:12" x14ac:dyDescent="0.35">
      <c r="A7357" s="22">
        <v>44581</v>
      </c>
      <c r="B7357" s="21">
        <v>-2.9631999999999999E-2</v>
      </c>
      <c r="C7357" s="21">
        <v>6.2299999999999996E-4</v>
      </c>
      <c r="D7357" s="21">
        <v>-8.1890000000000001E-3</v>
      </c>
      <c r="E7357" s="21">
        <v>2.3789999999999999E-2</v>
      </c>
      <c r="F7357" s="21">
        <v>-2.8108000000000001E-2</v>
      </c>
      <c r="G7357" s="21">
        <v>-4.5887999999999998E-2</v>
      </c>
      <c r="H7357" s="21">
        <v>-2.5364999999999999E-2</v>
      </c>
      <c r="I7357" s="21">
        <v>-1.1872000000000001E-2</v>
      </c>
      <c r="J7357" s="21">
        <v>1.6213000000000002E-2</v>
      </c>
      <c r="K7357" s="21">
        <v>-1.6400999999999999E-2</v>
      </c>
      <c r="L7357" s="21" cm="1">
        <f t="array" ref="L7357">MMULT(B7357:K7357,$D$28:$D$37)</f>
        <v>-1.8458630377999996E-2</v>
      </c>
    </row>
    <row r="7358" spans="1:12" x14ac:dyDescent="0.35">
      <c r="A7358" s="22">
        <v>44582</v>
      </c>
      <c r="B7358" s="21">
        <v>-5.9501999999999999E-2</v>
      </c>
      <c r="C7358" s="21">
        <v>-5.2566000000000002E-2</v>
      </c>
      <c r="D7358" s="21">
        <v>5.7679999999999997E-3</v>
      </c>
      <c r="E7358" s="21">
        <v>-3.6068999999999997E-2</v>
      </c>
      <c r="F7358" s="21">
        <v>-1.3730000000000001E-3</v>
      </c>
      <c r="G7358" s="21">
        <v>4.8679999999999999E-3</v>
      </c>
      <c r="H7358" s="21">
        <v>-1.9272000000000001E-2</v>
      </c>
      <c r="I7358" s="21">
        <v>6.1640000000000002E-3</v>
      </c>
      <c r="J7358" s="21">
        <v>1.851E-3</v>
      </c>
      <c r="K7358" s="21">
        <v>1.5410000000000001E-3</v>
      </c>
      <c r="L7358" s="21" cm="1">
        <f t="array" ref="L7358">MMULT(B7358:K7358,$D$28:$D$37)</f>
        <v>-3.913733720499999E-2</v>
      </c>
    </row>
    <row r="7359" spans="1:12" x14ac:dyDescent="0.35">
      <c r="A7359" s="22">
        <v>44585</v>
      </c>
      <c r="B7359" s="21">
        <v>1.3327E-2</v>
      </c>
      <c r="C7359" s="21">
        <v>-1.4726E-2</v>
      </c>
      <c r="D7359" s="21">
        <v>-3.849E-3</v>
      </c>
      <c r="E7359" s="21">
        <v>1.603E-3</v>
      </c>
      <c r="F7359" s="21">
        <v>4.2137000000000001E-2</v>
      </c>
      <c r="G7359" s="21">
        <v>3.2575E-2</v>
      </c>
      <c r="H7359" s="21">
        <v>2.0149999999999999E-3</v>
      </c>
      <c r="I7359" s="21">
        <v>1.8585999999999998E-2</v>
      </c>
      <c r="J7359" s="21">
        <v>-7.9620000000000003E-3</v>
      </c>
      <c r="K7359" s="21">
        <v>2.1336000000000001E-2</v>
      </c>
      <c r="L7359" s="21" cm="1">
        <f t="array" ref="L7359">MMULT(B7359:K7359,$D$28:$D$37)</f>
        <v>1.1457919377999998E-2</v>
      </c>
    </row>
    <row r="7360" spans="1:12" x14ac:dyDescent="0.35">
      <c r="A7360" s="22">
        <v>44586</v>
      </c>
      <c r="B7360" s="21">
        <v>-3.1534E-2</v>
      </c>
      <c r="C7360" s="21">
        <v>-1.2473E-2</v>
      </c>
      <c r="D7360" s="21">
        <v>-1.1553000000000001E-2</v>
      </c>
      <c r="E7360" s="21">
        <v>-8.7670000000000005E-3</v>
      </c>
      <c r="F7360" s="21">
        <v>-1.3276E-2</v>
      </c>
      <c r="G7360" s="21">
        <v>-1.0071E-2</v>
      </c>
      <c r="H7360" s="21">
        <v>-2.4806999999999999E-2</v>
      </c>
      <c r="I7360" s="21">
        <v>-1.1110999999999999E-2</v>
      </c>
      <c r="J7360" s="21">
        <v>8.2830000000000004E-3</v>
      </c>
      <c r="K7360" s="21">
        <v>-3.5620000000000001E-3</v>
      </c>
      <c r="L7360" s="21" cm="1">
        <f t="array" ref="L7360">MMULT(B7360:K7360,$D$28:$D$37)</f>
        <v>-2.2706942917000001E-2</v>
      </c>
    </row>
    <row r="7361" spans="1:12" x14ac:dyDescent="0.35">
      <c r="A7361" s="22">
        <v>44587</v>
      </c>
      <c r="B7361" s="21">
        <v>-7.9539999999999993E-3</v>
      </c>
      <c r="C7361" s="21">
        <v>2.0698999999999999E-2</v>
      </c>
      <c r="D7361" s="21">
        <v>-3.3110000000000001E-3</v>
      </c>
      <c r="E7361" s="21">
        <v>1.7866E-2</v>
      </c>
      <c r="F7361" s="21">
        <v>-4.7359999999999998E-3</v>
      </c>
      <c r="G7361" s="21">
        <v>-8.3040000000000006E-3</v>
      </c>
      <c r="H7361" s="21">
        <v>-8.0780000000000001E-3</v>
      </c>
      <c r="I7361" s="21">
        <v>-1.4741000000000001E-2</v>
      </c>
      <c r="J7361" s="21">
        <v>1.0826000000000001E-2</v>
      </c>
      <c r="K7361" s="21">
        <v>-1.0241999999999999E-2</v>
      </c>
      <c r="L7361" s="21" cm="1">
        <f t="array" ref="L7361">MMULT(B7361:K7361,$D$28:$D$37)</f>
        <v>-4.3864442259999997E-3</v>
      </c>
    </row>
    <row r="7362" spans="1:12" x14ac:dyDescent="0.35">
      <c r="A7362" s="22">
        <v>44588</v>
      </c>
      <c r="B7362" s="21">
        <v>5.509E-3</v>
      </c>
      <c r="C7362" s="21">
        <v>-0.11554200000000001</v>
      </c>
      <c r="D7362" s="21">
        <v>-4.4429999999999999E-3</v>
      </c>
      <c r="E7362" s="21">
        <v>-4.6319999999999998E-3</v>
      </c>
      <c r="F7362" s="21">
        <v>-2.379E-3</v>
      </c>
      <c r="G7362" s="21">
        <v>-9.5130000000000006E-3</v>
      </c>
      <c r="H7362" s="21">
        <v>-1.7500999999999999E-2</v>
      </c>
      <c r="I7362" s="21">
        <v>-2.7200000000000002E-3</v>
      </c>
      <c r="J7362" s="21">
        <v>-3.1626000000000001E-2</v>
      </c>
      <c r="K7362" s="21">
        <v>4.5139999999999998E-3</v>
      </c>
      <c r="L7362" s="21" cm="1">
        <f t="array" ref="L7362">MMULT(B7362:K7362,$D$28:$D$37)</f>
        <v>-3.3598157999999639E-5</v>
      </c>
    </row>
    <row r="7363" spans="1:12" x14ac:dyDescent="0.35">
      <c r="A7363" s="22">
        <v>44589</v>
      </c>
      <c r="B7363" s="21">
        <v>3.1084000000000001E-2</v>
      </c>
      <c r="C7363" s="21">
        <v>2.0806000000000002E-2</v>
      </c>
      <c r="D7363" s="21">
        <v>2.9548999999999999E-2</v>
      </c>
      <c r="E7363" s="21">
        <v>2.2584E-2</v>
      </c>
      <c r="F7363" s="21">
        <v>2.8365000000000001E-2</v>
      </c>
      <c r="G7363" s="21">
        <v>4.0100999999999998E-2</v>
      </c>
      <c r="H7363" s="21">
        <v>1.4815E-2</v>
      </c>
      <c r="I7363" s="21">
        <v>1.9827999999999998E-2</v>
      </c>
      <c r="J7363" s="21">
        <v>3.6887999999999997E-2</v>
      </c>
      <c r="K7363" s="21">
        <v>8.7799999999999996E-3</v>
      </c>
      <c r="L7363" s="21" cm="1">
        <f t="array" ref="L7363">MMULT(B7363:K7363,$D$28:$D$37)</f>
        <v>2.6960254933999995E-2</v>
      </c>
    </row>
    <row r="7364" spans="1:12" x14ac:dyDescent="0.35">
      <c r="A7364" s="22">
        <v>44592</v>
      </c>
      <c r="B7364" s="21">
        <v>3.8864000000000003E-2</v>
      </c>
      <c r="C7364" s="21">
        <v>0.106776</v>
      </c>
      <c r="D7364" s="21">
        <v>1.312E-2</v>
      </c>
      <c r="E7364" s="21">
        <v>1.7899000000000002E-2</v>
      </c>
      <c r="F7364" s="21">
        <v>1.1999999999999999E-3</v>
      </c>
      <c r="G7364" s="21">
        <v>1.0043E-2</v>
      </c>
      <c r="H7364" s="21">
        <v>4.3969000000000001E-2</v>
      </c>
      <c r="I7364" s="21">
        <v>1.1419E-2</v>
      </c>
      <c r="J7364" s="21">
        <v>1.0917E-2</v>
      </c>
      <c r="K7364" s="21">
        <v>1.4803999999999999E-2</v>
      </c>
      <c r="L7364" s="21" cm="1">
        <f t="array" ref="L7364">MMULT(B7364:K7364,$D$28:$D$37)</f>
        <v>3.0352026912000001E-2</v>
      </c>
    </row>
    <row r="7365" spans="1:12" x14ac:dyDescent="0.35">
      <c r="A7365" s="22">
        <v>44593</v>
      </c>
      <c r="B7365" s="21">
        <v>1.0831E-2</v>
      </c>
      <c r="C7365" s="21">
        <v>-5.8399999999999997E-3</v>
      </c>
      <c r="D7365" s="21">
        <v>-1.7730000000000001E-3</v>
      </c>
      <c r="E7365" s="21">
        <v>3.872E-3</v>
      </c>
      <c r="F7365" s="21">
        <v>4.6870000000000002E-3</v>
      </c>
      <c r="G7365" s="21">
        <v>4.2129999999999997E-3</v>
      </c>
      <c r="H7365" s="21">
        <v>6.8250000000000003E-3</v>
      </c>
      <c r="I7365" s="21">
        <v>4.4749999999999998E-3</v>
      </c>
      <c r="J7365" s="21">
        <v>1.1792E-2</v>
      </c>
      <c r="K7365" s="21">
        <v>1.013E-3</v>
      </c>
      <c r="L7365" s="21" cm="1">
        <f t="array" ref="L7365">MMULT(B7365:K7365,$D$28:$D$37)</f>
        <v>7.6287604950000011E-3</v>
      </c>
    </row>
    <row r="7366" spans="1:12" x14ac:dyDescent="0.35">
      <c r="A7366" s="22">
        <v>44594</v>
      </c>
      <c r="B7366" s="21">
        <v>-3.8430000000000001E-3</v>
      </c>
      <c r="C7366" s="21">
        <v>-2.7479E-2</v>
      </c>
      <c r="D7366" s="21">
        <v>1.2703000000000001E-2</v>
      </c>
      <c r="E7366" s="21">
        <v>-1.0000999999999999E-2</v>
      </c>
      <c r="F7366" s="21">
        <v>1.3643000000000001E-2</v>
      </c>
      <c r="G7366" s="21">
        <v>3.189E-3</v>
      </c>
      <c r="H7366" s="21">
        <v>-3.2077000000000001E-2</v>
      </c>
      <c r="I7366" s="21">
        <v>-1.0429000000000001E-2</v>
      </c>
      <c r="J7366" s="21">
        <v>-1.3188999999999999E-2</v>
      </c>
      <c r="K7366" s="21">
        <v>3.3059999999999999E-3</v>
      </c>
      <c r="L7366" s="21" cm="1">
        <f t="array" ref="L7366">MMULT(B7366:K7366,$D$28:$D$37)</f>
        <v>-5.0806760569999986E-3</v>
      </c>
    </row>
    <row r="7367" spans="1:12" x14ac:dyDescent="0.35">
      <c r="A7367" s="22">
        <v>44595</v>
      </c>
      <c r="B7367" s="21">
        <v>-7.8128000000000003E-2</v>
      </c>
      <c r="C7367" s="21">
        <v>-1.6032999999999999E-2</v>
      </c>
      <c r="D7367" s="21">
        <v>-6.2529999999999999E-3</v>
      </c>
      <c r="E7367" s="21">
        <v>-1.4170000000000001E-3</v>
      </c>
      <c r="F7367" s="21">
        <v>-2.3866999999999999E-2</v>
      </c>
      <c r="G7367" s="21">
        <v>-2.0910999999999999E-2</v>
      </c>
      <c r="H7367" s="21">
        <v>-2.3061000000000002E-2</v>
      </c>
      <c r="I7367" s="21">
        <v>-1.8315999999999999E-2</v>
      </c>
      <c r="J7367" s="21">
        <v>7.0860000000000003E-3</v>
      </c>
      <c r="K7367" s="21">
        <v>-2.2863000000000001E-2</v>
      </c>
      <c r="L7367" s="21" cm="1">
        <f t="array" ref="L7367">MMULT(B7367:K7367,$D$28:$D$37)</f>
        <v>-4.9759943821000019E-2</v>
      </c>
    </row>
    <row r="7368" spans="1:12" x14ac:dyDescent="0.35">
      <c r="A7368" s="22">
        <v>44596</v>
      </c>
      <c r="B7368" s="21">
        <v>0.13535900000000001</v>
      </c>
      <c r="C7368" s="21">
        <v>3.6110999999999997E-2</v>
      </c>
      <c r="D7368" s="21">
        <v>-2.225E-3</v>
      </c>
      <c r="E7368" s="21">
        <v>2.2190000000000001E-3</v>
      </c>
      <c r="F7368" s="21">
        <v>-1.409E-2</v>
      </c>
      <c r="G7368" s="21">
        <v>-2.1527999999999999E-2</v>
      </c>
      <c r="H7368" s="21">
        <v>3.6720000000000003E-2</v>
      </c>
      <c r="I7368" s="21">
        <v>-9.7979999999999994E-3</v>
      </c>
      <c r="J7368" s="21">
        <v>4.5059999999999996E-3</v>
      </c>
      <c r="K7368" s="21">
        <v>5.5099999999999995E-4</v>
      </c>
      <c r="L7368" s="21" cm="1">
        <f t="array" ref="L7368">MMULT(B7368:K7368,$D$28:$D$37)</f>
        <v>7.8356392854999998E-2</v>
      </c>
    </row>
    <row r="7369" spans="1:12" x14ac:dyDescent="0.35">
      <c r="A7369" s="22">
        <v>44599</v>
      </c>
      <c r="B7369" s="21">
        <v>1.8779999999999999E-3</v>
      </c>
      <c r="C7369" s="21">
        <v>-1.7306999999999999E-2</v>
      </c>
      <c r="D7369" s="21">
        <v>-8.0800000000000002E-4</v>
      </c>
      <c r="E7369" s="21">
        <v>1.6423E-2</v>
      </c>
      <c r="F7369" s="21">
        <v>-6.45E-3</v>
      </c>
      <c r="G7369" s="21">
        <v>-8.9490000000000004E-3</v>
      </c>
      <c r="H7369" s="21">
        <v>-9.9509999999999998E-3</v>
      </c>
      <c r="I7369" s="21">
        <v>2E-3</v>
      </c>
      <c r="J7369" s="21">
        <v>2.0278000000000001E-2</v>
      </c>
      <c r="K7369" s="21">
        <v>-1.72E-3</v>
      </c>
      <c r="L7369" s="21" cm="1">
        <f t="array" ref="L7369">MMULT(B7369:K7369,$D$28:$D$37)</f>
        <v>2.495124767E-3</v>
      </c>
    </row>
    <row r="7370" spans="1:12" x14ac:dyDescent="0.35">
      <c r="A7370" s="22">
        <v>44600</v>
      </c>
      <c r="B7370" s="21">
        <v>2.2022E-2</v>
      </c>
      <c r="C7370" s="21">
        <v>1.6157000000000001E-2</v>
      </c>
      <c r="D7370" s="21">
        <v>8.8500000000000004E-4</v>
      </c>
      <c r="E7370" s="21">
        <v>2.3491000000000001E-2</v>
      </c>
      <c r="F7370" s="21">
        <v>1.1445E-2</v>
      </c>
      <c r="G7370" s="21">
        <v>2.0879000000000002E-2</v>
      </c>
      <c r="H7370" s="21">
        <v>1.7547E-2</v>
      </c>
      <c r="I7370" s="21">
        <v>-2.836E-3</v>
      </c>
      <c r="J7370" s="21">
        <v>3.3184999999999999E-2</v>
      </c>
      <c r="K7370" s="21">
        <v>-1.1093E-2</v>
      </c>
      <c r="L7370" s="21" cm="1">
        <f t="array" ref="L7370">MMULT(B7370:K7370,$D$28:$D$37)</f>
        <v>1.6967862674000002E-2</v>
      </c>
    </row>
    <row r="7371" spans="1:12" x14ac:dyDescent="0.35">
      <c r="A7371" s="22">
        <v>44601</v>
      </c>
      <c r="B7371" s="21">
        <v>-1.3879999999999999E-3</v>
      </c>
      <c r="C7371" s="21">
        <v>1.0846E-2</v>
      </c>
      <c r="D7371" s="21">
        <v>-8.4599999999999996E-4</v>
      </c>
      <c r="E7371" s="21">
        <v>3.3681999999999997E-2</v>
      </c>
      <c r="F7371" s="21">
        <v>8.1060000000000004E-3</v>
      </c>
      <c r="G7371" s="21">
        <v>8.1980000000000004E-3</v>
      </c>
      <c r="H7371" s="21">
        <v>1.4733E-2</v>
      </c>
      <c r="I7371" s="21">
        <v>2.3283000000000002E-2</v>
      </c>
      <c r="J7371" s="21">
        <v>1.1542E-2</v>
      </c>
      <c r="K7371" s="21">
        <v>1.9019999999999999E-2</v>
      </c>
      <c r="L7371" s="21" cm="1">
        <f t="array" ref="L7371">MMULT(B7371:K7371,$D$28:$D$37)</f>
        <v>7.5683418650000014E-3</v>
      </c>
    </row>
    <row r="7372" spans="1:12" x14ac:dyDescent="0.35">
      <c r="A7372" s="22">
        <v>44602</v>
      </c>
      <c r="B7372" s="21">
        <v>-1.3561999999999999E-2</v>
      </c>
      <c r="C7372" s="21">
        <v>-2.9453E-2</v>
      </c>
      <c r="D7372" s="21">
        <v>-1.1506000000000001E-2</v>
      </c>
      <c r="E7372" s="21">
        <v>5.3300000000000005E-4</v>
      </c>
      <c r="F7372" s="21">
        <v>-2.5468999999999999E-2</v>
      </c>
      <c r="G7372" s="21">
        <v>-2.6790999999999999E-2</v>
      </c>
      <c r="H7372" s="21">
        <v>-2.9697999999999999E-2</v>
      </c>
      <c r="I7372" s="21">
        <v>-1.8738000000000001E-2</v>
      </c>
      <c r="J7372" s="21">
        <v>6.6270000000000001E-3</v>
      </c>
      <c r="K7372" s="21">
        <v>-9.8449999999999996E-3</v>
      </c>
      <c r="L7372" s="21" cm="1">
        <f t="array" ref="L7372">MMULT(B7372:K7372,$D$28:$D$37)</f>
        <v>-1.3061227295999999E-2</v>
      </c>
    </row>
    <row r="7373" spans="1:12" x14ac:dyDescent="0.35">
      <c r="A7373" s="22">
        <v>44603</v>
      </c>
      <c r="B7373" s="21">
        <v>-3.5910999999999998E-2</v>
      </c>
      <c r="C7373" s="21">
        <v>-4.9251000000000003E-2</v>
      </c>
      <c r="D7373" s="21">
        <v>-6.6569999999999997E-3</v>
      </c>
      <c r="E7373" s="21">
        <v>-3.7426000000000001E-2</v>
      </c>
      <c r="F7373" s="21">
        <v>-1.3518000000000001E-2</v>
      </c>
      <c r="G7373" s="21">
        <v>-6.5519999999999997E-3</v>
      </c>
      <c r="H7373" s="21">
        <v>-7.3119999999999999E-3</v>
      </c>
      <c r="I7373" s="21">
        <v>-1.6577000000000001E-2</v>
      </c>
      <c r="J7373" s="21">
        <v>-2.7479E-2</v>
      </c>
      <c r="K7373" s="21">
        <v>-3.2039999999999999E-2</v>
      </c>
      <c r="L7373" s="21" cm="1">
        <f t="array" ref="L7373">MMULT(B7373:K7373,$D$28:$D$37)</f>
        <v>-3.0083275169000001E-2</v>
      </c>
    </row>
    <row r="7374" spans="1:12" x14ac:dyDescent="0.35">
      <c r="A7374" s="22">
        <v>44606</v>
      </c>
      <c r="B7374" s="21">
        <v>1.2222E-2</v>
      </c>
      <c r="C7374" s="21">
        <v>1.8325999999999999E-2</v>
      </c>
      <c r="D7374" s="21">
        <v>-6.9369999999999996E-3</v>
      </c>
      <c r="E7374" s="21">
        <v>6.1859999999999997E-3</v>
      </c>
      <c r="F7374" s="21">
        <v>3.6259999999999999E-3</v>
      </c>
      <c r="G7374" s="21">
        <v>1.7699999999999999E-4</v>
      </c>
      <c r="H7374" s="21">
        <v>-3.4259999999999998E-3</v>
      </c>
      <c r="I7374" s="21">
        <v>-8.5400000000000005E-4</v>
      </c>
      <c r="J7374" s="21">
        <v>8.5349999999999992E-3</v>
      </c>
      <c r="K7374" s="21">
        <v>1.0057999999999999E-2</v>
      </c>
      <c r="L7374" s="21" cm="1">
        <f t="array" ref="L7374">MMULT(B7374:K7374,$D$28:$D$37)</f>
        <v>7.9192047229999993E-3</v>
      </c>
    </row>
    <row r="7375" spans="1:12" x14ac:dyDescent="0.35">
      <c r="A7375" s="22">
        <v>44607</v>
      </c>
      <c r="B7375" s="21">
        <v>8.6580000000000008E-3</v>
      </c>
      <c r="C7375" s="21">
        <v>5.3290999999999998E-2</v>
      </c>
      <c r="D7375" s="21">
        <v>1.658E-3</v>
      </c>
      <c r="E7375" s="21">
        <v>3.5158000000000002E-2</v>
      </c>
      <c r="F7375" s="21">
        <v>4.836E-3</v>
      </c>
      <c r="G7375" s="21">
        <v>9.5149999999999992E-3</v>
      </c>
      <c r="H7375" s="21">
        <v>3.0079000000000002E-2</v>
      </c>
      <c r="I7375" s="21">
        <v>9.1830000000000002E-3</v>
      </c>
      <c r="J7375" s="21">
        <v>5.7607999999999999E-2</v>
      </c>
      <c r="K7375" s="21">
        <v>2.818E-2</v>
      </c>
      <c r="L7375" s="21" cm="1">
        <f t="array" ref="L7375">MMULT(B7375:K7375,$D$28:$D$37)</f>
        <v>1.4791202634E-2</v>
      </c>
    </row>
    <row r="7376" spans="1:12" x14ac:dyDescent="0.35">
      <c r="A7376" s="22">
        <v>44608</v>
      </c>
      <c r="B7376" s="21">
        <v>1.0159E-2</v>
      </c>
      <c r="C7376" s="21">
        <v>1.041E-3</v>
      </c>
      <c r="D7376" s="21">
        <v>-2.8370000000000001E-3</v>
      </c>
      <c r="E7376" s="21">
        <v>2.5843000000000001E-2</v>
      </c>
      <c r="F7376" s="21">
        <v>-8.9739999999999993E-3</v>
      </c>
      <c r="G7376" s="21">
        <v>-4.7790000000000003E-3</v>
      </c>
      <c r="H7376" s="21">
        <v>-3.8044000000000001E-2</v>
      </c>
      <c r="I7376" s="21">
        <v>7.0889999999999998E-3</v>
      </c>
      <c r="J7376" s="21">
        <v>1.1369000000000001E-2</v>
      </c>
      <c r="K7376" s="21">
        <v>6.2509999999999996E-3</v>
      </c>
      <c r="L7376" s="21" cm="1">
        <f t="array" ref="L7376">MMULT(B7376:K7376,$D$28:$D$37)</f>
        <v>7.3212310050000014E-3</v>
      </c>
    </row>
    <row r="7377" spans="1:12" x14ac:dyDescent="0.35">
      <c r="A7377" s="22">
        <v>44609</v>
      </c>
      <c r="B7377" s="21">
        <v>-2.1808999999999999E-2</v>
      </c>
      <c r="C7377" s="21">
        <v>-5.0943000000000002E-2</v>
      </c>
      <c r="D7377" s="21">
        <v>-8.5349999999999992E-3</v>
      </c>
      <c r="E7377" s="21">
        <v>-2.9339E-2</v>
      </c>
      <c r="F7377" s="21">
        <v>-6.1409999999999998E-3</v>
      </c>
      <c r="G7377" s="21">
        <v>-1.4184E-2</v>
      </c>
      <c r="H7377" s="21">
        <v>-3.2784000000000001E-2</v>
      </c>
      <c r="I7377" s="21">
        <v>-2.2379E-2</v>
      </c>
      <c r="J7377" s="21">
        <v>-2.7775000000000001E-2</v>
      </c>
      <c r="K7377" s="21">
        <v>-2.5189E-2</v>
      </c>
      <c r="L7377" s="21" cm="1">
        <f t="array" ref="L7377">MMULT(B7377:K7377,$D$28:$D$37)</f>
        <v>-2.2544749827000003E-2</v>
      </c>
    </row>
    <row r="7378" spans="1:12" x14ac:dyDescent="0.35">
      <c r="A7378" s="22">
        <v>44610</v>
      </c>
      <c r="B7378" s="21">
        <v>-1.3261999999999999E-2</v>
      </c>
      <c r="C7378" s="21">
        <v>-2.2103000000000001E-2</v>
      </c>
      <c r="D7378" s="21">
        <v>-1.315E-3</v>
      </c>
      <c r="E7378" s="21">
        <v>-2.8739999999999998E-3</v>
      </c>
      <c r="F7378" s="21">
        <v>-3.075E-3</v>
      </c>
      <c r="G7378" s="21">
        <v>-4.9150000000000001E-3</v>
      </c>
      <c r="H7378" s="21">
        <v>-5.3800000000000002E-3</v>
      </c>
      <c r="I7378" s="21">
        <v>3.117E-3</v>
      </c>
      <c r="J7378" s="21">
        <v>-1.8241E-2</v>
      </c>
      <c r="K7378" s="21">
        <v>1.0499999999999999E-3</v>
      </c>
      <c r="L7378" s="21" cm="1">
        <f t="array" ref="L7378">MMULT(B7378:K7378,$D$28:$D$37)</f>
        <v>-8.5555404030000018E-3</v>
      </c>
    </row>
    <row r="7379" spans="1:12" x14ac:dyDescent="0.35">
      <c r="A7379" s="22">
        <v>44614</v>
      </c>
      <c r="B7379" s="21">
        <v>-1.5753E-2</v>
      </c>
      <c r="C7379" s="21">
        <v>-4.1366E-2</v>
      </c>
      <c r="D7379" s="21">
        <v>8.3800000000000003E-3</v>
      </c>
      <c r="E7379" s="21">
        <v>-3.7529E-2</v>
      </c>
      <c r="F7379" s="21">
        <v>-8.8506000000000001E-2</v>
      </c>
      <c r="G7379" s="21">
        <v>-3.6373000000000003E-2</v>
      </c>
      <c r="H7379" s="21">
        <v>-5.5900000000000004E-3</v>
      </c>
      <c r="I7379" s="21">
        <v>-2.464E-3</v>
      </c>
      <c r="J7379" s="21">
        <v>-1.0290000000000001E-2</v>
      </c>
      <c r="K7379" s="21">
        <v>-3.3298000000000001E-2</v>
      </c>
      <c r="L7379" s="21" cm="1">
        <f t="array" ref="L7379">MMULT(B7379:K7379,$D$28:$D$37)</f>
        <v>-1.9045953218000004E-2</v>
      </c>
    </row>
    <row r="7380" spans="1:12" x14ac:dyDescent="0.35">
      <c r="A7380" s="22">
        <v>44615</v>
      </c>
      <c r="B7380" s="21">
        <v>-3.5756000000000003E-2</v>
      </c>
      <c r="C7380" s="21">
        <v>-6.9979E-2</v>
      </c>
      <c r="D7380" s="21">
        <v>-1.9429999999999999E-2</v>
      </c>
      <c r="E7380" s="21">
        <v>-1.9216E-2</v>
      </c>
      <c r="F7380" s="21">
        <v>-2.4417000000000001E-2</v>
      </c>
      <c r="G7380" s="21">
        <v>2.33E-3</v>
      </c>
      <c r="H7380" s="21">
        <v>-1.0154E-2</v>
      </c>
      <c r="I7380" s="21">
        <v>-3.7159999999999999E-2</v>
      </c>
      <c r="J7380" s="21">
        <v>-2.9748E-2</v>
      </c>
      <c r="K7380" s="21">
        <v>-9.8420000000000001E-3</v>
      </c>
      <c r="L7380" s="21" cm="1">
        <f t="array" ref="L7380">MMULT(B7380:K7380,$D$28:$D$37)</f>
        <v>-2.9360438380999998E-2</v>
      </c>
    </row>
    <row r="7381" spans="1:12" x14ac:dyDescent="0.35">
      <c r="A7381" s="22">
        <v>44616</v>
      </c>
      <c r="B7381" s="21">
        <v>4.5095000000000003E-2</v>
      </c>
      <c r="C7381" s="21">
        <v>4.8072999999999998E-2</v>
      </c>
      <c r="D7381" s="21">
        <v>-1.1138E-2</v>
      </c>
      <c r="E7381" s="21">
        <v>-7.0786000000000002E-2</v>
      </c>
      <c r="F7381" s="21">
        <v>1.5528999999999999E-2</v>
      </c>
      <c r="G7381" s="21">
        <v>-7.8110000000000002E-3</v>
      </c>
      <c r="H7381" s="21">
        <v>1.5571E-2</v>
      </c>
      <c r="I7381" s="21">
        <v>1.5169999999999999E-2</v>
      </c>
      <c r="J7381" s="21">
        <v>4.6439999999999997E-3</v>
      </c>
      <c r="K7381" s="21">
        <v>2.4849999999999998E-3</v>
      </c>
      <c r="L7381" s="21" cm="1">
        <f t="array" ref="L7381">MMULT(B7381:K7381,$D$28:$D$37)</f>
        <v>1.8704834325000003E-2</v>
      </c>
    </row>
    <row r="7382" spans="1:12" x14ac:dyDescent="0.35">
      <c r="A7382" s="22">
        <v>44617</v>
      </c>
      <c r="B7382" s="21">
        <v>1.6057999999999999E-2</v>
      </c>
      <c r="C7382" s="21">
        <v>1.1364000000000001E-2</v>
      </c>
      <c r="D7382" s="21">
        <v>1.8038999999999999E-2</v>
      </c>
      <c r="E7382" s="21">
        <v>-5.8999999999999999E-3</v>
      </c>
      <c r="F7382" s="21">
        <v>1.0886E-2</v>
      </c>
      <c r="G7382" s="21">
        <v>2.7036999999999999E-2</v>
      </c>
      <c r="H7382" s="21">
        <v>-1.5152000000000001E-2</v>
      </c>
      <c r="I7382" s="21">
        <v>1.7250999999999999E-2</v>
      </c>
      <c r="J7382" s="21">
        <v>3.3304E-2</v>
      </c>
      <c r="K7382" s="21">
        <v>1.1882999999999999E-2</v>
      </c>
      <c r="L7382" s="21" cm="1">
        <f t="array" ref="L7382">MMULT(B7382:K7382,$D$28:$D$37)</f>
        <v>1.1416489759E-2</v>
      </c>
    </row>
    <row r="7383" spans="1:12" x14ac:dyDescent="0.35">
      <c r="A7383" s="22">
        <v>44620</v>
      </c>
      <c r="B7383" s="21">
        <v>-1.4660000000000001E-3</v>
      </c>
      <c r="C7383" s="21">
        <v>7.4776999999999996E-2</v>
      </c>
      <c r="D7383" s="21">
        <v>-1.8761E-2</v>
      </c>
      <c r="E7383" s="21">
        <v>-4.7868000000000001E-2</v>
      </c>
      <c r="F7383" s="21">
        <v>-2.5899999999999999E-3</v>
      </c>
      <c r="G7383" s="21">
        <v>8.5769999999999996E-3</v>
      </c>
      <c r="H7383" s="21">
        <v>-1.83E-4</v>
      </c>
      <c r="I7383" s="21">
        <v>-8.5330000000000007E-3</v>
      </c>
      <c r="J7383" s="21">
        <v>-2.4258999999999999E-2</v>
      </c>
      <c r="K7383" s="21">
        <v>-1.6209999999999999E-2</v>
      </c>
      <c r="L7383" s="21" cm="1">
        <f t="array" ref="L7383">MMULT(B7383:K7383,$D$28:$D$37)</f>
        <v>-9.5216945489999989E-3</v>
      </c>
    </row>
    <row r="7384" spans="1:12" x14ac:dyDescent="0.35">
      <c r="A7384" s="22">
        <v>44621</v>
      </c>
      <c r="B7384" s="21">
        <v>-1.5765999999999999E-2</v>
      </c>
      <c r="C7384" s="21">
        <v>-6.9620000000000003E-3</v>
      </c>
      <c r="D7384" s="21">
        <v>-2.0999E-2</v>
      </c>
      <c r="E7384" s="21">
        <v>-4.6149999999999997E-2</v>
      </c>
      <c r="F7384" s="21">
        <v>1.3995E-2</v>
      </c>
      <c r="G7384" s="21">
        <v>1.99E-3</v>
      </c>
      <c r="H7384" s="21">
        <v>-4.3959999999999997E-3</v>
      </c>
      <c r="I7384" s="21">
        <v>-1.7975999999999999E-2</v>
      </c>
      <c r="J7384" s="21">
        <v>-3.0738999999999999E-2</v>
      </c>
      <c r="K7384" s="21">
        <v>-3.1710000000000002E-2</v>
      </c>
      <c r="L7384" s="21" cm="1">
        <f t="array" ref="L7384">MMULT(B7384:K7384,$D$28:$D$37)</f>
        <v>-1.9372556173000002E-2</v>
      </c>
    </row>
    <row r="7385" spans="1:12" x14ac:dyDescent="0.35">
      <c r="A7385" s="22">
        <v>44622</v>
      </c>
      <c r="B7385" s="21">
        <v>6.0239999999999998E-3</v>
      </c>
      <c r="C7385" s="21">
        <v>1.7954999999999999E-2</v>
      </c>
      <c r="D7385" s="21">
        <v>5.4669999999999996E-3</v>
      </c>
      <c r="E7385" s="21">
        <v>4.4170000000000001E-2</v>
      </c>
      <c r="F7385" s="21">
        <v>2.2232999999999999E-2</v>
      </c>
      <c r="G7385" s="21">
        <v>3.2325E-2</v>
      </c>
      <c r="H7385" s="21">
        <v>1.3615E-2</v>
      </c>
      <c r="I7385" s="21">
        <v>2.9177000000000002E-2</v>
      </c>
      <c r="J7385" s="21">
        <v>2.0132000000000001E-2</v>
      </c>
      <c r="K7385" s="21">
        <v>2.6169000000000001E-2</v>
      </c>
      <c r="L7385" s="21" cm="1">
        <f t="array" ref="L7385">MMULT(B7385:K7385,$D$28:$D$37)</f>
        <v>1.5021224094000002E-2</v>
      </c>
    </row>
    <row r="7386" spans="1:12" x14ac:dyDescent="0.35">
      <c r="A7386" s="22">
        <v>44623</v>
      </c>
      <c r="B7386" s="21">
        <v>-2.7320000000000001E-2</v>
      </c>
      <c r="C7386" s="21">
        <v>-4.6142000000000002E-2</v>
      </c>
      <c r="D7386" s="21">
        <v>-1.7805000000000001E-2</v>
      </c>
      <c r="E7386" s="21">
        <v>-2.8407000000000002E-2</v>
      </c>
      <c r="F7386" s="21">
        <v>-9.1940000000000008E-3</v>
      </c>
      <c r="G7386" s="21">
        <v>-1.0408000000000001E-2</v>
      </c>
      <c r="H7386" s="21">
        <v>-1.2161999999999999E-2</v>
      </c>
      <c r="I7386" s="21">
        <v>-1.3365999999999999E-2</v>
      </c>
      <c r="J7386" s="21">
        <v>-1.6406E-2</v>
      </c>
      <c r="K7386" s="21">
        <v>-1.2603E-2</v>
      </c>
      <c r="L7386" s="21" cm="1">
        <f t="array" ref="L7386">MMULT(B7386:K7386,$D$28:$D$37)</f>
        <v>-2.3507412179999999E-2</v>
      </c>
    </row>
    <row r="7387" spans="1:12" x14ac:dyDescent="0.35">
      <c r="A7387" s="22">
        <v>44624</v>
      </c>
      <c r="B7387" s="21">
        <v>-1.5264E-2</v>
      </c>
      <c r="C7387" s="21">
        <v>-1.191E-3</v>
      </c>
      <c r="D7387" s="21">
        <v>-3.5500000000000002E-3</v>
      </c>
      <c r="E7387" s="21">
        <v>-5.5669000000000003E-2</v>
      </c>
      <c r="F7387" s="21">
        <v>-3.0800000000000001E-4</v>
      </c>
      <c r="G7387" s="21">
        <v>-9.7669999999999996E-3</v>
      </c>
      <c r="H7387" s="21">
        <v>2.2786000000000001E-2</v>
      </c>
      <c r="I7387" s="21">
        <v>-1.6388E-2</v>
      </c>
      <c r="J7387" s="21">
        <v>-3.7408999999999998E-2</v>
      </c>
      <c r="K7387" s="21">
        <v>-2.0826000000000001E-2</v>
      </c>
      <c r="L7387" s="21" cm="1">
        <f t="array" ref="L7387">MMULT(B7387:K7387,$D$28:$D$37)</f>
        <v>-1.7547126773999999E-2</v>
      </c>
    </row>
    <row r="7388" spans="1:12" x14ac:dyDescent="0.35">
      <c r="A7388" s="22">
        <v>44627</v>
      </c>
      <c r="B7388" s="21">
        <v>-5.6219999999999999E-2</v>
      </c>
      <c r="C7388" s="21">
        <v>-4.0212999999999999E-2</v>
      </c>
      <c r="D7388" s="21">
        <v>-4.8682999999999997E-2</v>
      </c>
      <c r="E7388" s="21">
        <v>-8.4572999999999995E-2</v>
      </c>
      <c r="F7388" s="21">
        <v>-4.5950000000000001E-3</v>
      </c>
      <c r="G7388" s="21">
        <v>-8.0780000000000001E-3</v>
      </c>
      <c r="H7388" s="21">
        <v>-1.4553E-2</v>
      </c>
      <c r="I7388" s="21">
        <v>-6.1867999999999999E-2</v>
      </c>
      <c r="J7388" s="21">
        <v>-7.0442000000000005E-2</v>
      </c>
      <c r="K7388" s="21">
        <v>-5.1380000000000002E-2</v>
      </c>
      <c r="L7388" s="21" cm="1">
        <f t="array" ref="L7388">MMULT(B7388:K7388,$D$28:$D$37)</f>
        <v>-5.5173288410999999E-2</v>
      </c>
    </row>
    <row r="7389" spans="1:12" x14ac:dyDescent="0.35">
      <c r="A7389" s="22">
        <v>44628</v>
      </c>
      <c r="B7389" s="21">
        <v>-1.0465E-2</v>
      </c>
      <c r="C7389" s="21">
        <v>2.4634E-2</v>
      </c>
      <c r="D7389" s="21">
        <v>-6.8649999999999996E-3</v>
      </c>
      <c r="E7389" s="21">
        <v>4.5329000000000001E-2</v>
      </c>
      <c r="F7389" s="21">
        <v>-1.8682000000000001E-2</v>
      </c>
      <c r="G7389" s="21">
        <v>4.4990000000000004E-3</v>
      </c>
      <c r="H7389" s="21">
        <v>-2.8077000000000001E-2</v>
      </c>
      <c r="I7389" s="21">
        <v>-5.4460000000000003E-3</v>
      </c>
      <c r="J7389" s="21">
        <v>3.1947000000000003E-2</v>
      </c>
      <c r="K7389" s="21">
        <v>-2.5956E-2</v>
      </c>
      <c r="L7389" s="21" cm="1">
        <f t="array" ref="L7389">MMULT(B7389:K7389,$D$28:$D$37)</f>
        <v>-3.8808271209999998E-3</v>
      </c>
    </row>
    <row r="7390" spans="1:12" x14ac:dyDescent="0.35">
      <c r="A7390" s="22">
        <v>44629</v>
      </c>
      <c r="B7390" s="21">
        <v>2.4001000000000001E-2</v>
      </c>
      <c r="C7390" s="21">
        <v>4.1933999999999999E-2</v>
      </c>
      <c r="D7390" s="21">
        <v>-1.436E-3</v>
      </c>
      <c r="E7390" s="21">
        <v>7.1565000000000004E-2</v>
      </c>
      <c r="F7390" s="21">
        <v>1.4519999999999999E-3</v>
      </c>
      <c r="G7390" s="21">
        <v>1.1735000000000001E-2</v>
      </c>
      <c r="H7390" s="21">
        <v>-4.6899999999999997E-3</v>
      </c>
      <c r="I7390" s="21">
        <v>4.2856999999999999E-2</v>
      </c>
      <c r="J7390" s="21">
        <v>4.3720000000000002E-2</v>
      </c>
      <c r="K7390" s="21">
        <v>4.7356000000000002E-2</v>
      </c>
      <c r="L7390" s="21" cm="1">
        <f t="array" ref="L7390">MMULT(B7390:K7390,$D$28:$D$37)</f>
        <v>2.8966044966999997E-2</v>
      </c>
    </row>
    <row r="7391" spans="1:12" x14ac:dyDescent="0.35">
      <c r="A7391" s="22">
        <v>44630</v>
      </c>
      <c r="B7391" s="21">
        <v>5.4125E-2</v>
      </c>
      <c r="C7391" s="21">
        <v>-2.4063999999999999E-2</v>
      </c>
      <c r="D7391" s="21">
        <v>-2.1129999999999999E-3</v>
      </c>
      <c r="E7391" s="21">
        <v>-2.5100000000000001E-3</v>
      </c>
      <c r="F7391" s="21">
        <v>2.333E-3</v>
      </c>
      <c r="G7391" s="21">
        <v>-7.5700000000000003E-3</v>
      </c>
      <c r="H7391" s="21">
        <v>-1.3193E-2</v>
      </c>
      <c r="I7391" s="21">
        <v>-5.0229999999999997E-3</v>
      </c>
      <c r="J7391" s="21">
        <v>1.9376999999999998E-2</v>
      </c>
      <c r="K7391" s="21">
        <v>-7.247E-3</v>
      </c>
      <c r="L7391" s="21" cm="1">
        <f t="array" ref="L7391">MMULT(B7391:K7391,$D$28:$D$37)</f>
        <v>2.8934543753999998E-2</v>
      </c>
    </row>
    <row r="7392" spans="1:12" x14ac:dyDescent="0.35">
      <c r="A7392" s="22">
        <v>44631</v>
      </c>
      <c r="B7392" s="21">
        <v>-8.8070000000000006E-3</v>
      </c>
      <c r="C7392" s="21">
        <v>-5.1235000000000003E-2</v>
      </c>
      <c r="D7392" s="21">
        <v>2.1937000000000002E-2</v>
      </c>
      <c r="E7392" s="21">
        <v>-6.3829999999999998E-3</v>
      </c>
      <c r="F7392" s="21">
        <v>-3.617E-3</v>
      </c>
      <c r="G7392" s="21">
        <v>-8.7430000000000008E-3</v>
      </c>
      <c r="H7392" s="21">
        <v>-4.3927000000000001E-2</v>
      </c>
      <c r="I7392" s="21">
        <v>-5.0826000000000003E-2</v>
      </c>
      <c r="J7392" s="21">
        <v>-5.659E-3</v>
      </c>
      <c r="K7392" s="21">
        <v>-2.6977999999999999E-2</v>
      </c>
      <c r="L7392" s="21" cm="1">
        <f t="array" ref="L7392">MMULT(B7392:K7392,$D$28:$D$37)</f>
        <v>-1.2656163370000001E-2</v>
      </c>
    </row>
    <row r="7393" spans="1:12" x14ac:dyDescent="0.35">
      <c r="A7393" s="22">
        <v>44634</v>
      </c>
      <c r="B7393" s="21">
        <v>-2.5229000000000001E-2</v>
      </c>
      <c r="C7393" s="21">
        <v>-3.6436999999999997E-2</v>
      </c>
      <c r="D7393" s="21">
        <v>-3.0409999999999999E-3</v>
      </c>
      <c r="E7393" s="21">
        <v>-8.6499999999999997E-3</v>
      </c>
      <c r="F7393" s="21">
        <v>4.9560000000000003E-3</v>
      </c>
      <c r="G7393" s="21">
        <v>1.9351E-2</v>
      </c>
      <c r="H7393" s="21">
        <v>4.0550999999999997E-2</v>
      </c>
      <c r="I7393" s="21">
        <v>-4.1581E-2</v>
      </c>
      <c r="J7393" s="21">
        <v>7.4200000000000004E-4</v>
      </c>
      <c r="K7393" s="21">
        <v>-4.1262E-2</v>
      </c>
      <c r="L7393" s="21" cm="1">
        <f t="array" ref="L7393">MMULT(B7393:K7393,$D$28:$D$37)</f>
        <v>-1.8174168694000001E-2</v>
      </c>
    </row>
    <row r="7394" spans="1:12" x14ac:dyDescent="0.35">
      <c r="A7394" s="22">
        <v>44635</v>
      </c>
      <c r="B7394" s="21">
        <v>3.8868E-2</v>
      </c>
      <c r="C7394" s="21">
        <v>4.6348E-2</v>
      </c>
      <c r="D7394" s="21">
        <v>2.8251999999999999E-2</v>
      </c>
      <c r="E7394" s="21">
        <v>4.0115999999999999E-2</v>
      </c>
      <c r="F7394" s="21">
        <v>3.1975999999999997E-2</v>
      </c>
      <c r="G7394" s="21">
        <v>2.0132000000000001E-2</v>
      </c>
      <c r="H7394" s="21">
        <v>3.5514999999999998E-2</v>
      </c>
      <c r="I7394" s="21">
        <v>4.8304E-2</v>
      </c>
      <c r="J7394" s="21">
        <v>2.8684000000000001E-2</v>
      </c>
      <c r="K7394" s="21">
        <v>1.5565000000000001E-2</v>
      </c>
      <c r="L7394" s="21" cm="1">
        <f t="array" ref="L7394">MMULT(B7394:K7394,$D$28:$D$37)</f>
        <v>3.7223040847999996E-2</v>
      </c>
    </row>
    <row r="7395" spans="1:12" x14ac:dyDescent="0.35">
      <c r="A7395" s="22">
        <v>44636</v>
      </c>
      <c r="B7395" s="21">
        <v>3.8934000000000003E-2</v>
      </c>
      <c r="C7395" s="21">
        <v>4.7812E-2</v>
      </c>
      <c r="D7395" s="21">
        <v>2.3949999999999999E-2</v>
      </c>
      <c r="E7395" s="21">
        <v>5.8774E-2</v>
      </c>
      <c r="F7395" s="21">
        <v>7.2139999999999999E-3</v>
      </c>
      <c r="G7395" s="21">
        <v>1.1249999999999999E-3</v>
      </c>
      <c r="H7395" s="21">
        <v>1.5387E-2</v>
      </c>
      <c r="I7395" s="21">
        <v>5.1611999999999998E-2</v>
      </c>
      <c r="J7395" s="21">
        <v>3.5396999999999998E-2</v>
      </c>
      <c r="K7395" s="21">
        <v>4.8492E-2</v>
      </c>
      <c r="L7395" s="21" cm="1">
        <f t="array" ref="L7395">MMULT(B7395:K7395,$D$28:$D$37)</f>
        <v>3.9282488793000003E-2</v>
      </c>
    </row>
    <row r="7396" spans="1:12" x14ac:dyDescent="0.35">
      <c r="A7396" s="22">
        <v>44637</v>
      </c>
      <c r="B7396" s="21">
        <v>2.7008000000000001E-2</v>
      </c>
      <c r="C7396" s="21">
        <v>3.7335E-2</v>
      </c>
      <c r="D7396" s="21">
        <v>-2.813E-3</v>
      </c>
      <c r="E7396" s="21">
        <v>-1.8752000000000001E-2</v>
      </c>
      <c r="F7396" s="21">
        <v>1.6469999999999999E-2</v>
      </c>
      <c r="G7396" s="21">
        <v>1.3185000000000001E-2</v>
      </c>
      <c r="H7396" s="21">
        <v>1.6431999999999999E-2</v>
      </c>
      <c r="I7396" s="21">
        <v>2.8600000000000001E-3</v>
      </c>
      <c r="J7396" s="21">
        <v>-6.0939999999999996E-3</v>
      </c>
      <c r="K7396" s="21">
        <v>1.7732999999999999E-2</v>
      </c>
      <c r="L7396" s="21" cm="1">
        <f t="array" ref="L7396">MMULT(B7396:K7396,$D$28:$D$37)</f>
        <v>1.5617450343E-2</v>
      </c>
    </row>
    <row r="7397" spans="1:12" x14ac:dyDescent="0.35">
      <c r="A7397" s="22">
        <v>44638</v>
      </c>
      <c r="B7397" s="21">
        <v>2.5512E-2</v>
      </c>
      <c r="C7397" s="21">
        <v>3.8767999999999997E-2</v>
      </c>
      <c r="D7397" s="21">
        <v>6.1060000000000003E-3</v>
      </c>
      <c r="E7397" s="21">
        <v>1.1646999999999999E-2</v>
      </c>
      <c r="F7397" s="21">
        <v>1.3022000000000001E-2</v>
      </c>
      <c r="G7397" s="21">
        <v>5.5040000000000002E-3</v>
      </c>
      <c r="H7397" s="21">
        <v>6.2870000000000001E-3</v>
      </c>
      <c r="I7397" s="21">
        <v>2.2131000000000001E-2</v>
      </c>
      <c r="J7397" s="21">
        <v>-2.92E-4</v>
      </c>
      <c r="K7397" s="21">
        <v>3.006E-2</v>
      </c>
      <c r="L7397" s="21" cm="1">
        <f t="array" ref="L7397">MMULT(B7397:K7397,$D$28:$D$37)</f>
        <v>2.0562155467E-2</v>
      </c>
    </row>
    <row r="7398" spans="1:12" x14ac:dyDescent="0.35">
      <c r="A7398" s="22">
        <v>44641</v>
      </c>
      <c r="B7398" s="21">
        <v>1.495E-3</v>
      </c>
      <c r="C7398" s="21">
        <v>1.7417999999999999E-2</v>
      </c>
      <c r="D7398" s="21">
        <v>-1.5068E-2</v>
      </c>
      <c r="E7398" s="21">
        <v>-1.1398E-2</v>
      </c>
      <c r="F7398" s="21">
        <v>-3.3369000000000003E-2</v>
      </c>
      <c r="G7398" s="21">
        <v>-3.4243000000000003E-2</v>
      </c>
      <c r="H7398" s="21">
        <v>-1.2496E-2</v>
      </c>
      <c r="I7398" s="21">
        <v>-3.058E-2</v>
      </c>
      <c r="J7398" s="21">
        <v>-7.2430000000000003E-3</v>
      </c>
      <c r="K7398" s="21">
        <v>-8.0009999999999994E-3</v>
      </c>
      <c r="L7398" s="21" cm="1">
        <f t="array" ref="L7398">MMULT(B7398:K7398,$D$28:$D$37)</f>
        <v>-6.1677701450000002E-3</v>
      </c>
    </row>
    <row r="7399" spans="1:12" x14ac:dyDescent="0.35">
      <c r="A7399" s="22">
        <v>44642</v>
      </c>
      <c r="B7399" s="21">
        <v>2.1038000000000001E-2</v>
      </c>
      <c r="C7399" s="21">
        <v>7.9051999999999997E-2</v>
      </c>
      <c r="D7399" s="21">
        <v>1.1899E-2</v>
      </c>
      <c r="E7399" s="21">
        <v>1.8769999999999998E-2</v>
      </c>
      <c r="F7399" s="21">
        <v>1.093E-3</v>
      </c>
      <c r="G7399" s="21">
        <v>3.8219999999999999E-3</v>
      </c>
      <c r="H7399" s="21">
        <v>7.7730000000000004E-3</v>
      </c>
      <c r="I7399" s="21">
        <v>1.1858E-2</v>
      </c>
      <c r="J7399" s="21">
        <v>3.6480000000000002E-3</v>
      </c>
      <c r="K7399" s="21">
        <v>2.2275E-2</v>
      </c>
      <c r="L7399" s="21" cm="1">
        <f t="array" ref="L7399">MMULT(B7399:K7399,$D$28:$D$37)</f>
        <v>1.8173339524E-2</v>
      </c>
    </row>
    <row r="7400" spans="1:12" x14ac:dyDescent="0.35">
      <c r="A7400" s="22">
        <v>44643</v>
      </c>
      <c r="B7400" s="21">
        <v>-8.9820000000000004E-3</v>
      </c>
      <c r="C7400" s="21">
        <v>5.1609999999999998E-3</v>
      </c>
      <c r="D7400" s="21">
        <v>-8.3990000000000002E-3</v>
      </c>
      <c r="E7400" s="21">
        <v>-1.9168999999999999E-2</v>
      </c>
      <c r="F7400" s="21">
        <v>-3.8455999999999997E-2</v>
      </c>
      <c r="G7400" s="21">
        <v>-3.3045999999999999E-2</v>
      </c>
      <c r="H7400" s="21">
        <v>-2.6909999999999998E-3</v>
      </c>
      <c r="I7400" s="21">
        <v>-1.9001000000000001E-2</v>
      </c>
      <c r="J7400" s="21">
        <v>-1.7118999999999999E-2</v>
      </c>
      <c r="K7400" s="21">
        <v>-6.7599999999999995E-4</v>
      </c>
      <c r="L7400" s="21" cm="1">
        <f t="array" ref="L7400">MMULT(B7400:K7400,$D$28:$D$37)</f>
        <v>-1.1312319504999998E-2</v>
      </c>
    </row>
    <row r="7401" spans="1:12" x14ac:dyDescent="0.35">
      <c r="A7401" s="22">
        <v>44644</v>
      </c>
      <c r="B7401" s="21">
        <v>1.4779999999999999E-3</v>
      </c>
      <c r="C7401" s="21">
        <v>1.4822999999999999E-2</v>
      </c>
      <c r="D7401" s="21">
        <v>1.7533E-2</v>
      </c>
      <c r="E7401" s="21">
        <v>4.7338999999999999E-2</v>
      </c>
      <c r="F7401" s="21">
        <v>-4.006E-3</v>
      </c>
      <c r="G7401" s="21">
        <v>-7.9209999999999992E-3</v>
      </c>
      <c r="H7401" s="21">
        <v>2.9316999999999999E-2</v>
      </c>
      <c r="I7401" s="21">
        <v>1.0437999999999999E-2</v>
      </c>
      <c r="J7401" s="21">
        <v>2.5828E-2</v>
      </c>
      <c r="K7401" s="21">
        <v>-6.9170000000000004E-3</v>
      </c>
      <c r="L7401" s="21" cm="1">
        <f t="array" ref="L7401">MMULT(B7401:K7401,$D$28:$D$37)</f>
        <v>1.0466764772999999E-2</v>
      </c>
    </row>
    <row r="7402" spans="1:12" x14ac:dyDescent="0.35">
      <c r="A7402" s="22">
        <v>44645</v>
      </c>
      <c r="B7402" s="21">
        <v>6.868E-3</v>
      </c>
      <c r="C7402" s="21">
        <v>-3.235E-3</v>
      </c>
      <c r="D7402" s="21">
        <v>5.4939999999999998E-3</v>
      </c>
      <c r="E7402" s="21">
        <v>-6.2160000000000002E-3</v>
      </c>
      <c r="F7402" s="21">
        <v>-1.6150000000000001E-2</v>
      </c>
      <c r="G7402" s="21">
        <v>-2.8517000000000001E-2</v>
      </c>
      <c r="H7402" s="21">
        <v>3.32E-3</v>
      </c>
      <c r="I7402" s="21">
        <v>3.7880000000000001E-3</v>
      </c>
      <c r="J7402" s="21">
        <v>-2.6749999999999999E-3</v>
      </c>
      <c r="K7402" s="21">
        <v>1.2265E-2</v>
      </c>
      <c r="L7402" s="21" cm="1">
        <f t="array" ref="L7402">MMULT(B7402:K7402,$D$28:$D$37)</f>
        <v>3.7558691820000004E-3</v>
      </c>
    </row>
    <row r="7403" spans="1:12" x14ac:dyDescent="0.35">
      <c r="A7403" s="22">
        <v>44648</v>
      </c>
      <c r="B7403" s="21">
        <v>2.5593000000000001E-2</v>
      </c>
      <c r="C7403" s="21">
        <v>8.0345E-2</v>
      </c>
      <c r="D7403" s="21">
        <v>5.6299999999999996E-3</v>
      </c>
      <c r="E7403" s="21">
        <v>1.2852000000000001E-2</v>
      </c>
      <c r="F7403" s="21">
        <v>1.1587E-2</v>
      </c>
      <c r="G7403" s="21">
        <v>4.0390000000000001E-3</v>
      </c>
      <c r="H7403" s="21">
        <v>2.3685000000000001E-2</v>
      </c>
      <c r="I7403" s="21">
        <v>1.0635E-2</v>
      </c>
      <c r="J7403" s="21">
        <v>2.33E-4</v>
      </c>
      <c r="K7403" s="21">
        <v>8.3020000000000004E-3</v>
      </c>
      <c r="L7403" s="21" cm="1">
        <f t="array" ref="L7403">MMULT(B7403:K7403,$D$28:$D$37)</f>
        <v>2.0077699778999997E-2</v>
      </c>
    </row>
    <row r="7404" spans="1:12" x14ac:dyDescent="0.35">
      <c r="A7404" s="22">
        <v>44649</v>
      </c>
      <c r="B7404" s="21">
        <v>1.92E-3</v>
      </c>
      <c r="C7404" s="21">
        <v>7.0800000000000004E-3</v>
      </c>
      <c r="D7404" s="21">
        <v>2.1527999999999999E-2</v>
      </c>
      <c r="E7404" s="21">
        <v>4.1769000000000001E-2</v>
      </c>
      <c r="F7404" s="21">
        <v>1.0914E-2</v>
      </c>
      <c r="G7404" s="21">
        <v>2.7084E-2</v>
      </c>
      <c r="H7404" s="21">
        <v>2.4327999999999999E-2</v>
      </c>
      <c r="I7404" s="21">
        <v>3.2246999999999998E-2</v>
      </c>
      <c r="J7404" s="21">
        <v>3.9403000000000001E-2</v>
      </c>
      <c r="K7404" s="21">
        <v>3.2119000000000002E-2</v>
      </c>
      <c r="L7404" s="21" cm="1">
        <f t="array" ref="L7404">MMULT(B7404:K7404,$D$28:$D$37)</f>
        <v>1.4304043128E-2</v>
      </c>
    </row>
    <row r="7405" spans="1:12" x14ac:dyDescent="0.35">
      <c r="A7405" s="22">
        <v>44650</v>
      </c>
      <c r="B7405" s="21">
        <v>-1.7801000000000001E-2</v>
      </c>
      <c r="C7405" s="21">
        <v>-5.0749999999999997E-3</v>
      </c>
      <c r="D7405" s="21">
        <v>3.4650000000000002E-3</v>
      </c>
      <c r="E7405" s="21">
        <v>-1.8520999999999999E-2</v>
      </c>
      <c r="F7405" s="21">
        <v>-2.9114999999999999E-2</v>
      </c>
      <c r="G7405" s="21">
        <v>-4.5907999999999997E-2</v>
      </c>
      <c r="H7405" s="21">
        <v>-1.4116999999999999E-2</v>
      </c>
      <c r="I7405" s="21">
        <v>-2.1919999999999999E-3</v>
      </c>
      <c r="J7405" s="21">
        <v>-1.0487E-2</v>
      </c>
      <c r="K7405" s="21">
        <v>-4.3119999999999999E-3</v>
      </c>
      <c r="L7405" s="21" cm="1">
        <f t="array" ref="L7405">MMULT(B7405:K7405,$D$28:$D$37)</f>
        <v>-1.4960433949999997E-2</v>
      </c>
    </row>
    <row r="7406" spans="1:12" x14ac:dyDescent="0.35">
      <c r="A7406" s="22">
        <v>44651</v>
      </c>
      <c r="B7406" s="21">
        <v>-1.9865000000000001E-2</v>
      </c>
      <c r="C7406" s="21">
        <v>-1.4982000000000001E-2</v>
      </c>
      <c r="D7406" s="21">
        <v>-7.0270000000000003E-3</v>
      </c>
      <c r="E7406" s="21">
        <v>8.7889999999999999E-3</v>
      </c>
      <c r="F7406" s="21">
        <v>-2.9599E-2</v>
      </c>
      <c r="G7406" s="21">
        <v>-3.4847000000000003E-2</v>
      </c>
      <c r="H7406" s="21">
        <v>-3.5376999999999999E-2</v>
      </c>
      <c r="I7406" s="21">
        <v>-6.5899999999999997E-4</v>
      </c>
      <c r="J7406" s="21">
        <v>-3.967E-3</v>
      </c>
      <c r="K7406" s="21">
        <v>-2.8728E-2</v>
      </c>
      <c r="L7406" s="21" cm="1">
        <f t="array" ref="L7406">MMULT(B7406:K7406,$D$28:$D$37)</f>
        <v>-1.5560546660000001E-2</v>
      </c>
    </row>
    <row r="7407" spans="1:12" x14ac:dyDescent="0.35">
      <c r="A7407" s="22">
        <v>44652</v>
      </c>
      <c r="B7407" s="21">
        <v>3.4510000000000001E-3</v>
      </c>
      <c r="C7407" s="21">
        <v>6.4869999999999997E-3</v>
      </c>
      <c r="D7407" s="21">
        <v>7.9670000000000001E-3</v>
      </c>
      <c r="E7407" s="21">
        <v>8.2520000000000007E-3</v>
      </c>
      <c r="F7407" s="21">
        <v>8.5520000000000006E-3</v>
      </c>
      <c r="G7407" s="21">
        <v>1.039E-3</v>
      </c>
      <c r="H7407" s="21">
        <v>7.8589999999999997E-3</v>
      </c>
      <c r="I7407" s="21">
        <v>5.7159999999999997E-3</v>
      </c>
      <c r="J7407" s="21">
        <v>-1.1778E-2</v>
      </c>
      <c r="K7407" s="21">
        <v>-7.7289999999999998E-3</v>
      </c>
      <c r="L7407" s="21" cm="1">
        <f t="array" ref="L7407">MMULT(B7407:K7407,$D$28:$D$37)</f>
        <v>4.1800218650000004E-3</v>
      </c>
    </row>
    <row r="7408" spans="1:12" x14ac:dyDescent="0.35">
      <c r="A7408" s="22">
        <v>44655</v>
      </c>
      <c r="B7408" s="21">
        <v>2.9263999999999998E-2</v>
      </c>
      <c r="C7408" s="21">
        <v>5.6113000000000003E-2</v>
      </c>
      <c r="D7408" s="21">
        <v>-9.7090000000000006E-3</v>
      </c>
      <c r="E7408" s="21">
        <v>3.0149999999999999E-3</v>
      </c>
      <c r="F7408" s="21">
        <v>1.2222999999999999E-2</v>
      </c>
      <c r="G7408" s="21">
        <v>8.4980000000000003E-3</v>
      </c>
      <c r="H7408" s="21">
        <v>-1.6981E-2</v>
      </c>
      <c r="I7408" s="21">
        <v>-3.7163000000000002E-2</v>
      </c>
      <c r="J7408" s="21">
        <v>5.5849999999999997E-3</v>
      </c>
      <c r="K7408" s="21">
        <v>6.1409999999999998E-3</v>
      </c>
      <c r="L7408" s="21" cm="1">
        <f t="array" ref="L7408">MMULT(B7408:K7408,$D$28:$D$37)</f>
        <v>1.3989002486999998E-2</v>
      </c>
    </row>
    <row r="7409" spans="1:12" x14ac:dyDescent="0.35">
      <c r="A7409" s="22">
        <v>44656</v>
      </c>
      <c r="B7409" s="21">
        <v>-2.5492000000000001E-2</v>
      </c>
      <c r="C7409" s="21">
        <v>-4.7308999999999997E-2</v>
      </c>
      <c r="D7409" s="21">
        <v>6.8060000000000004E-3</v>
      </c>
      <c r="E7409" s="21">
        <v>-3.2409E-2</v>
      </c>
      <c r="F7409" s="21">
        <v>-2.356E-3</v>
      </c>
      <c r="G7409" s="21">
        <v>3.6740000000000002E-3</v>
      </c>
      <c r="H7409" s="21">
        <v>-5.8170000000000001E-3</v>
      </c>
      <c r="I7409" s="21">
        <v>-4.5067999999999997E-2</v>
      </c>
      <c r="J7409" s="21">
        <v>-3.722E-3</v>
      </c>
      <c r="K7409" s="21">
        <v>-1.5185000000000001E-2</v>
      </c>
      <c r="L7409" s="21" cm="1">
        <f t="array" ref="L7409">MMULT(B7409:K7409,$D$28:$D$37)</f>
        <v>-2.2986213764999999E-2</v>
      </c>
    </row>
    <row r="7410" spans="1:12" x14ac:dyDescent="0.35">
      <c r="A7410" s="22">
        <v>44657</v>
      </c>
      <c r="B7410" s="21">
        <v>-3.2300000000000002E-2</v>
      </c>
      <c r="C7410" s="21">
        <v>-4.1695000000000003E-2</v>
      </c>
      <c r="D7410" s="21">
        <v>1.1871E-2</v>
      </c>
      <c r="E7410" s="21">
        <v>-3.3010999999999999E-2</v>
      </c>
      <c r="F7410" s="21">
        <v>-2.0730999999999999E-2</v>
      </c>
      <c r="G7410" s="21">
        <v>-2.0598000000000002E-2</v>
      </c>
      <c r="H7410" s="21">
        <v>-4.0425999999999997E-2</v>
      </c>
      <c r="I7410" s="21">
        <v>-9.0349999999999996E-3</v>
      </c>
      <c r="J7410" s="21">
        <v>-4.4999999999999998E-2</v>
      </c>
      <c r="K7410" s="21">
        <v>-2.9780999999999998E-2</v>
      </c>
      <c r="L7410" s="21" cm="1">
        <f t="array" ref="L7410">MMULT(B7410:K7410,$D$28:$D$37)</f>
        <v>-2.8173569464000001E-2</v>
      </c>
    </row>
    <row r="7411" spans="1:12" x14ac:dyDescent="0.35">
      <c r="A7411" s="22">
        <v>44658</v>
      </c>
      <c r="B7411" s="21">
        <v>-6.1190000000000003E-3</v>
      </c>
      <c r="C7411" s="21">
        <v>1.0997E-2</v>
      </c>
      <c r="D7411" s="21">
        <v>1.1533E-2</v>
      </c>
      <c r="E7411" s="21">
        <v>-4.0229999999999997E-3</v>
      </c>
      <c r="F7411" s="21">
        <v>1.4102E-2</v>
      </c>
      <c r="G7411" s="21">
        <v>9.9179999999999997E-3</v>
      </c>
      <c r="H7411" s="21">
        <v>4.8040000000000001E-3</v>
      </c>
      <c r="I7411" s="21">
        <v>-2.879E-3</v>
      </c>
      <c r="J7411" s="21">
        <v>-9.0869999999999996E-3</v>
      </c>
      <c r="K7411" s="21">
        <v>7.9459999999999999E-3</v>
      </c>
      <c r="L7411" s="21" cm="1">
        <f t="array" ref="L7411">MMULT(B7411:K7411,$D$28:$D$37)</f>
        <v>-2.3287737530000002E-3</v>
      </c>
    </row>
    <row r="7412" spans="1:12" x14ac:dyDescent="0.35">
      <c r="A7412" s="22">
        <v>44659</v>
      </c>
      <c r="B7412" s="21">
        <v>-2.1066999999999999E-2</v>
      </c>
      <c r="C7412" s="21">
        <v>-3.0048999999999999E-2</v>
      </c>
      <c r="D7412" s="21">
        <v>-1.1401E-2</v>
      </c>
      <c r="E7412" s="21">
        <v>-2.0684999999999999E-2</v>
      </c>
      <c r="F7412" s="21">
        <v>2.7614E-2</v>
      </c>
      <c r="G7412" s="21">
        <v>1.9838000000000001E-2</v>
      </c>
      <c r="H7412" s="21">
        <v>1.1953E-2</v>
      </c>
      <c r="I7412" s="21">
        <v>-1.9248999999999999E-2</v>
      </c>
      <c r="J7412" s="21">
        <v>-4.8580000000000003E-3</v>
      </c>
      <c r="K7412" s="21">
        <v>-9.5069999999999998E-3</v>
      </c>
      <c r="L7412" s="21" cm="1">
        <f t="array" ref="L7412">MMULT(B7412:K7412,$D$28:$D$37)</f>
        <v>-1.5709564097999999E-2</v>
      </c>
    </row>
    <row r="7413" spans="1:12" x14ac:dyDescent="0.35">
      <c r="A7413" s="22">
        <v>44662</v>
      </c>
      <c r="B7413" s="21">
        <v>-2.1614000000000001E-2</v>
      </c>
      <c r="C7413" s="21">
        <v>-4.8328000000000003E-2</v>
      </c>
      <c r="D7413" s="21">
        <v>-4.0169999999999997E-3</v>
      </c>
      <c r="E7413" s="21">
        <v>8.2600000000000002E-4</v>
      </c>
      <c r="F7413" s="21">
        <v>-1.4111E-2</v>
      </c>
      <c r="G7413" s="21">
        <v>-1.0016000000000001E-2</v>
      </c>
      <c r="H7413" s="21">
        <v>-2.5439999999999998E-3</v>
      </c>
      <c r="I7413" s="21">
        <v>-1.0304000000000001E-2</v>
      </c>
      <c r="J7413" s="21">
        <v>-8.6049999999999998E-3</v>
      </c>
      <c r="K7413" s="21">
        <v>-2.4736999999999999E-2</v>
      </c>
      <c r="L7413" s="21" cm="1">
        <f t="array" ref="L7413">MMULT(B7413:K7413,$D$28:$D$37)</f>
        <v>-1.5507591636999997E-2</v>
      </c>
    </row>
    <row r="7414" spans="1:12" x14ac:dyDescent="0.35">
      <c r="A7414" s="22">
        <v>44663</v>
      </c>
      <c r="B7414" s="21">
        <v>-2.2130000000000001E-3</v>
      </c>
      <c r="C7414" s="21">
        <v>1.1292E-2</v>
      </c>
      <c r="D7414" s="21">
        <v>-5.1110000000000001E-3</v>
      </c>
      <c r="E7414" s="21">
        <v>5.6100000000000004E-3</v>
      </c>
      <c r="F7414" s="21">
        <v>-1.402E-3</v>
      </c>
      <c r="G7414" s="21">
        <v>-2.2000000000000001E-3</v>
      </c>
      <c r="H7414" s="21">
        <v>-1.1842E-2</v>
      </c>
      <c r="I7414" s="21">
        <v>-1.1030999999999999E-2</v>
      </c>
      <c r="J7414" s="21">
        <v>4.8630000000000001E-3</v>
      </c>
      <c r="K7414" s="21">
        <v>4.8000000000000001E-4</v>
      </c>
      <c r="L7414" s="21" cm="1">
        <f t="array" ref="L7414">MMULT(B7414:K7414,$D$28:$D$37)</f>
        <v>-2.23388667E-3</v>
      </c>
    </row>
    <row r="7415" spans="1:12" x14ac:dyDescent="0.35">
      <c r="A7415" s="22">
        <v>44664</v>
      </c>
      <c r="B7415" s="21">
        <v>3.1524000000000003E-2</v>
      </c>
      <c r="C7415" s="21">
        <v>3.5888000000000003E-2</v>
      </c>
      <c r="D7415" s="21">
        <v>8.6689999999999996E-3</v>
      </c>
      <c r="E7415" s="21">
        <v>3.6091999999999999E-2</v>
      </c>
      <c r="F7415" s="21">
        <v>1.3483999999999999E-2</v>
      </c>
      <c r="G7415" s="21">
        <v>6.711E-3</v>
      </c>
      <c r="H7415" s="21">
        <v>1.6223999999999999E-2</v>
      </c>
      <c r="I7415" s="21">
        <v>1.4161999999999999E-2</v>
      </c>
      <c r="J7415" s="21">
        <v>7.5348999999999999E-2</v>
      </c>
      <c r="K7415" s="21">
        <v>1.9594E-2</v>
      </c>
      <c r="L7415" s="21" cm="1">
        <f t="array" ref="L7415">MMULT(B7415:K7415,$D$28:$D$37)</f>
        <v>2.7812284087000004E-2</v>
      </c>
    </row>
    <row r="7416" spans="1:12" x14ac:dyDescent="0.35">
      <c r="A7416" s="22">
        <v>44665</v>
      </c>
      <c r="B7416" s="21">
        <v>-2.4653000000000001E-2</v>
      </c>
      <c r="C7416" s="21">
        <v>-3.6552000000000001E-2</v>
      </c>
      <c r="D7416" s="21">
        <v>-3.2629999999999998E-3</v>
      </c>
      <c r="E7416" s="21">
        <v>-1.4520999999999999E-2</v>
      </c>
      <c r="F7416" s="21">
        <v>-1.9007E-2</v>
      </c>
      <c r="G7416" s="21">
        <v>-2.0583000000000001E-2</v>
      </c>
      <c r="H7416" s="21">
        <v>-1.7597999999999999E-2</v>
      </c>
      <c r="I7416" s="21">
        <v>-1.7548000000000001E-2</v>
      </c>
      <c r="J7416" s="21">
        <v>2.8313000000000001E-2</v>
      </c>
      <c r="K7416" s="21">
        <v>4.6827000000000001E-2</v>
      </c>
      <c r="L7416" s="21" cm="1">
        <f t="array" ref="L7416">MMULT(B7416:K7416,$D$28:$D$37)</f>
        <v>-1.6636421381000004E-2</v>
      </c>
    </row>
    <row r="7417" spans="1:12" x14ac:dyDescent="0.35">
      <c r="A7417" s="22">
        <v>44669</v>
      </c>
      <c r="B7417" s="21">
        <v>7.1089999999999999E-3</v>
      </c>
      <c r="C7417" s="21">
        <v>1.9584000000000001E-2</v>
      </c>
      <c r="D7417" s="21">
        <v>2.196E-3</v>
      </c>
      <c r="E7417" s="21">
        <v>-1.2562E-2</v>
      </c>
      <c r="F7417" s="21">
        <v>-1.4153000000000001E-2</v>
      </c>
      <c r="G7417" s="21">
        <v>-1.3712E-2</v>
      </c>
      <c r="H7417" s="21">
        <v>7.5719999999999997E-3</v>
      </c>
      <c r="I7417" s="21">
        <v>1.258E-3</v>
      </c>
      <c r="J7417" s="21">
        <v>1.4625000000000001E-2</v>
      </c>
      <c r="K7417" s="21">
        <v>-1.3712E-2</v>
      </c>
      <c r="L7417" s="21" cm="1">
        <f t="array" ref="L7417">MMULT(B7417:K7417,$D$28:$D$37)</f>
        <v>2.1527928009999991E-3</v>
      </c>
    </row>
    <row r="7418" spans="1:12" x14ac:dyDescent="0.35">
      <c r="A7418" s="22">
        <v>44670</v>
      </c>
      <c r="B7418" s="21">
        <v>3.4889000000000003E-2</v>
      </c>
      <c r="C7418" s="21">
        <v>2.3758000000000001E-2</v>
      </c>
      <c r="D7418" s="21">
        <v>1.7287E-2</v>
      </c>
      <c r="E7418" s="21">
        <v>1.8218999999999999E-2</v>
      </c>
      <c r="F7418" s="21">
        <v>2.5281999999999999E-2</v>
      </c>
      <c r="G7418" s="21">
        <v>2.2768E-2</v>
      </c>
      <c r="H7418" s="21">
        <v>1.1180000000000001E-2</v>
      </c>
      <c r="I7418" s="21">
        <v>2.0351999999999999E-2</v>
      </c>
      <c r="J7418" s="21">
        <v>3.074E-2</v>
      </c>
      <c r="K7418" s="21">
        <v>4.1175999999999997E-2</v>
      </c>
      <c r="L7418" s="21" cm="1">
        <f t="array" ref="L7418">MMULT(B7418:K7418,$D$28:$D$37)</f>
        <v>2.899325459E-2</v>
      </c>
    </row>
    <row r="7419" spans="1:12" x14ac:dyDescent="0.35">
      <c r="A7419" s="22">
        <v>44671</v>
      </c>
      <c r="B7419" s="21">
        <v>-2.6041000000000002E-2</v>
      </c>
      <c r="C7419" s="21">
        <v>-4.9555000000000002E-2</v>
      </c>
      <c r="D7419" s="21">
        <v>1.7619999999999999E-3</v>
      </c>
      <c r="E7419" s="21">
        <v>5.5459999999999997E-3</v>
      </c>
      <c r="F7419" s="21">
        <v>2.3847E-2</v>
      </c>
      <c r="G7419" s="21">
        <v>2.8073000000000001E-2</v>
      </c>
      <c r="H7419" s="21">
        <v>-5.6189999999999999E-3</v>
      </c>
      <c r="I7419" s="21">
        <v>-1.2928E-2</v>
      </c>
      <c r="J7419" s="21">
        <v>8.0520000000000001E-3</v>
      </c>
      <c r="K7419" s="21">
        <v>-8.6099999999999996E-3</v>
      </c>
      <c r="L7419" s="21" cm="1">
        <f t="array" ref="L7419">MMULT(B7419:K7419,$D$28:$D$37)</f>
        <v>-1.4908942877000002E-2</v>
      </c>
    </row>
    <row r="7420" spans="1:12" x14ac:dyDescent="0.35">
      <c r="A7420" s="22">
        <v>44672</v>
      </c>
      <c r="B7420" s="21">
        <v>-3.7026000000000003E-2</v>
      </c>
      <c r="C7420" s="21">
        <v>3.2316999999999999E-2</v>
      </c>
      <c r="D7420" s="21">
        <v>-2.3449999999999999E-3</v>
      </c>
      <c r="E7420" s="21">
        <v>-5.5420000000000001E-3</v>
      </c>
      <c r="F7420" s="21">
        <v>-1.5167999999999999E-2</v>
      </c>
      <c r="G7420" s="21">
        <v>-1.7773000000000001E-2</v>
      </c>
      <c r="H7420" s="21">
        <v>-1.6410000000000001E-3</v>
      </c>
      <c r="I7420" s="21">
        <v>-1.5093000000000001E-2</v>
      </c>
      <c r="J7420" s="21">
        <v>-3.2211999999999998E-2</v>
      </c>
      <c r="K7420" s="21">
        <v>-3.0179999999999998E-3</v>
      </c>
      <c r="L7420" s="21" cm="1">
        <f t="array" ref="L7420">MMULT(B7420:K7420,$D$28:$D$37)</f>
        <v>-2.4063451224000002E-2</v>
      </c>
    </row>
    <row r="7421" spans="1:12" x14ac:dyDescent="0.35">
      <c r="A7421" s="22">
        <v>44673</v>
      </c>
      <c r="B7421" s="21">
        <v>-2.6609000000000001E-2</v>
      </c>
      <c r="C7421" s="21">
        <v>-3.6979999999999999E-3</v>
      </c>
      <c r="D7421" s="21">
        <v>-1.9902E-2</v>
      </c>
      <c r="E7421" s="21">
        <v>-1.1365E-2</v>
      </c>
      <c r="F7421" s="21">
        <v>-3.3026E-2</v>
      </c>
      <c r="G7421" s="21">
        <v>-3.8871999999999997E-2</v>
      </c>
      <c r="H7421" s="21">
        <v>-2.9212999999999999E-2</v>
      </c>
      <c r="I7421" s="21">
        <v>-1.3171E-2</v>
      </c>
      <c r="J7421" s="21">
        <v>-2.5411E-2</v>
      </c>
      <c r="K7421" s="21">
        <v>-4.7173E-2</v>
      </c>
      <c r="L7421" s="21" cm="1">
        <f t="array" ref="L7421">MMULT(B7421:K7421,$D$28:$D$37)</f>
        <v>-2.4601527072000001E-2</v>
      </c>
    </row>
    <row r="7422" spans="1:12" x14ac:dyDescent="0.35">
      <c r="A7422" s="22">
        <v>44676</v>
      </c>
      <c r="B7422" s="21">
        <v>1.1943E-2</v>
      </c>
      <c r="C7422" s="21">
        <v>-6.9950000000000003E-3</v>
      </c>
      <c r="D7422" s="21">
        <v>1.0833000000000001E-2</v>
      </c>
      <c r="E7422" s="21">
        <v>1.4531000000000001E-2</v>
      </c>
      <c r="F7422" s="21">
        <v>1.6094000000000001E-2</v>
      </c>
      <c r="G7422" s="21">
        <v>1.6847999999999998E-2</v>
      </c>
      <c r="H7422" s="21">
        <v>8.6510000000000007E-3</v>
      </c>
      <c r="I7422" s="21">
        <v>7.6999999999999996E-4</v>
      </c>
      <c r="J7422" s="21">
        <v>1.6657999999999999E-2</v>
      </c>
      <c r="K7422" s="21">
        <v>-8.7550000000000006E-3</v>
      </c>
      <c r="L7422" s="21" cm="1">
        <f t="array" ref="L7422">MMULT(B7422:K7422,$D$28:$D$37)</f>
        <v>1.0284377441000001E-2</v>
      </c>
    </row>
    <row r="7423" spans="1:12" x14ac:dyDescent="0.35">
      <c r="A7423" s="22">
        <v>44677</v>
      </c>
      <c r="B7423" s="21">
        <v>-4.5751E-2</v>
      </c>
      <c r="C7423" s="21">
        <v>-0.121841</v>
      </c>
      <c r="D7423" s="21">
        <v>-1.7003999999999998E-2</v>
      </c>
      <c r="E7423" s="21">
        <v>-3.8324999999999998E-2</v>
      </c>
      <c r="F7423" s="21">
        <v>-1.6330999999999998E-2</v>
      </c>
      <c r="G7423" s="21">
        <v>-3.9430000000000003E-3</v>
      </c>
      <c r="H7423" s="21">
        <v>-9.8829999999999994E-3</v>
      </c>
      <c r="I7423" s="21">
        <v>-3.0136E-2</v>
      </c>
      <c r="J7423" s="21">
        <v>-2.8660999999999999E-2</v>
      </c>
      <c r="K7423" s="21">
        <v>-5.7995999999999999E-2</v>
      </c>
      <c r="L7423" s="21" cm="1">
        <f t="array" ref="L7423">MMULT(B7423:K7423,$D$28:$D$37)</f>
        <v>-3.9405159524000005E-2</v>
      </c>
    </row>
    <row r="7424" spans="1:12" x14ac:dyDescent="0.35">
      <c r="A7424" s="22">
        <v>44678</v>
      </c>
      <c r="B7424" s="21">
        <v>-8.7810000000000006E-3</v>
      </c>
      <c r="C7424" s="21">
        <v>5.8079999999999998E-3</v>
      </c>
      <c r="D7424" s="21">
        <v>-5.7930000000000004E-3</v>
      </c>
      <c r="E7424" s="21">
        <v>4.5830000000000003E-2</v>
      </c>
      <c r="F7424" s="21">
        <v>5.4669999999999996E-3</v>
      </c>
      <c r="G7424" s="21">
        <v>-1E-4</v>
      </c>
      <c r="H7424" s="21">
        <v>-1.9585999999999999E-2</v>
      </c>
      <c r="I7424" s="21">
        <v>-1.1768000000000001E-2</v>
      </c>
      <c r="J7424" s="21">
        <v>1.6643000000000002E-2</v>
      </c>
      <c r="K7424" s="21">
        <v>5.9740000000000001E-3</v>
      </c>
      <c r="L7424" s="21" cm="1">
        <f t="array" ref="L7424">MMULT(B7424:K7424,$D$28:$D$37)</f>
        <v>-6.6252413499999887E-4</v>
      </c>
    </row>
    <row r="7425" spans="1:12" x14ac:dyDescent="0.35">
      <c r="A7425" s="22">
        <v>44679</v>
      </c>
      <c r="B7425" s="21">
        <v>4.6533999999999999E-2</v>
      </c>
      <c r="C7425" s="21">
        <v>-4.5380000000000004E-3</v>
      </c>
      <c r="D7425" s="21">
        <v>2.8525999999999999E-2</v>
      </c>
      <c r="E7425" s="21">
        <v>2.6051999999999999E-2</v>
      </c>
      <c r="F7425" s="21">
        <v>3.3687000000000002E-2</v>
      </c>
      <c r="G7425" s="21">
        <v>2.7910000000000001E-2</v>
      </c>
      <c r="H7425" s="21">
        <v>3.2847000000000001E-2</v>
      </c>
      <c r="I7425" s="21">
        <v>2.4618999999999999E-2</v>
      </c>
      <c r="J7425" s="21">
        <v>2.4195000000000001E-2</v>
      </c>
      <c r="K7425" s="21">
        <v>4.7920999999999998E-2</v>
      </c>
      <c r="L7425" s="21" cm="1">
        <f t="array" ref="L7425">MMULT(B7425:K7425,$D$28:$D$37)</f>
        <v>3.9316398445999989E-2</v>
      </c>
    </row>
    <row r="7426" spans="1:12" x14ac:dyDescent="0.35">
      <c r="A7426" s="22">
        <v>44680</v>
      </c>
      <c r="B7426" s="21">
        <v>-0.14049400000000001</v>
      </c>
      <c r="C7426" s="21">
        <v>-7.6920000000000001E-3</v>
      </c>
      <c r="D7426" s="21">
        <v>-1.9788E-2</v>
      </c>
      <c r="E7426" s="21">
        <v>-4.6376000000000001E-2</v>
      </c>
      <c r="F7426" s="21">
        <v>-3.6437999999999998E-2</v>
      </c>
      <c r="G7426" s="21">
        <v>-3.6122000000000001E-2</v>
      </c>
      <c r="H7426" s="21">
        <v>-3.4405999999999999E-2</v>
      </c>
      <c r="I7426" s="21">
        <v>-2.5333000000000001E-2</v>
      </c>
      <c r="J7426" s="21">
        <v>-3.8144999999999998E-2</v>
      </c>
      <c r="K7426" s="21">
        <v>-1.8497E-2</v>
      </c>
      <c r="L7426" s="21" cm="1">
        <f t="array" ref="L7426">MMULT(B7426:K7426,$D$28:$D$37)</f>
        <v>-9.3903431094000012E-2</v>
      </c>
    </row>
    <row r="7427" spans="1:12" x14ac:dyDescent="0.35">
      <c r="A7427" s="22">
        <v>44683</v>
      </c>
      <c r="B7427" s="21">
        <v>1.758E-3</v>
      </c>
      <c r="C7427" s="21">
        <v>3.6956000000000003E-2</v>
      </c>
      <c r="D7427" s="21">
        <v>-1.0114E-2</v>
      </c>
      <c r="E7427" s="21">
        <v>-7.868E-3</v>
      </c>
      <c r="F7427" s="21">
        <v>2.1871000000000002E-2</v>
      </c>
      <c r="G7427" s="21">
        <v>2.7361E-2</v>
      </c>
      <c r="H7427" s="21">
        <v>2.3689999999999999E-2</v>
      </c>
      <c r="I7427" s="21">
        <v>9.7800000000000005E-3</v>
      </c>
      <c r="J7427" s="21">
        <v>3.493E-3</v>
      </c>
      <c r="K7427" s="21">
        <v>1.1067E-2</v>
      </c>
      <c r="L7427" s="21" cm="1">
        <f t="array" ref="L7427">MMULT(B7427:K7427,$D$28:$D$37)</f>
        <v>3.202805655E-3</v>
      </c>
    </row>
    <row r="7428" spans="1:12" x14ac:dyDescent="0.35">
      <c r="A7428" s="22">
        <v>44684</v>
      </c>
      <c r="B7428" s="21">
        <v>-1.98E-3</v>
      </c>
      <c r="C7428" s="21">
        <v>6.9880000000000003E-3</v>
      </c>
      <c r="D7428" s="21">
        <v>-3.1220000000000002E-3</v>
      </c>
      <c r="E7428" s="21">
        <v>-3.9669000000000003E-2</v>
      </c>
      <c r="F7428" s="21">
        <v>-6.548E-3</v>
      </c>
      <c r="G7428" s="21">
        <v>-7.4330000000000004E-3</v>
      </c>
      <c r="H7428" s="21">
        <v>5.8329999999999996E-3</v>
      </c>
      <c r="I7428" s="21">
        <v>-1.3799000000000001E-2</v>
      </c>
      <c r="J7428" s="21">
        <v>-2.8629000000000002E-2</v>
      </c>
      <c r="K7428" s="21">
        <v>-2.5538999999999999E-2</v>
      </c>
      <c r="L7428" s="21" cm="1">
        <f t="array" ref="L7428">MMULT(B7428:K7428,$D$28:$D$37)</f>
        <v>-8.9866298440000013E-3</v>
      </c>
    </row>
    <row r="7429" spans="1:12" x14ac:dyDescent="0.35">
      <c r="A7429" s="22">
        <v>44685</v>
      </c>
      <c r="B7429" s="21">
        <v>1.3481E-2</v>
      </c>
      <c r="C7429" s="21">
        <v>4.7698999999999998E-2</v>
      </c>
      <c r="D7429" s="21">
        <v>3.4368000000000003E-2</v>
      </c>
      <c r="E7429" s="21">
        <v>-1.235E-3</v>
      </c>
      <c r="F7429" s="21">
        <v>3.3938999999999997E-2</v>
      </c>
      <c r="G7429" s="21">
        <v>2.7425999999999999E-2</v>
      </c>
      <c r="H7429" s="21">
        <v>1.7957000000000001E-2</v>
      </c>
      <c r="I7429" s="21">
        <v>9.8345000000000002E-2</v>
      </c>
      <c r="J7429" s="21">
        <v>4.7388E-2</v>
      </c>
      <c r="K7429" s="21">
        <v>2.6046E-2</v>
      </c>
      <c r="L7429" s="21" cm="1">
        <f t="array" ref="L7429">MMULT(B7429:K7429,$D$28:$D$37)</f>
        <v>2.1149936384E-2</v>
      </c>
    </row>
    <row r="7430" spans="1:12" x14ac:dyDescent="0.35">
      <c r="A7430" s="22">
        <v>44686</v>
      </c>
      <c r="B7430" s="21">
        <v>-7.5609999999999997E-2</v>
      </c>
      <c r="C7430" s="21">
        <v>-8.3285999999999999E-2</v>
      </c>
      <c r="D7430" s="21">
        <v>-2.1232999999999998E-2</v>
      </c>
      <c r="E7430" s="21">
        <v>3.2605000000000002E-2</v>
      </c>
      <c r="F7430" s="21">
        <v>-5.1378E-2</v>
      </c>
      <c r="G7430" s="21">
        <v>-5.4258000000000001E-2</v>
      </c>
      <c r="H7430" s="21">
        <v>-0.11723600000000001</v>
      </c>
      <c r="I7430" s="21">
        <v>-5.0955E-2</v>
      </c>
      <c r="J7430" s="21">
        <v>-1.9753E-2</v>
      </c>
      <c r="K7430" s="21">
        <v>-5.8939999999999999E-2</v>
      </c>
      <c r="L7430" s="21" cm="1">
        <f t="array" ref="L7430">MMULT(B7430:K7430,$D$28:$D$37)</f>
        <v>-5.6511607903999991E-2</v>
      </c>
    </row>
    <row r="7431" spans="1:12" x14ac:dyDescent="0.35">
      <c r="A7431" s="22">
        <v>44687</v>
      </c>
      <c r="B7431" s="21">
        <v>-1.4041E-2</v>
      </c>
      <c r="C7431" s="21">
        <v>-8.737E-3</v>
      </c>
      <c r="D7431" s="21">
        <v>7.4720000000000003E-3</v>
      </c>
      <c r="E7431" s="21">
        <v>1.0277E-2</v>
      </c>
      <c r="F7431" s="21">
        <v>-1.6048E-2</v>
      </c>
      <c r="G7431" s="21">
        <v>-1.8527999999999999E-2</v>
      </c>
      <c r="H7431" s="21">
        <v>1.6028000000000001E-2</v>
      </c>
      <c r="I7431" s="21">
        <v>-1.239E-2</v>
      </c>
      <c r="J7431" s="21">
        <v>-2.8931999999999999E-2</v>
      </c>
      <c r="K7431" s="21">
        <v>-3.4897999999999998E-2</v>
      </c>
      <c r="L7431" s="21" cm="1">
        <f t="array" ref="L7431">MMULT(B7431:K7431,$D$28:$D$37)</f>
        <v>-8.9487425230000001E-3</v>
      </c>
    </row>
    <row r="7432" spans="1:12" x14ac:dyDescent="0.35">
      <c r="A7432" s="22">
        <v>44690</v>
      </c>
      <c r="B7432" s="21">
        <v>-5.2134E-2</v>
      </c>
      <c r="C7432" s="21">
        <v>-9.0730000000000005E-2</v>
      </c>
      <c r="D7432" s="21">
        <v>-1.3119E-2</v>
      </c>
      <c r="E7432" s="21">
        <v>-7.7776999999999999E-2</v>
      </c>
      <c r="F7432" s="21">
        <v>9.2420000000000002E-3</v>
      </c>
      <c r="G7432" s="21">
        <v>1.9657999999999998E-2</v>
      </c>
      <c r="H7432" s="21">
        <v>9.2189999999999998E-3</v>
      </c>
      <c r="I7432" s="21">
        <v>-3.9597E-2</v>
      </c>
      <c r="J7432" s="21">
        <v>-5.0255000000000001E-2</v>
      </c>
      <c r="K7432" s="21">
        <v>-2.8649000000000001E-2</v>
      </c>
      <c r="L7432" s="21" cm="1">
        <f t="array" ref="L7432">MMULT(B7432:K7432,$D$28:$D$37)</f>
        <v>-4.5048329943999994E-2</v>
      </c>
    </row>
    <row r="7433" spans="1:12" x14ac:dyDescent="0.35">
      <c r="A7433" s="22">
        <v>44691</v>
      </c>
      <c r="B7433" s="21">
        <v>6.4300000000000002E-4</v>
      </c>
      <c r="C7433" s="21">
        <v>1.6427000000000001E-2</v>
      </c>
      <c r="D7433" s="21">
        <v>-7.3130000000000001E-3</v>
      </c>
      <c r="E7433" s="21">
        <v>1.0580000000000001E-2</v>
      </c>
      <c r="F7433" s="21">
        <v>-1.9761999999999998E-2</v>
      </c>
      <c r="G7433" s="21">
        <v>-2.0094999999999998E-2</v>
      </c>
      <c r="H7433" s="21">
        <v>-1.3601E-2</v>
      </c>
      <c r="I7433" s="21">
        <v>-2.2179999999999998E-2</v>
      </c>
      <c r="J7433" s="21">
        <v>2.5877000000000001E-2</v>
      </c>
      <c r="K7433" s="21">
        <v>-1.5466000000000001E-2</v>
      </c>
      <c r="L7433" s="21" cm="1">
        <f t="array" ref="L7433">MMULT(B7433:K7433,$D$28:$D$37)</f>
        <v>-2.2107763139999998E-3</v>
      </c>
    </row>
    <row r="7434" spans="1:12" x14ac:dyDescent="0.35">
      <c r="A7434" s="22">
        <v>44692</v>
      </c>
      <c r="B7434" s="21">
        <v>-3.2031999999999998E-2</v>
      </c>
      <c r="C7434" s="21">
        <v>-8.2545999999999994E-2</v>
      </c>
      <c r="D7434" s="21">
        <v>-5.0879999999999996E-3</v>
      </c>
      <c r="E7434" s="21">
        <v>1.3285999999999999E-2</v>
      </c>
      <c r="F7434" s="21">
        <v>-2.8163000000000001E-2</v>
      </c>
      <c r="G7434" s="21">
        <v>-2.2693000000000001E-2</v>
      </c>
      <c r="H7434" s="21">
        <v>-4.1367000000000001E-2</v>
      </c>
      <c r="I7434" s="21">
        <v>-2.5048999999999998E-2</v>
      </c>
      <c r="J7434" s="21">
        <v>-6.7229999999999998E-3</v>
      </c>
      <c r="K7434" s="21">
        <v>-1.4338999999999999E-2</v>
      </c>
      <c r="L7434" s="21" cm="1">
        <f t="array" ref="L7434">MMULT(B7434:K7434,$D$28:$D$37)</f>
        <v>-2.3454990450000001E-2</v>
      </c>
    </row>
    <row r="7435" spans="1:12" x14ac:dyDescent="0.35">
      <c r="A7435" s="22">
        <v>44693</v>
      </c>
      <c r="B7435" s="21">
        <v>1.4789999999999999E-2</v>
      </c>
      <c r="C7435" s="21">
        <v>-8.1740000000000007E-3</v>
      </c>
      <c r="D7435" s="21">
        <v>-9.8200000000000002E-4</v>
      </c>
      <c r="E7435" s="21">
        <v>-9.2169999999999995E-3</v>
      </c>
      <c r="F7435" s="21">
        <v>2.3784E-2</v>
      </c>
      <c r="G7435" s="21">
        <v>2.0930000000000001E-2</v>
      </c>
      <c r="H7435" s="21">
        <v>-9.0170000000000007E-3</v>
      </c>
      <c r="I7435" s="21">
        <v>-2.284E-3</v>
      </c>
      <c r="J7435" s="21">
        <v>-2.1682E-2</v>
      </c>
      <c r="K7435" s="21">
        <v>-1.85E-4</v>
      </c>
      <c r="L7435" s="21" cm="1">
        <f t="array" ref="L7435">MMULT(B7435:K7435,$D$28:$D$37)</f>
        <v>7.0180953900000004E-3</v>
      </c>
    </row>
    <row r="7436" spans="1:12" x14ac:dyDescent="0.35">
      <c r="A7436" s="22">
        <v>44694</v>
      </c>
      <c r="B7436" s="21">
        <v>5.7276000000000001E-2</v>
      </c>
      <c r="C7436" s="21">
        <v>5.7128999999999999E-2</v>
      </c>
      <c r="D7436" s="21">
        <v>3.4810000000000002E-3</v>
      </c>
      <c r="E7436" s="21">
        <v>2.3789000000000001E-2</v>
      </c>
      <c r="F7436" s="21">
        <v>2.1885000000000002E-2</v>
      </c>
      <c r="G7436" s="21">
        <v>1.1998E-2</v>
      </c>
      <c r="H7436" s="21">
        <v>1.0614999999999999E-2</v>
      </c>
      <c r="I7436" s="21">
        <v>8.1545000000000006E-2</v>
      </c>
      <c r="J7436" s="21">
        <v>1.8734000000000001E-2</v>
      </c>
      <c r="K7436" s="21">
        <v>4.7358999999999998E-2</v>
      </c>
      <c r="L7436" s="21" cm="1">
        <f t="array" ref="L7436">MMULT(B7436:K7436,$D$28:$D$37)</f>
        <v>4.6061652930000002E-2</v>
      </c>
    </row>
    <row r="7437" spans="1:12" x14ac:dyDescent="0.35">
      <c r="A7437" s="22">
        <v>44697</v>
      </c>
      <c r="B7437" s="21">
        <v>-1.9852999999999999E-2</v>
      </c>
      <c r="C7437" s="21">
        <v>-5.8758999999999999E-2</v>
      </c>
      <c r="D7437" s="21">
        <v>-4.0810000000000004E-3</v>
      </c>
      <c r="E7437" s="21">
        <v>-2.6585999999999999E-2</v>
      </c>
      <c r="F7437" s="21">
        <v>-1.35E-4</v>
      </c>
      <c r="G7437" s="21">
        <v>3.7629999999999999E-3</v>
      </c>
      <c r="H7437" s="21">
        <v>-3.3440999999999999E-2</v>
      </c>
      <c r="I7437" s="21">
        <v>-4.2063000000000003E-2</v>
      </c>
      <c r="J7437" s="21">
        <v>-2.4459000000000002E-2</v>
      </c>
      <c r="K7437" s="21">
        <v>-3.6280000000000001E-3</v>
      </c>
      <c r="L7437" s="21" cm="1">
        <f t="array" ref="L7437">MMULT(B7437:K7437,$D$28:$D$37)</f>
        <v>-2.0822917030999998E-2</v>
      </c>
    </row>
    <row r="7438" spans="1:12" x14ac:dyDescent="0.35">
      <c r="A7438" s="22">
        <v>44698</v>
      </c>
      <c r="B7438" s="21">
        <v>4.1133000000000003E-2</v>
      </c>
      <c r="C7438" s="21">
        <v>5.1409999999999997E-2</v>
      </c>
      <c r="D7438" s="21">
        <v>-9.8750000000000001E-3</v>
      </c>
      <c r="E7438" s="21">
        <v>4.9159000000000001E-2</v>
      </c>
      <c r="F7438" s="21">
        <v>1.6757000000000001E-2</v>
      </c>
      <c r="G7438" s="21">
        <v>-3.5950000000000001E-3</v>
      </c>
      <c r="H7438" s="21">
        <v>4.0585000000000003E-2</v>
      </c>
      <c r="I7438" s="21">
        <v>1.7951000000000002E-2</v>
      </c>
      <c r="J7438" s="21">
        <v>1.5585999999999999E-2</v>
      </c>
      <c r="K7438" s="21">
        <v>2.9307E-2</v>
      </c>
      <c r="L7438" s="21" cm="1">
        <f t="array" ref="L7438">MMULT(B7438:K7438,$D$28:$D$37)</f>
        <v>3.5421474329000002E-2</v>
      </c>
    </row>
    <row r="7439" spans="1:12" x14ac:dyDescent="0.35">
      <c r="A7439" s="22">
        <v>44699</v>
      </c>
      <c r="B7439" s="21">
        <v>-7.1562000000000001E-2</v>
      </c>
      <c r="C7439" s="21">
        <v>-6.8014000000000005E-2</v>
      </c>
      <c r="D7439" s="21">
        <v>-4.3785999999999999E-2</v>
      </c>
      <c r="E7439" s="21">
        <v>-4.4819999999999999E-2</v>
      </c>
      <c r="F7439" s="21">
        <v>-5.2401000000000003E-2</v>
      </c>
      <c r="G7439" s="21">
        <v>-5.2621000000000001E-2</v>
      </c>
      <c r="H7439" s="21">
        <v>-4.2199E-2</v>
      </c>
      <c r="I7439" s="21">
        <v>-3.3098000000000002E-2</v>
      </c>
      <c r="J7439" s="21">
        <v>-6.5753000000000006E-2</v>
      </c>
      <c r="K7439" s="21">
        <v>-5.6342000000000003E-2</v>
      </c>
      <c r="L7439" s="21" cm="1">
        <f t="array" ref="L7439">MMULT(B7439:K7439,$D$28:$D$37)</f>
        <v>-6.0282608515000002E-2</v>
      </c>
    </row>
    <row r="7440" spans="1:12" x14ac:dyDescent="0.35">
      <c r="A7440" s="22">
        <v>44700</v>
      </c>
      <c r="B7440" s="21">
        <v>1.928E-3</v>
      </c>
      <c r="C7440" s="21">
        <v>-5.4900000000000001E-4</v>
      </c>
      <c r="D7440" s="21">
        <v>-8.8730000000000007E-3</v>
      </c>
      <c r="E7440" s="21">
        <v>2.5859E-2</v>
      </c>
      <c r="F7440" s="21">
        <v>9.0469999999999995E-3</v>
      </c>
      <c r="G7440" s="21">
        <v>2.1978000000000001E-2</v>
      </c>
      <c r="H7440" s="21">
        <v>-7.1209999999999997E-3</v>
      </c>
      <c r="I7440" s="21">
        <v>9.1190000000000004E-3</v>
      </c>
      <c r="J7440" s="21">
        <v>1.8959E-2</v>
      </c>
      <c r="K7440" s="21">
        <v>-2.6790000000000001E-2</v>
      </c>
      <c r="L7440" s="21" cm="1">
        <f t="array" ref="L7440">MMULT(B7440:K7440,$D$28:$D$37)</f>
        <v>3.4483816609999999E-3</v>
      </c>
    </row>
    <row r="7441" spans="1:12" x14ac:dyDescent="0.35">
      <c r="A7441" s="22">
        <v>44701</v>
      </c>
      <c r="B7441" s="21">
        <v>2.5339999999999998E-3</v>
      </c>
      <c r="C7441" s="21">
        <v>-6.4165E-2</v>
      </c>
      <c r="D7441" s="21">
        <v>2.1441000000000002E-2</v>
      </c>
      <c r="E7441" s="21">
        <v>5.9430000000000004E-3</v>
      </c>
      <c r="F7441" s="21">
        <v>-1.9810000000000001E-3</v>
      </c>
      <c r="G7441" s="21">
        <v>-1.6874E-2</v>
      </c>
      <c r="H7441" s="21">
        <v>-6.9480000000000002E-3</v>
      </c>
      <c r="I7441" s="21">
        <v>2.0298E-2</v>
      </c>
      <c r="J7441" s="21">
        <v>-1.0895999999999999E-2</v>
      </c>
      <c r="K7441" s="21">
        <v>1.4656000000000001E-2</v>
      </c>
      <c r="L7441" s="21" cm="1">
        <f t="array" ref="L7441">MMULT(B7441:K7441,$D$28:$D$37)</f>
        <v>4.5673718890000001E-3</v>
      </c>
    </row>
    <row r="7442" spans="1:12" x14ac:dyDescent="0.35">
      <c r="A7442" s="22">
        <v>44704</v>
      </c>
      <c r="B7442" s="21">
        <v>-3.1599999999999998E-4</v>
      </c>
      <c r="C7442" s="21">
        <v>1.6569E-2</v>
      </c>
      <c r="D7442" s="21">
        <v>1.7485000000000001E-2</v>
      </c>
      <c r="E7442" s="21">
        <v>-4.372E-3</v>
      </c>
      <c r="F7442" s="21">
        <v>-4.0390000000000001E-3</v>
      </c>
      <c r="G7442" s="21">
        <v>8.4469999999999996E-3</v>
      </c>
      <c r="H7442" s="21">
        <v>1.9859999999999999E-2</v>
      </c>
      <c r="I7442" s="21">
        <v>4.0900000000000002E-4</v>
      </c>
      <c r="J7442" s="21">
        <v>1.7586999999999998E-2</v>
      </c>
      <c r="K7442" s="21">
        <v>5.8329999999999996E-3</v>
      </c>
      <c r="L7442" s="21" cm="1">
        <f t="array" ref="L7442">MMULT(B7442:K7442,$D$28:$D$37)</f>
        <v>2.1022900049999997E-3</v>
      </c>
    </row>
    <row r="7443" spans="1:12" x14ac:dyDescent="0.35">
      <c r="A7443" s="22">
        <v>44705</v>
      </c>
      <c r="B7443" s="21">
        <v>-3.2141000000000003E-2</v>
      </c>
      <c r="C7443" s="21">
        <v>-6.9254999999999997E-2</v>
      </c>
      <c r="D7443" s="21">
        <v>2.7394999999999999E-2</v>
      </c>
      <c r="E7443" s="21">
        <v>-2.6863000000000001E-2</v>
      </c>
      <c r="F7443" s="21">
        <v>6.6080000000000002E-3</v>
      </c>
      <c r="G7443" s="21">
        <v>-8.7519999999999994E-3</v>
      </c>
      <c r="H7443" s="21">
        <v>-2.2349999999999998E-2</v>
      </c>
      <c r="I7443" s="21">
        <v>-9.5340000000000008E-3</v>
      </c>
      <c r="J7443" s="21">
        <v>-3.3679000000000001E-2</v>
      </c>
      <c r="K7443" s="21">
        <v>-1.2335E-2</v>
      </c>
      <c r="L7443" s="21" cm="1">
        <f t="array" ref="L7443">MMULT(B7443:K7443,$D$28:$D$37)</f>
        <v>-2.3446440610000004E-2</v>
      </c>
    </row>
    <row r="7444" spans="1:12" x14ac:dyDescent="0.35">
      <c r="A7444" s="22">
        <v>44706</v>
      </c>
      <c r="B7444" s="21">
        <v>2.5696E-2</v>
      </c>
      <c r="C7444" s="21">
        <v>4.8777000000000001E-2</v>
      </c>
      <c r="D7444" s="21">
        <v>-2.0860000000000002E-3</v>
      </c>
      <c r="E7444" s="21">
        <v>4.7393999999999999E-2</v>
      </c>
      <c r="F7444" s="21">
        <v>1.9623999999999999E-2</v>
      </c>
      <c r="G7444" s="21">
        <v>2.1287E-2</v>
      </c>
      <c r="H7444" s="21">
        <v>1.426E-2</v>
      </c>
      <c r="I7444" s="21">
        <v>-3.3E-3</v>
      </c>
      <c r="J7444" s="21">
        <v>4.5269999999999998E-2</v>
      </c>
      <c r="K7444" s="21">
        <v>8.482E-3</v>
      </c>
      <c r="L7444" s="21" cm="1">
        <f t="array" ref="L7444">MMULT(B7444:K7444,$D$28:$D$37)</f>
        <v>2.3378983240999997E-2</v>
      </c>
    </row>
    <row r="7445" spans="1:12" x14ac:dyDescent="0.35">
      <c r="A7445" s="22">
        <v>44707</v>
      </c>
      <c r="B7445" s="21">
        <v>4.0294999999999997E-2</v>
      </c>
      <c r="C7445" s="21">
        <v>7.4271000000000004E-2</v>
      </c>
      <c r="D7445" s="21">
        <v>1.6721E-2</v>
      </c>
      <c r="E7445" s="21">
        <v>3.4597999999999997E-2</v>
      </c>
      <c r="F7445" s="21">
        <v>3.1475000000000003E-2</v>
      </c>
      <c r="G7445" s="21">
        <v>3.7019000000000003E-2</v>
      </c>
      <c r="H7445" s="21">
        <v>3.7045000000000002E-2</v>
      </c>
      <c r="I7445" s="21">
        <v>2.7732E-2</v>
      </c>
      <c r="J7445" s="21">
        <v>6.6561999999999996E-2</v>
      </c>
      <c r="K7445" s="21">
        <v>4.3808E-2</v>
      </c>
      <c r="L7445" s="21" cm="1">
        <f t="array" ref="L7445">MMULT(B7445:K7445,$D$28:$D$37)</f>
        <v>3.7451269850999995E-2</v>
      </c>
    </row>
    <row r="7446" spans="1:12" x14ac:dyDescent="0.35">
      <c r="A7446" s="22">
        <v>44708</v>
      </c>
      <c r="B7446" s="21">
        <v>3.6631999999999998E-2</v>
      </c>
      <c r="C7446" s="21">
        <v>7.3332999999999995E-2</v>
      </c>
      <c r="D7446" s="21">
        <v>1.5236E-2</v>
      </c>
      <c r="E7446" s="21">
        <v>2.0018000000000001E-2</v>
      </c>
      <c r="F7446" s="21">
        <v>1.8658999999999999E-2</v>
      </c>
      <c r="G7446" s="21">
        <v>2.0969000000000002E-2</v>
      </c>
      <c r="H7446" s="21">
        <v>5.0569999999999997E-2</v>
      </c>
      <c r="I7446" s="21">
        <v>2.9803E-2</v>
      </c>
      <c r="J7446" s="21">
        <v>1.4045E-2</v>
      </c>
      <c r="K7446" s="21">
        <v>2.7005000000000001E-2</v>
      </c>
      <c r="L7446" s="21" cm="1">
        <f t="array" ref="L7446">MMULT(B7446:K7446,$D$28:$D$37)</f>
        <v>3.2273070764999995E-2</v>
      </c>
    </row>
    <row r="7447" spans="1:12" x14ac:dyDescent="0.35">
      <c r="A7447" s="22">
        <v>44712</v>
      </c>
      <c r="B7447" s="21">
        <v>4.3970000000000002E-2</v>
      </c>
      <c r="C7447" s="21">
        <v>-1.804E-3</v>
      </c>
      <c r="D7447" s="21">
        <v>1.3500000000000001E-3</v>
      </c>
      <c r="E7447" s="21">
        <v>-9.894E-3</v>
      </c>
      <c r="F7447" s="21">
        <v>-1.8511E-2</v>
      </c>
      <c r="G7447" s="21">
        <v>-2.1690000000000001E-2</v>
      </c>
      <c r="H7447" s="21">
        <v>-3.0730000000000002E-3</v>
      </c>
      <c r="I7447" s="21">
        <v>2.3335000000000002E-2</v>
      </c>
      <c r="J7447" s="21">
        <v>-5.679E-3</v>
      </c>
      <c r="K7447" s="21">
        <v>2.4656999999999998E-2</v>
      </c>
      <c r="L7447" s="21" cm="1">
        <f t="array" ref="L7447">MMULT(B7447:K7447,$D$28:$D$37)</f>
        <v>2.5680855810000007E-2</v>
      </c>
    </row>
    <row r="7448" spans="1:12" x14ac:dyDescent="0.35">
      <c r="A7448" s="22">
        <v>44713</v>
      </c>
      <c r="B7448" s="21">
        <v>1.2266000000000001E-2</v>
      </c>
      <c r="C7448" s="21">
        <v>-2.3592999999999999E-2</v>
      </c>
      <c r="D7448" s="21">
        <v>-1.1617000000000001E-2</v>
      </c>
      <c r="E7448" s="21">
        <v>-2.2239999999999998E-3</v>
      </c>
      <c r="F7448" s="21">
        <v>-1.8364999999999999E-2</v>
      </c>
      <c r="G7448" s="21">
        <v>-1.8331E-2</v>
      </c>
      <c r="H7448" s="21">
        <v>-3.4929000000000002E-2</v>
      </c>
      <c r="I7448" s="21">
        <v>-2.828E-2</v>
      </c>
      <c r="J7448" s="21">
        <v>-5.77E-3</v>
      </c>
      <c r="K7448" s="21">
        <v>-1.4300000000000001E-3</v>
      </c>
      <c r="L7448" s="21" cm="1">
        <f t="array" ref="L7448">MMULT(B7448:K7448,$D$28:$D$37)</f>
        <v>8.640378130000012E-4</v>
      </c>
    </row>
    <row r="7449" spans="1:12" x14ac:dyDescent="0.35">
      <c r="A7449" s="22">
        <v>44714</v>
      </c>
      <c r="B7449" s="21">
        <v>3.1449999999999999E-2</v>
      </c>
      <c r="C7449" s="21">
        <v>4.6774000000000003E-2</v>
      </c>
      <c r="D7449" s="21">
        <v>4.4130000000000003E-3</v>
      </c>
      <c r="E7449" s="21">
        <v>5.9766E-2</v>
      </c>
      <c r="F7449" s="21">
        <v>2.9207E-2</v>
      </c>
      <c r="G7449" s="21">
        <v>2.3002000000000002E-2</v>
      </c>
      <c r="H7449" s="21">
        <v>1.7031999999999999E-2</v>
      </c>
      <c r="I7449" s="21">
        <v>4.1163999999999999E-2</v>
      </c>
      <c r="J7449" s="21">
        <v>2.2450999999999999E-2</v>
      </c>
      <c r="K7449" s="21">
        <v>3.9855000000000002E-2</v>
      </c>
      <c r="L7449" s="21" cm="1">
        <f t="array" ref="L7449">MMULT(B7449:K7449,$D$28:$D$37)</f>
        <v>3.3566038093000003E-2</v>
      </c>
    </row>
    <row r="7450" spans="1:12" x14ac:dyDescent="0.35">
      <c r="A7450" s="22">
        <v>44715</v>
      </c>
      <c r="B7450" s="21">
        <v>-2.5184999999999999E-2</v>
      </c>
      <c r="C7450" s="21">
        <v>-9.2193999999999998E-2</v>
      </c>
      <c r="D7450" s="21">
        <v>-8.0680000000000005E-3</v>
      </c>
      <c r="E7450" s="21">
        <v>-1.5381000000000001E-2</v>
      </c>
      <c r="F7450" s="21">
        <v>-2.5829999999999998E-3</v>
      </c>
      <c r="G7450" s="21">
        <v>-3.467E-3</v>
      </c>
      <c r="H7450" s="21">
        <v>-1.4234999999999999E-2</v>
      </c>
      <c r="I7450" s="21">
        <v>-4.6589999999999999E-3</v>
      </c>
      <c r="J7450" s="21">
        <v>1.3190000000000001E-3</v>
      </c>
      <c r="K7450" s="21">
        <v>-1.9934E-2</v>
      </c>
      <c r="L7450" s="21" cm="1">
        <f t="array" ref="L7450">MMULT(B7450:K7450,$D$28:$D$37)</f>
        <v>-1.9682456118E-2</v>
      </c>
    </row>
    <row r="7451" spans="1:12" x14ac:dyDescent="0.35">
      <c r="A7451" s="22">
        <v>44718</v>
      </c>
      <c r="B7451" s="21">
        <v>-0.94900300000000004</v>
      </c>
      <c r="C7451" s="21">
        <v>1.6046999999999999E-2</v>
      </c>
      <c r="D7451" s="21">
        <v>-1.168E-3</v>
      </c>
      <c r="E7451" s="21">
        <v>4.8929999999999998E-3</v>
      </c>
      <c r="F7451" s="21">
        <v>-3.901E-3</v>
      </c>
      <c r="G7451" s="21">
        <v>6.7539999999999996E-3</v>
      </c>
      <c r="H7451" s="21">
        <v>1.2317E-2</v>
      </c>
      <c r="I7451" s="21">
        <v>-8.8599999999999996E-4</v>
      </c>
      <c r="J7451" s="21">
        <v>1.6948000000000001E-2</v>
      </c>
      <c r="K7451" s="21">
        <v>-5.953E-3</v>
      </c>
      <c r="L7451" s="21" cm="1">
        <f t="array" ref="L7451">MMULT(B7451:K7451,$D$28:$D$37)</f>
        <v>-0.53847531343700006</v>
      </c>
    </row>
    <row r="7452" spans="1:12" x14ac:dyDescent="0.35">
      <c r="A7452" s="22">
        <v>44719</v>
      </c>
      <c r="B7452" s="21">
        <v>-1.4344000000000001E-2</v>
      </c>
      <c r="C7452" s="21">
        <v>2.5460000000000001E-3</v>
      </c>
      <c r="D7452" s="21">
        <v>3.5070000000000001E-3</v>
      </c>
      <c r="E7452" s="21">
        <v>-8.763E-3</v>
      </c>
      <c r="F7452" s="21">
        <v>-6.9760000000000004E-3</v>
      </c>
      <c r="G7452" s="21">
        <v>-5.692E-3</v>
      </c>
      <c r="H7452" s="21">
        <v>-3.356E-3</v>
      </c>
      <c r="I7452" s="21">
        <v>6.2040000000000003E-3</v>
      </c>
      <c r="J7452" s="21">
        <v>-2.421E-3</v>
      </c>
      <c r="K7452" s="21">
        <v>1.1977E-2</v>
      </c>
      <c r="L7452" s="21" cm="1">
        <f t="array" ref="L7452">MMULT(B7452:K7452,$D$28:$D$37)</f>
        <v>-8.5175011429999975E-3</v>
      </c>
    </row>
    <row r="7453" spans="1:12" x14ac:dyDescent="0.35">
      <c r="A7453" s="22">
        <v>44720</v>
      </c>
      <c r="B7453" s="21">
        <v>-1.4796999999999999E-2</v>
      </c>
      <c r="C7453" s="21">
        <v>1.2475E-2</v>
      </c>
      <c r="D7453" s="21">
        <v>-1.3377E-2</v>
      </c>
      <c r="E7453" s="21">
        <v>8.1960000000000002E-3</v>
      </c>
      <c r="F7453" s="21">
        <v>-1.405E-2</v>
      </c>
      <c r="G7453" s="21">
        <v>-1.6355999999999999E-2</v>
      </c>
      <c r="H7453" s="21">
        <v>3.578E-3</v>
      </c>
      <c r="I7453" s="21">
        <v>-1.2583E-2</v>
      </c>
      <c r="J7453" s="21">
        <v>-2.2519000000000001E-2</v>
      </c>
      <c r="K7453" s="21">
        <v>6.0000000000000001E-3</v>
      </c>
      <c r="L7453" s="21" cm="1">
        <f t="array" ref="L7453">MMULT(B7453:K7453,$D$28:$D$37)</f>
        <v>-9.3166156849999997E-3</v>
      </c>
    </row>
    <row r="7454" spans="1:12" x14ac:dyDescent="0.35">
      <c r="A7454" s="22">
        <v>44721</v>
      </c>
      <c r="B7454" s="21">
        <v>-4.1508000000000003E-2</v>
      </c>
      <c r="C7454" s="21">
        <v>-8.9309999999999997E-3</v>
      </c>
      <c r="D7454" s="21">
        <v>-1.4047E-2</v>
      </c>
      <c r="E7454" s="21">
        <v>-2.8971E-2</v>
      </c>
      <c r="F7454" s="21">
        <v>7.8309999999999994E-3</v>
      </c>
      <c r="G7454" s="21">
        <v>9.5090000000000001E-3</v>
      </c>
      <c r="H7454" s="21">
        <v>-2.0763E-2</v>
      </c>
      <c r="I7454" s="21">
        <v>5.607E-3</v>
      </c>
      <c r="J7454" s="21">
        <v>-3.1988000000000003E-2</v>
      </c>
      <c r="K7454" s="21">
        <v>-3.1046000000000001E-2</v>
      </c>
      <c r="L7454" s="21" cm="1">
        <f t="array" ref="L7454">MMULT(B7454:K7454,$D$28:$D$37)</f>
        <v>-3.0821240215999999E-2</v>
      </c>
    </row>
    <row r="7455" spans="1:12" x14ac:dyDescent="0.35">
      <c r="A7455" s="22">
        <v>44722</v>
      </c>
      <c r="B7455" s="21">
        <v>-5.5961999999999998E-2</v>
      </c>
      <c r="C7455" s="21">
        <v>-3.1191E-2</v>
      </c>
      <c r="D7455" s="21">
        <v>-1.9739E-2</v>
      </c>
      <c r="E7455" s="21">
        <v>-7.5896000000000005E-2</v>
      </c>
      <c r="F7455" s="21">
        <v>-3.5416999999999997E-2</v>
      </c>
      <c r="G7455" s="21">
        <v>-4.0919999999999998E-2</v>
      </c>
      <c r="H7455" s="21">
        <v>-5.1617000000000003E-2</v>
      </c>
      <c r="I7455" s="21">
        <v>-4.1058999999999998E-2</v>
      </c>
      <c r="J7455" s="21">
        <v>-4.6406000000000003E-2</v>
      </c>
      <c r="K7455" s="21">
        <v>-3.2631E-2</v>
      </c>
      <c r="L7455" s="21" cm="1">
        <f t="array" ref="L7455">MMULT(B7455:K7455,$D$28:$D$37)</f>
        <v>-5.2784244516000001E-2</v>
      </c>
    </row>
    <row r="7456" spans="1:12" x14ac:dyDescent="0.35">
      <c r="A7456" s="22">
        <v>44725</v>
      </c>
      <c r="B7456" s="21">
        <v>-5.4537000000000002E-2</v>
      </c>
      <c r="C7456" s="21">
        <v>-7.1022000000000002E-2</v>
      </c>
      <c r="D7456" s="21">
        <v>4.5919999999999997E-3</v>
      </c>
      <c r="E7456" s="21">
        <v>-5.9687999999999998E-2</v>
      </c>
      <c r="F7456" s="21">
        <v>-2.1021000000000001E-2</v>
      </c>
      <c r="G7456" s="21">
        <v>-2.7210000000000002E-2</v>
      </c>
      <c r="H7456" s="21">
        <v>-3.0488000000000001E-2</v>
      </c>
      <c r="I7456" s="21">
        <v>-4.3742999999999997E-2</v>
      </c>
      <c r="J7456" s="21">
        <v>-4.8601999999999999E-2</v>
      </c>
      <c r="K7456" s="21">
        <v>-3.7392000000000002E-2</v>
      </c>
      <c r="L7456" s="21" cm="1">
        <f t="array" ref="L7456">MMULT(B7456:K7456,$D$28:$D$37)</f>
        <v>-4.7250992212999998E-2</v>
      </c>
    </row>
    <row r="7457" spans="1:12" x14ac:dyDescent="0.35">
      <c r="A7457" s="22">
        <v>44726</v>
      </c>
      <c r="B7457" s="21">
        <v>-1.3119E-2</v>
      </c>
      <c r="C7457" s="21">
        <v>2.3886999999999999E-2</v>
      </c>
      <c r="D7457" s="21">
        <v>1.2160000000000001E-3</v>
      </c>
      <c r="E7457" s="21">
        <v>-1.405E-2</v>
      </c>
      <c r="F7457" s="21">
        <v>-1.5857E-2</v>
      </c>
      <c r="G7457" s="21">
        <v>-1.8315999999999999E-2</v>
      </c>
      <c r="H7457" s="21">
        <v>-8.1530000000000005E-3</v>
      </c>
      <c r="I7457" s="21">
        <v>-6.9099999999999999E-4</v>
      </c>
      <c r="J7457" s="21">
        <v>7.8899999999999999E-4</v>
      </c>
      <c r="K7457" s="21">
        <v>2.5349999999999999E-3</v>
      </c>
      <c r="L7457" s="21" cm="1">
        <f t="array" ref="L7457">MMULT(B7457:K7457,$D$28:$D$37)</f>
        <v>-1.0100249578999999E-2</v>
      </c>
    </row>
    <row r="7458" spans="1:12" x14ac:dyDescent="0.35">
      <c r="A7458" s="22">
        <v>44727</v>
      </c>
      <c r="B7458" s="21">
        <v>5.2389999999999999E-2</v>
      </c>
      <c r="C7458" s="21">
        <v>5.4823999999999998E-2</v>
      </c>
      <c r="D7458" s="21">
        <v>5.8600000000000004E-4</v>
      </c>
      <c r="E7458" s="21">
        <v>1.1135000000000001E-2</v>
      </c>
      <c r="F7458" s="21">
        <v>3.8040000000000001E-3</v>
      </c>
      <c r="G7458" s="21">
        <v>6.0130000000000001E-3</v>
      </c>
      <c r="H7458" s="21">
        <v>2.1840999999999999E-2</v>
      </c>
      <c r="I7458" s="21">
        <v>2.5999000000000001E-2</v>
      </c>
      <c r="J7458" s="21">
        <v>1.6948999999999999E-2</v>
      </c>
      <c r="K7458" s="21">
        <v>2.4566000000000001E-2</v>
      </c>
      <c r="L7458" s="21" cm="1">
        <f t="array" ref="L7458">MMULT(B7458:K7458,$D$28:$D$37)</f>
        <v>3.6397956003999997E-2</v>
      </c>
    </row>
    <row r="7459" spans="1:12" x14ac:dyDescent="0.35">
      <c r="A7459" s="22">
        <v>44728</v>
      </c>
      <c r="B7459" s="21">
        <v>-3.7242999999999998E-2</v>
      </c>
      <c r="C7459" s="21">
        <v>-8.5407999999999998E-2</v>
      </c>
      <c r="D7459" s="21">
        <v>-1.553E-2</v>
      </c>
      <c r="E7459" s="21">
        <v>-6.4361000000000002E-2</v>
      </c>
      <c r="F7459" s="21">
        <v>-2.2414E-2</v>
      </c>
      <c r="G7459" s="21">
        <v>-4.1338E-2</v>
      </c>
      <c r="H7459" s="21">
        <v>-5.5849000000000003E-2</v>
      </c>
      <c r="I7459" s="21">
        <v>-4.3672000000000002E-2</v>
      </c>
      <c r="J7459" s="21">
        <v>-6.2274000000000003E-2</v>
      </c>
      <c r="K7459" s="21">
        <v>-5.5711999999999998E-2</v>
      </c>
      <c r="L7459" s="21" cm="1">
        <f t="array" ref="L7459">MMULT(B7459:K7459,$D$28:$D$37)</f>
        <v>-4.2118521373999997E-2</v>
      </c>
    </row>
    <row r="7460" spans="1:12" x14ac:dyDescent="0.35">
      <c r="A7460" s="22">
        <v>44729</v>
      </c>
      <c r="B7460" s="21">
        <v>2.4695999999999999E-2</v>
      </c>
      <c r="C7460" s="21">
        <v>1.7174999999999999E-2</v>
      </c>
      <c r="D7460" s="21">
        <v>-3.444E-3</v>
      </c>
      <c r="E7460" s="21">
        <v>3.2840000000000001E-2</v>
      </c>
      <c r="F7460" s="21">
        <v>-9.9830000000000006E-3</v>
      </c>
      <c r="G7460" s="21">
        <v>5.0109999999999998E-3</v>
      </c>
      <c r="H7460" s="21">
        <v>2.7507E-2</v>
      </c>
      <c r="I7460" s="21">
        <v>1.2966999999999999E-2</v>
      </c>
      <c r="J7460" s="21">
        <v>4.8200000000000001E-4</v>
      </c>
      <c r="K7460" s="21">
        <v>2.0539999999999998E-3</v>
      </c>
      <c r="L7460" s="21" cm="1">
        <f t="array" ref="L7460">MMULT(B7460:K7460,$D$28:$D$37)</f>
        <v>2.0596045525999997E-2</v>
      </c>
    </row>
    <row r="7461" spans="1:12" x14ac:dyDescent="0.35">
      <c r="A7461" s="22">
        <v>44733</v>
      </c>
      <c r="B7461" s="21">
        <v>2.3158999999999999E-2</v>
      </c>
      <c r="C7461" s="21">
        <v>9.3544000000000002E-2</v>
      </c>
      <c r="D7461" s="21">
        <v>2.2228999999999999E-2</v>
      </c>
      <c r="E7461" s="21">
        <v>1.5952999999999998E-2</v>
      </c>
      <c r="F7461" s="21">
        <v>-5.6509999999999998E-3</v>
      </c>
      <c r="G7461" s="21">
        <v>-5.22E-4</v>
      </c>
      <c r="H7461" s="21">
        <v>1.895E-3</v>
      </c>
      <c r="I7461" s="21">
        <v>1.5166000000000001E-2</v>
      </c>
      <c r="J7461" s="21">
        <v>-2.5132999999999999E-2</v>
      </c>
      <c r="K7461" s="21">
        <v>1.2484E-2</v>
      </c>
      <c r="L7461" s="21" cm="1">
        <f t="array" ref="L7461">MMULT(B7461:K7461,$D$28:$D$37)</f>
        <v>1.8495842852999999E-2</v>
      </c>
    </row>
    <row r="7462" spans="1:12" x14ac:dyDescent="0.35">
      <c r="A7462" s="22">
        <v>44734</v>
      </c>
      <c r="B7462" s="21">
        <v>2.4840000000000001E-3</v>
      </c>
      <c r="C7462" s="21">
        <v>-4.0080000000000003E-3</v>
      </c>
      <c r="D7462" s="21">
        <v>1.4482999999999999E-2</v>
      </c>
      <c r="E7462" s="21">
        <v>-2.4493000000000001E-2</v>
      </c>
      <c r="F7462" s="21">
        <v>-8.1700000000000002E-4</v>
      </c>
      <c r="G7462" s="21">
        <v>7.077E-3</v>
      </c>
      <c r="H7462" s="21">
        <v>1.9862999999999999E-2</v>
      </c>
      <c r="I7462" s="21">
        <v>4.6600000000000001E-3</v>
      </c>
      <c r="J7462" s="21">
        <v>-3.6163000000000001E-2</v>
      </c>
      <c r="K7462" s="21">
        <v>-3.4597000000000003E-2</v>
      </c>
      <c r="L7462" s="21" cm="1">
        <f t="array" ref="L7462">MMULT(B7462:K7462,$D$28:$D$37)</f>
        <v>-1.5954433470000003E-3</v>
      </c>
    </row>
    <row r="7463" spans="1:12" x14ac:dyDescent="0.35">
      <c r="A7463" s="22">
        <v>44735</v>
      </c>
      <c r="B7463" s="21">
        <v>3.2032999999999999E-2</v>
      </c>
      <c r="C7463" s="21">
        <v>-4.3059999999999999E-3</v>
      </c>
      <c r="D7463" s="21">
        <v>2.1389999999999998E-3</v>
      </c>
      <c r="E7463" s="21">
        <v>-2.8986999999999999E-2</v>
      </c>
      <c r="F7463" s="21">
        <v>2.3942000000000001E-2</v>
      </c>
      <c r="G7463" s="21">
        <v>1.5726E-2</v>
      </c>
      <c r="H7463" s="21">
        <v>-3.7100000000000002E-3</v>
      </c>
      <c r="I7463" s="21">
        <v>2.5921E-2</v>
      </c>
      <c r="J7463" s="21">
        <v>-2.4916000000000001E-2</v>
      </c>
      <c r="K7463" s="21">
        <v>2.9356E-2</v>
      </c>
      <c r="L7463" s="21" cm="1">
        <f t="array" ref="L7463">MMULT(B7463:K7463,$D$28:$D$37)</f>
        <v>1.8205294256999998E-2</v>
      </c>
    </row>
    <row r="7464" spans="1:12" x14ac:dyDescent="0.35">
      <c r="A7464" s="22">
        <v>44736</v>
      </c>
      <c r="B7464" s="21">
        <v>3.5751999999999999E-2</v>
      </c>
      <c r="C7464" s="21">
        <v>4.5248999999999998E-2</v>
      </c>
      <c r="D7464" s="21">
        <v>1.7735000000000001E-2</v>
      </c>
      <c r="E7464" s="21">
        <v>5.2309000000000001E-2</v>
      </c>
      <c r="F7464" s="21">
        <v>2.7522000000000001E-2</v>
      </c>
      <c r="G7464" s="21">
        <v>3.6919E-2</v>
      </c>
      <c r="H7464" s="21">
        <v>6.2835000000000002E-2</v>
      </c>
      <c r="I7464" s="21">
        <v>3.8697000000000002E-2</v>
      </c>
      <c r="J7464" s="21">
        <v>4.7572999999999997E-2</v>
      </c>
      <c r="K7464" s="21">
        <v>4.5463000000000003E-2</v>
      </c>
      <c r="L7464" s="21" cm="1">
        <f t="array" ref="L7464">MMULT(B7464:K7464,$D$28:$D$37)</f>
        <v>3.9082432475000005E-2</v>
      </c>
    </row>
    <row r="7465" spans="1:12" x14ac:dyDescent="0.35">
      <c r="A7465" s="22">
        <v>44739</v>
      </c>
      <c r="B7465" s="21">
        <v>-2.7820999999999999E-2</v>
      </c>
      <c r="C7465" s="21">
        <v>-3.202E-3</v>
      </c>
      <c r="D7465" s="21">
        <v>-3.509E-3</v>
      </c>
      <c r="E7465" s="21">
        <v>-1.8026E-2</v>
      </c>
      <c r="F7465" s="21">
        <v>-1.0950000000000001E-3</v>
      </c>
      <c r="G7465" s="21">
        <v>7.548E-3</v>
      </c>
      <c r="H7465" s="21">
        <v>-2.8246E-2</v>
      </c>
      <c r="I7465" s="21">
        <v>-5.5050000000000003E-3</v>
      </c>
      <c r="J7465" s="21">
        <v>5.7390000000000002E-3</v>
      </c>
      <c r="K7465" s="21">
        <v>-2.1343999999999998E-2</v>
      </c>
      <c r="L7465" s="21" cm="1">
        <f t="array" ref="L7465">MMULT(B7465:K7465,$D$28:$D$37)</f>
        <v>-2.1484119040000006E-2</v>
      </c>
    </row>
    <row r="7466" spans="1:12" x14ac:dyDescent="0.35">
      <c r="A7466" s="22">
        <v>44740</v>
      </c>
      <c r="B7466" s="21">
        <v>-5.1403999999999998E-2</v>
      </c>
      <c r="C7466" s="21">
        <v>-5.0043999999999998E-2</v>
      </c>
      <c r="D7466" s="21">
        <v>-1.7002E-2</v>
      </c>
      <c r="E7466" s="21">
        <v>-3.0491999999999998E-2</v>
      </c>
      <c r="F7466" s="21">
        <v>-4.4359999999999997E-2</v>
      </c>
      <c r="G7466" s="21">
        <v>-5.1568999999999997E-2</v>
      </c>
      <c r="H7466" s="21">
        <v>-3.8982000000000003E-2</v>
      </c>
      <c r="I7466" s="21">
        <v>-1.7250000000000001E-2</v>
      </c>
      <c r="J7466" s="21">
        <v>-1.0699999999999999E-2</v>
      </c>
      <c r="K7466" s="21">
        <v>-6.9863999999999996E-2</v>
      </c>
      <c r="L7466" s="21" cm="1">
        <f t="array" ref="L7466">MMULT(B7466:K7466,$D$28:$D$37)</f>
        <v>-4.3590744583999995E-2</v>
      </c>
    </row>
    <row r="7467" spans="1:12" x14ac:dyDescent="0.35">
      <c r="A7467" s="22">
        <v>44741</v>
      </c>
      <c r="B7467" s="21">
        <v>1.4153000000000001E-2</v>
      </c>
      <c r="C7467" s="21">
        <v>-1.7937000000000002E-2</v>
      </c>
      <c r="D7467" s="21">
        <v>2.0219999999999998E-2</v>
      </c>
      <c r="E7467" s="21">
        <v>-1.5278999999999999E-2</v>
      </c>
      <c r="F7467" s="21">
        <v>1.3769999999999999E-2</v>
      </c>
      <c r="G7467" s="21">
        <v>7.8980000000000005E-3</v>
      </c>
      <c r="H7467" s="21">
        <v>4.6900000000000002E-4</v>
      </c>
      <c r="I7467" s="21">
        <v>1.1789999999999999E-3</v>
      </c>
      <c r="J7467" s="21">
        <v>-6.9220000000000002E-3</v>
      </c>
      <c r="K7467" s="21">
        <v>4.5729999999999998E-3</v>
      </c>
      <c r="L7467" s="21" cm="1">
        <f t="array" ref="L7467">MMULT(B7467:K7467,$D$28:$D$37)</f>
        <v>7.9449925460000018E-3</v>
      </c>
    </row>
    <row r="7468" spans="1:12" x14ac:dyDescent="0.35">
      <c r="A7468" s="22">
        <v>44742</v>
      </c>
      <c r="B7468" s="21">
        <v>-2.4881E-2</v>
      </c>
      <c r="C7468" s="21">
        <v>-1.7579000000000001E-2</v>
      </c>
      <c r="D7468" s="21">
        <v>-3.4710000000000001E-3</v>
      </c>
      <c r="E7468" s="21">
        <v>-3.3883000000000003E-2</v>
      </c>
      <c r="F7468" s="21">
        <v>1.4610000000000001E-3</v>
      </c>
      <c r="G7468" s="21">
        <v>-8.1200000000000005E-3</v>
      </c>
      <c r="H7468" s="21">
        <v>-2.3435999999999998E-2</v>
      </c>
      <c r="I7468" s="21">
        <v>-5.2300000000000003E-4</v>
      </c>
      <c r="J7468" s="21">
        <v>-1.2488000000000001E-2</v>
      </c>
      <c r="K7468" s="21">
        <v>-1.0168999999999999E-2</v>
      </c>
      <c r="L7468" s="21" cm="1">
        <f t="array" ref="L7468">MMULT(B7468:K7468,$D$28:$D$37)</f>
        <v>-2.1010062078000002E-2</v>
      </c>
    </row>
    <row r="7469" spans="1:12" x14ac:dyDescent="0.35">
      <c r="A7469" s="22">
        <v>44743</v>
      </c>
      <c r="B7469" s="21">
        <v>3.1541E-2</v>
      </c>
      <c r="C7469" s="21">
        <v>1.2429000000000001E-2</v>
      </c>
      <c r="D7469" s="21">
        <v>2.4627E-2</v>
      </c>
      <c r="E7469" s="21">
        <v>1.0858E-2</v>
      </c>
      <c r="F7469" s="21">
        <v>1.7537000000000001E-2</v>
      </c>
      <c r="G7469" s="21">
        <v>1.54E-2</v>
      </c>
      <c r="H7469" s="21">
        <v>2.9277999999999998E-2</v>
      </c>
      <c r="I7469" s="21">
        <v>3.7569999999999999E-2</v>
      </c>
      <c r="J7469" s="21">
        <v>2.3307000000000001E-2</v>
      </c>
      <c r="K7469" s="21">
        <v>-9.9799999999999993E-3</v>
      </c>
      <c r="L7469" s="21" cm="1">
        <f t="array" ref="L7469">MMULT(B7469:K7469,$D$28:$D$37)</f>
        <v>2.5814794995999996E-2</v>
      </c>
    </row>
    <row r="7470" spans="1:12" x14ac:dyDescent="0.35">
      <c r="A7470" s="22">
        <v>44747</v>
      </c>
      <c r="B7470" s="21">
        <v>3.5962000000000001E-2</v>
      </c>
      <c r="C7470" s="21">
        <v>2.5536E-2</v>
      </c>
      <c r="D7470" s="21">
        <v>-2.6489999999999999E-3</v>
      </c>
      <c r="E7470" s="21">
        <v>1.1301E-2</v>
      </c>
      <c r="F7470" s="21">
        <v>1.6662E-2</v>
      </c>
      <c r="G7470" s="21">
        <v>1.4208E-2</v>
      </c>
      <c r="H7470" s="21">
        <v>2.4247999999999999E-2</v>
      </c>
      <c r="I7470" s="21">
        <v>3.2799999999999999E-3</v>
      </c>
      <c r="J7470" s="21">
        <v>-3.5209999999999998E-3</v>
      </c>
      <c r="K7470" s="21">
        <v>3.1033999999999999E-2</v>
      </c>
      <c r="L7470" s="21" cm="1">
        <f t="array" ref="L7470">MMULT(B7470:K7470,$D$28:$D$37)</f>
        <v>2.5775720139000001E-2</v>
      </c>
    </row>
    <row r="7471" spans="1:12" x14ac:dyDescent="0.35">
      <c r="A7471" s="22">
        <v>44748</v>
      </c>
      <c r="B7471" s="21">
        <v>7.3130000000000001E-3</v>
      </c>
      <c r="C7471" s="21">
        <v>-5.7210000000000004E-3</v>
      </c>
      <c r="D7471" s="21">
        <v>-3.29E-3</v>
      </c>
      <c r="E7471" s="21">
        <v>-2.0750000000000001E-2</v>
      </c>
      <c r="F7471" s="21">
        <v>-5.2899999999999996E-4</v>
      </c>
      <c r="G7471" s="21">
        <v>-4.5589999999999997E-3</v>
      </c>
      <c r="H7471" s="21">
        <v>-4.7800000000000004E-3</v>
      </c>
      <c r="I7471" s="21">
        <v>-8.3000000000000001E-3</v>
      </c>
      <c r="J7471" s="21">
        <v>-2.1919000000000001E-2</v>
      </c>
      <c r="K7471" s="21">
        <v>-8.6300000000000005E-4</v>
      </c>
      <c r="L7471" s="21" cm="1">
        <f t="array" ref="L7471">MMULT(B7471:K7471,$D$28:$D$37)</f>
        <v>-2.6185020000000436E-5</v>
      </c>
    </row>
    <row r="7472" spans="1:12" x14ac:dyDescent="0.35">
      <c r="A7472" s="22">
        <v>44749</v>
      </c>
      <c r="B7472" s="21">
        <v>1.7493000000000002E-2</v>
      </c>
      <c r="C7472" s="21">
        <v>5.5279000000000002E-2</v>
      </c>
      <c r="D7472" s="21">
        <v>5.8859999999999997E-3</v>
      </c>
      <c r="E7472" s="21">
        <v>2.0024E-2</v>
      </c>
      <c r="F7472" s="21">
        <v>1.0966999999999999E-2</v>
      </c>
      <c r="G7472" s="21">
        <v>1.4017999999999999E-2</v>
      </c>
      <c r="H7472" s="21">
        <v>2.287E-3</v>
      </c>
      <c r="I7472" s="21">
        <v>4.8190000000000004E-3</v>
      </c>
      <c r="J7472" s="21">
        <v>2.2336999999999999E-2</v>
      </c>
      <c r="K7472" s="21">
        <v>3.7416999999999999E-2</v>
      </c>
      <c r="L7472" s="21" cm="1">
        <f t="array" ref="L7472">MMULT(B7472:K7472,$D$28:$D$37)</f>
        <v>1.6379028770999997E-2</v>
      </c>
    </row>
    <row r="7473" spans="1:12" x14ac:dyDescent="0.35">
      <c r="A7473" s="22">
        <v>44750</v>
      </c>
      <c r="B7473" s="21">
        <v>-6.7910000000000002E-3</v>
      </c>
      <c r="C7473" s="21">
        <v>2.5434999999999999E-2</v>
      </c>
      <c r="D7473" s="21">
        <v>1.186E-3</v>
      </c>
      <c r="E7473" s="21">
        <v>-9.2049999999999996E-3</v>
      </c>
      <c r="F7473" s="21">
        <v>-7.67E-4</v>
      </c>
      <c r="G7473" s="21">
        <v>3.3E-4</v>
      </c>
      <c r="H7473" s="21">
        <v>-1.5518000000000001E-2</v>
      </c>
      <c r="I7473" s="21">
        <v>5.0500000000000002E-4</v>
      </c>
      <c r="J7473" s="21">
        <v>-6.3460000000000001E-3</v>
      </c>
      <c r="K7473" s="21">
        <v>-1.8500000000000001E-3</v>
      </c>
      <c r="L7473" s="21" cm="1">
        <f t="array" ref="L7473">MMULT(B7473:K7473,$D$28:$D$37)</f>
        <v>-5.9244214139999992E-3</v>
      </c>
    </row>
    <row r="7474" spans="1:12" x14ac:dyDescent="0.35">
      <c r="A7474" s="22">
        <v>44753</v>
      </c>
      <c r="B7474" s="21">
        <v>-3.2801999999999998E-2</v>
      </c>
      <c r="C7474" s="21">
        <v>-6.5479999999999997E-2</v>
      </c>
      <c r="D7474" s="21">
        <v>1.5799999999999999E-4</v>
      </c>
      <c r="E7474" s="21">
        <v>-2.5392000000000001E-2</v>
      </c>
      <c r="F7474" s="21">
        <v>-2.7900000000000001E-4</v>
      </c>
      <c r="G7474" s="21">
        <v>-8.3689999999999997E-3</v>
      </c>
      <c r="H7474" s="21">
        <v>-7.1859999999999997E-3</v>
      </c>
      <c r="I7474" s="21">
        <v>-1.7406999999999999E-2</v>
      </c>
      <c r="J7474" s="21">
        <v>-2.9E-4</v>
      </c>
      <c r="K7474" s="21">
        <v>-2.6127999999999998E-2</v>
      </c>
      <c r="L7474" s="21" cm="1">
        <f t="array" ref="L7474">MMULT(B7474:K7474,$D$28:$D$37)</f>
        <v>-2.5409638407000001E-2</v>
      </c>
    </row>
    <row r="7475" spans="1:12" x14ac:dyDescent="0.35">
      <c r="A7475" s="22">
        <v>44754</v>
      </c>
      <c r="B7475" s="21">
        <v>-2.264E-2</v>
      </c>
      <c r="C7475" s="21">
        <v>-5.4339999999999996E-3</v>
      </c>
      <c r="D7475" s="21">
        <v>-7.1069999999999996E-3</v>
      </c>
      <c r="E7475" s="21">
        <v>7.9439999999999997E-3</v>
      </c>
      <c r="F7475" s="21">
        <v>-4.4349999999999997E-3</v>
      </c>
      <c r="G7475" s="21">
        <v>4.9410000000000001E-3</v>
      </c>
      <c r="H7475" s="21">
        <v>8.6390000000000008E-3</v>
      </c>
      <c r="I7475" s="21">
        <v>-1.797E-3</v>
      </c>
      <c r="J7475" s="21">
        <v>9.8720000000000006E-3</v>
      </c>
      <c r="K7475" s="21">
        <v>-1.2844E-2</v>
      </c>
      <c r="L7475" s="21" cm="1">
        <f t="array" ref="L7475">MMULT(B7475:K7475,$D$28:$D$37)</f>
        <v>-1.2555137660999999E-2</v>
      </c>
    </row>
    <row r="7476" spans="1:12" x14ac:dyDescent="0.35">
      <c r="A7476" s="22">
        <v>44755</v>
      </c>
      <c r="B7476" s="21">
        <v>1.0803999999999999E-2</v>
      </c>
      <c r="C7476" s="21">
        <v>1.7034000000000001E-2</v>
      </c>
      <c r="D7476" s="21">
        <v>4.7320000000000001E-3</v>
      </c>
      <c r="E7476" s="21">
        <v>-1.27E-4</v>
      </c>
      <c r="F7476" s="21">
        <v>7.2249999999999997E-3</v>
      </c>
      <c r="G7476" s="21">
        <v>7.5690000000000002E-3</v>
      </c>
      <c r="H7476" s="21">
        <v>-1.6435000000000002E-2</v>
      </c>
      <c r="I7476" s="21">
        <v>2.0579999999999999E-3</v>
      </c>
      <c r="J7476" s="21">
        <v>1.2076E-2</v>
      </c>
      <c r="K7476" s="21">
        <v>1.3011E-2</v>
      </c>
      <c r="L7476" s="21" cm="1">
        <f t="array" ref="L7476">MMULT(B7476:K7476,$D$28:$D$37)</f>
        <v>6.7845802739999999E-3</v>
      </c>
    </row>
    <row r="7477" spans="1:12" x14ac:dyDescent="0.35">
      <c r="A7477" s="22">
        <v>44756</v>
      </c>
      <c r="B7477" s="21">
        <v>2.0830000000000002E-3</v>
      </c>
      <c r="C7477" s="21">
        <v>5.372E-3</v>
      </c>
      <c r="D7477" s="21">
        <v>-2.7700000000000001E-4</v>
      </c>
      <c r="E7477" s="21">
        <v>-3.6892000000000001E-2</v>
      </c>
      <c r="F7477" s="21">
        <v>8.0090000000000005E-3</v>
      </c>
      <c r="G7477" s="21">
        <v>1.5900000000000001E-3</v>
      </c>
      <c r="H7477" s="21">
        <v>-1.0826000000000001E-2</v>
      </c>
      <c r="I7477" s="21">
        <v>3.5929999999999998E-3</v>
      </c>
      <c r="J7477" s="21">
        <v>-1.4200000000000001E-4</v>
      </c>
      <c r="K7477" s="21">
        <v>-1.7981E-2</v>
      </c>
      <c r="L7477" s="21" cm="1">
        <f t="array" ref="L7477">MMULT(B7477:K7477,$D$28:$D$37)</f>
        <v>-4.6385293630000005E-3</v>
      </c>
    </row>
    <row r="7478" spans="1:12" x14ac:dyDescent="0.35">
      <c r="A7478" s="22">
        <v>44757</v>
      </c>
      <c r="B7478" s="21">
        <v>2.6394000000000001E-2</v>
      </c>
      <c r="C7478" s="21">
        <v>7.3569999999999998E-3</v>
      </c>
      <c r="D7478" s="21">
        <v>9.5409999999999991E-3</v>
      </c>
      <c r="E7478" s="21">
        <v>1.4744E-2</v>
      </c>
      <c r="F7478" s="21">
        <v>1.0122000000000001E-2</v>
      </c>
      <c r="G7478" s="21">
        <v>1.2810999999999999E-2</v>
      </c>
      <c r="H7478" s="21">
        <v>3.7592E-2</v>
      </c>
      <c r="I7478" s="21">
        <v>1.8159000000000002E-2</v>
      </c>
      <c r="J7478" s="21">
        <v>1.8255E-2</v>
      </c>
      <c r="K7478" s="21">
        <v>1.4338E-2</v>
      </c>
      <c r="L7478" s="21" cm="1">
        <f t="array" ref="L7478">MMULT(B7478:K7478,$D$28:$D$37)</f>
        <v>2.2480259337E-2</v>
      </c>
    </row>
    <row r="7479" spans="1:12" x14ac:dyDescent="0.35">
      <c r="A7479" s="22">
        <v>44760</v>
      </c>
      <c r="B7479" s="21">
        <v>1.8489999999999999E-3</v>
      </c>
      <c r="C7479" s="21">
        <v>1.9989999999999999E-3</v>
      </c>
      <c r="D7479" s="21">
        <v>-1.0156E-2</v>
      </c>
      <c r="E7479" s="21">
        <v>2.3667000000000001E-2</v>
      </c>
      <c r="F7479" s="21">
        <v>2.189E-3</v>
      </c>
      <c r="G7479" s="21">
        <v>4.2700000000000004E-3</v>
      </c>
      <c r="H7479" s="21">
        <v>-4.5899999999999999E-4</v>
      </c>
      <c r="I7479" s="21">
        <v>7.6610000000000003E-3</v>
      </c>
      <c r="J7479" s="21">
        <v>8.6499999999999997E-3</v>
      </c>
      <c r="K7479" s="21">
        <v>-7.2589999999999998E-3</v>
      </c>
      <c r="L7479" s="21" cm="1">
        <f t="array" ref="L7479">MMULT(B7479:K7479,$D$28:$D$37)</f>
        <v>3.8728158220000014E-3</v>
      </c>
    </row>
    <row r="7480" spans="1:12" x14ac:dyDescent="0.35">
      <c r="A7480" s="22">
        <v>44761</v>
      </c>
      <c r="B7480" s="21">
        <v>3.9116999999999999E-2</v>
      </c>
      <c r="C7480" s="21">
        <v>2.0716999999999999E-2</v>
      </c>
      <c r="D7480" s="21">
        <v>1.6164000000000001E-2</v>
      </c>
      <c r="E7480" s="21">
        <v>5.5217000000000002E-2</v>
      </c>
      <c r="F7480" s="21">
        <v>2.3136E-2</v>
      </c>
      <c r="G7480" s="21">
        <v>1.6093E-2</v>
      </c>
      <c r="H7480" s="21">
        <v>4.1064000000000003E-2</v>
      </c>
      <c r="I7480" s="21">
        <v>2.8917000000000002E-2</v>
      </c>
      <c r="J7480" s="21">
        <v>4.3778999999999998E-2</v>
      </c>
      <c r="K7480" s="21">
        <v>5.0509999999999999E-2</v>
      </c>
      <c r="L7480" s="21" cm="1">
        <f t="array" ref="L7480">MMULT(B7480:K7480,$D$28:$D$37)</f>
        <v>3.9052675582999991E-2</v>
      </c>
    </row>
    <row r="7481" spans="1:12" x14ac:dyDescent="0.35">
      <c r="A7481" s="22">
        <v>44762</v>
      </c>
      <c r="B7481" s="21">
        <v>3.8574999999999998E-2</v>
      </c>
      <c r="C7481" s="21">
        <v>8.0230000000000006E-3</v>
      </c>
      <c r="D7481" s="21">
        <v>-7.4850000000000003E-3</v>
      </c>
      <c r="E7481" s="21">
        <v>0</v>
      </c>
      <c r="F7481" s="21">
        <v>8.2380000000000005E-3</v>
      </c>
      <c r="G7481" s="21">
        <v>1.1919000000000001E-2</v>
      </c>
      <c r="H7481" s="21">
        <v>1.7849E-2</v>
      </c>
      <c r="I7481" s="21">
        <v>8.7220000000000006E-3</v>
      </c>
      <c r="J7481" s="21">
        <v>1.1132E-2</v>
      </c>
      <c r="K7481" s="21">
        <v>1.7583999999999999E-2</v>
      </c>
      <c r="L7481" s="21" cm="1">
        <f t="array" ref="L7481">MMULT(B7481:K7481,$D$28:$D$37)</f>
        <v>2.4601027260999993E-2</v>
      </c>
    </row>
    <row r="7482" spans="1:12" x14ac:dyDescent="0.35">
      <c r="A7482" s="22">
        <v>44763</v>
      </c>
      <c r="B7482" s="21">
        <v>1.515E-2</v>
      </c>
      <c r="C7482" s="21">
        <v>9.7805000000000003E-2</v>
      </c>
      <c r="D7482" s="21">
        <v>-4.3600000000000002E-3</v>
      </c>
      <c r="E7482" s="21">
        <v>-2.9380000000000001E-3</v>
      </c>
      <c r="F7482" s="21">
        <v>8.9320000000000007E-3</v>
      </c>
      <c r="G7482" s="21">
        <v>1.3244000000000001E-2</v>
      </c>
      <c r="H7482" s="21">
        <v>9.9590000000000008E-3</v>
      </c>
      <c r="I7482" s="21">
        <v>3.2420000000000001E-3</v>
      </c>
      <c r="J7482" s="21">
        <v>-1.0485E-2</v>
      </c>
      <c r="K7482" s="21">
        <v>4.5900000000000003E-3</v>
      </c>
      <c r="L7482" s="21" cm="1">
        <f t="array" ref="L7482">MMULT(B7482:K7482,$D$28:$D$37)</f>
        <v>9.8807294079999997E-3</v>
      </c>
    </row>
    <row r="7483" spans="1:12" x14ac:dyDescent="0.35">
      <c r="A7483" s="22">
        <v>44764</v>
      </c>
      <c r="B7483" s="21">
        <v>-1.7732000000000001E-2</v>
      </c>
      <c r="C7483" s="21">
        <v>1.9750000000000002E-3</v>
      </c>
      <c r="D7483" s="21">
        <v>2.052E-3</v>
      </c>
      <c r="E7483" s="21">
        <v>-1.0676E-2</v>
      </c>
      <c r="F7483" s="21">
        <v>5.2129999999999998E-3</v>
      </c>
      <c r="G7483" s="21">
        <v>1.0436000000000001E-2</v>
      </c>
      <c r="H7483" s="21">
        <v>6.4300000000000002E-4</v>
      </c>
      <c r="I7483" s="21">
        <v>5.9900000000000003E-4</v>
      </c>
      <c r="J7483" s="21">
        <v>-5.9599999999999996E-4</v>
      </c>
      <c r="K7483" s="21">
        <v>-2.2397E-2</v>
      </c>
      <c r="L7483" s="21" cm="1">
        <f t="array" ref="L7483">MMULT(B7483:K7483,$D$28:$D$37)</f>
        <v>-1.2160394070000004E-2</v>
      </c>
    </row>
    <row r="7484" spans="1:12" x14ac:dyDescent="0.35">
      <c r="A7484" s="22">
        <v>44767</v>
      </c>
      <c r="B7484" s="21">
        <v>-1.0456E-2</v>
      </c>
      <c r="C7484" s="21">
        <v>-1.3995E-2</v>
      </c>
      <c r="D7484" s="21">
        <v>-1.4213E-2</v>
      </c>
      <c r="E7484" s="21">
        <v>1.3697000000000001E-2</v>
      </c>
      <c r="F7484" s="21">
        <v>-1.4350000000000001E-3</v>
      </c>
      <c r="G7484" s="21">
        <v>-3.9880000000000002E-3</v>
      </c>
      <c r="H7484" s="21">
        <v>-2.5709999999999999E-3</v>
      </c>
      <c r="I7484" s="21">
        <v>-2.5003000000000001E-2</v>
      </c>
      <c r="J7484" s="21">
        <v>1.3783E-2</v>
      </c>
      <c r="K7484" s="21">
        <v>1.4660000000000001E-3</v>
      </c>
      <c r="L7484" s="21" cm="1">
        <f t="array" ref="L7484">MMULT(B7484:K7484,$D$28:$D$37)</f>
        <v>-6.859412011E-3</v>
      </c>
    </row>
    <row r="7485" spans="1:12" x14ac:dyDescent="0.35">
      <c r="A7485" s="22">
        <v>44768</v>
      </c>
      <c r="B7485" s="21">
        <v>-5.2254000000000002E-2</v>
      </c>
      <c r="C7485" s="21">
        <v>-3.5664000000000001E-2</v>
      </c>
      <c r="D7485" s="21">
        <v>2.6799E-2</v>
      </c>
      <c r="E7485" s="21">
        <v>-2.1186E-2</v>
      </c>
      <c r="F7485" s="21">
        <v>-2.6033000000000001E-2</v>
      </c>
      <c r="G7485" s="21">
        <v>-3.1828000000000002E-2</v>
      </c>
      <c r="H7485" s="21">
        <v>-1.933E-2</v>
      </c>
      <c r="I7485" s="21">
        <v>-1.4600999999999999E-2</v>
      </c>
      <c r="J7485" s="21">
        <v>-1.2746E-2</v>
      </c>
      <c r="K7485" s="21">
        <v>-3.7335E-2</v>
      </c>
      <c r="L7485" s="21" cm="1">
        <f t="array" ref="L7485">MMULT(B7485:K7485,$D$28:$D$37)</f>
        <v>-3.6361370787000004E-2</v>
      </c>
    </row>
    <row r="7486" spans="1:12" x14ac:dyDescent="0.35">
      <c r="A7486" s="22">
        <v>44769</v>
      </c>
      <c r="B7486" s="21">
        <v>5.3654E-2</v>
      </c>
      <c r="C7486" s="21">
        <v>6.1655000000000001E-2</v>
      </c>
      <c r="D7486" s="21">
        <v>7.0010000000000003E-3</v>
      </c>
      <c r="E7486" s="21">
        <v>4.5539999999999997E-2</v>
      </c>
      <c r="F7486" s="21">
        <v>2.4480000000000001E-3</v>
      </c>
      <c r="G7486" s="21">
        <v>6.999E-3</v>
      </c>
      <c r="H7486" s="21">
        <v>3.329E-2</v>
      </c>
      <c r="I7486" s="21">
        <v>3.2996999999999999E-2</v>
      </c>
      <c r="J7486" s="21">
        <v>4.3431999999999998E-2</v>
      </c>
      <c r="K7486" s="21">
        <v>2.5284999999999998E-2</v>
      </c>
      <c r="L7486" s="21" cm="1">
        <f t="array" ref="L7486">MMULT(B7486:K7486,$D$28:$D$37)</f>
        <v>4.3552693784E-2</v>
      </c>
    </row>
    <row r="7487" spans="1:12" x14ac:dyDescent="0.35">
      <c r="A7487" s="22">
        <v>44770</v>
      </c>
      <c r="B7487" s="21">
        <v>1.0829E-2</v>
      </c>
      <c r="C7487" s="21">
        <v>2.2124000000000001E-2</v>
      </c>
      <c r="D7487" s="21">
        <v>1.7652000000000001E-2</v>
      </c>
      <c r="E7487" s="21">
        <v>1.8827E-2</v>
      </c>
      <c r="F7487" s="21">
        <v>2.4090000000000001E-3</v>
      </c>
      <c r="G7487" s="21">
        <v>4.6340000000000001E-3</v>
      </c>
      <c r="H7487" s="21">
        <v>2.1831E-2</v>
      </c>
      <c r="I7487" s="21">
        <v>2.0611999999999998E-2</v>
      </c>
      <c r="J7487" s="21">
        <v>3.1089999999999998E-3</v>
      </c>
      <c r="K7487" s="21">
        <v>4.0515000000000002E-2</v>
      </c>
      <c r="L7487" s="21" cm="1">
        <f t="array" ref="L7487">MMULT(B7487:K7487,$D$28:$D$37)</f>
        <v>1.4803032353E-2</v>
      </c>
    </row>
    <row r="7488" spans="1:12" x14ac:dyDescent="0.35">
      <c r="A7488" s="22">
        <v>44771</v>
      </c>
      <c r="B7488" s="21">
        <v>0.103615</v>
      </c>
      <c r="C7488" s="21">
        <v>5.7849999999999999E-2</v>
      </c>
      <c r="D7488" s="21">
        <v>-3.4200000000000002E-4</v>
      </c>
      <c r="E7488" s="21">
        <v>1.1898000000000001E-2</v>
      </c>
      <c r="F7488" s="21">
        <v>4.372E-3</v>
      </c>
      <c r="G7488" s="21">
        <v>3.826E-3</v>
      </c>
      <c r="H7488" s="21">
        <v>8.7119999999999993E-3</v>
      </c>
      <c r="I7488" s="21">
        <v>1.299E-3</v>
      </c>
      <c r="J7488" s="21">
        <v>4.6179999999999997E-3</v>
      </c>
      <c r="K7488" s="21">
        <v>2.3969000000000001E-2</v>
      </c>
      <c r="L7488" s="21" cm="1">
        <f t="array" ref="L7488">MMULT(B7488:K7488,$D$28:$D$37)</f>
        <v>6.2871938254999996E-2</v>
      </c>
    </row>
    <row r="7489" spans="1:12" x14ac:dyDescent="0.35">
      <c r="A7489" s="22">
        <v>44774</v>
      </c>
      <c r="B7489" s="21">
        <v>3.2599999999999999E-3</v>
      </c>
      <c r="C7489" s="21">
        <v>4.26E-4</v>
      </c>
      <c r="D7489" s="21">
        <v>3.2650000000000001E-3</v>
      </c>
      <c r="E7489" s="21">
        <v>-1.4992E-2</v>
      </c>
      <c r="F7489" s="21">
        <v>1.6216000000000001E-2</v>
      </c>
      <c r="G7489" s="21">
        <v>1.3365999999999999E-2</v>
      </c>
      <c r="H7489" s="21">
        <v>6.3749999999999996E-3</v>
      </c>
      <c r="I7489" s="21">
        <v>1.5330000000000001E-3</v>
      </c>
      <c r="J7489" s="21">
        <v>4.7219999999999996E-3</v>
      </c>
      <c r="K7489" s="21">
        <v>-5.3949999999999996E-3</v>
      </c>
      <c r="L7489" s="21" cm="1">
        <f t="array" ref="L7489">MMULT(B7489:K7489,$D$28:$D$37)</f>
        <v>1.0031097189999996E-3</v>
      </c>
    </row>
    <row r="7490" spans="1:12" x14ac:dyDescent="0.35">
      <c r="A7490" s="22">
        <v>44775</v>
      </c>
      <c r="B7490" s="21">
        <v>-9.0849999999999993E-3</v>
      </c>
      <c r="C7490" s="21">
        <v>1.1134E-2</v>
      </c>
      <c r="D7490" s="21">
        <v>-1.2035000000000001E-2</v>
      </c>
      <c r="E7490" s="21">
        <v>2.6030000000000001E-2</v>
      </c>
      <c r="F7490" s="21">
        <v>-1.6709000000000002E-2</v>
      </c>
      <c r="G7490" s="21">
        <v>-3.1635000000000003E-2</v>
      </c>
      <c r="H7490" s="21">
        <v>-1.0421E-2</v>
      </c>
      <c r="I7490" s="21">
        <v>-1.4133E-2</v>
      </c>
      <c r="J7490" s="21">
        <v>-8.3350000000000004E-3</v>
      </c>
      <c r="K7490" s="21">
        <v>-2.2134999999999998E-2</v>
      </c>
      <c r="L7490" s="21" cm="1">
        <f t="array" ref="L7490">MMULT(B7490:K7490,$D$28:$D$37)</f>
        <v>-6.0596183320000005E-3</v>
      </c>
    </row>
    <row r="7491" spans="1:12" x14ac:dyDescent="0.35">
      <c r="A7491" s="22">
        <v>44776</v>
      </c>
      <c r="B7491" s="21">
        <v>3.9952000000000001E-2</v>
      </c>
      <c r="C7491" s="21">
        <v>2.2655999999999999E-2</v>
      </c>
      <c r="D7491" s="21">
        <v>3.9839999999999997E-3</v>
      </c>
      <c r="E7491" s="21">
        <v>5.2040000000000003E-3</v>
      </c>
      <c r="F7491" s="21">
        <v>1.8821999999999998E-2</v>
      </c>
      <c r="G7491" s="21">
        <v>3.9745000000000003E-2</v>
      </c>
      <c r="H7491" s="21">
        <v>4.2328999999999999E-2</v>
      </c>
      <c r="I7491" s="21">
        <v>4.2528000000000003E-2</v>
      </c>
      <c r="J7491" s="21">
        <v>6.9509999999999997E-3</v>
      </c>
      <c r="K7491" s="21">
        <v>2.2457000000000001E-2</v>
      </c>
      <c r="L7491" s="21" cm="1">
        <f t="array" ref="L7491">MMULT(B7491:K7491,$D$28:$D$37)</f>
        <v>3.1431326130999998E-2</v>
      </c>
    </row>
    <row r="7492" spans="1:12" x14ac:dyDescent="0.35">
      <c r="A7492" s="22">
        <v>44777</v>
      </c>
      <c r="B7492" s="21">
        <v>2.1860999999999998E-2</v>
      </c>
      <c r="C7492" s="21">
        <v>4.0229999999999997E-3</v>
      </c>
      <c r="D7492" s="21">
        <v>-5.5319999999999996E-3</v>
      </c>
      <c r="E7492" s="21">
        <v>-9.7789999999999995E-3</v>
      </c>
      <c r="F7492" s="21">
        <v>2.611E-3</v>
      </c>
      <c r="G7492" s="21">
        <v>8.9040000000000005E-3</v>
      </c>
      <c r="H7492" s="21">
        <v>-5.1704E-2</v>
      </c>
      <c r="I7492" s="21">
        <v>-4.4689999999999999E-3</v>
      </c>
      <c r="J7492" s="21">
        <v>-2.1970000000000002E-3</v>
      </c>
      <c r="K7492" s="21">
        <v>1.75E-3</v>
      </c>
      <c r="L7492" s="21" cm="1">
        <f t="array" ref="L7492">MMULT(B7492:K7492,$D$28:$D$37)</f>
        <v>7.6229735989999971E-3</v>
      </c>
    </row>
    <row r="7493" spans="1:12" x14ac:dyDescent="0.35">
      <c r="A7493" s="22">
        <v>44778</v>
      </c>
      <c r="B7493" s="21">
        <v>-1.2415000000000001E-2</v>
      </c>
      <c r="C7493" s="21">
        <v>-6.6303000000000001E-2</v>
      </c>
      <c r="D7493" s="21">
        <v>-5.4099999999999999E-3</v>
      </c>
      <c r="E7493" s="21">
        <v>-1.1442000000000001E-2</v>
      </c>
      <c r="F7493" s="21">
        <v>8.2039999999999995E-3</v>
      </c>
      <c r="G7493" s="21">
        <v>9.7380000000000001E-3</v>
      </c>
      <c r="H7493" s="21">
        <v>-1.2324999999999999E-2</v>
      </c>
      <c r="I7493" s="21">
        <v>-1.3237000000000001E-2</v>
      </c>
      <c r="J7493" s="21">
        <v>-1.2454E-2</v>
      </c>
      <c r="K7493" s="21">
        <v>-5.3280000000000003E-3</v>
      </c>
      <c r="L7493" s="21" cm="1">
        <f t="array" ref="L7493">MMULT(B7493:K7493,$D$28:$D$37)</f>
        <v>-1.1070815414E-2</v>
      </c>
    </row>
    <row r="7494" spans="1:12" x14ac:dyDescent="0.35">
      <c r="A7494" s="22">
        <v>44781</v>
      </c>
      <c r="B7494" s="21">
        <v>-9.8720000000000006E-3</v>
      </c>
      <c r="C7494" s="21">
        <v>7.8189999999999996E-3</v>
      </c>
      <c r="D7494" s="21">
        <v>-9.3740000000000004E-3</v>
      </c>
      <c r="E7494" s="21">
        <v>1.6015999999999999E-2</v>
      </c>
      <c r="F7494" s="21">
        <v>7.3619999999999996E-3</v>
      </c>
      <c r="G7494" s="21">
        <v>1.3864E-2</v>
      </c>
      <c r="H7494" s="21">
        <v>6.9800000000000001E-3</v>
      </c>
      <c r="I7494" s="21">
        <v>-1.17E-4</v>
      </c>
      <c r="J7494" s="21">
        <v>8.0249999999999991E-3</v>
      </c>
      <c r="K7494" s="21">
        <v>1.142E-3</v>
      </c>
      <c r="L7494" s="21" cm="1">
        <f t="array" ref="L7494">MMULT(B7494:K7494,$D$28:$D$37)</f>
        <v>-3.1522295329999999E-3</v>
      </c>
    </row>
    <row r="7495" spans="1:12" x14ac:dyDescent="0.35">
      <c r="A7495" s="22">
        <v>44782</v>
      </c>
      <c r="B7495" s="21">
        <v>-1.1332999999999999E-2</v>
      </c>
      <c r="C7495" s="21">
        <v>-2.4413000000000001E-2</v>
      </c>
      <c r="D7495" s="21">
        <v>1.2695E-2</v>
      </c>
      <c r="E7495" s="21">
        <v>7.2099999999999996E-4</v>
      </c>
      <c r="F7495" s="21">
        <v>-2.1669000000000001E-2</v>
      </c>
      <c r="G7495" s="21">
        <v>-3.2897000000000003E-2</v>
      </c>
      <c r="H7495" s="21">
        <v>8.1919999999999996E-3</v>
      </c>
      <c r="I7495" s="21">
        <v>-1.0266000000000001E-2</v>
      </c>
      <c r="J7495" s="21">
        <v>3.2859999999999999E-3</v>
      </c>
      <c r="K7495" s="21">
        <v>-3.4123000000000001E-2</v>
      </c>
      <c r="L7495" s="21" cm="1">
        <f t="array" ref="L7495">MMULT(B7495:K7495,$D$28:$D$37)</f>
        <v>-8.5690495530000004E-3</v>
      </c>
    </row>
    <row r="7496" spans="1:12" x14ac:dyDescent="0.35">
      <c r="A7496" s="22">
        <v>44783</v>
      </c>
      <c r="B7496" s="21">
        <v>3.5261000000000001E-2</v>
      </c>
      <c r="C7496" s="21">
        <v>3.8906000000000003E-2</v>
      </c>
      <c r="D7496" s="21">
        <v>4.999E-3</v>
      </c>
      <c r="E7496" s="21">
        <v>3.3966999999999997E-2</v>
      </c>
      <c r="F7496" s="21">
        <v>2.0871000000000001E-2</v>
      </c>
      <c r="G7496" s="21">
        <v>3.1916E-2</v>
      </c>
      <c r="H7496" s="21">
        <v>1.0416999999999999E-2</v>
      </c>
      <c r="I7496" s="21">
        <v>1.9448E-2</v>
      </c>
      <c r="J7496" s="21">
        <v>1.5429E-2</v>
      </c>
      <c r="K7496" s="21">
        <v>2.7518000000000001E-2</v>
      </c>
      <c r="L7496" s="21" cm="1">
        <f t="array" ref="L7496">MMULT(B7496:K7496,$D$28:$D$37)</f>
        <v>2.9505354450999995E-2</v>
      </c>
    </row>
    <row r="7497" spans="1:12" x14ac:dyDescent="0.35">
      <c r="A7497" s="22">
        <v>44784</v>
      </c>
      <c r="B7497" s="21">
        <v>-1.4367E-2</v>
      </c>
      <c r="C7497" s="21">
        <v>-2.6249000000000001E-2</v>
      </c>
      <c r="D7497" s="21">
        <v>-7.9579999999999998E-3</v>
      </c>
      <c r="E7497" s="21">
        <v>1.9800000000000002E-2</v>
      </c>
      <c r="F7497" s="21">
        <v>-2.856E-3</v>
      </c>
      <c r="G7497" s="21">
        <v>3.7230000000000002E-3</v>
      </c>
      <c r="H7497" s="21">
        <v>1.4430000000000001E-3</v>
      </c>
      <c r="I7497" s="21">
        <v>9.018E-3</v>
      </c>
      <c r="J7497" s="21">
        <v>-6.8199999999999999E-4</v>
      </c>
      <c r="K7497" s="21">
        <v>8.4849999999999995E-3</v>
      </c>
      <c r="L7497" s="21" cm="1">
        <f t="array" ref="L7497">MMULT(B7497:K7497,$D$28:$D$37)</f>
        <v>-5.1726729570000006E-3</v>
      </c>
    </row>
    <row r="7498" spans="1:12" x14ac:dyDescent="0.35">
      <c r="A7498" s="22">
        <v>44785</v>
      </c>
      <c r="B7498" s="21">
        <v>2.0691000000000001E-2</v>
      </c>
      <c r="C7498" s="21">
        <v>4.675E-2</v>
      </c>
      <c r="D7498" s="21">
        <v>1.1185E-2</v>
      </c>
      <c r="E7498" s="21">
        <v>2.7726000000000001E-2</v>
      </c>
      <c r="F7498" s="21">
        <v>1.3518000000000001E-2</v>
      </c>
      <c r="G7498" s="21">
        <v>2.1218999999999998E-2</v>
      </c>
      <c r="H7498" s="21">
        <v>1.7912000000000001E-2</v>
      </c>
      <c r="I7498" s="21">
        <v>1.1917000000000001E-2</v>
      </c>
      <c r="J7498" s="21">
        <v>1.8245999999999998E-2</v>
      </c>
      <c r="K7498" s="21">
        <v>1.7266E-2</v>
      </c>
      <c r="L7498" s="21" cm="1">
        <f t="array" ref="L7498">MMULT(B7498:K7498,$D$28:$D$37)</f>
        <v>1.9963612139000005E-2</v>
      </c>
    </row>
    <row r="7499" spans="1:12" x14ac:dyDescent="0.35">
      <c r="A7499" s="22">
        <v>44788</v>
      </c>
      <c r="B7499" s="21">
        <v>-2.5769999999999999E-3</v>
      </c>
      <c r="C7499" s="21">
        <v>3.0963999999999998E-2</v>
      </c>
      <c r="D7499" s="21">
        <v>1.2434000000000001E-2</v>
      </c>
      <c r="E7499" s="21">
        <v>4.1399999999999996E-3</v>
      </c>
      <c r="F7499" s="21">
        <v>-8.8900000000000003E-4</v>
      </c>
      <c r="G7499" s="21">
        <v>7.6039999999999996E-3</v>
      </c>
      <c r="H7499" s="21">
        <v>-1.5372E-2</v>
      </c>
      <c r="I7499" s="21">
        <v>9.6249999999999999E-3</v>
      </c>
      <c r="J7499" s="21">
        <v>-5.4250000000000001E-3</v>
      </c>
      <c r="K7499" s="21">
        <v>2.1540000000000001E-3</v>
      </c>
      <c r="L7499" s="21" cm="1">
        <f t="array" ref="L7499">MMULT(B7499:K7499,$D$28:$D$37)</f>
        <v>-1.5748569199999985E-4</v>
      </c>
    </row>
    <row r="7500" spans="1:12" x14ac:dyDescent="0.35">
      <c r="A7500" s="22">
        <v>44789</v>
      </c>
      <c r="B7500" s="21">
        <v>1.1174999999999999E-2</v>
      </c>
      <c r="C7500" s="21">
        <v>-8.9119999999999998E-3</v>
      </c>
      <c r="D7500" s="21">
        <v>3.202E-3</v>
      </c>
      <c r="E7500" s="21">
        <v>1.0133E-2</v>
      </c>
      <c r="F7500" s="21">
        <v>4.0590000000000001E-2</v>
      </c>
      <c r="G7500" s="21">
        <v>2.9225000000000001E-2</v>
      </c>
      <c r="H7500" s="21">
        <v>1.6844999999999999E-2</v>
      </c>
      <c r="I7500" s="21">
        <v>2.6919999999999999E-3</v>
      </c>
      <c r="J7500" s="21">
        <v>1.8752000000000001E-2</v>
      </c>
      <c r="K7500" s="21">
        <v>1.4959E-2</v>
      </c>
      <c r="L7500" s="21" cm="1">
        <f t="array" ref="L7500">MMULT(B7500:K7500,$D$28:$D$37)</f>
        <v>1.1537242813999999E-2</v>
      </c>
    </row>
    <row r="7501" spans="1:12" x14ac:dyDescent="0.35">
      <c r="A7501" s="22">
        <v>44790</v>
      </c>
      <c r="B7501" s="21">
        <v>-1.8511E-2</v>
      </c>
      <c r="C7501" s="21">
        <v>-8.3719999999999992E-3</v>
      </c>
      <c r="D7501" s="21">
        <v>1.99E-3</v>
      </c>
      <c r="E7501" s="21">
        <v>-1.0082000000000001E-2</v>
      </c>
      <c r="F7501" s="21">
        <v>-4.9480000000000001E-3</v>
      </c>
      <c r="G7501" s="21">
        <v>5.8380000000000003E-3</v>
      </c>
      <c r="H7501" s="21">
        <v>-1.8787999999999999E-2</v>
      </c>
      <c r="I7501" s="21">
        <v>-1.1745E-2</v>
      </c>
      <c r="J7501" s="21">
        <v>-1.6060999999999999E-2</v>
      </c>
      <c r="K7501" s="21">
        <v>-8.6400000000000001E-3</v>
      </c>
      <c r="L7501" s="21" cm="1">
        <f t="array" ref="L7501">MMULT(B7501:K7501,$D$28:$D$37)</f>
        <v>-1.4497296520000001E-2</v>
      </c>
    </row>
    <row r="7502" spans="1:12" x14ac:dyDescent="0.35">
      <c r="A7502" s="22">
        <v>44791</v>
      </c>
      <c r="B7502" s="21">
        <v>1.407E-3</v>
      </c>
      <c r="C7502" s="21">
        <v>-3.7060000000000001E-3</v>
      </c>
      <c r="D7502" s="21">
        <v>-8.9899999999999995E-4</v>
      </c>
      <c r="E7502" s="21">
        <v>7.0809999999999996E-3</v>
      </c>
      <c r="F7502" s="21">
        <v>-1.688E-3</v>
      </c>
      <c r="G7502" s="21">
        <v>5.1070000000000004E-3</v>
      </c>
      <c r="H7502" s="21">
        <v>-6.1799999999999995E-4</v>
      </c>
      <c r="I7502" s="21">
        <v>2.264E-3</v>
      </c>
      <c r="J7502" s="21">
        <v>9.0480000000000005E-3</v>
      </c>
      <c r="K7502" s="21">
        <v>-8.8000000000000005E-3</v>
      </c>
      <c r="L7502" s="21" cm="1">
        <f t="array" ref="L7502">MMULT(B7502:K7502,$D$28:$D$37)</f>
        <v>1.4135175800000001E-3</v>
      </c>
    </row>
    <row r="7503" spans="1:12" x14ac:dyDescent="0.35">
      <c r="A7503" s="22">
        <v>44792</v>
      </c>
      <c r="B7503" s="21">
        <v>-2.8601999999999999E-2</v>
      </c>
      <c r="C7503" s="21">
        <v>-2.0482E-2</v>
      </c>
      <c r="D7503" s="21">
        <v>-1.4999999999999999E-4</v>
      </c>
      <c r="E7503" s="21">
        <v>-2.6953999999999999E-2</v>
      </c>
      <c r="F7503" s="21">
        <v>-1.1962E-2</v>
      </c>
      <c r="G7503" s="21">
        <v>-2.3605999999999999E-2</v>
      </c>
      <c r="H7503" s="21">
        <v>-3.0283999999999998E-2</v>
      </c>
      <c r="I7503" s="21">
        <v>-1.8408000000000001E-2</v>
      </c>
      <c r="J7503" s="21">
        <v>-2.2235999999999999E-2</v>
      </c>
      <c r="K7503" s="21">
        <v>-2.4566999999999999E-2</v>
      </c>
      <c r="L7503" s="21" cm="1">
        <f t="array" ref="L7503">MMULT(B7503:K7503,$D$28:$D$37)</f>
        <v>-2.5109625369999999E-2</v>
      </c>
    </row>
    <row r="7504" spans="1:12" x14ac:dyDescent="0.35">
      <c r="A7504" s="22">
        <v>44795</v>
      </c>
      <c r="B7504" s="21">
        <v>-3.6243999999999998E-2</v>
      </c>
      <c r="C7504" s="21">
        <v>-2.2764E-2</v>
      </c>
      <c r="D7504" s="21">
        <v>-1.3469E-2</v>
      </c>
      <c r="E7504" s="21">
        <v>-5.4746000000000003E-2</v>
      </c>
      <c r="F7504" s="21">
        <v>-2.8351999999999999E-2</v>
      </c>
      <c r="G7504" s="21">
        <v>-6.4819999999999999E-3</v>
      </c>
      <c r="H7504" s="21">
        <v>-3.5692000000000002E-2</v>
      </c>
      <c r="I7504" s="21">
        <v>-2.2665000000000001E-2</v>
      </c>
      <c r="J7504" s="21">
        <v>-2.1440000000000001E-2</v>
      </c>
      <c r="K7504" s="21">
        <v>-2.4920000000000001E-2</v>
      </c>
      <c r="L7504" s="21" cm="1">
        <f t="array" ref="L7504">MMULT(B7504:K7504,$D$28:$D$37)</f>
        <v>-3.4956496139000003E-2</v>
      </c>
    </row>
    <row r="7505" spans="1:12" x14ac:dyDescent="0.35">
      <c r="A7505" s="22">
        <v>44796</v>
      </c>
      <c r="B7505" s="21">
        <v>3.003E-3</v>
      </c>
      <c r="C7505" s="21">
        <v>2.2558000000000002E-2</v>
      </c>
      <c r="D7505" s="21">
        <v>-9.1649999999999995E-3</v>
      </c>
      <c r="E7505" s="21">
        <v>1.022E-2</v>
      </c>
      <c r="F7505" s="21">
        <v>-1.7007999999999999E-2</v>
      </c>
      <c r="G7505" s="21">
        <v>-1.2001E-2</v>
      </c>
      <c r="H7505" s="21">
        <v>8.8099999999999995E-4</v>
      </c>
      <c r="I7505" s="21">
        <v>-3.0609999999999999E-3</v>
      </c>
      <c r="J7505" s="21">
        <v>4.5589999999999997E-3</v>
      </c>
      <c r="K7505" s="21">
        <v>3.081E-3</v>
      </c>
      <c r="L7505" s="21" cm="1">
        <f t="array" ref="L7505">MMULT(B7505:K7505,$D$28:$D$37)</f>
        <v>2.0351593760000002E-3</v>
      </c>
    </row>
    <row r="7506" spans="1:12" x14ac:dyDescent="0.35">
      <c r="A7506" s="22">
        <v>44797</v>
      </c>
      <c r="B7506" s="21">
        <v>1.3470000000000001E-3</v>
      </c>
      <c r="C7506" s="21">
        <v>2.1700000000000001E-3</v>
      </c>
      <c r="D7506" s="21">
        <v>1.2279999999999999E-3</v>
      </c>
      <c r="E7506" s="21">
        <v>-9.3800000000000003E-4</v>
      </c>
      <c r="F7506" s="21">
        <v>3.9430000000000003E-3</v>
      </c>
      <c r="G7506" s="21">
        <v>4.5310000000000003E-3</v>
      </c>
      <c r="H7506" s="21">
        <v>2.2009999999999998E-3</v>
      </c>
      <c r="I7506" s="21">
        <v>1.6059E-2</v>
      </c>
      <c r="J7506" s="21">
        <v>8.1320000000000003E-3</v>
      </c>
      <c r="K7506" s="21">
        <v>6.5960000000000003E-3</v>
      </c>
      <c r="L7506" s="21" cm="1">
        <f t="array" ref="L7506">MMULT(B7506:K7506,$D$28:$D$37)</f>
        <v>2.596138869E-3</v>
      </c>
    </row>
    <row r="7507" spans="1:12" x14ac:dyDescent="0.35">
      <c r="A7507" s="22">
        <v>44798</v>
      </c>
      <c r="B7507" s="21">
        <v>2.6009000000000001E-2</v>
      </c>
      <c r="C7507" s="21">
        <v>-0.66781900000000005</v>
      </c>
      <c r="D7507" s="21">
        <v>6.5170000000000002E-3</v>
      </c>
      <c r="E7507" s="21">
        <v>8.8299999999999993E-3</v>
      </c>
      <c r="F7507" s="21">
        <v>5.4200000000000003E-3</v>
      </c>
      <c r="G7507" s="21">
        <v>1.2234999999999999E-2</v>
      </c>
      <c r="H7507" s="21">
        <v>2.3281E-2</v>
      </c>
      <c r="I7507" s="21">
        <v>1.5572000000000001E-2</v>
      </c>
      <c r="J7507" s="21">
        <v>1.7132000000000001E-2</v>
      </c>
      <c r="K7507" s="21">
        <v>1.6246E-2</v>
      </c>
      <c r="L7507" s="21" cm="1">
        <f t="array" ref="L7507">MMULT(B7507:K7507,$D$28:$D$37)</f>
        <v>1.5958464685000003E-2</v>
      </c>
    </row>
    <row r="7508" spans="1:12" x14ac:dyDescent="0.35">
      <c r="A7508" s="22">
        <v>44799</v>
      </c>
      <c r="B7508" s="21">
        <v>-4.7566999999999998E-2</v>
      </c>
      <c r="C7508" s="21">
        <v>-2.6953000000000001E-2</v>
      </c>
      <c r="D7508" s="21">
        <v>-2.1367000000000001E-2</v>
      </c>
      <c r="E7508" s="21">
        <v>-4.8583000000000001E-2</v>
      </c>
      <c r="F7508" s="21">
        <v>-3.7704000000000001E-2</v>
      </c>
      <c r="G7508" s="21">
        <v>-4.7260000000000003E-2</v>
      </c>
      <c r="H7508" s="21">
        <v>-4.4214999999999997E-2</v>
      </c>
      <c r="I7508" s="21">
        <v>-3.8105E-2</v>
      </c>
      <c r="J7508" s="21">
        <v>-3.6762000000000003E-2</v>
      </c>
      <c r="K7508" s="21">
        <v>-4.3631999999999997E-2</v>
      </c>
      <c r="L7508" s="21" cm="1">
        <f t="array" ref="L7508">MMULT(B7508:K7508,$D$28:$D$37)</f>
        <v>-4.4428649825999998E-2</v>
      </c>
    </row>
    <row r="7509" spans="1:12" x14ac:dyDescent="0.35">
      <c r="A7509" s="22">
        <v>44802</v>
      </c>
      <c r="B7509" s="21">
        <v>-7.3419999999999996E-3</v>
      </c>
      <c r="C7509" s="21">
        <v>-1.1351E-2</v>
      </c>
      <c r="D7509" s="21">
        <v>-5.0200000000000002E-3</v>
      </c>
      <c r="E7509" s="21">
        <v>-6.437E-3</v>
      </c>
      <c r="F7509" s="21">
        <v>-5.9709999999999997E-3</v>
      </c>
      <c r="G7509" s="21">
        <v>3.9800000000000002E-4</v>
      </c>
      <c r="H7509" s="21">
        <v>-1.572E-3</v>
      </c>
      <c r="I7509" s="21">
        <v>7.1400000000000001E-4</v>
      </c>
      <c r="J7509" s="21">
        <v>-6.1910000000000003E-3</v>
      </c>
      <c r="K7509" s="21">
        <v>-3.6939999999999998E-3</v>
      </c>
      <c r="L7509" s="21" cm="1">
        <f t="array" ref="L7509">MMULT(B7509:K7509,$D$28:$D$37)</f>
        <v>-5.8964046140000002E-3</v>
      </c>
    </row>
    <row r="7510" spans="1:12" x14ac:dyDescent="0.35">
      <c r="A7510" s="22">
        <v>44803</v>
      </c>
      <c r="B7510" s="21">
        <v>-8.1670000000000006E-3</v>
      </c>
      <c r="C7510" s="21">
        <v>-2.4997999999999999E-2</v>
      </c>
      <c r="D7510" s="21">
        <v>-8.4880000000000008E-3</v>
      </c>
      <c r="E7510" s="21">
        <v>-9.7070000000000004E-3</v>
      </c>
      <c r="F7510" s="21">
        <v>-1.0867E-2</v>
      </c>
      <c r="G7510" s="21">
        <v>-1.9147999999999998E-2</v>
      </c>
      <c r="H7510" s="21">
        <v>-2.2499999999999999E-4</v>
      </c>
      <c r="I7510" s="21">
        <v>-8.4399999999999996E-3</v>
      </c>
      <c r="J7510" s="21">
        <v>-1.5284000000000001E-2</v>
      </c>
      <c r="K7510" s="21">
        <v>-1.85E-4</v>
      </c>
      <c r="L7510" s="21" cm="1">
        <f t="array" ref="L7510">MMULT(B7510:K7510,$D$28:$D$37)</f>
        <v>-7.88058736E-3</v>
      </c>
    </row>
    <row r="7511" spans="1:12" x14ac:dyDescent="0.35">
      <c r="A7511" s="22">
        <v>44804</v>
      </c>
      <c r="B7511" s="21">
        <v>-1.5226E-2</v>
      </c>
      <c r="C7511" s="21">
        <v>-7.5259999999999997E-3</v>
      </c>
      <c r="D7511" s="21">
        <v>-4.7730000000000003E-3</v>
      </c>
      <c r="E7511" s="21">
        <v>-2.3509999999999998E-3</v>
      </c>
      <c r="F7511" s="21">
        <v>-1.5966999999999999E-2</v>
      </c>
      <c r="G7511" s="21">
        <v>-1.5617000000000001E-2</v>
      </c>
      <c r="H7511" s="21">
        <v>-7.1989999999999997E-3</v>
      </c>
      <c r="I7511" s="21">
        <v>7.9129999999999999E-3</v>
      </c>
      <c r="J7511" s="21">
        <v>2.6090000000000002E-3</v>
      </c>
      <c r="K7511" s="21">
        <v>-1.3073E-2</v>
      </c>
      <c r="L7511" s="21" cm="1">
        <f t="array" ref="L7511">MMULT(B7511:K7511,$D$28:$D$37)</f>
        <v>-1.0434090470000002E-2</v>
      </c>
    </row>
    <row r="7512" spans="1:12" x14ac:dyDescent="0.35">
      <c r="A7512" s="22">
        <v>44805</v>
      </c>
      <c r="B7512" s="21">
        <v>8.2830000000000004E-3</v>
      </c>
      <c r="C7512" s="21">
        <v>5.6239999999999997E-3</v>
      </c>
      <c r="D7512" s="21">
        <v>1.6608999999999999E-2</v>
      </c>
      <c r="E7512" s="21">
        <v>-1.2421E-2</v>
      </c>
      <c r="F7512" s="21">
        <v>1.7162E-2</v>
      </c>
      <c r="G7512" s="21">
        <v>8.3440000000000007E-3</v>
      </c>
      <c r="H7512" s="21">
        <v>1.4503E-2</v>
      </c>
      <c r="I7512" s="21">
        <v>1.5820000000000001E-2</v>
      </c>
      <c r="J7512" s="21">
        <v>1.366E-3</v>
      </c>
      <c r="K7512" s="21">
        <v>3.7599999999999998E-4</v>
      </c>
      <c r="L7512" s="21" cm="1">
        <f t="array" ref="L7512">MMULT(B7512:K7512,$D$28:$D$37)</f>
        <v>6.7884891540000002E-3</v>
      </c>
    </row>
    <row r="7513" spans="1:12" x14ac:dyDescent="0.35">
      <c r="A7513" s="22">
        <v>44806</v>
      </c>
      <c r="B7513" s="21">
        <v>-2.4250000000000001E-3</v>
      </c>
      <c r="C7513" s="21">
        <v>-2.5076000000000001E-2</v>
      </c>
      <c r="D7513" s="21">
        <v>-7.6420000000000004E-3</v>
      </c>
      <c r="E7513" s="21">
        <v>-7.8810000000000009E-3</v>
      </c>
      <c r="F7513" s="21">
        <v>-5.0109999999999998E-3</v>
      </c>
      <c r="G7513" s="21">
        <v>-1.2769999999999999E-3</v>
      </c>
      <c r="H7513" s="21">
        <v>-1.4742E-2</v>
      </c>
      <c r="I7513" s="21">
        <v>-2.8805999999999998E-2</v>
      </c>
      <c r="J7513" s="21">
        <v>1.8190000000000001E-3</v>
      </c>
      <c r="K7513" s="21">
        <v>-7.0429999999999998E-3</v>
      </c>
      <c r="L7513" s="21" cm="1">
        <f t="array" ref="L7513">MMULT(B7513:K7513,$D$28:$D$37)</f>
        <v>-6.4521146570000005E-3</v>
      </c>
    </row>
    <row r="7514" spans="1:12" x14ac:dyDescent="0.35">
      <c r="A7514" s="22">
        <v>44810</v>
      </c>
      <c r="B7514" s="21">
        <v>-1.098E-2</v>
      </c>
      <c r="C7514" s="21">
        <v>1.558E-2</v>
      </c>
      <c r="D7514" s="21">
        <v>-4.7100000000000001E-4</v>
      </c>
      <c r="E7514" s="21">
        <v>-1.2547000000000001E-2</v>
      </c>
      <c r="F7514" s="21">
        <v>-8.0850000000000002E-3</v>
      </c>
      <c r="G7514" s="21">
        <v>-1.3043000000000001E-2</v>
      </c>
      <c r="H7514" s="21">
        <v>-2.4257999999999998E-2</v>
      </c>
      <c r="I7514" s="21">
        <v>1.9050000000000001E-2</v>
      </c>
      <c r="J7514" s="21">
        <v>-1.206E-2</v>
      </c>
      <c r="K7514" s="21">
        <v>-5.5799999999999999E-3</v>
      </c>
      <c r="L7514" s="21" cm="1">
        <f t="array" ref="L7514">MMULT(B7514:K7514,$D$28:$D$37)</f>
        <v>-8.7149112679999995E-3</v>
      </c>
    </row>
    <row r="7515" spans="1:12" x14ac:dyDescent="0.35">
      <c r="A7515" s="22">
        <v>44811</v>
      </c>
      <c r="B7515" s="21">
        <v>2.6723E-2</v>
      </c>
      <c r="C7515" s="21">
        <v>3.3817E-2</v>
      </c>
      <c r="D7515" s="21">
        <v>1.5841999999999998E-2</v>
      </c>
      <c r="E7515" s="21">
        <v>3.1738000000000002E-2</v>
      </c>
      <c r="F7515" s="21">
        <v>2.7387999999999999E-2</v>
      </c>
      <c r="G7515" s="21">
        <v>4.3221000000000002E-2</v>
      </c>
      <c r="H7515" s="21">
        <v>3.7638999999999999E-2</v>
      </c>
      <c r="I7515" s="21">
        <v>4.4840999999999999E-2</v>
      </c>
      <c r="J7515" s="21">
        <v>3.4324E-2</v>
      </c>
      <c r="K7515" s="21">
        <v>3.1669000000000003E-2</v>
      </c>
      <c r="L7515" s="21" cm="1">
        <f t="array" ref="L7515">MMULT(B7515:K7515,$D$28:$D$37)</f>
        <v>2.9164706992000002E-2</v>
      </c>
    </row>
    <row r="7516" spans="1:12" x14ac:dyDescent="0.35">
      <c r="A7516" s="22">
        <v>44812</v>
      </c>
      <c r="B7516" s="21">
        <v>2.6259999999999999E-3</v>
      </c>
      <c r="C7516" s="21">
        <v>1.9598000000000001E-2</v>
      </c>
      <c r="D7516" s="21">
        <v>6.424E-3</v>
      </c>
      <c r="E7516" s="21">
        <v>1.7927999999999999E-2</v>
      </c>
      <c r="F7516" s="21">
        <v>8.1689999999999992E-3</v>
      </c>
      <c r="G7516" s="21">
        <v>1.5301E-2</v>
      </c>
      <c r="H7516" s="21">
        <v>-9.1800000000000007E-3</v>
      </c>
      <c r="I7516" s="21">
        <v>1.3022000000000001E-2</v>
      </c>
      <c r="J7516" s="21">
        <v>1.1421000000000001E-2</v>
      </c>
      <c r="K7516" s="21">
        <v>2.3050000000000002E-3</v>
      </c>
      <c r="L7516" s="21" cm="1">
        <f t="array" ref="L7516">MMULT(B7516:K7516,$D$28:$D$37)</f>
        <v>5.3389931549999983E-3</v>
      </c>
    </row>
    <row r="7517" spans="1:12" x14ac:dyDescent="0.35">
      <c r="A7517" s="22">
        <v>44813</v>
      </c>
      <c r="B7517" s="21">
        <v>2.6575000000000001E-2</v>
      </c>
      <c r="C7517" s="21">
        <v>3.6022999999999999E-2</v>
      </c>
      <c r="D7517" s="21">
        <v>-2.153E-3</v>
      </c>
      <c r="E7517" s="21">
        <v>3.9354E-2</v>
      </c>
      <c r="F7517" s="21">
        <v>-4.3300000000000001E-4</v>
      </c>
      <c r="G7517" s="21">
        <v>6.2139999999999999E-3</v>
      </c>
      <c r="H7517" s="21">
        <v>1.9209E-2</v>
      </c>
      <c r="I7517" s="21">
        <v>-8.6070000000000001E-3</v>
      </c>
      <c r="J7517" s="21">
        <v>1.857E-2</v>
      </c>
      <c r="K7517" s="21">
        <v>2.0601000000000001E-2</v>
      </c>
      <c r="L7517" s="21" cm="1">
        <f t="array" ref="L7517">MMULT(B7517:K7517,$D$28:$D$37)</f>
        <v>2.2188414932000002E-2</v>
      </c>
    </row>
    <row r="7518" spans="1:12" x14ac:dyDescent="0.35">
      <c r="A7518" s="22">
        <v>44816</v>
      </c>
      <c r="B7518" s="21">
        <v>2.3861E-2</v>
      </c>
      <c r="C7518" s="21">
        <v>1.5817000000000001E-2</v>
      </c>
      <c r="D7518" s="21">
        <v>3.2750000000000001E-3</v>
      </c>
      <c r="E7518" s="21">
        <v>1.6299999999999999E-2</v>
      </c>
      <c r="F7518" s="21">
        <v>-7.4390000000000003E-3</v>
      </c>
      <c r="G7518" s="21">
        <v>3.6470000000000001E-3</v>
      </c>
      <c r="H7518" s="21">
        <v>9.3130000000000001E-3</v>
      </c>
      <c r="I7518" s="21">
        <v>4.2849999999999997E-3</v>
      </c>
      <c r="J7518" s="21">
        <v>8.7460000000000003E-3</v>
      </c>
      <c r="K7518" s="21">
        <v>1.2706E-2</v>
      </c>
      <c r="L7518" s="21" cm="1">
        <f t="array" ref="L7518">MMULT(B7518:K7518,$D$28:$D$37)</f>
        <v>1.7391589043999997E-2</v>
      </c>
    </row>
    <row r="7519" spans="1:12" x14ac:dyDescent="0.35">
      <c r="A7519" s="22">
        <v>44817</v>
      </c>
      <c r="B7519" s="21">
        <v>-7.0574999999999999E-2</v>
      </c>
      <c r="C7519" s="21">
        <v>-4.0371999999999998E-2</v>
      </c>
      <c r="D7519" s="21">
        <v>-2.3198E-2</v>
      </c>
      <c r="E7519" s="21">
        <v>-4.5954000000000002E-2</v>
      </c>
      <c r="F7519" s="21">
        <v>-6.5906999999999993E-2</v>
      </c>
      <c r="G7519" s="21">
        <v>-6.1870000000000001E-2</v>
      </c>
      <c r="H7519" s="21">
        <v>-5.9974E-2</v>
      </c>
      <c r="I7519" s="21">
        <v>-1.3809E-2</v>
      </c>
      <c r="J7519" s="21">
        <v>-3.6024E-2</v>
      </c>
      <c r="K7519" s="21">
        <v>-5.9263000000000003E-2</v>
      </c>
      <c r="L7519" s="21" cm="1">
        <f t="array" ref="L7519">MMULT(B7519:K7519,$D$28:$D$37)</f>
        <v>-5.8405292890999994E-2</v>
      </c>
    </row>
    <row r="7520" spans="1:12" x14ac:dyDescent="0.35">
      <c r="A7520" s="22">
        <v>44818</v>
      </c>
      <c r="B7520" s="21">
        <v>1.3641E-2</v>
      </c>
      <c r="C7520" s="21">
        <v>3.5874000000000003E-2</v>
      </c>
      <c r="D7520" s="21">
        <v>5.4650000000000002E-3</v>
      </c>
      <c r="E7520" s="21">
        <v>2.4250000000000001E-2</v>
      </c>
      <c r="F7520" s="21">
        <v>-5.7210000000000004E-3</v>
      </c>
      <c r="G7520" s="21">
        <v>-6.404E-3</v>
      </c>
      <c r="H7520" s="21">
        <v>-5.1409999999999997E-3</v>
      </c>
      <c r="I7520" s="21">
        <v>5.5328000000000002E-2</v>
      </c>
      <c r="J7520" s="21">
        <v>2.9516000000000001E-2</v>
      </c>
      <c r="K7520" s="21">
        <v>1.2107E-2</v>
      </c>
      <c r="L7520" s="21" cm="1">
        <f t="array" ref="L7520">MMULT(B7520:K7520,$D$28:$D$37)</f>
        <v>1.5829265089999999E-2</v>
      </c>
    </row>
    <row r="7521" spans="1:12" x14ac:dyDescent="0.35">
      <c r="A7521" s="22">
        <v>44819</v>
      </c>
      <c r="B7521" s="21">
        <v>-1.7658E-2</v>
      </c>
      <c r="C7521" s="21">
        <v>3.7669999999999999E-3</v>
      </c>
      <c r="D7521" s="21">
        <v>-8.7989999999999995E-3</v>
      </c>
      <c r="E7521" s="21">
        <v>-5.3930000000000002E-3</v>
      </c>
      <c r="F7521" s="21">
        <v>-1.737E-2</v>
      </c>
      <c r="G7521" s="21">
        <v>-7.0169999999999998E-3</v>
      </c>
      <c r="H7521" s="21">
        <v>2.114E-3</v>
      </c>
      <c r="I7521" s="21">
        <v>-5.1780000000000003E-3</v>
      </c>
      <c r="J7521" s="21">
        <v>-1.85E-4</v>
      </c>
      <c r="K7521" s="21">
        <v>-1.4019E-2</v>
      </c>
      <c r="L7521" s="21" cm="1">
        <f t="array" ref="L7521">MMULT(B7521:K7521,$D$28:$D$37)</f>
        <v>-1.2824505166E-2</v>
      </c>
    </row>
    <row r="7522" spans="1:12" x14ac:dyDescent="0.35">
      <c r="A7522" s="22">
        <v>44820</v>
      </c>
      <c r="B7522" s="21">
        <v>-2.1777000000000001E-2</v>
      </c>
      <c r="C7522" s="21">
        <v>-1.317E-3</v>
      </c>
      <c r="D7522" s="21">
        <v>5.6810000000000003E-3</v>
      </c>
      <c r="E7522" s="21">
        <v>-4.1047E-2</v>
      </c>
      <c r="F7522" s="21">
        <v>1.6313999999999999E-2</v>
      </c>
      <c r="G7522" s="21">
        <v>4.0309999999999999E-3</v>
      </c>
      <c r="H7522" s="21">
        <v>-1.5471E-2</v>
      </c>
      <c r="I7522" s="21">
        <v>-9.868E-3</v>
      </c>
      <c r="J7522" s="21">
        <v>-4.6705000000000003E-2</v>
      </c>
      <c r="K7522" s="21">
        <v>-1.3081000000000001E-2</v>
      </c>
      <c r="L7522" s="21" cm="1">
        <f t="array" ref="L7522">MMULT(B7522:K7522,$D$28:$D$37)</f>
        <v>-1.9721391610000003E-2</v>
      </c>
    </row>
    <row r="7523" spans="1:12" x14ac:dyDescent="0.35">
      <c r="A7523" s="22">
        <v>44823</v>
      </c>
      <c r="B7523" s="21">
        <v>9.1479999999999999E-3</v>
      </c>
      <c r="C7523" s="21">
        <v>1.8856000000000001E-2</v>
      </c>
      <c r="D7523" s="21">
        <v>8.2380000000000005E-3</v>
      </c>
      <c r="E7523" s="21">
        <v>1.4144E-2</v>
      </c>
      <c r="F7523" s="21">
        <v>1.6125E-2</v>
      </c>
      <c r="G7523" s="21">
        <v>1.7152000000000001E-2</v>
      </c>
      <c r="H7523" s="21">
        <v>-1.5476E-2</v>
      </c>
      <c r="I7523" s="21">
        <v>9.0900000000000009E-3</v>
      </c>
      <c r="J7523" s="21">
        <v>1.575E-2</v>
      </c>
      <c r="K7523" s="21">
        <v>2.9676999999999999E-2</v>
      </c>
      <c r="L7523" s="21" cm="1">
        <f t="array" ref="L7523">MMULT(B7523:K7523,$D$28:$D$37)</f>
        <v>9.7265163500000005E-3</v>
      </c>
    </row>
    <row r="7524" spans="1:12" x14ac:dyDescent="0.35">
      <c r="A7524" s="22">
        <v>44824</v>
      </c>
      <c r="B7524" s="21">
        <v>-1.9813999999999998E-2</v>
      </c>
      <c r="C7524" s="21">
        <v>-1.1000000000000001E-3</v>
      </c>
      <c r="D7524" s="21">
        <v>-6.2639999999999996E-3</v>
      </c>
      <c r="E7524" s="21">
        <v>-3.3419999999999999E-3</v>
      </c>
      <c r="F7524" s="21">
        <v>-2.2287999999999999E-2</v>
      </c>
      <c r="G7524" s="21">
        <v>-2.4039000000000001E-2</v>
      </c>
      <c r="H7524" s="21">
        <v>-3.5067000000000001E-2</v>
      </c>
      <c r="I7524" s="21">
        <v>-1.4652E-2</v>
      </c>
      <c r="J7524" s="21">
        <v>-2.2239999999999998E-3</v>
      </c>
      <c r="K7524" s="21">
        <v>-4.4679000000000003E-2</v>
      </c>
      <c r="L7524" s="21" cm="1">
        <f t="array" ref="L7524">MMULT(B7524:K7524,$D$28:$D$37)</f>
        <v>-1.8420866446000002E-2</v>
      </c>
    </row>
    <row r="7525" spans="1:12" x14ac:dyDescent="0.35">
      <c r="A7525" s="22">
        <v>44825</v>
      </c>
      <c r="B7525" s="21">
        <v>-2.9871999999999999E-2</v>
      </c>
      <c r="C7525" s="21">
        <v>-2.5686E-2</v>
      </c>
      <c r="D7525" s="21">
        <v>-1.6914999999999999E-2</v>
      </c>
      <c r="E7525" s="21">
        <v>-4.7416E-2</v>
      </c>
      <c r="F7525" s="21">
        <v>-9.4830000000000001E-3</v>
      </c>
      <c r="G7525" s="21">
        <v>-1.0766E-2</v>
      </c>
      <c r="H7525" s="21">
        <v>-2.4310999999999999E-2</v>
      </c>
      <c r="I7525" s="21">
        <v>-2.4122000000000001E-2</v>
      </c>
      <c r="J7525" s="21">
        <v>-5.6301999999999998E-2</v>
      </c>
      <c r="K7525" s="21">
        <v>-2.5679E-2</v>
      </c>
      <c r="L7525" s="21" cm="1">
        <f t="array" ref="L7525">MMULT(B7525:K7525,$D$28:$D$37)</f>
        <v>-2.9932784091999998E-2</v>
      </c>
    </row>
    <row r="7526" spans="1:12" x14ac:dyDescent="0.35">
      <c r="A7526" s="22">
        <v>44826</v>
      </c>
      <c r="B7526" s="21">
        <v>-1.0376E-2</v>
      </c>
      <c r="C7526" s="21">
        <v>-4.0592000000000003E-2</v>
      </c>
      <c r="D7526" s="21">
        <v>-1.2506E-2</v>
      </c>
      <c r="E7526" s="21">
        <v>-4.7667000000000001E-2</v>
      </c>
      <c r="F7526" s="21">
        <v>-8.9479999999999994E-3</v>
      </c>
      <c r="G7526" s="21">
        <v>-1.274E-3</v>
      </c>
      <c r="H7526" s="21">
        <v>-1.6182999999999999E-2</v>
      </c>
      <c r="I7526" s="21">
        <v>-4.4018000000000002E-2</v>
      </c>
      <c r="J7526" s="21">
        <v>-5.4397000000000001E-2</v>
      </c>
      <c r="K7526" s="21">
        <v>-1.2426E-2</v>
      </c>
      <c r="L7526" s="21" cm="1">
        <f t="array" ref="L7526">MMULT(B7526:K7526,$D$28:$D$37)</f>
        <v>-1.8835480155000001E-2</v>
      </c>
    </row>
    <row r="7527" spans="1:12" x14ac:dyDescent="0.35">
      <c r="A7527" s="22">
        <v>44827</v>
      </c>
      <c r="B7527" s="21">
        <v>-3.0091E-2</v>
      </c>
      <c r="C7527" s="21">
        <v>-4.5948000000000003E-2</v>
      </c>
      <c r="D7527" s="21">
        <v>-8.0260000000000001E-3</v>
      </c>
      <c r="E7527" s="21">
        <v>-2.9467E-2</v>
      </c>
      <c r="F7527" s="21">
        <v>6.6880000000000004E-3</v>
      </c>
      <c r="G7527" s="21">
        <v>5.3000000000000001E-5</v>
      </c>
      <c r="H7527" s="21">
        <v>-2.872E-3</v>
      </c>
      <c r="I7527" s="21">
        <v>-6.2570000000000004E-3</v>
      </c>
      <c r="J7527" s="21">
        <v>-1.8770999999999999E-2</v>
      </c>
      <c r="K7527" s="21">
        <v>-1.5525000000000001E-2</v>
      </c>
      <c r="L7527" s="21" cm="1">
        <f t="array" ref="L7527">MMULT(B7527:K7527,$D$28:$D$37)</f>
        <v>-2.3152336617999997E-2</v>
      </c>
    </row>
    <row r="7528" spans="1:12" x14ac:dyDescent="0.35">
      <c r="A7528" s="22">
        <v>44830</v>
      </c>
      <c r="B7528" s="21">
        <v>1.2041E-2</v>
      </c>
      <c r="C7528" s="21">
        <v>2.47E-3</v>
      </c>
      <c r="D7528" s="21">
        <v>-8.9040000000000005E-3</v>
      </c>
      <c r="E7528" s="21">
        <v>-3.77E-4</v>
      </c>
      <c r="F7528" s="21">
        <v>-1.6091999999999999E-2</v>
      </c>
      <c r="G7528" s="21">
        <v>-1.1216E-2</v>
      </c>
      <c r="H7528" s="21">
        <v>-1.5709999999999999E-3</v>
      </c>
      <c r="I7528" s="21">
        <v>7.6039999999999996E-3</v>
      </c>
      <c r="J7528" s="21">
        <v>-9.1649999999999995E-3</v>
      </c>
      <c r="K7528" s="21">
        <v>-9.8949999999999993E-3</v>
      </c>
      <c r="L7528" s="21" cm="1">
        <f t="array" ref="L7528">MMULT(B7528:K7528,$D$28:$D$37)</f>
        <v>5.4868695189999993E-3</v>
      </c>
    </row>
    <row r="7529" spans="1:12" x14ac:dyDescent="0.35">
      <c r="A7529" s="22">
        <v>44831</v>
      </c>
      <c r="B7529" s="21">
        <v>-6.4260000000000003E-3</v>
      </c>
      <c r="C7529" s="21">
        <v>2.5107999999999998E-2</v>
      </c>
      <c r="D7529" s="21">
        <v>-2.8962999999999999E-2</v>
      </c>
      <c r="E7529" s="21">
        <v>-5.3999999999999998E-5</v>
      </c>
      <c r="F7529" s="21">
        <v>7.9150000000000002E-3</v>
      </c>
      <c r="G7529" s="21">
        <v>8.8699999999999994E-3</v>
      </c>
      <c r="H7529" s="21">
        <v>-1.4687E-2</v>
      </c>
      <c r="I7529" s="21">
        <v>-6.2490000000000002E-3</v>
      </c>
      <c r="J7529" s="21">
        <v>1.8058999999999999E-2</v>
      </c>
      <c r="K7529" s="21">
        <v>2.3939999999999999E-3</v>
      </c>
      <c r="L7529" s="21" cm="1">
        <f t="array" ref="L7529">MMULT(B7529:K7529,$D$28:$D$37)</f>
        <v>-5.9323522840000007E-3</v>
      </c>
    </row>
    <row r="7530" spans="1:12" x14ac:dyDescent="0.35">
      <c r="A7530" s="22">
        <v>44832</v>
      </c>
      <c r="B7530" s="21">
        <v>3.1466000000000001E-2</v>
      </c>
      <c r="C7530" s="21">
        <v>1.7212000000000002E-2</v>
      </c>
      <c r="D7530" s="21">
        <v>1.0139999999999999E-3</v>
      </c>
      <c r="E7530" s="21">
        <v>3.458E-2</v>
      </c>
      <c r="F7530" s="21">
        <v>5.0243999999999997E-2</v>
      </c>
      <c r="G7530" s="21">
        <v>3.6554000000000003E-2</v>
      </c>
      <c r="H7530" s="21">
        <v>2.7681999999999998E-2</v>
      </c>
      <c r="I7530" s="21">
        <v>3.3578999999999998E-2</v>
      </c>
      <c r="J7530" s="21">
        <v>3.7064E-2</v>
      </c>
      <c r="K7530" s="21">
        <v>2.5028999999999999E-2</v>
      </c>
      <c r="L7530" s="21" cm="1">
        <f t="array" ref="L7530">MMULT(B7530:K7530,$D$28:$D$37)</f>
        <v>3.0225066344999999E-2</v>
      </c>
    </row>
    <row r="7531" spans="1:12" x14ac:dyDescent="0.35">
      <c r="A7531" s="22">
        <v>44833</v>
      </c>
      <c r="B7531" s="21">
        <v>-2.7200999999999999E-2</v>
      </c>
      <c r="C7531" s="21">
        <v>-6.8099999999999994E-2</v>
      </c>
      <c r="D7531" s="21">
        <v>-1.072E-2</v>
      </c>
      <c r="E7531" s="21">
        <v>-2.7772999999999999E-2</v>
      </c>
      <c r="F7531" s="21">
        <v>-1.3679E-2</v>
      </c>
      <c r="G7531" s="21">
        <v>-2.0922E-2</v>
      </c>
      <c r="H7531" s="21">
        <v>-2.3827999999999998E-2</v>
      </c>
      <c r="I7531" s="21">
        <v>-6.1989999999999996E-3</v>
      </c>
      <c r="J7531" s="21">
        <v>-2.3015000000000001E-2</v>
      </c>
      <c r="K7531" s="21">
        <v>-3.4144000000000001E-2</v>
      </c>
      <c r="L7531" s="21" cm="1">
        <f t="array" ref="L7531">MMULT(B7531:K7531,$D$28:$D$37)</f>
        <v>-2.4653815384000004E-2</v>
      </c>
    </row>
    <row r="7532" spans="1:12" x14ac:dyDescent="0.35">
      <c r="A7532" s="22">
        <v>44834</v>
      </c>
      <c r="B7532" s="21">
        <v>-1.5678999999999998E-2</v>
      </c>
      <c r="C7532" s="21">
        <v>-1.1036000000000001E-2</v>
      </c>
      <c r="D7532" s="21">
        <v>-1.5613999999999999E-2</v>
      </c>
      <c r="E7532" s="21">
        <v>-2.1270000000000001E-2</v>
      </c>
      <c r="F7532" s="21">
        <v>-8.5869999999999991E-3</v>
      </c>
      <c r="G7532" s="21">
        <v>-1.3913999999999999E-2</v>
      </c>
      <c r="H7532" s="21">
        <v>-2.3348000000000001E-2</v>
      </c>
      <c r="I7532" s="21">
        <v>-2.6683999999999999E-2</v>
      </c>
      <c r="J7532" s="21">
        <v>-2.6329999999999999E-3</v>
      </c>
      <c r="K7532" s="21">
        <v>-0.128081</v>
      </c>
      <c r="L7532" s="21" cm="1">
        <f t="array" ref="L7532">MMULT(B7532:K7532,$D$28:$D$37)</f>
        <v>-2.2911369287000001E-2</v>
      </c>
    </row>
    <row r="7533" spans="1:12" x14ac:dyDescent="0.35">
      <c r="A7533" s="22">
        <v>44837</v>
      </c>
      <c r="B7533" s="21">
        <v>2.5486999999999999E-2</v>
      </c>
      <c r="C7533" s="21">
        <v>-8.6144999999999999E-2</v>
      </c>
      <c r="D7533" s="21">
        <v>1.9935999999999999E-2</v>
      </c>
      <c r="E7533" s="21">
        <v>2.1738E-2</v>
      </c>
      <c r="F7533" s="21">
        <v>2.8122000000000001E-2</v>
      </c>
      <c r="G7533" s="21">
        <v>3.2532999999999999E-2</v>
      </c>
      <c r="H7533" s="21">
        <v>1.1138E-2</v>
      </c>
      <c r="I7533" s="21">
        <v>1.6140999999999999E-2</v>
      </c>
      <c r="J7533" s="21">
        <v>4.7099999999999998E-3</v>
      </c>
      <c r="K7533" s="21">
        <v>2.743E-2</v>
      </c>
      <c r="L7533" s="21" cm="1">
        <f t="array" ref="L7533">MMULT(B7533:K7533,$D$28:$D$37)</f>
        <v>2.2397709611999998E-2</v>
      </c>
    </row>
    <row r="7534" spans="1:12" x14ac:dyDescent="0.35">
      <c r="A7534" s="22">
        <v>44838</v>
      </c>
      <c r="B7534" s="21">
        <v>4.496E-2</v>
      </c>
      <c r="C7534" s="21">
        <v>2.9042999999999999E-2</v>
      </c>
      <c r="D7534" s="21">
        <v>1.3427E-2</v>
      </c>
      <c r="E7534" s="21">
        <v>4.7715E-2</v>
      </c>
      <c r="F7534" s="21">
        <v>2.0656000000000001E-2</v>
      </c>
      <c r="G7534" s="21">
        <v>1.8048999999999999E-2</v>
      </c>
      <c r="H7534" s="21">
        <v>3.8958E-2</v>
      </c>
      <c r="I7534" s="21">
        <v>3.3753999999999999E-2</v>
      </c>
      <c r="J7534" s="21">
        <v>4.8010999999999998E-2</v>
      </c>
      <c r="K7534" s="21">
        <v>3.7939000000000001E-2</v>
      </c>
      <c r="L7534" s="21" cm="1">
        <f t="array" ref="L7534">MMULT(B7534:K7534,$D$28:$D$37)</f>
        <v>4.0845801458E-2</v>
      </c>
    </row>
    <row r="7535" spans="1:12" x14ac:dyDescent="0.35">
      <c r="A7535" s="22">
        <v>44839</v>
      </c>
      <c r="B7535" s="21">
        <v>-1.1559999999999999E-3</v>
      </c>
      <c r="C7535" s="21">
        <v>-3.4597000000000003E-2</v>
      </c>
      <c r="D7535" s="21">
        <v>2.4740000000000001E-3</v>
      </c>
      <c r="E7535" s="21">
        <v>-1.8379E-2</v>
      </c>
      <c r="F7535" s="21">
        <v>1.0020000000000001E-3</v>
      </c>
      <c r="G7535" s="21">
        <v>8.1550000000000008E-3</v>
      </c>
      <c r="H7535" s="21">
        <v>1.1637E-2</v>
      </c>
      <c r="I7535" s="21">
        <v>1.8190000000000001E-2</v>
      </c>
      <c r="J7535" s="21">
        <v>-2.575E-3</v>
      </c>
      <c r="K7535" s="21">
        <v>2.7753E-2</v>
      </c>
      <c r="L7535" s="21" cm="1">
        <f t="array" ref="L7535">MMULT(B7535:K7535,$D$28:$D$37)</f>
        <v>3.3298392400000023E-4</v>
      </c>
    </row>
    <row r="7536" spans="1:12" x14ac:dyDescent="0.35">
      <c r="A7536" s="22">
        <v>44840</v>
      </c>
      <c r="B7536" s="21">
        <v>-5.3740000000000003E-3</v>
      </c>
      <c r="C7536" s="21">
        <v>-1.1129E-2</v>
      </c>
      <c r="D7536" s="21">
        <v>-1.8152000000000001E-2</v>
      </c>
      <c r="E7536" s="21">
        <v>-9.8340000000000007E-3</v>
      </c>
      <c r="F7536" s="21">
        <v>1.8630000000000001E-3</v>
      </c>
      <c r="G7536" s="21">
        <v>4.7730000000000003E-3</v>
      </c>
      <c r="H7536" s="21">
        <v>-5.8789999999999997E-3</v>
      </c>
      <c r="I7536" s="21">
        <v>-8.5439999999999995E-3</v>
      </c>
      <c r="J7536" s="21">
        <v>-2.1131E-2</v>
      </c>
      <c r="K7536" s="21">
        <v>-1.0208999999999999E-2</v>
      </c>
      <c r="L7536" s="21" cm="1">
        <f t="array" ref="L7536">MMULT(B7536:K7536,$D$28:$D$37)</f>
        <v>-7.176654729999999E-3</v>
      </c>
    </row>
    <row r="7537" spans="1:12" x14ac:dyDescent="0.35">
      <c r="A7537" s="22">
        <v>44841</v>
      </c>
      <c r="B7537" s="21">
        <v>-4.7713999999999999E-2</v>
      </c>
      <c r="C7537" s="21">
        <v>-6.3242999999999994E-2</v>
      </c>
      <c r="D7537" s="21">
        <v>-6.6449999999999999E-3</v>
      </c>
      <c r="E7537" s="21">
        <v>-1.4371E-2</v>
      </c>
      <c r="F7537" s="21">
        <v>-2.0903000000000001E-2</v>
      </c>
      <c r="G7537" s="21">
        <v>-1.3851E-2</v>
      </c>
      <c r="H7537" s="21">
        <v>-3.4456000000000001E-2</v>
      </c>
      <c r="I7537" s="21">
        <v>-2.5964999999999998E-2</v>
      </c>
      <c r="J7537" s="21">
        <v>-1.7839000000000001E-2</v>
      </c>
      <c r="K7537" s="21">
        <v>-3.3381000000000001E-2</v>
      </c>
      <c r="L7537" s="21" cm="1">
        <f t="array" ref="L7537">MMULT(B7537:K7537,$D$28:$D$37)</f>
        <v>-3.6410272468999985E-2</v>
      </c>
    </row>
    <row r="7538" spans="1:12" x14ac:dyDescent="0.35">
      <c r="A7538" s="22">
        <v>44844</v>
      </c>
      <c r="B7538" s="21">
        <v>-7.7689999999999999E-3</v>
      </c>
      <c r="C7538" s="21">
        <v>-4.9299999999999995E-4</v>
      </c>
      <c r="D7538" s="21">
        <v>7.5469999999999999E-3</v>
      </c>
      <c r="E7538" s="21">
        <v>-8.2070000000000008E-3</v>
      </c>
      <c r="F7538" s="21">
        <v>-6.5420000000000001E-3</v>
      </c>
      <c r="G7538" s="21">
        <v>-1.1712999999999999E-2</v>
      </c>
      <c r="H7538" s="21">
        <v>2.6600000000000001E-4</v>
      </c>
      <c r="I7538" s="21">
        <v>3.4499999999999998E-4</v>
      </c>
      <c r="J7538" s="21">
        <v>-7.0670000000000004E-3</v>
      </c>
      <c r="K7538" s="21">
        <v>-5.3920000000000001E-3</v>
      </c>
      <c r="L7538" s="21" cm="1">
        <f t="array" ref="L7538">MMULT(B7538:K7538,$D$28:$D$37)</f>
        <v>-5.6409186409999987E-3</v>
      </c>
    </row>
    <row r="7539" spans="1:12" x14ac:dyDescent="0.35">
      <c r="A7539" s="22">
        <v>44845</v>
      </c>
      <c r="B7539" s="21">
        <v>-1.2844E-2</v>
      </c>
      <c r="C7539" s="21">
        <v>-2.8974E-2</v>
      </c>
      <c r="D7539" s="21">
        <v>8.9379999999999998E-3</v>
      </c>
      <c r="E7539" s="21">
        <v>-2.1971000000000001E-2</v>
      </c>
      <c r="F7539" s="21">
        <v>1.5219999999999999E-3</v>
      </c>
      <c r="G7539" s="21">
        <v>7.8499999999999993E-3</v>
      </c>
      <c r="H7539" s="21">
        <v>-1.6240999999999998E-2</v>
      </c>
      <c r="I7539" s="21">
        <v>-9.7630000000000008E-3</v>
      </c>
      <c r="J7539" s="21">
        <v>-1.2171E-2</v>
      </c>
      <c r="K7539" s="21">
        <v>1.4996000000000001E-2</v>
      </c>
      <c r="L7539" s="21" cm="1">
        <f t="array" ref="L7539">MMULT(B7539:K7539,$D$28:$D$37)</f>
        <v>-1.0753528882000003E-2</v>
      </c>
    </row>
    <row r="7540" spans="1:12" x14ac:dyDescent="0.35">
      <c r="A7540" s="22">
        <v>44846</v>
      </c>
      <c r="B7540" s="21">
        <v>6.149E-3</v>
      </c>
      <c r="C7540" s="21">
        <v>3.418E-3</v>
      </c>
      <c r="D7540" s="21">
        <v>4.1999999999999998E-5</v>
      </c>
      <c r="E7540" s="21">
        <v>2.5089E-2</v>
      </c>
      <c r="F7540" s="21">
        <v>-8.378E-3</v>
      </c>
      <c r="G7540" s="21">
        <v>-1.3032999999999999E-2</v>
      </c>
      <c r="H7540" s="21">
        <v>4.8710000000000003E-3</v>
      </c>
      <c r="I7540" s="21">
        <v>7.6559999999999996E-3</v>
      </c>
      <c r="J7540" s="21">
        <v>2.2192E-2</v>
      </c>
      <c r="K7540" s="21">
        <v>5.9100000000000003E-3</v>
      </c>
      <c r="L7540" s="21" cm="1">
        <f t="array" ref="L7540">MMULT(B7540:K7540,$D$28:$D$37)</f>
        <v>7.8462328080000001E-3</v>
      </c>
    </row>
    <row r="7541" spans="1:12" x14ac:dyDescent="0.35">
      <c r="A7541" s="22">
        <v>44847</v>
      </c>
      <c r="B7541" s="21">
        <v>-3.277E-3</v>
      </c>
      <c r="C7541" s="21">
        <v>2.0622000000000001E-2</v>
      </c>
      <c r="D7541" s="21">
        <v>4.0876000000000003E-2</v>
      </c>
      <c r="E7541" s="21">
        <v>9.8530000000000006E-3</v>
      </c>
      <c r="F7541" s="21">
        <v>8.2349999999999993E-3</v>
      </c>
      <c r="G7541" s="21">
        <v>-3.6619999999999999E-3</v>
      </c>
      <c r="H7541" s="21">
        <v>2.2353999999999999E-2</v>
      </c>
      <c r="I7541" s="21">
        <v>2.8778999999999999E-2</v>
      </c>
      <c r="J7541" s="21">
        <v>9.5160000000000002E-3</v>
      </c>
      <c r="K7541" s="21">
        <v>1.1863E-2</v>
      </c>
      <c r="L7541" s="21" cm="1">
        <f t="array" ref="L7541">MMULT(B7541:K7541,$D$28:$D$37)</f>
        <v>6.4002150610000001E-3</v>
      </c>
    </row>
    <row r="7542" spans="1:12" x14ac:dyDescent="0.35">
      <c r="A7542" s="22">
        <v>44848</v>
      </c>
      <c r="B7542" s="21">
        <v>-5.0030999999999999E-2</v>
      </c>
      <c r="C7542" s="21">
        <v>-7.5455999999999995E-2</v>
      </c>
      <c r="D7542" s="21">
        <v>-1.4548999999999999E-2</v>
      </c>
      <c r="E7542" s="21">
        <v>-1.2789E-2</v>
      </c>
      <c r="F7542" s="21">
        <v>-2.2627999999999999E-2</v>
      </c>
      <c r="G7542" s="21">
        <v>-2.1743999999999999E-2</v>
      </c>
      <c r="H7542" s="21">
        <v>-2.3182000000000001E-2</v>
      </c>
      <c r="I7542" s="21">
        <v>-3.3568000000000001E-2</v>
      </c>
      <c r="J7542" s="21">
        <v>2.1649999999999998E-3</v>
      </c>
      <c r="K7542" s="21">
        <v>-2.2443000000000001E-2</v>
      </c>
      <c r="L7542" s="21" cm="1">
        <f t="array" ref="L7542">MMULT(B7542:K7542,$D$28:$D$37)</f>
        <v>-3.7231932429000004E-2</v>
      </c>
    </row>
    <row r="7543" spans="1:12" x14ac:dyDescent="0.35">
      <c r="A7543" s="22">
        <v>44851</v>
      </c>
      <c r="B7543" s="21">
        <v>6.4452999999999996E-2</v>
      </c>
      <c r="C7543" s="21">
        <v>7.0052000000000003E-2</v>
      </c>
      <c r="D7543" s="21">
        <v>1.3653999999999999E-2</v>
      </c>
      <c r="E7543" s="21">
        <v>4.6094000000000003E-2</v>
      </c>
      <c r="F7543" s="21">
        <v>1.7472999999999999E-2</v>
      </c>
      <c r="G7543" s="21">
        <v>2.7149E-2</v>
      </c>
      <c r="H7543" s="21">
        <v>2.0766E-2</v>
      </c>
      <c r="I7543" s="21">
        <v>2.9293E-2</v>
      </c>
      <c r="J7543" s="21">
        <v>3.0098E-2</v>
      </c>
      <c r="K7543" s="21">
        <v>2.7640999999999999E-2</v>
      </c>
      <c r="L7543" s="21" cm="1">
        <f t="array" ref="L7543">MMULT(B7543:K7543,$D$28:$D$37)</f>
        <v>4.9780295898999995E-2</v>
      </c>
    </row>
    <row r="7544" spans="1:12" x14ac:dyDescent="0.35">
      <c r="A7544" s="22">
        <v>44852</v>
      </c>
      <c r="B7544" s="21">
        <v>2.2585000000000001E-2</v>
      </c>
      <c r="C7544" s="21">
        <v>3.8289999999999999E-3</v>
      </c>
      <c r="D7544" s="21">
        <v>1.0995E-2</v>
      </c>
      <c r="E7544" s="21">
        <v>1.5147000000000001E-2</v>
      </c>
      <c r="F7544" s="21">
        <v>1.3511E-2</v>
      </c>
      <c r="G7544" s="21">
        <v>-4.5859999999999998E-3</v>
      </c>
      <c r="H7544" s="21">
        <v>1.7173000000000001E-2</v>
      </c>
      <c r="I7544" s="21">
        <v>6.7500000000000004E-4</v>
      </c>
      <c r="J7544" s="21">
        <v>1.4474000000000001E-2</v>
      </c>
      <c r="K7544" s="21">
        <v>-3.2230000000000002E-3</v>
      </c>
      <c r="L7544" s="21" cm="1">
        <f t="array" ref="L7544">MMULT(B7544:K7544,$D$28:$D$37)</f>
        <v>1.7028209917999998E-2</v>
      </c>
    </row>
    <row r="7545" spans="1:12" x14ac:dyDescent="0.35">
      <c r="A7545" s="22">
        <v>44853</v>
      </c>
      <c r="B7545" s="21">
        <v>-1.1086E-2</v>
      </c>
      <c r="C7545" s="21">
        <v>8.4019999999999997E-3</v>
      </c>
      <c r="D7545" s="21">
        <v>6.2599999999999999E-3</v>
      </c>
      <c r="E7545" s="21">
        <v>-1.206E-3</v>
      </c>
      <c r="F7545" s="21">
        <v>-3.3571999999999998E-2</v>
      </c>
      <c r="G7545" s="21">
        <v>-4.793E-2</v>
      </c>
      <c r="H7545" s="21">
        <v>-1.7922E-2</v>
      </c>
      <c r="I7545" s="21">
        <v>-1.6187E-2</v>
      </c>
      <c r="J7545" s="21">
        <v>0</v>
      </c>
      <c r="K7545" s="21">
        <v>-1.2377000000000001E-2</v>
      </c>
      <c r="L7545" s="21" cm="1">
        <f t="array" ref="L7545">MMULT(B7545:K7545,$D$28:$D$37)</f>
        <v>-1.0281164615000001E-2</v>
      </c>
    </row>
    <row r="7546" spans="1:12" x14ac:dyDescent="0.35">
      <c r="A7546" s="22">
        <v>44854</v>
      </c>
      <c r="B7546" s="21">
        <v>1.5640000000000001E-3</v>
      </c>
      <c r="C7546" s="21">
        <v>-6.6475000000000006E-2</v>
      </c>
      <c r="D7546" s="21">
        <v>-3.908E-3</v>
      </c>
      <c r="E7546" s="21">
        <v>1.016E-3</v>
      </c>
      <c r="F7546" s="21">
        <v>-2.1888000000000001E-2</v>
      </c>
      <c r="G7546" s="21">
        <v>-3.0661999999999998E-2</v>
      </c>
      <c r="H7546" s="21">
        <v>-5.025E-3</v>
      </c>
      <c r="I7546" s="21">
        <v>-8.3409999999999995E-3</v>
      </c>
      <c r="J7546" s="21">
        <v>-1.6468E-2</v>
      </c>
      <c r="K7546" s="21">
        <v>-1.9644999999999999E-2</v>
      </c>
      <c r="L7546" s="21" cm="1">
        <f t="array" ref="L7546">MMULT(B7546:K7546,$D$28:$D$37)</f>
        <v>-2.6532222180000002E-3</v>
      </c>
    </row>
    <row r="7547" spans="1:12" x14ac:dyDescent="0.35">
      <c r="A7547" s="22">
        <v>44855</v>
      </c>
      <c r="B7547" s="21">
        <v>3.5314999999999999E-2</v>
      </c>
      <c r="C7547" s="21">
        <v>3.4542999999999997E-2</v>
      </c>
      <c r="D7547" s="21">
        <v>1.9137999999999999E-2</v>
      </c>
      <c r="E7547" s="21">
        <v>2.7723000000000001E-2</v>
      </c>
      <c r="F7547" s="21">
        <v>2.2526999999999998E-2</v>
      </c>
      <c r="G7547" s="21">
        <v>2.2827E-2</v>
      </c>
      <c r="H7547" s="21">
        <v>2.0999E-2</v>
      </c>
      <c r="I7547" s="21">
        <v>2.0969999999999999E-2</v>
      </c>
      <c r="J7547" s="21">
        <v>4.0468999999999998E-2</v>
      </c>
      <c r="K7547" s="21">
        <v>1.9233E-2</v>
      </c>
      <c r="L7547" s="21" cm="1">
        <f t="array" ref="L7547">MMULT(B7547:K7547,$D$28:$D$37)</f>
        <v>3.0208523983999997E-2</v>
      </c>
    </row>
    <row r="7548" spans="1:12" x14ac:dyDescent="0.35">
      <c r="A7548" s="22">
        <v>44858</v>
      </c>
      <c r="B7548" s="21">
        <v>4.1900000000000001E-3</v>
      </c>
      <c r="C7548" s="21">
        <v>-1.4876E-2</v>
      </c>
      <c r="D7548" s="21">
        <v>3.0249999999999999E-3</v>
      </c>
      <c r="E7548" s="21">
        <v>-7.8069999999999997E-3</v>
      </c>
      <c r="F7548" s="21">
        <v>2.8055E-2</v>
      </c>
      <c r="G7548" s="21">
        <v>2.8733000000000002E-2</v>
      </c>
      <c r="H7548" s="21">
        <v>7.0289999999999997E-3</v>
      </c>
      <c r="I7548" s="21">
        <v>-5.4733999999999998E-2</v>
      </c>
      <c r="J7548" s="21">
        <v>9.7070000000000004E-3</v>
      </c>
      <c r="K7548" s="21">
        <v>-5.5370000000000003E-3</v>
      </c>
      <c r="L7548" s="21" cm="1">
        <f t="array" ref="L7548">MMULT(B7548:K7548,$D$28:$D$37)</f>
        <v>-1.0230577549999993E-3</v>
      </c>
    </row>
    <row r="7549" spans="1:12" x14ac:dyDescent="0.35">
      <c r="A7549" s="22">
        <v>44859</v>
      </c>
      <c r="B7549" s="21">
        <v>6.5100000000000002E-3</v>
      </c>
      <c r="C7549" s="21">
        <v>5.2875999999999999E-2</v>
      </c>
      <c r="D7549" s="21">
        <v>1.606E-3</v>
      </c>
      <c r="E7549" s="21">
        <v>3.6520999999999998E-2</v>
      </c>
      <c r="F7549" s="21">
        <v>2.4712000000000001E-2</v>
      </c>
      <c r="G7549" s="21">
        <v>3.3259999999999998E-2</v>
      </c>
      <c r="H7549" s="21">
        <v>7.4970000000000002E-3</v>
      </c>
      <c r="I7549" s="21">
        <v>1.7311E-2</v>
      </c>
      <c r="J7549" s="21">
        <v>2.9039999999999999E-3</v>
      </c>
      <c r="K7549" s="21">
        <v>4.2153999999999997E-2</v>
      </c>
      <c r="L7549" s="21" cm="1">
        <f t="array" ref="L7549">MMULT(B7549:K7549,$D$28:$D$37)</f>
        <v>1.3756108595E-2</v>
      </c>
    </row>
    <row r="7550" spans="1:12" x14ac:dyDescent="0.35">
      <c r="A7550" s="22">
        <v>44860</v>
      </c>
      <c r="B7550" s="21">
        <v>-4.0961999999999998E-2</v>
      </c>
      <c r="C7550" s="21">
        <v>9.9810000000000003E-3</v>
      </c>
      <c r="D7550" s="21">
        <v>3.441E-3</v>
      </c>
      <c r="E7550" s="21">
        <v>-1.2317E-2</v>
      </c>
      <c r="F7550" s="21">
        <v>-3.79E-4</v>
      </c>
      <c r="G7550" s="21">
        <v>-1.5479999999999999E-3</v>
      </c>
      <c r="H7550" s="21">
        <v>1.5396E-2</v>
      </c>
      <c r="I7550" s="21">
        <v>7.9799999999999992E-3</v>
      </c>
      <c r="J7550" s="21">
        <v>-2.5089999999999999E-3</v>
      </c>
      <c r="K7550" s="21">
        <v>7.3049999999999999E-3</v>
      </c>
      <c r="L7550" s="21" cm="1">
        <f t="array" ref="L7550">MMULT(B7550:K7550,$D$28:$D$37)</f>
        <v>-2.2816220465999997E-2</v>
      </c>
    </row>
    <row r="7551" spans="1:12" x14ac:dyDescent="0.35">
      <c r="A7551" s="22">
        <v>44861</v>
      </c>
      <c r="B7551" s="21">
        <v>-4.0635999999999999E-2</v>
      </c>
      <c r="C7551" s="21">
        <v>2.003E-3</v>
      </c>
      <c r="D7551" s="21">
        <v>3.3124000000000001E-2</v>
      </c>
      <c r="E7551" s="21">
        <v>-9.6030000000000004E-3</v>
      </c>
      <c r="F7551" s="21">
        <v>3.1359999999999999E-3</v>
      </c>
      <c r="G7551" s="21">
        <v>5.6800000000000004E-4</v>
      </c>
      <c r="H7551" s="21">
        <v>7.0759999999999998E-3</v>
      </c>
      <c r="I7551" s="21">
        <v>-7.1019999999999998E-3</v>
      </c>
      <c r="J7551" s="21">
        <v>7.8040000000000002E-3</v>
      </c>
      <c r="K7551" s="21">
        <v>-2.0024E-2</v>
      </c>
      <c r="L7551" s="21" cm="1">
        <f t="array" ref="L7551">MMULT(B7551:K7551,$D$28:$D$37)</f>
        <v>-2.3195154352999996E-2</v>
      </c>
    </row>
    <row r="7552" spans="1:12" x14ac:dyDescent="0.35">
      <c r="A7552" s="22">
        <v>44862</v>
      </c>
      <c r="B7552" s="21">
        <v>-6.8043000000000006E-2</v>
      </c>
      <c r="C7552" s="21">
        <v>1.5238E-2</v>
      </c>
      <c r="D7552" s="21">
        <v>3.5494999999999999E-2</v>
      </c>
      <c r="E7552" s="21">
        <v>2.0712000000000001E-2</v>
      </c>
      <c r="F7552" s="21">
        <v>2.6076999999999999E-2</v>
      </c>
      <c r="G7552" s="21">
        <v>2.6179999999999998E-2</v>
      </c>
      <c r="H7552" s="21">
        <v>1.1794000000000001E-2</v>
      </c>
      <c r="I7552" s="21">
        <v>2.1340999999999999E-2</v>
      </c>
      <c r="J7552" s="21">
        <v>2.1760000000000002E-2</v>
      </c>
      <c r="K7552" s="21">
        <v>3.6338000000000002E-2</v>
      </c>
      <c r="L7552" s="21" cm="1">
        <f t="array" ref="L7552">MMULT(B7552:K7552,$D$28:$D$37)</f>
        <v>-2.8359064983000001E-2</v>
      </c>
    </row>
    <row r="7553" spans="1:12" x14ac:dyDescent="0.35">
      <c r="A7553" s="22">
        <v>44865</v>
      </c>
      <c r="B7553" s="21">
        <v>-9.3799999999999994E-3</v>
      </c>
      <c r="C7553" s="21">
        <v>-4.2880000000000001E-3</v>
      </c>
      <c r="D7553" s="21">
        <v>-6.7749999999999998E-3</v>
      </c>
      <c r="E7553" s="21">
        <v>-1.1969999999999999E-3</v>
      </c>
      <c r="F7553" s="21">
        <v>-8.4379999999999993E-3</v>
      </c>
      <c r="G7553" s="21">
        <v>-1.9021E-2</v>
      </c>
      <c r="H7553" s="21">
        <v>-1.1905000000000001E-2</v>
      </c>
      <c r="I7553" s="21">
        <v>-5.855E-3</v>
      </c>
      <c r="J7553" s="21">
        <v>2.8809999999999999E-3</v>
      </c>
      <c r="K7553" s="21">
        <v>-1.2256E-2</v>
      </c>
      <c r="L7553" s="21" cm="1">
        <f t="array" ref="L7553">MMULT(B7553:K7553,$D$28:$D$37)</f>
        <v>-8.0466440340000011E-3</v>
      </c>
    </row>
    <row r="7554" spans="1:12" x14ac:dyDescent="0.35">
      <c r="A7554" s="22">
        <v>44866</v>
      </c>
      <c r="B7554" s="21">
        <v>-5.5154000000000002E-2</v>
      </c>
      <c r="C7554" s="21">
        <v>1.2310000000000001E-3</v>
      </c>
      <c r="D7554" s="21">
        <v>1.0640000000000001E-3</v>
      </c>
      <c r="E7554" s="21">
        <v>1.072E-2</v>
      </c>
      <c r="F7554" s="21">
        <v>-2.3599999999999999E-4</v>
      </c>
      <c r="G7554" s="21">
        <v>-7.1809999999999999E-3</v>
      </c>
      <c r="H7554" s="21">
        <v>-7.5299999999999998E-4</v>
      </c>
      <c r="I7554" s="21">
        <v>5.8900000000000003E-3</v>
      </c>
      <c r="J7554" s="21">
        <v>-2.5000000000000001E-4</v>
      </c>
      <c r="K7554" s="21">
        <v>1.1761000000000001E-2</v>
      </c>
      <c r="L7554" s="21" cm="1">
        <f t="array" ref="L7554">MMULT(B7554:K7554,$D$28:$D$37)</f>
        <v>-2.8987126375000005E-2</v>
      </c>
    </row>
    <row r="7555" spans="1:12" x14ac:dyDescent="0.35">
      <c r="A7555" s="22">
        <v>44867</v>
      </c>
      <c r="B7555" s="21">
        <v>-4.8249E-2</v>
      </c>
      <c r="C7555" s="21">
        <v>-5.636E-2</v>
      </c>
      <c r="D7555" s="21">
        <v>-9.4520000000000003E-3</v>
      </c>
      <c r="E7555" s="21">
        <v>-5.8924999999999998E-2</v>
      </c>
      <c r="F7555" s="21">
        <v>-2.4757999999999999E-2</v>
      </c>
      <c r="G7555" s="21">
        <v>-4.0506E-2</v>
      </c>
      <c r="H7555" s="21">
        <v>-4.3958999999999998E-2</v>
      </c>
      <c r="I7555" s="21">
        <v>-2.8931999999999999E-2</v>
      </c>
      <c r="J7555" s="21">
        <v>-4.4230999999999999E-2</v>
      </c>
      <c r="K7555" s="21">
        <v>-3.7005000000000003E-2</v>
      </c>
      <c r="L7555" s="21" cm="1">
        <f t="array" ref="L7555">MMULT(B7555:K7555,$D$28:$D$37)</f>
        <v>-4.4246288408999995E-2</v>
      </c>
    </row>
    <row r="7556" spans="1:12" x14ac:dyDescent="0.35">
      <c r="A7556" s="22">
        <v>44868</v>
      </c>
      <c r="B7556" s="21">
        <v>-3.0612E-2</v>
      </c>
      <c r="C7556" s="21">
        <v>1.5349999999999999E-3</v>
      </c>
      <c r="D7556" s="21">
        <v>9.5420000000000001E-3</v>
      </c>
      <c r="E7556" s="21">
        <v>2.6741000000000001E-2</v>
      </c>
      <c r="F7556" s="21">
        <v>-2.5041000000000001E-2</v>
      </c>
      <c r="G7556" s="21">
        <v>-3.1716000000000001E-2</v>
      </c>
      <c r="H7556" s="21">
        <v>1.9968E-2</v>
      </c>
      <c r="I7556" s="21">
        <v>1.1820000000000001E-3</v>
      </c>
      <c r="J7556" s="21">
        <v>-4.2552E-2</v>
      </c>
      <c r="K7556" s="21">
        <v>1.1069999999999999E-3</v>
      </c>
      <c r="L7556" s="21" cm="1">
        <f t="array" ref="L7556">MMULT(B7556:K7556,$D$28:$D$37)</f>
        <v>-1.3573492899000001E-2</v>
      </c>
    </row>
    <row r="7557" spans="1:12" x14ac:dyDescent="0.35">
      <c r="A7557" s="22">
        <v>44869</v>
      </c>
      <c r="B7557" s="21">
        <v>1.8813E-2</v>
      </c>
      <c r="C7557" s="21">
        <v>-3.6413000000000001E-2</v>
      </c>
      <c r="D7557" s="21">
        <v>6.1180000000000002E-3</v>
      </c>
      <c r="E7557" s="21">
        <v>2.6658000000000001E-2</v>
      </c>
      <c r="F7557" s="21">
        <v>8.9879999999999995E-3</v>
      </c>
      <c r="G7557" s="21">
        <v>1.2957E-2</v>
      </c>
      <c r="H7557" s="21">
        <v>3.2199999999999999E-2</v>
      </c>
      <c r="I7557" s="21">
        <v>8.4790000000000004E-2</v>
      </c>
      <c r="J7557" s="21">
        <v>1.6931000000000002E-2</v>
      </c>
      <c r="K7557" s="21">
        <v>5.9624000000000003E-2</v>
      </c>
      <c r="L7557" s="21" cm="1">
        <f t="array" ref="L7557">MMULT(B7557:K7557,$D$28:$D$37)</f>
        <v>2.5851415634000001E-2</v>
      </c>
    </row>
    <row r="7558" spans="1:12" x14ac:dyDescent="0.35">
      <c r="A7558" s="22">
        <v>44872</v>
      </c>
      <c r="B7558" s="21">
        <v>-4.9459999999999999E-3</v>
      </c>
      <c r="C7558" s="21">
        <v>-5.008E-2</v>
      </c>
      <c r="D7558" s="21">
        <v>6.5180000000000004E-3</v>
      </c>
      <c r="E7558" s="21">
        <v>-2.1649999999999999E-2</v>
      </c>
      <c r="F7558" s="21">
        <v>2.197E-2</v>
      </c>
      <c r="G7558" s="21">
        <v>2.4211E-2</v>
      </c>
      <c r="H7558" s="21">
        <v>1.2728E-2</v>
      </c>
      <c r="I7558" s="21">
        <v>-1.5349E-2</v>
      </c>
      <c r="J7558" s="21">
        <v>-4.0949999999999997E-3</v>
      </c>
      <c r="K7558" s="21">
        <v>-2.4532999999999999E-2</v>
      </c>
      <c r="L7558" s="21" cm="1">
        <f t="array" ref="L7558">MMULT(B7558:K7558,$D$28:$D$37)</f>
        <v>-6.2815427740000006E-3</v>
      </c>
    </row>
    <row r="7559" spans="1:12" x14ac:dyDescent="0.35">
      <c r="A7559" s="22">
        <v>44873</v>
      </c>
      <c r="B7559" s="21">
        <v>-6.0749999999999997E-3</v>
      </c>
      <c r="C7559" s="21">
        <v>-2.9328E-2</v>
      </c>
      <c r="D7559" s="21">
        <v>7.1989999999999997E-3</v>
      </c>
      <c r="E7559" s="21">
        <v>1.3835E-2</v>
      </c>
      <c r="F7559" s="21">
        <v>2.9970000000000001E-3</v>
      </c>
      <c r="G7559" s="21">
        <v>9.6480000000000003E-3</v>
      </c>
      <c r="H7559" s="21">
        <v>2.5135999999999999E-2</v>
      </c>
      <c r="I7559" s="21">
        <v>2.5427999999999999E-2</v>
      </c>
      <c r="J7559" s="21">
        <v>1.4493000000000001E-2</v>
      </c>
      <c r="K7559" s="21">
        <v>3.3180000000000002E-3</v>
      </c>
      <c r="L7559" s="21" cm="1">
        <f t="array" ref="L7559">MMULT(B7559:K7559,$D$28:$D$37)</f>
        <v>2.4246077410000006E-3</v>
      </c>
    </row>
    <row r="7560" spans="1:12" x14ac:dyDescent="0.35">
      <c r="A7560" s="22">
        <v>44874</v>
      </c>
      <c r="B7560" s="21">
        <v>-4.2675999999999999E-2</v>
      </c>
      <c r="C7560" s="21">
        <v>-7.1667999999999996E-2</v>
      </c>
      <c r="D7560" s="21">
        <v>-2.1909999999999998E-3</v>
      </c>
      <c r="E7560" s="21">
        <v>3.5660000000000002E-3</v>
      </c>
      <c r="F7560" s="21">
        <v>-1.5079E-2</v>
      </c>
      <c r="G7560" s="21">
        <v>-9.1850000000000005E-3</v>
      </c>
      <c r="H7560" s="21">
        <v>-2.4760000000000001E-2</v>
      </c>
      <c r="I7560" s="21">
        <v>-1.2075000000000001E-2</v>
      </c>
      <c r="J7560" s="21">
        <v>-6.1789999999999996E-3</v>
      </c>
      <c r="K7560" s="21">
        <v>-1.7600000000000001E-2</v>
      </c>
      <c r="L7560" s="21" cm="1">
        <f t="array" ref="L7560">MMULT(B7560:K7560,$D$28:$D$37)</f>
        <v>-2.8255780101999996E-2</v>
      </c>
    </row>
    <row r="7561" spans="1:12" x14ac:dyDescent="0.35">
      <c r="A7561" s="22">
        <v>44875</v>
      </c>
      <c r="B7561" s="21">
        <v>0.121779</v>
      </c>
      <c r="C7561" s="21">
        <v>7.3934E-2</v>
      </c>
      <c r="D7561" s="21">
        <v>-6.8760000000000002E-3</v>
      </c>
      <c r="E7561" s="21">
        <v>4.3246E-2</v>
      </c>
      <c r="F7561" s="21">
        <v>8.7010000000000004E-2</v>
      </c>
      <c r="G7561" s="21">
        <v>9.4785999999999995E-2</v>
      </c>
      <c r="H7561" s="21">
        <v>0.100813</v>
      </c>
      <c r="I7561" s="21">
        <v>5.0528999999999998E-2</v>
      </c>
      <c r="J7561" s="21">
        <v>5.6228E-2</v>
      </c>
      <c r="K7561" s="21">
        <v>8.0239000000000005E-2</v>
      </c>
      <c r="L7561" s="21" cm="1">
        <f t="array" ref="L7561">MMULT(B7561:K7561,$D$28:$D$37)</f>
        <v>9.2812401899000016E-2</v>
      </c>
    </row>
    <row r="7562" spans="1:12" x14ac:dyDescent="0.35">
      <c r="A7562" s="22">
        <v>44876</v>
      </c>
      <c r="B7562" s="21">
        <v>4.3050999999999999E-2</v>
      </c>
      <c r="C7562" s="21">
        <v>2.7526999999999999E-2</v>
      </c>
      <c r="D7562" s="21">
        <v>-1.6275000000000001E-2</v>
      </c>
      <c r="E7562" s="21">
        <v>3.5582000000000003E-2</v>
      </c>
      <c r="F7562" s="21">
        <v>1.0395E-2</v>
      </c>
      <c r="G7562" s="21">
        <v>2.3002999999999999E-2</v>
      </c>
      <c r="H7562" s="21">
        <v>4.1424000000000002E-2</v>
      </c>
      <c r="I7562" s="21">
        <v>1.1635E-2</v>
      </c>
      <c r="J7562" s="21">
        <v>3.6713999999999997E-2</v>
      </c>
      <c r="K7562" s="21">
        <v>6.6337999999999994E-2</v>
      </c>
      <c r="L7562" s="21" cm="1">
        <f t="array" ref="L7562">MMULT(B7562:K7562,$D$28:$D$37)</f>
        <v>3.5934654236000001E-2</v>
      </c>
    </row>
    <row r="7563" spans="1:12" x14ac:dyDescent="0.35">
      <c r="A7563" s="22">
        <v>44879</v>
      </c>
      <c r="B7563" s="21">
        <v>-2.282E-2</v>
      </c>
      <c r="C7563" s="21">
        <v>-2.5616E-2</v>
      </c>
      <c r="D7563" s="21">
        <v>3.2429999999999998E-3</v>
      </c>
      <c r="E7563" s="21">
        <v>-1.8117000000000001E-2</v>
      </c>
      <c r="F7563" s="21">
        <v>-2.5465000000000002E-2</v>
      </c>
      <c r="G7563" s="21">
        <v>-2.0858999999999999E-2</v>
      </c>
      <c r="H7563" s="21">
        <v>-1.29E-2</v>
      </c>
      <c r="I7563" s="21">
        <v>4.1100000000000002E-4</v>
      </c>
      <c r="J7563" s="21">
        <v>-2.5949E-2</v>
      </c>
      <c r="K7563" s="21">
        <v>-1.6024E-2</v>
      </c>
      <c r="L7563" s="21" cm="1">
        <f t="array" ref="L7563">MMULT(B7563:K7563,$D$28:$D$37)</f>
        <v>-1.8161682075999996E-2</v>
      </c>
    </row>
    <row r="7564" spans="1:12" x14ac:dyDescent="0.35">
      <c r="A7564" s="22">
        <v>44880</v>
      </c>
      <c r="B7564" s="21">
        <v>4.5690000000000001E-3</v>
      </c>
      <c r="C7564" s="21">
        <v>1.8172000000000001E-2</v>
      </c>
      <c r="D7564" s="21">
        <v>-1.6271000000000001E-2</v>
      </c>
      <c r="E7564" s="21">
        <v>1.1443999999999999E-2</v>
      </c>
      <c r="F7564" s="21">
        <v>1.6323000000000001E-2</v>
      </c>
      <c r="G7564" s="21">
        <v>2.0424000000000001E-2</v>
      </c>
      <c r="H7564" s="21">
        <v>2.4178000000000002E-2</v>
      </c>
      <c r="I7564" s="21">
        <v>4.2090000000000001E-3</v>
      </c>
      <c r="J7564" s="21">
        <v>1.4041E-2</v>
      </c>
      <c r="K7564" s="21">
        <v>2.2224000000000001E-2</v>
      </c>
      <c r="L7564" s="21" cm="1">
        <f t="array" ref="L7564">MMULT(B7564:K7564,$D$28:$D$37)</f>
        <v>6.9320221620000006E-3</v>
      </c>
    </row>
    <row r="7565" spans="1:12" x14ac:dyDescent="0.35">
      <c r="A7565" s="22">
        <v>44881</v>
      </c>
      <c r="B7565" s="21">
        <v>-1.8395000000000002E-2</v>
      </c>
      <c r="C7565" s="21">
        <v>-3.8575999999999999E-2</v>
      </c>
      <c r="D7565" s="21">
        <v>1.7436E-2</v>
      </c>
      <c r="E7565" s="21">
        <v>5.934E-3</v>
      </c>
      <c r="F7565" s="21">
        <v>9.5530000000000007E-3</v>
      </c>
      <c r="G7565" s="21">
        <v>3.0119E-2</v>
      </c>
      <c r="H7565" s="21">
        <v>-3.2538999999999998E-2</v>
      </c>
      <c r="I7565" s="21">
        <v>-7.7689999999999999E-3</v>
      </c>
      <c r="J7565" s="21">
        <v>-1.0510000000000001E-3</v>
      </c>
      <c r="K7565" s="21">
        <v>-1.3868999999999999E-2</v>
      </c>
      <c r="L7565" s="21" cm="1">
        <f t="array" ref="L7565">MMULT(B7565:K7565,$D$28:$D$37)</f>
        <v>-1.1575421546000001E-2</v>
      </c>
    </row>
    <row r="7566" spans="1:12" x14ac:dyDescent="0.35">
      <c r="A7566" s="22">
        <v>44882</v>
      </c>
      <c r="B7566" s="21">
        <v>-2.3373000000000001E-2</v>
      </c>
      <c r="C7566" s="21">
        <v>-2.0062E-2</v>
      </c>
      <c r="D7566" s="21">
        <v>3.1189999999999998E-3</v>
      </c>
      <c r="E7566" s="21">
        <v>-3.6260000000000001E-2</v>
      </c>
      <c r="F7566" s="21">
        <v>-1.1018999999999999E-2</v>
      </c>
      <c r="G7566" s="21">
        <v>-3.1282999999999998E-2</v>
      </c>
      <c r="H7566" s="21">
        <v>-4.4000000000000002E-4</v>
      </c>
      <c r="I7566" s="21">
        <v>-1.0300000000000001E-3</v>
      </c>
      <c r="J7566" s="21">
        <v>-1.0087E-2</v>
      </c>
      <c r="K7566" s="21">
        <v>1.235E-3</v>
      </c>
      <c r="L7566" s="21" cm="1">
        <f t="array" ref="L7566">MMULT(B7566:K7566,$D$28:$D$37)</f>
        <v>-1.8672195239000003E-2</v>
      </c>
    </row>
    <row r="7567" spans="1:12" x14ac:dyDescent="0.35">
      <c r="A7567" s="22">
        <v>44883</v>
      </c>
      <c r="B7567" s="21">
        <v>-7.4859999999999996E-3</v>
      </c>
      <c r="C7567" s="21">
        <v>-1.6268999999999999E-2</v>
      </c>
      <c r="D7567" s="21">
        <v>3.6999999999999998E-5</v>
      </c>
      <c r="E7567" s="21">
        <v>-2.4699999999999999E-4</v>
      </c>
      <c r="F7567" s="21">
        <v>5.587E-3</v>
      </c>
      <c r="G7567" s="21">
        <v>7.3419999999999996E-3</v>
      </c>
      <c r="H7567" s="21">
        <v>4.6179999999999997E-3</v>
      </c>
      <c r="I7567" s="21">
        <v>1.0106E-2</v>
      </c>
      <c r="J7567" s="21">
        <v>1.0877E-2</v>
      </c>
      <c r="K7567" s="21">
        <v>5.6899999999999995E-4</v>
      </c>
      <c r="L7567" s="21" cm="1">
        <f t="array" ref="L7567">MMULT(B7567:K7567,$D$28:$D$37)</f>
        <v>-2.9979688720000001E-3</v>
      </c>
    </row>
    <row r="7568" spans="1:12" x14ac:dyDescent="0.35">
      <c r="A7568" s="22">
        <v>44886</v>
      </c>
      <c r="B7568" s="21">
        <v>-1.7846000000000001E-2</v>
      </c>
      <c r="C7568" s="21">
        <v>-6.8372000000000002E-2</v>
      </c>
      <c r="D7568" s="21">
        <v>4.2069999999999998E-3</v>
      </c>
      <c r="E7568" s="21">
        <v>-1.0715000000000001E-2</v>
      </c>
      <c r="F7568" s="21">
        <v>1.1495E-2</v>
      </c>
      <c r="G7568" s="21">
        <v>1.6199999999999999E-3</v>
      </c>
      <c r="H7568" s="21">
        <v>-2.0797E-2</v>
      </c>
      <c r="I7568" s="21">
        <v>3.777E-3</v>
      </c>
      <c r="J7568" s="21">
        <v>-7.2969999999999997E-3</v>
      </c>
      <c r="K7568" s="21">
        <v>-1.5082999999999999E-2</v>
      </c>
      <c r="L7568" s="21" cm="1">
        <f t="array" ref="L7568">MMULT(B7568:K7568,$D$28:$D$37)</f>
        <v>-1.3173343916000002E-2</v>
      </c>
    </row>
    <row r="7569" spans="1:12" x14ac:dyDescent="0.35">
      <c r="A7569" s="22">
        <v>44887</v>
      </c>
      <c r="B7569" s="21">
        <v>8.0029999999999997E-3</v>
      </c>
      <c r="C7569" s="21">
        <v>1.2152E-2</v>
      </c>
      <c r="D7569" s="21">
        <v>8.7399999999999999E-4</v>
      </c>
      <c r="E7569" s="21">
        <v>1.4316000000000001E-2</v>
      </c>
      <c r="F7569" s="21">
        <v>2.5569999999999999E-2</v>
      </c>
      <c r="G7569" s="21">
        <v>1.9973999999999999E-2</v>
      </c>
      <c r="H7569" s="21">
        <v>8.9429999999999996E-3</v>
      </c>
      <c r="I7569" s="21">
        <v>1.119E-3</v>
      </c>
      <c r="J7569" s="21">
        <v>1.5013E-2</v>
      </c>
      <c r="K7569" s="21">
        <v>2.0611000000000001E-2</v>
      </c>
      <c r="L7569" s="21" cm="1">
        <f t="array" ref="L7569">MMULT(B7569:K7569,$D$28:$D$37)</f>
        <v>9.3680144460000017E-3</v>
      </c>
    </row>
    <row r="7570" spans="1:12" x14ac:dyDescent="0.35">
      <c r="A7570" s="22">
        <v>44888</v>
      </c>
      <c r="B7570" s="21">
        <v>9.979E-3</v>
      </c>
      <c r="C7570" s="21">
        <v>7.8217999999999996E-2</v>
      </c>
      <c r="D7570" s="21">
        <v>-5.4229999999999999E-3</v>
      </c>
      <c r="E7570" s="21">
        <v>1.1546000000000001E-2</v>
      </c>
      <c r="F7570" s="21">
        <v>-1.0373E-2</v>
      </c>
      <c r="G7570" s="21">
        <v>-1.6086E-2</v>
      </c>
      <c r="H7570" s="21">
        <v>2.2160000000000001E-3</v>
      </c>
      <c r="I7570" s="21">
        <v>1.1074000000000001E-2</v>
      </c>
      <c r="J7570" s="21">
        <v>-8.9599999999999992E-3</v>
      </c>
      <c r="K7570" s="21">
        <v>6.417E-3</v>
      </c>
      <c r="L7570" s="21" cm="1">
        <f t="array" ref="L7570">MMULT(B7570:K7570,$D$28:$D$37)</f>
        <v>8.011935496000001E-3</v>
      </c>
    </row>
    <row r="7571" spans="1:12" x14ac:dyDescent="0.35">
      <c r="A7571" s="22">
        <v>44890</v>
      </c>
      <c r="B7571" s="21">
        <v>-7.6490000000000004E-3</v>
      </c>
      <c r="C7571" s="21">
        <v>-1.856E-3</v>
      </c>
      <c r="D7571" s="21">
        <v>6.3309999999999998E-3</v>
      </c>
      <c r="E7571" s="21">
        <v>7.7079999999999996E-3</v>
      </c>
      <c r="F7571" s="21">
        <v>1.5147000000000001E-2</v>
      </c>
      <c r="G7571" s="21">
        <v>-2.3699999999999999E-4</v>
      </c>
      <c r="H7571" s="21">
        <v>-4.2009999999999999E-3</v>
      </c>
      <c r="I7571" s="21">
        <v>4.0200000000000001E-4</v>
      </c>
      <c r="J7571" s="21">
        <v>6.502E-3</v>
      </c>
      <c r="K7571" s="21">
        <v>-6.4700000000000001E-3</v>
      </c>
      <c r="L7571" s="21" cm="1">
        <f t="array" ref="L7571">MMULT(B7571:K7571,$D$28:$D$37)</f>
        <v>-2.9463302900000011E-3</v>
      </c>
    </row>
    <row r="7572" spans="1:12" x14ac:dyDescent="0.35">
      <c r="A7572" s="22">
        <v>44893</v>
      </c>
      <c r="B7572" s="21">
        <v>5.7809999999999997E-3</v>
      </c>
      <c r="C7572" s="21">
        <v>3.28E-4</v>
      </c>
      <c r="D7572" s="21">
        <v>-7.7089999999999997E-3</v>
      </c>
      <c r="E7572" s="21">
        <v>1.36E-4</v>
      </c>
      <c r="F7572" s="21">
        <v>-2.2856999999999999E-2</v>
      </c>
      <c r="G7572" s="21">
        <v>-9.1479999999999999E-3</v>
      </c>
      <c r="H7572" s="21">
        <v>-1.5764E-2</v>
      </c>
      <c r="I7572" s="21">
        <v>-9.0399999999999994E-3</v>
      </c>
      <c r="J7572" s="21">
        <v>-2.2395999999999999E-2</v>
      </c>
      <c r="K7572" s="21">
        <v>-9.4380000000000002E-3</v>
      </c>
      <c r="L7572" s="21" cm="1">
        <f t="array" ref="L7572">MMULT(B7572:K7572,$D$28:$D$37)</f>
        <v>-3.2904613999999992E-4</v>
      </c>
    </row>
    <row r="7573" spans="1:12" x14ac:dyDescent="0.35">
      <c r="A7573" s="22">
        <v>44894</v>
      </c>
      <c r="B7573" s="21">
        <v>-1.6285000000000001E-2</v>
      </c>
      <c r="C7573" s="21">
        <v>-1.1426E-2</v>
      </c>
      <c r="D7573" s="21">
        <v>-5.3870000000000003E-3</v>
      </c>
      <c r="E7573" s="21">
        <v>1.6253E-2</v>
      </c>
      <c r="F7573" s="21">
        <v>-9.2809999999999993E-3</v>
      </c>
      <c r="G7573" s="21">
        <v>-7.5110000000000003E-3</v>
      </c>
      <c r="H7573" s="21">
        <v>-1.2633E-2</v>
      </c>
      <c r="I7573" s="21">
        <v>0</v>
      </c>
      <c r="J7573" s="21">
        <v>1.4916E-2</v>
      </c>
      <c r="K7573" s="21">
        <v>1.2290000000000001E-2</v>
      </c>
      <c r="L7573" s="21" cm="1">
        <f t="array" ref="L7573">MMULT(B7573:K7573,$D$28:$D$37)</f>
        <v>-7.8424931380000028E-3</v>
      </c>
    </row>
    <row r="7574" spans="1:12" x14ac:dyDescent="0.35">
      <c r="A7574" s="22">
        <v>44895</v>
      </c>
      <c r="B7574" s="21">
        <v>4.4579000000000001E-2</v>
      </c>
      <c r="C7574" s="21">
        <v>7.6702000000000006E-2</v>
      </c>
      <c r="D7574" s="21">
        <v>5.0850000000000001E-3</v>
      </c>
      <c r="E7574" s="21">
        <v>3.0880000000000001E-2</v>
      </c>
      <c r="F7574" s="21">
        <v>2.5415E-2</v>
      </c>
      <c r="G7574" s="21">
        <v>2.4485E-2</v>
      </c>
      <c r="H7574" s="21">
        <v>3.8154E-2</v>
      </c>
      <c r="I7574" s="21">
        <v>3.5881000000000003E-2</v>
      </c>
      <c r="J7574" s="21">
        <v>2.5363E-2</v>
      </c>
      <c r="K7574" s="21">
        <v>3.2376000000000002E-2</v>
      </c>
      <c r="L7574" s="21" cm="1">
        <f t="array" ref="L7574">MMULT(B7574:K7574,$D$28:$D$37)</f>
        <v>3.7947428432000004E-2</v>
      </c>
    </row>
    <row r="7575" spans="1:12" x14ac:dyDescent="0.35">
      <c r="A7575" s="22">
        <v>44896</v>
      </c>
      <c r="B7575" s="21">
        <v>-1.0773E-2</v>
      </c>
      <c r="C7575" s="21">
        <v>0</v>
      </c>
      <c r="D7575" s="21">
        <v>2.2360000000000001E-3</v>
      </c>
      <c r="E7575" s="21">
        <v>-9.214E-3</v>
      </c>
      <c r="F7575" s="21">
        <v>9.5060000000000006E-3</v>
      </c>
      <c r="G7575" s="21">
        <v>1.3785E-2</v>
      </c>
      <c r="H7575" s="21">
        <v>-6.1619999999999999E-3</v>
      </c>
      <c r="I7575" s="21">
        <v>1.1448E-2</v>
      </c>
      <c r="J7575" s="21">
        <v>-9.68E-4</v>
      </c>
      <c r="K7575" s="21">
        <v>1.2945999999999999E-2</v>
      </c>
      <c r="L7575" s="21" cm="1">
        <f t="array" ref="L7575">MMULT(B7575:K7575,$D$28:$D$37)</f>
        <v>-5.7054224440000008E-3</v>
      </c>
    </row>
    <row r="7576" spans="1:12" x14ac:dyDescent="0.35">
      <c r="A7576" s="22">
        <v>44897</v>
      </c>
      <c r="B7576" s="21">
        <v>-1.4345999999999999E-2</v>
      </c>
      <c r="C7576" s="21">
        <v>8.2200000000000003E-4</v>
      </c>
      <c r="D7576" s="21">
        <v>0</v>
      </c>
      <c r="E7576" s="21">
        <v>1.2207000000000001E-2</v>
      </c>
      <c r="F7576" s="21">
        <v>2.813E-3</v>
      </c>
      <c r="G7576" s="21">
        <v>-2.97E-3</v>
      </c>
      <c r="H7576" s="21">
        <v>8.8599999999999996E-4</v>
      </c>
      <c r="I7576" s="21">
        <v>1.6251999999999999E-2</v>
      </c>
      <c r="J7576" s="21">
        <v>2.6640000000000001E-3</v>
      </c>
      <c r="K7576" s="21">
        <v>9.8099999999999993E-3</v>
      </c>
      <c r="L7576" s="21" cm="1">
        <f t="array" ref="L7576">MMULT(B7576:K7576,$D$28:$D$37)</f>
        <v>-4.7617712859999994E-3</v>
      </c>
    </row>
    <row r="7577" spans="1:12" x14ac:dyDescent="0.35">
      <c r="A7577" s="22">
        <v>44900</v>
      </c>
      <c r="B7577" s="21">
        <v>-3.3146000000000002E-2</v>
      </c>
      <c r="C7577" s="21">
        <v>-6.3686999999999994E-2</v>
      </c>
      <c r="D7577" s="21">
        <v>-6.62E-3</v>
      </c>
      <c r="E7577" s="21">
        <v>-1.3868E-2</v>
      </c>
      <c r="F7577" s="21">
        <v>-2.4117E-2</v>
      </c>
      <c r="G7577" s="21">
        <v>-4.0308999999999998E-2</v>
      </c>
      <c r="H7577" s="21">
        <v>-2.7876000000000001E-2</v>
      </c>
      <c r="I7577" s="21">
        <v>-1.4279E-2</v>
      </c>
      <c r="J7577" s="21">
        <v>-2.1675E-2</v>
      </c>
      <c r="K7577" s="21">
        <v>-2.2995000000000002E-2</v>
      </c>
      <c r="L7577" s="21" cm="1">
        <f t="array" ref="L7577">MMULT(B7577:K7577,$D$28:$D$37)</f>
        <v>-2.6642986776999996E-2</v>
      </c>
    </row>
    <row r="7578" spans="1:12" x14ac:dyDescent="0.35">
      <c r="A7578" s="22">
        <v>44901</v>
      </c>
      <c r="B7578" s="21">
        <v>-3.0325999999999999E-2</v>
      </c>
      <c r="C7578" s="21">
        <v>-1.4415000000000001E-2</v>
      </c>
      <c r="D7578" s="21">
        <v>6.6299999999999996E-4</v>
      </c>
      <c r="E7578" s="21">
        <v>-6.9680000000000002E-3</v>
      </c>
      <c r="F7578" s="21">
        <v>-8.2170000000000003E-3</v>
      </c>
      <c r="G7578" s="21">
        <v>-2.0709999999999999E-2</v>
      </c>
      <c r="H7578" s="21">
        <v>-1.3427E-2</v>
      </c>
      <c r="I7578" s="21">
        <v>-1.4196E-2</v>
      </c>
      <c r="J7578" s="21">
        <v>-9.6889999999999997E-3</v>
      </c>
      <c r="K7578" s="21">
        <v>-1.5417E-2</v>
      </c>
      <c r="L7578" s="21" cm="1">
        <f t="array" ref="L7578">MMULT(B7578:K7578,$D$28:$D$37)</f>
        <v>-2.1322329956000002E-2</v>
      </c>
    </row>
    <row r="7579" spans="1:12" x14ac:dyDescent="0.35">
      <c r="A7579" s="22">
        <v>44902</v>
      </c>
      <c r="B7579" s="21">
        <v>2.3800000000000002E-3</v>
      </c>
      <c r="C7579" s="21">
        <v>-3.2142999999999998E-2</v>
      </c>
      <c r="D7579" s="21">
        <v>-5.2620000000000002E-3</v>
      </c>
      <c r="E7579" s="21">
        <v>-4.2419999999999999E-2</v>
      </c>
      <c r="F7579" s="21">
        <v>8.5050000000000004E-3</v>
      </c>
      <c r="G7579" s="21">
        <v>2.4663999999999998E-2</v>
      </c>
      <c r="H7579" s="21">
        <v>-4.3829999999999997E-3</v>
      </c>
      <c r="I7579" s="21">
        <v>-2.0569999999999998E-3</v>
      </c>
      <c r="J7579" s="21">
        <v>-1.9879000000000001E-2</v>
      </c>
      <c r="K7579" s="21">
        <v>3.7060000000000001E-3</v>
      </c>
      <c r="L7579" s="21" cm="1">
        <f t="array" ref="L7579">MMULT(B7579:K7579,$D$28:$D$37)</f>
        <v>-4.7270354169999997E-3</v>
      </c>
    </row>
    <row r="7580" spans="1:12" x14ac:dyDescent="0.35">
      <c r="A7580" s="22">
        <v>44903</v>
      </c>
      <c r="B7580" s="21">
        <v>2.1366E-2</v>
      </c>
      <c r="C7580" s="21">
        <v>-3.447E-3</v>
      </c>
      <c r="D7580" s="21">
        <v>1.1282E-2</v>
      </c>
      <c r="E7580" s="21">
        <v>2.8226999999999999E-2</v>
      </c>
      <c r="F7580" s="21">
        <v>1.2307E-2</v>
      </c>
      <c r="G7580" s="21">
        <v>-1.6095999999999999E-2</v>
      </c>
      <c r="H7580" s="21">
        <v>1.6681999999999999E-2</v>
      </c>
      <c r="I7580" s="21">
        <v>1.8356999999999998E-2</v>
      </c>
      <c r="J7580" s="21">
        <v>2.1489999999999999E-2</v>
      </c>
      <c r="K7580" s="21">
        <v>2.7969999999999998E-2</v>
      </c>
      <c r="L7580" s="21" cm="1">
        <f t="array" ref="L7580">MMULT(B7580:K7580,$D$28:$D$37)</f>
        <v>2.0786331477999999E-2</v>
      </c>
    </row>
    <row r="7581" spans="1:12" x14ac:dyDescent="0.35">
      <c r="A7581" s="22">
        <v>44904</v>
      </c>
      <c r="B7581" s="21">
        <v>-1.3946E-2</v>
      </c>
      <c r="C7581" s="21">
        <v>3.2344999999999999E-2</v>
      </c>
      <c r="D7581" s="21">
        <v>-4.9379999999999997E-3</v>
      </c>
      <c r="E7581" s="21">
        <v>4.5849999999999997E-3</v>
      </c>
      <c r="F7581" s="21">
        <v>-1.1139E-2</v>
      </c>
      <c r="G7581" s="21">
        <v>-8.7930000000000005E-3</v>
      </c>
      <c r="H7581" s="21">
        <v>-5.4689999999999999E-3</v>
      </c>
      <c r="I7581" s="21">
        <v>-1.8797000000000001E-2</v>
      </c>
      <c r="J7581" s="21">
        <v>3.1120000000000002E-3</v>
      </c>
      <c r="K7581" s="21">
        <v>-1.7420999999999999E-2</v>
      </c>
      <c r="L7581" s="21" cm="1">
        <f t="array" ref="L7581">MMULT(B7581:K7581,$D$28:$D$37)</f>
        <v>-1.0353970240000001E-2</v>
      </c>
    </row>
    <row r="7582" spans="1:12" x14ac:dyDescent="0.35">
      <c r="A7582" s="22">
        <v>44907</v>
      </c>
      <c r="B7582" s="21">
        <v>1.6388E-2</v>
      </c>
      <c r="C7582" s="21">
        <v>-6.2719999999999998E-2</v>
      </c>
      <c r="D7582" s="21">
        <v>1.6836E-2</v>
      </c>
      <c r="E7582" s="21">
        <v>2.9713E-2</v>
      </c>
      <c r="F7582" s="21">
        <v>2.3401999999999999E-2</v>
      </c>
      <c r="G7582" s="21">
        <v>1.6404999999999999E-2</v>
      </c>
      <c r="H7582" s="21">
        <v>1.833E-3</v>
      </c>
      <c r="I7582" s="21">
        <v>8.94E-3</v>
      </c>
      <c r="J7582" s="21">
        <v>1.2472E-2</v>
      </c>
      <c r="K7582" s="21">
        <v>2.4219000000000001E-2</v>
      </c>
      <c r="L7582" s="21" cm="1">
        <f t="array" ref="L7582">MMULT(B7582:K7582,$D$28:$D$37)</f>
        <v>1.6828130532E-2</v>
      </c>
    </row>
    <row r="7583" spans="1:12" x14ac:dyDescent="0.35">
      <c r="A7583" s="22">
        <v>44908</v>
      </c>
      <c r="B7583" s="21">
        <v>2.1425E-2</v>
      </c>
      <c r="C7583" s="21">
        <v>-4.0937000000000001E-2</v>
      </c>
      <c r="D7583" s="21">
        <v>-8.4589999999999995E-3</v>
      </c>
      <c r="E7583" s="21">
        <v>-1.5466000000000001E-2</v>
      </c>
      <c r="F7583" s="21">
        <v>1.4970000000000001E-2</v>
      </c>
      <c r="G7583" s="21">
        <v>2.9940000000000001E-2</v>
      </c>
      <c r="H7583" s="21">
        <v>0</v>
      </c>
      <c r="I7583" s="21">
        <v>-5.7450000000000001E-3</v>
      </c>
      <c r="J7583" s="21">
        <v>-3.0600000000000001E-4</v>
      </c>
      <c r="K7583" s="21">
        <v>6.96E-3</v>
      </c>
      <c r="L7583" s="21" cm="1">
        <f t="array" ref="L7583">MMULT(B7583:K7583,$D$28:$D$37)</f>
        <v>1.0026479072000001E-2</v>
      </c>
    </row>
    <row r="7584" spans="1:12" x14ac:dyDescent="0.35">
      <c r="A7584" s="22">
        <v>44909</v>
      </c>
      <c r="B7584" s="21">
        <v>-9.8390000000000005E-3</v>
      </c>
      <c r="C7584" s="21">
        <v>-2.5784000000000001E-2</v>
      </c>
      <c r="D7584" s="21">
        <v>9.1100000000000003E-4</v>
      </c>
      <c r="E7584" s="21">
        <v>-2.0036000000000002E-2</v>
      </c>
      <c r="F7584" s="21">
        <v>1.622E-3</v>
      </c>
      <c r="G7584" s="21">
        <v>4.2139999999999999E-3</v>
      </c>
      <c r="H7584" s="21">
        <v>6.8599999999999998E-4</v>
      </c>
      <c r="I7584" s="21">
        <v>7.8299999999999995E-4</v>
      </c>
      <c r="J7584" s="21">
        <v>-2.3234000000000001E-2</v>
      </c>
      <c r="K7584" s="21">
        <v>-1.2406E-2</v>
      </c>
      <c r="L7584" s="21" cm="1">
        <f t="array" ref="L7584">MMULT(B7584:K7584,$D$28:$D$37)</f>
        <v>-9.0624807749999994E-3</v>
      </c>
    </row>
    <row r="7585" spans="1:12" x14ac:dyDescent="0.35">
      <c r="A7585" s="22">
        <v>44910</v>
      </c>
      <c r="B7585" s="21">
        <v>-3.4178E-2</v>
      </c>
      <c r="C7585" s="21">
        <v>5.548E-3</v>
      </c>
      <c r="D7585" s="21">
        <v>-1.0199E-2</v>
      </c>
      <c r="E7585" s="21">
        <v>-2.0485E-2</v>
      </c>
      <c r="F7585" s="21">
        <v>-1.7485000000000001E-2</v>
      </c>
      <c r="G7585" s="21">
        <v>-1.9282000000000001E-2</v>
      </c>
      <c r="H7585" s="21">
        <v>-3.3370999999999998E-2</v>
      </c>
      <c r="I7585" s="21">
        <v>-2.1529E-2</v>
      </c>
      <c r="J7585" s="21">
        <v>-2.4603E-2</v>
      </c>
      <c r="K7585" s="21">
        <v>-2.6380000000000001E-2</v>
      </c>
      <c r="L7585" s="21" cm="1">
        <f t="array" ref="L7585">MMULT(B7585:K7585,$D$28:$D$37)</f>
        <v>-2.8573656964000001E-2</v>
      </c>
    </row>
    <row r="7586" spans="1:12" x14ac:dyDescent="0.35">
      <c r="A7586" s="22">
        <v>44911</v>
      </c>
      <c r="B7586" s="21">
        <v>-6.6699999999999997E-3</v>
      </c>
      <c r="C7586" s="21">
        <v>-4.7187E-2</v>
      </c>
      <c r="D7586" s="21">
        <v>-2.0645E-2</v>
      </c>
      <c r="E7586" s="21">
        <v>-1.3807E-2</v>
      </c>
      <c r="F7586" s="21">
        <v>-1.3004E-2</v>
      </c>
      <c r="G7586" s="21">
        <v>-9.0379999999999992E-3</v>
      </c>
      <c r="H7586" s="21">
        <v>-3.0504E-2</v>
      </c>
      <c r="I7586" s="21">
        <v>-1.1601E-2</v>
      </c>
      <c r="J7586" s="21">
        <v>-1.0423999999999999E-2</v>
      </c>
      <c r="K7586" s="21">
        <v>-2.3591999999999998E-2</v>
      </c>
      <c r="L7586" s="21" cm="1">
        <f t="array" ref="L7586">MMULT(B7586:K7586,$D$28:$D$37)</f>
        <v>-1.1622851096000001E-2</v>
      </c>
    </row>
    <row r="7587" spans="1:12" x14ac:dyDescent="0.35">
      <c r="A7587" s="22">
        <v>44914</v>
      </c>
      <c r="B7587" s="21">
        <v>-3.3461999999999999E-2</v>
      </c>
      <c r="C7587" s="21">
        <v>-2.3960000000000001E-3</v>
      </c>
      <c r="D7587" s="21">
        <v>-1.09E-3</v>
      </c>
      <c r="E7587" s="21">
        <v>-3.6679999999999998E-3</v>
      </c>
      <c r="F7587" s="21">
        <v>-1.8586999999999999E-2</v>
      </c>
      <c r="G7587" s="21">
        <v>-1.4408000000000001E-2</v>
      </c>
      <c r="H7587" s="21">
        <v>8.293E-3</v>
      </c>
      <c r="I7587" s="21">
        <v>-5.3629999999999997E-3</v>
      </c>
      <c r="J7587" s="21">
        <v>-1.5736E-2</v>
      </c>
      <c r="K7587" s="21">
        <v>-2.7370999999999999E-2</v>
      </c>
      <c r="L7587" s="21" cm="1">
        <f t="array" ref="L7587">MMULT(B7587:K7587,$D$28:$D$37)</f>
        <v>-2.1763439446999999E-2</v>
      </c>
    </row>
    <row r="7588" spans="1:12" x14ac:dyDescent="0.35">
      <c r="A7588" s="22">
        <v>44915</v>
      </c>
      <c r="B7588" s="21">
        <v>3.179E-3</v>
      </c>
      <c r="C7588" s="21">
        <v>-8.0535999999999996E-2</v>
      </c>
      <c r="D7588" s="21">
        <v>5.3420000000000004E-3</v>
      </c>
      <c r="E7588" s="21">
        <v>1.4015E-2</v>
      </c>
      <c r="F7588" s="21">
        <v>-7.8469999999999998E-3</v>
      </c>
      <c r="G7588" s="21">
        <v>-1.137E-2</v>
      </c>
      <c r="H7588" s="21">
        <v>-8.9499999999999996E-3</v>
      </c>
      <c r="I7588" s="21">
        <v>-3.052E-3</v>
      </c>
      <c r="J7588" s="21">
        <v>-6.3420000000000004E-3</v>
      </c>
      <c r="K7588" s="21">
        <v>1.5529999999999999E-3</v>
      </c>
      <c r="L7588" s="21" cm="1">
        <f t="array" ref="L7588">MMULT(B7588:K7588,$D$28:$D$37)</f>
        <v>2.3656736520000004E-3</v>
      </c>
    </row>
    <row r="7589" spans="1:12" x14ac:dyDescent="0.35">
      <c r="A7589" s="22">
        <v>44916</v>
      </c>
      <c r="B7589" s="21">
        <v>1.8547000000000001E-2</v>
      </c>
      <c r="C7589" s="21">
        <v>-1.6689999999999999E-3</v>
      </c>
      <c r="D7589" s="21">
        <v>3.405E-3</v>
      </c>
      <c r="E7589" s="21">
        <v>6.326E-3</v>
      </c>
      <c r="F7589" s="21">
        <v>1.4356000000000001E-2</v>
      </c>
      <c r="G7589" s="21">
        <v>7.816E-3</v>
      </c>
      <c r="H7589" s="21">
        <v>7.5669999999999999E-3</v>
      </c>
      <c r="I7589" s="21">
        <v>6.8370000000000002E-3</v>
      </c>
      <c r="J7589" s="21">
        <v>-1.1037E-2</v>
      </c>
      <c r="K7589" s="21">
        <v>0.121791</v>
      </c>
      <c r="L7589" s="21" cm="1">
        <f t="array" ref="L7589">MMULT(B7589:K7589,$D$28:$D$37)</f>
        <v>1.9072963076999998E-2</v>
      </c>
    </row>
    <row r="7590" spans="1:12" x14ac:dyDescent="0.35">
      <c r="A7590" s="22">
        <v>44917</v>
      </c>
      <c r="B7590" s="21">
        <v>-3.4344E-2</v>
      </c>
      <c r="C7590" s="21">
        <v>-8.8828000000000004E-2</v>
      </c>
      <c r="D7590" s="21">
        <v>-8.9130000000000008E-3</v>
      </c>
      <c r="E7590" s="21">
        <v>-1.9234999999999999E-2</v>
      </c>
      <c r="F7590" s="21">
        <v>-1.0145E-2</v>
      </c>
      <c r="G7590" s="21">
        <v>-1.6202999999999999E-2</v>
      </c>
      <c r="H7590" s="21">
        <v>-2.8101000000000001E-2</v>
      </c>
      <c r="I7590" s="21">
        <v>-9.2230000000000003E-3</v>
      </c>
      <c r="J7590" s="21">
        <v>-1.0286E-2</v>
      </c>
      <c r="K7590" s="21">
        <v>8.0319999999999992E-3</v>
      </c>
      <c r="L7590" s="21" cm="1">
        <f t="array" ref="L7590">MMULT(B7590:K7590,$D$28:$D$37)</f>
        <v>-2.5638063920999998E-2</v>
      </c>
    </row>
    <row r="7591" spans="1:12" x14ac:dyDescent="0.35">
      <c r="A7591" s="22">
        <v>44918</v>
      </c>
      <c r="B7591" s="21">
        <v>1.7425E-2</v>
      </c>
      <c r="C7591" s="21">
        <v>-1.7551000000000001E-2</v>
      </c>
      <c r="D7591" s="21">
        <v>6.7730000000000004E-3</v>
      </c>
      <c r="E7591" s="21">
        <v>1.9932999999999999E-2</v>
      </c>
      <c r="F7591" s="21">
        <v>8.2559999999999995E-3</v>
      </c>
      <c r="G7591" s="21">
        <v>1.3708E-2</v>
      </c>
      <c r="H7591" s="21">
        <v>1.2459999999999999E-3</v>
      </c>
      <c r="I7591" s="21">
        <v>5.2170000000000003E-3</v>
      </c>
      <c r="J7591" s="21">
        <v>9.2379999999999997E-3</v>
      </c>
      <c r="K7591" s="21">
        <v>-3.9410000000000001E-3</v>
      </c>
      <c r="L7591" s="21" cm="1">
        <f t="array" ref="L7591">MMULT(B7591:K7591,$D$28:$D$37)</f>
        <v>1.3528030054000004E-2</v>
      </c>
    </row>
    <row r="7592" spans="1:12" x14ac:dyDescent="0.35">
      <c r="A7592" s="22">
        <v>44922</v>
      </c>
      <c r="B7592" s="21">
        <v>-2.5923999999999999E-2</v>
      </c>
      <c r="C7592" s="21">
        <v>-0.114089</v>
      </c>
      <c r="D7592" s="21">
        <v>-2.728E-3</v>
      </c>
      <c r="E7592" s="21">
        <v>1.3568E-2</v>
      </c>
      <c r="F7592" s="21">
        <v>2.5730000000000002E-3</v>
      </c>
      <c r="G7592" s="21">
        <v>-8.4199999999999998E-4</v>
      </c>
      <c r="H7592" s="21">
        <v>-2.2399999999999998E-3</v>
      </c>
      <c r="I7592" s="21">
        <v>9.4640000000000002E-3</v>
      </c>
      <c r="J7592" s="21">
        <v>-1.5479999999999999E-3</v>
      </c>
      <c r="K7592" s="21">
        <v>1.1269E-2</v>
      </c>
      <c r="L7592" s="21" cm="1">
        <f t="array" ref="L7592">MMULT(B7592:K7592,$D$28:$D$37)</f>
        <v>-1.2696871242999999E-2</v>
      </c>
    </row>
    <row r="7593" spans="1:12" x14ac:dyDescent="0.35">
      <c r="A7593" s="22">
        <v>44923</v>
      </c>
      <c r="B7593" s="21">
        <v>-1.4692E-2</v>
      </c>
      <c r="C7593" s="21">
        <v>3.3089E-2</v>
      </c>
      <c r="D7593" s="21">
        <v>-6.483E-3</v>
      </c>
      <c r="E7593" s="21">
        <v>-1.9732E-2</v>
      </c>
      <c r="F7593" s="21">
        <v>-1.1953999999999999E-2</v>
      </c>
      <c r="G7593" s="21">
        <v>-8.1799999999999998E-3</v>
      </c>
      <c r="H7593" s="21">
        <v>-3.9919999999999999E-3</v>
      </c>
      <c r="I7593" s="21">
        <v>-6.0480000000000004E-3</v>
      </c>
      <c r="J7593" s="21">
        <v>-1.8537000000000001E-2</v>
      </c>
      <c r="K7593" s="21">
        <v>-2.1946E-2</v>
      </c>
      <c r="L7593" s="21" cm="1">
        <f t="array" ref="L7593">MMULT(B7593:K7593,$D$28:$D$37)</f>
        <v>-1.3578299810000001E-2</v>
      </c>
    </row>
    <row r="7594" spans="1:12" x14ac:dyDescent="0.35">
      <c r="A7594" s="22">
        <v>44924</v>
      </c>
      <c r="B7594" s="21">
        <v>2.8844000000000002E-2</v>
      </c>
      <c r="C7594" s="21">
        <v>8.0826999999999996E-2</v>
      </c>
      <c r="D7594" s="21">
        <v>3.0929999999999998E-3</v>
      </c>
      <c r="E7594" s="21">
        <v>2.2804000000000001E-2</v>
      </c>
      <c r="F7594" s="21">
        <v>1.4822999999999999E-2</v>
      </c>
      <c r="G7594" s="21">
        <v>1.0997E-2</v>
      </c>
      <c r="H7594" s="21">
        <v>4.7594999999999998E-2</v>
      </c>
      <c r="I7594" s="21">
        <v>1.1866E-2</v>
      </c>
      <c r="J7594" s="21">
        <v>1.6277E-2</v>
      </c>
      <c r="K7594" s="21">
        <v>2.0611999999999998E-2</v>
      </c>
      <c r="L7594" s="21" cm="1">
        <f t="array" ref="L7594">MMULT(B7594:K7594,$D$28:$D$37)</f>
        <v>2.5579464368000002E-2</v>
      </c>
    </row>
    <row r="7595" spans="1:12" x14ac:dyDescent="0.35">
      <c r="A7595" s="22">
        <v>44925</v>
      </c>
      <c r="B7595" s="21">
        <v>-2.1380000000000001E-3</v>
      </c>
      <c r="C7595" s="21">
        <v>1.1164E-2</v>
      </c>
      <c r="D7595" s="21">
        <v>-9.025E-3</v>
      </c>
      <c r="E7595" s="21">
        <v>5.875E-3</v>
      </c>
      <c r="F7595" s="21">
        <v>-1.4201E-2</v>
      </c>
      <c r="G7595" s="21">
        <v>-1.4931E-2</v>
      </c>
      <c r="H7595" s="21">
        <v>-8.3689999999999997E-3</v>
      </c>
      <c r="I7595" s="21">
        <v>-5.7130000000000002E-3</v>
      </c>
      <c r="J7595" s="21">
        <v>6.2170000000000003E-3</v>
      </c>
      <c r="K7595" s="21">
        <v>-2.8969999999999998E-3</v>
      </c>
      <c r="L7595" s="21" cm="1">
        <f t="array" ref="L7595">MMULT(B7595:K7595,$D$28:$D$37)</f>
        <v>-2.4693898459999999E-3</v>
      </c>
    </row>
    <row r="7596" spans="1:12" x14ac:dyDescent="0.35">
      <c r="A7596" s="22">
        <v>44929</v>
      </c>
      <c r="B7596" s="21">
        <v>2.1666999999999999E-2</v>
      </c>
      <c r="C7596" s="21">
        <v>-0.122422</v>
      </c>
      <c r="D7596" s="21">
        <v>3.0360000000000001E-3</v>
      </c>
      <c r="E7596" s="21">
        <v>8.4010000000000005E-3</v>
      </c>
      <c r="F7596" s="21">
        <v>1.5799999999999999E-4</v>
      </c>
      <c r="G7596" s="21">
        <v>-1.0039999999999999E-3</v>
      </c>
      <c r="H7596" s="21">
        <v>1.6396999999999998E-2</v>
      </c>
      <c r="I7596" s="21">
        <v>1.6431000000000001E-2</v>
      </c>
      <c r="J7596" s="21">
        <v>-7.6569999999999997E-3</v>
      </c>
      <c r="K7596" s="21">
        <v>1.4871000000000001E-2</v>
      </c>
      <c r="L7596" s="21" cm="1">
        <f t="array" ref="L7596">MMULT(B7596:K7596,$D$28:$D$37)</f>
        <v>1.5631608395999998E-2</v>
      </c>
    </row>
    <row r="7597" spans="1:12" x14ac:dyDescent="0.35">
      <c r="A7597" s="22">
        <v>44930</v>
      </c>
      <c r="B7597" s="21">
        <v>-7.9240000000000005E-3</v>
      </c>
      <c r="C7597" s="21">
        <v>5.1249000000000003E-2</v>
      </c>
      <c r="D7597" s="21">
        <v>2.2699999999999999E-4</v>
      </c>
      <c r="E7597" s="21">
        <v>3.8495000000000001E-2</v>
      </c>
      <c r="F7597" s="21">
        <v>1.2092E-2</v>
      </c>
      <c r="G7597" s="21">
        <v>1.1807E-2</v>
      </c>
      <c r="H7597" s="21">
        <v>2.2301000000000001E-2</v>
      </c>
      <c r="I7597" s="21">
        <v>3.6000999999999998E-2</v>
      </c>
      <c r="J7597" s="21">
        <v>1.4281E-2</v>
      </c>
      <c r="K7597" s="21">
        <v>2.0715999999999998E-2</v>
      </c>
      <c r="L7597" s="21" cm="1">
        <f t="array" ref="L7597">MMULT(B7597:K7597,$D$28:$D$37)</f>
        <v>6.4231993310000009E-3</v>
      </c>
    </row>
    <row r="7598" spans="1:12" x14ac:dyDescent="0.35">
      <c r="A7598" s="22">
        <v>44931</v>
      </c>
      <c r="B7598" s="21">
        <v>-2.3726000000000001E-2</v>
      </c>
      <c r="C7598" s="21">
        <v>-2.9038999999999999E-2</v>
      </c>
      <c r="D7598" s="21">
        <v>-8.4349999999999998E-3</v>
      </c>
      <c r="E7598" s="21">
        <v>1.6347E-2</v>
      </c>
      <c r="F7598" s="21">
        <v>-1.3324000000000001E-2</v>
      </c>
      <c r="G7598" s="21">
        <v>-3.0790000000000001E-3</v>
      </c>
      <c r="H7598" s="21">
        <v>2.32E-4</v>
      </c>
      <c r="I7598" s="21">
        <v>-2.8699999999999998E-4</v>
      </c>
      <c r="J7598" s="21">
        <v>-6.5389999999999997E-3</v>
      </c>
      <c r="K7598" s="21">
        <v>-4.8679999999999999E-3</v>
      </c>
      <c r="L7598" s="21" cm="1">
        <f t="array" ref="L7598">MMULT(B7598:K7598,$D$28:$D$37)</f>
        <v>-1.2860052693E-2</v>
      </c>
    </row>
    <row r="7599" spans="1:12" x14ac:dyDescent="0.35">
      <c r="A7599" s="22">
        <v>44932</v>
      </c>
      <c r="B7599" s="21">
        <v>3.5610999999999997E-2</v>
      </c>
      <c r="C7599" s="21">
        <v>2.4650999999999999E-2</v>
      </c>
      <c r="D7599" s="21">
        <v>2.7883999999999999E-2</v>
      </c>
      <c r="E7599" s="21">
        <v>1.5996E-2</v>
      </c>
      <c r="F7599" s="21">
        <v>6.5300000000000002E-3</v>
      </c>
      <c r="G7599" s="21">
        <v>9.9599999999999992E-4</v>
      </c>
      <c r="H7599" s="21">
        <v>4.6635999999999997E-2</v>
      </c>
      <c r="I7599" s="21">
        <v>2.1641000000000001E-2</v>
      </c>
      <c r="J7599" s="21">
        <v>3.0225999999999999E-2</v>
      </c>
      <c r="K7599" s="21">
        <v>3.2416E-2</v>
      </c>
      <c r="L7599" s="21" cm="1">
        <f t="array" ref="L7599">MMULT(B7599:K7599,$D$28:$D$37)</f>
        <v>3.0788855034000001E-2</v>
      </c>
    </row>
    <row r="7600" spans="1:12" x14ac:dyDescent="0.35">
      <c r="A7600" s="22">
        <v>44935</v>
      </c>
      <c r="B7600" s="21">
        <v>1.487E-2</v>
      </c>
      <c r="C7600" s="21">
        <v>5.9348999999999999E-2</v>
      </c>
      <c r="D7600" s="21">
        <v>-8.2380000000000005E-3</v>
      </c>
      <c r="E7600" s="21">
        <v>1.3381000000000001E-2</v>
      </c>
      <c r="F7600" s="21">
        <v>8.8199999999999997E-4</v>
      </c>
      <c r="G7600" s="21">
        <v>-7.613E-3</v>
      </c>
      <c r="H7600" s="21">
        <v>-3.5247000000000001E-2</v>
      </c>
      <c r="I7600" s="21">
        <v>-1.8277000000000002E-2</v>
      </c>
      <c r="J7600" s="21">
        <v>-5.5420000000000001E-3</v>
      </c>
      <c r="K7600" s="21">
        <v>2.5699999999999998E-3</v>
      </c>
      <c r="L7600" s="21" cm="1">
        <f t="array" ref="L7600">MMULT(B7600:K7600,$D$28:$D$37)</f>
        <v>6.6908888879999998E-3</v>
      </c>
    </row>
    <row r="7601" spans="1:12" x14ac:dyDescent="0.35">
      <c r="A7601" s="22">
        <v>44936</v>
      </c>
      <c r="B7601" s="21">
        <v>2.8732000000000001E-2</v>
      </c>
      <c r="C7601" s="21">
        <v>-7.6810000000000003E-3</v>
      </c>
      <c r="D7601" s="21">
        <v>6.2110000000000004E-3</v>
      </c>
      <c r="E7601" s="21">
        <v>5.6779999999999999E-3</v>
      </c>
      <c r="F7601" s="21">
        <v>8.8730000000000007E-3</v>
      </c>
      <c r="G7601" s="21">
        <v>9.8279999999999999E-3</v>
      </c>
      <c r="H7601" s="21">
        <v>3.6075000000000003E-2</v>
      </c>
      <c r="I7601" s="21">
        <v>1.2030000000000001E-2</v>
      </c>
      <c r="J7601" s="21">
        <v>4.13E-3</v>
      </c>
      <c r="K7601" s="21">
        <v>7.9299999999999995E-3</v>
      </c>
      <c r="L7601" s="21" cm="1">
        <f t="array" ref="L7601">MMULT(B7601:K7601,$D$28:$D$37)</f>
        <v>2.1239167108999996E-2</v>
      </c>
    </row>
    <row r="7602" spans="1:12" x14ac:dyDescent="0.35">
      <c r="A7602" s="22">
        <v>44937</v>
      </c>
      <c r="B7602" s="21">
        <v>5.8083999999999997E-2</v>
      </c>
      <c r="C7602" s="21">
        <v>3.6769000000000003E-2</v>
      </c>
      <c r="D7602" s="21">
        <v>-3.7199999999999999E-4</v>
      </c>
      <c r="E7602" s="21">
        <v>1.738E-3</v>
      </c>
      <c r="F7602" s="21">
        <v>2.6105E-2</v>
      </c>
      <c r="G7602" s="21">
        <v>3.5700000000000003E-2</v>
      </c>
      <c r="H7602" s="21">
        <v>3.3709999999999997E-2</v>
      </c>
      <c r="I7602" s="21">
        <v>2.8300000000000001E-3</v>
      </c>
      <c r="J7602" s="21">
        <v>3.4669999999999999E-2</v>
      </c>
      <c r="K7602" s="21">
        <v>1.6688000000000001E-2</v>
      </c>
      <c r="L7602" s="21" cm="1">
        <f t="array" ref="L7602">MMULT(B7602:K7602,$D$28:$D$37)</f>
        <v>3.8077192675000017E-2</v>
      </c>
    </row>
    <row r="7603" spans="1:12" x14ac:dyDescent="0.35">
      <c r="A7603" s="22">
        <v>44938</v>
      </c>
      <c r="B7603" s="21">
        <v>1.8929999999999999E-3</v>
      </c>
      <c r="C7603" s="21">
        <v>2.7590000000000002E-3</v>
      </c>
      <c r="D7603" s="21">
        <v>-7.8869999999999999E-3</v>
      </c>
      <c r="E7603" s="21">
        <v>1.4364999999999999E-2</v>
      </c>
      <c r="F7603" s="21">
        <v>2.6440000000000001E-3</v>
      </c>
      <c r="G7603" s="21">
        <v>8.0059999999999992E-3</v>
      </c>
      <c r="H7603" s="21">
        <v>-3.862E-3</v>
      </c>
      <c r="I7603" s="21">
        <v>-4.2329999999999998E-3</v>
      </c>
      <c r="J7603" s="21">
        <v>9.5919999999999998E-3</v>
      </c>
      <c r="K7603" s="21">
        <v>-3.9100000000000002E-4</v>
      </c>
      <c r="L7603" s="21" cm="1">
        <f t="array" ref="L7603">MMULT(B7603:K7603,$D$28:$D$37)</f>
        <v>2.1907141280000002E-3</v>
      </c>
    </row>
    <row r="7604" spans="1:12" x14ac:dyDescent="0.35">
      <c r="A7604" s="22">
        <v>44939</v>
      </c>
      <c r="B7604" s="21">
        <v>2.9915000000000001E-2</v>
      </c>
      <c r="C7604" s="21">
        <v>-9.3880000000000005E-3</v>
      </c>
      <c r="D7604" s="21">
        <v>8.2489999999999994E-3</v>
      </c>
      <c r="E7604" s="21">
        <v>1.9748999999999999E-2</v>
      </c>
      <c r="F7604" s="21">
        <v>4.0619999999999996E-3</v>
      </c>
      <c r="G7604" s="21">
        <v>9.0360000000000006E-3</v>
      </c>
      <c r="H7604" s="21">
        <v>-3.6610000000000002E-3</v>
      </c>
      <c r="I7604" s="21">
        <v>1.3037E-2</v>
      </c>
      <c r="J7604" s="21">
        <v>1.1188E-2</v>
      </c>
      <c r="K7604" s="21">
        <v>7.5059999999999997E-3</v>
      </c>
      <c r="L7604" s="21" cm="1">
        <f t="array" ref="L7604">MMULT(B7604:K7604,$D$28:$D$37)</f>
        <v>2.1443759103000004E-2</v>
      </c>
    </row>
    <row r="7605" spans="1:12" x14ac:dyDescent="0.35">
      <c r="A7605" s="22">
        <v>44943</v>
      </c>
      <c r="B7605" s="21">
        <v>-2.1097000000000001E-2</v>
      </c>
      <c r="C7605" s="21">
        <v>7.4264999999999998E-2</v>
      </c>
      <c r="D7605" s="21">
        <v>1.9413E-2</v>
      </c>
      <c r="E7605" s="21">
        <v>1.4200000000000001E-2</v>
      </c>
      <c r="F7605" s="21">
        <v>-1.1110999999999999E-2</v>
      </c>
      <c r="G7605" s="21">
        <v>-1.2442999999999999E-2</v>
      </c>
      <c r="H7605" s="21">
        <v>1.1025E-2</v>
      </c>
      <c r="I7605" s="21">
        <v>-4.4759999999999999E-3</v>
      </c>
      <c r="J7605" s="21">
        <v>-4.8830000000000002E-3</v>
      </c>
      <c r="K7605" s="21">
        <v>-5.5100000000000001E-3</v>
      </c>
      <c r="L7605" s="21" cm="1">
        <f t="array" ref="L7605">MMULT(B7605:K7605,$D$28:$D$37)</f>
        <v>-8.9331241179999993E-3</v>
      </c>
    </row>
    <row r="7606" spans="1:12" x14ac:dyDescent="0.35">
      <c r="A7606" s="22">
        <v>44944</v>
      </c>
      <c r="B7606" s="21">
        <v>-6.143E-3</v>
      </c>
      <c r="C7606" s="21">
        <v>-2.061E-2</v>
      </c>
      <c r="D7606" s="21">
        <v>-2.9440999999999998E-2</v>
      </c>
      <c r="E7606" s="21">
        <v>-1.6097E-2</v>
      </c>
      <c r="F7606" s="21">
        <v>-1.1724E-2</v>
      </c>
      <c r="G7606" s="21">
        <v>-4.8679999999999999E-3</v>
      </c>
      <c r="H7606" s="21">
        <v>-1.6891E-2</v>
      </c>
      <c r="I7606" s="21">
        <v>-1.6393000000000001E-2</v>
      </c>
      <c r="J7606" s="21">
        <v>-7.4539999999999997E-3</v>
      </c>
      <c r="K7606" s="21">
        <v>-1.3344999999999999E-2</v>
      </c>
      <c r="L7606" s="21" cm="1">
        <f t="array" ref="L7606">MMULT(B7606:K7606,$D$28:$D$37)</f>
        <v>-1.0883869007E-2</v>
      </c>
    </row>
    <row r="7607" spans="1:12" x14ac:dyDescent="0.35">
      <c r="A7607" s="22">
        <v>44945</v>
      </c>
      <c r="B7607" s="21">
        <v>-1.8647E-2</v>
      </c>
      <c r="C7607" s="21">
        <v>-1.2501999999999999E-2</v>
      </c>
      <c r="D7607" s="21">
        <v>-9.247E-3</v>
      </c>
      <c r="E7607" s="21">
        <v>8.2520000000000007E-3</v>
      </c>
      <c r="F7607" s="21">
        <v>-3.9574999999999999E-2</v>
      </c>
      <c r="G7607" s="21">
        <v>-3.0551999999999999E-2</v>
      </c>
      <c r="H7607" s="21">
        <v>-9.5689999999999994E-3</v>
      </c>
      <c r="I7607" s="21">
        <v>-7.0479999999999996E-3</v>
      </c>
      <c r="J7607" s="21">
        <v>7.7600000000000004E-3</v>
      </c>
      <c r="K7607" s="21">
        <v>-1.5028E-2</v>
      </c>
      <c r="L7607" s="21" cm="1">
        <f t="array" ref="L7607">MMULT(B7607:K7607,$D$28:$D$37)</f>
        <v>-1.3403344341999999E-2</v>
      </c>
    </row>
    <row r="7608" spans="1:12" x14ac:dyDescent="0.35">
      <c r="A7608" s="22">
        <v>44946</v>
      </c>
      <c r="B7608" s="21">
        <v>3.8108000000000003E-2</v>
      </c>
      <c r="C7608" s="21">
        <v>4.9147000000000003E-2</v>
      </c>
      <c r="D7608" s="21">
        <v>1.8970000000000001E-2</v>
      </c>
      <c r="E7608" s="21">
        <v>1.2477E-2</v>
      </c>
      <c r="F7608" s="21">
        <v>1.3252999999999999E-2</v>
      </c>
      <c r="G7608" s="21">
        <v>1.1873999999999999E-2</v>
      </c>
      <c r="H7608" s="21">
        <v>2.4594000000000001E-2</v>
      </c>
      <c r="I7608" s="21">
        <v>7.4809999999999998E-3</v>
      </c>
      <c r="J7608" s="21">
        <v>3.6514999999999999E-2</v>
      </c>
      <c r="K7608" s="21">
        <v>1.6782999999999999E-2</v>
      </c>
      <c r="L7608" s="21" cm="1">
        <f t="array" ref="L7608">MMULT(B7608:K7608,$D$28:$D$37)</f>
        <v>2.8611482138999996E-2</v>
      </c>
    </row>
    <row r="7609" spans="1:12" x14ac:dyDescent="0.35">
      <c r="A7609" s="22">
        <v>44949</v>
      </c>
      <c r="B7609" s="21">
        <v>2.7759999999999998E-3</v>
      </c>
      <c r="C7609" s="21">
        <v>7.7424999999999994E-2</v>
      </c>
      <c r="D7609" s="21">
        <v>2.6440000000000001E-3</v>
      </c>
      <c r="E7609" s="21">
        <v>2.4438000000000001E-2</v>
      </c>
      <c r="F7609" s="21">
        <v>1.524E-3</v>
      </c>
      <c r="G7609" s="21">
        <v>2.836E-3</v>
      </c>
      <c r="H7609" s="21">
        <v>2.1432E-2</v>
      </c>
      <c r="I7609" s="21">
        <v>1.1139E-2</v>
      </c>
      <c r="J7609" s="21">
        <v>1.2642E-2</v>
      </c>
      <c r="K7609" s="21">
        <v>1.3188999999999999E-2</v>
      </c>
      <c r="L7609" s="21" cm="1">
        <f t="array" ref="L7609">MMULT(B7609:K7609,$D$28:$D$37)</f>
        <v>8.3814691600000001E-3</v>
      </c>
    </row>
    <row r="7610" spans="1:12" x14ac:dyDescent="0.35">
      <c r="A7610" s="22">
        <v>44950</v>
      </c>
      <c r="B7610" s="21">
        <v>-1.2305E-2</v>
      </c>
      <c r="C7610" s="21">
        <v>9.7400000000000004E-4</v>
      </c>
      <c r="D7610" s="21">
        <v>1.003E-3</v>
      </c>
      <c r="E7610" s="21">
        <v>3.1599999999999998E-4</v>
      </c>
      <c r="F7610" s="21">
        <v>7.0049999999999999E-3</v>
      </c>
      <c r="G7610" s="21">
        <v>6.3379999999999999E-3</v>
      </c>
      <c r="H7610" s="21">
        <v>-2.0351999999999999E-2</v>
      </c>
      <c r="I7610" s="21">
        <v>4.0489999999999996E-3</v>
      </c>
      <c r="J7610" s="21">
        <v>3.6089999999999998E-3</v>
      </c>
      <c r="K7610" s="21">
        <v>-1.1379999999999999E-2</v>
      </c>
      <c r="L7610" s="21" cm="1">
        <f t="array" ref="L7610">MMULT(B7610:K7610,$D$28:$D$37)</f>
        <v>-8.0896211039999995E-3</v>
      </c>
    </row>
    <row r="7611" spans="1:12" x14ac:dyDescent="0.35">
      <c r="A7611" s="22">
        <v>44951</v>
      </c>
      <c r="B7611" s="21">
        <v>8.9289999999999994E-3</v>
      </c>
      <c r="C7611" s="21">
        <v>3.7529999999999998E-3</v>
      </c>
      <c r="D7611" s="21">
        <v>1.2762000000000001E-2</v>
      </c>
      <c r="E7611" s="21">
        <v>-4.8240000000000002E-3</v>
      </c>
      <c r="F7611" s="21">
        <v>-1.354E-3</v>
      </c>
      <c r="G7611" s="21">
        <v>-1.4530000000000001E-3</v>
      </c>
      <c r="H7611" s="21">
        <v>4.7975999999999998E-2</v>
      </c>
      <c r="I7611" s="21">
        <v>3.1879999999999999E-3</v>
      </c>
      <c r="J7611" s="21">
        <v>1.5917000000000001E-2</v>
      </c>
      <c r="K7611" s="21">
        <v>-7.8999999999999996E-5</v>
      </c>
      <c r="L7611" s="21" cm="1">
        <f t="array" ref="L7611">MMULT(B7611:K7611,$D$28:$D$37)</f>
        <v>8.5186929439999993E-3</v>
      </c>
    </row>
    <row r="7612" spans="1:12" x14ac:dyDescent="0.35">
      <c r="A7612" s="22">
        <v>44952</v>
      </c>
      <c r="B7612" s="21">
        <v>2.0992E-2</v>
      </c>
      <c r="C7612" s="21">
        <v>0.10967300000000001</v>
      </c>
      <c r="D7612" s="21">
        <v>6.3E-3</v>
      </c>
      <c r="E7612" s="21">
        <v>1.6898E-2</v>
      </c>
      <c r="F7612" s="21">
        <v>-1.0874E-2</v>
      </c>
      <c r="G7612" s="21">
        <v>-2.0863E-2</v>
      </c>
      <c r="H7612" s="21">
        <v>4.7010000000000003E-3</v>
      </c>
      <c r="I7612" s="21">
        <v>1.6639000000000001E-2</v>
      </c>
      <c r="J7612" s="21">
        <v>1.3056E-2</v>
      </c>
      <c r="K7612" s="21">
        <v>5.5979999999999997E-3</v>
      </c>
      <c r="L7612" s="21" cm="1">
        <f t="array" ref="L7612">MMULT(B7612:K7612,$D$28:$D$37)</f>
        <v>1.6626329252000003E-2</v>
      </c>
    </row>
    <row r="7613" spans="1:12" x14ac:dyDescent="0.35">
      <c r="A7613" s="22">
        <v>44953</v>
      </c>
      <c r="B7613" s="21">
        <v>3.0436999999999999E-2</v>
      </c>
      <c r="C7613" s="21">
        <v>0.110002</v>
      </c>
      <c r="D7613" s="21">
        <v>-8.2269999999999999E-3</v>
      </c>
      <c r="E7613" s="21">
        <v>1.3722E-2</v>
      </c>
      <c r="F7613" s="21">
        <v>9.1780000000000004E-3</v>
      </c>
      <c r="G7613" s="21">
        <v>3.3700000000000002E-3</v>
      </c>
      <c r="H7613" s="21">
        <v>-3.2550000000000001E-3</v>
      </c>
      <c r="I7613" s="21">
        <v>2.3909999999999999E-3</v>
      </c>
      <c r="J7613" s="21">
        <v>-1.4319999999999999E-3</v>
      </c>
      <c r="K7613" s="21">
        <v>0</v>
      </c>
      <c r="L7613" s="21" cm="1">
        <f t="array" ref="L7613">MMULT(B7613:K7613,$D$28:$D$37)</f>
        <v>1.9551875832999995E-2</v>
      </c>
    </row>
    <row r="7614" spans="1:12" x14ac:dyDescent="0.35">
      <c r="A7614" s="22">
        <v>44956</v>
      </c>
      <c r="B7614" s="21">
        <v>-1.653E-2</v>
      </c>
      <c r="C7614" s="21">
        <v>-6.3182000000000002E-2</v>
      </c>
      <c r="D7614" s="21">
        <v>-5.7619999999999998E-3</v>
      </c>
      <c r="E7614" s="21">
        <v>-1.1171E-2</v>
      </c>
      <c r="F7614" s="21">
        <v>-7.7359999999999998E-3</v>
      </c>
      <c r="G7614" s="21">
        <v>-2.8639999999999998E-3</v>
      </c>
      <c r="H7614" s="21">
        <v>-2.245E-3</v>
      </c>
      <c r="I7614" s="21">
        <v>-5.6870000000000002E-3</v>
      </c>
      <c r="J7614" s="21">
        <v>-1.7954000000000001E-2</v>
      </c>
      <c r="K7614" s="21">
        <v>-9.0959999999999999E-3</v>
      </c>
      <c r="L7614" s="21" cm="1">
        <f t="array" ref="L7614">MMULT(B7614:K7614,$D$28:$D$37)</f>
        <v>-1.3105258183E-2</v>
      </c>
    </row>
    <row r="7615" spans="1:12" x14ac:dyDescent="0.35">
      <c r="A7615" s="22">
        <v>44957</v>
      </c>
      <c r="B7615" s="21">
        <v>2.5659000000000001E-2</v>
      </c>
      <c r="C7615" s="21">
        <v>3.9362000000000001E-2</v>
      </c>
      <c r="D7615" s="21">
        <v>-1.2883E-2</v>
      </c>
      <c r="E7615" s="21">
        <v>-1.1820000000000001E-3</v>
      </c>
      <c r="F7615" s="21">
        <v>3.1600000000000003E-2</v>
      </c>
      <c r="G7615" s="21">
        <v>3.1399999999999997E-2</v>
      </c>
      <c r="H7615" s="21">
        <v>1.2477E-2</v>
      </c>
      <c r="I7615" s="21">
        <v>6.8269999999999997E-3</v>
      </c>
      <c r="J7615" s="21">
        <v>1.7406999999999999E-2</v>
      </c>
      <c r="K7615" s="21">
        <v>7.5969999999999996E-3</v>
      </c>
      <c r="L7615" s="21" cm="1">
        <f t="array" ref="L7615">MMULT(B7615:K7615,$D$28:$D$37)</f>
        <v>1.6974755482000004E-2</v>
      </c>
    </row>
    <row r="7616" spans="1:12" x14ac:dyDescent="0.35">
      <c r="A7616" s="22">
        <v>44958</v>
      </c>
      <c r="B7616" s="21">
        <v>1.9587E-2</v>
      </c>
      <c r="C7616" s="21">
        <v>4.7280999999999997E-2</v>
      </c>
      <c r="D7616" s="21">
        <v>-4.2259999999999997E-3</v>
      </c>
      <c r="E7616" s="21">
        <v>4.7819999999999998E-3</v>
      </c>
      <c r="F7616" s="21">
        <v>1.2092E-2</v>
      </c>
      <c r="G7616" s="21">
        <v>2.5498E-2</v>
      </c>
      <c r="H7616" s="21">
        <v>1.8182E-2</v>
      </c>
      <c r="I7616" s="21">
        <v>7.7879999999999998E-3</v>
      </c>
      <c r="J7616" s="21">
        <v>6.7749999999999998E-3</v>
      </c>
      <c r="K7616" s="21">
        <v>1.7042000000000002E-2</v>
      </c>
      <c r="L7616" s="21" cm="1">
        <f t="array" ref="L7616">MMULT(B7616:K7616,$D$28:$D$37)</f>
        <v>1.4955794051999999E-2</v>
      </c>
    </row>
    <row r="7617" spans="1:12" x14ac:dyDescent="0.35">
      <c r="A7617" s="22">
        <v>44959</v>
      </c>
      <c r="B7617" s="21">
        <v>7.3799000000000003E-2</v>
      </c>
      <c r="C7617" s="21">
        <v>3.7815000000000001E-2</v>
      </c>
      <c r="D7617" s="21">
        <v>-1.1492E-2</v>
      </c>
      <c r="E7617" s="21">
        <v>3.6589999999999999E-3</v>
      </c>
      <c r="F7617" s="21">
        <v>3.5660999999999998E-2</v>
      </c>
      <c r="G7617" s="21">
        <v>3.746E-2</v>
      </c>
      <c r="H7617" s="21">
        <v>2.5000000000000001E-2</v>
      </c>
      <c r="I7617" s="21">
        <v>-7.6369999999999997E-3</v>
      </c>
      <c r="J7617" s="21">
        <v>4.6189999999999998E-3</v>
      </c>
      <c r="K7617" s="21">
        <v>-3.398E-3</v>
      </c>
      <c r="L7617" s="21" cm="1">
        <f t="array" ref="L7617">MMULT(B7617:K7617,$D$28:$D$37)</f>
        <v>4.4236365746999996E-2</v>
      </c>
    </row>
    <row r="7618" spans="1:12" x14ac:dyDescent="0.35">
      <c r="A7618" s="22">
        <v>44960</v>
      </c>
      <c r="B7618" s="21">
        <v>-8.4315000000000001E-2</v>
      </c>
      <c r="C7618" s="21">
        <v>9.0830000000000008E-3</v>
      </c>
      <c r="D7618" s="21">
        <v>3.875E-3</v>
      </c>
      <c r="E7618" s="21">
        <v>1.55E-4</v>
      </c>
      <c r="F7618" s="21">
        <v>-2.4396999999999999E-2</v>
      </c>
      <c r="G7618" s="21">
        <v>-2.5229999999999999E-2</v>
      </c>
      <c r="H7618" s="21">
        <v>-1.9356999999999999E-2</v>
      </c>
      <c r="I7618" s="21">
        <v>-4.4434000000000001E-2</v>
      </c>
      <c r="J7618" s="21">
        <v>-9.8770000000000004E-3</v>
      </c>
      <c r="K7618" s="21">
        <v>-1.1235E-2</v>
      </c>
      <c r="L7618" s="21" cm="1">
        <f t="array" ref="L7618">MMULT(B7618:K7618,$D$28:$D$37)</f>
        <v>-5.3586688376000009E-2</v>
      </c>
    </row>
    <row r="7619" spans="1:12" x14ac:dyDescent="0.35">
      <c r="A7619" s="22">
        <v>44963</v>
      </c>
      <c r="B7619" s="21">
        <v>-1.1703E-2</v>
      </c>
      <c r="C7619" s="21">
        <v>2.5160999999999999E-2</v>
      </c>
      <c r="D7619" s="21">
        <v>1.3965E-2</v>
      </c>
      <c r="E7619" s="21">
        <v>6.0610000000000004E-3</v>
      </c>
      <c r="F7619" s="21">
        <v>-6.7270000000000003E-3</v>
      </c>
      <c r="G7619" s="21">
        <v>-4.6299999999999998E-4</v>
      </c>
      <c r="H7619" s="21">
        <v>-1.3422999999999999E-2</v>
      </c>
      <c r="I7619" s="21">
        <v>6.9030000000000003E-3</v>
      </c>
      <c r="J7619" s="21">
        <v>-1.2097E-2</v>
      </c>
      <c r="K7619" s="21">
        <v>-1.4732E-2</v>
      </c>
      <c r="L7619" s="21" cm="1">
        <f t="array" ref="L7619">MMULT(B7619:K7619,$D$28:$D$37)</f>
        <v>-6.302869568999999E-3</v>
      </c>
    </row>
    <row r="7620" spans="1:12" x14ac:dyDescent="0.35">
      <c r="A7620" s="22">
        <v>44964</v>
      </c>
      <c r="B7620" s="21">
        <v>-6.8499999999999995E-4</v>
      </c>
      <c r="C7620" s="21">
        <v>1.0526000000000001E-2</v>
      </c>
      <c r="D7620" s="21">
        <v>-2.1649999999999998E-3</v>
      </c>
      <c r="E7620" s="21">
        <v>6.9800000000000001E-3</v>
      </c>
      <c r="F7620" s="21">
        <v>-1.2361E-2</v>
      </c>
      <c r="G7620" s="21">
        <v>-5.2810000000000001E-3</v>
      </c>
      <c r="H7620" s="21">
        <v>3.8019999999999998E-3</v>
      </c>
      <c r="I7620" s="21">
        <v>1.7235E-2</v>
      </c>
      <c r="J7620" s="21">
        <v>1.7989999999999999E-2</v>
      </c>
      <c r="K7620" s="21">
        <v>-3.1809999999999998E-3</v>
      </c>
      <c r="L7620" s="21" cm="1">
        <f t="array" ref="L7620">MMULT(B7620:K7620,$D$28:$D$37)</f>
        <v>1.5285141510000002E-3</v>
      </c>
    </row>
    <row r="7621" spans="1:12" x14ac:dyDescent="0.35">
      <c r="A7621" s="22">
        <v>44965</v>
      </c>
      <c r="B7621" s="21">
        <v>-2.0174000000000001E-2</v>
      </c>
      <c r="C7621" s="21">
        <v>2.2762999999999999E-2</v>
      </c>
      <c r="D7621" s="21">
        <v>-1.6906999999999998E-2</v>
      </c>
      <c r="E7621" s="21">
        <v>-2.4972000000000001E-2</v>
      </c>
      <c r="F7621" s="21">
        <v>-1.3561E-2</v>
      </c>
      <c r="G7621" s="21">
        <v>-9.1739999999999999E-3</v>
      </c>
      <c r="H7621" s="21">
        <v>-2.0132000000000001E-2</v>
      </c>
      <c r="I7621" s="21">
        <v>-4.9610000000000001E-3</v>
      </c>
      <c r="J7621" s="21">
        <v>-8.038E-3</v>
      </c>
      <c r="K7621" s="21">
        <v>-1.9309E-2</v>
      </c>
      <c r="L7621" s="21" cm="1">
        <f t="array" ref="L7621">MMULT(B7621:K7621,$D$28:$D$37)</f>
        <v>-1.8764368699999999E-2</v>
      </c>
    </row>
    <row r="7622" spans="1:12" x14ac:dyDescent="0.35">
      <c r="A7622" s="22">
        <v>44966</v>
      </c>
      <c r="B7622" s="21">
        <v>-1.8090999999999999E-2</v>
      </c>
      <c r="C7622" s="21">
        <v>2.9957000000000001E-2</v>
      </c>
      <c r="D7622" s="21">
        <v>-8.2190000000000006E-3</v>
      </c>
      <c r="E7622" s="21">
        <v>4.5519999999999996E-3</v>
      </c>
      <c r="F7622" s="21">
        <v>-1.6334999999999999E-2</v>
      </c>
      <c r="G7622" s="21">
        <v>-1.9365E-2</v>
      </c>
      <c r="H7622" s="21">
        <v>-1.5663E-2</v>
      </c>
      <c r="I7622" s="21">
        <v>-2.3519999999999999E-3</v>
      </c>
      <c r="J7622" s="21">
        <v>5.1149999999999998E-3</v>
      </c>
      <c r="K7622" s="21">
        <v>-5.9389999999999998E-3</v>
      </c>
      <c r="L7622" s="21" cm="1">
        <f t="array" ref="L7622">MMULT(B7622:K7622,$D$28:$D$37)</f>
        <v>-1.2015880344E-2</v>
      </c>
    </row>
    <row r="7623" spans="1:12" x14ac:dyDescent="0.35">
      <c r="A7623" s="22">
        <v>44967</v>
      </c>
      <c r="B7623" s="21">
        <v>-6.4130000000000003E-3</v>
      </c>
      <c r="C7623" s="21">
        <v>-5.0309E-2</v>
      </c>
      <c r="D7623" s="21">
        <v>6.7520000000000002E-3</v>
      </c>
      <c r="E7623" s="21">
        <v>-3.6020000000000003E-2</v>
      </c>
      <c r="F7623" s="21">
        <v>3.137E-3</v>
      </c>
      <c r="G7623" s="21">
        <v>6.7100000000000005E-4</v>
      </c>
      <c r="H7623" s="21">
        <v>-6.4060000000000002E-3</v>
      </c>
      <c r="I7623" s="21">
        <v>9.8069999999999997E-3</v>
      </c>
      <c r="J7623" s="21">
        <v>-2.0183E-2</v>
      </c>
      <c r="K7623" s="21">
        <v>4.0900000000000002E-4</v>
      </c>
      <c r="L7623" s="21" cm="1">
        <f t="array" ref="L7623">MMULT(B7623:K7623,$D$28:$D$37)</f>
        <v>-8.061369207000001E-3</v>
      </c>
    </row>
    <row r="7624" spans="1:12" x14ac:dyDescent="0.35">
      <c r="A7624" s="22">
        <v>44970</v>
      </c>
      <c r="B7624" s="21">
        <v>1.9772999999999999E-2</v>
      </c>
      <c r="C7624" s="21">
        <v>-1.1428000000000001E-2</v>
      </c>
      <c r="D7624" s="21">
        <v>1.4404E-2</v>
      </c>
      <c r="E7624" s="21">
        <v>3.1792000000000001E-2</v>
      </c>
      <c r="F7624" s="21">
        <v>2.2082999999999998E-2</v>
      </c>
      <c r="G7624" s="21">
        <v>2.5673000000000001E-2</v>
      </c>
      <c r="H7624" s="21">
        <v>1.7679E-2</v>
      </c>
      <c r="I7624" s="21">
        <v>1.3353E-2</v>
      </c>
      <c r="J7624" s="21">
        <v>1.7506000000000001E-2</v>
      </c>
      <c r="K7624" s="21">
        <v>2.3889000000000001E-2</v>
      </c>
      <c r="L7624" s="21" cm="1">
        <f t="array" ref="L7624">MMULT(B7624:K7624,$D$28:$D$37)</f>
        <v>2.0526267522999998E-2</v>
      </c>
    </row>
    <row r="7625" spans="1:12" x14ac:dyDescent="0.35">
      <c r="A7625" s="22">
        <v>44971</v>
      </c>
      <c r="B7625" s="21">
        <v>1.6069999999999999E-3</v>
      </c>
      <c r="C7625" s="21">
        <v>7.5062000000000004E-2</v>
      </c>
      <c r="D7625" s="21">
        <v>1.5399999999999999E-3</v>
      </c>
      <c r="E7625" s="21">
        <v>1.9817999999999999E-2</v>
      </c>
      <c r="F7625" s="21">
        <v>-1.5764E-2</v>
      </c>
      <c r="G7625" s="21">
        <v>-1.7750000000000001E-3</v>
      </c>
      <c r="H7625" s="21">
        <v>-2.6570000000000001E-3</v>
      </c>
      <c r="I7625" s="21">
        <v>-4.9760000000000004E-3</v>
      </c>
      <c r="J7625" s="21">
        <v>3.9571000000000002E-2</v>
      </c>
      <c r="K7625" s="21">
        <v>8.3899999999999999E-3</v>
      </c>
      <c r="L7625" s="21" cm="1">
        <f t="array" ref="L7625">MMULT(B7625:K7625,$D$28:$D$37)</f>
        <v>3.9614678029999996E-3</v>
      </c>
    </row>
    <row r="7626" spans="1:12" x14ac:dyDescent="0.35">
      <c r="A7626" s="22">
        <v>44972</v>
      </c>
      <c r="B7626" s="21">
        <v>1.4644000000000001E-2</v>
      </c>
      <c r="C7626" s="21">
        <v>2.3847E-2</v>
      </c>
      <c r="D7626" s="21">
        <v>-1.8799999999999999E-4</v>
      </c>
      <c r="E7626" s="21">
        <v>1.8425E-2</v>
      </c>
      <c r="F7626" s="21">
        <v>7.097E-3</v>
      </c>
      <c r="G7626" s="21">
        <v>5.9410000000000001E-3</v>
      </c>
      <c r="H7626" s="21">
        <v>1.7417999999999999E-2</v>
      </c>
      <c r="I7626" s="21">
        <v>9.4459999999999995E-3</v>
      </c>
      <c r="J7626" s="21">
        <v>-3.751E-3</v>
      </c>
      <c r="K7626" s="21">
        <v>1.0142999999999999E-2</v>
      </c>
      <c r="L7626" s="21" cm="1">
        <f t="array" ref="L7626">MMULT(B7626:K7626,$D$28:$D$37)</f>
        <v>1.3311737109999998E-2</v>
      </c>
    </row>
    <row r="7627" spans="1:12" x14ac:dyDescent="0.35">
      <c r="A7627" s="22">
        <v>44973</v>
      </c>
      <c r="B7627" s="21">
        <v>-2.9755E-2</v>
      </c>
      <c r="C7627" s="21">
        <v>-5.6945000000000003E-2</v>
      </c>
      <c r="D7627" s="21">
        <v>-2.7390000000000001E-3</v>
      </c>
      <c r="E7627" s="21">
        <v>-9.2980000000000007E-3</v>
      </c>
      <c r="F7627" s="21">
        <v>1.7149999999999999E-3</v>
      </c>
      <c r="G7627" s="21">
        <v>-4.744E-3</v>
      </c>
      <c r="H7627" s="21">
        <v>-1.9939999999999999E-2</v>
      </c>
      <c r="I7627" s="21">
        <v>-1.3394E-2</v>
      </c>
      <c r="J7627" s="21">
        <v>-2.6579999999999999E-2</v>
      </c>
      <c r="K7627" s="21">
        <v>-2.4317999999999999E-2</v>
      </c>
      <c r="L7627" s="21" cm="1">
        <f t="array" ref="L7627">MMULT(B7627:K7627,$D$28:$D$37)</f>
        <v>-2.2355453719000003E-2</v>
      </c>
    </row>
    <row r="7628" spans="1:12" x14ac:dyDescent="0.35">
      <c r="A7628" s="22">
        <v>44974</v>
      </c>
      <c r="B7628" s="21">
        <v>-9.6790000000000001E-3</v>
      </c>
      <c r="C7628" s="21">
        <v>3.1033000000000002E-2</v>
      </c>
      <c r="D7628" s="21">
        <v>1.5649E-2</v>
      </c>
      <c r="E7628" s="21">
        <v>-1.2501999999999999E-2</v>
      </c>
      <c r="F7628" s="21">
        <v>-1.0241999999999999E-2</v>
      </c>
      <c r="G7628" s="21">
        <v>-5.888E-3</v>
      </c>
      <c r="H7628" s="21">
        <v>-8.6309999999999998E-3</v>
      </c>
      <c r="I7628" s="21">
        <v>-4.0920000000000002E-3</v>
      </c>
      <c r="J7628" s="21">
        <v>-1.8602E-2</v>
      </c>
      <c r="K7628" s="21">
        <v>3.6979999999999999E-3</v>
      </c>
      <c r="L7628" s="21" cm="1">
        <f t="array" ref="L7628">MMULT(B7628:K7628,$D$28:$D$37)</f>
        <v>-7.2093416590000015E-3</v>
      </c>
    </row>
    <row r="7629" spans="1:12" x14ac:dyDescent="0.35">
      <c r="A7629" s="22">
        <v>44978</v>
      </c>
      <c r="B7629" s="21">
        <v>-2.6955E-2</v>
      </c>
      <c r="C7629" s="21">
        <v>-5.2518000000000002E-2</v>
      </c>
      <c r="D7629" s="21">
        <v>-5.3340000000000002E-3</v>
      </c>
      <c r="E7629" s="21">
        <v>-1.4833000000000001E-2</v>
      </c>
      <c r="F7629" s="21">
        <v>-7.0609000000000005E-2</v>
      </c>
      <c r="G7629" s="21">
        <v>-5.1234000000000002E-2</v>
      </c>
      <c r="H7629" s="21">
        <v>-7.2550000000000002E-3</v>
      </c>
      <c r="I7629" s="21">
        <v>-2.1662000000000001E-2</v>
      </c>
      <c r="J7629" s="21">
        <v>-1.0664999999999999E-2</v>
      </c>
      <c r="K7629" s="21">
        <v>-2.9957999999999999E-2</v>
      </c>
      <c r="L7629" s="21" cm="1">
        <f t="array" ref="L7629">MMULT(B7629:K7629,$D$28:$D$37)</f>
        <v>-2.4177243361000002E-2</v>
      </c>
    </row>
    <row r="7630" spans="1:12" x14ac:dyDescent="0.35">
      <c r="A7630" s="22">
        <v>44979</v>
      </c>
      <c r="B7630" s="21">
        <v>1.2793000000000001E-2</v>
      </c>
      <c r="C7630" s="21">
        <v>1.7683000000000001E-2</v>
      </c>
      <c r="D7630" s="21">
        <v>3.3500000000000001E-4</v>
      </c>
      <c r="E7630" s="21">
        <v>5.0299999999999997E-4</v>
      </c>
      <c r="F7630" s="21">
        <v>2.7070000000000002E-3</v>
      </c>
      <c r="G7630" s="21">
        <v>3.8639999999999998E-3</v>
      </c>
      <c r="H7630" s="21">
        <v>-8.3500000000000002E-4</v>
      </c>
      <c r="I7630" s="21">
        <v>-9.5000000000000005E-5</v>
      </c>
      <c r="J7630" s="21">
        <v>-5.2700000000000002E-4</v>
      </c>
      <c r="K7630" s="21">
        <v>-9.9089999999999994E-3</v>
      </c>
      <c r="L7630" s="21" cm="1">
        <f t="array" ref="L7630">MMULT(B7630:K7630,$D$28:$D$37)</f>
        <v>7.017553151E-3</v>
      </c>
    </row>
    <row r="7631" spans="1:12" x14ac:dyDescent="0.35">
      <c r="A7631" s="22">
        <v>44980</v>
      </c>
      <c r="B7631" s="21">
        <v>3.1300000000000002E-4</v>
      </c>
      <c r="C7631" s="21">
        <v>6.0239999999999998E-3</v>
      </c>
      <c r="D7631" s="21">
        <v>-6.9239999999999996E-3</v>
      </c>
      <c r="E7631" s="21">
        <v>-9.1000000000000003E-5</v>
      </c>
      <c r="F7631" s="21">
        <v>1.0159E-2</v>
      </c>
      <c r="G7631" s="21">
        <v>-2.0730000000000002E-3</v>
      </c>
      <c r="H7631" s="21">
        <v>-5.2247000000000002E-2</v>
      </c>
      <c r="I7631" s="21">
        <v>-1.2026E-2</v>
      </c>
      <c r="J7631" s="21">
        <v>7.9139999999999992E-3</v>
      </c>
      <c r="K7631" s="21">
        <v>5.0000000000000001E-4</v>
      </c>
      <c r="L7631" s="21" cm="1">
        <f t="array" ref="L7631">MMULT(B7631:K7631,$D$28:$D$37)</f>
        <v>-3.7657934399999999E-3</v>
      </c>
    </row>
    <row r="7632" spans="1:12" x14ac:dyDescent="0.35">
      <c r="A7632" s="22">
        <v>44981</v>
      </c>
      <c r="B7632" s="21">
        <v>-2.4212000000000001E-2</v>
      </c>
      <c r="C7632" s="21">
        <v>-2.5683999999999998E-2</v>
      </c>
      <c r="D7632" s="21">
        <v>-1.162E-2</v>
      </c>
      <c r="E7632" s="21">
        <v>1.0711E-2</v>
      </c>
      <c r="F7632" s="21">
        <v>-8.8540000000000008E-3</v>
      </c>
      <c r="G7632" s="21">
        <v>-3.313E-3</v>
      </c>
      <c r="H7632" s="21">
        <v>-6.1739999999999998E-3</v>
      </c>
      <c r="I7632" s="21">
        <v>-1.8452E-2</v>
      </c>
      <c r="J7632" s="21">
        <v>-9.3640000000000008E-3</v>
      </c>
      <c r="K7632" s="21">
        <v>-1.6004999999999998E-2</v>
      </c>
      <c r="L7632" s="21" cm="1">
        <f t="array" ref="L7632">MMULT(B7632:K7632,$D$28:$D$37)</f>
        <v>-1.6167297600000002E-2</v>
      </c>
    </row>
    <row r="7633" spans="1:12" x14ac:dyDescent="0.35">
      <c r="A7633" s="22">
        <v>44984</v>
      </c>
      <c r="B7633" s="21">
        <v>2.7810000000000001E-3</v>
      </c>
      <c r="C7633" s="21">
        <v>5.4601999999999998E-2</v>
      </c>
      <c r="D7633" s="21">
        <v>4.1720000000000004E-3</v>
      </c>
      <c r="E7633" s="21">
        <v>2.7972E-2</v>
      </c>
      <c r="F7633" s="21">
        <v>-2.1909999999999998E-3</v>
      </c>
      <c r="G7633" s="21">
        <v>1.3396999999999999E-2</v>
      </c>
      <c r="H7633" s="21">
        <v>1.6197E-2</v>
      </c>
      <c r="I7633" s="21">
        <v>8.2679999999999993E-3</v>
      </c>
      <c r="J7633" s="21">
        <v>-4.2269999999999999E-3</v>
      </c>
      <c r="K7633" s="21">
        <v>4.1510000000000002E-3</v>
      </c>
      <c r="L7633" s="21" cm="1">
        <f t="array" ref="L7633">MMULT(B7633:K7633,$D$28:$D$37)</f>
        <v>7.5458823750000001E-3</v>
      </c>
    </row>
    <row r="7634" spans="1:12" x14ac:dyDescent="0.35">
      <c r="A7634" s="22">
        <v>44985</v>
      </c>
      <c r="B7634" s="21">
        <v>5.0130000000000001E-3</v>
      </c>
      <c r="C7634" s="21">
        <v>-9.247E-3</v>
      </c>
      <c r="D7634" s="21">
        <v>-3.2859999999999999E-3</v>
      </c>
      <c r="E7634" s="21">
        <v>1.158E-3</v>
      </c>
      <c r="F7634" s="21">
        <v>1.7899999999999999E-3</v>
      </c>
      <c r="G7634" s="21">
        <v>7.3930000000000003E-3</v>
      </c>
      <c r="H7634" s="21">
        <v>2.183E-3</v>
      </c>
      <c r="I7634" s="21">
        <v>-3.4169999999999999E-3</v>
      </c>
      <c r="J7634" s="21">
        <v>-2.1810000000000002E-3</v>
      </c>
      <c r="K7634" s="21">
        <v>2.1940000000000002E-3</v>
      </c>
      <c r="L7634" s="21" cm="1">
        <f t="array" ref="L7634">MMULT(B7634:K7634,$D$28:$D$37)</f>
        <v>2.8222349070000006E-3</v>
      </c>
    </row>
    <row r="7635" spans="1:12" x14ac:dyDescent="0.35">
      <c r="A7635" s="22">
        <v>44986</v>
      </c>
      <c r="B7635" s="21">
        <v>-2.1860999999999998E-2</v>
      </c>
      <c r="C7635" s="21">
        <v>-1.4291999999999999E-2</v>
      </c>
      <c r="D7635" s="21">
        <v>-4.509E-3</v>
      </c>
      <c r="E7635" s="21">
        <v>1.1220000000000001E-2</v>
      </c>
      <c r="F7635" s="21">
        <v>-1.9390000000000001E-2</v>
      </c>
      <c r="G7635" s="21">
        <v>-5.5600999999999998E-2</v>
      </c>
      <c r="H7635" s="21">
        <v>-3.2680000000000001E-3</v>
      </c>
      <c r="I7635" s="21">
        <v>-6.4650000000000003E-3</v>
      </c>
      <c r="J7635" s="21">
        <v>1.1820000000000001E-3</v>
      </c>
      <c r="K7635" s="21">
        <v>-1.768E-3</v>
      </c>
      <c r="L7635" s="21" cm="1">
        <f t="array" ref="L7635">MMULT(B7635:K7635,$D$28:$D$37)</f>
        <v>-1.3061992268999999E-2</v>
      </c>
    </row>
    <row r="7636" spans="1:12" x14ac:dyDescent="0.35">
      <c r="A7636" s="22">
        <v>44987</v>
      </c>
      <c r="B7636" s="21">
        <v>-4.3399999999999998E-4</v>
      </c>
      <c r="C7636" s="21">
        <v>-5.8539000000000001E-2</v>
      </c>
      <c r="D7636" s="21">
        <v>1.8461000000000002E-2</v>
      </c>
      <c r="E7636" s="21">
        <v>9.9950000000000004E-3</v>
      </c>
      <c r="F7636" s="21">
        <v>7.6689999999999996E-3</v>
      </c>
      <c r="G7636" s="21">
        <v>4.0660000000000002E-3</v>
      </c>
      <c r="H7636" s="21">
        <v>-3.7160000000000001E-3</v>
      </c>
      <c r="I7636" s="21">
        <v>1.5577000000000001E-2</v>
      </c>
      <c r="J7636" s="21">
        <v>8.6169999999999997E-3</v>
      </c>
      <c r="K7636" s="21">
        <v>8.4329999999999995E-3</v>
      </c>
      <c r="L7636" s="21" cm="1">
        <f t="array" ref="L7636">MMULT(B7636:K7636,$D$28:$D$37)</f>
        <v>3.510739795E-3</v>
      </c>
    </row>
    <row r="7637" spans="1:12" x14ac:dyDescent="0.35">
      <c r="A7637" s="22">
        <v>44988</v>
      </c>
      <c r="B7637" s="21">
        <v>3.0065999999999999E-2</v>
      </c>
      <c r="C7637" s="21">
        <v>3.6091999999999999E-2</v>
      </c>
      <c r="D7637" s="21">
        <v>5.6059999999999999E-3</v>
      </c>
      <c r="E7637" s="21">
        <v>1.6514000000000001E-2</v>
      </c>
      <c r="F7637" s="21">
        <v>1.8530999999999999E-2</v>
      </c>
      <c r="G7637" s="21">
        <v>2.3730999999999999E-2</v>
      </c>
      <c r="H7637" s="21">
        <v>1.0092E-2</v>
      </c>
      <c r="I7637" s="21">
        <v>1.495E-2</v>
      </c>
      <c r="J7637" s="21">
        <v>1.2697E-2</v>
      </c>
      <c r="K7637" s="21">
        <v>1.1372999999999999E-2</v>
      </c>
      <c r="L7637" s="21" cm="1">
        <f t="array" ref="L7637">MMULT(B7637:K7637,$D$28:$D$37)</f>
        <v>2.2978716232999997E-2</v>
      </c>
    </row>
    <row r="7638" spans="1:12" x14ac:dyDescent="0.35">
      <c r="A7638" s="22">
        <v>44991</v>
      </c>
      <c r="B7638" s="21">
        <v>-1.2118E-2</v>
      </c>
      <c r="C7638" s="21">
        <v>-2.0122000000000001E-2</v>
      </c>
      <c r="D7638" s="21">
        <v>5.8349999999999999E-3</v>
      </c>
      <c r="E7638" s="21">
        <v>-2.66E-3</v>
      </c>
      <c r="F7638" s="21">
        <v>-8.0400000000000003E-4</v>
      </c>
      <c r="G7638" s="21">
        <v>9.2119999999999997E-3</v>
      </c>
      <c r="H7638" s="21">
        <v>-2.8018999999999999E-2</v>
      </c>
      <c r="I7638" s="21">
        <v>4.2090000000000001E-3</v>
      </c>
      <c r="J7638" s="21">
        <v>1.1845E-2</v>
      </c>
      <c r="K7638" s="21">
        <v>-6.3670000000000003E-3</v>
      </c>
      <c r="L7638" s="21" cm="1">
        <f t="array" ref="L7638">MMULT(B7638:K7638,$D$28:$D$37)</f>
        <v>-8.5297000159999976E-3</v>
      </c>
    </row>
    <row r="7639" spans="1:12" x14ac:dyDescent="0.35">
      <c r="A7639" s="22">
        <v>44992</v>
      </c>
      <c r="B7639" s="21">
        <v>-2.1329999999999999E-3</v>
      </c>
      <c r="C7639" s="21">
        <v>-3.1474000000000002E-2</v>
      </c>
      <c r="D7639" s="21">
        <v>-1.2969E-2</v>
      </c>
      <c r="E7639" s="21">
        <v>-1.3213000000000001E-2</v>
      </c>
      <c r="F7639" s="21">
        <v>-2.5184000000000002E-2</v>
      </c>
      <c r="G7639" s="21">
        <v>-2.0638E-2</v>
      </c>
      <c r="H7639" s="21">
        <v>-1.7207E-2</v>
      </c>
      <c r="I7639" s="21">
        <v>-1.5716000000000001E-2</v>
      </c>
      <c r="J7639" s="21">
        <v>-8.8509999999999995E-3</v>
      </c>
      <c r="K7639" s="21">
        <v>-4.8260000000000004E-3</v>
      </c>
      <c r="L7639" s="21" cm="1">
        <f t="array" ref="L7639">MMULT(B7639:K7639,$D$28:$D$37)</f>
        <v>-7.3843430270000001E-3</v>
      </c>
    </row>
    <row r="7640" spans="1:12" x14ac:dyDescent="0.35">
      <c r="A7640" s="22">
        <v>44993</v>
      </c>
      <c r="B7640" s="21">
        <v>3.9550000000000002E-3</v>
      </c>
      <c r="C7640" s="21">
        <v>-3.0419000000000002E-2</v>
      </c>
      <c r="D7640" s="21">
        <v>-6.7380000000000001E-3</v>
      </c>
      <c r="E7640" s="21">
        <v>1.539E-3</v>
      </c>
      <c r="F7640" s="21">
        <v>2.7179999999999999E-3</v>
      </c>
      <c r="G7640" s="21">
        <v>1.8894999999999999E-2</v>
      </c>
      <c r="H7640" s="21">
        <v>6.3670000000000003E-3</v>
      </c>
      <c r="I7640" s="21">
        <v>-8.1290000000000008E-3</v>
      </c>
      <c r="J7640" s="21">
        <v>-7.4899999999999999E-4</v>
      </c>
      <c r="K7640" s="21">
        <v>2.258E-3</v>
      </c>
      <c r="L7640" s="21" cm="1">
        <f t="array" ref="L7640">MMULT(B7640:K7640,$D$28:$D$37)</f>
        <v>1.9730226010000003E-3</v>
      </c>
    </row>
    <row r="7641" spans="1:12" x14ac:dyDescent="0.35">
      <c r="A7641" s="22">
        <v>44994</v>
      </c>
      <c r="B7641" s="21">
        <v>-1.7781000000000002E-2</v>
      </c>
      <c r="C7641" s="21">
        <v>-4.9889999999999997E-2</v>
      </c>
      <c r="D7641" s="21">
        <v>-1.3945000000000001E-2</v>
      </c>
      <c r="E7641" s="21">
        <v>-2.9998E-2</v>
      </c>
      <c r="F7641" s="21">
        <v>-1.1972999999999999E-2</v>
      </c>
      <c r="G7641" s="21">
        <v>-1.0390999999999999E-2</v>
      </c>
      <c r="H7641" s="21">
        <v>-2.9597999999999999E-2</v>
      </c>
      <c r="I7641" s="21">
        <v>-2.1462999999999999E-2</v>
      </c>
      <c r="J7641" s="21">
        <v>-3.2922E-2</v>
      </c>
      <c r="K7641" s="21">
        <v>-1.6603E-2</v>
      </c>
      <c r="L7641" s="21" cm="1">
        <f t="array" ref="L7641">MMULT(B7641:K7641,$D$28:$D$37)</f>
        <v>-2.0205203143000002E-2</v>
      </c>
    </row>
    <row r="7642" spans="1:12" x14ac:dyDescent="0.35">
      <c r="A7642" s="22">
        <v>44995</v>
      </c>
      <c r="B7642" s="21">
        <v>-1.6476999999999999E-2</v>
      </c>
      <c r="C7642" s="21">
        <v>3.0070000000000001E-3</v>
      </c>
      <c r="D7642" s="21">
        <v>1.529E-3</v>
      </c>
      <c r="E7642" s="21">
        <v>-9.9389999999999999E-3</v>
      </c>
      <c r="F7642" s="21">
        <v>-5.868E-3</v>
      </c>
      <c r="G7642" s="21">
        <v>-1.2007E-2</v>
      </c>
      <c r="H7642" s="21">
        <v>-2.1187000000000001E-2</v>
      </c>
      <c r="I7642" s="21">
        <v>-9.1719999999999996E-3</v>
      </c>
      <c r="J7642" s="21">
        <v>-1.9078000000000001E-2</v>
      </c>
      <c r="K7642" s="21">
        <v>-3.2239999999999999E-3</v>
      </c>
      <c r="L7642" s="21" cm="1">
        <f t="array" ref="L7642">MMULT(B7642:K7642,$D$28:$D$37)</f>
        <v>-1.3153026289000001E-2</v>
      </c>
    </row>
    <row r="7643" spans="1:12" x14ac:dyDescent="0.35">
      <c r="A7643" s="22">
        <v>44998</v>
      </c>
      <c r="B7643" s="21">
        <v>1.8737E-2</v>
      </c>
      <c r="C7643" s="21">
        <v>5.9959999999999996E-3</v>
      </c>
      <c r="D7643" s="21">
        <v>4.0070000000000001E-3</v>
      </c>
      <c r="E7643" s="21">
        <v>-1.6771000000000001E-2</v>
      </c>
      <c r="F7643" s="21">
        <v>7.3300000000000004E-4</v>
      </c>
      <c r="G7643" s="21">
        <v>4.5259999999999996E-3</v>
      </c>
      <c r="H7643" s="21">
        <v>-2.2598E-2</v>
      </c>
      <c r="I7643" s="21">
        <v>-3.019E-3</v>
      </c>
      <c r="J7643" s="21">
        <v>-2.4129000000000001E-2</v>
      </c>
      <c r="K7643" s="21">
        <v>-5.3619999999999996E-3</v>
      </c>
      <c r="L7643" s="21" cm="1">
        <f t="array" ref="L7643">MMULT(B7643:K7643,$D$28:$D$37)</f>
        <v>6.65158473E-3</v>
      </c>
    </row>
    <row r="7644" spans="1:12" x14ac:dyDescent="0.35">
      <c r="A7644" s="22">
        <v>44999</v>
      </c>
      <c r="B7644" s="21">
        <v>2.6506999999999999E-2</v>
      </c>
      <c r="C7644" s="21">
        <v>5.0320999999999998E-2</v>
      </c>
      <c r="D7644" s="21">
        <v>1.0718999999999999E-2</v>
      </c>
      <c r="E7644" s="21">
        <v>1.5113E-2</v>
      </c>
      <c r="F7644" s="21">
        <v>-3.3159999999999999E-3</v>
      </c>
      <c r="G7644" s="21">
        <v>-3.6449999999999998E-3</v>
      </c>
      <c r="H7644" s="21">
        <v>1.704E-3</v>
      </c>
      <c r="I7644" s="21">
        <v>3.8349999999999999E-3</v>
      </c>
      <c r="J7644" s="21">
        <v>1.3266E-2</v>
      </c>
      <c r="K7644" s="21">
        <v>1.8312999999999999E-2</v>
      </c>
      <c r="L7644" s="21" cm="1">
        <f t="array" ref="L7644">MMULT(B7644:K7644,$D$28:$D$37)</f>
        <v>1.9356261785999994E-2</v>
      </c>
    </row>
    <row r="7645" spans="1:12" x14ac:dyDescent="0.35">
      <c r="A7645" s="22">
        <v>45000</v>
      </c>
      <c r="B7645" s="21">
        <v>1.3912000000000001E-2</v>
      </c>
      <c r="C7645" s="21">
        <v>-1.5332999999999999E-2</v>
      </c>
      <c r="D7645" s="21">
        <v>1.655E-3</v>
      </c>
      <c r="E7645" s="21">
        <v>-2.4243000000000001E-2</v>
      </c>
      <c r="F7645" s="21">
        <v>8.404E-3</v>
      </c>
      <c r="G7645" s="21">
        <v>8.9420000000000003E-3</v>
      </c>
      <c r="H7645" s="21">
        <v>-8.5030000000000001E-3</v>
      </c>
      <c r="I7645" s="21">
        <v>-1.207E-3</v>
      </c>
      <c r="J7645" s="21">
        <v>-2.6799E-2</v>
      </c>
      <c r="K7645" s="21">
        <v>-6.9750000000000003E-3</v>
      </c>
      <c r="L7645" s="21" cm="1">
        <f t="array" ref="L7645">MMULT(B7645:K7645,$D$28:$D$37)</f>
        <v>3.7965426990000011E-3</v>
      </c>
    </row>
    <row r="7646" spans="1:12" x14ac:dyDescent="0.35">
      <c r="A7646" s="22">
        <v>45001</v>
      </c>
      <c r="B7646" s="21">
        <v>3.9917000000000001E-2</v>
      </c>
      <c r="C7646" s="21">
        <v>2.0393000000000001E-2</v>
      </c>
      <c r="D7646" s="21">
        <v>1.5882E-2</v>
      </c>
      <c r="E7646" s="21">
        <v>1.0009000000000001E-2</v>
      </c>
      <c r="F7646" s="21">
        <v>-4.3059999999999999E-3</v>
      </c>
      <c r="G7646" s="21">
        <v>5.4380000000000001E-3</v>
      </c>
      <c r="H7646" s="21">
        <v>1.5682000000000001E-2</v>
      </c>
      <c r="I7646" s="21">
        <v>1.0972000000000001E-2</v>
      </c>
      <c r="J7646" s="21">
        <v>1.7684999999999999E-2</v>
      </c>
      <c r="K7646" s="21">
        <v>2.0986999999999999E-2</v>
      </c>
      <c r="L7646" s="21" cm="1">
        <f t="array" ref="L7646">MMULT(B7646:K7646,$D$28:$D$37)</f>
        <v>2.8012248264000006E-2</v>
      </c>
    </row>
    <row r="7647" spans="1:12" x14ac:dyDescent="0.35">
      <c r="A7647" s="22">
        <v>45002</v>
      </c>
      <c r="B7647" s="21">
        <v>-1.0895999999999999E-2</v>
      </c>
      <c r="C7647" s="21">
        <v>-2.1724E-2</v>
      </c>
      <c r="D7647" s="21">
        <v>-1.2455000000000001E-2</v>
      </c>
      <c r="E7647" s="21">
        <v>3.8499999999999998E-4</v>
      </c>
      <c r="F7647" s="21">
        <v>5.7889999999999999E-3</v>
      </c>
      <c r="G7647" s="21">
        <v>-1.1568999999999999E-2</v>
      </c>
      <c r="H7647" s="21">
        <v>1.4716999999999999E-2</v>
      </c>
      <c r="I7647" s="21">
        <v>-1.7226000000000002E-2</v>
      </c>
      <c r="J7647" s="21">
        <v>-1.4647E-2</v>
      </c>
      <c r="K7647" s="21">
        <v>-2.1549999999999998E-3</v>
      </c>
      <c r="L7647" s="21" cm="1">
        <f t="array" ref="L7647">MMULT(B7647:K7647,$D$28:$D$37)</f>
        <v>-7.5614937290000009E-3</v>
      </c>
    </row>
    <row r="7648" spans="1:12" x14ac:dyDescent="0.35">
      <c r="A7648" s="22">
        <v>45005</v>
      </c>
      <c r="B7648" s="21">
        <v>-1.2532E-2</v>
      </c>
      <c r="C7648" s="21">
        <v>1.7321E-2</v>
      </c>
      <c r="D7648" s="21">
        <v>1.3249E-2</v>
      </c>
      <c r="E7648" s="21">
        <v>2.1665E-2</v>
      </c>
      <c r="F7648" s="21">
        <v>3.0170000000000002E-3</v>
      </c>
      <c r="G7648" s="21">
        <v>-2.8879999999999999E-3</v>
      </c>
      <c r="H7648" s="21">
        <v>2.3300000000000001E-2</v>
      </c>
      <c r="I7648" s="21">
        <v>1.1651E-2</v>
      </c>
      <c r="J7648" s="21">
        <v>2.6894000000000001E-2</v>
      </c>
      <c r="K7648" s="21">
        <v>6.7279999999999996E-3</v>
      </c>
      <c r="L7648" s="21" cm="1">
        <f t="array" ref="L7648">MMULT(B7648:K7648,$D$28:$D$37)</f>
        <v>-3.9258033199999955E-4</v>
      </c>
    </row>
    <row r="7649" spans="1:12" x14ac:dyDescent="0.35">
      <c r="A7649" s="22">
        <v>45006</v>
      </c>
      <c r="B7649" s="21">
        <v>2.9680000000000002E-2</v>
      </c>
      <c r="C7649" s="21">
        <v>7.8199000000000005E-2</v>
      </c>
      <c r="D7649" s="21">
        <v>-1.9580000000000001E-3</v>
      </c>
      <c r="E7649" s="21">
        <v>3.1113999999999999E-2</v>
      </c>
      <c r="F7649" s="21">
        <v>5.8799999999999998E-4</v>
      </c>
      <c r="G7649" s="21">
        <v>0</v>
      </c>
      <c r="H7649" s="21">
        <v>1.6496E-2</v>
      </c>
      <c r="I7649" s="21">
        <v>6.9100000000000003E-3</v>
      </c>
      <c r="J7649" s="21">
        <v>2.895E-2</v>
      </c>
      <c r="K7649" s="21">
        <v>3.6386000000000002E-2</v>
      </c>
      <c r="L7649" s="21" cm="1">
        <f t="array" ref="L7649">MMULT(B7649:K7649,$D$28:$D$37)</f>
        <v>2.5018940391000003E-2</v>
      </c>
    </row>
    <row r="7650" spans="1:12" x14ac:dyDescent="0.35">
      <c r="A7650" s="22">
        <v>45007</v>
      </c>
      <c r="B7650" s="21">
        <v>-1.8984000000000001E-2</v>
      </c>
      <c r="C7650" s="21">
        <v>-3.2543999999999997E-2</v>
      </c>
      <c r="D7650" s="21">
        <v>-8.6599999999999993E-3</v>
      </c>
      <c r="E7650" s="21">
        <v>-5.0870000000000004E-3</v>
      </c>
      <c r="F7650" s="21">
        <v>-2.3564000000000002E-2</v>
      </c>
      <c r="G7650" s="21">
        <v>-2.6526000000000001E-2</v>
      </c>
      <c r="H7650" s="21">
        <v>-2.0343E-2</v>
      </c>
      <c r="I7650" s="21">
        <v>-1.4123999999999999E-2</v>
      </c>
      <c r="J7650" s="21">
        <v>-2.7122E-2</v>
      </c>
      <c r="K7650" s="21">
        <v>-4.8642999999999999E-2</v>
      </c>
      <c r="L7650" s="21" cm="1">
        <f t="array" ref="L7650">MMULT(B7650:K7650,$D$28:$D$37)</f>
        <v>-1.818059746E-2</v>
      </c>
    </row>
    <row r="7651" spans="1:12" x14ac:dyDescent="0.35">
      <c r="A7651" s="22">
        <v>45008</v>
      </c>
      <c r="B7651" s="21">
        <v>1.01E-4</v>
      </c>
      <c r="C7651" s="21">
        <v>5.5979999999999997E-3</v>
      </c>
      <c r="D7651" s="21">
        <v>6.5329999999999997E-3</v>
      </c>
      <c r="E7651" s="21">
        <v>-7.6150000000000002E-3</v>
      </c>
      <c r="F7651" s="21">
        <v>4.5999999999999999E-3</v>
      </c>
      <c r="G7651" s="21">
        <v>-9.8139999999999998E-3</v>
      </c>
      <c r="H7651" s="21">
        <v>-9.5659999999999999E-3</v>
      </c>
      <c r="I7651" s="21">
        <v>-7.0619999999999997E-3</v>
      </c>
      <c r="J7651" s="21">
        <v>-1.9789999999999999E-2</v>
      </c>
      <c r="K7651" s="21">
        <v>1.2300999999999999E-2</v>
      </c>
      <c r="L7651" s="21" cm="1">
        <f t="array" ref="L7651">MMULT(B7651:K7651,$D$28:$D$37)</f>
        <v>-1.1162886660000002E-3</v>
      </c>
    </row>
    <row r="7652" spans="1:12" x14ac:dyDescent="0.35">
      <c r="A7652" s="22">
        <v>45009</v>
      </c>
      <c r="B7652" s="21">
        <v>-5.8760000000000001E-3</v>
      </c>
      <c r="C7652" s="21">
        <v>-9.4160000000000008E-3</v>
      </c>
      <c r="D7652" s="21">
        <v>6.3420000000000004E-3</v>
      </c>
      <c r="E7652" s="21">
        <v>-1.5531E-2</v>
      </c>
      <c r="F7652" s="21">
        <v>-3.1350000000000002E-3</v>
      </c>
      <c r="G7652" s="21">
        <v>-1.2130000000000001E-3</v>
      </c>
      <c r="H7652" s="21">
        <v>4.947E-3</v>
      </c>
      <c r="I7652" s="21">
        <v>-8.1300000000000003E-4</v>
      </c>
      <c r="J7652" s="21">
        <v>-2.1378000000000001E-2</v>
      </c>
      <c r="K7652" s="21">
        <v>-2.1489999999999999E-3</v>
      </c>
      <c r="L7652" s="21" cm="1">
        <f t="array" ref="L7652">MMULT(B7652:K7652,$D$28:$D$37)</f>
        <v>-5.2882338189999987E-3</v>
      </c>
    </row>
    <row r="7653" spans="1:12" x14ac:dyDescent="0.35">
      <c r="A7653" s="22">
        <v>45012</v>
      </c>
      <c r="B7653" s="21">
        <v>-9.1699999999999995E-4</v>
      </c>
      <c r="C7653" s="21">
        <v>7.3530000000000002E-3</v>
      </c>
      <c r="D7653" s="21">
        <v>9.2510000000000005E-3</v>
      </c>
      <c r="E7653" s="21">
        <v>3.5929999999999998E-3</v>
      </c>
      <c r="F7653" s="21">
        <v>-6.1830000000000001E-3</v>
      </c>
      <c r="G7653" s="21">
        <v>5.6480000000000002E-3</v>
      </c>
      <c r="H7653" s="21">
        <v>-1.4059999999999999E-3</v>
      </c>
      <c r="I7653" s="21">
        <v>3.2539999999999999E-3</v>
      </c>
      <c r="J7653" s="21">
        <v>1.2799999999999999E-4</v>
      </c>
      <c r="K7653" s="21">
        <v>-2.4025000000000001E-2</v>
      </c>
      <c r="L7653" s="21" cm="1">
        <f t="array" ref="L7653">MMULT(B7653:K7653,$D$28:$D$37)</f>
        <v>-6.8041182299999998E-4</v>
      </c>
    </row>
    <row r="7654" spans="1:12" x14ac:dyDescent="0.35">
      <c r="A7654" s="22">
        <v>45013</v>
      </c>
      <c r="B7654" s="21">
        <v>-8.1600000000000006E-3</v>
      </c>
      <c r="C7654" s="21">
        <v>-1.3658999999999999E-2</v>
      </c>
      <c r="D7654" s="21">
        <v>7.3400000000000002E-3</v>
      </c>
      <c r="E7654" s="21">
        <v>1.4675000000000001E-2</v>
      </c>
      <c r="F7654" s="21">
        <v>-1.6000000000000001E-3</v>
      </c>
      <c r="G7654" s="21">
        <v>-1.9940000000000001E-3</v>
      </c>
      <c r="H7654" s="21">
        <v>6.3379999999999999E-3</v>
      </c>
      <c r="I7654" s="21">
        <v>6.0800000000000003E-4</v>
      </c>
      <c r="J7654" s="21">
        <v>1.5328E-2</v>
      </c>
      <c r="K7654" s="21">
        <v>5.0900000000000001E-4</v>
      </c>
      <c r="L7654" s="21" cm="1">
        <f t="array" ref="L7654">MMULT(B7654:K7654,$D$28:$D$37)</f>
        <v>-1.7824173969999998E-3</v>
      </c>
    </row>
    <row r="7655" spans="1:12" x14ac:dyDescent="0.35">
      <c r="A7655" s="22">
        <v>45014</v>
      </c>
      <c r="B7655" s="21">
        <v>3.0953999999999999E-2</v>
      </c>
      <c r="C7655" s="21">
        <v>2.479E-2</v>
      </c>
      <c r="D7655" s="21">
        <v>5.764E-3</v>
      </c>
      <c r="E7655" s="21">
        <v>1.0470999999999999E-2</v>
      </c>
      <c r="F7655" s="21">
        <v>9.0449999999999992E-3</v>
      </c>
      <c r="G7655" s="21">
        <v>9.4140000000000005E-3</v>
      </c>
      <c r="H7655" s="21">
        <v>1.7728000000000001E-2</v>
      </c>
      <c r="I7655" s="21">
        <v>1.9245999999999999E-2</v>
      </c>
      <c r="J7655" s="21">
        <v>1.9813999999999998E-2</v>
      </c>
      <c r="K7655" s="21">
        <v>2.2228000000000001E-2</v>
      </c>
      <c r="L7655" s="21" cm="1">
        <f t="array" ref="L7655">MMULT(B7655:K7655,$D$28:$D$37)</f>
        <v>2.3640311522000003E-2</v>
      </c>
    </row>
    <row r="7656" spans="1:12" x14ac:dyDescent="0.35">
      <c r="A7656" s="22">
        <v>45015</v>
      </c>
      <c r="B7656" s="21">
        <v>1.7455999999999999E-2</v>
      </c>
      <c r="C7656" s="21">
        <v>7.221E-3</v>
      </c>
      <c r="D7656" s="21">
        <v>1.2620000000000001E-3</v>
      </c>
      <c r="E7656" s="21">
        <v>1.4772E-2</v>
      </c>
      <c r="F7656" s="21">
        <v>7.058E-3</v>
      </c>
      <c r="G7656" s="21">
        <v>3.699E-3</v>
      </c>
      <c r="H7656" s="21">
        <v>6.4180000000000001E-3</v>
      </c>
      <c r="I7656" s="21">
        <v>6.9569999999999996E-3</v>
      </c>
      <c r="J7656" s="21">
        <v>3.3310000000000002E-3</v>
      </c>
      <c r="K7656" s="21">
        <v>-3.2369999999999999E-3</v>
      </c>
      <c r="L7656" s="21" cm="1">
        <f t="array" ref="L7656">MMULT(B7656:K7656,$D$28:$D$37)</f>
        <v>1.2979457378999998E-2</v>
      </c>
    </row>
    <row r="7657" spans="1:12" x14ac:dyDescent="0.35">
      <c r="A7657" s="22">
        <v>45016</v>
      </c>
      <c r="B7657" s="21">
        <v>1.2647E-2</v>
      </c>
      <c r="C7657" s="21">
        <v>6.2371999999999997E-2</v>
      </c>
      <c r="D7657" s="21">
        <v>6.5519999999999997E-3</v>
      </c>
      <c r="E7657" s="21">
        <v>1.6341999999999999E-2</v>
      </c>
      <c r="F7657" s="21">
        <v>3.4202000000000003E-2</v>
      </c>
      <c r="G7657" s="21">
        <v>3.7996000000000002E-2</v>
      </c>
      <c r="H7657" s="21">
        <v>1.0475999999999999E-2</v>
      </c>
      <c r="I7657" s="21">
        <v>2.7734000000000002E-2</v>
      </c>
      <c r="J7657" s="21">
        <v>2.0716999999999999E-2</v>
      </c>
      <c r="K7657" s="21">
        <v>2.1149000000000001E-2</v>
      </c>
      <c r="L7657" s="21" cm="1">
        <f t="array" ref="L7657">MMULT(B7657:K7657,$D$28:$D$37)</f>
        <v>1.5403510619000003E-2</v>
      </c>
    </row>
    <row r="7658" spans="1:12" x14ac:dyDescent="0.35">
      <c r="A7658" s="22">
        <v>45019</v>
      </c>
      <c r="B7658" s="21">
        <v>-8.5199999999999998E-3</v>
      </c>
      <c r="C7658" s="21">
        <v>-6.1168E-2</v>
      </c>
      <c r="D7658" s="21">
        <v>9.0480000000000005E-3</v>
      </c>
      <c r="E7658" s="21">
        <v>4.8180000000000002E-3</v>
      </c>
      <c r="F7658" s="21">
        <v>8.8439999999999994E-3</v>
      </c>
      <c r="G7658" s="21">
        <v>2.0102999999999999E-2</v>
      </c>
      <c r="H7658" s="21">
        <v>-2.0279999999999999E-3</v>
      </c>
      <c r="I7658" s="21">
        <v>6.914E-3</v>
      </c>
      <c r="J7658" s="21">
        <v>-9.5160000000000002E-3</v>
      </c>
      <c r="K7658" s="21">
        <v>-7.9089999999999994E-3</v>
      </c>
      <c r="L7658" s="21" cm="1">
        <f t="array" ref="L7658">MMULT(B7658:K7658,$D$28:$D$37)</f>
        <v>-3.7873153919999983E-3</v>
      </c>
    </row>
    <row r="7659" spans="1:12" x14ac:dyDescent="0.35">
      <c r="A7659" s="22">
        <v>45020</v>
      </c>
      <c r="B7659" s="21">
        <v>1.5037999999999999E-2</v>
      </c>
      <c r="C7659" s="21">
        <v>-1.1244000000000001E-2</v>
      </c>
      <c r="D7659" s="21">
        <v>4.9600000000000002E-4</v>
      </c>
      <c r="E7659" s="21">
        <v>-1.0078E-2</v>
      </c>
      <c r="F7659" s="21">
        <v>-9.3039999999999998E-3</v>
      </c>
      <c r="G7659" s="21">
        <v>-4.8529999999999997E-3</v>
      </c>
      <c r="H7659" s="21">
        <v>1.129E-3</v>
      </c>
      <c r="I7659" s="21">
        <v>-8.1069999999999996E-3</v>
      </c>
      <c r="J7659" s="21">
        <v>-4.86E-4</v>
      </c>
      <c r="K7659" s="21">
        <v>1.6601999999999999E-2</v>
      </c>
      <c r="L7659" s="21" cm="1">
        <f t="array" ref="L7659">MMULT(B7659:K7659,$D$28:$D$37)</f>
        <v>7.2003957469999992E-3</v>
      </c>
    </row>
    <row r="7660" spans="1:12" x14ac:dyDescent="0.35">
      <c r="A7660" s="22">
        <v>45021</v>
      </c>
      <c r="B7660" s="21">
        <v>-2.7417E-2</v>
      </c>
      <c r="C7660" s="21">
        <v>-3.6659999999999998E-2</v>
      </c>
      <c r="D7660" s="21">
        <v>-9.2100000000000005E-4</v>
      </c>
      <c r="E7660" s="21">
        <v>-8.6149999999999994E-3</v>
      </c>
      <c r="F7660" s="21">
        <v>-2.1325E-2</v>
      </c>
      <c r="G7660" s="21">
        <v>-1.7586000000000001E-2</v>
      </c>
      <c r="H7660" s="21">
        <v>-1.0828000000000001E-2</v>
      </c>
      <c r="I7660" s="21">
        <v>8.6540000000000002E-3</v>
      </c>
      <c r="J7660" s="21">
        <v>-1.1072E-2</v>
      </c>
      <c r="K7660" s="21">
        <v>-2.2556E-2</v>
      </c>
      <c r="L7660" s="21" cm="1">
        <f t="array" ref="L7660">MMULT(B7660:K7660,$D$28:$D$37)</f>
        <v>-1.9141526527999997E-2</v>
      </c>
    </row>
    <row r="7661" spans="1:12" x14ac:dyDescent="0.35">
      <c r="A7661" s="22">
        <v>45022</v>
      </c>
      <c r="B7661" s="21">
        <v>9.4959999999999992E-3</v>
      </c>
      <c r="C7661" s="21">
        <v>-2.48E-3</v>
      </c>
      <c r="D7661" s="21">
        <v>3.0850000000000001E-3</v>
      </c>
      <c r="E7661" s="21">
        <v>-1.2139E-2</v>
      </c>
      <c r="F7661" s="21">
        <v>-2.0799999999999999E-4</v>
      </c>
      <c r="G7661" s="21">
        <v>-4.3119999999999999E-3</v>
      </c>
      <c r="H7661" s="21">
        <v>-6.3850000000000001E-3</v>
      </c>
      <c r="I7661" s="21">
        <v>-2.0969999999999999E-3</v>
      </c>
      <c r="J7661" s="21">
        <v>3.0140000000000002E-3</v>
      </c>
      <c r="K7661" s="21">
        <v>-5.6239999999999997E-3</v>
      </c>
      <c r="L7661" s="21" cm="1">
        <f t="array" ref="L7661">MMULT(B7661:K7661,$D$28:$D$37)</f>
        <v>3.1817894409999995E-3</v>
      </c>
    </row>
    <row r="7662" spans="1:12" x14ac:dyDescent="0.35">
      <c r="A7662" s="22">
        <v>45026</v>
      </c>
      <c r="B7662" s="21">
        <v>1.078E-3</v>
      </c>
      <c r="C7662" s="21">
        <v>-2.9719999999999998E-3</v>
      </c>
      <c r="D7662" s="21">
        <v>3.1459999999999999E-3</v>
      </c>
      <c r="E7662" s="21">
        <v>-4.3660000000000001E-3</v>
      </c>
      <c r="F7662" s="21">
        <v>8.8699999999999994E-3</v>
      </c>
      <c r="G7662" s="21">
        <v>6.0939999999999996E-3</v>
      </c>
      <c r="H7662" s="21">
        <v>-3.9020000000000001E-3</v>
      </c>
      <c r="I7662" s="21">
        <v>5.7300000000000005E-4</v>
      </c>
      <c r="J7662" s="21">
        <v>-1.5950000000000001E-3</v>
      </c>
      <c r="K7662" s="21">
        <v>1.4057999999999999E-2</v>
      </c>
      <c r="L7662" s="21" cm="1">
        <f t="array" ref="L7662">MMULT(B7662:K7662,$D$28:$D$37)</f>
        <v>1.048683906E-3</v>
      </c>
    </row>
    <row r="7663" spans="1:12" x14ac:dyDescent="0.35">
      <c r="A7663" s="22">
        <v>45027</v>
      </c>
      <c r="B7663" s="21">
        <v>-2.2022E-2</v>
      </c>
      <c r="C7663" s="21">
        <v>1.2357E-2</v>
      </c>
      <c r="D7663" s="21">
        <v>2.467E-3</v>
      </c>
      <c r="E7663" s="21">
        <v>-2.3709999999999998E-3</v>
      </c>
      <c r="F7663" s="21">
        <v>8.9289999999999994E-3</v>
      </c>
      <c r="G7663" s="21">
        <v>7.809E-3</v>
      </c>
      <c r="H7663" s="21">
        <v>2.3040000000000001E-3</v>
      </c>
      <c r="I7663" s="21">
        <v>9.5469999999999999E-3</v>
      </c>
      <c r="J7663" s="21">
        <v>6.6959999999999997E-3</v>
      </c>
      <c r="K7663" s="21">
        <v>1.1402000000000001E-2</v>
      </c>
      <c r="L7663" s="21" cm="1">
        <f t="array" ref="L7663">MMULT(B7663:K7663,$D$28:$D$37)</f>
        <v>-1.0781795596E-2</v>
      </c>
    </row>
    <row r="7664" spans="1:12" x14ac:dyDescent="0.35">
      <c r="A7664" s="22">
        <v>45028</v>
      </c>
      <c r="B7664" s="21">
        <v>-2.0917000000000002E-2</v>
      </c>
      <c r="C7664" s="21">
        <v>-3.3459999999999997E-2</v>
      </c>
      <c r="D7664" s="21">
        <v>2.882E-3</v>
      </c>
      <c r="E7664" s="21">
        <v>-7.489E-3</v>
      </c>
      <c r="F7664" s="21">
        <v>-1.1335E-2</v>
      </c>
      <c r="G7664" s="21">
        <v>-7.7980000000000002E-3</v>
      </c>
      <c r="H7664" s="21">
        <v>-1.6552000000000001E-2</v>
      </c>
      <c r="I7664" s="21">
        <v>-1.3240000000000001E-3</v>
      </c>
      <c r="J7664" s="21">
        <v>-1.4706E-2</v>
      </c>
      <c r="K7664" s="21">
        <v>2.9199999999999999E-3</v>
      </c>
      <c r="L7664" s="21" cm="1">
        <f t="array" ref="L7664">MMULT(B7664:K7664,$D$28:$D$37)</f>
        <v>-1.4454532152000004E-2</v>
      </c>
    </row>
    <row r="7665" spans="1:12" x14ac:dyDescent="0.35">
      <c r="A7665" s="22">
        <v>45029</v>
      </c>
      <c r="B7665" s="21">
        <v>4.6713999999999999E-2</v>
      </c>
      <c r="C7665" s="21">
        <v>2.9689E-2</v>
      </c>
      <c r="D7665" s="21">
        <v>1.3214E-2</v>
      </c>
      <c r="E7665" s="21">
        <v>3.2341000000000002E-2</v>
      </c>
      <c r="F7665" s="21">
        <v>5.888E-3</v>
      </c>
      <c r="G7665" s="21">
        <v>8.5100000000000002E-3</v>
      </c>
      <c r="H7665" s="21">
        <v>1.9401999999999999E-2</v>
      </c>
      <c r="I7665" s="21">
        <v>1.3162999999999999E-2</v>
      </c>
      <c r="J7665" s="21">
        <v>2.4958000000000001E-2</v>
      </c>
      <c r="K7665" s="21">
        <v>2.24E-2</v>
      </c>
      <c r="L7665" s="21" cm="1">
        <f t="array" ref="L7665">MMULT(B7665:K7665,$D$28:$D$37)</f>
        <v>3.5573187982000001E-2</v>
      </c>
    </row>
    <row r="7666" spans="1:12" x14ac:dyDescent="0.35">
      <c r="A7666" s="22">
        <v>45030</v>
      </c>
      <c r="B7666" s="21">
        <v>1.0740000000000001E-3</v>
      </c>
      <c r="C7666" s="21">
        <v>-4.8409999999999998E-3</v>
      </c>
      <c r="D7666" s="21">
        <v>-3.1100000000000002E-4</v>
      </c>
      <c r="E7666" s="21">
        <v>7.6930000000000002E-3</v>
      </c>
      <c r="F7666" s="21">
        <v>1.37E-4</v>
      </c>
      <c r="G7666" s="21">
        <v>3.5239999999999998E-3</v>
      </c>
      <c r="H7666" s="21">
        <v>-1.8339999999999999E-3</v>
      </c>
      <c r="I7666" s="21">
        <v>4.4860000000000004E-3</v>
      </c>
      <c r="J7666" s="21">
        <v>1.5709999999999998E-2</v>
      </c>
      <c r="K7666" s="21">
        <v>-3.797E-3</v>
      </c>
      <c r="L7666" s="21" cm="1">
        <f t="array" ref="L7666">MMULT(B7666:K7666,$D$28:$D$37)</f>
        <v>1.8064334269999999E-3</v>
      </c>
    </row>
    <row r="7667" spans="1:12" x14ac:dyDescent="0.35">
      <c r="A7667" s="22">
        <v>45033</v>
      </c>
      <c r="B7667" s="21">
        <v>2.2439999999999999E-3</v>
      </c>
      <c r="C7667" s="21">
        <v>1.1027E-2</v>
      </c>
      <c r="D7667" s="21">
        <v>1.142E-3</v>
      </c>
      <c r="E7667" s="21">
        <v>9.8840000000000004E-3</v>
      </c>
      <c r="F7667" s="21">
        <v>1.0985999999999999E-2</v>
      </c>
      <c r="G7667" s="21">
        <v>1.3948E-2</v>
      </c>
      <c r="H7667" s="21">
        <v>5.7429999999999998E-3</v>
      </c>
      <c r="I7667" s="21">
        <v>7.816E-3</v>
      </c>
      <c r="J7667" s="21">
        <v>9.8160000000000001E-3</v>
      </c>
      <c r="K7667" s="21">
        <v>1.9059999999999999E-3</v>
      </c>
      <c r="L7667" s="21" cm="1">
        <f t="array" ref="L7667">MMULT(B7667:K7667,$D$28:$D$37)</f>
        <v>4.2711779389999994E-3</v>
      </c>
    </row>
    <row r="7668" spans="1:12" x14ac:dyDescent="0.35">
      <c r="A7668" s="22">
        <v>45034</v>
      </c>
      <c r="B7668" s="21">
        <v>-4.2830000000000003E-3</v>
      </c>
      <c r="C7668" s="21">
        <v>-1.4596E-2</v>
      </c>
      <c r="D7668" s="21">
        <v>5.5300000000000002E-3</v>
      </c>
      <c r="E7668" s="21">
        <v>7.7089999999999997E-3</v>
      </c>
      <c r="F7668" s="21">
        <v>1.2017999999999999E-2</v>
      </c>
      <c r="G7668" s="21">
        <v>1.5122E-2</v>
      </c>
      <c r="H7668" s="21">
        <v>5.9389999999999998E-3</v>
      </c>
      <c r="I7668" s="21">
        <v>-3.6930000000000001E-3</v>
      </c>
      <c r="J7668" s="21">
        <v>2.3033999999999999E-2</v>
      </c>
      <c r="K7668" s="21">
        <v>1.5799999999999999E-4</v>
      </c>
      <c r="L7668" s="21" cm="1">
        <f t="array" ref="L7668">MMULT(B7668:K7668,$D$28:$D$37)</f>
        <v>-2.8835527299999968E-4</v>
      </c>
    </row>
    <row r="7669" spans="1:12" x14ac:dyDescent="0.35">
      <c r="A7669" s="22">
        <v>45035</v>
      </c>
      <c r="B7669" s="21">
        <v>1.9550000000000001E-2</v>
      </c>
      <c r="C7669" s="21">
        <v>-2.0183E-2</v>
      </c>
      <c r="D7669" s="21">
        <v>1.237E-3</v>
      </c>
      <c r="E7669" s="21">
        <v>-7.5649999999999997E-3</v>
      </c>
      <c r="F7669" s="21">
        <v>-6.8240000000000002E-3</v>
      </c>
      <c r="G7669" s="21">
        <v>3.5079999999999998E-3</v>
      </c>
      <c r="H7669" s="21">
        <v>-7.4929999999999997E-3</v>
      </c>
      <c r="I7669" s="21">
        <v>-6.9499999999999996E-3</v>
      </c>
      <c r="J7669" s="21">
        <v>2.8800000000000001E-4</v>
      </c>
      <c r="K7669" s="21">
        <v>-4.2789999999999998E-3</v>
      </c>
      <c r="L7669" s="21" cm="1">
        <f t="array" ref="L7669">MMULT(B7669:K7669,$D$28:$D$37)</f>
        <v>8.7290946369999994E-3</v>
      </c>
    </row>
    <row r="7670" spans="1:12" x14ac:dyDescent="0.35">
      <c r="A7670" s="22">
        <v>45036</v>
      </c>
      <c r="B7670" s="21">
        <v>-4.6979999999999999E-3</v>
      </c>
      <c r="C7670" s="21">
        <v>-9.7458000000000003E-2</v>
      </c>
      <c r="D7670" s="21">
        <v>-9.2699999999999998E-4</v>
      </c>
      <c r="E7670" s="21">
        <v>-5.7949999999999998E-3</v>
      </c>
      <c r="F7670" s="21">
        <v>5.5909999999999996E-3</v>
      </c>
      <c r="G7670" s="21">
        <v>4.4530000000000004E-3</v>
      </c>
      <c r="H7670" s="21">
        <v>-7.5500000000000003E-3</v>
      </c>
      <c r="I7670" s="21">
        <v>-1.0269999999999999E-3</v>
      </c>
      <c r="J7670" s="21">
        <v>2.8800000000000001E-4</v>
      </c>
      <c r="K7670" s="21">
        <v>-9.7079999999999996E-3</v>
      </c>
      <c r="L7670" s="21" cm="1">
        <f t="array" ref="L7670">MMULT(B7670:K7670,$D$28:$D$37)</f>
        <v>-4.8974391770000006E-3</v>
      </c>
    </row>
    <row r="7671" spans="1:12" x14ac:dyDescent="0.35">
      <c r="A7671" s="22">
        <v>45037</v>
      </c>
      <c r="B7671" s="21">
        <v>3.0343999999999999E-2</v>
      </c>
      <c r="C7671" s="21">
        <v>1.2822999999999999E-2</v>
      </c>
      <c r="D7671" s="21">
        <v>3.643E-3</v>
      </c>
      <c r="E7671" s="21">
        <v>9.9819999999999996E-3</v>
      </c>
      <c r="F7671" s="21">
        <v>4.9230000000000003E-3</v>
      </c>
      <c r="G7671" s="21">
        <v>6.1019999999999998E-3</v>
      </c>
      <c r="H7671" s="21">
        <v>-6.2240000000000004E-3</v>
      </c>
      <c r="I7671" s="21">
        <v>1.0649E-2</v>
      </c>
      <c r="J7671" s="21">
        <v>3.741E-3</v>
      </c>
      <c r="K7671" s="21">
        <v>8.6779999999999999E-3</v>
      </c>
      <c r="L7671" s="21" cm="1">
        <f t="array" ref="L7671">MMULT(B7671:K7671,$D$28:$D$37)</f>
        <v>1.9923134931000001E-2</v>
      </c>
    </row>
    <row r="7672" spans="1:12" x14ac:dyDescent="0.35">
      <c r="A7672" s="22">
        <v>45040</v>
      </c>
      <c r="B7672" s="21">
        <v>-7.012E-3</v>
      </c>
      <c r="C7672" s="21">
        <v>-1.5325999999999999E-2</v>
      </c>
      <c r="D7672" s="21">
        <v>3.9029999999999998E-3</v>
      </c>
      <c r="E7672" s="21">
        <v>-2.843E-3</v>
      </c>
      <c r="F7672" s="21">
        <v>5.3330000000000001E-3</v>
      </c>
      <c r="G7672" s="21">
        <v>0</v>
      </c>
      <c r="H7672" s="21">
        <v>1.7396999999999999E-2</v>
      </c>
      <c r="I7672" s="21">
        <v>1.0167000000000001E-2</v>
      </c>
      <c r="J7672" s="21">
        <v>-4.5899999999999999E-4</v>
      </c>
      <c r="K7672" s="21">
        <v>1.2427000000000001E-2</v>
      </c>
      <c r="L7672" s="21" cm="1">
        <f t="array" ref="L7672">MMULT(B7672:K7672,$D$28:$D$37)</f>
        <v>-1.6506105780000003E-3</v>
      </c>
    </row>
    <row r="7673" spans="1:12" x14ac:dyDescent="0.35">
      <c r="A7673" s="22">
        <v>45041</v>
      </c>
      <c r="B7673" s="21">
        <v>-3.4271999999999997E-2</v>
      </c>
      <c r="C7673" s="21">
        <v>-1.1566E-2</v>
      </c>
      <c r="D7673" s="21">
        <v>-5.764E-3</v>
      </c>
      <c r="E7673" s="21">
        <v>-1.2938E-2</v>
      </c>
      <c r="F7673" s="21">
        <v>-1.7604000000000002E-2</v>
      </c>
      <c r="G7673" s="21">
        <v>-2.445E-2</v>
      </c>
      <c r="H7673" s="21">
        <v>3.4199999999999999E-3</v>
      </c>
      <c r="I7673" s="21">
        <v>4.57E-4</v>
      </c>
      <c r="J7673" s="21">
        <v>-8.4320000000000003E-3</v>
      </c>
      <c r="K7673" s="21">
        <v>-1.9120000000000002E-2</v>
      </c>
      <c r="L7673" s="21" cm="1">
        <f t="array" ref="L7673">MMULT(B7673:K7673,$D$28:$D$37)</f>
        <v>-2.3176073995000001E-2</v>
      </c>
    </row>
    <row r="7674" spans="1:12" x14ac:dyDescent="0.35">
      <c r="A7674" s="22">
        <v>45042</v>
      </c>
      <c r="B7674" s="21">
        <v>2.3496E-2</v>
      </c>
      <c r="C7674" s="21">
        <v>-4.3069999999999997E-2</v>
      </c>
      <c r="D7674" s="21">
        <v>-6.0029999999999997E-3</v>
      </c>
      <c r="E7674" s="21">
        <v>-1.8015E-2</v>
      </c>
      <c r="F7674" s="21">
        <v>-2.7873999999999999E-2</v>
      </c>
      <c r="G7674" s="21">
        <v>-2.4674999999999999E-2</v>
      </c>
      <c r="H7674" s="21">
        <v>-1.4768999999999999E-2</v>
      </c>
      <c r="I7674" s="21">
        <v>1.9480999999999998E-2</v>
      </c>
      <c r="J7674" s="21">
        <v>-4.4776000000000003E-2</v>
      </c>
      <c r="K7674" s="21">
        <v>-6.5779999999999996E-3</v>
      </c>
      <c r="L7674" s="21" cm="1">
        <f t="array" ref="L7674">MMULT(B7674:K7674,$D$28:$D$37)</f>
        <v>8.874250589E-3</v>
      </c>
    </row>
    <row r="7675" spans="1:12" x14ac:dyDescent="0.35">
      <c r="A7675" s="22">
        <v>45043</v>
      </c>
      <c r="B7675" s="21">
        <v>4.6103999999999999E-2</v>
      </c>
      <c r="C7675" s="21">
        <v>4.1886E-2</v>
      </c>
      <c r="D7675" s="21">
        <v>1.7118000000000001E-2</v>
      </c>
      <c r="E7675" s="21">
        <v>1.6197E-2</v>
      </c>
      <c r="F7675" s="21">
        <v>2.0341999999999999E-2</v>
      </c>
      <c r="G7675" s="21">
        <v>1.8575999999999999E-2</v>
      </c>
      <c r="H7675" s="21">
        <v>5.0737999999999998E-2</v>
      </c>
      <c r="I7675" s="21">
        <v>1.1483E-2</v>
      </c>
      <c r="J7675" s="21">
        <v>1.635E-3</v>
      </c>
      <c r="K7675" s="21">
        <v>1.5018999999999999E-2</v>
      </c>
      <c r="L7675" s="21" cm="1">
        <f t="array" ref="L7675">MMULT(B7675:K7675,$D$28:$D$37)</f>
        <v>3.5069014378000002E-2</v>
      </c>
    </row>
    <row r="7676" spans="1:12" x14ac:dyDescent="0.35">
      <c r="A7676" s="22">
        <v>45044</v>
      </c>
      <c r="B7676" s="21">
        <v>-3.9792000000000001E-2</v>
      </c>
      <c r="C7676" s="21">
        <v>2.5718999999999999E-2</v>
      </c>
      <c r="D7676" s="21">
        <v>3.4949999999999998E-3</v>
      </c>
      <c r="E7676" s="21">
        <v>1.7757999999999999E-2</v>
      </c>
      <c r="F7676" s="21">
        <v>2.2488000000000001E-2</v>
      </c>
      <c r="G7676" s="21">
        <v>1.6135E-2</v>
      </c>
      <c r="H7676" s="21">
        <v>1.9095999999999998E-2</v>
      </c>
      <c r="I7676" s="21">
        <v>1.3658999999999999E-2</v>
      </c>
      <c r="J7676" s="21">
        <v>2.3883000000000001E-2</v>
      </c>
      <c r="K7676" s="21">
        <v>8.1150000000000007E-3</v>
      </c>
      <c r="L7676" s="21" cm="1">
        <f t="array" ref="L7676">MMULT(B7676:K7676,$D$28:$D$37)</f>
        <v>-1.6268630924999999E-2</v>
      </c>
    </row>
    <row r="7677" spans="1:12" x14ac:dyDescent="0.35">
      <c r="A7677" s="22">
        <v>45047</v>
      </c>
      <c r="B7677" s="21">
        <v>-3.2243000000000001E-2</v>
      </c>
      <c r="C7677" s="21">
        <v>-1.5093000000000001E-2</v>
      </c>
      <c r="D7677" s="21">
        <v>6.1879999999999999E-3</v>
      </c>
      <c r="E7677" s="21">
        <v>1.779E-3</v>
      </c>
      <c r="F7677" s="21">
        <v>-9.4500000000000001E-3</v>
      </c>
      <c r="G7677" s="21">
        <v>1.877E-3</v>
      </c>
      <c r="H7677" s="21">
        <v>-1.6584000000000002E-2</v>
      </c>
      <c r="I7677" s="21">
        <v>2.362E-3</v>
      </c>
      <c r="J7677" s="21">
        <v>4.7239999999999999E-3</v>
      </c>
      <c r="K7677" s="21">
        <v>9.4699999999999993E-3</v>
      </c>
      <c r="L7677" s="21" cm="1">
        <f t="array" ref="L7677">MMULT(B7677:K7677,$D$28:$D$37)</f>
        <v>-1.8403194352999992E-2</v>
      </c>
    </row>
    <row r="7678" spans="1:12" x14ac:dyDescent="0.35">
      <c r="A7678" s="22">
        <v>45048</v>
      </c>
      <c r="B7678" s="21">
        <v>1.5483E-2</v>
      </c>
      <c r="C7678" s="21">
        <v>-9.3930000000000003E-3</v>
      </c>
      <c r="D7678" s="21">
        <v>1.647E-3</v>
      </c>
      <c r="E7678" s="21">
        <v>9.2750000000000003E-3</v>
      </c>
      <c r="F7678" s="21">
        <v>-1.1488E-2</v>
      </c>
      <c r="G7678" s="21">
        <v>-1.0806E-2</v>
      </c>
      <c r="H7678" s="21">
        <v>-1.1827000000000001E-2</v>
      </c>
      <c r="I7678" s="21">
        <v>-8.7299999999999997E-4</v>
      </c>
      <c r="J7678" s="21">
        <v>4.9783000000000001E-2</v>
      </c>
      <c r="K7678" s="21">
        <v>-5.1590000000000004E-3</v>
      </c>
      <c r="L7678" s="21" cm="1">
        <f t="array" ref="L7678">MMULT(B7678:K7678,$D$28:$D$37)</f>
        <v>9.220470033E-3</v>
      </c>
    </row>
    <row r="7679" spans="1:12" x14ac:dyDescent="0.35">
      <c r="A7679" s="22">
        <v>45049</v>
      </c>
      <c r="B7679" s="21">
        <v>1.93E-4</v>
      </c>
      <c r="C7679" s="21">
        <v>1.8710000000000001E-3</v>
      </c>
      <c r="D7679" s="21">
        <v>-9.5619999999999993E-3</v>
      </c>
      <c r="E7679" s="21">
        <v>-2.5714000000000001E-2</v>
      </c>
      <c r="F7679" s="21">
        <v>-4.078E-3</v>
      </c>
      <c r="G7679" s="21">
        <v>-3.2039999999999998E-3</v>
      </c>
      <c r="H7679" s="21">
        <v>-7.757E-3</v>
      </c>
      <c r="I7679" s="21">
        <v>-9.1734999999999997E-2</v>
      </c>
      <c r="J7679" s="21">
        <v>-8.9599999999999999E-4</v>
      </c>
      <c r="K7679" s="21">
        <v>-4.0860000000000002E-3</v>
      </c>
      <c r="L7679" s="21" cm="1">
        <f t="array" ref="L7679">MMULT(B7679:K7679,$D$28:$D$37)</f>
        <v>-1.1109928468000001E-2</v>
      </c>
    </row>
    <row r="7680" spans="1:12" x14ac:dyDescent="0.35">
      <c r="A7680" s="22">
        <v>45050</v>
      </c>
      <c r="B7680" s="21">
        <v>3.3769999999999998E-3</v>
      </c>
      <c r="C7680" s="21">
        <v>3.673E-3</v>
      </c>
      <c r="D7680" s="21">
        <v>-2.03E-4</v>
      </c>
      <c r="E7680" s="21">
        <v>-1.6114E-2</v>
      </c>
      <c r="F7680" s="21">
        <v>-2.5010000000000001E-2</v>
      </c>
      <c r="G7680" s="21">
        <v>-1.2225E-2</v>
      </c>
      <c r="H7680" s="21">
        <v>-8.711E-3</v>
      </c>
      <c r="I7680" s="21">
        <v>7.3109999999999998E-3</v>
      </c>
      <c r="J7680" s="21">
        <v>-1.1039999999999999E-2</v>
      </c>
      <c r="K7680" s="21">
        <v>-2.4223000000000001E-2</v>
      </c>
      <c r="L7680" s="21" cm="1">
        <f t="array" ref="L7680">MMULT(B7680:K7680,$D$28:$D$37)</f>
        <v>-2.4453828100000005E-3</v>
      </c>
    </row>
    <row r="7681" spans="1:12" x14ac:dyDescent="0.35">
      <c r="A7681" s="22">
        <v>45051</v>
      </c>
      <c r="B7681" s="21">
        <v>1.5962E-2</v>
      </c>
      <c r="C7681" s="21">
        <v>5.4962999999999998E-2</v>
      </c>
      <c r="D7681" s="21">
        <v>4.8789999999999997E-3</v>
      </c>
      <c r="E7681" s="21">
        <v>-1.3162999999999999E-2</v>
      </c>
      <c r="F7681" s="21">
        <v>1.3542999999999999E-2</v>
      </c>
      <c r="G7681" s="21">
        <v>1.4841999999999999E-2</v>
      </c>
      <c r="H7681" s="21">
        <v>2.8166E-2</v>
      </c>
      <c r="I7681" s="21">
        <v>2.3778000000000001E-2</v>
      </c>
      <c r="J7681" s="21">
        <v>5.1000000000000004E-4</v>
      </c>
      <c r="K7681" s="21">
        <v>2.3611E-2</v>
      </c>
      <c r="L7681" s="21" cm="1">
        <f t="array" ref="L7681">MMULT(B7681:K7681,$D$28:$D$37)</f>
        <v>1.3125064770999999E-2</v>
      </c>
    </row>
    <row r="7682" spans="1:12" x14ac:dyDescent="0.35">
      <c r="A7682" s="22">
        <v>45054</v>
      </c>
      <c r="B7682" s="21">
        <v>1.609E-3</v>
      </c>
      <c r="C7682" s="21">
        <v>1.0173E-2</v>
      </c>
      <c r="D7682" s="21">
        <v>3.0299999999999999E-4</v>
      </c>
      <c r="E7682" s="21">
        <v>2.7310999999999998E-2</v>
      </c>
      <c r="F7682" s="21">
        <v>-5.8349999999999999E-3</v>
      </c>
      <c r="G7682" s="21">
        <v>-8.5520000000000006E-3</v>
      </c>
      <c r="H7682" s="21">
        <v>1.2711E-2</v>
      </c>
      <c r="I7682" s="21">
        <v>-3.7300000000000001E-4</v>
      </c>
      <c r="J7682" s="21">
        <v>7.816E-3</v>
      </c>
      <c r="K7682" s="21">
        <v>2.2910000000000001E-3</v>
      </c>
      <c r="L7682" s="21" cm="1">
        <f t="array" ref="L7682">MMULT(B7682:K7682,$D$28:$D$37)</f>
        <v>5.2590818719999996E-3</v>
      </c>
    </row>
    <row r="7683" spans="1:12" x14ac:dyDescent="0.35">
      <c r="A7683" s="22">
        <v>45055</v>
      </c>
      <c r="B7683" s="21">
        <v>7.4650000000000003E-3</v>
      </c>
      <c r="C7683" s="21">
        <v>-1.5368E-2</v>
      </c>
      <c r="D7683" s="21">
        <v>-1.01E-4</v>
      </c>
      <c r="E7683" s="21">
        <v>-1.7279999999999999E-3</v>
      </c>
      <c r="F7683" s="21">
        <v>9.2040000000000004E-3</v>
      </c>
      <c r="G7683" s="21">
        <v>1.5044999999999999E-2</v>
      </c>
      <c r="H7683" s="21">
        <v>-8.6560000000000005E-3</v>
      </c>
      <c r="I7683" s="21">
        <v>-4.2919999999999998E-3</v>
      </c>
      <c r="J7683" s="21">
        <v>5.8440000000000002E-3</v>
      </c>
      <c r="K7683" s="21">
        <v>-1.4029E-2</v>
      </c>
      <c r="L7683" s="21" cm="1">
        <f t="array" ref="L7683">MMULT(B7683:K7683,$D$28:$D$37)</f>
        <v>2.8563796799999995E-3</v>
      </c>
    </row>
    <row r="7684" spans="1:12" x14ac:dyDescent="0.35">
      <c r="A7684" s="22">
        <v>45056</v>
      </c>
      <c r="B7684" s="21">
        <v>3.3482999999999999E-2</v>
      </c>
      <c r="C7684" s="21">
        <v>-3.6059999999999998E-3</v>
      </c>
      <c r="D7684" s="21">
        <v>-3.0299999999999999E-4</v>
      </c>
      <c r="E7684" s="21">
        <v>4.1790000000000004E-3</v>
      </c>
      <c r="F7684" s="21">
        <v>-5.3340000000000002E-3</v>
      </c>
      <c r="G7684" s="21">
        <v>-1.3519E-2</v>
      </c>
      <c r="H7684" s="21">
        <v>2.1800000000000001E-4</v>
      </c>
      <c r="I7684" s="21">
        <v>2.4369999999999999E-3</v>
      </c>
      <c r="J7684" s="21">
        <v>-1.8772E-2</v>
      </c>
      <c r="K7684" s="21">
        <v>-1.2710000000000001E-2</v>
      </c>
      <c r="L7684" s="21" cm="1">
        <f t="array" ref="L7684">MMULT(B7684:K7684,$D$28:$D$37)</f>
        <v>1.8573692831000008E-2</v>
      </c>
    </row>
    <row r="7685" spans="1:12" x14ac:dyDescent="0.35">
      <c r="A7685" s="22">
        <v>45057</v>
      </c>
      <c r="B7685" s="21">
        <v>1.806E-2</v>
      </c>
      <c r="C7685" s="21">
        <v>2.1003999999999998E-2</v>
      </c>
      <c r="D7685" s="21">
        <v>-6.0020000000000004E-3</v>
      </c>
      <c r="E7685" s="21">
        <v>4.0289999999999996E-3</v>
      </c>
      <c r="F7685" s="21">
        <v>-4.6360000000000004E-3</v>
      </c>
      <c r="G7685" s="21">
        <v>-4.9919999999999999E-3</v>
      </c>
      <c r="H7685" s="21">
        <v>-8.7299999999999997E-4</v>
      </c>
      <c r="I7685" s="21">
        <v>-1.2527E-2</v>
      </c>
      <c r="J7685" s="21">
        <v>-6.4910000000000002E-3</v>
      </c>
      <c r="K7685" s="21">
        <v>-1.0444E-2</v>
      </c>
      <c r="L7685" s="21" cm="1">
        <f t="array" ref="L7685">MMULT(B7685:K7685,$D$28:$D$37)</f>
        <v>8.8225353320000015E-3</v>
      </c>
    </row>
    <row r="7686" spans="1:12" x14ac:dyDescent="0.35">
      <c r="A7686" s="22">
        <v>45058</v>
      </c>
      <c r="B7686" s="21">
        <v>-1.7114999999999998E-2</v>
      </c>
      <c r="C7686" s="21">
        <v>-2.3826E-2</v>
      </c>
      <c r="D7686" s="21">
        <v>4.5799999999999999E-3</v>
      </c>
      <c r="E7686" s="21">
        <v>-9.6970000000000008E-3</v>
      </c>
      <c r="F7686" s="21">
        <v>9.6629999999999997E-3</v>
      </c>
      <c r="G7686" s="21">
        <v>-1.9699999999999999E-4</v>
      </c>
      <c r="H7686" s="21">
        <v>-1.9004E-2</v>
      </c>
      <c r="I7686" s="21">
        <v>4.6389999999999999E-3</v>
      </c>
      <c r="J7686" s="21">
        <v>-2.235E-3</v>
      </c>
      <c r="K7686" s="21">
        <v>-1.6445999999999999E-2</v>
      </c>
      <c r="L7686" s="21" cm="1">
        <f t="array" ref="L7686">MMULT(B7686:K7686,$D$28:$D$37)</f>
        <v>-1.2229698918E-2</v>
      </c>
    </row>
    <row r="7687" spans="1:12" x14ac:dyDescent="0.35">
      <c r="A7687" s="22">
        <v>45061</v>
      </c>
      <c r="B7687" s="21">
        <v>8.5249999999999996E-3</v>
      </c>
      <c r="C7687" s="21">
        <v>-9.7040000000000008E-3</v>
      </c>
      <c r="D7687" s="21">
        <v>-8.0999999999999996E-4</v>
      </c>
      <c r="E7687" s="21">
        <v>5.7970000000000001E-3</v>
      </c>
      <c r="F7687" s="21">
        <v>-6.6439999999999997E-3</v>
      </c>
      <c r="G7687" s="21">
        <v>-8.4130000000000003E-3</v>
      </c>
      <c r="H7687" s="21">
        <v>4.8989999999999997E-3</v>
      </c>
      <c r="I7687" s="21">
        <v>4.8999999999999998E-3</v>
      </c>
      <c r="J7687" s="21">
        <v>8.0409999999999995E-3</v>
      </c>
      <c r="K7687" s="21">
        <v>-3.1610000000000002E-3</v>
      </c>
      <c r="L7687" s="21" cm="1">
        <f t="array" ref="L7687">MMULT(B7687:K7687,$D$28:$D$37)</f>
        <v>5.8031351089999992E-3</v>
      </c>
    </row>
    <row r="7688" spans="1:12" x14ac:dyDescent="0.35">
      <c r="A7688" s="22">
        <v>45062</v>
      </c>
      <c r="B7688" s="21">
        <v>1.9784E-2</v>
      </c>
      <c r="C7688" s="21">
        <v>1.0219999999999999E-3</v>
      </c>
      <c r="D7688" s="21">
        <v>-5.914E-3</v>
      </c>
      <c r="E7688" s="21">
        <v>9.3999999999999994E-5</v>
      </c>
      <c r="F7688" s="21">
        <v>-2.1521999999999999E-2</v>
      </c>
      <c r="G7688" s="21">
        <v>-1.1560000000000001E-2</v>
      </c>
      <c r="H7688" s="21">
        <v>-4.6531999999999997E-2</v>
      </c>
      <c r="I7688" s="21">
        <v>-1.2753E-2</v>
      </c>
      <c r="J7688" s="21">
        <v>-5.2989999999999999E-3</v>
      </c>
      <c r="K7688" s="21">
        <v>-2.7956000000000002E-2</v>
      </c>
      <c r="L7688" s="21" cm="1">
        <f t="array" ref="L7688">MMULT(B7688:K7688,$D$28:$D$37)</f>
        <v>4.9388880499999987E-3</v>
      </c>
    </row>
    <row r="7689" spans="1:12" x14ac:dyDescent="0.35">
      <c r="A7689" s="22">
        <v>45063</v>
      </c>
      <c r="B7689" s="21">
        <v>1.8519000000000001E-2</v>
      </c>
      <c r="C7689" s="21">
        <v>4.4079E-2</v>
      </c>
      <c r="D7689" s="21">
        <v>-2.346E-3</v>
      </c>
      <c r="E7689" s="21">
        <v>1.9037999999999999E-2</v>
      </c>
      <c r="F7689" s="21">
        <v>3.5631999999999997E-2</v>
      </c>
      <c r="G7689" s="21">
        <v>4.0056000000000001E-2</v>
      </c>
      <c r="H7689" s="21">
        <v>1.9754000000000001E-2</v>
      </c>
      <c r="I7689" s="21">
        <v>3.8939999999999999E-3</v>
      </c>
      <c r="J7689" s="21">
        <v>1.455E-2</v>
      </c>
      <c r="K7689" s="21">
        <v>4.2929999999999999E-3</v>
      </c>
      <c r="L7689" s="21" cm="1">
        <f t="array" ref="L7689">MMULT(B7689:K7689,$D$28:$D$37)</f>
        <v>1.6434469364999999E-2</v>
      </c>
    </row>
    <row r="7690" spans="1:12" x14ac:dyDescent="0.35">
      <c r="A7690" s="22">
        <v>45064</v>
      </c>
      <c r="B7690" s="21">
        <v>2.2943999999999999E-2</v>
      </c>
      <c r="C7690" s="21">
        <v>1.7427999999999999E-2</v>
      </c>
      <c r="D7690" s="21">
        <v>2.0100000000000001E-3</v>
      </c>
      <c r="E7690" s="21">
        <v>3.1253000000000003E-2</v>
      </c>
      <c r="F7690" s="21">
        <v>9.4739999999999998E-3</v>
      </c>
      <c r="G7690" s="21">
        <v>9.4590000000000004E-3</v>
      </c>
      <c r="H7690" s="21">
        <v>5.4689999999999999E-3</v>
      </c>
      <c r="I7690" s="21">
        <v>1.3246000000000001E-2</v>
      </c>
      <c r="J7690" s="21">
        <v>2.2190000000000001E-2</v>
      </c>
      <c r="K7690" s="21">
        <v>1.6157000000000001E-2</v>
      </c>
      <c r="L7690" s="21" cm="1">
        <f t="array" ref="L7690">MMULT(B7690:K7690,$D$28:$D$37)</f>
        <v>2.0087303004000003E-2</v>
      </c>
    </row>
    <row r="7691" spans="1:12" x14ac:dyDescent="0.35">
      <c r="A7691" s="22">
        <v>45065</v>
      </c>
      <c r="B7691" s="21">
        <v>-1.6081000000000002E-2</v>
      </c>
      <c r="C7691" s="21">
        <v>1.8373E-2</v>
      </c>
      <c r="D7691" s="21">
        <v>5.1009999999999996E-3</v>
      </c>
      <c r="E7691" s="21">
        <v>-5.653E-3</v>
      </c>
      <c r="F7691" s="21">
        <v>-1.4501E-2</v>
      </c>
      <c r="G7691" s="21">
        <v>-1.3816999999999999E-2</v>
      </c>
      <c r="H7691" s="21">
        <v>-1.4506E-2</v>
      </c>
      <c r="I7691" s="21">
        <v>-1.4754E-2</v>
      </c>
      <c r="J7691" s="21">
        <v>-1.4416999999999999E-2</v>
      </c>
      <c r="K7691" s="21">
        <v>-3.4576000000000003E-2</v>
      </c>
      <c r="L7691" s="21" cm="1">
        <f t="array" ref="L7691">MMULT(B7691:K7691,$D$28:$D$37)</f>
        <v>-1.3872945412000001E-2</v>
      </c>
    </row>
    <row r="7692" spans="1:12" x14ac:dyDescent="0.35">
      <c r="A7692" s="22">
        <v>45068</v>
      </c>
      <c r="B7692" s="21">
        <v>-1.0666999999999999E-2</v>
      </c>
      <c r="C7692" s="21">
        <v>4.8461999999999998E-2</v>
      </c>
      <c r="D7692" s="21">
        <v>-2.0978E-2</v>
      </c>
      <c r="E7692" s="21">
        <v>-2.5184000000000002E-2</v>
      </c>
      <c r="F7692" s="21">
        <v>-7.5600000000000005E-4</v>
      </c>
      <c r="G7692" s="21">
        <v>-1.5126000000000001E-2</v>
      </c>
      <c r="H7692" s="21">
        <v>1.4718999999999999E-2</v>
      </c>
      <c r="I7692" s="21">
        <v>-2.4736999999999999E-2</v>
      </c>
      <c r="J7692" s="21">
        <v>-2.1017000000000001E-2</v>
      </c>
      <c r="K7692" s="21">
        <v>-3.9909E-2</v>
      </c>
      <c r="L7692" s="21" cm="1">
        <f t="array" ref="L7692">MMULT(B7692:K7692,$D$28:$D$37)</f>
        <v>-1.3607729205999999E-2</v>
      </c>
    </row>
    <row r="7693" spans="1:12" x14ac:dyDescent="0.35">
      <c r="A7693" s="22">
        <v>45069</v>
      </c>
      <c r="B7693" s="21">
        <v>-1.74E-4</v>
      </c>
      <c r="C7693" s="21">
        <v>-1.6413000000000001E-2</v>
      </c>
      <c r="D7693" s="21">
        <v>-1.0299000000000001E-2</v>
      </c>
      <c r="E7693" s="21">
        <v>-2.1565000000000001E-2</v>
      </c>
      <c r="F7693" s="21">
        <v>1.4725E-2</v>
      </c>
      <c r="G7693" s="21">
        <v>1.7229000000000001E-2</v>
      </c>
      <c r="H7693" s="21">
        <v>-7.7060000000000002E-3</v>
      </c>
      <c r="I7693" s="21">
        <v>-2.4878999999999998E-2</v>
      </c>
      <c r="J7693" s="21">
        <v>-2.9425E-2</v>
      </c>
      <c r="K7693" s="21">
        <v>-1.2706E-2</v>
      </c>
      <c r="L7693" s="21" cm="1">
        <f t="array" ref="L7693">MMULT(B7693:K7693,$D$28:$D$37)</f>
        <v>-6.2901814110000003E-3</v>
      </c>
    </row>
    <row r="7694" spans="1:12" x14ac:dyDescent="0.35">
      <c r="A7694" s="22">
        <v>45070</v>
      </c>
      <c r="B7694" s="21">
        <v>1.5306E-2</v>
      </c>
      <c r="C7694" s="21">
        <v>-1.5448999999999999E-2</v>
      </c>
      <c r="D7694" s="21">
        <v>-1.5709999999999999E-3</v>
      </c>
      <c r="E7694" s="21">
        <v>-4.4209999999999996E-3</v>
      </c>
      <c r="F7694" s="21">
        <v>-1.302E-2</v>
      </c>
      <c r="G7694" s="21">
        <v>-1.4614E-2</v>
      </c>
      <c r="H7694" s="21">
        <v>-1.0964E-2</v>
      </c>
      <c r="I7694" s="21">
        <v>-7.2750000000000002E-3</v>
      </c>
      <c r="J7694" s="21">
        <v>-7.6090000000000003E-3</v>
      </c>
      <c r="K7694" s="21">
        <v>-4.5050000000000003E-3</v>
      </c>
      <c r="L7694" s="21" cm="1">
        <f t="array" ref="L7694">MMULT(B7694:K7694,$D$28:$D$37)</f>
        <v>5.9147812410000004E-3</v>
      </c>
    </row>
    <row r="7695" spans="1:12" x14ac:dyDescent="0.35">
      <c r="A7695" s="22">
        <v>45071</v>
      </c>
      <c r="B7695" s="21">
        <v>-1.4989000000000001E-2</v>
      </c>
      <c r="C7695" s="21">
        <v>8.5839999999999996E-3</v>
      </c>
      <c r="D7695" s="21">
        <v>-1.3990000000000001E-3</v>
      </c>
      <c r="E7695" s="21">
        <v>-1.0838E-2</v>
      </c>
      <c r="F7695" s="21">
        <v>-1.4943E-2</v>
      </c>
      <c r="G7695" s="21">
        <v>-1.2718999999999999E-2</v>
      </c>
      <c r="H7695" s="21">
        <v>7.3899999999999999E-3</v>
      </c>
      <c r="I7695" s="21">
        <v>-1.1745999999999999E-2</v>
      </c>
      <c r="J7695" s="21">
        <v>2.0267E-2</v>
      </c>
      <c r="K7695" s="21">
        <v>-7.4799999999999997E-3</v>
      </c>
      <c r="L7695" s="21" cm="1">
        <f t="array" ref="L7695">MMULT(B7695:K7695,$D$28:$D$37)</f>
        <v>-1.1034426199E-2</v>
      </c>
    </row>
    <row r="7696" spans="1:12" x14ac:dyDescent="0.35">
      <c r="A7696" s="22">
        <v>45072</v>
      </c>
      <c r="B7696" s="21">
        <v>4.4435000000000002E-2</v>
      </c>
      <c r="C7696" s="21">
        <v>4.7162000000000003E-2</v>
      </c>
      <c r="D7696" s="21">
        <v>1.8209999999999999E-3</v>
      </c>
      <c r="E7696" s="21">
        <v>-2.4020000000000001E-3</v>
      </c>
      <c r="F7696" s="21">
        <v>2.1203E-2</v>
      </c>
      <c r="G7696" s="21">
        <v>2.7258000000000001E-2</v>
      </c>
      <c r="H7696" s="21">
        <v>1.6965000000000001E-2</v>
      </c>
      <c r="I7696" s="21">
        <v>9.1399999999999999E-4</v>
      </c>
      <c r="J7696" s="21">
        <v>5.8299999999999997E-4</v>
      </c>
      <c r="K7696" s="21">
        <v>2.7900000000000001E-4</v>
      </c>
      <c r="L7696" s="21" cm="1">
        <f t="array" ref="L7696">MMULT(B7696:K7696,$D$28:$D$37)</f>
        <v>2.7340553944999998E-2</v>
      </c>
    </row>
    <row r="7697" spans="1:12" x14ac:dyDescent="0.35">
      <c r="A7697" s="22">
        <v>45076</v>
      </c>
      <c r="B7697" s="21">
        <v>1.2905E-2</v>
      </c>
      <c r="C7697" s="21">
        <v>4.1362999999999997E-2</v>
      </c>
      <c r="D7697" s="21">
        <v>-3.9160000000000002E-3</v>
      </c>
      <c r="E7697" s="21">
        <v>-2.4067000000000002E-2</v>
      </c>
      <c r="F7697" s="21">
        <v>-1.4679999999999999E-3</v>
      </c>
      <c r="G7697" s="21">
        <v>-3.9709999999999997E-3</v>
      </c>
      <c r="H7697" s="21">
        <v>-1.6681999999999999E-2</v>
      </c>
      <c r="I7697" s="21">
        <v>-7.9159999999999994E-3</v>
      </c>
      <c r="J7697" s="21">
        <v>-1.5545E-2</v>
      </c>
      <c r="K7697" s="21">
        <v>-9.2079999999999992E-3</v>
      </c>
      <c r="L7697" s="21" cm="1">
        <f t="array" ref="L7697">MMULT(B7697:K7697,$D$28:$D$37)</f>
        <v>1.9217635180000005E-3</v>
      </c>
    </row>
    <row r="7698" spans="1:12" x14ac:dyDescent="0.35">
      <c r="A7698" s="22">
        <v>45077</v>
      </c>
      <c r="B7698" s="21">
        <v>-8.8769999999999995E-3</v>
      </c>
      <c r="C7698" s="21">
        <v>1.3769999999999999E-2</v>
      </c>
      <c r="D7698" s="21">
        <v>6.6699999999999995E-4</v>
      </c>
      <c r="E7698" s="21">
        <v>-7.9089999999999994E-3</v>
      </c>
      <c r="F7698" s="21">
        <v>-3.0609000000000001E-2</v>
      </c>
      <c r="G7698" s="21">
        <v>-2.2217000000000001E-2</v>
      </c>
      <c r="H7698" s="21">
        <v>-2.4759E-2</v>
      </c>
      <c r="I7698" s="21">
        <v>-1.1249999999999999E-3</v>
      </c>
      <c r="J7698" s="21">
        <v>-7.6880000000000004E-3</v>
      </c>
      <c r="K7698" s="21">
        <v>-1.1828999999999999E-2</v>
      </c>
      <c r="L7698" s="21" cm="1">
        <f t="array" ref="L7698">MMULT(B7698:K7698,$D$28:$D$37)</f>
        <v>-9.3643026849999974E-3</v>
      </c>
    </row>
    <row r="7699" spans="1:12" x14ac:dyDescent="0.35">
      <c r="A7699" s="22">
        <v>45078</v>
      </c>
      <c r="B7699" s="21">
        <v>1.8162000000000001E-2</v>
      </c>
      <c r="C7699" s="21">
        <v>1.7604000000000002E-2</v>
      </c>
      <c r="D7699" s="21">
        <v>9.6799999999999994E-3</v>
      </c>
      <c r="E7699" s="21">
        <v>1.6434000000000001E-2</v>
      </c>
      <c r="F7699" s="21">
        <v>1.7427999999999999E-2</v>
      </c>
      <c r="G7699" s="21">
        <v>1.3872000000000001E-2</v>
      </c>
      <c r="H7699" s="21">
        <v>1.6924999999999999E-2</v>
      </c>
      <c r="I7699" s="21">
        <v>-1.2290000000000001E-3</v>
      </c>
      <c r="J7699" s="21">
        <v>1.9965E-2</v>
      </c>
      <c r="K7699" s="21">
        <v>-1.5485000000000001E-2</v>
      </c>
      <c r="L7699" s="21" cm="1">
        <f t="array" ref="L7699">MMULT(B7699:K7699,$D$28:$D$37)</f>
        <v>1.4233733747999999E-2</v>
      </c>
    </row>
    <row r="7700" spans="1:12" x14ac:dyDescent="0.35">
      <c r="A7700" s="22">
        <v>45079</v>
      </c>
      <c r="B7700" s="21">
        <v>1.2055E-2</v>
      </c>
      <c r="C7700" s="21">
        <v>3.1081000000000001E-2</v>
      </c>
      <c r="D7700" s="21">
        <v>7.0870000000000004E-3</v>
      </c>
      <c r="E7700" s="21">
        <v>2.9666999999999999E-2</v>
      </c>
      <c r="F7700" s="21">
        <v>2.6179999999999998E-2</v>
      </c>
      <c r="G7700" s="21">
        <v>2.8884E-2</v>
      </c>
      <c r="H7700" s="21">
        <v>2.6120999999999998E-2</v>
      </c>
      <c r="I7700" s="21">
        <v>2.0303999999999999E-2</v>
      </c>
      <c r="J7700" s="21">
        <v>3.5526000000000002E-2</v>
      </c>
      <c r="K7700" s="21">
        <v>4.0045999999999998E-2</v>
      </c>
      <c r="L7700" s="21" cm="1">
        <f t="array" ref="L7700">MMULT(B7700:K7700,$D$28:$D$37)</f>
        <v>1.7886909139000002E-2</v>
      </c>
    </row>
    <row r="7701" spans="1:12" x14ac:dyDescent="0.35">
      <c r="A7701" s="22">
        <v>45082</v>
      </c>
      <c r="B7701" s="21">
        <v>8.4510000000000002E-3</v>
      </c>
      <c r="C7701" s="21">
        <v>1.7011999999999999E-2</v>
      </c>
      <c r="D7701" s="21">
        <v>-5.1050000000000002E-3</v>
      </c>
      <c r="E7701" s="21">
        <v>1.7180999999999998E-2</v>
      </c>
      <c r="F7701" s="21">
        <v>-9.5969999999999996E-3</v>
      </c>
      <c r="G7701" s="21">
        <v>-1.4442E-2</v>
      </c>
      <c r="H7701" s="21">
        <v>2.0275000000000001E-2</v>
      </c>
      <c r="I7701" s="21">
        <v>4.3220000000000003E-3</v>
      </c>
      <c r="J7701" s="21">
        <v>0</v>
      </c>
      <c r="K7701" s="21">
        <v>-2.3938000000000001E-2</v>
      </c>
      <c r="L7701" s="21" cm="1">
        <f t="array" ref="L7701">MMULT(B7701:K7701,$D$28:$D$37)</f>
        <v>6.7325715920000008E-3</v>
      </c>
    </row>
    <row r="7702" spans="1:12" x14ac:dyDescent="0.35">
      <c r="A7702" s="22">
        <v>45083</v>
      </c>
      <c r="B7702" s="21">
        <v>1.0455000000000001E-2</v>
      </c>
      <c r="C7702" s="21">
        <v>1.7003000000000001E-2</v>
      </c>
      <c r="D7702" s="21">
        <v>-1.3487000000000001E-2</v>
      </c>
      <c r="E7702" s="21">
        <v>1.3981E-2</v>
      </c>
      <c r="F7702" s="21">
        <v>9.894E-3</v>
      </c>
      <c r="G7702" s="21">
        <v>1.838E-3</v>
      </c>
      <c r="H7702" s="21">
        <v>-2.4290000000000002E-3</v>
      </c>
      <c r="I7702" s="21">
        <v>-1.7111999999999999E-2</v>
      </c>
      <c r="J7702" s="21">
        <v>2.0764999999999999E-2</v>
      </c>
      <c r="K7702" s="21">
        <v>9.4109999999999992E-3</v>
      </c>
      <c r="L7702" s="21" cm="1">
        <f t="array" ref="L7702">MMULT(B7702:K7702,$D$28:$D$37)</f>
        <v>6.7745078739999982E-3</v>
      </c>
    </row>
    <row r="7703" spans="1:12" x14ac:dyDescent="0.35">
      <c r="A7703" s="22">
        <v>45084</v>
      </c>
      <c r="B7703" s="21">
        <v>-4.2493000000000003E-2</v>
      </c>
      <c r="C7703" s="21">
        <v>1.473E-2</v>
      </c>
      <c r="D7703" s="21">
        <v>-9.2779999999999998E-3</v>
      </c>
      <c r="E7703" s="21">
        <v>-2.3602999999999999E-2</v>
      </c>
      <c r="F7703" s="21">
        <v>1.9257E-2</v>
      </c>
      <c r="G7703" s="21">
        <v>1.9550000000000001E-2</v>
      </c>
      <c r="H7703" s="21">
        <v>-2.6559999999999999E-3</v>
      </c>
      <c r="I7703" s="21">
        <v>-3.0539999999999999E-3</v>
      </c>
      <c r="J7703" s="21">
        <v>-2.0177E-2</v>
      </c>
      <c r="K7703" s="21">
        <v>8.4749999999999999E-3</v>
      </c>
      <c r="L7703" s="21" cm="1">
        <f t="array" ref="L7703">MMULT(B7703:K7703,$D$28:$D$37)</f>
        <v>-2.7160711709000005E-2</v>
      </c>
    </row>
    <row r="7704" spans="1:12" x14ac:dyDescent="0.35">
      <c r="A7704" s="22">
        <v>45085</v>
      </c>
      <c r="B7704" s="21">
        <v>2.4910999999999999E-2</v>
      </c>
      <c r="C7704" s="21">
        <v>4.5821000000000001E-2</v>
      </c>
      <c r="D7704" s="21">
        <v>1.3764E-2</v>
      </c>
      <c r="E7704" s="21">
        <v>1.24E-3</v>
      </c>
      <c r="F7704" s="21">
        <v>-2.0219999999999999E-3</v>
      </c>
      <c r="G7704" s="21">
        <v>-3.5509999999999999E-3</v>
      </c>
      <c r="H7704" s="21">
        <v>1.2206E-2</v>
      </c>
      <c r="I7704" s="21">
        <v>1.2560999999999999E-2</v>
      </c>
      <c r="J7704" s="21">
        <v>6.9389999999999999E-3</v>
      </c>
      <c r="K7704" s="21">
        <v>-8.3110000000000007E-3</v>
      </c>
      <c r="L7704" s="21" cm="1">
        <f t="array" ref="L7704">MMULT(B7704:K7704,$D$28:$D$37)</f>
        <v>1.6656830245E-2</v>
      </c>
    </row>
    <row r="7705" spans="1:12" x14ac:dyDescent="0.35">
      <c r="A7705" s="22">
        <v>45086</v>
      </c>
      <c r="B7705" s="21">
        <v>-6.6E-3</v>
      </c>
      <c r="C7705" s="21">
        <v>4.0620000000000003E-2</v>
      </c>
      <c r="D7705" s="21">
        <v>3.5339999999999998E-3</v>
      </c>
      <c r="E7705" s="21">
        <v>-1.5611E-2</v>
      </c>
      <c r="F7705" s="21">
        <v>-1.2422000000000001E-2</v>
      </c>
      <c r="G7705" s="21">
        <v>-6.3670000000000003E-3</v>
      </c>
      <c r="H7705" s="21">
        <v>4.385E-3</v>
      </c>
      <c r="I7705" s="21">
        <v>-1.2002000000000001E-2</v>
      </c>
      <c r="J7705" s="21">
        <v>2.97E-3</v>
      </c>
      <c r="K7705" s="21">
        <v>-3.202E-3</v>
      </c>
      <c r="L7705" s="21" cm="1">
        <f t="array" ref="L7705">MMULT(B7705:K7705,$D$28:$D$37)</f>
        <v>-6.4640448160000006E-3</v>
      </c>
    </row>
    <row r="7706" spans="1:12" x14ac:dyDescent="0.35">
      <c r="A7706" s="22">
        <v>45089</v>
      </c>
      <c r="B7706" s="21">
        <v>2.5440000000000001E-2</v>
      </c>
      <c r="C7706" s="21">
        <v>2.2218000000000002E-2</v>
      </c>
      <c r="D7706" s="21">
        <v>6.2069999999999998E-3</v>
      </c>
      <c r="E7706" s="21">
        <v>-3.0299999999999999E-4</v>
      </c>
      <c r="F7706" s="21">
        <v>1.1804E-2</v>
      </c>
      <c r="G7706" s="21">
        <v>2.0275000000000001E-2</v>
      </c>
      <c r="H7706" s="21">
        <v>-1.5062000000000001E-2</v>
      </c>
      <c r="I7706" s="21">
        <v>5.104E-3</v>
      </c>
      <c r="J7706" s="21">
        <v>1.0782E-2</v>
      </c>
      <c r="K7706" s="21">
        <v>9.1629999999999993E-3</v>
      </c>
      <c r="L7706" s="21" cm="1">
        <f t="array" ref="L7706">MMULT(B7706:K7706,$D$28:$D$37)</f>
        <v>1.5524778043999999E-2</v>
      </c>
    </row>
    <row r="7707" spans="1:12" x14ac:dyDescent="0.35">
      <c r="A7707" s="22">
        <v>45090</v>
      </c>
      <c r="B7707" s="21">
        <v>7.1100000000000004E-4</v>
      </c>
      <c r="C7707" s="21">
        <v>3.5543999999999999E-2</v>
      </c>
      <c r="D7707" s="21">
        <v>-6.8999999999999997E-5</v>
      </c>
      <c r="E7707" s="21">
        <v>3.3430000000000001E-3</v>
      </c>
      <c r="F7707" s="21">
        <v>-2.5929999999999998E-3</v>
      </c>
      <c r="G7707" s="21">
        <v>1.8700999999999999E-2</v>
      </c>
      <c r="H7707" s="21">
        <v>8.8649999999999996E-3</v>
      </c>
      <c r="I7707" s="21">
        <v>8.1250000000000003E-3</v>
      </c>
      <c r="J7707" s="21">
        <v>2.598E-3</v>
      </c>
      <c r="K7707" s="21">
        <v>-4.6799999999999999E-4</v>
      </c>
      <c r="L7707" s="21" cm="1">
        <f t="array" ref="L7707">MMULT(B7707:K7707,$D$28:$D$37)</f>
        <v>2.2110190969999999E-3</v>
      </c>
    </row>
    <row r="7708" spans="1:12" x14ac:dyDescent="0.35">
      <c r="A7708" s="22">
        <v>45091</v>
      </c>
      <c r="B7708" s="21">
        <v>-1.895E-3</v>
      </c>
      <c r="C7708" s="21">
        <v>-7.4209999999999996E-3</v>
      </c>
      <c r="D7708" s="21">
        <v>-3.8099999999999999E-4</v>
      </c>
      <c r="E7708" s="21">
        <v>-1.6299999999999999E-3</v>
      </c>
      <c r="F7708" s="21">
        <v>-1.2329999999999999E-3</v>
      </c>
      <c r="G7708" s="21">
        <v>-1.1455999999999999E-2</v>
      </c>
      <c r="H7708" s="21">
        <v>-9.8860000000000007E-3</v>
      </c>
      <c r="I7708" s="21">
        <v>1.4104E-2</v>
      </c>
      <c r="J7708" s="21">
        <v>2.7599999999999999E-4</v>
      </c>
      <c r="K7708" s="21">
        <v>5.6939999999999998E-2</v>
      </c>
      <c r="L7708" s="21" cm="1">
        <f t="array" ref="L7708">MMULT(B7708:K7708,$D$28:$D$37)</f>
        <v>1.8223661469999996E-3</v>
      </c>
    </row>
    <row r="7709" spans="1:12" x14ac:dyDescent="0.35">
      <c r="A7709" s="22">
        <v>45092</v>
      </c>
      <c r="B7709" s="21">
        <v>5.4580000000000002E-3</v>
      </c>
      <c r="C7709" s="21">
        <v>-3.4659999999999999E-3</v>
      </c>
      <c r="D7709" s="21">
        <v>1.4456999999999999E-2</v>
      </c>
      <c r="E7709" s="21">
        <v>2.3722E-2</v>
      </c>
      <c r="F7709" s="21">
        <v>7.7070000000000003E-3</v>
      </c>
      <c r="G7709" s="21">
        <v>1.8943000000000002E-2</v>
      </c>
      <c r="H7709" s="21">
        <v>1.2203E-2</v>
      </c>
      <c r="I7709" s="21">
        <v>7.1529999999999996E-3</v>
      </c>
      <c r="J7709" s="21">
        <v>-2.6342000000000001E-2</v>
      </c>
      <c r="K7709" s="21">
        <v>-3.9870000000000001E-3</v>
      </c>
      <c r="L7709" s="21" cm="1">
        <f t="array" ref="L7709">MMULT(B7709:K7709,$D$28:$D$37)</f>
        <v>8.1215311190000004E-3</v>
      </c>
    </row>
    <row r="7710" spans="1:12" x14ac:dyDescent="0.35">
      <c r="A7710" s="22">
        <v>45093</v>
      </c>
      <c r="B7710" s="21">
        <v>-1.2744999999999999E-2</v>
      </c>
      <c r="C7710" s="21">
        <v>1.8131999999999999E-2</v>
      </c>
      <c r="D7710" s="21">
        <v>3.725E-3</v>
      </c>
      <c r="E7710" s="21">
        <v>-1.1495E-2</v>
      </c>
      <c r="F7710" s="21">
        <v>-5.4299999999999999E-3</v>
      </c>
      <c r="G7710" s="21">
        <v>-8.4499999999999992E-3</v>
      </c>
      <c r="H7710" s="21">
        <v>-1.2274999999999999E-2</v>
      </c>
      <c r="I7710" s="21">
        <v>4.8329999999999996E-3</v>
      </c>
      <c r="J7710" s="21">
        <v>-1.8109999999999999E-3</v>
      </c>
      <c r="K7710" s="21">
        <v>1.0496999999999999E-2</v>
      </c>
      <c r="L7710" s="21" cm="1">
        <f t="array" ref="L7710">MMULT(B7710:K7710,$D$28:$D$37)</f>
        <v>-8.5206258659999996E-3</v>
      </c>
    </row>
    <row r="7711" spans="1:12" x14ac:dyDescent="0.35">
      <c r="A7711" s="22">
        <v>45097</v>
      </c>
      <c r="B7711" s="21">
        <v>2.3110000000000001E-3</v>
      </c>
      <c r="C7711" s="21">
        <v>5.3388999999999999E-2</v>
      </c>
      <c r="D7711" s="21">
        <v>-2.2469999999999999E-3</v>
      </c>
      <c r="E7711" s="21">
        <v>-1.6429999999999999E-3</v>
      </c>
      <c r="F7711" s="21">
        <v>3.4290000000000002E-3</v>
      </c>
      <c r="G7711" s="21">
        <v>-7.463E-3</v>
      </c>
      <c r="H7711" s="21">
        <v>-4.8820000000000001E-3</v>
      </c>
      <c r="I7711" s="21">
        <v>-5.8900000000000003E-3</v>
      </c>
      <c r="J7711" s="21">
        <v>-1.4572E-2</v>
      </c>
      <c r="K7711" s="21">
        <v>-3.5654999999999999E-2</v>
      </c>
      <c r="L7711" s="21" cm="1">
        <f t="array" ref="L7711">MMULT(B7711:K7711,$D$28:$D$37)</f>
        <v>-1.3512835170000001E-3</v>
      </c>
    </row>
    <row r="7712" spans="1:12" x14ac:dyDescent="0.35">
      <c r="A7712" s="22">
        <v>45098</v>
      </c>
      <c r="B7712" s="21">
        <v>-7.5529999999999998E-3</v>
      </c>
      <c r="C7712" s="21">
        <v>-5.4618E-2</v>
      </c>
      <c r="D7712" s="21">
        <v>5.0509999999999999E-3</v>
      </c>
      <c r="E7712" s="21">
        <v>2.712E-3</v>
      </c>
      <c r="F7712" s="21">
        <v>-2.356E-3</v>
      </c>
      <c r="G7712" s="21">
        <v>-5.6160000000000003E-3</v>
      </c>
      <c r="H7712" s="21">
        <v>-1.6503E-2</v>
      </c>
      <c r="I7712" s="21">
        <v>5.9249999999999997E-3</v>
      </c>
      <c r="J7712" s="21">
        <v>1.3407000000000001E-2</v>
      </c>
      <c r="K7712" s="21">
        <v>4.0169999999999997E-3</v>
      </c>
      <c r="L7712" s="21" cm="1">
        <f t="array" ref="L7712">MMULT(B7712:K7712,$D$28:$D$37)</f>
        <v>-4.2850421439999996E-3</v>
      </c>
    </row>
    <row r="7713" spans="1:12" x14ac:dyDescent="0.35">
      <c r="A7713" s="22">
        <v>45099</v>
      </c>
      <c r="B7713" s="21">
        <v>4.2618000000000003E-2</v>
      </c>
      <c r="C7713" s="21">
        <v>1.9848999999999999E-2</v>
      </c>
      <c r="D7713" s="21">
        <v>-4.1419999999999998E-3</v>
      </c>
      <c r="E7713" s="21">
        <v>1.2898E-2</v>
      </c>
      <c r="F7713" s="21">
        <v>1.596E-3</v>
      </c>
      <c r="G7713" s="21">
        <v>2.66E-3</v>
      </c>
      <c r="H7713" s="21">
        <v>-5.215E-3</v>
      </c>
      <c r="I7713" s="21">
        <v>-1.0012999999999999E-2</v>
      </c>
      <c r="J7713" s="21">
        <v>-2.4420000000000002E-3</v>
      </c>
      <c r="K7713" s="21">
        <v>4.3639999999999998E-3</v>
      </c>
      <c r="L7713" s="21" cm="1">
        <f t="array" ref="L7713">MMULT(B7713:K7713,$D$28:$D$37)</f>
        <v>2.5022580128000002E-2</v>
      </c>
    </row>
    <row r="7714" spans="1:12" x14ac:dyDescent="0.35">
      <c r="A7714" s="22">
        <v>45100</v>
      </c>
      <c r="B7714" s="21">
        <v>-6.3E-3</v>
      </c>
      <c r="C7714" s="21">
        <v>-3.0270999999999999E-2</v>
      </c>
      <c r="D7714" s="21">
        <v>-1.1558000000000001E-2</v>
      </c>
      <c r="E7714" s="21">
        <v>-2.0153999999999998E-2</v>
      </c>
      <c r="F7714" s="21">
        <v>-1.2290000000000001E-3</v>
      </c>
      <c r="G7714" s="21">
        <v>1.8619999999999999E-3</v>
      </c>
      <c r="H7714" s="21">
        <v>-1.1396999999999999E-2</v>
      </c>
      <c r="I7714" s="21">
        <v>-2.4888E-2</v>
      </c>
      <c r="J7714" s="21">
        <v>-2.4133000000000002E-2</v>
      </c>
      <c r="K7714" s="21">
        <v>-8.5100000000000002E-3</v>
      </c>
      <c r="L7714" s="21" cm="1">
        <f t="array" ref="L7714">MMULT(B7714:K7714,$D$28:$D$37)</f>
        <v>-1.0316067788E-2</v>
      </c>
    </row>
    <row r="7715" spans="1:12" x14ac:dyDescent="0.35">
      <c r="A7715" s="22">
        <v>45103</v>
      </c>
      <c r="B7715" s="21">
        <v>-1.5464E-2</v>
      </c>
      <c r="C7715" s="21">
        <v>-6.0600000000000001E-2</v>
      </c>
      <c r="D7715" s="21">
        <v>-2.8279999999999998E-3</v>
      </c>
      <c r="E7715" s="21">
        <v>-3.114E-3</v>
      </c>
      <c r="F7715" s="21">
        <v>2.3536000000000001E-2</v>
      </c>
      <c r="G7715" s="21">
        <v>1.2730999999999999E-2</v>
      </c>
      <c r="H7715" s="21">
        <v>2.075E-3</v>
      </c>
      <c r="I7715" s="21">
        <v>-1.119E-3</v>
      </c>
      <c r="J7715" s="21">
        <v>3.5E-4</v>
      </c>
      <c r="K7715" s="21">
        <v>2.027E-2</v>
      </c>
      <c r="L7715" s="21" cm="1">
        <f t="array" ref="L7715">MMULT(B7715:K7715,$D$28:$D$37)</f>
        <v>-7.8191839170000006E-3</v>
      </c>
    </row>
    <row r="7716" spans="1:12" x14ac:dyDescent="0.35">
      <c r="A7716" s="22">
        <v>45104</v>
      </c>
      <c r="B7716" s="21">
        <v>1.4529E-2</v>
      </c>
      <c r="C7716" s="21">
        <v>3.7999999999999999E-2</v>
      </c>
      <c r="D7716" s="21">
        <v>7.6449999999999999E-3</v>
      </c>
      <c r="E7716" s="21">
        <v>3.2342000000000003E-2</v>
      </c>
      <c r="F7716" s="21">
        <v>1.9E-2</v>
      </c>
      <c r="G7716" s="21">
        <v>2.5693000000000001E-2</v>
      </c>
      <c r="H7716" s="21">
        <v>2.324E-2</v>
      </c>
      <c r="I7716" s="21">
        <v>4.9880000000000002E-3</v>
      </c>
      <c r="J7716" s="21">
        <v>3.3817E-2</v>
      </c>
      <c r="K7716" s="21">
        <v>1.6735E-2</v>
      </c>
      <c r="L7716" s="21" cm="1">
        <f t="array" ref="L7716">MMULT(B7716:K7716,$D$28:$D$37)</f>
        <v>1.7004440507E-2</v>
      </c>
    </row>
    <row r="7717" spans="1:12" x14ac:dyDescent="0.35">
      <c r="A7717" s="22">
        <v>45105</v>
      </c>
      <c r="B7717" s="21">
        <v>-1.0839999999999999E-3</v>
      </c>
      <c r="C7717" s="21">
        <v>2.41E-2</v>
      </c>
      <c r="D7717" s="21">
        <v>1.5100000000000001E-3</v>
      </c>
      <c r="E7717" s="21">
        <v>-1.255E-2</v>
      </c>
      <c r="F7717" s="21">
        <v>-2.3045E-2</v>
      </c>
      <c r="G7717" s="21">
        <v>-4.6519999999999999E-3</v>
      </c>
      <c r="H7717" s="21">
        <v>8.3199999999999993E-3</v>
      </c>
      <c r="I7717" s="21">
        <v>-1.114E-3</v>
      </c>
      <c r="J7717" s="21">
        <v>1.9740000000000001E-3</v>
      </c>
      <c r="K7717" s="21">
        <v>-5.1050000000000002E-3</v>
      </c>
      <c r="L7717" s="21" cm="1">
        <f t="array" ref="L7717">MMULT(B7717:K7717,$D$28:$D$37)</f>
        <v>-2.5986529860000003E-3</v>
      </c>
    </row>
    <row r="7718" spans="1:12" x14ac:dyDescent="0.35">
      <c r="A7718" s="22">
        <v>45106</v>
      </c>
      <c r="B7718" s="21">
        <v>-8.8339999999999998E-3</v>
      </c>
      <c r="C7718" s="21">
        <v>4.9170000000000004E-3</v>
      </c>
      <c r="D7718" s="21">
        <v>9.358E-3</v>
      </c>
      <c r="E7718" s="21">
        <v>-3.96E-3</v>
      </c>
      <c r="F7718" s="21">
        <v>4.274E-3</v>
      </c>
      <c r="G7718" s="21">
        <v>1.348E-3</v>
      </c>
      <c r="H7718" s="21">
        <v>-5.352E-3</v>
      </c>
      <c r="I7718" s="21">
        <v>7.1000000000000002E-4</v>
      </c>
      <c r="J7718" s="21">
        <v>2.0320000000000001E-2</v>
      </c>
      <c r="K7718" s="21">
        <v>3.0079999999999998E-3</v>
      </c>
      <c r="L7718" s="21" cm="1">
        <f t="array" ref="L7718">MMULT(B7718:K7718,$D$28:$D$37)</f>
        <v>-4.6390870010000005E-3</v>
      </c>
    </row>
    <row r="7719" spans="1:12" x14ac:dyDescent="0.35">
      <c r="A7719" s="22">
        <v>45107</v>
      </c>
      <c r="B7719" s="21">
        <v>1.9234000000000001E-2</v>
      </c>
      <c r="C7719" s="21">
        <v>1.6583000000000001E-2</v>
      </c>
      <c r="D7719" s="21">
        <v>1.338E-2</v>
      </c>
      <c r="E7719" s="21">
        <v>1.6725E-2</v>
      </c>
      <c r="F7719" s="21">
        <v>9.1610000000000007E-3</v>
      </c>
      <c r="G7719" s="21">
        <v>1.2925000000000001E-2</v>
      </c>
      <c r="H7719" s="21">
        <v>2.0179999999999998E-3</v>
      </c>
      <c r="I7719" s="21">
        <v>3.8509999999999998E-3</v>
      </c>
      <c r="J7719" s="21">
        <v>1.3350000000000001E-2</v>
      </c>
      <c r="K7719" s="21">
        <v>-2.6461999999999999E-2</v>
      </c>
      <c r="L7719" s="21" cm="1">
        <f t="array" ref="L7719">MMULT(B7719:K7719,$D$28:$D$37)</f>
        <v>1.3642247884E-2</v>
      </c>
    </row>
    <row r="7720" spans="1:12" x14ac:dyDescent="0.35">
      <c r="A7720" s="22">
        <v>45110</v>
      </c>
      <c r="B7720" s="21">
        <v>-1.0740000000000001E-3</v>
      </c>
      <c r="C7720" s="21">
        <v>6.8954000000000001E-2</v>
      </c>
      <c r="D7720" s="21">
        <v>-1.1963E-2</v>
      </c>
      <c r="E7720" s="21">
        <v>7.5770000000000004E-3</v>
      </c>
      <c r="F7720" s="21">
        <v>-1.9959999999999999E-3</v>
      </c>
      <c r="G7720" s="21">
        <v>-4.9179999999999996E-3</v>
      </c>
      <c r="H7720" s="21">
        <v>1.2083E-2</v>
      </c>
      <c r="I7720" s="21">
        <v>9.0899999999999998E-4</v>
      </c>
      <c r="J7720" s="21">
        <v>2.9399999999999999E-3</v>
      </c>
      <c r="K7720" s="21">
        <v>-1.1416000000000001E-2</v>
      </c>
      <c r="L7720" s="21" cm="1">
        <f t="array" ref="L7720">MMULT(B7720:K7720,$D$28:$D$37)</f>
        <v>2.2381495899999988E-4</v>
      </c>
    </row>
    <row r="7721" spans="1:12" x14ac:dyDescent="0.35">
      <c r="A7721" s="22">
        <v>45112</v>
      </c>
      <c r="B7721" s="21">
        <v>1.2290000000000001E-3</v>
      </c>
      <c r="C7721" s="21">
        <v>9.5060000000000006E-3</v>
      </c>
      <c r="D7721" s="21">
        <v>6.9870000000000002E-3</v>
      </c>
      <c r="E7721" s="21">
        <v>-1.7197E-2</v>
      </c>
      <c r="F7721" s="21">
        <v>2.516E-3</v>
      </c>
      <c r="G7721" s="21">
        <v>4.0070000000000001E-3</v>
      </c>
      <c r="H7721" s="21">
        <v>-4.4219999999999997E-3</v>
      </c>
      <c r="I7721" s="21">
        <v>-6.9589999999999999E-3</v>
      </c>
      <c r="J7721" s="21">
        <v>-1.1453E-2</v>
      </c>
      <c r="K7721" s="21">
        <v>-1.8422000000000001E-2</v>
      </c>
      <c r="L7721" s="21" cm="1">
        <f t="array" ref="L7721">MMULT(B7721:K7721,$D$28:$D$37)</f>
        <v>-2.7825268200000002E-3</v>
      </c>
    </row>
    <row r="7722" spans="1:12" x14ac:dyDescent="0.35">
      <c r="A7722" s="22">
        <v>45113</v>
      </c>
      <c r="B7722" s="21">
        <v>-1.5493E-2</v>
      </c>
      <c r="C7722" s="21">
        <v>-2.1028000000000002E-2</v>
      </c>
      <c r="D7722" s="21">
        <v>-6.6689999999999996E-3</v>
      </c>
      <c r="E7722" s="21">
        <v>-1.5448999999999999E-2</v>
      </c>
      <c r="F7722" s="21">
        <v>-2.8250000000000001E-2</v>
      </c>
      <c r="G7722" s="21">
        <v>-1.805E-2</v>
      </c>
      <c r="H7722" s="21">
        <v>-2.6204999999999999E-2</v>
      </c>
      <c r="I7722" s="21">
        <v>-2.2953000000000001E-2</v>
      </c>
      <c r="J7722" s="21">
        <v>-4.3899999999999999E-4</v>
      </c>
      <c r="K7722" s="21">
        <v>-1.8674E-2</v>
      </c>
      <c r="L7722" s="21" cm="1">
        <f t="array" ref="L7722">MMULT(B7722:K7722,$D$28:$D$37)</f>
        <v>-1.6548841940000003E-2</v>
      </c>
    </row>
    <row r="7723" spans="1:12" x14ac:dyDescent="0.35">
      <c r="A7723" s="22">
        <v>45114</v>
      </c>
      <c r="B7723" s="21">
        <v>1.1063E-2</v>
      </c>
      <c r="C7723" s="21">
        <v>-7.6299999999999996E-3</v>
      </c>
      <c r="D7723" s="21">
        <v>-9.5619999999999993E-3</v>
      </c>
      <c r="E7723" s="21">
        <v>1.603E-3</v>
      </c>
      <c r="F7723" s="21">
        <v>2.6159999999999998E-3</v>
      </c>
      <c r="G7723" s="21">
        <v>2.3479999999999998E-3</v>
      </c>
      <c r="H7723" s="21">
        <v>9.3500000000000007E-3</v>
      </c>
      <c r="I7723" s="21">
        <v>-1.5590000000000001E-3</v>
      </c>
      <c r="J7723" s="21">
        <v>1.9886000000000001E-2</v>
      </c>
      <c r="K7723" s="21">
        <v>-6.0889999999999998E-3</v>
      </c>
      <c r="L7723" s="21" cm="1">
        <f t="array" ref="L7723">MMULT(B7723:K7723,$D$28:$D$37)</f>
        <v>6.3679096269999994E-3</v>
      </c>
    </row>
    <row r="7724" spans="1:12" x14ac:dyDescent="0.35">
      <c r="A7724" s="22">
        <v>45117</v>
      </c>
      <c r="B7724" s="21">
        <v>-2.0419E-2</v>
      </c>
      <c r="C7724" s="21">
        <v>-1.7564E-2</v>
      </c>
      <c r="D7724" s="21">
        <v>8.182E-3</v>
      </c>
      <c r="E7724" s="21">
        <v>3.4859000000000001E-2</v>
      </c>
      <c r="F7724" s="21">
        <v>2.4669E-2</v>
      </c>
      <c r="G7724" s="21">
        <v>3.2350999999999998E-2</v>
      </c>
      <c r="H7724" s="21">
        <v>3.1857000000000003E-2</v>
      </c>
      <c r="I7724" s="21">
        <v>3.2066999999999998E-2</v>
      </c>
      <c r="J7724" s="21">
        <v>2.8438999999999999E-2</v>
      </c>
      <c r="K7724" s="21">
        <v>1.2636E-2</v>
      </c>
      <c r="L7724" s="21" cm="1">
        <f t="array" ref="L7724">MMULT(B7724:K7724,$D$28:$D$37)</f>
        <v>-4.8100972599999777E-4</v>
      </c>
    </row>
    <row r="7725" spans="1:12" x14ac:dyDescent="0.35">
      <c r="A7725" s="22">
        <v>45118</v>
      </c>
      <c r="B7725" s="21">
        <v>1.2978999999999999E-2</v>
      </c>
      <c r="C7725" s="21">
        <v>6.6799999999999997E-4</v>
      </c>
      <c r="D7725" s="21">
        <v>8.4900000000000004E-4</v>
      </c>
      <c r="E7725" s="21">
        <v>1.9997999999999998E-2</v>
      </c>
      <c r="F7725" s="21">
        <v>1.0893E-2</v>
      </c>
      <c r="G7725" s="21">
        <v>1.353E-3</v>
      </c>
      <c r="H7725" s="21">
        <v>2.6932000000000001E-2</v>
      </c>
      <c r="I7725" s="21">
        <v>9.6839999999999999E-3</v>
      </c>
      <c r="J7725" s="21">
        <v>1.676E-3</v>
      </c>
      <c r="K7725" s="21">
        <v>1.5219999999999999E-2</v>
      </c>
      <c r="L7725" s="21" cm="1">
        <f t="array" ref="L7725">MMULT(B7725:K7725,$D$28:$D$37)</f>
        <v>1.3499937713999998E-2</v>
      </c>
    </row>
    <row r="7726" spans="1:12" x14ac:dyDescent="0.35">
      <c r="A7726" s="22">
        <v>45119</v>
      </c>
      <c r="B7726" s="21">
        <v>1.5685999999999999E-2</v>
      </c>
      <c r="C7726" s="21">
        <v>8.1539999999999998E-3</v>
      </c>
      <c r="D7726" s="21">
        <v>2.9520000000000002E-3</v>
      </c>
      <c r="E7726" s="21">
        <v>1.8220000000000001E-3</v>
      </c>
      <c r="F7726" s="21">
        <v>1.2305999999999999E-2</v>
      </c>
      <c r="G7726" s="21">
        <v>1.1681E-2</v>
      </c>
      <c r="H7726" s="21">
        <v>-1.0448000000000001E-2</v>
      </c>
      <c r="I7726" s="21">
        <v>1.0491E-2</v>
      </c>
      <c r="J7726" s="21">
        <v>-6.5360000000000001E-3</v>
      </c>
      <c r="K7726" s="21">
        <v>3.4450000000000001E-3</v>
      </c>
      <c r="L7726" s="21" cm="1">
        <f t="array" ref="L7726">MMULT(B7726:K7726,$D$28:$D$37)</f>
        <v>1.0067223868999997E-2</v>
      </c>
    </row>
    <row r="7727" spans="1:12" x14ac:dyDescent="0.35">
      <c r="A7727" s="22">
        <v>45120</v>
      </c>
      <c r="B7727" s="21">
        <v>2.6758000000000001E-2</v>
      </c>
      <c r="C7727" s="21">
        <v>2.1728999999999998E-2</v>
      </c>
      <c r="D7727" s="21">
        <v>-1.3190000000000001E-3</v>
      </c>
      <c r="E7727" s="21">
        <v>1.6518000000000001E-2</v>
      </c>
      <c r="F7727" s="21">
        <v>-9.1959999999999993E-3</v>
      </c>
      <c r="G7727" s="21">
        <v>-1.1072E-2</v>
      </c>
      <c r="H7727" s="21">
        <v>-6.0330000000000002E-3</v>
      </c>
      <c r="I7727" s="21">
        <v>4.548E-3</v>
      </c>
      <c r="J7727" s="21">
        <v>7.7359999999999998E-3</v>
      </c>
      <c r="K7727" s="21">
        <v>7.4200000000000004E-4</v>
      </c>
      <c r="L7727" s="21" cm="1">
        <f t="array" ref="L7727">MMULT(B7727:K7727,$D$28:$D$37)</f>
        <v>1.7142196101000002E-2</v>
      </c>
    </row>
    <row r="7728" spans="1:12" x14ac:dyDescent="0.35">
      <c r="A7728" s="22">
        <v>45121</v>
      </c>
      <c r="B7728" s="21">
        <v>2.8289999999999999E-3</v>
      </c>
      <c r="C7728" s="21">
        <v>1.2522E-2</v>
      </c>
      <c r="D7728" s="21">
        <v>-9.4799999999999995E-4</v>
      </c>
      <c r="E7728" s="21">
        <v>1.1427E-2</v>
      </c>
      <c r="F7728" s="21">
        <v>6.0390000000000001E-3</v>
      </c>
      <c r="G7728" s="21">
        <v>-3.4849999999999998E-3</v>
      </c>
      <c r="H7728" s="21">
        <v>8.0210000000000004E-3</v>
      </c>
      <c r="I7728" s="21">
        <v>9.7999999999999997E-5</v>
      </c>
      <c r="J7728" s="21">
        <v>-1.0914999999999999E-2</v>
      </c>
      <c r="K7728" s="21">
        <v>1.0200000000000001E-3</v>
      </c>
      <c r="L7728" s="21" cm="1">
        <f t="array" ref="L7728">MMULT(B7728:K7728,$D$28:$D$37)</f>
        <v>3.6882371709999998E-3</v>
      </c>
    </row>
    <row r="7729" spans="1:12" x14ac:dyDescent="0.35">
      <c r="A7729" s="22">
        <v>45124</v>
      </c>
      <c r="B7729" s="21">
        <v>-8.3160000000000005E-3</v>
      </c>
      <c r="C7729" s="21">
        <v>3.1985E-2</v>
      </c>
      <c r="D7729" s="21">
        <v>-8.8199999999999997E-4</v>
      </c>
      <c r="E7729" s="21">
        <v>2.886E-2</v>
      </c>
      <c r="F7729" s="21">
        <v>-1.4220000000000001E-3</v>
      </c>
      <c r="G7729" s="21">
        <v>-3.3660000000000001E-3</v>
      </c>
      <c r="H7729" s="21">
        <v>1.4839E-2</v>
      </c>
      <c r="I7729" s="21">
        <v>-6.692E-3</v>
      </c>
      <c r="J7729" s="21">
        <v>1.0031999999999999E-2</v>
      </c>
      <c r="K7729" s="21">
        <v>7.0400000000000003E-3</v>
      </c>
      <c r="L7729" s="21" cm="1">
        <f t="array" ref="L7729">MMULT(B7729:K7729,$D$28:$D$37)</f>
        <v>1.1848536999999493E-5</v>
      </c>
    </row>
    <row r="7730" spans="1:12" x14ac:dyDescent="0.35">
      <c r="A7730" s="22">
        <v>45125</v>
      </c>
      <c r="B7730" s="21">
        <v>-5.4660000000000004E-3</v>
      </c>
      <c r="C7730" s="21">
        <v>1.0194E-2</v>
      </c>
      <c r="D7730" s="21">
        <v>-2.918E-3</v>
      </c>
      <c r="E7730" s="21">
        <v>1.0832E-2</v>
      </c>
      <c r="F7730" s="21">
        <v>2.2460000000000002E-3</v>
      </c>
      <c r="G7730" s="21">
        <v>8.5100000000000002E-3</v>
      </c>
      <c r="H7730" s="21">
        <v>1.78E-2</v>
      </c>
      <c r="I7730" s="21">
        <v>-1.684E-3</v>
      </c>
      <c r="J7730" s="21">
        <v>1.239E-2</v>
      </c>
      <c r="K7730" s="21">
        <v>9.2910000000000006E-3</v>
      </c>
      <c r="L7730" s="21" cm="1">
        <f t="array" ref="L7730">MMULT(B7730:K7730,$D$28:$D$37)</f>
        <v>-9.9583296000000428E-5</v>
      </c>
    </row>
    <row r="7731" spans="1:12" x14ac:dyDescent="0.35">
      <c r="A7731" s="22">
        <v>45126</v>
      </c>
      <c r="B7731" s="21">
        <v>1.9047000000000001E-2</v>
      </c>
      <c r="C7731" s="21">
        <v>-7.0910000000000001E-3</v>
      </c>
      <c r="D7731" s="21">
        <v>1.0549999999999999E-3</v>
      </c>
      <c r="E7731" s="21">
        <v>-1.8020000000000001E-2</v>
      </c>
      <c r="F7731" s="21">
        <v>8.5869999999999991E-3</v>
      </c>
      <c r="G7731" s="21">
        <v>4.2630000000000003E-3</v>
      </c>
      <c r="H7731" s="21">
        <v>2.0820000000000002E-2</v>
      </c>
      <c r="I7731" s="21">
        <v>1.0619E-2</v>
      </c>
      <c r="J7731" s="21">
        <v>-1.7815000000000001E-2</v>
      </c>
      <c r="K7731" s="21">
        <v>1.4580000000000001E-3</v>
      </c>
      <c r="L7731" s="21" cm="1">
        <f t="array" ref="L7731">MMULT(B7731:K7731,$D$28:$D$37)</f>
        <v>1.0659281139000004E-2</v>
      </c>
    </row>
    <row r="7732" spans="1:12" x14ac:dyDescent="0.35">
      <c r="A7732" s="22">
        <v>45127</v>
      </c>
      <c r="B7732" s="21">
        <v>-3.9893999999999999E-2</v>
      </c>
      <c r="C7732" s="21">
        <v>-9.7369999999999998E-2</v>
      </c>
      <c r="D7732" s="21">
        <v>1.0200000000000001E-2</v>
      </c>
      <c r="E7732" s="21">
        <v>-3.545E-3</v>
      </c>
      <c r="F7732" s="21">
        <v>-1.2210000000000001E-3</v>
      </c>
      <c r="G7732" s="21">
        <v>4.3300000000000001E-4</v>
      </c>
      <c r="H7732" s="21">
        <v>-3.875E-3</v>
      </c>
      <c r="I7732" s="21">
        <v>-9.3290000000000005E-3</v>
      </c>
      <c r="J7732" s="21">
        <v>6.6769999999999998E-3</v>
      </c>
      <c r="K7732" s="21">
        <v>-2.1387E-2</v>
      </c>
      <c r="L7732" s="21" cm="1">
        <f t="array" ref="L7732">MMULT(B7732:K7732,$D$28:$D$37)</f>
        <v>-2.5058278907999998E-2</v>
      </c>
    </row>
    <row r="7733" spans="1:12" x14ac:dyDescent="0.35">
      <c r="A7733" s="22">
        <v>45128</v>
      </c>
      <c r="B7733" s="21">
        <v>3.0800000000000001E-4</v>
      </c>
      <c r="C7733" s="21">
        <v>-1.0954999999999999E-2</v>
      </c>
      <c r="D7733" s="21">
        <v>-5.1159999999999999E-3</v>
      </c>
      <c r="E7733" s="21">
        <v>1.967E-3</v>
      </c>
      <c r="F7733" s="21">
        <v>4.3249999999999999E-3</v>
      </c>
      <c r="G7733" s="21">
        <v>1.2078E-2</v>
      </c>
      <c r="H7733" s="21">
        <v>-1.0238000000000001E-2</v>
      </c>
      <c r="I7733" s="21">
        <v>1.9231000000000002E-2</v>
      </c>
      <c r="J7733" s="21">
        <v>1.7860999999999998E-2</v>
      </c>
      <c r="K7733" s="21">
        <v>1.4229E-2</v>
      </c>
      <c r="L7733" s="21" cm="1">
        <f t="array" ref="L7733">MMULT(B7733:K7733,$D$28:$D$37)</f>
        <v>1.9629533370000003E-3</v>
      </c>
    </row>
    <row r="7734" spans="1:12" x14ac:dyDescent="0.35">
      <c r="A7734" s="22">
        <v>45131</v>
      </c>
      <c r="B7734" s="21">
        <v>-9.2309999999999996E-3</v>
      </c>
      <c r="C7734" s="21">
        <v>3.4766999999999999E-2</v>
      </c>
      <c r="D7734" s="21">
        <v>-1.0150000000000001E-3</v>
      </c>
      <c r="E7734" s="21">
        <v>-1.0085E-2</v>
      </c>
      <c r="F7734" s="21">
        <v>1.4479000000000001E-2</v>
      </c>
      <c r="G7734" s="21">
        <v>9.41E-4</v>
      </c>
      <c r="H7734" s="21">
        <v>1.2411999999999999E-2</v>
      </c>
      <c r="I7734" s="21">
        <v>-3.8900000000000002E-4</v>
      </c>
      <c r="J7734" s="21">
        <v>-3.2320000000000001E-3</v>
      </c>
      <c r="K7734" s="21">
        <v>-2.6589999999999999E-3</v>
      </c>
      <c r="L7734" s="21" cm="1">
        <f t="array" ref="L7734">MMULT(B7734:K7734,$D$28:$D$37)</f>
        <v>-5.3841486359999993E-3</v>
      </c>
    </row>
    <row r="7735" spans="1:12" x14ac:dyDescent="0.35">
      <c r="A7735" s="22">
        <v>45132</v>
      </c>
      <c r="B7735" s="21">
        <v>2.562E-3</v>
      </c>
      <c r="C7735" s="21">
        <v>-1.4049000000000001E-2</v>
      </c>
      <c r="D7735" s="21">
        <v>-9.9900000000000006E-3</v>
      </c>
      <c r="E7735" s="21">
        <v>1.6819000000000001E-2</v>
      </c>
      <c r="F7735" s="21">
        <v>6.2000000000000003E-5</v>
      </c>
      <c r="G7735" s="21">
        <v>-2.5599999999999999E-4</v>
      </c>
      <c r="H7735" s="21">
        <v>-1.2873000000000001E-2</v>
      </c>
      <c r="I7735" s="21">
        <v>1.3619999999999999E-3</v>
      </c>
      <c r="J7735" s="21">
        <v>2.8830000000000001E-3</v>
      </c>
      <c r="K7735" s="21">
        <v>-4.3210000000000002E-3</v>
      </c>
      <c r="L7735" s="21" cm="1">
        <f t="array" ref="L7735">MMULT(B7735:K7735,$D$28:$D$37)</f>
        <v>2.0819706840000001E-3</v>
      </c>
    </row>
    <row r="7736" spans="1:12" x14ac:dyDescent="0.35">
      <c r="A7736" s="22">
        <v>45133</v>
      </c>
      <c r="B7736" s="21">
        <v>-7.5890000000000003E-3</v>
      </c>
      <c r="C7736" s="21">
        <v>-3.506E-3</v>
      </c>
      <c r="D7736" s="21">
        <v>-2.0860000000000002E-3</v>
      </c>
      <c r="E7736" s="21">
        <v>5.3460000000000001E-3</v>
      </c>
      <c r="F7736" s="21">
        <v>1.3717999999999999E-2</v>
      </c>
      <c r="G7736" s="21">
        <v>5.5599999999999996E-4</v>
      </c>
      <c r="H7736" s="21">
        <v>1.0142999999999999E-2</v>
      </c>
      <c r="I7736" s="21">
        <v>-1.1561999999999999E-2</v>
      </c>
      <c r="J7736" s="21">
        <v>-5.646E-3</v>
      </c>
      <c r="K7736" s="21">
        <v>9.2339999999999992E-3</v>
      </c>
      <c r="L7736" s="21" cm="1">
        <f t="array" ref="L7736">MMULT(B7736:K7736,$D$28:$D$37)</f>
        <v>-3.1270772280000002E-3</v>
      </c>
    </row>
    <row r="7737" spans="1:12" x14ac:dyDescent="0.35">
      <c r="A7737" s="22">
        <v>45134</v>
      </c>
      <c r="B7737" s="21">
        <v>7.7999999999999999E-4</v>
      </c>
      <c r="C7737" s="21">
        <v>-3.2683999999999998E-2</v>
      </c>
      <c r="D7737" s="21">
        <v>1.1790999999999999E-2</v>
      </c>
      <c r="E7737" s="21">
        <v>-7.6400000000000003E-4</v>
      </c>
      <c r="F7737" s="21">
        <v>3.6400000000000001E-4</v>
      </c>
      <c r="G7737" s="21">
        <v>3.5460000000000001E-3</v>
      </c>
      <c r="H7737" s="21">
        <v>-0.105328</v>
      </c>
      <c r="I7737" s="21">
        <v>-9.3380000000000008E-3</v>
      </c>
      <c r="J7737" s="21">
        <v>1.0427000000000001E-2</v>
      </c>
      <c r="K7737" s="21">
        <v>-1.4912999999999999E-2</v>
      </c>
      <c r="L7737" s="21" cm="1">
        <f t="array" ref="L7737">MMULT(B7737:K7737,$D$28:$D$37)</f>
        <v>-6.7202451970000011E-3</v>
      </c>
    </row>
    <row r="7738" spans="1:12" x14ac:dyDescent="0.35">
      <c r="A7738" s="22">
        <v>45135</v>
      </c>
      <c r="B7738" s="21">
        <v>3.0877000000000002E-2</v>
      </c>
      <c r="C7738" s="21">
        <v>4.1961999999999999E-2</v>
      </c>
      <c r="D7738" s="21">
        <v>-3.9300000000000003E-3</v>
      </c>
      <c r="E7738" s="21">
        <v>1.9064000000000001E-2</v>
      </c>
      <c r="F7738" s="21">
        <v>5.0350000000000004E-3</v>
      </c>
      <c r="G7738" s="21">
        <v>8.0900000000000004E-4</v>
      </c>
      <c r="H7738" s="21">
        <v>3.0921000000000001E-2</v>
      </c>
      <c r="I7738" s="21">
        <v>4.6639999999999997E-3</v>
      </c>
      <c r="J7738" s="21">
        <v>1.9719E-2</v>
      </c>
      <c r="K7738" s="21">
        <v>8.8229999999999992E-3</v>
      </c>
      <c r="L7738" s="21" cm="1">
        <f t="array" ref="L7738">MMULT(B7738:K7738,$D$28:$D$37)</f>
        <v>2.3123321301000001E-2</v>
      </c>
    </row>
    <row r="7739" spans="1:12" x14ac:dyDescent="0.35">
      <c r="A7739" s="22">
        <v>45138</v>
      </c>
      <c r="B7739" s="21">
        <v>1.1119E-2</v>
      </c>
      <c r="C7739" s="21">
        <v>3.7160000000000001E-3</v>
      </c>
      <c r="D7739" s="21">
        <v>-2.823E-3</v>
      </c>
      <c r="E7739" s="21">
        <v>-1.376E-2</v>
      </c>
      <c r="F7739" s="21">
        <v>7.4539999999999997E-3</v>
      </c>
      <c r="G7739" s="21">
        <v>-3.4880000000000002E-3</v>
      </c>
      <c r="H7739" s="21">
        <v>-1.1109000000000001E-2</v>
      </c>
      <c r="I7739" s="21">
        <v>3.16E-3</v>
      </c>
      <c r="J7739" s="21">
        <v>1.1021E-2</v>
      </c>
      <c r="K7739" s="21">
        <v>1.6295E-2</v>
      </c>
      <c r="L7739" s="21" cm="1">
        <f t="array" ref="L7739">MMULT(B7739:K7739,$D$28:$D$37)</f>
        <v>5.1302812849999997E-3</v>
      </c>
    </row>
    <row r="7740" spans="1:12" x14ac:dyDescent="0.35">
      <c r="A7740" s="22">
        <v>45139</v>
      </c>
      <c r="B7740" s="21">
        <v>-1.4886E-2</v>
      </c>
      <c r="C7740" s="21">
        <v>-2.3782000000000001E-2</v>
      </c>
      <c r="D7740" s="21">
        <v>-7.2649999999999998E-3</v>
      </c>
      <c r="E7740" s="21">
        <v>-1.9015000000000001E-2</v>
      </c>
      <c r="F7740" s="21">
        <v>-5.3020000000000003E-3</v>
      </c>
      <c r="G7740" s="21">
        <v>-8.1960000000000002E-3</v>
      </c>
      <c r="H7740" s="21">
        <v>-2.1343999999999998E-2</v>
      </c>
      <c r="I7740" s="21">
        <v>-3.052E-3</v>
      </c>
      <c r="J7740" s="21">
        <v>1.4519000000000001E-2</v>
      </c>
      <c r="K7740" s="21">
        <v>-8.9680000000000003E-3</v>
      </c>
      <c r="L7740" s="21" cm="1">
        <f t="array" ref="L7740">MMULT(B7740:K7740,$D$28:$D$37)</f>
        <v>-1.3525221319E-2</v>
      </c>
    </row>
    <row r="7741" spans="1:12" x14ac:dyDescent="0.35">
      <c r="A7741" s="22">
        <v>45140</v>
      </c>
      <c r="B7741" s="21">
        <v>-2.6426000000000002E-2</v>
      </c>
      <c r="C7741" s="21">
        <v>-2.666E-2</v>
      </c>
      <c r="D7741" s="21">
        <v>-4.9820000000000003E-3</v>
      </c>
      <c r="E7741" s="21">
        <v>-1.0085E-2</v>
      </c>
      <c r="F7741" s="21">
        <v>-1.0751E-2</v>
      </c>
      <c r="G7741" s="21">
        <v>-1.2309E-2</v>
      </c>
      <c r="H7741" s="21">
        <v>4.5909999999999996E-3</v>
      </c>
      <c r="I7741" s="21">
        <v>8.5920000000000007E-3</v>
      </c>
      <c r="J7741" s="21">
        <v>-6.0080000000000003E-3</v>
      </c>
      <c r="K7741" s="21">
        <v>-1.7276E-2</v>
      </c>
      <c r="L7741" s="21" cm="1">
        <f t="array" ref="L7741">MMULT(B7741:K7741,$D$28:$D$37)</f>
        <v>-1.7318145638E-2</v>
      </c>
    </row>
    <row r="7742" spans="1:12" x14ac:dyDescent="0.35">
      <c r="A7742" s="22">
        <v>45141</v>
      </c>
      <c r="B7742" s="21">
        <v>5.4599999999999996E-3</v>
      </c>
      <c r="C7742" s="21">
        <v>2.0503E-2</v>
      </c>
      <c r="D7742" s="21">
        <v>4.8339999999999998E-3</v>
      </c>
      <c r="E7742" s="21">
        <v>-1.5602E-2</v>
      </c>
      <c r="F7742" s="21">
        <v>4.1099999999999999E-3</v>
      </c>
      <c r="G7742" s="21">
        <v>-1.2070000000000001E-2</v>
      </c>
      <c r="H7742" s="21">
        <v>-3.4280000000000001E-3</v>
      </c>
      <c r="I7742" s="21">
        <v>1.9580000000000001E-3</v>
      </c>
      <c r="J7742" s="21">
        <v>-1.3070999999999999E-2</v>
      </c>
      <c r="K7742" s="21">
        <v>1.0511E-2</v>
      </c>
      <c r="L7742" s="21" cm="1">
        <f t="array" ref="L7742">MMULT(B7742:K7742,$D$28:$D$37)</f>
        <v>1.8521414200000001E-3</v>
      </c>
    </row>
    <row r="7743" spans="1:12" x14ac:dyDescent="0.35">
      <c r="A7743" s="22">
        <v>45142</v>
      </c>
      <c r="B7743" s="21">
        <v>8.2693000000000003E-2</v>
      </c>
      <c r="C7743" s="21">
        <v>-2.1055000000000001E-2</v>
      </c>
      <c r="D7743" s="21">
        <v>-1.3745E-2</v>
      </c>
      <c r="E7743" s="21">
        <v>7.8612000000000001E-2</v>
      </c>
      <c r="F7743" s="21">
        <v>-1.0368E-2</v>
      </c>
      <c r="G7743" s="21">
        <v>-1.5879000000000001E-2</v>
      </c>
      <c r="H7743" s="21">
        <v>-1.2841E-2</v>
      </c>
      <c r="I7743" s="21">
        <v>-1.6123999999999999E-2</v>
      </c>
      <c r="J7743" s="21">
        <v>1.0605E-2</v>
      </c>
      <c r="K7743" s="21">
        <v>1.565E-3</v>
      </c>
      <c r="L7743" s="21" cm="1">
        <f t="array" ref="L7743">MMULT(B7743:K7743,$D$28:$D$37)</f>
        <v>5.413679896000001E-2</v>
      </c>
    </row>
    <row r="7744" spans="1:12" x14ac:dyDescent="0.35">
      <c r="A7744" s="22">
        <v>45145</v>
      </c>
      <c r="B7744" s="21">
        <v>1.8987E-2</v>
      </c>
      <c r="C7744" s="21">
        <v>-9.4929999999999997E-3</v>
      </c>
      <c r="D7744" s="21">
        <v>1.5259999999999999E-2</v>
      </c>
      <c r="E7744" s="21">
        <v>5.8714000000000002E-2</v>
      </c>
      <c r="F7744" s="21">
        <v>8.3940000000000004E-3</v>
      </c>
      <c r="G7744" s="21">
        <v>8.0699999999999999E-4</v>
      </c>
      <c r="H7744" s="21">
        <v>1.8582999999999999E-2</v>
      </c>
      <c r="I7744" s="21">
        <v>1.0527999999999999E-2</v>
      </c>
      <c r="J7744" s="21">
        <v>8.4740000000000006E-3</v>
      </c>
      <c r="K7744" s="21">
        <v>1.5348000000000001E-2</v>
      </c>
      <c r="L7744" s="21" cm="1">
        <f t="array" ref="L7744">MMULT(B7744:K7744,$D$28:$D$37)</f>
        <v>2.2338492413E-2</v>
      </c>
    </row>
    <row r="7745" spans="1:12" x14ac:dyDescent="0.35">
      <c r="A7745" s="22">
        <v>45146</v>
      </c>
      <c r="B7745" s="21">
        <v>-1.6032000000000001E-2</v>
      </c>
      <c r="C7745" s="21">
        <v>-6.96E-3</v>
      </c>
      <c r="D7745" s="21">
        <v>-6.2459999999999998E-3</v>
      </c>
      <c r="E7745" s="21">
        <v>-5.254E-3</v>
      </c>
      <c r="F7745" s="21">
        <v>-4.1320000000000003E-3</v>
      </c>
      <c r="G7745" s="21">
        <v>-1.0703000000000001E-2</v>
      </c>
      <c r="H7745" s="21">
        <v>-7.5259999999999997E-3</v>
      </c>
      <c r="I7745" s="21">
        <v>-1.0222E-2</v>
      </c>
      <c r="J7745" s="21">
        <v>8.5979999999999997E-3</v>
      </c>
      <c r="K7745" s="21">
        <v>-7.1510000000000002E-3</v>
      </c>
      <c r="L7745" s="21" cm="1">
        <f t="array" ref="L7745">MMULT(B7745:K7745,$D$28:$D$37)</f>
        <v>-1.1856086893999997E-2</v>
      </c>
    </row>
    <row r="7746" spans="1:12" x14ac:dyDescent="0.35">
      <c r="A7746" s="22">
        <v>45147</v>
      </c>
      <c r="B7746" s="21">
        <v>-1.4935E-2</v>
      </c>
      <c r="C7746" s="21">
        <v>-3.0075999999999999E-2</v>
      </c>
      <c r="D7746" s="21">
        <v>-4.6620000000000003E-3</v>
      </c>
      <c r="E7746" s="21">
        <v>-6.6059999999999999E-3</v>
      </c>
      <c r="F7746" s="21">
        <v>1.2199999999999999E-3</v>
      </c>
      <c r="G7746" s="21">
        <v>-5.7489999999999998E-3</v>
      </c>
      <c r="H7746" s="21">
        <v>3.447E-3</v>
      </c>
      <c r="I7746" s="21">
        <v>-7.7460000000000003E-3</v>
      </c>
      <c r="J7746" s="21">
        <v>-1.647E-3</v>
      </c>
      <c r="K7746" s="21">
        <v>0</v>
      </c>
      <c r="L7746" s="21" cm="1">
        <f t="array" ref="L7746">MMULT(B7746:K7746,$D$28:$D$37)</f>
        <v>-1.0183791443000001E-2</v>
      </c>
    </row>
    <row r="7747" spans="1:12" x14ac:dyDescent="0.35">
      <c r="A7747" s="22">
        <v>45148</v>
      </c>
      <c r="B7747" s="21">
        <v>5.1510000000000002E-3</v>
      </c>
      <c r="C7747" s="21">
        <v>1.3006E-2</v>
      </c>
      <c r="D7747" s="21">
        <v>-2.186E-3</v>
      </c>
      <c r="E7747" s="21">
        <v>5.7819999999999998E-3</v>
      </c>
      <c r="F7747" s="21">
        <v>3.6259999999999999E-3</v>
      </c>
      <c r="G7747" s="21">
        <v>5.555E-3</v>
      </c>
      <c r="H7747" s="21">
        <v>-8.7019999999999997E-3</v>
      </c>
      <c r="I7747" s="21">
        <v>1.7413999999999999E-2</v>
      </c>
      <c r="J7747" s="21">
        <v>1.1013E-2</v>
      </c>
      <c r="K7747" s="21">
        <v>-6.0169999999999998E-3</v>
      </c>
      <c r="L7747" s="21" cm="1">
        <f t="array" ref="L7747">MMULT(B7747:K7747,$D$28:$D$37)</f>
        <v>4.3232849470000003E-3</v>
      </c>
    </row>
    <row r="7748" spans="1:12" x14ac:dyDescent="0.35">
      <c r="A7748" s="22">
        <v>45149</v>
      </c>
      <c r="B7748" s="21">
        <v>-1.083E-3</v>
      </c>
      <c r="C7748" s="21">
        <v>-1.0964E-2</v>
      </c>
      <c r="D7748" s="21">
        <v>3.5469999999999998E-3</v>
      </c>
      <c r="E7748" s="21">
        <v>-5.2620000000000002E-3</v>
      </c>
      <c r="F7748" s="21">
        <v>5.1910000000000003E-3</v>
      </c>
      <c r="G7748" s="21">
        <v>1.2814000000000001E-2</v>
      </c>
      <c r="H7748" s="21">
        <v>2.7951E-2</v>
      </c>
      <c r="I7748" s="21">
        <v>-6.5909999999999996E-3</v>
      </c>
      <c r="J7748" s="21">
        <v>5.7600000000000001E-4</v>
      </c>
      <c r="K7748" s="21">
        <v>-8.6210000000000002E-3</v>
      </c>
      <c r="L7748" s="21" cm="1">
        <f t="array" ref="L7748">MMULT(B7748:K7748,$D$28:$D$37)</f>
        <v>-1.1062292100000022E-4</v>
      </c>
    </row>
    <row r="7749" spans="1:12" x14ac:dyDescent="0.35">
      <c r="A7749" s="22">
        <v>45152</v>
      </c>
      <c r="B7749" s="21">
        <v>1.5606E-2</v>
      </c>
      <c r="C7749" s="21">
        <v>-1.191E-2</v>
      </c>
      <c r="D7749" s="21">
        <v>6.5799999999999995E-4</v>
      </c>
      <c r="E7749" s="21">
        <v>8.7639999999999992E-3</v>
      </c>
      <c r="F7749" s="21">
        <v>-3.503E-3</v>
      </c>
      <c r="G7749" s="21">
        <v>9.835E-3</v>
      </c>
      <c r="H7749" s="21">
        <v>-1.0562E-2</v>
      </c>
      <c r="I7749" s="21">
        <v>1.9799999999999999E-4</v>
      </c>
      <c r="J7749" s="21">
        <v>-8.0090000000000005E-3</v>
      </c>
      <c r="K7749" s="21">
        <v>-4.163E-3</v>
      </c>
      <c r="L7749" s="21" cm="1">
        <f t="array" ref="L7749">MMULT(B7749:K7749,$D$28:$D$37)</f>
        <v>8.9920648489999998E-3</v>
      </c>
    </row>
    <row r="7750" spans="1:12" x14ac:dyDescent="0.35">
      <c r="A7750" s="22">
        <v>45153</v>
      </c>
      <c r="B7750" s="21">
        <v>-2.0629999999999999E-2</v>
      </c>
      <c r="C7750" s="21">
        <v>-2.8361999999999998E-2</v>
      </c>
      <c r="D7750" s="21">
        <v>-1.766E-3</v>
      </c>
      <c r="E7750" s="21">
        <v>-1.0441000000000001E-2</v>
      </c>
      <c r="F7750" s="21">
        <v>6.6369999999999997E-3</v>
      </c>
      <c r="G7750" s="21">
        <v>-9.0749999999999997E-3</v>
      </c>
      <c r="H7750" s="21">
        <v>-1.022E-2</v>
      </c>
      <c r="I7750" s="21">
        <v>-9.6030000000000004E-3</v>
      </c>
      <c r="J7750" s="21">
        <v>-4.0610000000000004E-3</v>
      </c>
      <c r="K7750" s="21">
        <v>-1.0126E-2</v>
      </c>
      <c r="L7750" s="21" cm="1">
        <f t="array" ref="L7750">MMULT(B7750:K7750,$D$28:$D$37)</f>
        <v>-1.5076977275999999E-2</v>
      </c>
    </row>
    <row r="7751" spans="1:12" x14ac:dyDescent="0.35">
      <c r="A7751" s="22">
        <v>45154</v>
      </c>
      <c r="B7751" s="21">
        <v>-1.8886E-2</v>
      </c>
      <c r="C7751" s="21">
        <v>-3.1593000000000003E-2</v>
      </c>
      <c r="D7751" s="21">
        <v>-1.0059E-2</v>
      </c>
      <c r="E7751" s="21">
        <v>-1.6280000000000001E-3</v>
      </c>
      <c r="F7751" s="21">
        <v>2.6800000000000001E-3</v>
      </c>
      <c r="G7751" s="21">
        <v>-7.5500000000000003E-3</v>
      </c>
      <c r="H7751" s="21">
        <v>-1.4914999999999999E-2</v>
      </c>
      <c r="I7751" s="21">
        <v>-1.0596E-2</v>
      </c>
      <c r="J7751" s="21">
        <v>2.33E-3</v>
      </c>
      <c r="K7751" s="21">
        <v>-1.8799999999999999E-4</v>
      </c>
      <c r="L7751" s="21" cm="1">
        <f t="array" ref="L7751">MMULT(B7751:K7751,$D$28:$D$37)</f>
        <v>-1.3351693303000001E-2</v>
      </c>
    </row>
    <row r="7752" spans="1:12" x14ac:dyDescent="0.35">
      <c r="A7752" s="22">
        <v>45155</v>
      </c>
      <c r="B7752" s="21">
        <v>-8.0700000000000008E-3</v>
      </c>
      <c r="C7752" s="21">
        <v>-2.828E-2</v>
      </c>
      <c r="D7752" s="21">
        <v>-1.2404E-2</v>
      </c>
      <c r="E7752" s="21">
        <v>-2.6065999999999999E-2</v>
      </c>
      <c r="F7752" s="21">
        <v>-1.7266E-2</v>
      </c>
      <c r="G7752" s="21">
        <v>-1.8006000000000001E-2</v>
      </c>
      <c r="H7752" s="21">
        <v>4.66E-4</v>
      </c>
      <c r="I7752" s="21">
        <v>-2.4348000000000002E-2</v>
      </c>
      <c r="J7752" s="21">
        <v>-2.0098999999999999E-2</v>
      </c>
      <c r="K7752" s="21">
        <v>-1.3893000000000001E-2</v>
      </c>
      <c r="L7752" s="21" cm="1">
        <f t="array" ref="L7752">MMULT(B7752:K7752,$D$28:$D$37)</f>
        <v>-1.2253331241E-2</v>
      </c>
    </row>
    <row r="7753" spans="1:12" x14ac:dyDescent="0.35">
      <c r="A7753" s="22">
        <v>45156</v>
      </c>
      <c r="B7753" s="21">
        <v>-5.672E-3</v>
      </c>
      <c r="C7753" s="21">
        <v>-1.7014999999999999E-2</v>
      </c>
      <c r="D7753" s="21">
        <v>-4.26E-4</v>
      </c>
      <c r="E7753" s="21">
        <v>-1.7232999999999998E-2</v>
      </c>
      <c r="F7753" s="21">
        <v>2.7500000000000002E-4</v>
      </c>
      <c r="G7753" s="21">
        <v>5.5009999999999998E-3</v>
      </c>
      <c r="H7753" s="21">
        <v>9.3099999999999997E-4</v>
      </c>
      <c r="I7753" s="21">
        <v>6.8339999999999998E-3</v>
      </c>
      <c r="J7753" s="21">
        <v>-1.186E-3</v>
      </c>
      <c r="K7753" s="21">
        <v>-2.2850000000000001E-3</v>
      </c>
      <c r="L7753" s="21" cm="1">
        <f t="array" ref="L7753">MMULT(B7753:K7753,$D$28:$D$37)</f>
        <v>-5.1482222650000012E-3</v>
      </c>
    </row>
    <row r="7754" spans="1:12" x14ac:dyDescent="0.35">
      <c r="A7754" s="22">
        <v>45159</v>
      </c>
      <c r="B7754" s="21">
        <v>1.0959E-2</v>
      </c>
      <c r="C7754" s="21">
        <v>7.3275000000000007E-2</v>
      </c>
      <c r="D7754" s="21">
        <v>-6.0340000000000003E-3</v>
      </c>
      <c r="E7754" s="21">
        <v>-2.1020000000000001E-3</v>
      </c>
      <c r="F7754" s="21">
        <v>-1.0111E-2</v>
      </c>
      <c r="G7754" s="21">
        <v>-8.0239999999999999E-3</v>
      </c>
      <c r="H7754" s="21">
        <v>1.163E-3</v>
      </c>
      <c r="I7754" s="21">
        <v>-7.9190000000000007E-3</v>
      </c>
      <c r="J7754" s="21">
        <v>-1.1282E-2</v>
      </c>
      <c r="K7754" s="21">
        <v>-1.8605E-2</v>
      </c>
      <c r="L7754" s="21" cm="1">
        <f t="array" ref="L7754">MMULT(B7754:K7754,$D$28:$D$37)</f>
        <v>4.0839941759999998E-3</v>
      </c>
    </row>
    <row r="7755" spans="1:12" x14ac:dyDescent="0.35">
      <c r="A7755" s="22">
        <v>45160</v>
      </c>
      <c r="B7755" s="21">
        <v>-3.1930000000000001E-3</v>
      </c>
      <c r="C7755" s="21">
        <v>8.2579999999999997E-3</v>
      </c>
      <c r="D7755" s="21">
        <v>9.6400000000000001E-4</v>
      </c>
      <c r="E7755" s="21">
        <v>7.1720000000000004E-3</v>
      </c>
      <c r="F7755" s="21">
        <v>1.2960000000000001E-3</v>
      </c>
      <c r="G7755" s="21">
        <v>3.7456000000000003E-2</v>
      </c>
      <c r="H7755" s="21">
        <v>5.3439999999999998E-3</v>
      </c>
      <c r="I7755" s="21">
        <v>-4.0429999999999997E-3</v>
      </c>
      <c r="J7755" s="21">
        <v>2.0719999999999999E-2</v>
      </c>
      <c r="K7755" s="21">
        <v>-1.3611E-2</v>
      </c>
      <c r="L7755" s="21" cm="1">
        <f t="array" ref="L7755">MMULT(B7755:K7755,$D$28:$D$37)</f>
        <v>-8.6985763299999999E-4</v>
      </c>
    </row>
    <row r="7756" spans="1:12" x14ac:dyDescent="0.35">
      <c r="A7756" s="22">
        <v>45161</v>
      </c>
      <c r="B7756" s="21">
        <v>9.4599999999999997E-3</v>
      </c>
      <c r="C7756" s="21">
        <v>1.5737999999999999E-2</v>
      </c>
      <c r="D7756" s="21">
        <v>5.5649999999999996E-3</v>
      </c>
      <c r="E7756" s="21">
        <v>8.0260000000000001E-3</v>
      </c>
      <c r="F7756" s="21">
        <v>4.9620000000000003E-3</v>
      </c>
      <c r="G7756" s="21">
        <v>6.4229999999999999E-3</v>
      </c>
      <c r="H7756" s="21">
        <v>1.456E-2</v>
      </c>
      <c r="I7756" s="21">
        <v>-9.2639999999999997E-3</v>
      </c>
      <c r="J7756" s="21">
        <v>-3.4320000000000002E-3</v>
      </c>
      <c r="K7756" s="21">
        <v>-2.6710000000000001E-2</v>
      </c>
      <c r="L7756" s="21" cm="1">
        <f t="array" ref="L7756">MMULT(B7756:K7756,$D$28:$D$37)</f>
        <v>5.8882588840000003E-3</v>
      </c>
    </row>
    <row r="7757" spans="1:12" x14ac:dyDescent="0.35">
      <c r="A7757" s="22">
        <v>45162</v>
      </c>
      <c r="B7757" s="21">
        <v>-2.7154999999999999E-2</v>
      </c>
      <c r="C7757" s="21">
        <v>-2.8792999999999999E-2</v>
      </c>
      <c r="D7757" s="21">
        <v>1.7030000000000001E-3</v>
      </c>
      <c r="E7757" s="21">
        <v>-2.3290999999999999E-2</v>
      </c>
      <c r="F7757" s="21">
        <v>-1.0732999999999999E-2</v>
      </c>
      <c r="G7757" s="21">
        <v>-1.8575000000000001E-2</v>
      </c>
      <c r="H7757" s="21">
        <v>-1.7312000000000001E-2</v>
      </c>
      <c r="I7757" s="21">
        <v>-3.6770000000000001E-3</v>
      </c>
      <c r="J7757" s="21">
        <v>-2.1943000000000001E-2</v>
      </c>
      <c r="K7757" s="21">
        <v>-1.1342E-2</v>
      </c>
      <c r="L7757" s="21" cm="1">
        <f t="array" ref="L7757">MMULT(B7757:K7757,$D$28:$D$37)</f>
        <v>-2.1181427880999998E-2</v>
      </c>
    </row>
    <row r="7758" spans="1:12" x14ac:dyDescent="0.35">
      <c r="A7758" s="22">
        <v>45163</v>
      </c>
      <c r="B7758" s="21">
        <v>1.0770999999999999E-2</v>
      </c>
      <c r="C7758" s="21">
        <v>3.7166999999999999E-2</v>
      </c>
      <c r="D7758" s="21">
        <v>7.8980000000000005E-3</v>
      </c>
      <c r="E7758" s="21">
        <v>5.326E-3</v>
      </c>
      <c r="F7758" s="21">
        <v>8.3699999999999996E-4</v>
      </c>
      <c r="G7758" s="21">
        <v>4.4799999999999999E-4</v>
      </c>
      <c r="H7758" s="21">
        <v>1.0430999999999999E-2</v>
      </c>
      <c r="I7758" s="21">
        <v>6.8539999999999998E-3</v>
      </c>
      <c r="J7758" s="21">
        <v>5.0299999999999997E-3</v>
      </c>
      <c r="K7758" s="21">
        <v>1.2394000000000001E-2</v>
      </c>
      <c r="L7758" s="21" cm="1">
        <f t="array" ref="L7758">MMULT(B7758:K7758,$D$28:$D$37)</f>
        <v>9.3716024789999991E-3</v>
      </c>
    </row>
    <row r="7759" spans="1:12" x14ac:dyDescent="0.35">
      <c r="A7759" s="22">
        <v>45166</v>
      </c>
      <c r="B7759" s="21">
        <v>-8.9999999999999998E-4</v>
      </c>
      <c r="C7759" s="21">
        <v>9.6400000000000001E-4</v>
      </c>
      <c r="D7759" s="21">
        <v>-3.163E-3</v>
      </c>
      <c r="E7759" s="21">
        <v>8.907E-3</v>
      </c>
      <c r="F7759" s="21">
        <v>9.4470000000000005E-3</v>
      </c>
      <c r="G7759" s="21">
        <v>-1.5690000000000001E-3</v>
      </c>
      <c r="H7759" s="21">
        <v>6.4229999999999999E-3</v>
      </c>
      <c r="I7759" s="21">
        <v>1.6338999999999999E-2</v>
      </c>
      <c r="J7759" s="21">
        <v>1.3714E-2</v>
      </c>
      <c r="K7759" s="21">
        <v>7.9930000000000001E-3</v>
      </c>
      <c r="L7759" s="21" cm="1">
        <f t="array" ref="L7759">MMULT(B7759:K7759,$D$28:$D$37)</f>
        <v>2.8786458969999999E-3</v>
      </c>
    </row>
    <row r="7760" spans="1:12" x14ac:dyDescent="0.35">
      <c r="A7760" s="22">
        <v>45167</v>
      </c>
      <c r="B7760" s="21">
        <v>1.3294E-2</v>
      </c>
      <c r="C7760" s="21">
        <v>7.6878000000000002E-2</v>
      </c>
      <c r="D7760" s="21">
        <v>-3.1700000000000001E-4</v>
      </c>
      <c r="E7760" s="21">
        <v>1.3438E-2</v>
      </c>
      <c r="F7760" s="21">
        <v>1.0647E-2</v>
      </c>
      <c r="G7760" s="21">
        <v>1.6567999999999999E-2</v>
      </c>
      <c r="H7760" s="21">
        <v>1.0258E-2</v>
      </c>
      <c r="I7760" s="21">
        <v>2.1743999999999999E-2</v>
      </c>
      <c r="J7760" s="21">
        <v>1.7874000000000001E-2</v>
      </c>
      <c r="K7760" s="21">
        <v>2.1479000000000002E-2</v>
      </c>
      <c r="L7760" s="21" cm="1">
        <f t="array" ref="L7760">MMULT(B7760:K7760,$D$28:$D$37)</f>
        <v>1.3698821658000002E-2</v>
      </c>
    </row>
    <row r="7761" spans="1:12" x14ac:dyDescent="0.35">
      <c r="A7761" s="22">
        <v>45168</v>
      </c>
      <c r="B7761" s="21">
        <v>1.186E-3</v>
      </c>
      <c r="C7761" s="21">
        <v>-1.0889999999999999E-3</v>
      </c>
      <c r="D7761" s="21">
        <v>2.2920000000000002E-3</v>
      </c>
      <c r="E7761" s="21">
        <v>6.3420000000000004E-3</v>
      </c>
      <c r="F7761" s="21">
        <v>3.7950000000000002E-3</v>
      </c>
      <c r="G7761" s="21">
        <v>1.7225000000000001E-2</v>
      </c>
      <c r="H7761" s="21">
        <v>9.7020000000000006E-3</v>
      </c>
      <c r="I7761" s="21">
        <v>9.0799999999999995E-4</v>
      </c>
      <c r="J7761" s="21">
        <v>-3.8809999999999999E-3</v>
      </c>
      <c r="K7761" s="21">
        <v>3.2429999999999998E-3</v>
      </c>
      <c r="L7761" s="21" cm="1">
        <f t="array" ref="L7761">MMULT(B7761:K7761,$D$28:$D$37)</f>
        <v>2.6316404600000001E-3</v>
      </c>
    </row>
    <row r="7762" spans="1:12" x14ac:dyDescent="0.35">
      <c r="A7762" s="22">
        <v>45169</v>
      </c>
      <c r="B7762" s="21">
        <v>2.1766000000000001E-2</v>
      </c>
      <c r="C7762" s="21">
        <v>4.5929999999999999E-3</v>
      </c>
      <c r="D7762" s="21">
        <v>-1.0871E-2</v>
      </c>
      <c r="E7762" s="21">
        <v>-8.1650000000000004E-3</v>
      </c>
      <c r="F7762" s="21">
        <v>-9.9799999999999997E-4</v>
      </c>
      <c r="G7762" s="21">
        <v>7.3800000000000005E-4</v>
      </c>
      <c r="H7762" s="21">
        <v>6.7000000000000002E-4</v>
      </c>
      <c r="I7762" s="21">
        <v>-1.8138000000000001E-2</v>
      </c>
      <c r="J7762" s="21">
        <v>-8.9599999999999992E-3</v>
      </c>
      <c r="K7762" s="21">
        <v>-3.82E-3</v>
      </c>
      <c r="L7762" s="21" cm="1">
        <f t="array" ref="L7762">MMULT(B7762:K7762,$D$28:$D$37)</f>
        <v>9.1012470810000017E-3</v>
      </c>
    </row>
    <row r="7763" spans="1:12" x14ac:dyDescent="0.35">
      <c r="A7763" s="22">
        <v>45170</v>
      </c>
      <c r="B7763" s="21">
        <v>7.9699999999999997E-4</v>
      </c>
      <c r="C7763" s="21">
        <v>-5.0643000000000001E-2</v>
      </c>
      <c r="D7763" s="21">
        <v>-7.4700000000000005E-4</v>
      </c>
      <c r="E7763" s="21">
        <v>3.1749999999999999E-3</v>
      </c>
      <c r="F7763" s="21">
        <v>8.4169999999999991E-3</v>
      </c>
      <c r="G7763" s="21">
        <v>8.8079999999999999E-3</v>
      </c>
      <c r="H7763" s="21">
        <v>7.1459999999999996E-3</v>
      </c>
      <c r="I7763" s="21">
        <v>5.7470000000000004E-3</v>
      </c>
      <c r="J7763" s="21">
        <v>1.1351E-2</v>
      </c>
      <c r="K7763" s="21">
        <v>6.391E-3</v>
      </c>
      <c r="L7763" s="21" cm="1">
        <f t="array" ref="L7763">MMULT(B7763:K7763,$D$28:$D$37)</f>
        <v>2.1429466410000002E-3</v>
      </c>
    </row>
    <row r="7764" spans="1:12" x14ac:dyDescent="0.35">
      <c r="A7764" s="22">
        <v>45174</v>
      </c>
      <c r="B7764" s="21">
        <v>-6.1539999999999997E-3</v>
      </c>
      <c r="C7764" s="21">
        <v>4.6855000000000001E-2</v>
      </c>
      <c r="D7764" s="21">
        <v>-6.3359999999999996E-3</v>
      </c>
      <c r="E7764" s="21">
        <v>9.5510000000000005E-3</v>
      </c>
      <c r="F7764" s="21">
        <v>-1.5911999999999999E-2</v>
      </c>
      <c r="G7764" s="21">
        <v>-8.9460000000000008E-3</v>
      </c>
      <c r="H7764" s="21">
        <v>-1.796E-2</v>
      </c>
      <c r="I7764" s="21">
        <v>-1.1837E-2</v>
      </c>
      <c r="J7764" s="21">
        <v>-2.3272999999999999E-2</v>
      </c>
      <c r="K7764" s="21">
        <v>-1.993E-2</v>
      </c>
      <c r="L7764" s="21" cm="1">
        <f t="array" ref="L7764">MMULT(B7764:K7764,$D$28:$D$37)</f>
        <v>-6.1620205810000005E-3</v>
      </c>
    </row>
    <row r="7765" spans="1:12" x14ac:dyDescent="0.35">
      <c r="A7765" s="22">
        <v>45175</v>
      </c>
      <c r="B7765" s="21">
        <v>-1.3913999999999999E-2</v>
      </c>
      <c r="C7765" s="21">
        <v>-1.7817E-2</v>
      </c>
      <c r="D7765" s="21">
        <v>-1.3325999999999999E-2</v>
      </c>
      <c r="E7765" s="21">
        <v>-1.091E-3</v>
      </c>
      <c r="F7765" s="21">
        <v>-5.4299999999999999E-3</v>
      </c>
      <c r="G7765" s="21">
        <v>-3.5590000000000001E-3</v>
      </c>
      <c r="H7765" s="21">
        <v>-3.8379999999999998E-3</v>
      </c>
      <c r="I7765" s="21">
        <v>-9.1900000000000003E-3</v>
      </c>
      <c r="J7765" s="21">
        <v>6.914E-3</v>
      </c>
      <c r="K7765" s="21">
        <v>-1.3960000000000001E-3</v>
      </c>
      <c r="L7765" s="21" cm="1">
        <f t="array" ref="L7765">MMULT(B7765:K7765,$D$28:$D$37)</f>
        <v>-1.0043339153E-2</v>
      </c>
    </row>
    <row r="7766" spans="1:12" x14ac:dyDescent="0.35">
      <c r="A7766" s="22">
        <v>45176</v>
      </c>
      <c r="B7766" s="21">
        <v>1.8395000000000002E-2</v>
      </c>
      <c r="C7766" s="21">
        <v>-1.707E-3</v>
      </c>
      <c r="D7766" s="21">
        <v>1.0492E-2</v>
      </c>
      <c r="E7766" s="21">
        <v>-1.2021E-2</v>
      </c>
      <c r="F7766" s="21">
        <v>7.4229999999999999E-3</v>
      </c>
      <c r="G7766" s="21">
        <v>1.7420999999999999E-2</v>
      </c>
      <c r="H7766" s="21">
        <v>-2.2665000000000001E-2</v>
      </c>
      <c r="I7766" s="21">
        <v>-8.8590000000000006E-3</v>
      </c>
      <c r="J7766" s="21">
        <v>-1.2598E-2</v>
      </c>
      <c r="K7766" s="21">
        <v>-2.2460000000000001E-2</v>
      </c>
      <c r="L7766" s="21" cm="1">
        <f t="array" ref="L7766">MMULT(B7766:K7766,$D$28:$D$37)</f>
        <v>6.5929527100000006E-3</v>
      </c>
    </row>
    <row r="7767" spans="1:12" x14ac:dyDescent="0.35">
      <c r="A7767" s="22">
        <v>45177</v>
      </c>
      <c r="B7767" s="21">
        <v>2.7569999999999999E-3</v>
      </c>
      <c r="C7767" s="21">
        <v>-1.1889E-2</v>
      </c>
      <c r="D7767" s="21">
        <v>3.1979999999999999E-3</v>
      </c>
      <c r="E7767" s="21">
        <v>1.2775999999999999E-2</v>
      </c>
      <c r="F7767" s="21">
        <v>8.83E-4</v>
      </c>
      <c r="G7767" s="21">
        <v>-9.9310000000000006E-3</v>
      </c>
      <c r="H7767" s="21">
        <v>7.1890000000000001E-3</v>
      </c>
      <c r="I7767" s="21">
        <v>1.8929999999999999E-3</v>
      </c>
      <c r="J7767" s="21">
        <v>2.7917999999999998E-2</v>
      </c>
      <c r="K7767" s="21">
        <v>-2.6549999999999998E-3</v>
      </c>
      <c r="L7767" s="21" cm="1">
        <f t="array" ref="L7767">MMULT(B7767:K7767,$D$28:$D$37)</f>
        <v>4.1095056299999995E-3</v>
      </c>
    </row>
    <row r="7768" spans="1:12" x14ac:dyDescent="0.35">
      <c r="A7768" s="22">
        <v>45180</v>
      </c>
      <c r="B7768" s="21">
        <v>3.5230999999999998E-2</v>
      </c>
      <c r="C7768" s="21">
        <v>0.100926</v>
      </c>
      <c r="D7768" s="21">
        <v>1.934E-3</v>
      </c>
      <c r="E7768" s="21">
        <v>1.2593E-2</v>
      </c>
      <c r="F7768" s="21">
        <v>-1.034E-3</v>
      </c>
      <c r="G7768" s="21">
        <v>2.6809999999999998E-3</v>
      </c>
      <c r="H7768" s="21">
        <v>1.8420000000000001E-3</v>
      </c>
      <c r="I7768" s="21">
        <v>4.0930000000000003E-3</v>
      </c>
      <c r="J7768" s="21">
        <v>-6.2789999999999999E-3</v>
      </c>
      <c r="K7768" s="21">
        <v>-9.0100000000000006E-3</v>
      </c>
      <c r="L7768" s="21" cm="1">
        <f t="array" ref="L7768">MMULT(B7768:K7768,$D$28:$D$37)</f>
        <v>2.2265656609999997E-2</v>
      </c>
    </row>
    <row r="7769" spans="1:12" x14ac:dyDescent="0.35">
      <c r="A7769" s="22">
        <v>45181</v>
      </c>
      <c r="B7769" s="21">
        <v>-1.3068E-2</v>
      </c>
      <c r="C7769" s="21">
        <v>-2.2297000000000001E-2</v>
      </c>
      <c r="D7769" s="21">
        <v>3.3960000000000001E-3</v>
      </c>
      <c r="E7769" s="21">
        <v>-2.9060000000000002E-3</v>
      </c>
      <c r="F7769" s="21">
        <v>-6.365E-3</v>
      </c>
      <c r="G7769" s="21">
        <v>-6.339E-3</v>
      </c>
      <c r="H7769" s="21">
        <v>0</v>
      </c>
      <c r="I7769" s="21">
        <v>5.9579999999999998E-3</v>
      </c>
      <c r="J7769" s="21">
        <v>-1.763E-3</v>
      </c>
      <c r="K7769" s="21">
        <v>-5.0629999999999998E-3</v>
      </c>
      <c r="L7769" s="21" cm="1">
        <f t="array" ref="L7769">MMULT(B7769:K7769,$D$28:$D$37)</f>
        <v>-7.8502533999999999E-3</v>
      </c>
    </row>
    <row r="7770" spans="1:12" x14ac:dyDescent="0.35">
      <c r="A7770" s="22">
        <v>45182</v>
      </c>
      <c r="B7770" s="21">
        <v>2.5631999999999999E-2</v>
      </c>
      <c r="C7770" s="21">
        <v>1.4281E-2</v>
      </c>
      <c r="D7770" s="21">
        <v>3.7759999999999998E-3</v>
      </c>
      <c r="E7770" s="21">
        <v>-1.8211000000000001E-2</v>
      </c>
      <c r="F7770" s="21">
        <v>-1.2260000000000001E-3</v>
      </c>
      <c r="G7770" s="21">
        <v>-7.0299999999999998E-3</v>
      </c>
      <c r="H7770" s="21">
        <v>4.5970000000000004E-3</v>
      </c>
      <c r="I7770" s="21">
        <v>7.1700000000000002E-3</v>
      </c>
      <c r="J7770" s="21">
        <v>-1.7517000000000001E-2</v>
      </c>
      <c r="K7770" s="21">
        <v>-1.7650000000000001E-3</v>
      </c>
      <c r="L7770" s="21" cm="1">
        <f t="array" ref="L7770">MMULT(B7770:K7770,$D$28:$D$37)</f>
        <v>1.2906615026000001E-2</v>
      </c>
    </row>
    <row r="7771" spans="1:12" x14ac:dyDescent="0.35">
      <c r="A7771" s="22">
        <v>45183</v>
      </c>
      <c r="B7771" s="21">
        <v>-8.9700000000000001E-4</v>
      </c>
      <c r="C7771" s="21">
        <v>1.7471E-2</v>
      </c>
      <c r="D7771" s="21">
        <v>1.0611000000000001E-2</v>
      </c>
      <c r="E7771" s="21">
        <v>2.6293E-2</v>
      </c>
      <c r="F7771" s="21">
        <v>1.1507E-2</v>
      </c>
      <c r="G7771" s="21">
        <v>8.9589999999999999E-3</v>
      </c>
      <c r="H7771" s="21">
        <v>1.4871000000000001E-2</v>
      </c>
      <c r="I7771" s="21">
        <v>2.3730000000000001E-3</v>
      </c>
      <c r="J7771" s="21">
        <v>1.9876999999999999E-2</v>
      </c>
      <c r="K7771" s="21">
        <v>1.1027E-2</v>
      </c>
      <c r="L7771" s="21" cm="1">
        <f t="array" ref="L7771">MMULT(B7771:K7771,$D$28:$D$37)</f>
        <v>5.985513449E-3</v>
      </c>
    </row>
    <row r="7772" spans="1:12" x14ac:dyDescent="0.35">
      <c r="A7772" s="22">
        <v>45184</v>
      </c>
      <c r="B7772" s="21">
        <v>-2.9919999999999999E-2</v>
      </c>
      <c r="C7772" s="21">
        <v>-5.9769999999999997E-3</v>
      </c>
      <c r="D7772" s="21">
        <v>-2.2932000000000001E-2</v>
      </c>
      <c r="E7772" s="21">
        <v>-1.17E-2</v>
      </c>
      <c r="F7772" s="21">
        <v>-2.4967E-2</v>
      </c>
      <c r="G7772" s="21">
        <v>-4.6996000000000003E-2</v>
      </c>
      <c r="H7772" s="21">
        <v>4.509E-3</v>
      </c>
      <c r="I7772" s="21">
        <v>-9.5720000000000006E-3</v>
      </c>
      <c r="J7772" s="21">
        <v>-5.1419999999999999E-3</v>
      </c>
      <c r="K7772" s="21">
        <v>-9.5689999999999994E-3</v>
      </c>
      <c r="L7772" s="21" cm="1">
        <f t="array" ref="L7772">MMULT(B7772:K7772,$D$28:$D$37)</f>
        <v>-2.2059364124999998E-2</v>
      </c>
    </row>
    <row r="7773" spans="1:12" x14ac:dyDescent="0.35">
      <c r="A7773" s="22">
        <v>45187</v>
      </c>
      <c r="B7773" s="21">
        <v>-2.9199999999999999E-3</v>
      </c>
      <c r="C7773" s="21">
        <v>-3.3201000000000001E-2</v>
      </c>
      <c r="D7773" s="21">
        <v>-1.833E-3</v>
      </c>
      <c r="E7773" s="21">
        <v>-5.7600000000000001E-4</v>
      </c>
      <c r="F7773" s="21">
        <v>-1.2881E-2</v>
      </c>
      <c r="G7773" s="21">
        <v>-1.0454E-2</v>
      </c>
      <c r="H7773" s="21">
        <v>-1.4586999999999999E-2</v>
      </c>
      <c r="I7773" s="21">
        <v>5.5079999999999999E-3</v>
      </c>
      <c r="J7773" s="21">
        <v>-1.2207000000000001E-2</v>
      </c>
      <c r="K7773" s="21">
        <v>-7.7910000000000002E-3</v>
      </c>
      <c r="L7773" s="21" cm="1">
        <f t="array" ref="L7773">MMULT(B7773:K7773,$D$28:$D$37)</f>
        <v>-3.5898611559999991E-3</v>
      </c>
    </row>
    <row r="7774" spans="1:12" x14ac:dyDescent="0.35">
      <c r="A7774" s="22">
        <v>45188</v>
      </c>
      <c r="B7774" s="21">
        <v>-1.6788000000000001E-2</v>
      </c>
      <c r="C7774" s="21">
        <v>4.5989999999999998E-3</v>
      </c>
      <c r="D7774" s="21">
        <v>1.4760000000000001E-3</v>
      </c>
      <c r="E7774" s="21">
        <v>-1.4432E-2</v>
      </c>
      <c r="F7774" s="21">
        <v>-8.3529999999999993E-3</v>
      </c>
      <c r="G7774" s="21">
        <v>-1.01E-3</v>
      </c>
      <c r="H7774" s="21">
        <v>-6.6039999999999996E-3</v>
      </c>
      <c r="I7774" s="21">
        <v>-1.5192000000000001E-2</v>
      </c>
      <c r="J7774" s="21">
        <v>-1.0664E-2</v>
      </c>
      <c r="K7774" s="21">
        <v>-9.3179999999999999E-3</v>
      </c>
      <c r="L7774" s="21" cm="1">
        <f t="array" ref="L7774">MMULT(B7774:K7774,$D$28:$D$37)</f>
        <v>-1.3663005759000001E-2</v>
      </c>
    </row>
    <row r="7775" spans="1:12" x14ac:dyDescent="0.35">
      <c r="A7775" s="22">
        <v>45189</v>
      </c>
      <c r="B7775" s="21">
        <v>-1.7002E-2</v>
      </c>
      <c r="C7775" s="21">
        <v>-1.4671999999999999E-2</v>
      </c>
      <c r="D7775" s="21">
        <v>-3.3440000000000002E-3</v>
      </c>
      <c r="E7775" s="21">
        <v>-1.4083999999999999E-2</v>
      </c>
      <c r="F7775" s="21">
        <v>-1.192E-2</v>
      </c>
      <c r="G7775" s="21">
        <v>-1.1908E-2</v>
      </c>
      <c r="H7775" s="21">
        <v>1.6050000000000001E-3</v>
      </c>
      <c r="I7775" s="21">
        <v>-1.364E-3</v>
      </c>
      <c r="J7775" s="21">
        <v>6.6490000000000004E-3</v>
      </c>
      <c r="K7775" s="21">
        <v>-6.13E-3</v>
      </c>
      <c r="L7775" s="21" cm="1">
        <f t="array" ref="L7775">MMULT(B7775:K7775,$D$28:$D$37)</f>
        <v>-1.2488167625000001E-2</v>
      </c>
    </row>
    <row r="7776" spans="1:12" x14ac:dyDescent="0.35">
      <c r="A7776" s="22">
        <v>45190</v>
      </c>
      <c r="B7776" s="21">
        <v>-4.4054000000000003E-2</v>
      </c>
      <c r="C7776" s="21">
        <v>-2.6238999999999998E-2</v>
      </c>
      <c r="D7776" s="21">
        <v>-2.1572999999999998E-2</v>
      </c>
      <c r="E7776" s="21">
        <v>-1.0636E-2</v>
      </c>
      <c r="F7776" s="21">
        <v>-1.3188999999999999E-2</v>
      </c>
      <c r="G7776" s="21">
        <v>-2.0008000000000001E-2</v>
      </c>
      <c r="H7776" s="21">
        <v>5.2639999999999996E-3</v>
      </c>
      <c r="I7776" s="21">
        <v>-2.1648000000000001E-2</v>
      </c>
      <c r="J7776" s="21">
        <v>-2.3466000000000001E-2</v>
      </c>
      <c r="K7776" s="21">
        <v>-2.6053E-2</v>
      </c>
      <c r="L7776" s="21" cm="1">
        <f t="array" ref="L7776">MMULT(B7776:K7776,$D$28:$D$37)</f>
        <v>-3.1322866922999994E-2</v>
      </c>
    </row>
    <row r="7777" spans="1:12" x14ac:dyDescent="0.35">
      <c r="A7777" s="22">
        <v>45191</v>
      </c>
      <c r="B7777" s="21">
        <v>-1.624E-3</v>
      </c>
      <c r="C7777" s="21">
        <v>-4.2314999999999998E-2</v>
      </c>
      <c r="D7777" s="21">
        <v>3.6870000000000002E-3</v>
      </c>
      <c r="E7777" s="21">
        <v>8.652E-3</v>
      </c>
      <c r="F7777" s="21">
        <v>-3.3579999999999999E-3</v>
      </c>
      <c r="G7777" s="21">
        <v>-5.6999999999999998E-4</v>
      </c>
      <c r="H7777" s="21">
        <v>-1.7987E-2</v>
      </c>
      <c r="I7777" s="21">
        <v>6.2300000000000003E-3</v>
      </c>
      <c r="J7777" s="21">
        <v>-4.15E-3</v>
      </c>
      <c r="K7777" s="21">
        <v>-8.0789999999999994E-3</v>
      </c>
      <c r="L7777" s="21" cm="1">
        <f t="array" ref="L7777">MMULT(B7777:K7777,$D$28:$D$37)</f>
        <v>-1.0591526309999995E-3</v>
      </c>
    </row>
    <row r="7778" spans="1:12" x14ac:dyDescent="0.35">
      <c r="A7778" s="22">
        <v>45194</v>
      </c>
      <c r="B7778" s="21">
        <v>1.6650999999999999E-2</v>
      </c>
      <c r="C7778" s="21">
        <v>8.6160000000000004E-3</v>
      </c>
      <c r="D7778" s="21">
        <v>-8.9630000000000005E-3</v>
      </c>
      <c r="E7778" s="21">
        <v>1.1549E-2</v>
      </c>
      <c r="F7778" s="21">
        <v>2.4859999999999999E-3</v>
      </c>
      <c r="G7778" s="21">
        <v>9.5490000000000002E-3</v>
      </c>
      <c r="H7778" s="21">
        <v>1.5997999999999998E-2</v>
      </c>
      <c r="I7778" s="21">
        <v>-1.0034E-2</v>
      </c>
      <c r="J7778" s="21">
        <v>-7.3569999999999998E-3</v>
      </c>
      <c r="K7778" s="21">
        <v>-2.7520000000000001E-3</v>
      </c>
      <c r="L7778" s="21" cm="1">
        <f t="array" ref="L7778">MMULT(B7778:K7778,$D$28:$D$37)</f>
        <v>1.0637996440999999E-2</v>
      </c>
    </row>
    <row r="7779" spans="1:12" x14ac:dyDescent="0.35">
      <c r="A7779" s="22">
        <v>45195</v>
      </c>
      <c r="B7779" s="21">
        <v>-4.0299000000000001E-2</v>
      </c>
      <c r="C7779" s="21">
        <v>-1.162E-2</v>
      </c>
      <c r="D7779" s="21">
        <v>-7.6360000000000004E-3</v>
      </c>
      <c r="E7779" s="21">
        <v>-1.205E-2</v>
      </c>
      <c r="F7779" s="21">
        <v>-1.2888E-2</v>
      </c>
      <c r="G7779" s="21">
        <v>-1.8634999999999999E-2</v>
      </c>
      <c r="H7779" s="21">
        <v>-7.5310000000000004E-3</v>
      </c>
      <c r="I7779" s="21">
        <v>-7.979E-3</v>
      </c>
      <c r="J7779" s="21">
        <v>-6.0639999999999999E-3</v>
      </c>
      <c r="K7779" s="21">
        <v>-4.7460000000000002E-3</v>
      </c>
      <c r="L7779" s="21" cm="1">
        <f t="array" ref="L7779">MMULT(B7779:K7779,$D$28:$D$37)</f>
        <v>-2.6902633092999999E-2</v>
      </c>
    </row>
    <row r="7780" spans="1:12" x14ac:dyDescent="0.35">
      <c r="A7780" s="22">
        <v>45196</v>
      </c>
      <c r="B7780" s="21">
        <v>0</v>
      </c>
      <c r="C7780" s="21">
        <v>-1.4829E-2</v>
      </c>
      <c r="D7780" s="21">
        <v>-1.524E-2</v>
      </c>
      <c r="E7780" s="21">
        <v>7.2139999999999999E-3</v>
      </c>
      <c r="F7780" s="21">
        <v>-2.3800000000000002E-3</v>
      </c>
      <c r="G7780" s="21">
        <v>-7.5760000000000003E-3</v>
      </c>
      <c r="H7780" s="21">
        <v>-1.3795999999999999E-2</v>
      </c>
      <c r="I7780" s="21">
        <v>-9.0220000000000005E-3</v>
      </c>
      <c r="J7780" s="21">
        <v>1.1055000000000001E-2</v>
      </c>
      <c r="K7780" s="21">
        <v>-8.3180000000000007E-3</v>
      </c>
      <c r="L7780" s="21" cm="1">
        <f t="array" ref="L7780">MMULT(B7780:K7780,$D$28:$D$37)</f>
        <v>-1.9621647979999996E-3</v>
      </c>
    </row>
    <row r="7781" spans="1:12" x14ac:dyDescent="0.35">
      <c r="A7781" s="22">
        <v>45197</v>
      </c>
      <c r="B7781" s="21">
        <v>0</v>
      </c>
      <c r="C7781" s="21">
        <v>2.4448999999999999E-2</v>
      </c>
      <c r="D7781" s="21">
        <v>7.3959999999999998E-3</v>
      </c>
      <c r="E7781" s="21">
        <v>7.1919999999999996E-3</v>
      </c>
      <c r="F7781" s="21">
        <v>5.5329999999999997E-3</v>
      </c>
      <c r="G7781" s="21">
        <v>3.9620000000000002E-3</v>
      </c>
      <c r="H7781" s="21">
        <v>1.772E-2</v>
      </c>
      <c r="I7781" s="21">
        <v>-9.8700000000000003E-4</v>
      </c>
      <c r="J7781" s="21">
        <v>2.9245E-2</v>
      </c>
      <c r="K7781" s="21">
        <v>2.3479999999999998E-3</v>
      </c>
      <c r="L7781" s="21" cm="1">
        <f t="array" ref="L7781">MMULT(B7781:K7781,$D$28:$D$37)</f>
        <v>3.2463132370000002E-3</v>
      </c>
    </row>
    <row r="7782" spans="1:12" x14ac:dyDescent="0.35">
      <c r="A7782" s="22">
        <v>45198</v>
      </c>
      <c r="B7782" s="21">
        <v>9.0489999999999998E-3</v>
      </c>
      <c r="C7782" s="21">
        <v>1.5585999999999999E-2</v>
      </c>
      <c r="D7782" s="21">
        <v>-8.0949999999999998E-3</v>
      </c>
      <c r="E7782" s="21">
        <v>-6.7250000000000001E-3</v>
      </c>
      <c r="F7782" s="21">
        <v>-4.3819999999999996E-3</v>
      </c>
      <c r="G7782" s="21">
        <v>2.8899999999999998E-4</v>
      </c>
      <c r="H7782" s="21">
        <v>1.008E-2</v>
      </c>
      <c r="I7782" s="21">
        <v>2.0860000000000002E-3</v>
      </c>
      <c r="J7782" s="21">
        <v>-1.4984000000000001E-2</v>
      </c>
      <c r="K7782" s="21">
        <v>6.6830000000000001E-2</v>
      </c>
      <c r="L7782" s="21" cm="1">
        <f t="array" ref="L7782">MMULT(B7782:K7782,$D$28:$D$37)</f>
        <v>7.6870384339999993E-3</v>
      </c>
    </row>
    <row r="7783" spans="1:12" x14ac:dyDescent="0.35">
      <c r="A7783" s="22">
        <v>45201</v>
      </c>
      <c r="B7783" s="21">
        <v>1.8408000000000001E-2</v>
      </c>
      <c r="C7783" s="21">
        <v>5.5149999999999999E-3</v>
      </c>
      <c r="D7783" s="21">
        <v>-2.1599E-2</v>
      </c>
      <c r="E7783" s="21">
        <v>3.1809999999999998E-3</v>
      </c>
      <c r="F7783" s="21">
        <v>-7.711E-3</v>
      </c>
      <c r="G7783" s="21">
        <v>-1.0104E-2</v>
      </c>
      <c r="H7783" s="21">
        <v>-1.2248E-2</v>
      </c>
      <c r="I7783" s="21">
        <v>-1.534E-3</v>
      </c>
      <c r="J7783" s="21">
        <v>-1.4296E-2</v>
      </c>
      <c r="K7783" s="21">
        <v>-1.1086E-2</v>
      </c>
      <c r="L7783" s="21" cm="1">
        <f t="array" ref="L7783">MMULT(B7783:K7783,$D$28:$D$37)</f>
        <v>7.6771214410000007E-3</v>
      </c>
    </row>
    <row r="7784" spans="1:12" x14ac:dyDescent="0.35">
      <c r="A7784" s="22">
        <v>45202</v>
      </c>
      <c r="B7784" s="21">
        <v>-3.6614000000000001E-2</v>
      </c>
      <c r="C7784" s="21">
        <v>-2.0150999999999999E-2</v>
      </c>
      <c r="D7784" s="21">
        <v>-1.2648E-2</v>
      </c>
      <c r="E7784" s="21">
        <v>-2.6818000000000002E-2</v>
      </c>
      <c r="F7784" s="21">
        <v>-2.6315000000000002E-2</v>
      </c>
      <c r="G7784" s="21">
        <v>-2.7122E-2</v>
      </c>
      <c r="H7784" s="21">
        <v>-2.3880999999999999E-2</v>
      </c>
      <c r="I7784" s="21">
        <v>-1.8106000000000001E-2</v>
      </c>
      <c r="J7784" s="21">
        <v>-1.7342E-2</v>
      </c>
      <c r="K7784" s="21">
        <v>5.6049999999999997E-3</v>
      </c>
      <c r="L7784" s="21" cm="1">
        <f t="array" ref="L7784">MMULT(B7784:K7784,$D$28:$D$37)</f>
        <v>-2.8900102777000003E-2</v>
      </c>
    </row>
    <row r="7785" spans="1:12" x14ac:dyDescent="0.35">
      <c r="A7785" s="22">
        <v>45203</v>
      </c>
      <c r="B7785" s="21">
        <v>1.8280999999999999E-2</v>
      </c>
      <c r="C7785" s="21">
        <v>5.9344000000000001E-2</v>
      </c>
      <c r="D7785" s="21">
        <v>5.1869999999999998E-3</v>
      </c>
      <c r="E7785" s="21">
        <v>1.1851E-2</v>
      </c>
      <c r="F7785" s="21">
        <v>1.5410000000000001E-3</v>
      </c>
      <c r="G7785" s="21">
        <v>-2.8479999999999998E-3</v>
      </c>
      <c r="H7785" s="21">
        <v>1.0115000000000001E-2</v>
      </c>
      <c r="I7785" s="21">
        <v>1.8662999999999999E-2</v>
      </c>
      <c r="J7785" s="21">
        <v>2.3268E-2</v>
      </c>
      <c r="K7785" s="21">
        <v>8.4130000000000003E-3</v>
      </c>
      <c r="L7785" s="21" cm="1">
        <f t="array" ref="L7785">MMULT(B7785:K7785,$D$28:$D$37)</f>
        <v>1.5312506355000002E-2</v>
      </c>
    </row>
    <row r="7786" spans="1:12" x14ac:dyDescent="0.35">
      <c r="A7786" s="22">
        <v>45204</v>
      </c>
      <c r="B7786" s="21">
        <v>-8.1890000000000001E-3</v>
      </c>
      <c r="C7786" s="21">
        <v>-4.2500000000000003E-3</v>
      </c>
      <c r="D7786" s="21">
        <v>-1.3995E-2</v>
      </c>
      <c r="E7786" s="21">
        <v>-9.0959999999999999E-3</v>
      </c>
      <c r="F7786" s="21">
        <v>-2.3600000000000001E-3</v>
      </c>
      <c r="G7786" s="21">
        <v>1.052E-3</v>
      </c>
      <c r="H7786" s="21">
        <v>-7.685E-3</v>
      </c>
      <c r="I7786" s="21">
        <v>1.3384999999999999E-2</v>
      </c>
      <c r="J7786" s="21">
        <v>-2.5700000000000001E-4</v>
      </c>
      <c r="K7786" s="21">
        <v>-1.0430000000000001E-3</v>
      </c>
      <c r="L7786" s="21" cm="1">
        <f t="array" ref="L7786">MMULT(B7786:K7786,$D$28:$D$37)</f>
        <v>-6.3715034519999988E-3</v>
      </c>
    </row>
    <row r="7787" spans="1:12" x14ac:dyDescent="0.35">
      <c r="A7787" s="22">
        <v>45205</v>
      </c>
      <c r="B7787" s="21">
        <v>1.5878E-2</v>
      </c>
      <c r="C7787" s="21">
        <v>1.846E-3</v>
      </c>
      <c r="D7787" s="21">
        <v>-1.5897999999999999E-2</v>
      </c>
      <c r="E7787" s="21">
        <v>1.0163E-2</v>
      </c>
      <c r="F7787" s="21">
        <v>3.8400000000000001E-3</v>
      </c>
      <c r="G7787" s="21">
        <v>-1.3010000000000001E-3</v>
      </c>
      <c r="H7787" s="21">
        <v>9.3869999999999995E-3</v>
      </c>
      <c r="I7787" s="21">
        <v>5.1960000000000001E-3</v>
      </c>
      <c r="J7787" s="21">
        <v>6.2119999999999996E-3</v>
      </c>
      <c r="K7787" s="21">
        <v>1.3780000000000001E-2</v>
      </c>
      <c r="L7787" s="21" cm="1">
        <f t="array" ref="L7787">MMULT(B7787:K7787,$D$28:$D$37)</f>
        <v>1.1215411522E-2</v>
      </c>
    </row>
    <row r="7788" spans="1:12" x14ac:dyDescent="0.35">
      <c r="A7788" s="22">
        <v>45208</v>
      </c>
      <c r="B7788" s="21">
        <v>2.3440000000000002E-3</v>
      </c>
      <c r="C7788" s="21">
        <v>-3.3010000000000001E-3</v>
      </c>
      <c r="D7788" s="21">
        <v>6.8490000000000001E-3</v>
      </c>
      <c r="E7788" s="21">
        <v>-1.3025E-2</v>
      </c>
      <c r="F7788" s="21">
        <v>8.6739999999999994E-3</v>
      </c>
      <c r="G7788" s="21">
        <v>6.0140000000000002E-3</v>
      </c>
      <c r="H7788" s="21">
        <v>7.9050000000000006E-3</v>
      </c>
      <c r="I7788" s="21">
        <v>-1.8309999999999999E-3</v>
      </c>
      <c r="J7788" s="21">
        <v>-7.9089999999999994E-3</v>
      </c>
      <c r="K7788" s="21">
        <v>-2.3679999999999999E-3</v>
      </c>
      <c r="L7788" s="21" cm="1">
        <f t="array" ref="L7788">MMULT(B7788:K7788,$D$28:$D$37)</f>
        <v>4.8481558900000023E-4</v>
      </c>
    </row>
    <row r="7789" spans="1:12" x14ac:dyDescent="0.35">
      <c r="A7789" s="22">
        <v>45209</v>
      </c>
      <c r="B7789" s="21">
        <v>9.5119999999999996E-3</v>
      </c>
      <c r="C7789" s="21">
        <v>1.5212E-2</v>
      </c>
      <c r="D7789" s="21">
        <v>6.4019999999999997E-3</v>
      </c>
      <c r="E7789" s="21">
        <v>1.6839E-2</v>
      </c>
      <c r="F7789" s="21">
        <v>1.3069000000000001E-2</v>
      </c>
      <c r="G7789" s="21">
        <v>1.0012999999999999E-2</v>
      </c>
      <c r="H7789" s="21">
        <v>3.9220000000000001E-3</v>
      </c>
      <c r="I7789" s="21">
        <v>5.3949999999999996E-3</v>
      </c>
      <c r="J7789" s="21">
        <v>2.0726999999999999E-2</v>
      </c>
      <c r="K7789" s="21">
        <v>7.6379999999999998E-3</v>
      </c>
      <c r="L7789" s="21" cm="1">
        <f t="array" ref="L7789">MMULT(B7789:K7789,$D$28:$D$37)</f>
        <v>9.8533952039999984E-3</v>
      </c>
    </row>
    <row r="7790" spans="1:12" x14ac:dyDescent="0.35">
      <c r="A7790" s="22">
        <v>45210</v>
      </c>
      <c r="B7790" s="21">
        <v>1.8149999999999999E-2</v>
      </c>
      <c r="C7790" s="21">
        <v>-2.3900000000000002E-3</v>
      </c>
      <c r="D7790" s="21">
        <v>-2.385E-3</v>
      </c>
      <c r="E7790" s="21">
        <v>3.774E-3</v>
      </c>
      <c r="F7790" s="21">
        <v>-3.9100000000000003E-3</v>
      </c>
      <c r="G7790" s="21">
        <v>2.663E-3</v>
      </c>
      <c r="H7790" s="21">
        <v>-1.0800000000000001E-2</v>
      </c>
      <c r="I7790" s="21">
        <v>-1.32E-2</v>
      </c>
      <c r="J7790" s="21">
        <v>-9.5699999999999995E-4</v>
      </c>
      <c r="K7790" s="21">
        <v>1.0551E-2</v>
      </c>
      <c r="L7790" s="21" cm="1">
        <f t="array" ref="L7790">MMULT(B7790:K7790,$D$28:$D$37)</f>
        <v>9.4846377010000035E-3</v>
      </c>
    </row>
    <row r="7791" spans="1:12" x14ac:dyDescent="0.35">
      <c r="A7791" s="22">
        <v>45211</v>
      </c>
      <c r="B7791" s="21">
        <v>3.7929999999999999E-3</v>
      </c>
      <c r="C7791" s="21">
        <v>-1.5665999999999999E-2</v>
      </c>
      <c r="D7791" s="21">
        <v>-1.8851E-2</v>
      </c>
      <c r="E7791" s="21">
        <v>-7.4710000000000002E-3</v>
      </c>
      <c r="F7791" s="21">
        <v>-1.6875999999999999E-2</v>
      </c>
      <c r="G7791" s="21">
        <v>-3.1433000000000003E-2</v>
      </c>
      <c r="H7791" s="21">
        <v>-9.7560000000000008E-3</v>
      </c>
      <c r="I7791" s="21">
        <v>-5.764E-3</v>
      </c>
      <c r="J7791" s="21">
        <v>-2.3709999999999998E-3</v>
      </c>
      <c r="K7791" s="21">
        <v>6.0819999999999997E-3</v>
      </c>
      <c r="L7791" s="21" cm="1">
        <f t="array" ref="L7791">MMULT(B7791:K7791,$D$28:$D$37)</f>
        <v>-1.541114189E-3</v>
      </c>
    </row>
    <row r="7792" spans="1:12" x14ac:dyDescent="0.35">
      <c r="A7792" s="22">
        <v>45212</v>
      </c>
      <c r="B7792" s="21">
        <v>-1.9193999999999999E-2</v>
      </c>
      <c r="C7792" s="21">
        <v>-2.9937999999999999E-2</v>
      </c>
      <c r="D7792" s="21">
        <v>8.6110000000000006E-3</v>
      </c>
      <c r="E7792" s="21">
        <v>-3.2443E-2</v>
      </c>
      <c r="F7792" s="21">
        <v>-3.754E-3</v>
      </c>
      <c r="G7792" s="21">
        <v>-5.8409999999999998E-3</v>
      </c>
      <c r="H7792" s="21">
        <v>-1.9703999999999999E-2</v>
      </c>
      <c r="I7792" s="21">
        <v>6.5600000000000001E-4</v>
      </c>
      <c r="J7792" s="21">
        <v>-2.4621000000000001E-2</v>
      </c>
      <c r="K7792" s="21">
        <v>6.6499999999999997E-3</v>
      </c>
      <c r="L7792" s="21" cm="1">
        <f t="array" ref="L7792">MMULT(B7792:K7792,$D$28:$D$37)</f>
        <v>-1.6075279860999998E-2</v>
      </c>
    </row>
    <row r="7793" spans="1:12" x14ac:dyDescent="0.35">
      <c r="A7793" s="22">
        <v>45215</v>
      </c>
      <c r="B7793" s="21">
        <v>2.1264999999999999E-2</v>
      </c>
      <c r="C7793" s="21">
        <v>1.115E-2</v>
      </c>
      <c r="D7793" s="21">
        <v>6.5640000000000004E-3</v>
      </c>
      <c r="E7793" s="21">
        <v>5.5560000000000002E-3</v>
      </c>
      <c r="F7793" s="21">
        <v>1.8532E-2</v>
      </c>
      <c r="G7793" s="21">
        <v>1.2770999999999999E-2</v>
      </c>
      <c r="H7793" s="21">
        <v>1.6271999999999998E-2</v>
      </c>
      <c r="I7793" s="21">
        <v>2.3720999999999999E-2</v>
      </c>
      <c r="J7793" s="21">
        <v>2.1302999999999999E-2</v>
      </c>
      <c r="K7793" s="21">
        <v>2.1319000000000001E-2</v>
      </c>
      <c r="L7793" s="21" cm="1">
        <f t="array" ref="L7793">MMULT(B7793:K7793,$D$28:$D$37)</f>
        <v>1.7987505269999995E-2</v>
      </c>
    </row>
    <row r="7794" spans="1:12" x14ac:dyDescent="0.35">
      <c r="A7794" s="22">
        <v>45216</v>
      </c>
      <c r="B7794" s="21">
        <v>-8.1480000000000007E-3</v>
      </c>
      <c r="C7794" s="21">
        <v>3.663E-3</v>
      </c>
      <c r="D7794" s="21">
        <v>4.8009999999999997E-3</v>
      </c>
      <c r="E7794" s="21">
        <v>4.0220000000000004E-3</v>
      </c>
      <c r="F7794" s="21">
        <v>-4.6750000000000003E-3</v>
      </c>
      <c r="G7794" s="21">
        <v>-5.04E-4</v>
      </c>
      <c r="H7794" s="21">
        <v>2.1189999999999998E-3</v>
      </c>
      <c r="I7794" s="21">
        <v>5.659E-3</v>
      </c>
      <c r="J7794" s="21">
        <v>2.385E-3</v>
      </c>
      <c r="K7794" s="21">
        <v>9.5060000000000006E-3</v>
      </c>
      <c r="L7794" s="21" cm="1">
        <f t="array" ref="L7794">MMULT(B7794:K7794,$D$28:$D$37)</f>
        <v>-2.9081395190000007E-3</v>
      </c>
    </row>
    <row r="7795" spans="1:12" x14ac:dyDescent="0.35">
      <c r="A7795" s="22">
        <v>45217</v>
      </c>
      <c r="B7795" s="21">
        <v>-2.5405E-2</v>
      </c>
      <c r="C7795" s="21">
        <v>-4.7753999999999998E-2</v>
      </c>
      <c r="D7795" s="21">
        <v>1.9470999999999999E-2</v>
      </c>
      <c r="E7795" s="21">
        <v>-4.3029999999999999E-2</v>
      </c>
      <c r="F7795" s="21">
        <v>-1.9261E-2</v>
      </c>
      <c r="G7795" s="21">
        <v>-2.3668999999999999E-2</v>
      </c>
      <c r="H7795" s="21">
        <v>-1.5741999999999999E-2</v>
      </c>
      <c r="I7795" s="21">
        <v>-4.5659999999999997E-3</v>
      </c>
      <c r="J7795" s="21">
        <v>-1.5746E-2</v>
      </c>
      <c r="K7795" s="21">
        <v>7.378E-3</v>
      </c>
      <c r="L7795" s="21" cm="1">
        <f t="array" ref="L7795">MMULT(B7795:K7795,$D$28:$D$37)</f>
        <v>-2.102811278E-2</v>
      </c>
    </row>
    <row r="7796" spans="1:12" x14ac:dyDescent="0.35">
      <c r="A7796" s="22">
        <v>45218</v>
      </c>
      <c r="B7796" s="21">
        <v>2.1069999999999999E-3</v>
      </c>
      <c r="C7796" s="21">
        <v>-9.3003000000000002E-2</v>
      </c>
      <c r="D7796" s="21">
        <v>9.1789999999999997E-3</v>
      </c>
      <c r="E7796" s="21">
        <v>-2.2818999999999999E-2</v>
      </c>
      <c r="F7796" s="21">
        <v>-1.1956E-2</v>
      </c>
      <c r="G7796" s="21">
        <v>-1.5507E-2</v>
      </c>
      <c r="H7796" s="21">
        <v>-1.7904E-2</v>
      </c>
      <c r="I7796" s="21">
        <v>7.1469999999999997E-3</v>
      </c>
      <c r="J7796" s="21">
        <v>-1.0751E-2</v>
      </c>
      <c r="K7796" s="21">
        <v>-6.9379999999999997E-3</v>
      </c>
      <c r="L7796" s="21" cm="1">
        <f t="array" ref="L7796">MMULT(B7796:K7796,$D$28:$D$37)</f>
        <v>-3.346789493E-3</v>
      </c>
    </row>
    <row r="7797" spans="1:12" x14ac:dyDescent="0.35">
      <c r="A7797" s="22">
        <v>45219</v>
      </c>
      <c r="B7797" s="21">
        <v>-2.5156000000000001E-2</v>
      </c>
      <c r="C7797" s="21">
        <v>-3.6891E-2</v>
      </c>
      <c r="D7797" s="21">
        <v>-1.0449999999999999E-3</v>
      </c>
      <c r="E7797" s="21">
        <v>-1.0253999999999999E-2</v>
      </c>
      <c r="F7797" s="21">
        <v>-1.255E-3</v>
      </c>
      <c r="G7797" s="21">
        <v>2.1000000000000001E-4</v>
      </c>
      <c r="H7797" s="21">
        <v>-9.2370000000000004E-3</v>
      </c>
      <c r="I7797" s="21">
        <v>-2.4359999999999998E-3</v>
      </c>
      <c r="J7797" s="21">
        <v>-2.2568000000000001E-2</v>
      </c>
      <c r="K7797" s="21">
        <v>-3.6879999999999999E-3</v>
      </c>
      <c r="L7797" s="21" cm="1">
        <f t="array" ref="L7797">MMULT(B7797:K7797,$D$28:$D$37)</f>
        <v>-1.7182329597000001E-2</v>
      </c>
    </row>
    <row r="7798" spans="1:12" x14ac:dyDescent="0.35">
      <c r="A7798" s="22">
        <v>45222</v>
      </c>
      <c r="B7798" s="21">
        <v>1.1105E-2</v>
      </c>
      <c r="C7798" s="21">
        <v>4.2499999999999998E-4</v>
      </c>
      <c r="D7798" s="21">
        <v>-1.3018E-2</v>
      </c>
      <c r="E7798" s="21">
        <v>2.2818000000000001E-2</v>
      </c>
      <c r="F7798" s="21">
        <v>-4.679E-3</v>
      </c>
      <c r="G7798" s="21">
        <v>-1.1129E-2</v>
      </c>
      <c r="H7798" s="21">
        <v>-1.4475E-2</v>
      </c>
      <c r="I7798" s="21">
        <v>1.06E-4</v>
      </c>
      <c r="J7798" s="21">
        <v>3.5639999999999999E-3</v>
      </c>
      <c r="K7798" s="21">
        <v>1.364E-3</v>
      </c>
      <c r="L7798" s="21" cm="1">
        <f t="array" ref="L7798">MMULT(B7798:K7798,$D$28:$D$37)</f>
        <v>7.5119723769999985E-3</v>
      </c>
    </row>
    <row r="7799" spans="1:12" x14ac:dyDescent="0.35">
      <c r="A7799" s="22">
        <v>45223</v>
      </c>
      <c r="B7799" s="21">
        <v>1.5803000000000001E-2</v>
      </c>
      <c r="C7799" s="21">
        <v>2.0934999999999999E-2</v>
      </c>
      <c r="D7799" s="21">
        <v>9.8919999999999998E-3</v>
      </c>
      <c r="E7799" s="21">
        <v>5.6140000000000001E-3</v>
      </c>
      <c r="F7799" s="21">
        <v>-6.1739999999999998E-3</v>
      </c>
      <c r="G7799" s="21">
        <v>-1.136E-2</v>
      </c>
      <c r="H7799" s="21">
        <v>2.0413000000000001E-2</v>
      </c>
      <c r="I7799" s="21">
        <v>4.4590000000000003E-3</v>
      </c>
      <c r="J7799" s="21">
        <v>7.9520000000000007E-3</v>
      </c>
      <c r="K7799" s="21">
        <v>2.3052E-2</v>
      </c>
      <c r="L7799" s="21" cm="1">
        <f t="array" ref="L7799">MMULT(B7799:K7799,$D$28:$D$37)</f>
        <v>1.2997166662000003E-2</v>
      </c>
    </row>
    <row r="7800" spans="1:12" x14ac:dyDescent="0.35">
      <c r="A7800" s="22">
        <v>45224</v>
      </c>
      <c r="B7800" s="21">
        <v>-5.5772000000000002E-2</v>
      </c>
      <c r="C7800" s="21">
        <v>-1.8936000000000001E-2</v>
      </c>
      <c r="D7800" s="21">
        <v>2.954E-3</v>
      </c>
      <c r="E7800" s="21">
        <v>-7.9179999999999997E-3</v>
      </c>
      <c r="F7800" s="21">
        <v>-8.4010000000000005E-3</v>
      </c>
      <c r="G7800" s="21">
        <v>-8.0500000000000005E-4</v>
      </c>
      <c r="H7800" s="21">
        <v>-4.1230000000000003E-2</v>
      </c>
      <c r="I7800" s="21">
        <v>-6.5529999999999998E-3</v>
      </c>
      <c r="J7800" s="21">
        <v>-8.9929999999999993E-3</v>
      </c>
      <c r="K7800" s="21">
        <v>-1.5592E-2</v>
      </c>
      <c r="L7800" s="21" cm="1">
        <f t="array" ref="L7800">MMULT(B7800:K7800,$D$28:$D$37)</f>
        <v>-3.6813951342000002E-2</v>
      </c>
    </row>
    <row r="7801" spans="1:12" x14ac:dyDescent="0.35">
      <c r="A7801" s="22">
        <v>45225</v>
      </c>
      <c r="B7801" s="21">
        <v>-1.4992999999999999E-2</v>
      </c>
      <c r="C7801" s="21">
        <v>-3.1352999999999999E-2</v>
      </c>
      <c r="D7801" s="21">
        <v>-8.5260000000000006E-3</v>
      </c>
      <c r="E7801" s="21">
        <v>-2.4967E-2</v>
      </c>
      <c r="F7801" s="21">
        <v>-1.043E-2</v>
      </c>
      <c r="G7801" s="21">
        <v>-7.3080000000000003E-3</v>
      </c>
      <c r="H7801" s="21">
        <v>-2.3918999999999999E-2</v>
      </c>
      <c r="I7801" s="21">
        <v>-1.4149E-2</v>
      </c>
      <c r="J7801" s="21">
        <v>-1.0508E-2</v>
      </c>
      <c r="K7801" s="21">
        <v>-3.3996999999999999E-2</v>
      </c>
      <c r="L7801" s="21" cm="1">
        <f t="array" ref="L7801">MMULT(B7801:K7801,$D$28:$D$37)</f>
        <v>-1.7181652275999996E-2</v>
      </c>
    </row>
    <row r="7802" spans="1:12" x14ac:dyDescent="0.35">
      <c r="A7802" s="22">
        <v>45226</v>
      </c>
      <c r="B7802" s="21">
        <v>6.8328E-2</v>
      </c>
      <c r="C7802" s="21">
        <v>7.4840000000000002E-3</v>
      </c>
      <c r="D7802" s="21">
        <v>-2.7399999999999999E-4</v>
      </c>
      <c r="E7802" s="21">
        <v>1.2650000000000001E-3</v>
      </c>
      <c r="F7802" s="21">
        <v>-5.5399999999999998E-3</v>
      </c>
      <c r="G7802" s="21">
        <v>-6.0089999999999996E-3</v>
      </c>
      <c r="H7802" s="21">
        <v>-9.6450000000000008E-3</v>
      </c>
      <c r="I7802" s="21">
        <v>-7.0140000000000003E-3</v>
      </c>
      <c r="J7802" s="21">
        <v>-6.3290000000000004E-3</v>
      </c>
      <c r="K7802" s="21">
        <v>-2.0396000000000001E-2</v>
      </c>
      <c r="L7802" s="21" cm="1">
        <f t="array" ref="L7802">MMULT(B7802:K7802,$D$28:$D$37)</f>
        <v>3.6635489258999988E-2</v>
      </c>
    </row>
    <row r="7803" spans="1:12" x14ac:dyDescent="0.35">
      <c r="A7803" s="22">
        <v>45229</v>
      </c>
      <c r="B7803" s="21">
        <v>3.8906999999999997E-2</v>
      </c>
      <c r="C7803" s="21">
        <v>-4.795E-2</v>
      </c>
      <c r="D7803" s="21">
        <v>1.7165E-2</v>
      </c>
      <c r="E7803" s="21">
        <v>1.5327E-2</v>
      </c>
      <c r="F7803" s="21">
        <v>1.8158000000000001E-2</v>
      </c>
      <c r="G7803" s="21">
        <v>2.2329000000000002E-2</v>
      </c>
      <c r="H7803" s="21">
        <v>1.711E-2</v>
      </c>
      <c r="I7803" s="21">
        <v>1.2279999999999999E-2</v>
      </c>
      <c r="J7803" s="21">
        <v>1.5221E-2</v>
      </c>
      <c r="K7803" s="21">
        <v>3.8988000000000002E-2</v>
      </c>
      <c r="L7803" s="21" cm="1">
        <f t="array" ref="L7803">MMULT(B7803:K7803,$D$28:$D$37)</f>
        <v>2.9684816722999992E-2</v>
      </c>
    </row>
    <row r="7804" spans="1:12" x14ac:dyDescent="0.35">
      <c r="A7804" s="22">
        <v>45230</v>
      </c>
      <c r="B7804" s="21">
        <v>2.8630000000000001E-3</v>
      </c>
      <c r="C7804" s="21">
        <v>1.7632999999999999E-2</v>
      </c>
      <c r="D7804" s="21">
        <v>7.7650000000000002E-3</v>
      </c>
      <c r="E7804" s="21">
        <v>4.6999999999999999E-4</v>
      </c>
      <c r="F7804" s="21">
        <v>1.1403999999999999E-2</v>
      </c>
      <c r="G7804" s="21">
        <v>1.5181999999999999E-2</v>
      </c>
      <c r="H7804" s="21">
        <v>1.5269E-2</v>
      </c>
      <c r="I7804" s="21">
        <v>-9.7689999999999999E-3</v>
      </c>
      <c r="J7804" s="21">
        <v>2.4989999999999999E-3</v>
      </c>
      <c r="K7804" s="21">
        <v>9.528E-3</v>
      </c>
      <c r="L7804" s="21" cm="1">
        <f t="array" ref="L7804">MMULT(B7804:K7804,$D$28:$D$37)</f>
        <v>3.4957598489999998E-3</v>
      </c>
    </row>
    <row r="7805" spans="1:12" x14ac:dyDescent="0.35">
      <c r="A7805" s="22">
        <v>45231</v>
      </c>
      <c r="B7805" s="21">
        <v>2.9378999999999999E-2</v>
      </c>
      <c r="C7805" s="21">
        <v>2.3998999999999999E-2</v>
      </c>
      <c r="D7805" s="21">
        <v>-7.6300000000000001E-4</v>
      </c>
      <c r="E7805" s="21">
        <v>-8.3630000000000006E-3</v>
      </c>
      <c r="F7805" s="21">
        <v>6.8139999999999997E-3</v>
      </c>
      <c r="G7805" s="21">
        <v>3.7780000000000001E-3</v>
      </c>
      <c r="H7805" s="21">
        <v>-1.3254999999999999E-2</v>
      </c>
      <c r="I7805" s="21">
        <v>-9.6489999999999996E-3</v>
      </c>
      <c r="J7805" s="21">
        <v>1.273E-3</v>
      </c>
      <c r="K7805" s="21">
        <v>-1.8391000000000001E-2</v>
      </c>
      <c r="L7805" s="21" cm="1">
        <f t="array" ref="L7805">MMULT(B7805:K7805,$D$28:$D$37)</f>
        <v>1.3573977510999995E-2</v>
      </c>
    </row>
    <row r="7806" spans="1:12" x14ac:dyDescent="0.35">
      <c r="A7806" s="22">
        <v>45232</v>
      </c>
      <c r="B7806" s="21">
        <v>7.8100000000000001E-3</v>
      </c>
      <c r="C7806" s="21">
        <v>6.2482000000000003E-2</v>
      </c>
      <c r="D7806" s="21">
        <v>1.8627999999999999E-2</v>
      </c>
      <c r="E7806" s="21">
        <v>2.6169000000000001E-2</v>
      </c>
      <c r="F7806" s="21">
        <v>2.7562E-2</v>
      </c>
      <c r="G7806" s="21">
        <v>1.584E-2</v>
      </c>
      <c r="H7806" s="21">
        <v>7.2329999999999998E-3</v>
      </c>
      <c r="I7806" s="21">
        <v>9.4799999999999995E-2</v>
      </c>
      <c r="J7806" s="21">
        <v>-1.6419E-2</v>
      </c>
      <c r="K7806" s="21">
        <v>4.1633999999999997E-2</v>
      </c>
      <c r="L7806" s="21" cm="1">
        <f t="array" ref="L7806">MMULT(B7806:K7806,$D$28:$D$37)</f>
        <v>1.9396549446999995E-2</v>
      </c>
    </row>
    <row r="7807" spans="1:12" x14ac:dyDescent="0.35">
      <c r="A7807" s="22">
        <v>45233</v>
      </c>
      <c r="B7807" s="21">
        <v>3.839E-3</v>
      </c>
      <c r="C7807" s="21">
        <v>6.6360000000000004E-3</v>
      </c>
      <c r="D7807" s="21">
        <v>3.8219999999999999E-3</v>
      </c>
      <c r="E7807" s="21">
        <v>7.0910000000000001E-3</v>
      </c>
      <c r="F7807" s="21">
        <v>3.6670000000000001E-3</v>
      </c>
      <c r="G7807" s="21">
        <v>3.1909999999999998E-3</v>
      </c>
      <c r="H7807" s="21">
        <v>3.9753999999999998E-2</v>
      </c>
      <c r="I7807" s="21">
        <v>2.6397E-2</v>
      </c>
      <c r="J7807" s="21">
        <v>3.0155999999999999E-2</v>
      </c>
      <c r="K7807" s="21">
        <v>1.8842999999999999E-2</v>
      </c>
      <c r="L7807" s="21" cm="1">
        <f t="array" ref="L7807">MMULT(B7807:K7807,$D$28:$D$37)</f>
        <v>9.1244279030000004E-3</v>
      </c>
    </row>
    <row r="7808" spans="1:12" x14ac:dyDescent="0.35">
      <c r="A7808" s="22">
        <v>45236</v>
      </c>
      <c r="B7808" s="21">
        <v>8.2249999999999997E-3</v>
      </c>
      <c r="C7808" s="21">
        <v>-3.137E-3</v>
      </c>
      <c r="D7808" s="21">
        <v>3.882E-3</v>
      </c>
      <c r="E7808" s="21">
        <v>3.9416E-2</v>
      </c>
      <c r="F7808" s="21">
        <v>-3.5179999999999999E-3</v>
      </c>
      <c r="G7808" s="21">
        <v>-3.6419999999999998E-3</v>
      </c>
      <c r="H7808" s="21">
        <v>-4.4400000000000004E-3</v>
      </c>
      <c r="I7808" s="21">
        <v>1.3443999999999999E-2</v>
      </c>
      <c r="J7808" s="21">
        <v>-7.3200000000000001E-4</v>
      </c>
      <c r="K7808" s="21">
        <v>1.7750000000000001E-3</v>
      </c>
      <c r="L7808" s="21" cm="1">
        <f t="array" ref="L7808">MMULT(B7808:K7808,$D$28:$D$37)</f>
        <v>1.0642619801000001E-2</v>
      </c>
    </row>
    <row r="7809" spans="1:12" x14ac:dyDescent="0.35">
      <c r="A7809" s="22">
        <v>45237</v>
      </c>
      <c r="B7809" s="21">
        <v>2.1253999999999999E-2</v>
      </c>
      <c r="C7809" s="21">
        <v>1.3271E-2</v>
      </c>
      <c r="D7809" s="21">
        <v>-8.92E-4</v>
      </c>
      <c r="E7809" s="21">
        <v>1.362E-2</v>
      </c>
      <c r="F7809" s="21">
        <v>6.7900000000000002E-4</v>
      </c>
      <c r="G7809" s="21">
        <v>1.802E-3</v>
      </c>
      <c r="H7809" s="21">
        <v>1.0159E-2</v>
      </c>
      <c r="I7809" s="21">
        <v>-3.3639999999999998E-3</v>
      </c>
      <c r="J7809" s="21">
        <v>1.7472000000000001E-2</v>
      </c>
      <c r="K7809" s="21">
        <v>1.9674000000000001E-2</v>
      </c>
      <c r="L7809" s="21" cm="1">
        <f t="array" ref="L7809">MMULT(B7809:K7809,$D$28:$D$37)</f>
        <v>1.5521969900999999E-2</v>
      </c>
    </row>
    <row r="7810" spans="1:12" x14ac:dyDescent="0.35">
      <c r="A7810" s="22">
        <v>45238</v>
      </c>
      <c r="B7810" s="21">
        <v>-4.4149999999999997E-3</v>
      </c>
      <c r="C7810" s="21">
        <v>-3.1500000000000001E-4</v>
      </c>
      <c r="D7810" s="21">
        <v>-4.3920000000000001E-3</v>
      </c>
      <c r="E7810" s="21">
        <v>2.8019999999999998E-3</v>
      </c>
      <c r="F7810" s="21">
        <v>3.901E-3</v>
      </c>
      <c r="G7810" s="21">
        <v>5.1400000000000003E-4</v>
      </c>
      <c r="H7810" s="21">
        <v>-2.0112999999999999E-2</v>
      </c>
      <c r="I7810" s="21">
        <v>5.9800000000000001E-3</v>
      </c>
      <c r="J7810" s="21">
        <v>-9.8709999999999996E-3</v>
      </c>
      <c r="K7810" s="21">
        <v>2.7399999999999999E-4</v>
      </c>
      <c r="L7810" s="21" cm="1">
        <f t="array" ref="L7810">MMULT(B7810:K7810,$D$28:$D$37)</f>
        <v>-3.1911783600000001E-3</v>
      </c>
    </row>
    <row r="7811" spans="1:12" x14ac:dyDescent="0.35">
      <c r="A7811" s="22">
        <v>45239</v>
      </c>
      <c r="B7811" s="21">
        <v>-1.0416999999999999E-2</v>
      </c>
      <c r="C7811" s="21">
        <v>-5.4613000000000002E-2</v>
      </c>
      <c r="D7811" s="21">
        <v>-2.1679999999999998E-3</v>
      </c>
      <c r="E7811" s="21">
        <v>-3.3370000000000001E-3</v>
      </c>
      <c r="F7811" s="21">
        <v>-2.7203000000000001E-2</v>
      </c>
      <c r="G7811" s="21">
        <v>-2.1521999999999999E-2</v>
      </c>
      <c r="H7811" s="21">
        <v>-5.0100000000000003E-4</v>
      </c>
      <c r="I7811" s="21">
        <v>-1.9847E-2</v>
      </c>
      <c r="J7811" s="21">
        <v>9.3989999999999994E-3</v>
      </c>
      <c r="K7811" s="21">
        <v>-2.1847999999999999E-2</v>
      </c>
      <c r="L7811" s="21" cm="1">
        <f t="array" ref="L7811">MMULT(B7811:K7811,$D$28:$D$37)</f>
        <v>-1.0277669419000001E-2</v>
      </c>
    </row>
    <row r="7812" spans="1:12" x14ac:dyDescent="0.35">
      <c r="A7812" s="22">
        <v>45240</v>
      </c>
      <c r="B7812" s="21">
        <v>2.1052999999999999E-2</v>
      </c>
      <c r="C7812" s="21">
        <v>2.2239999999999999E-2</v>
      </c>
      <c r="D7812" s="21">
        <v>3.297E-3</v>
      </c>
      <c r="E7812" s="21">
        <v>2.1250999999999999E-2</v>
      </c>
      <c r="F7812" s="21">
        <v>1.2921999999999999E-2</v>
      </c>
      <c r="G7812" s="21">
        <v>2.1576000000000001E-2</v>
      </c>
      <c r="H7812" s="21">
        <v>-2.0040000000000001E-3</v>
      </c>
      <c r="I7812" s="21">
        <v>2.0542000000000001E-2</v>
      </c>
      <c r="J7812" s="21">
        <v>1.6513E-2</v>
      </c>
      <c r="K7812" s="21">
        <v>-8.3180000000000007E-3</v>
      </c>
      <c r="L7812" s="21" cm="1">
        <f t="array" ref="L7812">MMULT(B7812:K7812,$D$28:$D$37)</f>
        <v>1.6758155345000001E-2</v>
      </c>
    </row>
    <row r="7813" spans="1:12" x14ac:dyDescent="0.35">
      <c r="A7813" s="22">
        <v>45243</v>
      </c>
      <c r="B7813" s="21">
        <v>-6.757E-3</v>
      </c>
      <c r="C7813" s="21">
        <v>4.2208000000000002E-2</v>
      </c>
      <c r="D7813" s="21">
        <v>5.2649999999999997E-3</v>
      </c>
      <c r="E7813" s="21">
        <v>1.4631E-2</v>
      </c>
      <c r="F7813" s="21">
        <v>-1.2071999999999999E-2</v>
      </c>
      <c r="G7813" s="21">
        <v>-3.9050000000000001E-3</v>
      </c>
      <c r="H7813" s="21">
        <v>-2.8105000000000002E-2</v>
      </c>
      <c r="I7813" s="21">
        <v>-7.8600000000000007E-3</v>
      </c>
      <c r="J7813" s="21">
        <v>5.5699999999999999E-4</v>
      </c>
      <c r="K7813" s="21">
        <v>-1.7999999999999999E-2</v>
      </c>
      <c r="L7813" s="21" cm="1">
        <f t="array" ref="L7813">MMULT(B7813:K7813,$D$28:$D$37)</f>
        <v>-4.9247101349999996E-3</v>
      </c>
    </row>
    <row r="7814" spans="1:12" x14ac:dyDescent="0.35">
      <c r="A7814" s="22">
        <v>45244</v>
      </c>
      <c r="B7814" s="21">
        <v>2.2512000000000001E-2</v>
      </c>
      <c r="C7814" s="21">
        <v>6.1240000000000003E-2</v>
      </c>
      <c r="D7814" s="21">
        <v>8.5070000000000007E-3</v>
      </c>
      <c r="E7814" s="21">
        <v>1.7405E-2</v>
      </c>
      <c r="F7814" s="21">
        <v>5.4015000000000001E-2</v>
      </c>
      <c r="G7814" s="21">
        <v>4.3334999999999999E-2</v>
      </c>
      <c r="H7814" s="21">
        <v>4.1570000000000003E-2</v>
      </c>
      <c r="I7814" s="21">
        <v>2.0191000000000001E-2</v>
      </c>
      <c r="J7814" s="21">
        <v>2.3519000000000002E-2</v>
      </c>
      <c r="K7814" s="21">
        <v>1.4874999999999999E-2</v>
      </c>
      <c r="L7814" s="21" cm="1">
        <f t="array" ref="L7814">MMULT(B7814:K7814,$D$28:$D$37)</f>
        <v>2.3003482935999995E-2</v>
      </c>
    </row>
    <row r="7815" spans="1:12" x14ac:dyDescent="0.35">
      <c r="A7815" s="22">
        <v>45245</v>
      </c>
      <c r="B7815" s="21">
        <v>-1.7833000000000002E-2</v>
      </c>
      <c r="C7815" s="21">
        <v>2.2872E-2</v>
      </c>
      <c r="D7815" s="21">
        <v>-4.052E-3</v>
      </c>
      <c r="E7815" s="21">
        <v>-1.66E-2</v>
      </c>
      <c r="F7815" s="21">
        <v>1.5018E-2</v>
      </c>
      <c r="G7815" s="21">
        <v>1.2905E-2</v>
      </c>
      <c r="H7815" s="21">
        <v>6.9410000000000001E-3</v>
      </c>
      <c r="I7815" s="21">
        <v>4.0720000000000001E-3</v>
      </c>
      <c r="J7815" s="21">
        <v>-5.8809999999999999E-3</v>
      </c>
      <c r="K7815" s="21">
        <v>1.9574000000000001E-2</v>
      </c>
      <c r="L7815" s="21" cm="1">
        <f t="array" ref="L7815">MMULT(B7815:K7815,$D$28:$D$37)</f>
        <v>-1.0207066190999998E-2</v>
      </c>
    </row>
    <row r="7816" spans="1:12" x14ac:dyDescent="0.35">
      <c r="A7816" s="22">
        <v>45246</v>
      </c>
      <c r="B7816" s="21">
        <v>-2.5839999999999999E-3</v>
      </c>
      <c r="C7816" s="21">
        <v>-3.8091E-2</v>
      </c>
      <c r="D7816" s="21">
        <v>2.1191999999999999E-2</v>
      </c>
      <c r="E7816" s="21">
        <v>2.5730000000000002E-3</v>
      </c>
      <c r="F7816" s="21">
        <v>-5.6779999999999999E-3</v>
      </c>
      <c r="G7816" s="21">
        <v>-1.2546E-2</v>
      </c>
      <c r="H7816" s="21">
        <v>-1.0832E-2</v>
      </c>
      <c r="I7816" s="21">
        <v>1.1129E-2</v>
      </c>
      <c r="J7816" s="21">
        <v>1.2477E-2</v>
      </c>
      <c r="K7816" s="21">
        <v>-1.9480000000000001E-3</v>
      </c>
      <c r="L7816" s="21" cm="1">
        <f t="array" ref="L7816">MMULT(B7816:K7816,$D$28:$D$37)</f>
        <v>-1.4446671899999994E-4</v>
      </c>
    </row>
    <row r="7817" spans="1:12" x14ac:dyDescent="0.35">
      <c r="A7817" s="22">
        <v>45247</v>
      </c>
      <c r="B7817" s="21">
        <v>1.6452999999999999E-2</v>
      </c>
      <c r="C7817" s="21">
        <v>3.0400000000000002E-3</v>
      </c>
      <c r="D7817" s="21">
        <v>-1.34E-3</v>
      </c>
      <c r="E7817" s="21">
        <v>2.0449999999999999E-3</v>
      </c>
      <c r="F7817" s="21">
        <v>2.709E-3</v>
      </c>
      <c r="G7817" s="21">
        <v>7.0200000000000002E-3</v>
      </c>
      <c r="H7817" s="21">
        <v>-9.9599999999999992E-4</v>
      </c>
      <c r="I7817" s="21">
        <v>-1.5297E-2</v>
      </c>
      <c r="J7817" s="21">
        <v>1.0260999999999999E-2</v>
      </c>
      <c r="K7817" s="21">
        <v>-1.5332999999999999E-2</v>
      </c>
      <c r="L7817" s="21" cm="1">
        <f t="array" ref="L7817">MMULT(B7817:K7817,$D$28:$D$37)</f>
        <v>7.9100115219999986E-3</v>
      </c>
    </row>
    <row r="7818" spans="1:12" x14ac:dyDescent="0.35">
      <c r="A7818" s="22">
        <v>45250</v>
      </c>
      <c r="B7818" s="21">
        <v>6.5440000000000003E-3</v>
      </c>
      <c r="C7818" s="21">
        <v>5.548E-3</v>
      </c>
      <c r="D7818" s="21">
        <v>1.1894999999999999E-2</v>
      </c>
      <c r="E7818" s="21">
        <v>7.2370000000000004E-3</v>
      </c>
      <c r="F7818" s="21">
        <v>2.9940000000000001E-3</v>
      </c>
      <c r="G7818" s="21">
        <v>3.6329999999999999E-3</v>
      </c>
      <c r="H7818" s="21">
        <v>-1.719E-2</v>
      </c>
      <c r="I7818" s="21">
        <v>-1.2030000000000001E-2</v>
      </c>
      <c r="J7818" s="21">
        <v>5.7829999999999999E-3</v>
      </c>
      <c r="K7818" s="21">
        <v>3.398E-3</v>
      </c>
      <c r="L7818" s="21" cm="1">
        <f t="array" ref="L7818">MMULT(B7818:K7818,$D$28:$D$37)</f>
        <v>3.9151445390000015E-3</v>
      </c>
    </row>
    <row r="7819" spans="1:12" x14ac:dyDescent="0.35">
      <c r="A7819" s="22">
        <v>45251</v>
      </c>
      <c r="B7819" s="21">
        <v>-1.5259999999999999E-2</v>
      </c>
      <c r="C7819" s="21">
        <v>2.3768999999999998E-2</v>
      </c>
      <c r="D7819" s="21">
        <v>5.1609999999999998E-3</v>
      </c>
      <c r="E7819" s="21">
        <v>-4.0819999999999997E-3</v>
      </c>
      <c r="F7819" s="21">
        <v>-9.2479999999999993E-3</v>
      </c>
      <c r="G7819" s="21">
        <v>-3.1206999999999999E-2</v>
      </c>
      <c r="H7819" s="21">
        <v>2.3827999999999998E-2</v>
      </c>
      <c r="I7819" s="21">
        <v>-5.849E-3</v>
      </c>
      <c r="J7819" s="21">
        <v>1.111E-3</v>
      </c>
      <c r="K7819" s="21">
        <v>2.163E-3</v>
      </c>
      <c r="L7819" s="21" cm="1">
        <f t="array" ref="L7819">MMULT(B7819:K7819,$D$28:$D$37)</f>
        <v>-8.1022711989999982E-3</v>
      </c>
    </row>
    <row r="7820" spans="1:12" x14ac:dyDescent="0.35">
      <c r="A7820" s="22">
        <v>45252</v>
      </c>
      <c r="B7820" s="21">
        <v>1.9526999999999999E-2</v>
      </c>
      <c r="C7820" s="21">
        <v>-2.8979999999999999E-2</v>
      </c>
      <c r="D7820" s="21">
        <v>5.2059999999999997E-3</v>
      </c>
      <c r="E7820" s="21">
        <v>-4.7850000000000002E-3</v>
      </c>
      <c r="F7820" s="21">
        <v>1.2642E-2</v>
      </c>
      <c r="G7820" s="21">
        <v>2.1210000000000001E-3</v>
      </c>
      <c r="H7820" s="21">
        <v>3.0948E-2</v>
      </c>
      <c r="I7820" s="21">
        <v>-2.4109999999999999E-3</v>
      </c>
      <c r="J7820" s="21">
        <v>1.3321E-2</v>
      </c>
      <c r="K7820" s="21">
        <v>1.2858E-2</v>
      </c>
      <c r="L7820" s="21" cm="1">
        <f t="array" ref="L7820">MMULT(B7820:K7820,$D$28:$D$37)</f>
        <v>1.3566444099999998E-2</v>
      </c>
    </row>
    <row r="7821" spans="1:12" x14ac:dyDescent="0.35">
      <c r="A7821" s="22">
        <v>45254</v>
      </c>
      <c r="B7821" s="21">
        <v>2.04E-4</v>
      </c>
      <c r="C7821" s="21">
        <v>5.2940000000000001E-3</v>
      </c>
      <c r="D7821" s="21">
        <v>2.1640000000000001E-3</v>
      </c>
      <c r="E7821" s="21">
        <v>-4.6039999999999996E-3</v>
      </c>
      <c r="F7821" s="21">
        <v>4.8510000000000003E-3</v>
      </c>
      <c r="G7821" s="21">
        <v>2.9729999999999999E-3</v>
      </c>
      <c r="H7821" s="21">
        <v>-3.8419999999999999E-3</v>
      </c>
      <c r="I7821" s="21">
        <v>-6.3810000000000004E-3</v>
      </c>
      <c r="J7821" s="21">
        <v>-4.8580000000000003E-3</v>
      </c>
      <c r="K7821" s="21">
        <v>-2.5950000000000001E-3</v>
      </c>
      <c r="L7821" s="21" cm="1">
        <f t="array" ref="L7821">MMULT(B7821:K7821,$D$28:$D$37)</f>
        <v>-1.0147254110000001E-3</v>
      </c>
    </row>
    <row r="7822" spans="1:12" x14ac:dyDescent="0.35">
      <c r="A7822" s="22">
        <v>45257</v>
      </c>
      <c r="B7822" s="21">
        <v>6.7470000000000004E-3</v>
      </c>
      <c r="C7822" s="21">
        <v>2.676E-3</v>
      </c>
      <c r="D7822" s="21">
        <v>-2.4780000000000002E-3</v>
      </c>
      <c r="E7822" s="21">
        <v>4.8820000000000001E-3</v>
      </c>
      <c r="F7822" s="21">
        <v>7.0799999999999997E-4</v>
      </c>
      <c r="G7822" s="21">
        <v>3.7680000000000001E-3</v>
      </c>
      <c r="H7822" s="21">
        <v>-3.1340000000000001E-3</v>
      </c>
      <c r="I7822" s="21">
        <v>-4.0860000000000002E-3</v>
      </c>
      <c r="J7822" s="21">
        <v>-6.7970000000000001E-3</v>
      </c>
      <c r="K7822" s="21">
        <v>2.9729999999999999E-3</v>
      </c>
      <c r="L7822" s="21" cm="1">
        <f t="array" ref="L7822">MMULT(B7822:K7822,$D$28:$D$37)</f>
        <v>3.9701028210000003E-3</v>
      </c>
    </row>
    <row r="7823" spans="1:12" x14ac:dyDescent="0.35">
      <c r="A7823" s="22">
        <v>45258</v>
      </c>
      <c r="B7823" s="21">
        <v>-4.738E-3</v>
      </c>
      <c r="C7823" s="21">
        <v>4.5068999999999998E-2</v>
      </c>
      <c r="D7823" s="21">
        <v>8.8699999999999998E-4</v>
      </c>
      <c r="E7823" s="21">
        <v>3.5490000000000001E-3</v>
      </c>
      <c r="F7823" s="21">
        <v>7.783E-3</v>
      </c>
      <c r="G7823" s="21">
        <v>1.1509999999999999E-3</v>
      </c>
      <c r="H7823" s="21">
        <v>-5.3200000000000001E-3</v>
      </c>
      <c r="I7823" s="21">
        <v>-1.1528E-2</v>
      </c>
      <c r="J7823" s="21">
        <v>-1.3734E-2</v>
      </c>
      <c r="K7823" s="21">
        <v>7.3179999999999999E-3</v>
      </c>
      <c r="L7823" s="21" cm="1">
        <f t="array" ref="L7823">MMULT(B7823:K7823,$D$28:$D$37)</f>
        <v>-2.5734734230000002E-3</v>
      </c>
    </row>
    <row r="7824" spans="1:12" x14ac:dyDescent="0.35">
      <c r="A7824" s="22">
        <v>45259</v>
      </c>
      <c r="B7824" s="21">
        <v>-4.829E-3</v>
      </c>
      <c r="C7824" s="21">
        <v>-1.0456999999999999E-2</v>
      </c>
      <c r="D7824" s="21">
        <v>-6.0619999999999997E-3</v>
      </c>
      <c r="E7824" s="21">
        <v>-4.9709999999999997E-3</v>
      </c>
      <c r="F7824" s="21">
        <v>-7.404E-3</v>
      </c>
      <c r="G7824" s="21">
        <v>-6.4999999999999997E-4</v>
      </c>
      <c r="H7824" s="21">
        <v>-1.1913E-2</v>
      </c>
      <c r="I7824" s="21">
        <v>-1.3145E-2</v>
      </c>
      <c r="J7824" s="21">
        <v>-1.0652E-2</v>
      </c>
      <c r="K7824" s="21">
        <v>1.4897000000000001E-2</v>
      </c>
      <c r="L7824" s="21" cm="1">
        <f t="array" ref="L7824">MMULT(B7824:K7824,$D$28:$D$37)</f>
        <v>-5.1000266160000007E-3</v>
      </c>
    </row>
    <row r="7825" spans="1:12" x14ac:dyDescent="0.35">
      <c r="A7825" s="22">
        <v>45260</v>
      </c>
      <c r="B7825" s="21">
        <v>-1.572E-3</v>
      </c>
      <c r="C7825" s="21">
        <v>-1.6629999999999999E-2</v>
      </c>
      <c r="D7825" s="21">
        <v>5.2069999999999998E-3</v>
      </c>
      <c r="E7825" s="21">
        <v>-1.8900000000000001E-4</v>
      </c>
      <c r="F7825" s="21">
        <v>7.9419999999999994E-3</v>
      </c>
      <c r="G7825" s="21">
        <v>-5.4520000000000002E-3</v>
      </c>
      <c r="H7825" s="21">
        <v>9.1039999999999992E-3</v>
      </c>
      <c r="I7825" s="21">
        <v>-5.5079999999999999E-3</v>
      </c>
      <c r="J7825" s="21">
        <v>1.0870000000000001E-3</v>
      </c>
      <c r="K7825" s="21">
        <v>-9.0600000000000001E-4</v>
      </c>
      <c r="L7825" s="21" cm="1">
        <f t="array" ref="L7825">MMULT(B7825:K7825,$D$28:$D$37)</f>
        <v>-3.5147701500000004E-4</v>
      </c>
    </row>
    <row r="7826" spans="1:12" x14ac:dyDescent="0.35">
      <c r="A7826" s="22">
        <v>45261</v>
      </c>
      <c r="B7826" s="21">
        <v>6.4339999999999996E-3</v>
      </c>
      <c r="C7826" s="21">
        <v>-5.2069999999999998E-3</v>
      </c>
      <c r="D7826" s="21">
        <v>1.4618000000000001E-2</v>
      </c>
      <c r="E7826" s="21">
        <v>1.0833000000000001E-2</v>
      </c>
      <c r="F7826" s="21">
        <v>1.9553999999999998E-2</v>
      </c>
      <c r="G7826" s="21">
        <v>2.5600000000000001E-2</v>
      </c>
      <c r="H7826" s="21">
        <v>1.7557E-2</v>
      </c>
      <c r="I7826" s="21">
        <v>-1.0070000000000001E-3</v>
      </c>
      <c r="J7826" s="21">
        <v>3.2461999999999998E-2</v>
      </c>
      <c r="K7826" s="21">
        <v>2.911E-2</v>
      </c>
      <c r="L7826" s="21" cm="1">
        <f t="array" ref="L7826">MMULT(B7826:K7826,$D$28:$D$37)</f>
        <v>9.6266135399999987E-3</v>
      </c>
    </row>
    <row r="7827" spans="1:12" x14ac:dyDescent="0.35">
      <c r="A7827" s="22">
        <v>45264</v>
      </c>
      <c r="B7827" s="21">
        <v>-1.4895E-2</v>
      </c>
      <c r="C7827" s="21">
        <v>-1.3608E-2</v>
      </c>
      <c r="D7827" s="21">
        <v>5.9400000000000002E-4</v>
      </c>
      <c r="E7827" s="21">
        <v>-7.9380000000000006E-3</v>
      </c>
      <c r="F7827" s="21">
        <v>1.3766E-2</v>
      </c>
      <c r="G7827" s="21">
        <v>1.7801000000000001E-2</v>
      </c>
      <c r="H7827" s="21">
        <v>-2.6359999999999999E-3</v>
      </c>
      <c r="I7827" s="21">
        <v>-1.6129000000000001E-2</v>
      </c>
      <c r="J7827" s="21">
        <v>1.5770000000000001E-3</v>
      </c>
      <c r="K7827" s="21">
        <v>1.4716E-2</v>
      </c>
      <c r="L7827" s="21" cm="1">
        <f t="array" ref="L7827">MMULT(B7827:K7827,$D$28:$D$37)</f>
        <v>-9.5110474399999981E-3</v>
      </c>
    </row>
    <row r="7828" spans="1:12" x14ac:dyDescent="0.35">
      <c r="A7828" s="22">
        <v>45265</v>
      </c>
      <c r="B7828" s="21">
        <v>1.4085E-2</v>
      </c>
      <c r="C7828" s="21">
        <v>1.3329000000000001E-2</v>
      </c>
      <c r="D7828" s="21">
        <v>1.433E-3</v>
      </c>
      <c r="E7828" s="21">
        <v>4.3169999999999997E-3</v>
      </c>
      <c r="F7828" s="21">
        <v>-1.6050000000000001E-3</v>
      </c>
      <c r="G7828" s="21">
        <v>-7.8539999999999999E-3</v>
      </c>
      <c r="H7828" s="21">
        <v>-3.3639999999999998E-3</v>
      </c>
      <c r="I7828" s="21">
        <v>-2.1107000000000001E-2</v>
      </c>
      <c r="J7828" s="21">
        <v>-3.2918000000000003E-2</v>
      </c>
      <c r="K7828" s="21">
        <v>2.258E-3</v>
      </c>
      <c r="L7828" s="21" cm="1">
        <f t="array" ref="L7828">MMULT(B7828:K7828,$D$28:$D$37)</f>
        <v>6.6352705800000016E-3</v>
      </c>
    </row>
    <row r="7829" spans="1:12" x14ac:dyDescent="0.35">
      <c r="A7829" s="22">
        <v>45266</v>
      </c>
      <c r="B7829" s="21">
        <v>-1.6067999999999999E-2</v>
      </c>
      <c r="C7829" s="21">
        <v>2.7230000000000002E-3</v>
      </c>
      <c r="D7829" s="21">
        <v>1.1169999999999999E-3</v>
      </c>
      <c r="E7829" s="21">
        <v>6.3199999999999997E-4</v>
      </c>
      <c r="F7829" s="21">
        <v>8.0680000000000005E-3</v>
      </c>
      <c r="G7829" s="21">
        <v>1.35E-2</v>
      </c>
      <c r="H7829" s="21">
        <v>-2.41E-4</v>
      </c>
      <c r="I7829" s="21">
        <v>1.5491E-2</v>
      </c>
      <c r="J7829" s="21">
        <v>1.0212000000000001E-2</v>
      </c>
      <c r="K7829" s="21">
        <v>6.0650000000000001E-3</v>
      </c>
      <c r="L7829" s="21" cm="1">
        <f t="array" ref="L7829">MMULT(B7829:K7829,$D$28:$D$37)</f>
        <v>-7.0997003799999972E-3</v>
      </c>
    </row>
    <row r="7830" spans="1:12" x14ac:dyDescent="0.35">
      <c r="A7830" s="22">
        <v>45267</v>
      </c>
      <c r="B7830" s="21">
        <v>1.6330000000000001E-2</v>
      </c>
      <c r="C7830" s="21">
        <v>1.3661E-2</v>
      </c>
      <c r="D7830" s="21">
        <v>-2.4399999999999999E-4</v>
      </c>
      <c r="E7830" s="21">
        <v>2.8021999999999998E-2</v>
      </c>
      <c r="F7830" s="21">
        <v>1.84E-4</v>
      </c>
      <c r="G7830" s="21">
        <v>-1.9170000000000001E-3</v>
      </c>
      <c r="H7830" s="21">
        <v>2.41E-4</v>
      </c>
      <c r="I7830" s="21">
        <v>-5.9779999999999998E-3</v>
      </c>
      <c r="J7830" s="21">
        <v>1.5871E-2</v>
      </c>
      <c r="K7830" s="21">
        <v>-1.1195999999999999E-2</v>
      </c>
      <c r="L7830" s="21" cm="1">
        <f t="array" ref="L7830">MMULT(B7830:K7830,$D$28:$D$37)</f>
        <v>1.2224891694000001E-2</v>
      </c>
    </row>
    <row r="7831" spans="1:12" x14ac:dyDescent="0.35">
      <c r="A7831" s="22">
        <v>45268</v>
      </c>
      <c r="B7831" s="21">
        <v>3.676E-3</v>
      </c>
      <c r="C7831" s="21">
        <v>4.9459999999999999E-3</v>
      </c>
      <c r="D7831" s="21">
        <v>-4.3930000000000002E-3</v>
      </c>
      <c r="E7831" s="21">
        <v>1.1342E-2</v>
      </c>
      <c r="F7831" s="21">
        <v>9.2000000000000003E-4</v>
      </c>
      <c r="G7831" s="21">
        <v>-2.2560000000000002E-3</v>
      </c>
      <c r="H7831" s="21">
        <v>-4.581E-3</v>
      </c>
      <c r="I7831" s="21">
        <v>1.763E-3</v>
      </c>
      <c r="J7831" s="21">
        <v>6.5859999999999998E-3</v>
      </c>
      <c r="K7831" s="21">
        <v>9.5809999999999992E-3</v>
      </c>
      <c r="L7831" s="21" cm="1">
        <f t="array" ref="L7831">MMULT(B7831:K7831,$D$28:$D$37)</f>
        <v>3.7631548009999997E-3</v>
      </c>
    </row>
    <row r="7832" spans="1:12" x14ac:dyDescent="0.35">
      <c r="A7832" s="22">
        <v>45271</v>
      </c>
      <c r="B7832" s="21">
        <v>-1.0378999999999999E-2</v>
      </c>
      <c r="C7832" s="21">
        <v>-1.6813999999999999E-2</v>
      </c>
      <c r="D7832" s="21">
        <v>1.2678E-2</v>
      </c>
      <c r="E7832" s="21">
        <v>2.1895999999999999E-2</v>
      </c>
      <c r="F7832" s="21">
        <v>1.4886999999999999E-2</v>
      </c>
      <c r="G7832" s="21">
        <v>-7.169E-3</v>
      </c>
      <c r="H7832" s="21">
        <v>1.1383000000000001E-2</v>
      </c>
      <c r="I7832" s="21">
        <v>1.5630000000000002E-2</v>
      </c>
      <c r="J7832" s="21">
        <v>3.3811000000000001E-2</v>
      </c>
      <c r="K7832" s="21">
        <v>2.3293999999999999E-2</v>
      </c>
      <c r="L7832" s="21" cm="1">
        <f t="array" ref="L7832">MMULT(B7832:K7832,$D$28:$D$37)</f>
        <v>1.4677103390000003E-3</v>
      </c>
    </row>
    <row r="7833" spans="1:12" x14ac:dyDescent="0.35">
      <c r="A7833" s="22">
        <v>45272</v>
      </c>
      <c r="B7833" s="21">
        <v>1.0899000000000001E-2</v>
      </c>
      <c r="C7833" s="21">
        <v>-1.1387E-2</v>
      </c>
      <c r="D7833" s="21">
        <v>7.8510000000000003E-3</v>
      </c>
      <c r="E7833" s="21">
        <v>1.6670000000000001E-2</v>
      </c>
      <c r="F7833" s="21">
        <v>5.6439999999999997E-3</v>
      </c>
      <c r="G7833" s="21">
        <v>1.1436999999999999E-2</v>
      </c>
      <c r="H7833" s="21">
        <v>-1.5565000000000001E-2</v>
      </c>
      <c r="I7833" s="21">
        <v>3.0600000000000001E-4</v>
      </c>
      <c r="J7833" s="21">
        <v>1.802E-3</v>
      </c>
      <c r="K7833" s="21">
        <v>8.6840000000000007E-3</v>
      </c>
      <c r="L7833" s="21" cm="1">
        <f t="array" ref="L7833">MMULT(B7833:K7833,$D$28:$D$37)</f>
        <v>8.5848312250000006E-3</v>
      </c>
    </row>
    <row r="7834" spans="1:12" x14ac:dyDescent="0.35">
      <c r="A7834" s="22">
        <v>45273</v>
      </c>
      <c r="B7834" s="21">
        <v>9.2219999999999993E-3</v>
      </c>
      <c r="C7834" s="21">
        <v>9.6200000000000001E-3</v>
      </c>
      <c r="D7834" s="21">
        <v>1.5476E-2</v>
      </c>
      <c r="E7834" s="21">
        <v>6.3839999999999999E-3</v>
      </c>
      <c r="F7834" s="21">
        <v>3.0612E-2</v>
      </c>
      <c r="G7834" s="21">
        <v>3.2342999999999997E-2</v>
      </c>
      <c r="H7834" s="21">
        <v>2.0676E-2</v>
      </c>
      <c r="I7834" s="21">
        <v>-4.08E-4</v>
      </c>
      <c r="J7834" s="21">
        <v>5.5329999999999997E-3</v>
      </c>
      <c r="K7834" s="21">
        <v>1.2788000000000001E-2</v>
      </c>
      <c r="L7834" s="21" cm="1">
        <f t="array" ref="L7834">MMULT(B7834:K7834,$D$28:$D$37)</f>
        <v>1.0233095636999999E-2</v>
      </c>
    </row>
    <row r="7835" spans="1:12" x14ac:dyDescent="0.35">
      <c r="A7835" s="22">
        <v>45274</v>
      </c>
      <c r="B7835" s="21">
        <v>-9.5399999999999999E-3</v>
      </c>
      <c r="C7835" s="21">
        <v>4.9145000000000001E-2</v>
      </c>
      <c r="D7835" s="21">
        <v>-1.9970999999999999E-2</v>
      </c>
      <c r="E7835" s="21">
        <v>4.6959999999999997E-3</v>
      </c>
      <c r="F7835" s="21">
        <v>2.4490000000000001E-2</v>
      </c>
      <c r="G7835" s="21">
        <v>4.6831999999999999E-2</v>
      </c>
      <c r="H7835" s="21">
        <v>1.6444E-2</v>
      </c>
      <c r="I7835" s="21">
        <v>-2.7520000000000001E-3</v>
      </c>
      <c r="J7835" s="21">
        <v>9.2630000000000004E-3</v>
      </c>
      <c r="K7835" s="21">
        <v>-1.238E-3</v>
      </c>
      <c r="L7835" s="21" cm="1">
        <f t="array" ref="L7835">MMULT(B7835:K7835,$D$28:$D$37)</f>
        <v>-3.7730913060000015E-3</v>
      </c>
    </row>
    <row r="7836" spans="1:12" x14ac:dyDescent="0.35">
      <c r="A7836" s="22">
        <v>45275</v>
      </c>
      <c r="B7836" s="21">
        <v>1.7298000000000001E-2</v>
      </c>
      <c r="C7836" s="21">
        <v>9.7590000000000003E-3</v>
      </c>
      <c r="D7836" s="21">
        <v>-9.4820000000000008E-3</v>
      </c>
      <c r="E7836" s="21">
        <v>1.1284000000000001E-2</v>
      </c>
      <c r="F7836" s="21">
        <v>6.2249999999999996E-3</v>
      </c>
      <c r="G7836" s="21">
        <v>2.22E-4</v>
      </c>
      <c r="H7836" s="21">
        <v>-2.1101999999999999E-2</v>
      </c>
      <c r="I7836" s="21">
        <v>-1.1141E-2</v>
      </c>
      <c r="J7836" s="21">
        <v>4.7710000000000001E-3</v>
      </c>
      <c r="K7836" s="21">
        <v>4.3790000000000001E-3</v>
      </c>
      <c r="L7836" s="21" cm="1">
        <f t="array" ref="L7836">MMULT(B7836:K7836,$D$28:$D$37)</f>
        <v>9.2177395509999999E-3</v>
      </c>
    </row>
    <row r="7837" spans="1:12" x14ac:dyDescent="0.35">
      <c r="A7837" s="22">
        <v>45278</v>
      </c>
      <c r="B7837" s="21">
        <v>2.7338999999999999E-2</v>
      </c>
      <c r="C7837" s="21">
        <v>-5.6020000000000002E-3</v>
      </c>
      <c r="D7837" s="21">
        <v>1.0304000000000001E-2</v>
      </c>
      <c r="E7837" s="21">
        <v>-2.4689999999999998E-3</v>
      </c>
      <c r="F7837" s="21">
        <v>-9.0109999999999999E-3</v>
      </c>
      <c r="G7837" s="21">
        <v>-6.7819999999999998E-3</v>
      </c>
      <c r="H7837" s="21">
        <v>1.8443000000000001E-2</v>
      </c>
      <c r="I7837" s="21">
        <v>-1.964E-3</v>
      </c>
      <c r="J7837" s="21">
        <v>4.4320000000000002E-3</v>
      </c>
      <c r="K7837" s="21">
        <v>-3.3730000000000001E-3</v>
      </c>
      <c r="L7837" s="21" cm="1">
        <f t="array" ref="L7837">MMULT(B7837:K7837,$D$28:$D$37)</f>
        <v>1.6342238408E-2</v>
      </c>
    </row>
    <row r="7838" spans="1:12" x14ac:dyDescent="0.35">
      <c r="A7838" s="22">
        <v>45279</v>
      </c>
      <c r="B7838" s="21">
        <v>-1.817E-3</v>
      </c>
      <c r="C7838" s="21">
        <v>2.0389999999999998E-2</v>
      </c>
      <c r="D7838" s="21">
        <v>1.7229999999999999E-3</v>
      </c>
      <c r="E7838" s="21">
        <v>1.2897E-2</v>
      </c>
      <c r="F7838" s="21">
        <v>3.5920000000000001E-3</v>
      </c>
      <c r="G7838" s="21">
        <v>6.0699999999999999E-3</v>
      </c>
      <c r="H7838" s="21">
        <v>2.7046000000000001E-2</v>
      </c>
      <c r="I7838" s="21">
        <v>1.2012999999999999E-2</v>
      </c>
      <c r="J7838" s="21">
        <v>-3.287E-3</v>
      </c>
      <c r="K7838" s="21">
        <v>1.2382000000000001E-2</v>
      </c>
      <c r="L7838" s="21" cm="1">
        <f t="array" ref="L7838">MMULT(B7838:K7838,$D$28:$D$37)</f>
        <v>4.0945436200000001E-3</v>
      </c>
    </row>
    <row r="7839" spans="1:12" x14ac:dyDescent="0.35">
      <c r="A7839" s="22">
        <v>45280</v>
      </c>
      <c r="B7839" s="21">
        <v>-1.0859000000000001E-2</v>
      </c>
      <c r="C7839" s="21">
        <v>-3.9188000000000001E-2</v>
      </c>
      <c r="D7839" s="21">
        <v>-5.9849999999999999E-3</v>
      </c>
      <c r="E7839" s="21">
        <v>-1.3108E-2</v>
      </c>
      <c r="F7839" s="21">
        <v>-9.6860000000000002E-3</v>
      </c>
      <c r="G7839" s="21">
        <v>-1.5127E-2</v>
      </c>
      <c r="H7839" s="21">
        <v>-1.5800000000000002E-2</v>
      </c>
      <c r="I7839" s="21">
        <v>-3.0802E-2</v>
      </c>
      <c r="J7839" s="21">
        <v>-2.1094000000000002E-2</v>
      </c>
      <c r="K7839" s="21">
        <v>-9.8659999999999998E-3</v>
      </c>
      <c r="L7839" s="21" cm="1">
        <f t="array" ref="L7839">MMULT(B7839:K7839,$D$28:$D$37)</f>
        <v>-1.2804152508000001E-2</v>
      </c>
    </row>
    <row r="7840" spans="1:12" x14ac:dyDescent="0.35">
      <c r="A7840" s="22">
        <v>45281</v>
      </c>
      <c r="B7840" s="21">
        <v>1.1306999999999999E-2</v>
      </c>
      <c r="C7840" s="21">
        <v>2.9780999999999998E-2</v>
      </c>
      <c r="D7840" s="21">
        <v>8.3049999999999999E-3</v>
      </c>
      <c r="E7840" s="21">
        <v>1.4511E-2</v>
      </c>
      <c r="F7840" s="21">
        <v>8.8900000000000003E-4</v>
      </c>
      <c r="G7840" s="21">
        <v>6.9369999999999996E-3</v>
      </c>
      <c r="H7840" s="21">
        <v>1.745E-2</v>
      </c>
      <c r="I7840" s="21">
        <v>6.5459999999999997E-3</v>
      </c>
      <c r="J7840" s="21">
        <v>2.3625E-2</v>
      </c>
      <c r="K7840" s="21">
        <v>9.0589999999999993E-3</v>
      </c>
      <c r="L7840" s="21" cm="1">
        <f t="array" ref="L7840">MMULT(B7840:K7840,$D$28:$D$37)</f>
        <v>1.1367108410000002E-2</v>
      </c>
    </row>
    <row r="7841" spans="1:12" x14ac:dyDescent="0.35">
      <c r="A7841" s="22">
        <v>45282</v>
      </c>
      <c r="B7841" s="21">
        <v>-2.7299999999999998E-3</v>
      </c>
      <c r="C7841" s="21">
        <v>-7.7010000000000004E-3</v>
      </c>
      <c r="D7841" s="21">
        <v>1.0640000000000001E-3</v>
      </c>
      <c r="E7841" s="21">
        <v>4.5890000000000002E-3</v>
      </c>
      <c r="F7841" s="21">
        <v>-1.0889999999999999E-3</v>
      </c>
      <c r="G7841" s="21">
        <v>-2.4599999999999999E-3</v>
      </c>
      <c r="H7841" s="21">
        <v>2.0579999999999999E-3</v>
      </c>
      <c r="I7841" s="21">
        <v>-5.2400000000000005E-4</v>
      </c>
      <c r="J7841" s="21">
        <v>3.516E-3</v>
      </c>
      <c r="K7841" s="21">
        <v>-0.118257</v>
      </c>
      <c r="L7841" s="21" cm="1">
        <f t="array" ref="L7841">MMULT(B7841:K7841,$D$28:$D$37)</f>
        <v>-6.8701887810000001E-3</v>
      </c>
    </row>
    <row r="7842" spans="1:12" x14ac:dyDescent="0.35">
      <c r="A7842" s="22">
        <v>45286</v>
      </c>
      <c r="B7842" s="21">
        <v>-6.4999999999999994E-5</v>
      </c>
      <c r="C7842" s="21">
        <v>1.6115999999999998E-2</v>
      </c>
      <c r="D7842" s="21">
        <v>3.9769999999999996E-3</v>
      </c>
      <c r="E7842" s="21">
        <v>8.7539999999999996E-3</v>
      </c>
      <c r="F7842" s="21">
        <v>2.065E-3</v>
      </c>
      <c r="G7842" s="21">
        <v>-8.0699999999999999E-4</v>
      </c>
      <c r="H7842" s="21">
        <v>-7.7590000000000003E-3</v>
      </c>
      <c r="I7842" s="21">
        <v>4.0930000000000003E-3</v>
      </c>
      <c r="J7842" s="21">
        <v>3.728E-3</v>
      </c>
      <c r="K7842" s="21">
        <v>-1.85E-4</v>
      </c>
      <c r="L7842" s="21" cm="1">
        <f t="array" ref="L7842">MMULT(B7842:K7842,$D$28:$D$37)</f>
        <v>1.3690079289999998E-3</v>
      </c>
    </row>
    <row r="7843" spans="1:12" x14ac:dyDescent="0.35">
      <c r="A7843" s="22">
        <v>45287</v>
      </c>
      <c r="B7843" s="21">
        <v>-4.5600000000000003E-4</v>
      </c>
      <c r="C7843" s="21">
        <v>1.8821999999999998E-2</v>
      </c>
      <c r="D7843" s="21">
        <v>5.7710000000000001E-3</v>
      </c>
      <c r="E7843" s="21">
        <v>-8.9750000000000003E-3</v>
      </c>
      <c r="F7843" s="21">
        <v>-2.2330000000000002E-3</v>
      </c>
      <c r="G7843" s="21">
        <v>3.1399999999999999E-4</v>
      </c>
      <c r="H7843" s="21">
        <v>-2.3E-3</v>
      </c>
      <c r="I7843" s="21">
        <v>-3.9719999999999998E-3</v>
      </c>
      <c r="J7843" s="21">
        <v>4.431E-3</v>
      </c>
      <c r="K7843" s="21">
        <v>-8.2389999999999998E-3</v>
      </c>
      <c r="L7843" s="21" cm="1">
        <f t="array" ref="L7843">MMULT(B7843:K7843,$D$28:$D$37)</f>
        <v>-1.804211549E-3</v>
      </c>
    </row>
    <row r="7844" spans="1:12" x14ac:dyDescent="0.35">
      <c r="A7844" s="22">
        <v>45288</v>
      </c>
      <c r="B7844" s="21">
        <v>2.61E-4</v>
      </c>
      <c r="C7844" s="21">
        <v>-3.1593999999999997E-2</v>
      </c>
      <c r="D7844" s="21">
        <v>4.3800000000000002E-3</v>
      </c>
      <c r="E7844" s="21">
        <v>4.4790000000000003E-3</v>
      </c>
      <c r="F7844" s="21">
        <v>-3.3570000000000002E-3</v>
      </c>
      <c r="G7844" s="21">
        <v>4.5000000000000003E-5</v>
      </c>
      <c r="H7844" s="21">
        <v>2.075E-3</v>
      </c>
      <c r="I7844" s="21">
        <v>6.7159999999999997E-3</v>
      </c>
      <c r="J7844" s="21">
        <v>-1.604E-3</v>
      </c>
      <c r="K7844" s="21">
        <v>1.5775000000000001E-2</v>
      </c>
      <c r="L7844" s="21" cm="1">
        <f t="array" ref="L7844">MMULT(B7844:K7844,$D$28:$D$37)</f>
        <v>2.071507602E-3</v>
      </c>
    </row>
    <row r="7845" spans="1:12" x14ac:dyDescent="0.35">
      <c r="A7845" s="22">
        <v>45289</v>
      </c>
      <c r="B7845" s="21">
        <v>-9.3880000000000005E-3</v>
      </c>
      <c r="C7845" s="21">
        <v>-1.8564000000000001E-2</v>
      </c>
      <c r="D7845" s="21">
        <v>2.2650000000000001E-3</v>
      </c>
      <c r="E7845" s="21">
        <v>-9.1500000000000001E-4</v>
      </c>
      <c r="F7845" s="21">
        <v>-2.3319999999999999E-3</v>
      </c>
      <c r="G7845" s="21">
        <v>-1.57E-3</v>
      </c>
      <c r="H7845" s="21">
        <v>3.4510000000000001E-3</v>
      </c>
      <c r="I7845" s="21">
        <v>8.34E-4</v>
      </c>
      <c r="J7845" s="21">
        <v>6.3819999999999997E-3</v>
      </c>
      <c r="K7845" s="21">
        <v>-2.297E-3</v>
      </c>
      <c r="L7845" s="21" cm="1">
        <f t="array" ref="L7845">MMULT(B7845:K7845,$D$28:$D$37)</f>
        <v>-5.288318890000001E-3</v>
      </c>
    </row>
    <row r="7846" spans="1:12" x14ac:dyDescent="0.35">
      <c r="A7846" s="22">
        <v>45293</v>
      </c>
      <c r="B7846" s="21">
        <v>-1.3228999999999999E-2</v>
      </c>
      <c r="C7846" s="21">
        <v>-2.41E-4</v>
      </c>
      <c r="D7846" s="21">
        <v>1.787E-3</v>
      </c>
      <c r="E7846" s="21">
        <v>-1.8792E-2</v>
      </c>
      <c r="F7846" s="21">
        <v>-4.2420000000000001E-3</v>
      </c>
      <c r="G7846" s="21">
        <v>-1.7524000000000001E-2</v>
      </c>
      <c r="H7846" s="21">
        <v>5.731E-3</v>
      </c>
      <c r="I7846" s="21">
        <v>-2.4372000000000001E-2</v>
      </c>
      <c r="J7846" s="21">
        <v>-1.6274E-2</v>
      </c>
      <c r="K7846" s="21">
        <v>-1.8606000000000001E-2</v>
      </c>
      <c r="L7846" s="21" cm="1">
        <f t="array" ref="L7846">MMULT(B7846:K7846,$D$28:$D$37)</f>
        <v>-1.2640817717000001E-2</v>
      </c>
    </row>
    <row r="7847" spans="1:12" x14ac:dyDescent="0.35">
      <c r="A7847" s="22">
        <v>45294</v>
      </c>
      <c r="B7847" s="21">
        <v>-9.7380000000000001E-3</v>
      </c>
      <c r="C7847" s="21">
        <v>-4.0134000000000003E-2</v>
      </c>
      <c r="D7847" s="21">
        <v>-8.9210000000000001E-3</v>
      </c>
      <c r="E7847" s="21">
        <v>-2.0482E-2</v>
      </c>
      <c r="F7847" s="21">
        <v>-1.9764E-2</v>
      </c>
      <c r="G7847" s="21">
        <v>-2.9179E-2</v>
      </c>
      <c r="H7847" s="21">
        <v>-7.2940000000000001E-3</v>
      </c>
      <c r="I7847" s="21">
        <v>-4.6969999999999998E-3</v>
      </c>
      <c r="J7847" s="21">
        <v>-1.2622E-2</v>
      </c>
      <c r="K7847" s="21">
        <v>-2.3557000000000002E-2</v>
      </c>
      <c r="L7847" s="21" cm="1">
        <f t="array" ref="L7847">MMULT(B7847:K7847,$D$28:$D$37)</f>
        <v>-1.1967819568999999E-2</v>
      </c>
    </row>
    <row r="7848" spans="1:12" x14ac:dyDescent="0.35">
      <c r="A7848" s="22">
        <v>45295</v>
      </c>
      <c r="B7848" s="21">
        <v>-2.6268E-2</v>
      </c>
      <c r="C7848" s="21">
        <v>-2.1810000000000002E-3</v>
      </c>
      <c r="D7848" s="21">
        <v>-9.0019999999999996E-3</v>
      </c>
      <c r="E7848" s="21">
        <v>3.13E-3</v>
      </c>
      <c r="F7848" s="21">
        <v>9.7599999999999998E-4</v>
      </c>
      <c r="G7848" s="21">
        <v>-4.947E-3</v>
      </c>
      <c r="H7848" s="21">
        <v>-2.3421000000000001E-2</v>
      </c>
      <c r="I7848" s="21">
        <v>3.4320000000000002E-3</v>
      </c>
      <c r="J7848" s="21">
        <v>4.4739999999999997E-3</v>
      </c>
      <c r="K7848" s="21">
        <v>-1.6723999999999999E-2</v>
      </c>
      <c r="L7848" s="21" cm="1">
        <f t="array" ref="L7848">MMULT(B7848:K7848,$D$28:$D$37)</f>
        <v>-1.7056999693000001E-2</v>
      </c>
    </row>
    <row r="7849" spans="1:12" x14ac:dyDescent="0.35">
      <c r="A7849" s="22">
        <v>45296</v>
      </c>
      <c r="B7849" s="21">
        <v>4.6340000000000001E-3</v>
      </c>
      <c r="C7849" s="21">
        <v>-1.8489999999999999E-3</v>
      </c>
      <c r="D7849" s="21">
        <v>-9.4260000000000004E-3</v>
      </c>
      <c r="E7849" s="21">
        <v>-3.4499999999999999E-3</v>
      </c>
      <c r="F7849" s="21">
        <v>1.2847000000000001E-2</v>
      </c>
      <c r="G7849" s="21">
        <v>6.1069999999999996E-3</v>
      </c>
      <c r="H7849" s="21">
        <v>6.1130000000000004E-3</v>
      </c>
      <c r="I7849" s="21">
        <v>-5.986E-3</v>
      </c>
      <c r="J7849" s="21">
        <v>1.0907999999999999E-2</v>
      </c>
      <c r="K7849" s="21">
        <v>-2.1510000000000001E-3</v>
      </c>
      <c r="L7849" s="21" cm="1">
        <f t="array" ref="L7849">MMULT(B7849:K7849,$D$28:$D$37)</f>
        <v>2.0346757369999998E-3</v>
      </c>
    </row>
    <row r="7850" spans="1:12" x14ac:dyDescent="0.35">
      <c r="A7850" s="22">
        <v>45299</v>
      </c>
      <c r="B7850" s="21">
        <v>2.6577E-2</v>
      </c>
      <c r="C7850" s="21">
        <v>1.2463999999999999E-2</v>
      </c>
      <c r="D7850" s="21">
        <v>1.0070000000000001E-2</v>
      </c>
      <c r="E7850" s="21">
        <v>1.6049999999999998E-2</v>
      </c>
      <c r="F7850" s="21">
        <v>1.4551E-2</v>
      </c>
      <c r="G7850" s="21">
        <v>2.1787000000000001E-2</v>
      </c>
      <c r="H7850" s="21">
        <v>1.168E-3</v>
      </c>
      <c r="I7850" s="21">
        <v>1.2905E-2</v>
      </c>
      <c r="J7850" s="21">
        <v>2.6121999999999999E-2</v>
      </c>
      <c r="K7850" s="21">
        <v>1.5086E-2</v>
      </c>
      <c r="L7850" s="21" cm="1">
        <f t="array" ref="L7850">MMULT(B7850:K7850,$D$28:$D$37)</f>
        <v>2.0600457342999996E-2</v>
      </c>
    </row>
    <row r="7851" spans="1:12" x14ac:dyDescent="0.35">
      <c r="A7851" s="22">
        <v>45300</v>
      </c>
      <c r="B7851" s="21">
        <v>1.5225000000000001E-2</v>
      </c>
      <c r="C7851" s="21">
        <v>-2.2832000000000002E-2</v>
      </c>
      <c r="D7851" s="21">
        <v>-3.529E-3</v>
      </c>
      <c r="E7851" s="21">
        <v>7.6210000000000002E-3</v>
      </c>
      <c r="F7851" s="21">
        <v>-5.0010000000000002E-3</v>
      </c>
      <c r="G7851" s="21">
        <v>-5.9900000000000003E-4</v>
      </c>
      <c r="H7851" s="21">
        <v>-1.634E-2</v>
      </c>
      <c r="I7851" s="21">
        <v>-1.1679E-2</v>
      </c>
      <c r="J7851" s="21">
        <v>-7.6680000000000003E-3</v>
      </c>
      <c r="K7851" s="21">
        <v>-8.4930000000000005E-3</v>
      </c>
      <c r="L7851" s="21" cm="1">
        <f t="array" ref="L7851">MMULT(B7851:K7851,$D$28:$D$37)</f>
        <v>6.784252271000003E-3</v>
      </c>
    </row>
    <row r="7852" spans="1:12" x14ac:dyDescent="0.35">
      <c r="A7852" s="22">
        <v>45301</v>
      </c>
      <c r="B7852" s="21">
        <v>1.5591000000000001E-2</v>
      </c>
      <c r="C7852" s="21">
        <v>-4.3410000000000002E-3</v>
      </c>
      <c r="D7852" s="21">
        <v>1.107E-2</v>
      </c>
      <c r="E7852" s="21">
        <v>9.1479999999999999E-3</v>
      </c>
      <c r="F7852" s="21">
        <v>3.0648000000000002E-2</v>
      </c>
      <c r="G7852" s="21">
        <v>1.4746E-2</v>
      </c>
      <c r="H7852" s="21">
        <v>9.9670000000000002E-3</v>
      </c>
      <c r="I7852" s="21">
        <v>4.4039999999999999E-3</v>
      </c>
      <c r="J7852" s="21">
        <v>1.2800000000000001E-3</v>
      </c>
      <c r="K7852" s="21">
        <v>1.0024999999999999E-2</v>
      </c>
      <c r="L7852" s="21" cm="1">
        <f t="array" ref="L7852">MMULT(B7852:K7852,$D$28:$D$37)</f>
        <v>1.3240795773E-2</v>
      </c>
    </row>
    <row r="7853" spans="1:12" x14ac:dyDescent="0.35">
      <c r="A7853" s="22">
        <v>45302</v>
      </c>
      <c r="B7853" s="21">
        <v>9.4319999999999994E-3</v>
      </c>
      <c r="C7853" s="21">
        <v>-2.8725000000000001E-2</v>
      </c>
      <c r="D7853" s="21">
        <v>2.04E-4</v>
      </c>
      <c r="E7853" s="21">
        <v>8.8409999999999999E-3</v>
      </c>
      <c r="F7853" s="21">
        <v>-7.5699999999999997E-4</v>
      </c>
      <c r="G7853" s="21">
        <v>-2.2699999999999999E-4</v>
      </c>
      <c r="H7853" s="21">
        <v>-1.6212000000000001E-2</v>
      </c>
      <c r="I7853" s="21">
        <v>-5.9890000000000004E-3</v>
      </c>
      <c r="J7853" s="21">
        <v>9.2599999999999996E-4</v>
      </c>
      <c r="K7853" s="21">
        <v>2.0525999999999999E-2</v>
      </c>
      <c r="L7853" s="21" cm="1">
        <f t="array" ref="L7853">MMULT(B7853:K7853,$D$28:$D$37)</f>
        <v>5.9777444319999993E-3</v>
      </c>
    </row>
    <row r="7854" spans="1:12" x14ac:dyDescent="0.35">
      <c r="A7854" s="22">
        <v>45303</v>
      </c>
      <c r="B7854" s="21">
        <v>-3.6089999999999998E-3</v>
      </c>
      <c r="C7854" s="21">
        <v>-3.6660999999999999E-2</v>
      </c>
      <c r="D7854" s="21">
        <v>-2.3119999999999998E-3</v>
      </c>
      <c r="E7854" s="21">
        <v>-1.4042000000000001E-2</v>
      </c>
      <c r="F7854" s="21">
        <v>-2.3E-3</v>
      </c>
      <c r="G7854" s="21">
        <v>-5.6779999999999999E-3</v>
      </c>
      <c r="H7854" s="21">
        <v>-1.5762999999999999E-2</v>
      </c>
      <c r="I7854" s="21">
        <v>-1.0329E-2</v>
      </c>
      <c r="J7854" s="21">
        <v>-6.5199999999999998E-3</v>
      </c>
      <c r="K7854" s="21">
        <v>-7.9319999999999998E-3</v>
      </c>
      <c r="L7854" s="21" cm="1">
        <f t="array" ref="L7854">MMULT(B7854:K7854,$D$28:$D$37)</f>
        <v>-6.5262746180000013E-3</v>
      </c>
    </row>
    <row r="7855" spans="1:12" x14ac:dyDescent="0.35">
      <c r="A7855" s="22">
        <v>45307</v>
      </c>
      <c r="B7855" s="21">
        <v>-9.443E-3</v>
      </c>
      <c r="C7855" s="21">
        <v>4.6600000000000001E-3</v>
      </c>
      <c r="D7855" s="21">
        <v>-8.1099999999999992E-3</v>
      </c>
      <c r="E7855" s="21">
        <v>3.7100000000000002E-4</v>
      </c>
      <c r="F7855" s="21">
        <v>7.6470000000000002E-3</v>
      </c>
      <c r="G7855" s="21">
        <v>6.9430000000000004E-3</v>
      </c>
      <c r="H7855" s="21">
        <v>-1.2376E-2</v>
      </c>
      <c r="I7855" s="21">
        <v>7.8279999999999999E-3</v>
      </c>
      <c r="J7855" s="21">
        <v>3.725E-3</v>
      </c>
      <c r="K7855" s="21">
        <v>-3.1791E-2</v>
      </c>
      <c r="L7855" s="21" cm="1">
        <f t="array" ref="L7855">MMULT(B7855:K7855,$D$28:$D$37)</f>
        <v>-7.2565321330000003E-3</v>
      </c>
    </row>
    <row r="7856" spans="1:12" x14ac:dyDescent="0.35">
      <c r="A7856" s="22">
        <v>45308</v>
      </c>
      <c r="B7856" s="21">
        <v>-9.4669999999999997E-3</v>
      </c>
      <c r="C7856" s="21">
        <v>-1.9826E-2</v>
      </c>
      <c r="D7856" s="21">
        <v>2.4000000000000001E-4</v>
      </c>
      <c r="E7856" s="21">
        <v>-3.9389999999999998E-3</v>
      </c>
      <c r="F7856" s="21">
        <v>-7.6169999999999996E-3</v>
      </c>
      <c r="G7856" s="21">
        <v>-1.0796999999999999E-2</v>
      </c>
      <c r="H7856" s="21">
        <v>-7.3700000000000002E-4</v>
      </c>
      <c r="I7856" s="21">
        <v>-1.0031999999999999E-2</v>
      </c>
      <c r="J7856" s="21">
        <v>6.0089999999999996E-3</v>
      </c>
      <c r="K7856" s="21">
        <v>-8.848E-3</v>
      </c>
      <c r="L7856" s="21" cm="1">
        <f t="array" ref="L7856">MMULT(B7856:K7856,$D$28:$D$37)</f>
        <v>-7.4467636630000007E-3</v>
      </c>
    </row>
    <row r="7857" spans="1:12" x14ac:dyDescent="0.35">
      <c r="A7857" s="22">
        <v>45309</v>
      </c>
      <c r="B7857" s="21">
        <v>1.1799E-2</v>
      </c>
      <c r="C7857" s="21">
        <v>-1.7025999999999999E-2</v>
      </c>
      <c r="D7857" s="21">
        <v>1.0991000000000001E-2</v>
      </c>
      <c r="E7857" s="21">
        <v>1.1148999999999999E-2</v>
      </c>
      <c r="F7857" s="21">
        <v>6.1850000000000004E-3</v>
      </c>
      <c r="G7857" s="21">
        <v>8.25E-4</v>
      </c>
      <c r="H7857" s="21">
        <v>2.9510000000000001E-3</v>
      </c>
      <c r="I7857" s="21">
        <v>1.7108000000000002E-2</v>
      </c>
      <c r="J7857" s="21">
        <v>2.1871000000000002E-2</v>
      </c>
      <c r="K7857" s="21">
        <v>1.1900000000000001E-3</v>
      </c>
      <c r="L7857" s="21" cm="1">
        <f t="array" ref="L7857">MMULT(B7857:K7857,$D$28:$D$37)</f>
        <v>1.0662546919E-2</v>
      </c>
    </row>
    <row r="7858" spans="1:12" x14ac:dyDescent="0.35">
      <c r="A7858" s="22">
        <v>45310</v>
      </c>
      <c r="B7858" s="21">
        <v>1.1986999999999999E-2</v>
      </c>
      <c r="C7858" s="21">
        <v>1.4630000000000001E-3</v>
      </c>
      <c r="D7858" s="21">
        <v>2.0961E-2</v>
      </c>
      <c r="E7858" s="21">
        <v>2.4853E-2</v>
      </c>
      <c r="F7858" s="21">
        <v>1.2600999999999999E-2</v>
      </c>
      <c r="G7858" s="21">
        <v>8.1569999999999993E-3</v>
      </c>
      <c r="H7858" s="21">
        <v>8.3350000000000004E-3</v>
      </c>
      <c r="I7858" s="21">
        <v>5.5710000000000004E-3</v>
      </c>
      <c r="J7858" s="21">
        <v>4.2550000000000001E-3</v>
      </c>
      <c r="K7858" s="21">
        <v>8.3219999999999995E-3</v>
      </c>
      <c r="L7858" s="21" cm="1">
        <f t="array" ref="L7858">MMULT(B7858:K7858,$D$28:$D$37)</f>
        <v>1.3181064805E-2</v>
      </c>
    </row>
    <row r="7859" spans="1:12" x14ac:dyDescent="0.35">
      <c r="A7859" s="22">
        <v>45313</v>
      </c>
      <c r="B7859" s="21">
        <v>-3.6050000000000001E-3</v>
      </c>
      <c r="C7859" s="21">
        <v>-1.5976000000000001E-2</v>
      </c>
      <c r="D7859" s="21">
        <v>-7.0540000000000004E-3</v>
      </c>
      <c r="E7859" s="21">
        <v>-3.0551999999999999E-2</v>
      </c>
      <c r="F7859" s="21">
        <v>-1.5782999999999998E-2</v>
      </c>
      <c r="G7859" s="21">
        <v>-6.8199999999999999E-4</v>
      </c>
      <c r="H7859" s="21">
        <v>-1.702E-3</v>
      </c>
      <c r="I7859" s="21">
        <v>-8.4169999999999991E-3</v>
      </c>
      <c r="J7859" s="21">
        <v>1.5876999999999999E-2</v>
      </c>
      <c r="K7859" s="21">
        <v>-1.1986999999999999E-2</v>
      </c>
      <c r="L7859" s="21" cm="1">
        <f t="array" ref="L7859">MMULT(B7859:K7859,$D$28:$D$37)</f>
        <v>-8.1729201600000013E-3</v>
      </c>
    </row>
    <row r="7860" spans="1:12" x14ac:dyDescent="0.35">
      <c r="A7860" s="22">
        <v>45314</v>
      </c>
      <c r="B7860" s="21">
        <v>8.0110000000000008E-3</v>
      </c>
      <c r="C7860" s="21">
        <v>1.6280000000000001E-3</v>
      </c>
      <c r="D7860" s="21">
        <v>5.496E-3</v>
      </c>
      <c r="E7860" s="21">
        <v>-4.3920000000000001E-3</v>
      </c>
      <c r="F7860" s="21">
        <v>-1.6569E-2</v>
      </c>
      <c r="G7860" s="21">
        <v>-2.4516E-2</v>
      </c>
      <c r="H7860" s="21">
        <v>8.5240000000000003E-3</v>
      </c>
      <c r="I7860" s="21">
        <v>-1.1819E-2</v>
      </c>
      <c r="J7860" s="21">
        <v>-1.1800000000000001E-3</v>
      </c>
      <c r="K7860" s="21">
        <v>1.3325E-2</v>
      </c>
      <c r="L7860" s="21" cm="1">
        <f t="array" ref="L7860">MMULT(B7860:K7860,$D$28:$D$37)</f>
        <v>3.9735189949999996E-3</v>
      </c>
    </row>
    <row r="7861" spans="1:12" x14ac:dyDescent="0.35">
      <c r="A7861" s="22">
        <v>45315</v>
      </c>
      <c r="B7861" s="21">
        <v>5.4479999999999997E-3</v>
      </c>
      <c r="C7861" s="21">
        <v>-6.2639999999999996E-3</v>
      </c>
      <c r="D7861" s="21">
        <v>1.2999999999999999E-3</v>
      </c>
      <c r="E7861" s="21">
        <v>1.756E-3</v>
      </c>
      <c r="F7861" s="21">
        <v>-1.0005999999999999E-2</v>
      </c>
      <c r="G7861" s="21">
        <v>-1.8277999999999999E-2</v>
      </c>
      <c r="H7861" s="21">
        <v>4.8300000000000001E-3</v>
      </c>
      <c r="I7861" s="21">
        <v>7.6099999999999996E-4</v>
      </c>
      <c r="J7861" s="21">
        <v>3.248E-3</v>
      </c>
      <c r="K7861" s="21">
        <v>-1.1187000000000001E-2</v>
      </c>
      <c r="L7861" s="21" cm="1">
        <f t="array" ref="L7861">MMULT(B7861:K7861,$D$28:$D$37)</f>
        <v>2.7385396949999993E-3</v>
      </c>
    </row>
    <row r="7862" spans="1:12" x14ac:dyDescent="0.35">
      <c r="A7862" s="22">
        <v>45316</v>
      </c>
      <c r="B7862" s="21">
        <v>5.6100000000000004E-3</v>
      </c>
      <c r="C7862" s="21">
        <v>-0.121253</v>
      </c>
      <c r="D7862" s="21">
        <v>-1.0751E-2</v>
      </c>
      <c r="E7862" s="21">
        <v>1.859E-3</v>
      </c>
      <c r="F7862" s="21">
        <v>1.0655E-2</v>
      </c>
      <c r="G7862" s="21">
        <v>7.267E-3</v>
      </c>
      <c r="H7862" s="21">
        <v>1.3218000000000001E-2</v>
      </c>
      <c r="I7862" s="21">
        <v>6.1929999999999997E-3</v>
      </c>
      <c r="J7862" s="21">
        <v>1.9547999999999999E-2</v>
      </c>
      <c r="K7862" s="21">
        <v>9.8999999999999994E-5</v>
      </c>
      <c r="L7862" s="21" cm="1">
        <f t="array" ref="L7862">MMULT(B7862:K7862,$D$28:$D$37)</f>
        <v>3.8989752799999996E-3</v>
      </c>
    </row>
    <row r="7863" spans="1:12" x14ac:dyDescent="0.35">
      <c r="A7863" s="22">
        <v>45317</v>
      </c>
      <c r="B7863" s="21">
        <v>8.685E-3</v>
      </c>
      <c r="C7863" s="21">
        <v>3.395E-3</v>
      </c>
      <c r="D7863" s="21">
        <v>-1.6655E-2</v>
      </c>
      <c r="E7863" s="21">
        <v>4.6670000000000001E-3</v>
      </c>
      <c r="F7863" s="21">
        <v>1.2337000000000001E-2</v>
      </c>
      <c r="G7863" s="21">
        <v>-4.7199999999999998E-4</v>
      </c>
      <c r="H7863" s="21">
        <v>1.2571000000000001E-2</v>
      </c>
      <c r="I7863" s="21">
        <v>2.052E-3</v>
      </c>
      <c r="J7863" s="21">
        <v>-3.7940000000000001E-3</v>
      </c>
      <c r="K7863" s="21">
        <v>1.9649E-2</v>
      </c>
      <c r="L7863" s="21" cm="1">
        <f t="array" ref="L7863">MMULT(B7863:K7863,$D$28:$D$37)</f>
        <v>6.7945777630000004E-3</v>
      </c>
    </row>
    <row r="7864" spans="1:12" x14ac:dyDescent="0.35">
      <c r="A7864" s="22">
        <v>45320</v>
      </c>
      <c r="B7864" s="21">
        <v>1.3448999999999999E-2</v>
      </c>
      <c r="C7864" s="21">
        <v>4.1910000000000003E-2</v>
      </c>
      <c r="D7864" s="21">
        <v>1.7100000000000001E-4</v>
      </c>
      <c r="E7864" s="21">
        <v>9.7400000000000004E-3</v>
      </c>
      <c r="F7864" s="21">
        <v>1.126E-3</v>
      </c>
      <c r="G7864" s="21">
        <v>-6.6E-4</v>
      </c>
      <c r="H7864" s="21">
        <v>-1.64E-3</v>
      </c>
      <c r="I7864" s="21">
        <v>1.0776000000000001E-2</v>
      </c>
      <c r="J7864" s="21">
        <v>2.1940000000000002E-3</v>
      </c>
      <c r="K7864" s="21">
        <v>1.0998000000000001E-2</v>
      </c>
      <c r="L7864" s="21" cm="1">
        <f t="array" ref="L7864">MMULT(B7864:K7864,$D$28:$D$37)</f>
        <v>1.0467777162E-2</v>
      </c>
    </row>
    <row r="7865" spans="1:12" x14ac:dyDescent="0.35">
      <c r="A7865" s="22">
        <v>45321</v>
      </c>
      <c r="B7865" s="21">
        <v>-1.4015E-2</v>
      </c>
      <c r="C7865" s="21">
        <v>3.457E-3</v>
      </c>
      <c r="D7865" s="21">
        <v>8.005E-3</v>
      </c>
      <c r="E7865" s="21">
        <v>3.57E-4</v>
      </c>
      <c r="F7865" s="21">
        <v>3.9360000000000003E-3</v>
      </c>
      <c r="G7865" s="21">
        <v>1.2651000000000001E-2</v>
      </c>
      <c r="H7865" s="21">
        <v>-1.5720000000000001E-2</v>
      </c>
      <c r="I7865" s="21">
        <v>2.9849999999999998E-3</v>
      </c>
      <c r="J7865" s="21">
        <v>4.3779999999999999E-3</v>
      </c>
      <c r="K7865" s="21">
        <v>2.8879999999999999E-3</v>
      </c>
      <c r="L7865" s="21" cm="1">
        <f t="array" ref="L7865">MMULT(B7865:K7865,$D$28:$D$37)</f>
        <v>-7.7308369159999977E-3</v>
      </c>
    </row>
    <row r="7866" spans="1:12" x14ac:dyDescent="0.35">
      <c r="A7866" s="22">
        <v>45322</v>
      </c>
      <c r="B7866" s="21">
        <v>-2.3899E-2</v>
      </c>
      <c r="C7866" s="21">
        <v>-2.2443999999999999E-2</v>
      </c>
      <c r="D7866" s="21">
        <v>-6.5500000000000003E-3</v>
      </c>
      <c r="E7866" s="21">
        <v>-1.3412E-2</v>
      </c>
      <c r="F7866" s="21">
        <v>-1.1592999999999999E-2</v>
      </c>
      <c r="G7866" s="21">
        <v>-7.8309999999999994E-3</v>
      </c>
      <c r="H7866" s="21">
        <v>-2.0976999999999999E-2</v>
      </c>
      <c r="I7866" s="21">
        <v>-1.1161000000000001E-2</v>
      </c>
      <c r="J7866" s="21">
        <v>-1.4227999999999999E-2</v>
      </c>
      <c r="K7866" s="21">
        <v>-2.5437000000000001E-2</v>
      </c>
      <c r="L7866" s="21" cm="1">
        <f t="array" ref="L7866">MMULT(B7866:K7866,$D$28:$D$37)</f>
        <v>-1.9833673821E-2</v>
      </c>
    </row>
    <row r="7867" spans="1:12" x14ac:dyDescent="0.35">
      <c r="A7867" s="22">
        <v>45323</v>
      </c>
      <c r="B7867" s="21">
        <v>2.6289E-2</v>
      </c>
      <c r="C7867" s="21">
        <v>8.3829999999999998E-3</v>
      </c>
      <c r="D7867" s="21">
        <v>1.8311000000000001E-2</v>
      </c>
      <c r="E7867" s="21">
        <v>1.4534999999999999E-2</v>
      </c>
      <c r="F7867" s="21">
        <v>2.0143999999999999E-2</v>
      </c>
      <c r="G7867" s="21">
        <v>3.4721000000000002E-2</v>
      </c>
      <c r="H7867" s="21">
        <v>1.5339999999999999E-2</v>
      </c>
      <c r="I7867" s="21">
        <v>3.6549999999999998E-3</v>
      </c>
      <c r="J7867" s="21">
        <v>1.6435000000000002E-2</v>
      </c>
      <c r="K7867" s="21">
        <v>2.2650000000000001E-3</v>
      </c>
      <c r="L7867" s="21" cm="1">
        <f t="array" ref="L7867">MMULT(B7867:K7867,$D$28:$D$37)</f>
        <v>2.0410494811000001E-2</v>
      </c>
    </row>
    <row r="7868" spans="1:12" x14ac:dyDescent="0.35">
      <c r="A7868" s="22">
        <v>45324</v>
      </c>
      <c r="B7868" s="21">
        <v>7.8666E-2</v>
      </c>
      <c r="C7868" s="21">
        <v>-5.0299999999999997E-3</v>
      </c>
      <c r="D7868" s="21">
        <v>-3.4550000000000002E-3</v>
      </c>
      <c r="E7868" s="21">
        <v>8.2600000000000002E-4</v>
      </c>
      <c r="F7868" s="21">
        <v>-7.8869999999999999E-3</v>
      </c>
      <c r="G7868" s="21">
        <v>-3.3600000000000001E-3</v>
      </c>
      <c r="H7868" s="21">
        <v>5.7549999999999997E-3</v>
      </c>
      <c r="I7868" s="21">
        <v>-4.0699999999999998E-3</v>
      </c>
      <c r="J7868" s="21">
        <v>5.9509999999999997E-3</v>
      </c>
      <c r="K7868" s="21">
        <v>-1.0318000000000001E-2</v>
      </c>
      <c r="L7868" s="21" cm="1">
        <f t="array" ref="L7868">MMULT(B7868:K7868,$D$28:$D$37)</f>
        <v>4.393081053500001E-2</v>
      </c>
    </row>
    <row r="7869" spans="1:12" x14ac:dyDescent="0.35">
      <c r="A7869" s="22">
        <v>45327</v>
      </c>
      <c r="B7869" s="21">
        <v>-8.7309999999999992E-3</v>
      </c>
      <c r="C7869" s="21">
        <v>-3.6454E-2</v>
      </c>
      <c r="D7869" s="21">
        <v>-3.73E-2</v>
      </c>
      <c r="E7869" s="21">
        <v>1.7860999999999998E-2</v>
      </c>
      <c r="F7869" s="21">
        <v>-5.8510000000000003E-3</v>
      </c>
      <c r="G7869" s="21">
        <v>-6.7429999999999999E-3</v>
      </c>
      <c r="H7869" s="21">
        <v>-1.4545000000000001E-2</v>
      </c>
      <c r="I7869" s="21">
        <v>-5.1619999999999999E-3</v>
      </c>
      <c r="J7869" s="21">
        <v>-3.6310000000000001E-3</v>
      </c>
      <c r="K7869" s="21">
        <v>-1.0227E-2</v>
      </c>
      <c r="L7869" s="21" cm="1">
        <f t="array" ref="L7869">MMULT(B7869:K7869,$D$28:$D$37)</f>
        <v>-7.2019355570000004E-3</v>
      </c>
    </row>
    <row r="7870" spans="1:12" x14ac:dyDescent="0.35">
      <c r="A7870" s="22">
        <v>45328</v>
      </c>
      <c r="B7870" s="21">
        <v>-6.8110000000000002E-3</v>
      </c>
      <c r="C7870" s="21">
        <v>2.2313E-2</v>
      </c>
      <c r="D7870" s="21">
        <v>-4.6160000000000003E-3</v>
      </c>
      <c r="E7870" s="21">
        <v>5.5009999999999998E-3</v>
      </c>
      <c r="F7870" s="21">
        <v>3.1259999999999999E-3</v>
      </c>
      <c r="G7870" s="21">
        <v>5.0500000000000002E-4</v>
      </c>
      <c r="H7870" s="21">
        <v>3.218E-2</v>
      </c>
      <c r="I7870" s="21">
        <v>3.4158000000000001E-2</v>
      </c>
      <c r="J7870" s="21">
        <v>2.1700000000000001E-3</v>
      </c>
      <c r="K7870" s="21">
        <v>2.9394E-2</v>
      </c>
      <c r="L7870" s="21" cm="1">
        <f t="array" ref="L7870">MMULT(B7870:K7870,$D$28:$D$37)</f>
        <v>2.6689465350000006E-3</v>
      </c>
    </row>
    <row r="7871" spans="1:12" x14ac:dyDescent="0.35">
      <c r="A7871" s="22">
        <v>45329</v>
      </c>
      <c r="B7871" s="21">
        <v>8.1580000000000003E-3</v>
      </c>
      <c r="C7871" s="21">
        <v>1.3398E-2</v>
      </c>
      <c r="D7871" s="21">
        <v>9.4149999999999998E-3</v>
      </c>
      <c r="E7871" s="21">
        <v>1.7552999999999999E-2</v>
      </c>
      <c r="F7871" s="21">
        <v>1.8076999999999999E-2</v>
      </c>
      <c r="G7871" s="21">
        <v>1.6367E-2</v>
      </c>
      <c r="H7871" s="21">
        <v>-7.5009999999999999E-3</v>
      </c>
      <c r="I7871" s="21">
        <v>-3.7629999999999999E-3</v>
      </c>
      <c r="J7871" s="21">
        <v>1.2992E-2</v>
      </c>
      <c r="K7871" s="21">
        <v>1.15E-2</v>
      </c>
      <c r="L7871" s="21" cm="1">
        <f t="array" ref="L7871">MMULT(B7871:K7871,$D$28:$D$37)</f>
        <v>8.3180251390000022E-3</v>
      </c>
    </row>
    <row r="7872" spans="1:12" x14ac:dyDescent="0.35">
      <c r="A7872" s="22">
        <v>45330</v>
      </c>
      <c r="B7872" s="21">
        <v>-4.0460000000000001E-3</v>
      </c>
      <c r="C7872" s="21">
        <v>1.0555E-2</v>
      </c>
      <c r="D7872" s="21">
        <v>1.6008999999999999E-2</v>
      </c>
      <c r="E7872" s="21">
        <v>3.5401000000000002E-2</v>
      </c>
      <c r="F7872" s="21">
        <v>2.8400000000000001E-3</v>
      </c>
      <c r="G7872" s="21">
        <v>-5.8640000000000003E-3</v>
      </c>
      <c r="H7872" s="21">
        <v>-7.5579999999999996E-3</v>
      </c>
      <c r="I7872" s="21">
        <v>1.3429999999999999E-2</v>
      </c>
      <c r="J7872" s="21">
        <v>6.6150000000000002E-3</v>
      </c>
      <c r="K7872" s="21">
        <v>-1.93E-4</v>
      </c>
      <c r="L7872" s="21" cm="1">
        <f t="array" ref="L7872">MMULT(B7872:K7872,$D$28:$D$37)</f>
        <v>3.9728665280000007E-3</v>
      </c>
    </row>
    <row r="7873" spans="1:12" x14ac:dyDescent="0.35">
      <c r="A7873" s="22">
        <v>45331</v>
      </c>
      <c r="B7873" s="21">
        <v>2.7143E-2</v>
      </c>
      <c r="C7873" s="21">
        <v>2.1153999999999999E-2</v>
      </c>
      <c r="D7873" s="21">
        <v>-8.4270000000000005E-3</v>
      </c>
      <c r="E7873" s="21">
        <v>-2.1363E-2</v>
      </c>
      <c r="F7873" s="21">
        <v>-1.567E-3</v>
      </c>
      <c r="G7873" s="21">
        <v>8.4849999999999995E-3</v>
      </c>
      <c r="H7873" s="21">
        <v>9.757E-3</v>
      </c>
      <c r="I7873" s="21">
        <v>7.3509999999999999E-3</v>
      </c>
      <c r="J7873" s="21">
        <v>-1.0257E-2</v>
      </c>
      <c r="K7873" s="21">
        <v>7.0349999999999996E-3</v>
      </c>
      <c r="L7873" s="21" cm="1">
        <f t="array" ref="L7873">MMULT(B7873:K7873,$D$28:$D$37)</f>
        <v>1.3605721232000002E-2</v>
      </c>
    </row>
    <row r="7874" spans="1:12" x14ac:dyDescent="0.35">
      <c r="A7874" s="22">
        <v>45334</v>
      </c>
      <c r="B7874" s="21">
        <v>-1.2095E-2</v>
      </c>
      <c r="C7874" s="21">
        <v>-2.8104000000000001E-2</v>
      </c>
      <c r="D7874" s="21">
        <v>-1.0399999999999999E-4</v>
      </c>
      <c r="E7874" s="21">
        <v>8.5280000000000009E-3</v>
      </c>
      <c r="F7874" s="21">
        <v>6.3330000000000001E-3</v>
      </c>
      <c r="G7874" s="21">
        <v>3.4194000000000002E-2</v>
      </c>
      <c r="H7874" s="21">
        <v>2.4982000000000001E-2</v>
      </c>
      <c r="I7874" s="21">
        <v>-1.8807999999999998E-2</v>
      </c>
      <c r="J7874" s="21">
        <v>7.3680000000000004E-3</v>
      </c>
      <c r="K7874" s="21">
        <v>2.5645999999999999E-2</v>
      </c>
      <c r="L7874" s="21" cm="1">
        <f t="array" ref="L7874">MMULT(B7874:K7874,$D$28:$D$37)</f>
        <v>-3.9421464199999997E-3</v>
      </c>
    </row>
    <row r="7875" spans="1:12" x14ac:dyDescent="0.35">
      <c r="A7875" s="22">
        <v>45335</v>
      </c>
      <c r="B7875" s="21">
        <v>-2.1468999999999999E-2</v>
      </c>
      <c r="C7875" s="21">
        <v>-2.1846999999999998E-2</v>
      </c>
      <c r="D7875" s="21">
        <v>-8.0499999999999999E-3</v>
      </c>
      <c r="E7875" s="21">
        <v>-1.1245E-2</v>
      </c>
      <c r="F7875" s="21">
        <v>-2.1507999999999999E-2</v>
      </c>
      <c r="G7875" s="21">
        <v>-1.9272999999999998E-2</v>
      </c>
      <c r="H7875" s="21">
        <v>-5.4265000000000001E-2</v>
      </c>
      <c r="I7875" s="21">
        <v>-1.6759E-2</v>
      </c>
      <c r="J7875" s="21">
        <v>-5.5858999999999999E-2</v>
      </c>
      <c r="K7875" s="21">
        <v>-2.034E-2</v>
      </c>
      <c r="L7875" s="21" cm="1">
        <f t="array" ref="L7875">MMULT(B7875:K7875,$D$28:$D$37)</f>
        <v>-2.1337915898999998E-2</v>
      </c>
    </row>
    <row r="7876" spans="1:12" x14ac:dyDescent="0.35">
      <c r="A7876" s="22">
        <v>45336</v>
      </c>
      <c r="B7876" s="21">
        <v>1.3875999999999999E-2</v>
      </c>
      <c r="C7876" s="21">
        <v>2.5486000000000002E-2</v>
      </c>
      <c r="D7876" s="21">
        <v>3.692E-3</v>
      </c>
      <c r="E7876" s="21">
        <v>-2.4819999999999998E-3</v>
      </c>
      <c r="F7876" s="21">
        <v>1.7899999999999999E-3</v>
      </c>
      <c r="G7876" s="21">
        <v>6.6540000000000002E-3</v>
      </c>
      <c r="H7876" s="21">
        <v>2.5529E-2</v>
      </c>
      <c r="I7876" s="21">
        <v>2.1310000000000001E-3</v>
      </c>
      <c r="J7876" s="21">
        <v>1.915E-3</v>
      </c>
      <c r="K7876" s="21">
        <v>1.2666999999999999E-2</v>
      </c>
      <c r="L7876" s="21" cm="1">
        <f t="array" ref="L7876">MMULT(B7876:K7876,$D$28:$D$37)</f>
        <v>1.0411622731999999E-2</v>
      </c>
    </row>
    <row r="7877" spans="1:12" x14ac:dyDescent="0.35">
      <c r="A7877" s="22">
        <v>45337</v>
      </c>
      <c r="B7877" s="21">
        <v>-6.901E-3</v>
      </c>
      <c r="C7877" s="21">
        <v>6.2212000000000003E-2</v>
      </c>
      <c r="D7877" s="21">
        <v>1.2805E-2</v>
      </c>
      <c r="E7877" s="21">
        <v>3.3040000000000001E-3</v>
      </c>
      <c r="F7877" s="21">
        <v>7.9559999999999995E-3</v>
      </c>
      <c r="G7877" s="21">
        <v>6.169E-3</v>
      </c>
      <c r="H7877" s="21">
        <v>1.0430999999999999E-2</v>
      </c>
      <c r="I7877" s="21">
        <v>-9.0360000000000006E-3</v>
      </c>
      <c r="J7877" s="21">
        <v>2.1666000000000001E-2</v>
      </c>
      <c r="K7877" s="21">
        <v>-2.6329999999999999E-3</v>
      </c>
      <c r="L7877" s="21" cm="1">
        <f t="array" ref="L7877">MMULT(B7877:K7877,$D$28:$D$37)</f>
        <v>-1.8789221859999998E-3</v>
      </c>
    </row>
    <row r="7878" spans="1:12" x14ac:dyDescent="0.35">
      <c r="A7878" s="22">
        <v>45338</v>
      </c>
      <c r="B7878" s="21">
        <v>-1.7080000000000001E-3</v>
      </c>
      <c r="C7878" s="21">
        <v>-2.4940000000000001E-3</v>
      </c>
      <c r="D7878" s="21">
        <v>5.4799999999999998E-4</v>
      </c>
      <c r="E7878" s="21">
        <v>-9.0170000000000007E-3</v>
      </c>
      <c r="F7878" s="21">
        <v>3.5170000000000002E-3</v>
      </c>
      <c r="G7878" s="21">
        <v>-6.4819999999999999E-3</v>
      </c>
      <c r="H7878" s="21">
        <v>1.9474000000000002E-2</v>
      </c>
      <c r="I7878" s="21">
        <v>0</v>
      </c>
      <c r="J7878" s="21">
        <v>4.7400000000000003E-3</v>
      </c>
      <c r="K7878" s="21">
        <v>-2.3951E-2</v>
      </c>
      <c r="L7878" s="21" cm="1">
        <f t="array" ref="L7878">MMULT(B7878:K7878,$D$28:$D$37)</f>
        <v>-2.037380578E-3</v>
      </c>
    </row>
    <row r="7879" spans="1:12" x14ac:dyDescent="0.35">
      <c r="A7879" s="22">
        <v>45342</v>
      </c>
      <c r="B7879" s="21">
        <v>-1.4335000000000001E-2</v>
      </c>
      <c r="C7879" s="21">
        <v>-3.0957999999999999E-2</v>
      </c>
      <c r="D7879" s="21">
        <v>2.1570000000000001E-3</v>
      </c>
      <c r="E7879" s="21">
        <v>-4.2989999999999999E-3</v>
      </c>
      <c r="F7879" s="21">
        <v>6.0700000000000001E-4</v>
      </c>
      <c r="G7879" s="21">
        <v>-5.9069999999999999E-3</v>
      </c>
      <c r="H7879" s="21">
        <v>3.222E-3</v>
      </c>
      <c r="I7879" s="21">
        <v>2.575E-3</v>
      </c>
      <c r="J7879" s="21">
        <v>5.4219999999999997E-3</v>
      </c>
      <c r="K7879" s="21">
        <v>-2.029E-3</v>
      </c>
      <c r="L7879" s="21" cm="1">
        <f t="array" ref="L7879">MMULT(B7879:K7879,$D$28:$D$37)</f>
        <v>-8.4482704229999969E-3</v>
      </c>
    </row>
    <row r="7880" spans="1:12" x14ac:dyDescent="0.35">
      <c r="A7880" s="22">
        <v>45343</v>
      </c>
      <c r="B7880" s="21">
        <v>9.0379999999999992E-3</v>
      </c>
      <c r="C7880" s="21">
        <v>5.2129999999999998E-3</v>
      </c>
      <c r="D7880" s="21">
        <v>4.3049999999999998E-3</v>
      </c>
      <c r="E7880" s="21">
        <v>1.0881E-2</v>
      </c>
      <c r="F7880" s="21">
        <v>4.3030000000000004E-3</v>
      </c>
      <c r="G7880" s="21">
        <v>1.0109999999999999E-2</v>
      </c>
      <c r="H7880" s="21">
        <v>4.8180000000000002E-3</v>
      </c>
      <c r="I7880" s="21">
        <v>1.6691999999999999E-2</v>
      </c>
      <c r="J7880" s="21">
        <v>1.688E-3</v>
      </c>
      <c r="K7880" s="21">
        <v>1.9071000000000001E-2</v>
      </c>
      <c r="L7880" s="21" cm="1">
        <f t="array" ref="L7880">MMULT(B7880:K7880,$D$28:$D$37)</f>
        <v>9.5150104329999978E-3</v>
      </c>
    </row>
    <row r="7881" spans="1:12" x14ac:dyDescent="0.35">
      <c r="A7881" s="22">
        <v>45344</v>
      </c>
      <c r="B7881" s="21">
        <v>3.5529999999999999E-2</v>
      </c>
      <c r="C7881" s="21">
        <v>1.3554E-2</v>
      </c>
      <c r="D7881" s="21">
        <v>6.8389999999999996E-3</v>
      </c>
      <c r="E7881" s="21">
        <v>4.2998000000000001E-2</v>
      </c>
      <c r="F7881" s="21">
        <v>1.9800999999999999E-2</v>
      </c>
      <c r="G7881" s="21">
        <v>1.1941E-2</v>
      </c>
      <c r="H7881" s="21">
        <v>1.0959E-2</v>
      </c>
      <c r="I7881" s="21">
        <v>7.9979999999999999E-3</v>
      </c>
      <c r="J7881" s="21">
        <v>2.4490999999999999E-2</v>
      </c>
      <c r="K7881" s="21">
        <v>-1.805E-3</v>
      </c>
      <c r="L7881" s="21" cm="1">
        <f t="array" ref="L7881">MMULT(B7881:K7881,$D$28:$D$37)</f>
        <v>2.8474489060999999E-2</v>
      </c>
    </row>
    <row r="7882" spans="1:12" x14ac:dyDescent="0.35">
      <c r="A7882" s="22">
        <v>45345</v>
      </c>
      <c r="B7882" s="21">
        <v>2.3479999999999998E-3</v>
      </c>
      <c r="C7882" s="21">
        <v>-2.7557000000000002E-2</v>
      </c>
      <c r="D7882" s="21">
        <v>6.1840000000000003E-3</v>
      </c>
      <c r="E7882" s="21">
        <v>-0.101494</v>
      </c>
      <c r="F7882" s="21">
        <v>1.67E-3</v>
      </c>
      <c r="G7882" s="21">
        <v>8.8929999999999999E-3</v>
      </c>
      <c r="H7882" s="21">
        <v>-6.0980000000000001E-3</v>
      </c>
      <c r="I7882" s="21">
        <v>-1.67E-3</v>
      </c>
      <c r="J7882" s="21">
        <v>8.7039999999999999E-3</v>
      </c>
      <c r="K7882" s="21">
        <v>5.2339999999999999E-3</v>
      </c>
      <c r="L7882" s="21" cm="1">
        <f t="array" ref="L7882">MMULT(B7882:K7882,$D$28:$D$37)</f>
        <v>-1.1646984701E-2</v>
      </c>
    </row>
    <row r="7883" spans="1:12" x14ac:dyDescent="0.35">
      <c r="A7883" s="22">
        <v>45348</v>
      </c>
      <c r="B7883" s="21">
        <v>-1.4859999999999999E-3</v>
      </c>
      <c r="C7883" s="21">
        <v>3.8704000000000002E-2</v>
      </c>
      <c r="D7883" s="21">
        <v>-2.1159999999999998E-3</v>
      </c>
      <c r="E7883" s="21">
        <v>-1.771E-3</v>
      </c>
      <c r="F7883" s="21">
        <v>-9.68E-4</v>
      </c>
      <c r="G7883" s="21">
        <v>-5.3319999999999999E-3</v>
      </c>
      <c r="H7883" s="21">
        <v>-2.954E-3</v>
      </c>
      <c r="I7883" s="21">
        <v>-1.4014E-2</v>
      </c>
      <c r="J7883" s="21">
        <v>-8.9870000000000002E-3</v>
      </c>
      <c r="K7883" s="21">
        <v>-1.0319E-2</v>
      </c>
      <c r="L7883" s="21" cm="1">
        <f t="array" ref="L7883">MMULT(B7883:K7883,$D$28:$D$37)</f>
        <v>-2.8357458009999996E-3</v>
      </c>
    </row>
    <row r="7884" spans="1:12" x14ac:dyDescent="0.35">
      <c r="A7884" s="22">
        <v>45349</v>
      </c>
      <c r="B7884" s="21">
        <v>-6.8110000000000002E-3</v>
      </c>
      <c r="C7884" s="21">
        <v>1.655E-3</v>
      </c>
      <c r="D7884" s="21">
        <v>-1.1309E-2</v>
      </c>
      <c r="E7884" s="21">
        <v>-6.1799999999999997E-3</v>
      </c>
      <c r="F7884" s="21">
        <v>1.0657E-2</v>
      </c>
      <c r="G7884" s="21">
        <v>1.7595E-2</v>
      </c>
      <c r="H7884" s="21">
        <v>1.1623E-2</v>
      </c>
      <c r="I7884" s="21">
        <v>-1.591E-3</v>
      </c>
      <c r="J7884" s="21">
        <v>-7.6199999999999998E-4</v>
      </c>
      <c r="K7884" s="21">
        <v>5.8349999999999999E-3</v>
      </c>
      <c r="L7884" s="21" cm="1">
        <f t="array" ref="L7884">MMULT(B7884:K7884,$D$28:$D$37)</f>
        <v>-4.0234091299999998E-3</v>
      </c>
    </row>
    <row r="7885" spans="1:12" x14ac:dyDescent="0.35">
      <c r="A7885" s="22">
        <v>45350</v>
      </c>
      <c r="B7885" s="21">
        <v>-2.1900000000000001E-3</v>
      </c>
      <c r="C7885" s="21">
        <v>1.1566E-2</v>
      </c>
      <c r="D7885" s="21">
        <v>4.8679999999999999E-3</v>
      </c>
      <c r="E7885" s="21">
        <v>5.0340000000000003E-3</v>
      </c>
      <c r="F7885" s="21">
        <v>5.4590000000000003E-3</v>
      </c>
      <c r="G7885" s="21">
        <v>1.4487E-2</v>
      </c>
      <c r="H7885" s="21">
        <v>7.8847E-2</v>
      </c>
      <c r="I7885" s="21">
        <v>-1.2005E-2</v>
      </c>
      <c r="J7885" s="21">
        <v>-1.6100000000000001E-4</v>
      </c>
      <c r="K7885" s="21">
        <v>-7.6080000000000002E-3</v>
      </c>
      <c r="L7885" s="21" cm="1">
        <f t="array" ref="L7885">MMULT(B7885:K7885,$D$28:$D$37)</f>
        <v>3.5640938439999992E-3</v>
      </c>
    </row>
    <row r="7886" spans="1:12" x14ac:dyDescent="0.35">
      <c r="A7886" s="22">
        <v>45351</v>
      </c>
      <c r="B7886" s="21">
        <v>2.0789999999999999E-2</v>
      </c>
      <c r="C7886" s="21">
        <v>-7.9199999999999995E-4</v>
      </c>
      <c r="D7886" s="21">
        <v>-9.8580000000000004E-3</v>
      </c>
      <c r="E7886" s="21">
        <v>-7.6670000000000002E-3</v>
      </c>
      <c r="F7886" s="21">
        <v>7.9450000000000007E-3</v>
      </c>
      <c r="G7886" s="21">
        <v>7.8309999999999994E-3</v>
      </c>
      <c r="H7886" s="21">
        <v>-1.2737999999999999E-2</v>
      </c>
      <c r="I7886" s="21">
        <v>2.043E-2</v>
      </c>
      <c r="J7886" s="21">
        <v>3.5339999999999998E-3</v>
      </c>
      <c r="K7886" s="21">
        <v>-4.0249999999999999E-3</v>
      </c>
      <c r="L7886" s="21" cm="1">
        <f t="array" ref="L7886">MMULT(B7886:K7886,$D$28:$D$37)</f>
        <v>1.1039490750000002E-2</v>
      </c>
    </row>
    <row r="7887" spans="1:12" x14ac:dyDescent="0.35">
      <c r="A7887" s="22">
        <v>45352</v>
      </c>
      <c r="B7887" s="21">
        <v>8.26E-3</v>
      </c>
      <c r="C7887" s="21">
        <v>3.7650000000000001E-3</v>
      </c>
      <c r="D7887" s="21">
        <v>-5.3030000000000004E-3</v>
      </c>
      <c r="E7887" s="21">
        <v>8.9079999999999993E-3</v>
      </c>
      <c r="F7887" s="21">
        <v>1.0089000000000001E-2</v>
      </c>
      <c r="G7887" s="21">
        <v>1.6702999999999999E-2</v>
      </c>
      <c r="H7887" s="21">
        <v>1.6285999999999998E-2</v>
      </c>
      <c r="I7887" s="21">
        <v>-1.8335000000000001E-2</v>
      </c>
      <c r="J7887" s="21">
        <v>5.1999999999999995E-4</v>
      </c>
      <c r="K7887" s="21">
        <v>-1.9724999999999999E-2</v>
      </c>
      <c r="L7887" s="21" cm="1">
        <f t="array" ref="L7887">MMULT(B7887:K7887,$D$28:$D$37)</f>
        <v>4.6846758080000004E-3</v>
      </c>
    </row>
    <row r="7888" spans="1:12" x14ac:dyDescent="0.35">
      <c r="A7888" s="22">
        <v>45355</v>
      </c>
      <c r="B7888" s="21">
        <v>-3.591E-3</v>
      </c>
      <c r="C7888" s="21">
        <v>-7.1554999999999994E-2</v>
      </c>
      <c r="D7888" s="21">
        <v>7.2199999999999999E-4</v>
      </c>
      <c r="E7888" s="21">
        <v>-1.0952E-2</v>
      </c>
      <c r="F7888" s="21">
        <v>-1.0612999999999999E-2</v>
      </c>
      <c r="G7888" s="21">
        <v>-1.0585000000000001E-2</v>
      </c>
      <c r="H7888" s="21">
        <v>1.7898000000000001E-2</v>
      </c>
      <c r="I7888" s="21">
        <v>-7.5139999999999998E-3</v>
      </c>
      <c r="J7888" s="21">
        <v>-1.0319999999999999E-2</v>
      </c>
      <c r="K7888" s="21">
        <v>-2.2967999999999999E-2</v>
      </c>
      <c r="L7888" s="21" cm="1">
        <f t="array" ref="L7888">MMULT(B7888:K7888,$D$28:$D$37)</f>
        <v>-5.0400782870000001E-3</v>
      </c>
    </row>
    <row r="7889" spans="1:12" x14ac:dyDescent="0.35">
      <c r="A7889" s="22">
        <v>45356</v>
      </c>
      <c r="B7889" s="21">
        <v>-1.9484000000000001E-2</v>
      </c>
      <c r="C7889" s="21">
        <v>-3.9331999999999999E-2</v>
      </c>
      <c r="D7889" s="21">
        <v>5.4990000000000004E-3</v>
      </c>
      <c r="E7889" s="21">
        <v>-8.9990000000000001E-3</v>
      </c>
      <c r="F7889" s="21">
        <v>-5.0480000000000004E-3</v>
      </c>
      <c r="G7889" s="21">
        <v>-5.287E-3</v>
      </c>
      <c r="H7889" s="21">
        <v>2.4126000000000002E-2</v>
      </c>
      <c r="I7889" s="21">
        <v>-1.3410999999999999E-2</v>
      </c>
      <c r="J7889" s="21">
        <v>1.859E-3</v>
      </c>
      <c r="K7889" s="21">
        <v>-1.2357E-2</v>
      </c>
      <c r="L7889" s="21" cm="1">
        <f t="array" ref="L7889">MMULT(B7889:K7889,$D$28:$D$37)</f>
        <v>-1.2454587072000001E-2</v>
      </c>
    </row>
    <row r="7890" spans="1:12" x14ac:dyDescent="0.35">
      <c r="A7890" s="22">
        <v>45357</v>
      </c>
      <c r="B7890" s="21">
        <v>-3.503E-3</v>
      </c>
      <c r="C7890" s="21">
        <v>-2.3238000000000002E-2</v>
      </c>
      <c r="D7890" s="21">
        <v>1.333E-3</v>
      </c>
      <c r="E7890" s="21">
        <v>-6.4700000000000001E-4</v>
      </c>
      <c r="F7890" s="21">
        <v>-2.6689999999999999E-3</v>
      </c>
      <c r="G7890" s="21">
        <v>1.2459999999999999E-3</v>
      </c>
      <c r="H7890" s="21">
        <v>8.9840000000000007E-3</v>
      </c>
      <c r="I7890" s="21">
        <v>4.7140000000000003E-3</v>
      </c>
      <c r="J7890" s="21">
        <v>-3.1470000000000001E-3</v>
      </c>
      <c r="K7890" s="21">
        <v>-6.9170000000000004E-3</v>
      </c>
      <c r="L7890" s="21" cm="1">
        <f t="array" ref="L7890">MMULT(B7890:K7890,$D$28:$D$37)</f>
        <v>-1.7388805750000005E-3</v>
      </c>
    </row>
    <row r="7891" spans="1:12" x14ac:dyDescent="0.35">
      <c r="A7891" s="22">
        <v>45358</v>
      </c>
      <c r="B7891" s="21">
        <v>1.9077E-2</v>
      </c>
      <c r="C7891" s="21">
        <v>1.1952000000000001E-2</v>
      </c>
      <c r="D7891" s="21">
        <v>-6.2129999999999998E-3</v>
      </c>
      <c r="E7891" s="21">
        <v>1.4507000000000001E-2</v>
      </c>
      <c r="F7891" s="21">
        <v>-2.3579999999999999E-3</v>
      </c>
      <c r="G7891" s="21">
        <v>2.4880000000000002E-3</v>
      </c>
      <c r="H7891" s="21">
        <v>4.7489999999999997E-3</v>
      </c>
      <c r="I7891" s="21">
        <v>-7.6379999999999998E-3</v>
      </c>
      <c r="J7891" s="21">
        <v>-7.6900000000000004E-4</v>
      </c>
      <c r="K7891" s="21">
        <v>5.7359999999999998E-3</v>
      </c>
      <c r="L7891" s="21" cm="1">
        <f t="array" ref="L7891">MMULT(B7891:K7891,$D$28:$D$37)</f>
        <v>1.2396801315000002E-2</v>
      </c>
    </row>
    <row r="7892" spans="1:12" x14ac:dyDescent="0.35">
      <c r="A7892" s="22">
        <v>45359</v>
      </c>
      <c r="B7892" s="21">
        <v>-8.3140000000000002E-3</v>
      </c>
      <c r="C7892" s="21">
        <v>-1.8527999999999999E-2</v>
      </c>
      <c r="D7892" s="21">
        <v>4.947E-3</v>
      </c>
      <c r="E7892" s="21">
        <v>2.2829999999999999E-3</v>
      </c>
      <c r="F7892" s="21">
        <v>-8.4980000000000003E-3</v>
      </c>
      <c r="G7892" s="21">
        <v>9.5200000000000005E-4</v>
      </c>
      <c r="H7892" s="21">
        <v>-8.0739999999999996E-3</v>
      </c>
      <c r="I7892" s="21">
        <v>1.209E-3</v>
      </c>
      <c r="J7892" s="21">
        <v>1.3649E-2</v>
      </c>
      <c r="K7892" s="21">
        <v>9.8790000000000006E-3</v>
      </c>
      <c r="L7892" s="21" cm="1">
        <f t="array" ref="L7892">MMULT(B7892:K7892,$D$28:$D$37)</f>
        <v>-4.2349679079999999E-3</v>
      </c>
    </row>
    <row r="7893" spans="1:12" x14ac:dyDescent="0.35">
      <c r="A7893" s="22">
        <v>45362</v>
      </c>
      <c r="B7893" s="21">
        <v>-1.9332999999999999E-2</v>
      </c>
      <c r="C7893" s="21">
        <v>1.3859E-2</v>
      </c>
      <c r="D7893" s="21">
        <v>7.7590000000000003E-3</v>
      </c>
      <c r="E7893" s="21">
        <v>4.8890000000000001E-3</v>
      </c>
      <c r="F7893" s="21">
        <v>-4.9020000000000001E-3</v>
      </c>
      <c r="G7893" s="21">
        <v>-4.0920000000000002E-3</v>
      </c>
      <c r="H7893" s="21">
        <v>2.3427E-2</v>
      </c>
      <c r="I7893" s="21">
        <v>1.1091999999999999E-2</v>
      </c>
      <c r="J7893" s="21">
        <v>-7.2319999999999997E-3</v>
      </c>
      <c r="K7893" s="21">
        <v>1.9362999999999998E-2</v>
      </c>
      <c r="L7893" s="21" cm="1">
        <f t="array" ref="L7893">MMULT(B7893:K7893,$D$28:$D$37)</f>
        <v>-6.9004762450000003E-3</v>
      </c>
    </row>
    <row r="7894" spans="1:12" x14ac:dyDescent="0.35">
      <c r="A7894" s="22">
        <v>45363</v>
      </c>
      <c r="B7894" s="21">
        <v>1.9945999999999998E-2</v>
      </c>
      <c r="C7894" s="21">
        <v>-1.294E-3</v>
      </c>
      <c r="D7894" s="21">
        <v>-1.73E-3</v>
      </c>
      <c r="E7894" s="21">
        <v>-7.8200000000000003E-4</v>
      </c>
      <c r="F7894" s="21">
        <v>8.1290000000000008E-3</v>
      </c>
      <c r="G7894" s="21">
        <v>9.5449999999999997E-3</v>
      </c>
      <c r="H7894" s="21">
        <v>-1.2415000000000001E-2</v>
      </c>
      <c r="I7894" s="21">
        <v>3.5839999999999999E-3</v>
      </c>
      <c r="J7894" s="21">
        <v>8.9350000000000002E-3</v>
      </c>
      <c r="K7894" s="21">
        <v>-8.9040000000000005E-3</v>
      </c>
      <c r="L7894" s="21" cm="1">
        <f t="array" ref="L7894">MMULT(B7894:K7894,$D$28:$D$37)</f>
        <v>1.0623175974999999E-2</v>
      </c>
    </row>
    <row r="7895" spans="1:12" x14ac:dyDescent="0.35">
      <c r="A7895" s="22">
        <v>45364</v>
      </c>
      <c r="B7895" s="21">
        <v>6.6709999999999998E-3</v>
      </c>
      <c r="C7895" s="21">
        <v>-4.5398000000000001E-2</v>
      </c>
      <c r="D7895" s="21">
        <v>-3.8905000000000002E-2</v>
      </c>
      <c r="E7895" s="21">
        <v>0</v>
      </c>
      <c r="F7895" s="21">
        <v>1.1880999999999999E-2</v>
      </c>
      <c r="G7895" s="21">
        <v>1.7059999999999999E-2</v>
      </c>
      <c r="H7895" s="21">
        <v>2.9464000000000001E-2</v>
      </c>
      <c r="I7895" s="21">
        <v>-8.5500000000000003E-3</v>
      </c>
      <c r="J7895" s="21">
        <v>2.872E-3</v>
      </c>
      <c r="K7895" s="21">
        <v>1.1779E-2</v>
      </c>
      <c r="L7895" s="21" cm="1">
        <f t="array" ref="L7895">MMULT(B7895:K7895,$D$28:$D$37)</f>
        <v>3.4274922039999995E-3</v>
      </c>
    </row>
    <row r="7896" spans="1:12" x14ac:dyDescent="0.35">
      <c r="A7896" s="22">
        <v>45365</v>
      </c>
      <c r="B7896" s="21">
        <v>1.2404E-2</v>
      </c>
      <c r="C7896" s="21">
        <v>-4.1184999999999999E-2</v>
      </c>
      <c r="D7896" s="21">
        <v>-3.9950000000000003E-3</v>
      </c>
      <c r="E7896" s="21">
        <v>3.3029999999999999E-3</v>
      </c>
      <c r="F7896" s="21">
        <v>-9.8160000000000001E-3</v>
      </c>
      <c r="G7896" s="21">
        <v>-1.1235999999999999E-2</v>
      </c>
      <c r="H7896" s="21">
        <v>-3.0530000000000002E-3</v>
      </c>
      <c r="I7896" s="21">
        <v>5.4600000000000004E-4</v>
      </c>
      <c r="J7896" s="21">
        <v>-1.3564E-2</v>
      </c>
      <c r="K7896" s="21">
        <v>-1.0852000000000001E-2</v>
      </c>
      <c r="L7896" s="21" cm="1">
        <f t="array" ref="L7896">MMULT(B7896:K7896,$D$28:$D$37)</f>
        <v>5.7120625829999994E-3</v>
      </c>
    </row>
    <row r="7897" spans="1:12" x14ac:dyDescent="0.35">
      <c r="A7897" s="22">
        <v>45366</v>
      </c>
      <c r="B7897" s="21">
        <v>-2.4223999999999999E-2</v>
      </c>
      <c r="C7897" s="21">
        <v>6.5849999999999997E-3</v>
      </c>
      <c r="D7897" s="21">
        <v>-9.1929999999999998E-3</v>
      </c>
      <c r="E7897" s="21">
        <v>-2.7788E-2</v>
      </c>
      <c r="F7897" s="21">
        <v>-5.4359999999999999E-3</v>
      </c>
      <c r="G7897" s="21">
        <v>4.0900000000000002E-4</v>
      </c>
      <c r="H7897" s="21">
        <v>-9.5699999999999995E-4</v>
      </c>
      <c r="I7897" s="21">
        <v>-1.6801E-2</v>
      </c>
      <c r="J7897" s="21">
        <v>-1.5847E-2</v>
      </c>
      <c r="K7897" s="21">
        <v>-6.1840000000000003E-3</v>
      </c>
      <c r="L7897" s="21" cm="1">
        <f t="array" ref="L7897">MMULT(B7897:K7897,$D$28:$D$37)</f>
        <v>-1.9847864180999999E-2</v>
      </c>
    </row>
    <row r="7898" spans="1:12" x14ac:dyDescent="0.35">
      <c r="A7898" s="22">
        <v>45369</v>
      </c>
      <c r="B7898" s="21">
        <v>3.4400000000000001E-4</v>
      </c>
      <c r="C7898" s="21">
        <v>6.2542E-2</v>
      </c>
      <c r="D7898" s="21">
        <v>-2.006E-3</v>
      </c>
      <c r="E7898" s="21">
        <v>1.0822999999999999E-2</v>
      </c>
      <c r="F7898" s="21">
        <v>-3.5370000000000002E-3</v>
      </c>
      <c r="G7898" s="21">
        <v>-5.1079999999999997E-3</v>
      </c>
      <c r="H7898" s="21">
        <v>-1.6284E-2</v>
      </c>
      <c r="I7898" s="21">
        <v>9.8759999999999994E-3</v>
      </c>
      <c r="J7898" s="21">
        <v>1.8232000000000002E-2</v>
      </c>
      <c r="K7898" s="21">
        <v>-9.0329999999999994E-3</v>
      </c>
      <c r="L7898" s="21" cm="1">
        <f t="array" ref="L7898">MMULT(B7898:K7898,$D$28:$D$37)</f>
        <v>1.2166524500000001E-3</v>
      </c>
    </row>
    <row r="7899" spans="1:12" x14ac:dyDescent="0.35">
      <c r="A7899" s="22">
        <v>45370</v>
      </c>
      <c r="B7899" s="21">
        <v>8.1379999999999994E-3</v>
      </c>
      <c r="C7899" s="21">
        <v>-1.4269E-2</v>
      </c>
      <c r="D7899" s="21">
        <v>1.54E-2</v>
      </c>
      <c r="E7899" s="21">
        <v>1.5952000000000001E-2</v>
      </c>
      <c r="F7899" s="21">
        <v>2.0166E-2</v>
      </c>
      <c r="G7899" s="21">
        <v>1.8645999999999999E-2</v>
      </c>
      <c r="H7899" s="21">
        <v>9.1529999999999997E-3</v>
      </c>
      <c r="I7899" s="21">
        <v>6.3730000000000002E-3</v>
      </c>
      <c r="J7899" s="21">
        <v>5.2310000000000004E-3</v>
      </c>
      <c r="K7899" s="21">
        <v>1.2356000000000001E-2</v>
      </c>
      <c r="L7899" s="21" cm="1">
        <f t="array" ref="L7899">MMULT(B7899:K7899,$D$28:$D$37)</f>
        <v>1.0034088238999999E-2</v>
      </c>
    </row>
    <row r="7900" spans="1:12" x14ac:dyDescent="0.35">
      <c r="A7900" s="22">
        <v>45371</v>
      </c>
      <c r="B7900" s="21">
        <v>1.2791E-2</v>
      </c>
      <c r="C7900" s="21">
        <v>2.5333000000000001E-2</v>
      </c>
      <c r="D7900" s="21">
        <v>5.5859999999999998E-3</v>
      </c>
      <c r="E7900" s="21">
        <v>2.0681999999999999E-2</v>
      </c>
      <c r="F7900" s="21">
        <v>1.3178E-2</v>
      </c>
      <c r="G7900" s="21">
        <v>1.5886000000000001E-2</v>
      </c>
      <c r="H7900" s="21">
        <v>2.895E-3</v>
      </c>
      <c r="I7900" s="21">
        <v>1.1027E-2</v>
      </c>
      <c r="J7900" s="21">
        <v>1.6931999999999999E-2</v>
      </c>
      <c r="K7900" s="21">
        <v>3.101E-3</v>
      </c>
      <c r="L7900" s="21" cm="1">
        <f t="array" ref="L7900">MMULT(B7900:K7900,$D$28:$D$37)</f>
        <v>1.2327711759999997E-2</v>
      </c>
    </row>
    <row r="7901" spans="1:12" x14ac:dyDescent="0.35">
      <c r="A7901" s="22">
        <v>45372</v>
      </c>
      <c r="B7901" s="21">
        <v>0</v>
      </c>
      <c r="C7901" s="21">
        <v>-1.6167999999999998E-2</v>
      </c>
      <c r="D7901" s="21">
        <v>-3.2339999999999999E-3</v>
      </c>
      <c r="E7901" s="21">
        <v>1.9370999999999999E-2</v>
      </c>
      <c r="F7901" s="21">
        <v>2.8069E-2</v>
      </c>
      <c r="G7901" s="21">
        <v>3.5879000000000001E-2</v>
      </c>
      <c r="H7901" s="21">
        <v>5.7700000000000004E-4</v>
      </c>
      <c r="I7901" s="21">
        <v>-1.0151E-2</v>
      </c>
      <c r="J7901" s="21">
        <v>4.8019999999999998E-3</v>
      </c>
      <c r="K7901" s="21">
        <v>5.4850000000000003E-3</v>
      </c>
      <c r="L7901" s="21" cm="1">
        <f t="array" ref="L7901">MMULT(B7901:K7901,$D$28:$D$37)</f>
        <v>3.0310728070000004E-3</v>
      </c>
    </row>
    <row r="7902" spans="1:12" x14ac:dyDescent="0.35">
      <c r="A7902" s="22">
        <v>45373</v>
      </c>
      <c r="B7902" s="21">
        <v>4.0419999999999996E-3</v>
      </c>
      <c r="C7902" s="21">
        <v>-1.1514999999999999E-2</v>
      </c>
      <c r="D7902" s="21">
        <v>-3.1740000000000002E-3</v>
      </c>
      <c r="E7902" s="21">
        <v>-6.3270000000000002E-3</v>
      </c>
      <c r="F7902" s="21">
        <v>-1.2449E-2</v>
      </c>
      <c r="G7902" s="21">
        <v>-9.5790000000000007E-3</v>
      </c>
      <c r="H7902" s="21">
        <v>-1.1154000000000001E-2</v>
      </c>
      <c r="I7902" s="21">
        <v>-1.0364E-2</v>
      </c>
      <c r="J7902" s="21">
        <v>-4.3100000000000001E-4</v>
      </c>
      <c r="K7902" s="21">
        <v>-6.9033999999999998E-2</v>
      </c>
      <c r="L7902" s="21" cm="1">
        <f t="array" ref="L7902">MMULT(B7902:K7902,$D$28:$D$37)</f>
        <v>-4.1768627499999995E-3</v>
      </c>
    </row>
    <row r="7903" spans="1:12" x14ac:dyDescent="0.35">
      <c r="A7903" s="22">
        <v>45376</v>
      </c>
      <c r="B7903" s="21">
        <v>4.6959999999999997E-3</v>
      </c>
      <c r="C7903" s="21">
        <v>1.0536999999999999E-2</v>
      </c>
      <c r="D7903" s="21">
        <v>-1.4187999999999999E-2</v>
      </c>
      <c r="E7903" s="21">
        <v>6.0999999999999997E-4</v>
      </c>
      <c r="F7903" s="21">
        <v>-1.7347000000000001E-2</v>
      </c>
      <c r="G7903" s="21">
        <v>-1.7408E-2</v>
      </c>
      <c r="H7903" s="21">
        <v>-3.6949999999999999E-3</v>
      </c>
      <c r="I7903" s="21">
        <v>-4.4099999999999999E-4</v>
      </c>
      <c r="J7903" s="21">
        <v>-1.1953E-2</v>
      </c>
      <c r="K7903" s="21">
        <v>-1.1720000000000001E-3</v>
      </c>
      <c r="L7903" s="21" cm="1">
        <f t="array" ref="L7903">MMULT(B7903:K7903,$D$28:$D$37)</f>
        <v>7.9588170899999979E-4</v>
      </c>
    </row>
    <row r="7904" spans="1:12" x14ac:dyDescent="0.35">
      <c r="A7904" s="22">
        <v>45377</v>
      </c>
      <c r="B7904" s="21">
        <v>-7.8460000000000005E-3</v>
      </c>
      <c r="C7904" s="21">
        <v>2.9194999999999999E-2</v>
      </c>
      <c r="D7904" s="21">
        <v>0</v>
      </c>
      <c r="E7904" s="21">
        <v>9.4129999999999995E-3</v>
      </c>
      <c r="F7904" s="21">
        <v>-9.3349999999999995E-3</v>
      </c>
      <c r="G7904" s="21">
        <v>-1.0156999999999999E-2</v>
      </c>
      <c r="H7904" s="21">
        <v>-2.928E-3</v>
      </c>
      <c r="I7904" s="21">
        <v>-3.4190000000000002E-3</v>
      </c>
      <c r="J7904" s="21">
        <v>2.7799999999999998E-4</v>
      </c>
      <c r="K7904" s="21">
        <v>-1.248E-2</v>
      </c>
      <c r="L7904" s="21" cm="1">
        <f t="array" ref="L7904">MMULT(B7904:K7904,$D$28:$D$37)</f>
        <v>-4.4738503260000001E-3</v>
      </c>
    </row>
    <row r="7905" spans="1:12" x14ac:dyDescent="0.35">
      <c r="A7905" s="22">
        <v>45378</v>
      </c>
      <c r="B7905" s="21">
        <v>8.5810000000000001E-3</v>
      </c>
      <c r="C7905" s="21">
        <v>1.2156999999999999E-2</v>
      </c>
      <c r="D7905" s="21">
        <v>1.2203E-2</v>
      </c>
      <c r="E7905" s="21">
        <v>3.392E-3</v>
      </c>
      <c r="F7905" s="21">
        <v>1.5687E-2</v>
      </c>
      <c r="G7905" s="21">
        <v>7.5969999999999996E-3</v>
      </c>
      <c r="H7905" s="21">
        <v>1.6445000000000001E-2</v>
      </c>
      <c r="I7905" s="21">
        <v>1.2616E-2</v>
      </c>
      <c r="J7905" s="21">
        <v>5.4720000000000003E-3</v>
      </c>
      <c r="K7905" s="21">
        <v>1.6742E-2</v>
      </c>
      <c r="L7905" s="21" cm="1">
        <f t="array" ref="L7905">MMULT(B7905:K7905,$D$28:$D$37)</f>
        <v>9.5083339550000017E-3</v>
      </c>
    </row>
    <row r="7906" spans="1:12" x14ac:dyDescent="0.35">
      <c r="A7906" s="22">
        <v>45379</v>
      </c>
      <c r="B7906" s="21">
        <v>3.058E-3</v>
      </c>
      <c r="C7906" s="21">
        <v>-2.2466E-2</v>
      </c>
      <c r="D7906" s="21">
        <v>-2.4800000000000001E-4</v>
      </c>
      <c r="E7906" s="21">
        <v>-1.2418999999999999E-2</v>
      </c>
      <c r="F7906" s="21">
        <v>-5.934E-3</v>
      </c>
      <c r="G7906" s="21">
        <v>5.5259999999999997E-3</v>
      </c>
      <c r="H7906" s="21">
        <v>1.6563999999999999E-2</v>
      </c>
      <c r="I7906" s="21">
        <v>-1.2019999999999999E-3</v>
      </c>
      <c r="J7906" s="21">
        <v>-4.9300000000000004E-3</v>
      </c>
      <c r="K7906" s="21">
        <v>-1.5939999999999999E-3</v>
      </c>
      <c r="L7906" s="21" cm="1">
        <f t="array" ref="L7906">MMULT(B7906:K7906,$D$28:$D$37)</f>
        <v>5.775607439999997E-4</v>
      </c>
    </row>
    <row r="7907" spans="1:12" x14ac:dyDescent="0.35">
      <c r="A7907" s="22">
        <v>45383</v>
      </c>
      <c r="B7907" s="21">
        <v>3.271E-3</v>
      </c>
      <c r="C7907" s="21">
        <v>-3.2429999999999998E-3</v>
      </c>
      <c r="D7907" s="21">
        <v>-6.136E-3</v>
      </c>
      <c r="E7907" s="21">
        <v>-1.6265999999999999E-2</v>
      </c>
      <c r="F7907" s="21">
        <v>-4.0589E-2</v>
      </c>
      <c r="G7907" s="21">
        <v>-2.1395000000000001E-2</v>
      </c>
      <c r="H7907" s="21">
        <v>-9.6629999999999997E-3</v>
      </c>
      <c r="I7907" s="21">
        <v>1.5319999999999999E-3</v>
      </c>
      <c r="J7907" s="21">
        <v>-3.8839999999999999E-3</v>
      </c>
      <c r="K7907" s="21">
        <v>-1.511E-2</v>
      </c>
      <c r="L7907" s="21" cm="1">
        <f t="array" ref="L7907">MMULT(B7907:K7907,$D$28:$D$37)</f>
        <v>-3.4090688969999998E-3</v>
      </c>
    </row>
    <row r="7908" spans="1:12" x14ac:dyDescent="0.35">
      <c r="A7908" s="22">
        <v>45384</v>
      </c>
      <c r="B7908" s="21">
        <v>-1.547E-3</v>
      </c>
      <c r="C7908" s="21">
        <v>-4.9023999999999998E-2</v>
      </c>
      <c r="D7908" s="21">
        <v>-8.8500000000000002E-3</v>
      </c>
      <c r="E7908" s="21">
        <v>-7.7899999999999996E-4</v>
      </c>
      <c r="F7908" s="21">
        <v>-1.3667E-2</v>
      </c>
      <c r="G7908" s="21">
        <v>-1.9376000000000001E-2</v>
      </c>
      <c r="H7908" s="21">
        <v>-7.8440000000000003E-3</v>
      </c>
      <c r="I7908" s="21">
        <v>-2.4364E-2</v>
      </c>
      <c r="J7908" s="21">
        <v>-1.4284E-2</v>
      </c>
      <c r="K7908" s="21">
        <v>-1.7394E-2</v>
      </c>
      <c r="L7908" s="21" cm="1">
        <f t="array" ref="L7908">MMULT(B7908:K7908,$D$28:$D$37)</f>
        <v>-5.6627691500000009E-3</v>
      </c>
    </row>
    <row r="7909" spans="1:12" x14ac:dyDescent="0.35">
      <c r="A7909" s="22">
        <v>45385</v>
      </c>
      <c r="B7909" s="21">
        <v>9.5189999999999997E-3</v>
      </c>
      <c r="C7909" s="21">
        <v>1.0501999999999999E-2</v>
      </c>
      <c r="D7909" s="21">
        <v>-7.9209999999999992E-3</v>
      </c>
      <c r="E7909" s="21">
        <v>1.8589000000000001E-2</v>
      </c>
      <c r="F7909" s="21">
        <v>-8.5400000000000007E-3</v>
      </c>
      <c r="G7909" s="21">
        <v>-1.5341E-2</v>
      </c>
      <c r="H7909" s="21">
        <v>-1.93E-4</v>
      </c>
      <c r="I7909" s="21">
        <v>-6.7190000000000001E-3</v>
      </c>
      <c r="J7909" s="21">
        <v>1.1504E-2</v>
      </c>
      <c r="K7909" s="21">
        <v>-6.8170000000000001E-3</v>
      </c>
      <c r="L7909" s="21" cm="1">
        <f t="array" ref="L7909">MMULT(B7909:K7909,$D$28:$D$37)</f>
        <v>6.3490322150000014E-3</v>
      </c>
    </row>
    <row r="7910" spans="1:12" x14ac:dyDescent="0.35">
      <c r="A7910" s="22">
        <v>45386</v>
      </c>
      <c r="B7910" s="21">
        <v>-1.3212E-2</v>
      </c>
      <c r="C7910" s="21">
        <v>1.6213000000000002E-2</v>
      </c>
      <c r="D7910" s="21">
        <v>-1.9779000000000001E-2</v>
      </c>
      <c r="E7910" s="21">
        <v>-3.0407E-2</v>
      </c>
      <c r="F7910" s="21">
        <v>-6.1679999999999999E-3</v>
      </c>
      <c r="G7910" s="21">
        <v>-1.1176E-2</v>
      </c>
      <c r="H7910" s="21">
        <v>-8.6789999999999992E-3</v>
      </c>
      <c r="I7910" s="21">
        <v>-1.2175999999999999E-2</v>
      </c>
      <c r="J7910" s="21">
        <v>-6.7840000000000001E-3</v>
      </c>
      <c r="K7910" s="21">
        <v>-1.3949E-2</v>
      </c>
      <c r="L7910" s="21" cm="1">
        <f t="array" ref="L7910">MMULT(B7910:K7910,$D$28:$D$37)</f>
        <v>-1.5031294412999999E-2</v>
      </c>
    </row>
    <row r="7911" spans="1:12" x14ac:dyDescent="0.35">
      <c r="A7911" s="22">
        <v>45387</v>
      </c>
      <c r="B7911" s="21">
        <v>2.8167000000000001E-2</v>
      </c>
      <c r="C7911" s="21">
        <v>-3.6291999999999998E-2</v>
      </c>
      <c r="D7911" s="21">
        <v>-1.2588E-2</v>
      </c>
      <c r="E7911" s="21">
        <v>2.2706E-2</v>
      </c>
      <c r="F7911" s="21">
        <v>5.31E-4</v>
      </c>
      <c r="G7911" s="21">
        <v>5.5040000000000002E-3</v>
      </c>
      <c r="H7911" s="21">
        <v>1.2840000000000001E-2</v>
      </c>
      <c r="I7911" s="21">
        <v>-8.7880000000000007E-3</v>
      </c>
      <c r="J7911" s="21">
        <v>2.0250000000000001E-2</v>
      </c>
      <c r="K7911" s="21">
        <v>-2.5820000000000001E-3</v>
      </c>
      <c r="L7911" s="21" cm="1">
        <f t="array" ref="L7911">MMULT(B7911:K7911,$D$28:$D$37)</f>
        <v>1.8309362154000006E-2</v>
      </c>
    </row>
    <row r="7912" spans="1:12" x14ac:dyDescent="0.35">
      <c r="A7912" s="22">
        <v>45390</v>
      </c>
      <c r="B7912" s="21">
        <v>6.4800000000000003E-4</v>
      </c>
      <c r="C7912" s="21">
        <v>4.8999000000000001E-2</v>
      </c>
      <c r="D7912" s="21">
        <v>3.2620000000000001E-3</v>
      </c>
      <c r="E7912" s="21">
        <v>-2.03E-4</v>
      </c>
      <c r="F7912" s="21">
        <v>1.1679999999999999E-2</v>
      </c>
      <c r="G7912" s="21">
        <v>1.3664000000000001E-2</v>
      </c>
      <c r="H7912" s="21">
        <v>-9.2200000000000008E-3</v>
      </c>
      <c r="I7912" s="21">
        <v>3.9150000000000001E-3</v>
      </c>
      <c r="J7912" s="21">
        <v>2.954E-3</v>
      </c>
      <c r="K7912" s="21">
        <v>1.3056999999999999E-2</v>
      </c>
      <c r="L7912" s="21" cm="1">
        <f t="array" ref="L7912">MMULT(B7912:K7912,$D$28:$D$37)</f>
        <v>1.7431661719999999E-3</v>
      </c>
    </row>
    <row r="7913" spans="1:12" x14ac:dyDescent="0.35">
      <c r="A7913" s="22">
        <v>45391</v>
      </c>
      <c r="B7913" s="21">
        <v>2.5920000000000001E-3</v>
      </c>
      <c r="C7913" s="21">
        <v>2.2546E-2</v>
      </c>
      <c r="D7913" s="21">
        <v>7.0260000000000001E-3</v>
      </c>
      <c r="E7913" s="21">
        <v>-5.4679999999999998E-3</v>
      </c>
      <c r="F7913" s="21">
        <v>-1.74E-3</v>
      </c>
      <c r="G7913" s="21">
        <v>7.4200000000000004E-3</v>
      </c>
      <c r="H7913" s="21">
        <v>7.3670000000000003E-3</v>
      </c>
      <c r="I7913" s="21">
        <v>-6.8800000000000003E-4</v>
      </c>
      <c r="J7913" s="21">
        <v>1.021E-3</v>
      </c>
      <c r="K7913" s="21">
        <v>1.1110999999999999E-2</v>
      </c>
      <c r="L7913" s="21" cm="1">
        <f t="array" ref="L7913">MMULT(B7913:K7913,$D$28:$D$37)</f>
        <v>2.3004486410000001E-3</v>
      </c>
    </row>
    <row r="7914" spans="1:12" x14ac:dyDescent="0.35">
      <c r="A7914" s="22">
        <v>45392</v>
      </c>
      <c r="B7914" s="21">
        <v>1.508E-3</v>
      </c>
      <c r="C7914" s="21">
        <v>-2.8946E-2</v>
      </c>
      <c r="D7914" s="21">
        <v>-2.8579999999999999E-3</v>
      </c>
      <c r="E7914" s="21">
        <v>1.2979999999999999E-3</v>
      </c>
      <c r="F7914" s="21">
        <v>-3.0047999999999998E-2</v>
      </c>
      <c r="G7914" s="21">
        <v>-2.9583999999999999E-2</v>
      </c>
      <c r="H7914" s="21">
        <v>9.6229999999999996E-3</v>
      </c>
      <c r="I7914" s="21">
        <v>-1.3542999999999999E-2</v>
      </c>
      <c r="J7914" s="21">
        <v>-2.3140000000000001E-3</v>
      </c>
      <c r="K7914" s="21">
        <v>-2.1978000000000001E-2</v>
      </c>
      <c r="L7914" s="21" cm="1">
        <f t="array" ref="L7914">MMULT(B7914:K7914,$D$28:$D$37)</f>
        <v>-2.0270260530000001E-3</v>
      </c>
    </row>
    <row r="7915" spans="1:12" x14ac:dyDescent="0.35">
      <c r="A7915" s="22">
        <v>45393</v>
      </c>
      <c r="B7915" s="21">
        <v>1.6670999999999998E-2</v>
      </c>
      <c r="C7915" s="21">
        <v>1.6535000000000001E-2</v>
      </c>
      <c r="D7915" s="21">
        <v>-1.8599999999999999E-4</v>
      </c>
      <c r="E7915" s="21">
        <v>1.4428E-2</v>
      </c>
      <c r="F7915" s="21">
        <v>-9.1000000000000004E-3</v>
      </c>
      <c r="G7915" s="21">
        <v>-7.2519999999999998E-3</v>
      </c>
      <c r="H7915" s="21">
        <v>-1.0865E-2</v>
      </c>
      <c r="I7915" s="21">
        <v>-5.8200000000000005E-4</v>
      </c>
      <c r="J7915" s="21">
        <v>1.6513E-2</v>
      </c>
      <c r="K7915" s="21">
        <v>3.3708000000000002E-2</v>
      </c>
      <c r="L7915" s="21" cm="1">
        <f t="array" ref="L7915">MMULT(B7915:K7915,$D$28:$D$37)</f>
        <v>1.2338030869999999E-2</v>
      </c>
    </row>
    <row r="7916" spans="1:12" x14ac:dyDescent="0.35">
      <c r="A7916" s="22">
        <v>45394</v>
      </c>
      <c r="B7916" s="21">
        <v>-1.5446E-2</v>
      </c>
      <c r="C7916" s="21">
        <v>-2.0331999999999999E-2</v>
      </c>
      <c r="D7916" s="21">
        <v>-4.5789999999999997E-3</v>
      </c>
      <c r="E7916" s="21">
        <v>-2.9156999999999999E-2</v>
      </c>
      <c r="F7916" s="21">
        <v>-1.2954E-2</v>
      </c>
      <c r="G7916" s="21">
        <v>-1.4399E-2</v>
      </c>
      <c r="H7916" s="21">
        <v>-1.1176999999999999E-2</v>
      </c>
      <c r="I7916" s="21">
        <v>-1.1409000000000001E-2</v>
      </c>
      <c r="J7916" s="21">
        <v>-2.8969000000000002E-2</v>
      </c>
      <c r="K7916" s="21">
        <v>0</v>
      </c>
      <c r="L7916" s="21" cm="1">
        <f t="array" ref="L7916">MMULT(B7916:K7916,$D$28:$D$37)</f>
        <v>-1.5353814505999999E-2</v>
      </c>
    </row>
    <row r="7917" spans="1:12" x14ac:dyDescent="0.35">
      <c r="A7917" s="22">
        <v>45397</v>
      </c>
      <c r="B7917" s="21">
        <v>-1.3485E-2</v>
      </c>
      <c r="C7917" s="21">
        <v>-5.5948999999999999E-2</v>
      </c>
      <c r="D7917" s="21">
        <v>-4.3379999999999998E-3</v>
      </c>
      <c r="E7917" s="21">
        <v>-1.3073E-2</v>
      </c>
      <c r="F7917" s="21">
        <v>-1.4408000000000001E-2</v>
      </c>
      <c r="G7917" s="21">
        <v>-8.7910000000000002E-3</v>
      </c>
      <c r="H7917" s="21">
        <v>-8.1860000000000006E-3</v>
      </c>
      <c r="I7917" s="21">
        <v>2.944E-3</v>
      </c>
      <c r="J7917" s="21">
        <v>-1.0555E-2</v>
      </c>
      <c r="K7917" s="21">
        <v>1.1957000000000001E-2</v>
      </c>
      <c r="L7917" s="21" cm="1">
        <f t="array" ref="L7917">MMULT(B7917:K7917,$D$28:$D$37)</f>
        <v>-1.0327626384000001E-2</v>
      </c>
    </row>
    <row r="7918" spans="1:12" x14ac:dyDescent="0.35">
      <c r="A7918" s="22">
        <v>45398</v>
      </c>
      <c r="B7918" s="21">
        <v>-1.634E-3</v>
      </c>
      <c r="C7918" s="21">
        <v>-2.7061999999999999E-2</v>
      </c>
      <c r="D7918" s="21">
        <v>-3.0049999999999999E-3</v>
      </c>
      <c r="E7918" s="21">
        <v>-5.1240000000000001E-3</v>
      </c>
      <c r="F7918" s="21">
        <v>-9.1730000000000006E-3</v>
      </c>
      <c r="G7918" s="21">
        <v>-7.2170000000000003E-3</v>
      </c>
      <c r="H7918" s="21">
        <v>-1.2576E-2</v>
      </c>
      <c r="I7918" s="21">
        <v>2.9350000000000001E-3</v>
      </c>
      <c r="J7918" s="21">
        <v>-1.1231E-2</v>
      </c>
      <c r="K7918" s="21">
        <v>3.1150000000000001E-3</v>
      </c>
      <c r="L7918" s="21" cm="1">
        <f t="array" ref="L7918">MMULT(B7918:K7918,$D$28:$D$37)</f>
        <v>-2.8341798540000001E-3</v>
      </c>
    </row>
    <row r="7919" spans="1:12" x14ac:dyDescent="0.35">
      <c r="A7919" s="22">
        <v>45399</v>
      </c>
      <c r="B7919" s="21">
        <v>-1.1128000000000001E-2</v>
      </c>
      <c r="C7919" s="21">
        <v>-1.0566000000000001E-2</v>
      </c>
      <c r="D7919" s="21">
        <v>1.7028999999999999E-2</v>
      </c>
      <c r="E7919" s="21">
        <v>-6.881E-3</v>
      </c>
      <c r="F7919" s="21">
        <v>-5.973E-3</v>
      </c>
      <c r="G7919" s="21">
        <v>2.2330000000000002E-3</v>
      </c>
      <c r="H7919" s="21">
        <v>-1.592E-2</v>
      </c>
      <c r="I7919" s="21">
        <v>9.2479999999999993E-3</v>
      </c>
      <c r="J7919" s="21">
        <v>-2.9151E-2</v>
      </c>
      <c r="K7919" s="21">
        <v>1.5526E-2</v>
      </c>
      <c r="L7919" s="21" cm="1">
        <f t="array" ref="L7919">MMULT(B7919:K7919,$D$28:$D$37)</f>
        <v>-6.3211520650000019E-3</v>
      </c>
    </row>
    <row r="7920" spans="1:12" x14ac:dyDescent="0.35">
      <c r="A7920" s="22">
        <v>45400</v>
      </c>
      <c r="B7920" s="21">
        <v>-1.1364000000000001E-2</v>
      </c>
      <c r="C7920" s="21">
        <v>-3.551E-2</v>
      </c>
      <c r="D7920" s="21">
        <v>3.8159999999999999E-3</v>
      </c>
      <c r="E7920" s="21">
        <v>-3.9979999999999998E-3</v>
      </c>
      <c r="F7920" s="21">
        <v>1.8000000000000001E-4</v>
      </c>
      <c r="G7920" s="21">
        <v>-3.0600000000000001E-4</v>
      </c>
      <c r="H7920" s="21">
        <v>1.0111E-2</v>
      </c>
      <c r="I7920" s="21">
        <v>1.0904E-2</v>
      </c>
      <c r="J7920" s="21">
        <v>-9.0580000000000001E-3</v>
      </c>
      <c r="K7920" s="21">
        <v>9.4900000000000002E-3</v>
      </c>
      <c r="L7920" s="21" cm="1">
        <f t="array" ref="L7920">MMULT(B7920:K7920,$D$28:$D$37)</f>
        <v>-5.2255159840000004E-3</v>
      </c>
    </row>
    <row r="7921" spans="1:12" x14ac:dyDescent="0.35">
      <c r="A7921" s="22">
        <v>45401</v>
      </c>
      <c r="B7921" s="21">
        <v>-2.5610999999999998E-2</v>
      </c>
      <c r="C7921" s="21">
        <v>-1.9209E-2</v>
      </c>
      <c r="D7921" s="21">
        <v>3.7269999999999998E-3</v>
      </c>
      <c r="E7921" s="21">
        <v>-4.4660000000000004E-3</v>
      </c>
      <c r="F7921" s="21">
        <v>7.4200000000000004E-3</v>
      </c>
      <c r="G7921" s="21">
        <v>6.3379999999999999E-3</v>
      </c>
      <c r="H7921" s="21">
        <v>8.8090000000000009E-3</v>
      </c>
      <c r="I7921" s="21">
        <v>5.2779999999999997E-3</v>
      </c>
      <c r="J7921" s="21">
        <v>-1.2700000000000001E-3</v>
      </c>
      <c r="K7921" s="21">
        <v>-1.2638E-2</v>
      </c>
      <c r="L7921" s="21" cm="1">
        <f t="array" ref="L7921">MMULT(B7921:K7921,$D$28:$D$37)</f>
        <v>-1.4509693786999997E-2</v>
      </c>
    </row>
    <row r="7922" spans="1:12" x14ac:dyDescent="0.35">
      <c r="A7922" s="22">
        <v>45404</v>
      </c>
      <c r="B7922" s="21">
        <v>1.4888999999999999E-2</v>
      </c>
      <c r="C7922" s="21">
        <v>-3.4001999999999998E-2</v>
      </c>
      <c r="D7922" s="21">
        <v>1.3199000000000001E-2</v>
      </c>
      <c r="E7922" s="21">
        <v>1.4109E-2</v>
      </c>
      <c r="F7922" s="21">
        <v>2.2360000000000001E-3</v>
      </c>
      <c r="G7922" s="21">
        <v>4.3E-3</v>
      </c>
      <c r="H7922" s="21">
        <v>1.0914999999999999E-2</v>
      </c>
      <c r="I7922" s="21">
        <v>6.5059999999999996E-3</v>
      </c>
      <c r="J7922" s="21">
        <v>5.9750000000000003E-3</v>
      </c>
      <c r="K7922" s="21">
        <v>-3.5969999999999999E-3</v>
      </c>
      <c r="L7922" s="21" cm="1">
        <f t="array" ref="L7922">MMULT(B7922:K7922,$D$28:$D$37)</f>
        <v>1.2009642365E-2</v>
      </c>
    </row>
    <row r="7923" spans="1:12" x14ac:dyDescent="0.35">
      <c r="A7923" s="22">
        <v>45405</v>
      </c>
      <c r="B7923" s="21">
        <v>1.3034E-2</v>
      </c>
      <c r="C7923" s="21">
        <v>1.8515E-2</v>
      </c>
      <c r="D7923" s="21">
        <v>4.7169999999999998E-3</v>
      </c>
      <c r="E7923" s="21">
        <v>2.0500000000000001E-2</v>
      </c>
      <c r="F7923" s="21">
        <v>8.5979999999999997E-3</v>
      </c>
      <c r="G7923" s="21">
        <v>1.0076999999999999E-2</v>
      </c>
      <c r="H7923" s="21">
        <v>6.0860000000000003E-3</v>
      </c>
      <c r="I7923" s="21">
        <v>-3.516E-3</v>
      </c>
      <c r="J7923" s="21">
        <v>9.6039999999999997E-3</v>
      </c>
      <c r="K7923" s="21">
        <v>-1.805E-3</v>
      </c>
      <c r="L7923" s="21" cm="1">
        <f t="array" ref="L7923">MMULT(B7923:K7923,$D$28:$D$37)</f>
        <v>1.0981532948999999E-2</v>
      </c>
    </row>
    <row r="7924" spans="1:12" x14ac:dyDescent="0.35">
      <c r="A7924" s="22">
        <v>45406</v>
      </c>
      <c r="B7924" s="21">
        <v>-1.6431000000000001E-2</v>
      </c>
      <c r="C7924" s="21">
        <v>0.120611</v>
      </c>
      <c r="D7924" s="21">
        <v>-4.6999999999999999E-4</v>
      </c>
      <c r="E7924" s="21">
        <v>-4.6600000000000001E-3</v>
      </c>
      <c r="F7924" s="21">
        <v>-1.7670000000000002E-2</v>
      </c>
      <c r="G7924" s="21">
        <v>-1.4001E-2</v>
      </c>
      <c r="H7924" s="21">
        <v>-1.366E-3</v>
      </c>
      <c r="I7924" s="21">
        <v>1.0015E-2</v>
      </c>
      <c r="J7924" s="21">
        <v>1.8232000000000002E-2</v>
      </c>
      <c r="K7924" s="21">
        <v>6.594E-3</v>
      </c>
      <c r="L7924" s="21" cm="1">
        <f t="array" ref="L7924">MMULT(B7924:K7924,$D$28:$D$37)</f>
        <v>-8.6949528240000025E-3</v>
      </c>
    </row>
    <row r="7925" spans="1:12" x14ac:dyDescent="0.35">
      <c r="A7925" s="22">
        <v>45407</v>
      </c>
      <c r="B7925" s="21">
        <v>-1.6535000000000001E-2</v>
      </c>
      <c r="C7925" s="21">
        <v>4.9652000000000002E-2</v>
      </c>
      <c r="D7925" s="21">
        <v>-4.1549999999999998E-3</v>
      </c>
      <c r="E7925" s="21">
        <v>-4.2760000000000003E-3</v>
      </c>
      <c r="F7925" s="21">
        <v>-3.0929999999999998E-3</v>
      </c>
      <c r="G7925" s="21">
        <v>-1.433E-3</v>
      </c>
      <c r="H7925" s="21">
        <v>3.1259999999999999E-3</v>
      </c>
      <c r="I7925" s="21">
        <v>-1.0253999999999999E-2</v>
      </c>
      <c r="J7925" s="21">
        <v>-8.6859999999999993E-3</v>
      </c>
      <c r="K7925" s="21">
        <v>-7.3959999999999998E-3</v>
      </c>
      <c r="L7925" s="21" cm="1">
        <f t="array" ref="L7925">MMULT(B7925:K7925,$D$28:$D$37)</f>
        <v>-1.1036299818000004E-2</v>
      </c>
    </row>
    <row r="7926" spans="1:12" x14ac:dyDescent="0.35">
      <c r="A7926" s="22">
        <v>45408</v>
      </c>
      <c r="B7926" s="21">
        <v>3.4259999999999999E-2</v>
      </c>
      <c r="C7926" s="21">
        <v>-1.1106E-2</v>
      </c>
      <c r="D7926" s="21">
        <v>-9.1070000000000005E-3</v>
      </c>
      <c r="E7926" s="21">
        <v>5.3109999999999997E-3</v>
      </c>
      <c r="F7926" s="21">
        <v>9.3679999999999996E-3</v>
      </c>
      <c r="G7926" s="21">
        <v>-3.9100000000000002E-4</v>
      </c>
      <c r="H7926" s="21">
        <v>1.3245E-2</v>
      </c>
      <c r="I7926" s="21">
        <v>4.6680000000000003E-3</v>
      </c>
      <c r="J7926" s="21">
        <v>-4.5469999999999998E-3</v>
      </c>
      <c r="K7926" s="21">
        <v>1.916E-3</v>
      </c>
      <c r="L7926" s="21" cm="1">
        <f t="array" ref="L7926">MMULT(B7926:K7926,$D$28:$D$37)</f>
        <v>2.1011154641E-2</v>
      </c>
    </row>
    <row r="7927" spans="1:12" x14ac:dyDescent="0.35">
      <c r="A7927" s="22">
        <v>45411</v>
      </c>
      <c r="B7927" s="21">
        <v>7.4599999999999996E-3</v>
      </c>
      <c r="C7927" s="21">
        <v>0.15306900000000001</v>
      </c>
      <c r="D7927" s="21">
        <v>1.684E-3</v>
      </c>
      <c r="E7927" s="21">
        <v>-1.784E-3</v>
      </c>
      <c r="F7927" s="21">
        <v>5.1029999999999999E-3</v>
      </c>
      <c r="G7927" s="21">
        <v>4.6550000000000003E-3</v>
      </c>
      <c r="H7927" s="21">
        <v>1.4033E-2</v>
      </c>
      <c r="I7927" s="21">
        <v>9.0700000000000004E-4</v>
      </c>
      <c r="J7927" s="21">
        <v>-1.4530000000000001E-3</v>
      </c>
      <c r="K7927" s="21">
        <v>-6.3699999999999998E-4</v>
      </c>
      <c r="L7927" s="21" cm="1">
        <f t="array" ref="L7927">MMULT(B7927:K7927,$D$28:$D$37)</f>
        <v>6.1266058109999983E-3</v>
      </c>
    </row>
    <row r="7928" spans="1:12" x14ac:dyDescent="0.35">
      <c r="A7928" s="22">
        <v>45412</v>
      </c>
      <c r="B7928" s="21">
        <v>-3.2934999999999999E-2</v>
      </c>
      <c r="C7928" s="21">
        <v>-5.5501000000000002E-2</v>
      </c>
      <c r="D7928" s="21">
        <v>-1.864E-3</v>
      </c>
      <c r="E7928" s="21">
        <v>-1.7859E-2</v>
      </c>
      <c r="F7928" s="21">
        <v>-7.6600000000000001E-3</v>
      </c>
      <c r="G7928" s="21">
        <v>-1.2774000000000001E-2</v>
      </c>
      <c r="H7928" s="21">
        <v>-2.2938E-2</v>
      </c>
      <c r="I7928" s="21">
        <v>1.8109999999999999E-3</v>
      </c>
      <c r="J7928" s="21">
        <v>-1.813E-2</v>
      </c>
      <c r="K7928" s="21">
        <v>-1.9137000000000001E-2</v>
      </c>
      <c r="L7928" s="21" cm="1">
        <f t="array" ref="L7928">MMULT(B7928:K7928,$D$28:$D$37)</f>
        <v>-2.4308681586000004E-2</v>
      </c>
    </row>
    <row r="7929" spans="1:12" x14ac:dyDescent="0.35">
      <c r="A7929" s="22">
        <v>45413</v>
      </c>
      <c r="B7929" s="21">
        <v>2.2856999999999999E-2</v>
      </c>
      <c r="C7929" s="21">
        <v>-1.7951000000000002E-2</v>
      </c>
      <c r="D7929" s="21">
        <v>5.091E-3</v>
      </c>
      <c r="E7929" s="21">
        <v>-1.0541999999999999E-2</v>
      </c>
      <c r="F7929" s="21">
        <v>-6.7320000000000001E-3</v>
      </c>
      <c r="G7929" s="21">
        <v>-2.0609999999999999E-3</v>
      </c>
      <c r="H7929" s="21">
        <v>-9.3130000000000001E-3</v>
      </c>
      <c r="I7929" s="21">
        <v>-0.158775</v>
      </c>
      <c r="J7929" s="21">
        <v>-9.613E-3</v>
      </c>
      <c r="K7929" s="21">
        <v>-2.0811E-2</v>
      </c>
      <c r="L7929" s="21" cm="1">
        <f t="array" ref="L7929">MMULT(B7929:K7929,$D$28:$D$37)</f>
        <v>-1.3320529190000022E-3</v>
      </c>
    </row>
    <row r="7930" spans="1:12" x14ac:dyDescent="0.35">
      <c r="A7930" s="22">
        <v>45414</v>
      </c>
      <c r="B7930" s="21">
        <v>3.1954999999999997E-2</v>
      </c>
      <c r="C7930" s="21">
        <v>1.11E-4</v>
      </c>
      <c r="D7930" s="21">
        <v>-4.1910000000000003E-3</v>
      </c>
      <c r="E7930" s="21">
        <v>1.6767000000000001E-2</v>
      </c>
      <c r="F7930" s="21">
        <v>1.0723999999999999E-2</v>
      </c>
      <c r="G7930" s="21">
        <v>9.0539999999999995E-3</v>
      </c>
      <c r="H7930" s="21">
        <v>-3.2707E-2</v>
      </c>
      <c r="I7930" s="21">
        <v>6.5820000000000002E-3</v>
      </c>
      <c r="J7930" s="21">
        <v>7.2690000000000003E-3</v>
      </c>
      <c r="K7930" s="21">
        <v>2.2912999999999999E-2</v>
      </c>
      <c r="L7930" s="21" cm="1">
        <f t="array" ref="L7930">MMULT(B7930:K7930,$D$28:$D$37)</f>
        <v>2.0259120559999996E-2</v>
      </c>
    </row>
    <row r="7931" spans="1:12" x14ac:dyDescent="0.35">
      <c r="A7931" s="22">
        <v>45415</v>
      </c>
      <c r="B7931" s="21">
        <v>8.0660000000000003E-3</v>
      </c>
      <c r="C7931" s="21">
        <v>6.5550000000000001E-3</v>
      </c>
      <c r="D7931" s="21">
        <v>-1.0831E-2</v>
      </c>
      <c r="E7931" s="21">
        <v>3.0081E-2</v>
      </c>
      <c r="F7931" s="21">
        <v>2.1815999999999999E-2</v>
      </c>
      <c r="G7931" s="21">
        <v>1.1107000000000001E-2</v>
      </c>
      <c r="H7931" s="21">
        <v>5.2639999999999996E-3</v>
      </c>
      <c r="I7931" s="21">
        <v>-2.4289000000000002E-2</v>
      </c>
      <c r="J7931" s="21">
        <v>-4.1180000000000001E-3</v>
      </c>
      <c r="K7931" s="21">
        <v>-2.8140000000000001E-3</v>
      </c>
      <c r="L7931" s="21" cm="1">
        <f t="array" ref="L7931">MMULT(B7931:K7931,$D$28:$D$37)</f>
        <v>7.0683316539999997E-3</v>
      </c>
    </row>
    <row r="7932" spans="1:12" x14ac:dyDescent="0.35">
      <c r="A7932" s="22">
        <v>45418</v>
      </c>
      <c r="B7932" s="21">
        <v>1.3372E-2</v>
      </c>
      <c r="C7932" s="21">
        <v>1.9702999999999998E-2</v>
      </c>
      <c r="D7932" s="21">
        <v>-3.7729999999999999E-3</v>
      </c>
      <c r="E7932" s="21">
        <v>5.8789999999999997E-3</v>
      </c>
      <c r="F7932" s="21">
        <v>-1.6329999999999999E-3</v>
      </c>
      <c r="G7932" s="21">
        <v>-1.8519999999999999E-3</v>
      </c>
      <c r="H7932" s="21">
        <v>-5.4380000000000001E-3</v>
      </c>
      <c r="I7932" s="21">
        <v>-2.872E-3</v>
      </c>
      <c r="J7932" s="21">
        <v>9.5060000000000006E-3</v>
      </c>
      <c r="K7932" s="21">
        <v>1.3131E-2</v>
      </c>
      <c r="L7932" s="21" cm="1">
        <f t="array" ref="L7932">MMULT(B7932:K7932,$D$28:$D$37)</f>
        <v>8.456890089E-3</v>
      </c>
    </row>
    <row r="7933" spans="1:12" x14ac:dyDescent="0.35">
      <c r="A7933" s="22">
        <v>45419</v>
      </c>
      <c r="B7933" s="21">
        <v>3.1799999999999998E-4</v>
      </c>
      <c r="C7933" s="21">
        <v>-3.7615999999999997E-2</v>
      </c>
      <c r="D7933" s="21">
        <v>-6.6839999999999998E-3</v>
      </c>
      <c r="E7933" s="21">
        <v>1.9449999999999999E-3</v>
      </c>
      <c r="F7933" s="21">
        <v>-4.6740000000000002E-3</v>
      </c>
      <c r="G7933" s="21">
        <v>-1.036E-3</v>
      </c>
      <c r="H7933" s="21">
        <v>1.3972999999999999E-2</v>
      </c>
      <c r="I7933" s="21">
        <v>-5.4869999999999997E-3</v>
      </c>
      <c r="J7933" s="21">
        <v>-3.5049999999999999E-3</v>
      </c>
      <c r="K7933" s="21">
        <v>4.4990000000000004E-3</v>
      </c>
      <c r="L7933" s="21" cm="1">
        <f t="array" ref="L7933">MMULT(B7933:K7933,$D$28:$D$37)</f>
        <v>2.6595960999999991E-4</v>
      </c>
    </row>
    <row r="7934" spans="1:12" x14ac:dyDescent="0.35">
      <c r="A7934" s="22">
        <v>45420</v>
      </c>
      <c r="B7934" s="21">
        <v>-4.0260000000000001E-3</v>
      </c>
      <c r="C7934" s="21">
        <v>-1.7378000000000001E-2</v>
      </c>
      <c r="D7934" s="21">
        <v>3.7009999999999999E-3</v>
      </c>
      <c r="E7934" s="21">
        <v>1.5141E-2</v>
      </c>
      <c r="F7934" s="21">
        <v>-5.4599999999999996E-3</v>
      </c>
      <c r="G7934" s="21">
        <v>2.6350000000000002E-3</v>
      </c>
      <c r="H7934" s="21">
        <v>-7.5890000000000003E-3</v>
      </c>
      <c r="I7934" s="21">
        <v>1.3793E-2</v>
      </c>
      <c r="J7934" s="21">
        <v>-2.712E-3</v>
      </c>
      <c r="K7934" s="21">
        <v>-2.026E-3</v>
      </c>
      <c r="L7934" s="21" cm="1">
        <f t="array" ref="L7934">MMULT(B7934:K7934,$D$28:$D$37)</f>
        <v>1.3046277000000191E-5</v>
      </c>
    </row>
    <row r="7935" spans="1:12" x14ac:dyDescent="0.35">
      <c r="A7935" s="22">
        <v>45421</v>
      </c>
      <c r="B7935" s="21">
        <v>7.979E-3</v>
      </c>
      <c r="C7935" s="21">
        <v>-1.5739E-2</v>
      </c>
      <c r="D7935" s="21">
        <v>-2.0110000000000002E-3</v>
      </c>
      <c r="E7935" s="21">
        <v>3.2794999999999998E-2</v>
      </c>
      <c r="F7935" s="21">
        <v>2.5411E-2</v>
      </c>
      <c r="G7935" s="21">
        <v>1.7495E-2</v>
      </c>
      <c r="H7935" s="21">
        <v>1.3081000000000001E-2</v>
      </c>
      <c r="I7935" s="21">
        <v>2.9659999999999999E-2</v>
      </c>
      <c r="J7935" s="21">
        <v>9.3050000000000008E-3</v>
      </c>
      <c r="K7935" s="21">
        <v>-2.137E-3</v>
      </c>
      <c r="L7935" s="21" cm="1">
        <f t="array" ref="L7935">MMULT(B7935:K7935,$D$28:$D$37)</f>
        <v>1.2411938124E-2</v>
      </c>
    </row>
    <row r="7936" spans="1:12" x14ac:dyDescent="0.35">
      <c r="A7936" s="22">
        <v>45422</v>
      </c>
      <c r="B7936" s="21">
        <v>-1.0659999999999999E-2</v>
      </c>
      <c r="C7936" s="21">
        <v>-2.0351999999999999E-2</v>
      </c>
      <c r="D7936" s="21">
        <v>2.6311000000000001E-2</v>
      </c>
      <c r="E7936" s="21">
        <v>6.8040000000000002E-3</v>
      </c>
      <c r="F7936" s="21">
        <v>-2.9069999999999999E-3</v>
      </c>
      <c r="G7936" s="21">
        <v>-4.6579999999999998E-3</v>
      </c>
      <c r="H7936" s="21">
        <v>1.3110999999999999E-2</v>
      </c>
      <c r="I7936" s="21">
        <v>5.6820000000000004E-3</v>
      </c>
      <c r="J7936" s="21">
        <v>1.2293E-2</v>
      </c>
      <c r="K7936" s="21">
        <v>-2.6234E-2</v>
      </c>
      <c r="L7936" s="21" cm="1">
        <f t="array" ref="L7936">MMULT(B7936:K7936,$D$28:$D$37)</f>
        <v>-3.7992547009999995E-3</v>
      </c>
    </row>
    <row r="7937" spans="1:12" x14ac:dyDescent="0.35">
      <c r="A7937" s="22">
        <v>45425</v>
      </c>
      <c r="B7937" s="21">
        <v>-4.8539999999999998E-3</v>
      </c>
      <c r="C7937" s="21">
        <v>2.0299999999999999E-2</v>
      </c>
      <c r="D7937" s="21">
        <v>-1.3382E-2</v>
      </c>
      <c r="E7937" s="21">
        <v>-1.5963000000000001E-2</v>
      </c>
      <c r="F7937" s="21">
        <v>-1.5789999999999998E-2</v>
      </c>
      <c r="G7937" s="21">
        <v>-8.7220000000000006E-3</v>
      </c>
      <c r="H7937" s="21">
        <v>1.9411999999999999E-2</v>
      </c>
      <c r="I7937" s="21">
        <v>9.2000000000000003E-4</v>
      </c>
      <c r="J7937" s="21">
        <v>-1.231E-2</v>
      </c>
      <c r="K7937" s="21">
        <v>1.9573E-2</v>
      </c>
      <c r="L7937" s="21" cm="1">
        <f t="array" ref="L7937">MMULT(B7937:K7937,$D$28:$D$37)</f>
        <v>-4.0348355799999991E-3</v>
      </c>
    </row>
    <row r="7938" spans="1:12" x14ac:dyDescent="0.35">
      <c r="A7938" s="22">
        <v>45426</v>
      </c>
      <c r="B7938" s="21">
        <v>2.6800000000000001E-3</v>
      </c>
      <c r="C7938" s="21">
        <v>3.2927999999999999E-2</v>
      </c>
      <c r="D7938" s="21">
        <v>-2.4329999999999998E-3</v>
      </c>
      <c r="E7938" s="21">
        <v>7.437E-3</v>
      </c>
      <c r="F7938" s="21">
        <v>-1.3489999999999999E-3</v>
      </c>
      <c r="G7938" s="21">
        <v>-6.0089999999999996E-3</v>
      </c>
      <c r="H7938" s="21">
        <v>2.1159999999999998E-3</v>
      </c>
      <c r="I7938" s="21">
        <v>-7.2199999999999999E-3</v>
      </c>
      <c r="J7938" s="21">
        <v>-6.8630000000000002E-3</v>
      </c>
      <c r="K7938" s="21">
        <v>7.5500000000000003E-4</v>
      </c>
      <c r="L7938" s="21" cm="1">
        <f t="array" ref="L7938">MMULT(B7938:K7938,$D$28:$D$37)</f>
        <v>2.0323607729999999E-3</v>
      </c>
    </row>
    <row r="7939" spans="1:12" x14ac:dyDescent="0.35">
      <c r="A7939" s="22">
        <v>45427</v>
      </c>
      <c r="B7939" s="21">
        <v>-5.7730000000000004E-3</v>
      </c>
      <c r="C7939" s="21">
        <v>-2.0050999999999999E-2</v>
      </c>
      <c r="D7939" s="21">
        <v>1.1860000000000001E-2</v>
      </c>
      <c r="E7939" s="21">
        <v>5.2160000000000002E-3</v>
      </c>
      <c r="F7939" s="21">
        <v>2.3994000000000001E-2</v>
      </c>
      <c r="G7939" s="21">
        <v>1.9432000000000001E-2</v>
      </c>
      <c r="H7939" s="21">
        <v>6.1419999999999999E-3</v>
      </c>
      <c r="I7939" s="21">
        <v>9.2599999999999996E-4</v>
      </c>
      <c r="J7939" s="21">
        <v>5.5099999999999995E-4</v>
      </c>
      <c r="K7939" s="21">
        <v>-1.2070000000000001E-2</v>
      </c>
      <c r="L7939" s="21" cm="1">
        <f t="array" ref="L7939">MMULT(B7939:K7939,$D$28:$D$37)</f>
        <v>-1.2636235259999998E-3</v>
      </c>
    </row>
    <row r="7940" spans="1:12" x14ac:dyDescent="0.35">
      <c r="A7940" s="22">
        <v>45428</v>
      </c>
      <c r="B7940" s="21">
        <v>-1.2689000000000001E-2</v>
      </c>
      <c r="C7940" s="21">
        <v>4.8849999999999996E-3</v>
      </c>
      <c r="D7940" s="21">
        <v>-1.3140000000000001E-3</v>
      </c>
      <c r="E7940" s="21">
        <v>-1.5167E-2</v>
      </c>
      <c r="F7940" s="21">
        <v>-1.7035999999999999E-2</v>
      </c>
      <c r="G7940" s="21">
        <v>-1.6181000000000001E-2</v>
      </c>
      <c r="H7940" s="21">
        <v>5.3410000000000003E-3</v>
      </c>
      <c r="I7940" s="21">
        <v>-5.548E-3</v>
      </c>
      <c r="J7940" s="21">
        <v>1.2541999999999999E-2</v>
      </c>
      <c r="K7940" s="21">
        <v>1.091E-3</v>
      </c>
      <c r="L7940" s="21" cm="1">
        <f t="array" ref="L7940">MMULT(B7940:K7940,$D$28:$D$37)</f>
        <v>-9.7500397469999986E-3</v>
      </c>
    </row>
    <row r="7941" spans="1:12" x14ac:dyDescent="0.35">
      <c r="A7941" s="22">
        <v>45429</v>
      </c>
      <c r="B7941" s="21">
        <v>5.8269999999999997E-3</v>
      </c>
      <c r="C7941" s="21">
        <v>1.4985E-2</v>
      </c>
      <c r="D7941" s="21">
        <v>-4.1310000000000001E-3</v>
      </c>
      <c r="E7941" s="21">
        <v>-7.1380000000000002E-3</v>
      </c>
      <c r="F7941" s="21">
        <v>4.3179999999999998E-3</v>
      </c>
      <c r="G7941" s="21">
        <v>-4.9509999999999997E-3</v>
      </c>
      <c r="H7941" s="21">
        <v>-2.315E-2</v>
      </c>
      <c r="I7941" s="21">
        <v>3.4139000000000003E-2</v>
      </c>
      <c r="J7941" s="21">
        <v>-5.1469999999999997E-3</v>
      </c>
      <c r="K7941" s="21">
        <v>4.4679999999999997E-3</v>
      </c>
      <c r="L7941" s="21" cm="1">
        <f t="array" ref="L7941">MMULT(B7941:K7941,$D$28:$D$37)</f>
        <v>3.5054330329999999E-3</v>
      </c>
    </row>
    <row r="7942" spans="1:12" x14ac:dyDescent="0.35">
      <c r="A7942" s="22">
        <v>45432</v>
      </c>
      <c r="B7942" s="21">
        <v>-6.28E-3</v>
      </c>
      <c r="C7942" s="21">
        <v>-1.4144E-2</v>
      </c>
      <c r="D7942" s="21">
        <v>-1.6558E-2</v>
      </c>
      <c r="E7942" s="21">
        <v>1.6253E-2</v>
      </c>
      <c r="F7942" s="21">
        <v>-1.8564000000000001E-2</v>
      </c>
      <c r="G7942" s="21">
        <v>-8.3940000000000004E-3</v>
      </c>
      <c r="H7942" s="21">
        <v>-4.6620000000000003E-3</v>
      </c>
      <c r="I7942" s="21">
        <v>-3.9820000000000003E-3</v>
      </c>
      <c r="J7942" s="21">
        <v>1.0937000000000001E-2</v>
      </c>
      <c r="K7942" s="21">
        <v>-4.4479999999999997E-3</v>
      </c>
      <c r="L7942" s="21" cm="1">
        <f t="array" ref="L7942">MMULT(B7942:K7942,$D$28:$D$37)</f>
        <v>-3.8682636970000001E-3</v>
      </c>
    </row>
    <row r="7943" spans="1:12" x14ac:dyDescent="0.35">
      <c r="A7943" s="22">
        <v>45433</v>
      </c>
      <c r="B7943" s="21">
        <v>-2.1250000000000002E-3</v>
      </c>
      <c r="C7943" s="21">
        <v>6.6589999999999996E-2</v>
      </c>
      <c r="D7943" s="21">
        <v>-7.4660000000000004E-3</v>
      </c>
      <c r="E7943" s="21">
        <v>1.4255E-2</v>
      </c>
      <c r="F7943" s="21">
        <v>-4.9430000000000003E-3</v>
      </c>
      <c r="G7943" s="21">
        <v>-1.8807000000000001E-2</v>
      </c>
      <c r="H7943" s="21">
        <v>1.8149999999999999E-2</v>
      </c>
      <c r="I7943" s="21">
        <v>2.3210000000000001E-3</v>
      </c>
      <c r="J7943" s="21">
        <v>-8.5299999999999994E-3</v>
      </c>
      <c r="K7943" s="21">
        <v>1.1442000000000001E-2</v>
      </c>
      <c r="L7943" s="21" cm="1">
        <f t="array" ref="L7943">MMULT(B7943:K7943,$D$28:$D$37)</f>
        <v>2.0458705030000001E-3</v>
      </c>
    </row>
    <row r="7944" spans="1:12" x14ac:dyDescent="0.35">
      <c r="A7944" s="22">
        <v>45434</v>
      </c>
      <c r="B7944" s="21">
        <v>-1.0900000000000001E-4</v>
      </c>
      <c r="C7944" s="21">
        <v>-3.4779999999999998E-2</v>
      </c>
      <c r="D7944" s="21">
        <v>-3.7599999999999998E-4</v>
      </c>
      <c r="E7944" s="21">
        <v>7.2199999999999999E-4</v>
      </c>
      <c r="F7944" s="21">
        <v>-1.6539999999999999E-2</v>
      </c>
      <c r="G7944" s="21">
        <v>-1.6587999999999999E-2</v>
      </c>
      <c r="H7944" s="21">
        <v>1.2076E-2</v>
      </c>
      <c r="I7944" s="21">
        <v>3.8600000000000002E-2</v>
      </c>
      <c r="J7944" s="21">
        <v>-8.8970000000000004E-3</v>
      </c>
      <c r="K7944" s="21">
        <v>-3.4480000000000001E-3</v>
      </c>
      <c r="L7944" s="21" cm="1">
        <f t="array" ref="L7944">MMULT(B7944:K7944,$D$28:$D$37)</f>
        <v>2.2964988630000006E-3</v>
      </c>
    </row>
    <row r="7945" spans="1:12" x14ac:dyDescent="0.35">
      <c r="A7945" s="22">
        <v>45435</v>
      </c>
      <c r="B7945" s="21">
        <v>-1.1358E-2</v>
      </c>
      <c r="C7945" s="21">
        <v>-3.5367000000000003E-2</v>
      </c>
      <c r="D7945" s="21">
        <v>-2.9499000000000001E-2</v>
      </c>
      <c r="E7945" s="21">
        <v>-1.8932999999999998E-2</v>
      </c>
      <c r="F7945" s="21">
        <v>-1.1192000000000001E-2</v>
      </c>
      <c r="G7945" s="21">
        <v>-1.6506E-2</v>
      </c>
      <c r="H7945" s="21">
        <v>1.8900000000000001E-4</v>
      </c>
      <c r="I7945" s="21">
        <v>-2.9856000000000001E-2</v>
      </c>
      <c r="J7945" s="21">
        <v>-1.7361000000000001E-2</v>
      </c>
      <c r="K7945" s="21">
        <v>-1.1892E-2</v>
      </c>
      <c r="L7945" s="21" cm="1">
        <f t="array" ref="L7945">MMULT(B7945:K7945,$D$28:$D$37)</f>
        <v>-1.4348533235999999E-2</v>
      </c>
    </row>
    <row r="7946" spans="1:12" x14ac:dyDescent="0.35">
      <c r="A7946" s="22">
        <v>45436</v>
      </c>
      <c r="B7946" s="21">
        <v>-1.6570000000000001E-3</v>
      </c>
      <c r="C7946" s="21">
        <v>3.1655999999999997E-2</v>
      </c>
      <c r="D7946" s="21">
        <v>6.9800000000000005E-4</v>
      </c>
      <c r="E7946" s="21">
        <v>1.1370999999999999E-2</v>
      </c>
      <c r="F7946" s="21">
        <v>-5.476E-3</v>
      </c>
      <c r="G7946" s="21">
        <v>-1.0437999999999999E-2</v>
      </c>
      <c r="H7946" s="21">
        <v>3.0297000000000001E-2</v>
      </c>
      <c r="I7946" s="21">
        <v>7.1510000000000002E-3</v>
      </c>
      <c r="J7946" s="21">
        <v>1.9521E-2</v>
      </c>
      <c r="K7946" s="21">
        <v>3.8289999999999999E-3</v>
      </c>
      <c r="L7946" s="21" cm="1">
        <f t="array" ref="L7946">MMULT(B7946:K7946,$D$28:$D$37)</f>
        <v>3.3064435479999996E-3</v>
      </c>
    </row>
    <row r="7947" spans="1:12" x14ac:dyDescent="0.35">
      <c r="A7947" s="22">
        <v>45440</v>
      </c>
      <c r="B7947" s="21">
        <v>7.7460000000000003E-3</v>
      </c>
      <c r="C7947" s="21">
        <v>-1.3892E-2</v>
      </c>
      <c r="D7947" s="21">
        <v>-1.7706E-2</v>
      </c>
      <c r="E7947" s="21">
        <v>-1.3780000000000001E-3</v>
      </c>
      <c r="F7947" s="21">
        <v>1.1074000000000001E-2</v>
      </c>
      <c r="G7947" s="21">
        <v>7.4299999999999995E-4</v>
      </c>
      <c r="H7947" s="21">
        <v>-2.7751999999999999E-2</v>
      </c>
      <c r="I7947" s="21">
        <v>-1.7624000000000001E-2</v>
      </c>
      <c r="J7947" s="21">
        <v>-1.0355E-2</v>
      </c>
      <c r="K7947" s="21">
        <v>2.725E-3</v>
      </c>
      <c r="L7947" s="21" cm="1">
        <f t="array" ref="L7947">MMULT(B7947:K7947,$D$28:$D$37)</f>
        <v>5.1015300900000078E-4</v>
      </c>
    </row>
    <row r="7948" spans="1:12" x14ac:dyDescent="0.35">
      <c r="A7948" s="22">
        <v>45441</v>
      </c>
      <c r="B7948" s="21">
        <v>-7.1400000000000001E-4</v>
      </c>
      <c r="C7948" s="21">
        <v>-3.1679999999999998E-3</v>
      </c>
      <c r="D7948" s="21">
        <v>-1.6447E-2</v>
      </c>
      <c r="E7948" s="21">
        <v>-1.473E-2</v>
      </c>
      <c r="F7948" s="21">
        <v>-8.4880000000000008E-3</v>
      </c>
      <c r="G7948" s="21">
        <v>-5.1070000000000004E-3</v>
      </c>
      <c r="H7948" s="21">
        <v>-1.5311999999999999E-2</v>
      </c>
      <c r="I7948" s="21">
        <v>-7.744E-3</v>
      </c>
      <c r="J7948" s="21">
        <v>-2.4258999999999999E-2</v>
      </c>
      <c r="K7948" s="21">
        <v>-3.5869999999999999E-3</v>
      </c>
      <c r="L7948" s="21" cm="1">
        <f t="array" ref="L7948">MMULT(B7948:K7948,$D$28:$D$37)</f>
        <v>-5.6266820469999994E-3</v>
      </c>
    </row>
    <row r="7949" spans="1:12" x14ac:dyDescent="0.35">
      <c r="A7949" s="22">
        <v>45442</v>
      </c>
      <c r="B7949" s="21">
        <v>-1.4834E-2</v>
      </c>
      <c r="C7949" s="21">
        <v>1.4756999999999999E-2</v>
      </c>
      <c r="D7949" s="21">
        <v>1.0827E-2</v>
      </c>
      <c r="E7949" s="21">
        <v>5.4440000000000001E-3</v>
      </c>
      <c r="F7949" s="21">
        <v>1.0033E-2</v>
      </c>
      <c r="G7949" s="21">
        <v>5.5539999999999999E-3</v>
      </c>
      <c r="H7949" s="21">
        <v>2.4188999999999999E-2</v>
      </c>
      <c r="I7949" s="21">
        <v>2.4454E-2</v>
      </c>
      <c r="J7949" s="21">
        <v>2.189E-3</v>
      </c>
      <c r="K7949" s="21">
        <v>1.9417E-2</v>
      </c>
      <c r="L7949" s="21" cm="1">
        <f t="array" ref="L7949">MMULT(B7949:K7949,$D$28:$D$37)</f>
        <v>-2.4129905639999989E-3</v>
      </c>
    </row>
    <row r="7950" spans="1:12" x14ac:dyDescent="0.35">
      <c r="A7950" s="22">
        <v>45443</v>
      </c>
      <c r="B7950" s="21">
        <v>-1.6060999999999999E-2</v>
      </c>
      <c r="C7950" s="21">
        <v>-3.9709999999999997E-3</v>
      </c>
      <c r="D7950" s="21">
        <v>2.7056E-2</v>
      </c>
      <c r="E7950" s="21">
        <v>5.7879999999999997E-3</v>
      </c>
      <c r="F7950" s="21">
        <v>1.7284999999999998E-2</v>
      </c>
      <c r="G7950" s="21">
        <v>2.7057999999999999E-2</v>
      </c>
      <c r="H7950" s="21">
        <v>1.6306999999999999E-2</v>
      </c>
      <c r="I7950" s="21">
        <v>1.8537000000000001E-2</v>
      </c>
      <c r="J7950" s="21">
        <v>9.6520000000000009E-3</v>
      </c>
      <c r="K7950" s="21">
        <v>1.7121000000000001E-2</v>
      </c>
      <c r="L7950" s="21" cm="1">
        <f t="array" ref="L7950">MMULT(B7950:K7950,$D$28:$D$37)</f>
        <v>-2.7201511320000017E-3</v>
      </c>
    </row>
    <row r="7951" spans="1:12" x14ac:dyDescent="0.35">
      <c r="A7951" s="22">
        <v>45446</v>
      </c>
      <c r="B7951" s="21">
        <v>1.0769000000000001E-2</v>
      </c>
      <c r="C7951" s="21">
        <v>-1.0052E-2</v>
      </c>
      <c r="D7951" s="21">
        <v>3.3219999999999999E-3</v>
      </c>
      <c r="E7951" s="21">
        <v>-3.3660000000000001E-3</v>
      </c>
      <c r="F7951" s="21">
        <v>-2.0486000000000001E-2</v>
      </c>
      <c r="G7951" s="21">
        <v>-2.0605999999999999E-2</v>
      </c>
      <c r="H7951" s="21">
        <v>-1.125E-2</v>
      </c>
      <c r="I7951" s="21">
        <v>2.3185999999999998E-2</v>
      </c>
      <c r="J7951" s="21">
        <v>-1.2069E-2</v>
      </c>
      <c r="K7951" s="21">
        <v>-6.8389999999999996E-3</v>
      </c>
      <c r="L7951" s="21" cm="1">
        <f t="array" ref="L7951">MMULT(B7951:K7951,$D$28:$D$37)</f>
        <v>5.4745494570000008E-3</v>
      </c>
    </row>
    <row r="7952" spans="1:12" x14ac:dyDescent="0.35">
      <c r="A7952" s="22">
        <v>45447</v>
      </c>
      <c r="B7952" s="21">
        <v>5.607E-3</v>
      </c>
      <c r="C7952" s="21">
        <v>-8.6219999999999995E-3</v>
      </c>
      <c r="D7952" s="21">
        <v>1.1434E-2</v>
      </c>
      <c r="E7952" s="21">
        <v>1.0022E-2</v>
      </c>
      <c r="F7952" s="21">
        <v>7.6199999999999998E-4</v>
      </c>
      <c r="G7952" s="21">
        <v>-9.2299999999999999E-4</v>
      </c>
      <c r="H7952" s="21">
        <v>2.611E-3</v>
      </c>
      <c r="I7952" s="21">
        <v>8.6499999999999997E-3</v>
      </c>
      <c r="J7952" s="21">
        <v>9.3270000000000002E-3</v>
      </c>
      <c r="K7952" s="21">
        <v>3.6020000000000002E-3</v>
      </c>
      <c r="L7952" s="21" cm="1">
        <f t="array" ref="L7952">MMULT(B7952:K7952,$D$28:$D$37)</f>
        <v>6.2293233249999993E-3</v>
      </c>
    </row>
    <row r="7953" spans="1:12" x14ac:dyDescent="0.35">
      <c r="A7953" s="22">
        <v>45448</v>
      </c>
      <c r="B7953" s="21">
        <v>1.0817E-2</v>
      </c>
      <c r="C7953" s="21">
        <v>1.3159999999999999E-3</v>
      </c>
      <c r="D7953" s="21">
        <v>-1.0390999999999999E-2</v>
      </c>
      <c r="E7953" s="21">
        <v>7.8079999999999998E-3</v>
      </c>
      <c r="F7953" s="21">
        <v>6.0930000000000003E-3</v>
      </c>
      <c r="G7953" s="21">
        <v>1.3578E-2</v>
      </c>
      <c r="H7953" s="21">
        <v>-1.3767E-2</v>
      </c>
      <c r="I7953" s="21">
        <v>-1.9688000000000001E-2</v>
      </c>
      <c r="J7953" s="21">
        <v>9.8040000000000002E-3</v>
      </c>
      <c r="K7953" s="21">
        <v>-4.4330000000000003E-3</v>
      </c>
      <c r="L7953" s="21" cm="1">
        <f t="array" ref="L7953">MMULT(B7953:K7953,$D$28:$D$37)</f>
        <v>4.51179476E-3</v>
      </c>
    </row>
    <row r="7954" spans="1:12" x14ac:dyDescent="0.35">
      <c r="A7954" s="22">
        <v>45449</v>
      </c>
      <c r="B7954" s="21">
        <v>2.0521000000000001E-2</v>
      </c>
      <c r="C7954" s="21">
        <v>1.6799999999999999E-2</v>
      </c>
      <c r="D7954" s="21">
        <v>2.8080000000000002E-3</v>
      </c>
      <c r="E7954" s="21">
        <v>-5.476E-3</v>
      </c>
      <c r="F7954" s="21">
        <v>2.5430000000000001E-3</v>
      </c>
      <c r="G7954" s="21">
        <v>-4.6480000000000002E-3</v>
      </c>
      <c r="H7954" s="21">
        <v>7.1679999999999999E-3</v>
      </c>
      <c r="I7954" s="21">
        <v>3.82E-3</v>
      </c>
      <c r="J7954" s="21">
        <v>-3.179E-3</v>
      </c>
      <c r="K7954" s="21">
        <v>1.4843E-2</v>
      </c>
      <c r="L7954" s="21" cm="1">
        <f t="array" ref="L7954">MMULT(B7954:K7954,$D$28:$D$37)</f>
        <v>1.2701158923E-2</v>
      </c>
    </row>
    <row r="7955" spans="1:12" x14ac:dyDescent="0.35">
      <c r="A7955" s="22">
        <v>45450</v>
      </c>
      <c r="B7955" s="21">
        <v>-3.784E-3</v>
      </c>
      <c r="C7955" s="21">
        <v>-2.5850000000000001E-3</v>
      </c>
      <c r="D7955" s="21">
        <v>-1.7298000000000001E-2</v>
      </c>
      <c r="E7955" s="21">
        <v>7.9500000000000003E-4</v>
      </c>
      <c r="F7955" s="21">
        <v>-1.2292000000000001E-2</v>
      </c>
      <c r="G7955" s="21">
        <v>-8.1480000000000007E-3</v>
      </c>
      <c r="H7955" s="21">
        <v>-5.8060000000000004E-3</v>
      </c>
      <c r="I7955" s="21">
        <v>-4.9100000000000001E-4</v>
      </c>
      <c r="J7955" s="21">
        <v>-4.0080000000000003E-3</v>
      </c>
      <c r="K7955" s="21">
        <v>8.6709999999999999E-3</v>
      </c>
      <c r="L7955" s="21" cm="1">
        <f t="array" ref="L7955">MMULT(B7955:K7955,$D$28:$D$37)</f>
        <v>-3.5763353439999994E-3</v>
      </c>
    </row>
    <row r="7956" spans="1:12" x14ac:dyDescent="0.35">
      <c r="A7956" s="22">
        <v>45453</v>
      </c>
      <c r="B7956" s="21">
        <v>1.4976E-2</v>
      </c>
      <c r="C7956" s="21">
        <v>-2.0791E-2</v>
      </c>
      <c r="D7956" s="21">
        <v>-9.3670000000000003E-3</v>
      </c>
      <c r="E7956" s="21">
        <v>-6.391E-3</v>
      </c>
      <c r="F7956" s="21">
        <v>1.6910000000000001E-2</v>
      </c>
      <c r="G7956" s="21">
        <v>6.6E-3</v>
      </c>
      <c r="H7956" s="21">
        <v>1.3190000000000001E-3</v>
      </c>
      <c r="I7956" s="21">
        <v>2.088E-3</v>
      </c>
      <c r="J7956" s="21">
        <v>7.1830000000000001E-3</v>
      </c>
      <c r="K7956" s="21">
        <v>-5.6969999999999998E-3</v>
      </c>
      <c r="L7956" s="21" cm="1">
        <f t="array" ref="L7956">MMULT(B7956:K7956,$D$28:$D$37)</f>
        <v>7.6053347999999995E-3</v>
      </c>
    </row>
    <row r="7957" spans="1:12" x14ac:dyDescent="0.35">
      <c r="A7957" s="22">
        <v>45454</v>
      </c>
      <c r="B7957" s="21">
        <v>9.0899999999999998E-4</v>
      </c>
      <c r="C7957" s="21">
        <v>-1.8010000000000002E-2</v>
      </c>
      <c r="D7957" s="21">
        <v>1.8519999999999999E-3</v>
      </c>
      <c r="E7957" s="21">
        <v>-5.0000000000000004E-6</v>
      </c>
      <c r="F7957" s="21">
        <v>9.502E-3</v>
      </c>
      <c r="G7957" s="21">
        <v>1.1460000000000001E-3</v>
      </c>
      <c r="H7957" s="21">
        <v>-2.8219999999999999E-3</v>
      </c>
      <c r="I7957" s="21">
        <v>-2.0955999999999999E-2</v>
      </c>
      <c r="J7957" s="21">
        <v>-5.1599999999999997E-4</v>
      </c>
      <c r="K7957" s="21">
        <v>-1.354E-3</v>
      </c>
      <c r="L7957" s="21" cm="1">
        <f t="array" ref="L7957">MMULT(B7957:K7957,$D$28:$D$37)</f>
        <v>-8.8656074199999985E-4</v>
      </c>
    </row>
    <row r="7958" spans="1:12" x14ac:dyDescent="0.35">
      <c r="A7958" s="22">
        <v>45455</v>
      </c>
      <c r="B7958" s="21">
        <v>-1.8159999999999999E-3</v>
      </c>
      <c r="C7958" s="21">
        <v>3.8849000000000002E-2</v>
      </c>
      <c r="D7958" s="21">
        <v>7.8700000000000005E-4</v>
      </c>
      <c r="E7958" s="21">
        <v>2.315E-2</v>
      </c>
      <c r="F7958" s="21">
        <v>2.5080000000000002E-2</v>
      </c>
      <c r="G7958" s="21">
        <v>3.0547000000000001E-2</v>
      </c>
      <c r="H7958" s="21">
        <v>3.5850000000000001E-3</v>
      </c>
      <c r="I7958" s="21">
        <v>-6.3839999999999999E-3</v>
      </c>
      <c r="J7958" s="21">
        <v>1.685E-2</v>
      </c>
      <c r="K7958" s="21">
        <v>-2.2842999999999999E-2</v>
      </c>
      <c r="L7958" s="21" cm="1">
        <f t="array" ref="L7958">MMULT(B7958:K7958,$D$28:$D$37)</f>
        <v>2.1118985489999996E-3</v>
      </c>
    </row>
    <row r="7959" spans="1:12" x14ac:dyDescent="0.35">
      <c r="A7959" s="22">
        <v>45456</v>
      </c>
      <c r="B7959" s="21">
        <v>-1.6372999999999999E-2</v>
      </c>
      <c r="C7959" s="21">
        <v>2.9218000000000001E-2</v>
      </c>
      <c r="D7959" s="21">
        <v>-3.065E-3</v>
      </c>
      <c r="E7959" s="21">
        <v>-5.2290000000000001E-3</v>
      </c>
      <c r="F7959" s="21">
        <v>1.0867999999999999E-2</v>
      </c>
      <c r="G7959" s="21">
        <v>8.1770000000000002E-3</v>
      </c>
      <c r="H7959" s="21">
        <v>9.4000000000000004E-3</v>
      </c>
      <c r="I7959" s="21">
        <v>1.0834E-2</v>
      </c>
      <c r="J7959" s="21">
        <v>1.6528999999999999E-2</v>
      </c>
      <c r="K7959" s="21">
        <v>5.3369999999999997E-3</v>
      </c>
      <c r="L7959" s="21" cm="1">
        <f t="array" ref="L7959">MMULT(B7959:K7959,$D$28:$D$37)</f>
        <v>-7.7718803309999984E-3</v>
      </c>
    </row>
    <row r="7960" spans="1:12" x14ac:dyDescent="0.35">
      <c r="A7960" s="22">
        <v>45457</v>
      </c>
      <c r="B7960" s="21">
        <v>-9.2500000000000004E-4</v>
      </c>
      <c r="C7960" s="21">
        <v>-2.4441999999999998E-2</v>
      </c>
      <c r="D7960" s="21">
        <v>-4.73E-4</v>
      </c>
      <c r="E7960" s="21">
        <v>7.6800000000000002E-4</v>
      </c>
      <c r="F7960" s="21">
        <v>-2.99E-3</v>
      </c>
      <c r="G7960" s="21">
        <v>-1.5472E-2</v>
      </c>
      <c r="H7960" s="21">
        <v>-2.9055999999999998E-2</v>
      </c>
      <c r="I7960" s="21">
        <v>-7.3530000000000002E-3</v>
      </c>
      <c r="J7960" s="21">
        <v>-4.2420000000000001E-3</v>
      </c>
      <c r="K7960" s="21">
        <v>-8.3879999999999996E-3</v>
      </c>
      <c r="L7960" s="21" cm="1">
        <f t="array" ref="L7960">MMULT(B7960:K7960,$D$28:$D$37)</f>
        <v>-3.5553797609999996E-3</v>
      </c>
    </row>
    <row r="7961" spans="1:12" x14ac:dyDescent="0.35">
      <c r="A7961" s="22">
        <v>45460</v>
      </c>
      <c r="B7961" s="21">
        <v>2.1779999999999998E-3</v>
      </c>
      <c r="C7961" s="21">
        <v>5.2975000000000001E-2</v>
      </c>
      <c r="D7961" s="21">
        <v>-2.7599999999999999E-4</v>
      </c>
      <c r="E7961" s="21">
        <v>2.435E-2</v>
      </c>
      <c r="F7961" s="21">
        <v>7.6689999999999996E-3</v>
      </c>
      <c r="G7961" s="21">
        <v>1.5311999999999999E-2</v>
      </c>
      <c r="H7961" s="21">
        <v>1.9375E-2</v>
      </c>
      <c r="I7961" s="21">
        <v>2.1092E-2</v>
      </c>
      <c r="J7961" s="21">
        <v>2.1925E-2</v>
      </c>
      <c r="K7961" s="21">
        <v>1.7239999999999998E-2</v>
      </c>
      <c r="L7961" s="21" cm="1">
        <f t="array" ref="L7961">MMULT(B7961:K7961,$D$28:$D$37)</f>
        <v>8.8838860160000005E-3</v>
      </c>
    </row>
    <row r="7962" spans="1:12" x14ac:dyDescent="0.35">
      <c r="A7962" s="22">
        <v>45461</v>
      </c>
      <c r="B7962" s="21">
        <v>-6.7910000000000002E-3</v>
      </c>
      <c r="C7962" s="21">
        <v>-1.3764E-2</v>
      </c>
      <c r="D7962" s="21">
        <v>-1.0729000000000001E-2</v>
      </c>
      <c r="E7962" s="21">
        <v>5.0870000000000004E-3</v>
      </c>
      <c r="F7962" s="21">
        <v>1.2503999999999999E-2</v>
      </c>
      <c r="G7962" s="21">
        <v>4.4099999999999999E-3</v>
      </c>
      <c r="H7962" s="21">
        <v>2.6533999999999999E-2</v>
      </c>
      <c r="I7962" s="21">
        <v>-1.3894E-2</v>
      </c>
      <c r="J7962" s="21">
        <v>-6.7429999999999999E-3</v>
      </c>
      <c r="K7962" s="21">
        <v>-2.3159999999999999E-3</v>
      </c>
      <c r="L7962" s="21" cm="1">
        <f t="array" ref="L7962">MMULT(B7962:K7962,$D$28:$D$37)</f>
        <v>-3.0955732950000005E-3</v>
      </c>
    </row>
    <row r="7963" spans="1:12" x14ac:dyDescent="0.35">
      <c r="A7963" s="22">
        <v>45463</v>
      </c>
      <c r="B7963" s="21">
        <v>1.7996999999999999E-2</v>
      </c>
      <c r="C7963" s="21">
        <v>-1.7797E-2</v>
      </c>
      <c r="D7963" s="21">
        <v>1.2002000000000001E-2</v>
      </c>
      <c r="E7963" s="21">
        <v>-2.7700000000000001E-4</v>
      </c>
      <c r="F7963" s="21">
        <v>-1.2149999999999999E-3</v>
      </c>
      <c r="G7963" s="21">
        <v>-1.054E-3</v>
      </c>
      <c r="H7963" s="21">
        <v>-1.3016E-2</v>
      </c>
      <c r="I7963" s="21">
        <v>-5.9849999999999999E-3</v>
      </c>
      <c r="J7963" s="21">
        <v>3.826E-3</v>
      </c>
      <c r="K7963" s="21">
        <v>8.3350000000000004E-3</v>
      </c>
      <c r="L7963" s="21" cm="1">
        <f t="array" ref="L7963">MMULT(B7963:K7963,$D$28:$D$37)</f>
        <v>1.0045627788000003E-2</v>
      </c>
    </row>
    <row r="7964" spans="1:12" x14ac:dyDescent="0.35">
      <c r="A7964" s="22">
        <v>45464</v>
      </c>
      <c r="B7964" s="21">
        <v>1.6012999999999999E-2</v>
      </c>
      <c r="C7964" s="21">
        <v>7.9310000000000005E-3</v>
      </c>
      <c r="D7964" s="21">
        <v>2.2024999999999999E-2</v>
      </c>
      <c r="E7964" s="21">
        <v>4.2849999999999997E-3</v>
      </c>
      <c r="F7964" s="21">
        <v>6.6769999999999998E-3</v>
      </c>
      <c r="G7964" s="21">
        <v>4.6589999999999999E-3</v>
      </c>
      <c r="H7964" s="21">
        <v>5.7580000000000001E-3</v>
      </c>
      <c r="I7964" s="21">
        <v>2.3830000000000001E-3</v>
      </c>
      <c r="J7964" s="21">
        <v>-1.8439999999999999E-3</v>
      </c>
      <c r="K7964" s="21">
        <v>1.6846E-2</v>
      </c>
      <c r="L7964" s="21" cm="1">
        <f t="array" ref="L7964">MMULT(B7964:K7964,$D$28:$D$37)</f>
        <v>1.2659996824E-2</v>
      </c>
    </row>
    <row r="7965" spans="1:12" x14ac:dyDescent="0.35">
      <c r="A7965" s="22">
        <v>45467</v>
      </c>
      <c r="B7965" s="21">
        <v>-1.8564000000000001E-2</v>
      </c>
      <c r="C7965" s="21">
        <v>-2.3500000000000001E-3</v>
      </c>
      <c r="D7965" s="21">
        <v>3.8170000000000001E-3</v>
      </c>
      <c r="E7965" s="21">
        <v>-1.98E-3</v>
      </c>
      <c r="F7965" s="21">
        <v>-1.3828E-2</v>
      </c>
      <c r="G7965" s="21">
        <v>-8.7500000000000002E-4</v>
      </c>
      <c r="H7965" s="21">
        <v>-2.5850000000000001E-3</v>
      </c>
      <c r="I7965" s="21">
        <v>-2.2529999999999998E-3</v>
      </c>
      <c r="J7965" s="21">
        <v>8.7460000000000003E-3</v>
      </c>
      <c r="K7965" s="21">
        <v>-1.03E-4</v>
      </c>
      <c r="L7965" s="21" cm="1">
        <f t="array" ref="L7965">MMULT(B7965:K7965,$D$28:$D$37)</f>
        <v>-1.1256809945000001E-2</v>
      </c>
    </row>
    <row r="7966" spans="1:12" x14ac:dyDescent="0.35">
      <c r="A7966" s="22">
        <v>45468</v>
      </c>
      <c r="B7966" s="21">
        <v>4.1489999999999999E-3</v>
      </c>
      <c r="C7966" s="21">
        <v>2.6126E-2</v>
      </c>
      <c r="D7966" s="21">
        <v>-1.1521999999999999E-2</v>
      </c>
      <c r="E7966" s="21">
        <v>8.3339999999999994E-3</v>
      </c>
      <c r="F7966" s="21">
        <v>-3.5796000000000001E-2</v>
      </c>
      <c r="G7966" s="21">
        <v>-4.8776E-2</v>
      </c>
      <c r="H7966" s="21">
        <v>-1.111E-3</v>
      </c>
      <c r="I7966" s="21">
        <v>-5.6439999999999997E-3</v>
      </c>
      <c r="J7966" s="21">
        <v>-3.3790000000000001E-3</v>
      </c>
      <c r="K7966" s="21">
        <v>-2.4905E-2</v>
      </c>
      <c r="L7966" s="21" cm="1">
        <f t="array" ref="L7966">MMULT(B7966:K7966,$D$28:$D$37)</f>
        <v>-3.6277042900000013E-4</v>
      </c>
    </row>
    <row r="7967" spans="1:12" x14ac:dyDescent="0.35">
      <c r="A7967" s="22">
        <v>45469</v>
      </c>
      <c r="B7967" s="21">
        <v>3.9015000000000001E-2</v>
      </c>
      <c r="C7967" s="21">
        <v>4.8145E-2</v>
      </c>
      <c r="D7967" s="21">
        <v>1.748E-3</v>
      </c>
      <c r="E7967" s="21">
        <v>-7.9710000000000007E-3</v>
      </c>
      <c r="F7967" s="21">
        <v>1.0345E-2</v>
      </c>
      <c r="G7967" s="21">
        <v>7.0429999999999998E-3</v>
      </c>
      <c r="H7967" s="21">
        <v>-4.8190000000000004E-3</v>
      </c>
      <c r="I7967" s="21">
        <v>-1.64E-3</v>
      </c>
      <c r="J7967" s="21">
        <v>-1.3559999999999999E-2</v>
      </c>
      <c r="K7967" s="21">
        <v>-7.2820000000000003E-3</v>
      </c>
      <c r="L7967" s="21" cm="1">
        <f t="array" ref="L7967">MMULT(B7967:K7967,$D$28:$D$37)</f>
        <v>2.0989727113000001E-2</v>
      </c>
    </row>
    <row r="7968" spans="1:12" x14ac:dyDescent="0.35">
      <c r="A7968" s="22">
        <v>45470</v>
      </c>
      <c r="B7968" s="21">
        <v>2.1899999999999999E-2</v>
      </c>
      <c r="C7968" s="21">
        <v>5.3470000000000002E-3</v>
      </c>
      <c r="D7968" s="21">
        <v>1.3190000000000001E-3</v>
      </c>
      <c r="E7968" s="21">
        <v>6.7850000000000002E-3</v>
      </c>
      <c r="F7968" s="21">
        <v>-9.6500000000000004E-4</v>
      </c>
      <c r="G7968" s="21">
        <v>4.6620000000000003E-3</v>
      </c>
      <c r="H7968" s="21">
        <v>-1.192E-2</v>
      </c>
      <c r="I7968" s="21">
        <v>1.137E-3</v>
      </c>
      <c r="J7968" s="21">
        <v>3.0639999999999999E-3</v>
      </c>
      <c r="K7968" s="21">
        <v>1.382E-3</v>
      </c>
      <c r="L7968" s="21" cm="1">
        <f t="array" ref="L7968">MMULT(B7968:K7968,$D$28:$D$37)</f>
        <v>1.2922179926000001E-2</v>
      </c>
    </row>
    <row r="7969" spans="1:12" x14ac:dyDescent="0.35">
      <c r="A7969" s="22">
        <v>45471</v>
      </c>
      <c r="B7969" s="21">
        <v>-2.325E-2</v>
      </c>
      <c r="C7969" s="21">
        <v>2.33E-3</v>
      </c>
      <c r="D7969" s="21">
        <v>-1.2898E-2</v>
      </c>
      <c r="E7969" s="21">
        <v>-1.1946999999999999E-2</v>
      </c>
      <c r="F7969" s="21">
        <v>8.0529999999999994E-3</v>
      </c>
      <c r="G7969" s="21">
        <v>3.003E-3</v>
      </c>
      <c r="H7969" s="21">
        <v>1.2630000000000001E-2</v>
      </c>
      <c r="I7969" s="21">
        <v>-1.7541999999999999E-2</v>
      </c>
      <c r="J7969" s="21">
        <v>-1.9810000000000001E-3</v>
      </c>
      <c r="K7969" s="21">
        <v>-0.19980899999999999</v>
      </c>
      <c r="L7969" s="21" cm="1">
        <f t="array" ref="L7969">MMULT(B7969:K7969,$D$28:$D$37)</f>
        <v>-2.5929620021000001E-2</v>
      </c>
    </row>
    <row r="7970" spans="1:12" x14ac:dyDescent="0.35">
      <c r="A7970" s="22">
        <v>45474</v>
      </c>
      <c r="B7970" s="21">
        <v>2.044E-2</v>
      </c>
      <c r="C7970" s="21">
        <v>6.0541999999999999E-2</v>
      </c>
      <c r="D7970" s="21">
        <v>-1.9032E-2</v>
      </c>
      <c r="E7970" s="21">
        <v>-1.9341000000000001E-2</v>
      </c>
      <c r="F7970" s="21">
        <v>-2.3385E-2</v>
      </c>
      <c r="G7970" s="21">
        <v>-3.1297999999999999E-2</v>
      </c>
      <c r="H7970" s="21">
        <v>-1.9359999999999999E-2</v>
      </c>
      <c r="I7970" s="21">
        <v>-9.2490000000000003E-3</v>
      </c>
      <c r="J7970" s="21">
        <v>-9.3480000000000004E-3</v>
      </c>
      <c r="K7970" s="21">
        <v>1.9370999999999999E-2</v>
      </c>
      <c r="L7970" s="21" cm="1">
        <f t="array" ref="L7970">MMULT(B7970:K7970,$D$28:$D$37)</f>
        <v>6.397975131000001E-3</v>
      </c>
    </row>
    <row r="7971" spans="1:12" x14ac:dyDescent="0.35">
      <c r="A7971" s="22">
        <v>45475</v>
      </c>
      <c r="B7971" s="21">
        <v>1.4199E-2</v>
      </c>
      <c r="C7971" s="21">
        <v>0.10197299999999999</v>
      </c>
      <c r="D7971" s="21">
        <v>-8.8000000000000005E-3</v>
      </c>
      <c r="E7971" s="21">
        <v>8.0649999999999993E-3</v>
      </c>
      <c r="F7971" s="21">
        <v>-3.6289999999999998E-3</v>
      </c>
      <c r="G7971" s="21">
        <v>6.5600000000000001E-4</v>
      </c>
      <c r="H7971" s="21">
        <v>1.082E-2</v>
      </c>
      <c r="I7971" s="21">
        <v>-3.8899999999999998E-3</v>
      </c>
      <c r="J7971" s="21">
        <v>1.9620000000000002E-3</v>
      </c>
      <c r="K7971" s="21">
        <v>-1.0281999999999999E-2</v>
      </c>
      <c r="L7971" s="21" cm="1">
        <f t="array" ref="L7971">MMULT(B7971:K7971,$D$28:$D$37)</f>
        <v>8.9874729029999992E-3</v>
      </c>
    </row>
    <row r="7972" spans="1:12" x14ac:dyDescent="0.35">
      <c r="A7972" s="22">
        <v>45476</v>
      </c>
      <c r="B7972" s="21">
        <v>-1.205E-2</v>
      </c>
      <c r="C7972" s="21">
        <v>6.5423999999999996E-2</v>
      </c>
      <c r="D7972" s="21">
        <v>8.9189999999999998E-3</v>
      </c>
      <c r="E7972" s="21">
        <v>1.74E-4</v>
      </c>
      <c r="F7972" s="21">
        <v>-3.9709999999999997E-3</v>
      </c>
      <c r="G7972" s="21">
        <v>-1.872E-3</v>
      </c>
      <c r="H7972" s="21">
        <v>-1.2019E-2</v>
      </c>
      <c r="I7972" s="21">
        <v>-7.4190000000000002E-3</v>
      </c>
      <c r="J7972" s="21">
        <v>7.9199999999999995E-4</v>
      </c>
      <c r="K7972" s="21">
        <v>-1.0521000000000001E-2</v>
      </c>
      <c r="L7972" s="21" cm="1">
        <f t="array" ref="L7972">MMULT(B7972:K7972,$D$28:$D$37)</f>
        <v>-7.7845063069999993E-3</v>
      </c>
    </row>
    <row r="7973" spans="1:12" x14ac:dyDescent="0.35">
      <c r="A7973" s="22">
        <v>45478</v>
      </c>
      <c r="B7973" s="21">
        <v>1.2197E-2</v>
      </c>
      <c r="C7973" s="21">
        <v>2.0820999999999999E-2</v>
      </c>
      <c r="D7973" s="21">
        <v>4.3600000000000002E-3</v>
      </c>
      <c r="E7973" s="21">
        <v>3.385E-3</v>
      </c>
      <c r="F7973" s="21">
        <v>2.8170000000000001E-3</v>
      </c>
      <c r="G7973" s="21">
        <v>2.7659999999999998E-3</v>
      </c>
      <c r="H7973" s="21">
        <v>4.9420000000000002E-3</v>
      </c>
      <c r="I7973" s="21">
        <v>-2.7539999999999999E-3</v>
      </c>
      <c r="J7973" s="21">
        <v>3.3730000000000001E-3</v>
      </c>
      <c r="K7973" s="21">
        <v>2.5249999999999999E-3</v>
      </c>
      <c r="L7973" s="21" cm="1">
        <f t="array" ref="L7973">MMULT(B7973:K7973,$D$28:$D$37)</f>
        <v>8.1599440639999986E-3</v>
      </c>
    </row>
    <row r="7974" spans="1:12" x14ac:dyDescent="0.35">
      <c r="A7974" s="22">
        <v>45481</v>
      </c>
      <c r="B7974" s="21">
        <v>-3.5500000000000002E-3</v>
      </c>
      <c r="C7974" s="21">
        <v>5.646E-3</v>
      </c>
      <c r="D7974" s="21">
        <v>-1.2904000000000001E-2</v>
      </c>
      <c r="E7974" s="21">
        <v>1.3861999999999999E-2</v>
      </c>
      <c r="F7974" s="21">
        <v>1.5004E-2</v>
      </c>
      <c r="G7974" s="21">
        <v>1.5240999999999999E-2</v>
      </c>
      <c r="H7974" s="21">
        <v>-1.513E-3</v>
      </c>
      <c r="I7974" s="21">
        <v>-1.9460999999999999E-2</v>
      </c>
      <c r="J7974" s="21">
        <v>-4.6480000000000002E-3</v>
      </c>
      <c r="K7974" s="21">
        <v>-3.1551999999999997E-2</v>
      </c>
      <c r="L7974" s="21" cm="1">
        <f t="array" ref="L7974">MMULT(B7974:K7974,$D$28:$D$37)</f>
        <v>-3.5101204829999996E-3</v>
      </c>
    </row>
    <row r="7975" spans="1:12" x14ac:dyDescent="0.35">
      <c r="A7975" s="22">
        <v>45482</v>
      </c>
      <c r="B7975" s="21">
        <v>2.5099999999999998E-4</v>
      </c>
      <c r="C7975" s="21">
        <v>3.7123000000000003E-2</v>
      </c>
      <c r="D7975" s="21">
        <v>-8.1899999999999994E-3</v>
      </c>
      <c r="E7975" s="21">
        <v>-1.794E-3</v>
      </c>
      <c r="F7975" s="21">
        <v>-7.391E-3</v>
      </c>
      <c r="G7975" s="21">
        <v>-3.7759999999999998E-3</v>
      </c>
      <c r="H7975" s="21">
        <v>-2.6519999999999998E-3</v>
      </c>
      <c r="I7975" s="21">
        <v>-2.4407000000000002E-2</v>
      </c>
      <c r="J7975" s="21">
        <v>-9.7560000000000008E-3</v>
      </c>
      <c r="K7975" s="21">
        <v>-8.0770000000000008E-3</v>
      </c>
      <c r="L7975" s="21" cm="1">
        <f t="array" ref="L7975">MMULT(B7975:K7975,$D$28:$D$37)</f>
        <v>-3.0429878019999999E-3</v>
      </c>
    </row>
    <row r="7976" spans="1:12" x14ac:dyDescent="0.35">
      <c r="A7976" s="22">
        <v>45483</v>
      </c>
      <c r="B7976" s="21">
        <v>2.2569999999999999E-3</v>
      </c>
      <c r="C7976" s="21">
        <v>3.545E-3</v>
      </c>
      <c r="D7976" s="21">
        <v>1.8998000000000001E-2</v>
      </c>
      <c r="E7976" s="21">
        <v>3.16E-3</v>
      </c>
      <c r="F7976" s="21">
        <v>2.1033E-2</v>
      </c>
      <c r="G7976" s="21">
        <v>2.0386000000000001E-2</v>
      </c>
      <c r="H7976" s="21">
        <v>6.2680000000000001E-3</v>
      </c>
      <c r="I7976" s="21">
        <v>-3.2989999999999998E-3</v>
      </c>
      <c r="J7976" s="21">
        <v>2.1051E-2</v>
      </c>
      <c r="K7976" s="21">
        <v>1.1039999999999999E-3</v>
      </c>
      <c r="L7976" s="21" cm="1">
        <f t="array" ref="L7976">MMULT(B7976:K7976,$D$28:$D$37)</f>
        <v>4.1780316929999999E-3</v>
      </c>
    </row>
    <row r="7977" spans="1:12" x14ac:dyDescent="0.35">
      <c r="A7977" s="22">
        <v>45484</v>
      </c>
      <c r="B7977" s="21">
        <v>-2.3725E-2</v>
      </c>
      <c r="C7977" s="21">
        <v>-8.4441000000000002E-2</v>
      </c>
      <c r="D7977" s="21">
        <v>1.7205999999999999E-2</v>
      </c>
      <c r="E7977" s="21">
        <v>-1.3443E-2</v>
      </c>
      <c r="F7977" s="21">
        <v>2.7921000000000001E-2</v>
      </c>
      <c r="G7977" s="21">
        <v>4.0816999999999999E-2</v>
      </c>
      <c r="H7977" s="21">
        <v>1.9630000000000002E-2</v>
      </c>
      <c r="I7977" s="21">
        <v>1.0895E-2</v>
      </c>
      <c r="J7977" s="21">
        <v>-1.1298000000000001E-2</v>
      </c>
      <c r="K7977" s="21">
        <v>1.1717999999999999E-2</v>
      </c>
      <c r="L7977" s="21" cm="1">
        <f t="array" ref="L7977">MMULT(B7977:K7977,$D$28:$D$37)</f>
        <v>-1.1136518481999997E-2</v>
      </c>
    </row>
    <row r="7978" spans="1:12" x14ac:dyDescent="0.35">
      <c r="A7978" s="22">
        <v>45485</v>
      </c>
      <c r="B7978" s="21">
        <v>-2.8709999999999999E-3</v>
      </c>
      <c r="C7978" s="21">
        <v>2.9871999999999999E-2</v>
      </c>
      <c r="D7978" s="21">
        <v>-3.532E-3</v>
      </c>
      <c r="E7978" s="21">
        <v>2.2869E-2</v>
      </c>
      <c r="F7978" s="21">
        <v>1.6903000000000001E-2</v>
      </c>
      <c r="G7978" s="21">
        <v>1.8846999999999999E-2</v>
      </c>
      <c r="H7978" s="21">
        <v>3.1470000000000001E-3</v>
      </c>
      <c r="I7978" s="21">
        <v>2.0872999999999999E-2</v>
      </c>
      <c r="J7978" s="21">
        <v>1.2553E-2</v>
      </c>
      <c r="K7978" s="21">
        <v>4.0900000000000002E-4</v>
      </c>
      <c r="L7978" s="21" cm="1">
        <f t="array" ref="L7978">MMULT(B7978:K7978,$D$28:$D$37)</f>
        <v>3.8301023700000004E-3</v>
      </c>
    </row>
    <row r="7979" spans="1:12" x14ac:dyDescent="0.35">
      <c r="A7979" s="22">
        <v>45488</v>
      </c>
      <c r="B7979" s="21">
        <v>-9.1009999999999997E-3</v>
      </c>
      <c r="C7979" s="21">
        <v>1.7766000000000001E-2</v>
      </c>
      <c r="D7979" s="21">
        <v>-9.3340000000000003E-3</v>
      </c>
      <c r="E7979" s="21">
        <v>1.5291000000000001E-2</v>
      </c>
      <c r="F7979" s="21">
        <v>-3.6410000000000001E-3</v>
      </c>
      <c r="G7979" s="21">
        <v>-8.1600000000000006E-3</v>
      </c>
      <c r="H7979" s="21">
        <v>-8.6730000000000002E-3</v>
      </c>
      <c r="I7979" s="21">
        <v>-2.7796000000000001E-2</v>
      </c>
      <c r="J7979" s="21">
        <v>1.5980999999999999E-2</v>
      </c>
      <c r="K7979" s="21">
        <v>-2.8739000000000001E-2</v>
      </c>
      <c r="L7979" s="21" cm="1">
        <f t="array" ref="L7979">MMULT(B7979:K7979,$D$28:$D$37)</f>
        <v>-7.5534432569999985E-3</v>
      </c>
    </row>
    <row r="7980" spans="1:12" x14ac:dyDescent="0.35">
      <c r="A7980" s="22">
        <v>45489</v>
      </c>
      <c r="B7980" s="21">
        <v>1.557E-3</v>
      </c>
      <c r="C7980" s="21">
        <v>1.5516E-2</v>
      </c>
      <c r="D7980" s="21">
        <v>2.282E-2</v>
      </c>
      <c r="E7980" s="21">
        <v>7.6049999999999998E-3</v>
      </c>
      <c r="F7980" s="21">
        <v>2.9738000000000001E-2</v>
      </c>
      <c r="G7980" s="21">
        <v>3.7902999999999999E-2</v>
      </c>
      <c r="H7980" s="21">
        <v>3.1646000000000001E-2</v>
      </c>
      <c r="I7980" s="21">
        <v>3.7938E-2</v>
      </c>
      <c r="J7980" s="21">
        <v>3.4216000000000003E-2</v>
      </c>
      <c r="K7980" s="21">
        <v>2.1035000000000002E-2</v>
      </c>
      <c r="L7980" s="21" cm="1">
        <f t="array" ref="L7980">MMULT(B7980:K7980,$D$28:$D$37)</f>
        <v>1.0682731744E-2</v>
      </c>
    </row>
    <row r="7981" spans="1:12" x14ac:dyDescent="0.35">
      <c r="A7981" s="22">
        <v>45490</v>
      </c>
      <c r="B7981" s="21">
        <v>-2.6370000000000001E-2</v>
      </c>
      <c r="C7981" s="21">
        <v>-3.1415999999999999E-2</v>
      </c>
      <c r="D7981" s="21">
        <v>1.4498E-2</v>
      </c>
      <c r="E7981" s="21">
        <v>-3.1426999999999997E-2</v>
      </c>
      <c r="F7981" s="21">
        <v>7.5040000000000003E-3</v>
      </c>
      <c r="G7981" s="21">
        <v>8.5900000000000004E-3</v>
      </c>
      <c r="H7981" s="21">
        <v>-1.5157E-2</v>
      </c>
      <c r="I7981" s="21">
        <v>-5.4299999999999999E-3</v>
      </c>
      <c r="J7981" s="21">
        <v>-2.9634000000000001E-2</v>
      </c>
      <c r="K7981" s="21">
        <v>3.571E-3</v>
      </c>
      <c r="L7981" s="21" cm="1">
        <f t="array" ref="L7981">MMULT(B7981:K7981,$D$28:$D$37)</f>
        <v>-1.9586717558E-2</v>
      </c>
    </row>
    <row r="7982" spans="1:12" x14ac:dyDescent="0.35">
      <c r="A7982" s="22">
        <v>45491</v>
      </c>
      <c r="B7982" s="21">
        <v>-2.2242000000000001E-2</v>
      </c>
      <c r="C7982" s="21">
        <v>2.9380000000000001E-3</v>
      </c>
      <c r="D7982" s="21">
        <v>-5.6699999999999997E-3</v>
      </c>
      <c r="E7982" s="21">
        <v>-1.4808E-2</v>
      </c>
      <c r="F7982" s="21">
        <v>-1.5623E-2</v>
      </c>
      <c r="G7982" s="21">
        <v>-1.5100000000000001E-2</v>
      </c>
      <c r="H7982" s="21">
        <v>-3.4810000000000002E-3</v>
      </c>
      <c r="I7982" s="21">
        <v>-1.2116999999999999E-2</v>
      </c>
      <c r="J7982" s="21">
        <v>-1.3977E-2</v>
      </c>
      <c r="K7982" s="21">
        <v>-9.443E-3</v>
      </c>
      <c r="L7982" s="21" cm="1">
        <f t="array" ref="L7982">MMULT(B7982:K7982,$D$28:$D$37)</f>
        <v>-1.7236936874000002E-2</v>
      </c>
    </row>
    <row r="7983" spans="1:12" x14ac:dyDescent="0.35">
      <c r="A7983" s="22">
        <v>45492</v>
      </c>
      <c r="B7983" s="21">
        <v>-3.3739999999999998E-3</v>
      </c>
      <c r="C7983" s="21">
        <v>-4.0244000000000002E-2</v>
      </c>
      <c r="D7983" s="21">
        <v>-8.6309999999999998E-3</v>
      </c>
      <c r="E7983" s="21">
        <v>9.3349999999999995E-3</v>
      </c>
      <c r="F7983" s="21">
        <v>-7.43E-3</v>
      </c>
      <c r="G7983" s="21">
        <v>-3.5509999999999999E-3</v>
      </c>
      <c r="H7983" s="21">
        <v>-1.4525E-2</v>
      </c>
      <c r="I7983" s="21">
        <v>6.8473000000000006E-2</v>
      </c>
      <c r="J7983" s="21">
        <v>-7.3700000000000002E-4</v>
      </c>
      <c r="K7983" s="21">
        <v>4.4209999999999996E-3</v>
      </c>
      <c r="L7983" s="21" cm="1">
        <f t="array" ref="L7983">MMULT(B7983:K7983,$D$28:$D$37)</f>
        <v>2.4108781600000002E-3</v>
      </c>
    </row>
    <row r="7984" spans="1:12" x14ac:dyDescent="0.35">
      <c r="A7984" s="22">
        <v>45495</v>
      </c>
      <c r="B7984" s="21">
        <v>-3.1670000000000001E-3</v>
      </c>
      <c r="C7984" s="21">
        <v>5.1463000000000002E-2</v>
      </c>
      <c r="D7984" s="21">
        <v>8.7840000000000001E-3</v>
      </c>
      <c r="E7984" s="21">
        <v>-1.4581999999999999E-2</v>
      </c>
      <c r="F7984" s="21">
        <v>-3.0299999999999999E-4</v>
      </c>
      <c r="G7984" s="21">
        <v>7.3369999999999998E-3</v>
      </c>
      <c r="H7984" s="21">
        <v>5.7840000000000001E-3</v>
      </c>
      <c r="I7984" s="21">
        <v>-3.4313000000000003E-2</v>
      </c>
      <c r="J7984" s="21">
        <v>-3.9769999999999996E-3</v>
      </c>
      <c r="K7984" s="21">
        <v>2.9711000000000001E-2</v>
      </c>
      <c r="L7984" s="21" cm="1">
        <f t="array" ref="L7984">MMULT(B7984:K7984,$D$28:$D$37)</f>
        <v>-3.406873205E-3</v>
      </c>
    </row>
    <row r="7985" spans="1:12" x14ac:dyDescent="0.35">
      <c r="A7985" s="22">
        <v>45496</v>
      </c>
      <c r="B7985" s="21">
        <v>2.1145000000000001E-2</v>
      </c>
      <c r="C7985" s="21">
        <v>-2.0396999999999998E-2</v>
      </c>
      <c r="D7985" s="21">
        <v>-2.1153000000000002E-2</v>
      </c>
      <c r="E7985" s="21">
        <v>2.5070000000000001E-3</v>
      </c>
      <c r="F7985" s="21">
        <v>-9.9930000000000001E-3</v>
      </c>
      <c r="G7985" s="21">
        <v>-8.1569999999999993E-3</v>
      </c>
      <c r="H7985" s="21">
        <v>-1.2428E-2</v>
      </c>
      <c r="I7985" s="21">
        <v>-3.7880000000000001E-3</v>
      </c>
      <c r="J7985" s="21">
        <v>-2.5929999999999998E-3</v>
      </c>
      <c r="K7985" s="21">
        <v>-1.9503E-2</v>
      </c>
      <c r="L7985" s="21" cm="1">
        <f t="array" ref="L7985">MMULT(B7985:K7985,$D$28:$D$37)</f>
        <v>8.5042243559999998E-3</v>
      </c>
    </row>
    <row r="7986" spans="1:12" x14ac:dyDescent="0.35">
      <c r="A7986" s="22">
        <v>45497</v>
      </c>
      <c r="B7986" s="21">
        <v>-2.9933999999999999E-2</v>
      </c>
      <c r="C7986" s="21">
        <v>-0.123346</v>
      </c>
      <c r="D7986" s="21">
        <v>-2.6770000000000001E-3</v>
      </c>
      <c r="E7986" s="21">
        <v>-2.894E-2</v>
      </c>
      <c r="F7986" s="21">
        <v>-2.5888000000000001E-2</v>
      </c>
      <c r="G7986" s="21">
        <v>-2.7862999999999999E-2</v>
      </c>
      <c r="H7986" s="21">
        <v>7.8890000000000002E-3</v>
      </c>
      <c r="I7986" s="21">
        <v>-2.0719000000000001E-2</v>
      </c>
      <c r="J7986" s="21">
        <v>-3.0002999999999998E-2</v>
      </c>
      <c r="K7986" s="21">
        <v>-3.1470999999999999E-2</v>
      </c>
      <c r="L7986" s="21" cm="1">
        <f t="array" ref="L7986">MMULT(B7986:K7986,$D$28:$D$37)</f>
        <v>-2.5724977454000004E-2</v>
      </c>
    </row>
    <row r="7987" spans="1:12" x14ac:dyDescent="0.35">
      <c r="A7987" s="22">
        <v>45498</v>
      </c>
      <c r="B7987" s="21">
        <v>-5.4190000000000002E-3</v>
      </c>
      <c r="C7987" s="21">
        <v>1.9723000000000001E-2</v>
      </c>
      <c r="D7987" s="21">
        <v>-7.5380000000000004E-3</v>
      </c>
      <c r="E7987" s="21">
        <v>-3.8336000000000002E-2</v>
      </c>
      <c r="F7987" s="21">
        <v>8.5070000000000007E-3</v>
      </c>
      <c r="G7987" s="21">
        <v>1.3381000000000001E-2</v>
      </c>
      <c r="H7987" s="21">
        <v>-1.0063000000000001E-2</v>
      </c>
      <c r="I7987" s="21">
        <v>-1.8211000000000001E-2</v>
      </c>
      <c r="J7987" s="21">
        <v>-5.4879999999999998E-3</v>
      </c>
      <c r="K7987" s="21">
        <v>4.5009999999999998E-3</v>
      </c>
      <c r="L7987" s="21" cm="1">
        <f t="array" ref="L7987">MMULT(B7987:K7987,$D$28:$D$37)</f>
        <v>-9.77100612E-3</v>
      </c>
    </row>
    <row r="7988" spans="1:12" x14ac:dyDescent="0.35">
      <c r="A7988" s="22">
        <v>45499</v>
      </c>
      <c r="B7988" s="21">
        <v>1.4735E-2</v>
      </c>
      <c r="C7988" s="21">
        <v>-2.0430000000000001E-3</v>
      </c>
      <c r="D7988" s="21">
        <v>2.147E-3</v>
      </c>
      <c r="E7988" s="21">
        <v>1.1233E-2</v>
      </c>
      <c r="F7988" s="21">
        <v>1.7606E-2</v>
      </c>
      <c r="G7988" s="21">
        <v>1.7464E-2</v>
      </c>
      <c r="H7988" s="21">
        <v>1.9955000000000001E-2</v>
      </c>
      <c r="I7988" s="21">
        <v>9.9559999999999996E-3</v>
      </c>
      <c r="J7988" s="21">
        <v>1.2193000000000001E-2</v>
      </c>
      <c r="K7988" s="21">
        <v>1.6104E-2</v>
      </c>
      <c r="L7988" s="21" cm="1">
        <f t="array" ref="L7988">MMULT(B7988:K7988,$D$28:$D$37)</f>
        <v>1.3527363580000002E-2</v>
      </c>
    </row>
    <row r="7989" spans="1:12" x14ac:dyDescent="0.35">
      <c r="A7989" s="22">
        <v>45502</v>
      </c>
      <c r="B7989" s="21">
        <v>3.836E-3</v>
      </c>
      <c r="C7989" s="21">
        <v>5.5960000000000003E-2</v>
      </c>
      <c r="D7989" s="21">
        <v>3.7380999999999998E-2</v>
      </c>
      <c r="E7989" s="21">
        <v>1.4629E-2</v>
      </c>
      <c r="F7989" s="21">
        <v>6.0080000000000003E-3</v>
      </c>
      <c r="G7989" s="21">
        <v>3.8930000000000002E-3</v>
      </c>
      <c r="H7989" s="21">
        <v>7.9369999999999996E-3</v>
      </c>
      <c r="I7989" s="21">
        <v>1.553E-2</v>
      </c>
      <c r="J7989" s="21">
        <v>7.8189999999999996E-3</v>
      </c>
      <c r="K7989" s="21">
        <v>1.3644E-2</v>
      </c>
      <c r="L7989" s="21" cm="1">
        <f t="array" ref="L7989">MMULT(B7989:K7989,$D$28:$D$37)</f>
        <v>9.3174061469999993E-3</v>
      </c>
    </row>
    <row r="7990" spans="1:12" x14ac:dyDescent="0.35">
      <c r="A7990" s="22">
        <v>45503</v>
      </c>
      <c r="B7990" s="21">
        <v>-8.1329999999999996E-3</v>
      </c>
      <c r="C7990" s="21">
        <v>-4.0843999999999998E-2</v>
      </c>
      <c r="D7990" s="21">
        <v>1.9203000000000001E-2</v>
      </c>
      <c r="E7990" s="21">
        <v>-9.0919999999999994E-3</v>
      </c>
      <c r="F7990" s="21">
        <v>5.5849999999999997E-3</v>
      </c>
      <c r="G7990" s="21">
        <v>6.672E-3</v>
      </c>
      <c r="H7990" s="21">
        <v>1.4466E-2</v>
      </c>
      <c r="I7990" s="21">
        <v>9.8399999999999998E-3</v>
      </c>
      <c r="J7990" s="21">
        <v>1.3420000000000001E-3</v>
      </c>
      <c r="K7990" s="21">
        <v>1.0468999999999999E-2</v>
      </c>
      <c r="L7990" s="21" cm="1">
        <f t="array" ref="L7990">MMULT(B7990:K7990,$D$28:$D$37)</f>
        <v>-2.5448331019999994E-3</v>
      </c>
    </row>
    <row r="7991" spans="1:12" x14ac:dyDescent="0.35">
      <c r="A7991" s="22">
        <v>45504</v>
      </c>
      <c r="B7991" s="21">
        <v>2.9002E-2</v>
      </c>
      <c r="C7991" s="21">
        <v>4.2449000000000001E-2</v>
      </c>
      <c r="D7991" s="21">
        <v>-3.9029999999999998E-3</v>
      </c>
      <c r="E7991" s="21">
        <v>-1.6069999999999999E-3</v>
      </c>
      <c r="F7991" s="21">
        <v>1.2291E-2</v>
      </c>
      <c r="G7991" s="21">
        <v>1.7025999999999999E-2</v>
      </c>
      <c r="H7991" s="21">
        <v>3.7910000000000001E-3</v>
      </c>
      <c r="I7991" s="21">
        <v>2.6467999999999998E-2</v>
      </c>
      <c r="J7991" s="21">
        <v>-4.8037999999999997E-2</v>
      </c>
      <c r="K7991" s="21">
        <v>7.2659999999999999E-3</v>
      </c>
      <c r="L7991" s="21" cm="1">
        <f t="array" ref="L7991">MMULT(B7991:K7991,$D$28:$D$37)</f>
        <v>1.8657515227000002E-2</v>
      </c>
    </row>
    <row r="7992" spans="1:12" x14ac:dyDescent="0.35">
      <c r="A7992" s="22">
        <v>45505</v>
      </c>
      <c r="B7992" s="21">
        <v>-1.5563E-2</v>
      </c>
      <c r="C7992" s="21">
        <v>-6.5541000000000002E-2</v>
      </c>
      <c r="D7992" s="21">
        <v>1.2622E-2</v>
      </c>
      <c r="E7992" s="21">
        <v>-1.3682E-2</v>
      </c>
      <c r="F7992" s="21">
        <v>-2.6020999999999999E-2</v>
      </c>
      <c r="G7992" s="21">
        <v>-1.6903999999999999E-2</v>
      </c>
      <c r="H7992" s="21">
        <v>1.1148999999999999E-2</v>
      </c>
      <c r="I7992" s="21">
        <v>-3.6434000000000001E-2</v>
      </c>
      <c r="J7992" s="21">
        <v>-3.7484000000000003E-2</v>
      </c>
      <c r="K7992" s="21">
        <v>-1.3492000000000001E-2</v>
      </c>
      <c r="L7992" s="21" cm="1">
        <f t="array" ref="L7992">MMULT(B7992:K7992,$D$28:$D$37)</f>
        <v>-1.4294157547000001E-2</v>
      </c>
    </row>
    <row r="7993" spans="1:12" x14ac:dyDescent="0.35">
      <c r="A7993" s="22">
        <v>45506</v>
      </c>
      <c r="B7993" s="21">
        <v>-8.7846999999999995E-2</v>
      </c>
      <c r="C7993" s="21">
        <v>-4.2377999999999999E-2</v>
      </c>
      <c r="D7993" s="21">
        <v>2.9544000000000001E-2</v>
      </c>
      <c r="E7993" s="21">
        <v>-9.1712000000000002E-2</v>
      </c>
      <c r="F7993" s="21">
        <v>-8.7849999999999994E-3</v>
      </c>
      <c r="G7993" s="21">
        <v>-3.895E-3</v>
      </c>
      <c r="H7993" s="21">
        <v>-5.3399999999999997E-4</v>
      </c>
      <c r="I7993" s="21">
        <v>1.0252000000000001E-2</v>
      </c>
      <c r="J7993" s="21">
        <v>-2.3356999999999999E-2</v>
      </c>
      <c r="K7993" s="21">
        <v>2.1670000000000001E-3</v>
      </c>
      <c r="L7993" s="21" cm="1">
        <f t="array" ref="L7993">MMULT(B7993:K7993,$D$28:$D$37)</f>
        <v>-6.0147927970999999E-2</v>
      </c>
    </row>
    <row r="7994" spans="1:12" x14ac:dyDescent="0.35">
      <c r="A7994" s="22">
        <v>45509</v>
      </c>
      <c r="B7994" s="21">
        <v>-4.0977E-2</v>
      </c>
      <c r="C7994" s="21">
        <v>-4.2326999999999997E-2</v>
      </c>
      <c r="D7994" s="21">
        <v>-2.9780999999999998E-2</v>
      </c>
      <c r="E7994" s="21">
        <v>1.6615999999999999E-2</v>
      </c>
      <c r="F7994" s="21">
        <v>-1.5249E-2</v>
      </c>
      <c r="G7994" s="21">
        <v>-1.4142E-2</v>
      </c>
      <c r="H7994" s="21">
        <v>-2.7401999999999999E-2</v>
      </c>
      <c r="I7994" s="21">
        <v>-2.6620999999999999E-2</v>
      </c>
      <c r="J7994" s="21">
        <v>-1.0858E-2</v>
      </c>
      <c r="K7994" s="21">
        <v>-3.4994999999999998E-2</v>
      </c>
      <c r="L7994" s="21" cm="1">
        <f t="array" ref="L7994">MMULT(B7994:K7994,$D$28:$D$37)</f>
        <v>-2.9269516360000004E-2</v>
      </c>
    </row>
    <row r="7995" spans="1:12" x14ac:dyDescent="0.35">
      <c r="A7995" s="22">
        <v>45510</v>
      </c>
      <c r="B7995" s="21">
        <v>5.6509999999999998E-3</v>
      </c>
      <c r="C7995" s="21">
        <v>8.8500000000000002E-3</v>
      </c>
      <c r="D7995" s="21">
        <v>5.9969999999999997E-3</v>
      </c>
      <c r="E7995" s="21">
        <v>9.946E-3</v>
      </c>
      <c r="F7995" s="21">
        <v>1.1143E-2</v>
      </c>
      <c r="G7995" s="21">
        <v>1.5315E-2</v>
      </c>
      <c r="H7995" s="21">
        <v>2.3052E-2</v>
      </c>
      <c r="I7995" s="21">
        <v>2.0444E-2</v>
      </c>
      <c r="J7995" s="21">
        <v>1.8453000000000001E-2</v>
      </c>
      <c r="K7995" s="21">
        <v>1.5122E-2</v>
      </c>
      <c r="L7995" s="21" cm="1">
        <f t="array" ref="L7995">MMULT(B7995:K7995,$D$28:$D$37)</f>
        <v>9.2306608589999995E-3</v>
      </c>
    </row>
    <row r="7996" spans="1:12" x14ac:dyDescent="0.35">
      <c r="A7996" s="22">
        <v>45511</v>
      </c>
      <c r="B7996" s="21">
        <v>5.1869999999999998E-3</v>
      </c>
      <c r="C7996" s="21">
        <v>-4.4257999999999999E-2</v>
      </c>
      <c r="D7996" s="21">
        <v>-2.555E-3</v>
      </c>
      <c r="E7996" s="21">
        <v>-3.2618000000000001E-2</v>
      </c>
      <c r="F7996" s="21">
        <v>-3.2522000000000002E-2</v>
      </c>
      <c r="G7996" s="21">
        <v>-3.7648000000000001E-2</v>
      </c>
      <c r="H7996" s="21">
        <v>-1.4485E-2</v>
      </c>
      <c r="I7996" s="21">
        <v>-1.0610000000000001E-3</v>
      </c>
      <c r="J7996" s="21">
        <v>-2.2300000000000002E-3</v>
      </c>
      <c r="K7996" s="21">
        <v>1.655E-3</v>
      </c>
      <c r="L7996" s="21" cm="1">
        <f t="array" ref="L7996">MMULT(B7996:K7996,$D$28:$D$37)</f>
        <v>-3.9248208130000005E-3</v>
      </c>
    </row>
    <row r="7997" spans="1:12" x14ac:dyDescent="0.35">
      <c r="A7997" s="22">
        <v>45512</v>
      </c>
      <c r="B7997" s="21">
        <v>1.8615E-2</v>
      </c>
      <c r="C7997" s="21">
        <v>3.6921000000000002E-2</v>
      </c>
      <c r="D7997" s="21">
        <v>6.757E-3</v>
      </c>
      <c r="E7997" s="21">
        <v>2.6993E-2</v>
      </c>
      <c r="F7997" s="21">
        <v>1.7347999999999999E-2</v>
      </c>
      <c r="G7997" s="21">
        <v>2.0466999999999999E-2</v>
      </c>
      <c r="H7997" s="21">
        <v>1.5061E-2</v>
      </c>
      <c r="I7997" s="21">
        <v>6.11E-3</v>
      </c>
      <c r="J7997" s="21">
        <v>4.7959999999999999E-3</v>
      </c>
      <c r="K7997" s="21">
        <v>2.1618999999999999E-2</v>
      </c>
      <c r="L7997" s="21" cm="1">
        <f t="array" ref="L7997">MMULT(B7997:K7997,$D$28:$D$37)</f>
        <v>1.7939898669000004E-2</v>
      </c>
    </row>
    <row r="7998" spans="1:12" x14ac:dyDescent="0.35">
      <c r="A7998" s="22">
        <v>45513</v>
      </c>
      <c r="B7998" s="21">
        <v>6.8760000000000002E-3</v>
      </c>
      <c r="C7998" s="21">
        <v>5.8339999999999998E-3</v>
      </c>
      <c r="D7998" s="21">
        <v>-1.2095E-2</v>
      </c>
      <c r="E7998" s="21">
        <v>1.4198000000000001E-2</v>
      </c>
      <c r="F7998" s="21">
        <v>8.61E-4</v>
      </c>
      <c r="G7998" s="21">
        <v>-2.1159999999999998E-3</v>
      </c>
      <c r="H7998" s="21">
        <v>1.0368E-2</v>
      </c>
      <c r="I7998" s="21">
        <v>-8.7130000000000003E-3</v>
      </c>
      <c r="J7998" s="21">
        <v>1.0056000000000001E-2</v>
      </c>
      <c r="K7998" s="21">
        <v>2.0219999999999999E-3</v>
      </c>
      <c r="L7998" s="21" cm="1">
        <f t="array" ref="L7998">MMULT(B7998:K7998,$D$28:$D$37)</f>
        <v>5.3086850569999998E-3</v>
      </c>
    </row>
    <row r="7999" spans="1:12" x14ac:dyDescent="0.35">
      <c r="A7999" s="22">
        <v>45516</v>
      </c>
      <c r="B7999" s="21">
        <v>-8.3900000000000001E-4</v>
      </c>
      <c r="C7999" s="21">
        <v>-1.255E-2</v>
      </c>
      <c r="D7999" s="21">
        <v>5.7860000000000003E-3</v>
      </c>
      <c r="E7999" s="21">
        <v>-1.124E-3</v>
      </c>
      <c r="F7999" s="21">
        <v>-8.1169999999999992E-3</v>
      </c>
      <c r="G7999" s="21">
        <v>-2.0184000000000001E-2</v>
      </c>
      <c r="H7999" s="21">
        <v>-1.2562E-2</v>
      </c>
      <c r="I7999" s="21">
        <v>2.5836000000000001E-2</v>
      </c>
      <c r="J7999" s="21">
        <v>-1.5094E-2</v>
      </c>
      <c r="K7999" s="21">
        <v>4.0359999999999997E-3</v>
      </c>
      <c r="L7999" s="21" cm="1">
        <f t="array" ref="L7999">MMULT(B7999:K7999,$D$28:$D$37)</f>
        <v>3.2832755200000013E-4</v>
      </c>
    </row>
    <row r="8000" spans="1:12" x14ac:dyDescent="0.35">
      <c r="A8000" s="22">
        <v>45517</v>
      </c>
      <c r="B8000" s="21">
        <v>2.0563999999999999E-2</v>
      </c>
      <c r="C8000" s="21">
        <v>5.2357000000000001E-2</v>
      </c>
      <c r="D8000" s="21">
        <v>3.1540000000000001E-3</v>
      </c>
      <c r="E8000" s="21">
        <v>3.7386999999999997E-2</v>
      </c>
      <c r="F8000" s="21">
        <v>1.2319E-2</v>
      </c>
      <c r="G8000" s="21">
        <v>2.2158000000000001E-2</v>
      </c>
      <c r="H8000" s="21">
        <v>-1.9710000000000001E-3</v>
      </c>
      <c r="I8000" s="21">
        <v>0.24496899999999999</v>
      </c>
      <c r="J8000" s="21">
        <v>8.1519999999999995E-3</v>
      </c>
      <c r="K8000" s="21">
        <v>5.1714999999999997E-2</v>
      </c>
      <c r="L8000" s="21" cm="1">
        <f t="array" ref="L8000">MMULT(B8000:K8000,$D$28:$D$37)</f>
        <v>3.7493257551999996E-2</v>
      </c>
    </row>
    <row r="8001" spans="1:12" x14ac:dyDescent="0.35">
      <c r="A8001" s="22">
        <v>45518</v>
      </c>
      <c r="B8001" s="21">
        <v>-7.6400000000000003E-4</v>
      </c>
      <c r="C8001" s="21">
        <v>-3.1035E-2</v>
      </c>
      <c r="D8001" s="21">
        <v>3.1080000000000001E-3</v>
      </c>
      <c r="E8001" s="21">
        <v>1.351E-3</v>
      </c>
      <c r="F8001" s="21">
        <v>1.5968E-2</v>
      </c>
      <c r="G8001" s="21">
        <v>6.1390000000000004E-3</v>
      </c>
      <c r="H8001" s="21">
        <v>1.077E-3</v>
      </c>
      <c r="I8001" s="21">
        <v>-2.0854999999999999E-2</v>
      </c>
      <c r="J8001" s="21">
        <v>3.0959999999999998E-3</v>
      </c>
      <c r="K8001" s="21">
        <v>2.5500000000000002E-4</v>
      </c>
      <c r="L8001" s="21" cm="1">
        <f t="array" ref="L8001">MMULT(B8001:K8001,$D$28:$D$37)</f>
        <v>-1.0517609400000003E-3</v>
      </c>
    </row>
    <row r="8002" spans="1:12" x14ac:dyDescent="0.35">
      <c r="A8002" s="22">
        <v>45519</v>
      </c>
      <c r="B8002" s="21">
        <v>4.4033000000000003E-2</v>
      </c>
      <c r="C8002" s="21">
        <v>6.3363000000000003E-2</v>
      </c>
      <c r="D8002" s="21">
        <v>1.3719E-2</v>
      </c>
      <c r="E8002" s="21">
        <v>1.738E-2</v>
      </c>
      <c r="F8002" s="21">
        <v>1.2399E-2</v>
      </c>
      <c r="G8002" s="21">
        <v>1.0182999999999999E-2</v>
      </c>
      <c r="H8002" s="21">
        <v>1.255E-3</v>
      </c>
      <c r="I8002" s="21">
        <v>1.0437E-2</v>
      </c>
      <c r="J8002" s="21">
        <v>2.2110000000000001E-2</v>
      </c>
      <c r="K8002" s="21">
        <v>5.0687999999999997E-2</v>
      </c>
      <c r="L8002" s="21" cm="1">
        <f t="array" ref="L8002">MMULT(B8002:K8002,$D$28:$D$37)</f>
        <v>3.2685788534000004E-2</v>
      </c>
    </row>
    <row r="8003" spans="1:12" x14ac:dyDescent="0.35">
      <c r="A8003" s="22">
        <v>45520</v>
      </c>
      <c r="B8003" s="21">
        <v>-2.9840000000000001E-3</v>
      </c>
      <c r="C8003" s="21">
        <v>9.2460000000000007E-3</v>
      </c>
      <c r="D8003" s="21">
        <v>1.3169999999999999E-2</v>
      </c>
      <c r="E8003" s="21">
        <v>-4.3499999999999997E-3</v>
      </c>
      <c r="F8003" s="21">
        <v>5.5269999999999998E-3</v>
      </c>
      <c r="G8003" s="21">
        <v>4.5409999999999999E-3</v>
      </c>
      <c r="H8003" s="21">
        <v>-5.9109999999999996E-3</v>
      </c>
      <c r="I8003" s="21">
        <v>-7.3800000000000005E-4</v>
      </c>
      <c r="J8003" s="21">
        <v>-6.0390000000000001E-3</v>
      </c>
      <c r="K8003" s="21">
        <v>8.848E-3</v>
      </c>
      <c r="L8003" s="21" cm="1">
        <f t="array" ref="L8003">MMULT(B8003:K8003,$D$28:$D$37)</f>
        <v>-1.2225267410000005E-3</v>
      </c>
    </row>
    <row r="8004" spans="1:12" x14ac:dyDescent="0.35">
      <c r="A8004" s="22">
        <v>45523</v>
      </c>
      <c r="B8004" s="21">
        <v>6.5510000000000004E-3</v>
      </c>
      <c r="C8004" s="21">
        <v>3.0539E-2</v>
      </c>
      <c r="D8004" s="21">
        <v>3.2532999999999999E-2</v>
      </c>
      <c r="E8004" s="21">
        <v>2.2977000000000001E-2</v>
      </c>
      <c r="F8004" s="21">
        <v>2.7899999999999999E-3</v>
      </c>
      <c r="G8004" s="21">
        <v>8.5419999999999992E-3</v>
      </c>
      <c r="H8004" s="21">
        <v>2.1260999999999999E-2</v>
      </c>
      <c r="I8004" s="21">
        <v>-2.6474000000000001E-2</v>
      </c>
      <c r="J8004" s="21">
        <v>2.0811E-2</v>
      </c>
      <c r="K8004" s="21">
        <v>6.0099999999999997E-4</v>
      </c>
      <c r="L8004" s="21" cm="1">
        <f t="array" ref="L8004">MMULT(B8004:K8004,$D$28:$D$37)</f>
        <v>8.7651183979999981E-3</v>
      </c>
    </row>
    <row r="8005" spans="1:12" x14ac:dyDescent="0.35">
      <c r="A8005" s="22">
        <v>45524</v>
      </c>
      <c r="B8005" s="21">
        <v>3.7030000000000001E-3</v>
      </c>
      <c r="C8005" s="21">
        <v>-7.2740000000000001E-3</v>
      </c>
      <c r="D8005" s="21">
        <v>-6.6769999999999998E-3</v>
      </c>
      <c r="E8005" s="21">
        <v>1.3200000000000001E-4</v>
      </c>
      <c r="F8005" s="21">
        <v>1.1568E-2</v>
      </c>
      <c r="G8005" s="21">
        <v>-1.1842E-2</v>
      </c>
      <c r="H8005" s="21">
        <v>4.5869999999999999E-3</v>
      </c>
      <c r="I8005" s="21">
        <v>7.6920000000000001E-3</v>
      </c>
      <c r="J8005" s="21">
        <v>-8.9720000000000008E-3</v>
      </c>
      <c r="K8005" s="21">
        <v>3.362E-3</v>
      </c>
      <c r="L8005" s="21" cm="1">
        <f t="array" ref="L8005">MMULT(B8005:K8005,$D$28:$D$37)</f>
        <v>2.83917994E-3</v>
      </c>
    </row>
    <row r="8006" spans="1:12" x14ac:dyDescent="0.35">
      <c r="A8006" s="22">
        <v>45525</v>
      </c>
      <c r="B8006" s="21">
        <v>6.8760000000000002E-3</v>
      </c>
      <c r="C8006" s="21">
        <v>9.8150000000000008E-3</v>
      </c>
      <c r="D8006" s="21">
        <v>1.4284E-2</v>
      </c>
      <c r="E8006" s="21">
        <v>9.5879999999999993E-3</v>
      </c>
      <c r="F8006" s="21">
        <v>8.6859999999999993E-3</v>
      </c>
      <c r="G8006" s="21">
        <v>8.4880000000000008E-3</v>
      </c>
      <c r="H8006" s="21">
        <v>3.0557999999999998E-2</v>
      </c>
      <c r="I8006" s="21">
        <v>-2.4729999999999999E-3</v>
      </c>
      <c r="J8006" s="21">
        <v>6.1850000000000004E-3</v>
      </c>
      <c r="K8006" s="21">
        <v>5.2659999999999998E-3</v>
      </c>
      <c r="L8006" s="21" cm="1">
        <f t="array" ref="L8006">MMULT(B8006:K8006,$D$28:$D$37)</f>
        <v>8.447313179000002E-3</v>
      </c>
    </row>
    <row r="8007" spans="1:12" x14ac:dyDescent="0.35">
      <c r="A8007" s="22">
        <v>45526</v>
      </c>
      <c r="B8007" s="21">
        <v>-2.2098E-2</v>
      </c>
      <c r="C8007" s="21">
        <v>-5.6479000000000001E-2</v>
      </c>
      <c r="D8007" s="21">
        <v>-1.7260000000000001E-3</v>
      </c>
      <c r="E8007" s="21">
        <v>8.0499999999999999E-3</v>
      </c>
      <c r="F8007" s="21">
        <v>-1.3767E-2</v>
      </c>
      <c r="G8007" s="21">
        <v>-8.4989999999999996E-3</v>
      </c>
      <c r="H8007" s="21">
        <v>5.7939999999999997E-3</v>
      </c>
      <c r="I8007" s="21">
        <v>-3.7720000000000002E-3</v>
      </c>
      <c r="J8007" s="21">
        <v>-1.737E-3</v>
      </c>
      <c r="K8007" s="21">
        <v>-7.0239999999999999E-3</v>
      </c>
      <c r="L8007" s="21" cm="1">
        <f t="array" ref="L8007">MMULT(B8007:K8007,$D$28:$D$37)</f>
        <v>-1.2780847922000002E-2</v>
      </c>
    </row>
    <row r="8008" spans="1:12" x14ac:dyDescent="0.35">
      <c r="A8008" s="22">
        <v>45527</v>
      </c>
      <c r="B8008" s="21">
        <v>5.1669999999999997E-3</v>
      </c>
      <c r="C8008" s="21">
        <v>4.5856000000000001E-2</v>
      </c>
      <c r="D8008" s="21">
        <v>1.072E-3</v>
      </c>
      <c r="E8008" s="21">
        <v>1.6584000000000002E-2</v>
      </c>
      <c r="F8008" s="21">
        <v>2.8000000000000001E-2</v>
      </c>
      <c r="G8008" s="21">
        <v>4.0613999999999997E-2</v>
      </c>
      <c r="H8008" s="21">
        <v>-2.372E-3</v>
      </c>
      <c r="I8008" s="21">
        <v>1.7201999999999999E-2</v>
      </c>
      <c r="J8008" s="21">
        <v>5.0870000000000004E-3</v>
      </c>
      <c r="K8008" s="21">
        <v>7.6730000000000001E-3</v>
      </c>
      <c r="L8008" s="21" cm="1">
        <f t="array" ref="L8008">MMULT(B8008:K8008,$D$28:$D$37)</f>
        <v>8.1524667729999997E-3</v>
      </c>
    </row>
    <row r="8009" spans="1:12" x14ac:dyDescent="0.35">
      <c r="A8009" s="22">
        <v>45530</v>
      </c>
      <c r="B8009" s="21">
        <v>-8.6990000000000001E-3</v>
      </c>
      <c r="C8009" s="21">
        <v>-3.2271000000000001E-2</v>
      </c>
      <c r="D8009" s="21">
        <v>-2.9009999999999999E-3</v>
      </c>
      <c r="E8009" s="21">
        <v>-8.5339999999999999E-3</v>
      </c>
      <c r="F8009" s="21">
        <v>-3.9399999999999999E-3</v>
      </c>
      <c r="G8009" s="21">
        <v>1.72E-3</v>
      </c>
      <c r="H8009" s="21">
        <v>2.0379999999999999E-3</v>
      </c>
      <c r="I8009" s="21">
        <v>1.7124E-2</v>
      </c>
      <c r="J8009" s="21">
        <v>-2.6189999999999998E-3</v>
      </c>
      <c r="K8009" s="21">
        <v>2.7360000000000002E-3</v>
      </c>
      <c r="L8009" s="21" cm="1">
        <f t="array" ref="L8009">MMULT(B8009:K8009,$D$28:$D$37)</f>
        <v>-5.1203369660000001E-3</v>
      </c>
    </row>
    <row r="8010" spans="1:12" x14ac:dyDescent="0.35">
      <c r="A8010" s="22">
        <v>45531</v>
      </c>
      <c r="B8010" s="21">
        <v>-1.3561E-2</v>
      </c>
      <c r="C8010" s="21">
        <v>-1.8761E-2</v>
      </c>
      <c r="D8010" s="21">
        <v>3.3249999999999998E-3</v>
      </c>
      <c r="E8010" s="21">
        <v>2.2002000000000001E-2</v>
      </c>
      <c r="F8010" s="21">
        <v>-2.4859999999999999E-3</v>
      </c>
      <c r="G8010" s="21">
        <v>-7.705E-3</v>
      </c>
      <c r="H8010" s="21">
        <v>6.2709999999999997E-3</v>
      </c>
      <c r="I8010" s="21">
        <v>3.1057000000000001E-2</v>
      </c>
      <c r="J8010" s="21">
        <v>1.3129999999999999E-2</v>
      </c>
      <c r="K8010" s="21">
        <v>1.1984E-2</v>
      </c>
      <c r="L8010" s="21" cm="1">
        <f t="array" ref="L8010">MMULT(B8010:K8010,$D$28:$D$37)</f>
        <v>-1.5505682959999997E-3</v>
      </c>
    </row>
    <row r="8011" spans="1:12" x14ac:dyDescent="0.35">
      <c r="A8011" s="22">
        <v>45532</v>
      </c>
      <c r="B8011" s="21">
        <v>-1.3401E-2</v>
      </c>
      <c r="C8011" s="21">
        <v>-1.6538000000000001E-2</v>
      </c>
      <c r="D8011" s="21">
        <v>-8.9420000000000003E-3</v>
      </c>
      <c r="E8011" s="21">
        <v>4.326E-3</v>
      </c>
      <c r="F8011" s="21">
        <v>-1.3129999999999999E-3</v>
      </c>
      <c r="G8011" s="21">
        <v>1.4890000000000001E-3</v>
      </c>
      <c r="H8011" s="21">
        <v>-2.6780999999999999E-2</v>
      </c>
      <c r="I8011" s="21">
        <v>-3.3468999999999999E-2</v>
      </c>
      <c r="J8011" s="21">
        <v>-1.3179999999999999E-3</v>
      </c>
      <c r="K8011" s="21">
        <v>-2.9312000000000001E-2</v>
      </c>
      <c r="L8011" s="21" cm="1">
        <f t="array" ref="L8011">MMULT(B8011:K8011,$D$28:$D$37)</f>
        <v>-1.3220004593000002E-2</v>
      </c>
    </row>
    <row r="8012" spans="1:12" x14ac:dyDescent="0.35">
      <c r="A8012" s="22">
        <v>45533</v>
      </c>
      <c r="B8012" s="21">
        <v>7.7279999999999996E-3</v>
      </c>
      <c r="C8012" s="21">
        <v>2.5760000000000002E-3</v>
      </c>
      <c r="D8012" s="21">
        <v>2.8219999999999999E-3</v>
      </c>
      <c r="E8012" s="21">
        <v>-1.9059999999999999E-3</v>
      </c>
      <c r="F8012" s="21">
        <v>-1.5106E-2</v>
      </c>
      <c r="G8012" s="21">
        <v>-8.7170000000000008E-3</v>
      </c>
      <c r="H8012" s="21">
        <v>1.4192E-2</v>
      </c>
      <c r="I8012" s="21">
        <v>-4.6169999999999996E-3</v>
      </c>
      <c r="J8012" s="21">
        <v>1.7815999999999999E-2</v>
      </c>
      <c r="K8012" s="21">
        <v>5.6769999999999998E-3</v>
      </c>
      <c r="L8012" s="21" cm="1">
        <f t="array" ref="L8012">MMULT(B8012:K8012,$D$28:$D$37)</f>
        <v>4.8358594949999981E-3</v>
      </c>
    </row>
    <row r="8013" spans="1:12" x14ac:dyDescent="0.35">
      <c r="A8013" s="22">
        <v>45534</v>
      </c>
      <c r="B8013" s="21">
        <v>3.7067000000000003E-2</v>
      </c>
      <c r="C8013" s="21">
        <v>3.7957999999999999E-2</v>
      </c>
      <c r="D8013" s="21">
        <v>2.7789999999999998E-3</v>
      </c>
      <c r="E8013" s="21">
        <v>4.7340000000000004E-3</v>
      </c>
      <c r="F8013" s="21">
        <v>3.9230000000000003E-3</v>
      </c>
      <c r="G8013" s="21">
        <v>7.0109999999999999E-3</v>
      </c>
      <c r="H8013" s="21">
        <v>8.5319999999999997E-3</v>
      </c>
      <c r="I8013" s="21">
        <v>-3.0569999999999998E-3</v>
      </c>
      <c r="J8013" s="21">
        <v>1.4349000000000001E-2</v>
      </c>
      <c r="K8013" s="21">
        <v>7.2099999999999996E-4</v>
      </c>
      <c r="L8013" s="21" cm="1">
        <f t="array" ref="L8013">MMULT(B8013:K8013,$D$28:$D$37)</f>
        <v>2.2798020372000002E-2</v>
      </c>
    </row>
    <row r="8014" spans="1:12" x14ac:dyDescent="0.35">
      <c r="A8014" s="22">
        <v>45538</v>
      </c>
      <c r="B8014" s="21">
        <v>-1.2605E-2</v>
      </c>
      <c r="C8014" s="21">
        <v>-1.6393000000000001E-2</v>
      </c>
      <c r="D8014" s="21">
        <v>-1.0878000000000001E-2</v>
      </c>
      <c r="E8014" s="21">
        <v>-2.4417000000000001E-2</v>
      </c>
      <c r="F8014" s="21">
        <v>-1.0204E-2</v>
      </c>
      <c r="G8014" s="21">
        <v>-1.2233000000000001E-2</v>
      </c>
      <c r="H8014" s="21">
        <v>-5.0759999999999998E-3</v>
      </c>
      <c r="I8014" s="21">
        <v>-1.4697999999999999E-2</v>
      </c>
      <c r="J8014" s="21">
        <v>-1.6916E-2</v>
      </c>
      <c r="K8014" s="21">
        <v>-2.4004000000000001E-2</v>
      </c>
      <c r="L8014" s="21" cm="1">
        <f t="array" ref="L8014">MMULT(B8014:K8014,$D$28:$D$37)</f>
        <v>-1.4307853037000001E-2</v>
      </c>
    </row>
    <row r="8015" spans="1:12" x14ac:dyDescent="0.35">
      <c r="A8015" s="22">
        <v>45539</v>
      </c>
      <c r="B8015" s="21">
        <v>-1.6566999999999998E-2</v>
      </c>
      <c r="C8015" s="21">
        <v>4.1833000000000002E-2</v>
      </c>
      <c r="D8015" s="21">
        <v>8.7910000000000002E-3</v>
      </c>
      <c r="E8015" s="21">
        <v>-3.82E-3</v>
      </c>
      <c r="F8015" s="21">
        <v>-1.92E-4</v>
      </c>
      <c r="G8015" s="21">
        <v>-4.1E-5</v>
      </c>
      <c r="H8015" s="21">
        <v>2.5509999999999999E-3</v>
      </c>
      <c r="I8015" s="21">
        <v>-9.1219999999999999E-3</v>
      </c>
      <c r="J8015" s="21">
        <v>-5.4609999999999997E-3</v>
      </c>
      <c r="K8015" s="21">
        <v>-3.689E-3</v>
      </c>
      <c r="L8015" s="21" cm="1">
        <f t="array" ref="L8015">MMULT(B8015:K8015,$D$28:$D$37)</f>
        <v>-9.8700421639999984E-3</v>
      </c>
    </row>
    <row r="8016" spans="1:12" x14ac:dyDescent="0.35">
      <c r="A8016" s="22">
        <v>45540</v>
      </c>
      <c r="B8016" s="21">
        <v>2.6308000000000002E-2</v>
      </c>
      <c r="C8016" s="21">
        <v>4.9041000000000001E-2</v>
      </c>
      <c r="D8016" s="21">
        <v>-2.0799999999999999E-4</v>
      </c>
      <c r="E8016" s="21">
        <v>-4.561E-3</v>
      </c>
      <c r="F8016" s="21">
        <v>-7.7330000000000003E-3</v>
      </c>
      <c r="G8016" s="21">
        <v>-5.4590000000000003E-3</v>
      </c>
      <c r="H8016" s="21">
        <v>2.8839999999999998E-3</v>
      </c>
      <c r="I8016" s="21">
        <v>-8.3400000000000002E-3</v>
      </c>
      <c r="J8016" s="21">
        <v>-1.743E-3</v>
      </c>
      <c r="K8016" s="21">
        <v>-2.3449999999999999E-3</v>
      </c>
      <c r="L8016" s="21" cm="1">
        <f t="array" ref="L8016">MMULT(B8016:K8016,$D$28:$D$37)</f>
        <v>1.3817729425999998E-2</v>
      </c>
    </row>
    <row r="8017" spans="1:12" x14ac:dyDescent="0.35">
      <c r="A8017" s="22">
        <v>45541</v>
      </c>
      <c r="B8017" s="21">
        <v>-3.6539000000000002E-2</v>
      </c>
      <c r="C8017" s="21">
        <v>-8.4459000000000006E-2</v>
      </c>
      <c r="D8017" s="21">
        <v>5.3480000000000003E-3</v>
      </c>
      <c r="E8017" s="21">
        <v>-1.3361E-2</v>
      </c>
      <c r="F8017" s="21">
        <v>-4.9740000000000001E-3</v>
      </c>
      <c r="G8017" s="21">
        <v>-1.2290000000000001E-3</v>
      </c>
      <c r="H8017" s="21">
        <v>1.353E-3</v>
      </c>
      <c r="I8017" s="21">
        <v>-4.4780000000000002E-3</v>
      </c>
      <c r="J8017" s="21">
        <v>-6.3740000000000003E-3</v>
      </c>
      <c r="K8017" s="21">
        <v>-2.4740000000000001E-3</v>
      </c>
      <c r="L8017" s="21" cm="1">
        <f t="array" ref="L8017">MMULT(B8017:K8017,$D$28:$D$37)</f>
        <v>-2.3329346765000005E-2</v>
      </c>
    </row>
    <row r="8018" spans="1:12" x14ac:dyDescent="0.35">
      <c r="A8018" s="22">
        <v>45544</v>
      </c>
      <c r="B8018" s="21">
        <v>2.3397000000000001E-2</v>
      </c>
      <c r="C8018" s="21">
        <v>2.6290000000000001E-2</v>
      </c>
      <c r="D8018" s="21">
        <v>6.1479999999999998E-3</v>
      </c>
      <c r="E8018" s="21">
        <v>1.9172999999999999E-2</v>
      </c>
      <c r="F8018" s="21">
        <v>1.5192000000000001E-2</v>
      </c>
      <c r="G8018" s="21">
        <v>3.7729999999999999E-3</v>
      </c>
      <c r="H8018" s="21">
        <v>3.885E-3</v>
      </c>
      <c r="I8018" s="21">
        <v>1.1629E-2</v>
      </c>
      <c r="J8018" s="21">
        <v>4.3499999999999997E-3</v>
      </c>
      <c r="K8018" s="21">
        <v>-1.4139000000000001E-2</v>
      </c>
      <c r="L8018" s="21" cm="1">
        <f t="array" ref="L8018">MMULT(B8018:K8018,$D$28:$D$37)</f>
        <v>1.7250994012999999E-2</v>
      </c>
    </row>
    <row r="8019" spans="1:12" x14ac:dyDescent="0.35">
      <c r="A8019" s="22">
        <v>45545</v>
      </c>
      <c r="B8019" s="21">
        <v>2.366E-2</v>
      </c>
      <c r="C8019" s="21">
        <v>4.5775999999999997E-2</v>
      </c>
      <c r="D8019" s="21">
        <v>-6.8999999999999997E-5</v>
      </c>
      <c r="E8019" s="21">
        <v>8.3960000000000007E-3</v>
      </c>
      <c r="F8019" s="21">
        <v>1.4637000000000001E-2</v>
      </c>
      <c r="G8019" s="21">
        <v>1.0828000000000001E-2</v>
      </c>
      <c r="H8019" s="21">
        <v>1.3965999999999999E-2</v>
      </c>
      <c r="I8019" s="21">
        <v>1.2255E-2</v>
      </c>
      <c r="J8019" s="21">
        <v>-1.2774000000000001E-2</v>
      </c>
      <c r="K8019" s="21">
        <v>-1.7611999999999999E-2</v>
      </c>
      <c r="L8019" s="21" cm="1">
        <f t="array" ref="L8019">MMULT(B8019:K8019,$D$28:$D$37)</f>
        <v>1.6018729897000001E-2</v>
      </c>
    </row>
    <row r="8020" spans="1:12" x14ac:dyDescent="0.35">
      <c r="A8020" s="22">
        <v>45546</v>
      </c>
      <c r="B8020" s="21">
        <v>2.768E-2</v>
      </c>
      <c r="C8020" s="21">
        <v>8.6660000000000001E-3</v>
      </c>
      <c r="D8020" s="21">
        <v>-3.571E-3</v>
      </c>
      <c r="E8020" s="21">
        <v>-1.9170000000000001E-3</v>
      </c>
      <c r="F8020" s="21">
        <v>-1.0250000000000001E-3</v>
      </c>
      <c r="G8020" s="21">
        <v>0</v>
      </c>
      <c r="H8020" s="21">
        <v>7.7999999999999996E-3</v>
      </c>
      <c r="I8020" s="21">
        <v>5.2068000000000003E-2</v>
      </c>
      <c r="J8020" s="21">
        <v>7.3559999999999997E-3</v>
      </c>
      <c r="K8020" s="21">
        <v>3.9699999999999996E-3</v>
      </c>
      <c r="L8020" s="21" cm="1">
        <f t="array" ref="L8020">MMULT(B8020:K8020,$D$28:$D$37)</f>
        <v>1.9726842146000002E-2</v>
      </c>
    </row>
    <row r="8021" spans="1:12" x14ac:dyDescent="0.35">
      <c r="A8021" s="22">
        <v>45547</v>
      </c>
      <c r="B8021" s="21">
        <v>1.3440000000000001E-2</v>
      </c>
      <c r="C8021" s="21">
        <v>7.3639999999999999E-3</v>
      </c>
      <c r="D8021" s="21">
        <v>7.3049999999999999E-3</v>
      </c>
      <c r="E8021" s="21">
        <v>1.1294999999999999E-2</v>
      </c>
      <c r="F8021" s="21">
        <v>1.0635E-2</v>
      </c>
      <c r="G8021" s="21">
        <v>1.8877999999999999E-2</v>
      </c>
      <c r="H8021" s="21">
        <v>4.0342000000000003E-2</v>
      </c>
      <c r="I8021" s="21">
        <v>1.0998000000000001E-2</v>
      </c>
      <c r="J8021" s="21">
        <v>1.4824E-2</v>
      </c>
      <c r="K8021" s="21">
        <v>0</v>
      </c>
      <c r="L8021" s="21" cm="1">
        <f t="array" ref="L8021">MMULT(B8021:K8021,$D$28:$D$37)</f>
        <v>1.3472134754E-2</v>
      </c>
    </row>
    <row r="8022" spans="1:12" x14ac:dyDescent="0.35">
      <c r="A8022" s="22">
        <v>45548</v>
      </c>
      <c r="B8022" s="21">
        <v>-2.7269999999999998E-3</v>
      </c>
      <c r="C8022" s="21">
        <v>2.0890000000000001E-3</v>
      </c>
      <c r="D8022" s="21">
        <v>1.4298E-2</v>
      </c>
      <c r="E8022" s="21">
        <v>1.5989E-2</v>
      </c>
      <c r="F8022" s="21">
        <v>1.4848999999999999E-2</v>
      </c>
      <c r="G8022" s="21">
        <v>1.3331000000000001E-2</v>
      </c>
      <c r="H8022" s="21">
        <v>4.1149999999999997E-3</v>
      </c>
      <c r="I8022" s="21">
        <v>-7.1510000000000002E-3</v>
      </c>
      <c r="J8022" s="21">
        <v>4.5079999999999999E-3</v>
      </c>
      <c r="K8022" s="21">
        <v>7.7809999999999997E-3</v>
      </c>
      <c r="L8022" s="21" cm="1">
        <f t="array" ref="L8022">MMULT(B8022:K8022,$D$28:$D$37)</f>
        <v>2.1893226239999997E-3</v>
      </c>
    </row>
    <row r="8023" spans="1:12" x14ac:dyDescent="0.35">
      <c r="A8023" s="22">
        <v>45551</v>
      </c>
      <c r="B8023" s="21">
        <v>-8.5800000000000008E-3</v>
      </c>
      <c r="C8023" s="21">
        <v>-1.5242E-2</v>
      </c>
      <c r="D8023" s="21">
        <v>5.4000000000000001E-4</v>
      </c>
      <c r="E8023" s="21">
        <v>1.1801000000000001E-2</v>
      </c>
      <c r="F8023" s="21">
        <v>5.3160000000000004E-3</v>
      </c>
      <c r="G8023" s="21">
        <v>4.816E-3</v>
      </c>
      <c r="H8023" s="21">
        <v>1.4501999999999999E-2</v>
      </c>
      <c r="I8023" s="21">
        <v>-2.2928E-2</v>
      </c>
      <c r="J8023" s="21">
        <v>3.107E-3</v>
      </c>
      <c r="K8023" s="21">
        <v>9.9989999999999992E-3</v>
      </c>
      <c r="L8023" s="21" cm="1">
        <f t="array" ref="L8023">MMULT(B8023:K8023,$D$28:$D$37)</f>
        <v>-3.3950792190000005E-3</v>
      </c>
    </row>
    <row r="8024" spans="1:12" x14ac:dyDescent="0.35">
      <c r="A8024" s="22">
        <v>45552</v>
      </c>
      <c r="B8024" s="21">
        <v>1.0763E-2</v>
      </c>
      <c r="C8024" s="21">
        <v>4.8060000000000004E-3</v>
      </c>
      <c r="D8024" s="21">
        <v>-9.9089999999999994E-3</v>
      </c>
      <c r="E8024" s="21">
        <v>1.5941E-2</v>
      </c>
      <c r="F8024" s="21">
        <v>3.2200000000000002E-3</v>
      </c>
      <c r="G8024" s="21">
        <v>3.1199999999999999E-4</v>
      </c>
      <c r="H8024" s="21">
        <v>8.0800000000000004E-3</v>
      </c>
      <c r="I8024" s="21">
        <v>1.3500000000000001E-3</v>
      </c>
      <c r="J8024" s="21">
        <v>1.3551000000000001E-2</v>
      </c>
      <c r="K8024" s="21">
        <v>1.0526000000000001E-2</v>
      </c>
      <c r="L8024" s="21" cm="1">
        <f t="array" ref="L8024">MMULT(B8024:K8024,$D$28:$D$37)</f>
        <v>9.0152592769999988E-3</v>
      </c>
    </row>
    <row r="8025" spans="1:12" x14ac:dyDescent="0.35">
      <c r="A8025" s="22">
        <v>45553</v>
      </c>
      <c r="B8025" s="21">
        <v>-2.408E-3</v>
      </c>
      <c r="C8025" s="21">
        <v>-2.9399999999999999E-3</v>
      </c>
      <c r="D8025" s="21">
        <v>-5.855E-3</v>
      </c>
      <c r="E8025" s="21">
        <v>-3.4949999999999998E-3</v>
      </c>
      <c r="F8025" s="21">
        <v>2.0089999999999999E-3</v>
      </c>
      <c r="G8025" s="21">
        <v>-3.5100000000000002E-4</v>
      </c>
      <c r="H8025" s="21">
        <v>-2.6356000000000001E-2</v>
      </c>
      <c r="I8025" s="21">
        <v>-3.3180000000000002E-3</v>
      </c>
      <c r="J8025" s="21">
        <v>1.3285E-2</v>
      </c>
      <c r="K8025" s="21">
        <v>3.2239999999999999E-3</v>
      </c>
      <c r="L8025" s="21" cm="1">
        <f t="array" ref="L8025">MMULT(B8025:K8025,$D$28:$D$37)</f>
        <v>-3.6210313170000003E-3</v>
      </c>
    </row>
    <row r="8026" spans="1:12" x14ac:dyDescent="0.35">
      <c r="A8026" s="22">
        <v>45554</v>
      </c>
      <c r="B8026" s="21">
        <v>1.8452E-2</v>
      </c>
      <c r="C8026" s="21">
        <v>7.3592000000000005E-2</v>
      </c>
      <c r="D8026" s="21">
        <v>6.2319999999999997E-3</v>
      </c>
      <c r="E8026" s="21">
        <v>-2.679E-3</v>
      </c>
      <c r="F8026" s="21">
        <v>1.6483999999999999E-2</v>
      </c>
      <c r="G8026" s="21">
        <v>1.7028000000000001E-2</v>
      </c>
      <c r="H8026" s="21">
        <v>7.9199999999999995E-4</v>
      </c>
      <c r="I8026" s="21">
        <v>8.1150000000000007E-3</v>
      </c>
      <c r="J8026" s="21">
        <v>2.3959000000000001E-2</v>
      </c>
      <c r="K8026" s="21">
        <v>9.8900000000000008E-4</v>
      </c>
      <c r="L8026" s="21" cm="1">
        <f t="array" ref="L8026">MMULT(B8026:K8026,$D$28:$D$37)</f>
        <v>1.261925994E-2</v>
      </c>
    </row>
    <row r="8027" spans="1:12" x14ac:dyDescent="0.35">
      <c r="A8027" s="22">
        <v>45555</v>
      </c>
      <c r="B8027" s="21">
        <v>9.1109999999999993E-3</v>
      </c>
      <c r="C8027" s="21">
        <v>-2.3244999999999998E-2</v>
      </c>
      <c r="D8027" s="21">
        <v>1.0141000000000001E-2</v>
      </c>
      <c r="E8027" s="21">
        <v>1.1573999999999999E-2</v>
      </c>
      <c r="F8027" s="21">
        <v>-1.23E-3</v>
      </c>
      <c r="G8027" s="21">
        <v>-3.2950000000000002E-3</v>
      </c>
      <c r="H8027" s="21">
        <v>-7.9089999999999994E-3</v>
      </c>
      <c r="I8027" s="21">
        <v>-8.7720000000000003E-3</v>
      </c>
      <c r="J8027" s="21">
        <v>-2.8600000000000001E-4</v>
      </c>
      <c r="K8027" s="21">
        <v>6.8412000000000001E-2</v>
      </c>
      <c r="L8027" s="21" cm="1">
        <f t="array" ref="L8027">MMULT(B8027:K8027,$D$28:$D$37)</f>
        <v>9.481986865E-3</v>
      </c>
    </row>
    <row r="8028" spans="1:12" x14ac:dyDescent="0.35">
      <c r="A8028" s="22">
        <v>45558</v>
      </c>
      <c r="B8028" s="21">
        <v>1.1900000000000001E-2</v>
      </c>
      <c r="C8028" s="21">
        <v>4.9318000000000001E-2</v>
      </c>
      <c r="D8028" s="21">
        <v>7.5129999999999997E-3</v>
      </c>
      <c r="E8028" s="21">
        <v>8.1370000000000001E-3</v>
      </c>
      <c r="F8028" s="21">
        <v>5.3870000000000003E-3</v>
      </c>
      <c r="G8028" s="21">
        <v>8.2649999999999998E-3</v>
      </c>
      <c r="H8028" s="21">
        <v>1.1639E-2</v>
      </c>
      <c r="I8028" s="21">
        <v>-5.934E-3</v>
      </c>
      <c r="J8028" s="21">
        <v>-1.1129999999999999E-2</v>
      </c>
      <c r="K8028" s="21">
        <v>-3.699E-3</v>
      </c>
      <c r="L8028" s="21" cm="1">
        <f t="array" ref="L8028">MMULT(B8028:K8028,$D$28:$D$37)</f>
        <v>8.7744612200000016E-3</v>
      </c>
    </row>
    <row r="8029" spans="1:12" x14ac:dyDescent="0.35">
      <c r="A8029" s="22">
        <v>45559</v>
      </c>
      <c r="B8029" s="21">
        <v>4.1300000000000001E-4</v>
      </c>
      <c r="C8029" s="21">
        <v>1.7080000000000001E-2</v>
      </c>
      <c r="D8029" s="21">
        <v>4.0460000000000001E-3</v>
      </c>
      <c r="E8029" s="21">
        <v>1.9643000000000001E-2</v>
      </c>
      <c r="F8029" s="21">
        <v>2.2196E-2</v>
      </c>
      <c r="G8029" s="21">
        <v>1.4297000000000001E-2</v>
      </c>
      <c r="H8029" s="21">
        <v>3.1363000000000002E-2</v>
      </c>
      <c r="I8029" s="21">
        <v>-1.0788000000000001E-2</v>
      </c>
      <c r="J8029" s="21">
        <v>2.3626999999999999E-2</v>
      </c>
      <c r="K8029" s="21">
        <v>1.4617E-2</v>
      </c>
      <c r="L8029" s="21" cm="1">
        <f t="array" ref="L8029">MMULT(B8029:K8029,$D$28:$D$37)</f>
        <v>6.1410928510000004E-3</v>
      </c>
    </row>
    <row r="8030" spans="1:12" x14ac:dyDescent="0.35">
      <c r="A8030" s="22">
        <v>45560</v>
      </c>
      <c r="B8030" s="21">
        <v>-7.3730000000000002E-3</v>
      </c>
      <c r="C8030" s="21">
        <v>1.0815E-2</v>
      </c>
      <c r="D8030" s="21">
        <v>6.6600000000000003E-4</v>
      </c>
      <c r="E8030" s="21">
        <v>-4.4499999999999997E-4</v>
      </c>
      <c r="F8030" s="21">
        <v>-9.3100000000000006E-3</v>
      </c>
      <c r="G8030" s="21">
        <v>-4.0220000000000004E-3</v>
      </c>
      <c r="H8030" s="21">
        <v>-2.0476999999999999E-2</v>
      </c>
      <c r="I8030" s="21">
        <v>1.2388E-2</v>
      </c>
      <c r="J8030" s="21">
        <v>-7.6E-3</v>
      </c>
      <c r="K8030" s="21">
        <v>6.1739999999999998E-3</v>
      </c>
      <c r="L8030" s="21" cm="1">
        <f t="array" ref="L8030">MMULT(B8030:K8030,$D$28:$D$37)</f>
        <v>-4.6170690090000001E-3</v>
      </c>
    </row>
    <row r="8031" spans="1:12" x14ac:dyDescent="0.35">
      <c r="A8031" s="22">
        <v>45561</v>
      </c>
      <c r="B8031" s="21">
        <v>-7.1159999999999999E-3</v>
      </c>
      <c r="C8031" s="21">
        <v>-1.0893999999999999E-2</v>
      </c>
      <c r="D8031" s="21">
        <v>1.0583E-2</v>
      </c>
      <c r="E8031" s="21">
        <v>2.2329000000000002E-2</v>
      </c>
      <c r="F8031" s="21">
        <v>-5.7899999999999998E-4</v>
      </c>
      <c r="G8031" s="21">
        <v>2.415E-3</v>
      </c>
      <c r="H8031" s="21">
        <v>-2.496E-3</v>
      </c>
      <c r="I8031" s="21">
        <v>1.9347E-2</v>
      </c>
      <c r="J8031" s="21">
        <v>2.1222000000000001E-2</v>
      </c>
      <c r="K8031" s="21">
        <v>1.5795E-2</v>
      </c>
      <c r="L8031" s="21" cm="1">
        <f t="array" ref="L8031">MMULT(B8031:K8031,$D$28:$D$37)</f>
        <v>1.7271921270000008E-3</v>
      </c>
    </row>
    <row r="8032" spans="1:12" x14ac:dyDescent="0.35">
      <c r="A8032" s="22">
        <v>45562</v>
      </c>
      <c r="B8032" s="21">
        <v>-1.6688000000000001E-2</v>
      </c>
      <c r="C8032" s="21">
        <v>2.4545999999999998E-2</v>
      </c>
      <c r="D8032" s="21">
        <v>1.3200000000000001E-4</v>
      </c>
      <c r="E8032" s="21">
        <v>-4.8820000000000001E-3</v>
      </c>
      <c r="F8032" s="21">
        <v>7.1339999999999997E-3</v>
      </c>
      <c r="G8032" s="21">
        <v>5.7600000000000004E-3</v>
      </c>
      <c r="H8032" s="21">
        <v>9.3800000000000003E-4</v>
      </c>
      <c r="I8032" s="21">
        <v>-1.129E-3</v>
      </c>
      <c r="J8032" s="21">
        <v>9.2940000000000002E-3</v>
      </c>
      <c r="K8032" s="21">
        <v>5.5900000000000004E-4</v>
      </c>
      <c r="L8032" s="21" cm="1">
        <f t="array" ref="L8032">MMULT(B8032:K8032,$D$28:$D$37)</f>
        <v>-9.5655792190000016E-3</v>
      </c>
    </row>
    <row r="8033" spans="1:12" x14ac:dyDescent="0.35">
      <c r="A8033" s="22">
        <v>45565</v>
      </c>
      <c r="B8033" s="21">
        <v>-8.7250000000000001E-3</v>
      </c>
      <c r="C8033" s="21">
        <v>4.4920000000000003E-3</v>
      </c>
      <c r="D8033" s="21">
        <v>2.7000000000000001E-3</v>
      </c>
      <c r="E8033" s="21">
        <v>-8.4700000000000001E-3</v>
      </c>
      <c r="F8033" s="21">
        <v>1.4192E-2</v>
      </c>
      <c r="G8033" s="21">
        <v>1.3887999999999999E-2</v>
      </c>
      <c r="H8033" s="21">
        <v>1.7343999999999998E-2</v>
      </c>
      <c r="I8033" s="21">
        <v>1.335E-3</v>
      </c>
      <c r="J8033" s="21">
        <v>-1.7547E-2</v>
      </c>
      <c r="K8033" s="21">
        <v>-1.1627999999999999E-2</v>
      </c>
      <c r="L8033" s="21" cm="1">
        <f t="array" ref="L8033">MMULT(B8033:K8033,$D$28:$D$37)</f>
        <v>-4.9970410260000014E-3</v>
      </c>
    </row>
    <row r="8034" spans="1:12" x14ac:dyDescent="0.35">
      <c r="A8034" s="22">
        <v>45566</v>
      </c>
      <c r="B8034" s="21">
        <v>-6.4400000000000004E-3</v>
      </c>
      <c r="C8034" s="21">
        <v>-1.3798E-2</v>
      </c>
      <c r="D8034" s="21">
        <v>-5.0239999999999998E-3</v>
      </c>
      <c r="E8034" s="21">
        <v>-2.6383E-2</v>
      </c>
      <c r="F8034" s="21">
        <v>9.5010000000000008E-3</v>
      </c>
      <c r="G8034" s="21">
        <v>6.6090000000000003E-3</v>
      </c>
      <c r="H8034" s="21">
        <v>1.1058E-2</v>
      </c>
      <c r="I8034" s="21">
        <v>-6.1499999999999999E-4</v>
      </c>
      <c r="J8034" s="21">
        <v>-1.0137E-2</v>
      </c>
      <c r="K8034" s="21">
        <v>8.2579999999999997E-3</v>
      </c>
      <c r="L8034" s="21" cm="1">
        <f t="array" ref="L8034">MMULT(B8034:K8034,$D$28:$D$37)</f>
        <v>-6.2242555599999992E-3</v>
      </c>
    </row>
    <row r="8035" spans="1:12" x14ac:dyDescent="0.35">
      <c r="A8035" s="22">
        <v>45567</v>
      </c>
      <c r="B8035" s="21">
        <v>-1.9989999999999999E-3</v>
      </c>
      <c r="C8035" s="21">
        <v>-3.4881000000000002E-2</v>
      </c>
      <c r="D8035" s="21">
        <v>2.5739999999999999E-3</v>
      </c>
      <c r="E8035" s="21">
        <v>5.8570000000000002E-3</v>
      </c>
      <c r="F8035" s="21">
        <v>5.4029999999999998E-3</v>
      </c>
      <c r="G8035" s="21">
        <v>-2.8609999999999998E-3</v>
      </c>
      <c r="H8035" s="21">
        <v>-9.5700000000000004E-3</v>
      </c>
      <c r="I8035" s="21">
        <v>-9.5449999999999997E-3</v>
      </c>
      <c r="J8035" s="21">
        <v>1.1135000000000001E-2</v>
      </c>
      <c r="K8035" s="21">
        <v>-6.7654000000000006E-2</v>
      </c>
      <c r="L8035" s="21" cm="1">
        <f t="array" ref="L8035">MMULT(B8035:K8035,$D$28:$D$37)</f>
        <v>-4.8209039870000005E-3</v>
      </c>
    </row>
    <row r="8036" spans="1:12" x14ac:dyDescent="0.35">
      <c r="A8036" s="22">
        <v>45568</v>
      </c>
      <c r="B8036" s="21">
        <v>-1.5155E-2</v>
      </c>
      <c r="C8036" s="21">
        <v>-3.3571999999999998E-2</v>
      </c>
      <c r="D8036" s="21">
        <v>-1.021E-3</v>
      </c>
      <c r="E8036" s="21">
        <v>-5.0639999999999999E-3</v>
      </c>
      <c r="F8036" s="21">
        <v>7.7800000000000005E-4</v>
      </c>
      <c r="G8036" s="21">
        <v>-6.0689999999999997E-3</v>
      </c>
      <c r="H8036" s="21">
        <v>2.761E-3</v>
      </c>
      <c r="I8036" s="21">
        <v>-9.7409999999999997E-3</v>
      </c>
      <c r="J8036" s="21">
        <v>2.653E-3</v>
      </c>
      <c r="K8036" s="21">
        <v>-1.2034E-2</v>
      </c>
      <c r="L8036" s="21" cm="1">
        <f t="array" ref="L8036">MMULT(B8036:K8036,$D$28:$D$37)</f>
        <v>-1.0660894451999999E-2</v>
      </c>
    </row>
    <row r="8037" spans="1:12" x14ac:dyDescent="0.35">
      <c r="A8037" s="22">
        <v>45569</v>
      </c>
      <c r="B8037" s="21">
        <v>2.5004999999999999E-2</v>
      </c>
      <c r="C8037" s="21">
        <v>3.9142000000000003E-2</v>
      </c>
      <c r="D8037" s="21">
        <v>1.0219999999999999E-3</v>
      </c>
      <c r="E8037" s="21">
        <v>2.0365000000000001E-2</v>
      </c>
      <c r="F8037" s="21">
        <v>-7.8239999999999994E-3</v>
      </c>
      <c r="G8037" s="21">
        <v>-9.0670000000000004E-3</v>
      </c>
      <c r="H8037" s="21">
        <v>1.3919000000000001E-2</v>
      </c>
      <c r="I8037" s="21">
        <v>1.0673999999999999E-2</v>
      </c>
      <c r="J8037" s="21">
        <v>2.0563000000000001E-2</v>
      </c>
      <c r="K8037" s="21">
        <v>1.8270000000000001E-3</v>
      </c>
      <c r="L8037" s="21" cm="1">
        <f t="array" ref="L8037">MMULT(B8037:K8037,$D$28:$D$37)</f>
        <v>1.8810768839E-2</v>
      </c>
    </row>
    <row r="8038" spans="1:12" x14ac:dyDescent="0.35">
      <c r="A8038" s="22">
        <v>45572</v>
      </c>
      <c r="B8038" s="21">
        <v>-3.0615E-2</v>
      </c>
      <c r="C8038" s="21">
        <v>-3.6988E-2</v>
      </c>
      <c r="D8038" s="21">
        <v>-9.58E-3</v>
      </c>
      <c r="E8038" s="21">
        <v>-4.2700000000000004E-3</v>
      </c>
      <c r="F8038" s="21">
        <v>-7.3499999999999998E-4</v>
      </c>
      <c r="G8038" s="21">
        <v>2.9129999999999998E-3</v>
      </c>
      <c r="H8038" s="21">
        <v>7.241E-3</v>
      </c>
      <c r="I8038" s="21">
        <v>-5.0740000000000004E-3</v>
      </c>
      <c r="J8038" s="21">
        <v>2.16E-3</v>
      </c>
      <c r="K8038" s="21">
        <v>-1.7264000000000002E-2</v>
      </c>
      <c r="L8038" s="21" cm="1">
        <f t="array" ref="L8038">MMULT(B8038:K8038,$D$28:$D$37)</f>
        <v>-1.9560496016000004E-2</v>
      </c>
    </row>
    <row r="8039" spans="1:12" x14ac:dyDescent="0.35">
      <c r="A8039" s="22">
        <v>45573</v>
      </c>
      <c r="B8039" s="21">
        <v>1.0619E-2</v>
      </c>
      <c r="C8039" s="21">
        <v>1.5239000000000001E-2</v>
      </c>
      <c r="D8039" s="21">
        <v>3.49E-3</v>
      </c>
      <c r="E8039" s="21">
        <v>1.5195E-2</v>
      </c>
      <c r="F8039" s="21">
        <v>1.4997999999999999E-2</v>
      </c>
      <c r="G8039" s="21">
        <v>1.7614000000000001E-2</v>
      </c>
      <c r="H8039" s="21">
        <v>5.9909999999999998E-3</v>
      </c>
      <c r="I8039" s="21">
        <v>1.2489999999999999E-3</v>
      </c>
      <c r="J8039" s="21">
        <v>5.5649999999999996E-3</v>
      </c>
      <c r="K8039" s="21">
        <v>-7.4200000000000004E-4</v>
      </c>
      <c r="L8039" s="21" cm="1">
        <f t="array" ref="L8039">MMULT(B8039:K8039,$D$28:$D$37)</f>
        <v>9.4120595570000003E-3</v>
      </c>
    </row>
    <row r="8040" spans="1:12" x14ac:dyDescent="0.35">
      <c r="A8040" s="22">
        <v>45574</v>
      </c>
      <c r="B8040" s="21">
        <v>1.3408E-2</v>
      </c>
      <c r="C8040" s="21">
        <v>-1.4109999999999999E-2</v>
      </c>
      <c r="D8040" s="21">
        <v>6.3930000000000002E-3</v>
      </c>
      <c r="E8040" s="21">
        <v>1.3894999999999999E-2</v>
      </c>
      <c r="F8040" s="21">
        <v>4.5630000000000002E-3</v>
      </c>
      <c r="G8040" s="21">
        <v>1.4308E-2</v>
      </c>
      <c r="H8040" s="21">
        <v>-3.2750000000000001E-3</v>
      </c>
      <c r="I8040" s="21">
        <v>-3.4299999999999999E-3</v>
      </c>
      <c r="J8040" s="21">
        <v>2.0656000000000001E-2</v>
      </c>
      <c r="K8040" s="21">
        <v>2.0799999999999999E-2</v>
      </c>
      <c r="L8040" s="21" cm="1">
        <f t="array" ref="L8040">MMULT(B8040:K8040,$D$28:$D$37)</f>
        <v>1.0865999596000001E-2</v>
      </c>
    </row>
    <row r="8041" spans="1:12" x14ac:dyDescent="0.35">
      <c r="A8041" s="22">
        <v>45575</v>
      </c>
      <c r="B8041" s="21">
        <v>7.9930000000000001E-3</v>
      </c>
      <c r="C8041" s="21">
        <v>-9.4590000000000004E-3</v>
      </c>
      <c r="D8041" s="21">
        <v>6.9099999999999999E-4</v>
      </c>
      <c r="E8041" s="21">
        <v>-8.8099999999999995E-4</v>
      </c>
      <c r="F8041" s="21">
        <v>-1.4685E-2</v>
      </c>
      <c r="G8041" s="21">
        <v>-1.4323000000000001E-2</v>
      </c>
      <c r="H8041" s="21">
        <v>-1.3443E-2</v>
      </c>
      <c r="I8041" s="21">
        <v>-2.0858999999999999E-2</v>
      </c>
      <c r="J8041" s="21">
        <v>-5.117E-3</v>
      </c>
      <c r="K8041" s="21">
        <v>-4.2449999999999996E-3</v>
      </c>
      <c r="L8041" s="21" cm="1">
        <f t="array" ref="L8041">MMULT(B8041:K8041,$D$28:$D$37)</f>
        <v>1.2802989329999993E-3</v>
      </c>
    </row>
    <row r="8042" spans="1:12" x14ac:dyDescent="0.35">
      <c r="A8042" s="22">
        <v>45576</v>
      </c>
      <c r="B8042" s="21">
        <v>1.1625999999999999E-2</v>
      </c>
      <c r="C8042" s="21">
        <v>-8.7825E-2</v>
      </c>
      <c r="D8042" s="21">
        <v>3.2889999999999998E-3</v>
      </c>
      <c r="E8042" s="21">
        <v>-8.1400000000000005E-4</v>
      </c>
      <c r="F8042" s="21">
        <v>4.7320000000000001E-3</v>
      </c>
      <c r="G8042" s="21">
        <v>9.3329999999999993E-3</v>
      </c>
      <c r="H8042" s="21">
        <v>4.2389999999999997E-3</v>
      </c>
      <c r="I8042" s="21">
        <v>1.7788999999999999E-2</v>
      </c>
      <c r="J8042" s="21">
        <v>8.0219999999999996E-3</v>
      </c>
      <c r="K8042" s="21">
        <v>6.0899999999999995E-4</v>
      </c>
      <c r="L8042" s="21" cm="1">
        <f t="array" ref="L8042">MMULT(B8042:K8042,$D$28:$D$37)</f>
        <v>8.0159893419999989E-3</v>
      </c>
    </row>
    <row r="8043" spans="1:12" x14ac:dyDescent="0.35">
      <c r="A8043" s="22">
        <v>45579</v>
      </c>
      <c r="B8043" s="21">
        <v>-6.7790000000000003E-3</v>
      </c>
      <c r="C8043" s="21">
        <v>6.2440000000000004E-3</v>
      </c>
      <c r="D8043" s="21">
        <v>1.5736E-2</v>
      </c>
      <c r="E8043" s="21">
        <v>3.032E-3</v>
      </c>
      <c r="F8043" s="21">
        <v>8.5459999999999998E-3</v>
      </c>
      <c r="G8043" s="21">
        <v>1.8023000000000001E-2</v>
      </c>
      <c r="H8043" s="21">
        <v>8.2920000000000008E-3</v>
      </c>
      <c r="I8043" s="21">
        <v>-8.2679999999999993E-3</v>
      </c>
      <c r="J8043" s="21">
        <v>-4.0740000000000004E-3</v>
      </c>
      <c r="K8043" s="21">
        <v>-6.6950000000000004E-3</v>
      </c>
      <c r="L8043" s="21" cm="1">
        <f t="array" ref="L8043">MMULT(B8043:K8043,$D$28:$D$37)</f>
        <v>-2.5354607299999999E-3</v>
      </c>
    </row>
    <row r="8044" spans="1:12" x14ac:dyDescent="0.35">
      <c r="A8044" s="22">
        <v>45580</v>
      </c>
      <c r="B8044" s="21">
        <v>8.0000000000000004E-4</v>
      </c>
      <c r="C8044" s="21">
        <v>1.8710000000000001E-3</v>
      </c>
      <c r="D8044" s="21">
        <v>1.1296E-2</v>
      </c>
      <c r="E8044" s="21">
        <v>2.3379999999999998E-3</v>
      </c>
      <c r="F8044" s="21">
        <v>3.8499999999999998E-4</v>
      </c>
      <c r="G8044" s="21">
        <v>3.9179999999999996E-3</v>
      </c>
      <c r="H8044" s="21">
        <v>1.645E-3</v>
      </c>
      <c r="I8044" s="21">
        <v>2.9550000000000002E-3</v>
      </c>
      <c r="J8044" s="21">
        <v>-3.7469999999999999E-3</v>
      </c>
      <c r="K8044" s="21">
        <v>6.3730000000000002E-3</v>
      </c>
      <c r="L8044" s="21" cm="1">
        <f t="array" ref="L8044">MMULT(B8044:K8044,$D$28:$D$37)</f>
        <v>2.0845905209999995E-3</v>
      </c>
    </row>
    <row r="8045" spans="1:12" x14ac:dyDescent="0.35">
      <c r="A8045" s="22">
        <v>45581</v>
      </c>
      <c r="B8045" s="21">
        <v>-4.2620000000000002E-3</v>
      </c>
      <c r="C8045" s="21">
        <v>8.0160000000000006E-3</v>
      </c>
      <c r="D8045" s="21">
        <v>-1.34E-3</v>
      </c>
      <c r="E8045" s="21">
        <v>6.8479999999999999E-3</v>
      </c>
      <c r="F8045" s="21">
        <v>7.2909999999999997E-3</v>
      </c>
      <c r="G8045" s="21">
        <v>7.8770000000000003E-3</v>
      </c>
      <c r="H8045" s="21">
        <v>-1.0449999999999999E-3</v>
      </c>
      <c r="I8045" s="21">
        <v>4.4190000000000002E-3</v>
      </c>
      <c r="J8045" s="21">
        <v>7.6369999999999997E-3</v>
      </c>
      <c r="K8045" s="21">
        <v>2.2162999999999999E-2</v>
      </c>
      <c r="L8045" s="21" cm="1">
        <f t="array" ref="L8045">MMULT(B8045:K8045,$D$28:$D$37)</f>
        <v>1.9900503599999957E-4</v>
      </c>
    </row>
    <row r="8046" spans="1:12" x14ac:dyDescent="0.35">
      <c r="A8046" s="22">
        <v>45582</v>
      </c>
      <c r="B8046" s="21">
        <v>3.424E-3</v>
      </c>
      <c r="C8046" s="21">
        <v>-1.9880000000000002E-3</v>
      </c>
      <c r="D8046" s="21">
        <v>5.6880000000000003E-3</v>
      </c>
      <c r="E8046" s="21">
        <v>7.724E-3</v>
      </c>
      <c r="F8046" s="21">
        <v>-7.1900000000000002E-3</v>
      </c>
      <c r="G8046" s="21">
        <v>-9.6460000000000001E-3</v>
      </c>
      <c r="H8046" s="21">
        <v>-2.3310999999999998E-2</v>
      </c>
      <c r="I8046" s="21">
        <v>-1.99E-3</v>
      </c>
      <c r="J8046" s="21">
        <v>7.6169999999999996E-3</v>
      </c>
      <c r="K8046" s="21">
        <v>-6.4330000000000003E-3</v>
      </c>
      <c r="L8046" s="21" cm="1">
        <f t="array" ref="L8046">MMULT(B8046:K8046,$D$28:$D$37)</f>
        <v>1.219533501E-3</v>
      </c>
    </row>
    <row r="8047" spans="1:12" x14ac:dyDescent="0.35">
      <c r="A8047" s="22">
        <v>45583</v>
      </c>
      <c r="B8047" s="21">
        <v>7.7850000000000003E-3</v>
      </c>
      <c r="C8047" s="21">
        <v>-8.5999999999999998E-4</v>
      </c>
      <c r="D8047" s="21">
        <v>5.9100000000000003E-3</v>
      </c>
      <c r="E8047" s="21">
        <v>-4.5640000000000003E-3</v>
      </c>
      <c r="F8047" s="21">
        <v>-1.444E-3</v>
      </c>
      <c r="G8047" s="21">
        <v>1.173E-3</v>
      </c>
      <c r="H8047" s="21">
        <v>-6.2729999999999999E-3</v>
      </c>
      <c r="I8047" s="21">
        <v>1.6479000000000001E-2</v>
      </c>
      <c r="J8047" s="21">
        <v>3.8930000000000002E-3</v>
      </c>
      <c r="K8047" s="21">
        <v>-5.7549999999999997E-3</v>
      </c>
      <c r="L8047" s="21" cm="1">
        <f t="array" ref="L8047">MMULT(B8047:K8047,$D$28:$D$37)</f>
        <v>4.6926982959999992E-3</v>
      </c>
    </row>
    <row r="8048" spans="1:12" x14ac:dyDescent="0.35">
      <c r="A8048" s="22">
        <v>45586</v>
      </c>
      <c r="B8048" s="21">
        <v>4.2299999999999998E-4</v>
      </c>
      <c r="C8048" s="21">
        <v>-8.3820000000000006E-3</v>
      </c>
      <c r="D8048" s="21">
        <v>-5.2750000000000002E-3</v>
      </c>
      <c r="E8048" s="21">
        <v>2.9650000000000002E-3</v>
      </c>
      <c r="F8048" s="21">
        <v>-2.0722999999999998E-2</v>
      </c>
      <c r="G8048" s="21">
        <v>-1.7042999999999999E-2</v>
      </c>
      <c r="H8048" s="21">
        <v>-1.2163E-2</v>
      </c>
      <c r="I8048" s="21">
        <v>-4.0270000000000002E-3</v>
      </c>
      <c r="J8048" s="21">
        <v>-2.372E-3</v>
      </c>
      <c r="K8048" s="21">
        <v>-1.7365999999999999E-2</v>
      </c>
      <c r="L8048" s="21" cm="1">
        <f t="array" ref="L8048">MMULT(B8048:K8048,$D$28:$D$37)</f>
        <v>-2.4675598510000003E-3</v>
      </c>
    </row>
    <row r="8049" spans="1:12" x14ac:dyDescent="0.35">
      <c r="A8049" s="22">
        <v>45587</v>
      </c>
      <c r="B8049" s="21">
        <v>3.3319999999999999E-3</v>
      </c>
      <c r="C8049" s="21">
        <v>-4.0210000000000003E-3</v>
      </c>
      <c r="D8049" s="21">
        <v>-6.3500000000000004E-4</v>
      </c>
      <c r="E8049" s="21">
        <v>3.222E-3</v>
      </c>
      <c r="F8049" s="21">
        <v>-1.1195999999999999E-2</v>
      </c>
      <c r="G8049" s="21">
        <v>-1.6688000000000001E-2</v>
      </c>
      <c r="H8049" s="21">
        <v>-1.3091999999999999E-2</v>
      </c>
      <c r="I8049" s="21">
        <v>3.836E-3</v>
      </c>
      <c r="J8049" s="21">
        <v>2E-3</v>
      </c>
      <c r="K8049" s="21">
        <v>-7.36E-4</v>
      </c>
      <c r="L8049" s="21" cm="1">
        <f t="array" ref="L8049">MMULT(B8049:K8049,$D$28:$D$37)</f>
        <v>1.2458462709999997E-3</v>
      </c>
    </row>
    <row r="8050" spans="1:12" x14ac:dyDescent="0.35">
      <c r="A8050" s="22">
        <v>45588</v>
      </c>
      <c r="B8050" s="21">
        <v>-2.6304999999999999E-2</v>
      </c>
      <c r="C8050" s="21">
        <v>-1.9819E-2</v>
      </c>
      <c r="D8050" s="21">
        <v>-5.1225E-2</v>
      </c>
      <c r="E8050" s="21">
        <v>-1.4795000000000001E-2</v>
      </c>
      <c r="F8050" s="21">
        <v>-5.4999999999999997E-3</v>
      </c>
      <c r="G8050" s="21">
        <v>-7.7510000000000001E-3</v>
      </c>
      <c r="H8050" s="21">
        <v>5.5269999999999998E-3</v>
      </c>
      <c r="I8050" s="21">
        <v>8.5730000000000008E-3</v>
      </c>
      <c r="J8050" s="21">
        <v>-2.8927000000000001E-2</v>
      </c>
      <c r="K8050" s="21">
        <v>-1.6826000000000001E-2</v>
      </c>
      <c r="L8050" s="21" cm="1">
        <f t="array" ref="L8050">MMULT(B8050:K8050,$D$28:$D$37)</f>
        <v>-2.0677348578999999E-2</v>
      </c>
    </row>
    <row r="8051" spans="1:12" x14ac:dyDescent="0.35">
      <c r="A8051" s="22">
        <v>45589</v>
      </c>
      <c r="B8051" s="21">
        <v>9.0410000000000004E-3</v>
      </c>
      <c r="C8051" s="21">
        <v>0.21919</v>
      </c>
      <c r="D8051" s="21">
        <v>1.0081E-2</v>
      </c>
      <c r="E8051" s="21">
        <v>5.9630000000000004E-3</v>
      </c>
      <c r="F8051" s="21">
        <v>7.607E-3</v>
      </c>
      <c r="G8051" s="21">
        <v>4.6280000000000002E-3</v>
      </c>
      <c r="H8051" s="21">
        <v>-1.256E-3</v>
      </c>
      <c r="I8051" s="21">
        <v>-5.1200000000000004E-3</v>
      </c>
      <c r="J8051" s="21">
        <v>1.0899000000000001E-2</v>
      </c>
      <c r="K8051" s="21">
        <v>-1.2617E-2</v>
      </c>
      <c r="L8051" s="21" cm="1">
        <f t="array" ref="L8051">MMULT(B8051:K8051,$D$28:$D$37)</f>
        <v>7.2515627530000005E-3</v>
      </c>
    </row>
    <row r="8052" spans="1:12" x14ac:dyDescent="0.35">
      <c r="A8052" s="22">
        <v>45590</v>
      </c>
      <c r="B8052" s="21">
        <v>7.7799999999999996E-3</v>
      </c>
      <c r="C8052" s="21">
        <v>3.3438000000000002E-2</v>
      </c>
      <c r="D8052" s="21">
        <v>-2.9742999999999999E-2</v>
      </c>
      <c r="E8052" s="21">
        <v>2.0950000000000001E-3</v>
      </c>
      <c r="F8052" s="21">
        <v>-9.3620000000000005E-3</v>
      </c>
      <c r="G8052" s="21">
        <v>-1.3709000000000001E-2</v>
      </c>
      <c r="H8052" s="21">
        <v>-7.7060000000000002E-3</v>
      </c>
      <c r="I8052" s="21">
        <v>1.647E-3</v>
      </c>
      <c r="J8052" s="21">
        <v>5.7169999999999999E-3</v>
      </c>
      <c r="K8052" s="21">
        <v>-2.4039999999999999E-3</v>
      </c>
      <c r="L8052" s="21" cm="1">
        <f t="array" ref="L8052">MMULT(B8052:K8052,$D$28:$D$37)</f>
        <v>2.2894380620000002E-3</v>
      </c>
    </row>
    <row r="8053" spans="1:12" x14ac:dyDescent="0.35">
      <c r="A8053" s="22">
        <v>45593</v>
      </c>
      <c r="B8053" s="21">
        <v>2.9810000000000001E-3</v>
      </c>
      <c r="C8053" s="21">
        <v>-2.4815E-2</v>
      </c>
      <c r="D8053" s="21">
        <v>1.4285000000000001E-2</v>
      </c>
      <c r="E8053" s="21">
        <v>-5.3000000000000001E-5</v>
      </c>
      <c r="F8053" s="21">
        <v>9.9769999999999998E-3</v>
      </c>
      <c r="G8053" s="21">
        <v>1.2329999999999999E-3</v>
      </c>
      <c r="H8053" s="21">
        <v>-1.743E-3</v>
      </c>
      <c r="I8053" s="21">
        <v>7.2960000000000004E-3</v>
      </c>
      <c r="J8053" s="21">
        <v>1.64E-3</v>
      </c>
      <c r="K8053" s="21">
        <v>7.6099999999999996E-4</v>
      </c>
      <c r="L8053" s="21" cm="1">
        <f t="array" ref="L8053">MMULT(B8053:K8053,$D$28:$D$37)</f>
        <v>3.2123997729999998E-3</v>
      </c>
    </row>
    <row r="8054" spans="1:12" x14ac:dyDescent="0.35">
      <c r="A8054" s="22">
        <v>45594</v>
      </c>
      <c r="B8054" s="21">
        <v>1.2952E-2</v>
      </c>
      <c r="C8054" s="21">
        <v>-1.1390000000000001E-2</v>
      </c>
      <c r="D8054" s="21">
        <v>-6.0309999999999999E-3</v>
      </c>
      <c r="E8054" s="21">
        <v>1.8388999999999999E-2</v>
      </c>
      <c r="F8054" s="21">
        <v>-1.941E-2</v>
      </c>
      <c r="G8054" s="21">
        <v>-1.8658999999999999E-2</v>
      </c>
      <c r="H8054" s="21">
        <v>-3.493E-3</v>
      </c>
      <c r="I8054" s="21">
        <v>-6.4270000000000004E-3</v>
      </c>
      <c r="J8054" s="21">
        <v>5.104E-3</v>
      </c>
      <c r="K8054" s="21">
        <v>-6.463E-3</v>
      </c>
      <c r="L8054" s="21" cm="1">
        <f t="array" ref="L8054">MMULT(B8054:K8054,$D$28:$D$37)</f>
        <v>7.6341803889999997E-3</v>
      </c>
    </row>
    <row r="8055" spans="1:12" x14ac:dyDescent="0.35">
      <c r="A8055" s="22">
        <v>45595</v>
      </c>
      <c r="B8055" s="21">
        <v>9.9570000000000006E-3</v>
      </c>
      <c r="C8055" s="21">
        <v>-7.5909999999999997E-3</v>
      </c>
      <c r="D8055" s="21">
        <v>-1.1797E-2</v>
      </c>
      <c r="E8055" s="21">
        <v>8.2190000000000006E-3</v>
      </c>
      <c r="F8055" s="21">
        <v>-6.4549999999999998E-3</v>
      </c>
      <c r="G8055" s="21">
        <v>-6.0080000000000003E-3</v>
      </c>
      <c r="H8055" s="21">
        <v>-2.2300000000000002E-3</v>
      </c>
      <c r="I8055" s="21">
        <v>-7.1900000000000002E-4</v>
      </c>
      <c r="J8055" s="21">
        <v>1.402E-3</v>
      </c>
      <c r="K8055" s="21">
        <v>-2.4871999999999998E-2</v>
      </c>
      <c r="L8055" s="21" cm="1">
        <f t="array" ref="L8055">MMULT(B8055:K8055,$D$28:$D$37)</f>
        <v>4.2778835720000009E-3</v>
      </c>
    </row>
    <row r="8056" spans="1:12" x14ac:dyDescent="0.35">
      <c r="A8056" s="22">
        <v>45596</v>
      </c>
      <c r="B8056" s="21">
        <v>-3.2843999999999998E-2</v>
      </c>
      <c r="C8056" s="21">
        <v>-2.9897E-2</v>
      </c>
      <c r="D8056" s="21">
        <v>2.0240000000000002E-3</v>
      </c>
      <c r="E8056" s="21">
        <v>4.7563000000000001E-2</v>
      </c>
      <c r="F8056" s="21">
        <v>3.1340000000000001E-3</v>
      </c>
      <c r="G8056" s="21">
        <v>1.683E-3</v>
      </c>
      <c r="H8056" s="21">
        <v>-8.1750000000000003E-2</v>
      </c>
      <c r="I8056" s="21">
        <v>3.9050000000000001E-3</v>
      </c>
      <c r="J8056" s="21">
        <v>-1.6045E-2</v>
      </c>
      <c r="K8056" s="21">
        <v>8.8950000000000001E-3</v>
      </c>
      <c r="L8056" s="21" cm="1">
        <f t="array" ref="L8056">MMULT(B8056:K8056,$D$28:$D$37)</f>
        <v>-1.6843795616999994E-2</v>
      </c>
    </row>
    <row r="8057" spans="1:12" x14ac:dyDescent="0.35">
      <c r="A8057" s="22">
        <v>45597</v>
      </c>
      <c r="B8057" s="21">
        <v>6.1856000000000001E-2</v>
      </c>
      <c r="C8057" s="21">
        <v>-3.4819999999999999E-3</v>
      </c>
      <c r="D8057" s="21">
        <v>1.0612E-2</v>
      </c>
      <c r="E8057" s="21">
        <v>1.5580999999999999E-2</v>
      </c>
      <c r="F8057" s="21">
        <v>-2.9459999999999998E-3</v>
      </c>
      <c r="G8057" s="21">
        <v>4.2000000000000002E-4</v>
      </c>
      <c r="H8057" s="21">
        <v>1.0433E-2</v>
      </c>
      <c r="I8057" s="21">
        <v>1.1975E-2</v>
      </c>
      <c r="J8057" s="21">
        <v>2.1150000000000001E-3</v>
      </c>
      <c r="K8057" s="21">
        <v>1.2057999999999999E-2</v>
      </c>
      <c r="L8057" s="21" cm="1">
        <f t="array" ref="L8057">MMULT(B8057:K8057,$D$28:$D$37)</f>
        <v>3.9848708454000001E-2</v>
      </c>
    </row>
    <row r="8058" spans="1:12" x14ac:dyDescent="0.35">
      <c r="A8058" s="22">
        <v>45600</v>
      </c>
      <c r="B8058" s="21">
        <v>-1.0862E-2</v>
      </c>
      <c r="C8058" s="21">
        <v>-2.4660999999999999E-2</v>
      </c>
      <c r="D8058" s="21">
        <v>-7.9939999999999994E-3</v>
      </c>
      <c r="E8058" s="21">
        <v>5.7590000000000002E-3</v>
      </c>
      <c r="F8058" s="21">
        <v>7.5909999999999997E-3</v>
      </c>
      <c r="G8058" s="21">
        <v>1.1606E-2</v>
      </c>
      <c r="H8058" s="21">
        <v>3.6483000000000002E-2</v>
      </c>
      <c r="I8058" s="21">
        <v>-1.8610000000000002E-2</v>
      </c>
      <c r="J8058" s="21">
        <v>-1.5887999999999999E-2</v>
      </c>
      <c r="K8058" s="21">
        <v>-1.1145E-2</v>
      </c>
      <c r="L8058" s="21" cm="1">
        <f t="array" ref="L8058">MMULT(B8058:K8058,$D$28:$D$37)</f>
        <v>-5.638295271E-3</v>
      </c>
    </row>
    <row r="8059" spans="1:12" x14ac:dyDescent="0.35">
      <c r="A8059" s="22">
        <v>45601</v>
      </c>
      <c r="B8059" s="21">
        <v>1.9001000000000001E-2</v>
      </c>
      <c r="C8059" s="21">
        <v>3.5414000000000001E-2</v>
      </c>
      <c r="D8059" s="21">
        <v>1.5264E-2</v>
      </c>
      <c r="E8059" s="21">
        <v>2.9000999999999999E-2</v>
      </c>
      <c r="F8059" s="21">
        <v>1.1427E-2</v>
      </c>
      <c r="G8059" s="21">
        <v>1.585E-2</v>
      </c>
      <c r="H8059" s="21">
        <v>2.1252E-2</v>
      </c>
      <c r="I8059" s="21">
        <v>6.1799999999999995E-4</v>
      </c>
      <c r="J8059" s="21">
        <v>1.2596E-2</v>
      </c>
      <c r="K8059" s="21">
        <v>1.0234E-2</v>
      </c>
      <c r="L8059" s="21" cm="1">
        <f t="array" ref="L8059">MMULT(B8059:K8059,$D$28:$D$37)</f>
        <v>1.8218432242E-2</v>
      </c>
    </row>
    <row r="8060" spans="1:12" x14ac:dyDescent="0.35">
      <c r="A8060" s="22">
        <v>45602</v>
      </c>
      <c r="B8060" s="21">
        <v>3.8045000000000002E-2</v>
      </c>
      <c r="C8060" s="21">
        <v>0.14751</v>
      </c>
      <c r="D8060" s="21">
        <v>-1.1166000000000001E-2</v>
      </c>
      <c r="E8060" s="21">
        <v>1.754E-2</v>
      </c>
      <c r="F8060" s="21">
        <v>-2.9293E-2</v>
      </c>
      <c r="G8060" s="21">
        <v>-2.7677E-2</v>
      </c>
      <c r="H8060" s="21">
        <v>-6.9909999999999998E-3</v>
      </c>
      <c r="I8060" s="21">
        <v>-1.0403000000000001E-2</v>
      </c>
      <c r="J8060" s="21">
        <v>6.3930000000000001E-2</v>
      </c>
      <c r="K8060" s="21">
        <v>-3.4111000000000002E-2</v>
      </c>
      <c r="L8060" s="21" cm="1">
        <f t="array" ref="L8060">MMULT(B8060:K8060,$D$28:$D$37)</f>
        <v>2.0962285212999997E-2</v>
      </c>
    </row>
    <row r="8061" spans="1:12" x14ac:dyDescent="0.35">
      <c r="A8061" s="22">
        <v>45603</v>
      </c>
      <c r="B8061" s="21">
        <v>1.4293E-2</v>
      </c>
      <c r="C8061" s="21">
        <v>2.9044E-2</v>
      </c>
      <c r="D8061" s="21">
        <v>2.245E-3</v>
      </c>
      <c r="E8061" s="21">
        <v>-1.6060000000000001E-2</v>
      </c>
      <c r="F8061" s="21">
        <v>2.8504000000000002E-2</v>
      </c>
      <c r="G8061" s="21">
        <v>1.7461000000000001E-2</v>
      </c>
      <c r="H8061" s="21">
        <v>1.5389999999999999E-2</v>
      </c>
      <c r="I8061" s="21">
        <v>4.1599999999999997E-4</v>
      </c>
      <c r="J8061" s="21">
        <v>5.1399999999999996E-3</v>
      </c>
      <c r="K8061" s="21">
        <v>7.9660000000000009E-3</v>
      </c>
      <c r="L8061" s="21" cm="1">
        <f t="array" ref="L8061">MMULT(B8061:K8061,$D$28:$D$37)</f>
        <v>8.8313210599999994E-3</v>
      </c>
    </row>
    <row r="8062" spans="1:12" x14ac:dyDescent="0.35">
      <c r="A8062" s="22">
        <v>45604</v>
      </c>
      <c r="B8062" s="21">
        <v>-8.9029999999999995E-3</v>
      </c>
      <c r="C8062" s="21">
        <v>8.1877000000000005E-2</v>
      </c>
      <c r="D8062" s="21">
        <v>1.4626999999999999E-2</v>
      </c>
      <c r="E8062" s="21">
        <v>4.5519999999999996E-3</v>
      </c>
      <c r="F8062" s="21">
        <v>1.6173E-2</v>
      </c>
      <c r="G8062" s="21">
        <v>1.8024999999999999E-2</v>
      </c>
      <c r="H8062" s="21">
        <v>-2.0960000000000002E-3</v>
      </c>
      <c r="I8062" s="21">
        <v>1.4877E-2</v>
      </c>
      <c r="J8062" s="21">
        <v>1.1235999999999999E-2</v>
      </c>
      <c r="K8062" s="21">
        <v>-5.2700000000000002E-4</v>
      </c>
      <c r="L8062" s="21" cm="1">
        <f t="array" ref="L8062">MMULT(B8062:K8062,$D$28:$D$37)</f>
        <v>-1.3729135259999993E-3</v>
      </c>
    </row>
    <row r="8063" spans="1:12" x14ac:dyDescent="0.35">
      <c r="A8063" s="22">
        <v>45607</v>
      </c>
      <c r="B8063" s="21">
        <v>-6.437E-3</v>
      </c>
      <c r="C8063" s="21">
        <v>8.9595999999999995E-2</v>
      </c>
      <c r="D8063" s="21">
        <v>8.5629999999999994E-3</v>
      </c>
      <c r="E8063" s="21">
        <v>2.4705999999999999E-2</v>
      </c>
      <c r="F8063" s="21">
        <v>5.888E-3</v>
      </c>
      <c r="G8063" s="21">
        <v>1.2578000000000001E-2</v>
      </c>
      <c r="H8063" s="21">
        <v>8.7250000000000001E-3</v>
      </c>
      <c r="I8063" s="21">
        <v>2.8292999999999999E-2</v>
      </c>
      <c r="J8063" s="21">
        <v>1.8197999999999999E-2</v>
      </c>
      <c r="K8063" s="21">
        <v>9.4889999999999992E-3</v>
      </c>
      <c r="L8063" s="21" cm="1">
        <f t="array" ref="L8063">MMULT(B8063:K8063,$D$28:$D$37)</f>
        <v>4.1507967789999999E-3</v>
      </c>
    </row>
    <row r="8064" spans="1:12" x14ac:dyDescent="0.35">
      <c r="A8064" s="22">
        <v>45608</v>
      </c>
      <c r="B8064" s="21">
        <v>1.0008E-2</v>
      </c>
      <c r="C8064" s="21">
        <v>-6.1456999999999998E-2</v>
      </c>
      <c r="D8064" s="21">
        <v>-9.5510000000000005E-3</v>
      </c>
      <c r="E8064" s="21">
        <v>-8.3859999999999994E-3</v>
      </c>
      <c r="F8064" s="21">
        <v>-1.2761E-2</v>
      </c>
      <c r="G8064" s="21">
        <v>-1.6794E-2</v>
      </c>
      <c r="H8064" s="21">
        <v>-1.4897000000000001E-2</v>
      </c>
      <c r="I8064" s="21">
        <v>-1.5053E-2</v>
      </c>
      <c r="J8064" s="21">
        <v>3.8499999999999998E-4</v>
      </c>
      <c r="K8064" s="21">
        <v>7.8299999999999995E-4</v>
      </c>
      <c r="L8064" s="21" cm="1">
        <f t="array" ref="L8064">MMULT(B8064:K8064,$D$28:$D$37)</f>
        <v>1.1911605409999991E-3</v>
      </c>
    </row>
    <row r="8065" spans="1:12" x14ac:dyDescent="0.35">
      <c r="A8065" s="22">
        <v>45609</v>
      </c>
      <c r="B8065" s="21">
        <v>2.4843E-2</v>
      </c>
      <c r="C8065" s="21">
        <v>5.3270000000000001E-3</v>
      </c>
      <c r="D8065" s="21">
        <v>-4.3530000000000001E-3</v>
      </c>
      <c r="E8065" s="21">
        <v>-7.064E-3</v>
      </c>
      <c r="F8065" s="21">
        <v>1.7638999999999998E-2</v>
      </c>
      <c r="G8065" s="21">
        <v>8.966E-3</v>
      </c>
      <c r="H8065" s="21">
        <v>6.3410000000000003E-3</v>
      </c>
      <c r="I8065" s="21">
        <v>1.0121E-2</v>
      </c>
      <c r="J8065" s="21">
        <v>1.573E-3</v>
      </c>
      <c r="K8065" s="21">
        <v>-1.8259999999999999E-3</v>
      </c>
      <c r="L8065" s="21" cm="1">
        <f t="array" ref="L8065">MMULT(B8065:K8065,$D$28:$D$37)</f>
        <v>1.4631097869000001E-2</v>
      </c>
    </row>
    <row r="8066" spans="1:12" x14ac:dyDescent="0.35">
      <c r="A8066" s="22">
        <v>45610</v>
      </c>
      <c r="B8066" s="21">
        <v>-1.2237E-2</v>
      </c>
      <c r="C8066" s="21">
        <v>-5.7716000000000003E-2</v>
      </c>
      <c r="D8066" s="21">
        <v>4.0689999999999997E-3</v>
      </c>
      <c r="E8066" s="21">
        <v>-3.3E-3</v>
      </c>
      <c r="F8066" s="21">
        <v>-1.0897E-2</v>
      </c>
      <c r="G8066" s="21">
        <v>-7.234E-3</v>
      </c>
      <c r="H8066" s="21">
        <v>6.6249999999999998E-3</v>
      </c>
      <c r="I8066" s="21">
        <v>-5.7109999999999999E-3</v>
      </c>
      <c r="J8066" s="21">
        <v>-1.5533999999999999E-2</v>
      </c>
      <c r="K8066" s="21">
        <v>-1.0978E-2</v>
      </c>
      <c r="L8066" s="21" cm="1">
        <f t="array" ref="L8066">MMULT(B8066:K8066,$D$28:$D$37)</f>
        <v>-8.6666414470000005E-3</v>
      </c>
    </row>
    <row r="8067" spans="1:12" x14ac:dyDescent="0.35">
      <c r="A8067" s="22">
        <v>45611</v>
      </c>
      <c r="B8067" s="21">
        <v>-4.1943000000000001E-2</v>
      </c>
      <c r="C8067" s="21">
        <v>3.0657E-2</v>
      </c>
      <c r="D8067" s="21">
        <v>-1.9862000000000001E-2</v>
      </c>
      <c r="E8067" s="21">
        <v>8.4699999999999999E-4</v>
      </c>
      <c r="F8067" s="21">
        <v>6.0629999999999998E-3</v>
      </c>
      <c r="G8067" s="21">
        <v>-3.5140000000000002E-3</v>
      </c>
      <c r="H8067" s="21">
        <v>-1.3965E-2</v>
      </c>
      <c r="I8067" s="21">
        <v>-8.1630000000000001E-3</v>
      </c>
      <c r="J8067" s="21">
        <v>-1.1488999999999999E-2</v>
      </c>
      <c r="K8067" s="21">
        <v>1.2949E-2</v>
      </c>
      <c r="L8067" s="21" cm="1">
        <f t="array" ref="L8067">MMULT(B8067:K8067,$D$28:$D$37)</f>
        <v>-2.5499977213E-2</v>
      </c>
    </row>
    <row r="8068" spans="1:12" x14ac:dyDescent="0.35">
      <c r="A8068" s="22">
        <v>45614</v>
      </c>
      <c r="B8068" s="21">
        <v>-4.4910000000000002E-3</v>
      </c>
      <c r="C8068" s="21">
        <v>5.6186E-2</v>
      </c>
      <c r="D8068" s="21">
        <v>-5.228E-3</v>
      </c>
      <c r="E8068" s="21">
        <v>8.5599999999999999E-3</v>
      </c>
      <c r="F8068" s="21">
        <v>5.5370000000000003E-3</v>
      </c>
      <c r="G8068" s="21">
        <v>8.7969999999999993E-3</v>
      </c>
      <c r="H8068" s="21">
        <v>-3.2600000000000001E-4</v>
      </c>
      <c r="I8068" s="21">
        <v>2.0118E-2</v>
      </c>
      <c r="J8068" s="21">
        <v>9.5770000000000004E-3</v>
      </c>
      <c r="K8068" s="21">
        <v>-2.3088999999999998E-2</v>
      </c>
      <c r="L8068" s="21" cm="1">
        <f t="array" ref="L8068">MMULT(B8068:K8068,$D$28:$D$37)</f>
        <v>-8.2332332299999951E-4</v>
      </c>
    </row>
    <row r="8069" spans="1:12" x14ac:dyDescent="0.35">
      <c r="A8069" s="22">
        <v>45615</v>
      </c>
      <c r="B8069" s="21">
        <v>1.4427000000000001E-2</v>
      </c>
      <c r="C8069" s="21">
        <v>2.1432E-2</v>
      </c>
      <c r="D8069" s="21">
        <v>-1.271E-3</v>
      </c>
      <c r="E8069" s="21">
        <v>-8.1290000000000008E-3</v>
      </c>
      <c r="F8069" s="21">
        <v>-8.8690000000000001E-3</v>
      </c>
      <c r="G8069" s="21">
        <v>-4.6032000000000003E-2</v>
      </c>
      <c r="H8069" s="21">
        <v>-5.0480000000000004E-3</v>
      </c>
      <c r="I8069" s="21">
        <v>-2.0417999999999999E-2</v>
      </c>
      <c r="J8069" s="21">
        <v>-7.7460000000000003E-3</v>
      </c>
      <c r="K8069" s="21">
        <v>-1.3086E-2</v>
      </c>
      <c r="L8069" s="21" cm="1">
        <f t="array" ref="L8069">MMULT(B8069:K8069,$D$28:$D$37)</f>
        <v>4.1043999980000002E-3</v>
      </c>
    </row>
    <row r="8070" spans="1:12" x14ac:dyDescent="0.35">
      <c r="A8070" s="22">
        <v>45616</v>
      </c>
      <c r="B8070" s="21">
        <v>-8.4550000000000007E-3</v>
      </c>
      <c r="C8070" s="21">
        <v>-1.1474E-2</v>
      </c>
      <c r="D8070" s="21">
        <v>6.1899999999999998E-4</v>
      </c>
      <c r="E8070" s="21">
        <v>7.9240000000000005E-3</v>
      </c>
      <c r="F8070" s="21">
        <v>-1.6716000000000002E-2</v>
      </c>
      <c r="G8070" s="21">
        <v>1.4541E-2</v>
      </c>
      <c r="H8070" s="21">
        <v>-4.5830000000000003E-3</v>
      </c>
      <c r="I8070" s="21">
        <v>-9.1500000000000001E-4</v>
      </c>
      <c r="J8070" s="21">
        <v>3.258E-3</v>
      </c>
      <c r="K8070" s="21">
        <v>-7.4409999999999997E-3</v>
      </c>
      <c r="L8070" s="21" cm="1">
        <f t="array" ref="L8070">MMULT(B8070:K8070,$D$28:$D$37)</f>
        <v>-4.9379613609999993E-3</v>
      </c>
    </row>
    <row r="8071" spans="1:12" x14ac:dyDescent="0.35">
      <c r="A8071" s="22">
        <v>45617</v>
      </c>
      <c r="B8071" s="21">
        <v>-2.2180999999999999E-2</v>
      </c>
      <c r="C8071" s="21">
        <v>-6.9880000000000003E-3</v>
      </c>
      <c r="D8071" s="21">
        <v>-8.3870000000000004E-3</v>
      </c>
      <c r="E8071" s="21">
        <v>3.8771E-2</v>
      </c>
      <c r="F8071" s="21">
        <v>2.6124999999999999E-2</v>
      </c>
      <c r="G8071" s="21">
        <v>8.3260000000000001E-3</v>
      </c>
      <c r="H8071" s="21">
        <v>9.7009999999999996E-3</v>
      </c>
      <c r="I8071" s="21">
        <v>1.8318999999999998E-2</v>
      </c>
      <c r="J8071" s="21">
        <v>1.1635E-2</v>
      </c>
      <c r="K8071" s="21">
        <v>2.3719E-2</v>
      </c>
      <c r="L8071" s="21" cm="1">
        <f t="array" ref="L8071">MMULT(B8071:K8071,$D$28:$D$37)</f>
        <v>-3.9920626039999978E-3</v>
      </c>
    </row>
    <row r="8072" spans="1:12" x14ac:dyDescent="0.35">
      <c r="A8072" s="22">
        <v>45618</v>
      </c>
      <c r="B8072" s="21">
        <v>-6.3509999999999999E-3</v>
      </c>
      <c r="C8072" s="21">
        <v>3.8039999999999997E-2</v>
      </c>
      <c r="D8072" s="21">
        <v>6.2740000000000001E-3</v>
      </c>
      <c r="E8072" s="21">
        <v>-6.4809999999999998E-3</v>
      </c>
      <c r="F8072" s="21">
        <v>2.3266999999999999E-2</v>
      </c>
      <c r="G8072" s="21">
        <v>-2.036E-3</v>
      </c>
      <c r="H8072" s="21">
        <v>2.98E-2</v>
      </c>
      <c r="I8072" s="21">
        <v>2.4385E-2</v>
      </c>
      <c r="J8072" s="21">
        <v>2.9989999999999999E-3</v>
      </c>
      <c r="K8072" s="21">
        <v>3.0626E-2</v>
      </c>
      <c r="L8072" s="21" cm="1">
        <f t="array" ref="L8072">MMULT(B8072:K8072,$D$28:$D$37)</f>
        <v>2.0221831780000005E-3</v>
      </c>
    </row>
    <row r="8073" spans="1:12" x14ac:dyDescent="0.35">
      <c r="A8073" s="22">
        <v>45621</v>
      </c>
      <c r="B8073" s="21">
        <v>2.1965999999999999E-2</v>
      </c>
      <c r="C8073" s="21">
        <v>-3.9623999999999999E-2</v>
      </c>
      <c r="D8073" s="21">
        <v>2.036E-2</v>
      </c>
      <c r="E8073" s="21">
        <v>-1.3195999999999999E-2</v>
      </c>
      <c r="F8073" s="21">
        <v>2.0643000000000002E-2</v>
      </c>
      <c r="G8073" s="21">
        <v>4.0198999999999999E-2</v>
      </c>
      <c r="H8073" s="21">
        <v>2.7671999999999999E-2</v>
      </c>
      <c r="I8073" s="21">
        <v>-6.4390000000000003E-3</v>
      </c>
      <c r="J8073" s="21">
        <v>1.3050000000000001E-2</v>
      </c>
      <c r="K8073" s="21">
        <v>2.4031E-2</v>
      </c>
      <c r="L8073" s="21" cm="1">
        <f t="array" ref="L8073">MMULT(B8073:K8073,$D$28:$D$37)</f>
        <v>1.5317412724999997E-2</v>
      </c>
    </row>
    <row r="8074" spans="1:12" x14ac:dyDescent="0.35">
      <c r="A8074" s="22">
        <v>45622</v>
      </c>
      <c r="B8074" s="21">
        <v>3.1819E-2</v>
      </c>
      <c r="C8074" s="21">
        <v>-1.0629999999999999E-3</v>
      </c>
      <c r="D8074" s="21">
        <v>4.73E-4</v>
      </c>
      <c r="E8074" s="21">
        <v>2.0726999999999999E-2</v>
      </c>
      <c r="F8074" s="21">
        <v>1.983E-3</v>
      </c>
      <c r="G8074" s="21">
        <v>-3.0869999999999999E-3</v>
      </c>
      <c r="H8074" s="21">
        <v>1.539E-3</v>
      </c>
      <c r="I8074" s="21">
        <v>-1.1390000000000001E-2</v>
      </c>
      <c r="J8074" s="21">
        <v>6.2500000000000001E-4</v>
      </c>
      <c r="K8074" s="21">
        <v>-2.0818E-2</v>
      </c>
      <c r="L8074" s="21" cm="1">
        <f t="array" ref="L8074">MMULT(B8074:K8074,$D$28:$D$37)</f>
        <v>1.9096063050000001E-2</v>
      </c>
    </row>
    <row r="8075" spans="1:12" x14ac:dyDescent="0.35">
      <c r="A8075" s="22">
        <v>45623</v>
      </c>
      <c r="B8075" s="21">
        <v>-1.0199E-2</v>
      </c>
      <c r="C8075" s="21">
        <v>-1.5788E-2</v>
      </c>
      <c r="D8075" s="21">
        <v>-4.2180000000000004E-3</v>
      </c>
      <c r="E8075" s="21">
        <v>1.6169999999999999E-3</v>
      </c>
      <c r="F8075" s="21">
        <v>-5.4250000000000001E-3</v>
      </c>
      <c r="G8075" s="21">
        <v>-4.6639999999999997E-3</v>
      </c>
      <c r="H8075" s="21">
        <v>-1.1983000000000001E-2</v>
      </c>
      <c r="I8075" s="21">
        <v>8.2439999999999996E-3</v>
      </c>
      <c r="J8075" s="21">
        <v>-8.9529999999999992E-3</v>
      </c>
      <c r="K8075" s="21">
        <v>9.4059999999999994E-3</v>
      </c>
      <c r="L8075" s="21" cm="1">
        <f t="array" ref="L8075">MMULT(B8075:K8075,$D$28:$D$37)</f>
        <v>-5.9338669450000013E-3</v>
      </c>
    </row>
    <row r="8076" spans="1:12" x14ac:dyDescent="0.35">
      <c r="A8076" s="22">
        <v>45625</v>
      </c>
      <c r="B8076" s="21">
        <v>1.0449999999999999E-2</v>
      </c>
      <c r="C8076" s="21">
        <v>3.6859000000000003E-2</v>
      </c>
      <c r="D8076" s="21">
        <v>3.1519999999999999E-3</v>
      </c>
      <c r="E8076" s="21">
        <v>-4.0530000000000002E-3</v>
      </c>
      <c r="F8076" s="21">
        <v>4.5409999999999999E-3</v>
      </c>
      <c r="G8076" s="21">
        <v>-2.7820000000000002E-3</v>
      </c>
      <c r="H8076" s="21">
        <v>-1.5861E-2</v>
      </c>
      <c r="I8076" s="21">
        <v>9.3589999999999993E-3</v>
      </c>
      <c r="J8076" s="21">
        <v>1.222E-2</v>
      </c>
      <c r="K8076" s="21">
        <v>5.489E-3</v>
      </c>
      <c r="L8076" s="21" cm="1">
        <f t="array" ref="L8076">MMULT(B8076:K8076,$D$28:$D$37)</f>
        <v>6.1128172839999993E-3</v>
      </c>
    </row>
    <row r="8077" spans="1:12" x14ac:dyDescent="0.35">
      <c r="A8077" s="22">
        <v>45628</v>
      </c>
      <c r="B8077" s="21">
        <v>1.3565000000000001E-2</v>
      </c>
      <c r="C8077" s="21">
        <v>3.4563999999999998E-2</v>
      </c>
      <c r="D8077" s="21">
        <v>-1.206E-2</v>
      </c>
      <c r="E8077" s="21">
        <v>4.287E-3</v>
      </c>
      <c r="F8077" s="21">
        <v>-5.0569999999999999E-3</v>
      </c>
      <c r="G8077" s="21">
        <v>-1.395E-3</v>
      </c>
      <c r="H8077" s="21">
        <v>-1.8959999999999999E-3</v>
      </c>
      <c r="I8077" s="21">
        <v>-9.2720000000000007E-3</v>
      </c>
      <c r="J8077" s="21">
        <v>-9.8589999999999997E-3</v>
      </c>
      <c r="K8077" s="21">
        <v>4.0619999999999996E-3</v>
      </c>
      <c r="L8077" s="21" cm="1">
        <f t="array" ref="L8077">MMULT(B8077:K8077,$D$28:$D$37)</f>
        <v>6.8841711829999985E-3</v>
      </c>
    </row>
    <row r="8078" spans="1:12" x14ac:dyDescent="0.35">
      <c r="A8078" s="22">
        <v>45629</v>
      </c>
      <c r="B8078" s="21">
        <v>1.2956000000000001E-2</v>
      </c>
      <c r="C8078" s="21">
        <v>-1.5878E-2</v>
      </c>
      <c r="D8078" s="21">
        <v>7.0439999999999999E-3</v>
      </c>
      <c r="E8078" s="21">
        <v>-1.895E-3</v>
      </c>
      <c r="F8078" s="21">
        <v>5.5979999999999997E-3</v>
      </c>
      <c r="G8078" s="21">
        <v>8.6009999999999993E-3</v>
      </c>
      <c r="H8078" s="21">
        <v>-3.6410000000000001E-3</v>
      </c>
      <c r="I8078" s="21">
        <v>5.9100000000000005E-4</v>
      </c>
      <c r="J8078" s="21">
        <v>-4.5770000000000003E-3</v>
      </c>
      <c r="K8078" s="21">
        <v>-2.908E-3</v>
      </c>
      <c r="L8078" s="21" cm="1">
        <f t="array" ref="L8078">MMULT(B8078:K8078,$D$28:$D$37)</f>
        <v>7.308002063999999E-3</v>
      </c>
    </row>
    <row r="8079" spans="1:12" x14ac:dyDescent="0.35">
      <c r="A8079" s="22">
        <v>45630</v>
      </c>
      <c r="B8079" s="21">
        <v>2.2114000000000002E-2</v>
      </c>
      <c r="C8079" s="21">
        <v>1.8525E-2</v>
      </c>
      <c r="D8079" s="21">
        <v>2.003E-3</v>
      </c>
      <c r="E8079" s="21">
        <v>5.5189999999999996E-3</v>
      </c>
      <c r="F8079" s="21">
        <v>-3.3310000000000002E-3</v>
      </c>
      <c r="G8079" s="21">
        <v>-7.7260000000000002E-3</v>
      </c>
      <c r="H8079" s="21">
        <v>6.0369999999999998E-3</v>
      </c>
      <c r="I8079" s="21">
        <v>-8.5660000000000007E-3</v>
      </c>
      <c r="J8079" s="21">
        <v>1.6494999999999999E-2</v>
      </c>
      <c r="K8079" s="21">
        <v>-6.2139999999999999E-3</v>
      </c>
      <c r="L8079" s="21" cm="1">
        <f t="array" ref="L8079">MMULT(B8079:K8079,$D$28:$D$37)</f>
        <v>1.3031665775999998E-2</v>
      </c>
    </row>
    <row r="8080" spans="1:12" x14ac:dyDescent="0.35">
      <c r="A8080" s="22">
        <v>45631</v>
      </c>
      <c r="B8080" s="21">
        <v>1.0954999999999999E-2</v>
      </c>
      <c r="C8080" s="21">
        <v>3.2296999999999999E-2</v>
      </c>
      <c r="D8080" s="21">
        <v>1.4843E-2</v>
      </c>
      <c r="E8080" s="21">
        <v>8.541E-3</v>
      </c>
      <c r="F8080" s="21">
        <v>-3.225E-3</v>
      </c>
      <c r="G8080" s="21">
        <v>-8.0800000000000004E-3</v>
      </c>
      <c r="H8080" s="21">
        <v>4.738E-3</v>
      </c>
      <c r="I8080" s="21">
        <v>-1.4598E-2</v>
      </c>
      <c r="J8080" s="21">
        <v>9.8399999999999998E-3</v>
      </c>
      <c r="K8080" s="21">
        <v>2.6800000000000001E-3</v>
      </c>
      <c r="L8080" s="21" cm="1">
        <f t="array" ref="L8080">MMULT(B8080:K8080,$D$28:$D$37)</f>
        <v>7.8171089089999982E-3</v>
      </c>
    </row>
    <row r="8081" spans="1:12" x14ac:dyDescent="0.35">
      <c r="A8081" s="22">
        <v>45632</v>
      </c>
      <c r="B8081" s="21">
        <v>2.9381000000000001E-2</v>
      </c>
      <c r="C8081" s="21">
        <v>5.3398000000000001E-2</v>
      </c>
      <c r="D8081" s="21">
        <v>-1.6360000000000001E-3</v>
      </c>
      <c r="E8081" s="21">
        <v>2.3449999999999999E-3</v>
      </c>
      <c r="F8081" s="21">
        <v>1.1324000000000001E-2</v>
      </c>
      <c r="G8081" s="21">
        <v>1.2441000000000001E-2</v>
      </c>
      <c r="H8081" s="21">
        <v>0</v>
      </c>
      <c r="I8081" s="21">
        <v>8.8679999999999991E-3</v>
      </c>
      <c r="J8081" s="21">
        <v>3.7599999999999998E-4</v>
      </c>
      <c r="K8081" s="21">
        <v>3.9449999999999997E-3</v>
      </c>
      <c r="L8081" s="21" cm="1">
        <f t="array" ref="L8081">MMULT(B8081:K8081,$D$28:$D$37)</f>
        <v>1.8527655423999999E-2</v>
      </c>
    </row>
    <row r="8082" spans="1:12" x14ac:dyDescent="0.35">
      <c r="A8082" s="22">
        <v>45635</v>
      </c>
      <c r="B8082" s="21">
        <v>-4.1399999999999996E-3</v>
      </c>
      <c r="C8082" s="21">
        <v>1.464E-3</v>
      </c>
      <c r="D8082" s="21">
        <v>7.9939999999999994E-3</v>
      </c>
      <c r="E8082" s="21">
        <v>-2.844E-2</v>
      </c>
      <c r="F8082" s="21">
        <v>-5.0769999999999999E-3</v>
      </c>
      <c r="G8082" s="21">
        <v>2.6329999999999999E-3</v>
      </c>
      <c r="H8082" s="21">
        <v>2.3892E-2</v>
      </c>
      <c r="I8082" s="21">
        <v>-7.9909999999999998E-3</v>
      </c>
      <c r="J8082" s="21">
        <v>-1.9207999999999999E-2</v>
      </c>
      <c r="K8082" s="21">
        <v>-1.5845000000000001E-2</v>
      </c>
      <c r="L8082" s="21" cm="1">
        <f t="array" ref="L8082">MMULT(B8082:K8082,$D$28:$D$37)</f>
        <v>-5.8816676249999998E-3</v>
      </c>
    </row>
    <row r="8083" spans="1:12" x14ac:dyDescent="0.35">
      <c r="A8083" s="22">
        <v>45636</v>
      </c>
      <c r="B8083" s="21">
        <v>-4.6439999999999997E-3</v>
      </c>
      <c r="C8083" s="21">
        <v>2.8733000000000002E-2</v>
      </c>
      <c r="D8083" s="21">
        <v>-2.1900000000000001E-3</v>
      </c>
      <c r="E8083" s="21">
        <v>6.9379999999999997E-3</v>
      </c>
      <c r="F8083" s="21">
        <v>-1.5355000000000001E-2</v>
      </c>
      <c r="G8083" s="21">
        <v>-1.4736000000000001E-2</v>
      </c>
      <c r="H8083" s="21">
        <v>-2.9321E-2</v>
      </c>
      <c r="I8083" s="21">
        <v>-1.158E-2</v>
      </c>
      <c r="J8083" s="21">
        <v>2.4390000000000002E-3</v>
      </c>
      <c r="K8083" s="21">
        <v>-1.1592E-2</v>
      </c>
      <c r="L8083" s="21" cm="1">
        <f t="array" ref="L8083">MMULT(B8083:K8083,$D$28:$D$37)</f>
        <v>-5.4283669120000003E-3</v>
      </c>
    </row>
    <row r="8084" spans="1:12" x14ac:dyDescent="0.35">
      <c r="A8084" s="22">
        <v>45637</v>
      </c>
      <c r="B8084" s="21">
        <v>2.3196000000000001E-2</v>
      </c>
      <c r="C8084" s="21">
        <v>5.9303000000000002E-2</v>
      </c>
      <c r="D8084" s="21">
        <v>-1.533E-2</v>
      </c>
      <c r="E8084" s="21">
        <v>2.0764000000000001E-2</v>
      </c>
      <c r="F8084" s="21">
        <v>-2.8630000000000001E-3</v>
      </c>
      <c r="G8084" s="21">
        <v>-8.182E-3</v>
      </c>
      <c r="H8084" s="21">
        <v>-9.4899999999999997E-4</v>
      </c>
      <c r="I8084" s="21">
        <v>2.6489999999999999E-3</v>
      </c>
      <c r="J8084" s="21">
        <v>1.4113000000000001E-2</v>
      </c>
      <c r="K8084" s="21">
        <v>2.7494999999999999E-2</v>
      </c>
      <c r="L8084" s="21" cm="1">
        <f t="array" ref="L8084">MMULT(B8084:K8084,$D$28:$D$37)</f>
        <v>1.6885191827000004E-2</v>
      </c>
    </row>
    <row r="8085" spans="1:12" x14ac:dyDescent="0.35">
      <c r="A8085" s="22">
        <v>45638</v>
      </c>
      <c r="B8085" s="21">
        <v>-5.6020000000000002E-3</v>
      </c>
      <c r="C8085" s="21">
        <v>-1.5703000000000002E-2</v>
      </c>
      <c r="D8085" s="21">
        <v>1.7899999999999999E-3</v>
      </c>
      <c r="E8085" s="21">
        <v>-4.548E-3</v>
      </c>
      <c r="F8085" s="21">
        <v>-1.6517E-2</v>
      </c>
      <c r="G8085" s="21">
        <v>-1.6424000000000001E-2</v>
      </c>
      <c r="H8085" s="21">
        <v>1.1556E-2</v>
      </c>
      <c r="I8085" s="21">
        <v>-6.0959999999999999E-3</v>
      </c>
      <c r="J8085" s="21">
        <v>-5.9639999999999997E-3</v>
      </c>
      <c r="K8085" s="21">
        <v>-1.1287E-2</v>
      </c>
      <c r="L8085" s="21" cm="1">
        <f t="array" ref="L8085">MMULT(B8085:K8085,$D$28:$D$37)</f>
        <v>-4.7974798930000007E-3</v>
      </c>
    </row>
    <row r="8086" spans="1:12" x14ac:dyDescent="0.35">
      <c r="A8086" s="22">
        <v>45639</v>
      </c>
      <c r="B8086" s="21">
        <v>-6.5950000000000002E-3</v>
      </c>
      <c r="C8086" s="21">
        <v>4.3362999999999999E-2</v>
      </c>
      <c r="D8086" s="21">
        <v>-1.01E-4</v>
      </c>
      <c r="E8086" s="21">
        <v>-7.842E-3</v>
      </c>
      <c r="F8086" s="21">
        <v>6.1770000000000002E-3</v>
      </c>
      <c r="G8086" s="21">
        <v>-4.2129999999999997E-3</v>
      </c>
      <c r="H8086" s="21">
        <v>-9.3899999999999995E-4</v>
      </c>
      <c r="I8086" s="21">
        <v>-4.0889999999999998E-3</v>
      </c>
      <c r="J8086" s="21">
        <v>-1.0035000000000001E-2</v>
      </c>
      <c r="K8086" s="21">
        <v>-9.1070000000000005E-3</v>
      </c>
      <c r="L8086" s="21" cm="1">
        <f t="array" ref="L8086">MMULT(B8086:K8086,$D$28:$D$37)</f>
        <v>-5.2687936510000003E-3</v>
      </c>
    </row>
    <row r="8087" spans="1:12" x14ac:dyDescent="0.35">
      <c r="A8087" s="22">
        <v>45642</v>
      </c>
      <c r="B8087" s="21">
        <v>2.4048E-2</v>
      </c>
      <c r="C8087" s="21">
        <v>6.1413000000000002E-2</v>
      </c>
      <c r="D8087" s="21">
        <v>3.7420000000000001E-3</v>
      </c>
      <c r="E8087" s="21">
        <v>-1.4439E-2</v>
      </c>
      <c r="F8087" s="21">
        <v>-1.5037E-2</v>
      </c>
      <c r="G8087" s="21">
        <v>-8.7270000000000004E-3</v>
      </c>
      <c r="H8087" s="21">
        <v>-3.1329999999999999E-3</v>
      </c>
      <c r="I8087" s="21">
        <v>-4.4138999999999998E-2</v>
      </c>
      <c r="J8087" s="21">
        <v>1.1565000000000001E-2</v>
      </c>
      <c r="K8087" s="21">
        <v>-6.4700000000000001E-4</v>
      </c>
      <c r="L8087" s="21" cm="1">
        <f t="array" ref="L8087">MMULT(B8087:K8087,$D$28:$D$37)</f>
        <v>8.684900332999998E-3</v>
      </c>
    </row>
    <row r="8088" spans="1:12" x14ac:dyDescent="0.35">
      <c r="A8088" s="22">
        <v>45643</v>
      </c>
      <c r="B8088" s="21">
        <v>-7.6420000000000004E-3</v>
      </c>
      <c r="C8088" s="21">
        <v>3.637E-2</v>
      </c>
      <c r="D8088" s="21">
        <v>-5.4749999999999998E-3</v>
      </c>
      <c r="E8088" s="21">
        <v>5.4900000000000001E-4</v>
      </c>
      <c r="F8088" s="21">
        <v>-5.4539999999999996E-3</v>
      </c>
      <c r="G8088" s="21">
        <v>-9.0349999999999996E-3</v>
      </c>
      <c r="H8088" s="21">
        <v>9.2709999999999997E-3</v>
      </c>
      <c r="I8088" s="21">
        <v>-1.1061E-2</v>
      </c>
      <c r="J8088" s="21">
        <v>-3.3059999999999999E-3</v>
      </c>
      <c r="K8088" s="21">
        <v>1.0363000000000001E-2</v>
      </c>
      <c r="L8088" s="21" cm="1">
        <f t="array" ref="L8088">MMULT(B8088:K8088,$D$28:$D$37)</f>
        <v>-4.3569013950000013E-3</v>
      </c>
    </row>
    <row r="8089" spans="1:12" x14ac:dyDescent="0.35">
      <c r="A8089" s="22">
        <v>45644</v>
      </c>
      <c r="B8089" s="21">
        <v>-4.5987E-2</v>
      </c>
      <c r="C8089" s="21">
        <v>-8.2794999999999994E-2</v>
      </c>
      <c r="D8089" s="21">
        <v>-1.7562999999999999E-2</v>
      </c>
      <c r="E8089" s="21">
        <v>-4.1050000000000003E-2</v>
      </c>
      <c r="F8089" s="21">
        <v>-3.5866000000000002E-2</v>
      </c>
      <c r="G8089" s="21">
        <v>-3.0804999999999999E-2</v>
      </c>
      <c r="H8089" s="21">
        <v>-1.8680000000000001E-3</v>
      </c>
      <c r="I8089" s="21">
        <v>-2.3781E-2</v>
      </c>
      <c r="J8089" s="21">
        <v>-4.0733999999999999E-2</v>
      </c>
      <c r="K8089" s="21">
        <v>-1.4102999999999999E-2</v>
      </c>
      <c r="L8089" s="21" cm="1">
        <f t="array" ref="L8089">MMULT(B8089:K8089,$D$28:$D$37)</f>
        <v>-3.7492488840000004E-2</v>
      </c>
    </row>
    <row r="8090" spans="1:12" x14ac:dyDescent="0.35">
      <c r="A8090" s="22">
        <v>45645</v>
      </c>
      <c r="B8090" s="21">
        <v>1.2560999999999999E-2</v>
      </c>
      <c r="C8090" s="21">
        <v>-8.9969999999999998E-3</v>
      </c>
      <c r="D8090" s="21">
        <v>-2.235E-3</v>
      </c>
      <c r="E8090" s="21">
        <v>7.4949999999999999E-3</v>
      </c>
      <c r="F8090" s="21">
        <v>-2.2345E-2</v>
      </c>
      <c r="G8090" s="21">
        <v>-2.1176E-2</v>
      </c>
      <c r="H8090" s="21">
        <v>-2.496E-3</v>
      </c>
      <c r="I8090" s="21">
        <v>-1.2681E-2</v>
      </c>
      <c r="J8090" s="21">
        <v>4.934E-3</v>
      </c>
      <c r="K8090" s="21">
        <v>2.601E-3</v>
      </c>
      <c r="L8090" s="21" cm="1">
        <f t="array" ref="L8090">MMULT(B8090:K8090,$D$28:$D$37)</f>
        <v>6.2092804200000002E-3</v>
      </c>
    </row>
    <row r="8091" spans="1:12" x14ac:dyDescent="0.35">
      <c r="A8091" s="22">
        <v>45646</v>
      </c>
      <c r="B8091" s="21">
        <v>7.3000000000000001E-3</v>
      </c>
      <c r="C8091" s="21">
        <v>-3.4641999999999999E-2</v>
      </c>
      <c r="D8091" s="21">
        <v>8.4419999999999999E-3</v>
      </c>
      <c r="E8091" s="21">
        <v>1.3691999999999999E-2</v>
      </c>
      <c r="F8091" s="21">
        <v>1.9687E-2</v>
      </c>
      <c r="G8091" s="21">
        <v>1.3087E-2</v>
      </c>
      <c r="H8091" s="21">
        <v>1.6574999999999999E-2</v>
      </c>
      <c r="I8091" s="21">
        <v>-8.8999999999999999E-3</v>
      </c>
      <c r="J8091" s="21">
        <v>1.7704999999999999E-2</v>
      </c>
      <c r="K8091" s="21">
        <v>-2.075E-3</v>
      </c>
      <c r="L8091" s="21" cm="1">
        <f t="array" ref="L8091">MMULT(B8091:K8091,$D$28:$D$37)</f>
        <v>7.4567951929999992E-3</v>
      </c>
    </row>
    <row r="8092" spans="1:12" x14ac:dyDescent="0.35">
      <c r="A8092" s="22">
        <v>45649</v>
      </c>
      <c r="B8092" s="21">
        <v>6.2200000000000005E-4</v>
      </c>
      <c r="C8092" s="21">
        <v>2.2657E-2</v>
      </c>
      <c r="D8092" s="21">
        <v>-4.7489999999999997E-3</v>
      </c>
      <c r="E8092" s="21">
        <v>2.8779999999999999E-3</v>
      </c>
      <c r="F8092" s="21">
        <v>-3.8200000000000002E-4</v>
      </c>
      <c r="G8092" s="21">
        <v>-1.413E-3</v>
      </c>
      <c r="H8092" s="21">
        <v>-2.1228E-2</v>
      </c>
      <c r="I8092" s="21">
        <v>-6.025E-3</v>
      </c>
      <c r="J8092" s="21">
        <v>-1.1620000000000001E-3</v>
      </c>
      <c r="K8092" s="21">
        <v>-2.3389999999999999E-3</v>
      </c>
      <c r="L8092" s="21" cm="1">
        <f t="array" ref="L8092">MMULT(B8092:K8092,$D$28:$D$37)</f>
        <v>-1.2792780780000001E-3</v>
      </c>
    </row>
    <row r="8093" spans="1:12" x14ac:dyDescent="0.35">
      <c r="A8093" s="22">
        <v>45650</v>
      </c>
      <c r="B8093" s="21">
        <v>1.7729000000000002E-2</v>
      </c>
      <c r="C8093" s="21">
        <v>7.3571999999999999E-2</v>
      </c>
      <c r="D8093" s="21">
        <v>9.2689999999999995E-3</v>
      </c>
      <c r="E8093" s="21">
        <v>1.1815000000000001E-2</v>
      </c>
      <c r="F8093" s="21">
        <v>9.4020000000000006E-3</v>
      </c>
      <c r="G8093" s="21">
        <v>1.1521E-2</v>
      </c>
      <c r="H8093" s="21">
        <v>2.3570000000000002E-3</v>
      </c>
      <c r="I8093" s="21">
        <v>2.8247999999999999E-2</v>
      </c>
      <c r="J8093" s="21">
        <v>9.7310000000000001E-3</v>
      </c>
      <c r="K8093" s="21">
        <v>3.9100000000000002E-4</v>
      </c>
      <c r="L8093" s="21" cm="1">
        <f t="array" ref="L8093">MMULT(B8093:K8093,$D$28:$D$37)</f>
        <v>1.5308088987E-2</v>
      </c>
    </row>
    <row r="8094" spans="1:12" x14ac:dyDescent="0.35">
      <c r="A8094" s="22">
        <v>45652</v>
      </c>
      <c r="B8094" s="21">
        <v>-8.7320000000000002E-3</v>
      </c>
      <c r="C8094" s="21">
        <v>-1.763E-2</v>
      </c>
      <c r="D8094" s="21">
        <v>2.7550000000000001E-3</v>
      </c>
      <c r="E8094" s="21">
        <v>-5.2509999999999996E-3</v>
      </c>
      <c r="F8094" s="21">
        <v>-2.5240000000000002E-3</v>
      </c>
      <c r="G8094" s="21">
        <v>-3.1570000000000001E-3</v>
      </c>
      <c r="H8094" s="21">
        <v>4.6999999999999999E-4</v>
      </c>
      <c r="I8094" s="21">
        <v>2.1687999999999999E-2</v>
      </c>
      <c r="J8094" s="21">
        <v>5.9400000000000002E-4</v>
      </c>
      <c r="K8094" s="21">
        <v>1.9530000000000001E-3</v>
      </c>
      <c r="L8094" s="21" cm="1">
        <f t="array" ref="L8094">MMULT(B8094:K8094,$D$28:$D$37)</f>
        <v>-4.0298687040000005E-3</v>
      </c>
    </row>
    <row r="8095" spans="1:12" x14ac:dyDescent="0.35">
      <c r="A8095" s="22">
        <v>45653</v>
      </c>
      <c r="B8095" s="21">
        <v>-1.4534E-2</v>
      </c>
      <c r="C8095" s="21">
        <v>-4.9479000000000002E-2</v>
      </c>
      <c r="D8095" s="21">
        <v>-4.0029999999999996E-3</v>
      </c>
      <c r="E8095" s="21">
        <v>-1.1509E-2</v>
      </c>
      <c r="F8095" s="21">
        <v>-5.77E-3</v>
      </c>
      <c r="G8095" s="21">
        <v>-4.3699999999999998E-3</v>
      </c>
      <c r="H8095" s="21">
        <v>-1.5671999999999998E-2</v>
      </c>
      <c r="I8095" s="21">
        <v>4.2459999999999998E-3</v>
      </c>
      <c r="J8095" s="21">
        <v>-1.0120000000000001E-2</v>
      </c>
      <c r="K8095" s="21">
        <v>-6.7590000000000003E-3</v>
      </c>
      <c r="L8095" s="21" cm="1">
        <f t="array" ref="L8095">MMULT(B8095:K8095,$D$28:$D$37)</f>
        <v>-1.1653589482999998E-2</v>
      </c>
    </row>
    <row r="8096" spans="1:12" x14ac:dyDescent="0.35">
      <c r="A8096" s="22">
        <v>45656</v>
      </c>
      <c r="B8096" s="21">
        <v>-1.095E-2</v>
      </c>
      <c r="C8096" s="21">
        <v>-3.3012E-2</v>
      </c>
      <c r="D8096" s="21">
        <v>-1.3691E-2</v>
      </c>
      <c r="E8096" s="21">
        <v>-9.2350000000000002E-3</v>
      </c>
      <c r="F8096" s="21">
        <v>-8.7309999999999992E-3</v>
      </c>
      <c r="G8096" s="21">
        <v>-6.483E-3</v>
      </c>
      <c r="H8096" s="21">
        <v>-1.1941E-2</v>
      </c>
      <c r="I8096" s="21">
        <v>-1.8103000000000001E-2</v>
      </c>
      <c r="J8096" s="21">
        <v>-1.1809999999999999E-2</v>
      </c>
      <c r="K8096" s="21">
        <v>-2.3161000000000001E-2</v>
      </c>
      <c r="L8096" s="21" cm="1">
        <f t="array" ref="L8096">MMULT(B8096:K8096,$D$28:$D$37)</f>
        <v>-1.2127290465000001E-2</v>
      </c>
    </row>
    <row r="8097" spans="1:12" x14ac:dyDescent="0.35">
      <c r="A8097" s="22">
        <v>45657</v>
      </c>
      <c r="B8097" s="21">
        <v>-8.6309999999999998E-3</v>
      </c>
      <c r="C8097" s="21">
        <v>-3.2509999999999997E-2</v>
      </c>
      <c r="D8097" s="21">
        <v>1.0009999999999999E-3</v>
      </c>
      <c r="E8097" s="21">
        <v>-4.4980000000000003E-3</v>
      </c>
      <c r="F8097" s="21">
        <v>-1.1299999999999999E-3</v>
      </c>
      <c r="G8097" s="21">
        <v>2.8400000000000002E-4</v>
      </c>
      <c r="H8097" s="21">
        <v>-1.7719999999999999E-3</v>
      </c>
      <c r="I8097" s="21">
        <v>7.3969999999999999E-3</v>
      </c>
      <c r="J8097" s="21">
        <v>-4.8869999999999999E-3</v>
      </c>
      <c r="K8097" s="21">
        <v>1.3664000000000001E-2</v>
      </c>
      <c r="L8097" s="21" cm="1">
        <f t="array" ref="L8097">MMULT(B8097:K8097,$D$28:$D$37)</f>
        <v>-4.6248128099999992E-3</v>
      </c>
    </row>
    <row r="8098" spans="1:12" x14ac:dyDescent="0.35">
      <c r="A8098" s="22">
        <v>45659</v>
      </c>
      <c r="B8098" s="21">
        <v>3.7829999999999999E-3</v>
      </c>
      <c r="C8098" s="21">
        <v>-6.0816000000000002E-2</v>
      </c>
      <c r="D8098" s="21">
        <v>9.0379999999999992E-3</v>
      </c>
      <c r="E8098" s="21">
        <v>-8.6809999999999995E-3</v>
      </c>
      <c r="F8098" s="21">
        <v>-1.3630000000000001E-3</v>
      </c>
      <c r="G8098" s="21">
        <v>7.2900000000000005E-4</v>
      </c>
      <c r="H8098" s="21">
        <v>5.1650000000000003E-3</v>
      </c>
      <c r="I8098" s="21">
        <v>1.0082000000000001E-2</v>
      </c>
      <c r="J8098" s="21">
        <v>-1.6097E-2</v>
      </c>
      <c r="K8098" s="21">
        <v>-2.6431E-2</v>
      </c>
      <c r="L8098" s="21" cm="1">
        <f t="array" ref="L8098">MMULT(B8098:K8098,$D$28:$D$37)</f>
        <v>6.237593270000002E-4</v>
      </c>
    </row>
    <row r="8099" spans="1:12" x14ac:dyDescent="0.35">
      <c r="A8099" s="22">
        <v>45660</v>
      </c>
      <c r="B8099" s="21">
        <v>1.8027000000000001E-2</v>
      </c>
      <c r="C8099" s="21">
        <v>8.2156000000000007E-2</v>
      </c>
      <c r="D8099" s="21">
        <v>7.7600000000000004E-3</v>
      </c>
      <c r="E8099" s="21">
        <v>-4.3530000000000001E-3</v>
      </c>
      <c r="F8099" s="21">
        <v>1.853E-3</v>
      </c>
      <c r="G8099" s="21">
        <v>6.0730000000000003E-3</v>
      </c>
      <c r="H8099" s="21">
        <v>-1.0599000000000001E-2</v>
      </c>
      <c r="I8099" s="21">
        <v>4.4479999999999997E-3</v>
      </c>
      <c r="J8099" s="21">
        <v>3.0240000000000002E-3</v>
      </c>
      <c r="K8099" s="21">
        <v>-4.8869999999999999E-3</v>
      </c>
      <c r="L8099" s="21" cm="1">
        <f t="array" ref="L8099">MMULT(B8099:K8099,$D$28:$D$37)</f>
        <v>1.0242780047999998E-2</v>
      </c>
    </row>
    <row r="8100" spans="1:12" x14ac:dyDescent="0.35">
      <c r="A8100" s="22">
        <v>45663</v>
      </c>
      <c r="B8100" s="21">
        <v>1.5254999999999999E-2</v>
      </c>
      <c r="C8100" s="21">
        <v>1.4859999999999999E-3</v>
      </c>
      <c r="D8100" s="21">
        <v>-8.8199999999999997E-3</v>
      </c>
      <c r="E8100" s="21">
        <v>1.2110000000000001E-3</v>
      </c>
      <c r="F8100" s="21">
        <v>4.8799999999999999E-4</v>
      </c>
      <c r="G8100" s="21">
        <v>5.071E-3</v>
      </c>
      <c r="H8100" s="21">
        <v>2.1586999999999999E-2</v>
      </c>
      <c r="I8100" s="21">
        <v>5.9410000000000001E-3</v>
      </c>
      <c r="J8100" s="21">
        <v>-9.6629999999999997E-3</v>
      </c>
      <c r="K8100" s="21">
        <v>-1.7868999999999999E-2</v>
      </c>
      <c r="L8100" s="21" cm="1">
        <f t="array" ref="L8100">MMULT(B8100:K8100,$D$28:$D$37)</f>
        <v>9.0322898699999963E-3</v>
      </c>
    </row>
    <row r="8101" spans="1:12" x14ac:dyDescent="0.35">
      <c r="A8101" s="22">
        <v>45664</v>
      </c>
      <c r="B8101" s="21">
        <v>-2.4164000000000001E-2</v>
      </c>
      <c r="C8101" s="21">
        <v>-4.0603E-2</v>
      </c>
      <c r="D8101" s="21">
        <v>-9.7199999999999995E-3</v>
      </c>
      <c r="E8101" s="21">
        <v>-2.3156E-2</v>
      </c>
      <c r="F8101" s="21">
        <v>-1.3200999999999999E-2</v>
      </c>
      <c r="G8101" s="21">
        <v>-1.2692999999999999E-2</v>
      </c>
      <c r="H8101" s="21">
        <v>3.6540000000000001E-3</v>
      </c>
      <c r="I8101" s="21">
        <v>-3.114E-3</v>
      </c>
      <c r="J8101" s="21">
        <v>-1.0416999999999999E-2</v>
      </c>
      <c r="K8101" s="21">
        <v>1.25E-3</v>
      </c>
      <c r="L8101" s="21" cm="1">
        <f t="array" ref="L8101">MMULT(B8101:K8101,$D$28:$D$37)</f>
        <v>-1.8188438832000001E-2</v>
      </c>
    </row>
    <row r="8102" spans="1:12" x14ac:dyDescent="0.35">
      <c r="A8102" s="22">
        <v>45665</v>
      </c>
      <c r="B8102" s="21">
        <v>9.0000000000000006E-5</v>
      </c>
      <c r="C8102" s="21">
        <v>1.4710000000000001E-3</v>
      </c>
      <c r="D8102" s="21">
        <v>-8.4329999999999995E-3</v>
      </c>
      <c r="E8102" s="21">
        <v>1.5913E-2</v>
      </c>
      <c r="F8102" s="21">
        <v>7.7299999999999999E-3</v>
      </c>
      <c r="G8102" s="21">
        <v>1.2979999999999999E-3</v>
      </c>
      <c r="H8102" s="21">
        <v>9.8623000000000002E-2</v>
      </c>
      <c r="I8102" s="21">
        <v>-2.5850000000000001E-3</v>
      </c>
      <c r="J8102" s="21">
        <v>1.3899999999999999E-2</v>
      </c>
      <c r="K8102" s="21">
        <v>-1.1096999999999999E-2</v>
      </c>
      <c r="L8102" s="21" cm="1">
        <f t="array" ref="L8102">MMULT(B8102:K8102,$D$28:$D$37)</f>
        <v>7.2426199139999994E-3</v>
      </c>
    </row>
    <row r="8103" spans="1:12" x14ac:dyDescent="0.35">
      <c r="A8103" s="22">
        <v>45667</v>
      </c>
      <c r="B8103" s="21">
        <v>-1.4361000000000001E-2</v>
      </c>
      <c r="C8103" s="21">
        <v>-5.0600000000000005E-4</v>
      </c>
      <c r="D8103" s="21">
        <v>-1.5998999999999999E-2</v>
      </c>
      <c r="E8103" s="21">
        <v>-2.7269999999999999E-2</v>
      </c>
      <c r="F8103" s="21">
        <v>6.9470000000000001E-3</v>
      </c>
      <c r="G8103" s="21">
        <v>4.091E-3</v>
      </c>
      <c r="H8103" s="21">
        <v>-5.0431999999999998E-2</v>
      </c>
      <c r="I8103" s="21">
        <v>-3.7799999999999999E-3</v>
      </c>
      <c r="J8103" s="21">
        <v>-1.0127000000000001E-2</v>
      </c>
      <c r="K8103" s="21">
        <v>-1.2620000000000001E-3</v>
      </c>
      <c r="L8103" s="21" cm="1">
        <f t="array" ref="L8103">MMULT(B8103:K8103,$D$28:$D$37)</f>
        <v>-1.5941460125000004E-2</v>
      </c>
    </row>
    <row r="8104" spans="1:12" x14ac:dyDescent="0.35">
      <c r="A8104" s="22">
        <v>45670</v>
      </c>
      <c r="B8104" s="21">
        <v>-2.1919999999999999E-3</v>
      </c>
      <c r="C8104" s="21">
        <v>2.171E-2</v>
      </c>
      <c r="D8104" s="21">
        <v>4.6759999999999996E-3</v>
      </c>
      <c r="E8104" s="21">
        <v>5.1380000000000002E-3</v>
      </c>
      <c r="F8104" s="21">
        <v>-1.8209999999999999E-3</v>
      </c>
      <c r="G8104" s="21">
        <v>3.0660000000000001E-3</v>
      </c>
      <c r="H8104" s="21">
        <v>-2.7309999999999999E-3</v>
      </c>
      <c r="I8104" s="21">
        <v>1.3658999999999999E-2</v>
      </c>
      <c r="J8104" s="21">
        <v>5.6509999999999998E-3</v>
      </c>
      <c r="K8104" s="21">
        <v>1.2359999999999999E-2</v>
      </c>
      <c r="L8104" s="21" cm="1">
        <f t="array" ref="L8104">MMULT(B8104:K8104,$D$28:$D$37)</f>
        <v>1.3049944179999999E-3</v>
      </c>
    </row>
    <row r="8105" spans="1:12" x14ac:dyDescent="0.35">
      <c r="A8105" s="22">
        <v>45671</v>
      </c>
      <c r="B8105" s="21">
        <v>-3.2039999999999998E-3</v>
      </c>
      <c r="C8105" s="21">
        <v>-1.7232000000000001E-2</v>
      </c>
      <c r="D8105" s="21">
        <v>-7.228E-3</v>
      </c>
      <c r="E8105" s="21">
        <v>3.13E-3</v>
      </c>
      <c r="F8105" s="21">
        <v>9.2499999999999995E-3</v>
      </c>
      <c r="G8105" s="21">
        <v>1.0175E-2</v>
      </c>
      <c r="H8105" s="21">
        <v>-1.9932999999999999E-2</v>
      </c>
      <c r="I8105" s="21">
        <v>-4.705E-3</v>
      </c>
      <c r="J8105" s="21">
        <v>1.5204000000000001E-2</v>
      </c>
      <c r="K8105" s="21">
        <v>-1.2625000000000001E-2</v>
      </c>
      <c r="L8105" s="21" cm="1">
        <f t="array" ref="L8105">MMULT(B8105:K8105,$D$28:$D$37)</f>
        <v>-3.5728352649999997E-3</v>
      </c>
    </row>
    <row r="8106" spans="1:12" x14ac:dyDescent="0.35">
      <c r="A8106" s="22">
        <v>45672</v>
      </c>
      <c r="B8106" s="21">
        <v>2.5669999999999998E-2</v>
      </c>
      <c r="C8106" s="21">
        <v>8.0380999999999994E-2</v>
      </c>
      <c r="D8106" s="21">
        <v>2.5569999999999998E-3</v>
      </c>
      <c r="E8106" s="21">
        <v>1.0637000000000001E-2</v>
      </c>
      <c r="F8106" s="21">
        <v>3.3887E-2</v>
      </c>
      <c r="G8106" s="21">
        <v>2.2015E-2</v>
      </c>
      <c r="H8106" s="21">
        <v>1.0867999999999999E-2</v>
      </c>
      <c r="I8106" s="21">
        <v>1.07E-4</v>
      </c>
      <c r="J8106" s="21">
        <v>-1.3749999999999999E-3</v>
      </c>
      <c r="K8106" s="21">
        <v>-1.405E-3</v>
      </c>
      <c r="L8106" s="21" cm="1">
        <f t="array" ref="L8106">MMULT(B8106:K8106,$D$28:$D$37)</f>
        <v>1.8463182355E-2</v>
      </c>
    </row>
    <row r="8107" spans="1:12" x14ac:dyDescent="0.35">
      <c r="A8107" s="22">
        <v>45673</v>
      </c>
      <c r="B8107" s="21">
        <v>-1.2043999999999999E-2</v>
      </c>
      <c r="C8107" s="21">
        <v>-3.3627999999999998E-2</v>
      </c>
      <c r="D8107" s="21">
        <v>-9.0679999999999997E-3</v>
      </c>
      <c r="E8107" s="21">
        <v>7.3210000000000003E-3</v>
      </c>
      <c r="F8107" s="21">
        <v>7.979E-3</v>
      </c>
      <c r="G8107" s="21">
        <v>8.0239999999999999E-3</v>
      </c>
      <c r="H8107" s="21">
        <v>-7.6800000000000002E-4</v>
      </c>
      <c r="I8107" s="21">
        <v>1.4504E-2</v>
      </c>
      <c r="J8107" s="21">
        <v>-1.8100000000000001E-4</v>
      </c>
      <c r="K8107" s="21">
        <v>5.6300000000000002E-4</v>
      </c>
      <c r="L8107" s="21" cm="1">
        <f t="array" ref="L8107">MMULT(B8107:K8107,$D$28:$D$37)</f>
        <v>-5.3498616389999996E-3</v>
      </c>
    </row>
    <row r="8108" spans="1:12" x14ac:dyDescent="0.35">
      <c r="A8108" s="22">
        <v>45674</v>
      </c>
      <c r="B8108" s="21">
        <v>2.3928000000000001E-2</v>
      </c>
      <c r="C8108" s="21">
        <v>3.0641000000000002E-2</v>
      </c>
      <c r="D8108" s="21">
        <v>4.3249999999999999E-3</v>
      </c>
      <c r="E8108" s="21">
        <v>1.2703000000000001E-2</v>
      </c>
      <c r="F8108" s="21">
        <v>1.22E-4</v>
      </c>
      <c r="G8108" s="21">
        <v>8.8109999999999994E-3</v>
      </c>
      <c r="H8108" s="21">
        <v>1.7368999999999999E-2</v>
      </c>
      <c r="I8108" s="21">
        <v>7.4130000000000003E-3</v>
      </c>
      <c r="J8108" s="21">
        <v>4.2750000000000002E-3</v>
      </c>
      <c r="K8108" s="21">
        <v>-3.797E-3</v>
      </c>
      <c r="L8108" s="21" cm="1">
        <f t="array" ref="L8108">MMULT(B8108:K8108,$D$28:$D$37)</f>
        <v>1.7207612036999997E-2</v>
      </c>
    </row>
    <row r="8109" spans="1:12" x14ac:dyDescent="0.35">
      <c r="A8109" s="22">
        <v>45678</v>
      </c>
      <c r="B8109" s="21">
        <v>2.1111999999999999E-2</v>
      </c>
      <c r="C8109" s="21">
        <v>-5.6979999999999999E-3</v>
      </c>
      <c r="D8109" s="21">
        <v>5.9090000000000002E-3</v>
      </c>
      <c r="E8109" s="21">
        <v>-4.8792000000000002E-2</v>
      </c>
      <c r="F8109" s="21">
        <v>2.2107000000000002E-2</v>
      </c>
      <c r="G8109" s="21">
        <v>1.2602E-2</v>
      </c>
      <c r="H8109" s="21">
        <v>-2.3569E-2</v>
      </c>
      <c r="I8109" s="21">
        <v>2.9959E-2</v>
      </c>
      <c r="J8109" s="21">
        <v>1.9480000000000001E-3</v>
      </c>
      <c r="K8109" s="21">
        <v>3.2890999999999997E-2</v>
      </c>
      <c r="L8109" s="21" cm="1">
        <f t="array" ref="L8109">MMULT(B8109:K8109,$D$28:$D$37)</f>
        <v>9.1814131649999974E-3</v>
      </c>
    </row>
    <row r="8110" spans="1:12" x14ac:dyDescent="0.35">
      <c r="A8110" s="22">
        <v>45679</v>
      </c>
      <c r="B8110" s="21">
        <v>1.8637999999999998E-2</v>
      </c>
      <c r="C8110" s="21">
        <v>-2.1128999999999998E-2</v>
      </c>
      <c r="D8110" s="21">
        <v>-4.4580000000000002E-3</v>
      </c>
      <c r="E8110" s="21">
        <v>-1.4338999999999999E-2</v>
      </c>
      <c r="F8110" s="21">
        <v>-1.9907999999999999E-2</v>
      </c>
      <c r="G8110" s="21">
        <v>-2.4021000000000001E-2</v>
      </c>
      <c r="H8110" s="21">
        <v>-1.1605000000000001E-2</v>
      </c>
      <c r="I8110" s="21">
        <v>-2.552E-3</v>
      </c>
      <c r="J8110" s="21">
        <v>9.6860000000000002E-3</v>
      </c>
      <c r="K8110" s="21">
        <v>1.189E-2</v>
      </c>
      <c r="L8110" s="21" cm="1">
        <f t="array" ref="L8110">MMULT(B8110:K8110,$D$28:$D$37)</f>
        <v>7.3738439769999988E-3</v>
      </c>
    </row>
    <row r="8111" spans="1:12" x14ac:dyDescent="0.35">
      <c r="A8111" s="22">
        <v>45680</v>
      </c>
      <c r="B8111" s="21">
        <v>1.745E-3</v>
      </c>
      <c r="C8111" s="21">
        <v>-6.5770000000000004E-3</v>
      </c>
      <c r="D8111" s="21">
        <v>1.0947E-2</v>
      </c>
      <c r="E8111" s="21">
        <v>4.3066E-2</v>
      </c>
      <c r="F8111" s="21">
        <v>1.0461E-2</v>
      </c>
      <c r="G8111" s="21">
        <v>1.2867999999999999E-2</v>
      </c>
      <c r="H8111" s="21">
        <v>1.3618999999999999E-2</v>
      </c>
      <c r="I8111" s="21">
        <v>2.66E-3</v>
      </c>
      <c r="J8111" s="21">
        <v>1.6618999999999998E-2</v>
      </c>
      <c r="K8111" s="21">
        <v>3.3769999999999998E-3</v>
      </c>
      <c r="L8111" s="21" cm="1">
        <f t="array" ref="L8111">MMULT(B8111:K8111,$D$28:$D$37)</f>
        <v>9.0436847720000001E-3</v>
      </c>
    </row>
    <row r="8112" spans="1:12" x14ac:dyDescent="0.35">
      <c r="A8112" s="22">
        <v>45681</v>
      </c>
      <c r="B8112" s="21">
        <v>-2.421E-3</v>
      </c>
      <c r="C8112" s="21">
        <v>-1.4064999999999999E-2</v>
      </c>
      <c r="D8112" s="21">
        <v>3.6210000000000001E-3</v>
      </c>
      <c r="E8112" s="21">
        <v>-1.1051999999999999E-2</v>
      </c>
      <c r="F8112" s="21">
        <v>2.6499999999999999E-4</v>
      </c>
      <c r="G8112" s="21">
        <v>3.3679999999999999E-3</v>
      </c>
      <c r="H8112" s="21">
        <v>9.2699999999999998E-4</v>
      </c>
      <c r="I8112" s="21">
        <v>8.3680000000000004E-3</v>
      </c>
      <c r="J8112" s="21">
        <v>-3.3679999999999999E-3</v>
      </c>
      <c r="K8112" s="21">
        <v>-9.6919999999999992E-3</v>
      </c>
      <c r="L8112" s="21" cm="1">
        <f t="array" ref="L8112">MMULT(B8112:K8112,$D$28:$D$37)</f>
        <v>-2.540456957E-3</v>
      </c>
    </row>
    <row r="8113" spans="1:12" x14ac:dyDescent="0.35">
      <c r="A8113" s="22">
        <v>45684</v>
      </c>
      <c r="B8113" s="21">
        <v>2.4269999999999999E-3</v>
      </c>
      <c r="C8113" s="21">
        <v>-2.3192999999999998E-2</v>
      </c>
      <c r="D8113" s="21">
        <v>2.6728999999999999E-2</v>
      </c>
      <c r="E8113" s="21">
        <v>-1.8790000000000001E-2</v>
      </c>
      <c r="F8113" s="21">
        <v>2.5017999999999999E-2</v>
      </c>
      <c r="G8113" s="21">
        <v>2.3722E-2</v>
      </c>
      <c r="H8113" s="21">
        <v>3.1322000000000003E-2</v>
      </c>
      <c r="I8113" s="21">
        <v>1.2246E-2</v>
      </c>
      <c r="J8113" s="21">
        <v>1.3868E-2</v>
      </c>
      <c r="K8113" s="21">
        <v>2.7321000000000002E-2</v>
      </c>
      <c r="L8113" s="21" cm="1">
        <f t="array" ref="L8113">MMULT(B8113:K8113,$D$28:$D$37)</f>
        <v>5.7214773549999999E-3</v>
      </c>
    </row>
    <row r="8114" spans="1:12" x14ac:dyDescent="0.35">
      <c r="A8114" s="22">
        <v>45685</v>
      </c>
      <c r="B8114" s="21">
        <v>1.1596E-2</v>
      </c>
      <c r="C8114" s="21">
        <v>2.3670000000000002E-3</v>
      </c>
      <c r="D8114" s="21">
        <v>-6.6189999999999999E-3</v>
      </c>
      <c r="E8114" s="21">
        <v>1.993E-3</v>
      </c>
      <c r="F8114" s="21">
        <v>-1.4215999999999999E-2</v>
      </c>
      <c r="G8114" s="21">
        <v>-1.4938999999999999E-2</v>
      </c>
      <c r="H8114" s="21">
        <v>5.2360000000000002E-3</v>
      </c>
      <c r="I8114" s="21">
        <v>3.8990000000000001E-3</v>
      </c>
      <c r="J8114" s="21">
        <v>2.0479999999999999E-3</v>
      </c>
      <c r="K8114" s="21">
        <v>-1.5744999999999999E-2</v>
      </c>
      <c r="L8114" s="21" cm="1">
        <f t="array" ref="L8114">MMULT(B8114:K8114,$D$28:$D$37)</f>
        <v>5.7158943000000005E-3</v>
      </c>
    </row>
    <row r="8115" spans="1:12" x14ac:dyDescent="0.35">
      <c r="A8115" s="22">
        <v>45686</v>
      </c>
      <c r="B8115" s="21">
        <v>-4.535E-3</v>
      </c>
      <c r="C8115" s="21">
        <v>-2.2582999999999999E-2</v>
      </c>
      <c r="D8115" s="21">
        <v>-3.5720000000000001E-3</v>
      </c>
      <c r="E8115" s="21">
        <v>7.9369999999999996E-3</v>
      </c>
      <c r="F8115" s="21">
        <v>-1.2917E-2</v>
      </c>
      <c r="G8115" s="21">
        <v>-1.0135999999999999E-2</v>
      </c>
      <c r="H8115" s="21">
        <v>-1.7711000000000001E-2</v>
      </c>
      <c r="I8115" s="21">
        <v>8.1365999999999994E-2</v>
      </c>
      <c r="J8115" s="21">
        <v>3.5339999999999998E-3</v>
      </c>
      <c r="K8115" s="21">
        <v>2.9439E-2</v>
      </c>
      <c r="L8115" s="21" cm="1">
        <f t="array" ref="L8115">MMULT(B8115:K8115,$D$28:$D$37)</f>
        <v>3.811903915E-3</v>
      </c>
    </row>
    <row r="8116" spans="1:12" x14ac:dyDescent="0.35">
      <c r="A8116" s="22">
        <v>45687</v>
      </c>
      <c r="B8116" s="21">
        <v>-1.025E-2</v>
      </c>
      <c r="C8116" s="21">
        <v>2.8733000000000002E-2</v>
      </c>
      <c r="D8116" s="21">
        <v>7.2400000000000003E-4</v>
      </c>
      <c r="E8116" s="21">
        <v>1.1112E-2</v>
      </c>
      <c r="F8116" s="21">
        <v>2.6120000000000002E-3</v>
      </c>
      <c r="G8116" s="21">
        <v>8.6730000000000002E-3</v>
      </c>
      <c r="H8116" s="21">
        <v>2.3029999999999998E-2</v>
      </c>
      <c r="I8116" s="21">
        <v>3.8679999999999999E-3</v>
      </c>
      <c r="J8116" s="21">
        <v>9.9430000000000004E-3</v>
      </c>
      <c r="K8116" s="21">
        <v>2.2852000000000001E-2</v>
      </c>
      <c r="L8116" s="21" cm="1">
        <f t="array" ref="L8116">MMULT(B8116:K8116,$D$28:$D$37)</f>
        <v>-1.0675328359999996E-3</v>
      </c>
    </row>
    <row r="8117" spans="1:12" x14ac:dyDescent="0.35">
      <c r="A8117" s="22">
        <v>45688</v>
      </c>
      <c r="B8117" s="21">
        <v>1.2956000000000001E-2</v>
      </c>
      <c r="C8117" s="21">
        <v>1.0792E-2</v>
      </c>
      <c r="D8117" s="21">
        <v>-5.5799999999999999E-3</v>
      </c>
      <c r="E8117" s="21">
        <v>-7.7019999999999996E-3</v>
      </c>
      <c r="F8117" s="21">
        <v>-6.0800000000000003E-3</v>
      </c>
      <c r="G8117" s="21">
        <v>-1.4999999999999999E-2</v>
      </c>
      <c r="H8117" s="21">
        <v>-5.9199999999999997E-4</v>
      </c>
      <c r="I8117" s="21">
        <v>-1.2109999999999999E-2</v>
      </c>
      <c r="J8117" s="21">
        <v>-6.6660000000000001E-3</v>
      </c>
      <c r="K8117" s="21">
        <v>-1.8256000000000001E-2</v>
      </c>
      <c r="L8117" s="21" cm="1">
        <f t="array" ref="L8117">MMULT(B8117:K8117,$D$28:$D$37)</f>
        <v>3.8908861880000011E-3</v>
      </c>
    </row>
    <row r="8118" spans="1:12" x14ac:dyDescent="0.35">
      <c r="A8118" s="22">
        <v>45691</v>
      </c>
      <c r="B8118" s="21">
        <v>-1.0939999999999999E-3</v>
      </c>
      <c r="C8118" s="21">
        <v>-5.1705000000000001E-2</v>
      </c>
      <c r="D8118" s="21">
        <v>4.6759999999999996E-3</v>
      </c>
      <c r="E8118" s="21">
        <v>-9.4269999999999996E-3</v>
      </c>
      <c r="F8118" s="21">
        <v>-7.816E-3</v>
      </c>
      <c r="G8118" s="21">
        <v>-1.3613E-2</v>
      </c>
      <c r="H8118" s="21">
        <v>-4.4460000000000003E-3</v>
      </c>
      <c r="I8118" s="21">
        <v>4.4580000000000002E-3</v>
      </c>
      <c r="J8118" s="21">
        <v>-4.4700000000000002E-4</v>
      </c>
      <c r="K8118" s="21">
        <v>-4.0309999999999999E-3</v>
      </c>
      <c r="L8118" s="21" cm="1">
        <f t="array" ref="L8118">MMULT(B8118:K8118,$D$28:$D$37)</f>
        <v>-2.3932976799999998E-3</v>
      </c>
    </row>
    <row r="8119" spans="1:12" x14ac:dyDescent="0.35">
      <c r="A8119" s="22">
        <v>45692</v>
      </c>
      <c r="B8119" s="21">
        <v>1.9543000000000001E-2</v>
      </c>
      <c r="C8119" s="21">
        <v>2.2231999999999998E-2</v>
      </c>
      <c r="D8119" s="21">
        <v>-9.6500000000000004E-4</v>
      </c>
      <c r="E8119" s="21">
        <v>-2.9750000000000002E-3</v>
      </c>
      <c r="F8119" s="21">
        <v>6.679E-3</v>
      </c>
      <c r="G8119" s="21">
        <v>2.846E-3</v>
      </c>
      <c r="H8119" s="21">
        <v>-3.424E-3</v>
      </c>
      <c r="I8119" s="21">
        <v>2.2558999999999999E-2</v>
      </c>
      <c r="J8119" s="21">
        <v>9.9799999999999997E-4</v>
      </c>
      <c r="K8119" s="21">
        <v>1.6969999999999999E-3</v>
      </c>
      <c r="L8119" s="21" cm="1">
        <f t="array" ref="L8119">MMULT(B8119:K8119,$D$28:$D$37)</f>
        <v>1.2525011805000003E-2</v>
      </c>
    </row>
    <row r="8120" spans="1:12" x14ac:dyDescent="0.35">
      <c r="A8120" s="22">
        <v>45693</v>
      </c>
      <c r="B8120" s="21">
        <v>-2.4333E-2</v>
      </c>
      <c r="C8120" s="21">
        <v>-3.5797000000000002E-2</v>
      </c>
      <c r="D8120" s="21">
        <v>-3.2439999999999999E-3</v>
      </c>
      <c r="E8120" s="21">
        <v>4.3709999999999999E-3</v>
      </c>
      <c r="F8120" s="21">
        <v>5.6620000000000004E-3</v>
      </c>
      <c r="G8120" s="21">
        <v>4.8209999999999998E-3</v>
      </c>
      <c r="H8120" s="21">
        <v>6.5719999999999997E-3</v>
      </c>
      <c r="I8120" s="21">
        <v>1.4919E-2</v>
      </c>
      <c r="J8120" s="21">
        <v>5.6410000000000002E-3</v>
      </c>
      <c r="K8120" s="21">
        <v>-2.8024E-2</v>
      </c>
      <c r="L8120" s="21" cm="1">
        <f t="array" ref="L8120">MMULT(B8120:K8120,$D$28:$D$37)</f>
        <v>-1.3380911486999996E-2</v>
      </c>
    </row>
    <row r="8121" spans="1:12" x14ac:dyDescent="0.35">
      <c r="A8121" s="22">
        <v>45694</v>
      </c>
      <c r="B8121" s="21">
        <v>1.1263E-2</v>
      </c>
      <c r="C8121" s="21">
        <v>-1.0181000000000001E-2</v>
      </c>
      <c r="D8121" s="21">
        <v>1.9146E-2</v>
      </c>
      <c r="E8121" s="21">
        <v>1.7092E-2</v>
      </c>
      <c r="F8121" s="21">
        <v>8.2200000000000003E-4</v>
      </c>
      <c r="G8121" s="21">
        <v>-5.8809999999999999E-3</v>
      </c>
      <c r="H8121" s="21">
        <v>1.632E-3</v>
      </c>
      <c r="I8121" s="21">
        <v>-4.8999999999999998E-3</v>
      </c>
      <c r="J8121" s="21">
        <v>3.6116000000000002E-2</v>
      </c>
      <c r="K8121" s="21">
        <v>-3.7950999999999999E-2</v>
      </c>
      <c r="L8121" s="21" cm="1">
        <f t="array" ref="L8121">MMULT(B8121:K8121,$D$28:$D$37)</f>
        <v>8.0213460750000014E-3</v>
      </c>
    </row>
    <row r="8122" spans="1:12" x14ac:dyDescent="0.35">
      <c r="A8122" s="22">
        <v>45695</v>
      </c>
      <c r="B8122" s="21">
        <v>-4.0530999999999998E-2</v>
      </c>
      <c r="C8122" s="21">
        <v>-3.3928E-2</v>
      </c>
      <c r="D8122" s="21">
        <v>-2.04E-4</v>
      </c>
      <c r="E8122" s="21">
        <v>2.2544999999999999E-2</v>
      </c>
      <c r="F8122" s="21">
        <v>-1.6395E-2</v>
      </c>
      <c r="G8122" s="21">
        <v>-1.9498000000000001E-2</v>
      </c>
      <c r="H8122" s="21">
        <v>4.8890000000000001E-3</v>
      </c>
      <c r="I8122" s="21">
        <v>4.4759999999999999E-3</v>
      </c>
      <c r="J8122" s="21">
        <v>3.3670000000000002E-3</v>
      </c>
      <c r="K8122" s="21">
        <v>-4.2653999999999997E-2</v>
      </c>
      <c r="L8122" s="21" cm="1">
        <f t="array" ref="L8122">MMULT(B8122:K8122,$D$28:$D$37)</f>
        <v>-2.2519789373000001E-2</v>
      </c>
    </row>
    <row r="8123" spans="1:12" x14ac:dyDescent="0.35">
      <c r="A8123" s="22">
        <v>45698</v>
      </c>
      <c r="B8123" s="21">
        <v>1.7412E-2</v>
      </c>
      <c r="C8123" s="21">
        <v>-3.0113999999999998E-2</v>
      </c>
      <c r="D8123" s="21">
        <v>4.7978E-2</v>
      </c>
      <c r="E8123" s="21">
        <v>5.3220000000000003E-3</v>
      </c>
      <c r="F8123" s="21">
        <v>1.6251000000000002E-2</v>
      </c>
      <c r="G8123" s="21">
        <v>1.7860999999999998E-2</v>
      </c>
      <c r="H8123" s="21">
        <v>6.339E-3</v>
      </c>
      <c r="I8123" s="21">
        <v>-6.6839999999999998E-3</v>
      </c>
      <c r="J8123" s="21">
        <v>1.5790000000000001E-3</v>
      </c>
      <c r="K8123" s="21">
        <v>3.2905999999999998E-2</v>
      </c>
      <c r="L8123" s="21" cm="1">
        <f t="array" ref="L8123">MMULT(B8123:K8123,$D$28:$D$37)</f>
        <v>1.5601666194999997E-2</v>
      </c>
    </row>
    <row r="8124" spans="1:12" x14ac:dyDescent="0.35">
      <c r="A8124" s="22">
        <v>45699</v>
      </c>
      <c r="B8124" s="21">
        <v>-1.6299999999999999E-3</v>
      </c>
      <c r="C8124" s="21">
        <v>-6.3381999999999994E-2</v>
      </c>
      <c r="D8124" s="21">
        <v>5.8040000000000001E-3</v>
      </c>
      <c r="E8124" s="21">
        <v>-3.2889999999999998E-3</v>
      </c>
      <c r="F8124" s="21">
        <v>5.7250000000000001E-3</v>
      </c>
      <c r="G8124" s="21">
        <v>2.3010000000000001E-3</v>
      </c>
      <c r="H8124" s="21">
        <v>2.9299999999999999E-3</v>
      </c>
      <c r="I8124" s="21">
        <v>-3.7690000000000002E-3</v>
      </c>
      <c r="J8124" s="21">
        <v>-5.4031999999999997E-2</v>
      </c>
      <c r="K8124" s="21">
        <v>5.6389999999999999E-3</v>
      </c>
      <c r="L8124" s="21" cm="1">
        <f t="array" ref="L8124">MMULT(B8124:K8124,$D$28:$D$37)</f>
        <v>-1.7001715829999993E-3</v>
      </c>
    </row>
    <row r="8125" spans="1:12" x14ac:dyDescent="0.35">
      <c r="A8125" s="22">
        <v>45700</v>
      </c>
      <c r="B8125" s="21">
        <v>-1.6455000000000001E-2</v>
      </c>
      <c r="C8125" s="21">
        <v>2.4383999999999999E-2</v>
      </c>
      <c r="D8125" s="21">
        <v>-8.4139999999999996E-3</v>
      </c>
      <c r="E8125" s="21">
        <v>2.4664999999999999E-2</v>
      </c>
      <c r="F8125" s="21">
        <v>-2.2144E-2</v>
      </c>
      <c r="G8125" s="21">
        <v>-2.6339000000000001E-2</v>
      </c>
      <c r="H8125" s="21">
        <v>-7.5960000000000003E-3</v>
      </c>
      <c r="I8125" s="21">
        <v>1.8103000000000001E-2</v>
      </c>
      <c r="J8125" s="21">
        <v>8.5070000000000007E-3</v>
      </c>
      <c r="K8125" s="21">
        <v>1.2895999999999999E-2</v>
      </c>
      <c r="L8125" s="21" cm="1">
        <f t="array" ref="L8125">MMULT(B8125:K8125,$D$28:$D$37)</f>
        <v>-5.824539872000001E-3</v>
      </c>
    </row>
    <row r="8126" spans="1:12" x14ac:dyDescent="0.35">
      <c r="A8126" s="22">
        <v>45701</v>
      </c>
      <c r="B8126" s="21">
        <v>6.2899999999999996E-3</v>
      </c>
      <c r="C8126" s="21">
        <v>5.774E-2</v>
      </c>
      <c r="D8126" s="21">
        <v>7.8670000000000007E-3</v>
      </c>
      <c r="E8126" s="21">
        <v>-1.8749999999999999E-3</v>
      </c>
      <c r="F8126" s="21">
        <v>1.2992999999999999E-2</v>
      </c>
      <c r="G8126" s="21">
        <v>9.5899999999999996E-3</v>
      </c>
      <c r="H8126" s="21">
        <v>1.9428999999999998E-2</v>
      </c>
      <c r="I8126" s="21">
        <v>-3.5399999999999999E-4</v>
      </c>
      <c r="J8126" s="21">
        <v>-7.6090000000000003E-3</v>
      </c>
      <c r="K8126" s="21">
        <v>1.3147000000000001E-2</v>
      </c>
      <c r="L8126" s="21" cm="1">
        <f t="array" ref="L8126">MMULT(B8126:K8126,$D$28:$D$37)</f>
        <v>6.3780739229999999E-3</v>
      </c>
    </row>
    <row r="8127" spans="1:12" x14ac:dyDescent="0.35">
      <c r="A8127" s="22">
        <v>45702</v>
      </c>
      <c r="B8127" s="21">
        <v>-7.3359999999999996E-3</v>
      </c>
      <c r="C8127" s="21">
        <v>-2.81E-4</v>
      </c>
      <c r="D8127" s="21">
        <v>-4.7419999999999997E-3</v>
      </c>
      <c r="E8127" s="21">
        <v>7.1279999999999998E-3</v>
      </c>
      <c r="F8127" s="21">
        <v>-7.1040000000000001E-3</v>
      </c>
      <c r="G8127" s="21">
        <v>-3.4429999999999999E-3</v>
      </c>
      <c r="H8127" s="21">
        <v>9.2409999999999992E-3</v>
      </c>
      <c r="I8127" s="21">
        <v>-3.9820000000000003E-3</v>
      </c>
      <c r="J8127" s="21">
        <v>-1.6375000000000001E-2</v>
      </c>
      <c r="K8127" s="21">
        <v>-2.3219999999999998E-3</v>
      </c>
      <c r="L8127" s="21" cm="1">
        <f t="array" ref="L8127">MMULT(B8127:K8127,$D$28:$D$37)</f>
        <v>-3.847877418E-3</v>
      </c>
    </row>
    <row r="8128" spans="1:12" x14ac:dyDescent="0.35">
      <c r="A8128" s="22">
        <v>45706</v>
      </c>
      <c r="B8128" s="21">
        <v>-8.8769999999999995E-3</v>
      </c>
      <c r="C8128" s="21">
        <v>-4.862E-3</v>
      </c>
      <c r="D8128" s="21">
        <v>-1.2056000000000001E-2</v>
      </c>
      <c r="E8128" s="21">
        <v>1.9324000000000001E-2</v>
      </c>
      <c r="F8128" s="21">
        <v>-1.5115999999999999E-2</v>
      </c>
      <c r="G8128" s="21">
        <v>-4.2890000000000003E-3</v>
      </c>
      <c r="H8128" s="21">
        <v>-1.5740000000000001E-3</v>
      </c>
      <c r="I8128" s="21">
        <v>4.2649999999999997E-3</v>
      </c>
      <c r="J8128" s="21">
        <v>1.7283E-2</v>
      </c>
      <c r="K8128" s="21">
        <v>6.2295000000000003E-2</v>
      </c>
      <c r="L8128" s="21" cm="1">
        <f t="array" ref="L8128">MMULT(B8128:K8128,$D$28:$D$37)</f>
        <v>-2.2898591000000039E-4</v>
      </c>
    </row>
    <row r="8129" spans="1:12" x14ac:dyDescent="0.35">
      <c r="A8129" s="22">
        <v>45707</v>
      </c>
      <c r="B8129" s="21">
        <v>-8.7999999999999998E-5</v>
      </c>
      <c r="C8129" s="21">
        <v>1.8214999999999999E-2</v>
      </c>
      <c r="D8129" s="21">
        <v>-9.4809999999999998E-3</v>
      </c>
      <c r="E8129" s="21">
        <v>-6.0829999999999999E-3</v>
      </c>
      <c r="F8129" s="21">
        <v>-1.9538E-2</v>
      </c>
      <c r="G8129" s="21">
        <v>-1.6074000000000001E-2</v>
      </c>
      <c r="H8129" s="21">
        <v>-6.7340000000000004E-3</v>
      </c>
      <c r="I8129" s="21">
        <v>-4.777E-3</v>
      </c>
      <c r="J8129" s="21">
        <v>-2.9819999999999998E-3</v>
      </c>
      <c r="K8129" s="21">
        <v>-1.0439E-2</v>
      </c>
      <c r="L8129" s="21" cm="1">
        <f t="array" ref="L8129">MMULT(B8129:K8129,$D$28:$D$37)</f>
        <v>-3.3630286440000006E-3</v>
      </c>
    </row>
    <row r="8130" spans="1:12" x14ac:dyDescent="0.35">
      <c r="A8130" s="22">
        <v>45708</v>
      </c>
      <c r="B8130" s="21">
        <v>-1.6546999999999999E-2</v>
      </c>
      <c r="C8130" s="21">
        <v>-1.7084999999999999E-2</v>
      </c>
      <c r="D8130" s="21">
        <v>3.676E-3</v>
      </c>
      <c r="E8130" s="21">
        <v>-1.8074E-2</v>
      </c>
      <c r="F8130" s="21">
        <v>-1.9980000000000002E-3</v>
      </c>
      <c r="G8130" s="21">
        <v>-1.054E-3</v>
      </c>
      <c r="H8130" s="21">
        <v>2.0200000000000001E-3</v>
      </c>
      <c r="I8130" s="21">
        <v>7.5560000000000002E-3</v>
      </c>
      <c r="J8130" s="21">
        <v>-1.2520000000000001E-3</v>
      </c>
      <c r="K8130" s="21">
        <v>5.8609999999999999E-3</v>
      </c>
      <c r="L8130" s="21" cm="1">
        <f t="array" ref="L8130">MMULT(B8130:K8130,$D$28:$D$37)</f>
        <v>-1.0777698238999996E-2</v>
      </c>
    </row>
    <row r="8131" spans="1:12" x14ac:dyDescent="0.35">
      <c r="A8131" s="22">
        <v>45709</v>
      </c>
      <c r="B8131" s="21">
        <v>-2.8265999999999999E-2</v>
      </c>
      <c r="C8131" s="21">
        <v>-4.684E-2</v>
      </c>
      <c r="D8131" s="21">
        <v>5.8079999999999998E-3</v>
      </c>
      <c r="E8131" s="21">
        <v>-5.4980000000000003E-3</v>
      </c>
      <c r="F8131" s="21">
        <v>-2.3667000000000001E-2</v>
      </c>
      <c r="G8131" s="21">
        <v>-2.9420999999999999E-2</v>
      </c>
      <c r="H8131" s="21">
        <v>-1.008E-3</v>
      </c>
      <c r="I8131" s="21">
        <v>-1.4029E-2</v>
      </c>
      <c r="J8131" s="21">
        <v>-3.3878999999999999E-2</v>
      </c>
      <c r="K8131" s="21">
        <v>-9.4520000000000003E-3</v>
      </c>
      <c r="L8131" s="21" cm="1">
        <f t="array" ref="L8131">MMULT(B8131:K8131,$D$28:$D$37)</f>
        <v>-1.9661178828E-2</v>
      </c>
    </row>
    <row r="8132" spans="1:12" x14ac:dyDescent="0.35">
      <c r="A8132" s="22">
        <v>45712</v>
      </c>
      <c r="B8132" s="21">
        <v>-1.7868999999999999E-2</v>
      </c>
      <c r="C8132" s="21">
        <v>-2.1521999999999999E-2</v>
      </c>
      <c r="D8132" s="21">
        <v>9.0550000000000005E-3</v>
      </c>
      <c r="E8132" s="21">
        <v>1.171E-2</v>
      </c>
      <c r="F8132" s="21">
        <v>-7.4749999999999999E-3</v>
      </c>
      <c r="G8132" s="21">
        <v>-8.7390000000000002E-3</v>
      </c>
      <c r="H8132" s="21">
        <v>8.6470000000000002E-3</v>
      </c>
      <c r="I8132" s="21">
        <v>1.2886E-2</v>
      </c>
      <c r="J8132" s="21">
        <v>-2.5590000000000001E-3</v>
      </c>
      <c r="K8132" s="21">
        <v>4.9411999999999998E-2</v>
      </c>
      <c r="L8132" s="21" cm="1">
        <f t="array" ref="L8132">MMULT(B8132:K8132,$D$28:$D$37)</f>
        <v>-4.6119395549999997E-3</v>
      </c>
    </row>
    <row r="8133" spans="1:12" x14ac:dyDescent="0.35">
      <c r="A8133" s="22">
        <v>45713</v>
      </c>
      <c r="B8133" s="21">
        <v>4.2299999999999998E-4</v>
      </c>
      <c r="C8133" s="21">
        <v>-8.3895999999999998E-2</v>
      </c>
      <c r="D8133" s="21">
        <v>1.0241999999999999E-2</v>
      </c>
      <c r="E8133" s="21">
        <v>-3.0200000000000001E-3</v>
      </c>
      <c r="F8133" s="21">
        <v>2.8424000000000001E-2</v>
      </c>
      <c r="G8133" s="21">
        <v>2.2398000000000001E-2</v>
      </c>
      <c r="H8133" s="21">
        <v>1.3429999999999999E-2</v>
      </c>
      <c r="I8133" s="21">
        <v>1.2369E-2</v>
      </c>
      <c r="J8133" s="21">
        <v>2.529E-3</v>
      </c>
      <c r="K8133" s="21">
        <v>1.7937000000000002E-2</v>
      </c>
      <c r="L8133" s="21" cm="1">
        <f t="array" ref="L8133">MMULT(B8133:K8133,$D$28:$D$37)</f>
        <v>3.6494790080000001E-3</v>
      </c>
    </row>
    <row r="8134" spans="1:12" x14ac:dyDescent="0.35">
      <c r="A8134" s="22">
        <v>45714</v>
      </c>
      <c r="B8134" s="21">
        <v>7.2839999999999997E-3</v>
      </c>
      <c r="C8134" s="21">
        <v>-3.9629999999999999E-2</v>
      </c>
      <c r="D8134" s="21">
        <v>-2.0757999999999999E-2</v>
      </c>
      <c r="E8134" s="21">
        <v>1.4300000000000001E-4</v>
      </c>
      <c r="F8134" s="21">
        <v>-7.1450000000000003E-3</v>
      </c>
      <c r="G8134" s="21">
        <v>1.9307999999999999E-2</v>
      </c>
      <c r="H8134" s="21">
        <v>-2.5236000000000001E-2</v>
      </c>
      <c r="I8134" s="21">
        <v>-1.3875999999999999E-2</v>
      </c>
      <c r="J8134" s="21">
        <v>1.6938999999999999E-2</v>
      </c>
      <c r="K8134" s="21">
        <v>-6.7299999999999999E-3</v>
      </c>
      <c r="L8134" s="21" cm="1">
        <f t="array" ref="L8134">MMULT(B8134:K8134,$D$28:$D$37)</f>
        <v>-8.6012148999999949E-5</v>
      </c>
    </row>
    <row r="8135" spans="1:12" x14ac:dyDescent="0.35">
      <c r="A8135" s="22">
        <v>45715</v>
      </c>
      <c r="B8135" s="21">
        <v>-2.6172000000000001E-2</v>
      </c>
      <c r="C8135" s="21">
        <v>-3.0433000000000002E-2</v>
      </c>
      <c r="D8135" s="21">
        <v>1.8668000000000001E-2</v>
      </c>
      <c r="E8135" s="21">
        <v>-2.3123999999999999E-2</v>
      </c>
      <c r="F8135" s="21">
        <v>-5.3799999999999996E-4</v>
      </c>
      <c r="G8135" s="21">
        <v>-6.3540000000000003E-3</v>
      </c>
      <c r="H8135" s="21">
        <v>-8.1863000000000005E-2</v>
      </c>
      <c r="I8135" s="21">
        <v>1.3186E-2</v>
      </c>
      <c r="J8135" s="21">
        <v>-1.7543E-2</v>
      </c>
      <c r="K8135" s="21">
        <v>-1.4168E-2</v>
      </c>
      <c r="L8135" s="21" cm="1">
        <f t="array" ref="L8135">MMULT(B8135:K8135,$D$28:$D$37)</f>
        <v>-2.1940251364000001E-2</v>
      </c>
    </row>
    <row r="8136" spans="1:12" x14ac:dyDescent="0.35">
      <c r="A8136" s="22">
        <v>45716</v>
      </c>
      <c r="B8136" s="21">
        <v>1.6958999999999998E-2</v>
      </c>
      <c r="C8136" s="21">
        <v>3.9120000000000002E-2</v>
      </c>
      <c r="D8136" s="21">
        <v>-5.2269999999999999E-3</v>
      </c>
      <c r="E8136" s="21">
        <v>1.9902E-2</v>
      </c>
      <c r="F8136" s="21">
        <v>1.6219999999999998E-2</v>
      </c>
      <c r="G8136" s="21">
        <v>1.2789999999999999E-2</v>
      </c>
      <c r="H8136" s="21">
        <v>1.9848999999999999E-2</v>
      </c>
      <c r="I8136" s="21">
        <v>1.1528999999999999E-2</v>
      </c>
      <c r="J8136" s="21">
        <v>1.1688E-2</v>
      </c>
      <c r="K8136" s="21">
        <v>-7.3730000000000002E-3</v>
      </c>
      <c r="L8136" s="21" cm="1">
        <f t="array" ref="L8136">MMULT(B8136:K8136,$D$28:$D$37)</f>
        <v>1.4552785153E-2</v>
      </c>
    </row>
    <row r="8137" spans="1:12" x14ac:dyDescent="0.35">
      <c r="A8137" s="22">
        <v>45719</v>
      </c>
      <c r="B8137" s="21">
        <v>-3.4200000000000001E-2</v>
      </c>
      <c r="C8137" s="21">
        <v>-2.8431999999999999E-2</v>
      </c>
      <c r="D8137" s="21">
        <v>-1.3103E-2</v>
      </c>
      <c r="E8137" s="21">
        <v>-1.3927E-2</v>
      </c>
      <c r="F8137" s="21">
        <v>-1.7423000000000001E-2</v>
      </c>
      <c r="G8137" s="21">
        <v>-9.9740000000000002E-3</v>
      </c>
      <c r="H8137" s="21">
        <v>7.4139999999999996E-3</v>
      </c>
      <c r="I8137" s="21">
        <v>-3.454E-3</v>
      </c>
      <c r="J8137" s="21">
        <v>-9.7339999999999996E-3</v>
      </c>
      <c r="K8137" s="21">
        <v>-1.2841E-2</v>
      </c>
      <c r="L8137" s="21" cm="1">
        <f t="array" ref="L8137">MMULT(B8137:K8137,$D$28:$D$37)</f>
        <v>-2.3452055164000001E-2</v>
      </c>
    </row>
    <row r="8138" spans="1:12" x14ac:dyDescent="0.35">
      <c r="A8138" s="22">
        <v>45720</v>
      </c>
      <c r="B8138" s="21">
        <v>-5.9509999999999997E-3</v>
      </c>
      <c r="C8138" s="21">
        <v>-4.4299999999999999E-2</v>
      </c>
      <c r="D8138" s="21">
        <v>4.8640000000000003E-3</v>
      </c>
      <c r="E8138" s="21">
        <v>-9.6539999999999994E-3</v>
      </c>
      <c r="F8138" s="21">
        <v>-2.0555E-2</v>
      </c>
      <c r="G8138" s="21">
        <v>-2.5634000000000001E-2</v>
      </c>
      <c r="H8138" s="21">
        <v>2.2231999999999998E-2</v>
      </c>
      <c r="I8138" s="21">
        <v>-2.9027000000000001E-2</v>
      </c>
      <c r="J8138" s="21">
        <v>-2.4917000000000002E-2</v>
      </c>
      <c r="K8138" s="21">
        <v>-1.3901E-2</v>
      </c>
      <c r="L8138" s="21" cm="1">
        <f t="array" ref="L8138">MMULT(B8138:K8138,$D$28:$D$37)</f>
        <v>-7.1948095680000011E-3</v>
      </c>
    </row>
    <row r="8139" spans="1:12" x14ac:dyDescent="0.35">
      <c r="A8139" s="22">
        <v>45721</v>
      </c>
      <c r="B8139" s="21">
        <v>2.2374999999999999E-2</v>
      </c>
      <c r="C8139" s="21">
        <v>2.5951999999999999E-2</v>
      </c>
      <c r="D8139" s="21">
        <v>5.4939999999999998E-3</v>
      </c>
      <c r="E8139" s="21">
        <v>3.8909999999999999E-3</v>
      </c>
      <c r="F8139" s="21">
        <v>1.2234999999999999E-2</v>
      </c>
      <c r="G8139" s="21">
        <v>1.2966E-2</v>
      </c>
      <c r="H8139" s="21">
        <v>-1.8E-3</v>
      </c>
      <c r="I8139" s="21">
        <v>-3.3019999999999998E-3</v>
      </c>
      <c r="J8139" s="21">
        <v>1.108E-3</v>
      </c>
      <c r="K8139" s="21">
        <v>6.3369999999999998E-3</v>
      </c>
      <c r="L8139" s="21" cm="1">
        <f t="array" ref="L8139">MMULT(B8139:K8139,$D$28:$D$37)</f>
        <v>1.4209339047999999E-2</v>
      </c>
    </row>
    <row r="8140" spans="1:12" x14ac:dyDescent="0.35">
      <c r="A8140" s="22">
        <v>45722</v>
      </c>
      <c r="B8140" s="21">
        <v>-3.6762999999999997E-2</v>
      </c>
      <c r="C8140" s="21">
        <v>-5.6072999999999998E-2</v>
      </c>
      <c r="D8140" s="21">
        <v>9.4970000000000002E-3</v>
      </c>
      <c r="E8140" s="21">
        <v>-4.5041999999999999E-2</v>
      </c>
      <c r="F8140" s="21">
        <v>-1.1958E-2</v>
      </c>
      <c r="G8140" s="21">
        <v>2.2230000000000001E-3</v>
      </c>
      <c r="H8140" s="21">
        <v>1.9834999999999998E-2</v>
      </c>
      <c r="I8140" s="21">
        <v>-5.5690000000000003E-2</v>
      </c>
      <c r="J8140" s="21">
        <v>-3.1243E-2</v>
      </c>
      <c r="K8140" s="21">
        <v>-1.2849999999999999E-3</v>
      </c>
      <c r="L8140" s="21" cm="1">
        <f t="array" ref="L8140">MMULT(B8140:K8140,$D$28:$D$37)</f>
        <v>-3.0107035591999995E-2</v>
      </c>
    </row>
    <row r="8141" spans="1:12" x14ac:dyDescent="0.35">
      <c r="A8141" s="22">
        <v>45723</v>
      </c>
      <c r="B8141" s="21">
        <v>-7.2249999999999997E-3</v>
      </c>
      <c r="C8141" s="21">
        <v>-2.9610000000000001E-3</v>
      </c>
      <c r="D8141" s="21">
        <v>3.5184E-2</v>
      </c>
      <c r="E8141" s="21">
        <v>-4.8110000000000002E-3</v>
      </c>
      <c r="F8141" s="21">
        <v>-1.2914999999999999E-2</v>
      </c>
      <c r="G8141" s="21">
        <v>-3.4499999999999999E-3</v>
      </c>
      <c r="H8141" s="21">
        <v>3.8898000000000002E-2</v>
      </c>
      <c r="I8141" s="21">
        <v>9.5759999999999994E-3</v>
      </c>
      <c r="J8141" s="21">
        <v>4.57E-4</v>
      </c>
      <c r="K8141" s="21">
        <v>1.1324000000000001E-2</v>
      </c>
      <c r="L8141" s="21" cm="1">
        <f t="array" ref="L8141">MMULT(B8141:K8141,$D$28:$D$37)</f>
        <v>5.6019772400000059E-4</v>
      </c>
    </row>
    <row r="8142" spans="1:12" x14ac:dyDescent="0.35">
      <c r="A8142" s="22">
        <v>45726</v>
      </c>
      <c r="B8142" s="21">
        <v>-2.3639E-2</v>
      </c>
      <c r="C8142" s="21">
        <v>-0.15426200000000001</v>
      </c>
      <c r="D8142" s="21">
        <v>-1.2574E-2</v>
      </c>
      <c r="E8142" s="21">
        <v>-4.7578000000000002E-2</v>
      </c>
      <c r="F8142" s="21">
        <v>-5.7060000000000001E-3</v>
      </c>
      <c r="G8142" s="21">
        <v>-1.1540000000000001E-3</v>
      </c>
      <c r="H8142" s="21">
        <v>-3.2903000000000002E-2</v>
      </c>
      <c r="I8142" s="21">
        <v>-5.0243999999999997E-2</v>
      </c>
      <c r="J8142" s="21">
        <v>-2.1047E-2</v>
      </c>
      <c r="K8142" s="21">
        <v>-2.7865999999999998E-2</v>
      </c>
      <c r="L8142" s="21" cm="1">
        <f t="array" ref="L8142">MMULT(B8142:K8142,$D$28:$D$37)</f>
        <v>-2.8770700041000002E-2</v>
      </c>
    </row>
    <row r="8143" spans="1:12" x14ac:dyDescent="0.35">
      <c r="A8143" s="22">
        <v>45727</v>
      </c>
      <c r="B8143" s="21">
        <v>1.0538E-2</v>
      </c>
      <c r="C8143" s="21">
        <v>3.7947000000000002E-2</v>
      </c>
      <c r="D8143" s="21">
        <v>-3.3064999999999997E-2</v>
      </c>
      <c r="E8143" s="21">
        <v>-2.1932E-2</v>
      </c>
      <c r="F8143" s="21">
        <v>-1.7323000000000002E-2</v>
      </c>
      <c r="G8143" s="21">
        <v>-4.0060999999999999E-2</v>
      </c>
      <c r="H8143" s="21">
        <v>-4.3555000000000003E-2</v>
      </c>
      <c r="I8143" s="21">
        <v>-1.5327E-2</v>
      </c>
      <c r="J8143" s="21">
        <v>-4.2415000000000001E-2</v>
      </c>
      <c r="K8143" s="21">
        <v>-2.9187999999999999E-2</v>
      </c>
      <c r="L8143" s="21" cm="1">
        <f t="array" ref="L8143">MMULT(B8143:K8143,$D$28:$D$37)</f>
        <v>-5.2163574590000008E-3</v>
      </c>
    </row>
    <row r="8144" spans="1:12" x14ac:dyDescent="0.35">
      <c r="A8144" s="22">
        <v>45728</v>
      </c>
      <c r="B8144" s="21">
        <v>1.1698999999999999E-2</v>
      </c>
      <c r="C8144" s="21">
        <v>7.5939000000000006E-2</v>
      </c>
      <c r="D8144" s="21">
        <v>-2.3993E-2</v>
      </c>
      <c r="E8144" s="21">
        <v>1.0821000000000001E-2</v>
      </c>
      <c r="F8144" s="21">
        <v>-9.3170000000000006E-3</v>
      </c>
      <c r="G8144" s="21">
        <v>-1.8652999999999999E-2</v>
      </c>
      <c r="H8144" s="21">
        <v>-1.3799999999999999E-3</v>
      </c>
      <c r="I8144" s="21">
        <v>-8.9379999999999998E-3</v>
      </c>
      <c r="J8144" s="21">
        <v>-1.0149999999999999E-2</v>
      </c>
      <c r="K8144" s="21">
        <v>-7.9550000000000003E-3</v>
      </c>
      <c r="L8144" s="21" cm="1">
        <f t="array" ref="L8144">MMULT(B8144:K8144,$D$28:$D$37)</f>
        <v>5.3871223310000002E-3</v>
      </c>
    </row>
    <row r="8145" spans="1:12" x14ac:dyDescent="0.35">
      <c r="A8145" s="22">
        <v>45729</v>
      </c>
      <c r="B8145" s="21">
        <v>-2.5139999999999999E-2</v>
      </c>
      <c r="C8145" s="21">
        <v>-2.9867999999999999E-2</v>
      </c>
      <c r="D8145" s="21">
        <v>-6.3460000000000001E-3</v>
      </c>
      <c r="E8145" s="21">
        <v>-2.3888E-2</v>
      </c>
      <c r="F8145" s="21">
        <v>-4.7926000000000003E-2</v>
      </c>
      <c r="G8145" s="21">
        <v>-2.4832E-2</v>
      </c>
      <c r="H8145" s="21">
        <v>-1.3511E-2</v>
      </c>
      <c r="I8145" s="21">
        <v>-2.6852000000000001E-2</v>
      </c>
      <c r="J8145" s="21">
        <v>-2.6741999999999998E-2</v>
      </c>
      <c r="K8145" s="21">
        <v>-1.2775E-2</v>
      </c>
      <c r="L8145" s="21" cm="1">
        <f t="array" ref="L8145">MMULT(B8145:K8145,$D$28:$D$37)</f>
        <v>-2.3407593125999996E-2</v>
      </c>
    </row>
    <row r="8146" spans="1:12" x14ac:dyDescent="0.35">
      <c r="A8146" s="22">
        <v>45730</v>
      </c>
      <c r="B8146" s="21">
        <v>2.094E-2</v>
      </c>
      <c r="C8146" s="21">
        <v>3.8641000000000002E-2</v>
      </c>
      <c r="D8146" s="21">
        <v>7.8320000000000004E-3</v>
      </c>
      <c r="E8146" s="21">
        <v>3.9595999999999999E-2</v>
      </c>
      <c r="F8146" s="21">
        <v>1.1691999999999999E-2</v>
      </c>
      <c r="G8146" s="21">
        <v>7.9939999999999994E-3</v>
      </c>
      <c r="H8146" s="21">
        <v>1.6031E-2</v>
      </c>
      <c r="I8146" s="21">
        <v>2.1554E-2</v>
      </c>
      <c r="J8146" s="21">
        <v>2.4527E-2</v>
      </c>
      <c r="K8146" s="21">
        <v>-1.3491E-2</v>
      </c>
      <c r="L8146" s="21" cm="1">
        <f t="array" ref="L8146">MMULT(B8146:K8146,$D$28:$D$37)</f>
        <v>2.0329388567999998E-2</v>
      </c>
    </row>
    <row r="8147" spans="1:12" x14ac:dyDescent="0.35">
      <c r="A8147" s="22">
        <v>45733</v>
      </c>
      <c r="B8147" s="21">
        <v>-1.1164E-2</v>
      </c>
      <c r="C8147" s="21">
        <v>-4.7884000000000003E-2</v>
      </c>
      <c r="D8147" s="21">
        <v>1.3808000000000001E-2</v>
      </c>
      <c r="E8147" s="21">
        <v>2.1926000000000001E-2</v>
      </c>
      <c r="F8147" s="21">
        <v>8.0269999999999994E-3</v>
      </c>
      <c r="G8147" s="21">
        <v>6.2820000000000003E-3</v>
      </c>
      <c r="H8147" s="21">
        <v>3.3087999999999999E-2</v>
      </c>
      <c r="I8147" s="21">
        <v>9.887E-3</v>
      </c>
      <c r="J8147" s="21">
        <v>2.0566999999999998E-2</v>
      </c>
      <c r="K8147" s="21">
        <v>2.8468E-2</v>
      </c>
      <c r="L8147" s="21" cm="1">
        <f t="array" ref="L8147">MMULT(B8147:K8147,$D$28:$D$37)</f>
        <v>1.7562895799999997E-3</v>
      </c>
    </row>
    <row r="8148" spans="1:12" x14ac:dyDescent="0.35">
      <c r="A8148" s="22">
        <v>45734</v>
      </c>
      <c r="B8148" s="21">
        <v>-1.4918000000000001E-2</v>
      </c>
      <c r="C8148" s="21">
        <v>-5.3358999999999997E-2</v>
      </c>
      <c r="D8148" s="21">
        <v>-1.217E-3</v>
      </c>
      <c r="E8148" s="21">
        <v>-2.0133999999999999E-2</v>
      </c>
      <c r="F8148" s="21">
        <v>-1.2877E-2</v>
      </c>
      <c r="G8148" s="21">
        <v>-1.2840000000000001E-2</v>
      </c>
      <c r="H8148" s="21">
        <v>-3.2621999999999998E-2</v>
      </c>
      <c r="I8148" s="21">
        <v>-8.0739999999999996E-3</v>
      </c>
      <c r="J8148" s="21">
        <v>-3.1115E-2</v>
      </c>
      <c r="K8148" s="21">
        <v>-5.2919999999999998E-3</v>
      </c>
      <c r="L8148" s="21" cm="1">
        <f t="array" ref="L8148">MMULT(B8148:K8148,$D$28:$D$37)</f>
        <v>-1.5220875876000002E-2</v>
      </c>
    </row>
    <row r="8149" spans="1:12" x14ac:dyDescent="0.35">
      <c r="A8149" s="22">
        <v>45735</v>
      </c>
      <c r="B8149" s="21">
        <v>1.4106E-2</v>
      </c>
      <c r="C8149" s="21">
        <v>4.6823999999999998E-2</v>
      </c>
      <c r="D8149" s="21">
        <v>1.0935E-2</v>
      </c>
      <c r="E8149" s="21">
        <v>2.6922000000000001E-2</v>
      </c>
      <c r="F8149" s="21">
        <v>1.1013999999999999E-2</v>
      </c>
      <c r="G8149" s="21">
        <v>1.1481999999999999E-2</v>
      </c>
      <c r="H8149" s="21">
        <v>3.0043E-2</v>
      </c>
      <c r="I8149" s="21">
        <v>9.2589999999999999E-3</v>
      </c>
      <c r="J8149" s="21">
        <v>3.0075999999999999E-2</v>
      </c>
      <c r="K8149" s="21">
        <v>-4.365E-3</v>
      </c>
      <c r="L8149" s="21" cm="1">
        <f t="array" ref="L8149">MMULT(B8149:K8149,$D$28:$D$37)</f>
        <v>1.5551393416999999E-2</v>
      </c>
    </row>
    <row r="8150" spans="1:12" x14ac:dyDescent="0.35">
      <c r="A8150" s="22">
        <v>45736</v>
      </c>
      <c r="B8150" s="21">
        <v>-3.0170000000000002E-3</v>
      </c>
      <c r="C8150" s="21">
        <v>1.696E-3</v>
      </c>
      <c r="D8150" s="21">
        <v>2.61E-4</v>
      </c>
      <c r="E8150" s="21">
        <v>-6.2299999999999996E-4</v>
      </c>
      <c r="F8150" s="21">
        <v>5.9420000000000002E-3</v>
      </c>
      <c r="G8150" s="21">
        <v>3.326E-3</v>
      </c>
      <c r="H8150" s="21">
        <v>-1.2798E-2</v>
      </c>
      <c r="I8150" s="21">
        <v>9.0700000000000004E-4</v>
      </c>
      <c r="J8150" s="21">
        <v>-1.1227000000000001E-2</v>
      </c>
      <c r="K8150" s="21">
        <v>-1.5481999999999999E-2</v>
      </c>
      <c r="L8150" s="21" cm="1">
        <f t="array" ref="L8150">MMULT(B8150:K8150,$D$28:$D$37)</f>
        <v>-3.1941214880000001E-3</v>
      </c>
    </row>
    <row r="8151" spans="1:12" x14ac:dyDescent="0.35">
      <c r="A8151" s="22">
        <v>45737</v>
      </c>
      <c r="B8151" s="21">
        <v>6.463E-3</v>
      </c>
      <c r="C8151" s="21">
        <v>5.2696E-2</v>
      </c>
      <c r="D8151" s="21">
        <v>-5.0809999999999996E-3</v>
      </c>
      <c r="E8151" s="21">
        <v>6.1520000000000004E-3</v>
      </c>
      <c r="F8151" s="21">
        <v>-1.2292000000000001E-2</v>
      </c>
      <c r="G8151" s="21">
        <v>3.5799999999999998E-3</v>
      </c>
      <c r="H8151" s="21">
        <v>-8.4410000000000006E-3</v>
      </c>
      <c r="I8151" s="21">
        <v>-2.2259999999999999E-2</v>
      </c>
      <c r="J8151" s="21">
        <v>-3.0020000000000002E-2</v>
      </c>
      <c r="K8151" s="21">
        <v>-5.4551000000000002E-2</v>
      </c>
      <c r="L8151" s="21" cm="1">
        <f t="array" ref="L8151">MMULT(B8151:K8151,$D$28:$D$37)</f>
        <v>-1.1249298259999995E-3</v>
      </c>
    </row>
    <row r="8152" spans="1:12" x14ac:dyDescent="0.35">
      <c r="A8152" s="22">
        <v>45740</v>
      </c>
      <c r="B8152" s="21">
        <v>3.5930999999999998E-2</v>
      </c>
      <c r="C8152" s="21">
        <v>0.119336</v>
      </c>
      <c r="D8152" s="21">
        <v>7.5299999999999998E-4</v>
      </c>
      <c r="E8152" s="21">
        <v>2.0025000000000001E-2</v>
      </c>
      <c r="F8152" s="21">
        <v>3.5938999999999999E-2</v>
      </c>
      <c r="G8152" s="21">
        <v>2.5631000000000001E-2</v>
      </c>
      <c r="H8152" s="21">
        <v>1.1554E-2</v>
      </c>
      <c r="I8152" s="21">
        <v>-1.3906999999999999E-2</v>
      </c>
      <c r="J8152" s="21">
        <v>2.2863999999999999E-2</v>
      </c>
      <c r="K8152" s="21">
        <v>-8.0949999999999998E-3</v>
      </c>
      <c r="L8152" s="21" cm="1">
        <f t="array" ref="L8152">MMULT(B8152:K8152,$D$28:$D$37)</f>
        <v>2.4772898070999999E-2</v>
      </c>
    </row>
    <row r="8153" spans="1:12" x14ac:dyDescent="0.35">
      <c r="A8153" s="22">
        <v>45741</v>
      </c>
      <c r="B8153" s="21">
        <v>1.2054E-2</v>
      </c>
      <c r="C8153" s="21">
        <v>3.5022999999999999E-2</v>
      </c>
      <c r="D8153" s="21">
        <v>4.0889999999999998E-3</v>
      </c>
      <c r="E8153" s="21">
        <v>1.4479000000000001E-2</v>
      </c>
      <c r="F8153" s="21">
        <v>-7.6420000000000004E-3</v>
      </c>
      <c r="G8153" s="21">
        <v>-9.4470000000000005E-3</v>
      </c>
      <c r="H8153" s="21">
        <v>-3.607E-3</v>
      </c>
      <c r="I8153" s="21">
        <v>1.6720000000000001E-3</v>
      </c>
      <c r="J8153" s="21">
        <v>1.4655E-2</v>
      </c>
      <c r="K8153" s="21">
        <v>-1.2612999999999999E-2</v>
      </c>
      <c r="L8153" s="21" cm="1">
        <f t="array" ref="L8153">MMULT(B8153:K8153,$D$28:$D$37)</f>
        <v>8.3468245440000005E-3</v>
      </c>
    </row>
    <row r="8154" spans="1:12" x14ac:dyDescent="0.35">
      <c r="A8154" s="22">
        <v>45742</v>
      </c>
      <c r="B8154" s="21">
        <v>-2.2263999999999999E-2</v>
      </c>
      <c r="C8154" s="21">
        <v>-5.5806000000000001E-2</v>
      </c>
      <c r="D8154" s="21">
        <v>2.1699E-2</v>
      </c>
      <c r="E8154" s="21">
        <v>-2.8779999999999999E-3</v>
      </c>
      <c r="F8154" s="21">
        <v>3.1580000000000002E-3</v>
      </c>
      <c r="G8154" s="21">
        <v>5.8950000000000001E-3</v>
      </c>
      <c r="H8154" s="21">
        <v>-1.086E-2</v>
      </c>
      <c r="I8154" s="21">
        <v>2.1798000000000001E-2</v>
      </c>
      <c r="J8154" s="21">
        <v>9.7400000000000004E-4</v>
      </c>
      <c r="K8154" s="21">
        <v>-1.2023000000000001E-2</v>
      </c>
      <c r="L8154" s="21" cm="1">
        <f t="array" ref="L8154">MMULT(B8154:K8154,$D$28:$D$37)</f>
        <v>-1.1627635395999997E-2</v>
      </c>
    </row>
    <row r="8155" spans="1:12" x14ac:dyDescent="0.35">
      <c r="A8155" s="22">
        <v>45743</v>
      </c>
      <c r="B8155" s="21">
        <v>1.1440000000000001E-3</v>
      </c>
      <c r="C8155" s="21">
        <v>3.9329999999999999E-3</v>
      </c>
      <c r="D8155" s="21">
        <v>-2.8379999999999998E-3</v>
      </c>
      <c r="E8155" s="21">
        <v>-2.3839999999999998E-3</v>
      </c>
      <c r="F8155" s="21">
        <v>1.6570000000000001E-3</v>
      </c>
      <c r="G8155" s="21">
        <v>5.1699999999999999E-4</v>
      </c>
      <c r="H8155" s="21">
        <v>1.8755999999999998E-2</v>
      </c>
      <c r="I8155" s="21">
        <v>8.9820000000000004E-3</v>
      </c>
      <c r="J8155" s="21">
        <v>-9.2010000000000008E-3</v>
      </c>
      <c r="K8155" s="21">
        <v>9.1299999999999997E-4</v>
      </c>
      <c r="L8155" s="21" cm="1">
        <f t="array" ref="L8155">MMULT(B8155:K8155,$D$28:$D$37)</f>
        <v>1.9362350440000002E-3</v>
      </c>
    </row>
    <row r="8156" spans="1:12" x14ac:dyDescent="0.35">
      <c r="A8156" s="22">
        <v>45744</v>
      </c>
      <c r="B8156" s="21">
        <v>-4.2908000000000002E-2</v>
      </c>
      <c r="C8156" s="21">
        <v>-3.5075000000000002E-2</v>
      </c>
      <c r="D8156" s="21">
        <v>-1.7909000000000001E-2</v>
      </c>
      <c r="E8156" s="21">
        <v>-2.4944999999999998E-2</v>
      </c>
      <c r="F8156" s="21">
        <v>-1.2626E-2</v>
      </c>
      <c r="G8156" s="21">
        <v>-1.6152E-2</v>
      </c>
      <c r="H8156" s="21">
        <v>5.2389999999999997E-3</v>
      </c>
      <c r="I8156" s="21">
        <v>-1.133E-2</v>
      </c>
      <c r="J8156" s="21">
        <v>-3.0436000000000001E-2</v>
      </c>
      <c r="K8156" s="21">
        <v>-3.8145999999999999E-2</v>
      </c>
      <c r="L8156" s="21" cm="1">
        <f t="array" ref="L8156">MMULT(B8156:K8156,$D$28:$D$37)</f>
        <v>-3.2299098219000004E-2</v>
      </c>
    </row>
    <row r="8157" spans="1:12" x14ac:dyDescent="0.35">
      <c r="A8157" s="22">
        <v>45747</v>
      </c>
      <c r="B8157" s="21">
        <v>-1.2765E-2</v>
      </c>
      <c r="C8157" s="21">
        <v>-1.6657000000000002E-2</v>
      </c>
      <c r="D8157" s="21">
        <v>1.7194000000000001E-2</v>
      </c>
      <c r="E8157" s="21">
        <v>-5.8970000000000003E-3</v>
      </c>
      <c r="F8157" s="21">
        <v>2.3286000000000001E-2</v>
      </c>
      <c r="G8157" s="21">
        <v>2.1058E-2</v>
      </c>
      <c r="H8157" s="21">
        <v>8.4869999999999998E-3</v>
      </c>
      <c r="I8157" s="21">
        <v>3.6840000000000002E-3</v>
      </c>
      <c r="J8157" s="21">
        <v>5.0210000000000003E-3</v>
      </c>
      <c r="K8157" s="21">
        <v>3.0019999999999999E-3</v>
      </c>
      <c r="L8157" s="21" cm="1">
        <f t="array" ref="L8157">MMULT(B8157:K8157,$D$28:$D$37)</f>
        <v>-5.1884383219999997E-3</v>
      </c>
    </row>
    <row r="8158" spans="1:12" x14ac:dyDescent="0.35">
      <c r="A8158" s="22">
        <v>45748</v>
      </c>
      <c r="B8158" s="21">
        <v>1.0038999999999999E-2</v>
      </c>
      <c r="C8158" s="21">
        <v>3.5885E-2</v>
      </c>
      <c r="D8158" s="21">
        <v>4.0340000000000003E-3</v>
      </c>
      <c r="E8158" s="21">
        <v>1.7113E-2</v>
      </c>
      <c r="F8158" s="21">
        <v>-2.647E-3</v>
      </c>
      <c r="G8158" s="21">
        <v>3.3440000000000002E-3</v>
      </c>
      <c r="H8158" s="21">
        <v>1.034E-3</v>
      </c>
      <c r="I8158" s="21">
        <v>1.4270000000000001E-3</v>
      </c>
      <c r="J8158" s="21">
        <v>1.6799999999999999E-4</v>
      </c>
      <c r="K8158" s="21">
        <v>2.0164000000000001E-2</v>
      </c>
      <c r="L8158" s="21" cm="1">
        <f t="array" ref="L8158">MMULT(B8158:K8158,$D$28:$D$37)</f>
        <v>9.5319525319999994E-3</v>
      </c>
    </row>
    <row r="8159" spans="1:12" x14ac:dyDescent="0.35">
      <c r="A8159" s="22">
        <v>45749</v>
      </c>
      <c r="B8159" s="21">
        <v>1.9982E-2</v>
      </c>
      <c r="C8159" s="21">
        <v>5.3267000000000002E-2</v>
      </c>
      <c r="D8159" s="21">
        <v>-6.5360000000000001E-3</v>
      </c>
      <c r="E8159" s="21">
        <v>7.5799999999999999E-4</v>
      </c>
      <c r="F8159" s="21">
        <v>1.4690999999999999E-2</v>
      </c>
      <c r="G8159" s="21">
        <v>5.4270000000000004E-3</v>
      </c>
      <c r="H8159" s="21">
        <v>-5.6049999999999997E-3</v>
      </c>
      <c r="I8159" s="21">
        <v>1.2012999999999999E-2</v>
      </c>
      <c r="J8159" s="21">
        <v>1.8133E-2</v>
      </c>
      <c r="K8159" s="21">
        <v>3.088E-3</v>
      </c>
      <c r="L8159" s="21" cm="1">
        <f t="array" ref="L8159">MMULT(B8159:K8159,$D$28:$D$37)</f>
        <v>1.2810941537000003E-2</v>
      </c>
    </row>
    <row r="8160" spans="1:12" x14ac:dyDescent="0.35">
      <c r="A8160" s="22">
        <v>45750</v>
      </c>
      <c r="B8160" s="21">
        <v>-8.9790999999999996E-2</v>
      </c>
      <c r="C8160" s="21">
        <v>-5.4746000000000003E-2</v>
      </c>
      <c r="D8160" s="21">
        <v>2.1471000000000001E-2</v>
      </c>
      <c r="E8160" s="21">
        <v>-5.0917999999999998E-2</v>
      </c>
      <c r="F8160" s="21">
        <v>-4.0389000000000001E-2</v>
      </c>
      <c r="G8160" s="21">
        <v>-5.4233000000000003E-2</v>
      </c>
      <c r="H8160" s="21">
        <v>-1.5722E-2</v>
      </c>
      <c r="I8160" s="21">
        <v>-0.112162</v>
      </c>
      <c r="J8160" s="21">
        <v>-7.3960999999999999E-2</v>
      </c>
      <c r="K8160" s="21">
        <v>-0.144397</v>
      </c>
      <c r="L8160" s="21" cm="1">
        <f t="array" ref="L8160">MMULT(B8160:K8160,$D$28:$D$37)</f>
        <v>-7.5529846805000009E-2</v>
      </c>
    </row>
    <row r="8161" spans="1:12" x14ac:dyDescent="0.35">
      <c r="A8161" s="22">
        <v>45751</v>
      </c>
      <c r="B8161" s="21">
        <v>-4.1534000000000001E-2</v>
      </c>
      <c r="C8161" s="21">
        <v>-0.104198</v>
      </c>
      <c r="D8161" s="21">
        <v>-5.7057999999999998E-2</v>
      </c>
      <c r="E8161" s="21">
        <v>-3.7414000000000003E-2</v>
      </c>
      <c r="F8161" s="21">
        <v>-5.6470000000000001E-3</v>
      </c>
      <c r="G8161" s="21">
        <v>3.46E-3</v>
      </c>
      <c r="H8161" s="21">
        <v>-5.9674999999999999E-2</v>
      </c>
      <c r="I8161" s="21">
        <v>-6.9793999999999995E-2</v>
      </c>
      <c r="J8161" s="21">
        <v>-4.4698000000000002E-2</v>
      </c>
      <c r="K8161" s="21">
        <v>3.0047000000000001E-2</v>
      </c>
      <c r="L8161" s="21" cm="1">
        <f t="array" ref="L8161">MMULT(B8161:K8161,$D$28:$D$37)</f>
        <v>-4.0361932312000005E-2</v>
      </c>
    </row>
    <row r="8162" spans="1:12" x14ac:dyDescent="0.35">
      <c r="A8162" s="22">
        <v>45754</v>
      </c>
      <c r="B8162" s="21">
        <v>2.4912E-2</v>
      </c>
      <c r="C8162" s="21">
        <v>-2.5644E-2</v>
      </c>
      <c r="D8162" s="21">
        <v>-7.3300000000000004E-4</v>
      </c>
      <c r="E8162" s="21">
        <v>-9.1830000000000002E-3</v>
      </c>
      <c r="F8162" s="21">
        <v>-3.5009999999999999E-2</v>
      </c>
      <c r="G8162" s="21">
        <v>-2.8438000000000001E-2</v>
      </c>
      <c r="H8162" s="21">
        <v>-1.9390999999999999E-2</v>
      </c>
      <c r="I8162" s="21">
        <v>-2.5579000000000001E-2</v>
      </c>
      <c r="J8162" s="21">
        <v>-5.6860000000000001E-3</v>
      </c>
      <c r="K8162" s="21">
        <v>-2.8646000000000001E-2</v>
      </c>
      <c r="L8162" s="21" cm="1">
        <f t="array" ref="L8162">MMULT(B8162:K8162,$D$28:$D$37)</f>
        <v>6.9389542910000025E-3</v>
      </c>
    </row>
    <row r="8163" spans="1:12" x14ac:dyDescent="0.35">
      <c r="A8163" s="22">
        <v>45755</v>
      </c>
      <c r="B8163" s="21">
        <v>-2.6246999999999999E-2</v>
      </c>
      <c r="C8163" s="21">
        <v>-4.8994999999999997E-2</v>
      </c>
      <c r="D8163" s="21">
        <v>-2.0000000000000001E-4</v>
      </c>
      <c r="E8163" s="21">
        <v>-1.8971999999999999E-2</v>
      </c>
      <c r="F8163" s="21">
        <v>-1.8360000000000001E-2</v>
      </c>
      <c r="G8163" s="21">
        <v>-2.4199999999999999E-2</v>
      </c>
      <c r="H8163" s="21">
        <v>-2.7292E-2</v>
      </c>
      <c r="I8163" s="21">
        <v>-3.875E-3</v>
      </c>
      <c r="J8163" s="21">
        <v>-1.0499E-2</v>
      </c>
      <c r="K8163" s="21">
        <v>-4.2078999999999998E-2</v>
      </c>
      <c r="L8163" s="21" cm="1">
        <f t="array" ref="L8163">MMULT(B8163:K8163,$D$28:$D$37)</f>
        <v>-2.2660775851000001E-2</v>
      </c>
    </row>
    <row r="8164" spans="1:12" x14ac:dyDescent="0.35">
      <c r="A8164" s="22">
        <v>45756</v>
      </c>
      <c r="B8164" s="21">
        <v>0.11977</v>
      </c>
      <c r="C8164" s="21">
        <v>0.22689999999999999</v>
      </c>
      <c r="D8164" s="21">
        <v>1.3774E-2</v>
      </c>
      <c r="E8164" s="21">
        <v>0.108586</v>
      </c>
      <c r="F8164" s="21">
        <v>6.0106E-2</v>
      </c>
      <c r="G8164" s="21">
        <v>5.4371999999999997E-2</v>
      </c>
      <c r="H8164" s="21">
        <v>4.0994999999999997E-2</v>
      </c>
      <c r="I8164" s="21">
        <v>0.112812</v>
      </c>
      <c r="J8164" s="21">
        <v>0.105485</v>
      </c>
      <c r="K8164" s="21">
        <v>0.11357200000000001</v>
      </c>
      <c r="L8164" s="21" cm="1">
        <f t="array" ref="L8164">MMULT(B8164:K8164,$D$28:$D$37)</f>
        <v>0.10437273951100003</v>
      </c>
    </row>
    <row r="8165" spans="1:12" x14ac:dyDescent="0.35">
      <c r="A8165" s="22">
        <v>45757</v>
      </c>
      <c r="B8165" s="21">
        <v>-5.1700999999999997E-2</v>
      </c>
      <c r="C8165" s="21">
        <v>-7.2741E-2</v>
      </c>
      <c r="D8165" s="21">
        <v>9.2779999999999998E-3</v>
      </c>
      <c r="E8165" s="21">
        <v>-2.6359E-2</v>
      </c>
      <c r="F8165" s="21">
        <v>-4.9800000000000001E-3</v>
      </c>
      <c r="G8165" s="21">
        <v>-8.9610000000000002E-3</v>
      </c>
      <c r="H8165" s="21">
        <v>8.2310000000000005E-3</v>
      </c>
      <c r="I8165" s="21">
        <v>-4.6008E-2</v>
      </c>
      <c r="J8165" s="21">
        <v>-4.4860999999999998E-2</v>
      </c>
      <c r="K8165" s="21">
        <v>-8.294E-2</v>
      </c>
      <c r="L8165" s="21" cm="1">
        <f t="array" ref="L8165">MMULT(B8165:K8165,$D$28:$D$37)</f>
        <v>-4.0481304645999992E-2</v>
      </c>
    </row>
    <row r="8166" spans="1:12" x14ac:dyDescent="0.35">
      <c r="A8166" s="22">
        <v>45758</v>
      </c>
      <c r="B8166" s="21">
        <v>2.0140999999999999E-2</v>
      </c>
      <c r="C8166" s="21">
        <v>-3.57E-4</v>
      </c>
      <c r="D8166" s="21">
        <v>1.017E-2</v>
      </c>
      <c r="E8166" s="21">
        <v>2.0444E-2</v>
      </c>
      <c r="F8166" s="21">
        <v>6.7900000000000002E-4</v>
      </c>
      <c r="G8166" s="21">
        <v>-3.8430000000000001E-3</v>
      </c>
      <c r="H8166" s="21">
        <v>3.3776E-2</v>
      </c>
      <c r="I8166" s="21">
        <v>9.8110000000000003E-3</v>
      </c>
      <c r="J8166" s="21">
        <v>1.0318000000000001E-2</v>
      </c>
      <c r="K8166" s="21">
        <v>-1.84E-4</v>
      </c>
      <c r="L8166" s="21" cm="1">
        <f t="array" ref="L8166">MMULT(B8166:K8166,$D$28:$D$37)</f>
        <v>1.7579332131999997E-2</v>
      </c>
    </row>
    <row r="8167" spans="1:12" x14ac:dyDescent="0.35">
      <c r="A8167" s="22">
        <v>45761</v>
      </c>
      <c r="B8167" s="21">
        <v>-1.4874999999999999E-2</v>
      </c>
      <c r="C8167" s="21">
        <v>1.5899999999999999E-4</v>
      </c>
      <c r="D8167" s="21">
        <v>1.9910000000000001E-2</v>
      </c>
      <c r="E8167" s="21">
        <v>-6.4729999999999996E-3</v>
      </c>
      <c r="F8167" s="21">
        <v>9.4389999999999995E-3</v>
      </c>
      <c r="G8167" s="21">
        <v>1.72E-2</v>
      </c>
      <c r="H8167" s="21">
        <v>2.3071999999999999E-2</v>
      </c>
      <c r="I8167" s="21">
        <v>7.0200000000000004E-4</v>
      </c>
      <c r="J8167" s="21">
        <v>-7.6810000000000003E-3</v>
      </c>
      <c r="K8167" s="21">
        <v>1.8752999999999999E-2</v>
      </c>
      <c r="L8167" s="21" cm="1">
        <f t="array" ref="L8167">MMULT(B8167:K8167,$D$28:$D$37)</f>
        <v>-5.3652633960000005E-3</v>
      </c>
    </row>
    <row r="8168" spans="1:12" x14ac:dyDescent="0.35">
      <c r="A8168" s="22">
        <v>45762</v>
      </c>
      <c r="B8168" s="21">
        <v>-1.3892E-2</v>
      </c>
      <c r="C8168" s="21">
        <v>6.9740000000000002E-3</v>
      </c>
      <c r="D8168" s="21">
        <v>-1.1358E-2</v>
      </c>
      <c r="E8168" s="21">
        <v>1.2201E-2</v>
      </c>
      <c r="F8168" s="21">
        <v>-8.6510000000000007E-3</v>
      </c>
      <c r="G8168" s="21">
        <v>-1.6195000000000001E-2</v>
      </c>
      <c r="H8168" s="21">
        <v>-8.6269999999999993E-3</v>
      </c>
      <c r="I8168" s="21">
        <v>-2.0820999999999999E-2</v>
      </c>
      <c r="J8168" s="21">
        <v>-4.0720000000000001E-3</v>
      </c>
      <c r="K8168" s="21">
        <v>-1.0467000000000001E-2</v>
      </c>
      <c r="L8168" s="21" cm="1">
        <f t="array" ref="L8168">MMULT(B8168:K8168,$D$28:$D$37)</f>
        <v>-9.9259722350000003E-3</v>
      </c>
    </row>
    <row r="8169" spans="1:12" x14ac:dyDescent="0.35">
      <c r="A8169" s="22">
        <v>45763</v>
      </c>
      <c r="B8169" s="21">
        <v>-2.9288999999999999E-2</v>
      </c>
      <c r="C8169" s="21">
        <v>-4.9426999999999999E-2</v>
      </c>
      <c r="D8169" s="21">
        <v>-1.0817E-2</v>
      </c>
      <c r="E8169" s="21">
        <v>-1.5523E-2</v>
      </c>
      <c r="F8169" s="21">
        <v>-2.2931E-2</v>
      </c>
      <c r="G8169" s="21">
        <v>-2.7663E-2</v>
      </c>
      <c r="H8169" s="21">
        <v>-4.5800000000000002E-4</v>
      </c>
      <c r="I8169" s="21">
        <v>-3.5241000000000001E-2</v>
      </c>
      <c r="J8169" s="21">
        <v>-1.7028000000000001E-2</v>
      </c>
      <c r="K8169" s="21">
        <v>-2.3345000000000001E-2</v>
      </c>
      <c r="L8169" s="21" cm="1">
        <f t="array" ref="L8169">MMULT(B8169:K8169,$D$28:$D$37)</f>
        <v>-2.4495200513999997E-2</v>
      </c>
    </row>
    <row r="8170" spans="1:12" x14ac:dyDescent="0.35">
      <c r="A8170" s="22">
        <v>45764</v>
      </c>
      <c r="B8170" s="21">
        <v>-9.8659999999999998E-3</v>
      </c>
      <c r="C8170" s="21">
        <v>-7.45E-4</v>
      </c>
      <c r="D8170" s="21">
        <v>7.1170000000000001E-3</v>
      </c>
      <c r="E8170" s="21">
        <v>7.1510000000000002E-3</v>
      </c>
      <c r="F8170" s="21">
        <v>2.6214999999999999E-2</v>
      </c>
      <c r="G8170" s="21">
        <v>2.1408E-2</v>
      </c>
      <c r="H8170" s="21">
        <v>1.2067E-2</v>
      </c>
      <c r="I8170" s="21">
        <v>9.1629999999999993E-3</v>
      </c>
      <c r="J8170" s="21">
        <v>7.404E-3</v>
      </c>
      <c r="K8170" s="21">
        <v>4.1270000000000001E-2</v>
      </c>
      <c r="L8170" s="21" cm="1">
        <f t="array" ref="L8170">MMULT(B8170:K8170,$D$28:$D$37)</f>
        <v>3.1370129200000013E-4</v>
      </c>
    </row>
    <row r="8171" spans="1:12" x14ac:dyDescent="0.35">
      <c r="A8171" s="22">
        <v>45768</v>
      </c>
      <c r="B8171" s="21">
        <v>-3.0647000000000001E-2</v>
      </c>
      <c r="C8171" s="21">
        <v>-5.7464000000000001E-2</v>
      </c>
      <c r="D8171" s="21">
        <v>-8.2880000000000002E-3</v>
      </c>
      <c r="E8171" s="21">
        <v>-2.9668E-2</v>
      </c>
      <c r="F8171" s="21">
        <v>-2.2981999999999999E-2</v>
      </c>
      <c r="G8171" s="21">
        <v>-2.8447E-2</v>
      </c>
      <c r="H8171" s="21">
        <v>-9.5080000000000008E-3</v>
      </c>
      <c r="I8171" s="21">
        <v>-1.0061E-2</v>
      </c>
      <c r="J8171" s="21">
        <v>-2.1415E-2</v>
      </c>
      <c r="K8171" s="21">
        <v>6.4559999999999999E-3</v>
      </c>
      <c r="L8171" s="21" cm="1">
        <f t="array" ref="L8171">MMULT(B8171:K8171,$D$28:$D$37)</f>
        <v>-2.4321808007999997E-2</v>
      </c>
    </row>
    <row r="8172" spans="1:12" x14ac:dyDescent="0.35">
      <c r="A8172" s="22">
        <v>45769</v>
      </c>
      <c r="B8172" s="21">
        <v>3.5022999999999999E-2</v>
      </c>
      <c r="C8172" s="21">
        <v>4.6022E-2</v>
      </c>
      <c r="D8172" s="21">
        <v>3.3557999999999998E-2</v>
      </c>
      <c r="E8172" s="21">
        <v>3.6157000000000002E-2</v>
      </c>
      <c r="F8172" s="21">
        <v>2.1707000000000001E-2</v>
      </c>
      <c r="G8172" s="21">
        <v>2.9609E-2</v>
      </c>
      <c r="H8172" s="21">
        <v>2.1635999999999999E-2</v>
      </c>
      <c r="I8172" s="21">
        <v>1.3261999999999999E-2</v>
      </c>
      <c r="J8172" s="21">
        <v>2.2717999999999999E-2</v>
      </c>
      <c r="K8172" s="21">
        <v>1.6750000000000001E-2</v>
      </c>
      <c r="L8172" s="21" cm="1">
        <f t="array" ref="L8172">MMULT(B8172:K8172,$D$28:$D$37)</f>
        <v>3.1251735693999999E-2</v>
      </c>
    </row>
    <row r="8173" spans="1:12" x14ac:dyDescent="0.35">
      <c r="A8173" s="22">
        <v>45770</v>
      </c>
      <c r="B8173" s="21">
        <v>4.2846000000000002E-2</v>
      </c>
      <c r="C8173" s="21">
        <v>5.3662000000000001E-2</v>
      </c>
      <c r="D8173" s="21">
        <v>-1.8799999999999999E-3</v>
      </c>
      <c r="E8173" s="21">
        <v>2.8913999999999999E-2</v>
      </c>
      <c r="F8173" s="21">
        <v>5.6150000000000002E-3</v>
      </c>
      <c r="G8173" s="21">
        <v>-5.9800000000000001E-3</v>
      </c>
      <c r="H8173" s="21">
        <v>-6.2639999999999996E-3</v>
      </c>
      <c r="I8173" s="21">
        <v>1.2966E-2</v>
      </c>
      <c r="J8173" s="21">
        <v>4.1706E-2</v>
      </c>
      <c r="K8173" s="21">
        <v>5.7829999999999999E-3</v>
      </c>
      <c r="L8173" s="21" cm="1">
        <f t="array" ref="L8173">MMULT(B8173:K8173,$D$28:$D$37)</f>
        <v>2.9862856391999999E-2</v>
      </c>
    </row>
    <row r="8174" spans="1:12" x14ac:dyDescent="0.35">
      <c r="A8174" s="22">
        <v>45771</v>
      </c>
      <c r="B8174" s="21">
        <v>3.2890000000000003E-2</v>
      </c>
      <c r="C8174" s="21">
        <v>3.4976E-2</v>
      </c>
      <c r="D8174" s="21">
        <v>-7.0959999999999999E-3</v>
      </c>
      <c r="E8174" s="21">
        <v>2.0490000000000001E-2</v>
      </c>
      <c r="F8174" s="21">
        <v>9.0340000000000004E-3</v>
      </c>
      <c r="G8174" s="21">
        <v>1.9701E-2</v>
      </c>
      <c r="H8174" s="21">
        <v>8.5550000000000001E-3</v>
      </c>
      <c r="I8174" s="21">
        <v>1.268E-2</v>
      </c>
      <c r="J8174" s="21">
        <v>2.8156E-2</v>
      </c>
      <c r="K8174" s="21">
        <v>1.8992999999999999E-2</v>
      </c>
      <c r="L8174" s="21" cm="1">
        <f t="array" ref="L8174">MMULT(B8174:K8174,$D$28:$D$37)</f>
        <v>2.4315104306000004E-2</v>
      </c>
    </row>
    <row r="8175" spans="1:12" x14ac:dyDescent="0.35">
      <c r="A8175" s="22">
        <v>45772</v>
      </c>
      <c r="B8175" s="21">
        <v>1.3134E-2</v>
      </c>
      <c r="C8175" s="21">
        <v>9.8030999999999993E-2</v>
      </c>
      <c r="D8175" s="21">
        <v>1.6440000000000001E-3</v>
      </c>
      <c r="E8175" s="21">
        <v>2.1689999999999999E-3</v>
      </c>
      <c r="F8175" s="21">
        <v>-5.7279999999999996E-3</v>
      </c>
      <c r="G8175" s="21">
        <v>-5.1339999999999997E-3</v>
      </c>
      <c r="H8175" s="21">
        <v>9.3749999999999997E-3</v>
      </c>
      <c r="I8175" s="21">
        <v>-5.9599999999999996E-4</v>
      </c>
      <c r="J8175" s="21">
        <v>-2.5399999999999999E-4</v>
      </c>
      <c r="K8175" s="21">
        <v>-1.4706E-2</v>
      </c>
      <c r="L8175" s="21" cm="1">
        <f t="array" ref="L8175">MMULT(B8175:K8175,$D$28:$D$37)</f>
        <v>8.0164696550000004E-3</v>
      </c>
    </row>
    <row r="8176" spans="1:12" x14ac:dyDescent="0.35">
      <c r="A8176" s="22">
        <v>45775</v>
      </c>
      <c r="B8176" s="21">
        <v>-6.8259999999999996E-3</v>
      </c>
      <c r="C8176" s="21">
        <v>3.264E-3</v>
      </c>
      <c r="D8176" s="21">
        <v>2.2100000000000001E-4</v>
      </c>
      <c r="E8176" s="21">
        <v>1.0645999999999999E-2</v>
      </c>
      <c r="F8176" s="21">
        <v>-1.846E-3</v>
      </c>
      <c r="G8176" s="21">
        <v>1.0859999999999999E-3</v>
      </c>
      <c r="H8176" s="21">
        <v>-2.2262000000000001E-2</v>
      </c>
      <c r="I8176" s="21">
        <v>1.0740000000000001E-3</v>
      </c>
      <c r="J8176" s="21">
        <v>3.091E-3</v>
      </c>
      <c r="K8176" s="21">
        <v>-5.3800000000000002E-3</v>
      </c>
      <c r="L8176" s="21" cm="1">
        <f t="array" ref="L8176">MMULT(B8176:K8176,$D$28:$D$37)</f>
        <v>-4.0138312049999994E-3</v>
      </c>
    </row>
    <row r="8177" spans="1:12" x14ac:dyDescent="0.35">
      <c r="A8177" s="22">
        <v>45776</v>
      </c>
      <c r="B8177" s="21">
        <v>-1.652E-3</v>
      </c>
      <c r="C8177" s="21">
        <v>2.1513000000000001E-2</v>
      </c>
      <c r="D8177" s="21">
        <v>-7.2909999999999997E-3</v>
      </c>
      <c r="E8177" s="21">
        <v>3.9430000000000003E-3</v>
      </c>
      <c r="F8177" s="21">
        <v>5.8279999999999998E-3</v>
      </c>
      <c r="G8177" s="21">
        <v>9.5860000000000008E-3</v>
      </c>
      <c r="H8177" s="21">
        <v>1.3269E-2</v>
      </c>
      <c r="I8177" s="21">
        <v>1.1323E-2</v>
      </c>
      <c r="J8177" s="21">
        <v>1.1565000000000001E-2</v>
      </c>
      <c r="K8177" s="21">
        <v>4.0130000000000001E-3</v>
      </c>
      <c r="L8177" s="21" cm="1">
        <f t="array" ref="L8177">MMULT(B8177:K8177,$D$28:$D$37)</f>
        <v>1.4641761430000001E-3</v>
      </c>
    </row>
    <row r="8178" spans="1:12" x14ac:dyDescent="0.35">
      <c r="A8178" s="22">
        <v>45777</v>
      </c>
      <c r="B8178" s="21">
        <v>-1.5848999999999999E-2</v>
      </c>
      <c r="C8178" s="21">
        <v>-3.3798000000000002E-2</v>
      </c>
      <c r="D8178" s="21">
        <v>1.6375000000000001E-2</v>
      </c>
      <c r="E8178" s="21">
        <v>3.8712999999999997E-2</v>
      </c>
      <c r="F8178" s="21">
        <v>4.15E-3</v>
      </c>
      <c r="G8178" s="21">
        <v>1.299E-3</v>
      </c>
      <c r="H8178" s="21">
        <v>1.4286E-2</v>
      </c>
      <c r="I8178" s="21">
        <v>-5.6570000000000002E-2</v>
      </c>
      <c r="J8178" s="21">
        <v>-4.548E-3</v>
      </c>
      <c r="K8178" s="21">
        <v>-1.9812E-2</v>
      </c>
      <c r="L8178" s="21" cm="1">
        <f t="array" ref="L8178">MMULT(B8178:K8178,$D$28:$D$37)</f>
        <v>-7.2324107420000004E-3</v>
      </c>
    </row>
    <row r="8179" spans="1:12" x14ac:dyDescent="0.35">
      <c r="A8179" s="22">
        <v>45778</v>
      </c>
      <c r="B8179" s="21">
        <v>3.1342000000000002E-2</v>
      </c>
      <c r="C8179" s="21">
        <v>-5.8120000000000003E-3</v>
      </c>
      <c r="D8179" s="21">
        <v>-1.8801999999999999E-2</v>
      </c>
      <c r="E8179" s="21">
        <v>4.2200000000000001E-4</v>
      </c>
      <c r="F8179" s="21">
        <v>-6.0749999999999997E-3</v>
      </c>
      <c r="G8179" s="21">
        <v>-5.5469999999999998E-3</v>
      </c>
      <c r="H8179" s="21">
        <v>-7.1890000000000001E-3</v>
      </c>
      <c r="I8179" s="21">
        <v>2.4485E-2</v>
      </c>
      <c r="J8179" s="21">
        <v>2.2508E-2</v>
      </c>
      <c r="K8179" s="21">
        <v>6.3829999999999998E-3</v>
      </c>
      <c r="L8179" s="21" cm="1">
        <f t="array" ref="L8179">MMULT(B8179:K8179,$D$28:$D$37)</f>
        <v>1.8362133178999998E-2</v>
      </c>
    </row>
    <row r="8180" spans="1:12" x14ac:dyDescent="0.35">
      <c r="A8180" s="22">
        <v>45779</v>
      </c>
      <c r="B8180" s="21">
        <v>-1.157E-3</v>
      </c>
      <c r="C8180" s="21">
        <v>2.3848999999999999E-2</v>
      </c>
      <c r="D8180" s="21">
        <v>-5.3559999999999997E-3</v>
      </c>
      <c r="E8180" s="21">
        <v>1.9871E-2</v>
      </c>
      <c r="F8180" s="21">
        <v>1.736E-2</v>
      </c>
      <c r="G8180" s="21">
        <v>2.1905000000000001E-2</v>
      </c>
      <c r="H8180" s="21">
        <v>1.3743E-2</v>
      </c>
      <c r="I8180" s="21">
        <v>3.2679E-2</v>
      </c>
      <c r="J8180" s="21">
        <v>2.2627999999999999E-2</v>
      </c>
      <c r="K8180" s="21">
        <v>3.2240999999999999E-2</v>
      </c>
      <c r="L8180" s="21" cm="1">
        <f t="array" ref="L8180">MMULT(B8180:K8180,$D$28:$D$37)</f>
        <v>7.5191052520000006E-3</v>
      </c>
    </row>
    <row r="8181" spans="1:12" x14ac:dyDescent="0.35">
      <c r="A8181" s="22">
        <v>45782</v>
      </c>
      <c r="B8181" s="21">
        <v>-1.9106999999999999E-2</v>
      </c>
      <c r="C8181" s="21">
        <v>-2.4198000000000001E-2</v>
      </c>
      <c r="D8181" s="21">
        <v>1.2052999999999999E-2</v>
      </c>
      <c r="E8181" s="21">
        <v>-2.245E-3</v>
      </c>
      <c r="F8181" s="21">
        <v>-7.6540000000000002E-3</v>
      </c>
      <c r="G8181" s="21">
        <v>-8.8030000000000001E-3</v>
      </c>
      <c r="H8181" s="21">
        <v>2.4927000000000001E-2</v>
      </c>
      <c r="I8181" s="21">
        <v>-3.5777999999999997E-2</v>
      </c>
      <c r="J8181" s="21">
        <v>-8.8190000000000004E-3</v>
      </c>
      <c r="K8181" s="21">
        <v>-2.1163999999999999E-2</v>
      </c>
      <c r="L8181" s="21" cm="1">
        <f t="array" ref="L8181">MMULT(B8181:K8181,$D$28:$D$37)</f>
        <v>-1.3086924755E-2</v>
      </c>
    </row>
    <row r="8182" spans="1:12" x14ac:dyDescent="0.35">
      <c r="A8182" s="22">
        <v>45783</v>
      </c>
      <c r="B8182" s="21">
        <v>-7.1910000000000003E-3</v>
      </c>
      <c r="C8182" s="21">
        <v>-1.7519E-2</v>
      </c>
      <c r="D8182" s="21">
        <v>3.3890000000000001E-3</v>
      </c>
      <c r="E8182" s="21">
        <v>-5.5380000000000004E-3</v>
      </c>
      <c r="F8182" s="21">
        <v>-6.4970000000000002E-3</v>
      </c>
      <c r="G8182" s="21">
        <v>-9.6810000000000004E-3</v>
      </c>
      <c r="H8182" s="21">
        <v>7.1100000000000004E-4</v>
      </c>
      <c r="I8182" s="21">
        <v>1.3715E-2</v>
      </c>
      <c r="J8182" s="21">
        <v>1.8967000000000001E-2</v>
      </c>
      <c r="K8182" s="21">
        <v>-5.4050000000000001E-3</v>
      </c>
      <c r="L8182" s="21" cm="1">
        <f t="array" ref="L8182">MMULT(B8182:K8182,$D$28:$D$37)</f>
        <v>-4.005265119E-3</v>
      </c>
    </row>
    <row r="8183" spans="1:12" x14ac:dyDescent="0.35">
      <c r="A8183" s="22">
        <v>45784</v>
      </c>
      <c r="B8183" s="21">
        <v>1.9998999999999999E-2</v>
      </c>
      <c r="C8183" s="21">
        <v>3.16E-3</v>
      </c>
      <c r="D8183" s="21">
        <v>4.2300000000000003E-3</v>
      </c>
      <c r="E8183" s="21">
        <v>6.561E-3</v>
      </c>
      <c r="F8183" s="21">
        <v>9.3769999999999999E-3</v>
      </c>
      <c r="G8183" s="21">
        <v>2.2420000000000001E-3</v>
      </c>
      <c r="H8183" s="21">
        <v>-8.5280000000000009E-3</v>
      </c>
      <c r="I8183" s="21">
        <v>-8.4599999999999996E-4</v>
      </c>
      <c r="J8183" s="21">
        <v>1.5994999999999999E-2</v>
      </c>
      <c r="K8183" s="21">
        <v>2.7699999999999999E-2</v>
      </c>
      <c r="L8183" s="21" cm="1">
        <f t="array" ref="L8183">MMULT(B8183:K8183,$D$28:$D$37)</f>
        <v>1.3869843065E-2</v>
      </c>
    </row>
    <row r="8184" spans="1:12" x14ac:dyDescent="0.35">
      <c r="A8184" s="22">
        <v>45785</v>
      </c>
      <c r="B8184" s="21">
        <v>1.7857999999999999E-2</v>
      </c>
      <c r="C8184" s="21">
        <v>3.1134999999999999E-2</v>
      </c>
      <c r="D8184" s="21">
        <v>-1.4585000000000001E-2</v>
      </c>
      <c r="E8184" s="21">
        <v>-5.96E-3</v>
      </c>
      <c r="F8184" s="21">
        <v>5.8170000000000001E-3</v>
      </c>
      <c r="G8184" s="21">
        <v>4.3400000000000001E-3</v>
      </c>
      <c r="H8184" s="21">
        <v>1.1468000000000001E-2</v>
      </c>
      <c r="I8184" s="21">
        <v>-6.2870000000000001E-3</v>
      </c>
      <c r="J8184" s="21">
        <v>1.2930000000000001E-2</v>
      </c>
      <c r="K8184" s="21">
        <v>4.947E-3</v>
      </c>
      <c r="L8184" s="21" cm="1">
        <f t="array" ref="L8184">MMULT(B8184:K8184,$D$28:$D$37)</f>
        <v>9.565464093999998E-3</v>
      </c>
    </row>
    <row r="8185" spans="1:12" x14ac:dyDescent="0.35">
      <c r="A8185" s="22">
        <v>45786</v>
      </c>
      <c r="B8185" s="21">
        <v>5.1019999999999998E-3</v>
      </c>
      <c r="C8185" s="21">
        <v>4.7188000000000001E-2</v>
      </c>
      <c r="D8185" s="21">
        <v>6.0599999999999998E-4</v>
      </c>
      <c r="E8185" s="21">
        <v>-1.7953E-2</v>
      </c>
      <c r="F8185" s="21">
        <v>-5.8929999999999998E-3</v>
      </c>
      <c r="G8185" s="21">
        <v>-9.8899999999999995E-3</v>
      </c>
      <c r="H8185" s="21">
        <v>-1.4881E-2</v>
      </c>
      <c r="I8185" s="21">
        <v>-2.2995000000000002E-2</v>
      </c>
      <c r="J8185" s="21">
        <v>-5.1289999999999999E-3</v>
      </c>
      <c r="K8185" s="21">
        <v>-1.0355E-2</v>
      </c>
      <c r="L8185" s="21" cm="1">
        <f t="array" ref="L8185">MMULT(B8185:K8185,$D$28:$D$37)</f>
        <v>-2.4656558040000009E-3</v>
      </c>
    </row>
    <row r="8186" spans="1:12" x14ac:dyDescent="0.35">
      <c r="A8186" s="22">
        <v>45789</v>
      </c>
      <c r="B8186" s="21">
        <v>8.0699999999999994E-2</v>
      </c>
      <c r="C8186" s="21">
        <v>6.7458000000000004E-2</v>
      </c>
      <c r="D8186" s="21">
        <v>-5.6109999999999997E-3</v>
      </c>
      <c r="E8186" s="21">
        <v>2.4140000000000002E-2</v>
      </c>
      <c r="F8186" s="21">
        <v>3.8267000000000002E-2</v>
      </c>
      <c r="G8186" s="21">
        <v>4.7331999999999999E-2</v>
      </c>
      <c r="H8186" s="21">
        <v>-5.0350000000000004E-3</v>
      </c>
      <c r="I8186" s="21">
        <v>6.6874000000000003E-2</v>
      </c>
      <c r="J8186" s="21">
        <v>5.4231000000000001E-2</v>
      </c>
      <c r="K8186" s="21">
        <v>7.3413000000000006E-2</v>
      </c>
      <c r="L8186" s="21" cm="1">
        <f t="array" ref="L8186">MMULT(B8186:K8186,$D$28:$D$37)</f>
        <v>5.9512262847000001E-2</v>
      </c>
    </row>
    <row r="8187" spans="1:12" x14ac:dyDescent="0.35">
      <c r="A8187" s="22">
        <v>45790</v>
      </c>
      <c r="B8187" s="21">
        <v>1.3084999999999999E-2</v>
      </c>
      <c r="C8187" s="21">
        <v>4.9280999999999998E-2</v>
      </c>
      <c r="D8187" s="21">
        <v>-1.0355E-2</v>
      </c>
      <c r="E8187" s="21">
        <v>1.298E-2</v>
      </c>
      <c r="F8187" s="21">
        <v>-7.9399999999999991E-3</v>
      </c>
      <c r="G8187" s="21">
        <v>-8.6350000000000003E-3</v>
      </c>
      <c r="H8187" s="21">
        <v>1.45E-4</v>
      </c>
      <c r="I8187" s="21">
        <v>1.4123999999999999E-2</v>
      </c>
      <c r="J8187" s="21">
        <v>8.0160000000000006E-3</v>
      </c>
      <c r="K8187" s="21">
        <v>-3.0360000000000001E-3</v>
      </c>
      <c r="L8187" s="21" cm="1">
        <f t="array" ref="L8187">MMULT(B8187:K8187,$D$28:$D$37)</f>
        <v>9.439572349000001E-3</v>
      </c>
    </row>
    <row r="8188" spans="1:12" x14ac:dyDescent="0.35">
      <c r="A8188" s="22">
        <v>45791</v>
      </c>
      <c r="B8188" s="21">
        <v>-5.2989999999999999E-3</v>
      </c>
      <c r="C8188" s="21">
        <v>4.0739999999999998E-2</v>
      </c>
      <c r="D8188" s="21">
        <v>-3.8549999999999999E-3</v>
      </c>
      <c r="E8188" s="21">
        <v>-8.7170000000000008E-3</v>
      </c>
      <c r="F8188" s="21">
        <v>-2.1150000000000001E-3</v>
      </c>
      <c r="G8188" s="21">
        <v>-9.7929999999999996E-3</v>
      </c>
      <c r="H8188" s="21">
        <v>-2.8899999999999998E-4</v>
      </c>
      <c r="I8188" s="21">
        <v>-3.9129999999999998E-3</v>
      </c>
      <c r="J8188" s="21">
        <v>-5.6540000000000002E-3</v>
      </c>
      <c r="K8188" s="21">
        <v>-1.0579E-2</v>
      </c>
      <c r="L8188" s="21" cm="1">
        <f t="array" ref="L8188">MMULT(B8188:K8188,$D$28:$D$37)</f>
        <v>-5.1658261529999999E-3</v>
      </c>
    </row>
    <row r="8189" spans="1:12" x14ac:dyDescent="0.35">
      <c r="A8189" s="22">
        <v>45792</v>
      </c>
      <c r="B8189" s="21">
        <v>-2.4161999999999999E-2</v>
      </c>
      <c r="C8189" s="21">
        <v>-1.3978000000000001E-2</v>
      </c>
      <c r="D8189" s="21">
        <v>2.2699E-2</v>
      </c>
      <c r="E8189" s="21">
        <v>4.0619999999999996E-3</v>
      </c>
      <c r="F8189" s="21">
        <v>1.5611E-2</v>
      </c>
      <c r="G8189" s="21">
        <v>1.7242E-2</v>
      </c>
      <c r="H8189" s="21">
        <v>2.0969000000000002E-2</v>
      </c>
      <c r="I8189" s="21">
        <v>8.3199999999999993E-3</v>
      </c>
      <c r="J8189" s="21">
        <v>-4.1089999999999998E-3</v>
      </c>
      <c r="K8189" s="21">
        <v>1.0854000000000001E-2</v>
      </c>
      <c r="L8189" s="21" cm="1">
        <f t="array" ref="L8189">MMULT(B8189:K8189,$D$28:$D$37)</f>
        <v>-8.9372957669999996E-3</v>
      </c>
    </row>
    <row r="8190" spans="1:12" x14ac:dyDescent="0.35">
      <c r="A8190" s="22">
        <v>45793</v>
      </c>
      <c r="B8190" s="21">
        <v>2.0470000000000002E-3</v>
      </c>
      <c r="C8190" s="21">
        <v>2.0885999999999998E-2</v>
      </c>
      <c r="D8190" s="21">
        <v>1.3133000000000001E-2</v>
      </c>
      <c r="E8190" s="21">
        <v>1.5146E-2</v>
      </c>
      <c r="F8190" s="21">
        <v>5.6779999999999999E-3</v>
      </c>
      <c r="G8190" s="21">
        <v>7.6579999999999999E-3</v>
      </c>
      <c r="H8190" s="21">
        <v>1.7564E-2</v>
      </c>
      <c r="I8190" s="21">
        <v>-1.9366999999999999E-2</v>
      </c>
      <c r="J8190" s="21">
        <v>6.483E-3</v>
      </c>
      <c r="K8190" s="21">
        <v>1.1377999999999999E-2</v>
      </c>
      <c r="L8190" s="21" cm="1">
        <f t="array" ref="L8190">MMULT(B8190:K8190,$D$28:$D$37)</f>
        <v>4.6619437959999994E-3</v>
      </c>
    </row>
    <row r="8191" spans="1:12" x14ac:dyDescent="0.35">
      <c r="A8191" s="22">
        <v>45796</v>
      </c>
      <c r="B8191" s="21">
        <v>2.7729999999999999E-3</v>
      </c>
      <c r="C8191" s="21">
        <v>-2.2544000000000002E-2</v>
      </c>
      <c r="D8191" s="21">
        <v>8.2229999999999994E-3</v>
      </c>
      <c r="E8191" s="21">
        <v>1.1459E-2</v>
      </c>
      <c r="F8191" s="21">
        <v>-3.6770000000000001E-3</v>
      </c>
      <c r="G8191" s="21">
        <v>8.5400000000000005E-4</v>
      </c>
      <c r="H8191" s="21">
        <v>8.2129999999999998E-3</v>
      </c>
      <c r="I8191" s="21">
        <v>-1.1219E-2</v>
      </c>
      <c r="J8191" s="21">
        <v>-1.46E-4</v>
      </c>
      <c r="K8191" s="21">
        <v>-1.6320999999999999E-2</v>
      </c>
      <c r="L8191" s="21" cm="1">
        <f t="array" ref="L8191">MMULT(B8191:K8191,$D$28:$D$37)</f>
        <v>2.1884056989999998E-3</v>
      </c>
    </row>
    <row r="8192" spans="1:12" x14ac:dyDescent="0.35">
      <c r="A8192" s="22">
        <v>45797</v>
      </c>
      <c r="B8192" s="21">
        <v>-1.0137999999999999E-2</v>
      </c>
      <c r="C8192" s="21">
        <v>5.0569999999999999E-3</v>
      </c>
      <c r="D8192" s="21">
        <v>-4.4520000000000002E-3</v>
      </c>
      <c r="E8192" s="21">
        <v>-1.2518E-2</v>
      </c>
      <c r="F8192" s="21">
        <v>-6.1419999999999999E-3</v>
      </c>
      <c r="G8192" s="21">
        <v>-1.3565000000000001E-2</v>
      </c>
      <c r="H8192" s="21">
        <v>2.209E-3</v>
      </c>
      <c r="I8192" s="21">
        <v>1.1583E-2</v>
      </c>
      <c r="J8192" s="21">
        <v>-2.1413999999999999E-2</v>
      </c>
      <c r="K8192" s="21">
        <v>7.7320000000000002E-3</v>
      </c>
      <c r="L8192" s="21" cm="1">
        <f t="array" ref="L8192">MMULT(B8192:K8192,$D$28:$D$37)</f>
        <v>-6.8608436300000002E-3</v>
      </c>
    </row>
    <row r="8193" spans="1:12" x14ac:dyDescent="0.35">
      <c r="A8193" s="22">
        <v>45798</v>
      </c>
      <c r="B8193" s="21">
        <v>-1.4456E-2</v>
      </c>
      <c r="C8193" s="21">
        <v>-2.6758000000000001E-2</v>
      </c>
      <c r="D8193" s="21">
        <v>-1.0507000000000001E-2</v>
      </c>
      <c r="E8193" s="21">
        <v>-3.271E-3</v>
      </c>
      <c r="F8193" s="21">
        <v>-1.6469999999999999E-2</v>
      </c>
      <c r="G8193" s="21">
        <v>-1.6778000000000001E-2</v>
      </c>
      <c r="H8193" s="21">
        <v>-1.3913999999999999E-2</v>
      </c>
      <c r="I8193" s="21">
        <v>-3.0494E-2</v>
      </c>
      <c r="J8193" s="21">
        <v>-2.4875000000000001E-2</v>
      </c>
      <c r="K8193" s="21">
        <v>-4.1239999999999999E-2</v>
      </c>
      <c r="L8193" s="21" cm="1">
        <f t="array" ref="L8193">MMULT(B8193:K8193,$D$28:$D$37)</f>
        <v>-1.5511728267000001E-2</v>
      </c>
    </row>
    <row r="8194" spans="1:12" x14ac:dyDescent="0.35">
      <c r="A8194" s="22">
        <v>45799</v>
      </c>
      <c r="B8194" s="21">
        <v>9.8449999999999996E-3</v>
      </c>
      <c r="C8194" s="21">
        <v>1.9186000000000002E-2</v>
      </c>
      <c r="D8194" s="21">
        <v>-6.731E-3</v>
      </c>
      <c r="E8194" s="21">
        <v>9.1809999999999999E-3</v>
      </c>
      <c r="F8194" s="21">
        <v>-1.2701E-2</v>
      </c>
      <c r="G8194" s="21">
        <v>-1.5921000000000001E-2</v>
      </c>
      <c r="H8194" s="21">
        <v>7.9629999999999996E-3</v>
      </c>
      <c r="I8194" s="21">
        <v>1.1931000000000001E-2</v>
      </c>
      <c r="J8194" s="21">
        <v>0</v>
      </c>
      <c r="K8194" s="21">
        <v>2.2341E-2</v>
      </c>
      <c r="L8194" s="21" cm="1">
        <f t="array" ref="L8194">MMULT(B8194:K8194,$D$28:$D$37)</f>
        <v>8.4358453790000006E-3</v>
      </c>
    </row>
    <row r="8195" spans="1:12" x14ac:dyDescent="0.35">
      <c r="A8195" s="22">
        <v>45800</v>
      </c>
      <c r="B8195" s="21">
        <v>-1.0389000000000001E-2</v>
      </c>
      <c r="C8195" s="21">
        <v>-4.9849999999999998E-3</v>
      </c>
      <c r="D8195" s="21">
        <v>8.2700000000000004E-4</v>
      </c>
      <c r="E8195" s="21">
        <v>-1.7049999999999999E-3</v>
      </c>
      <c r="F8195" s="21">
        <v>-9.3410000000000003E-3</v>
      </c>
      <c r="G8195" s="21">
        <v>-1.1978000000000001E-2</v>
      </c>
      <c r="H8195" s="21">
        <v>-3.1879999999999999E-3</v>
      </c>
      <c r="I8195" s="21">
        <v>5.1209999999999997E-3</v>
      </c>
      <c r="J8195" s="21">
        <v>-1.1469999999999999E-2</v>
      </c>
      <c r="K8195" s="21">
        <v>-2.12E-2</v>
      </c>
      <c r="L8195" s="21" cm="1">
        <f t="array" ref="L8195">MMULT(B8195:K8195,$D$28:$D$37)</f>
        <v>-7.5517474899999999E-3</v>
      </c>
    </row>
    <row r="8196" spans="1:12" x14ac:dyDescent="0.35">
      <c r="A8196" s="22">
        <v>45804</v>
      </c>
      <c r="B8196" s="21">
        <v>2.5026E-2</v>
      </c>
      <c r="C8196" s="21">
        <v>6.9399000000000002E-2</v>
      </c>
      <c r="D8196" s="21">
        <v>1.2080000000000001E-3</v>
      </c>
      <c r="E8196" s="21">
        <v>2.2303E-2</v>
      </c>
      <c r="F8196" s="21">
        <v>2.1201999999999999E-2</v>
      </c>
      <c r="G8196" s="21">
        <v>2.1441000000000002E-2</v>
      </c>
      <c r="H8196" s="21">
        <v>7.2300000000000003E-3</v>
      </c>
      <c r="I8196" s="21">
        <v>3.0924E-2</v>
      </c>
      <c r="J8196" s="21">
        <v>3.2596E-2</v>
      </c>
      <c r="K8196" s="21">
        <v>4.6817999999999999E-2</v>
      </c>
      <c r="L8196" s="21" cm="1">
        <f t="array" ref="L8196">MMULT(B8196:K8196,$D$28:$D$37)</f>
        <v>2.3890594375000001E-2</v>
      </c>
    </row>
    <row r="8197" spans="1:12" x14ac:dyDescent="0.35">
      <c r="A8197" s="22">
        <v>45805</v>
      </c>
      <c r="B8197" s="21">
        <v>-6.3099999999999996E-3</v>
      </c>
      <c r="C8197" s="21">
        <v>-1.6506E-2</v>
      </c>
      <c r="D8197" s="21">
        <v>-6.6990000000000001E-3</v>
      </c>
      <c r="E8197" s="21">
        <v>4.3140000000000001E-3</v>
      </c>
      <c r="F8197" s="21">
        <v>-6.3169999999999997E-3</v>
      </c>
      <c r="G8197" s="21">
        <v>-5.7130000000000002E-3</v>
      </c>
      <c r="H8197" s="21">
        <v>-5.5199999999999997E-4</v>
      </c>
      <c r="I8197" s="21">
        <v>-1.1608E-2</v>
      </c>
      <c r="J8197" s="21">
        <v>-5.8999999999999999E-3</v>
      </c>
      <c r="K8197" s="21">
        <v>-1.6712000000000001E-2</v>
      </c>
      <c r="L8197" s="21" cm="1">
        <f t="array" ref="L8197">MMULT(B8197:K8197,$D$28:$D$37)</f>
        <v>-5.5628165579999994E-3</v>
      </c>
    </row>
    <row r="8198" spans="1:12" x14ac:dyDescent="0.35">
      <c r="A8198" s="22">
        <v>45806</v>
      </c>
      <c r="B8198" s="21">
        <v>4.7869999999999996E-3</v>
      </c>
      <c r="C8198" s="21">
        <v>4.287E-3</v>
      </c>
      <c r="D8198" s="21">
        <v>-3.1329999999999999E-3</v>
      </c>
      <c r="E8198" s="21">
        <v>4.8840000000000003E-3</v>
      </c>
      <c r="F8198" s="21">
        <v>6.2500000000000001E-4</v>
      </c>
      <c r="G8198" s="21">
        <v>1.8259999999999999E-3</v>
      </c>
      <c r="H8198" s="21">
        <v>4.6959999999999997E-3</v>
      </c>
      <c r="I8198" s="21">
        <v>-2.2674E-2</v>
      </c>
      <c r="J8198" s="21">
        <v>-3.4780000000000002E-3</v>
      </c>
      <c r="K8198" s="21">
        <v>-5.5030000000000001E-3</v>
      </c>
      <c r="L8198" s="21" cm="1">
        <f t="array" ref="L8198">MMULT(B8198:K8198,$D$28:$D$37)</f>
        <v>1.5846855989999999E-3</v>
      </c>
    </row>
    <row r="8199" spans="1:12" x14ac:dyDescent="0.35">
      <c r="A8199" s="22">
        <v>45807</v>
      </c>
      <c r="B8199" s="21">
        <v>-3.3540000000000002E-3</v>
      </c>
      <c r="C8199" s="21">
        <v>-3.3396000000000002E-2</v>
      </c>
      <c r="D8199" s="21">
        <v>6.3810000000000004E-3</v>
      </c>
      <c r="E8199" s="21">
        <v>3.0769999999999999E-3</v>
      </c>
      <c r="F8199" s="21">
        <v>0</v>
      </c>
      <c r="G8199" s="21">
        <v>3.5569999999999998E-3</v>
      </c>
      <c r="H8199" s="21">
        <v>5.9109999999999996E-3</v>
      </c>
      <c r="I8199" s="21">
        <v>-1.1900000000000001E-3</v>
      </c>
      <c r="J8199" s="21">
        <v>8.3500000000000002E-4</v>
      </c>
      <c r="K8199" s="21">
        <v>-1.3835E-2</v>
      </c>
      <c r="L8199" s="21" cm="1">
        <f t="array" ref="L8199">MMULT(B8199:K8199,$D$28:$D$37)</f>
        <v>-1.7220271689999999E-3</v>
      </c>
    </row>
    <row r="8200" spans="1:12" x14ac:dyDescent="0.35">
      <c r="A8200" s="22">
        <v>45810</v>
      </c>
      <c r="B8200" s="21">
        <v>8.0000000000000002E-3</v>
      </c>
      <c r="C8200" s="21">
        <v>-1.0881E-2</v>
      </c>
      <c r="D8200" s="21">
        <v>-3.728E-3</v>
      </c>
      <c r="E8200" s="21">
        <v>3.62E-3</v>
      </c>
      <c r="F8200" s="21">
        <v>-8.9599999999999999E-4</v>
      </c>
      <c r="G8200" s="21">
        <v>-9.3000000000000005E-4</v>
      </c>
      <c r="H8200" s="21">
        <v>1.8586999999999999E-2</v>
      </c>
      <c r="I8200" s="21">
        <v>1.4770999999999999E-2</v>
      </c>
      <c r="J8200" s="21">
        <v>-9.9310000000000006E-3</v>
      </c>
      <c r="K8200" s="21">
        <v>1.6174000000000001E-2</v>
      </c>
      <c r="L8200" s="21" cm="1">
        <f t="array" ref="L8200">MMULT(B8200:K8200,$D$28:$D$37)</f>
        <v>7.5393174949999996E-3</v>
      </c>
    </row>
    <row r="8201" spans="1:12" x14ac:dyDescent="0.35">
      <c r="A8201" s="22">
        <v>45811</v>
      </c>
      <c r="B8201" s="21">
        <v>-4.5490000000000001E-3</v>
      </c>
      <c r="C8201" s="21">
        <v>4.6109999999999996E-3</v>
      </c>
      <c r="D8201" s="21">
        <v>-9.2699999999999998E-4</v>
      </c>
      <c r="E8201" s="21">
        <v>-1.1526E-2</v>
      </c>
      <c r="F8201" s="21">
        <v>1.3915E-2</v>
      </c>
      <c r="G8201" s="21">
        <v>1.4544E-2</v>
      </c>
      <c r="H8201" s="21">
        <v>1.9053E-2</v>
      </c>
      <c r="I8201" s="21">
        <v>1.6551E-2</v>
      </c>
      <c r="J8201" s="21">
        <v>1.2212000000000001E-2</v>
      </c>
      <c r="K8201" s="21">
        <v>1.2992999999999999E-2</v>
      </c>
      <c r="L8201" s="21" cm="1">
        <f t="array" ref="L8201">MMULT(B8201:K8201,$D$28:$D$37)</f>
        <v>-4.321520199999998E-4</v>
      </c>
    </row>
    <row r="8202" spans="1:12" x14ac:dyDescent="0.35">
      <c r="A8202" s="22">
        <v>45812</v>
      </c>
      <c r="B8202" s="21">
        <v>7.3889999999999997E-3</v>
      </c>
      <c r="C8202" s="21">
        <v>-3.5494999999999999E-2</v>
      </c>
      <c r="D8202" s="21">
        <v>-2.6250000000000002E-3</v>
      </c>
      <c r="E8202" s="21">
        <v>1.4964E-2</v>
      </c>
      <c r="F8202" s="21">
        <v>-1.823E-3</v>
      </c>
      <c r="G8202" s="21">
        <v>-1.792E-3</v>
      </c>
      <c r="H8202" s="21">
        <v>1.5141999999999999E-2</v>
      </c>
      <c r="I8202" s="21">
        <v>1.7436E-2</v>
      </c>
      <c r="J8202" s="21">
        <v>-9.3419999999999996E-3</v>
      </c>
      <c r="K8202" s="21">
        <v>6.4130000000000003E-3</v>
      </c>
      <c r="L8202" s="21" cm="1">
        <f t="array" ref="L8202">MMULT(B8202:K8202,$D$28:$D$37)</f>
        <v>8.0362519150000006E-3</v>
      </c>
    </row>
    <row r="8203" spans="1:12" x14ac:dyDescent="0.35">
      <c r="A8203" s="22">
        <v>45813</v>
      </c>
      <c r="B8203" s="21">
        <v>3.2810000000000001E-3</v>
      </c>
      <c r="C8203" s="21">
        <v>-0.142599</v>
      </c>
      <c r="D8203" s="21">
        <v>-8.3129999999999992E-3</v>
      </c>
      <c r="E8203" s="21">
        <v>2.4329999999999998E-3</v>
      </c>
      <c r="F8203" s="21">
        <v>-8.378E-3</v>
      </c>
      <c r="G8203" s="21">
        <v>-3.503E-3</v>
      </c>
      <c r="H8203" s="21">
        <v>8.3009999999999994E-3</v>
      </c>
      <c r="I8203" s="21">
        <v>-1.2711E-2</v>
      </c>
      <c r="J8203" s="21">
        <v>-8.0940000000000005E-3</v>
      </c>
      <c r="K8203" s="21">
        <v>-1.593E-3</v>
      </c>
      <c r="L8203" s="21" cm="1">
        <f t="array" ref="L8203">MMULT(B8203:K8203,$D$28:$D$37)</f>
        <v>-1.0007563599999974E-4</v>
      </c>
    </row>
    <row r="8204" spans="1:12" x14ac:dyDescent="0.35">
      <c r="A8204" s="22">
        <v>45814</v>
      </c>
      <c r="B8204" s="21">
        <v>2.7223000000000001E-2</v>
      </c>
      <c r="C8204" s="21">
        <v>3.6670000000000001E-2</v>
      </c>
      <c r="D8204" s="21">
        <v>-5.2430000000000003E-3</v>
      </c>
      <c r="E8204" s="21">
        <v>7.9150000000000002E-3</v>
      </c>
      <c r="F8204" s="21">
        <v>-5.2810000000000001E-3</v>
      </c>
      <c r="G8204" s="21">
        <v>-1.0194E-2</v>
      </c>
      <c r="H8204" s="21">
        <v>1.1191E-2</v>
      </c>
      <c r="I8204" s="21">
        <v>3.0463E-2</v>
      </c>
      <c r="J8204" s="21">
        <v>2.2401000000000001E-2</v>
      </c>
      <c r="K8204" s="21">
        <v>2.0739999999999999E-3</v>
      </c>
      <c r="L8204" s="21" cm="1">
        <f t="array" ref="L8204">MMULT(B8204:K8204,$D$28:$D$37)</f>
        <v>1.9394773392000006E-2</v>
      </c>
    </row>
    <row r="8205" spans="1:12" x14ac:dyDescent="0.35">
      <c r="A8205" s="22">
        <v>45817</v>
      </c>
      <c r="B8205" s="21">
        <v>1.5966999999999999E-2</v>
      </c>
      <c r="C8205" s="21">
        <v>4.5538000000000002E-2</v>
      </c>
      <c r="D8205" s="21">
        <v>-8.3940000000000004E-3</v>
      </c>
      <c r="E8205" s="21">
        <v>-1.3394E-2</v>
      </c>
      <c r="F8205" s="21">
        <v>-5.7990000000000003E-3</v>
      </c>
      <c r="G8205" s="21">
        <v>-7.3689999999999997E-3</v>
      </c>
      <c r="H8205" s="21">
        <v>9.6679999999999995E-3</v>
      </c>
      <c r="I8205" s="21">
        <v>1.149E-2</v>
      </c>
      <c r="J8205" s="21">
        <v>1.129E-3</v>
      </c>
      <c r="K8205" s="21">
        <v>-1.4172000000000001E-2</v>
      </c>
      <c r="L8205" s="21" cm="1">
        <f t="array" ref="L8205">MMULT(B8205:K8205,$D$28:$D$37)</f>
        <v>7.5558346490000013E-3</v>
      </c>
    </row>
    <row r="8206" spans="1:12" x14ac:dyDescent="0.35">
      <c r="A8206" s="22">
        <v>45818</v>
      </c>
      <c r="B8206" s="21">
        <v>2.9030000000000002E-3</v>
      </c>
      <c r="C8206" s="21">
        <v>5.6744000000000003E-2</v>
      </c>
      <c r="D8206" s="21">
        <v>-1.4272999999999999E-2</v>
      </c>
      <c r="E8206" s="21">
        <v>-9.2840000000000006E-3</v>
      </c>
      <c r="F8206" s="21">
        <v>7.4209999999999996E-3</v>
      </c>
      <c r="G8206" s="21">
        <v>5.7239999999999999E-3</v>
      </c>
      <c r="H8206" s="21">
        <v>-7.5599999999999999E-3</v>
      </c>
      <c r="I8206" s="21">
        <v>8.3820000000000006E-3</v>
      </c>
      <c r="J8206" s="21">
        <v>7.9340000000000001E-3</v>
      </c>
      <c r="K8206" s="21">
        <v>3.1659E-2</v>
      </c>
      <c r="L8206" s="21" cm="1">
        <f t="array" ref="L8206">MMULT(B8206:K8206,$D$28:$D$37)</f>
        <v>2.0510458320000002E-3</v>
      </c>
    </row>
    <row r="8207" spans="1:12" x14ac:dyDescent="0.35">
      <c r="A8207" s="22">
        <v>45819</v>
      </c>
      <c r="B8207" s="21">
        <v>-2.0265999999999999E-2</v>
      </c>
      <c r="C8207" s="21">
        <v>1.0430000000000001E-3</v>
      </c>
      <c r="D8207" s="21">
        <v>4.2940000000000001E-3</v>
      </c>
      <c r="E8207" s="21">
        <v>-3.954E-3</v>
      </c>
      <c r="F8207" s="21">
        <v>-2.0250000000000001E-2</v>
      </c>
      <c r="G8207" s="21">
        <v>-1.4629E-2</v>
      </c>
      <c r="H8207" s="21">
        <v>-1.1299E-2</v>
      </c>
      <c r="I8207" s="21">
        <v>4.3312000000000003E-2</v>
      </c>
      <c r="J8207" s="21">
        <v>-7.3870000000000003E-3</v>
      </c>
      <c r="K8207" s="21">
        <v>-1.1899E-2</v>
      </c>
      <c r="L8207" s="21" cm="1">
        <f t="array" ref="L8207">MMULT(B8207:K8207,$D$28:$D$37)</f>
        <v>-1.0855852132E-2</v>
      </c>
    </row>
    <row r="8208" spans="1:12" x14ac:dyDescent="0.35">
      <c r="A8208" s="22">
        <v>45820</v>
      </c>
      <c r="B8208" s="21">
        <v>1.8799999999999999E-4</v>
      </c>
      <c r="C8208" s="21">
        <v>-2.2423999999999999E-2</v>
      </c>
      <c r="D8208" s="21">
        <v>4.7730000000000003E-3</v>
      </c>
      <c r="E8208" s="21">
        <v>-7.9199999999999995E-4</v>
      </c>
      <c r="F8208" s="21">
        <v>7.4900000000000001E-3</v>
      </c>
      <c r="G8208" s="21">
        <v>8.574E-3</v>
      </c>
      <c r="H8208" s="21">
        <v>-5.6499999999999996E-3</v>
      </c>
      <c r="I8208" s="21">
        <v>-1.1217E-2</v>
      </c>
      <c r="J8208" s="21">
        <v>-1.0637000000000001E-2</v>
      </c>
      <c r="K8208" s="21">
        <v>-4.9119999999999997E-3</v>
      </c>
      <c r="L8208" s="21" cm="1">
        <f t="array" ref="L8208">MMULT(B8208:K8208,$D$28:$D$37)</f>
        <v>-1.0613966939999999E-3</v>
      </c>
    </row>
    <row r="8209" spans="1:12" x14ac:dyDescent="0.35">
      <c r="A8209" s="22">
        <v>45821</v>
      </c>
      <c r="B8209" s="21">
        <v>-5.3460000000000001E-3</v>
      </c>
      <c r="C8209" s="21">
        <v>1.9428999999999998E-2</v>
      </c>
      <c r="D8209" s="21">
        <v>-4.1229999999999999E-3</v>
      </c>
      <c r="E8209" s="21">
        <v>-2.9947000000000001E-2</v>
      </c>
      <c r="F8209" s="21">
        <v>-2.3406E-2</v>
      </c>
      <c r="G8209" s="21">
        <v>-2.7875E-2</v>
      </c>
      <c r="H8209" s="21">
        <v>-1.0330000000000001E-3</v>
      </c>
      <c r="I8209" s="21">
        <v>-1.1238E-2</v>
      </c>
      <c r="J8209" s="21">
        <v>-3.1302999999999997E-2</v>
      </c>
      <c r="K8209" s="21">
        <v>-3.6145999999999998E-2</v>
      </c>
      <c r="L8209" s="21" cm="1">
        <f t="array" ref="L8209">MMULT(B8209:K8209,$D$28:$D$37)</f>
        <v>-1.1111060494E-2</v>
      </c>
    </row>
    <row r="8210" spans="1:12" x14ac:dyDescent="0.35">
      <c r="A8210" s="22">
        <v>45824</v>
      </c>
      <c r="B8210" s="21">
        <v>1.8859000000000001E-2</v>
      </c>
      <c r="C8210" s="21">
        <v>1.1743E-2</v>
      </c>
      <c r="D8210" s="21">
        <v>-1.8615E-2</v>
      </c>
      <c r="E8210" s="21">
        <v>1.3336000000000001E-2</v>
      </c>
      <c r="F8210" s="21">
        <v>-3.1020000000000002E-3</v>
      </c>
      <c r="G8210" s="21">
        <v>-5.4770000000000001E-3</v>
      </c>
      <c r="H8210" s="21">
        <v>4.5240000000000002E-3</v>
      </c>
      <c r="I8210" s="21">
        <v>2.359E-3</v>
      </c>
      <c r="J8210" s="21">
        <v>1.1450999999999999E-2</v>
      </c>
      <c r="K8210" s="21">
        <v>2.2633E-2</v>
      </c>
      <c r="L8210" s="21" cm="1">
        <f t="array" ref="L8210">MMULT(B8210:K8210,$D$28:$D$37)</f>
        <v>1.2990429336999999E-2</v>
      </c>
    </row>
    <row r="8211" spans="1:12" x14ac:dyDescent="0.35">
      <c r="A8211" s="22">
        <v>45825</v>
      </c>
      <c r="B8211" s="21">
        <v>-5.9230000000000003E-3</v>
      </c>
      <c r="C8211" s="21">
        <v>-3.8830000000000003E-2</v>
      </c>
      <c r="D8211" s="21">
        <v>-1.3433E-2</v>
      </c>
      <c r="E8211" s="21">
        <v>-1.2663000000000001E-2</v>
      </c>
      <c r="F8211" s="21">
        <v>-1.3520000000000001E-2</v>
      </c>
      <c r="G8211" s="21">
        <v>-1.9251999999999998E-2</v>
      </c>
      <c r="H8211" s="21">
        <v>-3.9890000000000004E-3</v>
      </c>
      <c r="I8211" s="21">
        <v>-2.0218E-2</v>
      </c>
      <c r="J8211" s="21">
        <v>-6.6299999999999996E-3</v>
      </c>
      <c r="K8211" s="21">
        <v>-3.0695E-2</v>
      </c>
      <c r="L8211" s="21" cm="1">
        <f t="array" ref="L8211">MMULT(B8211:K8211,$D$28:$D$37)</f>
        <v>-9.960816842E-3</v>
      </c>
    </row>
    <row r="8212" spans="1:12" x14ac:dyDescent="0.35">
      <c r="A8212" s="22">
        <v>45826</v>
      </c>
      <c r="B8212" s="21">
        <v>-1.0707E-2</v>
      </c>
      <c r="C8212" s="21">
        <v>1.8017999999999999E-2</v>
      </c>
      <c r="D8212" s="21">
        <v>-9.1680000000000008E-3</v>
      </c>
      <c r="E8212" s="21">
        <v>-2.7899999999999999E-3</v>
      </c>
      <c r="F8212" s="21">
        <v>-5.0169999999999998E-3</v>
      </c>
      <c r="G8212" s="21">
        <v>-5.143E-3</v>
      </c>
      <c r="H8212" s="21">
        <v>1.6800000000000001E-3</v>
      </c>
      <c r="I8212" s="21">
        <v>7.5339999999999999E-3</v>
      </c>
      <c r="J8212" s="21">
        <v>5.1910000000000003E-3</v>
      </c>
      <c r="K8212" s="21">
        <v>-8.1670000000000006E-3</v>
      </c>
      <c r="L8212" s="21" cm="1">
        <f t="array" ref="L8212">MMULT(B8212:K8212,$D$28:$D$37)</f>
        <v>-6.8145430329999996E-3</v>
      </c>
    </row>
    <row r="8213" spans="1:12" x14ac:dyDescent="0.35">
      <c r="A8213" s="22">
        <v>45828</v>
      </c>
      <c r="B8213" s="21">
        <v>-1.3316E-2</v>
      </c>
      <c r="C8213" s="21">
        <v>3.4200000000000002E-4</v>
      </c>
      <c r="D8213" s="21">
        <v>-7.4920000000000004E-3</v>
      </c>
      <c r="E8213" s="21">
        <v>3.362E-3</v>
      </c>
      <c r="F8213" s="21">
        <v>7.463E-3</v>
      </c>
      <c r="G8213" s="21">
        <v>9.1070000000000005E-3</v>
      </c>
      <c r="H8213" s="21">
        <v>1.1609999999999999E-3</v>
      </c>
      <c r="I8213" s="21">
        <v>9.103E-3</v>
      </c>
      <c r="J8213" s="21">
        <v>1.0329E-2</v>
      </c>
      <c r="K8213" s="21">
        <v>4.705E-3</v>
      </c>
      <c r="L8213" s="21" cm="1">
        <f t="array" ref="L8213">MMULT(B8213:K8213,$D$28:$D$37)</f>
        <v>-6.2048380579999996E-3</v>
      </c>
    </row>
    <row r="8214" spans="1:12" x14ac:dyDescent="0.35">
      <c r="A8214" s="22">
        <v>45831</v>
      </c>
      <c r="B8214" s="21">
        <v>-5.8180000000000003E-3</v>
      </c>
      <c r="C8214" s="21">
        <v>8.2319000000000003E-2</v>
      </c>
      <c r="D8214" s="21">
        <v>7.1659999999999996E-3</v>
      </c>
      <c r="E8214" s="21">
        <v>5.5409999999999999E-3</v>
      </c>
      <c r="F8214" s="21">
        <v>2.0993999999999999E-2</v>
      </c>
      <c r="G8214" s="21">
        <v>2.7355999999999998E-2</v>
      </c>
      <c r="H8214" s="21">
        <v>-9.7909999999999994E-3</v>
      </c>
      <c r="I8214" s="21">
        <v>-8.3759999999999998E-3</v>
      </c>
      <c r="J8214" s="21">
        <v>1.5066E-2</v>
      </c>
      <c r="K8214" s="21">
        <v>1.6558E-2</v>
      </c>
      <c r="L8214" s="21" cm="1">
        <f t="array" ref="L8214">MMULT(B8214:K8214,$D$28:$D$37)</f>
        <v>-9.0898806099999998E-4</v>
      </c>
    </row>
    <row r="8215" spans="1:12" x14ac:dyDescent="0.35">
      <c r="A8215" s="22">
        <v>45832</v>
      </c>
      <c r="B8215" s="21">
        <v>2.0625999999999999E-2</v>
      </c>
      <c r="C8215" s="21">
        <v>-2.3546000000000001E-2</v>
      </c>
      <c r="D8215" s="21">
        <v>6.7349999999999997E-3</v>
      </c>
      <c r="E8215" s="21">
        <v>2.7900999999999999E-2</v>
      </c>
      <c r="F8215" s="21">
        <v>9.6930000000000002E-3</v>
      </c>
      <c r="G8215" s="21">
        <v>6.4510000000000001E-3</v>
      </c>
      <c r="H8215" s="21">
        <v>-3.2656999999999999E-2</v>
      </c>
      <c r="I8215" s="21">
        <v>-9.0969999999999992E-3</v>
      </c>
      <c r="J8215" s="21">
        <v>1.7493000000000002E-2</v>
      </c>
      <c r="K8215" s="21">
        <v>1.0529999999999999E-2</v>
      </c>
      <c r="L8215" s="21" cm="1">
        <f t="array" ref="L8215">MMULT(B8215:K8215,$D$28:$D$37)</f>
        <v>1.4138830824E-2</v>
      </c>
    </row>
    <row r="8216" spans="1:12" x14ac:dyDescent="0.35">
      <c r="A8216" s="22">
        <v>45833</v>
      </c>
      <c r="B8216" s="21">
        <v>-3.666E-3</v>
      </c>
      <c r="C8216" s="21">
        <v>-3.7948000000000003E-2</v>
      </c>
      <c r="D8216" s="21">
        <v>-2.0310999999999999E-2</v>
      </c>
      <c r="E8216" s="21">
        <v>5.6899999999999995E-4</v>
      </c>
      <c r="F8216" s="21">
        <v>3.9950000000000003E-3</v>
      </c>
      <c r="G8216" s="21">
        <v>3.2729999999999999E-3</v>
      </c>
      <c r="H8216" s="21">
        <v>2.2859999999999998E-3</v>
      </c>
      <c r="I8216" s="21">
        <v>-4.372E-3</v>
      </c>
      <c r="J8216" s="21">
        <v>-1.0196E-2</v>
      </c>
      <c r="K8216" s="21">
        <v>-9.606E-3</v>
      </c>
      <c r="L8216" s="21" cm="1">
        <f t="array" ref="L8216">MMULT(B8216:K8216,$D$28:$D$37)</f>
        <v>-4.1351464580000009E-3</v>
      </c>
    </row>
    <row r="8217" spans="1:12" x14ac:dyDescent="0.35">
      <c r="A8217" s="22">
        <v>45834</v>
      </c>
      <c r="B8217" s="21">
        <v>2.4198999999999998E-2</v>
      </c>
      <c r="C8217" s="21">
        <v>-5.4039999999999999E-3</v>
      </c>
      <c r="D8217" s="21">
        <v>2.7999999999999998E-4</v>
      </c>
      <c r="E8217" s="21">
        <v>2.0171999999999999E-2</v>
      </c>
      <c r="F8217" s="21">
        <v>4.5319999999999996E-3</v>
      </c>
      <c r="G8217" s="21">
        <v>2.4009999999999999E-3</v>
      </c>
      <c r="H8217" s="21">
        <v>-1.1272000000000001E-2</v>
      </c>
      <c r="I8217" s="21">
        <v>8.123E-3</v>
      </c>
      <c r="J8217" s="21">
        <v>1.3646999999999999E-2</v>
      </c>
      <c r="K8217" s="21">
        <v>2.8111000000000001E-2</v>
      </c>
      <c r="L8217" s="21" cm="1">
        <f t="array" ref="L8217">MMULT(B8217:K8217,$D$28:$D$37)</f>
        <v>1.8031583322E-2</v>
      </c>
    </row>
    <row r="8218" spans="1:12" x14ac:dyDescent="0.35">
      <c r="A8218" s="22">
        <v>45835</v>
      </c>
      <c r="B8218" s="21">
        <v>2.8464E-2</v>
      </c>
      <c r="C8218" s="21">
        <v>-6.6E-3</v>
      </c>
      <c r="D8218" s="21">
        <v>2.0726000000000001E-2</v>
      </c>
      <c r="E8218" s="21">
        <v>1.7357000000000001E-2</v>
      </c>
      <c r="F8218" s="21">
        <v>1.4415000000000001E-2</v>
      </c>
      <c r="G8218" s="21">
        <v>1.0848E-2</v>
      </c>
      <c r="H8218" s="21">
        <v>1.0859999999999999E-3</v>
      </c>
      <c r="I8218" s="21">
        <v>2.9399999999999999E-3</v>
      </c>
      <c r="J8218" s="21">
        <v>1.4279E-2</v>
      </c>
      <c r="K8218" s="21">
        <v>0.15190300000000001</v>
      </c>
      <c r="L8218" s="21" cm="1">
        <f t="array" ref="L8218">MMULT(B8218:K8218,$D$28:$D$37)</f>
        <v>2.8397331301000001E-2</v>
      </c>
    </row>
    <row r="8219" spans="1:12" x14ac:dyDescent="0.35">
      <c r="A8219" s="22">
        <v>45838</v>
      </c>
      <c r="B8219" s="21">
        <v>-1.7510000000000001E-2</v>
      </c>
      <c r="C8219" s="21">
        <v>-1.8447000000000002E-2</v>
      </c>
      <c r="D8219" s="21">
        <v>2.127E-3</v>
      </c>
      <c r="E8219" s="21">
        <v>1.6882000000000001E-2</v>
      </c>
      <c r="F8219" s="21">
        <v>-5.6950000000000004E-3</v>
      </c>
      <c r="G8219" s="21">
        <v>-7.8700000000000003E-3</v>
      </c>
      <c r="H8219" s="21">
        <v>9.4900000000000002E-3</v>
      </c>
      <c r="I8219" s="21">
        <v>-5.2110000000000004E-3</v>
      </c>
      <c r="J8219" s="21">
        <v>-9.5100000000000002E-4</v>
      </c>
      <c r="K8219" s="21">
        <v>-1.3880999999999999E-2</v>
      </c>
      <c r="L8219" s="21" cm="1">
        <f t="array" ref="L8219">MMULT(B8219:K8219,$D$28:$D$37)</f>
        <v>-8.4984471830000016E-3</v>
      </c>
    </row>
    <row r="8220" spans="1:12" x14ac:dyDescent="0.35">
      <c r="A8220" s="22">
        <v>45839</v>
      </c>
      <c r="B8220" s="21">
        <v>4.8770000000000003E-3</v>
      </c>
      <c r="C8220" s="21">
        <v>-5.3358999999999997E-2</v>
      </c>
      <c r="D8220" s="21">
        <v>1.8208999999999999E-2</v>
      </c>
      <c r="E8220" s="21">
        <v>-1.0107E-2</v>
      </c>
      <c r="F8220" s="21">
        <v>1.7783E-2</v>
      </c>
      <c r="G8220" s="21">
        <v>3.0512999999999998E-2</v>
      </c>
      <c r="H8220" s="21">
        <v>2.2024999999999999E-2</v>
      </c>
      <c r="I8220" s="21">
        <v>3.5904999999999999E-2</v>
      </c>
      <c r="J8220" s="21">
        <v>1.7788999999999999E-2</v>
      </c>
      <c r="K8220" s="21">
        <v>3.3361000000000002E-2</v>
      </c>
      <c r="L8220" s="21" cm="1">
        <f t="array" ref="L8220">MMULT(B8220:K8220,$D$28:$D$37)</f>
        <v>8.804973487E-3</v>
      </c>
    </row>
    <row r="8221" spans="1:12" x14ac:dyDescent="0.35">
      <c r="A8221" s="22">
        <v>45840</v>
      </c>
      <c r="B8221" s="21">
        <v>-2.4489999999999998E-3</v>
      </c>
      <c r="C8221" s="21">
        <v>4.9681999999999997E-2</v>
      </c>
      <c r="D8221" s="21">
        <v>-9.6139999999999993E-3</v>
      </c>
      <c r="E8221" s="21">
        <v>-5.0549999999999996E-3</v>
      </c>
      <c r="F8221" s="21">
        <v>-3.5109999999999998E-3</v>
      </c>
      <c r="G8221" s="21">
        <v>-7.4349999999999998E-3</v>
      </c>
      <c r="H8221" s="21">
        <v>-4.2050000000000004E-3</v>
      </c>
      <c r="I8221" s="21">
        <v>-7.796E-3</v>
      </c>
      <c r="J8221" s="21">
        <v>-1.9780000000000002E-3</v>
      </c>
      <c r="K8221" s="21">
        <v>4.0593999999999998E-2</v>
      </c>
      <c r="L8221" s="21" cm="1">
        <f t="array" ref="L8221">MMULT(B8221:K8221,$D$28:$D$37)</f>
        <v>-1.2560167479999996E-3</v>
      </c>
    </row>
    <row r="8222" spans="1:12" x14ac:dyDescent="0.35">
      <c r="A8222" s="22">
        <v>45841</v>
      </c>
      <c r="B8222" s="21">
        <v>1.5869000000000001E-2</v>
      </c>
      <c r="C8222" s="21">
        <v>-9.5E-4</v>
      </c>
      <c r="D8222" s="21">
        <v>-1.867E-3</v>
      </c>
      <c r="E8222" s="21">
        <v>2.6380000000000002E-3</v>
      </c>
      <c r="F8222" s="21">
        <v>-4.57E-4</v>
      </c>
      <c r="G8222" s="21">
        <v>6.0369999999999998E-3</v>
      </c>
      <c r="H8222" s="21">
        <v>7.6540000000000002E-3</v>
      </c>
      <c r="I8222" s="21">
        <v>2.761E-3</v>
      </c>
      <c r="J8222" s="21">
        <v>9.044E-3</v>
      </c>
      <c r="K8222" s="21">
        <v>0</v>
      </c>
      <c r="L8222" s="21" cm="1">
        <f t="array" ref="L8222">MMULT(B8222:K8222,$D$28:$D$37)</f>
        <v>1.0043975439000001E-2</v>
      </c>
    </row>
    <row r="8223" spans="1:12" x14ac:dyDescent="0.35">
      <c r="A8223" s="22">
        <v>45845</v>
      </c>
      <c r="B8223" s="21">
        <v>2.6899999999999998E-4</v>
      </c>
      <c r="C8223" s="21">
        <v>-6.7892999999999995E-2</v>
      </c>
      <c r="D8223" s="21">
        <v>-1.8699999999999999E-3</v>
      </c>
      <c r="E8223" s="21">
        <v>1.7337999999999999E-2</v>
      </c>
      <c r="F8223" s="21">
        <v>-1.0869999999999999E-2</v>
      </c>
      <c r="G8223" s="21">
        <v>-1.4541999999999999E-2</v>
      </c>
      <c r="H8223" s="21">
        <v>-5.8929999999999998E-3</v>
      </c>
      <c r="I8223" s="21">
        <v>-8.4709999999999994E-3</v>
      </c>
      <c r="J8223" s="21">
        <v>-5.8209999999999998E-3</v>
      </c>
      <c r="K8223" s="21">
        <v>1.833E-3</v>
      </c>
      <c r="L8223" s="21" cm="1">
        <f t="array" ref="L8223">MMULT(B8223:K8223,$D$28:$D$37)</f>
        <v>4.8338245700000026E-4</v>
      </c>
    </row>
    <row r="8224" spans="1:12" x14ac:dyDescent="0.35">
      <c r="A8224" s="22">
        <v>45846</v>
      </c>
      <c r="B8224" s="21">
        <v>-1.8391999999999999E-2</v>
      </c>
      <c r="C8224" s="21">
        <v>1.3166000000000001E-2</v>
      </c>
      <c r="D8224" s="21">
        <v>-6.3369999999999998E-3</v>
      </c>
      <c r="E8224" s="21">
        <v>-1.7639999999999999E-2</v>
      </c>
      <c r="F8224" s="21">
        <v>-3.8099999999999999E-4</v>
      </c>
      <c r="G8224" s="21">
        <v>-5.8669999999999998E-3</v>
      </c>
      <c r="H8224" s="21">
        <v>-7.6410000000000002E-3</v>
      </c>
      <c r="I8224" s="21">
        <v>1.3883E-2</v>
      </c>
      <c r="J8224" s="21">
        <v>5.6030000000000003E-3</v>
      </c>
      <c r="K8224" s="21">
        <v>-3.4104000000000002E-2</v>
      </c>
      <c r="L8224" s="21" cm="1">
        <f t="array" ref="L8224">MMULT(B8224:K8224,$D$28:$D$37)</f>
        <v>-1.425275872E-2</v>
      </c>
    </row>
    <row r="8225" spans="1:12" x14ac:dyDescent="0.35">
      <c r="A8225" s="22">
        <v>45847</v>
      </c>
      <c r="B8225" s="21">
        <v>1.4496999999999999E-2</v>
      </c>
      <c r="C8225" s="21">
        <v>-6.4809999999999998E-3</v>
      </c>
      <c r="D8225" s="21">
        <v>4.6290000000000003E-3</v>
      </c>
      <c r="E8225" s="21">
        <v>-7.927E-3</v>
      </c>
      <c r="F8225" s="21">
        <v>9.6329999999999992E-3</v>
      </c>
      <c r="G8225" s="21">
        <v>8.4950000000000008E-3</v>
      </c>
      <c r="H8225" s="21">
        <v>1.3141999999999999E-2</v>
      </c>
      <c r="I8225" s="21">
        <v>3.2650000000000001E-3</v>
      </c>
      <c r="J8225" s="21">
        <v>-2.7499999999999998E-3</v>
      </c>
      <c r="K8225" s="21">
        <v>-4.8700000000000002E-3</v>
      </c>
      <c r="L8225" s="21" cm="1">
        <f t="array" ref="L8225">MMULT(B8225:K8225,$D$28:$D$37)</f>
        <v>8.5639672999999975E-3</v>
      </c>
    </row>
    <row r="8226" spans="1:12" x14ac:dyDescent="0.35">
      <c r="A8226" s="22">
        <v>45848</v>
      </c>
      <c r="B8226" s="21">
        <v>-1.258E-3</v>
      </c>
      <c r="C8226" s="21">
        <v>4.7282999999999999E-2</v>
      </c>
      <c r="D8226" s="21">
        <v>1.8325999999999999E-2</v>
      </c>
      <c r="E8226" s="21">
        <v>8.9040000000000005E-3</v>
      </c>
      <c r="F8226" s="21">
        <v>6.0910000000000001E-3</v>
      </c>
      <c r="G8226" s="21">
        <v>1.0374E-2</v>
      </c>
      <c r="H8226" s="21">
        <v>1.1792E-2</v>
      </c>
      <c r="I8226" s="21">
        <v>-1.0499999999999999E-3</v>
      </c>
      <c r="J8226" s="21">
        <v>1.1139E-2</v>
      </c>
      <c r="K8226" s="21">
        <v>1.4409999999999999E-2</v>
      </c>
      <c r="L8226" s="21" cm="1">
        <f t="array" ref="L8226">MMULT(B8226:K8226,$D$28:$D$37)</f>
        <v>3.6438442679999996E-3</v>
      </c>
    </row>
    <row r="8227" spans="1:12" x14ac:dyDescent="0.35">
      <c r="A8227" s="22">
        <v>45849</v>
      </c>
      <c r="B8227" s="21">
        <v>1.2418E-2</v>
      </c>
      <c r="C8227" s="21">
        <v>1.1747E-2</v>
      </c>
      <c r="D8227" s="21">
        <v>5.0939999999999996E-3</v>
      </c>
      <c r="E8227" s="21">
        <v>-2.4699999999999999E-4</v>
      </c>
      <c r="F8227" s="21">
        <v>-8.6529999999999992E-3</v>
      </c>
      <c r="G8227" s="21">
        <v>-1.6584999999999999E-2</v>
      </c>
      <c r="H8227" s="21">
        <v>-1.4250000000000001E-3</v>
      </c>
      <c r="I8227" s="21">
        <v>-2.2070000000000002E-3</v>
      </c>
      <c r="J8227" s="21">
        <v>-2.3029999999999999E-3</v>
      </c>
      <c r="K8227" s="21">
        <v>-2.6668000000000001E-2</v>
      </c>
      <c r="L8227" s="21" cm="1">
        <f t="array" ref="L8227">MMULT(B8227:K8227,$D$28:$D$37)</f>
        <v>5.3976706789999997E-3</v>
      </c>
    </row>
    <row r="8228" spans="1:12" x14ac:dyDescent="0.35">
      <c r="A8228" s="22">
        <v>45852</v>
      </c>
      <c r="B8228" s="21">
        <v>2.9780000000000002E-3</v>
      </c>
      <c r="C8228" s="21">
        <v>1.0813E-2</v>
      </c>
      <c r="D8228" s="21">
        <v>6.5690000000000002E-3</v>
      </c>
      <c r="E8228" s="21">
        <v>8.5599999999999999E-3</v>
      </c>
      <c r="F8228" s="21">
        <v>1.08E-4</v>
      </c>
      <c r="G8228" s="21">
        <v>-7.7190000000000002E-3</v>
      </c>
      <c r="H8228" s="21">
        <v>6.744E-3</v>
      </c>
      <c r="I8228" s="21">
        <v>-1.601E-2</v>
      </c>
      <c r="J8228" s="21">
        <v>4.3319999999999999E-3</v>
      </c>
      <c r="K8228" s="21">
        <v>-5.2319999999999997E-3</v>
      </c>
      <c r="L8228" s="21" cm="1">
        <f t="array" ref="L8228">MMULT(B8228:K8228,$D$28:$D$37)</f>
        <v>2.2992407489999997E-3</v>
      </c>
    </row>
    <row r="8229" spans="1:12" x14ac:dyDescent="0.35">
      <c r="A8229" s="22">
        <v>45853</v>
      </c>
      <c r="B8229" s="21">
        <v>2.9239999999999999E-3</v>
      </c>
      <c r="C8229" s="21">
        <v>-1.9311999999999999E-2</v>
      </c>
      <c r="D8229" s="21">
        <v>-7.4859999999999996E-3</v>
      </c>
      <c r="E8229" s="21">
        <v>-1.5696999999999999E-2</v>
      </c>
      <c r="F8229" s="21">
        <v>-3.0991000000000001E-2</v>
      </c>
      <c r="G8229" s="21">
        <v>-3.3228000000000001E-2</v>
      </c>
      <c r="H8229" s="21">
        <v>-5.2810000000000001E-3</v>
      </c>
      <c r="I8229" s="21">
        <v>-1.0062E-2</v>
      </c>
      <c r="J8229" s="21">
        <v>-2.8174999999999999E-2</v>
      </c>
      <c r="K8229" s="21">
        <v>-3.5990000000000002E-3</v>
      </c>
      <c r="L8229" s="21" cm="1">
        <f t="array" ref="L8229">MMULT(B8229:K8229,$D$28:$D$37)</f>
        <v>-3.7643805909999997E-3</v>
      </c>
    </row>
    <row r="8230" spans="1:12" x14ac:dyDescent="0.35">
      <c r="A8230" s="22">
        <v>45854</v>
      </c>
      <c r="B8230" s="21">
        <v>-1.3960999999999999E-2</v>
      </c>
      <c r="C8230" s="21">
        <v>3.5041000000000003E-2</v>
      </c>
      <c r="D8230" s="21">
        <v>-2.4030000000000002E-3</v>
      </c>
      <c r="E8230" s="21">
        <v>-3.0660000000000001E-3</v>
      </c>
      <c r="F8230" s="21">
        <v>-3.4580000000000001E-3</v>
      </c>
      <c r="G8230" s="21">
        <v>7.3949999999999997E-3</v>
      </c>
      <c r="H8230" s="21">
        <v>-3.885E-3</v>
      </c>
      <c r="I8230" s="21">
        <v>3.2400000000000001E-4</v>
      </c>
      <c r="J8230" s="21">
        <v>-4.7289999999999997E-3</v>
      </c>
      <c r="K8230" s="21">
        <v>1.5280000000000001E-3</v>
      </c>
      <c r="L8230" s="21" cm="1">
        <f t="array" ref="L8230">MMULT(B8230:K8230,$D$28:$D$37)</f>
        <v>-8.5249962460000016E-3</v>
      </c>
    </row>
    <row r="8231" spans="1:12" x14ac:dyDescent="0.35">
      <c r="A8231" s="22">
        <v>45855</v>
      </c>
      <c r="B8231" s="21">
        <v>3.0920000000000001E-3</v>
      </c>
      <c r="C8231" s="21">
        <v>-7.0260000000000001E-3</v>
      </c>
      <c r="D8231" s="21">
        <v>4.9179999999999996E-3</v>
      </c>
      <c r="E8231" s="21">
        <v>4.5620000000000001E-3</v>
      </c>
      <c r="F8231" s="21">
        <v>4.5890000000000002E-3</v>
      </c>
      <c r="G8231" s="21">
        <v>9.1409999999999998E-3</v>
      </c>
      <c r="H8231" s="21">
        <v>-1.6900000000000001E-3</v>
      </c>
      <c r="I8231" s="21">
        <v>7.3509999999999999E-3</v>
      </c>
      <c r="J8231" s="21">
        <v>-7.3099999999999997E-3</v>
      </c>
      <c r="K8231" s="21">
        <v>1.2205000000000001E-2</v>
      </c>
      <c r="L8231" s="21" cm="1">
        <f t="array" ref="L8231">MMULT(B8231:K8231,$D$28:$D$37)</f>
        <v>3.760209333E-3</v>
      </c>
    </row>
    <row r="8232" spans="1:12" x14ac:dyDescent="0.35">
      <c r="A8232" s="22">
        <v>45856</v>
      </c>
      <c r="B8232" s="21">
        <v>1.005E-2</v>
      </c>
      <c r="C8232" s="21">
        <v>3.2058999999999997E-2</v>
      </c>
      <c r="D8232" s="21">
        <v>-1.0985999999999999E-2</v>
      </c>
      <c r="E8232" s="21">
        <v>3.336E-3</v>
      </c>
      <c r="F8232" s="21">
        <v>1.003E-3</v>
      </c>
      <c r="G8232" s="21">
        <v>2.653E-3</v>
      </c>
      <c r="H8232" s="21">
        <v>1.7579999999999998E-2</v>
      </c>
      <c r="I8232" s="21">
        <v>6.5459999999999997E-3</v>
      </c>
      <c r="J8232" s="21">
        <v>3.6080000000000001E-3</v>
      </c>
      <c r="K8232" s="21">
        <v>-6.9880000000000003E-3</v>
      </c>
      <c r="L8232" s="21" cm="1">
        <f t="array" ref="L8232">MMULT(B8232:K8232,$D$28:$D$37)</f>
        <v>6.9359908929999999E-3</v>
      </c>
    </row>
    <row r="8233" spans="1:12" x14ac:dyDescent="0.35">
      <c r="A8233" s="22">
        <v>45859</v>
      </c>
      <c r="B8233" s="21">
        <v>1.4017999999999999E-2</v>
      </c>
      <c r="C8233" s="21">
        <v>-3.519E-3</v>
      </c>
      <c r="D8233" s="21">
        <v>-4.4770000000000001E-3</v>
      </c>
      <c r="E8233" s="21">
        <v>-4.5149999999999999E-3</v>
      </c>
      <c r="F8233" s="21">
        <v>1.291E-2</v>
      </c>
      <c r="G8233" s="21">
        <v>7.9850000000000008E-3</v>
      </c>
      <c r="H8233" s="21">
        <v>1.1390000000000001E-2</v>
      </c>
      <c r="I8233" s="21">
        <v>-1.2154E-2</v>
      </c>
      <c r="J8233" s="21">
        <v>-3.7420000000000001E-3</v>
      </c>
      <c r="K8233" s="21">
        <v>2.1388000000000001E-2</v>
      </c>
      <c r="L8233" s="21" cm="1">
        <f t="array" ref="L8233">MMULT(B8233:K8233,$D$28:$D$37)</f>
        <v>8.4291734649999984E-3</v>
      </c>
    </row>
    <row r="8234" spans="1:12" x14ac:dyDescent="0.35">
      <c r="A8234" s="22">
        <v>45860</v>
      </c>
      <c r="B8234" s="21">
        <v>-7.9810000000000002E-3</v>
      </c>
      <c r="C8234" s="21">
        <v>1.102E-2</v>
      </c>
      <c r="D8234" s="21">
        <v>1.1598000000000001E-2</v>
      </c>
      <c r="E8234" s="21">
        <v>1.7329000000000001E-2</v>
      </c>
      <c r="F8234" s="21">
        <v>1.9146E-2</v>
      </c>
      <c r="G8234" s="21">
        <v>2.6797999999999999E-2</v>
      </c>
      <c r="H8234" s="21">
        <v>3.4543999999999998E-2</v>
      </c>
      <c r="I8234" s="21">
        <v>4.6190000000000002E-2</v>
      </c>
      <c r="J8234" s="21">
        <v>5.2290000000000001E-3</v>
      </c>
      <c r="K8234" s="21">
        <v>1.8509000000000001E-2</v>
      </c>
      <c r="L8234" s="21" cm="1">
        <f t="array" ref="L8234">MMULT(B8234:K8234,$D$28:$D$37)</f>
        <v>5.6371542370000005E-3</v>
      </c>
    </row>
    <row r="8235" spans="1:12" x14ac:dyDescent="0.35">
      <c r="A8235" s="22">
        <v>45861</v>
      </c>
      <c r="B8235" s="21">
        <v>3.6050000000000001E-3</v>
      </c>
      <c r="C8235" s="21">
        <v>1.3550000000000001E-3</v>
      </c>
      <c r="D8235" s="21">
        <v>-3.5100000000000001E-3</v>
      </c>
      <c r="E8235" s="21">
        <v>-6.7889999999999999E-3</v>
      </c>
      <c r="F8235" s="21">
        <v>1.4393E-2</v>
      </c>
      <c r="G8235" s="21">
        <v>7.8469999999999998E-3</v>
      </c>
      <c r="H8235" s="21">
        <v>2.0790000000000001E-3</v>
      </c>
      <c r="I8235" s="21">
        <v>-1.0522E-2</v>
      </c>
      <c r="J8235" s="21">
        <v>1.9419999999999999E-3</v>
      </c>
      <c r="K8235" s="21">
        <v>1.804E-2</v>
      </c>
      <c r="L8235" s="21" cm="1">
        <f t="array" ref="L8235">MMULT(B8235:K8235,$D$28:$D$37)</f>
        <v>1.8079570310000001E-3</v>
      </c>
    </row>
    <row r="8236" spans="1:12" x14ac:dyDescent="0.35">
      <c r="A8236" s="22">
        <v>45862</v>
      </c>
      <c r="B8236" s="21">
        <v>1.7259E-2</v>
      </c>
      <c r="C8236" s="21">
        <v>-8.1970000000000001E-2</v>
      </c>
      <c r="D8236" s="21">
        <v>-1.221E-2</v>
      </c>
      <c r="E8236" s="21">
        <v>-1.5048000000000001E-2</v>
      </c>
      <c r="F8236" s="21">
        <v>-8.6619999999999996E-3</v>
      </c>
      <c r="G8236" s="21">
        <v>-1.3341E-2</v>
      </c>
      <c r="H8236" s="21">
        <v>6.3470000000000002E-3</v>
      </c>
      <c r="I8236" s="21">
        <v>-2.3144000000000001E-2</v>
      </c>
      <c r="J8236" s="21">
        <v>-2.3029999999999999E-3</v>
      </c>
      <c r="K8236" s="21">
        <v>-1.7329000000000001E-2</v>
      </c>
      <c r="L8236" s="21" cm="1">
        <f t="array" ref="L8236">MMULT(B8236:K8236,$D$28:$D$37)</f>
        <v>4.0655774050000013E-3</v>
      </c>
    </row>
    <row r="8237" spans="1:12" x14ac:dyDescent="0.35">
      <c r="A8237" s="22">
        <v>45863</v>
      </c>
      <c r="B8237" s="21">
        <v>-3.4020000000000001E-3</v>
      </c>
      <c r="C8237" s="21">
        <v>3.5243999999999998E-2</v>
      </c>
      <c r="D8237" s="21">
        <v>1.3549E-2</v>
      </c>
      <c r="E8237" s="21">
        <v>-3.1380000000000002E-3</v>
      </c>
      <c r="F8237" s="21">
        <v>6.0309999999999999E-3</v>
      </c>
      <c r="G8237" s="21">
        <v>5.4970000000000001E-3</v>
      </c>
      <c r="H8237" s="21">
        <v>-1.2371E-2</v>
      </c>
      <c r="I8237" s="21">
        <v>7.6839999999999999E-3</v>
      </c>
      <c r="J8237" s="21">
        <v>2.2831000000000001E-2</v>
      </c>
      <c r="K8237" s="21">
        <v>1.1270000000000001E-2</v>
      </c>
      <c r="L8237" s="21" cm="1">
        <f t="array" ref="L8237">MMULT(B8237:K8237,$D$28:$D$37)</f>
        <v>-3.8994555499999989E-4</v>
      </c>
    </row>
    <row r="8238" spans="1:12" x14ac:dyDescent="0.35">
      <c r="A8238" s="22">
        <v>45866</v>
      </c>
      <c r="B8238" s="21">
        <v>5.8329999999999996E-3</v>
      </c>
      <c r="C8238" s="21">
        <v>3.0152999999999999E-2</v>
      </c>
      <c r="D8238" s="21">
        <v>2.513E-3</v>
      </c>
      <c r="E8238" s="21">
        <v>8.2520000000000007E-3</v>
      </c>
      <c r="F8238" s="21">
        <v>5.0350000000000004E-3</v>
      </c>
      <c r="G8238" s="21">
        <v>1.4064999999999999E-2</v>
      </c>
      <c r="H8238" s="21">
        <v>-2.9842E-2</v>
      </c>
      <c r="I8238" s="21">
        <v>-7.9430000000000004E-3</v>
      </c>
      <c r="J8238" s="21">
        <v>-1.1894999999999999E-2</v>
      </c>
      <c r="K8238" s="21">
        <v>3.8941000000000003E-2</v>
      </c>
      <c r="L8238" s="21" cm="1">
        <f t="array" ref="L8238">MMULT(B8238:K8238,$D$28:$D$37)</f>
        <v>4.4590632610000003E-3</v>
      </c>
    </row>
    <row r="8239" spans="1:12" x14ac:dyDescent="0.35">
      <c r="A8239" s="22">
        <v>45867</v>
      </c>
      <c r="B8239" s="21">
        <v>-7.646E-3</v>
      </c>
      <c r="C8239" s="21">
        <v>-1.3483E-2</v>
      </c>
      <c r="D8239" s="21">
        <v>1.153E-2</v>
      </c>
      <c r="E8239" s="21">
        <v>-1.5493E-2</v>
      </c>
      <c r="F8239" s="21">
        <v>2.92E-4</v>
      </c>
      <c r="G8239" s="21">
        <v>2.1699999999999999E-4</v>
      </c>
      <c r="H8239" s="21">
        <v>-6.3290000000000004E-3</v>
      </c>
      <c r="I8239" s="21">
        <v>-7.5799999999999999E-3</v>
      </c>
      <c r="J8239" s="21">
        <v>-8.4119999999999993E-3</v>
      </c>
      <c r="K8239" s="21">
        <v>-1.1483999999999999E-2</v>
      </c>
      <c r="L8239" s="21" cm="1">
        <f t="array" ref="L8239">MMULT(B8239:K8239,$D$28:$D$37)</f>
        <v>-7.3363978429999994E-3</v>
      </c>
    </row>
    <row r="8240" spans="1:12" x14ac:dyDescent="0.35">
      <c r="A8240" s="22">
        <v>45868</v>
      </c>
      <c r="B8240" s="21">
        <v>-3.5500000000000002E-3</v>
      </c>
      <c r="C8240" s="21">
        <v>-6.7250000000000001E-3</v>
      </c>
      <c r="D8240" s="21">
        <v>3.1059999999999998E-3</v>
      </c>
      <c r="E8240" s="21">
        <v>3.96E-3</v>
      </c>
      <c r="F8240" s="21">
        <v>-1.3939999999999999E-2</v>
      </c>
      <c r="G8240" s="21">
        <v>-1.1346E-2</v>
      </c>
      <c r="H8240" s="21">
        <v>-1.1975E-2</v>
      </c>
      <c r="I8240" s="21">
        <v>-2.1510000000000001E-3</v>
      </c>
      <c r="J8240" s="21">
        <v>-1.2543E-2</v>
      </c>
      <c r="K8240" s="21">
        <v>-2.1065E-2</v>
      </c>
      <c r="L8240" s="21" cm="1">
        <f t="array" ref="L8240">MMULT(B8240:K8240,$D$28:$D$37)</f>
        <v>-3.9911394550000007E-3</v>
      </c>
    </row>
    <row r="8241" spans="1:12" x14ac:dyDescent="0.35">
      <c r="A8241" s="22">
        <v>45869</v>
      </c>
      <c r="B8241" s="21">
        <v>1.7028999999999999E-2</v>
      </c>
      <c r="C8241" s="21">
        <v>-3.3758000000000003E-2</v>
      </c>
      <c r="D8241" s="21">
        <v>-1.166E-2</v>
      </c>
      <c r="E8241" s="21">
        <v>-1.9393000000000001E-2</v>
      </c>
      <c r="F8241" s="21">
        <v>-1.2282E-2</v>
      </c>
      <c r="G8241" s="21">
        <v>-1.6972000000000001E-2</v>
      </c>
      <c r="H8241" s="21">
        <v>0.18295500000000001</v>
      </c>
      <c r="I8241" s="21">
        <v>-3.8809999999999997E-2</v>
      </c>
      <c r="J8241" s="21">
        <v>-2.2997E-2</v>
      </c>
      <c r="K8241" s="21">
        <v>-2.5951999999999999E-2</v>
      </c>
      <c r="L8241" s="21" cm="1">
        <f t="array" ref="L8241">MMULT(B8241:K8241,$D$28:$D$37)</f>
        <v>1.2380517945000001E-2</v>
      </c>
    </row>
    <row r="8242" spans="1:12" x14ac:dyDescent="0.35">
      <c r="A8242" s="22">
        <v>45870</v>
      </c>
      <c r="B8242" s="21">
        <v>-8.2696000000000006E-2</v>
      </c>
      <c r="C8242" s="21">
        <v>-1.8296E-2</v>
      </c>
      <c r="D8242" s="21">
        <v>9.3980000000000001E-3</v>
      </c>
      <c r="E8242" s="21">
        <v>-2.1396999999999999E-2</v>
      </c>
      <c r="F8242" s="21">
        <v>1.6733999999999999E-2</v>
      </c>
      <c r="G8242" s="21">
        <v>1.2658000000000001E-2</v>
      </c>
      <c r="H8242" s="21">
        <v>-1.0900000000000001E-4</v>
      </c>
      <c r="I8242" s="21">
        <v>-2.5795999999999999E-2</v>
      </c>
      <c r="J8242" s="21">
        <v>-3.2141999999999997E-2</v>
      </c>
      <c r="K8242" s="21">
        <v>-9.3700000000000001E-4</v>
      </c>
      <c r="L8242" s="21" cm="1">
        <f t="array" ref="L8242">MMULT(B8242:K8242,$D$28:$D$37)</f>
        <v>-5.1006227208000007E-2</v>
      </c>
    </row>
    <row r="8243" spans="1:12" x14ac:dyDescent="0.35">
      <c r="A8243" s="22">
        <v>45873</v>
      </c>
      <c r="B8243" s="21">
        <v>-1.4435E-2</v>
      </c>
      <c r="C8243" s="21">
        <v>2.1908E-2</v>
      </c>
      <c r="D8243" s="21">
        <v>4.424E-3</v>
      </c>
      <c r="E8243" s="21">
        <v>1.6671999999999999E-2</v>
      </c>
      <c r="F8243" s="21">
        <v>1.9161999999999998E-2</v>
      </c>
      <c r="G8243" s="21">
        <v>3.2730000000000002E-2</v>
      </c>
      <c r="H8243" s="21">
        <v>1.2208E-2</v>
      </c>
      <c r="I8243" s="21">
        <v>3.3617000000000001E-2</v>
      </c>
      <c r="J8243" s="21">
        <v>1.4803E-2</v>
      </c>
      <c r="K8243" s="21">
        <v>2.6800000000000001E-3</v>
      </c>
      <c r="L8243" s="21" cm="1">
        <f t="array" ref="L8243">MMULT(B8243:K8243,$D$28:$D$37)</f>
        <v>-1.3608686739999985E-3</v>
      </c>
    </row>
    <row r="8244" spans="1:12" x14ac:dyDescent="0.35">
      <c r="A8244" s="22">
        <v>45874</v>
      </c>
      <c r="B8244" s="21">
        <v>9.9220000000000003E-3</v>
      </c>
      <c r="C8244" s="21">
        <v>-1.7459999999999999E-3</v>
      </c>
      <c r="D8244" s="21">
        <v>-1.7947000000000001E-2</v>
      </c>
      <c r="E8244" s="21">
        <v>-3.3289999999999999E-3</v>
      </c>
      <c r="F8244" s="21">
        <v>1.2052999999999999E-2</v>
      </c>
      <c r="G8244" s="21">
        <v>1.5611E-2</v>
      </c>
      <c r="H8244" s="21">
        <v>-1.7014999999999999E-2</v>
      </c>
      <c r="I8244" s="21">
        <v>4.6779999999999999E-3</v>
      </c>
      <c r="J8244" s="21">
        <v>2.2769999999999999E-3</v>
      </c>
      <c r="K8244" s="21">
        <v>-5.8809999999999999E-3</v>
      </c>
      <c r="L8244" s="21" cm="1">
        <f t="array" ref="L8244">MMULT(B8244:K8244,$D$28:$D$37)</f>
        <v>3.6283484530000003E-3</v>
      </c>
    </row>
    <row r="8245" spans="1:12" x14ac:dyDescent="0.35">
      <c r="A8245" s="22">
        <v>45875</v>
      </c>
      <c r="B8245" s="21">
        <v>4.0046999999999999E-2</v>
      </c>
      <c r="C8245" s="21">
        <v>3.6246E-2</v>
      </c>
      <c r="D8245" s="21">
        <v>2.9755E-2</v>
      </c>
      <c r="E8245" s="21">
        <v>1.4374E-2</v>
      </c>
      <c r="F8245" s="21">
        <v>3.607E-3</v>
      </c>
      <c r="G8245" s="21">
        <v>3.4949999999999998E-3</v>
      </c>
      <c r="H8245" s="21">
        <v>1.3804E-2</v>
      </c>
      <c r="I8245" s="21">
        <v>-1.3415E-2</v>
      </c>
      <c r="J8245" s="21">
        <v>1.1512E-2</v>
      </c>
      <c r="K8245" s="21">
        <v>1.4789E-2</v>
      </c>
      <c r="L8245" s="21" cm="1">
        <f t="array" ref="L8245">MMULT(B8245:K8245,$D$28:$D$37)</f>
        <v>2.7624088050999994E-2</v>
      </c>
    </row>
    <row r="8246" spans="1:12" x14ac:dyDescent="0.35">
      <c r="A8246" s="22">
        <v>45876</v>
      </c>
      <c r="B8246" s="21">
        <v>3.689E-3</v>
      </c>
      <c r="C8246" s="21">
        <v>7.3769999999999999E-3</v>
      </c>
      <c r="D8246" s="21">
        <v>8.1300000000000003E-4</v>
      </c>
      <c r="E8246" s="21">
        <v>-1.8822999999999999E-2</v>
      </c>
      <c r="F8246" s="21">
        <v>-1.629E-3</v>
      </c>
      <c r="G8246" s="21">
        <v>1.1329999999999999E-3</v>
      </c>
      <c r="H8246" s="21">
        <v>5.1869999999999998E-3</v>
      </c>
      <c r="I8246" s="21">
        <v>2.2811999999999999E-2</v>
      </c>
      <c r="J8246" s="21">
        <v>-8.0700000000000008E-3</v>
      </c>
      <c r="K8246" s="21">
        <v>-1.4971E-2</v>
      </c>
      <c r="L8246" s="21" cm="1">
        <f t="array" ref="L8246">MMULT(B8246:K8246,$D$28:$D$37)</f>
        <v>7.5302279899999974E-4</v>
      </c>
    </row>
    <row r="8247" spans="1:12" x14ac:dyDescent="0.35">
      <c r="A8247" s="22">
        <v>45877</v>
      </c>
      <c r="B8247" s="21">
        <v>-1.9719999999999998E-3</v>
      </c>
      <c r="C8247" s="21">
        <v>2.29E-2</v>
      </c>
      <c r="D8247" s="21">
        <v>-7.9889999999999996E-3</v>
      </c>
      <c r="E8247" s="21">
        <v>-4.8209999999999998E-3</v>
      </c>
      <c r="F8247" s="21">
        <v>4.3499999999999997E-3</v>
      </c>
      <c r="G8247" s="21">
        <v>1.0857E-2</v>
      </c>
      <c r="H8247" s="21">
        <v>1.2899999999999999E-3</v>
      </c>
      <c r="I8247" s="21">
        <v>1.2085E-2</v>
      </c>
      <c r="J8247" s="21">
        <v>-2.5709999999999999E-3</v>
      </c>
      <c r="K8247" s="21">
        <v>-2.1519999999999998E-3</v>
      </c>
      <c r="L8247" s="21" cm="1">
        <f t="array" ref="L8247">MMULT(B8247:K8247,$D$28:$D$37)</f>
        <v>-1.0963602219999991E-3</v>
      </c>
    </row>
    <row r="8248" spans="1:12" x14ac:dyDescent="0.35">
      <c r="A8248" s="22">
        <v>45880</v>
      </c>
      <c r="B8248" s="21">
        <v>-6.2420000000000002E-3</v>
      </c>
      <c r="C8248" s="21">
        <v>2.8454E-2</v>
      </c>
      <c r="D8248" s="21">
        <v>-3.5690000000000001E-3</v>
      </c>
      <c r="E8248" s="21">
        <v>-7.7060000000000002E-3</v>
      </c>
      <c r="F8248" s="21">
        <v>-8.25E-4</v>
      </c>
      <c r="G8248" s="21">
        <v>-5.391E-3</v>
      </c>
      <c r="H8248" s="21">
        <v>2.3191E-2</v>
      </c>
      <c r="I8248" s="21">
        <v>-4.1250000000000002E-3</v>
      </c>
      <c r="J8248" s="21">
        <v>-7.502E-3</v>
      </c>
      <c r="K8248" s="21">
        <v>-2.2910000000000001E-3</v>
      </c>
      <c r="L8248" s="21" cm="1">
        <f t="array" ref="L8248">MMULT(B8248:K8248,$D$28:$D$37)</f>
        <v>-3.7637097909999995E-3</v>
      </c>
    </row>
    <row r="8249" spans="1:12" x14ac:dyDescent="0.35">
      <c r="A8249" s="22">
        <v>45881</v>
      </c>
      <c r="B8249" s="21">
        <v>7.6800000000000002E-4</v>
      </c>
      <c r="C8249" s="21">
        <v>5.339E-3</v>
      </c>
      <c r="D8249" s="21">
        <v>-8.9370000000000005E-3</v>
      </c>
      <c r="E8249" s="21">
        <v>1.8137E-2</v>
      </c>
      <c r="F8249" s="21">
        <v>2.1856E-2</v>
      </c>
      <c r="G8249" s="21">
        <v>2.0930000000000001E-2</v>
      </c>
      <c r="H8249" s="21">
        <v>1.8467999999999998E-2</v>
      </c>
      <c r="I8249" s="21">
        <v>1.7767999999999999E-2</v>
      </c>
      <c r="J8249" s="21">
        <v>2.7289999999999998E-2</v>
      </c>
      <c r="K8249" s="21">
        <v>1.1889E-2</v>
      </c>
      <c r="L8249" s="21" cm="1">
        <f t="array" ref="L8249">MMULT(B8249:K8249,$D$28:$D$37)</f>
        <v>6.4530492390000001E-3</v>
      </c>
    </row>
    <row r="8250" spans="1:12" x14ac:dyDescent="0.35">
      <c r="A8250" s="22">
        <v>45882</v>
      </c>
      <c r="B8250" s="21">
        <v>1.3952000000000001E-2</v>
      </c>
      <c r="C8250" s="21">
        <v>-4.2839999999999996E-3</v>
      </c>
      <c r="D8250" s="21">
        <v>1.1370999999999999E-2</v>
      </c>
      <c r="E8250" s="21">
        <v>-2.4940000000000001E-3</v>
      </c>
      <c r="F8250" s="21">
        <v>2.8232E-2</v>
      </c>
      <c r="G8250" s="21">
        <v>4.6800000000000001E-2</v>
      </c>
      <c r="H8250" s="21">
        <v>3.8224000000000001E-2</v>
      </c>
      <c r="I8250" s="21">
        <v>8.6750000000000004E-3</v>
      </c>
      <c r="J8250" s="21">
        <v>1.7697000000000001E-2</v>
      </c>
      <c r="K8250" s="21">
        <v>3.0707999999999999E-2</v>
      </c>
      <c r="L8250" s="21" cm="1">
        <f t="array" ref="L8250">MMULT(B8250:K8250,$D$28:$D$37)</f>
        <v>1.4211727832000001E-2</v>
      </c>
    </row>
    <row r="8251" spans="1:12" x14ac:dyDescent="0.35">
      <c r="A8251" s="22">
        <v>45883</v>
      </c>
      <c r="B8251" s="21">
        <v>2.8589E-2</v>
      </c>
      <c r="C8251" s="21">
        <v>-1.1197E-2</v>
      </c>
      <c r="D8251" s="21">
        <v>1.2718E-2</v>
      </c>
      <c r="E8251" s="21">
        <v>6.764E-3</v>
      </c>
      <c r="F8251" s="21">
        <v>-1.6847999999999998E-2</v>
      </c>
      <c r="G8251" s="21">
        <v>-1.2796E-2</v>
      </c>
      <c r="H8251" s="21">
        <v>-2.2724999999999999E-2</v>
      </c>
      <c r="I8251" s="21">
        <v>-1.1892E-2</v>
      </c>
      <c r="J8251" s="21">
        <v>-1.1679999999999999E-2</v>
      </c>
      <c r="K8251" s="21">
        <v>-1.0492E-2</v>
      </c>
      <c r="L8251" s="21" cm="1">
        <f t="array" ref="L8251">MMULT(B8251:K8251,$D$28:$D$37)</f>
        <v>1.4322935769000003E-2</v>
      </c>
    </row>
    <row r="8252" spans="1:12" x14ac:dyDescent="0.35">
      <c r="A8252" s="22">
        <v>45884</v>
      </c>
      <c r="B8252" s="21">
        <v>2.1599999999999999E-4</v>
      </c>
      <c r="C8252" s="21">
        <v>-1.4959E-2</v>
      </c>
      <c r="D8252" s="21">
        <v>-6.4999999999999994E-5</v>
      </c>
      <c r="E8252" s="21">
        <v>-5.5570000000000003E-3</v>
      </c>
      <c r="F8252" s="21">
        <v>-2.3479999999999998E-3</v>
      </c>
      <c r="G8252" s="21">
        <v>-3.9119999999999997E-3</v>
      </c>
      <c r="H8252" s="21">
        <v>2.2543000000000001E-2</v>
      </c>
      <c r="I8252" s="21">
        <v>-2.6435E-2</v>
      </c>
      <c r="J8252" s="21">
        <v>-5.0650000000000001E-3</v>
      </c>
      <c r="K8252" s="21">
        <v>7.5929999999999999E-3</v>
      </c>
      <c r="L8252" s="21" cm="1">
        <f t="array" ref="L8252">MMULT(B8252:K8252,$D$28:$D$37)</f>
        <v>-9.8472994500000029E-4</v>
      </c>
    </row>
    <row r="8253" spans="1:12" x14ac:dyDescent="0.35">
      <c r="A8253" s="22">
        <v>45887</v>
      </c>
      <c r="B8253" s="21">
        <v>1.9910000000000001E-3</v>
      </c>
      <c r="C8253" s="21">
        <v>1.3916E-2</v>
      </c>
      <c r="D8253" s="21">
        <v>-7.45E-4</v>
      </c>
      <c r="E8253" s="21">
        <v>1.4248E-2</v>
      </c>
      <c r="F8253" s="21">
        <v>-1.1717999999999999E-2</v>
      </c>
      <c r="G8253" s="21">
        <v>-4.6420000000000003E-3</v>
      </c>
      <c r="H8253" s="21">
        <v>-1.6584000000000002E-2</v>
      </c>
      <c r="I8253" s="21">
        <v>2.1413000000000001E-2</v>
      </c>
      <c r="J8253" s="21">
        <v>3.9969999999999997E-3</v>
      </c>
      <c r="K8253" s="21">
        <v>5.9760000000000004E-3</v>
      </c>
      <c r="L8253" s="21" cm="1">
        <f t="array" ref="L8253">MMULT(B8253:K8253,$D$28:$D$37)</f>
        <v>3.4794313680000001E-3</v>
      </c>
    </row>
    <row r="8254" spans="1:12" x14ac:dyDescent="0.35">
      <c r="A8254" s="22">
        <v>45888</v>
      </c>
      <c r="B8254" s="21">
        <v>-1.5032999999999999E-2</v>
      </c>
      <c r="C8254" s="21">
        <v>-1.7454000000000001E-2</v>
      </c>
      <c r="D8254" s="21">
        <v>7.2240000000000004E-3</v>
      </c>
      <c r="E8254" s="21">
        <v>9.4140000000000005E-3</v>
      </c>
      <c r="F8254" s="21">
        <v>3.1669999999999997E-2</v>
      </c>
      <c r="G8254" s="21">
        <v>2.1801999999999998E-2</v>
      </c>
      <c r="H8254" s="21">
        <v>8.6840000000000007E-3</v>
      </c>
      <c r="I8254" s="21">
        <v>-1.7398E-2</v>
      </c>
      <c r="J8254" s="21">
        <v>1.9530000000000001E-3</v>
      </c>
      <c r="K8254" s="21">
        <v>-7.1029999999999999E-3</v>
      </c>
      <c r="L8254" s="21" cm="1">
        <f t="array" ref="L8254">MMULT(B8254:K8254,$D$28:$D$37)</f>
        <v>-6.8525319469999986E-3</v>
      </c>
    </row>
    <row r="8255" spans="1:12" x14ac:dyDescent="0.35">
      <c r="A8255" s="22">
        <v>45889</v>
      </c>
      <c r="B8255" s="21">
        <v>-1.8419999999999999E-2</v>
      </c>
      <c r="C8255" s="21">
        <v>-1.6428000000000002E-2</v>
      </c>
      <c r="D8255" s="21">
        <v>6.9150000000000001E-3</v>
      </c>
      <c r="E8255" s="21">
        <v>9.9749999999999995E-3</v>
      </c>
      <c r="F8255" s="21">
        <v>-1.3409000000000001E-2</v>
      </c>
      <c r="G8255" s="21">
        <v>3.0430000000000001E-3</v>
      </c>
      <c r="H8255" s="21">
        <v>-7.4079999999999997E-3</v>
      </c>
      <c r="I8255" s="21">
        <v>-1.5616E-2</v>
      </c>
      <c r="J8255" s="21">
        <v>-1.2182E-2</v>
      </c>
      <c r="K8255" s="21">
        <v>-8.0649999999999993E-3</v>
      </c>
      <c r="L8255" s="21" cm="1">
        <f t="array" ref="L8255">MMULT(B8255:K8255,$D$28:$D$37)</f>
        <v>-1.1388141260000003E-2</v>
      </c>
    </row>
    <row r="8256" spans="1:12" x14ac:dyDescent="0.35">
      <c r="A8256" s="22">
        <v>45890</v>
      </c>
      <c r="B8256" s="21">
        <v>-8.3110000000000007E-3</v>
      </c>
      <c r="C8256" s="21">
        <v>-1.1701E-2</v>
      </c>
      <c r="D8256" s="21">
        <v>4.4700000000000002E-4</v>
      </c>
      <c r="E8256" s="21">
        <v>1.2581999999999999E-2</v>
      </c>
      <c r="F8256" s="21">
        <v>-1.0056000000000001E-2</v>
      </c>
      <c r="G8256" s="21">
        <v>-5.7949999999999998E-3</v>
      </c>
      <c r="H8256" s="21">
        <v>-2.9250000000000001E-3</v>
      </c>
      <c r="I8256" s="21">
        <v>-1.0612999999999999E-2</v>
      </c>
      <c r="J8256" s="21">
        <v>-4.7809999999999997E-3</v>
      </c>
      <c r="K8256" s="21">
        <v>-1.049E-3</v>
      </c>
      <c r="L8256" s="21" cm="1">
        <f t="array" ref="L8256">MMULT(B8256:K8256,$D$28:$D$37)</f>
        <v>-4.5411881070000007E-3</v>
      </c>
    </row>
    <row r="8257" spans="1:12" x14ac:dyDescent="0.35">
      <c r="A8257" s="22">
        <v>45891</v>
      </c>
      <c r="B8257" s="21">
        <v>3.1043000000000001E-2</v>
      </c>
      <c r="C8257" s="21">
        <v>6.2165999999999999E-2</v>
      </c>
      <c r="D8257" s="21">
        <v>2.7139999999999998E-3</v>
      </c>
      <c r="E8257" s="21">
        <v>1.774E-3</v>
      </c>
      <c r="F8257" s="21">
        <v>3.7942999999999998E-2</v>
      </c>
      <c r="G8257" s="21">
        <v>3.1606000000000002E-2</v>
      </c>
      <c r="H8257" s="21">
        <v>3.6419999999999998E-3</v>
      </c>
      <c r="I8257" s="21">
        <v>-2.0330000000000001E-3</v>
      </c>
      <c r="J8257" s="21">
        <v>4.4039000000000002E-2</v>
      </c>
      <c r="K8257" s="21">
        <v>2.8878999999999998E-2</v>
      </c>
      <c r="L8257" s="21" cm="1">
        <f t="array" ref="L8257">MMULT(B8257:K8257,$D$28:$D$37)</f>
        <v>2.2002963715999992E-2</v>
      </c>
    </row>
    <row r="8258" spans="1:12" x14ac:dyDescent="0.35">
      <c r="A8258" s="22">
        <v>45894</v>
      </c>
      <c r="B8258" s="21">
        <v>-3.9329999999999999E-3</v>
      </c>
      <c r="C8258" s="21">
        <v>1.9382E-2</v>
      </c>
      <c r="D8258" s="21">
        <v>-2.006E-3</v>
      </c>
      <c r="E8258" s="21">
        <v>-3.019E-3</v>
      </c>
      <c r="F8258" s="21">
        <v>-9.4240000000000001E-3</v>
      </c>
      <c r="G8258" s="21">
        <v>-1.8428E-2</v>
      </c>
      <c r="H8258" s="21">
        <v>-6.7530000000000003E-3</v>
      </c>
      <c r="I8258" s="21">
        <v>-2.9079000000000001E-2</v>
      </c>
      <c r="J8258" s="21">
        <v>-1.9064000000000001E-2</v>
      </c>
      <c r="K8258" s="21">
        <v>1.0078999999999999E-2</v>
      </c>
      <c r="L8258" s="21" cm="1">
        <f t="array" ref="L8258">MMULT(B8258:K8258,$D$28:$D$37)</f>
        <v>-5.2493381150000001E-3</v>
      </c>
    </row>
    <row r="8259" spans="1:12" x14ac:dyDescent="0.35">
      <c r="A8259" s="22">
        <v>45895</v>
      </c>
      <c r="B8259" s="21">
        <v>3.3779999999999999E-3</v>
      </c>
      <c r="C8259" s="21">
        <v>1.4628E-2</v>
      </c>
      <c r="D8259" s="21">
        <v>-1.5950000000000001E-3</v>
      </c>
      <c r="E8259" s="21">
        <v>3.6499999999999998E-4</v>
      </c>
      <c r="F8259" s="21">
        <v>-3.326E-3</v>
      </c>
      <c r="G8259" s="21">
        <v>-2.0860000000000002E-3</v>
      </c>
      <c r="H8259" s="21">
        <v>-3.9675000000000002E-2</v>
      </c>
      <c r="I8259" s="21">
        <v>9.5560000000000003E-3</v>
      </c>
      <c r="J8259" s="21">
        <v>-2.7920000000000002E-3</v>
      </c>
      <c r="K8259" s="21">
        <v>-6.5680000000000001E-3</v>
      </c>
      <c r="L8259" s="21" cm="1">
        <f t="array" ref="L8259">MMULT(B8259:K8259,$D$28:$D$37)</f>
        <v>-2.4507057799999981E-4</v>
      </c>
    </row>
    <row r="8260" spans="1:12" x14ac:dyDescent="0.35">
      <c r="A8260" s="22">
        <v>45896</v>
      </c>
      <c r="B8260" s="21">
        <v>1.7930000000000001E-3</v>
      </c>
      <c r="C8260" s="21">
        <v>-5.8859999999999997E-3</v>
      </c>
      <c r="D8260" s="21">
        <v>-4.8250000000000003E-3</v>
      </c>
      <c r="E8260" s="21">
        <v>-1.5774E-2</v>
      </c>
      <c r="F8260" s="21">
        <v>1.7179999999999999E-3</v>
      </c>
      <c r="G8260" s="21">
        <v>1.3159999999999999E-3</v>
      </c>
      <c r="H8260" s="21">
        <v>-1.0248999999999999E-2</v>
      </c>
      <c r="I8260" s="21">
        <v>1.189E-2</v>
      </c>
      <c r="J8260" s="21">
        <v>6.7949999999999998E-3</v>
      </c>
      <c r="K8260" s="21">
        <v>-7.502E-3</v>
      </c>
      <c r="L8260" s="21" cm="1">
        <f t="array" ref="L8260">MMULT(B8260:K8260,$D$28:$D$37)</f>
        <v>-1.3720932970000001E-3</v>
      </c>
    </row>
    <row r="8261" spans="1:12" x14ac:dyDescent="0.35">
      <c r="A8261" s="22">
        <v>45897</v>
      </c>
      <c r="B8261" s="21">
        <v>1.0824E-2</v>
      </c>
      <c r="C8261" s="21">
        <v>-1.0355E-2</v>
      </c>
      <c r="D8261" s="21">
        <v>2.5370000000000002E-3</v>
      </c>
      <c r="E8261" s="21">
        <v>6.4660000000000004E-3</v>
      </c>
      <c r="F8261" s="21">
        <v>-1.9350000000000001E-3</v>
      </c>
      <c r="G8261" s="21">
        <v>-4.3689999999999996E-3</v>
      </c>
      <c r="H8261" s="21">
        <v>-9.2879999999999994E-3</v>
      </c>
      <c r="I8261" s="21">
        <v>4.1070000000000004E-3</v>
      </c>
      <c r="J8261" s="21">
        <v>2.1510000000000001E-3</v>
      </c>
      <c r="K8261" s="21">
        <v>-1.7930000000000001E-3</v>
      </c>
      <c r="L8261" s="21" cm="1">
        <f t="array" ref="L8261">MMULT(B8261:K8261,$D$28:$D$37)</f>
        <v>6.662146871000002E-3</v>
      </c>
    </row>
    <row r="8262" spans="1:12" x14ac:dyDescent="0.35">
      <c r="A8262" s="22">
        <v>45898</v>
      </c>
      <c r="B8262" s="21">
        <v>-1.1226E-2</v>
      </c>
      <c r="C8262" s="21">
        <v>-3.5001999999999998E-2</v>
      </c>
      <c r="D8262" s="21">
        <v>4.228E-3</v>
      </c>
      <c r="E8262" s="21">
        <v>-9.3670000000000003E-3</v>
      </c>
      <c r="F8262" s="21">
        <v>-1.6689999999999999E-3</v>
      </c>
      <c r="G8262" s="21">
        <v>2.019E-3</v>
      </c>
      <c r="H8262" s="21">
        <v>-2.3598999999999998E-2</v>
      </c>
      <c r="I8262" s="21">
        <v>1.931E-3</v>
      </c>
      <c r="J8262" s="21">
        <v>-8.8439999999999994E-3</v>
      </c>
      <c r="K8262" s="21">
        <v>-7.0590000000000002E-3</v>
      </c>
      <c r="L8262" s="21" cm="1">
        <f t="array" ref="L8262">MMULT(B8262:K8262,$D$28:$D$37)</f>
        <v>-9.3610348029999988E-3</v>
      </c>
    </row>
    <row r="8263" spans="1:12" x14ac:dyDescent="0.35">
      <c r="A8263" s="22">
        <v>45902</v>
      </c>
      <c r="B8263" s="21">
        <v>-1.5983000000000001E-2</v>
      </c>
      <c r="C8263" s="21">
        <v>-1.3507999999999999E-2</v>
      </c>
      <c r="D8263" s="21">
        <v>7.0800000000000004E-3</v>
      </c>
      <c r="E8263" s="21">
        <v>-1.6698999999999999E-2</v>
      </c>
      <c r="F8263" s="21">
        <v>-1.1310000000000001E-3</v>
      </c>
      <c r="G8263" s="21">
        <v>2.6350000000000002E-3</v>
      </c>
      <c r="H8263" s="21">
        <v>-7.9459999999999999E-3</v>
      </c>
      <c r="I8263" s="21">
        <v>1.8029E-2</v>
      </c>
      <c r="J8263" s="21">
        <v>-1.2619E-2</v>
      </c>
      <c r="K8263" s="21">
        <v>-3.9808999999999997E-2</v>
      </c>
      <c r="L8263" s="21" cm="1">
        <f t="array" ref="L8263">MMULT(B8263:K8263,$D$28:$D$37)</f>
        <v>-1.2326761338000002E-2</v>
      </c>
    </row>
    <row r="8264" spans="1:12" x14ac:dyDescent="0.35">
      <c r="A8264" s="22">
        <v>45903</v>
      </c>
      <c r="B8264" s="21">
        <v>2.885E-3</v>
      </c>
      <c r="C8264" s="21">
        <v>1.4361000000000001E-2</v>
      </c>
      <c r="D8264" s="21">
        <v>1.9949999999999998E-3</v>
      </c>
      <c r="E8264" s="21">
        <v>1.4059E-2</v>
      </c>
      <c r="F8264" s="21">
        <v>3.4459999999999998E-3</v>
      </c>
      <c r="G8264" s="21">
        <v>7.4980000000000003E-3</v>
      </c>
      <c r="H8264" s="21">
        <v>3.0040000000000002E-3</v>
      </c>
      <c r="I8264" s="21">
        <v>-2.818E-2</v>
      </c>
      <c r="J8264" s="21">
        <v>2.2309999999999999E-3</v>
      </c>
      <c r="K8264" s="21">
        <v>6.0569999999999999E-3</v>
      </c>
      <c r="L8264" s="21" cm="1">
        <f t="array" ref="L8264">MMULT(B8264:K8264,$D$28:$D$37)</f>
        <v>2.3757727740000003E-3</v>
      </c>
    </row>
    <row r="8265" spans="1:12" x14ac:dyDescent="0.35">
      <c r="A8265" s="22">
        <v>45904</v>
      </c>
      <c r="B8265" s="21">
        <v>4.2877999999999999E-2</v>
      </c>
      <c r="C8265" s="21">
        <v>1.329E-2</v>
      </c>
      <c r="D8265" s="21">
        <v>1.8959999999999999E-3</v>
      </c>
      <c r="E8265" s="21">
        <v>5.2099999999999998E-4</v>
      </c>
      <c r="F8265" s="21">
        <v>9.7619999999999998E-3</v>
      </c>
      <c r="G8265" s="21">
        <v>1.4923000000000001E-2</v>
      </c>
      <c r="H8265" s="21">
        <v>3.1831999999999999E-2</v>
      </c>
      <c r="I8265" s="21">
        <v>-2.751E-3</v>
      </c>
      <c r="J8265" s="21">
        <v>1.426E-2</v>
      </c>
      <c r="K8265" s="21">
        <v>8.1620000000000009E-3</v>
      </c>
      <c r="L8265" s="21" cm="1">
        <f t="array" ref="L8265">MMULT(B8265:K8265,$D$28:$D$37)</f>
        <v>2.7389175232999996E-2</v>
      </c>
    </row>
    <row r="8266" spans="1:12" x14ac:dyDescent="0.35">
      <c r="A8266" s="22">
        <v>45905</v>
      </c>
      <c r="B8266" s="21">
        <v>-1.4213999999999999E-2</v>
      </c>
      <c r="C8266" s="21">
        <v>3.6362999999999999E-2</v>
      </c>
      <c r="D8266" s="21">
        <v>-8.234E-3</v>
      </c>
      <c r="E8266" s="21">
        <v>-1.4333E-2</v>
      </c>
      <c r="F8266" s="21">
        <v>1.7635000000000001E-2</v>
      </c>
      <c r="G8266" s="21">
        <v>2.0410000000000001E-2</v>
      </c>
      <c r="H8266" s="21">
        <v>-3.9769999999999996E-3</v>
      </c>
      <c r="I8266" s="21">
        <v>-1.8159000000000002E-2</v>
      </c>
      <c r="J8266" s="21">
        <v>-1.5436E-2</v>
      </c>
      <c r="K8266" s="21">
        <v>-1.9111E-2</v>
      </c>
      <c r="L8266" s="21" cm="1">
        <f t="array" ref="L8266">MMULT(B8266:K8266,$D$28:$D$37)</f>
        <v>-1.2206168458000002E-2</v>
      </c>
    </row>
    <row r="8267" spans="1:12" x14ac:dyDescent="0.35">
      <c r="A8267" s="22">
        <v>45908</v>
      </c>
      <c r="B8267" s="21">
        <v>1.5108E-2</v>
      </c>
      <c r="C8267" s="21">
        <v>-1.2655E-2</v>
      </c>
      <c r="D8267" s="21">
        <v>-5.0260000000000001E-3</v>
      </c>
      <c r="E8267" s="21">
        <v>1.1606E-2</v>
      </c>
      <c r="F8267" s="21">
        <v>2.3630000000000001E-3</v>
      </c>
      <c r="G8267" s="21">
        <v>1.1298000000000001E-2</v>
      </c>
      <c r="H8267" s="21">
        <v>3.885E-3</v>
      </c>
      <c r="I8267" s="21">
        <v>-1.4749E-2</v>
      </c>
      <c r="J8267" s="21">
        <v>1.2730999999999999E-2</v>
      </c>
      <c r="K8267" s="21">
        <v>3.2469999999999999E-3</v>
      </c>
      <c r="L8267" s="21" cm="1">
        <f t="array" ref="L8267">MMULT(B8267:K8267,$D$28:$D$37)</f>
        <v>9.3896681050000021E-3</v>
      </c>
    </row>
    <row r="8268" spans="1:12" x14ac:dyDescent="0.35">
      <c r="A8268" s="22">
        <v>45909</v>
      </c>
      <c r="B8268" s="21">
        <v>1.0175999999999999E-2</v>
      </c>
      <c r="C8268" s="21">
        <v>1.645E-3</v>
      </c>
      <c r="D8268" s="21">
        <v>-8.9499999999999996E-4</v>
      </c>
      <c r="E8268" s="21">
        <v>3.8200000000000002E-4</v>
      </c>
      <c r="F8268" s="21">
        <v>-1.0954E-2</v>
      </c>
      <c r="G8268" s="21">
        <v>-1.4614E-2</v>
      </c>
      <c r="H8268" s="21">
        <v>-6.0200000000000002E-3</v>
      </c>
      <c r="I8268" s="21">
        <v>-4.2770000000000004E-3</v>
      </c>
      <c r="J8268" s="21">
        <v>-1.5183E-2</v>
      </c>
      <c r="K8268" s="21">
        <v>-7.417E-3</v>
      </c>
      <c r="L8268" s="21" cm="1">
        <f t="array" ref="L8268">MMULT(B8268:K8268,$D$28:$D$37)</f>
        <v>4.1000003889999992E-3</v>
      </c>
    </row>
    <row r="8269" spans="1:12" x14ac:dyDescent="0.35">
      <c r="A8269" s="22">
        <v>45910</v>
      </c>
      <c r="B8269" s="21">
        <v>-3.3202000000000002E-2</v>
      </c>
      <c r="C8269" s="21">
        <v>2.3630000000000001E-3</v>
      </c>
      <c r="D8269" s="21">
        <v>-2.1055000000000001E-2</v>
      </c>
      <c r="E8269" s="21">
        <v>-1.7413000000000001E-2</v>
      </c>
      <c r="F8269" s="21">
        <v>-5.0800000000000003E-3</v>
      </c>
      <c r="G8269" s="21">
        <v>-9.2180000000000005E-3</v>
      </c>
      <c r="H8269" s="21">
        <v>-1.2654E-2</v>
      </c>
      <c r="I8269" s="21">
        <v>-1.1096999999999999E-2</v>
      </c>
      <c r="J8269" s="21">
        <v>-5.9849999999999999E-3</v>
      </c>
      <c r="K8269" s="21">
        <v>8.8319999999999996E-3</v>
      </c>
      <c r="L8269" s="21" cm="1">
        <f t="array" ref="L8269">MMULT(B8269:K8269,$D$28:$D$37)</f>
        <v>-2.3820441145000006E-2</v>
      </c>
    </row>
    <row r="8270" spans="1:12" x14ac:dyDescent="0.35">
      <c r="A8270" s="22">
        <v>45911</v>
      </c>
      <c r="B8270" s="21">
        <v>-1.65E-3</v>
      </c>
      <c r="C8270" s="21">
        <v>6.0439E-2</v>
      </c>
      <c r="D8270" s="21">
        <v>8.1390000000000004E-3</v>
      </c>
      <c r="E8270" s="21">
        <v>4.2360000000000002E-3</v>
      </c>
      <c r="F8270" s="21">
        <v>2.4659E-2</v>
      </c>
      <c r="G8270" s="21">
        <v>2.1947000000000001E-2</v>
      </c>
      <c r="H8270" s="21">
        <v>1.2815999999999999E-2</v>
      </c>
      <c r="I8270" s="21">
        <v>-6.2740000000000001E-3</v>
      </c>
      <c r="J8270" s="21">
        <v>2.1035000000000002E-2</v>
      </c>
      <c r="K8270" s="21">
        <v>1.077E-3</v>
      </c>
      <c r="L8270" s="21" cm="1">
        <f t="array" ref="L8270">MMULT(B8270:K8270,$D$28:$D$37)</f>
        <v>2.0975432660000006E-3</v>
      </c>
    </row>
    <row r="8271" spans="1:12" x14ac:dyDescent="0.35">
      <c r="A8271" s="22">
        <v>45912</v>
      </c>
      <c r="B8271" s="21">
        <v>-7.8279999999999999E-3</v>
      </c>
      <c r="C8271" s="21">
        <v>7.3561000000000001E-2</v>
      </c>
      <c r="D8271" s="21">
        <v>-9.8239999999999994E-3</v>
      </c>
      <c r="E8271" s="21">
        <v>-7.2170000000000003E-3</v>
      </c>
      <c r="F8271" s="21">
        <v>-1.7240000000000001E-3</v>
      </c>
      <c r="G8271" s="21">
        <v>-2.0929999999999998E-3</v>
      </c>
      <c r="H8271" s="21">
        <v>-1.7954000000000001E-2</v>
      </c>
      <c r="I8271" s="21">
        <v>-5.5849999999999997E-3</v>
      </c>
      <c r="J8271" s="21">
        <v>-5.3740000000000003E-3</v>
      </c>
      <c r="K8271" s="21">
        <v>-1.7892999999999999E-2</v>
      </c>
      <c r="L8271" s="21" cm="1">
        <f t="array" ref="L8271">MMULT(B8271:K8271,$D$28:$D$37)</f>
        <v>-8.0556072919999999E-3</v>
      </c>
    </row>
    <row r="8272" spans="1:12" x14ac:dyDescent="0.35">
      <c r="A8272" s="22">
        <v>45915</v>
      </c>
      <c r="B8272" s="21">
        <v>1.4376999999999999E-2</v>
      </c>
      <c r="C8272" s="21">
        <v>3.5610999999999997E-2</v>
      </c>
      <c r="D8272" s="21">
        <v>-1.0904E-2</v>
      </c>
      <c r="E8272" s="21">
        <v>1.8596999999999999E-2</v>
      </c>
      <c r="F8272" s="21">
        <v>4.6999999999999997E-5</v>
      </c>
      <c r="G8272" s="21">
        <v>9.5600000000000004E-4</v>
      </c>
      <c r="H8272" s="21">
        <v>-4.8459999999999996E-3</v>
      </c>
      <c r="I8272" s="21">
        <v>9.5239999999999995E-3</v>
      </c>
      <c r="J8272" s="21">
        <v>-5.1029999999999999E-3</v>
      </c>
      <c r="K8272" s="21">
        <v>4.1100000000000002E-4</v>
      </c>
      <c r="L8272" s="21" cm="1">
        <f t="array" ref="L8272">MMULT(B8272:K8272,$D$28:$D$37)</f>
        <v>1.0488645763999998E-2</v>
      </c>
    </row>
    <row r="8273" spans="1:12" x14ac:dyDescent="0.35">
      <c r="A8273" s="22">
        <v>45916</v>
      </c>
      <c r="B8273" s="21">
        <v>1.1320999999999999E-2</v>
      </c>
      <c r="C8273" s="21">
        <v>2.8240999999999999E-2</v>
      </c>
      <c r="D8273" s="21">
        <v>4.0390000000000001E-3</v>
      </c>
      <c r="E8273" s="21">
        <v>-1.5256E-2</v>
      </c>
      <c r="F8273" s="21">
        <v>-2.9810000000000001E-3</v>
      </c>
      <c r="G8273" s="21">
        <v>-5.77E-3</v>
      </c>
      <c r="H8273" s="21">
        <v>-1.6711E-2</v>
      </c>
      <c r="I8273" s="21">
        <v>2.044E-2</v>
      </c>
      <c r="J8273" s="21">
        <v>1.0371999999999999E-2</v>
      </c>
      <c r="K8273" s="21">
        <v>-3.8340000000000002E-3</v>
      </c>
      <c r="L8273" s="21" cm="1">
        <f t="array" ref="L8273">MMULT(B8273:K8273,$D$28:$D$37)</f>
        <v>5.1180019249999981E-3</v>
      </c>
    </row>
    <row r="8274" spans="1:12" x14ac:dyDescent="0.35">
      <c r="A8274" s="22">
        <v>45917</v>
      </c>
      <c r="B8274" s="21">
        <v>-1.0382000000000001E-2</v>
      </c>
      <c r="C8274" s="21">
        <v>1.0056000000000001E-2</v>
      </c>
      <c r="D8274" s="21">
        <v>5.5389999999999997E-3</v>
      </c>
      <c r="E8274" s="21">
        <v>1.4373E-2</v>
      </c>
      <c r="F8274" s="21">
        <v>-1.0559000000000001E-2</v>
      </c>
      <c r="G8274" s="21">
        <v>-9.4999999999999998E-3</v>
      </c>
      <c r="H8274" s="21">
        <v>1.2493000000000001E-2</v>
      </c>
      <c r="I8274" s="21">
        <v>-1.363E-2</v>
      </c>
      <c r="J8274" s="21">
        <v>-2.18E-2</v>
      </c>
      <c r="K8274" s="21">
        <v>-6.0480000000000004E-3</v>
      </c>
      <c r="L8274" s="21" cm="1">
        <f t="array" ref="L8274">MMULT(B8274:K8274,$D$28:$D$37)</f>
        <v>-4.8384013459999995E-3</v>
      </c>
    </row>
    <row r="8275" spans="1:12" x14ac:dyDescent="0.35">
      <c r="A8275" s="22">
        <v>45918</v>
      </c>
      <c r="B8275" s="21">
        <v>-1.684E-3</v>
      </c>
      <c r="C8275" s="21">
        <v>-2.1156999999999999E-2</v>
      </c>
      <c r="D8275" s="21">
        <v>-1.2559000000000001E-2</v>
      </c>
      <c r="E8275" s="21">
        <v>-1.9954E-2</v>
      </c>
      <c r="F8275" s="21">
        <v>1.1509999999999999E-3</v>
      </c>
      <c r="G8275" s="21">
        <v>-1.418E-3</v>
      </c>
      <c r="H8275" s="21">
        <v>-4.0020000000000003E-3</v>
      </c>
      <c r="I8275" s="21">
        <v>2.4030000000000002E-3</v>
      </c>
      <c r="J8275" s="21">
        <v>7.2509999999999996E-3</v>
      </c>
      <c r="K8275" s="21">
        <v>-2.9039999999999999E-3</v>
      </c>
      <c r="L8275" s="21" cm="1">
        <f t="array" ref="L8275">MMULT(B8275:K8275,$D$28:$D$37)</f>
        <v>-4.5521316009999998E-3</v>
      </c>
    </row>
    <row r="8276" spans="1:12" x14ac:dyDescent="0.35">
      <c r="A8276" s="22">
        <v>45919</v>
      </c>
      <c r="B8276" s="21">
        <v>1.0809999999999999E-3</v>
      </c>
      <c r="C8276" s="21">
        <v>2.2117999999999999E-2</v>
      </c>
      <c r="D8276" s="21">
        <v>4.1180000000000001E-3</v>
      </c>
      <c r="E8276" s="21">
        <v>2.8699999999999998E-4</v>
      </c>
      <c r="F8276" s="21">
        <v>-4.2880000000000001E-3</v>
      </c>
      <c r="G8276" s="21">
        <v>-8.8570000000000003E-3</v>
      </c>
      <c r="H8276" s="21">
        <v>1.6853E-2</v>
      </c>
      <c r="I8276" s="21">
        <v>1.3665999999999999E-2</v>
      </c>
      <c r="J8276" s="21">
        <v>1.7314E-2</v>
      </c>
      <c r="K8276" s="21">
        <v>-1.6781999999999998E-2</v>
      </c>
      <c r="L8276" s="21" cm="1">
        <f t="array" ref="L8276">MMULT(B8276:K8276,$D$28:$D$37)</f>
        <v>2.1945778799999996E-3</v>
      </c>
    </row>
    <row r="8277" spans="1:12" x14ac:dyDescent="0.35">
      <c r="A8277" s="22">
        <v>45922</v>
      </c>
      <c r="B8277" s="21">
        <v>-1.6632000000000001E-2</v>
      </c>
      <c r="C8277" s="21">
        <v>1.9105E-2</v>
      </c>
      <c r="D8277" s="21">
        <v>2.0170000000000001E-3</v>
      </c>
      <c r="E8277" s="21">
        <v>2.3310000000000002E-3</v>
      </c>
      <c r="F8277" s="21">
        <v>-8.8769999999999995E-3</v>
      </c>
      <c r="G8277" s="21">
        <v>-1.8137E-2</v>
      </c>
      <c r="H8277" s="21">
        <v>-5.7070000000000003E-3</v>
      </c>
      <c r="I8277" s="21">
        <v>8.633E-3</v>
      </c>
      <c r="J8277" s="21">
        <v>-1.6461E-2</v>
      </c>
      <c r="K8277" s="21">
        <v>5.5009999999999998E-3</v>
      </c>
      <c r="L8277" s="21" cm="1">
        <f t="array" ref="L8277">MMULT(B8277:K8277,$D$28:$D$37)</f>
        <v>-8.9899943810000001E-3</v>
      </c>
    </row>
    <row r="8278" spans="1:12" x14ac:dyDescent="0.35">
      <c r="A8278" s="22">
        <v>45923</v>
      </c>
      <c r="B8278" s="21">
        <v>-3.04E-2</v>
      </c>
      <c r="C8278" s="21">
        <v>-1.9252999999999999E-2</v>
      </c>
      <c r="D8278" s="21">
        <v>6.6E-4</v>
      </c>
      <c r="E8278" s="21">
        <v>9.5090000000000001E-3</v>
      </c>
      <c r="F8278" s="21">
        <v>-2.6459999999999999E-3</v>
      </c>
      <c r="G8278" s="21">
        <v>-2.2269999999999998E-3</v>
      </c>
      <c r="H8278" s="21">
        <v>5.1879999999999999E-3</v>
      </c>
      <c r="I8278" s="21">
        <v>4.6899999999999997E-3</v>
      </c>
      <c r="J8278" s="21">
        <v>-8.5570000000000004E-3</v>
      </c>
      <c r="K8278" s="21">
        <v>-4.9100000000000003E-3</v>
      </c>
      <c r="L8278" s="21" cm="1">
        <f t="array" ref="L8278">MMULT(B8278:K8278,$D$28:$D$37)</f>
        <v>-1.5950363902000001E-2</v>
      </c>
    </row>
    <row r="8279" spans="1:12" x14ac:dyDescent="0.35">
      <c r="A8279" s="22">
        <v>45924</v>
      </c>
      <c r="B8279" s="21">
        <v>-2.2650000000000001E-3</v>
      </c>
      <c r="C8279" s="21">
        <v>3.9779000000000002E-2</v>
      </c>
      <c r="D8279" s="21">
        <v>3.7599999999999999E-3</v>
      </c>
      <c r="E8279" s="21">
        <v>3.0100000000000001E-3</v>
      </c>
      <c r="F8279" s="21">
        <v>-2.774E-3</v>
      </c>
      <c r="G8279" s="21">
        <v>-9.5449999999999997E-3</v>
      </c>
      <c r="H8279" s="21">
        <v>2.5257999999999999E-2</v>
      </c>
      <c r="I8279" s="21">
        <v>-1.6570999999999999E-2</v>
      </c>
      <c r="J8279" s="21">
        <v>1.1460000000000001E-3</v>
      </c>
      <c r="K8279" s="21">
        <v>4.0889999999999998E-3</v>
      </c>
      <c r="L8279" s="21" cm="1">
        <f t="array" ref="L8279">MMULT(B8279:K8279,$D$28:$D$37)</f>
        <v>6.222827999999872E-6</v>
      </c>
    </row>
    <row r="8280" spans="1:12" x14ac:dyDescent="0.35">
      <c r="A8280" s="22">
        <v>45925</v>
      </c>
      <c r="B8280" s="21">
        <v>-9.3550000000000005E-3</v>
      </c>
      <c r="C8280" s="21">
        <v>-4.3812999999999998E-2</v>
      </c>
      <c r="D8280" s="21">
        <v>-6.6699999999999997E-3</v>
      </c>
      <c r="E8280" s="21">
        <v>9.0720000000000002E-3</v>
      </c>
      <c r="F8280" s="21">
        <v>-5.6620000000000004E-3</v>
      </c>
      <c r="G8280" s="21">
        <v>-6.9950000000000003E-3</v>
      </c>
      <c r="H8280" s="21">
        <v>-2.6779999999999998E-3</v>
      </c>
      <c r="I8280" s="21">
        <v>-5.2209999999999999E-3</v>
      </c>
      <c r="J8280" s="21">
        <v>-4.7299999999999998E-3</v>
      </c>
      <c r="K8280" s="21">
        <v>-2.7800999999999999E-2</v>
      </c>
      <c r="L8280" s="21" cm="1">
        <f t="array" ref="L8280">MMULT(B8280:K8280,$D$28:$D$37)</f>
        <v>-7.0587026819999999E-3</v>
      </c>
    </row>
    <row r="8281" spans="1:12" x14ac:dyDescent="0.35">
      <c r="A8281" s="22">
        <v>45926</v>
      </c>
      <c r="B8281" s="21">
        <v>7.4720000000000003E-3</v>
      </c>
      <c r="C8281" s="21">
        <v>4.0176000000000003E-2</v>
      </c>
      <c r="D8281" s="21">
        <v>9.7249999999999993E-3</v>
      </c>
      <c r="E8281" s="21">
        <v>-4.973E-3</v>
      </c>
      <c r="F8281" s="21">
        <v>6.4790000000000004E-3</v>
      </c>
      <c r="G8281" s="21">
        <v>6.2220000000000001E-3</v>
      </c>
      <c r="H8281" s="21">
        <v>-2.1158E-2</v>
      </c>
      <c r="I8281" s="21">
        <v>-5.2490000000000002E-3</v>
      </c>
      <c r="J8281" s="21">
        <v>1.2687E-2</v>
      </c>
      <c r="K8281" s="21">
        <v>1.011E-3</v>
      </c>
      <c r="L8281" s="21" cm="1">
        <f t="array" ref="L8281">MMULT(B8281:K8281,$D$28:$D$37)</f>
        <v>3.2770477940000002E-3</v>
      </c>
    </row>
    <row r="8282" spans="1:12" x14ac:dyDescent="0.35">
      <c r="A8282" s="22">
        <v>45929</v>
      </c>
      <c r="B8282" s="21">
        <v>1.0874999999999999E-2</v>
      </c>
      <c r="C8282" s="21">
        <v>6.3810000000000004E-3</v>
      </c>
      <c r="D8282" s="21">
        <v>-7.3709999999999999E-3</v>
      </c>
      <c r="E8282" s="21">
        <v>-1.6796999999999999E-2</v>
      </c>
      <c r="F8282" s="21">
        <v>-8.0230000000000006E-3</v>
      </c>
      <c r="G8282" s="21">
        <v>-1.4779E-2</v>
      </c>
      <c r="H8282" s="21">
        <v>3.2899999999999997E-4</v>
      </c>
      <c r="I8282" s="21">
        <v>2.6981999999999999E-2</v>
      </c>
      <c r="J8282" s="21">
        <v>9.8790000000000006E-3</v>
      </c>
      <c r="K8282" s="21">
        <v>3.4629999999999999E-3</v>
      </c>
      <c r="L8282" s="21" cm="1">
        <f t="array" ref="L8282">MMULT(B8282:K8282,$D$28:$D$37)</f>
        <v>5.4538916999999987E-3</v>
      </c>
    </row>
    <row r="8283" spans="1:12" x14ac:dyDescent="0.35">
      <c r="A8283" s="22">
        <v>45930</v>
      </c>
      <c r="B8283" s="21">
        <v>-1.1703E-2</v>
      </c>
      <c r="C8283" s="21">
        <v>3.4069999999999999E-3</v>
      </c>
      <c r="D8283" s="21">
        <v>2.97E-3</v>
      </c>
      <c r="E8283" s="21">
        <v>-1.0182E-2</v>
      </c>
      <c r="F8283" s="21">
        <v>-3.9579999999999997E-3</v>
      </c>
      <c r="G8283" s="21">
        <v>-7.9349999999999993E-3</v>
      </c>
      <c r="H8283" s="21">
        <v>-2.4130000000000002E-3</v>
      </c>
      <c r="I8283" s="21">
        <v>-1.2144E-2</v>
      </c>
      <c r="J8283" s="21">
        <v>-2.3911000000000002E-2</v>
      </c>
      <c r="K8283" s="21">
        <v>2.588E-3</v>
      </c>
      <c r="L8283" s="21" cm="1">
        <f t="array" ref="L8283">MMULT(B8283:K8283,$D$28:$D$37)</f>
        <v>-9.1368986020000029E-3</v>
      </c>
    </row>
    <row r="8284" spans="1:12" x14ac:dyDescent="0.35">
      <c r="A8284" s="22">
        <v>45931</v>
      </c>
      <c r="B8284" s="21">
        <v>4.8279999999999998E-3</v>
      </c>
      <c r="C8284" s="21">
        <v>3.3144E-2</v>
      </c>
      <c r="D8284" s="21">
        <v>-1.1089999999999999E-2</v>
      </c>
      <c r="E8284" s="21">
        <v>-9.0220000000000005E-3</v>
      </c>
      <c r="F8284" s="21">
        <v>-2.0163E-2</v>
      </c>
      <c r="G8284" s="21">
        <v>-1.3211000000000001E-2</v>
      </c>
      <c r="H8284" s="21">
        <v>-3.7053000000000003E-2</v>
      </c>
      <c r="I8284" s="21">
        <v>-2.3640000000000002E-3</v>
      </c>
      <c r="J8284" s="21">
        <v>4.6839999999999998E-3</v>
      </c>
      <c r="K8284" s="21">
        <v>6.4103999999999994E-2</v>
      </c>
      <c r="L8284" s="21" cm="1">
        <f t="array" ref="L8284">MMULT(B8284:K8284,$D$28:$D$37)</f>
        <v>1.2787633799999998E-3</v>
      </c>
    </row>
    <row r="8285" spans="1:12" x14ac:dyDescent="0.35">
      <c r="A8285" s="22">
        <v>45932</v>
      </c>
      <c r="B8285" s="21">
        <v>8.0680000000000005E-3</v>
      </c>
      <c r="C8285" s="21">
        <v>-5.1060000000000001E-2</v>
      </c>
      <c r="D8285" s="21">
        <v>-2.1299999999999999E-3</v>
      </c>
      <c r="E8285" s="21">
        <v>1.3828E-2</v>
      </c>
      <c r="F8285" s="21">
        <v>-5.0629999999999998E-3</v>
      </c>
      <c r="G8285" s="21">
        <v>-2.6610000000000002E-3</v>
      </c>
      <c r="H8285" s="21">
        <v>9.3629999999999998E-3</v>
      </c>
      <c r="I8285" s="21">
        <v>2.7487999999999999E-2</v>
      </c>
      <c r="J8285" s="21">
        <v>1.8114999999999999E-2</v>
      </c>
      <c r="K8285" s="21">
        <v>4.9870000000000001E-3</v>
      </c>
      <c r="L8285" s="21" cm="1">
        <f t="array" ref="L8285">MMULT(B8285:K8285,$D$28:$D$37)</f>
        <v>8.7416585810000027E-3</v>
      </c>
    </row>
    <row r="8286" spans="1:12" x14ac:dyDescent="0.35">
      <c r="A8286" s="22">
        <v>45933</v>
      </c>
      <c r="B8286" s="21">
        <v>-1.3039E-2</v>
      </c>
      <c r="C8286" s="21">
        <v>-1.4151E-2</v>
      </c>
      <c r="D8286" s="21">
        <v>3.6679999999999998E-3</v>
      </c>
      <c r="E8286" s="21">
        <v>-1.1980000000000001E-3</v>
      </c>
      <c r="F8286" s="21">
        <v>1.27E-4</v>
      </c>
      <c r="G8286" s="21">
        <v>-3.9620000000000002E-3</v>
      </c>
      <c r="H8286" s="21">
        <v>4.2646999999999997E-2</v>
      </c>
      <c r="I8286" s="21">
        <v>-3.4589999999999998E-3</v>
      </c>
      <c r="J8286" s="21">
        <v>4.3920000000000001E-3</v>
      </c>
      <c r="K8286" s="21">
        <v>-3.5402999999999997E-2</v>
      </c>
      <c r="L8286" s="21" cm="1">
        <f t="array" ref="L8286">MMULT(B8286:K8286,$D$28:$D$37)</f>
        <v>-6.8756171640000007E-3</v>
      </c>
    </row>
    <row r="8287" spans="1:12" x14ac:dyDescent="0.35">
      <c r="A8287" s="22">
        <v>45936</v>
      </c>
      <c r="B8287" s="21">
        <v>6.332E-3</v>
      </c>
      <c r="C8287" s="21">
        <v>5.4487000000000001E-2</v>
      </c>
      <c r="D8287" s="21">
        <v>-1.6413000000000001E-2</v>
      </c>
      <c r="E8287" s="21">
        <v>3.3599999999999998E-4</v>
      </c>
      <c r="F8287" s="21">
        <v>-1.4504E-2</v>
      </c>
      <c r="G8287" s="21">
        <v>-1.8997E-2</v>
      </c>
      <c r="H8287" s="21">
        <v>-4.3400000000000001E-3</v>
      </c>
      <c r="I8287" s="21">
        <v>-4.9873000000000001E-2</v>
      </c>
      <c r="J8287" s="21">
        <v>1.6331999999999999E-2</v>
      </c>
      <c r="K8287" s="21">
        <v>-1.0566000000000001E-2</v>
      </c>
      <c r="L8287" s="21" cm="1">
        <f t="array" ref="L8287">MMULT(B8287:K8287,$D$28:$D$37)</f>
        <v>-1.7173892780000003E-3</v>
      </c>
    </row>
    <row r="8288" spans="1:12" x14ac:dyDescent="0.35">
      <c r="A8288" s="22">
        <v>45937</v>
      </c>
      <c r="B8288" s="21">
        <v>3.9839999999999997E-3</v>
      </c>
      <c r="C8288" s="21">
        <v>-4.4478999999999998E-2</v>
      </c>
      <c r="D8288" s="21">
        <v>9.4600000000000001E-4</v>
      </c>
      <c r="E8288" s="21">
        <v>-3.2818E-2</v>
      </c>
      <c r="F8288" s="21">
        <v>-6.4729999999999996E-3</v>
      </c>
      <c r="G8288" s="21">
        <v>-7.365E-3</v>
      </c>
      <c r="H8288" s="21">
        <v>1.3839000000000001E-2</v>
      </c>
      <c r="I8288" s="21">
        <v>-9.9869999999999994E-3</v>
      </c>
      <c r="J8288" s="21">
        <v>-1.6511000000000001E-2</v>
      </c>
      <c r="K8288" s="21">
        <v>-3.1754999999999999E-2</v>
      </c>
      <c r="L8288" s="21" cm="1">
        <f t="array" ref="L8288">MMULT(B8288:K8288,$D$28:$D$37)</f>
        <v>-4.182010324999999E-3</v>
      </c>
    </row>
    <row r="8289" spans="1:12" x14ac:dyDescent="0.35">
      <c r="A8289" s="22">
        <v>45938</v>
      </c>
      <c r="B8289" s="21">
        <v>1.5511E-2</v>
      </c>
      <c r="C8289" s="21">
        <v>1.2930000000000001E-2</v>
      </c>
      <c r="D8289" s="21">
        <v>-6.4790000000000004E-3</v>
      </c>
      <c r="E8289" s="21">
        <v>-2.1131E-2</v>
      </c>
      <c r="F8289" s="21">
        <v>-7.8069999999999997E-3</v>
      </c>
      <c r="G8289" s="21">
        <v>-9.5879999999999993E-3</v>
      </c>
      <c r="H8289" s="21">
        <v>-1.0318000000000001E-2</v>
      </c>
      <c r="I8289" s="21">
        <v>-1.5377E-2</v>
      </c>
      <c r="J8289" s="21">
        <v>1.9819999999999998E-3</v>
      </c>
      <c r="K8289" s="21">
        <v>2.6120000000000002E-3</v>
      </c>
      <c r="L8289" s="21" cm="1">
        <f t="array" ref="L8289">MMULT(B8289:K8289,$D$28:$D$37)</f>
        <v>3.8932963790000003E-3</v>
      </c>
    </row>
    <row r="8290" spans="1:12" x14ac:dyDescent="0.35">
      <c r="A8290" s="22">
        <v>45939</v>
      </c>
      <c r="B8290" s="21">
        <v>1.1188999999999999E-2</v>
      </c>
      <c r="C8290" s="21">
        <v>-7.1799999999999998E-3</v>
      </c>
      <c r="D8290" s="21">
        <v>-2.0040000000000001E-3</v>
      </c>
      <c r="E8290" s="21">
        <v>1.183E-2</v>
      </c>
      <c r="F8290" s="21">
        <v>-1.5893999999999998E-2</v>
      </c>
      <c r="G8290" s="21">
        <v>-1.2290000000000001E-2</v>
      </c>
      <c r="H8290" s="21">
        <v>-2.1177000000000001E-2</v>
      </c>
      <c r="I8290" s="21">
        <v>-3.248E-3</v>
      </c>
      <c r="J8290" s="21">
        <v>-6.8659999999999997E-3</v>
      </c>
      <c r="K8290" s="21">
        <v>-1.4907999999999999E-2</v>
      </c>
      <c r="L8290" s="21" cm="1">
        <f t="array" ref="L8290">MMULT(B8290:K8290,$D$28:$D$37)</f>
        <v>4.7830783800000007E-3</v>
      </c>
    </row>
    <row r="8291" spans="1:12" x14ac:dyDescent="0.35">
      <c r="A8291" s="22">
        <v>45940</v>
      </c>
      <c r="B8291" s="21">
        <v>-4.9924999999999997E-2</v>
      </c>
      <c r="C8291" s="21">
        <v>-5.0626999999999998E-2</v>
      </c>
      <c r="D8291" s="21">
        <v>1.0891E-2</v>
      </c>
      <c r="E8291" s="21">
        <v>-5.1999999999999998E-3</v>
      </c>
      <c r="F8291" s="21">
        <v>-5.1359999999999999E-3</v>
      </c>
      <c r="G8291" s="21">
        <v>-1.044E-2</v>
      </c>
      <c r="H8291" s="21">
        <v>-1.753E-2</v>
      </c>
      <c r="I8291" s="21">
        <v>-1.6546000000000002E-2</v>
      </c>
      <c r="J8291" s="21">
        <v>-2.2318999999999999E-2</v>
      </c>
      <c r="K8291" s="21">
        <v>-4.1728000000000001E-2</v>
      </c>
      <c r="L8291" s="21" cm="1">
        <f t="array" ref="L8291">MMULT(B8291:K8291,$D$28:$D$37)</f>
        <v>-3.3583523199999993E-2</v>
      </c>
    </row>
    <row r="8292" spans="1:12" x14ac:dyDescent="0.35">
      <c r="A8292" s="22">
        <v>45943</v>
      </c>
      <c r="B8292" s="21">
        <v>1.7100000000000001E-2</v>
      </c>
      <c r="C8292" s="21">
        <v>5.4197000000000002E-2</v>
      </c>
      <c r="D8292" s="21">
        <v>1.0437E-2</v>
      </c>
      <c r="E8292" s="21">
        <v>1.7215999999999999E-2</v>
      </c>
      <c r="F8292" s="21">
        <v>9.6340000000000002E-3</v>
      </c>
      <c r="G8292" s="21">
        <v>9.7319999999999993E-3</v>
      </c>
      <c r="H8292" s="21">
        <v>9.1470000000000006E-3</v>
      </c>
      <c r="I8292" s="21">
        <v>2.001E-2</v>
      </c>
      <c r="J8292" s="21">
        <v>1.176E-2</v>
      </c>
      <c r="K8292" s="21">
        <v>3.3119000000000003E-2</v>
      </c>
      <c r="L8292" s="21" cm="1">
        <f t="array" ref="L8292">MMULT(B8292:K8292,$D$28:$D$37)</f>
        <v>1.7117768171000001E-2</v>
      </c>
    </row>
    <row r="8293" spans="1:12" x14ac:dyDescent="0.35">
      <c r="A8293" s="22">
        <v>45944</v>
      </c>
      <c r="B8293" s="21">
        <v>-1.6722000000000001E-2</v>
      </c>
      <c r="C8293" s="21">
        <v>-1.5278999999999999E-2</v>
      </c>
      <c r="D8293" s="21">
        <v>1.4827999999999999E-2</v>
      </c>
      <c r="E8293" s="21">
        <v>5.0039999999999998E-3</v>
      </c>
      <c r="F8293" s="21">
        <v>2.2009999999999998E-2</v>
      </c>
      <c r="G8293" s="21">
        <v>2.674E-2</v>
      </c>
      <c r="H8293" s="21">
        <v>1.9023999999999999E-2</v>
      </c>
      <c r="I8293" s="21">
        <v>1.3995E-2</v>
      </c>
      <c r="J8293" s="21">
        <v>1.7891000000000001E-2</v>
      </c>
      <c r="K8293" s="21">
        <v>3.859E-3</v>
      </c>
      <c r="L8293" s="21" cm="1">
        <f t="array" ref="L8293">MMULT(B8293:K8293,$D$28:$D$37)</f>
        <v>-4.5906230089999989E-3</v>
      </c>
    </row>
    <row r="8294" spans="1:12" x14ac:dyDescent="0.35">
      <c r="A8294" s="22">
        <v>45945</v>
      </c>
      <c r="B8294" s="21">
        <v>-3.7889999999999998E-3</v>
      </c>
      <c r="C8294" s="21">
        <v>1.3769E-2</v>
      </c>
      <c r="D8294" s="21">
        <v>2.2659999999999998E-3</v>
      </c>
      <c r="E8294" s="21">
        <v>-3.7740999999999997E-2</v>
      </c>
      <c r="F8294" s="21">
        <v>1.4959999999999999E-3</v>
      </c>
      <c r="G8294" s="21">
        <v>3.2399999999999998E-3</v>
      </c>
      <c r="H8294" s="21">
        <v>-2.0869999999999999E-3</v>
      </c>
      <c r="I8294" s="21">
        <v>2.1072E-2</v>
      </c>
      <c r="J8294" s="21">
        <v>-6.6429999999999996E-3</v>
      </c>
      <c r="K8294" s="21">
        <v>1.2123E-2</v>
      </c>
      <c r="L8294" s="21" cm="1">
        <f t="array" ref="L8294">MMULT(B8294:K8294,$D$28:$D$37)</f>
        <v>-4.8783113839999991E-3</v>
      </c>
    </row>
    <row r="8295" spans="1:12" x14ac:dyDescent="0.35">
      <c r="A8295" s="22">
        <v>45946</v>
      </c>
      <c r="B8295" s="21">
        <v>-5.1029999999999999E-3</v>
      </c>
      <c r="C8295" s="21">
        <v>-1.4708000000000001E-2</v>
      </c>
      <c r="D8295" s="21">
        <v>2.6200000000000003E-4</v>
      </c>
      <c r="E8295" s="21">
        <v>-2.5301000000000001E-2</v>
      </c>
      <c r="F8295" s="21">
        <v>-2.3440000000000002E-3</v>
      </c>
      <c r="G8295" s="21">
        <v>6.4999999999999997E-3</v>
      </c>
      <c r="H8295" s="21">
        <v>3.411E-3</v>
      </c>
      <c r="I8295" s="21">
        <v>1.7860999999999998E-2</v>
      </c>
      <c r="J8295" s="21">
        <v>-2.6860999999999999E-2</v>
      </c>
      <c r="K8295" s="21">
        <v>-2.3663E-2</v>
      </c>
      <c r="L8295" s="21" cm="1">
        <f t="array" ref="L8295">MMULT(B8295:K8295,$D$28:$D$37)</f>
        <v>-6.3917203279999996E-3</v>
      </c>
    </row>
    <row r="8296" spans="1:12" x14ac:dyDescent="0.35">
      <c r="A8296" s="22">
        <v>45947</v>
      </c>
      <c r="B8296" s="21">
        <v>-6.6680000000000003E-3</v>
      </c>
      <c r="C8296" s="21">
        <v>2.4629999999999999E-2</v>
      </c>
      <c r="D8296" s="21">
        <v>9.0390000000000002E-3</v>
      </c>
      <c r="E8296" s="21">
        <v>2.3768999999999998E-2</v>
      </c>
      <c r="F8296" s="21">
        <v>1.1642E-2</v>
      </c>
      <c r="G8296" s="21">
        <v>6.5820000000000002E-3</v>
      </c>
      <c r="H8296" s="21">
        <v>9.103E-3</v>
      </c>
      <c r="I8296" s="21">
        <v>1.2094000000000001E-2</v>
      </c>
      <c r="J8296" s="21">
        <v>6.9870000000000002E-3</v>
      </c>
      <c r="K8296" s="21">
        <v>7.9290000000000003E-3</v>
      </c>
      <c r="L8296" s="21" cm="1">
        <f t="array" ref="L8296">MMULT(B8296:K8296,$D$28:$D$37)</f>
        <v>2.3247873029999997E-3</v>
      </c>
    </row>
    <row r="8297" spans="1:12" x14ac:dyDescent="0.35">
      <c r="A8297" s="22">
        <v>45950</v>
      </c>
      <c r="B8297" s="21">
        <v>1.6147000000000002E-2</v>
      </c>
      <c r="C8297" s="21">
        <v>1.8484E-2</v>
      </c>
      <c r="D8297" s="21">
        <v>-1.039E-3</v>
      </c>
      <c r="E8297" s="21">
        <v>1.4174000000000001E-2</v>
      </c>
      <c r="F8297" s="21">
        <v>-7.6810000000000003E-3</v>
      </c>
      <c r="G8297" s="21">
        <v>-9.9310000000000006E-3</v>
      </c>
      <c r="H8297" s="21">
        <v>3.9560999999999999E-2</v>
      </c>
      <c r="I8297" s="21">
        <v>-9.724E-3</v>
      </c>
      <c r="J8297" s="21">
        <v>-3.2590000000000002E-3</v>
      </c>
      <c r="K8297" s="21">
        <v>3.7109999999999999E-3</v>
      </c>
      <c r="L8297" s="21" cm="1">
        <f t="array" ref="L8297">MMULT(B8297:K8297,$D$28:$D$37)</f>
        <v>1.2603544561000003E-2</v>
      </c>
    </row>
    <row r="8298" spans="1:12" x14ac:dyDescent="0.35">
      <c r="A8298" s="22">
        <v>45951</v>
      </c>
      <c r="B8298" s="21">
        <v>2.5637E-2</v>
      </c>
      <c r="C8298" s="21">
        <v>-1.0795000000000001E-2</v>
      </c>
      <c r="D8298" s="21">
        <v>-9.4200000000000002E-4</v>
      </c>
      <c r="E8298" s="21">
        <v>2.8028999999999998E-2</v>
      </c>
      <c r="F8298" s="21">
        <v>5.169E-3</v>
      </c>
      <c r="G8298" s="21">
        <v>1.2383E-2</v>
      </c>
      <c r="H8298" s="21">
        <v>-7.0049999999999999E-3</v>
      </c>
      <c r="I8298" s="21">
        <v>1.6206999999999999E-2</v>
      </c>
      <c r="J8298" s="21">
        <v>3.2423E-2</v>
      </c>
      <c r="K8298" s="21">
        <v>1.0944000000000001E-2</v>
      </c>
      <c r="L8298" s="21" cm="1">
        <f t="array" ref="L8298">MMULT(B8298:K8298,$D$28:$D$37)</f>
        <v>2.0046287475000001E-2</v>
      </c>
    </row>
    <row r="8299" spans="1:12" x14ac:dyDescent="0.35">
      <c r="A8299" s="22">
        <v>45952</v>
      </c>
      <c r="B8299" s="21">
        <v>-1.8376E-2</v>
      </c>
      <c r="C8299" s="21">
        <v>-8.2019999999999992E-3</v>
      </c>
      <c r="D8299" s="21">
        <v>8.5529999999999998E-3</v>
      </c>
      <c r="E8299" s="21">
        <v>-1.0482E-2</v>
      </c>
      <c r="F8299" s="21">
        <v>-4.9370000000000004E-3</v>
      </c>
      <c r="G8299" s="21">
        <v>-7.0939999999999996E-3</v>
      </c>
      <c r="H8299" s="21">
        <v>4.1060000000000003E-3</v>
      </c>
      <c r="I8299" s="21">
        <v>-4.6569999999999997E-3</v>
      </c>
      <c r="J8299" s="21">
        <v>1.3559999999999999E-2</v>
      </c>
      <c r="K8299" s="21">
        <v>1.0532E-2</v>
      </c>
      <c r="L8299" s="21" cm="1">
        <f t="array" ref="L8299">MMULT(B8299:K8299,$D$28:$D$37)</f>
        <v>-1.0915039635E-2</v>
      </c>
    </row>
    <row r="8300" spans="1:12" x14ac:dyDescent="0.35">
      <c r="A8300" s="22">
        <v>45953</v>
      </c>
      <c r="B8300" s="21">
        <v>1.4407E-2</v>
      </c>
      <c r="C8300" s="21">
        <v>2.2803E-2</v>
      </c>
      <c r="D8300" s="21">
        <v>-1.0125E-2</v>
      </c>
      <c r="E8300" s="21">
        <v>-2.6214999999999999E-2</v>
      </c>
      <c r="F8300" s="21">
        <v>-1.0129000000000001E-2</v>
      </c>
      <c r="G8300" s="21">
        <v>1.3960000000000001E-3</v>
      </c>
      <c r="H8300" s="21">
        <v>1.573E-3</v>
      </c>
      <c r="I8300" s="21">
        <v>-7.0200000000000004E-4</v>
      </c>
      <c r="J8300" s="21">
        <v>-8.711E-3</v>
      </c>
      <c r="K8300" s="21">
        <v>8.6859999999999993E-3</v>
      </c>
      <c r="L8300" s="21" cm="1">
        <f t="array" ref="L8300">MMULT(B8300:K8300,$D$28:$D$37)</f>
        <v>4.3571687979999992E-3</v>
      </c>
    </row>
    <row r="8301" spans="1:12" x14ac:dyDescent="0.35">
      <c r="A8301" s="22">
        <v>45954</v>
      </c>
      <c r="B8301" s="21">
        <v>1.4112E-2</v>
      </c>
      <c r="C8301" s="21">
        <v>-3.3987999999999997E-2</v>
      </c>
      <c r="D8301" s="21">
        <v>-3.8440000000000002E-3</v>
      </c>
      <c r="E8301" s="21">
        <v>1.0345E-2</v>
      </c>
      <c r="F8301" s="21">
        <v>4.2849999999999997E-3</v>
      </c>
      <c r="G8301" s="21">
        <v>-4.7569999999999999E-3</v>
      </c>
      <c r="H8301" s="21">
        <v>1.7587999999999999E-2</v>
      </c>
      <c r="I8301" s="21">
        <v>7.6080000000000002E-3</v>
      </c>
      <c r="J8301" s="21">
        <v>6.0070000000000002E-3</v>
      </c>
      <c r="K8301" s="21">
        <v>-8.1799999999999998E-3</v>
      </c>
      <c r="L8301" s="21" cm="1">
        <f t="array" ref="L8301">MMULT(B8301:K8301,$D$28:$D$37)</f>
        <v>1.0286403075000001E-2</v>
      </c>
    </row>
    <row r="8302" spans="1:12" x14ac:dyDescent="0.35">
      <c r="A8302" s="22">
        <v>45957</v>
      </c>
      <c r="B8302" s="21">
        <v>1.231E-2</v>
      </c>
      <c r="C8302" s="21">
        <v>4.3115000000000001E-2</v>
      </c>
      <c r="D8302" s="21">
        <v>1.3768000000000001E-2</v>
      </c>
      <c r="E8302" s="21">
        <v>2.1033E-2</v>
      </c>
      <c r="F8302" s="21">
        <v>-3.6459999999999999E-3</v>
      </c>
      <c r="G8302" s="21">
        <v>3.8730000000000001E-3</v>
      </c>
      <c r="H8302" s="21">
        <v>8.3330000000000001E-3</v>
      </c>
      <c r="I8302" s="21">
        <v>1.3126000000000001E-2</v>
      </c>
      <c r="J8302" s="21">
        <v>-4.0499999999999998E-4</v>
      </c>
      <c r="K8302" s="21">
        <v>-7.5240000000000003E-3</v>
      </c>
      <c r="L8302" s="21" cm="1">
        <f t="array" ref="L8302">MMULT(B8302:K8302,$D$28:$D$37)</f>
        <v>1.1794717462E-2</v>
      </c>
    </row>
    <row r="8303" spans="1:12" x14ac:dyDescent="0.35">
      <c r="A8303" s="22">
        <v>45958</v>
      </c>
      <c r="B8303" s="21">
        <v>1.0045E-2</v>
      </c>
      <c r="C8303" s="21">
        <v>1.797E-2</v>
      </c>
      <c r="D8303" s="21">
        <v>-1.1613E-2</v>
      </c>
      <c r="E8303" s="21">
        <v>-2.547E-2</v>
      </c>
      <c r="F8303" s="21">
        <v>1.2459999999999999E-3</v>
      </c>
      <c r="G8303" s="21">
        <v>1.7240000000000001E-3</v>
      </c>
      <c r="H8303" s="21">
        <v>1.6018999999999999E-2</v>
      </c>
      <c r="I8303" s="21">
        <v>-2.0523E-2</v>
      </c>
      <c r="J8303" s="21">
        <v>-2.1201000000000001E-2</v>
      </c>
      <c r="K8303" s="21">
        <v>-1.6912E-2</v>
      </c>
      <c r="L8303" s="21" cm="1">
        <f t="array" ref="L8303">MMULT(B8303:K8303,$D$28:$D$37)</f>
        <v>2.3441901999999941E-4</v>
      </c>
    </row>
    <row r="8304" spans="1:12" x14ac:dyDescent="0.35">
      <c r="A8304" s="22">
        <v>45959</v>
      </c>
      <c r="B8304" s="21">
        <v>4.5799999999999999E-3</v>
      </c>
      <c r="C8304" s="21">
        <v>2.0839999999999999E-3</v>
      </c>
      <c r="D8304" s="21">
        <v>-1.3218000000000001E-2</v>
      </c>
      <c r="E8304" s="21">
        <v>-8.7309999999999992E-3</v>
      </c>
      <c r="F8304" s="21">
        <v>-1.9987000000000001E-2</v>
      </c>
      <c r="G8304" s="21">
        <v>-2.2862E-2</v>
      </c>
      <c r="H8304" s="21">
        <v>-4.0200000000000001E-4</v>
      </c>
      <c r="I8304" s="21">
        <v>-1.4749E-2</v>
      </c>
      <c r="J8304" s="21">
        <v>-8.8149999999999999E-3</v>
      </c>
      <c r="K8304" s="21">
        <v>-3.0846999999999999E-2</v>
      </c>
      <c r="L8304" s="21" cm="1">
        <f t="array" ref="L8304">MMULT(B8304:K8304,$D$28:$D$37)</f>
        <v>-2.8773109960000005E-3</v>
      </c>
    </row>
    <row r="8305" spans="1:12" x14ac:dyDescent="0.35">
      <c r="A8305" s="22">
        <v>45960</v>
      </c>
      <c r="B8305" s="21">
        <v>-3.2306000000000001E-2</v>
      </c>
      <c r="C8305" s="21">
        <v>-4.6391000000000002E-2</v>
      </c>
      <c r="D8305" s="21">
        <v>2.6499999999999999E-4</v>
      </c>
      <c r="E8305" s="21">
        <v>8.5700000000000001E-4</v>
      </c>
      <c r="F8305" s="21">
        <v>3.9940000000000002E-3</v>
      </c>
      <c r="G8305" s="21">
        <v>5.5770000000000004E-3</v>
      </c>
      <c r="H8305" s="21">
        <v>-0.158831</v>
      </c>
      <c r="I8305" s="21">
        <v>-1.2118E-2</v>
      </c>
      <c r="J8305" s="21">
        <v>-3.2299999999999998E-3</v>
      </c>
      <c r="K8305" s="21">
        <v>-6.8859999999999998E-3</v>
      </c>
      <c r="L8305" s="21" cm="1">
        <f t="array" ref="L8305">MMULT(B8305:K8305,$D$28:$D$37)</f>
        <v>-2.9171127199000002E-2</v>
      </c>
    </row>
    <row r="8306" spans="1:12" x14ac:dyDescent="0.35">
      <c r="A8306" s="22">
        <v>45961</v>
      </c>
      <c r="B8306" s="21">
        <v>9.5845E-2</v>
      </c>
      <c r="C8306" s="21">
        <v>3.7400999999999997E-2</v>
      </c>
      <c r="D8306" s="21">
        <v>-1.3226E-2</v>
      </c>
      <c r="E8306" s="21">
        <v>-4.86E-4</v>
      </c>
      <c r="F8306" s="21">
        <v>1.05E-4</v>
      </c>
      <c r="G8306" s="21">
        <v>-7.0470000000000003E-3</v>
      </c>
      <c r="H8306" s="21">
        <v>-2.8902000000000001E-2</v>
      </c>
      <c r="I8306" s="21">
        <v>-2.742E-2</v>
      </c>
      <c r="J8306" s="21">
        <v>-6.4440000000000001E-3</v>
      </c>
      <c r="K8306" s="21">
        <v>-4.777E-3</v>
      </c>
      <c r="L8306" s="21" cm="1">
        <f t="array" ref="L8306">MMULT(B8306:K8306,$D$28:$D$37)</f>
        <v>4.9821836451000003E-2</v>
      </c>
    </row>
    <row r="8307" spans="1:12" x14ac:dyDescent="0.35">
      <c r="A8307" s="22">
        <v>45964</v>
      </c>
      <c r="B8307" s="21">
        <v>4.0045999999999998E-2</v>
      </c>
      <c r="C8307" s="21">
        <v>2.5867000000000001E-2</v>
      </c>
      <c r="D8307" s="21">
        <v>-6.9030000000000003E-3</v>
      </c>
      <c r="E8307" s="21">
        <v>-9.2940000000000002E-3</v>
      </c>
      <c r="F8307" s="21">
        <v>-3.2669999999999999E-3</v>
      </c>
      <c r="G8307" s="21">
        <v>-1.0456E-2</v>
      </c>
      <c r="H8307" s="21">
        <v>1.7956E-2</v>
      </c>
      <c r="I8307" s="21">
        <v>1.1130000000000001E-3</v>
      </c>
      <c r="J8307" s="21">
        <v>1.2702E-2</v>
      </c>
      <c r="K8307" s="21">
        <v>-3.0036E-2</v>
      </c>
      <c r="L8307" s="21" cm="1">
        <f t="array" ref="L8307">MMULT(B8307:K8307,$D$28:$D$37)</f>
        <v>2.0924489094E-2</v>
      </c>
    </row>
    <row r="8308" spans="1:12" x14ac:dyDescent="0.35">
      <c r="A8308" s="22">
        <v>45965</v>
      </c>
      <c r="B8308" s="21">
        <v>-1.8425E-2</v>
      </c>
      <c r="C8308" s="21">
        <v>-5.1476000000000001E-2</v>
      </c>
      <c r="D8308" s="21">
        <v>9.5829999999999995E-3</v>
      </c>
      <c r="E8308" s="21">
        <v>-7.711E-3</v>
      </c>
      <c r="F8308" s="21">
        <v>1.2501999999999999E-2</v>
      </c>
      <c r="G8308" s="21">
        <v>8.9969999999999998E-3</v>
      </c>
      <c r="H8308" s="21">
        <v>-1.3169E-2</v>
      </c>
      <c r="I8308" s="21">
        <v>-1.6798E-2</v>
      </c>
      <c r="J8308" s="21">
        <v>3.1642000000000003E-2</v>
      </c>
      <c r="K8308" s="21">
        <v>-2.2665999999999999E-2</v>
      </c>
      <c r="L8308" s="21" cm="1">
        <f t="array" ref="L8308">MMULT(B8308:K8308,$D$28:$D$37)</f>
        <v>-1.3462931541999998E-2</v>
      </c>
    </row>
    <row r="8309" spans="1:12" x14ac:dyDescent="0.35">
      <c r="A8309" s="22">
        <v>45966</v>
      </c>
      <c r="B8309" s="21">
        <v>3.5300000000000002E-3</v>
      </c>
      <c r="C8309" s="21">
        <v>4.0089E-2</v>
      </c>
      <c r="D8309" s="21">
        <v>2.1590000000000002E-2</v>
      </c>
      <c r="E8309" s="21">
        <v>-1.6149E-2</v>
      </c>
      <c r="F8309" s="21">
        <v>-2.4119999999999999E-2</v>
      </c>
      <c r="G8309" s="21">
        <v>-1.4342000000000001E-2</v>
      </c>
      <c r="H8309" s="21">
        <v>-8.2030000000000002E-3</v>
      </c>
      <c r="I8309" s="21">
        <v>4.1206E-2</v>
      </c>
      <c r="J8309" s="21">
        <v>3.9780999999999997E-2</v>
      </c>
      <c r="K8309" s="21">
        <v>1.4371999999999999E-2</v>
      </c>
      <c r="L8309" s="21" cm="1">
        <f t="array" ref="L8309">MMULT(B8309:K8309,$D$28:$D$37)</f>
        <v>4.260702164000001E-3</v>
      </c>
    </row>
    <row r="8310" spans="1:12" x14ac:dyDescent="0.35">
      <c r="A8310" s="22">
        <v>45967</v>
      </c>
      <c r="B8310" s="21">
        <v>-2.8617E-2</v>
      </c>
      <c r="C8310" s="21">
        <v>-3.4972999999999997E-2</v>
      </c>
      <c r="D8310" s="21">
        <v>-2.3751000000000001E-2</v>
      </c>
      <c r="E8310" s="21">
        <v>-2.464E-3</v>
      </c>
      <c r="F8310" s="21">
        <v>-1.2759E-2</v>
      </c>
      <c r="G8310" s="21">
        <v>-1.2801E-2</v>
      </c>
      <c r="H8310" s="21">
        <v>-1.9750000000000002E-3</v>
      </c>
      <c r="I8310" s="21">
        <v>-7.9629999999999996E-3</v>
      </c>
      <c r="J8310" s="21">
        <v>-6.8180000000000003E-3</v>
      </c>
      <c r="K8310" s="21">
        <v>-3.542E-3</v>
      </c>
      <c r="L8310" s="21" cm="1">
        <f t="array" ref="L8310">MMULT(B8310:K8310,$D$28:$D$37)</f>
        <v>-1.9719488146000004E-2</v>
      </c>
    </row>
    <row r="8311" spans="1:12" x14ac:dyDescent="0.35">
      <c r="A8311" s="22">
        <v>45968</v>
      </c>
      <c r="B8311" s="21">
        <v>5.6369999999999996E-3</v>
      </c>
      <c r="C8311" s="21">
        <v>-3.6755999999999997E-2</v>
      </c>
      <c r="D8311" s="21">
        <v>4.189E-3</v>
      </c>
      <c r="E8311" s="21">
        <v>8.3590000000000001E-3</v>
      </c>
      <c r="F8311" s="21">
        <v>5.5269999999999998E-3</v>
      </c>
      <c r="G8311" s="21">
        <v>7.8239999999999994E-3</v>
      </c>
      <c r="H8311" s="21">
        <v>3.6486999999999999E-2</v>
      </c>
      <c r="I8311" s="21">
        <v>4.0744000000000002E-2</v>
      </c>
      <c r="J8311" s="21">
        <v>3.5640999999999999E-2</v>
      </c>
      <c r="K8311" s="21">
        <v>-1.2926E-2</v>
      </c>
      <c r="L8311" s="21" cm="1">
        <f t="array" ref="L8311">MMULT(B8311:K8311,$D$28:$D$37)</f>
        <v>9.4234881849999987E-3</v>
      </c>
    </row>
    <row r="8312" spans="1:12" x14ac:dyDescent="0.35">
      <c r="A8312" s="22">
        <v>45971</v>
      </c>
      <c r="B8312" s="21">
        <v>1.6324999999999999E-2</v>
      </c>
      <c r="C8312" s="21">
        <v>3.6575999999999997E-2</v>
      </c>
      <c r="D8312" s="21">
        <v>-1.869E-3</v>
      </c>
      <c r="E8312" s="21">
        <v>3.725E-3</v>
      </c>
      <c r="F8312" s="21">
        <v>-1.8320000000000001E-3</v>
      </c>
      <c r="G8312" s="21">
        <v>-5.5800000000000001E-4</v>
      </c>
      <c r="H8312" s="21">
        <v>1.6468E-2</v>
      </c>
      <c r="I8312" s="21">
        <v>-1.1336000000000001E-2</v>
      </c>
      <c r="J8312" s="21">
        <v>-2.3700000000000001E-3</v>
      </c>
      <c r="K8312" s="21">
        <v>-4.7470000000000004E-3</v>
      </c>
      <c r="L8312" s="21" cm="1">
        <f t="array" ref="L8312">MMULT(B8312:K8312,$D$28:$D$37)</f>
        <v>9.7390340619999977E-3</v>
      </c>
    </row>
    <row r="8313" spans="1:12" x14ac:dyDescent="0.35">
      <c r="A8313" s="22">
        <v>45972</v>
      </c>
      <c r="B8313" s="21">
        <v>2.8180000000000002E-3</v>
      </c>
      <c r="C8313" s="21">
        <v>-1.26E-2</v>
      </c>
      <c r="D8313" s="21">
        <v>2.5843999999999999E-2</v>
      </c>
      <c r="E8313" s="21">
        <v>1.8605E-2</v>
      </c>
      <c r="F8313" s="21">
        <v>1.0285000000000001E-2</v>
      </c>
      <c r="G8313" s="21">
        <v>9.9129999999999999E-3</v>
      </c>
      <c r="H8313" s="21">
        <v>2.4419E-2</v>
      </c>
      <c r="I8313" s="21">
        <v>2.1513000000000001E-2</v>
      </c>
      <c r="J8313" s="21">
        <v>4.9230000000000003E-3</v>
      </c>
      <c r="K8313" s="21">
        <v>3.8650999999999998E-2</v>
      </c>
      <c r="L8313" s="21" cm="1">
        <f t="array" ref="L8313">MMULT(B8313:K8313,$D$28:$D$37)</f>
        <v>1.0943678582E-2</v>
      </c>
    </row>
    <row r="8314" spans="1:12" x14ac:dyDescent="0.35">
      <c r="A8314" s="22">
        <v>45973</v>
      </c>
      <c r="B8314" s="21">
        <v>-1.9671000000000001E-2</v>
      </c>
      <c r="C8314" s="21">
        <v>-2.0518000000000002E-2</v>
      </c>
      <c r="D8314" s="21">
        <v>3.59E-4</v>
      </c>
      <c r="E8314" s="21">
        <v>2.4735E-2</v>
      </c>
      <c r="F8314" s="21">
        <v>-8.3099999999999997E-3</v>
      </c>
      <c r="G8314" s="21">
        <v>-2.7190000000000001E-3</v>
      </c>
      <c r="H8314" s="21">
        <v>6.0740000000000004E-3</v>
      </c>
      <c r="I8314" s="21">
        <v>9.7199999999999995E-3</v>
      </c>
      <c r="J8314" s="21">
        <v>-7.8799999999999996E-4</v>
      </c>
      <c r="K8314" s="21">
        <v>1.6626999999999999E-2</v>
      </c>
      <c r="L8314" s="21" cm="1">
        <f t="array" ref="L8314">MMULT(B8314:K8314,$D$28:$D$37)</f>
        <v>-6.4800984480000001E-3</v>
      </c>
    </row>
    <row r="8315" spans="1:12" x14ac:dyDescent="0.35">
      <c r="A8315" s="22">
        <v>45974</v>
      </c>
      <c r="B8315" s="21">
        <v>-2.7109000000000001E-2</v>
      </c>
      <c r="C8315" s="21">
        <v>-6.6442000000000001E-2</v>
      </c>
      <c r="D8315" s="21">
        <v>2.085E-3</v>
      </c>
      <c r="E8315" s="21">
        <v>-1.9316E-2</v>
      </c>
      <c r="F8315" s="21">
        <v>-8.2450000000000006E-3</v>
      </c>
      <c r="G8315" s="21">
        <v>-1.3762E-2</v>
      </c>
      <c r="H8315" s="21">
        <v>-3.8273000000000001E-2</v>
      </c>
      <c r="I8315" s="21">
        <v>-9.3970000000000008E-3</v>
      </c>
      <c r="J8315" s="21">
        <v>-1.4537E-2</v>
      </c>
      <c r="K8315" s="21">
        <v>2.8504999999999999E-2</v>
      </c>
      <c r="L8315" s="21" cm="1">
        <f t="array" ref="L8315">MMULT(B8315:K8315,$D$28:$D$37)</f>
        <v>-2.0279895268000003E-2</v>
      </c>
    </row>
    <row r="8316" spans="1:12" x14ac:dyDescent="0.35">
      <c r="A8316" s="22">
        <v>45975</v>
      </c>
      <c r="B8316" s="21">
        <v>-1.2163999999999999E-2</v>
      </c>
      <c r="C8316" s="21">
        <v>5.8710000000000004E-3</v>
      </c>
      <c r="D8316" s="21">
        <v>-1.7880000000000001E-3</v>
      </c>
      <c r="E8316" s="21">
        <v>-5.4380000000000001E-3</v>
      </c>
      <c r="F8316" s="21">
        <v>-1.5513000000000001E-2</v>
      </c>
      <c r="G8316" s="21">
        <v>-1.5639E-2</v>
      </c>
      <c r="H8316" s="21">
        <v>-6.8700000000000002E-3</v>
      </c>
      <c r="I8316" s="21">
        <v>-1.9203999999999999E-2</v>
      </c>
      <c r="J8316" s="21">
        <v>-5.9490000000000003E-3</v>
      </c>
      <c r="K8316" s="21">
        <v>-2.8169E-2</v>
      </c>
      <c r="L8316" s="21" cm="1">
        <f t="array" ref="L8316">MMULT(B8316:K8316,$D$28:$D$37)</f>
        <v>-1.1581479268000003E-2</v>
      </c>
    </row>
    <row r="8317" spans="1:12" x14ac:dyDescent="0.35">
      <c r="A8317" s="22">
        <v>45978</v>
      </c>
      <c r="B8317" s="21">
        <v>-7.7549999999999997E-3</v>
      </c>
      <c r="C8317" s="21">
        <v>1.1302E-2</v>
      </c>
      <c r="D8317" s="21">
        <v>-6.9369999999999996E-3</v>
      </c>
      <c r="E8317" s="21">
        <v>-4.8335999999999997E-2</v>
      </c>
      <c r="F8317" s="21">
        <v>-1.1949E-2</v>
      </c>
      <c r="G8317" s="21">
        <v>-1.2508E-2</v>
      </c>
      <c r="H8317" s="21">
        <v>-2.0154999999999999E-2</v>
      </c>
      <c r="I8317" s="21">
        <v>-1.2857E-2</v>
      </c>
      <c r="J8317" s="21">
        <v>-9.9050000000000006E-3</v>
      </c>
      <c r="K8317" s="21">
        <v>-1.9791E-2</v>
      </c>
      <c r="L8317" s="21" cm="1">
        <f t="array" ref="L8317">MMULT(B8317:K8317,$D$28:$D$37)</f>
        <v>-1.4775484183999998E-2</v>
      </c>
    </row>
    <row r="8318" spans="1:12" x14ac:dyDescent="0.35">
      <c r="A8318" s="22">
        <v>45979</v>
      </c>
      <c r="B8318" s="21">
        <v>-4.4317000000000002E-2</v>
      </c>
      <c r="C8318" s="21">
        <v>-1.8756999999999999E-2</v>
      </c>
      <c r="D8318" s="21">
        <v>-1.0169999999999999E-3</v>
      </c>
      <c r="E8318" s="21">
        <v>-4.3709999999999999E-3</v>
      </c>
      <c r="F8318" s="21">
        <v>-6.019E-2</v>
      </c>
      <c r="G8318" s="21">
        <v>-2.4133000000000002E-2</v>
      </c>
      <c r="H8318" s="21">
        <v>-4.0169999999999997E-3</v>
      </c>
      <c r="I8318" s="21">
        <v>-4.3020000000000003E-3</v>
      </c>
      <c r="J8318" s="21">
        <v>3.4999999999999997E-5</v>
      </c>
      <c r="K8318" s="21">
        <v>-6.5180000000000004E-3</v>
      </c>
      <c r="L8318" s="21" cm="1">
        <f t="array" ref="L8318">MMULT(B8318:K8318,$D$28:$D$37)</f>
        <v>-2.8947207224000002E-2</v>
      </c>
    </row>
    <row r="8319" spans="1:12" x14ac:dyDescent="0.35">
      <c r="A8319" s="22">
        <v>45980</v>
      </c>
      <c r="B8319" s="21">
        <v>6.29E-4</v>
      </c>
      <c r="C8319" s="21">
        <v>6.829E-3</v>
      </c>
      <c r="D8319" s="21">
        <v>-6.0740000000000004E-3</v>
      </c>
      <c r="E8319" s="21">
        <v>-1.9285E-2</v>
      </c>
      <c r="F8319" s="21">
        <v>-5.8840000000000003E-3</v>
      </c>
      <c r="G8319" s="21">
        <v>4.0260999999999998E-2</v>
      </c>
      <c r="H8319" s="21">
        <v>-6.7210000000000004E-3</v>
      </c>
      <c r="I8319" s="21">
        <v>4.1999999999999997E-3</v>
      </c>
      <c r="J8319" s="21">
        <v>4.5950000000000001E-3</v>
      </c>
      <c r="K8319" s="21">
        <v>2.3999999999999998E-3</v>
      </c>
      <c r="L8319" s="21" cm="1">
        <f t="array" ref="L8319">MMULT(B8319:K8319,$D$28:$D$37)</f>
        <v>-2.3351799760000002E-3</v>
      </c>
    </row>
    <row r="8320" spans="1:12" x14ac:dyDescent="0.35">
      <c r="A8320" s="22">
        <v>45981</v>
      </c>
      <c r="B8320" s="21">
        <v>-2.4923000000000001E-2</v>
      </c>
      <c r="C8320" s="21">
        <v>-2.1683999999999998E-2</v>
      </c>
      <c r="D8320" s="21">
        <v>4.6899999999999997E-3</v>
      </c>
      <c r="E8320" s="21">
        <v>-2.2953999999999999E-2</v>
      </c>
      <c r="F8320" s="21">
        <v>-6.3379999999999999E-3</v>
      </c>
      <c r="G8320" s="21">
        <v>8.7999999999999998E-5</v>
      </c>
      <c r="H8320" s="21">
        <v>-1.5133000000000001E-2</v>
      </c>
      <c r="I8320" s="21">
        <v>-1.2666999999999999E-2</v>
      </c>
      <c r="J8320" s="21">
        <v>-6.404E-3</v>
      </c>
      <c r="K8320" s="21">
        <v>-1.9317000000000001E-2</v>
      </c>
      <c r="L8320" s="21" cm="1">
        <f t="array" ref="L8320">MMULT(B8320:K8320,$D$28:$D$37)</f>
        <v>-2.0079811667000003E-2</v>
      </c>
    </row>
    <row r="8321" spans="1:12" x14ac:dyDescent="0.35">
      <c r="A8321" s="22">
        <v>45982</v>
      </c>
      <c r="B8321" s="21">
        <v>1.6348999999999999E-2</v>
      </c>
      <c r="C8321" s="21">
        <v>-1.0475E-2</v>
      </c>
      <c r="D8321" s="21">
        <v>1.7062999999999998E-2</v>
      </c>
      <c r="E8321" s="21">
        <v>4.0343999999999998E-2</v>
      </c>
      <c r="F8321" s="21">
        <v>3.2913999999999999E-2</v>
      </c>
      <c r="G8321" s="21">
        <v>2.5652999999999999E-2</v>
      </c>
      <c r="H8321" s="21">
        <v>9.8689999999999993E-3</v>
      </c>
      <c r="I8321" s="21">
        <v>3.3043000000000003E-2</v>
      </c>
      <c r="J8321" s="21">
        <v>4.7666E-2</v>
      </c>
      <c r="K8321" s="21">
        <v>2.2301999999999999E-2</v>
      </c>
      <c r="L8321" s="21" cm="1">
        <f t="array" ref="L8321">MMULT(B8321:K8321,$D$28:$D$37)</f>
        <v>2.1442855751999997E-2</v>
      </c>
    </row>
    <row r="8322" spans="1:12" x14ac:dyDescent="0.35">
      <c r="A8322" s="22">
        <v>45985</v>
      </c>
      <c r="B8322" s="21">
        <v>2.5329999999999998E-2</v>
      </c>
      <c r="C8322" s="21">
        <v>6.8245E-2</v>
      </c>
      <c r="D8322" s="21">
        <v>-1.4385E-2</v>
      </c>
      <c r="E8322" s="21">
        <v>2.2519000000000001E-2</v>
      </c>
      <c r="F8322" s="21">
        <v>-1.9632E-2</v>
      </c>
      <c r="G8322" s="21">
        <v>-2.3602999999999999E-2</v>
      </c>
      <c r="H8322" s="21">
        <v>6.1899999999999998E-4</v>
      </c>
      <c r="I8322" s="21">
        <v>-2.3550000000000001E-2</v>
      </c>
      <c r="J8322" s="21">
        <v>1.3179999999999999E-3</v>
      </c>
      <c r="K8322" s="21">
        <v>-1.3854E-2</v>
      </c>
      <c r="L8322" s="21" cm="1">
        <f t="array" ref="L8322">MMULT(B8322:K8322,$D$28:$D$37)</f>
        <v>1.3772856856999999E-2</v>
      </c>
    </row>
    <row r="8323" spans="1:12" x14ac:dyDescent="0.35">
      <c r="A8323" s="22">
        <v>45986</v>
      </c>
      <c r="B8323" s="21">
        <v>1.4981E-2</v>
      </c>
      <c r="C8323" s="21">
        <v>3.8779999999999999E-3</v>
      </c>
      <c r="D8323" s="21">
        <v>1.8203E-2</v>
      </c>
      <c r="E8323" s="21">
        <v>6.332E-3</v>
      </c>
      <c r="F8323" s="21">
        <v>4.3050999999999999E-2</v>
      </c>
      <c r="G8323" s="21">
        <v>4.0828999999999997E-2</v>
      </c>
      <c r="H8323" s="21">
        <v>2.3488999999999999E-2</v>
      </c>
      <c r="I8323" s="21">
        <v>3.0838000000000001E-2</v>
      </c>
      <c r="J8323" s="21">
        <v>2.6634999999999999E-2</v>
      </c>
      <c r="K8323" s="21">
        <v>2.8257999999999998E-2</v>
      </c>
      <c r="L8323" s="21" cm="1">
        <f t="array" ref="L8323">MMULT(B8323:K8323,$D$28:$D$37)</f>
        <v>1.7525597431000003E-2</v>
      </c>
    </row>
    <row r="8324" spans="1:12" x14ac:dyDescent="0.35">
      <c r="A8324" s="22">
        <v>45987</v>
      </c>
      <c r="B8324" s="21">
        <v>-2.2209999999999999E-3</v>
      </c>
      <c r="C8324" s="21">
        <v>1.712E-2</v>
      </c>
      <c r="D8324" s="21">
        <v>6.2810000000000001E-3</v>
      </c>
      <c r="E8324" s="21">
        <v>1.1429999999999999E-3</v>
      </c>
      <c r="F8324" s="21">
        <v>1.2533000000000001E-2</v>
      </c>
      <c r="G8324" s="21">
        <v>1.4742E-2</v>
      </c>
      <c r="H8324" s="21">
        <v>-3.6240000000000001E-3</v>
      </c>
      <c r="I8324" s="21">
        <v>9.1959999999999993E-3</v>
      </c>
      <c r="J8324" s="21">
        <v>1.743E-3</v>
      </c>
      <c r="K8324" s="21">
        <v>1.0207000000000001E-2</v>
      </c>
      <c r="L8324" s="21" cm="1">
        <f t="array" ref="L8324">MMULT(B8324:K8324,$D$28:$D$37)</f>
        <v>8.5521615100000005E-4</v>
      </c>
    </row>
    <row r="8325" spans="1:12" x14ac:dyDescent="0.35">
      <c r="A8325" s="22">
        <v>45989</v>
      </c>
      <c r="B8325" s="21">
        <v>1.7717E-2</v>
      </c>
      <c r="C8325" s="21">
        <v>8.4159999999999999E-3</v>
      </c>
      <c r="D8325" s="21">
        <v>-1.8569999999999999E-3</v>
      </c>
      <c r="E8325" s="21">
        <v>5.7799999999999995E-4</v>
      </c>
      <c r="F8325" s="21">
        <v>4.0790000000000002E-3</v>
      </c>
      <c r="G8325" s="21">
        <v>3.601E-3</v>
      </c>
      <c r="H8325" s="21">
        <v>3.637E-3</v>
      </c>
      <c r="I8325" s="21">
        <v>4.7289999999999997E-3</v>
      </c>
      <c r="J8325" s="21">
        <v>4.6000000000000001E-4</v>
      </c>
      <c r="K8325" s="21">
        <v>4.6629999999999996E-3</v>
      </c>
      <c r="L8325" s="21" cm="1">
        <f t="array" ref="L8325">MMULT(B8325:K8325,$D$28:$D$37)</f>
        <v>1.1040418517E-2</v>
      </c>
    </row>
    <row r="8326" spans="1:12" x14ac:dyDescent="0.35">
      <c r="A8326" s="22">
        <v>45992</v>
      </c>
      <c r="B8326" s="21">
        <v>2.8300000000000001E-3</v>
      </c>
      <c r="C8326" s="21">
        <v>-6.9999999999999994E-5</v>
      </c>
      <c r="D8326" s="21">
        <v>-2.6457999999999999E-2</v>
      </c>
      <c r="E8326" s="21">
        <v>-4.6550000000000003E-3</v>
      </c>
      <c r="F8326" s="21">
        <v>1.1490000000000001E-3</v>
      </c>
      <c r="G8326" s="21">
        <v>1.6125E-2</v>
      </c>
      <c r="H8326" s="21">
        <v>-7.2499999999999995E-4</v>
      </c>
      <c r="I8326" s="21">
        <v>-2.5255E-2</v>
      </c>
      <c r="J8326" s="21">
        <v>-4.4289999999999998E-3</v>
      </c>
      <c r="K8326" s="21">
        <v>1.1759E-2</v>
      </c>
      <c r="L8326" s="21" cm="1">
        <f t="array" ref="L8326">MMULT(B8326:K8326,$D$28:$D$37)</f>
        <v>-1.7596935519999999E-3</v>
      </c>
    </row>
    <row r="8327" spans="1:12" x14ac:dyDescent="0.35">
      <c r="A8327" s="22">
        <v>45993</v>
      </c>
      <c r="B8327" s="21">
        <v>2.3089999999999999E-3</v>
      </c>
      <c r="C8327" s="21">
        <v>-2.0920000000000001E-3</v>
      </c>
      <c r="D8327" s="21">
        <v>-9.3880000000000005E-3</v>
      </c>
      <c r="E8327" s="21">
        <v>4.9728000000000001E-2</v>
      </c>
      <c r="F8327" s="21">
        <v>-9.2350000000000002E-3</v>
      </c>
      <c r="G8327" s="21">
        <v>-1.3069000000000001E-2</v>
      </c>
      <c r="H8327" s="21">
        <v>2.176E-3</v>
      </c>
      <c r="I8327" s="21">
        <v>3.4150000000000001E-3</v>
      </c>
      <c r="J8327" s="21">
        <v>3.9880000000000002E-3</v>
      </c>
      <c r="K8327" s="21">
        <v>-7.0349999999999996E-3</v>
      </c>
      <c r="L8327" s="21" cm="1">
        <f t="array" ref="L8327">MMULT(B8327:K8327,$D$28:$D$37)</f>
        <v>6.8683693509999999E-3</v>
      </c>
    </row>
    <row r="8328" spans="1:12" x14ac:dyDescent="0.35">
      <c r="A8328" s="22">
        <v>45994</v>
      </c>
      <c r="B8328" s="21">
        <v>-8.7019999999999997E-3</v>
      </c>
      <c r="C8328" s="21">
        <v>4.0770000000000001E-2</v>
      </c>
      <c r="D8328" s="21">
        <v>2.3244000000000001E-2</v>
      </c>
      <c r="E8328" s="21">
        <v>-1.711E-2</v>
      </c>
      <c r="F8328" s="21">
        <v>1.0959999999999999E-2</v>
      </c>
      <c r="G8328" s="21">
        <v>1.5504E-2</v>
      </c>
      <c r="H8328" s="21">
        <v>-1.0976E-2</v>
      </c>
      <c r="I8328" s="21">
        <v>2.2418E-2</v>
      </c>
      <c r="J8328" s="21">
        <v>6.5649999999999997E-3</v>
      </c>
      <c r="K8328" s="21">
        <v>1.1089E-2</v>
      </c>
      <c r="L8328" s="21" cm="1">
        <f t="array" ref="L8328">MMULT(B8328:K8328,$D$28:$D$37)</f>
        <v>-3.4640067250000001E-3</v>
      </c>
    </row>
    <row r="8329" spans="1:12" x14ac:dyDescent="0.35">
      <c r="A8329" s="22">
        <v>45995</v>
      </c>
      <c r="B8329" s="21">
        <v>-1.4071999999999999E-2</v>
      </c>
      <c r="C8329" s="21">
        <v>1.7437000000000001E-2</v>
      </c>
      <c r="D8329" s="21">
        <v>2.6970000000000002E-3</v>
      </c>
      <c r="E8329" s="21">
        <v>-3.9649999999999998E-3</v>
      </c>
      <c r="F8329" s="21">
        <v>-1.8832000000000002E-2</v>
      </c>
      <c r="G8329" s="21">
        <v>-3.1180000000000001E-3</v>
      </c>
      <c r="H8329" s="21">
        <v>1.585E-3</v>
      </c>
      <c r="I8329" s="21">
        <v>-2.4222E-2</v>
      </c>
      <c r="J8329" s="21">
        <v>-3.4729999999999997E-2</v>
      </c>
      <c r="K8329" s="21">
        <v>6.0899999999999995E-4</v>
      </c>
      <c r="L8329" s="21" cm="1">
        <f t="array" ref="L8329">MMULT(B8329:K8329,$D$28:$D$37)</f>
        <v>-1.0910058901000001E-2</v>
      </c>
    </row>
    <row r="8330" spans="1:12" x14ac:dyDescent="0.35">
      <c r="A8330" s="22">
        <v>45996</v>
      </c>
      <c r="B8330" s="21">
        <v>1.833E-3</v>
      </c>
      <c r="C8330" s="21">
        <v>1.034E-3</v>
      </c>
      <c r="D8330" s="21">
        <v>8.7180000000000001E-3</v>
      </c>
      <c r="E8330" s="21">
        <v>3.3784000000000002E-2</v>
      </c>
      <c r="F8330" s="21">
        <v>9.7959999999999992E-3</v>
      </c>
      <c r="G8330" s="21">
        <v>9.3430000000000006E-3</v>
      </c>
      <c r="H8330" s="21">
        <v>4.1399999999999996E-3</v>
      </c>
      <c r="I8330" s="21">
        <v>1.4120000000000001E-3</v>
      </c>
      <c r="J8330" s="21">
        <v>-1.1520000000000001E-2</v>
      </c>
      <c r="K8330" s="21">
        <v>2.588E-3</v>
      </c>
      <c r="L8330" s="21" cm="1">
        <f t="array" ref="L8330">MMULT(B8330:K8330,$D$28:$D$37)</f>
        <v>6.6876508979999997E-3</v>
      </c>
    </row>
    <row r="8331" spans="1:12" x14ac:dyDescent="0.35">
      <c r="A8331" s="22">
        <v>45999</v>
      </c>
      <c r="B8331" s="21">
        <v>-1.1502E-2</v>
      </c>
      <c r="C8331" s="21">
        <v>-3.3890000000000003E-2</v>
      </c>
      <c r="D8331" s="21">
        <v>-4.627E-3</v>
      </c>
      <c r="E8331" s="21">
        <v>-3.7810000000000001E-3</v>
      </c>
      <c r="F8331" s="21">
        <v>-1.3254E-2</v>
      </c>
      <c r="G8331" s="21">
        <v>-1.469E-2</v>
      </c>
      <c r="H8331" s="21">
        <v>1.6733000000000001E-2</v>
      </c>
      <c r="I8331" s="21">
        <v>-2.0088999999999999E-2</v>
      </c>
      <c r="J8331" s="21">
        <v>-1.6303000000000002E-2</v>
      </c>
      <c r="K8331" s="21">
        <v>-3.5226E-2</v>
      </c>
      <c r="L8331" s="21" cm="1">
        <f t="array" ref="L8331">MMULT(B8331:K8331,$D$28:$D$37)</f>
        <v>-1.0468697927999999E-2</v>
      </c>
    </row>
    <row r="8332" spans="1:12" x14ac:dyDescent="0.35">
      <c r="A8332" s="22">
        <v>46000</v>
      </c>
      <c r="B8332" s="21">
        <v>4.5399999999999998E-3</v>
      </c>
      <c r="C8332" s="21">
        <v>1.2716999999999999E-2</v>
      </c>
      <c r="D8332" s="21">
        <v>3.228E-3</v>
      </c>
      <c r="E8332" s="21">
        <v>3.5479999999999999E-3</v>
      </c>
      <c r="F8332" s="21">
        <v>-1.3261E-2</v>
      </c>
      <c r="G8332" s="21">
        <v>-8.7819999999999999E-3</v>
      </c>
      <c r="H8332" s="21">
        <v>4.7699999999999999E-4</v>
      </c>
      <c r="I8332" s="21">
        <v>-1.3547999999999999E-2</v>
      </c>
      <c r="J8332" s="21">
        <v>-1.3828E-2</v>
      </c>
      <c r="K8332" s="21">
        <v>-3.3050000000000002E-3</v>
      </c>
      <c r="L8332" s="21" cm="1">
        <f t="array" ref="L8332">MMULT(B8332:K8332,$D$28:$D$37)</f>
        <v>1.5568808949999997E-3</v>
      </c>
    </row>
    <row r="8333" spans="1:12" x14ac:dyDescent="0.35">
      <c r="A8333" s="22">
        <v>46001</v>
      </c>
      <c r="B8333" s="21">
        <v>1.6936E-2</v>
      </c>
      <c r="C8333" s="21">
        <v>1.4107E-2</v>
      </c>
      <c r="D8333" s="21">
        <v>-8.3699999999999996E-4</v>
      </c>
      <c r="E8333" s="21">
        <v>1.5674E-2</v>
      </c>
      <c r="F8333" s="21">
        <v>1.6972000000000001E-2</v>
      </c>
      <c r="G8333" s="21">
        <v>1.4546999999999999E-2</v>
      </c>
      <c r="H8333" s="21">
        <v>-1.502E-2</v>
      </c>
      <c r="I8333" s="21">
        <v>1.9081000000000001E-2</v>
      </c>
      <c r="J8333" s="21">
        <v>1.0992E-2</v>
      </c>
      <c r="K8333" s="21">
        <v>3.8843999999999997E-2</v>
      </c>
      <c r="L8333" s="21" cm="1">
        <f t="array" ref="L8333">MMULT(B8333:K8333,$D$28:$D$37)</f>
        <v>1.4913018219999997E-2</v>
      </c>
    </row>
    <row r="8334" spans="1:12" x14ac:dyDescent="0.35">
      <c r="A8334" s="22">
        <v>46002</v>
      </c>
      <c r="B8334" s="21">
        <v>-6.4720000000000003E-3</v>
      </c>
      <c r="C8334" s="21">
        <v>-1.0101000000000001E-2</v>
      </c>
      <c r="D8334" s="21">
        <v>-2.6410000000000001E-3</v>
      </c>
      <c r="E8334" s="21">
        <v>4.6999999999999999E-4</v>
      </c>
      <c r="F8334" s="21">
        <v>1.8027999999999999E-2</v>
      </c>
      <c r="G8334" s="21">
        <v>7.6360000000000004E-3</v>
      </c>
      <c r="H8334" s="21">
        <v>2.1420999999999999E-2</v>
      </c>
      <c r="I8334" s="21">
        <v>1.0614E-2</v>
      </c>
      <c r="J8334" s="21">
        <v>3.3105999999999997E-2</v>
      </c>
      <c r="K8334" s="21">
        <v>2.964E-2</v>
      </c>
      <c r="L8334" s="21" cm="1">
        <f t="array" ref="L8334">MMULT(B8334:K8334,$D$28:$D$37)</f>
        <v>7.6886689499999945E-4</v>
      </c>
    </row>
    <row r="8335" spans="1:12" x14ac:dyDescent="0.35">
      <c r="A8335" s="22">
        <v>46003</v>
      </c>
      <c r="B8335" s="21">
        <v>-1.7760999999999999E-2</v>
      </c>
      <c r="C8335" s="21">
        <v>2.7008999999999998E-2</v>
      </c>
      <c r="D8335" s="21">
        <v>2.2634000000000001E-2</v>
      </c>
      <c r="E8335" s="21">
        <v>4.1590000000000004E-3</v>
      </c>
      <c r="F8335" s="21">
        <v>6.1269999999999996E-3</v>
      </c>
      <c r="G8335" s="21">
        <v>-3.1840000000000002E-3</v>
      </c>
      <c r="H8335" s="21">
        <v>1.1374E-2</v>
      </c>
      <c r="I8335" s="21">
        <v>7.1980000000000004E-3</v>
      </c>
      <c r="J8335" s="21">
        <v>7.6229999999999996E-3</v>
      </c>
      <c r="K8335" s="21">
        <v>-3.986E-3</v>
      </c>
      <c r="L8335" s="21" cm="1">
        <f t="array" ref="L8335">MMULT(B8335:K8335,$D$28:$D$37)</f>
        <v>-6.7331896419999988E-3</v>
      </c>
    </row>
    <row r="8336" spans="1:12" x14ac:dyDescent="0.35">
      <c r="A8336" s="22">
        <v>46006</v>
      </c>
      <c r="B8336" s="21">
        <v>-1.6136999999999999E-2</v>
      </c>
      <c r="C8336" s="21">
        <v>3.5624000000000003E-2</v>
      </c>
      <c r="D8336" s="21">
        <v>6.3460000000000001E-3</v>
      </c>
      <c r="E8336" s="21">
        <v>2.9436E-2</v>
      </c>
      <c r="F8336" s="21">
        <v>-7.3959999999999998E-3</v>
      </c>
      <c r="G8336" s="21">
        <v>6.025E-3</v>
      </c>
      <c r="H8336" s="21">
        <v>-3.2451000000000001E-2</v>
      </c>
      <c r="I8336" s="21">
        <v>5.8600000000000004E-4</v>
      </c>
      <c r="J8336" s="21">
        <v>3.2705999999999999E-2</v>
      </c>
      <c r="K8336" s="21">
        <v>4.5950000000000001E-3</v>
      </c>
      <c r="L8336" s="21" cm="1">
        <f t="array" ref="L8336">MMULT(B8336:K8336,$D$28:$D$37)</f>
        <v>-6.1897731359999986E-3</v>
      </c>
    </row>
    <row r="8337" spans="1:12" x14ac:dyDescent="0.35">
      <c r="A8337" s="22">
        <v>46007</v>
      </c>
      <c r="B8337" s="21">
        <v>9.0000000000000006E-5</v>
      </c>
      <c r="C8337" s="21">
        <v>3.0654000000000001E-2</v>
      </c>
      <c r="D8337" s="21">
        <v>-1.3271E-2</v>
      </c>
      <c r="E8337" s="21">
        <v>-3.8059999999999999E-3</v>
      </c>
      <c r="F8337" s="21">
        <v>-1.2073E-2</v>
      </c>
      <c r="G8337" s="21">
        <v>-9.2849999999999999E-3</v>
      </c>
      <c r="H8337" s="21">
        <v>-1.1139E-2</v>
      </c>
      <c r="I8337" s="21">
        <v>-3.7469999999999999E-3</v>
      </c>
      <c r="J8337" s="21">
        <v>-8.1689999999999992E-3</v>
      </c>
      <c r="K8337" s="21">
        <v>-9.7370000000000009E-3</v>
      </c>
      <c r="L8337" s="21" cm="1">
        <f t="array" ref="L8337">MMULT(B8337:K8337,$D$28:$D$37)</f>
        <v>-3.0568887579999994E-3</v>
      </c>
    </row>
    <row r="8338" spans="1:12" x14ac:dyDescent="0.35">
      <c r="A8338" s="22">
        <v>46008</v>
      </c>
      <c r="B8338" s="21">
        <v>-5.7959999999999999E-3</v>
      </c>
      <c r="C8338" s="21">
        <v>-4.6175000000000001E-2</v>
      </c>
      <c r="D8338" s="21">
        <v>1.3323E-2</v>
      </c>
      <c r="E8338" s="21">
        <v>-1.7648E-2</v>
      </c>
      <c r="F8338" s="21">
        <v>1.154E-2</v>
      </c>
      <c r="G8338" s="21">
        <v>6.045E-3</v>
      </c>
      <c r="H8338" s="21">
        <v>1.2734000000000001E-2</v>
      </c>
      <c r="I8338" s="21">
        <v>1.5280000000000001E-3</v>
      </c>
      <c r="J8338" s="21">
        <v>1.34E-2</v>
      </c>
      <c r="K8338" s="21">
        <v>-2.1305000000000001E-2</v>
      </c>
      <c r="L8338" s="21" cm="1">
        <f t="array" ref="L8338">MMULT(B8338:K8338,$D$28:$D$37)</f>
        <v>-4.6804823969999994E-3</v>
      </c>
    </row>
    <row r="8339" spans="1:12" x14ac:dyDescent="0.35">
      <c r="A8339" s="22">
        <v>46009</v>
      </c>
      <c r="B8339" s="21">
        <v>2.4811E-2</v>
      </c>
      <c r="C8339" s="21">
        <v>3.4478000000000002E-2</v>
      </c>
      <c r="D8339" s="21">
        <v>3.0119999999999999E-3</v>
      </c>
      <c r="E8339" s="21">
        <v>8.4099999999999995E-4</v>
      </c>
      <c r="F8339" s="21">
        <v>-4.9329999999999999E-3</v>
      </c>
      <c r="G8339" s="21">
        <v>-1.008E-3</v>
      </c>
      <c r="H8339" s="21">
        <v>1.1486E-2</v>
      </c>
      <c r="I8339" s="21">
        <v>4.9407E-2</v>
      </c>
      <c r="J8339" s="21">
        <v>-1.0482E-2</v>
      </c>
      <c r="K8339" s="21">
        <v>-9.1299999999999997E-4</v>
      </c>
      <c r="L8339" s="21" cm="1">
        <f t="array" ref="L8339">MMULT(B8339:K8339,$D$28:$D$37)</f>
        <v>1.8439310522999998E-2</v>
      </c>
    </row>
    <row r="8340" spans="1:12" x14ac:dyDescent="0.35">
      <c r="A8340" s="22">
        <v>46010</v>
      </c>
      <c r="B8340" s="21">
        <v>2.6020000000000001E-3</v>
      </c>
      <c r="C8340" s="21">
        <v>-4.4889999999999999E-3</v>
      </c>
      <c r="D8340" s="21">
        <v>-1.1919000000000001E-2</v>
      </c>
      <c r="E8340" s="21">
        <v>9.0299999999999998E-3</v>
      </c>
      <c r="F8340" s="21">
        <v>-2.8142E-2</v>
      </c>
      <c r="G8340" s="21">
        <v>-2.9349E-2</v>
      </c>
      <c r="H8340" s="21">
        <v>1.1953E-2</v>
      </c>
      <c r="I8340" s="21">
        <v>-1.2189999999999999E-2</v>
      </c>
      <c r="J8340" s="21">
        <v>1.0886E-2</v>
      </c>
      <c r="K8340" s="21">
        <v>-0.10544000000000001</v>
      </c>
      <c r="L8340" s="21" cm="1">
        <f t="array" ref="L8340">MMULT(B8340:K8340,$D$28:$D$37)</f>
        <v>-4.574805191E-3</v>
      </c>
    </row>
    <row r="8341" spans="1:12" x14ac:dyDescent="0.35">
      <c r="A8341" s="22">
        <v>46013</v>
      </c>
      <c r="B8341" s="21">
        <v>4.7499999999999999E-3</v>
      </c>
      <c r="C8341" s="21">
        <v>1.5647999999999999E-2</v>
      </c>
      <c r="D8341" s="21">
        <v>1.2030000000000001E-3</v>
      </c>
      <c r="E8341" s="21">
        <v>2.457E-3</v>
      </c>
      <c r="F8341" s="21">
        <v>4.0289999999999996E-3</v>
      </c>
      <c r="G8341" s="21">
        <v>6.7790000000000003E-3</v>
      </c>
      <c r="H8341" s="21">
        <v>-7.796E-3</v>
      </c>
      <c r="I8341" s="21">
        <v>-2.4454E-2</v>
      </c>
      <c r="J8341" s="21">
        <v>1.1575E-2</v>
      </c>
      <c r="K8341" s="21">
        <v>-2.5378999999999999E-2</v>
      </c>
      <c r="L8341" s="21" cm="1">
        <f t="array" ref="L8341">MMULT(B8341:K8341,$D$28:$D$37)</f>
        <v>3.7447696999999731E-5</v>
      </c>
    </row>
    <row r="8342" spans="1:12" x14ac:dyDescent="0.35">
      <c r="A8342" s="22">
        <v>46014</v>
      </c>
      <c r="B8342" s="21">
        <v>1.6240999999999998E-2</v>
      </c>
      <c r="C8342" s="21">
        <v>-6.4859999999999996E-3</v>
      </c>
      <c r="D8342" s="21">
        <v>-1.7013E-2</v>
      </c>
      <c r="E8342" s="21">
        <v>5.9699999999999996E-3</v>
      </c>
      <c r="F8342" s="21">
        <v>-4.0990000000000002E-3</v>
      </c>
      <c r="G8342" s="21">
        <v>3.3E-4</v>
      </c>
      <c r="H8342" s="21">
        <v>5.9500000000000004E-4</v>
      </c>
      <c r="I8342" s="21">
        <v>-2.6807000000000001E-2</v>
      </c>
      <c r="J8342" s="21">
        <v>1.0200000000000001E-3</v>
      </c>
      <c r="K8342" s="21">
        <v>2.0969999999999999E-3</v>
      </c>
      <c r="L8342" s="21" cm="1">
        <f t="array" ref="L8342">MMULT(B8342:K8342,$D$28:$D$37)</f>
        <v>7.0629154929999971E-3</v>
      </c>
    </row>
    <row r="8343" spans="1:12" x14ac:dyDescent="0.35">
      <c r="A8343" s="22">
        <v>46015</v>
      </c>
      <c r="B8343" s="21">
        <v>1.034E-3</v>
      </c>
      <c r="C8343" s="21">
        <v>-3.3E-4</v>
      </c>
      <c r="D8343" s="21">
        <v>8.0110000000000008E-3</v>
      </c>
      <c r="E8343" s="21">
        <v>1.3309999999999999E-3</v>
      </c>
      <c r="F8343" s="21">
        <v>6.8700000000000002E-3</v>
      </c>
      <c r="G8343" s="21">
        <v>3.5100000000000001E-3</v>
      </c>
      <c r="H8343" s="21">
        <v>6.5440000000000003E-3</v>
      </c>
      <c r="I8343" s="21">
        <v>8.4659999999999996E-3</v>
      </c>
      <c r="J8343" s="21">
        <v>3.4710000000000001E-3</v>
      </c>
      <c r="K8343" s="21">
        <v>4.6390000000000001E-2</v>
      </c>
      <c r="L8343" s="21" cm="1">
        <f t="array" ref="L8343">MMULT(B8343:K8343,$D$28:$D$37)</f>
        <v>4.8918872469999996E-3</v>
      </c>
    </row>
    <row r="8344" spans="1:12" x14ac:dyDescent="0.35">
      <c r="A8344" s="22">
        <v>46017</v>
      </c>
      <c r="B8344" s="21">
        <v>6.02E-4</v>
      </c>
      <c r="C8344" s="21">
        <v>-2.1034000000000001E-2</v>
      </c>
      <c r="D8344" s="21">
        <v>-8.4580000000000002E-3</v>
      </c>
      <c r="E8344" s="21">
        <v>-1.17E-3</v>
      </c>
      <c r="F8344" s="21">
        <v>7.025E-3</v>
      </c>
      <c r="G8344" s="21">
        <v>6.1320000000000003E-3</v>
      </c>
      <c r="H8344" s="21">
        <v>7.2100000000000003E-3</v>
      </c>
      <c r="I8344" s="21">
        <v>6.0309999999999999E-3</v>
      </c>
      <c r="J8344" s="21">
        <v>1.333E-3</v>
      </c>
      <c r="K8344" s="21">
        <v>1.55E-2</v>
      </c>
      <c r="L8344" s="21" cm="1">
        <f t="array" ref="L8344">MMULT(B8344:K8344,$D$28:$D$37)</f>
        <v>1.472696188E-3</v>
      </c>
    </row>
    <row r="8345" spans="1:12" x14ac:dyDescent="0.35">
      <c r="A8345" s="22">
        <v>46020</v>
      </c>
      <c r="B8345" s="21">
        <v>-1.9350000000000001E-3</v>
      </c>
      <c r="C8345" s="21">
        <v>-3.2724000000000003E-2</v>
      </c>
      <c r="D8345" s="21">
        <v>-6.9199999999999999E-3</v>
      </c>
      <c r="E8345" s="21">
        <v>2.1900000000000001E-4</v>
      </c>
      <c r="F8345" s="21">
        <v>-6.6610000000000003E-3</v>
      </c>
      <c r="G8345" s="21">
        <v>-2.699E-3</v>
      </c>
      <c r="H8345" s="21">
        <v>2.9690999999999999E-2</v>
      </c>
      <c r="I8345" s="21">
        <v>5.7590000000000002E-3</v>
      </c>
      <c r="J8345" s="21">
        <v>-3.7069999999999998E-3</v>
      </c>
      <c r="K8345" s="21">
        <v>4.5950000000000001E-3</v>
      </c>
      <c r="L8345" s="21" cm="1">
        <f t="array" ref="L8345">MMULT(B8345:K8345,$D$28:$D$37)</f>
        <v>4.4096756399999987E-4</v>
      </c>
    </row>
    <row r="8346" spans="1:12" x14ac:dyDescent="0.35">
      <c r="A8346" s="22">
        <v>46021</v>
      </c>
      <c r="B8346" s="21">
        <v>1.9819999999999998E-3</v>
      </c>
      <c r="C8346" s="21">
        <v>-1.1335E-2</v>
      </c>
      <c r="D8346" s="21">
        <v>-1.621E-3</v>
      </c>
      <c r="E8346" s="21">
        <v>-2.6059999999999998E-3</v>
      </c>
      <c r="F8346" s="21">
        <v>-3.166E-3</v>
      </c>
      <c r="G8346" s="21">
        <v>-2.666E-3</v>
      </c>
      <c r="H8346" s="21">
        <v>-7.2940000000000001E-3</v>
      </c>
      <c r="I8346" s="21">
        <v>-3.7399999999999998E-3</v>
      </c>
      <c r="J8346" s="21">
        <v>-1.495E-3</v>
      </c>
      <c r="K8346" s="21">
        <v>-3.2699999999999998E-4</v>
      </c>
      <c r="L8346" s="21" cm="1">
        <f t="array" ref="L8346">MMULT(B8346:K8346,$D$28:$D$37)</f>
        <v>-2.4153334399999997E-4</v>
      </c>
    </row>
    <row r="8347" spans="1:12" x14ac:dyDescent="0.35">
      <c r="A8347" s="22">
        <v>46022</v>
      </c>
      <c r="B8347" s="21">
        <v>-7.3540000000000003E-3</v>
      </c>
      <c r="C8347" s="21">
        <v>-1.0364999999999999E-2</v>
      </c>
      <c r="D8347" s="21">
        <v>-7.7910000000000002E-3</v>
      </c>
      <c r="E8347" s="21">
        <v>-1.3233E-2</v>
      </c>
      <c r="F8347" s="21">
        <v>-6.496E-3</v>
      </c>
      <c r="G8347" s="21">
        <v>-8.3070000000000001E-3</v>
      </c>
      <c r="H8347" s="21">
        <v>0</v>
      </c>
      <c r="I8347" s="21">
        <v>-1.2199E-2</v>
      </c>
      <c r="J8347" s="21">
        <v>-1.1786E-2</v>
      </c>
      <c r="K8347" s="21">
        <v>4.1182999999999997E-2</v>
      </c>
      <c r="L8347" s="21" cm="1">
        <f t="array" ref="L8347">MMULT(B8347:K8347,$D$28:$D$37)</f>
        <v>-5.6309553240000004E-3</v>
      </c>
    </row>
    <row r="8348" spans="1:12" x14ac:dyDescent="0.35">
      <c r="A8348" s="14"/>
      <c r="B8348" s="14"/>
      <c r="C8348" s="14"/>
      <c r="D8348" s="14"/>
      <c r="E8348" s="14"/>
      <c r="F8348" s="14"/>
      <c r="G8348" s="14"/>
      <c r="H8348" s="14"/>
      <c r="I8348" s="14"/>
      <c r="J8348" s="14"/>
      <c r="K8348" s="14"/>
      <c r="L8348" s="14"/>
    </row>
    <row r="8349" spans="1:12" x14ac:dyDescent="0.35">
      <c r="A8349" s="14"/>
      <c r="B8349" s="14"/>
      <c r="C8349" s="14"/>
      <c r="D8349" s="14"/>
      <c r="E8349" s="14"/>
      <c r="F8349" s="14"/>
      <c r="G8349" s="14"/>
      <c r="H8349" s="14"/>
      <c r="I8349" s="14"/>
      <c r="J8349" s="14"/>
      <c r="K8349" s="14"/>
      <c r="L8349" s="14"/>
    </row>
    <row r="8350" spans="1:12" x14ac:dyDescent="0.35">
      <c r="A8350" s="14"/>
      <c r="B8350" s="14"/>
      <c r="C8350" s="14"/>
      <c r="D8350" s="14"/>
      <c r="E8350" s="14"/>
      <c r="F8350" s="14"/>
      <c r="G8350" s="14"/>
      <c r="H8350" s="14"/>
      <c r="I8350" s="14"/>
      <c r="J8350" s="14"/>
      <c r="K8350" s="14"/>
      <c r="L8350" s="14"/>
    </row>
    <row r="8351" spans="1:12" x14ac:dyDescent="0.35">
      <c r="A8351" s="14"/>
      <c r="B8351" s="14"/>
      <c r="C8351" s="14"/>
      <c r="D8351" s="14"/>
      <c r="E8351" s="14"/>
      <c r="F8351" s="14"/>
      <c r="G8351" s="14"/>
      <c r="H8351" s="14"/>
      <c r="I8351" s="14"/>
      <c r="J8351" s="14"/>
      <c r="K8351" s="14"/>
      <c r="L8351" s="14"/>
    </row>
    <row r="8352" spans="1:12" x14ac:dyDescent="0.35">
      <c r="A8352" s="14"/>
      <c r="B8352" s="14"/>
      <c r="C8352" s="14"/>
      <c r="D8352" s="14"/>
      <c r="E8352" s="14"/>
      <c r="F8352" s="14"/>
      <c r="G8352" s="14"/>
      <c r="H8352" s="14"/>
      <c r="I8352" s="14"/>
      <c r="J8352" s="14"/>
      <c r="K8352" s="14"/>
      <c r="L8352" s="14"/>
    </row>
    <row r="8353" spans="1:12" x14ac:dyDescent="0.35">
      <c r="A8353" s="14"/>
      <c r="B8353" s="14"/>
      <c r="C8353" s="14"/>
      <c r="D8353" s="14"/>
      <c r="E8353" s="14"/>
      <c r="F8353" s="14"/>
      <c r="G8353" s="14"/>
      <c r="H8353" s="14"/>
      <c r="I8353" s="14"/>
      <c r="J8353" s="14"/>
      <c r="K8353" s="14"/>
      <c r="L8353" s="14"/>
    </row>
    <row r="8354" spans="1:12" x14ac:dyDescent="0.35">
      <c r="A8354" s="14"/>
      <c r="B8354" s="14"/>
      <c r="C8354" s="14"/>
      <c r="D8354" s="14"/>
      <c r="E8354" s="14"/>
      <c r="F8354" s="14"/>
      <c r="G8354" s="14"/>
      <c r="H8354" s="14"/>
      <c r="I8354" s="14"/>
      <c r="J8354" s="14"/>
      <c r="K8354" s="14"/>
      <c r="L8354" s="14"/>
    </row>
    <row r="8355" spans="1:12" x14ac:dyDescent="0.35">
      <c r="A8355" s="14"/>
      <c r="B8355" s="14"/>
      <c r="C8355" s="14"/>
      <c r="D8355" s="14"/>
      <c r="E8355" s="14"/>
      <c r="F8355" s="14"/>
      <c r="G8355" s="14"/>
      <c r="H8355" s="14"/>
      <c r="I8355" s="14"/>
      <c r="J8355" s="14"/>
      <c r="K8355" s="14"/>
      <c r="L8355" s="14"/>
    </row>
    <row r="8356" spans="1:12" x14ac:dyDescent="0.35">
      <c r="A8356" s="14"/>
      <c r="B8356" s="14"/>
      <c r="C8356" s="14"/>
      <c r="D8356" s="14"/>
      <c r="E8356" s="14"/>
      <c r="F8356" s="14"/>
      <c r="G8356" s="14"/>
      <c r="H8356" s="14"/>
      <c r="I8356" s="14"/>
      <c r="J8356" s="14"/>
      <c r="K8356" s="14"/>
      <c r="L8356" s="14"/>
    </row>
    <row r="8357" spans="1:12" x14ac:dyDescent="0.35">
      <c r="A8357" s="14"/>
      <c r="B8357" s="14"/>
      <c r="C8357" s="14"/>
      <c r="D8357" s="14"/>
      <c r="E8357" s="14"/>
      <c r="F8357" s="14"/>
      <c r="G8357" s="14"/>
      <c r="H8357" s="14"/>
      <c r="I8357" s="14"/>
      <c r="J8357" s="14"/>
      <c r="K8357" s="14"/>
      <c r="L8357" s="14"/>
    </row>
    <row r="8358" spans="1:12" x14ac:dyDescent="0.35">
      <c r="A8358" s="14"/>
      <c r="B8358" s="14"/>
      <c r="C8358" s="14"/>
      <c r="D8358" s="14"/>
      <c r="E8358" s="14"/>
      <c r="F8358" s="14"/>
      <c r="G8358" s="14"/>
      <c r="H8358" s="14"/>
      <c r="I8358" s="14"/>
      <c r="J8358" s="14"/>
      <c r="K8358" s="14"/>
      <c r="L8358" s="14"/>
    </row>
    <row r="8359" spans="1:12" x14ac:dyDescent="0.35">
      <c r="A8359" s="14"/>
      <c r="B8359" s="14"/>
      <c r="C8359" s="14"/>
      <c r="D8359" s="14"/>
      <c r="E8359" s="14"/>
      <c r="F8359" s="14"/>
      <c r="G8359" s="14"/>
      <c r="H8359" s="14"/>
      <c r="I8359" s="14"/>
      <c r="J8359" s="14"/>
      <c r="K8359" s="14"/>
      <c r="L8359" s="14"/>
    </row>
    <row r="8360" spans="1:12" x14ac:dyDescent="0.35">
      <c r="A8360" s="14"/>
      <c r="B8360" s="14"/>
      <c r="C8360" s="14"/>
      <c r="D8360" s="14"/>
      <c r="E8360" s="14"/>
      <c r="F8360" s="14"/>
      <c r="G8360" s="14"/>
      <c r="H8360" s="14"/>
      <c r="I8360" s="14"/>
      <c r="J8360" s="14"/>
      <c r="K8360" s="14"/>
      <c r="L8360" s="14"/>
    </row>
    <row r="8361" spans="1:12" x14ac:dyDescent="0.35">
      <c r="A8361" s="14"/>
      <c r="B8361" s="14"/>
      <c r="C8361" s="14"/>
      <c r="D8361" s="14"/>
      <c r="E8361" s="14"/>
      <c r="F8361" s="14"/>
      <c r="G8361" s="14"/>
      <c r="H8361" s="14"/>
      <c r="I8361" s="14"/>
      <c r="J8361" s="14"/>
      <c r="K8361" s="14"/>
      <c r="L8361" s="14"/>
    </row>
    <row r="8362" spans="1:12" x14ac:dyDescent="0.35">
      <c r="A8362" s="14"/>
      <c r="B8362" s="14"/>
      <c r="C8362" s="14"/>
      <c r="D8362" s="14"/>
      <c r="E8362" s="14"/>
      <c r="F8362" s="14"/>
      <c r="G8362" s="14"/>
      <c r="H8362" s="14"/>
      <c r="I8362" s="14"/>
      <c r="J8362" s="14"/>
      <c r="K8362" s="14"/>
      <c r="L8362" s="14"/>
    </row>
    <row r="8363" spans="1:12" x14ac:dyDescent="0.35">
      <c r="A8363" s="14"/>
      <c r="B8363" s="14"/>
      <c r="C8363" s="14"/>
      <c r="D8363" s="14"/>
      <c r="E8363" s="14"/>
      <c r="F8363" s="14"/>
      <c r="G8363" s="14"/>
      <c r="H8363" s="14"/>
      <c r="I8363" s="14"/>
      <c r="J8363" s="14"/>
      <c r="K8363" s="14"/>
      <c r="L8363" s="14"/>
    </row>
    <row r="8364" spans="1:12" x14ac:dyDescent="0.35">
      <c r="A8364" s="14"/>
      <c r="B8364" s="14"/>
      <c r="C8364" s="14"/>
      <c r="D8364" s="14"/>
      <c r="E8364" s="14"/>
      <c r="F8364" s="14"/>
      <c r="G8364" s="14"/>
      <c r="H8364" s="14"/>
      <c r="I8364" s="14"/>
      <c r="J8364" s="14"/>
      <c r="K8364" s="14"/>
      <c r="L8364" s="14"/>
    </row>
    <row r="8365" spans="1:12" x14ac:dyDescent="0.35">
      <c r="A8365" s="14"/>
      <c r="B8365" s="14"/>
      <c r="C8365" s="14"/>
      <c r="D8365" s="14"/>
      <c r="E8365" s="14"/>
      <c r="F8365" s="14"/>
      <c r="G8365" s="14"/>
      <c r="H8365" s="14"/>
      <c r="I8365" s="14"/>
      <c r="J8365" s="14"/>
      <c r="K8365" s="14"/>
      <c r="L8365" s="14"/>
    </row>
    <row r="8366" spans="1:12" x14ac:dyDescent="0.35">
      <c r="A8366" s="14"/>
      <c r="B8366" s="14"/>
      <c r="C8366" s="14"/>
      <c r="D8366" s="14"/>
      <c r="E8366" s="14"/>
      <c r="F8366" s="14"/>
      <c r="G8366" s="14"/>
      <c r="H8366" s="14"/>
      <c r="I8366" s="14"/>
      <c r="J8366" s="14"/>
      <c r="K8366" s="14"/>
      <c r="L8366" s="14"/>
    </row>
    <row r="8367" spans="1:12" x14ac:dyDescent="0.35">
      <c r="A8367" s="14"/>
      <c r="B8367" s="14"/>
      <c r="C8367" s="14"/>
      <c r="D8367" s="14"/>
      <c r="E8367" s="14"/>
      <c r="F8367" s="14"/>
      <c r="G8367" s="14"/>
      <c r="H8367" s="14"/>
      <c r="I8367" s="14"/>
      <c r="J8367" s="14"/>
      <c r="K8367" s="14"/>
      <c r="L8367" s="14"/>
    </row>
    <row r="8368" spans="1:12" x14ac:dyDescent="0.35">
      <c r="A8368" s="14"/>
      <c r="B8368" s="14"/>
      <c r="C8368" s="14"/>
      <c r="D8368" s="14"/>
      <c r="E8368" s="14"/>
      <c r="F8368" s="14"/>
      <c r="G8368" s="14"/>
      <c r="H8368" s="14"/>
      <c r="I8368" s="14"/>
      <c r="J8368" s="14"/>
      <c r="K8368" s="14"/>
      <c r="L8368" s="14"/>
    </row>
    <row r="8369" spans="1:12" x14ac:dyDescent="0.35">
      <c r="A8369" s="14"/>
      <c r="B8369" s="14"/>
      <c r="C8369" s="14"/>
      <c r="D8369" s="14"/>
      <c r="E8369" s="14"/>
      <c r="F8369" s="14"/>
      <c r="G8369" s="14"/>
      <c r="H8369" s="14"/>
      <c r="I8369" s="14"/>
      <c r="J8369" s="14"/>
      <c r="K8369" s="14"/>
      <c r="L8369" s="14"/>
    </row>
    <row r="8370" spans="1:12" x14ac:dyDescent="0.35">
      <c r="A8370" s="14"/>
      <c r="B8370" s="14"/>
      <c r="C8370" s="14"/>
      <c r="D8370" s="14"/>
      <c r="E8370" s="14"/>
      <c r="F8370" s="14"/>
      <c r="G8370" s="14"/>
      <c r="H8370" s="14"/>
      <c r="I8370" s="14"/>
      <c r="J8370" s="14"/>
      <c r="K8370" s="14"/>
      <c r="L8370" s="14"/>
    </row>
    <row r="8371" spans="1:12" x14ac:dyDescent="0.35">
      <c r="A8371" s="14"/>
      <c r="B8371" s="14"/>
      <c r="C8371" s="14"/>
      <c r="D8371" s="14"/>
      <c r="E8371" s="14"/>
      <c r="F8371" s="14"/>
      <c r="G8371" s="14"/>
      <c r="H8371" s="14"/>
      <c r="I8371" s="14"/>
      <c r="J8371" s="14"/>
      <c r="K8371" s="14"/>
      <c r="L8371" s="14"/>
    </row>
    <row r="8372" spans="1:12" x14ac:dyDescent="0.35">
      <c r="A8372" s="14"/>
      <c r="B8372" s="14"/>
      <c r="C8372" s="14"/>
      <c r="D8372" s="14"/>
      <c r="E8372" s="14"/>
      <c r="F8372" s="14"/>
      <c r="G8372" s="14"/>
      <c r="H8372" s="14"/>
      <c r="I8372" s="14"/>
      <c r="J8372" s="14"/>
      <c r="K8372" s="14"/>
      <c r="L8372" s="14"/>
    </row>
    <row r="8373" spans="1:12" x14ac:dyDescent="0.35">
      <c r="A8373" s="14"/>
      <c r="B8373" s="14"/>
      <c r="C8373" s="14"/>
      <c r="D8373" s="14"/>
      <c r="E8373" s="14"/>
      <c r="F8373" s="14"/>
      <c r="G8373" s="14"/>
      <c r="H8373" s="14"/>
      <c r="I8373" s="14"/>
      <c r="J8373" s="14"/>
      <c r="K8373" s="14"/>
      <c r="L8373" s="14"/>
    </row>
    <row r="8374" spans="1:12" x14ac:dyDescent="0.35">
      <c r="A8374" s="14"/>
      <c r="B8374" s="14"/>
      <c r="C8374" s="14"/>
      <c r="D8374" s="14"/>
      <c r="E8374" s="14"/>
      <c r="F8374" s="14"/>
      <c r="G8374" s="14"/>
      <c r="H8374" s="14"/>
      <c r="I8374" s="14"/>
      <c r="J8374" s="14"/>
      <c r="K8374" s="14"/>
      <c r="L8374" s="14"/>
    </row>
    <row r="8375" spans="1:12" x14ac:dyDescent="0.35">
      <c r="A8375" s="14"/>
      <c r="B8375" s="14"/>
      <c r="C8375" s="14"/>
      <c r="D8375" s="14"/>
      <c r="E8375" s="14"/>
      <c r="F8375" s="14"/>
      <c r="G8375" s="14"/>
      <c r="H8375" s="14"/>
      <c r="I8375" s="14"/>
      <c r="J8375" s="14"/>
      <c r="K8375" s="14"/>
      <c r="L8375" s="14"/>
    </row>
    <row r="8376" spans="1:12" x14ac:dyDescent="0.35">
      <c r="A8376" s="14"/>
      <c r="B8376" s="14"/>
      <c r="C8376" s="14"/>
      <c r="D8376" s="14"/>
      <c r="E8376" s="14"/>
      <c r="F8376" s="14"/>
      <c r="G8376" s="14"/>
      <c r="H8376" s="14"/>
      <c r="I8376" s="14"/>
      <c r="J8376" s="14"/>
      <c r="K8376" s="14"/>
      <c r="L8376" s="14"/>
    </row>
    <row r="8377" spans="1:12" x14ac:dyDescent="0.35">
      <c r="A8377" s="14"/>
      <c r="B8377" s="14"/>
      <c r="C8377" s="14"/>
      <c r="D8377" s="14"/>
      <c r="E8377" s="14"/>
      <c r="F8377" s="14"/>
      <c r="G8377" s="14"/>
      <c r="H8377" s="14"/>
      <c r="I8377" s="14"/>
      <c r="J8377" s="14"/>
      <c r="K8377" s="14"/>
      <c r="L8377" s="14"/>
    </row>
    <row r="8378" spans="1:12" x14ac:dyDescent="0.35">
      <c r="A8378" s="14"/>
      <c r="B8378" s="14"/>
      <c r="C8378" s="14"/>
      <c r="D8378" s="14"/>
      <c r="E8378" s="14"/>
      <c r="F8378" s="14"/>
      <c r="G8378" s="14"/>
      <c r="H8378" s="14"/>
      <c r="I8378" s="14"/>
      <c r="J8378" s="14"/>
      <c r="K8378" s="14"/>
      <c r="L8378" s="14"/>
    </row>
    <row r="8379" spans="1:12" x14ac:dyDescent="0.35">
      <c r="A8379" s="14"/>
      <c r="B8379" s="14"/>
      <c r="C8379" s="14"/>
      <c r="D8379" s="14"/>
      <c r="E8379" s="14"/>
      <c r="F8379" s="14"/>
      <c r="G8379" s="14"/>
      <c r="H8379" s="14"/>
      <c r="I8379" s="14"/>
      <c r="J8379" s="14"/>
      <c r="K8379" s="14"/>
      <c r="L8379" s="14"/>
    </row>
    <row r="8380" spans="1:12" x14ac:dyDescent="0.35">
      <c r="A8380" s="14"/>
      <c r="B8380" s="14"/>
      <c r="C8380" s="14"/>
      <c r="D8380" s="14"/>
      <c r="E8380" s="14"/>
      <c r="F8380" s="14"/>
      <c r="G8380" s="14"/>
      <c r="H8380" s="14"/>
      <c r="I8380" s="14"/>
      <c r="J8380" s="14"/>
      <c r="K8380" s="14"/>
      <c r="L8380" s="14"/>
    </row>
    <row r="8381" spans="1:12" x14ac:dyDescent="0.35">
      <c r="A8381" s="14"/>
      <c r="B8381" s="14"/>
      <c r="C8381" s="14"/>
      <c r="D8381" s="14"/>
      <c r="E8381" s="14"/>
      <c r="F8381" s="14"/>
      <c r="G8381" s="14"/>
      <c r="H8381" s="14"/>
      <c r="I8381" s="14"/>
      <c r="J8381" s="14"/>
      <c r="K8381" s="14"/>
      <c r="L8381" s="14"/>
    </row>
    <row r="8382" spans="1:12" x14ac:dyDescent="0.35">
      <c r="A8382" s="14"/>
      <c r="B8382" s="14"/>
      <c r="C8382" s="14"/>
      <c r="D8382" s="14"/>
      <c r="E8382" s="14"/>
      <c r="F8382" s="14"/>
      <c r="G8382" s="14"/>
      <c r="H8382" s="14"/>
      <c r="I8382" s="14"/>
      <c r="J8382" s="14"/>
      <c r="K8382" s="14"/>
      <c r="L8382" s="14"/>
    </row>
    <row r="8383" spans="1:12" x14ac:dyDescent="0.35">
      <c r="A8383" s="14"/>
      <c r="B8383" s="14"/>
      <c r="C8383" s="14"/>
      <c r="D8383" s="14"/>
      <c r="E8383" s="14"/>
      <c r="F8383" s="14"/>
      <c r="G8383" s="14"/>
      <c r="H8383" s="14"/>
      <c r="I8383" s="14"/>
      <c r="J8383" s="14"/>
      <c r="K8383" s="14"/>
      <c r="L8383" s="14"/>
    </row>
    <row r="8384" spans="1:12" x14ac:dyDescent="0.35">
      <c r="A8384" s="14"/>
      <c r="B8384" s="14"/>
      <c r="C8384" s="14"/>
      <c r="D8384" s="14"/>
      <c r="E8384" s="14"/>
      <c r="F8384" s="14"/>
      <c r="G8384" s="14"/>
      <c r="H8384" s="14"/>
      <c r="I8384" s="14"/>
      <c r="J8384" s="14"/>
      <c r="K8384" s="14"/>
      <c r="L8384" s="14"/>
    </row>
    <row r="8385" spans="1:12" x14ac:dyDescent="0.35">
      <c r="A8385" s="14"/>
      <c r="B8385" s="14"/>
      <c r="C8385" s="14"/>
      <c r="D8385" s="14"/>
      <c r="E8385" s="14"/>
      <c r="F8385" s="14"/>
      <c r="G8385" s="14"/>
      <c r="H8385" s="14"/>
      <c r="I8385" s="14"/>
      <c r="J8385" s="14"/>
      <c r="K8385" s="14"/>
      <c r="L8385" s="14"/>
    </row>
    <row r="8386" spans="1:12" x14ac:dyDescent="0.35">
      <c r="A8386" s="14"/>
      <c r="B8386" s="14"/>
      <c r="C8386" s="14"/>
      <c r="D8386" s="14"/>
      <c r="E8386" s="14"/>
      <c r="F8386" s="14"/>
      <c r="G8386" s="14"/>
      <c r="H8386" s="14"/>
      <c r="I8386" s="14"/>
      <c r="J8386" s="14"/>
      <c r="K8386" s="14"/>
      <c r="L8386" s="14"/>
    </row>
    <row r="8387" spans="1:12" x14ac:dyDescent="0.35">
      <c r="A8387" s="14"/>
      <c r="B8387" s="14"/>
      <c r="C8387" s="14"/>
      <c r="D8387" s="14"/>
      <c r="E8387" s="14"/>
      <c r="F8387" s="14"/>
      <c r="G8387" s="14"/>
      <c r="H8387" s="14"/>
      <c r="I8387" s="14"/>
      <c r="J8387" s="14"/>
      <c r="K8387" s="14"/>
      <c r="L8387" s="14"/>
    </row>
    <row r="8388" spans="1:12" x14ac:dyDescent="0.35">
      <c r="A8388" s="14"/>
      <c r="B8388" s="14"/>
      <c r="C8388" s="14"/>
      <c r="D8388" s="14"/>
      <c r="E8388" s="14"/>
      <c r="F8388" s="14"/>
      <c r="G8388" s="14"/>
      <c r="H8388" s="14"/>
      <c r="I8388" s="14"/>
      <c r="J8388" s="14"/>
      <c r="K8388" s="14"/>
      <c r="L8388" s="14"/>
    </row>
    <row r="8389" spans="1:12" x14ac:dyDescent="0.35">
      <c r="A8389" s="14"/>
      <c r="B8389" s="14"/>
      <c r="C8389" s="14"/>
      <c r="D8389" s="14"/>
      <c r="E8389" s="14"/>
      <c r="F8389" s="14"/>
      <c r="G8389" s="14"/>
      <c r="H8389" s="14"/>
      <c r="I8389" s="14"/>
      <c r="J8389" s="14"/>
      <c r="K8389" s="14"/>
      <c r="L8389" s="14"/>
    </row>
    <row r="8390" spans="1:12" x14ac:dyDescent="0.35">
      <c r="A8390" s="14"/>
      <c r="B8390" s="14"/>
      <c r="C8390" s="14"/>
      <c r="D8390" s="14"/>
      <c r="E8390" s="14"/>
      <c r="F8390" s="14"/>
      <c r="G8390" s="14"/>
      <c r="H8390" s="14"/>
      <c r="I8390" s="14"/>
      <c r="J8390" s="14"/>
      <c r="K8390" s="14"/>
      <c r="L8390" s="14"/>
    </row>
    <row r="8391" spans="1:12" x14ac:dyDescent="0.35">
      <c r="A8391" s="14"/>
      <c r="B8391" s="14"/>
      <c r="C8391" s="14"/>
      <c r="D8391" s="14"/>
      <c r="E8391" s="14"/>
      <c r="F8391" s="14"/>
      <c r="G8391" s="14"/>
      <c r="H8391" s="14"/>
      <c r="I8391" s="14"/>
      <c r="J8391" s="14"/>
      <c r="K8391" s="14"/>
      <c r="L8391" s="14"/>
    </row>
    <row r="8392" spans="1:12" x14ac:dyDescent="0.35">
      <c r="A8392" s="14"/>
      <c r="B8392" s="14"/>
      <c r="C8392" s="14"/>
      <c r="D8392" s="14"/>
      <c r="E8392" s="14"/>
      <c r="F8392" s="14"/>
      <c r="G8392" s="14"/>
      <c r="H8392" s="14"/>
      <c r="I8392" s="14"/>
      <c r="J8392" s="14"/>
      <c r="K8392" s="14"/>
      <c r="L8392" s="14"/>
    </row>
    <row r="8393" spans="1:12" x14ac:dyDescent="0.35">
      <c r="A8393" s="14"/>
      <c r="B8393" s="14"/>
      <c r="C8393" s="14"/>
      <c r="D8393" s="14"/>
      <c r="E8393" s="14"/>
      <c r="F8393" s="14"/>
      <c r="G8393" s="14"/>
      <c r="H8393" s="14"/>
      <c r="I8393" s="14"/>
      <c r="J8393" s="14"/>
      <c r="K8393" s="14"/>
      <c r="L8393" s="14"/>
    </row>
    <row r="8394" spans="1:12" x14ac:dyDescent="0.35">
      <c r="A8394" s="14"/>
      <c r="B8394" s="14"/>
      <c r="C8394" s="14"/>
      <c r="D8394" s="14"/>
      <c r="E8394" s="14"/>
      <c r="F8394" s="14"/>
      <c r="G8394" s="14"/>
      <c r="H8394" s="14"/>
      <c r="I8394" s="14"/>
      <c r="J8394" s="14"/>
      <c r="K8394" s="14"/>
      <c r="L8394" s="14"/>
    </row>
    <row r="8395" spans="1:12" x14ac:dyDescent="0.35">
      <c r="A8395" s="14"/>
      <c r="B8395" s="14"/>
      <c r="C8395" s="14"/>
      <c r="D8395" s="14"/>
      <c r="E8395" s="14"/>
      <c r="F8395" s="14"/>
      <c r="G8395" s="14"/>
      <c r="H8395" s="14"/>
      <c r="I8395" s="14"/>
      <c r="J8395" s="14"/>
      <c r="K8395" s="14"/>
      <c r="L8395" s="14"/>
    </row>
    <row r="8396" spans="1:12" x14ac:dyDescent="0.35">
      <c r="A8396" s="14"/>
      <c r="B8396" s="14"/>
      <c r="C8396" s="14"/>
      <c r="D8396" s="14"/>
      <c r="E8396" s="14"/>
      <c r="F8396" s="14"/>
      <c r="G8396" s="14"/>
      <c r="H8396" s="14"/>
      <c r="I8396" s="14"/>
      <c r="J8396" s="14"/>
      <c r="K8396" s="14"/>
      <c r="L8396" s="14"/>
    </row>
    <row r="8397" spans="1:12" x14ac:dyDescent="0.35">
      <c r="A8397" s="14"/>
      <c r="B8397" s="14"/>
      <c r="C8397" s="14"/>
      <c r="D8397" s="14"/>
      <c r="E8397" s="14"/>
      <c r="F8397" s="14"/>
      <c r="G8397" s="14"/>
      <c r="H8397" s="14"/>
      <c r="I8397" s="14"/>
      <c r="J8397" s="14"/>
      <c r="K8397" s="14"/>
      <c r="L8397" s="14"/>
    </row>
    <row r="8398" spans="1:12" x14ac:dyDescent="0.35">
      <c r="A8398" s="14"/>
      <c r="B8398" s="14"/>
      <c r="C8398" s="14"/>
      <c r="D8398" s="14"/>
      <c r="E8398" s="14"/>
      <c r="F8398" s="14"/>
      <c r="G8398" s="14"/>
      <c r="H8398" s="14"/>
      <c r="I8398" s="14"/>
      <c r="J8398" s="14"/>
      <c r="K8398" s="14"/>
      <c r="L8398" s="14"/>
    </row>
    <row r="8399" spans="1:12" x14ac:dyDescent="0.35">
      <c r="A8399" s="14"/>
      <c r="B8399" s="14"/>
      <c r="C8399" s="14"/>
      <c r="D8399" s="14"/>
      <c r="E8399" s="14"/>
      <c r="F8399" s="14"/>
      <c r="G8399" s="14"/>
      <c r="H8399" s="14"/>
      <c r="I8399" s="14"/>
      <c r="J8399" s="14"/>
      <c r="K8399" s="14"/>
      <c r="L8399" s="14"/>
    </row>
    <row r="8400" spans="1:12" x14ac:dyDescent="0.35">
      <c r="A8400" s="14"/>
      <c r="B8400" s="14"/>
      <c r="C8400" s="14"/>
      <c r="D8400" s="14"/>
      <c r="E8400" s="14"/>
      <c r="F8400" s="14"/>
      <c r="G8400" s="14"/>
      <c r="H8400" s="14"/>
      <c r="I8400" s="14"/>
      <c r="J8400" s="14"/>
      <c r="K8400" s="14"/>
      <c r="L8400" s="14"/>
    </row>
    <row r="8401" spans="1:12" x14ac:dyDescent="0.35">
      <c r="A8401" s="19" t="s">
        <v>129</v>
      </c>
      <c r="B8401" s="110" t="s">
        <v>130</v>
      </c>
      <c r="C8401" s="110"/>
      <c r="D8401" s="110"/>
      <c r="E8401" s="110"/>
      <c r="F8401" s="110"/>
      <c r="G8401" s="110"/>
      <c r="H8401" s="110"/>
      <c r="I8401" s="110"/>
      <c r="J8401" s="110"/>
      <c r="K8401" s="110"/>
      <c r="L8401" s="110"/>
    </row>
  </sheetData>
  <mergeCells count="7">
    <mergeCell ref="B8401:L8401"/>
    <mergeCell ref="A1:L1"/>
    <mergeCell ref="B2:L3"/>
    <mergeCell ref="A6:E6"/>
    <mergeCell ref="A40:L40"/>
    <mergeCell ref="A2811:L2811"/>
    <mergeCell ref="A5580:L558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27C0-69F6-4655-AFD6-D0AB693A6646}">
  <dimension ref="B18:N37"/>
  <sheetViews>
    <sheetView zoomScale="55" workbookViewId="0">
      <selection activeCell="N21" sqref="N21"/>
    </sheetView>
  </sheetViews>
  <sheetFormatPr baseColWidth="10" defaultColWidth="9.1796875" defaultRowHeight="14.5" x14ac:dyDescent="0.35"/>
  <cols>
    <col min="2" max="2" width="10.26953125" customWidth="1"/>
    <col min="6" max="7" width="2.1796875" bestFit="1" customWidth="1"/>
    <col min="11" max="11" width="27" customWidth="1"/>
    <col min="12" max="12" width="12.453125" bestFit="1" customWidth="1"/>
    <col min="13" max="13" width="12.81640625" bestFit="1" customWidth="1"/>
    <col min="14" max="14" width="20.81640625" bestFit="1" customWidth="1"/>
  </cols>
  <sheetData>
    <row r="18" spans="2:14" x14ac:dyDescent="0.35">
      <c r="C18" s="43"/>
      <c r="D18" s="43"/>
      <c r="E18" s="43"/>
      <c r="F18" s="43"/>
      <c r="G18" s="43"/>
      <c r="H18" s="43"/>
    </row>
    <row r="19" spans="2:14" ht="27.5" customHeight="1" x14ac:dyDescent="0.35">
      <c r="B19" s="104" t="s">
        <v>131</v>
      </c>
      <c r="C19" s="104"/>
      <c r="D19" s="104"/>
      <c r="E19" s="104"/>
      <c r="F19" s="104"/>
      <c r="G19" s="104"/>
      <c r="H19" s="104"/>
      <c r="I19" s="36"/>
      <c r="J19" s="36"/>
      <c r="K19" s="36"/>
    </row>
    <row r="20" spans="2:14" x14ac:dyDescent="0.35">
      <c r="B20" s="104"/>
      <c r="C20" s="104"/>
      <c r="D20" s="104"/>
      <c r="E20" s="104"/>
      <c r="F20" s="104"/>
      <c r="G20" s="104"/>
      <c r="H20" s="104"/>
      <c r="I20" s="36"/>
      <c r="J20" s="36"/>
      <c r="K20" s="60" t="s">
        <v>132</v>
      </c>
      <c r="L20" s="61" t="s">
        <v>133</v>
      </c>
      <c r="M20" s="61" t="s">
        <v>54</v>
      </c>
      <c r="N20" s="61" t="s">
        <v>65</v>
      </c>
    </row>
    <row r="21" spans="2:14" x14ac:dyDescent="0.35">
      <c r="B21" s="104"/>
      <c r="C21" s="104"/>
      <c r="D21" s="104"/>
      <c r="E21" s="104"/>
      <c r="F21" s="104"/>
      <c r="G21" s="104"/>
      <c r="H21" s="104"/>
      <c r="I21" s="36"/>
      <c r="J21" s="36"/>
      <c r="K21" s="62" t="s">
        <v>134</v>
      </c>
      <c r="L21" s="61">
        <f>COUNT('2.2 Retornos'!$L$43:$L$2807)</f>
        <v>2765</v>
      </c>
      <c r="M21" s="61">
        <f>COUNT('2.2 Retornos'!$L$43:$L$2807)</f>
        <v>2765</v>
      </c>
      <c r="N21" s="61">
        <f>COUNT('2.2 Retornos'!$L$43:$L$2807)</f>
        <v>2765</v>
      </c>
    </row>
    <row r="22" spans="2:14" x14ac:dyDescent="0.35">
      <c r="B22" s="104"/>
      <c r="C22" s="104"/>
      <c r="D22" s="104"/>
      <c r="E22" s="104"/>
      <c r="F22" s="104"/>
      <c r="G22" s="104"/>
      <c r="H22" s="104"/>
      <c r="I22" s="36"/>
      <c r="J22" s="36"/>
      <c r="K22" s="62" t="s">
        <v>135</v>
      </c>
      <c r="L22" s="63">
        <f>STDEV('2.2 Retornos'!$L$43:$L$2807)*100%</f>
        <v>1.997122493748988E-2</v>
      </c>
      <c r="M22" s="63">
        <f>STDEV('2.2 Retornos'!$L$2814:$L$5578)*100%</f>
        <v>1.8888458454391646E-2</v>
      </c>
      <c r="N22" s="63">
        <f>STDEV('2.2 Retornos'!$L$5583:$L$8347)*100%</f>
        <v>1.8622407104923799E-2</v>
      </c>
    </row>
    <row r="23" spans="2:14" x14ac:dyDescent="0.35">
      <c r="B23" s="36"/>
      <c r="C23" s="36"/>
      <c r="D23" s="36"/>
      <c r="E23" s="36"/>
      <c r="F23" s="36"/>
      <c r="G23" s="36"/>
      <c r="H23" s="36"/>
      <c r="I23" s="36"/>
      <c r="J23" s="36"/>
      <c r="K23" s="62" t="s">
        <v>136</v>
      </c>
      <c r="L23" s="63">
        <f>_xlfn.QUARTILE.EXC('2.2 Retornos'!$L$43:$L$2807,1)*100%</f>
        <v>-7.1877930475000001E-3</v>
      </c>
      <c r="M23" s="63">
        <f>_xlfn.QUARTILE.EXC('2.2 Retornos'!$L$2814:$L$5578,1)*100%</f>
        <v>-8.5216594594999997E-3</v>
      </c>
      <c r="N23" s="63">
        <f>_xlfn.QUARTILE.EXC('2.2 Retornos'!$L$5583:$L$8347,1)*100%</f>
        <v>-6.4272731330000006E-3</v>
      </c>
    </row>
    <row r="24" spans="2:14" ht="19.5" customHeight="1" x14ac:dyDescent="0.35">
      <c r="B24" s="104" t="s">
        <v>137</v>
      </c>
      <c r="C24" s="104"/>
      <c r="D24" s="104"/>
      <c r="E24" s="104"/>
      <c r="F24" s="104"/>
      <c r="G24" s="104"/>
      <c r="H24" s="104"/>
      <c r="K24" s="62" t="s">
        <v>138</v>
      </c>
      <c r="L24" s="64">
        <f>_xlfn.QUARTILE.EXC('2.2 Retornos'!$L$43:$L$2807,3)*100%</f>
        <v>1.04041270925E-2</v>
      </c>
      <c r="M24" s="64">
        <f>_xlfn.QUARTILE.EXC('2.2 Retornos'!$L$2814:$L$5578,3)*100%</f>
        <v>8.8995711950000007E-3</v>
      </c>
      <c r="N24" s="65">
        <f>_xlfn.QUARTILE.EXC('2.2 Retornos'!$L$5583:$L$8347,3)*100%</f>
        <v>8.7317973534999996E-3</v>
      </c>
    </row>
    <row r="25" spans="2:14" x14ac:dyDescent="0.35">
      <c r="B25" s="104"/>
      <c r="C25" s="104"/>
      <c r="D25" s="104"/>
      <c r="E25" s="104"/>
      <c r="F25" s="104"/>
      <c r="G25" s="104"/>
      <c r="H25" s="104"/>
      <c r="K25" s="62" t="s">
        <v>139</v>
      </c>
      <c r="L25" s="63">
        <f>L24-L23</f>
        <v>1.7591920140000002E-2</v>
      </c>
      <c r="M25" s="63">
        <f>M24-M23</f>
        <v>1.7421230654499999E-2</v>
      </c>
      <c r="N25" s="63">
        <f>N24-N23</f>
        <v>1.51590704865E-2</v>
      </c>
    </row>
    <row r="26" spans="2:14" x14ac:dyDescent="0.35">
      <c r="B26" s="104"/>
      <c r="C26" s="104"/>
      <c r="D26" s="104"/>
      <c r="E26" s="104"/>
      <c r="F26" s="104"/>
      <c r="G26" s="104"/>
      <c r="H26" s="104"/>
      <c r="K26" s="62" t="s">
        <v>140</v>
      </c>
      <c r="L26" s="63">
        <f>L23-1.5*L25</f>
        <v>-3.3575673257500001E-2</v>
      </c>
      <c r="M26" s="63">
        <f>M23-1.5*M25</f>
        <v>-3.4653505441249996E-2</v>
      </c>
      <c r="N26" s="63">
        <f>N23-1.5*N25</f>
        <v>-2.9165878862749999E-2</v>
      </c>
    </row>
    <row r="27" spans="2:14" x14ac:dyDescent="0.35">
      <c r="B27" s="104"/>
      <c r="C27" s="104"/>
      <c r="D27" s="104"/>
      <c r="E27" s="104"/>
      <c r="F27" s="104"/>
      <c r="G27" s="104"/>
      <c r="H27" s="104"/>
      <c r="K27" s="62" t="s">
        <v>141</v>
      </c>
      <c r="L27" s="63">
        <f>L24+1.5*L25</f>
        <v>3.6792007302499999E-2</v>
      </c>
      <c r="M27" s="63">
        <f>M24+1.5*M25</f>
        <v>3.5031417176749999E-2</v>
      </c>
      <c r="N27" s="63">
        <f>N24+1.5*N25</f>
        <v>3.1470403083249998E-2</v>
      </c>
    </row>
    <row r="28" spans="2:14" x14ac:dyDescent="0.35">
      <c r="B28" s="36"/>
      <c r="C28" s="36"/>
      <c r="D28" s="36"/>
      <c r="E28" s="36"/>
      <c r="F28" s="36"/>
      <c r="G28" s="36"/>
      <c r="H28" s="36"/>
      <c r="K28" s="62" t="s">
        <v>142</v>
      </c>
      <c r="L28" s="61">
        <f>COUNTIF('2.2 Retornos'!$L$43:$L$2807,"&lt;"&amp;L26)</f>
        <v>99</v>
      </c>
      <c r="M28" s="61">
        <f>COUNTIF('2.2 Retornos'!$L$2814:$L$5578,"&lt;"&amp;M26)</f>
        <v>83</v>
      </c>
      <c r="N28" s="61">
        <f>COUNTIF('2.2 Retornos'!$L$5583:$L$8347,"&lt;"&amp;N26)</f>
        <v>86</v>
      </c>
    </row>
    <row r="29" spans="2:14" ht="15.5" customHeight="1" x14ac:dyDescent="0.35">
      <c r="B29" s="104" t="s">
        <v>143</v>
      </c>
      <c r="C29" s="104"/>
      <c r="D29" s="104"/>
      <c r="E29" s="104"/>
      <c r="F29" s="104"/>
      <c r="G29" s="104"/>
      <c r="H29" s="104"/>
      <c r="K29" s="62" t="s">
        <v>144</v>
      </c>
      <c r="L29" s="61">
        <f>COUNTIF('2.2 Retornos'!$L$43:$L$2807,"&gt;"&amp;L27)</f>
        <v>60</v>
      </c>
      <c r="M29" s="61">
        <f>COUNTIF('2.2 Retornos'!$L$2814:$L$5578,"&gt;"&amp;M27)</f>
        <v>76</v>
      </c>
      <c r="N29" s="61">
        <f>COUNTIF('2.2 Retornos'!$L$5583:$L$8347,"&gt;"&amp;N27)</f>
        <v>72</v>
      </c>
    </row>
    <row r="30" spans="2:14" x14ac:dyDescent="0.35">
      <c r="B30" s="104"/>
      <c r="C30" s="104"/>
      <c r="D30" s="104"/>
      <c r="E30" s="104"/>
      <c r="F30" s="104"/>
      <c r="G30" s="104"/>
      <c r="H30" s="104"/>
      <c r="K30" s="62" t="s">
        <v>145</v>
      </c>
      <c r="L30" s="61">
        <f>L28+L29</f>
        <v>159</v>
      </c>
      <c r="M30" s="61">
        <f>M28+M29</f>
        <v>159</v>
      </c>
      <c r="N30" s="61">
        <f>N28+N29</f>
        <v>158</v>
      </c>
    </row>
    <row r="31" spans="2:14" x14ac:dyDescent="0.35">
      <c r="B31" s="36"/>
      <c r="C31" s="36"/>
      <c r="D31" s="36"/>
      <c r="E31" s="36"/>
      <c r="F31" s="36"/>
      <c r="G31" s="36"/>
      <c r="H31" s="36"/>
      <c r="K31" s="62" t="s">
        <v>146</v>
      </c>
      <c r="L31" s="66">
        <f>(L30/L21)*100</f>
        <v>5.7504520795660037</v>
      </c>
      <c r="M31" s="66">
        <f>M30/M21*100</f>
        <v>5.7504520795660037</v>
      </c>
      <c r="N31" s="66">
        <f>N30/N21*100</f>
        <v>5.7142857142857144</v>
      </c>
    </row>
    <row r="32" spans="2:14" x14ac:dyDescent="0.35">
      <c r="B32" s="36"/>
      <c r="C32" s="36"/>
      <c r="D32" s="36"/>
      <c r="E32" s="36"/>
      <c r="F32" s="36"/>
      <c r="G32" s="36"/>
      <c r="H32" s="36"/>
      <c r="K32" s="62" t="s">
        <v>147</v>
      </c>
      <c r="L32" s="63">
        <f>MIN('2.2 Retornos'!$L$43:$L$2807)</f>
        <v>-0.35117623523800007</v>
      </c>
      <c r="M32" s="63">
        <f>MIN('2.2 Retornos'!$L$2814:$L$5578)</f>
        <v>-0.21451942989499997</v>
      </c>
      <c r="N32" s="63">
        <f>MIN('2.2 Retornos'!$L$5583:$L$8347)</f>
        <v>-0.53847531343700006</v>
      </c>
    </row>
    <row r="33" spans="2:14" x14ac:dyDescent="0.35">
      <c r="K33" s="62" t="s">
        <v>148</v>
      </c>
      <c r="L33" s="63">
        <f>MAX('2.2 Retornos'!$L$43:$L$2807)</f>
        <v>0.15812044002900005</v>
      </c>
      <c r="M33" s="63">
        <f>MAX('2.2 Retornos'!$L$2814:$L$5578)</f>
        <v>0.16132225095999997</v>
      </c>
      <c r="N33" s="63">
        <f>MAX('2.2 Retornos'!$L$5583:$L$8347)</f>
        <v>0.10437273951100003</v>
      </c>
    </row>
    <row r="34" spans="2:14" ht="14" customHeight="1" x14ac:dyDescent="0.35">
      <c r="B34" s="36"/>
      <c r="C34" s="36"/>
      <c r="D34" s="36"/>
      <c r="E34" s="36"/>
      <c r="F34" s="36"/>
      <c r="G34" s="36"/>
      <c r="H34" s="36"/>
    </row>
    <row r="35" spans="2:14" x14ac:dyDescent="0.35">
      <c r="B35" s="36"/>
      <c r="C35" s="36"/>
      <c r="D35" s="36"/>
      <c r="E35" s="36"/>
      <c r="F35" s="36"/>
      <c r="G35" s="36"/>
      <c r="H35" s="36"/>
    </row>
    <row r="36" spans="2:14" x14ac:dyDescent="0.35">
      <c r="B36" s="36"/>
      <c r="C36" s="36"/>
      <c r="D36" s="36"/>
      <c r="E36" s="36"/>
      <c r="F36" s="36"/>
      <c r="G36" s="36"/>
      <c r="H36" s="36"/>
    </row>
    <row r="37" spans="2:14" x14ac:dyDescent="0.35">
      <c r="B37" s="36"/>
      <c r="C37" s="36"/>
      <c r="D37" s="36"/>
      <c r="E37" s="36"/>
      <c r="F37" s="36"/>
      <c r="G37" s="36"/>
      <c r="H37" s="36"/>
    </row>
  </sheetData>
  <mergeCells count="3">
    <mergeCell ref="B29:H30"/>
    <mergeCell ref="B24:H27"/>
    <mergeCell ref="B19:H22"/>
  </mergeCells>
  <hyperlinks>
    <hyperlink ref="L24" r:id="rId1" display="=@_xlfn.QUARTILE.EXC('2.2 Retornos'!$L$43:$L$2807;3)" xr:uid="{232B4F59-59F4-479A-A27B-C0C45AECBDFB}"/>
    <hyperlink ref="M24" r:id="rId2" display="=@_xlfn.QUARTILE.EXC('2.2 Retornos'!$L$2814:$L$5578;3)" xr:uid="{46A83AA5-6E4E-4F83-A844-3A10964B27FD}"/>
    <hyperlink ref="N24" r:id="rId3" display="=@_xlfn.QUARTILE.EXC('2.2 Retornos'!$L$5583:$L$8347;3)" xr:uid="{40F84C3A-4B74-4152-ADB1-3D07633ABBEE}"/>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44FA-9CF9-40F2-9CC0-F79FD9CC65F0}">
  <dimension ref="A1"/>
  <sheetViews>
    <sheetView zoomScale="38" zoomScaleNormal="60" workbookViewId="0">
      <selection activeCell="P16" sqref="P16"/>
    </sheetView>
  </sheetViews>
  <sheetFormatPr baseColWidth="10" defaultColWidth="11.453125"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32B0-4C9D-4E53-AAA4-6A49C81602EA}">
  <dimension ref="A1:D2766"/>
  <sheetViews>
    <sheetView zoomScale="67" workbookViewId="0">
      <selection activeCell="D3" sqref="D3"/>
    </sheetView>
  </sheetViews>
  <sheetFormatPr baseColWidth="10" defaultColWidth="9.1796875" defaultRowHeight="14.5" x14ac:dyDescent="0.35"/>
  <cols>
    <col min="1" max="1" width="10.453125" bestFit="1" customWidth="1"/>
    <col min="2" max="2" width="18.54296875" bestFit="1" customWidth="1"/>
    <col min="3" max="3" width="15.7265625" bestFit="1" customWidth="1"/>
    <col min="4" max="4" width="18" bestFit="1" customWidth="1"/>
  </cols>
  <sheetData>
    <row r="1" spans="1:4" x14ac:dyDescent="0.35">
      <c r="B1" t="s">
        <v>149</v>
      </c>
      <c r="C1" t="s">
        <v>150</v>
      </c>
      <c r="D1" t="s">
        <v>151</v>
      </c>
    </row>
    <row r="2" spans="1:4" x14ac:dyDescent="0.35">
      <c r="A2" s="22">
        <v>42009</v>
      </c>
      <c r="B2">
        <v>100</v>
      </c>
      <c r="C2">
        <v>100</v>
      </c>
      <c r="D2">
        <v>100</v>
      </c>
    </row>
    <row r="3" spans="1:4" x14ac:dyDescent="0.35">
      <c r="A3" s="22">
        <v>42010</v>
      </c>
      <c r="B3">
        <f>B2*(1+'2.2 Retornos'!L43)</f>
        <v>97.851539487799997</v>
      </c>
      <c r="C3">
        <f>C2*(1+'2.2 Retornos'!L2814)</f>
        <v>95.856310874100004</v>
      </c>
      <c r="D3">
        <f>D2*(1+'2.2 Retornos'!L5583)</f>
        <v>97.845821019900001</v>
      </c>
    </row>
    <row r="4" spans="1:4" x14ac:dyDescent="0.35">
      <c r="A4" s="22">
        <v>42011</v>
      </c>
      <c r="B4">
        <f>B3*(1+'2.2 Retornos'!L44)</f>
        <v>96.76139653716811</v>
      </c>
      <c r="C4">
        <f>C3*(1+'2.2 Retornos'!L2815)</f>
        <v>93.987653236611735</v>
      </c>
      <c r="D4">
        <f>D3*(1+'2.2 Retornos'!L5584)</f>
        <v>96.199953818577569</v>
      </c>
    </row>
    <row r="5" spans="1:4" x14ac:dyDescent="0.35">
      <c r="A5" s="22">
        <v>42012</v>
      </c>
      <c r="B5">
        <f>B4*(1+'2.2 Retornos'!L45)</f>
        <v>97.627549170132909</v>
      </c>
      <c r="C5">
        <f>C4*(1+'2.2 Retornos'!L2816)</f>
        <v>94.444510060984868</v>
      </c>
      <c r="D5">
        <f>D4*(1+'2.2 Retornos'!L5585)</f>
        <v>97.17479050611378</v>
      </c>
    </row>
    <row r="6" spans="1:4" x14ac:dyDescent="0.35">
      <c r="A6" s="22">
        <v>42013</v>
      </c>
      <c r="B6">
        <f>B5*(1+'2.2 Retornos'!L46)</f>
        <v>100.9098271945338</v>
      </c>
      <c r="C6">
        <f>C5*(1+'2.2 Retornos'!L2817)</f>
        <v>96.755449576428759</v>
      </c>
      <c r="D6">
        <f>D5*(1+'2.2 Retornos'!L5586)</f>
        <v>98.238275490769709</v>
      </c>
    </row>
    <row r="7" spans="1:4" x14ac:dyDescent="0.35">
      <c r="A7" s="22">
        <v>42016</v>
      </c>
      <c r="B7">
        <f>B6*(1+'2.2 Retornos'!L47)</f>
        <v>101.10928321906944</v>
      </c>
      <c r="C7">
        <f>C6*(1+'2.2 Retornos'!L2818)</f>
        <v>95.727955874594642</v>
      </c>
      <c r="D7">
        <f>D6*(1+'2.2 Retornos'!L5587)</f>
        <v>96.699222172326415</v>
      </c>
    </row>
    <row r="8" spans="1:4" x14ac:dyDescent="0.35">
      <c r="A8" s="22">
        <v>42017</v>
      </c>
      <c r="B8">
        <f>B7*(1+'2.2 Retornos'!L48)</f>
        <v>99.462198795744172</v>
      </c>
      <c r="C8">
        <f>C7*(1+'2.2 Retornos'!L2819)</f>
        <v>92.961923058760945</v>
      </c>
      <c r="D8">
        <f>D7*(1+'2.2 Retornos'!L5588)</f>
        <v>95.462213360162735</v>
      </c>
    </row>
    <row r="9" spans="1:4" x14ac:dyDescent="0.35">
      <c r="A9" s="22">
        <v>42018</v>
      </c>
      <c r="B9">
        <f>B8*(1+'2.2 Retornos'!L49)</f>
        <v>99.78635477661301</v>
      </c>
      <c r="C9">
        <f>C8*(1+'2.2 Retornos'!L2820)</f>
        <v>91.519156567947434</v>
      </c>
      <c r="D9">
        <f>D8*(1+'2.2 Retornos'!L5589)</f>
        <v>96.026429496011573</v>
      </c>
    </row>
    <row r="10" spans="1:4" x14ac:dyDescent="0.35">
      <c r="A10" s="22">
        <v>42019</v>
      </c>
      <c r="B10">
        <f>B9*(1+'2.2 Retornos'!L50)</f>
        <v>99.599454213459353</v>
      </c>
      <c r="C10">
        <f>C9*(1+'2.2 Retornos'!L2821)</f>
        <v>91.195636929894221</v>
      </c>
      <c r="D10">
        <f>D9*(1+'2.2 Retornos'!L5590)</f>
        <v>95.3415102349758</v>
      </c>
    </row>
    <row r="11" spans="1:4" x14ac:dyDescent="0.35">
      <c r="A11" s="22">
        <v>42020</v>
      </c>
      <c r="B11">
        <f>B10*(1+'2.2 Retornos'!L51)</f>
        <v>97.742344482259128</v>
      </c>
      <c r="C11">
        <f>C10*(1+'2.2 Retornos'!L2822)</f>
        <v>90.334868452734497</v>
      </c>
      <c r="D11">
        <f>D10*(1+'2.2 Retornos'!L5591)</f>
        <v>93.421848254481503</v>
      </c>
    </row>
    <row r="12" spans="1:4" x14ac:dyDescent="0.35">
      <c r="A12" s="22">
        <v>42024</v>
      </c>
      <c r="B12">
        <f>B11*(1+'2.2 Retornos'!L52)</f>
        <v>98.103473399224058</v>
      </c>
      <c r="C12">
        <f>C11*(1+'2.2 Retornos'!L2823)</f>
        <v>93.044495990291082</v>
      </c>
      <c r="D12">
        <f>D11*(1+'2.2 Retornos'!L5592)</f>
        <v>94.523253469668447</v>
      </c>
    </row>
    <row r="13" spans="1:4" x14ac:dyDescent="0.35">
      <c r="A13" s="22">
        <v>42025</v>
      </c>
      <c r="B13">
        <f>B12*(1+'2.2 Retornos'!L53)</f>
        <v>99.382746379274664</v>
      </c>
      <c r="C13">
        <f>C12*(1+'2.2 Retornos'!L2824)</f>
        <v>94.063389547452189</v>
      </c>
      <c r="D13">
        <f>D12*(1+'2.2 Retornos'!L5593)</f>
        <v>94.492810362965855</v>
      </c>
    </row>
    <row r="14" spans="1:4" x14ac:dyDescent="0.35">
      <c r="A14" s="22">
        <v>42026</v>
      </c>
      <c r="B14">
        <f>B13*(1+'2.2 Retornos'!L54)</f>
        <v>100.21887359369559</v>
      </c>
      <c r="C14">
        <f>C13*(1+'2.2 Retornos'!L2825)</f>
        <v>95.900778283291046</v>
      </c>
      <c r="D14">
        <f>D13*(1+'2.2 Retornos'!L5594)</f>
        <v>96.157171378529497</v>
      </c>
    </row>
    <row r="15" spans="1:4" x14ac:dyDescent="0.35">
      <c r="A15" s="22">
        <v>42027</v>
      </c>
      <c r="B15">
        <f>B14*(1+'2.2 Retornos'!L55)</f>
        <v>102.33881423602988</v>
      </c>
      <c r="C15">
        <f>C14*(1+'2.2 Retornos'!L2826)</f>
        <v>96.572251512754519</v>
      </c>
      <c r="D15">
        <f>D14*(1+'2.2 Retornos'!L5595)</f>
        <v>99.448651918893077</v>
      </c>
    </row>
    <row r="16" spans="1:4" x14ac:dyDescent="0.35">
      <c r="A16" s="22">
        <v>42030</v>
      </c>
      <c r="B16">
        <f>B15*(1+'2.2 Retornos'!L56)</f>
        <v>102.61327045066535</v>
      </c>
      <c r="C16">
        <f>C15*(1+'2.2 Retornos'!L2827)</f>
        <v>96.527292461082979</v>
      </c>
      <c r="D16">
        <f>D15*(1+'2.2 Retornos'!L5596)</f>
        <v>100.01151309492148</v>
      </c>
    </row>
    <row r="17" spans="1:4" x14ac:dyDescent="0.35">
      <c r="A17" s="22">
        <v>42031</v>
      </c>
      <c r="B17">
        <f>B16*(1+'2.2 Retornos'!L57)</f>
        <v>102.48561001499301</v>
      </c>
      <c r="C17">
        <f>C16*(1+'2.2 Retornos'!L2828)</f>
        <v>97.443760111504503</v>
      </c>
      <c r="D17">
        <f>D16*(1+'2.2 Retornos'!L5597)</f>
        <v>99.635916019251653</v>
      </c>
    </row>
    <row r="18" spans="1:4" x14ac:dyDescent="0.35">
      <c r="A18" s="22">
        <v>42032</v>
      </c>
      <c r="B18">
        <f>B17*(1+'2.2 Retornos'!L58)</f>
        <v>98.390415953912125</v>
      </c>
      <c r="C18">
        <f>C17*(1+'2.2 Retornos'!L2829)</f>
        <v>97.709826965522581</v>
      </c>
      <c r="D18">
        <f>D17*(1+'2.2 Retornos'!L5598)</f>
        <v>98.397723620726381</v>
      </c>
    </row>
    <row r="19" spans="1:4" x14ac:dyDescent="0.35">
      <c r="A19" s="22">
        <v>42033</v>
      </c>
      <c r="B19">
        <f>B18*(1+'2.2 Retornos'!L59)</f>
        <v>100.23632690234726</v>
      </c>
      <c r="C19">
        <f>C18*(1+'2.2 Retornos'!L2830)</f>
        <v>94.505489233418302</v>
      </c>
      <c r="D19">
        <f>D18*(1+'2.2 Retornos'!L5599)</f>
        <v>97.410777376771136</v>
      </c>
    </row>
    <row r="20" spans="1:4" x14ac:dyDescent="0.35">
      <c r="A20" s="22">
        <v>42034</v>
      </c>
      <c r="B20">
        <f>B19*(1+'2.2 Retornos'!L60)</f>
        <v>102.70860378521004</v>
      </c>
      <c r="C20">
        <f>C19*(1+'2.2 Retornos'!L2831)</f>
        <v>95.292726538110344</v>
      </c>
      <c r="D20">
        <f>D19*(1+'2.2 Retornos'!L5600)</f>
        <v>99.619801080090113</v>
      </c>
    </row>
    <row r="21" spans="1:4" x14ac:dyDescent="0.35">
      <c r="A21" s="22">
        <v>42037</v>
      </c>
      <c r="B21">
        <f>B20*(1+'2.2 Retornos'!L61)</f>
        <v>100.37997474608876</v>
      </c>
      <c r="C21">
        <f>C20*(1+'2.2 Retornos'!L2832)</f>
        <v>95.648634056386882</v>
      </c>
      <c r="D21">
        <f>D20*(1+'2.2 Retornos'!L5601)</f>
        <v>106.73372584087628</v>
      </c>
    </row>
    <row r="22" spans="1:4" x14ac:dyDescent="0.35">
      <c r="A22" s="22">
        <v>42038</v>
      </c>
      <c r="B22">
        <f>B21*(1+'2.2 Retornos'!L62)</f>
        <v>102.00289153181886</v>
      </c>
      <c r="C22">
        <f>C21*(1+'2.2 Retornos'!L2833)</f>
        <v>98.241829209526188</v>
      </c>
      <c r="D22">
        <f>D21*(1+'2.2 Retornos'!L5602)</f>
        <v>108.63207060971286</v>
      </c>
    </row>
    <row r="23" spans="1:4" x14ac:dyDescent="0.35">
      <c r="A23" s="22">
        <v>42039</v>
      </c>
      <c r="B23">
        <f>B22*(1+'2.2 Retornos'!L63)</f>
        <v>102.91861533514492</v>
      </c>
      <c r="C23">
        <f>C22*(1+'2.2 Retornos'!L2834)</f>
        <v>100.70898423289495</v>
      </c>
      <c r="D23">
        <f>D22*(1+'2.2 Retornos'!L5603)</f>
        <v>109.28147361916058</v>
      </c>
    </row>
    <row r="24" spans="1:4" x14ac:dyDescent="0.35">
      <c r="A24" s="22">
        <v>42040</v>
      </c>
      <c r="B24">
        <f>B23*(1+'2.2 Retornos'!L64)</f>
        <v>103.36844654985363</v>
      </c>
      <c r="C24">
        <f>C23*(1+'2.2 Retornos'!L2835)</f>
        <v>99.282262198770326</v>
      </c>
      <c r="D24">
        <f>D23*(1+'2.2 Retornos'!L5604)</f>
        <v>109.31088291440815</v>
      </c>
    </row>
    <row r="25" spans="1:4" x14ac:dyDescent="0.35">
      <c r="A25" s="22">
        <v>42041</v>
      </c>
      <c r="B25">
        <f>B24*(1+'2.2 Retornos'!L65)</f>
        <v>104.6517787337922</v>
      </c>
      <c r="C25">
        <f>C24*(1+'2.2 Retornos'!L2836)</f>
        <v>100.68232536209216</v>
      </c>
      <c r="D25">
        <f>D24*(1+'2.2 Retornos'!L5605)</f>
        <v>111.34575897844834</v>
      </c>
    </row>
    <row r="26" spans="1:4" x14ac:dyDescent="0.35">
      <c r="A26" s="22">
        <v>42044</v>
      </c>
      <c r="B26">
        <f>B25*(1+'2.2 Retornos'!L66)</f>
        <v>103.76469758924856</v>
      </c>
      <c r="C26">
        <f>C25*(1+'2.2 Retornos'!L2837)</f>
        <v>100.7128888372406</v>
      </c>
      <c r="D26">
        <f>D25*(1+'2.2 Retornos'!L5606)</f>
        <v>110.92116828134576</v>
      </c>
    </row>
    <row r="27" spans="1:4" x14ac:dyDescent="0.35">
      <c r="A27" s="22">
        <v>42045</v>
      </c>
      <c r="B27">
        <f>B26*(1+'2.2 Retornos'!L67)</f>
        <v>103.92760674911321</v>
      </c>
      <c r="C27">
        <f>C26*(1+'2.2 Retornos'!L2838)</f>
        <v>100.6171051814197</v>
      </c>
      <c r="D27">
        <f>D26*(1+'2.2 Retornos'!L5607)</f>
        <v>110.23028750676953</v>
      </c>
    </row>
    <row r="28" spans="1:4" x14ac:dyDescent="0.35">
      <c r="A28" s="22">
        <v>42046</v>
      </c>
      <c r="B28">
        <f>B27*(1+'2.2 Retornos'!L68)</f>
        <v>106.08185281713877</v>
      </c>
      <c r="C28">
        <f>C27*(1+'2.2 Retornos'!L2839)</f>
        <v>100.47870387413781</v>
      </c>
      <c r="D28">
        <f>D27*(1+'2.2 Retornos'!L5608)</f>
        <v>111.65258388107056</v>
      </c>
    </row>
    <row r="29" spans="1:4" x14ac:dyDescent="0.35">
      <c r="A29" s="22">
        <v>42047</v>
      </c>
      <c r="B29">
        <f>B28*(1+'2.2 Retornos'!L69)</f>
        <v>106.92014380046972</v>
      </c>
      <c r="C29">
        <f>C28*(1+'2.2 Retornos'!L2840)</f>
        <v>99.367657033026816</v>
      </c>
      <c r="D29">
        <f>D28*(1+'2.2 Retornos'!L5609)</f>
        <v>111.89614750400555</v>
      </c>
    </row>
    <row r="30" spans="1:4" x14ac:dyDescent="0.35">
      <c r="A30" s="22">
        <v>42048</v>
      </c>
      <c r="B30">
        <f>B29*(1+'2.2 Retornos'!L70)</f>
        <v>110.43662811474836</v>
      </c>
      <c r="C30">
        <f>C29*(1+'2.2 Retornos'!L2841)</f>
        <v>100.81324769764299</v>
      </c>
      <c r="D30">
        <f>D29*(1+'2.2 Retornos'!L5610)</f>
        <v>112.90095102178523</v>
      </c>
    </row>
    <row r="31" spans="1:4" x14ac:dyDescent="0.35">
      <c r="A31" s="22">
        <v>42052</v>
      </c>
      <c r="B31">
        <f>B30*(1+'2.2 Retornos'!L71)</f>
        <v>110.93969181807782</v>
      </c>
      <c r="C31">
        <f>C30*(1+'2.2 Retornos'!L2842)</f>
        <v>102.51302005521575</v>
      </c>
      <c r="D31">
        <f>D30*(1+'2.2 Retornos'!L5611)</f>
        <v>114.08396294390329</v>
      </c>
    </row>
    <row r="32" spans="1:4" x14ac:dyDescent="0.35">
      <c r="A32" s="22">
        <v>42053</v>
      </c>
      <c r="B32">
        <f>B31*(1+'2.2 Retornos'!L72)</f>
        <v>111.32328946775013</v>
      </c>
      <c r="C32">
        <f>C31*(1+'2.2 Retornos'!L2843)</f>
        <v>102.49996317585223</v>
      </c>
      <c r="D32">
        <f>D31*(1+'2.2 Retornos'!L5612)</f>
        <v>113.2058096811493</v>
      </c>
    </row>
    <row r="33" spans="1:4" x14ac:dyDescent="0.35">
      <c r="A33" s="22">
        <v>42054</v>
      </c>
      <c r="B33">
        <f>B32*(1+'2.2 Retornos'!L73)</f>
        <v>111.30160601127314</v>
      </c>
      <c r="C33">
        <f>C32*(1+'2.2 Retornos'!L2844)</f>
        <v>101.12734500887417</v>
      </c>
      <c r="D33">
        <f>D32*(1+'2.2 Retornos'!L5613)</f>
        <v>113.15153255049941</v>
      </c>
    </row>
    <row r="34" spans="1:4" x14ac:dyDescent="0.35">
      <c r="A34" s="22">
        <v>42055</v>
      </c>
      <c r="B34">
        <f>B33*(1+'2.2 Retornos'!L74)</f>
        <v>111.22940793138693</v>
      </c>
      <c r="C34">
        <f>C33*(1+'2.2 Retornos'!L2845)</f>
        <v>100.73676835019812</v>
      </c>
      <c r="D34">
        <f>D33*(1+'2.2 Retornos'!L5614)</f>
        <v>115.46583441726276</v>
      </c>
    </row>
    <row r="35" spans="1:4" x14ac:dyDescent="0.35">
      <c r="A35" s="22">
        <v>42058</v>
      </c>
      <c r="B35">
        <f>B34*(1+'2.2 Retornos'!L75)</f>
        <v>112.0466050027277</v>
      </c>
      <c r="C35">
        <f>C34*(1+'2.2 Retornos'!L2846)</f>
        <v>100.35812687250866</v>
      </c>
      <c r="D35">
        <f>D34*(1+'2.2 Retornos'!L5615)</f>
        <v>116.47617073113263</v>
      </c>
    </row>
    <row r="36" spans="1:4" x14ac:dyDescent="0.35">
      <c r="A36" s="22">
        <v>42059</v>
      </c>
      <c r="B36">
        <f>B35*(1+'2.2 Retornos'!L76)</f>
        <v>113.21617611931242</v>
      </c>
      <c r="C36">
        <f>C35*(1+'2.2 Retornos'!L2847)</f>
        <v>100.72594116657365</v>
      </c>
      <c r="D36">
        <f>D35*(1+'2.2 Retornos'!L5616)</f>
        <v>115.75640889732723</v>
      </c>
    </row>
    <row r="37" spans="1:4" x14ac:dyDescent="0.35">
      <c r="A37" s="22">
        <v>42060</v>
      </c>
      <c r="B37">
        <f>B36*(1+'2.2 Retornos'!L77)</f>
        <v>113.22284822481861</v>
      </c>
      <c r="C37">
        <f>C36*(1+'2.2 Retornos'!L2848)</f>
        <v>101.00833421819402</v>
      </c>
      <c r="D37">
        <f>D36*(1+'2.2 Retornos'!L5617)</f>
        <v>115.8801799563217</v>
      </c>
    </row>
    <row r="38" spans="1:4" x14ac:dyDescent="0.35">
      <c r="A38" s="22">
        <v>42061</v>
      </c>
      <c r="B38">
        <f>B37*(1+'2.2 Retornos'!L78)</f>
        <v>111.46460404667796</v>
      </c>
      <c r="C38">
        <f>C37*(1+'2.2 Retornos'!L2849)</f>
        <v>101.03594782256314</v>
      </c>
      <c r="D38">
        <f>D37*(1+'2.2 Retornos'!L5618)</f>
        <v>117.85522434455174</v>
      </c>
    </row>
    <row r="39" spans="1:4" x14ac:dyDescent="0.35">
      <c r="A39" s="22">
        <v>42062</v>
      </c>
      <c r="B39">
        <f>B38*(1+'2.2 Retornos'!L79)</f>
        <v>112.84992685832817</v>
      </c>
      <c r="C39">
        <f>C38*(1+'2.2 Retornos'!L2850)</f>
        <v>99.871465562412737</v>
      </c>
      <c r="D39">
        <f>D38*(1+'2.2 Retornos'!L5619)</f>
        <v>117.75414824757797</v>
      </c>
    </row>
    <row r="40" spans="1:4" x14ac:dyDescent="0.35">
      <c r="A40" s="22">
        <v>42065</v>
      </c>
      <c r="B40">
        <f>B39*(1+'2.2 Retornos'!L80)</f>
        <v>111.63263160843317</v>
      </c>
      <c r="C40">
        <f>C39*(1+'2.2 Retornos'!L2851)</f>
        <v>99.136485808236429</v>
      </c>
      <c r="D40">
        <f>D39*(1+'2.2 Retornos'!L5620)</f>
        <v>116.65769360444467</v>
      </c>
    </row>
    <row r="41" spans="1:4" x14ac:dyDescent="0.35">
      <c r="A41" s="22">
        <v>42066</v>
      </c>
      <c r="B41">
        <f>B40*(1+'2.2 Retornos'!L81)</f>
        <v>112.99853417325791</v>
      </c>
      <c r="C41">
        <f>C40*(1+'2.2 Retornos'!L2852)</f>
        <v>98.330401615596699</v>
      </c>
      <c r="D41">
        <f>D40*(1+'2.2 Retornos'!L5621)</f>
        <v>118.13058824226489</v>
      </c>
    </row>
    <row r="42" spans="1:4" x14ac:dyDescent="0.35">
      <c r="A42" s="22">
        <v>42067</v>
      </c>
      <c r="B42">
        <f>B41*(1+'2.2 Retornos'!L82)</f>
        <v>112.2107962162537</v>
      </c>
      <c r="C42">
        <f>C41*(1+'2.2 Retornos'!L2853)</f>
        <v>98.853754577490093</v>
      </c>
      <c r="D42">
        <f>D41*(1+'2.2 Retornos'!L5622)</f>
        <v>117.74502458747148</v>
      </c>
    </row>
    <row r="43" spans="1:4" x14ac:dyDescent="0.35">
      <c r="A43" s="22">
        <v>42068</v>
      </c>
      <c r="B43">
        <f>B42*(1+'2.2 Retornos'!L83)</f>
        <v>112.07893562567256</v>
      </c>
      <c r="C43">
        <f>C42*(1+'2.2 Retornos'!L2854)</f>
        <v>98.712109311332753</v>
      </c>
      <c r="D43">
        <f>D42*(1+'2.2 Retornos'!L5623)</f>
        <v>117.09016251010709</v>
      </c>
    </row>
    <row r="44" spans="1:4" x14ac:dyDescent="0.35">
      <c r="A44" s="22">
        <v>42069</v>
      </c>
      <c r="B44">
        <f>B43*(1+'2.2 Retornos'!L84)</f>
        <v>111.68657397698298</v>
      </c>
      <c r="C44">
        <f>C43*(1+'2.2 Retornos'!L2855)</f>
        <v>97.870133310518838</v>
      </c>
      <c r="D44">
        <f>D43*(1+'2.2 Retornos'!L5624)</f>
        <v>118.20851177472098</v>
      </c>
    </row>
    <row r="45" spans="1:4" x14ac:dyDescent="0.35">
      <c r="A45" s="22">
        <v>42072</v>
      </c>
      <c r="B45">
        <f>B44*(1+'2.2 Retornos'!L85)</f>
        <v>110.83336624723415</v>
      </c>
      <c r="C45">
        <f>C44*(1+'2.2 Retornos'!L2856)</f>
        <v>96.23583488705529</v>
      </c>
      <c r="D45">
        <f>D44*(1+'2.2 Retornos'!L5625)</f>
        <v>116.28862100819178</v>
      </c>
    </row>
    <row r="46" spans="1:4" x14ac:dyDescent="0.35">
      <c r="A46" s="22">
        <v>42073</v>
      </c>
      <c r="B46">
        <f>B45*(1+'2.2 Retornos'!L86)</f>
        <v>111.24579994538188</v>
      </c>
      <c r="C46">
        <f>C45*(1+'2.2 Retornos'!L2857)</f>
        <v>96.055533332226673</v>
      </c>
      <c r="D46">
        <f>D45*(1+'2.2 Retornos'!L5626)</f>
        <v>116.33294805417857</v>
      </c>
    </row>
    <row r="47" spans="1:4" x14ac:dyDescent="0.35">
      <c r="A47" s="22">
        <v>42074</v>
      </c>
      <c r="B47">
        <f>B46*(1+'2.2 Retornos'!L87)</f>
        <v>110.00584610431729</v>
      </c>
      <c r="C47">
        <f>C46*(1+'2.2 Retornos'!L2858)</f>
        <v>94.585648578150838</v>
      </c>
      <c r="D47">
        <f>D46*(1+'2.2 Retornos'!L5627)</f>
        <v>113.88439662788787</v>
      </c>
    </row>
    <row r="48" spans="1:4" x14ac:dyDescent="0.35">
      <c r="A48" s="22">
        <v>42075</v>
      </c>
      <c r="B48">
        <f>B47*(1+'2.2 Retornos'!L88)</f>
        <v>108.82272935571949</v>
      </c>
      <c r="C48">
        <f>C47*(1+'2.2 Retornos'!L2859)</f>
        <v>94.771265716936384</v>
      </c>
      <c r="D48">
        <f>D47*(1+'2.2 Retornos'!L5628)</f>
        <v>113.01353127623679</v>
      </c>
    </row>
    <row r="49" spans="1:4" x14ac:dyDescent="0.35">
      <c r="A49" s="22">
        <v>42076</v>
      </c>
      <c r="B49">
        <f>B48*(1+'2.2 Retornos'!L89)</f>
        <v>109.09526407260122</v>
      </c>
      <c r="C49">
        <f>C48*(1+'2.2 Retornos'!L2860)</f>
        <v>94.528668714519156</v>
      </c>
      <c r="D49">
        <f>D48*(1+'2.2 Retornos'!L5629)</f>
        <v>114.9829776706798</v>
      </c>
    </row>
    <row r="50" spans="1:4" x14ac:dyDescent="0.35">
      <c r="A50" s="22">
        <v>42079</v>
      </c>
      <c r="B50">
        <f>B49*(1+'2.2 Retornos'!L90)</f>
        <v>108.8237840544254</v>
      </c>
      <c r="C50">
        <f>C49*(1+'2.2 Retornos'!L2861)</f>
        <v>94.325156999018688</v>
      </c>
      <c r="D50">
        <f>D49*(1+'2.2 Retornos'!L5630)</f>
        <v>113.79484050835643</v>
      </c>
    </row>
    <row r="51" spans="1:4" x14ac:dyDescent="0.35">
      <c r="A51" s="22">
        <v>42080</v>
      </c>
      <c r="B51">
        <f>B50*(1+'2.2 Retornos'!L91)</f>
        <v>110.06626472329668</v>
      </c>
      <c r="C51">
        <f>C50*(1+'2.2 Retornos'!L2862)</f>
        <v>95.775248244946155</v>
      </c>
      <c r="D51">
        <f>D50*(1+'2.2 Retornos'!L5631)</f>
        <v>114.62562436088763</v>
      </c>
    </row>
    <row r="52" spans="1:4" x14ac:dyDescent="0.35">
      <c r="A52" s="22">
        <v>42081</v>
      </c>
      <c r="B52">
        <f>B51*(1+'2.2 Retornos'!L92)</f>
        <v>111.20524237790613</v>
      </c>
      <c r="C52">
        <f>C51*(1+'2.2 Retornos'!L2863)</f>
        <v>95.283610913859377</v>
      </c>
      <c r="D52">
        <f>D51*(1+'2.2 Retornos'!L5632)</f>
        <v>114.2077588570328</v>
      </c>
    </row>
    <row r="53" spans="1:4" x14ac:dyDescent="0.35">
      <c r="A53" s="22">
        <v>42082</v>
      </c>
      <c r="B53">
        <f>B52*(1+'2.2 Retornos'!L93)</f>
        <v>111.65381682282288</v>
      </c>
      <c r="C53">
        <f>C52*(1+'2.2 Retornos'!L2864)</f>
        <v>97.764592787773864</v>
      </c>
      <c r="D53">
        <f>D52*(1+'2.2 Retornos'!L5633)</f>
        <v>115.3038645581486</v>
      </c>
    </row>
    <row r="54" spans="1:4" x14ac:dyDescent="0.35">
      <c r="A54" s="22">
        <v>42083</v>
      </c>
      <c r="B54">
        <f>B53*(1+'2.2 Retornos'!L94)</f>
        <v>111.68827971116565</v>
      </c>
      <c r="C54">
        <f>C53*(1+'2.2 Retornos'!L2865)</f>
        <v>96.483042947789485</v>
      </c>
      <c r="D54">
        <f>D53*(1+'2.2 Retornos'!L5634)</f>
        <v>114.94714192977274</v>
      </c>
    </row>
    <row r="55" spans="1:4" x14ac:dyDescent="0.35">
      <c r="A55" s="22">
        <v>42086</v>
      </c>
      <c r="B55">
        <f>B54*(1+'2.2 Retornos'!L95)</f>
        <v>111.65811482353195</v>
      </c>
      <c r="C55">
        <f>C54*(1+'2.2 Retornos'!L2866)</f>
        <v>97.775470301314002</v>
      </c>
      <c r="D55">
        <f>D54*(1+'2.2 Retornos'!L5635)</f>
        <v>116.26694154706632</v>
      </c>
    </row>
    <row r="56" spans="1:4" x14ac:dyDescent="0.35">
      <c r="A56" s="22">
        <v>42087</v>
      </c>
      <c r="B56">
        <f>B55*(1+'2.2 Retornos'!L96)</f>
        <v>111.29573033216843</v>
      </c>
      <c r="C56">
        <f>C55*(1+'2.2 Retornos'!L2867)</f>
        <v>97.570710930081347</v>
      </c>
      <c r="D56">
        <f>D55*(1+'2.2 Retornos'!L5636)</f>
        <v>115.82881307434869</v>
      </c>
    </row>
    <row r="57" spans="1:4" x14ac:dyDescent="0.35">
      <c r="A57" s="22">
        <v>42088</v>
      </c>
      <c r="B57">
        <f>B56*(1+'2.2 Retornos'!L97)</f>
        <v>110.40645772298508</v>
      </c>
      <c r="C57">
        <f>C56*(1+'2.2 Retornos'!L2868)</f>
        <v>96.518704441510039</v>
      </c>
      <c r="D57">
        <f>D56*(1+'2.2 Retornos'!L5637)</f>
        <v>115.63828557343697</v>
      </c>
    </row>
    <row r="58" spans="1:4" x14ac:dyDescent="0.35">
      <c r="A58" s="22">
        <v>42089</v>
      </c>
      <c r="B58">
        <f>B57*(1+'2.2 Retornos'!L98)</f>
        <v>106.3446486571425</v>
      </c>
      <c r="C58">
        <f>C57*(1+'2.2 Retornos'!L2869)</f>
        <v>97.552974664657881</v>
      </c>
      <c r="D58">
        <f>D57*(1+'2.2 Retornos'!L5638)</f>
        <v>114.17129131775842</v>
      </c>
    </row>
    <row r="59" spans="1:4" x14ac:dyDescent="0.35">
      <c r="A59" s="22">
        <v>42090</v>
      </c>
      <c r="B59">
        <f>B58*(1+'2.2 Retornos'!L99)</f>
        <v>106.55986727110677</v>
      </c>
      <c r="C59">
        <f>C58*(1+'2.2 Retornos'!L2870)</f>
        <v>97.444838776112206</v>
      </c>
      <c r="D59">
        <f>D58*(1+'2.2 Retornos'!L5639)</f>
        <v>113.18631155712923</v>
      </c>
    </row>
    <row r="60" spans="1:4" x14ac:dyDescent="0.35">
      <c r="A60" s="22">
        <v>42093</v>
      </c>
      <c r="B60">
        <f>B59*(1+'2.2 Retornos'!L100)</f>
        <v>107.14100449052398</v>
      </c>
      <c r="C60">
        <f>C59*(1+'2.2 Retornos'!L2871)</f>
        <v>96.760733845665939</v>
      </c>
      <c r="D60">
        <f>D59*(1+'2.2 Retornos'!L5640)</f>
        <v>113.71912061916409</v>
      </c>
    </row>
    <row r="61" spans="1:4" x14ac:dyDescent="0.35">
      <c r="A61" s="22">
        <v>42094</v>
      </c>
      <c r="B61">
        <f>B60*(1+'2.2 Retornos'!L101)</f>
        <v>108.68643446059474</v>
      </c>
      <c r="C61">
        <f>C60*(1+'2.2 Retornos'!L2872)</f>
        <v>98.793926240654983</v>
      </c>
      <c r="D61">
        <f>D60*(1+'2.2 Retornos'!L5641)</f>
        <v>114.92050418947741</v>
      </c>
    </row>
    <row r="62" spans="1:4" x14ac:dyDescent="0.35">
      <c r="A62" s="22">
        <v>42095</v>
      </c>
      <c r="B62">
        <f>B61*(1+'2.2 Retornos'!L102)</f>
        <v>106.9457126606103</v>
      </c>
      <c r="C62">
        <f>C61*(1+'2.2 Retornos'!L2873)</f>
        <v>97.721330027369191</v>
      </c>
      <c r="D62">
        <f>D61*(1+'2.2 Retornos'!L5642)</f>
        <v>114.40430571239048</v>
      </c>
    </row>
    <row r="63" spans="1:4" x14ac:dyDescent="0.35">
      <c r="A63" s="22">
        <v>42096</v>
      </c>
      <c r="B63">
        <f>B62*(1+'2.2 Retornos'!L103)</f>
        <v>106.80252998809605</v>
      </c>
      <c r="C63">
        <f>C62*(1+'2.2 Retornos'!L2874)</f>
        <v>98.263276421571121</v>
      </c>
      <c r="D63">
        <f>D62*(1+'2.2 Retornos'!L5643)</f>
        <v>113.53993262039369</v>
      </c>
    </row>
    <row r="64" spans="1:4" x14ac:dyDescent="0.35">
      <c r="A64" s="22">
        <v>42100</v>
      </c>
      <c r="B64">
        <f>B63*(1+'2.2 Retornos'!L104)</f>
        <v>107.18208365480656</v>
      </c>
      <c r="C64">
        <f>C63*(1+'2.2 Retornos'!L2875)</f>
        <v>97.843741648245782</v>
      </c>
      <c r="D64">
        <f>D63*(1+'2.2 Retornos'!L5644)</f>
        <v>114.15100214081512</v>
      </c>
    </row>
    <row r="65" spans="1:4" x14ac:dyDescent="0.35">
      <c r="A65" s="22">
        <v>42101</v>
      </c>
      <c r="B65">
        <f>B64*(1+'2.2 Retornos'!L105)</f>
        <v>109.15976240745155</v>
      </c>
      <c r="C65">
        <f>C64*(1+'2.2 Retornos'!L2876)</f>
        <v>99.276863445014527</v>
      </c>
      <c r="D65">
        <f>D64*(1+'2.2 Retornos'!L5645)</f>
        <v>115.40100080093123</v>
      </c>
    </row>
    <row r="66" spans="1:4" x14ac:dyDescent="0.35">
      <c r="A66" s="22">
        <v>42102</v>
      </c>
      <c r="B66">
        <f>B65*(1+'2.2 Retornos'!L106)</f>
        <v>108.92025627917739</v>
      </c>
      <c r="C66">
        <f>C65*(1+'2.2 Retornos'!L2877)</f>
        <v>99.372218199851986</v>
      </c>
      <c r="D66">
        <f>D65*(1+'2.2 Retornos'!L5646)</f>
        <v>114.88258296476054</v>
      </c>
    </row>
    <row r="67" spans="1:4" x14ac:dyDescent="0.35">
      <c r="A67" s="22">
        <v>42103</v>
      </c>
      <c r="B67">
        <f>B66*(1+'2.2 Retornos'!L107)</f>
        <v>109.02772367440785</v>
      </c>
      <c r="C67">
        <f>C66*(1+'2.2 Retornos'!L2878)</f>
        <v>98.738082807329604</v>
      </c>
      <c r="D67">
        <f>D66*(1+'2.2 Retornos'!L5647)</f>
        <v>116.45582675940641</v>
      </c>
    </row>
    <row r="68" spans="1:4" x14ac:dyDescent="0.35">
      <c r="A68" s="22">
        <v>42104</v>
      </c>
      <c r="B68">
        <f>B67*(1+'2.2 Retornos'!L108)</f>
        <v>110.11805327062595</v>
      </c>
      <c r="C68">
        <f>C67*(1+'2.2 Retornos'!L2879)</f>
        <v>100.00039438029106</v>
      </c>
      <c r="D68">
        <f>D67*(1+'2.2 Retornos'!L5648)</f>
        <v>112.64044422688404</v>
      </c>
    </row>
    <row r="69" spans="1:4" x14ac:dyDescent="0.35">
      <c r="A69" s="22">
        <v>42107</v>
      </c>
      <c r="B69">
        <f>B68*(1+'2.2 Retornos'!L109)</f>
        <v>110.93386145667806</v>
      </c>
      <c r="C69">
        <f>C68*(1+'2.2 Retornos'!L2880)</f>
        <v>100.70733450801259</v>
      </c>
      <c r="D69">
        <f>D68*(1+'2.2 Retornos'!L5649)</f>
        <v>112.68823546009207</v>
      </c>
    </row>
    <row r="70" spans="1:4" x14ac:dyDescent="0.35">
      <c r="A70" s="22">
        <v>42108</v>
      </c>
      <c r="B70">
        <f>B69*(1+'2.2 Retornos'!L110)</f>
        <v>110.45265288957928</v>
      </c>
      <c r="C70">
        <f>C69*(1+'2.2 Retornos'!L2881)</f>
        <v>99.810214111328477</v>
      </c>
      <c r="D70">
        <f>D69*(1+'2.2 Retornos'!L5650)</f>
        <v>112.66537716538734</v>
      </c>
    </row>
    <row r="71" spans="1:4" x14ac:dyDescent="0.35">
      <c r="A71" s="22">
        <v>42109</v>
      </c>
      <c r="B71">
        <f>B70*(1+'2.2 Retornos'!L111)</f>
        <v>109.734370846163</v>
      </c>
      <c r="C71">
        <f>C70*(1+'2.2 Retornos'!L2882)</f>
        <v>101.24216309712155</v>
      </c>
      <c r="D71">
        <f>D70*(1+'2.2 Retornos'!L5651)</f>
        <v>113.14409239431126</v>
      </c>
    </row>
    <row r="72" spans="1:4" x14ac:dyDescent="0.35">
      <c r="A72" s="22">
        <v>42110</v>
      </c>
      <c r="B72">
        <f>B71*(1+'2.2 Retornos'!L112)</f>
        <v>110.90342415173424</v>
      </c>
      <c r="C72">
        <f>C71*(1+'2.2 Retornos'!L2883)</f>
        <v>103.04229828991915</v>
      </c>
      <c r="D72">
        <f>D71*(1+'2.2 Retornos'!L5652)</f>
        <v>112.7095832253988</v>
      </c>
    </row>
    <row r="73" spans="1:4" x14ac:dyDescent="0.35">
      <c r="A73" s="22">
        <v>42111</v>
      </c>
      <c r="B73">
        <f>B72*(1+'2.2 Retornos'!L113)</f>
        <v>110.60385368648033</v>
      </c>
      <c r="C73">
        <f>C72*(1+'2.2 Retornos'!L2884)</f>
        <v>103.06114411111385</v>
      </c>
      <c r="D73">
        <f>D72*(1+'2.2 Retornos'!L5653)</f>
        <v>113.16354160808871</v>
      </c>
    </row>
    <row r="74" spans="1:4" x14ac:dyDescent="0.35">
      <c r="A74" s="22">
        <v>42114</v>
      </c>
      <c r="B74">
        <f>B73*(1+'2.2 Retornos'!L114)</f>
        <v>108.96191339889006</v>
      </c>
      <c r="C74">
        <f>C73*(1+'2.2 Retornos'!L2885)</f>
        <v>102.26621751242281</v>
      </c>
      <c r="D74">
        <f>D73*(1+'2.2 Retornos'!L5654)</f>
        <v>110.73192663445705</v>
      </c>
    </row>
    <row r="75" spans="1:4" x14ac:dyDescent="0.35">
      <c r="A75" s="22">
        <v>42115</v>
      </c>
      <c r="B75">
        <f>B74*(1+'2.2 Retornos'!L115)</f>
        <v>110.39741810073248</v>
      </c>
      <c r="C75">
        <f>C74*(1+'2.2 Retornos'!L2886)</f>
        <v>102.84443868453701</v>
      </c>
      <c r="D75">
        <f>D74*(1+'2.2 Retornos'!L5655)</f>
        <v>113.44401771485042</v>
      </c>
    </row>
    <row r="76" spans="1:4" x14ac:dyDescent="0.35">
      <c r="A76" s="22">
        <v>42116</v>
      </c>
      <c r="B76">
        <f>B75*(1+'2.2 Retornos'!L116)</f>
        <v>109.92101088445685</v>
      </c>
      <c r="C76">
        <f>C75*(1+'2.2 Retornos'!L2887)</f>
        <v>102.34228379495528</v>
      </c>
      <c r="D76">
        <f>D75*(1+'2.2 Retornos'!L5656)</f>
        <v>113.83114880559374</v>
      </c>
    </row>
    <row r="77" spans="1:4" x14ac:dyDescent="0.35">
      <c r="A77" s="22">
        <v>42117</v>
      </c>
      <c r="B77">
        <f>B76*(1+'2.2 Retornos'!L117)</f>
        <v>111.13447312317861</v>
      </c>
      <c r="C77">
        <f>C76*(1+'2.2 Retornos'!L2888)</f>
        <v>103.23401785274508</v>
      </c>
      <c r="D77">
        <f>D76*(1+'2.2 Retornos'!L5657)</f>
        <v>114.11199207738909</v>
      </c>
    </row>
    <row r="78" spans="1:4" x14ac:dyDescent="0.35">
      <c r="A78" s="22">
        <v>42118</v>
      </c>
      <c r="B78">
        <f>B77*(1+'2.2 Retornos'!L118)</f>
        <v>111.40737313722411</v>
      </c>
      <c r="C78">
        <f>C77*(1+'2.2 Retornos'!L2889)</f>
        <v>103.80556773694296</v>
      </c>
      <c r="D78">
        <f>D77*(1+'2.2 Retornos'!L5658)</f>
        <v>114.72217376368762</v>
      </c>
    </row>
    <row r="79" spans="1:4" x14ac:dyDescent="0.35">
      <c r="A79" s="22">
        <v>42121</v>
      </c>
      <c r="B79">
        <f>B78*(1+'2.2 Retornos'!L119)</f>
        <v>111.94144872294285</v>
      </c>
      <c r="C79">
        <f>C78*(1+'2.2 Retornos'!L2890)</f>
        <v>103.29833741172352</v>
      </c>
      <c r="D79">
        <f>D78*(1+'2.2 Retornos'!L5659)</f>
        <v>124.63250495250753</v>
      </c>
    </row>
    <row r="80" spans="1:4" x14ac:dyDescent="0.35">
      <c r="A80" s="22">
        <v>42122</v>
      </c>
      <c r="B80">
        <f>B79*(1+'2.2 Retornos'!L120)</f>
        <v>113.35935700153262</v>
      </c>
      <c r="C80">
        <f>C79*(1+'2.2 Retornos'!L2891)</f>
        <v>103.07988347609486</v>
      </c>
      <c r="D80">
        <f>D79*(1+'2.2 Retornos'!L5660)</f>
        <v>123.43866954287084</v>
      </c>
    </row>
    <row r="81" spans="1:4" x14ac:dyDescent="0.35">
      <c r="A81" s="22">
        <v>42123</v>
      </c>
      <c r="B81">
        <f>B80*(1+'2.2 Retornos'!L121)</f>
        <v>112.95699395115683</v>
      </c>
      <c r="C81">
        <f>C80*(1+'2.2 Retornos'!L2892)</f>
        <v>103.41464204798524</v>
      </c>
      <c r="D81">
        <f>D80*(1+'2.2 Retornos'!L5661)</f>
        <v>121.74935187125374</v>
      </c>
    </row>
    <row r="82" spans="1:4" x14ac:dyDescent="0.35">
      <c r="A82" s="22">
        <v>42124</v>
      </c>
      <c r="B82">
        <f>B81*(1+'2.2 Retornos'!L122)</f>
        <v>111.9139170687473</v>
      </c>
      <c r="C82">
        <f>C81*(1+'2.2 Retornos'!L2893)</f>
        <v>103.62303849349267</v>
      </c>
      <c r="D82">
        <f>D81*(1+'2.2 Retornos'!L5662)</f>
        <v>121.78187536622521</v>
      </c>
    </row>
    <row r="83" spans="1:4" x14ac:dyDescent="0.35">
      <c r="A83" s="22">
        <v>42125</v>
      </c>
      <c r="B83">
        <f>B82*(1+'2.2 Retornos'!L123)</f>
        <v>110.22803100506871</v>
      </c>
      <c r="C83">
        <f>C82*(1+'2.2 Retornos'!L2894)</f>
        <v>102.84010277551354</v>
      </c>
      <c r="D83">
        <f>D82*(1+'2.2 Retornos'!L5663)</f>
        <v>119.87079279614416</v>
      </c>
    </row>
    <row r="84" spans="1:4" x14ac:dyDescent="0.35">
      <c r="A84" s="22">
        <v>42128</v>
      </c>
      <c r="B84">
        <f>B83*(1+'2.2 Retornos'!L124)</f>
        <v>113.04439157406425</v>
      </c>
      <c r="C84">
        <f>C83*(1+'2.2 Retornos'!L2895)</f>
        <v>103.6365973961572</v>
      </c>
      <c r="D84">
        <f>D83*(1+'2.2 Retornos'!L5664)</f>
        <v>120.92915402574778</v>
      </c>
    </row>
    <row r="85" spans="1:4" x14ac:dyDescent="0.35">
      <c r="A85" s="22">
        <v>42129</v>
      </c>
      <c r="B85">
        <f>B84*(1+'2.2 Retornos'!L125)</f>
        <v>112.66027136428083</v>
      </c>
      <c r="C85">
        <f>C84*(1+'2.2 Retornos'!L2896)</f>
        <v>103.2195276879865</v>
      </c>
      <c r="D85">
        <f>D84*(1+'2.2 Retornos'!L5665)</f>
        <v>120.95514727687026</v>
      </c>
    </row>
    <row r="86" spans="1:4" x14ac:dyDescent="0.35">
      <c r="A86" s="22">
        <v>42130</v>
      </c>
      <c r="B86">
        <f>B85*(1+'2.2 Retornos'!L126)</f>
        <v>110.2029327848857</v>
      </c>
      <c r="C86">
        <f>C85*(1+'2.2 Retornos'!L2897)</f>
        <v>102.27258893227034</v>
      </c>
      <c r="D86">
        <f>D85*(1+'2.2 Retornos'!L5666)</f>
        <v>120.14044934935086</v>
      </c>
    </row>
    <row r="87" spans="1:4" x14ac:dyDescent="0.35">
      <c r="A87" s="22">
        <v>42131</v>
      </c>
      <c r="B87">
        <f>B86*(1+'2.2 Retornos'!L127)</f>
        <v>109.66633813768799</v>
      </c>
      <c r="C87">
        <f>C86*(1+'2.2 Retornos'!L2898)</f>
        <v>102.16603267773471</v>
      </c>
      <c r="D87">
        <f>D86*(1+'2.2 Retornos'!L5667)</f>
        <v>119.69808425061602</v>
      </c>
    </row>
    <row r="88" spans="1:4" x14ac:dyDescent="0.35">
      <c r="A88" s="22">
        <v>42132</v>
      </c>
      <c r="B88">
        <f>B87*(1+'2.2 Retornos'!L128)</f>
        <v>110.52306224317998</v>
      </c>
      <c r="C88">
        <f>C87*(1+'2.2 Retornos'!L2899)</f>
        <v>101.40227893055777</v>
      </c>
      <c r="D88">
        <f>D87*(1+'2.2 Retornos'!L5668)</f>
        <v>120.66686627342911</v>
      </c>
    </row>
    <row r="89" spans="1:4" x14ac:dyDescent="0.35">
      <c r="A89" s="22">
        <v>42135</v>
      </c>
      <c r="B89">
        <f>B88*(1+'2.2 Retornos'!L129)</f>
        <v>109.82321851120591</v>
      </c>
      <c r="C89">
        <f>C88*(1+'2.2 Retornos'!L2900)</f>
        <v>102.74979277267063</v>
      </c>
      <c r="D89">
        <f>D88*(1+'2.2 Retornos'!L5669)</f>
        <v>122.13472731276435</v>
      </c>
    </row>
    <row r="90" spans="1:4" x14ac:dyDescent="0.35">
      <c r="A90" s="22">
        <v>42136</v>
      </c>
      <c r="B90">
        <f>B89*(1+'2.2 Retornos'!L130)</f>
        <v>108.90918759543733</v>
      </c>
      <c r="C90">
        <f>C89*(1+'2.2 Retornos'!L2901)</f>
        <v>101.06531861094848</v>
      </c>
      <c r="D90">
        <f>D89*(1+'2.2 Retornos'!L5670)</f>
        <v>121.59300145654851</v>
      </c>
    </row>
    <row r="91" spans="1:4" x14ac:dyDescent="0.35">
      <c r="A91" s="22">
        <v>42137</v>
      </c>
      <c r="B91">
        <f>B90*(1+'2.2 Retornos'!L131)</f>
        <v>108.92793040571883</v>
      </c>
      <c r="C91">
        <f>C90*(1+'2.2 Retornos'!L2902)</f>
        <v>101.35711952578457</v>
      </c>
      <c r="D91">
        <f>D90*(1+'2.2 Retornos'!L5671)</f>
        <v>121.3340455953447</v>
      </c>
    </row>
    <row r="92" spans="1:4" x14ac:dyDescent="0.35">
      <c r="A92" s="22">
        <v>42138</v>
      </c>
      <c r="B92">
        <f>B91*(1+'2.2 Retornos'!L132)</f>
        <v>109.32612235452686</v>
      </c>
      <c r="C92">
        <f>C91*(1+'2.2 Retornos'!L2903)</f>
        <v>100.9610339082633</v>
      </c>
      <c r="D92">
        <f>D91*(1+'2.2 Retornos'!L5672)</f>
        <v>120.51118432859639</v>
      </c>
    </row>
    <row r="93" spans="1:4" x14ac:dyDescent="0.35">
      <c r="A93" s="22">
        <v>42139</v>
      </c>
      <c r="B93">
        <f>B92*(1+'2.2 Retornos'!L133)</f>
        <v>111.31220857872823</v>
      </c>
      <c r="C93">
        <f>C92*(1+'2.2 Retornos'!L2904)</f>
        <v>101.25310437644735</v>
      </c>
      <c r="D93">
        <f>D92*(1+'2.2 Retornos'!L5673)</f>
        <v>122.03127060877453</v>
      </c>
    </row>
    <row r="94" spans="1:4" x14ac:dyDescent="0.35">
      <c r="A94" s="22">
        <v>42142</v>
      </c>
      <c r="B94">
        <f>B93*(1+'2.2 Retornos'!L134)</f>
        <v>111.2810741020612</v>
      </c>
      <c r="C94">
        <f>C93*(1+'2.2 Retornos'!L2905)</f>
        <v>101.41013220700782</v>
      </c>
      <c r="D94">
        <f>D93*(1+'2.2 Retornos'!L5674)</f>
        <v>121.29390630806233</v>
      </c>
    </row>
    <row r="95" spans="1:4" x14ac:dyDescent="0.35">
      <c r="A95" s="22">
        <v>42143</v>
      </c>
      <c r="B95">
        <f>B94*(1+'2.2 Retornos'!L135)</f>
        <v>112.00828738605979</v>
      </c>
      <c r="C95">
        <f>C94*(1+'2.2 Retornos'!L2906)</f>
        <v>101.66382848671482</v>
      </c>
      <c r="D95">
        <f>D94*(1+'2.2 Retornos'!L5675)</f>
        <v>121.50326774311995</v>
      </c>
    </row>
    <row r="96" spans="1:4" x14ac:dyDescent="0.35">
      <c r="A96" s="22">
        <v>42144</v>
      </c>
      <c r="B96">
        <f>B95*(1+'2.2 Retornos'!L136)</f>
        <v>111.44859744368024</v>
      </c>
      <c r="C96">
        <f>C95*(1+'2.2 Retornos'!L2907)</f>
        <v>100.73694905094432</v>
      </c>
      <c r="D96">
        <f>D95*(1+'2.2 Retornos'!L5676)</f>
        <v>121.00489584673772</v>
      </c>
    </row>
    <row r="97" spans="1:4" x14ac:dyDescent="0.35">
      <c r="A97" s="22">
        <v>42145</v>
      </c>
      <c r="B97">
        <f>B96*(1+'2.2 Retornos'!L137)</f>
        <v>111.47228062894426</v>
      </c>
      <c r="C97">
        <f>C96*(1+'2.2 Retornos'!L2908)</f>
        <v>100.71813419357974</v>
      </c>
      <c r="D97">
        <f>D96*(1+'2.2 Retornos'!L5677)</f>
        <v>121.10550104932977</v>
      </c>
    </row>
    <row r="98" spans="1:4" x14ac:dyDescent="0.35">
      <c r="A98" s="22">
        <v>42146</v>
      </c>
      <c r="B98">
        <f>B97*(1+'2.2 Retornos'!L138)</f>
        <v>111.79771938477523</v>
      </c>
      <c r="C98">
        <f>C97*(1+'2.2 Retornos'!L2909)</f>
        <v>101.28937961636288</v>
      </c>
      <c r="D98">
        <f>D97*(1+'2.2 Retornos'!L5678)</f>
        <v>122.47441033462225</v>
      </c>
    </row>
    <row r="99" spans="1:4" x14ac:dyDescent="0.35">
      <c r="A99" s="22">
        <v>42150</v>
      </c>
      <c r="B99">
        <f>B98*(1+'2.2 Retornos'!L139)</f>
        <v>112.16485233325098</v>
      </c>
      <c r="C99">
        <f>C98*(1+'2.2 Retornos'!L2910)</f>
        <v>100.94327610122853</v>
      </c>
      <c r="D99">
        <f>D98*(1+'2.2 Retornos'!L5679)</f>
        <v>121.79248583911344</v>
      </c>
    </row>
    <row r="100" spans="1:4" x14ac:dyDescent="0.35">
      <c r="A100" s="22">
        <v>42151</v>
      </c>
      <c r="B100">
        <f>B99*(1+'2.2 Retornos'!L140)</f>
        <v>110.46863263797086</v>
      </c>
      <c r="C100">
        <f>C99*(1+'2.2 Retornos'!L2911)</f>
        <v>99.448419928787757</v>
      </c>
      <c r="D100">
        <f>D99*(1+'2.2 Retornos'!L5680)</f>
        <v>120.87544956032923</v>
      </c>
    </row>
    <row r="101" spans="1:4" x14ac:dyDescent="0.35">
      <c r="A101" s="22">
        <v>42152</v>
      </c>
      <c r="B101">
        <f>B100*(1+'2.2 Retornos'!L141)</f>
        <v>113.70869058325941</v>
      </c>
      <c r="C101">
        <f>C100*(1+'2.2 Retornos'!L2912)</f>
        <v>99.325700557512562</v>
      </c>
      <c r="D101">
        <f>D100*(1+'2.2 Retornos'!L5681)</f>
        <v>122.11587181994186</v>
      </c>
    </row>
    <row r="102" spans="1:4" x14ac:dyDescent="0.35">
      <c r="A102" s="22">
        <v>42153</v>
      </c>
      <c r="B102">
        <f>B101*(1+'2.2 Retornos'!L142)</f>
        <v>114.01013287473357</v>
      </c>
      <c r="C102">
        <f>C101*(1+'2.2 Retornos'!L2913)</f>
        <v>99.418873446499276</v>
      </c>
      <c r="D102">
        <f>D101*(1+'2.2 Retornos'!L5682)</f>
        <v>121.2311126303927</v>
      </c>
    </row>
    <row r="103" spans="1:4" x14ac:dyDescent="0.35">
      <c r="A103" s="22">
        <v>42156</v>
      </c>
      <c r="B103">
        <f>B102*(1+'2.2 Retornos'!L143)</f>
        <v>113.46569338014098</v>
      </c>
      <c r="C103">
        <f>C102*(1+'2.2 Retornos'!L2914)</f>
        <v>99.250789957679331</v>
      </c>
      <c r="D103">
        <f>D102*(1+'2.2 Retornos'!L5683)</f>
        <v>121.40144653993214</v>
      </c>
    </row>
    <row r="104" spans="1:4" x14ac:dyDescent="0.35">
      <c r="A104" s="22">
        <v>42157</v>
      </c>
      <c r="B104">
        <f>B103*(1+'2.2 Retornos'!L144)</f>
        <v>113.81142682207633</v>
      </c>
      <c r="C104">
        <f>C103*(1+'2.2 Retornos'!L2915)</f>
        <v>99.283711952872338</v>
      </c>
      <c r="D104">
        <f>D103*(1+'2.2 Retornos'!L5684)</f>
        <v>121.82064994588652</v>
      </c>
    </row>
    <row r="105" spans="1:4" x14ac:dyDescent="0.35">
      <c r="A105" s="22">
        <v>42158</v>
      </c>
      <c r="B105">
        <f>B104*(1+'2.2 Retornos'!L145)</f>
        <v>112.79167528871035</v>
      </c>
      <c r="C105">
        <f>C104*(1+'2.2 Retornos'!L2916)</f>
        <v>99.530807723927964</v>
      </c>
      <c r="D105">
        <f>D104*(1+'2.2 Retornos'!L5685)</f>
        <v>122.1143836678914</v>
      </c>
    </row>
    <row r="106" spans="1:4" x14ac:dyDescent="0.35">
      <c r="A106" s="22">
        <v>42159</v>
      </c>
      <c r="B106">
        <f>B105*(1+'2.2 Retornos'!L146)</f>
        <v>112.42255666038658</v>
      </c>
      <c r="C106">
        <f>C105*(1+'2.2 Retornos'!L2917)</f>
        <v>98.810114636755415</v>
      </c>
      <c r="D106">
        <f>D105*(1+'2.2 Retornos'!L5686)</f>
        <v>123.17723267114046</v>
      </c>
    </row>
    <row r="107" spans="1:4" x14ac:dyDescent="0.35">
      <c r="A107" s="22">
        <v>42160</v>
      </c>
      <c r="B107">
        <f>B106*(1+'2.2 Retornos'!L147)</f>
        <v>112.34053668018684</v>
      </c>
      <c r="C107">
        <f>C106*(1+'2.2 Retornos'!L2918)</f>
        <v>97.499819766539417</v>
      </c>
      <c r="D107">
        <f>D106*(1+'2.2 Retornos'!L5687)</f>
        <v>121.98433503286861</v>
      </c>
    </row>
    <row r="108" spans="1:4" x14ac:dyDescent="0.35">
      <c r="A108" s="22">
        <v>42163</v>
      </c>
      <c r="B108">
        <f>B107*(1+'2.2 Retornos'!L148)</f>
        <v>112.22019230794861</v>
      </c>
      <c r="C108">
        <f>C107*(1+'2.2 Retornos'!L2919)</f>
        <v>98.291420735656587</v>
      </c>
      <c r="D108">
        <f>D107*(1+'2.2 Retornos'!L5688)</f>
        <v>121.34125961965833</v>
      </c>
    </row>
    <row r="109" spans="1:4" x14ac:dyDescent="0.35">
      <c r="A109" s="22">
        <v>42164</v>
      </c>
      <c r="B109">
        <f>B108*(1+'2.2 Retornos'!L149)</f>
        <v>110.7540607782057</v>
      </c>
      <c r="C109">
        <f>C108*(1+'2.2 Retornos'!L2920)</f>
        <v>97.698309725923579</v>
      </c>
      <c r="D109">
        <f>D108*(1+'2.2 Retornos'!L5689)</f>
        <v>120.12368883371137</v>
      </c>
    </row>
    <row r="110" spans="1:4" x14ac:dyDescent="0.35">
      <c r="A110" s="22">
        <v>42165</v>
      </c>
      <c r="B110">
        <f>B109*(1+'2.2 Retornos'!L150)</f>
        <v>110.72494226383823</v>
      </c>
      <c r="C110">
        <f>C109*(1+'2.2 Retornos'!L2921)</f>
        <v>97.55889198013675</v>
      </c>
      <c r="D110">
        <f>D109*(1+'2.2 Retornos'!L5690)</f>
        <v>120.32136258621316</v>
      </c>
    </row>
    <row r="111" spans="1:4" x14ac:dyDescent="0.35">
      <c r="A111" s="22">
        <v>42166</v>
      </c>
      <c r="B111">
        <f>B110*(1+'2.2 Retornos'!L151)</f>
        <v>111.35913527385638</v>
      </c>
      <c r="C111">
        <f>C110*(1+'2.2 Retornos'!L2922)</f>
        <v>98.706185734968571</v>
      </c>
      <c r="D111">
        <f>D110*(1+'2.2 Retornos'!L5691)</f>
        <v>121.79896939710153</v>
      </c>
    </row>
    <row r="112" spans="1:4" x14ac:dyDescent="0.35">
      <c r="A112" s="22">
        <v>42167</v>
      </c>
      <c r="B112">
        <f>B111*(1+'2.2 Retornos'!L152)</f>
        <v>111.56836463851778</v>
      </c>
      <c r="C112">
        <f>C111*(1+'2.2 Retornos'!L2923)</f>
        <v>98.117503936035035</v>
      </c>
      <c r="D112">
        <f>D111*(1+'2.2 Retornos'!L5692)</f>
        <v>122.21211325398366</v>
      </c>
    </row>
    <row r="113" spans="1:4" x14ac:dyDescent="0.35">
      <c r="A113" s="22">
        <v>42170</v>
      </c>
      <c r="B113">
        <f>B112*(1+'2.2 Retornos'!L153)</f>
        <v>109.91909925742094</v>
      </c>
      <c r="C113">
        <f>C112*(1+'2.2 Retornos'!L2924)</f>
        <v>96.836252316536914</v>
      </c>
      <c r="D113">
        <f>D112*(1+'2.2 Retornos'!L5693)</f>
        <v>121.50106703607393</v>
      </c>
    </row>
    <row r="114" spans="1:4" x14ac:dyDescent="0.35">
      <c r="A114" s="22">
        <v>42171</v>
      </c>
      <c r="B114">
        <f>B113*(1+'2.2 Retornos'!L154)</f>
        <v>109.70962070076278</v>
      </c>
      <c r="C114">
        <f>C113*(1+'2.2 Retornos'!L2925)</f>
        <v>96.861123488679155</v>
      </c>
      <c r="D114">
        <f>D113*(1+'2.2 Retornos'!L5694)</f>
        <v>120.35330597283883</v>
      </c>
    </row>
    <row r="115" spans="1:4" x14ac:dyDescent="0.35">
      <c r="A115" s="22">
        <v>42172</v>
      </c>
      <c r="B115">
        <f>B114*(1+'2.2 Retornos'!L155)</f>
        <v>110.57956708480337</v>
      </c>
      <c r="C115">
        <f>C114*(1+'2.2 Retornos'!L2926)</f>
        <v>97.487632067867679</v>
      </c>
      <c r="D115">
        <f>D114*(1+'2.2 Retornos'!L5695)</f>
        <v>121.23173771335732</v>
      </c>
    </row>
    <row r="116" spans="1:4" x14ac:dyDescent="0.35">
      <c r="A116" s="22">
        <v>42173</v>
      </c>
      <c r="B116">
        <f>B115*(1+'2.2 Retornos'!L156)</f>
        <v>111.00300138389713</v>
      </c>
      <c r="C116">
        <f>C115*(1+'2.2 Retornos'!L2927)</f>
        <v>97.522116605633897</v>
      </c>
      <c r="D116">
        <f>D115*(1+'2.2 Retornos'!L5696)</f>
        <v>121.29548107312162</v>
      </c>
    </row>
    <row r="117" spans="1:4" x14ac:dyDescent="0.35">
      <c r="A117" s="22">
        <v>42174</v>
      </c>
      <c r="B117">
        <f>B116*(1+'2.2 Retornos'!L157)</f>
        <v>111.9091807215239</v>
      </c>
      <c r="C117">
        <f>C116*(1+'2.2 Retornos'!L2928)</f>
        <v>98.147948782060425</v>
      </c>
      <c r="D117">
        <f>D116*(1+'2.2 Retornos'!L5697)</f>
        <v>123.69011117409424</v>
      </c>
    </row>
    <row r="118" spans="1:4" x14ac:dyDescent="0.35">
      <c r="A118" s="22">
        <v>42177</v>
      </c>
      <c r="B118">
        <f>B117*(1+'2.2 Retornos'!L158)</f>
        <v>111.03382845999249</v>
      </c>
      <c r="C118">
        <f>C117*(1+'2.2 Retornos'!L2929)</f>
        <v>97.255356619729113</v>
      </c>
      <c r="D118">
        <f>D117*(1+'2.2 Retornos'!L5698)</f>
        <v>122.82685744792461</v>
      </c>
    </row>
    <row r="119" spans="1:4" x14ac:dyDescent="0.35">
      <c r="A119" s="22">
        <v>42178</v>
      </c>
      <c r="B119">
        <f>B118*(1+'2.2 Retornos'!L159)</f>
        <v>111.42868569808522</v>
      </c>
      <c r="C119">
        <f>C118*(1+'2.2 Retornos'!L2930)</f>
        <v>97.505927063145649</v>
      </c>
      <c r="D119">
        <f>D118*(1+'2.2 Retornos'!L5699)</f>
        <v>123.10199419692806</v>
      </c>
    </row>
    <row r="120" spans="1:4" x14ac:dyDescent="0.35">
      <c r="A120" s="22">
        <v>42179</v>
      </c>
      <c r="B120">
        <f>B119*(1+'2.2 Retornos'!L160)</f>
        <v>110.31731569220415</v>
      </c>
      <c r="C120">
        <f>C119*(1+'2.2 Retornos'!L2931)</f>
        <v>97.944878002495457</v>
      </c>
      <c r="D120">
        <f>D119*(1+'2.2 Retornos'!L5700)</f>
        <v>124.8651785752475</v>
      </c>
    </row>
    <row r="121" spans="1:4" x14ac:dyDescent="0.35">
      <c r="A121" s="22">
        <v>42180</v>
      </c>
      <c r="B121">
        <f>B120*(1+'2.2 Retornos'!L161)</f>
        <v>110.27315835034015</v>
      </c>
      <c r="C121">
        <f>C120*(1+'2.2 Retornos'!L2932)</f>
        <v>97.347921336697127</v>
      </c>
      <c r="D121">
        <f>D120*(1+'2.2 Retornos'!L5701)</f>
        <v>123.7559326764444</v>
      </c>
    </row>
    <row r="122" spans="1:4" x14ac:dyDescent="0.35">
      <c r="A122" s="22">
        <v>42181</v>
      </c>
      <c r="B122">
        <f>B121*(1+'2.2 Retornos'!L162)</f>
        <v>110.17328238736941</v>
      </c>
      <c r="C122">
        <f>C121*(1+'2.2 Retornos'!L2933)</f>
        <v>96.527551811697364</v>
      </c>
      <c r="D122">
        <f>D121*(1+'2.2 Retornos'!L5702)</f>
        <v>123.486651147041</v>
      </c>
    </row>
    <row r="123" spans="1:4" x14ac:dyDescent="0.35">
      <c r="A123" s="22">
        <v>42184</v>
      </c>
      <c r="B123">
        <f>B122*(1+'2.2 Retornos'!L163)</f>
        <v>108.81279654797073</v>
      </c>
      <c r="C123">
        <f>C122*(1+'2.2 Retornos'!L2934)</f>
        <v>96.851850877403379</v>
      </c>
      <c r="D123">
        <f>D122*(1+'2.2 Retornos'!L5703)</f>
        <v>123.45193941047853</v>
      </c>
    </row>
    <row r="124" spans="1:4" x14ac:dyDescent="0.35">
      <c r="A124" s="22">
        <v>42185</v>
      </c>
      <c r="B124">
        <f>B123*(1+'2.2 Retornos'!L164)</f>
        <v>106.39389249752958</v>
      </c>
      <c r="C124">
        <f>C123*(1+'2.2 Retornos'!L2935)</f>
        <v>95.283948270083414</v>
      </c>
      <c r="D124">
        <f>D123*(1+'2.2 Retornos'!L5704)</f>
        <v>120.88303415267389</v>
      </c>
    </row>
    <row r="125" spans="1:4" x14ac:dyDescent="0.35">
      <c r="A125" s="22">
        <v>42186</v>
      </c>
      <c r="B125">
        <f>B124*(1+'2.2 Retornos'!L165)</f>
        <v>106.76378064048086</v>
      </c>
      <c r="C125">
        <f>C124*(1+'2.2 Retornos'!L2936)</f>
        <v>96.241382663494647</v>
      </c>
      <c r="D125">
        <f>D124*(1+'2.2 Retornos'!L5705)</f>
        <v>122.33208702674682</v>
      </c>
    </row>
    <row r="126" spans="1:4" x14ac:dyDescent="0.35">
      <c r="A126" s="22">
        <v>42187</v>
      </c>
      <c r="B126">
        <f>B125*(1+'2.2 Retornos'!L166)</f>
        <v>107.69861656185238</v>
      </c>
      <c r="C126">
        <f>C125*(1+'2.2 Retornos'!L2937)</f>
        <v>95.318643181187099</v>
      </c>
      <c r="D126">
        <f>D125*(1+'2.2 Retornos'!L5706)</f>
        <v>123.1015197944381</v>
      </c>
    </row>
    <row r="127" spans="1:4" x14ac:dyDescent="0.35">
      <c r="A127" s="22">
        <v>42191</v>
      </c>
      <c r="B127">
        <f>B126*(1+'2.2 Retornos'!L167)</f>
        <v>107.87309043965286</v>
      </c>
      <c r="C127">
        <f>C126*(1+'2.2 Retornos'!L2938)</f>
        <v>95.53740351080009</v>
      </c>
      <c r="D127">
        <f>D126*(1+'2.2 Retornos'!L5707)</f>
        <v>123.33919141159249</v>
      </c>
    </row>
    <row r="128" spans="1:4" x14ac:dyDescent="0.35">
      <c r="A128" s="22">
        <v>42192</v>
      </c>
      <c r="B128">
        <f>B127*(1+'2.2 Retornos'!L168)</f>
        <v>107.06869210567656</v>
      </c>
      <c r="C128">
        <f>C127*(1+'2.2 Retornos'!L2939)</f>
        <v>94.604874196474384</v>
      </c>
      <c r="D128">
        <f>D127*(1+'2.2 Retornos'!L5708)</f>
        <v>122.98342159802807</v>
      </c>
    </row>
    <row r="129" spans="1:4" x14ac:dyDescent="0.35">
      <c r="A129" s="22">
        <v>42193</v>
      </c>
      <c r="B129">
        <f>B128*(1+'2.2 Retornos'!L169)</f>
        <v>106.08226901791464</v>
      </c>
      <c r="C129">
        <f>C128*(1+'2.2 Retornos'!L2940)</f>
        <v>95.396241407795529</v>
      </c>
      <c r="D129">
        <f>D128*(1+'2.2 Retornos'!L5709)</f>
        <v>123.38827962537263</v>
      </c>
    </row>
    <row r="130" spans="1:4" x14ac:dyDescent="0.35">
      <c r="A130" s="22">
        <v>42194</v>
      </c>
      <c r="B130">
        <f>B129*(1+'2.2 Retornos'!L170)</f>
        <v>104.22528455516029</v>
      </c>
      <c r="C130">
        <f>C129*(1+'2.2 Retornos'!L2941)</f>
        <v>93.136395280376107</v>
      </c>
      <c r="D130">
        <f>D129*(1+'2.2 Retornos'!L5710)</f>
        <v>121.28158375803726</v>
      </c>
    </row>
    <row r="131" spans="1:4" x14ac:dyDescent="0.35">
      <c r="A131" s="22">
        <v>42195</v>
      </c>
      <c r="B131">
        <f>B130*(1+'2.2 Retornos'!L171)</f>
        <v>102.72805920884852</v>
      </c>
      <c r="C131">
        <f>C130*(1+'2.2 Retornos'!L2942)</f>
        <v>93.666467803575074</v>
      </c>
      <c r="D131">
        <f>D130*(1+'2.2 Retornos'!L5711)</f>
        <v>122.45520520265924</v>
      </c>
    </row>
    <row r="132" spans="1:4" x14ac:dyDescent="0.35">
      <c r="A132" s="22">
        <v>42198</v>
      </c>
      <c r="B132">
        <f>B131*(1+'2.2 Retornos'!L172)</f>
        <v>104.77824650860288</v>
      </c>
      <c r="C132">
        <f>C131*(1+'2.2 Retornos'!L2943)</f>
        <v>94.690954278250885</v>
      </c>
      <c r="D132">
        <f>D131*(1+'2.2 Retornos'!L5712)</f>
        <v>124.57943105572939</v>
      </c>
    </row>
    <row r="133" spans="1:4" x14ac:dyDescent="0.35">
      <c r="A133" s="22">
        <v>42199</v>
      </c>
      <c r="B133">
        <f>B132*(1+'2.2 Retornos'!L173)</f>
        <v>106.3008533752725</v>
      </c>
      <c r="C133">
        <f>C132*(1+'2.2 Retornos'!L2944)</f>
        <v>95.387417384422776</v>
      </c>
      <c r="D133">
        <f>D132*(1+'2.2 Retornos'!L5713)</f>
        <v>127.48945078546457</v>
      </c>
    </row>
    <row r="134" spans="1:4" x14ac:dyDescent="0.35">
      <c r="A134" s="22">
        <v>42200</v>
      </c>
      <c r="B134">
        <f>B133*(1+'2.2 Retornos'!L174)</f>
        <v>106.51666421443072</v>
      </c>
      <c r="C134">
        <f>C133*(1+'2.2 Retornos'!L2945)</f>
        <v>95.958783141212308</v>
      </c>
      <c r="D134">
        <f>D133*(1+'2.2 Retornos'!L5714)</f>
        <v>129.16219882845408</v>
      </c>
    </row>
    <row r="135" spans="1:4" x14ac:dyDescent="0.35">
      <c r="A135" s="22">
        <v>42201</v>
      </c>
      <c r="B135">
        <f>B134*(1+'2.2 Retornos'!L175)</f>
        <v>106.75745611959012</v>
      </c>
      <c r="C135">
        <f>C134*(1+'2.2 Retornos'!L2946)</f>
        <v>94.466430212518574</v>
      </c>
      <c r="D135">
        <f>D134*(1+'2.2 Retornos'!L5715)</f>
        <v>128.32883080827617</v>
      </c>
    </row>
    <row r="136" spans="1:4" x14ac:dyDescent="0.35">
      <c r="A136" s="22">
        <v>42202</v>
      </c>
      <c r="B136">
        <f>B135*(1+'2.2 Retornos'!L176)</f>
        <v>108.27438168108119</v>
      </c>
      <c r="C136">
        <f>C135*(1+'2.2 Retornos'!L2947)</f>
        <v>94.635252648350999</v>
      </c>
      <c r="D136">
        <f>D135*(1+'2.2 Retornos'!L5716)</f>
        <v>131.06601735930849</v>
      </c>
    </row>
    <row r="137" spans="1:4" x14ac:dyDescent="0.35">
      <c r="A137" s="22">
        <v>42205</v>
      </c>
      <c r="B137">
        <f>B136*(1+'2.2 Retornos'!L177)</f>
        <v>108.27978251367317</v>
      </c>
      <c r="C137">
        <f>C136*(1+'2.2 Retornos'!L2948)</f>
        <v>93.927739306660257</v>
      </c>
      <c r="D137">
        <f>D136*(1+'2.2 Retornos'!L5717)</f>
        <v>132.78956083024639</v>
      </c>
    </row>
    <row r="138" spans="1:4" x14ac:dyDescent="0.35">
      <c r="A138" s="22">
        <v>42206</v>
      </c>
      <c r="B138">
        <f>B137*(1+'2.2 Retornos'!L178)</f>
        <v>108.6846379746753</v>
      </c>
      <c r="C138">
        <f>C137*(1+'2.2 Retornos'!L2949)</f>
        <v>92.687305566777468</v>
      </c>
      <c r="D138">
        <f>D137*(1+'2.2 Retornos'!L5718)</f>
        <v>129.57257936016609</v>
      </c>
    </row>
    <row r="139" spans="1:4" x14ac:dyDescent="0.35">
      <c r="A139" s="22">
        <v>42207</v>
      </c>
      <c r="B139">
        <f>B138*(1+'2.2 Retornos'!L179)</f>
        <v>108.19614776849598</v>
      </c>
      <c r="C139">
        <f>C138*(1+'2.2 Retornos'!L2950)</f>
        <v>92.473304260353075</v>
      </c>
      <c r="D139">
        <f>D138*(1+'2.2 Retornos'!L5719)</f>
        <v>129.31201002568963</v>
      </c>
    </row>
    <row r="140" spans="1:4" x14ac:dyDescent="0.35">
      <c r="A140" s="22">
        <v>42208</v>
      </c>
      <c r="B140">
        <f>B139*(1+'2.2 Retornos'!L180)</f>
        <v>104.98060765863636</v>
      </c>
      <c r="C140">
        <f>C139*(1+'2.2 Retornos'!L2951)</f>
        <v>92.011147116274557</v>
      </c>
      <c r="D140">
        <f>D139*(1+'2.2 Retornos'!L5720)</f>
        <v>129.52226613263107</v>
      </c>
    </row>
    <row r="141" spans="1:4" x14ac:dyDescent="0.35">
      <c r="A141" s="22">
        <v>42209</v>
      </c>
      <c r="B141">
        <f>B140*(1+'2.2 Retornos'!L181)</f>
        <v>105.43720163494498</v>
      </c>
      <c r="C141">
        <f>C140*(1+'2.2 Retornos'!L2952)</f>
        <v>91.42012432178268</v>
      </c>
      <c r="D141">
        <f>D140*(1+'2.2 Retornos'!L5721)</f>
        <v>128.40282961214427</v>
      </c>
    </row>
    <row r="142" spans="1:4" x14ac:dyDescent="0.35">
      <c r="A142" s="22">
        <v>42212</v>
      </c>
      <c r="B142">
        <f>B141*(1+'2.2 Retornos'!L182)</f>
        <v>104.63061912870408</v>
      </c>
      <c r="C142">
        <f>C141*(1+'2.2 Retornos'!L2953)</f>
        <v>89.489638550185305</v>
      </c>
      <c r="D142">
        <f>D141*(1+'2.2 Retornos'!L5722)</f>
        <v>134.99021651317071</v>
      </c>
    </row>
    <row r="143" spans="1:4" x14ac:dyDescent="0.35">
      <c r="A143" s="22">
        <v>42213</v>
      </c>
      <c r="B143">
        <f>B142*(1+'2.2 Retornos'!L183)</f>
        <v>103.49782908551192</v>
      </c>
      <c r="C143">
        <f>C142*(1+'2.2 Retornos'!L2954)</f>
        <v>88.155986989783443</v>
      </c>
      <c r="D143">
        <f>D142*(1+'2.2 Retornos'!L5723)</f>
        <v>134.84884379750252</v>
      </c>
    </row>
    <row r="144" spans="1:4" x14ac:dyDescent="0.35">
      <c r="A144" s="22">
        <v>42214</v>
      </c>
      <c r="B144">
        <f>B143*(1+'2.2 Retornos'!L184)</f>
        <v>104.80232240678153</v>
      </c>
      <c r="C144">
        <f>C143*(1+'2.2 Retornos'!L2955)</f>
        <v>90.563710405738206</v>
      </c>
      <c r="D144">
        <f>D143*(1+'2.2 Retornos'!L5724)</f>
        <v>134.87290719785446</v>
      </c>
    </row>
    <row r="145" spans="1:4" x14ac:dyDescent="0.35">
      <c r="A145" s="22">
        <v>42215</v>
      </c>
      <c r="B145">
        <f>B144*(1+'2.2 Retornos'!L185)</f>
        <v>105.41511962226888</v>
      </c>
      <c r="C145">
        <f>C144*(1+'2.2 Retornos'!L2956)</f>
        <v>91.520805165868467</v>
      </c>
      <c r="D145">
        <f>D144*(1+'2.2 Retornos'!L5725)</f>
        <v>135.93936656067979</v>
      </c>
    </row>
    <row r="146" spans="1:4" x14ac:dyDescent="0.35">
      <c r="A146" s="22">
        <v>42216</v>
      </c>
      <c r="B146">
        <f>B145*(1+'2.2 Retornos'!L186)</f>
        <v>105.21004628939708</v>
      </c>
      <c r="C146">
        <f>C145*(1+'2.2 Retornos'!L2957)</f>
        <v>91.086648991528406</v>
      </c>
      <c r="D146">
        <f>D145*(1+'2.2 Retornos'!L5726)</f>
        <v>137.0961019397399</v>
      </c>
    </row>
    <row r="147" spans="1:4" x14ac:dyDescent="0.35">
      <c r="A147" s="22">
        <v>42219</v>
      </c>
      <c r="B147">
        <f>B146*(1+'2.2 Retornos'!L187)</f>
        <v>104.64648221728756</v>
      </c>
      <c r="C147">
        <f>C146*(1+'2.2 Retornos'!L2958)</f>
        <v>89.401889635163798</v>
      </c>
      <c r="D147">
        <f>D146*(1+'2.2 Retornos'!L5727)</f>
        <v>137.32387497037391</v>
      </c>
    </row>
    <row r="148" spans="1:4" x14ac:dyDescent="0.35">
      <c r="A148" s="22">
        <v>42220</v>
      </c>
      <c r="B148">
        <f>B147*(1+'2.2 Retornos'!L188)</f>
        <v>104.20202130096231</v>
      </c>
      <c r="C148">
        <f>C147*(1+'2.2 Retornos'!L2959)</f>
        <v>88.040647148080694</v>
      </c>
      <c r="D148">
        <f>D147*(1+'2.2 Retornos'!L5728)</f>
        <v>137.12862773525799</v>
      </c>
    </row>
    <row r="149" spans="1:4" x14ac:dyDescent="0.35">
      <c r="A149" s="22">
        <v>42221</v>
      </c>
      <c r="B149">
        <f>B148*(1+'2.2 Retornos'!L189)</f>
        <v>102.63018152853614</v>
      </c>
      <c r="C149">
        <f>C148*(1+'2.2 Retornos'!L2960)</f>
        <v>87.694288055442115</v>
      </c>
      <c r="D149">
        <f>D148*(1+'2.2 Retornos'!L5729)</f>
        <v>137.48168799219391</v>
      </c>
    </row>
    <row r="150" spans="1:4" x14ac:dyDescent="0.35">
      <c r="A150" s="22">
        <v>42222</v>
      </c>
      <c r="B150">
        <f>B149*(1+'2.2 Retornos'!L190)</f>
        <v>103.34995828784858</v>
      </c>
      <c r="C150">
        <f>C149*(1+'2.2 Retornos'!L2961)</f>
        <v>86.818468365433773</v>
      </c>
      <c r="D150">
        <f>D149*(1+'2.2 Retornos'!L5730)</f>
        <v>139.37898789192937</v>
      </c>
    </row>
    <row r="151" spans="1:4" x14ac:dyDescent="0.35">
      <c r="A151" s="22">
        <v>42223</v>
      </c>
      <c r="B151">
        <f>B150*(1+'2.2 Retornos'!L191)</f>
        <v>102.76519786679999</v>
      </c>
      <c r="C151">
        <f>C150*(1+'2.2 Retornos'!L2962)</f>
        <v>88.130041123762069</v>
      </c>
      <c r="D151">
        <f>D150*(1+'2.2 Retornos'!L5731)</f>
        <v>137.58613167510597</v>
      </c>
    </row>
    <row r="152" spans="1:4" x14ac:dyDescent="0.35">
      <c r="A152" s="22">
        <v>42226</v>
      </c>
      <c r="B152">
        <f>B151*(1+'2.2 Retornos'!L192)</f>
        <v>106.1635961213166</v>
      </c>
      <c r="C152">
        <f>C151*(1+'2.2 Retornos'!L2963)</f>
        <v>86.723077350723216</v>
      </c>
      <c r="D152">
        <f>D151*(1+'2.2 Retornos'!L5732)</f>
        <v>136.17096662631869</v>
      </c>
    </row>
    <row r="153" spans="1:4" x14ac:dyDescent="0.35">
      <c r="A153" s="22">
        <v>42227</v>
      </c>
      <c r="B153">
        <f>B152*(1+'2.2 Retornos'!L193)</f>
        <v>109.30215391089975</v>
      </c>
      <c r="C153">
        <f>C152*(1+'2.2 Retornos'!L2964)</f>
        <v>89.171678042173895</v>
      </c>
      <c r="D153">
        <f>D152*(1+'2.2 Retornos'!L5733)</f>
        <v>136.47874546642703</v>
      </c>
    </row>
    <row r="154" spans="1:4" x14ac:dyDescent="0.35">
      <c r="A154" s="22">
        <v>42228</v>
      </c>
      <c r="B154">
        <f>B153*(1+'2.2 Retornos'!L194)</f>
        <v>105.87590645296443</v>
      </c>
      <c r="C154">
        <f>C153*(1+'2.2 Retornos'!L2965)</f>
        <v>89.557373969165951</v>
      </c>
      <c r="D154">
        <f>D153*(1+'2.2 Retornos'!L5734)</f>
        <v>136.51799273063921</v>
      </c>
    </row>
    <row r="155" spans="1:4" x14ac:dyDescent="0.35">
      <c r="A155" s="22">
        <v>42229</v>
      </c>
      <c r="B155">
        <f>B154*(1+'2.2 Retornos'!L195)</f>
        <v>106.8920479174548</v>
      </c>
      <c r="C155">
        <f>C154*(1+'2.2 Retornos'!L2966)</f>
        <v>91.229073095486086</v>
      </c>
      <c r="D155">
        <f>D154*(1+'2.2 Retornos'!L5735)</f>
        <v>135.94882909591999</v>
      </c>
    </row>
    <row r="156" spans="1:4" x14ac:dyDescent="0.35">
      <c r="A156" s="22">
        <v>42230</v>
      </c>
      <c r="B156">
        <f>B155*(1+'2.2 Retornos'!L196)</f>
        <v>106.51702581019984</v>
      </c>
      <c r="C156">
        <f>C155*(1+'2.2 Retornos'!L2967)</f>
        <v>90.063573779750556</v>
      </c>
      <c r="D156">
        <f>D155*(1+'2.2 Retornos'!L5736)</f>
        <v>136.66871510217663</v>
      </c>
    </row>
    <row r="157" spans="1:4" x14ac:dyDescent="0.35">
      <c r="A157" s="22">
        <v>42233</v>
      </c>
      <c r="B157">
        <f>B156*(1+'2.2 Retornos'!L197)</f>
        <v>107.06589047144695</v>
      </c>
      <c r="C157">
        <f>C156*(1+'2.2 Retornos'!L2968)</f>
        <v>90.122373616236075</v>
      </c>
      <c r="D157">
        <f>D156*(1+'2.2 Retornos'!L5737)</f>
        <v>137.10812088067786</v>
      </c>
    </row>
    <row r="158" spans="1:4" x14ac:dyDescent="0.35">
      <c r="A158" s="22">
        <v>42234</v>
      </c>
      <c r="B158">
        <f>B157*(1+'2.2 Retornos'!L198)</f>
        <v>107.53679145205744</v>
      </c>
      <c r="C158">
        <f>C157*(1+'2.2 Retornos'!L2969)</f>
        <v>90.369167603556605</v>
      </c>
      <c r="D158">
        <f>D157*(1+'2.2 Retornos'!L5738)</f>
        <v>138.31122049639151</v>
      </c>
    </row>
    <row r="159" spans="1:4" x14ac:dyDescent="0.35">
      <c r="A159" s="22">
        <v>42235</v>
      </c>
      <c r="B159">
        <f>B158*(1+'2.2 Retornos'!L199)</f>
        <v>106.63639079058353</v>
      </c>
      <c r="C159">
        <f>C158*(1+'2.2 Retornos'!L2970)</f>
        <v>90.07902717093549</v>
      </c>
      <c r="D159">
        <f>D158*(1+'2.2 Retornos'!L5739)</f>
        <v>138.06915399988117</v>
      </c>
    </row>
    <row r="160" spans="1:4" x14ac:dyDescent="0.35">
      <c r="A160" s="22">
        <v>42236</v>
      </c>
      <c r="B160">
        <f>B159*(1+'2.2 Retornos'!L200)</f>
        <v>105.52496224891658</v>
      </c>
      <c r="C160">
        <f>C159*(1+'2.2 Retornos'!L2971)</f>
        <v>87.7257855840666</v>
      </c>
      <c r="D160">
        <f>D159*(1+'2.2 Retornos'!L5740)</f>
        <v>137.63478903647561</v>
      </c>
    </row>
    <row r="161" spans="1:4" x14ac:dyDescent="0.35">
      <c r="A161" s="22">
        <v>42237</v>
      </c>
      <c r="B161">
        <f>B160*(1+'2.2 Retornos'!L201)</f>
        <v>102.63832258323977</v>
      </c>
      <c r="C161">
        <f>C160*(1+'2.2 Retornos'!L2972)</f>
        <v>86.041088536629061</v>
      </c>
      <c r="D161">
        <f>D160*(1+'2.2 Retornos'!L5741)</f>
        <v>133.61329282039793</v>
      </c>
    </row>
    <row r="162" spans="1:4" x14ac:dyDescent="0.35">
      <c r="A162" s="22">
        <v>42240</v>
      </c>
      <c r="B162">
        <f>B161*(1+'2.2 Retornos'!L202)</f>
        <v>98.014293642017336</v>
      </c>
      <c r="C162">
        <f>C161*(1+'2.2 Retornos'!L2973)</f>
        <v>83.140659793996093</v>
      </c>
      <c r="D162">
        <f>D161*(1+'2.2 Retornos'!L5742)</f>
        <v>128.40077365262761</v>
      </c>
    </row>
    <row r="163" spans="1:4" x14ac:dyDescent="0.35">
      <c r="A163" s="22">
        <v>42241</v>
      </c>
      <c r="B163">
        <f>B162*(1+'2.2 Retornos'!L203)</f>
        <v>95.174906093890215</v>
      </c>
      <c r="C163">
        <f>C162*(1+'2.2 Retornos'!L2974)</f>
        <v>78.801130776913567</v>
      </c>
      <c r="D163">
        <f>D162*(1+'2.2 Retornos'!L5743)</f>
        <v>121.74360614127131</v>
      </c>
    </row>
    <row r="164" spans="1:4" x14ac:dyDescent="0.35">
      <c r="A164" s="22">
        <v>42242</v>
      </c>
      <c r="B164">
        <f>B163*(1+'2.2 Retornos'!L204)</f>
        <v>94.39956042044507</v>
      </c>
      <c r="C164">
        <f>C163*(1+'2.2 Retornos'!L2975)</f>
        <v>77.86167066188996</v>
      </c>
      <c r="D164">
        <f>D163*(1+'2.2 Retornos'!L5744)</f>
        <v>122.24721728688458</v>
      </c>
    </row>
    <row r="165" spans="1:4" x14ac:dyDescent="0.35">
      <c r="A165" s="22">
        <v>42243</v>
      </c>
      <c r="B165">
        <f>B164*(1+'2.2 Retornos'!L205)</f>
        <v>100.09522150766843</v>
      </c>
      <c r="C165">
        <f>C164*(1+'2.2 Retornos'!L2976)</f>
        <v>80.253766381954932</v>
      </c>
      <c r="D165">
        <f>D164*(1+'2.2 Retornos'!L5745)</f>
        <v>129.66929977930576</v>
      </c>
    </row>
    <row r="166" spans="1:4" x14ac:dyDescent="0.35">
      <c r="A166" s="22">
        <v>42244</v>
      </c>
      <c r="B166">
        <f>B165*(1+'2.2 Retornos'!L206)</f>
        <v>103.17897260173396</v>
      </c>
      <c r="C166">
        <f>C165*(1+'2.2 Retornos'!L2977)</f>
        <v>83.654693630986245</v>
      </c>
      <c r="D166">
        <f>D165*(1+'2.2 Retornos'!L5746)</f>
        <v>133.84608027605807</v>
      </c>
    </row>
    <row r="167" spans="1:4" x14ac:dyDescent="0.35">
      <c r="A167" s="22">
        <v>42247</v>
      </c>
      <c r="B167">
        <f>B166*(1+'2.2 Retornos'!L207)</f>
        <v>103.74447524162991</v>
      </c>
      <c r="C167">
        <f>C166*(1+'2.2 Retornos'!L2978)</f>
        <v>85.402727080533623</v>
      </c>
      <c r="D167">
        <f>D166*(1+'2.2 Retornos'!L5747)</f>
        <v>133.80564071415077</v>
      </c>
    </row>
    <row r="168" spans="1:4" x14ac:dyDescent="0.35">
      <c r="A168" s="22">
        <v>42248</v>
      </c>
      <c r="B168">
        <f>B167*(1+'2.2 Retornos'!L208)</f>
        <v>103.02406978142693</v>
      </c>
      <c r="C168">
        <f>C167*(1+'2.2 Retornos'!L2979)</f>
        <v>86.633088829251179</v>
      </c>
      <c r="D168">
        <f>D167*(1+'2.2 Retornos'!L5748)</f>
        <v>132.50688616959141</v>
      </c>
    </row>
    <row r="169" spans="1:4" x14ac:dyDescent="0.35">
      <c r="A169" s="22">
        <v>42249</v>
      </c>
      <c r="B169">
        <f>B168*(1+'2.2 Retornos'!L209)</f>
        <v>98.76409129594758</v>
      </c>
      <c r="C169">
        <f>C168*(1+'2.2 Retornos'!L2980)</f>
        <v>83.989464787923836</v>
      </c>
      <c r="D169">
        <f>D168*(1+'2.2 Retornos'!L5749)</f>
        <v>128.71633099513275</v>
      </c>
    </row>
    <row r="170" spans="1:4" x14ac:dyDescent="0.35">
      <c r="A170" s="22">
        <v>42250</v>
      </c>
      <c r="B170">
        <f>B169*(1+'2.2 Retornos'!L210)</f>
        <v>102.32095966763002</v>
      </c>
      <c r="C170">
        <f>C169*(1+'2.2 Retornos'!L2981)</f>
        <v>84.78272755140992</v>
      </c>
      <c r="D170">
        <f>D169*(1+'2.2 Retornos'!L5750)</f>
        <v>132.1324064746062</v>
      </c>
    </row>
    <row r="171" spans="1:4" x14ac:dyDescent="0.35">
      <c r="A171" s="22">
        <v>42251</v>
      </c>
      <c r="B171">
        <f>B170*(1+'2.2 Retornos'!L211)</f>
        <v>101.73310316514586</v>
      </c>
      <c r="C171">
        <f>C170*(1+'2.2 Retornos'!L2982)</f>
        <v>84.84599341916018</v>
      </c>
      <c r="D171">
        <f>D170*(1+'2.2 Retornos'!L5751)</f>
        <v>131.20250497512342</v>
      </c>
    </row>
    <row r="172" spans="1:4" x14ac:dyDescent="0.35">
      <c r="A172" s="22">
        <v>42255</v>
      </c>
      <c r="B172">
        <f>B171*(1+'2.2 Retornos'!L212)</f>
        <v>100.21058696928688</v>
      </c>
      <c r="C172">
        <f>C171*(1+'2.2 Retornos'!L2983)</f>
        <v>83.521785458547001</v>
      </c>
      <c r="D172">
        <f>D171*(1+'2.2 Retornos'!L5752)</f>
        <v>129.8905002433921</v>
      </c>
    </row>
    <row r="173" spans="1:4" x14ac:dyDescent="0.35">
      <c r="A173" s="22">
        <v>42256</v>
      </c>
      <c r="B173">
        <f>B172*(1+'2.2 Retornos'!L213)</f>
        <v>103.63201428550377</v>
      </c>
      <c r="C173">
        <f>C172*(1+'2.2 Retornos'!L2984)</f>
        <v>84.885319075386107</v>
      </c>
      <c r="D173">
        <f>D172*(1+'2.2 Retornos'!L5753)</f>
        <v>133.69152832775106</v>
      </c>
    </row>
    <row r="174" spans="1:4" x14ac:dyDescent="0.35">
      <c r="A174" s="22">
        <v>42257</v>
      </c>
      <c r="B174">
        <f>B173*(1+'2.2 Retornos'!L214)</f>
        <v>101.74315508263564</v>
      </c>
      <c r="C174">
        <f>C173*(1+'2.2 Retornos'!L2985)</f>
        <v>83.926018650377799</v>
      </c>
      <c r="D174">
        <f>D173*(1+'2.2 Retornos'!L5754)</f>
        <v>133.04468060012573</v>
      </c>
    </row>
    <row r="175" spans="1:4" x14ac:dyDescent="0.35">
      <c r="A175" s="22">
        <v>42258</v>
      </c>
      <c r="B175">
        <f>B174*(1+'2.2 Retornos'!L215)</f>
        <v>103.41513888960178</v>
      </c>
      <c r="C175">
        <f>C174*(1+'2.2 Retornos'!L2986)</f>
        <v>84.284331516117931</v>
      </c>
      <c r="D175">
        <f>D174*(1+'2.2 Retornos'!L5755)</f>
        <v>134.13725575692544</v>
      </c>
    </row>
    <row r="176" spans="1:4" x14ac:dyDescent="0.35">
      <c r="A176" s="22">
        <v>42261</v>
      </c>
      <c r="B176">
        <f>B175*(1+'2.2 Retornos'!L216)</f>
        <v>104.51131565308364</v>
      </c>
      <c r="C176">
        <f>C175*(1+'2.2 Retornos'!L2987)</f>
        <v>83.625636151260764</v>
      </c>
      <c r="D176">
        <f>D175*(1+'2.2 Retornos'!L5756)</f>
        <v>135.8203768764586</v>
      </c>
    </row>
    <row r="177" spans="1:4" x14ac:dyDescent="0.35">
      <c r="A177" s="22">
        <v>42262</v>
      </c>
      <c r="B177">
        <f>B176*(1+'2.2 Retornos'!L217)</f>
        <v>104.67046199628598</v>
      </c>
      <c r="C177">
        <f>C176*(1+'2.2 Retornos'!L2988)</f>
        <v>82.539301990144793</v>
      </c>
      <c r="D177">
        <f>D176*(1+'2.2 Retornos'!L5757)</f>
        <v>134.32066341855329</v>
      </c>
    </row>
    <row r="178" spans="1:4" x14ac:dyDescent="0.35">
      <c r="A178" s="22">
        <v>42263</v>
      </c>
      <c r="B178">
        <f>B177*(1+'2.2 Retornos'!L218)</f>
        <v>105.8392185928853</v>
      </c>
      <c r="C178">
        <f>C177*(1+'2.2 Retornos'!L2989)</f>
        <v>83.406189965602536</v>
      </c>
      <c r="D178">
        <f>D177*(1+'2.2 Retornos'!L5758)</f>
        <v>135.3540848498547</v>
      </c>
    </row>
    <row r="179" spans="1:4" x14ac:dyDescent="0.35">
      <c r="A179" s="22">
        <v>42264</v>
      </c>
      <c r="B179">
        <f>B178*(1+'2.2 Retornos'!L219)</f>
        <v>106.1626606008298</v>
      </c>
      <c r="C179">
        <f>C178*(1+'2.2 Retornos'!L2990)</f>
        <v>85.11067540546874</v>
      </c>
      <c r="D179">
        <f>D178*(1+'2.2 Retornos'!L5759)</f>
        <v>136.67344703191949</v>
      </c>
    </row>
    <row r="180" spans="1:4" x14ac:dyDescent="0.35">
      <c r="A180" s="22">
        <v>42265</v>
      </c>
      <c r="B180">
        <f>B179*(1+'2.2 Retornos'!L220)</f>
        <v>105.09696381725151</v>
      </c>
      <c r="C180">
        <f>C179*(1+'2.2 Retornos'!L2991)</f>
        <v>85.252937052302428</v>
      </c>
      <c r="D180">
        <f>D179*(1+'2.2 Retornos'!L5760)</f>
        <v>138.09240243939101</v>
      </c>
    </row>
    <row r="181" spans="1:4" x14ac:dyDescent="0.35">
      <c r="A181" s="22">
        <v>42268</v>
      </c>
      <c r="B181">
        <f>B180*(1+'2.2 Retornos'!L221)</f>
        <v>104.41684383342353</v>
      </c>
      <c r="C181">
        <f>C180*(1+'2.2 Retornos'!L2992)</f>
        <v>83.344702474571349</v>
      </c>
      <c r="D181">
        <f>D180*(1+'2.2 Retornos'!L5761)</f>
        <v>137.53605858373299</v>
      </c>
    </row>
    <row r="182" spans="1:4" x14ac:dyDescent="0.35">
      <c r="A182" s="22">
        <v>42269</v>
      </c>
      <c r="B182">
        <f>B181*(1+'2.2 Retornos'!L222)</f>
        <v>105.58699063301992</v>
      </c>
      <c r="C182">
        <f>C181*(1+'2.2 Retornos'!L2993)</f>
        <v>83.91912113122649</v>
      </c>
      <c r="D182">
        <f>D181*(1+'2.2 Retornos'!L5762)</f>
        <v>139.24716764705485</v>
      </c>
    </row>
    <row r="183" spans="1:4" x14ac:dyDescent="0.35">
      <c r="A183" s="22">
        <v>42270</v>
      </c>
      <c r="B183">
        <f>B182*(1+'2.2 Retornos'!L223)</f>
        <v>103.63095912510995</v>
      </c>
      <c r="C183">
        <f>C182*(1+'2.2 Retornos'!L2994)</f>
        <v>82.930494050974303</v>
      </c>
      <c r="D183">
        <f>D182*(1+'2.2 Retornos'!L5763)</f>
        <v>137.16988667458054</v>
      </c>
    </row>
    <row r="184" spans="1:4" x14ac:dyDescent="0.35">
      <c r="A184" s="22">
        <v>42271</v>
      </c>
      <c r="B184">
        <f>B183*(1+'2.2 Retornos'!L224)</f>
        <v>104.1781358391313</v>
      </c>
      <c r="C184">
        <f>C183*(1+'2.2 Retornos'!L2995)</f>
        <v>81.724819149718485</v>
      </c>
      <c r="D184">
        <f>D183*(1+'2.2 Retornos'!L5764)</f>
        <v>136.74976070444853</v>
      </c>
    </row>
    <row r="185" spans="1:4" x14ac:dyDescent="0.35">
      <c r="A185" s="22">
        <v>42272</v>
      </c>
      <c r="B185">
        <f>B184*(1+'2.2 Retornos'!L225)</f>
        <v>104.95137347792097</v>
      </c>
      <c r="C185">
        <f>C184*(1+'2.2 Retornos'!L2996)</f>
        <v>82.017699362893254</v>
      </c>
      <c r="D185">
        <f>D184*(1+'2.2 Retornos'!L5765)</f>
        <v>136.5642787491058</v>
      </c>
    </row>
    <row r="186" spans="1:4" x14ac:dyDescent="0.35">
      <c r="A186" s="22">
        <v>42275</v>
      </c>
      <c r="B186">
        <f>B185*(1+'2.2 Retornos'!L226)</f>
        <v>105.27854089912822</v>
      </c>
      <c r="C186">
        <f>C185*(1+'2.2 Retornos'!L2997)</f>
        <v>82.314261244032451</v>
      </c>
      <c r="D186">
        <f>D185*(1+'2.2 Retornos'!L5766)</f>
        <v>135.28550000909357</v>
      </c>
    </row>
    <row r="187" spans="1:4" x14ac:dyDescent="0.35">
      <c r="A187" s="22">
        <v>42276</v>
      </c>
      <c r="B187">
        <f>B186*(1+'2.2 Retornos'!L227)</f>
        <v>103.42124984171777</v>
      </c>
      <c r="C187">
        <f>C186*(1+'2.2 Retornos'!L2998)</f>
        <v>79.070751040092716</v>
      </c>
      <c r="D187">
        <f>D186*(1+'2.2 Retornos'!L5767)</f>
        <v>130.31887299969893</v>
      </c>
    </row>
    <row r="188" spans="1:4" x14ac:dyDescent="0.35">
      <c r="A188" s="22">
        <v>42277</v>
      </c>
      <c r="B188">
        <f>B187*(1+'2.2 Retornos'!L228)</f>
        <v>102.48208493734437</v>
      </c>
      <c r="C188">
        <f>C187*(1+'2.2 Retornos'!L2999)</f>
        <v>78.933050825151767</v>
      </c>
      <c r="D188">
        <f>D187*(1+'2.2 Retornos'!L5768)</f>
        <v>129.05211146944885</v>
      </c>
    </row>
    <row r="189" spans="1:4" x14ac:dyDescent="0.35">
      <c r="A189" s="22">
        <v>42278</v>
      </c>
      <c r="B189">
        <f>B188*(1+'2.2 Retornos'!L229)</f>
        <v>104.78385193210154</v>
      </c>
      <c r="C189">
        <f>C188*(1+'2.2 Retornos'!L3000)</f>
        <v>81.302610530429135</v>
      </c>
      <c r="D189">
        <f>D188*(1+'2.2 Retornos'!L5769)</f>
        <v>132.66847517420939</v>
      </c>
    </row>
    <row r="190" spans="1:4" x14ac:dyDescent="0.35">
      <c r="A190" s="22">
        <v>42279</v>
      </c>
      <c r="B190">
        <f>B189*(1+'2.2 Retornos'!L230)</f>
        <v>103.85551583021939</v>
      </c>
      <c r="C190">
        <f>C189*(1+'2.2 Retornos'!L3001)</f>
        <v>81.640835459963412</v>
      </c>
      <c r="D190">
        <f>D189*(1+'2.2 Retornos'!L5770)</f>
        <v>134.52759843066701</v>
      </c>
    </row>
    <row r="191" spans="1:4" x14ac:dyDescent="0.35">
      <c r="A191" s="22">
        <v>42282</v>
      </c>
      <c r="B191">
        <f>B190*(1+'2.2 Retornos'!L231)</f>
        <v>105.36158426369586</v>
      </c>
      <c r="C191">
        <f>C190*(1+'2.2 Retornos'!L3002)</f>
        <v>84.711508947366511</v>
      </c>
      <c r="D191">
        <f>D190*(1+'2.2 Retornos'!L5771)</f>
        <v>137.0816210884355</v>
      </c>
    </row>
    <row r="192" spans="1:4" x14ac:dyDescent="0.35">
      <c r="A192" s="22">
        <v>42283</v>
      </c>
      <c r="B192">
        <f>B191*(1+'2.2 Retornos'!L232)</f>
        <v>106.73991798356919</v>
      </c>
      <c r="C192">
        <f>C191*(1+'2.2 Retornos'!L3003)</f>
        <v>87.305723283781248</v>
      </c>
      <c r="D192">
        <f>D191*(1+'2.2 Retornos'!L5772)</f>
        <v>139.23310545823307</v>
      </c>
    </row>
    <row r="193" spans="1:4" x14ac:dyDescent="0.35">
      <c r="A193" s="22">
        <v>42284</v>
      </c>
      <c r="B193">
        <f>B192*(1+'2.2 Retornos'!L233)</f>
        <v>107.4573915631521</v>
      </c>
      <c r="C193">
        <f>C192*(1+'2.2 Retornos'!L3004)</f>
        <v>89.101176844031372</v>
      </c>
      <c r="D193">
        <f>D192*(1+'2.2 Retornos'!L5773)</f>
        <v>138.19605578909997</v>
      </c>
    </row>
    <row r="194" spans="1:4" x14ac:dyDescent="0.35">
      <c r="A194" s="22">
        <v>42285</v>
      </c>
      <c r="B194">
        <f>B193*(1+'2.2 Retornos'!L234)</f>
        <v>107.72014625793953</v>
      </c>
      <c r="C194">
        <f>C193*(1+'2.2 Retornos'!L3005)</f>
        <v>90.060537660120602</v>
      </c>
      <c r="D194">
        <f>D193*(1+'2.2 Retornos'!L5774)</f>
        <v>139.08437405113213</v>
      </c>
    </row>
    <row r="195" spans="1:4" x14ac:dyDescent="0.35">
      <c r="A195" s="22">
        <v>42286</v>
      </c>
      <c r="B195">
        <f>B194*(1+'2.2 Retornos'!L235)</f>
        <v>107.54319524061336</v>
      </c>
      <c r="C195">
        <f>C194*(1+'2.2 Retornos'!L3006)</f>
        <v>91.779716055803476</v>
      </c>
      <c r="D195">
        <f>D194*(1+'2.2 Retornos'!L5775)</f>
        <v>137.96751674959188</v>
      </c>
    </row>
    <row r="196" spans="1:4" x14ac:dyDescent="0.35">
      <c r="A196" s="22">
        <v>42289</v>
      </c>
      <c r="B196">
        <f>B195*(1+'2.2 Retornos'!L236)</f>
        <v>108.62857442151157</v>
      </c>
      <c r="C196">
        <f>C195*(1+'2.2 Retornos'!L3007)</f>
        <v>91.063621411471331</v>
      </c>
      <c r="D196">
        <f>D195*(1+'2.2 Retornos'!L5776)</f>
        <v>139.192186123932</v>
      </c>
    </row>
    <row r="197" spans="1:4" x14ac:dyDescent="0.35">
      <c r="A197" s="22">
        <v>42290</v>
      </c>
      <c r="B197">
        <f>B196*(1+'2.2 Retornos'!L237)</f>
        <v>108.62124474028066</v>
      </c>
      <c r="C197">
        <f>C196*(1+'2.2 Retornos'!L3008)</f>
        <v>90.602786490287144</v>
      </c>
      <c r="D197">
        <f>D196*(1+'2.2 Retornos'!L5777)</f>
        <v>141.47921607158929</v>
      </c>
    </row>
    <row r="198" spans="1:4" x14ac:dyDescent="0.35">
      <c r="A198" s="22">
        <v>42291</v>
      </c>
      <c r="B198">
        <f>B197*(1+'2.2 Retornos'!L238)</f>
        <v>108.61268021843078</v>
      </c>
      <c r="C198">
        <f>C197*(1+'2.2 Retornos'!L3009)</f>
        <v>89.591339555705929</v>
      </c>
      <c r="D198">
        <f>D197*(1+'2.2 Retornos'!L5778)</f>
        <v>141.1616915986618</v>
      </c>
    </row>
    <row r="199" spans="1:4" x14ac:dyDescent="0.35">
      <c r="A199" s="22">
        <v>42292</v>
      </c>
      <c r="B199">
        <f>B198*(1+'2.2 Retornos'!L239)</f>
        <v>109.07602084403689</v>
      </c>
      <c r="C199">
        <f>C198*(1+'2.2 Retornos'!L3010)</f>
        <v>90.349601419866005</v>
      </c>
      <c r="D199">
        <f>D198*(1+'2.2 Retornos'!L5779)</f>
        <v>139.52375218839146</v>
      </c>
    </row>
    <row r="200" spans="1:4" x14ac:dyDescent="0.35">
      <c r="A200" s="22">
        <v>42293</v>
      </c>
      <c r="B200">
        <f>B199*(1+'2.2 Retornos'!L240)</f>
        <v>110.25341654156063</v>
      </c>
      <c r="C200">
        <f>C199*(1+'2.2 Retornos'!L3011)</f>
        <v>91.480282042337009</v>
      </c>
      <c r="D200">
        <f>D199*(1+'2.2 Retornos'!L5780)</f>
        <v>142.9728680461092</v>
      </c>
    </row>
    <row r="201" spans="1:4" x14ac:dyDescent="0.35">
      <c r="A201" s="22">
        <v>42296</v>
      </c>
      <c r="B201">
        <f>B200*(1+'2.2 Retornos'!L241)</f>
        <v>110.40565301491172</v>
      </c>
      <c r="C201">
        <f>C200*(1+'2.2 Retornos'!L3012)</f>
        <v>91.657264306868825</v>
      </c>
      <c r="D201">
        <f>D200*(1+'2.2 Retornos'!L5781)</f>
        <v>144.58833383687633</v>
      </c>
    </row>
    <row r="202" spans="1:4" x14ac:dyDescent="0.35">
      <c r="A202" s="22">
        <v>42297</v>
      </c>
      <c r="B202">
        <f>B201*(1+'2.2 Retornos'!L242)</f>
        <v>110.75519737948358</v>
      </c>
      <c r="C202">
        <f>C201*(1+'2.2 Retornos'!L3013)</f>
        <v>89.722912467623715</v>
      </c>
      <c r="D202">
        <f>D201*(1+'2.2 Retornos'!L5782)</f>
        <v>145.81089857595896</v>
      </c>
    </row>
    <row r="203" spans="1:4" x14ac:dyDescent="0.35">
      <c r="A203" s="22">
        <v>42298</v>
      </c>
      <c r="B203">
        <f>B202*(1+'2.2 Retornos'!L243)</f>
        <v>111.75386485825364</v>
      </c>
      <c r="C203">
        <f>C202*(1+'2.2 Retornos'!L3014)</f>
        <v>89.872615774777444</v>
      </c>
      <c r="D203">
        <f>D202*(1+'2.2 Retornos'!L5783)</f>
        <v>143.77976806077478</v>
      </c>
    </row>
    <row r="204" spans="1:4" x14ac:dyDescent="0.35">
      <c r="A204" s="22">
        <v>42299</v>
      </c>
      <c r="B204">
        <f>B203*(1+'2.2 Retornos'!L244)</f>
        <v>111.29168263018391</v>
      </c>
      <c r="C204">
        <f>C203*(1+'2.2 Retornos'!L3015)</f>
        <v>88.946165686272664</v>
      </c>
      <c r="D204">
        <f>D203*(1+'2.2 Retornos'!L5784)</f>
        <v>142.66245296515942</v>
      </c>
    </row>
    <row r="205" spans="1:4" x14ac:dyDescent="0.35">
      <c r="A205" s="22">
        <v>42300</v>
      </c>
      <c r="B205">
        <f>B204*(1+'2.2 Retornos'!L245)</f>
        <v>113.92329547575827</v>
      </c>
      <c r="C205">
        <f>C204*(1+'2.2 Retornos'!L3016)</f>
        <v>90.445882987689814</v>
      </c>
      <c r="D205">
        <f>D204*(1+'2.2 Retornos'!L5785)</f>
        <v>145.91169329364379</v>
      </c>
    </row>
    <row r="206" spans="1:4" x14ac:dyDescent="0.35">
      <c r="A206" s="22">
        <v>42303</v>
      </c>
      <c r="B206">
        <f>B205*(1+'2.2 Retornos'!L246)</f>
        <v>116.91913115441257</v>
      </c>
      <c r="C206">
        <f>C205*(1+'2.2 Retornos'!L3017)</f>
        <v>90.311369691850103</v>
      </c>
      <c r="D206">
        <f>D205*(1+'2.2 Retornos'!L5786)</f>
        <v>151.61407152413233</v>
      </c>
    </row>
    <row r="207" spans="1:4" x14ac:dyDescent="0.35">
      <c r="A207" s="22">
        <v>42304</v>
      </c>
      <c r="B207">
        <f>B206*(1+'2.2 Retornos'!L247)</f>
        <v>114.85605359634101</v>
      </c>
      <c r="C207">
        <f>C206*(1+'2.2 Retornos'!L3018)</f>
        <v>88.133733907145512</v>
      </c>
      <c r="D207">
        <f>D206*(1+'2.2 Retornos'!L5787)</f>
        <v>153.95771734381771</v>
      </c>
    </row>
    <row r="208" spans="1:4" x14ac:dyDescent="0.35">
      <c r="A208" s="22">
        <v>42305</v>
      </c>
      <c r="B208">
        <f>B207*(1+'2.2 Retornos'!L248)</f>
        <v>114.33766134692874</v>
      </c>
      <c r="C208">
        <f>C207*(1+'2.2 Retornos'!L3019)</f>
        <v>87.543345853791664</v>
      </c>
      <c r="D208">
        <f>D207*(1+'2.2 Retornos'!L5788)</f>
        <v>153.96661157013622</v>
      </c>
    </row>
    <row r="209" spans="1:4" x14ac:dyDescent="0.35">
      <c r="A209" s="22">
        <v>42306</v>
      </c>
      <c r="B209">
        <f>B208*(1+'2.2 Retornos'!L249)</f>
        <v>117.2384666251051</v>
      </c>
      <c r="C209">
        <f>C208*(1+'2.2 Retornos'!L3020)</f>
        <v>89.614105679319778</v>
      </c>
      <c r="D209">
        <f>D208*(1+'2.2 Retornos'!L5789)</f>
        <v>155.05814918915362</v>
      </c>
    </row>
    <row r="210" spans="1:4" x14ac:dyDescent="0.35">
      <c r="A210" s="22">
        <v>42307</v>
      </c>
      <c r="B210">
        <f>B209*(1+'2.2 Retornos'!L250)</f>
        <v>116.28612254722447</v>
      </c>
      <c r="C210">
        <f>C209*(1+'2.2 Retornos'!L3021)</f>
        <v>89.846125139506256</v>
      </c>
      <c r="D210">
        <f>D209*(1+'2.2 Retornos'!L5790)</f>
        <v>156.46428052548168</v>
      </c>
    </row>
    <row r="211" spans="1:4" x14ac:dyDescent="0.35">
      <c r="A211" s="22">
        <v>42310</v>
      </c>
      <c r="B211">
        <f>B210*(1+'2.2 Retornos'!L251)</f>
        <v>116.44000993587844</v>
      </c>
      <c r="C211">
        <f>C210*(1+'2.2 Retornos'!L3022)</f>
        <v>90.713244422336899</v>
      </c>
      <c r="D211">
        <f>D210*(1+'2.2 Retornos'!L5791)</f>
        <v>156.6345662432972</v>
      </c>
    </row>
    <row r="212" spans="1:4" x14ac:dyDescent="0.35">
      <c r="A212" s="22">
        <v>42311</v>
      </c>
      <c r="B212">
        <f>B211*(1+'2.2 Retornos'!L252)</f>
        <v>117.89398414006214</v>
      </c>
      <c r="C212">
        <f>C211*(1+'2.2 Retornos'!L3023)</f>
        <v>92.029797801143815</v>
      </c>
      <c r="D212">
        <f>D211*(1+'2.2 Retornos'!L5792)</f>
        <v>157.38843486251938</v>
      </c>
    </row>
    <row r="213" spans="1:4" x14ac:dyDescent="0.35">
      <c r="A213" s="22">
        <v>42312</v>
      </c>
      <c r="B213">
        <f>B212*(1+'2.2 Retornos'!L253)</f>
        <v>118.54879802627268</v>
      </c>
      <c r="C213">
        <f>C212*(1+'2.2 Retornos'!L3024)</f>
        <v>94.224471758550834</v>
      </c>
      <c r="D213">
        <f>D212*(1+'2.2 Retornos'!L5793)</f>
        <v>157.17553719798863</v>
      </c>
    </row>
    <row r="214" spans="1:4" x14ac:dyDescent="0.35">
      <c r="A214" s="22">
        <v>42313</v>
      </c>
      <c r="B214">
        <f>B213*(1+'2.2 Retornos'!L254)</f>
        <v>117.76770334521173</v>
      </c>
      <c r="C214">
        <f>C213*(1+'2.2 Retornos'!L3025)</f>
        <v>93.309242448602163</v>
      </c>
      <c r="D214">
        <f>D213*(1+'2.2 Retornos'!L5794)</f>
        <v>159.51828334288896</v>
      </c>
    </row>
    <row r="215" spans="1:4" x14ac:dyDescent="0.35">
      <c r="A215" s="22">
        <v>42314</v>
      </c>
      <c r="B215">
        <f>B214*(1+'2.2 Retornos'!L255)</f>
        <v>116.78185394333846</v>
      </c>
      <c r="C215">
        <f>C214*(1+'2.2 Retornos'!L3026)</f>
        <v>92.411845410898025</v>
      </c>
      <c r="D215">
        <f>D214*(1+'2.2 Retornos'!L5795)</f>
        <v>161.70510340181775</v>
      </c>
    </row>
    <row r="216" spans="1:4" x14ac:dyDescent="0.35">
      <c r="A216" s="22">
        <v>42317</v>
      </c>
      <c r="B216">
        <f>B215*(1+'2.2 Retornos'!L256)</f>
        <v>121.28504298464421</v>
      </c>
      <c r="C216">
        <f>C215*(1+'2.2 Retornos'!L3027)</f>
        <v>91.93897850180656</v>
      </c>
      <c r="D216">
        <f>D215*(1+'2.2 Retornos'!L5796)</f>
        <v>162.06177339517083</v>
      </c>
    </row>
    <row r="217" spans="1:4" x14ac:dyDescent="0.35">
      <c r="A217" s="22">
        <v>42318</v>
      </c>
      <c r="B217">
        <f>B216*(1+'2.2 Retornos'!L257)</f>
        <v>120.44875665778075</v>
      </c>
      <c r="C217">
        <f>C216*(1+'2.2 Retornos'!L3028)</f>
        <v>90.605804378806369</v>
      </c>
      <c r="D217">
        <f>D216*(1+'2.2 Retornos'!L5797)</f>
        <v>159.06488622561218</v>
      </c>
    </row>
    <row r="218" spans="1:4" x14ac:dyDescent="0.35">
      <c r="A218" s="22">
        <v>42319</v>
      </c>
      <c r="B218">
        <f>B217*(1+'2.2 Retornos'!L258)</f>
        <v>117.56843409185736</v>
      </c>
      <c r="C218">
        <f>C217*(1+'2.2 Retornos'!L3029)</f>
        <v>91.018225447745507</v>
      </c>
      <c r="D218">
        <f>D217*(1+'2.2 Retornos'!L5798)</f>
        <v>160.00663394432399</v>
      </c>
    </row>
    <row r="219" spans="1:4" x14ac:dyDescent="0.35">
      <c r="A219" s="22">
        <v>42320</v>
      </c>
      <c r="B219">
        <f>B218*(1+'2.2 Retornos'!L259)</f>
        <v>116.85407535801994</v>
      </c>
      <c r="C219">
        <f>C218*(1+'2.2 Retornos'!L3030)</f>
        <v>89.217924812369446</v>
      </c>
      <c r="D219">
        <f>D218*(1+'2.2 Retornos'!L5799)</f>
        <v>161.6902410002015</v>
      </c>
    </row>
    <row r="220" spans="1:4" x14ac:dyDescent="0.35">
      <c r="A220" s="22">
        <v>42321</v>
      </c>
      <c r="B220">
        <f>B219*(1+'2.2 Retornos'!L260)</f>
        <v>116.30173506378398</v>
      </c>
      <c r="C220">
        <f>C219*(1+'2.2 Retornos'!L3031)</f>
        <v>87.018447271097614</v>
      </c>
      <c r="D220">
        <f>D219*(1+'2.2 Retornos'!L5800)</f>
        <v>159.79227350867569</v>
      </c>
    </row>
    <row r="221" spans="1:4" x14ac:dyDescent="0.35">
      <c r="A221" s="22">
        <v>42324</v>
      </c>
      <c r="B221">
        <f>B220*(1+'2.2 Retornos'!L261)</f>
        <v>113.35578792048469</v>
      </c>
      <c r="C221">
        <f>C220*(1+'2.2 Retornos'!L3032)</f>
        <v>86.610887270999811</v>
      </c>
      <c r="D221">
        <f>D220*(1+'2.2 Retornos'!L5801)</f>
        <v>155.26356641371845</v>
      </c>
    </row>
    <row r="222" spans="1:4" x14ac:dyDescent="0.35">
      <c r="A222" s="22">
        <v>42325</v>
      </c>
      <c r="B222">
        <f>B221*(1+'2.2 Retornos'!L262)</f>
        <v>115.29865286726525</v>
      </c>
      <c r="C222">
        <f>C221*(1+'2.2 Retornos'!L3033)</f>
        <v>89.189264834211556</v>
      </c>
      <c r="D222">
        <f>D221*(1+'2.2 Retornos'!L5802)</f>
        <v>156.11860348492092</v>
      </c>
    </row>
    <row r="223" spans="1:4" x14ac:dyDescent="0.35">
      <c r="A223" s="22">
        <v>42326</v>
      </c>
      <c r="B223">
        <f>B222*(1+'2.2 Retornos'!L263)</f>
        <v>115.08081756667839</v>
      </c>
      <c r="C223">
        <f>C222*(1+'2.2 Retornos'!L3034)</f>
        <v>88.140223324109456</v>
      </c>
      <c r="D223">
        <f>D222*(1+'2.2 Retornos'!L5803)</f>
        <v>155.48545345277597</v>
      </c>
    </row>
    <row r="224" spans="1:4" x14ac:dyDescent="0.35">
      <c r="A224" s="22">
        <v>42327</v>
      </c>
      <c r="B224">
        <f>B223*(1+'2.2 Retornos'!L264)</f>
        <v>118.06055312487861</v>
      </c>
      <c r="C224">
        <f>C223*(1+'2.2 Retornos'!L3035)</f>
        <v>89.883738122029712</v>
      </c>
      <c r="D224">
        <f>D223*(1+'2.2 Retornos'!L5804)</f>
        <v>159.29221237908558</v>
      </c>
    </row>
    <row r="225" spans="1:4" x14ac:dyDescent="0.35">
      <c r="A225" s="22">
        <v>42328</v>
      </c>
      <c r="B225">
        <f>B224*(1+'2.2 Retornos'!L265)</f>
        <v>119.22295103142316</v>
      </c>
      <c r="C225">
        <f>C224*(1+'2.2 Retornos'!L3036)</f>
        <v>88.845998860801132</v>
      </c>
      <c r="D225">
        <f>D224*(1+'2.2 Retornos'!L5805)</f>
        <v>159.11875734429839</v>
      </c>
    </row>
    <row r="226" spans="1:4" x14ac:dyDescent="0.35">
      <c r="A226" s="22">
        <v>42331</v>
      </c>
      <c r="B226">
        <f>B225*(1+'2.2 Retornos'!L266)</f>
        <v>120.04093430349199</v>
      </c>
      <c r="C226">
        <f>C225*(1+'2.2 Retornos'!L3037)</f>
        <v>87.970956838282603</v>
      </c>
      <c r="D226">
        <f>D225*(1+'2.2 Retornos'!L5806)</f>
        <v>160.89402354363207</v>
      </c>
    </row>
    <row r="227" spans="1:4" x14ac:dyDescent="0.35">
      <c r="A227" s="22">
        <v>42332</v>
      </c>
      <c r="B227">
        <f>B226*(1+'2.2 Retornos'!L267)</f>
        <v>118.68644417254571</v>
      </c>
      <c r="C227">
        <f>C226*(1+'2.2 Retornos'!L3038)</f>
        <v>88.447722680988718</v>
      </c>
      <c r="D227">
        <f>D226*(1+'2.2 Retornos'!L5807)</f>
        <v>162.23520856290645</v>
      </c>
    </row>
    <row r="228" spans="1:4" x14ac:dyDescent="0.35">
      <c r="A228" s="22">
        <v>42333</v>
      </c>
      <c r="B228">
        <f>B227*(1+'2.2 Retornos'!L268)</f>
        <v>119.69487244860267</v>
      </c>
      <c r="C228">
        <f>C227*(1+'2.2 Retornos'!L3039)</f>
        <v>90.366469165841536</v>
      </c>
      <c r="D228">
        <f>D227*(1+'2.2 Retornos'!L5808)</f>
        <v>160.69865992417024</v>
      </c>
    </row>
    <row r="229" spans="1:4" x14ac:dyDescent="0.35">
      <c r="A229" s="22">
        <v>42335</v>
      </c>
      <c r="B229">
        <f>B228*(1+'2.2 Retornos'!L269)</f>
        <v>119.1942224833569</v>
      </c>
      <c r="C229">
        <f>C228*(1+'2.2 Retornos'!L3040)</f>
        <v>89.55160664057766</v>
      </c>
      <c r="D229">
        <f>D228*(1+'2.2 Retornos'!L5809)</f>
        <v>161.6373770926543</v>
      </c>
    </row>
    <row r="230" spans="1:4" x14ac:dyDescent="0.35">
      <c r="A230" s="22">
        <v>42338</v>
      </c>
      <c r="B230">
        <f>B229*(1+'2.2 Retornos'!L270)</f>
        <v>119.38644971357178</v>
      </c>
      <c r="C230">
        <f>C229*(1+'2.2 Retornos'!L3041)</f>
        <v>89.074963298745502</v>
      </c>
      <c r="D230">
        <f>D229*(1+'2.2 Retornos'!L5810)</f>
        <v>161.3686440551609</v>
      </c>
    </row>
    <row r="231" spans="1:4" x14ac:dyDescent="0.35">
      <c r="A231" s="22">
        <v>42339</v>
      </c>
      <c r="B231">
        <f>B230*(1+'2.2 Retornos'!L271)</f>
        <v>120.05811739542888</v>
      </c>
      <c r="C231">
        <f>C230*(1+'2.2 Retornos'!L3042)</f>
        <v>89.00349212406438</v>
      </c>
      <c r="D231">
        <f>D230*(1+'2.2 Retornos'!L5811)</f>
        <v>160.10205420762534</v>
      </c>
    </row>
    <row r="232" spans="1:4" x14ac:dyDescent="0.35">
      <c r="A232" s="22">
        <v>42340</v>
      </c>
      <c r="B232">
        <f>B231*(1+'2.2 Retornos'!L272)</f>
        <v>120.94015524414719</v>
      </c>
      <c r="C232">
        <f>C231*(1+'2.2 Retornos'!L3043)</f>
        <v>89.10823233012816</v>
      </c>
      <c r="D232">
        <f>D231*(1+'2.2 Retornos'!L5812)</f>
        <v>162.62332640567641</v>
      </c>
    </row>
    <row r="233" spans="1:4" x14ac:dyDescent="0.35">
      <c r="A233" s="22">
        <v>42341</v>
      </c>
      <c r="B233">
        <f>B232*(1+'2.2 Retornos'!L273)</f>
        <v>119.95233747509825</v>
      </c>
      <c r="C233">
        <f>C232*(1+'2.2 Retornos'!L3044)</f>
        <v>85.960889584393868</v>
      </c>
      <c r="D233">
        <f>D232*(1+'2.2 Retornos'!L5813)</f>
        <v>161.85697622503827</v>
      </c>
    </row>
    <row r="234" spans="1:4" x14ac:dyDescent="0.35">
      <c r="A234" s="22">
        <v>42342</v>
      </c>
      <c r="B234">
        <f>B233*(1+'2.2 Retornos'!L274)</f>
        <v>119.1471449836941</v>
      </c>
      <c r="C234">
        <f>C233*(1+'2.2 Retornos'!L3045)</f>
        <v>83.738211257196824</v>
      </c>
      <c r="D234">
        <f>D233*(1+'2.2 Retornos'!L5814)</f>
        <v>159.70554395011928</v>
      </c>
    </row>
    <row r="235" spans="1:4" x14ac:dyDescent="0.35">
      <c r="A235" s="22">
        <v>42345</v>
      </c>
      <c r="B235">
        <f>B234*(1+'2.2 Retornos'!L275)</f>
        <v>123.1249307018262</v>
      </c>
      <c r="C235">
        <f>C234*(1+'2.2 Retornos'!L3046)</f>
        <v>82.363276415102632</v>
      </c>
      <c r="D235">
        <f>D234*(1+'2.2 Retornos'!L5815)</f>
        <v>162.24788861321028</v>
      </c>
    </row>
    <row r="236" spans="1:4" x14ac:dyDescent="0.35">
      <c r="A236" s="22">
        <v>42346</v>
      </c>
      <c r="B236">
        <f>B235*(1+'2.2 Retornos'!L276)</f>
        <v>122.19316419490559</v>
      </c>
      <c r="C236">
        <f>C235*(1+'2.2 Retornos'!L3047)</f>
        <v>79.548359501326715</v>
      </c>
      <c r="D236">
        <f>D235*(1+'2.2 Retornos'!L5816)</f>
        <v>161.72289576305627</v>
      </c>
    </row>
    <row r="237" spans="1:4" x14ac:dyDescent="0.35">
      <c r="A237" s="22">
        <v>42347</v>
      </c>
      <c r="B237">
        <f>B236*(1+'2.2 Retornos'!L277)</f>
        <v>122.48138111659242</v>
      </c>
      <c r="C237">
        <f>C236*(1+'2.2 Retornos'!L3048)</f>
        <v>78.182372958498107</v>
      </c>
      <c r="D237">
        <f>D236*(1+'2.2 Retornos'!L5817)</f>
        <v>162.74538103210728</v>
      </c>
    </row>
    <row r="238" spans="1:4" x14ac:dyDescent="0.35">
      <c r="A238" s="22">
        <v>42348</v>
      </c>
      <c r="B238">
        <f>B237*(1+'2.2 Retornos'!L278)</f>
        <v>120.05061372432675</v>
      </c>
      <c r="C238">
        <f>C237*(1+'2.2 Retornos'!L3049)</f>
        <v>79.485046356716111</v>
      </c>
      <c r="D238">
        <f>D237*(1+'2.2 Retornos'!L5818)</f>
        <v>160.22812620592313</v>
      </c>
    </row>
    <row r="239" spans="1:4" x14ac:dyDescent="0.35">
      <c r="A239" s="22">
        <v>42349</v>
      </c>
      <c r="B239">
        <f>B238*(1+'2.2 Retornos'!L279)</f>
        <v>120.71064124877094</v>
      </c>
      <c r="C239">
        <f>C238*(1+'2.2 Retornos'!L3050)</f>
        <v>79.98182183070324</v>
      </c>
      <c r="D239">
        <f>D238*(1+'2.2 Retornos'!L5819)</f>
        <v>160.36390470015019</v>
      </c>
    </row>
    <row r="240" spans="1:4" x14ac:dyDescent="0.35">
      <c r="A240" s="22">
        <v>42352</v>
      </c>
      <c r="B240">
        <f>B239*(1+'2.2 Retornos'!L280)</f>
        <v>118.08874341553225</v>
      </c>
      <c r="C240">
        <f>C239*(1+'2.2 Retornos'!L3051)</f>
        <v>77.490662743371843</v>
      </c>
      <c r="D240">
        <f>D239*(1+'2.2 Retornos'!L5820)</f>
        <v>155.96801293040693</v>
      </c>
    </row>
    <row r="241" spans="1:4" x14ac:dyDescent="0.35">
      <c r="A241" s="22">
        <v>42353</v>
      </c>
      <c r="B241">
        <f>B240*(1+'2.2 Retornos'!L281)</f>
        <v>118.06984263467348</v>
      </c>
      <c r="C241">
        <f>C240*(1+'2.2 Retornos'!L3052)</f>
        <v>77.634773957035407</v>
      </c>
      <c r="D241">
        <f>D240*(1+'2.2 Retornos'!L5821)</f>
        <v>158.84612169146223</v>
      </c>
    </row>
    <row r="242" spans="1:4" x14ac:dyDescent="0.35">
      <c r="A242" s="22">
        <v>42354</v>
      </c>
      <c r="B242">
        <f>B241*(1+'2.2 Retornos'!L282)</f>
        <v>117.76586693967077</v>
      </c>
      <c r="C242">
        <f>C241*(1+'2.2 Retornos'!L3053)</f>
        <v>79.013959026030193</v>
      </c>
      <c r="D242">
        <f>D241*(1+'2.2 Retornos'!L5822)</f>
        <v>159.54334061974808</v>
      </c>
    </row>
    <row r="243" spans="1:4" x14ac:dyDescent="0.35">
      <c r="A243" s="22">
        <v>42355</v>
      </c>
      <c r="B243">
        <f>B242*(1+'2.2 Retornos'!L283)</f>
        <v>118.90182504285548</v>
      </c>
      <c r="C243">
        <f>C242*(1+'2.2 Retornos'!L3054)</f>
        <v>79.052443755258039</v>
      </c>
      <c r="D243">
        <f>D242*(1+'2.2 Retornos'!L5823)</f>
        <v>162.57595088482711</v>
      </c>
    </row>
    <row r="244" spans="1:4" x14ac:dyDescent="0.35">
      <c r="A244" s="22">
        <v>42356</v>
      </c>
      <c r="B244">
        <f>B243*(1+'2.2 Retornos'!L284)</f>
        <v>116.69907114133991</v>
      </c>
      <c r="C244">
        <f>C243*(1+'2.2 Retornos'!L3055)</f>
        <v>76.966068081961708</v>
      </c>
      <c r="D244">
        <f>D243*(1+'2.2 Retornos'!L5824)</f>
        <v>161.05206903829045</v>
      </c>
    </row>
    <row r="245" spans="1:4" x14ac:dyDescent="0.35">
      <c r="A245" s="22">
        <v>42359</v>
      </c>
      <c r="B245">
        <f>B244*(1+'2.2 Retornos'!L285)</f>
        <v>114.00553656502274</v>
      </c>
      <c r="C245">
        <f>C244*(1+'2.2 Retornos'!L3056)</f>
        <v>75.735445262343063</v>
      </c>
      <c r="D245">
        <f>D244*(1+'2.2 Retornos'!L5825)</f>
        <v>159.06414850096979</v>
      </c>
    </row>
    <row r="246" spans="1:4" x14ac:dyDescent="0.35">
      <c r="A246" s="22">
        <v>42360</v>
      </c>
      <c r="B246">
        <f>B245*(1+'2.2 Retornos'!L286)</f>
        <v>115.83194487087803</v>
      </c>
      <c r="C246">
        <f>C245*(1+'2.2 Retornos'!L3057)</f>
        <v>75.598833861121889</v>
      </c>
      <c r="D246">
        <f>D245*(1+'2.2 Retornos'!L5826)</f>
        <v>159.40791687393468</v>
      </c>
    </row>
    <row r="247" spans="1:4" x14ac:dyDescent="0.35">
      <c r="A247" s="22">
        <v>42361</v>
      </c>
      <c r="B247">
        <f>B246*(1+'2.2 Retornos'!L287)</f>
        <v>116.24925474487551</v>
      </c>
      <c r="C247">
        <f>C246*(1+'2.2 Retornos'!L3058)</f>
        <v>76.524415704098644</v>
      </c>
      <c r="D247">
        <f>D246*(1+'2.2 Retornos'!L5827)</f>
        <v>159.69193805031432</v>
      </c>
    </row>
    <row r="248" spans="1:4" x14ac:dyDescent="0.35">
      <c r="A248" s="22">
        <v>42362</v>
      </c>
      <c r="B248">
        <f>B247*(1+'2.2 Retornos'!L288)</f>
        <v>117.43623807721407</v>
      </c>
      <c r="C248">
        <f>C247*(1+'2.2 Retornos'!L3059)</f>
        <v>79.838137952539981</v>
      </c>
      <c r="D248">
        <f>D247*(1+'2.2 Retornos'!L5828)</f>
        <v>159.78922150306428</v>
      </c>
    </row>
    <row r="249" spans="1:4" x14ac:dyDescent="0.35">
      <c r="A249" s="22">
        <v>42366</v>
      </c>
      <c r="B249">
        <f>B248*(1+'2.2 Retornos'!L289)</f>
        <v>117.27694575619012</v>
      </c>
      <c r="C249">
        <f>C248*(1+'2.2 Retornos'!L3060)</f>
        <v>79.100807487601742</v>
      </c>
      <c r="D249">
        <f>D248*(1+'2.2 Retornos'!L5829)</f>
        <v>155.36172071880864</v>
      </c>
    </row>
    <row r="250" spans="1:4" x14ac:dyDescent="0.35">
      <c r="A250" s="22">
        <v>42367</v>
      </c>
      <c r="B250">
        <f>B249*(1+'2.2 Retornos'!L290)</f>
        <v>116.67170084769704</v>
      </c>
      <c r="C250">
        <f>C249*(1+'2.2 Retornos'!L3061)</f>
        <v>77.248119688732032</v>
      </c>
      <c r="D250">
        <f>D249*(1+'2.2 Retornos'!L5830)</f>
        <v>157.06636262174294</v>
      </c>
    </row>
    <row r="251" spans="1:4" x14ac:dyDescent="0.35">
      <c r="A251" s="22">
        <v>42368</v>
      </c>
      <c r="B251">
        <f>B250*(1+'2.2 Retornos'!L291)</f>
        <v>118.5230431704326</v>
      </c>
      <c r="C251">
        <f>C250*(1+'2.2 Retornos'!L3062)</f>
        <v>77.49879602415561</v>
      </c>
      <c r="D251">
        <f>D250*(1+'2.2 Retornos'!L5831)</f>
        <v>160.53129258701566</v>
      </c>
    </row>
    <row r="252" spans="1:4" x14ac:dyDescent="0.35">
      <c r="A252" s="22">
        <v>42369</v>
      </c>
      <c r="B252">
        <f>B251*(1+'2.2 Retornos'!L292)</f>
        <v>117.3077187936757</v>
      </c>
      <c r="C252">
        <f>C251*(1+'2.2 Retornos'!L3063)</f>
        <v>76.220617253003894</v>
      </c>
      <c r="D252">
        <f>D251*(1+'2.2 Retornos'!L5832)</f>
        <v>159.34519746245513</v>
      </c>
    </row>
    <row r="253" spans="1:4" x14ac:dyDescent="0.35">
      <c r="A253" s="22">
        <v>42373</v>
      </c>
      <c r="B253">
        <f>B252*(1+'2.2 Retornos'!L293)</f>
        <v>115.35817660306166</v>
      </c>
      <c r="C253">
        <f>C252*(1+'2.2 Retornos'!L3064)</f>
        <v>76.563468379274696</v>
      </c>
      <c r="D253">
        <f>D252*(1+'2.2 Retornos'!L5833)</f>
        <v>156.86697589958578</v>
      </c>
    </row>
    <row r="254" spans="1:4" x14ac:dyDescent="0.35">
      <c r="A254" s="22">
        <v>42374</v>
      </c>
      <c r="B254">
        <f>B253*(1+'2.2 Retornos'!L294)</f>
        <v>114.28217013834693</v>
      </c>
      <c r="C254">
        <f>C253*(1+'2.2 Retornos'!L3065)</f>
        <v>76.163261569499369</v>
      </c>
      <c r="D254">
        <f>D253*(1+'2.2 Retornos'!L5834)</f>
        <v>150.22806172387183</v>
      </c>
    </row>
    <row r="255" spans="1:4" x14ac:dyDescent="0.35">
      <c r="A255" s="22">
        <v>42375</v>
      </c>
      <c r="B255">
        <f>B254*(1+'2.2 Retornos'!L295)</f>
        <v>113.21647034718227</v>
      </c>
      <c r="C255">
        <f>C254*(1+'2.2 Retornos'!L3066)</f>
        <v>77.00730069600516</v>
      </c>
      <c r="D255">
        <f>D254*(1+'2.2 Retornos'!L5835)</f>
        <v>149.43806916922762</v>
      </c>
    </row>
    <row r="256" spans="1:4" x14ac:dyDescent="0.35">
      <c r="A256" s="22">
        <v>42376</v>
      </c>
      <c r="B256">
        <f>B255*(1+'2.2 Retornos'!L296)</f>
        <v>110.33686919993369</v>
      </c>
      <c r="C256">
        <f>C255*(1+'2.2 Retornos'!L3067)</f>
        <v>74.265395940843234</v>
      </c>
      <c r="D256">
        <f>D255*(1+'2.2 Retornos'!L5836)</f>
        <v>148.75057497006679</v>
      </c>
    </row>
    <row r="257" spans="1:4" x14ac:dyDescent="0.35">
      <c r="A257" s="22">
        <v>42377</v>
      </c>
      <c r="B257">
        <f>B256*(1+'2.2 Retornos'!L297)</f>
        <v>105.97399817983356</v>
      </c>
      <c r="C257">
        <f>C256*(1+'2.2 Retornos'!L3068)</f>
        <v>72.458733516976508</v>
      </c>
      <c r="D257">
        <f>D256*(1+'2.2 Retornos'!L5837)</f>
        <v>143.82074354296125</v>
      </c>
    </row>
    <row r="258" spans="1:4" x14ac:dyDescent="0.35">
      <c r="A258" s="22">
        <v>42380</v>
      </c>
      <c r="B258">
        <f>B257*(1+'2.2 Retornos'!L298)</f>
        <v>105.28405777986833</v>
      </c>
      <c r="C258">
        <f>C257*(1+'2.2 Retornos'!L3069)</f>
        <v>71.920818507255063</v>
      </c>
      <c r="D258">
        <f>D257*(1+'2.2 Retornos'!L5838)</f>
        <v>143.0267533318534</v>
      </c>
    </row>
    <row r="259" spans="1:4" x14ac:dyDescent="0.35">
      <c r="A259" s="22">
        <v>42381</v>
      </c>
      <c r="B259">
        <f>B258*(1+'2.2 Retornos'!L299)</f>
        <v>106.57075743544075</v>
      </c>
      <c r="C259">
        <f>C258*(1+'2.2 Retornos'!L3070)</f>
        <v>70.66472958417269</v>
      </c>
      <c r="D259">
        <f>D258*(1+'2.2 Retornos'!L5839)</f>
        <v>145.04896313458562</v>
      </c>
    </row>
    <row r="260" spans="1:4" x14ac:dyDescent="0.35">
      <c r="A260" s="22">
        <v>42382</v>
      </c>
      <c r="B260">
        <f>B259*(1+'2.2 Retornos'!L300)</f>
        <v>108.11308043379067</v>
      </c>
      <c r="C260">
        <f>C259*(1+'2.2 Retornos'!L3071)</f>
        <v>70.689741277443417</v>
      </c>
      <c r="D260">
        <f>D259*(1+'2.2 Retornos'!L5840)</f>
        <v>145.82692799381425</v>
      </c>
    </row>
    <row r="261" spans="1:4" x14ac:dyDescent="0.35">
      <c r="A261" s="22">
        <v>42383</v>
      </c>
      <c r="B261">
        <f>B260*(1+'2.2 Retornos'!L301)</f>
        <v>105.03368286937334</v>
      </c>
      <c r="C261">
        <f>C260*(1+'2.2 Retornos'!L3072)</f>
        <v>69.242288241239606</v>
      </c>
      <c r="D261">
        <f>D260*(1+'2.2 Retornos'!L5841)</f>
        <v>138.86346089331047</v>
      </c>
    </row>
    <row r="262" spans="1:4" x14ac:dyDescent="0.35">
      <c r="A262" s="22">
        <v>42384</v>
      </c>
      <c r="B262">
        <f>B261*(1+'2.2 Retornos'!L302)</f>
        <v>106.0452245485518</v>
      </c>
      <c r="C262">
        <f>C261*(1+'2.2 Retornos'!L3073)</f>
        <v>72.720430659112097</v>
      </c>
      <c r="D262">
        <f>D261*(1+'2.2 Retornos'!L5842)</f>
        <v>141.13909566579267</v>
      </c>
    </row>
    <row r="263" spans="1:4" x14ac:dyDescent="0.35">
      <c r="A263" s="22">
        <v>42388</v>
      </c>
      <c r="B263">
        <f>B262*(1+'2.2 Retornos'!L303)</f>
        <v>101.93773895347327</v>
      </c>
      <c r="C263">
        <f>C262*(1+'2.2 Retornos'!L3074)</f>
        <v>70.525819412788763</v>
      </c>
      <c r="D263">
        <f>D262*(1+'2.2 Retornos'!L5843)</f>
        <v>136.82959173174959</v>
      </c>
    </row>
    <row r="264" spans="1:4" x14ac:dyDescent="0.35">
      <c r="A264" s="22">
        <v>42389</v>
      </c>
      <c r="B264">
        <f>B263*(1+'2.2 Retornos'!L304)</f>
        <v>101.88782145841908</v>
      </c>
      <c r="C264">
        <f>C263*(1+'2.2 Retornos'!L3075)</f>
        <v>69.010732207411337</v>
      </c>
      <c r="D264">
        <f>D263*(1+'2.2 Retornos'!L5844)</f>
        <v>138.05185716639863</v>
      </c>
    </row>
    <row r="265" spans="1:4" x14ac:dyDescent="0.35">
      <c r="A265" s="22">
        <v>42390</v>
      </c>
      <c r="B265">
        <f>B264*(1+'2.2 Retornos'!L305)</f>
        <v>101.75490725345817</v>
      </c>
      <c r="C265">
        <f>C264*(1+'2.2 Retornos'!L3076)</f>
        <v>66.818765012899348</v>
      </c>
      <c r="D265">
        <f>D264*(1+'2.2 Retornos'!L5845)</f>
        <v>137.05003498954338</v>
      </c>
    </row>
    <row r="266" spans="1:4" x14ac:dyDescent="0.35">
      <c r="A266" s="22">
        <v>42391</v>
      </c>
      <c r="B266">
        <f>B265*(1+'2.2 Retornos'!L306)</f>
        <v>102.12219743527911</v>
      </c>
      <c r="C266">
        <f>C265*(1+'2.2 Retornos'!L3077)</f>
        <v>69.382735667057617</v>
      </c>
      <c r="D266">
        <f>D265*(1+'2.2 Retornos'!L5846)</f>
        <v>138.61617597778593</v>
      </c>
    </row>
    <row r="267" spans="1:4" x14ac:dyDescent="0.35">
      <c r="A267" s="22">
        <v>42394</v>
      </c>
      <c r="B267">
        <f>B266*(1+'2.2 Retornos'!L307)</f>
        <v>105.76542016910746</v>
      </c>
      <c r="C267">
        <f>C266*(1+'2.2 Retornos'!L3078)</f>
        <v>73.008771591357259</v>
      </c>
      <c r="D267">
        <f>D266*(1+'2.2 Retornos'!L5847)</f>
        <v>142.37919864881485</v>
      </c>
    </row>
    <row r="268" spans="1:4" x14ac:dyDescent="0.35">
      <c r="A268" s="22">
        <v>42395</v>
      </c>
      <c r="B268">
        <f>B267*(1+'2.2 Retornos'!L308)</f>
        <v>104.58934351279376</v>
      </c>
      <c r="C268">
        <f>C267*(1+'2.2 Retornos'!L3079)</f>
        <v>69.345288096078491</v>
      </c>
      <c r="D268">
        <f>D267*(1+'2.2 Retornos'!L5848)</f>
        <v>141.61731959855973</v>
      </c>
    </row>
    <row r="269" spans="1:4" x14ac:dyDescent="0.35">
      <c r="A269" s="22">
        <v>42396</v>
      </c>
      <c r="B269">
        <f>B268*(1+'2.2 Retornos'!L309)</f>
        <v>105.41607816364807</v>
      </c>
      <c r="C269">
        <f>C268*(1+'2.2 Retornos'!L3080)</f>
        <v>71.876051006024952</v>
      </c>
      <c r="D269">
        <f>D268*(1+'2.2 Retornos'!L5849)</f>
        <v>143.00597974508375</v>
      </c>
    </row>
    <row r="270" spans="1:4" x14ac:dyDescent="0.35">
      <c r="A270" s="22">
        <v>42397</v>
      </c>
      <c r="B270">
        <f>B269*(1+'2.2 Retornos'!L310)</f>
        <v>101.491794324183</v>
      </c>
      <c r="C270">
        <f>C269*(1+'2.2 Retornos'!L3081)</f>
        <v>71.343339273890251</v>
      </c>
      <c r="D270">
        <f>D269*(1+'2.2 Retornos'!L5850)</f>
        <v>138.96286276197557</v>
      </c>
    </row>
    <row r="271" spans="1:4" x14ac:dyDescent="0.35">
      <c r="A271" s="22">
        <v>42398</v>
      </c>
      <c r="B271">
        <f>B270*(1+'2.2 Retornos'!L311)</f>
        <v>101.69865559256351</v>
      </c>
      <c r="C271">
        <f>C270*(1+'2.2 Retornos'!L3082)</f>
        <v>73.951886416474025</v>
      </c>
      <c r="D271">
        <f>D270*(1+'2.2 Retornos'!L5851)</f>
        <v>145.52331455639316</v>
      </c>
    </row>
    <row r="272" spans="1:4" x14ac:dyDescent="0.35">
      <c r="A272" s="22">
        <v>42401</v>
      </c>
      <c r="B272">
        <f>B271*(1+'2.2 Retornos'!L312)</f>
        <v>105.69655589936058</v>
      </c>
      <c r="C272">
        <f>C271*(1+'2.2 Retornos'!L3083)</f>
        <v>76.283884245054182</v>
      </c>
      <c r="D272">
        <f>D271*(1+'2.2 Retornos'!L5852)</f>
        <v>140.44503218465951</v>
      </c>
    </row>
    <row r="273" spans="1:4" x14ac:dyDescent="0.35">
      <c r="A273" s="22">
        <v>42402</v>
      </c>
      <c r="B273">
        <f>B272*(1+'2.2 Retornos'!L313)</f>
        <v>105.1267457120734</v>
      </c>
      <c r="C273">
        <f>C272*(1+'2.2 Retornos'!L3084)</f>
        <v>74.328576167752033</v>
      </c>
      <c r="D273">
        <f>D272*(1+'2.2 Retornos'!L5853)</f>
        <v>139.66418328145852</v>
      </c>
    </row>
    <row r="274" spans="1:4" x14ac:dyDescent="0.35">
      <c r="A274" s="22">
        <v>42403</v>
      </c>
      <c r="B274">
        <f>B273*(1+'2.2 Retornos'!L314)</f>
        <v>102.03492719757251</v>
      </c>
      <c r="C274">
        <f>C273*(1+'2.2 Retornos'!L3085)</f>
        <v>72.284638622903827</v>
      </c>
      <c r="D274">
        <f>D273*(1+'2.2 Retornos'!L5854)</f>
        <v>135.58217462733205</v>
      </c>
    </row>
    <row r="275" spans="1:4" x14ac:dyDescent="0.35">
      <c r="A275" s="22">
        <v>42404</v>
      </c>
      <c r="B275">
        <f>B274*(1+'2.2 Retornos'!L315)</f>
        <v>103.08747993301041</v>
      </c>
      <c r="C275">
        <f>C274*(1+'2.2 Retornos'!L3086)</f>
        <v>75.046947131444043</v>
      </c>
      <c r="D275">
        <f>D274*(1+'2.2 Retornos'!L5855)</f>
        <v>131.92955522773934</v>
      </c>
    </row>
    <row r="276" spans="1:4" x14ac:dyDescent="0.35">
      <c r="A276" s="22">
        <v>42405</v>
      </c>
      <c r="B276">
        <f>B275*(1+'2.2 Retornos'!L316)</f>
        <v>103.60323056965305</v>
      </c>
      <c r="C276">
        <f>C275*(1+'2.2 Retornos'!L3087)</f>
        <v>74.539820471908641</v>
      </c>
      <c r="D276">
        <f>D275*(1+'2.2 Retornos'!L5856)</f>
        <v>132.44956292658918</v>
      </c>
    </row>
    <row r="277" spans="1:4" x14ac:dyDescent="0.35">
      <c r="A277" s="22">
        <v>42408</v>
      </c>
      <c r="B277">
        <f>B276*(1+'2.2 Retornos'!L317)</f>
        <v>99.59655396178816</v>
      </c>
      <c r="C277">
        <f>C276*(1+'2.2 Retornos'!L3088)</f>
        <v>73.11293248578113</v>
      </c>
      <c r="D277">
        <f>D276*(1+'2.2 Retornos'!L5857)</f>
        <v>125.12236400388785</v>
      </c>
    </row>
    <row r="278" spans="1:4" x14ac:dyDescent="0.35">
      <c r="A278" s="22">
        <v>42409</v>
      </c>
      <c r="B278">
        <f>B277*(1+'2.2 Retornos'!L318)</f>
        <v>98.519238740719175</v>
      </c>
      <c r="C278">
        <f>C277*(1+'2.2 Retornos'!L3089)</f>
        <v>73.009642278001138</v>
      </c>
      <c r="D278">
        <f>D277*(1+'2.2 Retornos'!L5858)</f>
        <v>121.70641528090603</v>
      </c>
    </row>
    <row r="279" spans="1:4" x14ac:dyDescent="0.35">
      <c r="A279" s="22">
        <v>42410</v>
      </c>
      <c r="B279">
        <f>B278*(1+'2.2 Retornos'!L319)</f>
        <v>98.598042220932825</v>
      </c>
      <c r="C279">
        <f>C278*(1+'2.2 Retornos'!L3090)</f>
        <v>71.519645497233441</v>
      </c>
      <c r="D279">
        <f>D278*(1+'2.2 Retornos'!L5859)</f>
        <v>121.27633386707508</v>
      </c>
    </row>
    <row r="280" spans="1:4" x14ac:dyDescent="0.35">
      <c r="A280" s="22">
        <v>42411</v>
      </c>
      <c r="B280">
        <f>B279*(1+'2.2 Retornos'!L320)</f>
        <v>98.063956654540945</v>
      </c>
      <c r="C280">
        <f>C279*(1+'2.2 Retornos'!L3091)</f>
        <v>71.199884072707292</v>
      </c>
      <c r="D280">
        <f>D279*(1+'2.2 Retornos'!L5860)</f>
        <v>123.58805051430802</v>
      </c>
    </row>
    <row r="281" spans="1:4" x14ac:dyDescent="0.35">
      <c r="A281" s="22">
        <v>42412</v>
      </c>
      <c r="B281">
        <f>B280*(1+'2.2 Retornos'!L321)</f>
        <v>98.049860004900637</v>
      </c>
      <c r="C281">
        <f>C280*(1+'2.2 Retornos'!L3092)</f>
        <v>70.205848874403998</v>
      </c>
      <c r="D281">
        <f>D280*(1+'2.2 Retornos'!L5861)</f>
        <v>125.52424057629092</v>
      </c>
    </row>
    <row r="282" spans="1:4" x14ac:dyDescent="0.35">
      <c r="A282" s="22">
        <v>42416</v>
      </c>
      <c r="B282">
        <f>B281*(1+'2.2 Retornos'!L322)</f>
        <v>99.081522754147088</v>
      </c>
      <c r="C282">
        <f>C281*(1+'2.2 Retornos'!L3093)</f>
        <v>72.479937838117905</v>
      </c>
      <c r="D282">
        <f>D281*(1+'2.2 Retornos'!L5862)</f>
        <v>126.63868907410028</v>
      </c>
    </row>
    <row r="283" spans="1:4" x14ac:dyDescent="0.35">
      <c r="A283" s="22">
        <v>42417</v>
      </c>
      <c r="B283">
        <f>B282*(1+'2.2 Retornos'!L323)</f>
        <v>102.06088563602573</v>
      </c>
      <c r="C283">
        <f>C282*(1+'2.2 Retornos'!L3094)</f>
        <v>73.906636334847221</v>
      </c>
      <c r="D283">
        <f>D282*(1+'2.2 Retornos'!L5863)</f>
        <v>130.12940322005309</v>
      </c>
    </row>
    <row r="284" spans="1:4" x14ac:dyDescent="0.35">
      <c r="A284" s="22">
        <v>42418</v>
      </c>
      <c r="B284">
        <f>B283*(1+'2.2 Retornos'!L324)</f>
        <v>104.22087801782671</v>
      </c>
      <c r="C284">
        <f>C283*(1+'2.2 Retornos'!L3095)</f>
        <v>76.837899201253549</v>
      </c>
      <c r="D284">
        <f>D283*(1+'2.2 Retornos'!L5864)</f>
        <v>134.35924758869422</v>
      </c>
    </row>
    <row r="285" spans="1:4" x14ac:dyDescent="0.35">
      <c r="A285" s="22">
        <v>42419</v>
      </c>
      <c r="B285">
        <f>B284*(1+'2.2 Retornos'!L325)</f>
        <v>105.42371664052862</v>
      </c>
      <c r="C285">
        <f>C284*(1+'2.2 Retornos'!L3096)</f>
        <v>76.859580383764552</v>
      </c>
      <c r="D285">
        <f>D284*(1+'2.2 Retornos'!L5865)</f>
        <v>133.13175484137258</v>
      </c>
    </row>
    <row r="286" spans="1:4" x14ac:dyDescent="0.35">
      <c r="A286" s="22">
        <v>42422</v>
      </c>
      <c r="B286">
        <f>B285*(1+'2.2 Retornos'!L326)</f>
        <v>105.57260275765066</v>
      </c>
      <c r="C286">
        <f>C285*(1+'2.2 Retornos'!L3097)</f>
        <v>76.482311695906105</v>
      </c>
      <c r="D286">
        <f>D285*(1+'2.2 Retornos'!L5866)</f>
        <v>135.34068884484142</v>
      </c>
    </row>
    <row r="287" spans="1:4" x14ac:dyDescent="0.35">
      <c r="A287" s="22">
        <v>42423</v>
      </c>
      <c r="B287">
        <f>B286*(1+'2.2 Retornos'!L327)</f>
        <v>107.45131417006476</v>
      </c>
      <c r="C287">
        <f>C286*(1+'2.2 Retornos'!L3098)</f>
        <v>78.057829227168938</v>
      </c>
      <c r="D287">
        <f>D286*(1+'2.2 Retornos'!L5867)</f>
        <v>139.61100689922867</v>
      </c>
    </row>
    <row r="288" spans="1:4" x14ac:dyDescent="0.35">
      <c r="A288" s="22">
        <v>42424</v>
      </c>
      <c r="B288">
        <f>B287*(1+'2.2 Retornos'!L328)</f>
        <v>105.77764110619958</v>
      </c>
      <c r="C288">
        <f>C287*(1+'2.2 Retornos'!L3099)</f>
        <v>75.548986922006918</v>
      </c>
      <c r="D288">
        <f>D287*(1+'2.2 Retornos'!L5868)</f>
        <v>137.99649978797891</v>
      </c>
    </row>
    <row r="289" spans="1:4" x14ac:dyDescent="0.35">
      <c r="A289" s="22">
        <v>42425</v>
      </c>
      <c r="B289">
        <f>B288*(1+'2.2 Retornos'!L329)</f>
        <v>106.97651780953039</v>
      </c>
      <c r="C289">
        <f>C288*(1+'2.2 Retornos'!L3100)</f>
        <v>76.209257222237397</v>
      </c>
      <c r="D289">
        <f>D288*(1+'2.2 Retornos'!L5869)</f>
        <v>138.35867653063141</v>
      </c>
    </row>
    <row r="290" spans="1:4" x14ac:dyDescent="0.35">
      <c r="A290" s="22">
        <v>42426</v>
      </c>
      <c r="B290">
        <f>B289*(1+'2.2 Retornos'!L330)</f>
        <v>107.85555499883144</v>
      </c>
      <c r="C290">
        <f>C289*(1+'2.2 Retornos'!L3101)</f>
        <v>76.282084979226482</v>
      </c>
      <c r="D290">
        <f>D289*(1+'2.2 Retornos'!L5870)</f>
        <v>139.13529366136078</v>
      </c>
    </row>
    <row r="291" spans="1:4" x14ac:dyDescent="0.35">
      <c r="A291" s="22">
        <v>42429</v>
      </c>
      <c r="B291">
        <f>B290*(1+'2.2 Retornos'!L331)</f>
        <v>107.67010320009372</v>
      </c>
      <c r="C291">
        <f>C290*(1+'2.2 Retornos'!L3102)</f>
        <v>76.484245953029301</v>
      </c>
      <c r="D291">
        <f>D290*(1+'2.2 Retornos'!L5871)</f>
        <v>138.87123036990658</v>
      </c>
    </row>
    <row r="292" spans="1:4" x14ac:dyDescent="0.35">
      <c r="A292" s="22">
        <v>42430</v>
      </c>
      <c r="B292">
        <f>B291*(1+'2.2 Retornos'!L332)</f>
        <v>107.17210001201194</v>
      </c>
      <c r="C292">
        <f>C291*(1+'2.2 Retornos'!L3103)</f>
        <v>75.993268677892729</v>
      </c>
      <c r="D292">
        <f>D291*(1+'2.2 Retornos'!L5872)</f>
        <v>138.29550048480934</v>
      </c>
    </row>
    <row r="293" spans="1:4" x14ac:dyDescent="0.35">
      <c r="A293" s="22">
        <v>42431</v>
      </c>
      <c r="B293">
        <f>B292*(1+'2.2 Retornos'!L333)</f>
        <v>111.2603007940649</v>
      </c>
      <c r="C293">
        <f>C292*(1+'2.2 Retornos'!L3104)</f>
        <v>77.791620593764989</v>
      </c>
      <c r="D293">
        <f>D292*(1+'2.2 Retornos'!L5873)</f>
        <v>143.31544352668487</v>
      </c>
    </row>
    <row r="294" spans="1:4" x14ac:dyDescent="0.35">
      <c r="A294" s="22">
        <v>42432</v>
      </c>
      <c r="B294">
        <f>B293*(1+'2.2 Retornos'!L334)</f>
        <v>111.72037889398345</v>
      </c>
      <c r="C294">
        <f>C293*(1+'2.2 Retornos'!L3105)</f>
        <v>79.471802836323889</v>
      </c>
      <c r="D294">
        <f>D293*(1+'2.2 Retornos'!L5874)</f>
        <v>143.18434078105261</v>
      </c>
    </row>
    <row r="295" spans="1:4" x14ac:dyDescent="0.35">
      <c r="A295" s="22">
        <v>42433</v>
      </c>
      <c r="B295">
        <f>B294*(1+'2.2 Retornos'!L335)</f>
        <v>111.93367028435516</v>
      </c>
      <c r="C295">
        <f>C294*(1+'2.2 Retornos'!L3106)</f>
        <v>80.60381972968996</v>
      </c>
      <c r="D295">
        <f>D294*(1+'2.2 Retornos'!L5875)</f>
        <v>142.68544229338056</v>
      </c>
    </row>
    <row r="296" spans="1:4" x14ac:dyDescent="0.35">
      <c r="A296" s="22">
        <v>42436</v>
      </c>
      <c r="B296">
        <f>B295*(1+'2.2 Retornos'!L336)</f>
        <v>112.73262681147472</v>
      </c>
      <c r="C296">
        <f>C295*(1+'2.2 Retornos'!L3107)</f>
        <v>80.930381555642199</v>
      </c>
      <c r="D296">
        <f>D295*(1+'2.2 Retornos'!L5876)</f>
        <v>142.39504835271819</v>
      </c>
    </row>
    <row r="297" spans="1:4" x14ac:dyDescent="0.35">
      <c r="A297" s="22">
        <v>42437</v>
      </c>
      <c r="B297">
        <f>B296*(1+'2.2 Retornos'!L337)</f>
        <v>112.00878491090631</v>
      </c>
      <c r="C297">
        <f>C296*(1+'2.2 Retornos'!L3108)</f>
        <v>82.599199410662862</v>
      </c>
      <c r="D297">
        <f>D296*(1+'2.2 Retornos'!L5877)</f>
        <v>140.21758450877851</v>
      </c>
    </row>
    <row r="298" spans="1:4" x14ac:dyDescent="0.35">
      <c r="A298" s="22">
        <v>42438</v>
      </c>
      <c r="B298">
        <f>B297*(1+'2.2 Retornos'!L338)</f>
        <v>110.76375672220937</v>
      </c>
      <c r="C298">
        <f>C297*(1+'2.2 Retornos'!L3109)</f>
        <v>79.086026943673247</v>
      </c>
      <c r="D298">
        <f>D297*(1+'2.2 Retornos'!L5878)</f>
        <v>139.7435612113982</v>
      </c>
    </row>
    <row r="299" spans="1:4" x14ac:dyDescent="0.35">
      <c r="A299" s="22">
        <v>42439</v>
      </c>
      <c r="B299">
        <f>B298*(1+'2.2 Retornos'!L339)</f>
        <v>111.20396558941343</v>
      </c>
      <c r="C299">
        <f>C298*(1+'2.2 Retornos'!L3110)</f>
        <v>80.228812251893316</v>
      </c>
      <c r="D299">
        <f>D298*(1+'2.2 Retornos'!L5879)</f>
        <v>139.54539255632474</v>
      </c>
    </row>
    <row r="300" spans="1:4" x14ac:dyDescent="0.35">
      <c r="A300" s="22">
        <v>42440</v>
      </c>
      <c r="B300">
        <f>B299*(1+'2.2 Retornos'!L340)</f>
        <v>111.11579849999862</v>
      </c>
      <c r="C300">
        <f>C299*(1+'2.2 Retornos'!L3111)</f>
        <v>79.92570980372254</v>
      </c>
      <c r="D300">
        <f>D299*(1+'2.2 Retornos'!L5880)</f>
        <v>139.53425835657853</v>
      </c>
    </row>
    <row r="301" spans="1:4" x14ac:dyDescent="0.35">
      <c r="A301" s="22">
        <v>42443</v>
      </c>
      <c r="B301">
        <f>B300*(1+'2.2 Retornos'!L341)</f>
        <v>112.96178094458517</v>
      </c>
      <c r="C301">
        <f>C300*(1+'2.2 Retornos'!L3112)</f>
        <v>81.750202748753139</v>
      </c>
      <c r="D301">
        <f>D300*(1+'2.2 Retornos'!L5881)</f>
        <v>142.04627809537644</v>
      </c>
    </row>
    <row r="302" spans="1:4" x14ac:dyDescent="0.35">
      <c r="A302" s="22">
        <v>42444</v>
      </c>
      <c r="B302">
        <f>B301*(1+'2.2 Retornos'!L342)</f>
        <v>113.23018508043498</v>
      </c>
      <c r="C302">
        <f>C301*(1+'2.2 Retornos'!L3113)</f>
        <v>81.395100698209461</v>
      </c>
      <c r="D302">
        <f>D301*(1+'2.2 Retornos'!L5882)</f>
        <v>143.13434212742979</v>
      </c>
    </row>
    <row r="303" spans="1:4" x14ac:dyDescent="0.35">
      <c r="A303" s="22">
        <v>42445</v>
      </c>
      <c r="B303">
        <f>B302*(1+'2.2 Retornos'!L343)</f>
        <v>114.09462343108429</v>
      </c>
      <c r="C303">
        <f>C302*(1+'2.2 Retornos'!L3114)</f>
        <v>80.847073396364806</v>
      </c>
      <c r="D303">
        <f>D302*(1+'2.2 Retornos'!L5883)</f>
        <v>143.71208866678418</v>
      </c>
    </row>
    <row r="304" spans="1:4" x14ac:dyDescent="0.35">
      <c r="A304" s="22">
        <v>42446</v>
      </c>
      <c r="B304">
        <f>B303*(1+'2.2 Retornos'!L344)</f>
        <v>116.14661248906027</v>
      </c>
      <c r="C304">
        <f>C303*(1+'2.2 Retornos'!L3115)</f>
        <v>82.427873112782095</v>
      </c>
      <c r="D304">
        <f>D303*(1+'2.2 Retornos'!L5884)</f>
        <v>143.85847656215907</v>
      </c>
    </row>
    <row r="305" spans="1:4" x14ac:dyDescent="0.35">
      <c r="A305" s="22">
        <v>42447</v>
      </c>
      <c r="B305">
        <f>B304*(1+'2.2 Retornos'!L345)</f>
        <v>116.23167563175146</v>
      </c>
      <c r="C305">
        <f>C304*(1+'2.2 Retornos'!L3116)</f>
        <v>83.457615822116736</v>
      </c>
      <c r="D305">
        <f>D304*(1+'2.2 Retornos'!L5885)</f>
        <v>141.87930135026247</v>
      </c>
    </row>
    <row r="306" spans="1:4" x14ac:dyDescent="0.35">
      <c r="A306" s="22">
        <v>42450</v>
      </c>
      <c r="B306">
        <f>B305*(1+'2.2 Retornos'!L346)</f>
        <v>117.43461241560001</v>
      </c>
      <c r="C306">
        <f>C305*(1+'2.2 Retornos'!L3117)</f>
        <v>83.573389049677274</v>
      </c>
      <c r="D306">
        <f>D305*(1+'2.2 Retornos'!L5886)</f>
        <v>140.94189657142473</v>
      </c>
    </row>
    <row r="307" spans="1:4" x14ac:dyDescent="0.35">
      <c r="A307" s="22">
        <v>42451</v>
      </c>
      <c r="B307">
        <f>B306*(1+'2.2 Retornos'!L347)</f>
        <v>117.38818353757871</v>
      </c>
      <c r="C307">
        <f>C306*(1+'2.2 Retornos'!L3118)</f>
        <v>83.231769777802157</v>
      </c>
      <c r="D307">
        <f>D306*(1+'2.2 Retornos'!L5887)</f>
        <v>141.57637393034861</v>
      </c>
    </row>
    <row r="308" spans="1:4" x14ac:dyDescent="0.35">
      <c r="A308" s="22">
        <v>42452</v>
      </c>
      <c r="B308">
        <f>B307*(1+'2.2 Retornos'!L348)</f>
        <v>117.83092936703139</v>
      </c>
      <c r="C308">
        <f>C307*(1+'2.2 Retornos'!L3119)</f>
        <v>83.087114484736802</v>
      </c>
      <c r="D308">
        <f>D307*(1+'2.2 Retornos'!L5888)</f>
        <v>142.02666179769071</v>
      </c>
    </row>
    <row r="309" spans="1:4" x14ac:dyDescent="0.35">
      <c r="A309" s="22">
        <v>42453</v>
      </c>
      <c r="B309">
        <f>B308*(1+'2.2 Retornos'!L349)</f>
        <v>117.66005988579042</v>
      </c>
      <c r="C309">
        <f>C308*(1+'2.2 Retornos'!L3120)</f>
        <v>81.163905764588037</v>
      </c>
      <c r="D309">
        <f>D308*(1+'2.2 Retornos'!L5889)</f>
        <v>142.73516412092616</v>
      </c>
    </row>
    <row r="310" spans="1:4" x14ac:dyDescent="0.35">
      <c r="A310" s="22">
        <v>42457</v>
      </c>
      <c r="B310">
        <f>B309*(1+'2.2 Retornos'!L350)</f>
        <v>117.61876738815963</v>
      </c>
      <c r="C310">
        <f>C309*(1+'2.2 Retornos'!L3121)</f>
        <v>81.498484524993373</v>
      </c>
      <c r="D310">
        <f>D309*(1+'2.2 Retornos'!L5890)</f>
        <v>144.38806434549511</v>
      </c>
    </row>
    <row r="311" spans="1:4" x14ac:dyDescent="0.35">
      <c r="A311" s="22">
        <v>42458</v>
      </c>
      <c r="B311">
        <f>B310*(1+'2.2 Retornos'!L351)</f>
        <v>117.52217446673045</v>
      </c>
      <c r="C311">
        <f>C310*(1+'2.2 Retornos'!L3122)</f>
        <v>81.137061485832177</v>
      </c>
      <c r="D311">
        <f>D310*(1+'2.2 Retornos'!L5891)</f>
        <v>143.8431808495846</v>
      </c>
    </row>
    <row r="312" spans="1:4" x14ac:dyDescent="0.35">
      <c r="A312" s="22">
        <v>42459</v>
      </c>
      <c r="B312">
        <f>B311*(1+'2.2 Retornos'!L352)</f>
        <v>119.74782638826551</v>
      </c>
      <c r="C312">
        <f>C311*(1+'2.2 Retornos'!L3123)</f>
        <v>81.171581989098144</v>
      </c>
      <c r="D312">
        <f>D311*(1+'2.2 Retornos'!L5892)</f>
        <v>146.33017817716819</v>
      </c>
    </row>
    <row r="313" spans="1:4" x14ac:dyDescent="0.35">
      <c r="A313" s="22">
        <v>42460</v>
      </c>
      <c r="B313">
        <f>B312*(1+'2.2 Retornos'!L353)</f>
        <v>121.38286091300758</v>
      </c>
      <c r="C313">
        <f>C312*(1+'2.2 Retornos'!L3124)</f>
        <v>81.542691689969558</v>
      </c>
      <c r="D313">
        <f>D312*(1+'2.2 Retornos'!L5893)</f>
        <v>147.44760790797361</v>
      </c>
    </row>
    <row r="314" spans="1:4" x14ac:dyDescent="0.35">
      <c r="A314" s="22">
        <v>42461</v>
      </c>
      <c r="B314">
        <f>B313*(1+'2.2 Retornos'!L354)</f>
        <v>120.8462407217511</v>
      </c>
      <c r="C314">
        <f>C313*(1+'2.2 Retornos'!L3125)</f>
        <v>81.065762709358921</v>
      </c>
      <c r="D314">
        <f>D313*(1+'2.2 Retornos'!L5894)</f>
        <v>146.13070765722333</v>
      </c>
    </row>
    <row r="315" spans="1:4" x14ac:dyDescent="0.35">
      <c r="A315" s="22">
        <v>42464</v>
      </c>
      <c r="B315">
        <f>B314*(1+'2.2 Retornos'!L355)</f>
        <v>122.06338635650154</v>
      </c>
      <c r="C315">
        <f>C314*(1+'2.2 Retornos'!L3126)</f>
        <v>79.943823212636403</v>
      </c>
      <c r="D315">
        <f>D314*(1+'2.2 Retornos'!L5895)</f>
        <v>147.29741757474841</v>
      </c>
    </row>
    <row r="316" spans="1:4" x14ac:dyDescent="0.35">
      <c r="A316" s="22">
        <v>42465</v>
      </c>
      <c r="B316">
        <f>B315*(1+'2.2 Retornos'!L356)</f>
        <v>122.07572381416206</v>
      </c>
      <c r="C316">
        <f>C315*(1+'2.2 Retornos'!L3127)</f>
        <v>79.62959101807246</v>
      </c>
      <c r="D316">
        <f>D315*(1+'2.2 Retornos'!L5896)</f>
        <v>146.06731629273924</v>
      </c>
    </row>
    <row r="317" spans="1:4" x14ac:dyDescent="0.35">
      <c r="A317" s="22">
        <v>42466</v>
      </c>
      <c r="B317">
        <f>B316*(1+'2.2 Retornos'!L357)</f>
        <v>120.92548001554916</v>
      </c>
      <c r="C317">
        <f>C316*(1+'2.2 Retornos'!L3128)</f>
        <v>79.034561932519921</v>
      </c>
      <c r="D317">
        <f>D316*(1+'2.2 Retornos'!L5897)</f>
        <v>145.08880945779433</v>
      </c>
    </row>
    <row r="318" spans="1:4" x14ac:dyDescent="0.35">
      <c r="A318" s="22">
        <v>42467</v>
      </c>
      <c r="B318">
        <f>B317*(1+'2.2 Retornos'!L358)</f>
        <v>121.92076342365078</v>
      </c>
      <c r="C318">
        <f>C317*(1+'2.2 Retornos'!L3129)</f>
        <v>80.573357659146055</v>
      </c>
      <c r="D318">
        <f>D317*(1+'2.2 Retornos'!L5898)</f>
        <v>148.21070784413865</v>
      </c>
    </row>
    <row r="319" spans="1:4" x14ac:dyDescent="0.35">
      <c r="A319" s="22">
        <v>42468</v>
      </c>
      <c r="B319">
        <f>B318*(1+'2.2 Retornos'!L359)</f>
        <v>119.74586762911133</v>
      </c>
      <c r="C319">
        <f>C318*(1+'2.2 Retornos'!L3130)</f>
        <v>80.007822532668186</v>
      </c>
      <c r="D319">
        <f>D318*(1+'2.2 Retornos'!L5899)</f>
        <v>145.99655935968053</v>
      </c>
    </row>
    <row r="320" spans="1:4" x14ac:dyDescent="0.35">
      <c r="A320" s="22">
        <v>42471</v>
      </c>
      <c r="B320">
        <f>B319*(1+'2.2 Retornos'!L360)</f>
        <v>120.18989837797847</v>
      </c>
      <c r="C320">
        <f>C319*(1+'2.2 Retornos'!L3131)</f>
        <v>81.574828498769122</v>
      </c>
      <c r="D320">
        <f>D319*(1+'2.2 Retornos'!L5900)</f>
        <v>146.24478712454783</v>
      </c>
    </row>
    <row r="321" spans="1:4" x14ac:dyDescent="0.35">
      <c r="A321" s="22">
        <v>42472</v>
      </c>
      <c r="B321">
        <f>B320*(1+'2.2 Retornos'!L361)</f>
        <v>120.5407761179973</v>
      </c>
      <c r="C321">
        <f>C320*(1+'2.2 Retornos'!L3132)</f>
        <v>81.175295479481747</v>
      </c>
      <c r="D321">
        <f>D320*(1+'2.2 Retornos'!L5901)</f>
        <v>146.04063154830294</v>
      </c>
    </row>
    <row r="322" spans="1:4" x14ac:dyDescent="0.35">
      <c r="A322" s="22">
        <v>42473</v>
      </c>
      <c r="B322">
        <f>B321*(1+'2.2 Retornos'!L362)</f>
        <v>121.3953597938867</v>
      </c>
      <c r="C322">
        <f>C321*(1+'2.2 Retornos'!L3133)</f>
        <v>83.633043709945937</v>
      </c>
      <c r="D322">
        <f>D321*(1+'2.2 Retornos'!L5902)</f>
        <v>147.61922385461253</v>
      </c>
    </row>
    <row r="323" spans="1:4" x14ac:dyDescent="0.35">
      <c r="A323" s="22">
        <v>42474</v>
      </c>
      <c r="B323">
        <f>B322*(1+'2.2 Retornos'!L363)</f>
        <v>123.5136997472585</v>
      </c>
      <c r="C323">
        <f>C322*(1+'2.2 Retornos'!L3134)</f>
        <v>83.998152829087246</v>
      </c>
      <c r="D323">
        <f>D322*(1+'2.2 Retornos'!L5903)</f>
        <v>149.96954519961596</v>
      </c>
    </row>
    <row r="324" spans="1:4" x14ac:dyDescent="0.35">
      <c r="A324" s="22">
        <v>42475</v>
      </c>
      <c r="B324">
        <f>B323*(1+'2.2 Retornos'!L364)</f>
        <v>123.48249051570316</v>
      </c>
      <c r="C324">
        <f>C323*(1+'2.2 Retornos'!L3135)</f>
        <v>84.411183274034386</v>
      </c>
      <c r="D324">
        <f>D323*(1+'2.2 Retornos'!L5904)</f>
        <v>151.14751553367194</v>
      </c>
    </row>
    <row r="325" spans="1:4" x14ac:dyDescent="0.35">
      <c r="A325" s="22">
        <v>42478</v>
      </c>
      <c r="B325">
        <f>B324*(1+'2.2 Retornos'!L365)</f>
        <v>122.32079866529811</v>
      </c>
      <c r="C325">
        <f>C324*(1+'2.2 Retornos'!L3136)</f>
        <v>82.960701910987964</v>
      </c>
      <c r="D325">
        <f>D324*(1+'2.2 Retornos'!L5905)</f>
        <v>151.93122922158483</v>
      </c>
    </row>
    <row r="326" spans="1:4" x14ac:dyDescent="0.35">
      <c r="A326" s="22">
        <v>42479</v>
      </c>
      <c r="B326">
        <f>B325*(1+'2.2 Retornos'!L366)</f>
        <v>121.23757084061867</v>
      </c>
      <c r="C326">
        <f>C325*(1+'2.2 Retornos'!L3137)</f>
        <v>84.256778766316145</v>
      </c>
      <c r="D326">
        <f>D325*(1+'2.2 Retornos'!L5906)</f>
        <v>153.79543078948802</v>
      </c>
    </row>
    <row r="327" spans="1:4" x14ac:dyDescent="0.35">
      <c r="A327" s="22">
        <v>42480</v>
      </c>
      <c r="B327">
        <f>B326*(1+'2.2 Retornos'!L367)</f>
        <v>120.12576828733542</v>
      </c>
      <c r="C327">
        <f>C326*(1+'2.2 Retornos'!L3138)</f>
        <v>86.037542246420514</v>
      </c>
      <c r="D327">
        <f>D326*(1+'2.2 Retornos'!L5907)</f>
        <v>152.21068048147055</v>
      </c>
    </row>
    <row r="328" spans="1:4" x14ac:dyDescent="0.35">
      <c r="A328" s="22">
        <v>42481</v>
      </c>
      <c r="B328">
        <f>B327*(1+'2.2 Retornos'!L368)</f>
        <v>120.48471336978101</v>
      </c>
      <c r="C328">
        <f>C327*(1+'2.2 Retornos'!L3139)</f>
        <v>86.391354376938708</v>
      </c>
      <c r="D328">
        <f>D327*(1+'2.2 Retornos'!L5908)</f>
        <v>153.09678373283916</v>
      </c>
    </row>
    <row r="329" spans="1:4" x14ac:dyDescent="0.35">
      <c r="A329" s="22">
        <v>42482</v>
      </c>
      <c r="B329">
        <f>B328*(1+'2.2 Retornos'!L369)</f>
        <v>119.68737020413759</v>
      </c>
      <c r="C329">
        <f>C328*(1+'2.2 Retornos'!L3140)</f>
        <v>85.707821263794855</v>
      </c>
      <c r="D329">
        <f>D328*(1+'2.2 Retornos'!L5909)</f>
        <v>152.47502072673831</v>
      </c>
    </row>
    <row r="330" spans="1:4" x14ac:dyDescent="0.35">
      <c r="A330" s="22">
        <v>42485</v>
      </c>
      <c r="B330">
        <f>B329*(1+'2.2 Retornos'!L370)</f>
        <v>119.89198077433301</v>
      </c>
      <c r="C330">
        <f>C329*(1+'2.2 Retornos'!L3141)</f>
        <v>86.51579242986773</v>
      </c>
      <c r="D330">
        <f>D329*(1+'2.2 Retornos'!L5910)</f>
        <v>150.28651267150605</v>
      </c>
    </row>
    <row r="331" spans="1:4" x14ac:dyDescent="0.35">
      <c r="A331" s="22">
        <v>42486</v>
      </c>
      <c r="B331">
        <f>B330*(1+'2.2 Retornos'!L371)</f>
        <v>119.41304732739091</v>
      </c>
      <c r="C331">
        <f>C330*(1+'2.2 Retornos'!L3142)</f>
        <v>85.416360347370286</v>
      </c>
      <c r="D331">
        <f>D330*(1+'2.2 Retornos'!L5911)</f>
        <v>151.09723921500753</v>
      </c>
    </row>
    <row r="332" spans="1:4" x14ac:dyDescent="0.35">
      <c r="A332" s="22">
        <v>42487</v>
      </c>
      <c r="B332">
        <f>B331*(1+'2.2 Retornos'!L372)</f>
        <v>119.1567994066092</v>
      </c>
      <c r="C332">
        <f>C331*(1+'2.2 Retornos'!L3143)</f>
        <v>86.70161468719779</v>
      </c>
      <c r="D332">
        <f>D331*(1+'2.2 Retornos'!L5912)</f>
        <v>149.95041415398939</v>
      </c>
    </row>
    <row r="333" spans="1:4" x14ac:dyDescent="0.35">
      <c r="A333" s="22">
        <v>42488</v>
      </c>
      <c r="B333">
        <f>B332*(1+'2.2 Retornos'!L373)</f>
        <v>116.38216144286524</v>
      </c>
      <c r="C333">
        <f>C332*(1+'2.2 Retornos'!L3144)</f>
        <v>87.776648822941311</v>
      </c>
      <c r="D333">
        <f>D332*(1+'2.2 Retornos'!L5913)</f>
        <v>149.02330029700241</v>
      </c>
    </row>
    <row r="334" spans="1:4" x14ac:dyDescent="0.35">
      <c r="A334" s="22">
        <v>42489</v>
      </c>
      <c r="B334">
        <f>B333*(1+'2.2 Retornos'!L374)</f>
        <v>113.14735845958131</v>
      </c>
      <c r="C334">
        <f>C333*(1+'2.2 Retornos'!L3145)</f>
        <v>86.360900004829773</v>
      </c>
      <c r="D334">
        <f>D333*(1+'2.2 Retornos'!L5914)</f>
        <v>147.30180195659474</v>
      </c>
    </row>
    <row r="335" spans="1:4" x14ac:dyDescent="0.35">
      <c r="A335" s="22">
        <v>42492</v>
      </c>
      <c r="B335">
        <f>B334*(1+'2.2 Retornos'!L375)</f>
        <v>111.59694342007511</v>
      </c>
      <c r="C335">
        <f>C334*(1+'2.2 Retornos'!L3146)</f>
        <v>85.387330627198011</v>
      </c>
      <c r="D335">
        <f>D334*(1+'2.2 Retornos'!L5915)</f>
        <v>155.58843138467142</v>
      </c>
    </row>
    <row r="336" spans="1:4" x14ac:dyDescent="0.35">
      <c r="A336" s="22">
        <v>42493</v>
      </c>
      <c r="B336">
        <f>B335*(1+'2.2 Retornos'!L376)</f>
        <v>112.24219548233171</v>
      </c>
      <c r="C336">
        <f>C335*(1+'2.2 Retornos'!L3147)</f>
        <v>85.147198072715454</v>
      </c>
      <c r="D336">
        <f>D335*(1+'2.2 Retornos'!L5916)</f>
        <v>159.49644993622971</v>
      </c>
    </row>
    <row r="337" spans="1:4" x14ac:dyDescent="0.35">
      <c r="A337" s="22">
        <v>42494</v>
      </c>
      <c r="B337">
        <f>B336*(1+'2.2 Retornos'!L377)</f>
        <v>112.27730649934477</v>
      </c>
      <c r="C337">
        <f>C336*(1+'2.2 Retornos'!L3148)</f>
        <v>83.311752979476694</v>
      </c>
      <c r="D337">
        <f>D336*(1+'2.2 Retornos'!L5917)</f>
        <v>157.37978084166542</v>
      </c>
    </row>
    <row r="338" spans="1:4" x14ac:dyDescent="0.35">
      <c r="A338" s="22">
        <v>42495</v>
      </c>
      <c r="B338">
        <f>B337*(1+'2.2 Retornos'!L378)</f>
        <v>110.80386990403919</v>
      </c>
      <c r="C338">
        <f>C337*(1+'2.2 Retornos'!L3149)</f>
        <v>82.241088307749777</v>
      </c>
      <c r="D338">
        <f>D337*(1+'2.2 Retornos'!L5918)</f>
        <v>155.71875067644376</v>
      </c>
    </row>
    <row r="339" spans="1:4" x14ac:dyDescent="0.35">
      <c r="A339" s="22">
        <v>42496</v>
      </c>
      <c r="B339">
        <f>B338*(1+'2.2 Retornos'!L379)</f>
        <v>110.45150798009895</v>
      </c>
      <c r="C339">
        <f>C338*(1+'2.2 Retornos'!L3150)</f>
        <v>82.576848275990983</v>
      </c>
      <c r="D339">
        <f>D338*(1+'2.2 Retornos'!L5919)</f>
        <v>153.73794329898939</v>
      </c>
    </row>
    <row r="340" spans="1:4" x14ac:dyDescent="0.35">
      <c r="A340" s="22">
        <v>42499</v>
      </c>
      <c r="B340">
        <f>B339*(1+'2.2 Retornos'!L380)</f>
        <v>110.62892702190443</v>
      </c>
      <c r="C340">
        <f>C339*(1+'2.2 Retornos'!L3151)</f>
        <v>82.011148577910376</v>
      </c>
      <c r="D340">
        <f>D339*(1+'2.2 Retornos'!L5920)</f>
        <v>156.05836415790483</v>
      </c>
    </row>
    <row r="341" spans="1:4" x14ac:dyDescent="0.35">
      <c r="A341" s="22">
        <v>42500</v>
      </c>
      <c r="B341">
        <f>B340*(1+'2.2 Retornos'!L381)</f>
        <v>110.52901025206832</v>
      </c>
      <c r="C341">
        <f>C340*(1+'2.2 Retornos'!L3152)</f>
        <v>81.46336636414398</v>
      </c>
      <c r="D341">
        <f>D340*(1+'2.2 Retornos'!L5921)</f>
        <v>156.93331942633461</v>
      </c>
    </row>
    <row r="342" spans="1:4" x14ac:dyDescent="0.35">
      <c r="A342" s="22">
        <v>42501</v>
      </c>
      <c r="B342">
        <f>B341*(1+'2.2 Retornos'!L382)</f>
        <v>111.8814233827711</v>
      </c>
      <c r="C342">
        <f>C341*(1+'2.2 Retornos'!L3153)</f>
        <v>82.67988871461813</v>
      </c>
      <c r="D342">
        <f>D341*(1+'2.2 Retornos'!L5922)</f>
        <v>160.82204804680393</v>
      </c>
    </row>
    <row r="343" spans="1:4" x14ac:dyDescent="0.35">
      <c r="A343" s="22">
        <v>42502</v>
      </c>
      <c r="B343">
        <f>B342*(1+'2.2 Retornos'!L383)</f>
        <v>111.30421339582836</v>
      </c>
      <c r="C343">
        <f>C342*(1+'2.2 Retornos'!L3154)</f>
        <v>82.618509869695558</v>
      </c>
      <c r="D343">
        <f>D342*(1+'2.2 Retornos'!L5923)</f>
        <v>161.0318138176811</v>
      </c>
    </row>
    <row r="344" spans="1:4" x14ac:dyDescent="0.35">
      <c r="A344" s="22">
        <v>42503</v>
      </c>
      <c r="B344">
        <f>B343*(1+'2.2 Retornos'!L384)</f>
        <v>109.57502616728584</v>
      </c>
      <c r="C344">
        <f>C343*(1+'2.2 Retornos'!L3155)</f>
        <v>82.549545975251803</v>
      </c>
      <c r="D344">
        <f>D343*(1+'2.2 Retornos'!L5924)</f>
        <v>162.00911762184063</v>
      </c>
    </row>
    <row r="345" spans="1:4" x14ac:dyDescent="0.35">
      <c r="A345" s="22">
        <v>42506</v>
      </c>
      <c r="B345">
        <f>B344*(1+'2.2 Retornos'!L385)</f>
        <v>113.90580605286976</v>
      </c>
      <c r="C345">
        <f>C344*(1+'2.2 Retornos'!L3156)</f>
        <v>81.848364837257776</v>
      </c>
      <c r="D345">
        <f>D344*(1+'2.2 Retornos'!L5925)</f>
        <v>160.63268907484905</v>
      </c>
    </row>
    <row r="346" spans="1:4" x14ac:dyDescent="0.35">
      <c r="A346" s="22">
        <v>42507</v>
      </c>
      <c r="B346">
        <f>B345*(1+'2.2 Retornos'!L386)</f>
        <v>117.28710253381178</v>
      </c>
      <c r="C346">
        <f>C345*(1+'2.2 Retornos'!L3157)</f>
        <v>82.914390385671894</v>
      </c>
      <c r="D346">
        <f>D345*(1+'2.2 Retornos'!L5926)</f>
        <v>160.93808456046895</v>
      </c>
    </row>
    <row r="347" spans="1:4" x14ac:dyDescent="0.35">
      <c r="A347" s="22">
        <v>42508</v>
      </c>
      <c r="B347">
        <f>B346*(1+'2.2 Retornos'!L387)</f>
        <v>116.68515733442318</v>
      </c>
      <c r="C347">
        <f>C346*(1+'2.2 Retornos'!L3158)</f>
        <v>83.169000074226872</v>
      </c>
      <c r="D347">
        <f>D346*(1+'2.2 Retornos'!L5927)</f>
        <v>158.19077472116257</v>
      </c>
    </row>
    <row r="348" spans="1:4" x14ac:dyDescent="0.35">
      <c r="A348" s="22">
        <v>42509</v>
      </c>
      <c r="B348">
        <f>B347*(1+'2.2 Retornos'!L388)</f>
        <v>118.2529153014459</v>
      </c>
      <c r="C348">
        <f>C347*(1+'2.2 Retornos'!L3159)</f>
        <v>82.092173891148875</v>
      </c>
      <c r="D348">
        <f>D347*(1+'2.2 Retornos'!L5928)</f>
        <v>158.21421238878492</v>
      </c>
    </row>
    <row r="349" spans="1:4" x14ac:dyDescent="0.35">
      <c r="A349" s="22">
        <v>42510</v>
      </c>
      <c r="B349">
        <f>B348*(1+'2.2 Retornos'!L389)</f>
        <v>118.10909447751364</v>
      </c>
      <c r="C349">
        <f>C348*(1+'2.2 Retornos'!L3160)</f>
        <v>82.333494016224023</v>
      </c>
      <c r="D349">
        <f>D348*(1+'2.2 Retornos'!L5929)</f>
        <v>157.98940999188977</v>
      </c>
    </row>
    <row r="350" spans="1:4" x14ac:dyDescent="0.35">
      <c r="A350" s="22">
        <v>42513</v>
      </c>
      <c r="B350">
        <f>B349*(1+'2.2 Retornos'!L390)</f>
        <v>119.73419268616055</v>
      </c>
      <c r="C350">
        <f>C349*(1+'2.2 Retornos'!L3161)</f>
        <v>82.907033815047498</v>
      </c>
      <c r="D350">
        <f>D349*(1+'2.2 Retornos'!L5930)</f>
        <v>158.36838017343734</v>
      </c>
    </row>
    <row r="351" spans="1:4" x14ac:dyDescent="0.35">
      <c r="A351" s="22">
        <v>42514</v>
      </c>
      <c r="B351">
        <f>B350*(1+'2.2 Retornos'!L391)</f>
        <v>120.55009198746731</v>
      </c>
      <c r="C351">
        <f>C350*(1+'2.2 Retornos'!L3162)</f>
        <v>82.601442592469212</v>
      </c>
      <c r="D351">
        <f>D350*(1+'2.2 Retornos'!L5931)</f>
        <v>157.2167097208156</v>
      </c>
    </row>
    <row r="352" spans="1:4" x14ac:dyDescent="0.35">
      <c r="A352" s="22">
        <v>42515</v>
      </c>
      <c r="B352">
        <f>B351*(1+'2.2 Retornos'!L392)</f>
        <v>122.91030931674202</v>
      </c>
      <c r="C352">
        <f>C351*(1+'2.2 Retornos'!L3163)</f>
        <v>83.303687069760869</v>
      </c>
      <c r="D352">
        <f>D351*(1+'2.2 Retornos'!L5932)</f>
        <v>159.18148137517153</v>
      </c>
    </row>
    <row r="353" spans="1:4" x14ac:dyDescent="0.35">
      <c r="A353" s="22">
        <v>42516</v>
      </c>
      <c r="B353">
        <f>B352*(1+'2.2 Retornos'!L393)</f>
        <v>124.13910146735289</v>
      </c>
      <c r="C353">
        <f>C352*(1+'2.2 Retornos'!L3164)</f>
        <v>84.53045045661915</v>
      </c>
      <c r="D353">
        <f>D352*(1+'2.2 Retornos'!L5933)</f>
        <v>159.76745729254841</v>
      </c>
    </row>
    <row r="354" spans="1:4" x14ac:dyDescent="0.35">
      <c r="A354" s="22">
        <v>42517</v>
      </c>
      <c r="B354">
        <f>B353*(1+'2.2 Retornos'!L394)</f>
        <v>124.99144964102391</v>
      </c>
      <c r="C354">
        <f>C353*(1+'2.2 Retornos'!L3165)</f>
        <v>84.330583856614311</v>
      </c>
      <c r="D354">
        <f>D353*(1+'2.2 Retornos'!L5934)</f>
        <v>160.71212027887404</v>
      </c>
    </row>
    <row r="355" spans="1:4" x14ac:dyDescent="0.35">
      <c r="A355" s="22">
        <v>42521</v>
      </c>
      <c r="B355">
        <f>B354*(1+'2.2 Retornos'!L395)</f>
        <v>125.38179567753248</v>
      </c>
      <c r="C355">
        <f>C354*(1+'2.2 Retornos'!L3166)</f>
        <v>84.296447033602718</v>
      </c>
      <c r="D355">
        <f>D354*(1+'2.2 Retornos'!L5935)</f>
        <v>160.52491922115001</v>
      </c>
    </row>
    <row r="356" spans="1:4" x14ac:dyDescent="0.35">
      <c r="A356" s="22">
        <v>42522</v>
      </c>
      <c r="B356">
        <f>B355*(1+'2.2 Retornos'!L396)</f>
        <v>125.81841066641388</v>
      </c>
      <c r="C356">
        <f>C355*(1+'2.2 Retornos'!L3167)</f>
        <v>83.887531538770617</v>
      </c>
      <c r="D356">
        <f>D355*(1+'2.2 Retornos'!L5936)</f>
        <v>161.40344423563721</v>
      </c>
    </row>
    <row r="357" spans="1:4" x14ac:dyDescent="0.35">
      <c r="A357" s="22">
        <v>42523</v>
      </c>
      <c r="B357">
        <f>B356*(1+'2.2 Retornos'!L397)</f>
        <v>124.93743796196003</v>
      </c>
      <c r="C357">
        <f>C356*(1+'2.2 Retornos'!L3168)</f>
        <v>83.975844181219571</v>
      </c>
      <c r="D357">
        <f>D356*(1+'2.2 Retornos'!L5937)</f>
        <v>160.99419769144768</v>
      </c>
    </row>
    <row r="358" spans="1:4" x14ac:dyDescent="0.35">
      <c r="A358" s="22">
        <v>42524</v>
      </c>
      <c r="B358">
        <f>B357*(1+'2.2 Retornos'!L398)</f>
        <v>124.45119375812553</v>
      </c>
      <c r="C358">
        <f>C357*(1+'2.2 Retornos'!L3169)</f>
        <v>83.802031700453739</v>
      </c>
      <c r="D358">
        <f>D357*(1+'2.2 Retornos'!L5938)</f>
        <v>162.28686880883802</v>
      </c>
    </row>
    <row r="359" spans="1:4" x14ac:dyDescent="0.35">
      <c r="A359" s="22">
        <v>42527</v>
      </c>
      <c r="B359">
        <f>B358*(1+'2.2 Retornos'!L399)</f>
        <v>124.18026730420435</v>
      </c>
      <c r="C359">
        <f>C358*(1+'2.2 Retornos'!L3170)</f>
        <v>83.483817661538396</v>
      </c>
      <c r="D359">
        <f>D358*(1+'2.2 Retornos'!L5939)</f>
        <v>161.82513107258239</v>
      </c>
    </row>
    <row r="360" spans="1:4" x14ac:dyDescent="0.35">
      <c r="A360" s="22">
        <v>42528</v>
      </c>
      <c r="B360">
        <f>B359*(1+'2.2 Retornos'!L400)</f>
        <v>124.72831850348173</v>
      </c>
      <c r="C360">
        <f>C359*(1+'2.2 Retornos'!L3171)</f>
        <v>85.027308051228317</v>
      </c>
      <c r="D360">
        <f>D359*(1+'2.2 Retornos'!L5940)</f>
        <v>163.01408486494711</v>
      </c>
    </row>
    <row r="361" spans="1:4" x14ac:dyDescent="0.35">
      <c r="A361" s="22">
        <v>42529</v>
      </c>
      <c r="B361">
        <f>B360*(1+'2.2 Retornos'!L401)</f>
        <v>125.09768054868863</v>
      </c>
      <c r="C361">
        <f>C360*(1+'2.2 Retornos'!L3172)</f>
        <v>86.427028264597254</v>
      </c>
      <c r="D361">
        <f>D360*(1+'2.2 Retornos'!L5941)</f>
        <v>162.82191135673483</v>
      </c>
    </row>
    <row r="362" spans="1:4" x14ac:dyDescent="0.35">
      <c r="A362" s="22">
        <v>42530</v>
      </c>
      <c r="B362">
        <f>B361*(1+'2.2 Retornos'!L402)</f>
        <v>124.91465569049289</v>
      </c>
      <c r="C362">
        <f>C361*(1+'2.2 Retornos'!L3173)</f>
        <v>86.322927130651451</v>
      </c>
      <c r="D362">
        <f>D361*(1+'2.2 Retornos'!L5942)</f>
        <v>163.18051950118053</v>
      </c>
    </row>
    <row r="363" spans="1:4" x14ac:dyDescent="0.35">
      <c r="A363" s="22">
        <v>42531</v>
      </c>
      <c r="B363">
        <f>B362*(1+'2.2 Retornos'!L403)</f>
        <v>126.13210072241877</v>
      </c>
      <c r="C363">
        <f>C362*(1+'2.2 Retornos'!L3174)</f>
        <v>85.67347758032075</v>
      </c>
      <c r="D363">
        <f>D362*(1+'2.2 Retornos'!L5943)</f>
        <v>163.32309583249076</v>
      </c>
    </row>
    <row r="364" spans="1:4" x14ac:dyDescent="0.35">
      <c r="A364" s="22">
        <v>42534</v>
      </c>
      <c r="B364">
        <f>B363*(1+'2.2 Retornos'!L404)</f>
        <v>124.57007581708916</v>
      </c>
      <c r="C364">
        <f>C363*(1+'2.2 Retornos'!L3175)</f>
        <v>84.048693119740761</v>
      </c>
      <c r="D364">
        <f>D363*(1+'2.2 Retornos'!L5944)</f>
        <v>161.38846805404367</v>
      </c>
    </row>
    <row r="365" spans="1:4" x14ac:dyDescent="0.35">
      <c r="A365" s="22">
        <v>42535</v>
      </c>
      <c r="B365">
        <f>B364*(1+'2.2 Retornos'!L405)</f>
        <v>123.86350961090034</v>
      </c>
      <c r="C365">
        <f>C364*(1+'2.2 Retornos'!L3176)</f>
        <v>83.439582572076546</v>
      </c>
      <c r="D365">
        <f>D364*(1+'2.2 Retornos'!L5945)</f>
        <v>160.90356762998928</v>
      </c>
    </row>
    <row r="366" spans="1:4" x14ac:dyDescent="0.35">
      <c r="A366" s="22">
        <v>42536</v>
      </c>
      <c r="B366">
        <f>B365*(1+'2.2 Retornos'!L406)</f>
        <v>123.96010513467891</v>
      </c>
      <c r="C366">
        <f>C365*(1+'2.2 Retornos'!L3177)</f>
        <v>83.611624168809101</v>
      </c>
      <c r="D366">
        <f>D365*(1+'2.2 Retornos'!L5946)</f>
        <v>161.03329828186713</v>
      </c>
    </row>
    <row r="367" spans="1:4" x14ac:dyDescent="0.35">
      <c r="A367" s="22">
        <v>42537</v>
      </c>
      <c r="B367">
        <f>B366*(1+'2.2 Retornos'!L407)</f>
        <v>123.85929432567971</v>
      </c>
      <c r="C367">
        <f>C366*(1+'2.2 Retornos'!L3178)</f>
        <v>83.493133819832991</v>
      </c>
      <c r="D367">
        <f>D366*(1+'2.2 Retornos'!L5947)</f>
        <v>160.49938075030053</v>
      </c>
    </row>
    <row r="368" spans="1:4" x14ac:dyDescent="0.35">
      <c r="A368" s="22">
        <v>42538</v>
      </c>
      <c r="B368">
        <f>B367*(1+'2.2 Retornos'!L408)</f>
        <v>124.61293823384786</v>
      </c>
      <c r="C368">
        <f>C367*(1+'2.2 Retornos'!L3179)</f>
        <v>83.345716179537092</v>
      </c>
      <c r="D368">
        <f>D367*(1+'2.2 Retornos'!L5948)</f>
        <v>161.14055626416726</v>
      </c>
    </row>
    <row r="369" spans="1:4" x14ac:dyDescent="0.35">
      <c r="A369" s="22">
        <v>42541</v>
      </c>
      <c r="B369">
        <f>B368*(1+'2.2 Retornos'!L409)</f>
        <v>122.96515133805707</v>
      </c>
      <c r="C369">
        <f>C368*(1+'2.2 Retornos'!L3180)</f>
        <v>83.816313572002699</v>
      </c>
      <c r="D369">
        <f>D368*(1+'2.2 Retornos'!L5949)</f>
        <v>159.45089692701512</v>
      </c>
    </row>
    <row r="370" spans="1:4" x14ac:dyDescent="0.35">
      <c r="A370" s="22">
        <v>42542</v>
      </c>
      <c r="B370">
        <f>B369*(1+'2.2 Retornos'!L410)</f>
        <v>123.41299017366887</v>
      </c>
      <c r="C370">
        <f>C369*(1+'2.2 Retornos'!L3181)</f>
        <v>84.571421886816509</v>
      </c>
      <c r="D370">
        <f>D369*(1+'2.2 Retornos'!L5950)</f>
        <v>161.55049450074182</v>
      </c>
    </row>
    <row r="371" spans="1:4" x14ac:dyDescent="0.35">
      <c r="A371" s="22">
        <v>42543</v>
      </c>
      <c r="B371">
        <f>B370*(1+'2.2 Retornos'!L411)</f>
        <v>124.0981978035351</v>
      </c>
      <c r="C371">
        <f>C370*(1+'2.2 Retornos'!L3182)</f>
        <v>85.607347374805613</v>
      </c>
      <c r="D371">
        <f>D370*(1+'2.2 Retornos'!L5951)</f>
        <v>161.93569485023485</v>
      </c>
    </row>
    <row r="372" spans="1:4" x14ac:dyDescent="0.35">
      <c r="A372" s="22">
        <v>42544</v>
      </c>
      <c r="B372">
        <f>B371*(1+'2.2 Retornos'!L412)</f>
        <v>123.55383497086051</v>
      </c>
      <c r="C372">
        <f>C371*(1+'2.2 Retornos'!L3183)</f>
        <v>85.068478537337725</v>
      </c>
      <c r="D372">
        <f>D371*(1+'2.2 Retornos'!L5952)</f>
        <v>161.04529515565019</v>
      </c>
    </row>
    <row r="373" spans="1:4" x14ac:dyDescent="0.35">
      <c r="A373" s="22">
        <v>42545</v>
      </c>
      <c r="B373">
        <f>B372*(1+'2.2 Retornos'!L413)</f>
        <v>125.42583451032236</v>
      </c>
      <c r="C373">
        <f>C372*(1+'2.2 Retornos'!L3184)</f>
        <v>86.576319101511601</v>
      </c>
      <c r="D373">
        <f>D372*(1+'2.2 Retornos'!L5953)</f>
        <v>163.34537203575829</v>
      </c>
    </row>
    <row r="374" spans="1:4" x14ac:dyDescent="0.35">
      <c r="A374" s="22">
        <v>42548</v>
      </c>
      <c r="B374">
        <f>B373*(1+'2.2 Retornos'!L414)</f>
        <v>120.34620506237195</v>
      </c>
      <c r="C374">
        <f>C373*(1+'2.2 Retornos'!L3185)</f>
        <v>83.454644732239387</v>
      </c>
      <c r="D374">
        <f>D373*(1+'2.2 Retornos'!L5954)</f>
        <v>156.32596748823809</v>
      </c>
    </row>
    <row r="375" spans="1:4" x14ac:dyDescent="0.35">
      <c r="A375" s="22">
        <v>42549</v>
      </c>
      <c r="B375">
        <f>B374*(1+'2.2 Retornos'!L415)</f>
        <v>118.38242201871037</v>
      </c>
      <c r="C375">
        <f>C374*(1+'2.2 Retornos'!L3186)</f>
        <v>81.317849468166685</v>
      </c>
      <c r="D375">
        <f>D374*(1+'2.2 Retornos'!L5955)</f>
        <v>153.73654848917712</v>
      </c>
    </row>
    <row r="376" spans="1:4" x14ac:dyDescent="0.35">
      <c r="A376" s="22">
        <v>42550</v>
      </c>
      <c r="B376">
        <f>B375*(1+'2.2 Retornos'!L416)</f>
        <v>120.57975073382602</v>
      </c>
      <c r="C376">
        <f>C375*(1+'2.2 Retornos'!L3187)</f>
        <v>83.212497169640585</v>
      </c>
      <c r="D376">
        <f>D375*(1+'2.2 Retornos'!L5956)</f>
        <v>157.04281023554236</v>
      </c>
    </row>
    <row r="377" spans="1:4" x14ac:dyDescent="0.35">
      <c r="A377" s="22">
        <v>42551</v>
      </c>
      <c r="B377">
        <f>B376*(1+'2.2 Retornos'!L417)</f>
        <v>122.32297292728896</v>
      </c>
      <c r="C377">
        <f>C376*(1+'2.2 Retornos'!L3188)</f>
        <v>85.169575032094755</v>
      </c>
      <c r="D377">
        <f>D376*(1+'2.2 Retornos'!L5957)</f>
        <v>159.61053090775124</v>
      </c>
    </row>
    <row r="378" spans="1:4" x14ac:dyDescent="0.35">
      <c r="A378" s="22">
        <v>42552</v>
      </c>
      <c r="B378">
        <f>B377*(1+'2.2 Retornos'!L418)</f>
        <v>123.74897129630486</v>
      </c>
      <c r="C378">
        <f>C377*(1+'2.2 Retornos'!L3189)</f>
        <v>85.625709140597166</v>
      </c>
      <c r="D378">
        <f>D377*(1+'2.2 Retornos'!L5958)</f>
        <v>160.05226414034166</v>
      </c>
    </row>
    <row r="379" spans="1:4" x14ac:dyDescent="0.35">
      <c r="A379" s="22">
        <v>42556</v>
      </c>
      <c r="B379">
        <f>B378*(1+'2.2 Retornos'!L419)</f>
        <v>123.63922803954148</v>
      </c>
      <c r="C379">
        <f>C378*(1+'2.2 Retornos'!L3190)</f>
        <v>85.89096629374059</v>
      </c>
      <c r="D379">
        <f>D378*(1+'2.2 Retornos'!L5959)</f>
        <v>161.98604925099522</v>
      </c>
    </row>
    <row r="380" spans="1:4" x14ac:dyDescent="0.35">
      <c r="A380" s="22">
        <v>42557</v>
      </c>
      <c r="B380">
        <f>B379*(1+'2.2 Retornos'!L420)</f>
        <v>123.23618548884498</v>
      </c>
      <c r="C380">
        <f>C379*(1+'2.2 Retornos'!L3191)</f>
        <v>84.219995136996317</v>
      </c>
      <c r="D380">
        <f>D379*(1+'2.2 Retornos'!L5960)</f>
        <v>162.29030032618186</v>
      </c>
    </row>
    <row r="381" spans="1:4" x14ac:dyDescent="0.35">
      <c r="A381" s="22">
        <v>42558</v>
      </c>
      <c r="B381">
        <f>B380*(1+'2.2 Retornos'!L421)</f>
        <v>124.00011670941259</v>
      </c>
      <c r="C381">
        <f>C380*(1+'2.2 Retornos'!L3192)</f>
        <v>84.117922555500002</v>
      </c>
      <c r="D381">
        <f>D380*(1+'2.2 Retornos'!L5961)</f>
        <v>164.00690581623348</v>
      </c>
    </row>
    <row r="382" spans="1:4" x14ac:dyDescent="0.35">
      <c r="A382" s="22">
        <v>42559</v>
      </c>
      <c r="B382">
        <f>B381*(1+'2.2 Retornos'!L422)</f>
        <v>125.13650092936204</v>
      </c>
      <c r="C382">
        <f>C381*(1+'2.2 Retornos'!L3193)</f>
        <v>83.176538049265517</v>
      </c>
      <c r="D382">
        <f>D381*(1+'2.2 Retornos'!L5962)</f>
        <v>164.08948220020594</v>
      </c>
    </row>
    <row r="383" spans="1:4" x14ac:dyDescent="0.35">
      <c r="A383" s="22">
        <v>42562</v>
      </c>
      <c r="B383">
        <f>B382*(1+'2.2 Retornos'!L423)</f>
        <v>127.51752451446826</v>
      </c>
      <c r="C383">
        <f>C382*(1+'2.2 Retornos'!L3194)</f>
        <v>84.042825283447058</v>
      </c>
      <c r="D383">
        <f>D382*(1+'2.2 Retornos'!L5963)</f>
        <v>166.34614602430278</v>
      </c>
    </row>
    <row r="384" spans="1:4" x14ac:dyDescent="0.35">
      <c r="A384" s="22">
        <v>42563</v>
      </c>
      <c r="B384">
        <f>B383*(1+'2.2 Retornos'!L424)</f>
        <v>128.63323353926904</v>
      </c>
      <c r="C384">
        <f>C383*(1+'2.2 Retornos'!L3195)</f>
        <v>84.674916666765697</v>
      </c>
      <c r="D384">
        <f>D383*(1+'2.2 Retornos'!L5964)</f>
        <v>167.93034513340649</v>
      </c>
    </row>
    <row r="385" spans="1:4" x14ac:dyDescent="0.35">
      <c r="A385" s="22">
        <v>42564</v>
      </c>
      <c r="B385">
        <f>B384*(1+'2.2 Retornos'!L425)</f>
        <v>129.82403423527475</v>
      </c>
      <c r="C385">
        <f>C384*(1+'2.2 Retornos'!L3196)</f>
        <v>86.390711992980741</v>
      </c>
      <c r="D385">
        <f>D384*(1+'2.2 Retornos'!L5965)</f>
        <v>167.7177733905589</v>
      </c>
    </row>
    <row r="386" spans="1:4" x14ac:dyDescent="0.35">
      <c r="A386" s="22">
        <v>42565</v>
      </c>
      <c r="B386">
        <f>B385*(1+'2.2 Retornos'!L426)</f>
        <v>129.49467476402776</v>
      </c>
      <c r="C386">
        <f>C385*(1+'2.2 Retornos'!L3197)</f>
        <v>86.133612482231271</v>
      </c>
      <c r="D386">
        <f>D385*(1+'2.2 Retornos'!L5966)</f>
        <v>166.61088312095359</v>
      </c>
    </row>
    <row r="387" spans="1:4" x14ac:dyDescent="0.35">
      <c r="A387" s="22">
        <v>42566</v>
      </c>
      <c r="B387">
        <f>B386*(1+'2.2 Retornos'!L427)</f>
        <v>131.29259001381305</v>
      </c>
      <c r="C387">
        <f>C386*(1+'2.2 Retornos'!L3198)</f>
        <v>86.840987476666882</v>
      </c>
      <c r="D387">
        <f>D386*(1+'2.2 Retornos'!L5967)</f>
        <v>167.38137702848417</v>
      </c>
    </row>
    <row r="388" spans="1:4" x14ac:dyDescent="0.35">
      <c r="A388" s="22">
        <v>42569</v>
      </c>
      <c r="B388">
        <f>B387*(1+'2.2 Retornos'!L428)</f>
        <v>130.88106301258608</v>
      </c>
      <c r="C388">
        <f>C387*(1+'2.2 Retornos'!L3199)</f>
        <v>86.670097603764077</v>
      </c>
      <c r="D388">
        <f>D387*(1+'2.2 Retornos'!L5968)</f>
        <v>166.3266858151564</v>
      </c>
    </row>
    <row r="389" spans="1:4" x14ac:dyDescent="0.35">
      <c r="A389" s="22">
        <v>42570</v>
      </c>
      <c r="B389">
        <f>B388*(1+'2.2 Retornos'!L429)</f>
        <v>131.97219841640168</v>
      </c>
      <c r="C389">
        <f>C388*(1+'2.2 Retornos'!L3200)</f>
        <v>86.908086270050219</v>
      </c>
      <c r="D389">
        <f>D388*(1+'2.2 Retornos'!L5969)</f>
        <v>166.63652358329594</v>
      </c>
    </row>
    <row r="390" spans="1:4" x14ac:dyDescent="0.35">
      <c r="A390" s="22">
        <v>42571</v>
      </c>
      <c r="B390">
        <f>B389*(1+'2.2 Retornos'!L430)</f>
        <v>132.08484839737929</v>
      </c>
      <c r="C390">
        <f>C389*(1+'2.2 Retornos'!L3201)</f>
        <v>86.671949565276066</v>
      </c>
      <c r="D390">
        <f>D389*(1+'2.2 Retornos'!L5970)</f>
        <v>167.10774830271677</v>
      </c>
    </row>
    <row r="391" spans="1:4" x14ac:dyDescent="0.35">
      <c r="A391" s="22">
        <v>42572</v>
      </c>
      <c r="B391">
        <f>B390*(1+'2.2 Retornos'!L431)</f>
        <v>133.38228195644905</v>
      </c>
      <c r="C391">
        <f>C390*(1+'2.2 Retornos'!L3202)</f>
        <v>86.668312320229106</v>
      </c>
      <c r="D391">
        <f>D390*(1+'2.2 Retornos'!L5971)</f>
        <v>168.60372376468982</v>
      </c>
    </row>
    <row r="392" spans="1:4" x14ac:dyDescent="0.35">
      <c r="A392" s="22">
        <v>42573</v>
      </c>
      <c r="B392">
        <f>B391*(1+'2.2 Retornos'!L432)</f>
        <v>131.9169828309164</v>
      </c>
      <c r="C392">
        <f>C391*(1+'2.2 Retornos'!L3203)</f>
        <v>85.513507439805352</v>
      </c>
      <c r="D392">
        <f>D391*(1+'2.2 Retornos'!L5972)</f>
        <v>169.11534285762485</v>
      </c>
    </row>
    <row r="393" spans="1:4" x14ac:dyDescent="0.35">
      <c r="A393" s="22">
        <v>42576</v>
      </c>
      <c r="B393">
        <f>B392*(1+'2.2 Retornos'!L433)</f>
        <v>132.87060197599908</v>
      </c>
      <c r="C393">
        <f>C392*(1+'2.2 Retornos'!L3204)</f>
        <v>85.816486769275045</v>
      </c>
      <c r="D393">
        <f>D392*(1+'2.2 Retornos'!L5973)</f>
        <v>169.44092350937362</v>
      </c>
    </row>
    <row r="394" spans="1:4" x14ac:dyDescent="0.35">
      <c r="A394" s="22">
        <v>42577</v>
      </c>
      <c r="B394">
        <f>B393*(1+'2.2 Retornos'!L434)</f>
        <v>133.06474620340006</v>
      </c>
      <c r="C394">
        <f>C393*(1+'2.2 Retornos'!L3205)</f>
        <v>84.422390990315293</v>
      </c>
      <c r="D394">
        <f>D393*(1+'2.2 Retornos'!L5974)</f>
        <v>168.78077032460021</v>
      </c>
    </row>
    <row r="395" spans="1:4" x14ac:dyDescent="0.35">
      <c r="A395" s="22">
        <v>42578</v>
      </c>
      <c r="B395">
        <f>B394*(1+'2.2 Retornos'!L435)</f>
        <v>133.48682839324573</v>
      </c>
      <c r="C395">
        <f>C394*(1+'2.2 Retornos'!L3206)</f>
        <v>84.970043326963108</v>
      </c>
      <c r="D395">
        <f>D394*(1+'2.2 Retornos'!L5975)</f>
        <v>168.06339823665985</v>
      </c>
    </row>
    <row r="396" spans="1:4" x14ac:dyDescent="0.35">
      <c r="A396" s="22">
        <v>42579</v>
      </c>
      <c r="B396">
        <f>B395*(1+'2.2 Retornos'!L436)</f>
        <v>137.148778648763</v>
      </c>
      <c r="C396">
        <f>C395*(1+'2.2 Retornos'!L3207)</f>
        <v>83.971771808611265</v>
      </c>
      <c r="D396">
        <f>D395*(1+'2.2 Retornos'!L5976)</f>
        <v>167.74261164299011</v>
      </c>
    </row>
    <row r="397" spans="1:4" x14ac:dyDescent="0.35">
      <c r="A397" s="22">
        <v>42580</v>
      </c>
      <c r="B397">
        <f>B396*(1+'2.2 Retornos'!L437)</f>
        <v>138.04372568413913</v>
      </c>
      <c r="C397">
        <f>C396*(1+'2.2 Retornos'!L3208)</f>
        <v>83.977192221329801</v>
      </c>
      <c r="D397">
        <f>D396*(1+'2.2 Retornos'!L5977)</f>
        <v>169.93175293537379</v>
      </c>
    </row>
    <row r="398" spans="1:4" x14ac:dyDescent="0.35">
      <c r="A398" s="22">
        <v>42583</v>
      </c>
      <c r="B398">
        <f>B397*(1+'2.2 Retornos'!L438)</f>
        <v>138.56585041890429</v>
      </c>
      <c r="C398">
        <f>C397*(1+'2.2 Retornos'!L3209)</f>
        <v>84.360565443850703</v>
      </c>
      <c r="D398">
        <f>D397*(1+'2.2 Retornos'!L5978)</f>
        <v>170.99248598688575</v>
      </c>
    </row>
    <row r="399" spans="1:4" x14ac:dyDescent="0.35">
      <c r="A399" s="22">
        <v>42584</v>
      </c>
      <c r="B399">
        <f>B398*(1+'2.2 Retornos'!L439)</f>
        <v>139.49981443050851</v>
      </c>
      <c r="C399">
        <f>C398*(1+'2.2 Retornos'!L3210)</f>
        <v>81.920623805745976</v>
      </c>
      <c r="D399">
        <f>D398*(1+'2.2 Retornos'!L5979)</f>
        <v>172.16823570012616</v>
      </c>
    </row>
    <row r="400" spans="1:4" x14ac:dyDescent="0.35">
      <c r="A400" s="22">
        <v>42585</v>
      </c>
      <c r="B400">
        <f>B399*(1+'2.2 Retornos'!L440)</f>
        <v>137.749286181413</v>
      </c>
      <c r="C400">
        <f>C399*(1+'2.2 Retornos'!L3211)</f>
        <v>82.88442801293705</v>
      </c>
      <c r="D400">
        <f>D399*(1+'2.2 Retornos'!L5980)</f>
        <v>170.53199665734408</v>
      </c>
    </row>
    <row r="401" spans="1:4" x14ac:dyDescent="0.35">
      <c r="A401" s="22">
        <v>42586</v>
      </c>
      <c r="B401">
        <f>B400*(1+'2.2 Retornos'!L441)</f>
        <v>138.74263187820722</v>
      </c>
      <c r="C401">
        <f>C400*(1+'2.2 Retornos'!L3212)</f>
        <v>84.441336166341117</v>
      </c>
      <c r="D401">
        <f>D400*(1+'2.2 Retornos'!L5981)</f>
        <v>170.05265555886493</v>
      </c>
    </row>
    <row r="402" spans="1:4" x14ac:dyDescent="0.35">
      <c r="A402" s="22">
        <v>42587</v>
      </c>
      <c r="B402">
        <f>B401*(1+'2.2 Retornos'!L442)</f>
        <v>139.77784404226028</v>
      </c>
      <c r="C402">
        <f>C401*(1+'2.2 Retornos'!L3213)</f>
        <v>84.33398164202498</v>
      </c>
      <c r="D402">
        <f>D401*(1+'2.2 Retornos'!L5982)</f>
        <v>170.65416079113302</v>
      </c>
    </row>
    <row r="403" spans="1:4" x14ac:dyDescent="0.35">
      <c r="A403" s="22">
        <v>42590</v>
      </c>
      <c r="B403">
        <f>B402*(1+'2.2 Retornos'!L443)</f>
        <v>141.82374927978634</v>
      </c>
      <c r="C403">
        <f>C402*(1+'2.2 Retornos'!L3214)</f>
        <v>85.294477748665003</v>
      </c>
      <c r="D403">
        <f>D402*(1+'2.2 Retornos'!L5983)</f>
        <v>172.723862411494</v>
      </c>
    </row>
    <row r="404" spans="1:4" x14ac:dyDescent="0.35">
      <c r="A404" s="22">
        <v>42591</v>
      </c>
      <c r="B404">
        <f>B403*(1+'2.2 Retornos'!L444)</f>
        <v>142.72773655135416</v>
      </c>
      <c r="C404">
        <f>C403*(1+'2.2 Retornos'!L3215)</f>
        <v>86.294715773880043</v>
      </c>
      <c r="D404">
        <f>D403*(1+'2.2 Retornos'!L5984)</f>
        <v>172.33976875603602</v>
      </c>
    </row>
    <row r="405" spans="1:4" x14ac:dyDescent="0.35">
      <c r="A405" s="22">
        <v>42592</v>
      </c>
      <c r="B405">
        <f>B404*(1+'2.2 Retornos'!L445)</f>
        <v>143.11530110197108</v>
      </c>
      <c r="C405">
        <f>C404*(1+'2.2 Retornos'!L3216)</f>
        <v>85.39682165610887</v>
      </c>
      <c r="D405">
        <f>D404*(1+'2.2 Retornos'!L5985)</f>
        <v>172.50067269177541</v>
      </c>
    </row>
    <row r="406" spans="1:4" x14ac:dyDescent="0.35">
      <c r="A406" s="22">
        <v>42593</v>
      </c>
      <c r="B406">
        <f>B405*(1+'2.2 Retornos'!L446)</f>
        <v>142.20620237093115</v>
      </c>
      <c r="C406">
        <f>C405*(1+'2.2 Retornos'!L3217)</f>
        <v>84.666034777940837</v>
      </c>
      <c r="D406">
        <f>D405*(1+'2.2 Retornos'!L5986)</f>
        <v>172.51793363641951</v>
      </c>
    </row>
    <row r="407" spans="1:4" x14ac:dyDescent="0.35">
      <c r="A407" s="22">
        <v>42594</v>
      </c>
      <c r="B407">
        <f>B406*(1+'2.2 Retornos'!L447)</f>
        <v>143.09141378372405</v>
      </c>
      <c r="C407">
        <f>C406*(1+'2.2 Retornos'!L3218)</f>
        <v>85.779021862770335</v>
      </c>
      <c r="D407">
        <f>D406*(1+'2.2 Retornos'!L5987)</f>
        <v>173.24295622147656</v>
      </c>
    </row>
    <row r="408" spans="1:4" x14ac:dyDescent="0.35">
      <c r="A408" s="22">
        <v>42597</v>
      </c>
      <c r="B408">
        <f>B407*(1+'2.2 Retornos'!L448)</f>
        <v>145.251411566211</v>
      </c>
      <c r="C408">
        <f>C407*(1+'2.2 Retornos'!L3219)</f>
        <v>86.346921783342125</v>
      </c>
      <c r="D408">
        <f>D407*(1+'2.2 Retornos'!L5988)</f>
        <v>173.27448648957611</v>
      </c>
    </row>
    <row r="409" spans="1:4" x14ac:dyDescent="0.35">
      <c r="A409" s="22">
        <v>42598</v>
      </c>
      <c r="B409">
        <f>B408*(1+'2.2 Retornos'!L449)</f>
        <v>146.40974973973775</v>
      </c>
      <c r="C409">
        <f>C408*(1+'2.2 Retornos'!L3220)</f>
        <v>86.735311008169873</v>
      </c>
      <c r="D409">
        <f>D408*(1+'2.2 Retornos'!L5989)</f>
        <v>172.62805061792241</v>
      </c>
    </row>
    <row r="410" spans="1:4" x14ac:dyDescent="0.35">
      <c r="A410" s="22">
        <v>42599</v>
      </c>
      <c r="B410">
        <f>B409*(1+'2.2 Retornos'!L450)</f>
        <v>145.89155444016521</v>
      </c>
      <c r="C410">
        <f>C409*(1+'2.2 Retornos'!L3221)</f>
        <v>87.113216840977955</v>
      </c>
      <c r="D410">
        <f>D409*(1+'2.2 Retornos'!L5990)</f>
        <v>172.08240353997579</v>
      </c>
    </row>
    <row r="411" spans="1:4" x14ac:dyDescent="0.35">
      <c r="A411" s="22">
        <v>42600</v>
      </c>
      <c r="B411">
        <f>B410*(1+'2.2 Retornos'!L451)</f>
        <v>144.73828564401373</v>
      </c>
      <c r="C411">
        <f>C410*(1+'2.2 Retornos'!L3222)</f>
        <v>87.208546882111648</v>
      </c>
      <c r="D411">
        <f>D410*(1+'2.2 Retornos'!L5991)</f>
        <v>172.33274336653423</v>
      </c>
    </row>
    <row r="412" spans="1:4" x14ac:dyDescent="0.35">
      <c r="A412" s="22">
        <v>42601</v>
      </c>
      <c r="B412">
        <f>B411*(1+'2.2 Retornos'!L452)</f>
        <v>145.33879887135484</v>
      </c>
      <c r="C412">
        <f>C411*(1+'2.2 Retornos'!L3223)</f>
        <v>88.531585923765505</v>
      </c>
      <c r="D412">
        <f>D411*(1+'2.2 Retornos'!L5992)</f>
        <v>172.4649769611552</v>
      </c>
    </row>
    <row r="413" spans="1:4" x14ac:dyDescent="0.35">
      <c r="A413" s="22">
        <v>42604</v>
      </c>
      <c r="B413">
        <f>B412*(1+'2.2 Retornos'!L453)</f>
        <v>145.96331747659517</v>
      </c>
      <c r="C413">
        <f>C412*(1+'2.2 Retornos'!L3224)</f>
        <v>87.812828688992013</v>
      </c>
      <c r="D413">
        <f>D412*(1+'2.2 Retornos'!L5993)</f>
        <v>171.43784362305743</v>
      </c>
    </row>
    <row r="414" spans="1:4" x14ac:dyDescent="0.35">
      <c r="A414" s="22">
        <v>42605</v>
      </c>
      <c r="B414">
        <f>B413*(1+'2.2 Retornos'!L454)</f>
        <v>145.63209485902317</v>
      </c>
      <c r="C414">
        <f>C413*(1+'2.2 Retornos'!L3225)</f>
        <v>86.976749651429159</v>
      </c>
      <c r="D414">
        <f>D413*(1+'2.2 Retornos'!L5994)</f>
        <v>171.73959421302919</v>
      </c>
    </row>
    <row r="415" spans="1:4" x14ac:dyDescent="0.35">
      <c r="A415" s="22">
        <v>42606</v>
      </c>
      <c r="B415">
        <f>B414*(1+'2.2 Retornos'!L455)</f>
        <v>146.33218525019311</v>
      </c>
      <c r="C415">
        <f>C414*(1+'2.2 Retornos'!L3226)</f>
        <v>87.41602139201413</v>
      </c>
      <c r="D415">
        <f>D414*(1+'2.2 Retornos'!L5995)</f>
        <v>172.40507855026951</v>
      </c>
    </row>
    <row r="416" spans="1:4" x14ac:dyDescent="0.35">
      <c r="A416" s="22">
        <v>42607</v>
      </c>
      <c r="B416">
        <f>B415*(1+'2.2 Retornos'!L456)</f>
        <v>145.00633122415508</v>
      </c>
      <c r="C416">
        <f>C415*(1+'2.2 Retornos'!L3227)</f>
        <v>87.249276470239622</v>
      </c>
      <c r="D416">
        <f>D415*(1+'2.2 Retornos'!L5996)</f>
        <v>171.86282406096657</v>
      </c>
    </row>
    <row r="417" spans="1:4" x14ac:dyDescent="0.35">
      <c r="A417" s="22">
        <v>42608</v>
      </c>
      <c r="B417">
        <f>B416*(1+'2.2 Retornos'!L457)</f>
        <v>144.60918521100663</v>
      </c>
      <c r="C417">
        <f>C416*(1+'2.2 Retornos'!L3228)</f>
        <v>87.216807544474065</v>
      </c>
      <c r="D417">
        <f>D416*(1+'2.2 Retornos'!L5997)</f>
        <v>172.21542146020917</v>
      </c>
    </row>
    <row r="418" spans="1:4" x14ac:dyDescent="0.35">
      <c r="A418" s="22">
        <v>42611</v>
      </c>
      <c r="B418">
        <f>B417*(1+'2.2 Retornos'!L458)</f>
        <v>144.65490658906072</v>
      </c>
      <c r="C418">
        <f>C417*(1+'2.2 Retornos'!L3229)</f>
        <v>86.853976449270377</v>
      </c>
      <c r="D418">
        <f>D417*(1+'2.2 Retornos'!L5998)</f>
        <v>173.34346437385258</v>
      </c>
    </row>
    <row r="419" spans="1:4" x14ac:dyDescent="0.35">
      <c r="A419" s="22">
        <v>42612</v>
      </c>
      <c r="B419">
        <f>B418*(1+'2.2 Retornos'!L459)</f>
        <v>144.6664297090889</v>
      </c>
      <c r="C419">
        <f>C418*(1+'2.2 Retornos'!L3230)</f>
        <v>87.449280932765916</v>
      </c>
      <c r="D419">
        <f>D418*(1+'2.2 Retornos'!L5999)</f>
        <v>173.70944838744305</v>
      </c>
    </row>
    <row r="420" spans="1:4" x14ac:dyDescent="0.35">
      <c r="A420" s="22">
        <v>42613</v>
      </c>
      <c r="B420">
        <f>B419*(1+'2.2 Retornos'!L460)</f>
        <v>143.85841587964853</v>
      </c>
      <c r="C420">
        <f>C419*(1+'2.2 Retornos'!L3231)</f>
        <v>87.40936319596139</v>
      </c>
      <c r="D420">
        <f>D419*(1+'2.2 Retornos'!L6000)</f>
        <v>172.93522561153023</v>
      </c>
    </row>
    <row r="421" spans="1:4" x14ac:dyDescent="0.35">
      <c r="A421" s="22">
        <v>42614</v>
      </c>
      <c r="B421">
        <f>B420*(1+'2.2 Retornos'!L461)</f>
        <v>143.63983425105468</v>
      </c>
      <c r="C421">
        <f>C420*(1+'2.2 Retornos'!L3232)</f>
        <v>86.38778347748412</v>
      </c>
      <c r="D421">
        <f>D420*(1+'2.2 Retornos'!L6001)</f>
        <v>173.17766143289688</v>
      </c>
    </row>
    <row r="422" spans="1:4" x14ac:dyDescent="0.35">
      <c r="A422" s="22">
        <v>42615</v>
      </c>
      <c r="B422">
        <f>B421*(1+'2.2 Retornos'!L462)</f>
        <v>145.17406064564457</v>
      </c>
      <c r="C422">
        <f>C421*(1+'2.2 Retornos'!L3233)</f>
        <v>86.02605514461888</v>
      </c>
      <c r="D422">
        <f>D421*(1+'2.2 Retornos'!L6002)</f>
        <v>173.4543619331285</v>
      </c>
    </row>
    <row r="423" spans="1:4" x14ac:dyDescent="0.35">
      <c r="A423" s="22">
        <v>42619</v>
      </c>
      <c r="B423">
        <f>B422*(1+'2.2 Retornos'!L463)</f>
        <v>145.5128082636846</v>
      </c>
      <c r="C423">
        <f>C422*(1+'2.2 Retornos'!L3234)</f>
        <v>86.640500905069189</v>
      </c>
      <c r="D423">
        <f>D422*(1+'2.2 Retornos'!L6003)</f>
        <v>173.7618662174811</v>
      </c>
    </row>
    <row r="424" spans="1:4" x14ac:dyDescent="0.35">
      <c r="A424" s="22">
        <v>42620</v>
      </c>
      <c r="B424">
        <f>B423*(1+'2.2 Retornos'!L464)</f>
        <v>145.84088675721534</v>
      </c>
      <c r="C424">
        <f>C423*(1+'2.2 Retornos'!L3235)</f>
        <v>87.837608776321332</v>
      </c>
      <c r="D424">
        <f>D423*(1+'2.2 Retornos'!L6004)</f>
        <v>176.07468993865314</v>
      </c>
    </row>
    <row r="425" spans="1:4" x14ac:dyDescent="0.35">
      <c r="A425" s="22">
        <v>42621</v>
      </c>
      <c r="B425">
        <f>B424*(1+'2.2 Retornos'!L465)</f>
        <v>145.43174672088043</v>
      </c>
      <c r="C425">
        <f>C424*(1+'2.2 Retornos'!L3236)</f>
        <v>88.058724587820663</v>
      </c>
      <c r="D425">
        <f>D424*(1+'2.2 Retornos'!L6005)</f>
        <v>175.68611425755833</v>
      </c>
    </row>
    <row r="426" spans="1:4" x14ac:dyDescent="0.35">
      <c r="A426" s="22">
        <v>42622</v>
      </c>
      <c r="B426">
        <f>B425*(1+'2.2 Retornos'!L466)</f>
        <v>143.42302666383716</v>
      </c>
      <c r="C426">
        <f>C425*(1+'2.2 Retornos'!L3237)</f>
        <v>89.017676631642473</v>
      </c>
      <c r="D426">
        <f>D425*(1+'2.2 Retornos'!L6006)</f>
        <v>175.06828230944058</v>
      </c>
    </row>
    <row r="427" spans="1:4" x14ac:dyDescent="0.35">
      <c r="A427" s="22">
        <v>42625</v>
      </c>
      <c r="B427">
        <f>B426*(1+'2.2 Retornos'!L467)</f>
        <v>139.0315991938543</v>
      </c>
      <c r="C427">
        <f>C426*(1+'2.2 Retornos'!L3238)</f>
        <v>86.749524734638555</v>
      </c>
      <c r="D427">
        <f>D426*(1+'2.2 Retornos'!L6007)</f>
        <v>170.47612792455769</v>
      </c>
    </row>
    <row r="428" spans="1:4" x14ac:dyDescent="0.35">
      <c r="A428" s="22">
        <v>42626</v>
      </c>
      <c r="B428">
        <f>B427*(1+'2.2 Retornos'!L468)</f>
        <v>141.86814421533856</v>
      </c>
      <c r="C428">
        <f>C427*(1+'2.2 Retornos'!L3239)</f>
        <v>87.517096661671928</v>
      </c>
      <c r="D428">
        <f>D427*(1+'2.2 Retornos'!L6008)</f>
        <v>172.90187342849177</v>
      </c>
    </row>
    <row r="429" spans="1:4" x14ac:dyDescent="0.35">
      <c r="A429" s="22">
        <v>42627</v>
      </c>
      <c r="B429">
        <f>B428*(1+'2.2 Retornos'!L469)</f>
        <v>142.53796454362009</v>
      </c>
      <c r="C429">
        <f>C428*(1+'2.2 Retornos'!L3240)</f>
        <v>85.284961359607763</v>
      </c>
      <c r="D429">
        <f>D428*(1+'2.2 Retornos'!L6009)</f>
        <v>170.51493784202162</v>
      </c>
    </row>
    <row r="430" spans="1:4" x14ac:dyDescent="0.35">
      <c r="A430" s="22">
        <v>42628</v>
      </c>
      <c r="B430">
        <f>B429*(1+'2.2 Retornos'!L470)</f>
        <v>145.50283626737166</v>
      </c>
      <c r="C430">
        <f>C429*(1+'2.2 Retornos'!L3241)</f>
        <v>84.248900907385135</v>
      </c>
      <c r="D430">
        <f>D429*(1+'2.2 Retornos'!L6010)</f>
        <v>170.71481318925629</v>
      </c>
    </row>
    <row r="431" spans="1:4" x14ac:dyDescent="0.35">
      <c r="A431" s="22">
        <v>42629</v>
      </c>
      <c r="B431">
        <f>B430*(1+'2.2 Retornos'!L471)</f>
        <v>149.88224228144369</v>
      </c>
      <c r="C431">
        <f>C430*(1+'2.2 Retornos'!L3242)</f>
        <v>85.263803963729288</v>
      </c>
      <c r="D431">
        <f>D430*(1+'2.2 Retornos'!L6011)</f>
        <v>172.57169781122997</v>
      </c>
    </row>
    <row r="432" spans="1:4" x14ac:dyDescent="0.35">
      <c r="A432" s="22">
        <v>42632</v>
      </c>
      <c r="B432">
        <f>B431*(1+'2.2 Retornos'!L472)</f>
        <v>149.42361666597705</v>
      </c>
      <c r="C432">
        <f>C431*(1+'2.2 Retornos'!L3243)</f>
        <v>84.708581552387415</v>
      </c>
      <c r="D432">
        <f>D431*(1+'2.2 Retornos'!L6012)</f>
        <v>173.42941548242445</v>
      </c>
    </row>
    <row r="433" spans="1:4" x14ac:dyDescent="0.35">
      <c r="A433" s="22">
        <v>42633</v>
      </c>
      <c r="B433">
        <f>B432*(1+'2.2 Retornos'!L473)</f>
        <v>149.05808309085603</v>
      </c>
      <c r="C433">
        <f>C432*(1+'2.2 Retornos'!L3244)</f>
        <v>85.011562952988456</v>
      </c>
      <c r="D433">
        <f>D432*(1+'2.2 Retornos'!L6013)</f>
        <v>172.54344682629321</v>
      </c>
    </row>
    <row r="434" spans="1:4" x14ac:dyDescent="0.35">
      <c r="A434" s="22">
        <v>42634</v>
      </c>
      <c r="B434">
        <f>B433*(1+'2.2 Retornos'!L474)</f>
        <v>148.62284657433796</v>
      </c>
      <c r="C434">
        <f>C433*(1+'2.2 Retornos'!L3245)</f>
        <v>84.398142604455273</v>
      </c>
      <c r="D434">
        <f>D433*(1+'2.2 Retornos'!L6014)</f>
        <v>173.37358792495581</v>
      </c>
    </row>
    <row r="435" spans="1:4" x14ac:dyDescent="0.35">
      <c r="A435" s="22">
        <v>42635</v>
      </c>
      <c r="B435">
        <f>B434*(1+'2.2 Retornos'!L475)</f>
        <v>150.19425484193943</v>
      </c>
      <c r="C435">
        <f>C434*(1+'2.2 Retornos'!L3246)</f>
        <v>85.673161598512678</v>
      </c>
      <c r="D435">
        <f>D434*(1+'2.2 Retornos'!L6015)</f>
        <v>175.36551054674354</v>
      </c>
    </row>
    <row r="436" spans="1:4" x14ac:dyDescent="0.35">
      <c r="A436" s="22">
        <v>42636</v>
      </c>
      <c r="B436">
        <f>B435*(1+'2.2 Retornos'!L476)</f>
        <v>151.09032179420933</v>
      </c>
      <c r="C436">
        <f>C435*(1+'2.2 Retornos'!L3247)</f>
        <v>85.827267843034051</v>
      </c>
      <c r="D436">
        <f>D435*(1+'2.2 Retornos'!L6016)</f>
        <v>177.5535078316112</v>
      </c>
    </row>
    <row r="437" spans="1:4" x14ac:dyDescent="0.35">
      <c r="A437" s="22">
        <v>42639</v>
      </c>
      <c r="B437">
        <f>B436*(1+'2.2 Retornos'!L477)</f>
        <v>149.54558212065311</v>
      </c>
      <c r="C437">
        <f>C436*(1+'2.2 Retornos'!L3248)</f>
        <v>84.76650673484086</v>
      </c>
      <c r="D437">
        <f>D436*(1+'2.2 Retornos'!L6017)</f>
        <v>177.3446364891754</v>
      </c>
    </row>
    <row r="438" spans="1:4" x14ac:dyDescent="0.35">
      <c r="A438" s="22">
        <v>42640</v>
      </c>
      <c r="B438">
        <f>B437*(1+'2.2 Retornos'!L478)</f>
        <v>148.89632988495259</v>
      </c>
      <c r="C438">
        <f>C437*(1+'2.2 Retornos'!L3249)</f>
        <v>84.444079007076525</v>
      </c>
      <c r="D438">
        <f>D437*(1+'2.2 Retornos'!L6018)</f>
        <v>175.79697637746932</v>
      </c>
    </row>
    <row r="439" spans="1:4" x14ac:dyDescent="0.35">
      <c r="A439" s="22">
        <v>42641</v>
      </c>
      <c r="B439">
        <f>B438*(1+'2.2 Retornos'!L479)</f>
        <v>150.9875422621011</v>
      </c>
      <c r="C439">
        <f>C438*(1+'2.2 Retornos'!L3250)</f>
        <v>84.228652084733071</v>
      </c>
      <c r="D439">
        <f>D438*(1+'2.2 Retornos'!L6019)</f>
        <v>178.38254924267522</v>
      </c>
    </row>
    <row r="440" spans="1:4" x14ac:dyDescent="0.35">
      <c r="A440" s="22">
        <v>42642</v>
      </c>
      <c r="B440">
        <f>B439*(1+'2.2 Retornos'!L480)</f>
        <v>151.80883932482186</v>
      </c>
      <c r="C440">
        <f>C439*(1+'2.2 Retornos'!L3251)</f>
        <v>87.693900640430371</v>
      </c>
      <c r="D440">
        <f>D439*(1+'2.2 Retornos'!L6020)</f>
        <v>179.52633234420787</v>
      </c>
    </row>
    <row r="441" spans="1:4" x14ac:dyDescent="0.35">
      <c r="A441" s="22">
        <v>42643</v>
      </c>
      <c r="B441">
        <f>B440*(1+'2.2 Retornos'!L481)</f>
        <v>150.90285897506669</v>
      </c>
      <c r="C441">
        <f>C440*(1+'2.2 Retornos'!L3252)</f>
        <v>87.388888838914355</v>
      </c>
      <c r="D441">
        <f>D440*(1+'2.2 Retornos'!L6021)</f>
        <v>179.55915020675576</v>
      </c>
    </row>
    <row r="442" spans="1:4" x14ac:dyDescent="0.35">
      <c r="A442" s="22">
        <v>42646</v>
      </c>
      <c r="B442">
        <f>B441*(1+'2.2 Retornos'!L482)</f>
        <v>152.44834341072556</v>
      </c>
      <c r="C442">
        <f>C441*(1+'2.2 Retornos'!L3253)</f>
        <v>88.475752561102766</v>
      </c>
      <c r="D442">
        <f>D441*(1+'2.2 Retornos'!L6022)</f>
        <v>181.12159939703125</v>
      </c>
    </row>
    <row r="443" spans="1:4" x14ac:dyDescent="0.35">
      <c r="A443" s="22">
        <v>42647</v>
      </c>
      <c r="B443">
        <f>B442*(1+'2.2 Retornos'!L483)</f>
        <v>151.86163721545282</v>
      </c>
      <c r="C443">
        <f>C442*(1+'2.2 Retornos'!L3254)</f>
        <v>88.281353886103901</v>
      </c>
      <c r="D443">
        <f>D442*(1+'2.2 Retornos'!L6023)</f>
        <v>181.09207167300559</v>
      </c>
    </row>
    <row r="444" spans="1:4" x14ac:dyDescent="0.35">
      <c r="A444" s="22">
        <v>42648</v>
      </c>
      <c r="B444">
        <f>B443*(1+'2.2 Retornos'!L484)</f>
        <v>151.98712020108778</v>
      </c>
      <c r="C444">
        <f>C443*(1+'2.2 Retornos'!L3255)</f>
        <v>87.267002646184821</v>
      </c>
      <c r="D444">
        <f>D443*(1+'2.2 Retornos'!L6024)</f>
        <v>180.49217756342438</v>
      </c>
    </row>
    <row r="445" spans="1:4" x14ac:dyDescent="0.35">
      <c r="A445" s="22">
        <v>42649</v>
      </c>
      <c r="B445">
        <f>B444*(1+'2.2 Retornos'!L485)</f>
        <v>152.23168961076769</v>
      </c>
      <c r="C445">
        <f>C444*(1+'2.2 Retornos'!L3256)</f>
        <v>88.381278035275358</v>
      </c>
      <c r="D445">
        <f>D444*(1+'2.2 Retornos'!L6025)</f>
        <v>181.66757705133679</v>
      </c>
    </row>
    <row r="446" spans="1:4" x14ac:dyDescent="0.35">
      <c r="A446" s="22">
        <v>42650</v>
      </c>
      <c r="B446">
        <f>B445*(1+'2.2 Retornos'!L486)</f>
        <v>152.36791754927134</v>
      </c>
      <c r="C446">
        <f>C445*(1+'2.2 Retornos'!L3257)</f>
        <v>88.500286246838328</v>
      </c>
      <c r="D446">
        <f>D445*(1+'2.2 Retornos'!L6026)</f>
        <v>181.28094477503103</v>
      </c>
    </row>
    <row r="447" spans="1:4" x14ac:dyDescent="0.35">
      <c r="A447" s="22">
        <v>42653</v>
      </c>
      <c r="B447">
        <f>B446*(1+'2.2 Retornos'!L487)</f>
        <v>152.09515621370073</v>
      </c>
      <c r="C447">
        <f>C446*(1+'2.2 Retornos'!L3258)</f>
        <v>87.981275415794826</v>
      </c>
      <c r="D447">
        <f>D446*(1+'2.2 Retornos'!L6027)</f>
        <v>180.51891661339135</v>
      </c>
    </row>
    <row r="448" spans="1:4" x14ac:dyDescent="0.35">
      <c r="A448" s="22">
        <v>42654</v>
      </c>
      <c r="B448">
        <f>B447*(1+'2.2 Retornos'!L488)</f>
        <v>153.64099475232356</v>
      </c>
      <c r="C448">
        <f>C447*(1+'2.2 Retornos'!L3259)</f>
        <v>88.81908598438126</v>
      </c>
      <c r="D448">
        <f>D447*(1+'2.2 Retornos'!L6028)</f>
        <v>180.90210049160314</v>
      </c>
    </row>
    <row r="449" spans="1:4" x14ac:dyDescent="0.35">
      <c r="A449" s="22">
        <v>42655</v>
      </c>
      <c r="B449">
        <f>B448*(1+'2.2 Retornos'!L489)</f>
        <v>152.44684382081005</v>
      </c>
      <c r="C449">
        <f>C448*(1+'2.2 Retornos'!L3260)</f>
        <v>87.585180554714384</v>
      </c>
      <c r="D449">
        <f>D448*(1+'2.2 Retornos'!L6029)</f>
        <v>178.87159656356752</v>
      </c>
    </row>
    <row r="450" spans="1:4" x14ac:dyDescent="0.35">
      <c r="A450" s="22">
        <v>42656</v>
      </c>
      <c r="B450">
        <f>B449*(1+'2.2 Retornos'!L490)</f>
        <v>153.09931252710797</v>
      </c>
      <c r="C450">
        <f>C449*(1+'2.2 Retornos'!L3261)</f>
        <v>87.23951044958217</v>
      </c>
      <c r="D450">
        <f>D449*(1+'2.2 Retornos'!L6030)</f>
        <v>179.54016513127371</v>
      </c>
    </row>
    <row r="451" spans="1:4" x14ac:dyDescent="0.35">
      <c r="A451" s="22">
        <v>42657</v>
      </c>
      <c r="B451">
        <f>B450*(1+'2.2 Retornos'!L491)</f>
        <v>152.00039692895479</v>
      </c>
      <c r="C451">
        <f>C450*(1+'2.2 Retornos'!L3262)</f>
        <v>86.464256198342042</v>
      </c>
      <c r="D451">
        <f>D450*(1+'2.2 Retornos'!L6031)</f>
        <v>178.68643730620153</v>
      </c>
    </row>
    <row r="452" spans="1:4" x14ac:dyDescent="0.35">
      <c r="A452" s="22">
        <v>42660</v>
      </c>
      <c r="B452">
        <f>B451*(1+'2.2 Retornos'!L492)</f>
        <v>153.22601703741179</v>
      </c>
      <c r="C452">
        <f>C451*(1+'2.2 Retornos'!L3263)</f>
        <v>86.130940479812352</v>
      </c>
      <c r="D452">
        <f>D451*(1+'2.2 Retornos'!L6032)</f>
        <v>177.82357512897244</v>
      </c>
    </row>
    <row r="453" spans="1:4" x14ac:dyDescent="0.35">
      <c r="A453" s="22">
        <v>42661</v>
      </c>
      <c r="B453">
        <f>B452*(1+'2.2 Retornos'!L493)</f>
        <v>152.78647398448817</v>
      </c>
      <c r="C453">
        <f>C452*(1+'2.2 Retornos'!L3264)</f>
        <v>85.692205970921208</v>
      </c>
      <c r="D453">
        <f>D452*(1+'2.2 Retornos'!L6033)</f>
        <v>176.08259214078808</v>
      </c>
    </row>
    <row r="454" spans="1:4" x14ac:dyDescent="0.35">
      <c r="A454" s="22">
        <v>42662</v>
      </c>
      <c r="B454">
        <f>B453*(1+'2.2 Retornos'!L494)</f>
        <v>153.70654087323481</v>
      </c>
      <c r="C454">
        <f>C453*(1+'2.2 Retornos'!L3265)</f>
        <v>85.800565275953645</v>
      </c>
      <c r="D454">
        <f>D453*(1+'2.2 Retornos'!L6034)</f>
        <v>176.85944853521119</v>
      </c>
    </row>
    <row r="455" spans="1:4" x14ac:dyDescent="0.35">
      <c r="A455" s="22">
        <v>42663</v>
      </c>
      <c r="B455">
        <f>B454*(1+'2.2 Retornos'!L495)</f>
        <v>152.87224040844487</v>
      </c>
      <c r="C455">
        <f>C454*(1+'2.2 Retornos'!L3266)</f>
        <v>87.056159574565939</v>
      </c>
      <c r="D455">
        <f>D454*(1+'2.2 Retornos'!L6035)</f>
        <v>177.64136817611333</v>
      </c>
    </row>
    <row r="456" spans="1:4" x14ac:dyDescent="0.35">
      <c r="A456" s="22">
        <v>42664</v>
      </c>
      <c r="B456">
        <f>B455*(1+'2.2 Retornos'!L496)</f>
        <v>153.55241321178204</v>
      </c>
      <c r="C456">
        <f>C455*(1+'2.2 Retornos'!L3267)</f>
        <v>87.211347817618531</v>
      </c>
      <c r="D456">
        <f>D455*(1+'2.2 Retornos'!L6036)</f>
        <v>175.59578582323783</v>
      </c>
    </row>
    <row r="457" spans="1:4" x14ac:dyDescent="0.35">
      <c r="A457" s="22">
        <v>42667</v>
      </c>
      <c r="B457">
        <f>B456*(1+'2.2 Retornos'!L497)</f>
        <v>153.29313421030764</v>
      </c>
      <c r="C457">
        <f>C456*(1+'2.2 Retornos'!L3268)</f>
        <v>86.970260592416693</v>
      </c>
      <c r="D457">
        <f>D456*(1+'2.2 Retornos'!L6037)</f>
        <v>177.0058462110874</v>
      </c>
    </row>
    <row r="458" spans="1:4" x14ac:dyDescent="0.35">
      <c r="A458" s="22">
        <v>42668</v>
      </c>
      <c r="B458">
        <f>B457*(1+'2.2 Retornos'!L498)</f>
        <v>156.51527972357567</v>
      </c>
      <c r="C458">
        <f>C457*(1+'2.2 Retornos'!L3269)</f>
        <v>87.490869032679683</v>
      </c>
      <c r="D458">
        <f>D457*(1+'2.2 Retornos'!L6038)</f>
        <v>179.67422540104394</v>
      </c>
    </row>
    <row r="459" spans="1:4" x14ac:dyDescent="0.35">
      <c r="A459" s="22">
        <v>42669</v>
      </c>
      <c r="B459">
        <f>B458*(1+'2.2 Retornos'!L499)</f>
        <v>157.61278215758807</v>
      </c>
      <c r="C459">
        <f>C458*(1+'2.2 Retornos'!L3270)</f>
        <v>87.067992238420558</v>
      </c>
      <c r="D459">
        <f>D458*(1+'2.2 Retornos'!L6039)</f>
        <v>178.77168016777946</v>
      </c>
    </row>
    <row r="460" spans="1:4" x14ac:dyDescent="0.35">
      <c r="A460" s="22">
        <v>42670</v>
      </c>
      <c r="B460">
        <f>B459*(1+'2.2 Retornos'!L500)</f>
        <v>155.90993530258598</v>
      </c>
      <c r="C460">
        <f>C459*(1+'2.2 Retornos'!L3271)</f>
        <v>87.290669989181822</v>
      </c>
      <c r="D460">
        <f>D459*(1+'2.2 Retornos'!L6040)</f>
        <v>177.02673276042947</v>
      </c>
    </row>
    <row r="461" spans="1:4" x14ac:dyDescent="0.35">
      <c r="A461" s="22">
        <v>42671</v>
      </c>
      <c r="B461">
        <f>B460*(1+'2.2 Retornos'!L501)</f>
        <v>154.0977600067929</v>
      </c>
      <c r="C461">
        <f>C460*(1+'2.2 Retornos'!L3272)</f>
        <v>86.889321388737855</v>
      </c>
      <c r="D461">
        <f>D460*(1+'2.2 Retornos'!L6041)</f>
        <v>176.37601733161043</v>
      </c>
    </row>
    <row r="462" spans="1:4" x14ac:dyDescent="0.35">
      <c r="A462" s="22">
        <v>42674</v>
      </c>
      <c r="B462">
        <f>B461*(1+'2.2 Retornos'!L502)</f>
        <v>153.5007590461469</v>
      </c>
      <c r="C462">
        <f>C461*(1+'2.2 Retornos'!L3273)</f>
        <v>86.467029406430072</v>
      </c>
      <c r="D462">
        <f>D461*(1+'2.2 Retornos'!L6042)</f>
        <v>171.39764876749558</v>
      </c>
    </row>
    <row r="463" spans="1:4" x14ac:dyDescent="0.35">
      <c r="A463" s="22">
        <v>42675</v>
      </c>
      <c r="B463">
        <f>B462*(1+'2.2 Retornos'!L503)</f>
        <v>153.85264240342647</v>
      </c>
      <c r="C463">
        <f>C462*(1+'2.2 Retornos'!L3274)</f>
        <v>85.994515920560872</v>
      </c>
      <c r="D463">
        <f>D462*(1+'2.2 Retornos'!L6043)</f>
        <v>172.63564961630271</v>
      </c>
    </row>
    <row r="464" spans="1:4" x14ac:dyDescent="0.35">
      <c r="A464" s="22">
        <v>42676</v>
      </c>
      <c r="B464">
        <f>B463*(1+'2.2 Retornos'!L504)</f>
        <v>151.10149553021941</v>
      </c>
      <c r="C464">
        <f>C463*(1+'2.2 Retornos'!L3275)</f>
        <v>85.391053326782242</v>
      </c>
      <c r="D464">
        <f>D463*(1+'2.2 Retornos'!L6044)</f>
        <v>171.50574105587935</v>
      </c>
    </row>
    <row r="465" spans="1:4" x14ac:dyDescent="0.35">
      <c r="A465" s="22">
        <v>42677</v>
      </c>
      <c r="B465">
        <f>B464*(1+'2.2 Retornos'!L505)</f>
        <v>150.84020214563415</v>
      </c>
      <c r="C465">
        <f>C464*(1+'2.2 Retornos'!L3276)</f>
        <v>84.204260627943071</v>
      </c>
      <c r="D465">
        <f>D464*(1+'2.2 Retornos'!L6045)</f>
        <v>168.83060551704381</v>
      </c>
    </row>
    <row r="466" spans="1:4" x14ac:dyDescent="0.35">
      <c r="A466" s="22">
        <v>42678</v>
      </c>
      <c r="B466">
        <f>B465*(1+'2.2 Retornos'!L506)</f>
        <v>149.06096485106085</v>
      </c>
      <c r="C466">
        <f>C465*(1+'2.2 Retornos'!L3277)</f>
        <v>84.753375364376154</v>
      </c>
      <c r="D466">
        <f>D465*(1+'2.2 Retornos'!L6046)</f>
        <v>168.52072559841955</v>
      </c>
    </row>
    <row r="467" spans="1:4" x14ac:dyDescent="0.35">
      <c r="A467" s="22">
        <v>42681</v>
      </c>
      <c r="B467">
        <f>B466*(1+'2.2 Retornos'!L507)</f>
        <v>147.92033206524601</v>
      </c>
      <c r="C467">
        <f>C466*(1+'2.2 Retornos'!L3278)</f>
        <v>84.186549916416624</v>
      </c>
      <c r="D467">
        <f>D466*(1+'2.2 Retornos'!L6047)</f>
        <v>167.03215227822275</v>
      </c>
    </row>
    <row r="468" spans="1:4" x14ac:dyDescent="0.35">
      <c r="A468" s="22">
        <v>42682</v>
      </c>
      <c r="B468">
        <f>B467*(1+'2.2 Retornos'!L508)</f>
        <v>152.18281372168485</v>
      </c>
      <c r="C468">
        <f>C467*(1+'2.2 Retornos'!L3279)</f>
        <v>85.782142101383826</v>
      </c>
      <c r="D468">
        <f>D467*(1+'2.2 Retornos'!L6048)</f>
        <v>172.66927216311112</v>
      </c>
    </row>
    <row r="469" spans="1:4" x14ac:dyDescent="0.35">
      <c r="A469" s="22">
        <v>42683</v>
      </c>
      <c r="B469">
        <f>B468*(1+'2.2 Retornos'!L509)</f>
        <v>152.61177423897408</v>
      </c>
      <c r="C469">
        <f>C468*(1+'2.2 Retornos'!L3280)</f>
        <v>85.95454857089608</v>
      </c>
      <c r="D469">
        <f>D468*(1+'2.2 Retornos'!L6049)</f>
        <v>174.69377324821016</v>
      </c>
    </row>
    <row r="470" spans="1:4" x14ac:dyDescent="0.35">
      <c r="A470" s="22">
        <v>42684</v>
      </c>
      <c r="B470">
        <f>B469*(1+'2.2 Retornos'!L510)</f>
        <v>151.80378789813051</v>
      </c>
      <c r="C470">
        <f>C469*(1+'2.2 Retornos'!L3281)</f>
        <v>87.674389575859934</v>
      </c>
      <c r="D470">
        <f>D469*(1+'2.2 Retornos'!L6050)</f>
        <v>172.86091330853415</v>
      </c>
    </row>
    <row r="471" spans="1:4" x14ac:dyDescent="0.35">
      <c r="A471" s="22">
        <v>42685</v>
      </c>
      <c r="B471">
        <f>B470*(1+'2.2 Retornos'!L511)</f>
        <v>147.70744857152363</v>
      </c>
      <c r="C471">
        <f>C470*(1+'2.2 Retornos'!L3282)</f>
        <v>87.702124565466477</v>
      </c>
      <c r="D471">
        <f>D470*(1+'2.2 Retornos'!L6051)</f>
        <v>168.54887981878571</v>
      </c>
    </row>
    <row r="472" spans="1:4" x14ac:dyDescent="0.35">
      <c r="A472" s="22">
        <v>42688</v>
      </c>
      <c r="B472">
        <f>B471*(1+'2.2 Retornos'!L512)</f>
        <v>159.74502934254994</v>
      </c>
      <c r="C472">
        <f>C471*(1+'2.2 Retornos'!L3283)</f>
        <v>86.188644929392069</v>
      </c>
      <c r="D472">
        <f>D471*(1+'2.2 Retornos'!L6052)</f>
        <v>168.26879586775635</v>
      </c>
    </row>
    <row r="473" spans="1:4" x14ac:dyDescent="0.35">
      <c r="A473" s="22">
        <v>42689</v>
      </c>
      <c r="B473">
        <f>B472*(1+'2.2 Retornos'!L513)</f>
        <v>155.49932667680787</v>
      </c>
      <c r="C473">
        <f>C472*(1+'2.2 Retornos'!L3284)</f>
        <v>86.832442710990762</v>
      </c>
      <c r="D473">
        <f>D472*(1+'2.2 Retornos'!L6053)</f>
        <v>164.97693383124124</v>
      </c>
    </row>
    <row r="474" spans="1:4" x14ac:dyDescent="0.35">
      <c r="A474" s="22">
        <v>42690</v>
      </c>
      <c r="B474">
        <f>B473*(1+'2.2 Retornos'!L514)</f>
        <v>158.18398003867804</v>
      </c>
      <c r="C474">
        <f>C473*(1+'2.2 Retornos'!L3285)</f>
        <v>88.834438439681918</v>
      </c>
      <c r="D474">
        <f>D473*(1+'2.2 Retornos'!L6054)</f>
        <v>168.44208612249508</v>
      </c>
    </row>
    <row r="475" spans="1:4" x14ac:dyDescent="0.35">
      <c r="A475" s="22">
        <v>42691</v>
      </c>
      <c r="B475">
        <f>B474*(1+'2.2 Retornos'!L515)</f>
        <v>163.27616118640893</v>
      </c>
      <c r="C475">
        <f>C474*(1+'2.2 Retornos'!L3286)</f>
        <v>88.031652744061574</v>
      </c>
      <c r="D475">
        <f>D474*(1+'2.2 Retornos'!L6055)</f>
        <v>169.25066472804451</v>
      </c>
    </row>
    <row r="476" spans="1:4" x14ac:dyDescent="0.35">
      <c r="A476" s="22">
        <v>42692</v>
      </c>
      <c r="B476">
        <f>B475*(1+'2.2 Retornos'!L516)</f>
        <v>163.81465427071711</v>
      </c>
      <c r="C476">
        <f>C475*(1+'2.2 Retornos'!L3287)</f>
        <v>87.586540820398625</v>
      </c>
      <c r="D476">
        <f>D475*(1+'2.2 Retornos'!L6056)</f>
        <v>171.32606488584182</v>
      </c>
    </row>
    <row r="477" spans="1:4" x14ac:dyDescent="0.35">
      <c r="A477" s="22">
        <v>42695</v>
      </c>
      <c r="B477">
        <f>B476*(1+'2.2 Retornos'!L517)</f>
        <v>164.40411226616087</v>
      </c>
      <c r="C477">
        <f>C476*(1+'2.2 Retornos'!L3288)</f>
        <v>88.111813591715133</v>
      </c>
      <c r="D477">
        <f>D476*(1+'2.2 Retornos'!L6057)</f>
        <v>171.57897941863385</v>
      </c>
    </row>
    <row r="478" spans="1:4" x14ac:dyDescent="0.35">
      <c r="A478" s="22">
        <v>42696</v>
      </c>
      <c r="B478">
        <f>B477*(1+'2.2 Retornos'!L518)</f>
        <v>165.69037913370903</v>
      </c>
      <c r="C478">
        <f>C477*(1+'2.2 Retornos'!L3289)</f>
        <v>89.808908165444137</v>
      </c>
      <c r="D478">
        <f>D477*(1+'2.2 Retornos'!L6058)</f>
        <v>174.54279942389422</v>
      </c>
    </row>
    <row r="479" spans="1:4" x14ac:dyDescent="0.35">
      <c r="A479" s="22">
        <v>42697</v>
      </c>
      <c r="B479">
        <f>B478*(1+'2.2 Retornos'!L519)</f>
        <v>166.23121047397831</v>
      </c>
      <c r="C479">
        <f>C478*(1+'2.2 Retornos'!L3290)</f>
        <v>89.687806199915613</v>
      </c>
      <c r="D479">
        <f>D478*(1+'2.2 Retornos'!L6059)</f>
        <v>175.93943394493616</v>
      </c>
    </row>
    <row r="480" spans="1:4" x14ac:dyDescent="0.35">
      <c r="A480" s="22">
        <v>42699</v>
      </c>
      <c r="B480">
        <f>B479*(1+'2.2 Retornos'!L520)</f>
        <v>165.73651251074486</v>
      </c>
      <c r="C480">
        <f>C479*(1+'2.2 Retornos'!L3291)</f>
        <v>89.965455554537058</v>
      </c>
      <c r="D480">
        <f>D479*(1+'2.2 Retornos'!L6060)</f>
        <v>175.11208676469343</v>
      </c>
    </row>
    <row r="481" spans="1:4" x14ac:dyDescent="0.35">
      <c r="A481" s="22">
        <v>42702</v>
      </c>
      <c r="B481">
        <f>B480*(1+'2.2 Retornos'!L521)</f>
        <v>166.42337565449662</v>
      </c>
      <c r="C481">
        <f>C480*(1+'2.2 Retornos'!L3292)</f>
        <v>89.779888304038877</v>
      </c>
      <c r="D481">
        <f>D480*(1+'2.2 Retornos'!L6061)</f>
        <v>175.27150879062259</v>
      </c>
    </row>
    <row r="482" spans="1:4" x14ac:dyDescent="0.35">
      <c r="A482" s="22">
        <v>42703</v>
      </c>
      <c r="B482">
        <f>B481*(1+'2.2 Retornos'!L522)</f>
        <v>166.17564259284967</v>
      </c>
      <c r="C482">
        <f>C481*(1+'2.2 Retornos'!L3293)</f>
        <v>88.726035928227944</v>
      </c>
      <c r="D482">
        <f>D481*(1+'2.2 Retornos'!L6062)</f>
        <v>173.42389446213295</v>
      </c>
    </row>
    <row r="483" spans="1:4" x14ac:dyDescent="0.35">
      <c r="A483" s="22">
        <v>42704</v>
      </c>
      <c r="B483">
        <f>B482*(1+'2.2 Retornos'!L523)</f>
        <v>165.8118975031428</v>
      </c>
      <c r="C483">
        <f>C482*(1+'2.2 Retornos'!L3294)</f>
        <v>87.562178897247563</v>
      </c>
      <c r="D483">
        <f>D482*(1+'2.2 Retornos'!L6063)</f>
        <v>172.68388422792555</v>
      </c>
    </row>
    <row r="484" spans="1:4" x14ac:dyDescent="0.35">
      <c r="A484" s="22">
        <v>42705</v>
      </c>
      <c r="B484">
        <f>B483*(1+'2.2 Retornos'!L524)</f>
        <v>164.13223667965426</v>
      </c>
      <c r="C484">
        <f>C483*(1+'2.2 Retornos'!L3295)</f>
        <v>91.14689217420198</v>
      </c>
      <c r="D484">
        <f>D483*(1+'2.2 Retornos'!L6064)</f>
        <v>170.35947766463616</v>
      </c>
    </row>
    <row r="485" spans="1:4" x14ac:dyDescent="0.35">
      <c r="A485" s="22">
        <v>42706</v>
      </c>
      <c r="B485">
        <f>B484*(1+'2.2 Retornos'!L525)</f>
        <v>160.09795750034021</v>
      </c>
      <c r="C485">
        <f>C484*(1+'2.2 Retornos'!L3296)</f>
        <v>91.40056019954406</v>
      </c>
      <c r="D485">
        <f>D484*(1+'2.2 Retornos'!L6065)</f>
        <v>169.09662779358783</v>
      </c>
    </row>
    <row r="486" spans="1:4" x14ac:dyDescent="0.35">
      <c r="A486" s="22">
        <v>42709</v>
      </c>
      <c r="B486">
        <f>B485*(1+'2.2 Retornos'!L526)</f>
        <v>160.88510174816301</v>
      </c>
      <c r="C486">
        <f>C485*(1+'2.2 Retornos'!L3297)</f>
        <v>91.154883802495604</v>
      </c>
      <c r="D486">
        <f>D485*(1+'2.2 Retornos'!L6066)</f>
        <v>168.65332086690842</v>
      </c>
    </row>
    <row r="487" spans="1:4" x14ac:dyDescent="0.35">
      <c r="A487" s="22">
        <v>42710</v>
      </c>
      <c r="B487">
        <f>B486*(1+'2.2 Retornos'!L527)</f>
        <v>162.46556700899222</v>
      </c>
      <c r="C487">
        <f>C486*(1+'2.2 Retornos'!L3298)</f>
        <v>91.608937554028032</v>
      </c>
      <c r="D487">
        <f>D486*(1+'2.2 Retornos'!L6067)</f>
        <v>171.95726697136783</v>
      </c>
    </row>
    <row r="488" spans="1:4" x14ac:dyDescent="0.35">
      <c r="A488" s="22">
        <v>42711</v>
      </c>
      <c r="B488">
        <f>B487*(1+'2.2 Retornos'!L528)</f>
        <v>164.0269137593022</v>
      </c>
      <c r="C488">
        <f>C487*(1+'2.2 Retornos'!L3299)</f>
        <v>91.272232582513482</v>
      </c>
      <c r="D488">
        <f>D487*(1+'2.2 Retornos'!L6068)</f>
        <v>172.42048686065053</v>
      </c>
    </row>
    <row r="489" spans="1:4" x14ac:dyDescent="0.35">
      <c r="A489" s="22">
        <v>42712</v>
      </c>
      <c r="B489">
        <f>B488*(1+'2.2 Retornos'!L529)</f>
        <v>166.48236632018902</v>
      </c>
      <c r="C489">
        <f>C488*(1+'2.2 Retornos'!L3300)</f>
        <v>91.894615834676671</v>
      </c>
      <c r="D489">
        <f>D488*(1+'2.2 Retornos'!L6069)</f>
        <v>174.66037553428046</v>
      </c>
    </row>
    <row r="490" spans="1:4" x14ac:dyDescent="0.35">
      <c r="A490" s="22">
        <v>42713</v>
      </c>
      <c r="B490">
        <f>B489*(1+'2.2 Retornos'!L530)</f>
        <v>166.86846117822029</v>
      </c>
      <c r="C490">
        <f>C489*(1+'2.2 Retornos'!L3301)</f>
        <v>92.260410634181795</v>
      </c>
      <c r="D490">
        <f>D489*(1+'2.2 Retornos'!L6070)</f>
        <v>174.6688426672182</v>
      </c>
    </row>
    <row r="491" spans="1:4" x14ac:dyDescent="0.35">
      <c r="A491" s="22">
        <v>42716</v>
      </c>
      <c r="B491">
        <f>B490*(1+'2.2 Retornos'!L531)</f>
        <v>167.89895183854901</v>
      </c>
      <c r="C491">
        <f>C490*(1+'2.2 Retornos'!L3302)</f>
        <v>92.696443856031635</v>
      </c>
      <c r="D491">
        <f>D490*(1+'2.2 Retornos'!L6071)</f>
        <v>175.32604361847379</v>
      </c>
    </row>
    <row r="492" spans="1:4" x14ac:dyDescent="0.35">
      <c r="A492" s="22">
        <v>42717</v>
      </c>
      <c r="B492">
        <f>B491*(1+'2.2 Retornos'!L532)</f>
        <v>166.58225965983473</v>
      </c>
      <c r="C492">
        <f>C491*(1+'2.2 Retornos'!L3303)</f>
        <v>93.470397861607694</v>
      </c>
      <c r="D492">
        <f>D491*(1+'2.2 Retornos'!L6072)</f>
        <v>174.06800283369404</v>
      </c>
    </row>
    <row r="493" spans="1:4" x14ac:dyDescent="0.35">
      <c r="A493" s="22">
        <v>42718</v>
      </c>
      <c r="B493">
        <f>B492*(1+'2.2 Retornos'!L533)</f>
        <v>169.18978755812378</v>
      </c>
      <c r="C493">
        <f>C492*(1+'2.2 Retornos'!L3304)</f>
        <v>94.647300889829992</v>
      </c>
      <c r="D493">
        <f>D492*(1+'2.2 Retornos'!L6073)</f>
        <v>176.28979990387867</v>
      </c>
    </row>
    <row r="494" spans="1:4" x14ac:dyDescent="0.35">
      <c r="A494" s="22">
        <v>42719</v>
      </c>
      <c r="B494">
        <f>B493*(1+'2.2 Retornos'!L534)</f>
        <v>171.51556852709297</v>
      </c>
      <c r="C494">
        <f>C493*(1+'2.2 Retornos'!L3305)</f>
        <v>92.678276513411078</v>
      </c>
      <c r="D494">
        <f>D493*(1+'2.2 Retornos'!L6074)</f>
        <v>175.16111474773794</v>
      </c>
    </row>
    <row r="495" spans="1:4" x14ac:dyDescent="0.35">
      <c r="A495" s="22">
        <v>42720</v>
      </c>
      <c r="B495">
        <f>B494*(1+'2.2 Retornos'!L535)</f>
        <v>173.22921742391068</v>
      </c>
      <c r="C495">
        <f>C494*(1+'2.2 Retornos'!L3306)</f>
        <v>93.059487277650774</v>
      </c>
      <c r="D495">
        <f>D494*(1+'2.2 Retornos'!L6075)</f>
        <v>173.36407445165153</v>
      </c>
    </row>
    <row r="496" spans="1:4" x14ac:dyDescent="0.35">
      <c r="A496" s="22">
        <v>42723</v>
      </c>
      <c r="B496">
        <f>B495*(1+'2.2 Retornos'!L536)</f>
        <v>173.54176981299329</v>
      </c>
      <c r="C496">
        <f>C495*(1+'2.2 Retornos'!L3307)</f>
        <v>93.979682533848091</v>
      </c>
      <c r="D496">
        <f>D495*(1+'2.2 Retornos'!L6076)</f>
        <v>172.68362651104854</v>
      </c>
    </row>
    <row r="497" spans="1:4" x14ac:dyDescent="0.35">
      <c r="A497" s="22">
        <v>42724</v>
      </c>
      <c r="B497">
        <f>B496*(1+'2.2 Retornos'!L537)</f>
        <v>175.11990837873859</v>
      </c>
      <c r="C497">
        <f>C496*(1+'2.2 Retornos'!L3308)</f>
        <v>93.326193313970705</v>
      </c>
      <c r="D497">
        <f>D496*(1+'2.2 Retornos'!L6077)</f>
        <v>173.68585118780439</v>
      </c>
    </row>
    <row r="498" spans="1:4" x14ac:dyDescent="0.35">
      <c r="A498" s="22">
        <v>42725</v>
      </c>
      <c r="B498">
        <f>B497*(1+'2.2 Retornos'!L538)</f>
        <v>177.16103292296765</v>
      </c>
      <c r="C498">
        <f>C497*(1+'2.2 Retornos'!L3309)</f>
        <v>93.051879352304496</v>
      </c>
      <c r="D498">
        <f>D497*(1+'2.2 Retornos'!L6078)</f>
        <v>174.85301919715153</v>
      </c>
    </row>
    <row r="499" spans="1:4" x14ac:dyDescent="0.35">
      <c r="A499" s="22">
        <v>42726</v>
      </c>
      <c r="B499">
        <f>B498*(1+'2.2 Retornos'!L539)</f>
        <v>177.39645745079829</v>
      </c>
      <c r="C499">
        <f>C498*(1+'2.2 Retornos'!L3310)</f>
        <v>93.264336117787067</v>
      </c>
      <c r="D499">
        <f>D498*(1+'2.2 Retornos'!L6079)</f>
        <v>174.8558539305601</v>
      </c>
    </row>
    <row r="500" spans="1:4" x14ac:dyDescent="0.35">
      <c r="A500" s="22">
        <v>42727</v>
      </c>
      <c r="B500">
        <f>B499*(1+'2.2 Retornos'!L540)</f>
        <v>177.3849788507012</v>
      </c>
      <c r="C500">
        <f>C499*(1+'2.2 Retornos'!L3311)</f>
        <v>93.610141374135566</v>
      </c>
      <c r="D500">
        <f>D499*(1+'2.2 Retornos'!L6080)</f>
        <v>173.84837093632535</v>
      </c>
    </row>
    <row r="501" spans="1:4" x14ac:dyDescent="0.35">
      <c r="A501" s="22">
        <v>42731</v>
      </c>
      <c r="B501">
        <f>B500*(1+'2.2 Retornos'!L541)</f>
        <v>178.6737549115451</v>
      </c>
      <c r="C501">
        <f>C500*(1+'2.2 Retornos'!L3312)</f>
        <v>93.487560360034564</v>
      </c>
      <c r="D501">
        <f>D500*(1+'2.2 Retornos'!L6081)</f>
        <v>173.16718442142323</v>
      </c>
    </row>
    <row r="502" spans="1:4" x14ac:dyDescent="0.35">
      <c r="A502" s="22">
        <v>42732</v>
      </c>
      <c r="B502">
        <f>B501*(1+'2.2 Retornos'!L542)</f>
        <v>182.60513846942612</v>
      </c>
      <c r="C502">
        <f>C501*(1+'2.2 Retornos'!L3313)</f>
        <v>93.607201628387401</v>
      </c>
      <c r="D502">
        <f>D501*(1+'2.2 Retornos'!L6082)</f>
        <v>174.73080206312423</v>
      </c>
    </row>
    <row r="503" spans="1:4" x14ac:dyDescent="0.35">
      <c r="A503" s="22">
        <v>42733</v>
      </c>
      <c r="B503">
        <f>B502*(1+'2.2 Retornos'!L543)</f>
        <v>178.50074023384781</v>
      </c>
      <c r="C503">
        <f>C502*(1+'2.2 Retornos'!L3314)</f>
        <v>92.70588944675832</v>
      </c>
      <c r="D503">
        <f>D502*(1+'2.2 Retornos'!L6083)</f>
        <v>174.31800236184827</v>
      </c>
    </row>
    <row r="504" spans="1:4" x14ac:dyDescent="0.35">
      <c r="A504" s="22">
        <v>42734</v>
      </c>
      <c r="B504">
        <f>B503*(1+'2.2 Retornos'!L544)</f>
        <v>179.40026423293435</v>
      </c>
      <c r="C504">
        <f>C503*(1+'2.2 Retornos'!L3315)</f>
        <v>92.466757486600272</v>
      </c>
      <c r="D504">
        <f>D503*(1+'2.2 Retornos'!L6084)</f>
        <v>173.38817916898714</v>
      </c>
    </row>
    <row r="505" spans="1:4" x14ac:dyDescent="0.35">
      <c r="A505" s="22">
        <v>42738</v>
      </c>
      <c r="B505">
        <f>B504*(1+'2.2 Retornos'!L545)</f>
        <v>176.25643079906561</v>
      </c>
      <c r="C505">
        <f>C504*(1+'2.2 Retornos'!L3316)</f>
        <v>92.184734827101806</v>
      </c>
      <c r="D505">
        <f>D504*(1+'2.2 Retornos'!L6085)</f>
        <v>170.72896583401487</v>
      </c>
    </row>
    <row r="506" spans="1:4" x14ac:dyDescent="0.35">
      <c r="A506" s="22">
        <v>42739</v>
      </c>
      <c r="B506">
        <f>B505*(1+'2.2 Retornos'!L546)</f>
        <v>174.88238130968398</v>
      </c>
      <c r="C506">
        <f>C505*(1+'2.2 Retornos'!L3317)</f>
        <v>93.547204551736286</v>
      </c>
      <c r="D506">
        <f>D505*(1+'2.2 Retornos'!L6086)</f>
        <v>171.44449392543567</v>
      </c>
    </row>
    <row r="507" spans="1:4" x14ac:dyDescent="0.35">
      <c r="A507" s="22">
        <v>42740</v>
      </c>
      <c r="B507">
        <f>B506*(1+'2.2 Retornos'!L547)</f>
        <v>175.6400719315634</v>
      </c>
      <c r="C507">
        <f>C506*(1+'2.2 Retornos'!L3318)</f>
        <v>93.571317479840289</v>
      </c>
      <c r="D507">
        <f>D506*(1+'2.2 Retornos'!L6087)</f>
        <v>172.43593021064962</v>
      </c>
    </row>
    <row r="508" spans="1:4" x14ac:dyDescent="0.35">
      <c r="A508" s="22">
        <v>42741</v>
      </c>
      <c r="B508">
        <f>B507*(1+'2.2 Retornos'!L548)</f>
        <v>174.79173120173849</v>
      </c>
      <c r="C508">
        <f>C507*(1+'2.2 Retornos'!L3319)</f>
        <v>93.044462555740552</v>
      </c>
      <c r="D508">
        <f>D507*(1+'2.2 Retornos'!L6088)</f>
        <v>175.80922063114269</v>
      </c>
    </row>
    <row r="509" spans="1:4" x14ac:dyDescent="0.35">
      <c r="A509" s="22">
        <v>42744</v>
      </c>
      <c r="B509">
        <f>B508*(1+'2.2 Retornos'!L549)</f>
        <v>176.57523168030693</v>
      </c>
      <c r="C509">
        <f>C508*(1+'2.2 Retornos'!L3320)</f>
        <v>92.973814138726283</v>
      </c>
      <c r="D509">
        <f>D508*(1+'2.2 Retornos'!L6089)</f>
        <v>178.81649401352601</v>
      </c>
    </row>
    <row r="510" spans="1:4" x14ac:dyDescent="0.35">
      <c r="A510" s="22">
        <v>42745</v>
      </c>
      <c r="B510">
        <f>B509*(1+'2.2 Retornos'!L550)</f>
        <v>179.32913037136481</v>
      </c>
      <c r="C510">
        <f>C509*(1+'2.2 Retornos'!L3321)</f>
        <v>91.687840866055794</v>
      </c>
      <c r="D510">
        <f>D509*(1+'2.2 Retornos'!L6090)</f>
        <v>179.13221209295014</v>
      </c>
    </row>
    <row r="511" spans="1:4" x14ac:dyDescent="0.35">
      <c r="A511" s="22">
        <v>42746</v>
      </c>
      <c r="B511">
        <f>B510*(1+'2.2 Retornos'!L551)</f>
        <v>179.14440558127694</v>
      </c>
      <c r="C511">
        <f>C510*(1+'2.2 Retornos'!L3322)</f>
        <v>91.059174015548408</v>
      </c>
      <c r="D511">
        <f>D510*(1+'2.2 Retornos'!L6091)</f>
        <v>178.84439532305905</v>
      </c>
    </row>
    <row r="512" spans="1:4" x14ac:dyDescent="0.35">
      <c r="A512" s="22">
        <v>42747</v>
      </c>
      <c r="B512">
        <f>B511*(1+'2.2 Retornos'!L552)</f>
        <v>179.18019160173588</v>
      </c>
      <c r="C512">
        <f>C511*(1+'2.2 Retornos'!L3323)</f>
        <v>92.284909445008864</v>
      </c>
      <c r="D512">
        <f>D511*(1+'2.2 Retornos'!L6092)</f>
        <v>179.35537325328423</v>
      </c>
    </row>
    <row r="513" spans="1:4" x14ac:dyDescent="0.35">
      <c r="A513" s="22">
        <v>42748</v>
      </c>
      <c r="B513">
        <f>B512*(1+'2.2 Retornos'!L553)</f>
        <v>177.72203993271461</v>
      </c>
      <c r="C513">
        <f>C512*(1+'2.2 Retornos'!L3324)</f>
        <v>91.983454919171066</v>
      </c>
      <c r="D513">
        <f>D512*(1+'2.2 Retornos'!L6093)</f>
        <v>181.23416489052255</v>
      </c>
    </row>
    <row r="514" spans="1:4" x14ac:dyDescent="0.35">
      <c r="A514" s="22">
        <v>42752</v>
      </c>
      <c r="B514">
        <f>B513*(1+'2.2 Retornos'!L554)</f>
        <v>177.62058279669998</v>
      </c>
      <c r="C514">
        <f>C513*(1+'2.2 Retornos'!L3325)</f>
        <v>91.901013976418497</v>
      </c>
      <c r="D514">
        <f>D513*(1+'2.2 Retornos'!L6094)</f>
        <v>181.83400570750939</v>
      </c>
    </row>
    <row r="515" spans="1:4" x14ac:dyDescent="0.35">
      <c r="A515" s="22">
        <v>42753</v>
      </c>
      <c r="B515">
        <f>B514*(1+'2.2 Retornos'!L555)</f>
        <v>176.91557776581215</v>
      </c>
      <c r="C515">
        <f>C514*(1+'2.2 Retornos'!L3326)</f>
        <v>92.441762428255686</v>
      </c>
      <c r="D515">
        <f>D514*(1+'2.2 Retornos'!L6095)</f>
        <v>181.10872179817119</v>
      </c>
    </row>
    <row r="516" spans="1:4" x14ac:dyDescent="0.35">
      <c r="A516" s="22">
        <v>42754</v>
      </c>
      <c r="B516">
        <f>B515*(1+'2.2 Retornos'!L556)</f>
        <v>177.96160416422265</v>
      </c>
      <c r="C516">
        <f>C515*(1+'2.2 Retornos'!L3327)</f>
        <v>92.375669191431825</v>
      </c>
      <c r="D516">
        <f>D515*(1+'2.2 Retornos'!L6096)</f>
        <v>180.94117645959315</v>
      </c>
    </row>
    <row r="517" spans="1:4" x14ac:dyDescent="0.35">
      <c r="A517" s="22">
        <v>42755</v>
      </c>
      <c r="B517">
        <f>B516*(1+'2.2 Retornos'!L557)</f>
        <v>178.6793400758425</v>
      </c>
      <c r="C517">
        <f>C516*(1+'2.2 Retornos'!L3328)</f>
        <v>91.593176182451018</v>
      </c>
      <c r="D517">
        <f>D516*(1+'2.2 Retornos'!L6097)</f>
        <v>181.02550290284168</v>
      </c>
    </row>
    <row r="518" spans="1:4" x14ac:dyDescent="0.35">
      <c r="A518" s="22">
        <v>42758</v>
      </c>
      <c r="B518">
        <f>B517*(1+'2.2 Retornos'!L558)</f>
        <v>178.82072021213588</v>
      </c>
      <c r="C518">
        <f>C517*(1+'2.2 Retornos'!L3329)</f>
        <v>91.932243235470608</v>
      </c>
      <c r="D518">
        <f>D517*(1+'2.2 Retornos'!L6098)</f>
        <v>181.01407460480814</v>
      </c>
    </row>
    <row r="519" spans="1:4" x14ac:dyDescent="0.35">
      <c r="A519" s="22">
        <v>42759</v>
      </c>
      <c r="B519">
        <f>B518*(1+'2.2 Retornos'!L559)</f>
        <v>179.43052769717812</v>
      </c>
      <c r="C519">
        <f>C518*(1+'2.2 Retornos'!L3330)</f>
        <v>90.720720726438188</v>
      </c>
      <c r="D519">
        <f>D518*(1+'2.2 Retornos'!L6099)</f>
        <v>182.3399553244746</v>
      </c>
    </row>
    <row r="520" spans="1:4" x14ac:dyDescent="0.35">
      <c r="A520" s="22">
        <v>42760</v>
      </c>
      <c r="B520">
        <f>B519*(1+'2.2 Retornos'!L560)</f>
        <v>181.23192831733996</v>
      </c>
      <c r="C520">
        <f>C519*(1+'2.2 Retornos'!L3331)</f>
        <v>91.71609334030876</v>
      </c>
      <c r="D520">
        <f>D519*(1+'2.2 Retornos'!L6100)</f>
        <v>183.15396133989722</v>
      </c>
    </row>
    <row r="521" spans="1:4" x14ac:dyDescent="0.35">
      <c r="A521" s="22">
        <v>42761</v>
      </c>
      <c r="B521">
        <f>B520*(1+'2.2 Retornos'!L561)</f>
        <v>183.05814141681816</v>
      </c>
      <c r="C521">
        <f>C520*(1+'2.2 Retornos'!L3332)</f>
        <v>92.205652048853992</v>
      </c>
      <c r="D521">
        <f>D520*(1+'2.2 Retornos'!L6101)</f>
        <v>185.44885521067926</v>
      </c>
    </row>
    <row r="522" spans="1:4" x14ac:dyDescent="0.35">
      <c r="A522" s="22">
        <v>42762</v>
      </c>
      <c r="B522">
        <f>B521*(1+'2.2 Retornos'!L562)</f>
        <v>184.04994760077986</v>
      </c>
      <c r="C522">
        <f>C521*(1+'2.2 Retornos'!L3333)</f>
        <v>91.941710942273744</v>
      </c>
      <c r="D522">
        <f>D521*(1+'2.2 Retornos'!L6102)</f>
        <v>186.33962558985507</v>
      </c>
    </row>
    <row r="523" spans="1:4" x14ac:dyDescent="0.35">
      <c r="A523" s="22">
        <v>42765</v>
      </c>
      <c r="B523">
        <f>B522*(1+'2.2 Retornos'!L563)</f>
        <v>185.54759762482064</v>
      </c>
      <c r="C523">
        <f>C522*(1+'2.2 Retornos'!L3334)</f>
        <v>91.089671565604576</v>
      </c>
      <c r="D523">
        <f>D522*(1+'2.2 Retornos'!L6103)</f>
        <v>186.00286964749009</v>
      </c>
    </row>
    <row r="524" spans="1:4" x14ac:dyDescent="0.35">
      <c r="A524" s="22">
        <v>42766</v>
      </c>
      <c r="B524">
        <f>B523*(1+'2.2 Retornos'!L564)</f>
        <v>184.17837981308224</v>
      </c>
      <c r="C524">
        <f>C523*(1+'2.2 Retornos'!L3335)</f>
        <v>89.790374496208102</v>
      </c>
      <c r="D524">
        <f>D523*(1+'2.2 Retornos'!L6104)</f>
        <v>185.11610971676467</v>
      </c>
    </row>
    <row r="525" spans="1:4" x14ac:dyDescent="0.35">
      <c r="A525" s="22">
        <v>42767</v>
      </c>
      <c r="B525">
        <f>B524*(1+'2.2 Retornos'!L565)</f>
        <v>183.13916800942042</v>
      </c>
      <c r="C525">
        <f>C524*(1+'2.2 Retornos'!L3336)</f>
        <v>89.885457418778799</v>
      </c>
      <c r="D525">
        <f>D524*(1+'2.2 Retornos'!L6105)</f>
        <v>183.42376421641194</v>
      </c>
    </row>
    <row r="526" spans="1:4" x14ac:dyDescent="0.35">
      <c r="A526" s="22">
        <v>42768</v>
      </c>
      <c r="B526">
        <f>B525*(1+'2.2 Retornos'!L566)</f>
        <v>190.84782616464389</v>
      </c>
      <c r="C526">
        <f>C525*(1+'2.2 Retornos'!L3337)</f>
        <v>89.256319178806791</v>
      </c>
      <c r="D526">
        <f>D525*(1+'2.2 Retornos'!L6106)</f>
        <v>184.3406778283059</v>
      </c>
    </row>
    <row r="527" spans="1:4" x14ac:dyDescent="0.35">
      <c r="A527" s="22">
        <v>42769</v>
      </c>
      <c r="B527">
        <f>B526*(1+'2.2 Retornos'!L567)</f>
        <v>191.61779921041963</v>
      </c>
      <c r="C527">
        <f>C526*(1+'2.2 Retornos'!L3338)</f>
        <v>89.745045269158865</v>
      </c>
      <c r="D527">
        <f>D526*(1+'2.2 Retornos'!L6107)</f>
        <v>185.21334050302664</v>
      </c>
    </row>
    <row r="528" spans="1:4" x14ac:dyDescent="0.35">
      <c r="A528" s="22">
        <v>42772</v>
      </c>
      <c r="B528">
        <f>B527*(1+'2.2 Retornos'!L568)</f>
        <v>191.82009053436565</v>
      </c>
      <c r="C528">
        <f>C527*(1+'2.2 Retornos'!L3339)</f>
        <v>90.232548011928714</v>
      </c>
      <c r="D528">
        <f>D527*(1+'2.2 Retornos'!L6108)</f>
        <v>182.05788737232021</v>
      </c>
    </row>
    <row r="529" spans="1:4" x14ac:dyDescent="0.35">
      <c r="A529" s="22">
        <v>42773</v>
      </c>
      <c r="B529">
        <f>B528*(1+'2.2 Retornos'!L569)</f>
        <v>194.21535885670625</v>
      </c>
      <c r="C529">
        <f>C528*(1+'2.2 Retornos'!L3340)</f>
        <v>89.346031583357828</v>
      </c>
      <c r="D529">
        <f>D528*(1+'2.2 Retornos'!L6109)</f>
        <v>181.98615406249189</v>
      </c>
    </row>
    <row r="530" spans="1:4" x14ac:dyDescent="0.35">
      <c r="A530" s="22">
        <v>42774</v>
      </c>
      <c r="B530">
        <f>B529*(1+'2.2 Retornos'!L570)</f>
        <v>195.8040317163389</v>
      </c>
      <c r="C530">
        <f>C529*(1+'2.2 Retornos'!L3341)</f>
        <v>88.216841631460753</v>
      </c>
      <c r="D530">
        <f>D529*(1+'2.2 Retornos'!L6110)</f>
        <v>182.82312349697352</v>
      </c>
    </row>
    <row r="531" spans="1:4" x14ac:dyDescent="0.35">
      <c r="A531" s="22">
        <v>42775</v>
      </c>
      <c r="B531">
        <f>B530*(1+'2.2 Retornos'!L571)</f>
        <v>195.99555279351858</v>
      </c>
      <c r="C531">
        <f>C530*(1+'2.2 Retornos'!L3342)</f>
        <v>88.361069122001922</v>
      </c>
      <c r="D531">
        <f>D530*(1+'2.2 Retornos'!L6111)</f>
        <v>184.34472024994128</v>
      </c>
    </row>
    <row r="532" spans="1:4" x14ac:dyDescent="0.35">
      <c r="A532" s="22">
        <v>42776</v>
      </c>
      <c r="B532">
        <f>B531*(1+'2.2 Retornos'!L572)</f>
        <v>195.23184633619667</v>
      </c>
      <c r="C532">
        <f>C531*(1+'2.2 Retornos'!L3343)</f>
        <v>88.917432046897503</v>
      </c>
      <c r="D532">
        <f>D531*(1+'2.2 Retornos'!L6112)</f>
        <v>185.13941500827877</v>
      </c>
    </row>
    <row r="533" spans="1:4" x14ac:dyDescent="0.35">
      <c r="A533" s="22">
        <v>42779</v>
      </c>
      <c r="B533">
        <f>B532*(1+'2.2 Retornos'!L573)</f>
        <v>193.92684544670348</v>
      </c>
      <c r="C533">
        <f>C532*(1+'2.2 Retornos'!L3344)</f>
        <v>89.606055405813976</v>
      </c>
      <c r="D533">
        <f>D532*(1+'2.2 Retornos'!L6113)</f>
        <v>187.03144610894415</v>
      </c>
    </row>
    <row r="534" spans="1:4" x14ac:dyDescent="0.35">
      <c r="A534" s="22">
        <v>42780</v>
      </c>
      <c r="B534">
        <f>B533*(1+'2.2 Retornos'!L574)</f>
        <v>192.94504255484779</v>
      </c>
      <c r="C534">
        <f>C533*(1+'2.2 Retornos'!L3345)</f>
        <v>89.462927379050925</v>
      </c>
      <c r="D534">
        <f>D533*(1+'2.2 Retornos'!L6114)</f>
        <v>188.24802406202622</v>
      </c>
    </row>
    <row r="535" spans="1:4" x14ac:dyDescent="0.35">
      <c r="A535" s="22">
        <v>42781</v>
      </c>
      <c r="B535">
        <f>B534*(1+'2.2 Retornos'!L575)</f>
        <v>194.34618761713295</v>
      </c>
      <c r="C535">
        <f>C534*(1+'2.2 Retornos'!L3346)</f>
        <v>89.559302897485296</v>
      </c>
      <c r="D535">
        <f>D534*(1+'2.2 Retornos'!L6115)</f>
        <v>188.35337405841835</v>
      </c>
    </row>
    <row r="536" spans="1:4" x14ac:dyDescent="0.35">
      <c r="A536" s="22">
        <v>42782</v>
      </c>
      <c r="B536">
        <f>B535*(1+'2.2 Retornos'!L576)</f>
        <v>195.07304732436612</v>
      </c>
      <c r="C536">
        <f>C535*(1+'2.2 Retornos'!L3347)</f>
        <v>89.252986854908045</v>
      </c>
      <c r="D536">
        <f>D535*(1+'2.2 Retornos'!L6116)</f>
        <v>189.71770146003513</v>
      </c>
    </row>
    <row r="537" spans="1:4" x14ac:dyDescent="0.35">
      <c r="A537" s="22">
        <v>42783</v>
      </c>
      <c r="B537">
        <f>B536*(1+'2.2 Retornos'!L577)</f>
        <v>194.49045409189475</v>
      </c>
      <c r="C537">
        <f>C536*(1+'2.2 Retornos'!L3348)</f>
        <v>87.90636849664206</v>
      </c>
      <c r="D537">
        <f>D536*(1+'2.2 Retornos'!L6117)</f>
        <v>189.5888906736748</v>
      </c>
    </row>
    <row r="538" spans="1:4" x14ac:dyDescent="0.35">
      <c r="A538" s="22">
        <v>42787</v>
      </c>
      <c r="B538">
        <f>B537*(1+'2.2 Retornos'!L578)</f>
        <v>195.01718762901075</v>
      </c>
      <c r="C538">
        <f>C537*(1+'2.2 Retornos'!L3349)</f>
        <v>87.525889250286141</v>
      </c>
      <c r="D538">
        <f>D537*(1+'2.2 Retornos'!L6118)</f>
        <v>190.01957933592044</v>
      </c>
    </row>
    <row r="539" spans="1:4" x14ac:dyDescent="0.35">
      <c r="A539" s="22">
        <v>42788</v>
      </c>
      <c r="B539">
        <f>B538*(1+'2.2 Retornos'!L579)</f>
        <v>197.94174522116757</v>
      </c>
      <c r="C539">
        <f>C538*(1+'2.2 Retornos'!L3350)</f>
        <v>88.086362527418686</v>
      </c>
      <c r="D539">
        <f>D538*(1+'2.2 Retornos'!L6119)</f>
        <v>191.92306524019779</v>
      </c>
    </row>
    <row r="540" spans="1:4" x14ac:dyDescent="0.35">
      <c r="A540" s="22">
        <v>42789</v>
      </c>
      <c r="B540">
        <f>B539*(1+'2.2 Retornos'!L580)</f>
        <v>198.06776179723212</v>
      </c>
      <c r="C540">
        <f>C539*(1+'2.2 Retornos'!L3351)</f>
        <v>86.80499080808562</v>
      </c>
      <c r="D540">
        <f>D539*(1+'2.2 Retornos'!L6120)</f>
        <v>191.9713319208235</v>
      </c>
    </row>
    <row r="541" spans="1:4" x14ac:dyDescent="0.35">
      <c r="A541" s="22">
        <v>42790</v>
      </c>
      <c r="B541">
        <f>B540*(1+'2.2 Retornos'!L581)</f>
        <v>192.99509658686981</v>
      </c>
      <c r="C541">
        <f>C540*(1+'2.2 Retornos'!L3352)</f>
        <v>87.096791740637826</v>
      </c>
      <c r="D541">
        <f>D540*(1+'2.2 Retornos'!L6121)</f>
        <v>191.0176079407224</v>
      </c>
    </row>
    <row r="542" spans="1:4" x14ac:dyDescent="0.35">
      <c r="A542" s="22">
        <v>42793</v>
      </c>
      <c r="B542">
        <f>B541*(1+'2.2 Retornos'!L582)</f>
        <v>193.71844806608559</v>
      </c>
      <c r="C542">
        <f>C541*(1+'2.2 Retornos'!L3353)</f>
        <v>86.379404830621269</v>
      </c>
      <c r="D542">
        <f>D541*(1+'2.2 Retornos'!L6122)</f>
        <v>190.34591521934769</v>
      </c>
    </row>
    <row r="543" spans="1:4" x14ac:dyDescent="0.35">
      <c r="A543" s="22">
        <v>42794</v>
      </c>
      <c r="B543">
        <f>B542*(1+'2.2 Retornos'!L583)</f>
        <v>195.53120660194273</v>
      </c>
      <c r="C543">
        <f>C542*(1+'2.2 Retornos'!L3354)</f>
        <v>87.194175431977513</v>
      </c>
      <c r="D543">
        <f>D542*(1+'2.2 Retornos'!L6123)</f>
        <v>190.45695489623193</v>
      </c>
    </row>
    <row r="544" spans="1:4" x14ac:dyDescent="0.35">
      <c r="A544" s="22">
        <v>42795</v>
      </c>
      <c r="B544">
        <f>B543*(1+'2.2 Retornos'!L584)</f>
        <v>193.73574670004314</v>
      </c>
      <c r="C544">
        <f>C543*(1+'2.2 Retornos'!L3355)</f>
        <v>86.86633938421781</v>
      </c>
      <c r="D544">
        <f>D543*(1+'2.2 Retornos'!L6124)</f>
        <v>191.21642005443857</v>
      </c>
    </row>
    <row r="545" spans="1:4" x14ac:dyDescent="0.35">
      <c r="A545" s="22">
        <v>42796</v>
      </c>
      <c r="B545">
        <f>B544*(1+'2.2 Retornos'!L585)</f>
        <v>196.81164841804016</v>
      </c>
      <c r="C545">
        <f>C544*(1+'2.2 Retornos'!L3356)</f>
        <v>88.619175026320676</v>
      </c>
      <c r="D545">
        <f>D544*(1+'2.2 Retornos'!L6125)</f>
        <v>193.0725798045392</v>
      </c>
    </row>
    <row r="546" spans="1:4" x14ac:dyDescent="0.35">
      <c r="A546" s="22">
        <v>42797</v>
      </c>
      <c r="B546">
        <f>B545*(1+'2.2 Retornos'!L586)</f>
        <v>193.96212640334122</v>
      </c>
      <c r="C546">
        <f>C545*(1+'2.2 Retornos'!L3357)</f>
        <v>87.939052578826718</v>
      </c>
      <c r="D546">
        <f>D545*(1+'2.2 Retornos'!L6126)</f>
        <v>192.33852977874028</v>
      </c>
    </row>
    <row r="547" spans="1:4" x14ac:dyDescent="0.35">
      <c r="A547" s="22">
        <v>42800</v>
      </c>
      <c r="B547">
        <f>B546*(1+'2.2 Retornos'!L587)</f>
        <v>194.00263491920313</v>
      </c>
      <c r="C547">
        <f>C546*(1+'2.2 Retornos'!L3358)</f>
        <v>87.57578488367902</v>
      </c>
      <c r="D547">
        <f>D546*(1+'2.2 Retornos'!L6127)</f>
        <v>192.19324431274649</v>
      </c>
    </row>
    <row r="548" spans="1:4" x14ac:dyDescent="0.35">
      <c r="A548" s="22">
        <v>42801</v>
      </c>
      <c r="B548">
        <f>B547*(1+'2.2 Retornos'!L588)</f>
        <v>193.18344580516839</v>
      </c>
      <c r="C548">
        <f>C547*(1+'2.2 Retornos'!L3359)</f>
        <v>87.904165480609052</v>
      </c>
      <c r="D548">
        <f>D547*(1+'2.2 Retornos'!L6128)</f>
        <v>191.5497061797694</v>
      </c>
    </row>
    <row r="549" spans="1:4" x14ac:dyDescent="0.35">
      <c r="A549" s="22">
        <v>42802</v>
      </c>
      <c r="B549">
        <f>B548*(1+'2.2 Retornos'!L589)</f>
        <v>193.98884392883372</v>
      </c>
      <c r="C549">
        <f>C548*(1+'2.2 Retornos'!L3360)</f>
        <v>87.155775186483439</v>
      </c>
      <c r="D549">
        <f>D548*(1+'2.2 Retornos'!L6129)</f>
        <v>191.27829548082701</v>
      </c>
    </row>
    <row r="550" spans="1:4" x14ac:dyDescent="0.35">
      <c r="A550" s="22">
        <v>42803</v>
      </c>
      <c r="B550">
        <f>B549*(1+'2.2 Retornos'!L590)</f>
        <v>193.62152406446882</v>
      </c>
      <c r="C550">
        <f>C549*(1+'2.2 Retornos'!L3361)</f>
        <v>85.297700195647394</v>
      </c>
      <c r="D550">
        <f>D549*(1+'2.2 Retornos'!L6130)</f>
        <v>191.83273962570428</v>
      </c>
    </row>
    <row r="551" spans="1:4" x14ac:dyDescent="0.35">
      <c r="A551" s="22">
        <v>42804</v>
      </c>
      <c r="B551">
        <f>B550*(1+'2.2 Retornos'!L591)</f>
        <v>193.48885356533884</v>
      </c>
      <c r="C551">
        <f>C550*(1+'2.2 Retornos'!L3362)</f>
        <v>85.574111335676378</v>
      </c>
      <c r="D551">
        <f>D550*(1+'2.2 Retornos'!L6131)</f>
        <v>192.00790873517545</v>
      </c>
    </row>
    <row r="552" spans="1:4" x14ac:dyDescent="0.35">
      <c r="A552" s="22">
        <v>42807</v>
      </c>
      <c r="B552">
        <f>B551*(1+'2.2 Retornos'!L592)</f>
        <v>194.53316209018868</v>
      </c>
      <c r="C552">
        <f>C551*(1+'2.2 Retornos'!L3363)</f>
        <v>86.058280826108629</v>
      </c>
      <c r="D552">
        <f>D551*(1+'2.2 Retornos'!L6132)</f>
        <v>191.84507517589699</v>
      </c>
    </row>
    <row r="553" spans="1:4" x14ac:dyDescent="0.35">
      <c r="A553" s="22">
        <v>42808</v>
      </c>
      <c r="B553">
        <f>B552*(1+'2.2 Retornos'!L593)</f>
        <v>195.73524558312496</v>
      </c>
      <c r="C553">
        <f>C552*(1+'2.2 Retornos'!L3364)</f>
        <v>86.111336368714703</v>
      </c>
      <c r="D553">
        <f>D552*(1+'2.2 Retornos'!L6133)</f>
        <v>192.27034322258629</v>
      </c>
    </row>
    <row r="554" spans="1:4" x14ac:dyDescent="0.35">
      <c r="A554" s="22">
        <v>42809</v>
      </c>
      <c r="B554">
        <f>B553*(1+'2.2 Retornos'!L594)</f>
        <v>195.44011769153946</v>
      </c>
      <c r="C554">
        <f>C553*(1+'2.2 Retornos'!L3365)</f>
        <v>85.310638336031175</v>
      </c>
      <c r="D554">
        <f>D553*(1+'2.2 Retornos'!L6134)</f>
        <v>192.11460148299705</v>
      </c>
    </row>
    <row r="555" spans="1:4" x14ac:dyDescent="0.35">
      <c r="A555" s="22">
        <v>42810</v>
      </c>
      <c r="B555">
        <f>B554*(1+'2.2 Retornos'!L595)</f>
        <v>196.94575146089983</v>
      </c>
      <c r="C555">
        <f>C554*(1+'2.2 Retornos'!L3366)</f>
        <v>87.209852798389988</v>
      </c>
      <c r="D555">
        <f>D554*(1+'2.2 Retornos'!L6135)</f>
        <v>192.39508014140443</v>
      </c>
    </row>
    <row r="556" spans="1:4" x14ac:dyDescent="0.35">
      <c r="A556" s="22">
        <v>42811</v>
      </c>
      <c r="B556">
        <f>B555*(1+'2.2 Retornos'!L596)</f>
        <v>197.94698350605779</v>
      </c>
      <c r="C556">
        <f>C555*(1+'2.2 Retornos'!L3367)</f>
        <v>86.674700195044835</v>
      </c>
      <c r="D556">
        <f>D555*(1+'2.2 Retornos'!L6136)</f>
        <v>192.74431297618253</v>
      </c>
    </row>
    <row r="557" spans="1:4" x14ac:dyDescent="0.35">
      <c r="A557" s="22">
        <v>42814</v>
      </c>
      <c r="B557">
        <f>B556*(1+'2.2 Retornos'!L597)</f>
        <v>198.60996265983357</v>
      </c>
      <c r="C557">
        <f>C556*(1+'2.2 Retornos'!L3368)</f>
        <v>86.578628568819951</v>
      </c>
      <c r="D557">
        <f>D556*(1+'2.2 Retornos'!L6137)</f>
        <v>193.17736634402931</v>
      </c>
    </row>
    <row r="558" spans="1:4" x14ac:dyDescent="0.35">
      <c r="A558" s="22">
        <v>42815</v>
      </c>
      <c r="B558">
        <f>B557*(1+'2.2 Retornos'!L598)</f>
        <v>201.49271689199085</v>
      </c>
      <c r="C558">
        <f>C557*(1+'2.2 Retornos'!L3369)</f>
        <v>86.285174521067788</v>
      </c>
      <c r="D558">
        <f>D557*(1+'2.2 Retornos'!L6138)</f>
        <v>193.80195356377362</v>
      </c>
    </row>
    <row r="559" spans="1:4" x14ac:dyDescent="0.35">
      <c r="A559" s="22">
        <v>42816</v>
      </c>
      <c r="B559">
        <f>B558*(1+'2.2 Retornos'!L599)</f>
        <v>197.9433122020564</v>
      </c>
      <c r="C559">
        <f>C558*(1+'2.2 Retornos'!L3370)</f>
        <v>85.584667380165598</v>
      </c>
      <c r="D559">
        <f>D558*(1+'2.2 Retornos'!L6139)</f>
        <v>191.2558203562711</v>
      </c>
    </row>
    <row r="560" spans="1:4" x14ac:dyDescent="0.35">
      <c r="A560" s="22">
        <v>42817</v>
      </c>
      <c r="B560">
        <f>B559*(1+'2.2 Retornos'!L600)</f>
        <v>200.50052010277952</v>
      </c>
      <c r="C560">
        <f>C559*(1+'2.2 Retornos'!L3371)</f>
        <v>85.574488318967482</v>
      </c>
      <c r="D560">
        <f>D559*(1+'2.2 Retornos'!L6140)</f>
        <v>191.6661690020205</v>
      </c>
    </row>
    <row r="561" spans="1:4" x14ac:dyDescent="0.35">
      <c r="A561" s="22">
        <v>42818</v>
      </c>
      <c r="B561">
        <f>B560*(1+'2.2 Retornos'!L601)</f>
        <v>199.51522000979929</v>
      </c>
      <c r="C561">
        <f>C560*(1+'2.2 Retornos'!L3372)</f>
        <v>85.426204262503816</v>
      </c>
      <c r="D561">
        <f>D560*(1+'2.2 Retornos'!L6141)</f>
        <v>191.82083439525405</v>
      </c>
    </row>
    <row r="562" spans="1:4" x14ac:dyDescent="0.35">
      <c r="A562" s="22">
        <v>42821</v>
      </c>
      <c r="B562">
        <f>B561*(1+'2.2 Retornos'!L602)</f>
        <v>199.52879104144884</v>
      </c>
      <c r="C562">
        <f>C561*(1+'2.2 Retornos'!L3373)</f>
        <v>84.838167594556822</v>
      </c>
      <c r="D562">
        <f>D561*(1+'2.2 Retornos'!L6142)</f>
        <v>192.091158121924</v>
      </c>
    </row>
    <row r="563" spans="1:4" x14ac:dyDescent="0.35">
      <c r="A563" s="22">
        <v>42822</v>
      </c>
      <c r="B563">
        <f>B562*(1+'2.2 Retornos'!L603)</f>
        <v>200.16511422578591</v>
      </c>
      <c r="C563">
        <f>C562*(1+'2.2 Retornos'!L3374)</f>
        <v>84.633254685807316</v>
      </c>
      <c r="D563">
        <f>D562*(1+'2.2 Retornos'!L6143)</f>
        <v>192.54400936978078</v>
      </c>
    </row>
    <row r="564" spans="1:4" x14ac:dyDescent="0.35">
      <c r="A564" s="22">
        <v>42823</v>
      </c>
      <c r="B564">
        <f>B563*(1+'2.2 Retornos'!L604)</f>
        <v>202.04100722839644</v>
      </c>
      <c r="C564">
        <f>C563*(1+'2.2 Retornos'!L3375)</f>
        <v>85.732988938313042</v>
      </c>
      <c r="D564">
        <f>D563*(1+'2.2 Retornos'!L6144)</f>
        <v>194.23855815410647</v>
      </c>
    </row>
    <row r="565" spans="1:4" x14ac:dyDescent="0.35">
      <c r="A565" s="22">
        <v>42824</v>
      </c>
      <c r="B565">
        <f>B564*(1+'2.2 Retornos'!L605)</f>
        <v>202.02903685614928</v>
      </c>
      <c r="C565">
        <f>C564*(1+'2.2 Retornos'!L3376)</f>
        <v>86.265234040707668</v>
      </c>
      <c r="D565">
        <f>D564*(1+'2.2 Retornos'!L6145)</f>
        <v>196.58848357031465</v>
      </c>
    </row>
    <row r="566" spans="1:4" x14ac:dyDescent="0.35">
      <c r="A566" s="22">
        <v>42825</v>
      </c>
      <c r="B566">
        <f>B565*(1+'2.2 Retornos'!L606)</f>
        <v>203.08379974350481</v>
      </c>
      <c r="C566">
        <f>C565*(1+'2.2 Retornos'!L3377)</f>
        <v>87.366898507554055</v>
      </c>
      <c r="D566">
        <f>D565*(1+'2.2 Retornos'!L6146)</f>
        <v>197.00625788727055</v>
      </c>
    </row>
    <row r="567" spans="1:4" x14ac:dyDescent="0.35">
      <c r="A567" s="22">
        <v>42828</v>
      </c>
      <c r="B567">
        <f>B566*(1+'2.2 Retornos'!L607)</f>
        <v>202.91959846290032</v>
      </c>
      <c r="C567">
        <f>C566*(1+'2.2 Retornos'!L3378)</f>
        <v>87.305753449191528</v>
      </c>
      <c r="D567">
        <f>D566*(1+'2.2 Retornos'!L6147)</f>
        <v>198.14138131450207</v>
      </c>
    </row>
    <row r="568" spans="1:4" x14ac:dyDescent="0.35">
      <c r="A568" s="22">
        <v>42829</v>
      </c>
      <c r="B568">
        <f>B567*(1+'2.2 Retornos'!L608)</f>
        <v>202.59403174759058</v>
      </c>
      <c r="C568">
        <f>C567*(1+'2.2 Retornos'!L3379)</f>
        <v>86.900075457337479</v>
      </c>
      <c r="D568">
        <f>D567*(1+'2.2 Retornos'!L6148)</f>
        <v>198.7742198142046</v>
      </c>
    </row>
    <row r="569" spans="1:4" x14ac:dyDescent="0.35">
      <c r="A569" s="22">
        <v>42830</v>
      </c>
      <c r="B569">
        <f>B568*(1+'2.2 Retornos'!L609)</f>
        <v>199.58143069028344</v>
      </c>
      <c r="C569">
        <f>C568*(1+'2.2 Retornos'!L3380)</f>
        <v>87.296523533470378</v>
      </c>
      <c r="D569">
        <f>D568*(1+'2.2 Retornos'!L6149)</f>
        <v>200.59574279691719</v>
      </c>
    </row>
    <row r="570" spans="1:4" x14ac:dyDescent="0.35">
      <c r="A570" s="22">
        <v>42831</v>
      </c>
      <c r="B570">
        <f>B569*(1+'2.2 Retornos'!L610)</f>
        <v>198.49809000987824</v>
      </c>
      <c r="C570">
        <f>C569*(1+'2.2 Retornos'!L3381)</f>
        <v>86.751748064114267</v>
      </c>
      <c r="D570">
        <f>D569*(1+'2.2 Retornos'!L6150)</f>
        <v>200.73929910634911</v>
      </c>
    </row>
    <row r="571" spans="1:4" x14ac:dyDescent="0.35">
      <c r="A571" s="22">
        <v>42832</v>
      </c>
      <c r="B571">
        <f>B570*(1+'2.2 Retornos'!L611)</f>
        <v>198.35657901125066</v>
      </c>
      <c r="C571">
        <f>C570*(1+'2.2 Retornos'!L3382)</f>
        <v>87.046130723613231</v>
      </c>
      <c r="D571">
        <f>D570*(1+'2.2 Retornos'!L6151)</f>
        <v>199.63262540775287</v>
      </c>
    </row>
    <row r="572" spans="1:4" x14ac:dyDescent="0.35">
      <c r="A572" s="22">
        <v>42835</v>
      </c>
      <c r="B572">
        <f>B571*(1+'2.2 Retornos'!L612)</f>
        <v>197.97969869823461</v>
      </c>
      <c r="C572">
        <f>C571*(1+'2.2 Retornos'!L3383)</f>
        <v>86.776734948855051</v>
      </c>
      <c r="D572">
        <f>D571*(1+'2.2 Retornos'!L6152)</f>
        <v>199.05596321643768</v>
      </c>
    </row>
    <row r="573" spans="1:4" x14ac:dyDescent="0.35">
      <c r="A573" s="22">
        <v>42836</v>
      </c>
      <c r="B573">
        <f>B572*(1+'2.2 Retornos'!L613)</f>
        <v>196.3216129075671</v>
      </c>
      <c r="C573">
        <f>C572*(1+'2.2 Retornos'!L3384)</f>
        <v>87.612025738570523</v>
      </c>
      <c r="D573">
        <f>D572*(1+'2.2 Retornos'!L6153)</f>
        <v>200.7756346226995</v>
      </c>
    </row>
    <row r="574" spans="1:4" x14ac:dyDescent="0.35">
      <c r="A574" s="22">
        <v>42837</v>
      </c>
      <c r="B574">
        <f>B573*(1+'2.2 Retornos'!L614)</f>
        <v>195.43849527248952</v>
      </c>
      <c r="C574">
        <f>C573*(1+'2.2 Retornos'!L3385)</f>
        <v>87.582323654339703</v>
      </c>
      <c r="D574">
        <f>D573*(1+'2.2 Retornos'!L6154)</f>
        <v>200.14708968596304</v>
      </c>
    </row>
    <row r="575" spans="1:4" x14ac:dyDescent="0.35">
      <c r="A575" s="22">
        <v>42838</v>
      </c>
      <c r="B575">
        <f>B574*(1+'2.2 Retornos'!L615)</f>
        <v>194.63165020063823</v>
      </c>
      <c r="C575">
        <f>C574*(1+'2.2 Retornos'!L3386)</f>
        <v>87.348957955971656</v>
      </c>
      <c r="D575">
        <f>D574*(1+'2.2 Retornos'!L6155)</f>
        <v>199.13556994246912</v>
      </c>
    </row>
    <row r="576" spans="1:4" x14ac:dyDescent="0.35">
      <c r="A576" s="22">
        <v>42842</v>
      </c>
      <c r="B576">
        <f>B575*(1+'2.2 Retornos'!L616)</f>
        <v>192.875875295496</v>
      </c>
      <c r="C576">
        <f>C575*(1+'2.2 Retornos'!L3387)</f>
        <v>86.065364270140734</v>
      </c>
      <c r="D576">
        <f>D575*(1+'2.2 Retornos'!L6156)</f>
        <v>197.40776051676653</v>
      </c>
    </row>
    <row r="577" spans="1:4" x14ac:dyDescent="0.35">
      <c r="A577" s="22">
        <v>42843</v>
      </c>
      <c r="B577">
        <f>B576*(1+'2.2 Retornos'!L617)</f>
        <v>195.83026975367753</v>
      </c>
      <c r="C577">
        <f>C576*(1+'2.2 Retornos'!L3388)</f>
        <v>86.194146753498501</v>
      </c>
      <c r="D577">
        <f>D576*(1+'2.2 Retornos'!L6157)</f>
        <v>200.54615148782082</v>
      </c>
    </row>
    <row r="578" spans="1:4" x14ac:dyDescent="0.35">
      <c r="A578" s="22">
        <v>42844</v>
      </c>
      <c r="B578">
        <f>B577*(1+'2.2 Retornos'!L618)</f>
        <v>195.58029934281191</v>
      </c>
      <c r="C578">
        <f>C577*(1+'2.2 Retornos'!L3389)</f>
        <v>85.324563519950686</v>
      </c>
      <c r="D578">
        <f>D577*(1+'2.2 Retornos'!L6158)</f>
        <v>200.66887097073024</v>
      </c>
    </row>
    <row r="579" spans="1:4" x14ac:dyDescent="0.35">
      <c r="A579" s="22">
        <v>42845</v>
      </c>
      <c r="B579">
        <f>B578*(1+'2.2 Retornos'!L619)</f>
        <v>195.33447804407857</v>
      </c>
      <c r="C579">
        <f>C578*(1+'2.2 Retornos'!L3390)</f>
        <v>84.378539756271479</v>
      </c>
      <c r="D579">
        <f>D578*(1+'2.2 Retornos'!L6159)</f>
        <v>200.16628021689772</v>
      </c>
    </row>
    <row r="580" spans="1:4" x14ac:dyDescent="0.35">
      <c r="A580" s="22">
        <v>42846</v>
      </c>
      <c r="B580">
        <f>B579*(1+'2.2 Retornos'!L620)</f>
        <v>197.79777127066629</v>
      </c>
      <c r="C580">
        <f>C579*(1+'2.2 Retornos'!L3391)</f>
        <v>84.460633016430066</v>
      </c>
      <c r="D580">
        <f>D579*(1+'2.2 Retornos'!L6160)</f>
        <v>200.53633511095825</v>
      </c>
    </row>
    <row r="581" spans="1:4" x14ac:dyDescent="0.35">
      <c r="A581" s="22">
        <v>42849</v>
      </c>
      <c r="B581">
        <f>B580*(1+'2.2 Retornos'!L621)</f>
        <v>198.03927682430262</v>
      </c>
      <c r="C581">
        <f>C580*(1+'2.2 Retornos'!L3392)</f>
        <v>84.075434541484952</v>
      </c>
      <c r="D581">
        <f>D580*(1+'2.2 Retornos'!L6161)</f>
        <v>199.93173665452824</v>
      </c>
    </row>
    <row r="582" spans="1:4" x14ac:dyDescent="0.35">
      <c r="A582" s="22">
        <v>42850</v>
      </c>
      <c r="B582">
        <f>B581*(1+'2.2 Retornos'!L622)</f>
        <v>200.28645589399329</v>
      </c>
      <c r="C582">
        <f>C581*(1+'2.2 Retornos'!L3393)</f>
        <v>84.744896688355013</v>
      </c>
      <c r="D582">
        <f>D581*(1+'2.2 Retornos'!L6162)</f>
        <v>201.95350780300546</v>
      </c>
    </row>
    <row r="583" spans="1:4" x14ac:dyDescent="0.35">
      <c r="A583" s="22">
        <v>42851</v>
      </c>
      <c r="B583">
        <f>B582*(1+'2.2 Retornos'!L623)</f>
        <v>202.08021523857769</v>
      </c>
      <c r="C583">
        <f>C582*(1+'2.2 Retornos'!L3394)</f>
        <v>85.525544724753829</v>
      </c>
      <c r="D583">
        <f>D582*(1+'2.2 Retornos'!L6163)</f>
        <v>203.034415181345</v>
      </c>
    </row>
    <row r="584" spans="1:4" x14ac:dyDescent="0.35">
      <c r="A584" s="22">
        <v>42852</v>
      </c>
      <c r="B584">
        <f>B583*(1+'2.2 Retornos'!L624)</f>
        <v>201.07552044772856</v>
      </c>
      <c r="C584">
        <f>C583*(1+'2.2 Retornos'!L3395)</f>
        <v>85.296206015046025</v>
      </c>
      <c r="D584">
        <f>D583*(1+'2.2 Retornos'!L6164)</f>
        <v>203.50285182368432</v>
      </c>
    </row>
    <row r="585" spans="1:4" x14ac:dyDescent="0.35">
      <c r="A585" s="22">
        <v>42853</v>
      </c>
      <c r="B585">
        <f>B584*(1+'2.2 Retornos'!L625)</f>
        <v>202.41806154237338</v>
      </c>
      <c r="C585">
        <f>C584*(1+'2.2 Retornos'!L3396)</f>
        <v>84.622822323082303</v>
      </c>
      <c r="D585">
        <f>D584*(1+'2.2 Retornos'!L6165)</f>
        <v>205.20492653643532</v>
      </c>
    </row>
    <row r="586" spans="1:4" x14ac:dyDescent="0.35">
      <c r="A586" s="22">
        <v>42856</v>
      </c>
      <c r="B586">
        <f>B585*(1+'2.2 Retornos'!L626)</f>
        <v>201.31410354218133</v>
      </c>
      <c r="C586">
        <f>C585*(1+'2.2 Retornos'!L3397)</f>
        <v>85.066921326996052</v>
      </c>
      <c r="D586">
        <f>D585*(1+'2.2 Retornos'!L6166)</f>
        <v>205.92571821116712</v>
      </c>
    </row>
    <row r="587" spans="1:4" x14ac:dyDescent="0.35">
      <c r="A587" s="22">
        <v>42857</v>
      </c>
      <c r="B587">
        <f>B586*(1+'2.2 Retornos'!L627)</f>
        <v>204.7765476808548</v>
      </c>
      <c r="C587">
        <f>C586*(1+'2.2 Retornos'!L3398)</f>
        <v>84.814291102568745</v>
      </c>
      <c r="D587">
        <f>D586*(1+'2.2 Retornos'!L6167)</f>
        <v>209.20549241024113</v>
      </c>
    </row>
    <row r="588" spans="1:4" x14ac:dyDescent="0.35">
      <c r="A588" s="22">
        <v>42858</v>
      </c>
      <c r="B588">
        <f>B587*(1+'2.2 Retornos'!L628)</f>
        <v>203.30713480511841</v>
      </c>
      <c r="C588">
        <f>C587*(1+'2.2 Retornos'!L3399)</f>
        <v>84.313247273095428</v>
      </c>
      <c r="D588">
        <f>D587*(1+'2.2 Retornos'!L6168)</f>
        <v>209.45063135204521</v>
      </c>
    </row>
    <row r="589" spans="1:4" x14ac:dyDescent="0.35">
      <c r="A589" s="22">
        <v>42859</v>
      </c>
      <c r="B589">
        <f>B588*(1+'2.2 Retornos'!L629)</f>
        <v>203.32753959700969</v>
      </c>
      <c r="C589">
        <f>C588*(1+'2.2 Retornos'!L3400)</f>
        <v>84.545705639285174</v>
      </c>
      <c r="D589">
        <f>D588*(1+'2.2 Retornos'!L6169)</f>
        <v>208.57246881053635</v>
      </c>
    </row>
    <row r="590" spans="1:4" x14ac:dyDescent="0.35">
      <c r="A590" s="22">
        <v>42860</v>
      </c>
      <c r="B590">
        <f>B589*(1+'2.2 Retornos'!L630)</f>
        <v>202.60458364024174</v>
      </c>
      <c r="C590">
        <f>C589*(1+'2.2 Retornos'!L3401)</f>
        <v>82.709380468649613</v>
      </c>
      <c r="D590">
        <f>D589*(1+'2.2 Retornos'!L6170)</f>
        <v>208.75591119768112</v>
      </c>
    </row>
    <row r="591" spans="1:4" x14ac:dyDescent="0.35">
      <c r="A591" s="22">
        <v>42863</v>
      </c>
      <c r="B591">
        <f>B590*(1+'2.2 Retornos'!L631)</f>
        <v>204.45801872436445</v>
      </c>
      <c r="C591">
        <f>C590*(1+'2.2 Retornos'!L3402)</f>
        <v>84.172791784589194</v>
      </c>
      <c r="D591">
        <f>D590*(1+'2.2 Retornos'!L6171)</f>
        <v>208.31109731840343</v>
      </c>
    </row>
    <row r="592" spans="1:4" x14ac:dyDescent="0.35">
      <c r="A592" s="22">
        <v>42864</v>
      </c>
      <c r="B592">
        <f>B591*(1+'2.2 Retornos'!L632)</f>
        <v>206.35637344114704</v>
      </c>
      <c r="C592">
        <f>C591*(1+'2.2 Retornos'!L3403)</f>
        <v>84.605290669151032</v>
      </c>
      <c r="D592">
        <f>D591*(1+'2.2 Retornos'!L6172)</f>
        <v>210.22359348144829</v>
      </c>
    </row>
    <row r="593" spans="1:4" x14ac:dyDescent="0.35">
      <c r="A593" s="22">
        <v>42865</v>
      </c>
      <c r="B593">
        <f>B592*(1+'2.2 Retornos'!L633)</f>
        <v>207.06932861603164</v>
      </c>
      <c r="C593">
        <f>C592*(1+'2.2 Retornos'!L3404)</f>
        <v>83.996804535241125</v>
      </c>
      <c r="D593">
        <f>D592*(1+'2.2 Retornos'!L6173)</f>
        <v>211.38943914962655</v>
      </c>
    </row>
    <row r="594" spans="1:4" x14ac:dyDescent="0.35">
      <c r="A594" s="22">
        <v>42866</v>
      </c>
      <c r="B594">
        <f>B593*(1+'2.2 Retornos'!L634)</f>
        <v>216.28854366716922</v>
      </c>
      <c r="C594">
        <f>C593*(1+'2.2 Retornos'!L3405)</f>
        <v>84.941593134073258</v>
      </c>
      <c r="D594">
        <f>D593*(1+'2.2 Retornos'!L6174)</f>
        <v>209.65040029472246</v>
      </c>
    </row>
    <row r="595" spans="1:4" x14ac:dyDescent="0.35">
      <c r="A595" s="22">
        <v>42867</v>
      </c>
      <c r="B595">
        <f>B594*(1+'2.2 Retornos'!L635)</f>
        <v>218.88075021761247</v>
      </c>
      <c r="C595">
        <f>C594*(1+'2.2 Retornos'!L3406)</f>
        <v>84.766341299267722</v>
      </c>
      <c r="D595">
        <f>D594*(1+'2.2 Retornos'!L6175)</f>
        <v>209.09525602835731</v>
      </c>
    </row>
    <row r="596" spans="1:4" x14ac:dyDescent="0.35">
      <c r="A596" s="22">
        <v>42870</v>
      </c>
      <c r="B596">
        <f>B595*(1+'2.2 Retornos'!L636)</f>
        <v>221.06113185649858</v>
      </c>
      <c r="C596">
        <f>C595*(1+'2.2 Retornos'!L3407)</f>
        <v>84.523754351996885</v>
      </c>
      <c r="D596">
        <f>D595*(1+'2.2 Retornos'!L6176)</f>
        <v>210.91081439325154</v>
      </c>
    </row>
    <row r="597" spans="1:4" x14ac:dyDescent="0.35">
      <c r="A597" s="22">
        <v>42871</v>
      </c>
      <c r="B597">
        <f>B596*(1+'2.2 Retornos'!L637)</f>
        <v>224.15202815121521</v>
      </c>
      <c r="C597">
        <f>C596*(1+'2.2 Retornos'!L3408)</f>
        <v>84.952296480335704</v>
      </c>
      <c r="D597">
        <f>D596*(1+'2.2 Retornos'!L6177)</f>
        <v>210.62081252142127</v>
      </c>
    </row>
    <row r="598" spans="1:4" x14ac:dyDescent="0.35">
      <c r="A598" s="22">
        <v>42872</v>
      </c>
      <c r="B598">
        <f>B597*(1+'2.2 Retornos'!L638)</f>
        <v>225.8892765016254</v>
      </c>
      <c r="C598">
        <f>C597*(1+'2.2 Retornos'!L3409)</f>
        <v>84.169950816049862</v>
      </c>
      <c r="D598">
        <f>D597*(1+'2.2 Retornos'!L6178)</f>
        <v>211.93156771245003</v>
      </c>
    </row>
    <row r="599" spans="1:4" x14ac:dyDescent="0.35">
      <c r="A599" s="22">
        <v>42873</v>
      </c>
      <c r="B599">
        <f>B598*(1+'2.2 Retornos'!L639)</f>
        <v>216.54224078205866</v>
      </c>
      <c r="C599">
        <f>C598*(1+'2.2 Retornos'!L3410)</f>
        <v>83.26120465821154</v>
      </c>
      <c r="D599">
        <f>D598*(1+'2.2 Retornos'!L6179)</f>
        <v>207.75226313232201</v>
      </c>
    </row>
    <row r="600" spans="1:4" x14ac:dyDescent="0.35">
      <c r="A600" s="22">
        <v>42874</v>
      </c>
      <c r="B600">
        <f>B599*(1+'2.2 Retornos'!L640)</f>
        <v>219.95709784178064</v>
      </c>
      <c r="C600">
        <f>C599*(1+'2.2 Retornos'!L3411)</f>
        <v>83.145333711507831</v>
      </c>
      <c r="D600">
        <f>D599*(1+'2.2 Retornos'!L6180)</f>
        <v>209.60859035889666</v>
      </c>
    </row>
    <row r="601" spans="1:4" x14ac:dyDescent="0.35">
      <c r="A601" s="22">
        <v>42877</v>
      </c>
      <c r="B601">
        <f>B600*(1+'2.2 Retornos'!L641)</f>
        <v>221.53611691165176</v>
      </c>
      <c r="C601">
        <f>C600*(1+'2.2 Retornos'!L3412)</f>
        <v>83.905749616028729</v>
      </c>
      <c r="D601">
        <f>D600*(1+'2.2 Retornos'!L6181)</f>
        <v>210.53164974100497</v>
      </c>
    </row>
    <row r="602" spans="1:4" x14ac:dyDescent="0.35">
      <c r="A602" s="22">
        <v>42878</v>
      </c>
      <c r="B602">
        <f>B601*(1+'2.2 Retornos'!L642)</f>
        <v>223.9031650310576</v>
      </c>
      <c r="C602">
        <f>C601*(1+'2.2 Retornos'!L3413)</f>
        <v>83.885833630083539</v>
      </c>
      <c r="D602">
        <f>D601*(1+'2.2 Retornos'!L6182)</f>
        <v>212.14089149973427</v>
      </c>
    </row>
    <row r="603" spans="1:4" x14ac:dyDescent="0.35">
      <c r="A603" s="22">
        <v>42879</v>
      </c>
      <c r="B603">
        <f>B602*(1+'2.2 Retornos'!L643)</f>
        <v>223.01334654980053</v>
      </c>
      <c r="C603">
        <f>C602*(1+'2.2 Retornos'!L3414)</f>
        <v>83.938340726805038</v>
      </c>
      <c r="D603">
        <f>D602*(1+'2.2 Retornos'!L6183)</f>
        <v>212.53171859095562</v>
      </c>
    </row>
    <row r="604" spans="1:4" x14ac:dyDescent="0.35">
      <c r="A604" s="22">
        <v>42880</v>
      </c>
      <c r="B604">
        <f>B603*(1+'2.2 Retornos'!L644)</f>
        <v>223.50766806943648</v>
      </c>
      <c r="C604">
        <f>C603*(1+'2.2 Retornos'!L3415)</f>
        <v>83.672546325535407</v>
      </c>
      <c r="D604">
        <f>D603*(1+'2.2 Retornos'!L6184)</f>
        <v>214.31344347400983</v>
      </c>
    </row>
    <row r="605" spans="1:4" x14ac:dyDescent="0.35">
      <c r="A605" s="22">
        <v>42881</v>
      </c>
      <c r="B605">
        <f>B604*(1+'2.2 Retornos'!L645)</f>
        <v>224.12652882172605</v>
      </c>
      <c r="C605">
        <f>C604*(1+'2.2 Retornos'!L3416)</f>
        <v>82.643496074019382</v>
      </c>
      <c r="D605">
        <f>D604*(1+'2.2 Retornos'!L6185)</f>
        <v>216.73740303498499</v>
      </c>
    </row>
    <row r="606" spans="1:4" x14ac:dyDescent="0.35">
      <c r="A606" s="22">
        <v>42885</v>
      </c>
      <c r="B606">
        <f>B605*(1+'2.2 Retornos'!L646)</f>
        <v>225.53774648964705</v>
      </c>
      <c r="C606">
        <f>C605*(1+'2.2 Retornos'!L3417)</f>
        <v>82.66552155157737</v>
      </c>
      <c r="D606">
        <f>D605*(1+'2.2 Retornos'!L6186)</f>
        <v>217.09149026396125</v>
      </c>
    </row>
    <row r="607" spans="1:4" x14ac:dyDescent="0.35">
      <c r="A607" s="22">
        <v>42886</v>
      </c>
      <c r="B607">
        <f>B606*(1+'2.2 Retornos'!L647)</f>
        <v>226.98668838002465</v>
      </c>
      <c r="C607">
        <f>C606*(1+'2.2 Retornos'!L3418)</f>
        <v>81.410933446285782</v>
      </c>
      <c r="D607">
        <f>D606*(1+'2.2 Retornos'!L6187)</f>
        <v>217.0333266329859</v>
      </c>
    </row>
    <row r="608" spans="1:4" x14ac:dyDescent="0.35">
      <c r="A608" s="22">
        <v>42887</v>
      </c>
      <c r="B608">
        <f>B607*(1+'2.2 Retornos'!L648)</f>
        <v>225.92509259524428</v>
      </c>
      <c r="C608">
        <f>C607*(1+'2.2 Retornos'!L3419)</f>
        <v>81.237163225313509</v>
      </c>
      <c r="D608">
        <f>D607*(1+'2.2 Retornos'!L6188)</f>
        <v>217.15753256668515</v>
      </c>
    </row>
    <row r="609" spans="1:4" x14ac:dyDescent="0.35">
      <c r="A609" s="22">
        <v>42888</v>
      </c>
      <c r="B609">
        <f>B608*(1+'2.2 Retornos'!L649)</f>
        <v>226.22223636384385</v>
      </c>
      <c r="C609">
        <f>C608*(1+'2.2 Retornos'!L3420)</f>
        <v>81.882186277601249</v>
      </c>
      <c r="D609">
        <f>D608*(1+'2.2 Retornos'!L6189)</f>
        <v>217.868490949212</v>
      </c>
    </row>
    <row r="610" spans="1:4" x14ac:dyDescent="0.35">
      <c r="A610" s="22">
        <v>42891</v>
      </c>
      <c r="B610">
        <f>B609*(1+'2.2 Retornos'!L650)</f>
        <v>228.58951979230898</v>
      </c>
      <c r="C610">
        <f>C609*(1+'2.2 Retornos'!L3421)</f>
        <v>81.296552495598704</v>
      </c>
      <c r="D610">
        <f>D609*(1+'2.2 Retornos'!L6190)</f>
        <v>219.98552676543389</v>
      </c>
    </row>
    <row r="611" spans="1:4" x14ac:dyDescent="0.35">
      <c r="A611" s="22">
        <v>42892</v>
      </c>
      <c r="B611">
        <f>B610*(1+'2.2 Retornos'!L651)</f>
        <v>229.45410669313216</v>
      </c>
      <c r="C611">
        <f>C610*(1+'2.2 Retornos'!L3422)</f>
        <v>81.401679457261622</v>
      </c>
      <c r="D611">
        <f>D610*(1+'2.2 Retornos'!L6191)</f>
        <v>220.37107138963523</v>
      </c>
    </row>
    <row r="612" spans="1:4" x14ac:dyDescent="0.35">
      <c r="A612" s="22">
        <v>42893</v>
      </c>
      <c r="B612">
        <f>B611*(1+'2.2 Retornos'!L652)</f>
        <v>229.74957654707674</v>
      </c>
      <c r="C612">
        <f>C611*(1+'2.2 Retornos'!L3423)</f>
        <v>82.091684640794284</v>
      </c>
      <c r="D612">
        <f>D611*(1+'2.2 Retornos'!L6192)</f>
        <v>218.90128999411982</v>
      </c>
    </row>
    <row r="613" spans="1:4" x14ac:dyDescent="0.35">
      <c r="A613" s="22">
        <v>42894</v>
      </c>
      <c r="B613">
        <f>B612*(1+'2.2 Retornos'!L653)</f>
        <v>231.26719580332167</v>
      </c>
      <c r="C613">
        <f>C612*(1+'2.2 Retornos'!L3424)</f>
        <v>81.196277331081859</v>
      </c>
      <c r="D613">
        <f>D612*(1+'2.2 Retornos'!L6193)</f>
        <v>220.01001084729558</v>
      </c>
    </row>
    <row r="614" spans="1:4" x14ac:dyDescent="0.35">
      <c r="A614" s="22">
        <v>42895</v>
      </c>
      <c r="B614">
        <f>B613*(1+'2.2 Retornos'!L654)</f>
        <v>235.48171846924666</v>
      </c>
      <c r="C614">
        <f>C613*(1+'2.2 Retornos'!L3425)</f>
        <v>80.980393589436176</v>
      </c>
      <c r="D614">
        <f>D613*(1+'2.2 Retornos'!L6194)</f>
        <v>219.8111887148545</v>
      </c>
    </row>
    <row r="615" spans="1:4" x14ac:dyDescent="0.35">
      <c r="A615" s="22">
        <v>42898</v>
      </c>
      <c r="B615">
        <f>B614*(1+'2.2 Retornos'!L655)</f>
        <v>225.78137785695233</v>
      </c>
      <c r="C615">
        <f>C614*(1+'2.2 Retornos'!L3426)</f>
        <v>82.860037330661896</v>
      </c>
      <c r="D615">
        <f>D614*(1+'2.2 Retornos'!L6195)</f>
        <v>214.57900413117389</v>
      </c>
    </row>
    <row r="616" spans="1:4" x14ac:dyDescent="0.35">
      <c r="A616" s="22">
        <v>42899</v>
      </c>
      <c r="B616">
        <f>B615*(1+'2.2 Retornos'!L656)</f>
        <v>223.04545177646941</v>
      </c>
      <c r="C616">
        <f>C615*(1+'2.2 Retornos'!L3427)</f>
        <v>83.26404962295193</v>
      </c>
      <c r="D616">
        <f>D615*(1+'2.2 Retornos'!L6196)</f>
        <v>211.77826228198708</v>
      </c>
    </row>
    <row r="617" spans="1:4" x14ac:dyDescent="0.35">
      <c r="A617" s="22">
        <v>42900</v>
      </c>
      <c r="B617">
        <f>B616*(1+'2.2 Retornos'!L657)</f>
        <v>224.86288257703927</v>
      </c>
      <c r="C617">
        <f>C616*(1+'2.2 Retornos'!L3428)</f>
        <v>83.647263058374136</v>
      </c>
      <c r="D617">
        <f>D616*(1+'2.2 Retornos'!L6197)</f>
        <v>214.62817580480009</v>
      </c>
    </row>
    <row r="618" spans="1:4" x14ac:dyDescent="0.35">
      <c r="A618" s="22">
        <v>42901</v>
      </c>
      <c r="B618">
        <f>B617*(1+'2.2 Retornos'!L658)</f>
        <v>223.52865382331973</v>
      </c>
      <c r="C618">
        <f>C617*(1+'2.2 Retornos'!L3429)</f>
        <v>82.197828170269844</v>
      </c>
      <c r="D618">
        <f>D617*(1+'2.2 Retornos'!L6198)</f>
        <v>214.06962602203734</v>
      </c>
    </row>
    <row r="619" spans="1:4" x14ac:dyDescent="0.35">
      <c r="A619" s="22">
        <v>42902</v>
      </c>
      <c r="B619">
        <f>B618*(1+'2.2 Retornos'!L659)</f>
        <v>222.76404197001412</v>
      </c>
      <c r="C619">
        <f>C618*(1+'2.2 Retornos'!L3430)</f>
        <v>81.834554571608379</v>
      </c>
      <c r="D619">
        <f>D618*(1+'2.2 Retornos'!L6199)</f>
        <v>211.69092068948586</v>
      </c>
    </row>
    <row r="620" spans="1:4" x14ac:dyDescent="0.35">
      <c r="A620" s="22">
        <v>42905</v>
      </c>
      <c r="B620">
        <f>B619*(1+'2.2 Retornos'!L660)</f>
        <v>220.98557886301077</v>
      </c>
      <c r="C620">
        <f>C619*(1+'2.2 Retornos'!L3431)</f>
        <v>83.649789989252824</v>
      </c>
      <c r="D620">
        <f>D619*(1+'2.2 Retornos'!L6200)</f>
        <v>214.16166928888617</v>
      </c>
    </row>
    <row r="621" spans="1:4" x14ac:dyDescent="0.35">
      <c r="A621" s="22">
        <v>42906</v>
      </c>
      <c r="B621">
        <f>B620*(1+'2.2 Retornos'!L661)</f>
        <v>227.02887010060908</v>
      </c>
      <c r="C621">
        <f>C620*(1+'2.2 Retornos'!L3432)</f>
        <v>83.380286438210803</v>
      </c>
      <c r="D621">
        <f>D620*(1+'2.2 Retornos'!L6201)</f>
        <v>216.83287429696884</v>
      </c>
    </row>
    <row r="622" spans="1:4" x14ac:dyDescent="0.35">
      <c r="A622" s="22">
        <v>42907</v>
      </c>
      <c r="B622">
        <f>B621*(1+'2.2 Retornos'!L662)</f>
        <v>225.71990100104244</v>
      </c>
      <c r="C622">
        <f>C621*(1+'2.2 Retornos'!L3433)</f>
        <v>82.020744151708058</v>
      </c>
      <c r="D622">
        <f>D621*(1+'2.2 Retornos'!L6202)</f>
        <v>216.13322289423613</v>
      </c>
    </row>
    <row r="623" spans="1:4" x14ac:dyDescent="0.35">
      <c r="A623" s="22">
        <v>42908</v>
      </c>
      <c r="B623">
        <f>B622*(1+'2.2 Retornos'!L663)</f>
        <v>227.93154430601578</v>
      </c>
      <c r="C623">
        <f>C622*(1+'2.2 Retornos'!L3434)</f>
        <v>81.109554033159654</v>
      </c>
      <c r="D623">
        <f>D622*(1+'2.2 Retornos'!L6203)</f>
        <v>217.75600446756988</v>
      </c>
    </row>
    <row r="624" spans="1:4" x14ac:dyDescent="0.35">
      <c r="A624" s="22">
        <v>42909</v>
      </c>
      <c r="B624">
        <f>B623*(1+'2.2 Retornos'!L664)</f>
        <v>228.03915632955437</v>
      </c>
      <c r="C624">
        <f>C623*(1+'2.2 Retornos'!L3435)</f>
        <v>81.148644162886725</v>
      </c>
      <c r="D624">
        <f>D623*(1+'2.2 Retornos'!L6204)</f>
        <v>217.51666018812944</v>
      </c>
    </row>
    <row r="625" spans="1:4" x14ac:dyDescent="0.35">
      <c r="A625" s="22">
        <v>42912</v>
      </c>
      <c r="B625">
        <f>B624*(1+'2.2 Retornos'!L665)</f>
        <v>227.16295015271248</v>
      </c>
      <c r="C625">
        <f>C624*(1+'2.2 Retornos'!L3436)</f>
        <v>81.807415321881564</v>
      </c>
      <c r="D625">
        <f>D624*(1+'2.2 Retornos'!L6205)</f>
        <v>218.0925347416009</v>
      </c>
    </row>
    <row r="626" spans="1:4" x14ac:dyDescent="0.35">
      <c r="A626" s="22">
        <v>42913</v>
      </c>
      <c r="B626">
        <f>B625*(1+'2.2 Retornos'!L666)</f>
        <v>225.93527354739714</v>
      </c>
      <c r="C626">
        <f>C625*(1+'2.2 Retornos'!L3437)</f>
        <v>81.60323823136693</v>
      </c>
      <c r="D626">
        <f>D625*(1+'2.2 Retornos'!L6206)</f>
        <v>216.72052539501536</v>
      </c>
    </row>
    <row r="627" spans="1:4" x14ac:dyDescent="0.35">
      <c r="A627" s="22">
        <v>42914</v>
      </c>
      <c r="B627">
        <f>B626*(1+'2.2 Retornos'!L667)</f>
        <v>221.20884475394053</v>
      </c>
      <c r="C627">
        <f>C626*(1+'2.2 Retornos'!L3438)</f>
        <v>81.562734306821355</v>
      </c>
      <c r="D627">
        <f>D626*(1+'2.2 Retornos'!L6207)</f>
        <v>213.8846393900676</v>
      </c>
    </row>
    <row r="628" spans="1:4" x14ac:dyDescent="0.35">
      <c r="A628" s="22">
        <v>42915</v>
      </c>
      <c r="B628">
        <f>B627*(1+'2.2 Retornos'!L668)</f>
        <v>225.336433352044</v>
      </c>
      <c r="C628">
        <f>C627*(1+'2.2 Retornos'!L3439)</f>
        <v>82.076578807372243</v>
      </c>
      <c r="D628">
        <f>D627*(1+'2.2 Retornos'!L6208)</f>
        <v>216.50464292992859</v>
      </c>
    </row>
    <row r="629" spans="1:4" x14ac:dyDescent="0.35">
      <c r="A629" s="22">
        <v>42916</v>
      </c>
      <c r="B629">
        <f>B628*(1+'2.2 Retornos'!L669)</f>
        <v>220.52210791327971</v>
      </c>
      <c r="C629">
        <f>C628*(1+'2.2 Retornos'!L3440)</f>
        <v>82.073657844499508</v>
      </c>
      <c r="D629">
        <f>D628*(1+'2.2 Retornos'!L6209)</f>
        <v>213.7266980399167</v>
      </c>
    </row>
    <row r="630" spans="1:4" x14ac:dyDescent="0.35">
      <c r="A630" s="22">
        <v>42919</v>
      </c>
      <c r="B630">
        <f>B629*(1+'2.2 Retornos'!L670)</f>
        <v>219.99580691494359</v>
      </c>
      <c r="C630">
        <f>C629*(1+'2.2 Retornos'!L3441)</f>
        <v>82.460691961896615</v>
      </c>
      <c r="D630">
        <f>D629*(1+'2.2 Retornos'!L6210)</f>
        <v>214.05709594466498</v>
      </c>
    </row>
    <row r="631" spans="1:4" x14ac:dyDescent="0.35">
      <c r="A631" s="22">
        <v>42921</v>
      </c>
      <c r="B631">
        <f>B630*(1+'2.2 Retornos'!L671)</f>
        <v>216.9789641029073</v>
      </c>
      <c r="C631">
        <f>C630*(1+'2.2 Retornos'!L3442)</f>
        <v>83.955802999502836</v>
      </c>
      <c r="D631">
        <f>D630*(1+'2.2 Retornos'!L6211)</f>
        <v>211.59363679261136</v>
      </c>
    </row>
    <row r="632" spans="1:4" x14ac:dyDescent="0.35">
      <c r="A632" s="22">
        <v>42922</v>
      </c>
      <c r="B632">
        <f>B631*(1+'2.2 Retornos'!L672)</f>
        <v>219.76489740581059</v>
      </c>
      <c r="C632">
        <f>C631*(1+'2.2 Retornos'!L3443)</f>
        <v>82.489398593372073</v>
      </c>
      <c r="D632">
        <f>D631*(1+'2.2 Retornos'!L6212)</f>
        <v>213.8451928348054</v>
      </c>
    </row>
    <row r="633" spans="1:4" x14ac:dyDescent="0.35">
      <c r="A633" s="22">
        <v>42923</v>
      </c>
      <c r="B633">
        <f>B632*(1+'2.2 Retornos'!L673)</f>
        <v>218.39055172901701</v>
      </c>
      <c r="C633">
        <f>C632*(1+'2.2 Retornos'!L3444)</f>
        <v>81.654146112488192</v>
      </c>
      <c r="D633">
        <f>D632*(1+'2.2 Retornos'!L6213)</f>
        <v>212.57731929553603</v>
      </c>
    </row>
    <row r="634" spans="1:4" x14ac:dyDescent="0.35">
      <c r="A634" s="22">
        <v>42926</v>
      </c>
      <c r="B634">
        <f>B633*(1+'2.2 Retornos'!L674)</f>
        <v>221.41093894787042</v>
      </c>
      <c r="C634">
        <f>C633*(1+'2.2 Retornos'!L3445)</f>
        <v>81.747433108851098</v>
      </c>
      <c r="D634">
        <f>D633*(1+'2.2 Retornos'!L6214)</f>
        <v>215.63773691825972</v>
      </c>
    </row>
    <row r="635" spans="1:4" x14ac:dyDescent="0.35">
      <c r="A635" s="22">
        <v>42927</v>
      </c>
      <c r="B635">
        <f>B634*(1+'2.2 Retornos'!L675)</f>
        <v>225.0613552469058</v>
      </c>
      <c r="C635">
        <f>C634*(1+'2.2 Retornos'!L3446)</f>
        <v>81.80314925894092</v>
      </c>
      <c r="D635">
        <f>D634*(1+'2.2 Retornos'!L6215)</f>
        <v>218.19974488060933</v>
      </c>
    </row>
    <row r="636" spans="1:4" x14ac:dyDescent="0.35">
      <c r="A636" s="22">
        <v>42928</v>
      </c>
      <c r="B636">
        <f>B635*(1+'2.2 Retornos'!L676)</f>
        <v>226.40422904523976</v>
      </c>
      <c r="C636">
        <f>C635*(1+'2.2 Retornos'!L3447)</f>
        <v>82.120454769252916</v>
      </c>
      <c r="D636">
        <f>D635*(1+'2.2 Retornos'!L6216)</f>
        <v>217.94944912520762</v>
      </c>
    </row>
    <row r="637" spans="1:4" x14ac:dyDescent="0.35">
      <c r="A637" s="22">
        <v>42929</v>
      </c>
      <c r="B637">
        <f>B636*(1+'2.2 Retornos'!L677)</f>
        <v>229.83980159262256</v>
      </c>
      <c r="C637">
        <f>C636*(1+'2.2 Retornos'!L3448)</f>
        <v>82.309544805379417</v>
      </c>
      <c r="D637">
        <f>D636*(1+'2.2 Retornos'!L6217)</f>
        <v>220.48263347937689</v>
      </c>
    </row>
    <row r="638" spans="1:4" x14ac:dyDescent="0.35">
      <c r="A638" s="22">
        <v>42930</v>
      </c>
      <c r="B638">
        <f>B637*(1+'2.2 Retornos'!L678)</f>
        <v>230.61943787666982</v>
      </c>
      <c r="C638">
        <f>C637*(1+'2.2 Retornos'!L3449)</f>
        <v>82.397464119513231</v>
      </c>
      <c r="D638">
        <f>D637*(1+'2.2 Retornos'!L6218)</f>
        <v>219.62328969640936</v>
      </c>
    </row>
    <row r="639" spans="1:4" x14ac:dyDescent="0.35">
      <c r="A639" s="22">
        <v>42933</v>
      </c>
      <c r="B639">
        <f>B638*(1+'2.2 Retornos'!L679)</f>
        <v>233.84160914733152</v>
      </c>
      <c r="C639">
        <f>C638*(1+'2.2 Retornos'!L3450)</f>
        <v>82.848268980708966</v>
      </c>
      <c r="D639">
        <f>D638*(1+'2.2 Retornos'!L6219)</f>
        <v>220.26232644808471</v>
      </c>
    </row>
    <row r="640" spans="1:4" x14ac:dyDescent="0.35">
      <c r="A640" s="22">
        <v>42934</v>
      </c>
      <c r="B640">
        <f>B639*(1+'2.2 Retornos'!L680)</f>
        <v>233.94708115791957</v>
      </c>
      <c r="C640">
        <f>C639*(1+'2.2 Retornos'!L3451)</f>
        <v>82.675673025315447</v>
      </c>
      <c r="D640">
        <f>D639*(1+'2.2 Retornos'!L6220)</f>
        <v>221.07549349162647</v>
      </c>
    </row>
    <row r="641" spans="1:4" x14ac:dyDescent="0.35">
      <c r="A641" s="22">
        <v>42935</v>
      </c>
      <c r="B641">
        <f>B640*(1+'2.2 Retornos'!L681)</f>
        <v>234.94350702380825</v>
      </c>
      <c r="C641">
        <f>C640*(1+'2.2 Retornos'!L3452)</f>
        <v>82.533522405824925</v>
      </c>
      <c r="D641">
        <f>D640*(1+'2.2 Retornos'!L6221)</f>
        <v>223.02770717675952</v>
      </c>
    </row>
    <row r="642" spans="1:4" x14ac:dyDescent="0.35">
      <c r="A642" s="22">
        <v>42936</v>
      </c>
      <c r="B642">
        <f>B641*(1+'2.2 Retornos'!L682)</f>
        <v>235.83650558146661</v>
      </c>
      <c r="C642">
        <f>C641*(1+'2.2 Retornos'!L3453)</f>
        <v>83.491157306003473</v>
      </c>
      <c r="D642">
        <f>D641*(1+'2.2 Retornos'!L6222)</f>
        <v>223.71743462204131</v>
      </c>
    </row>
    <row r="643" spans="1:4" x14ac:dyDescent="0.35">
      <c r="A643" s="22">
        <v>42937</v>
      </c>
      <c r="B643">
        <f>B642*(1+'2.2 Retornos'!L683)</f>
        <v>236.43208536916885</v>
      </c>
      <c r="C643">
        <f>C642*(1+'2.2 Retornos'!L3454)</f>
        <v>83.6996150155381</v>
      </c>
      <c r="D643">
        <f>D642*(1+'2.2 Retornos'!L6223)</f>
        <v>223.99778810312378</v>
      </c>
    </row>
    <row r="644" spans="1:4" x14ac:dyDescent="0.35">
      <c r="A644" s="22">
        <v>42940</v>
      </c>
      <c r="B644">
        <f>B643*(1+'2.2 Retornos'!L684)</f>
        <v>236.44242831204377</v>
      </c>
      <c r="C644">
        <f>C643*(1+'2.2 Retornos'!L3455)</f>
        <v>83.394616865799151</v>
      </c>
      <c r="D644">
        <f>D643*(1+'2.2 Retornos'!L6224)</f>
        <v>223.4905815443085</v>
      </c>
    </row>
    <row r="645" spans="1:4" x14ac:dyDescent="0.35">
      <c r="A645" s="22">
        <v>42941</v>
      </c>
      <c r="B645">
        <f>B644*(1+'2.2 Retornos'!L685)</f>
        <v>237.0810833774436</v>
      </c>
      <c r="C645">
        <f>C644*(1+'2.2 Retornos'!L3456)</f>
        <v>83.013716424383603</v>
      </c>
      <c r="D645">
        <f>D644*(1+'2.2 Retornos'!L6225)</f>
        <v>224.75474894868933</v>
      </c>
    </row>
    <row r="646" spans="1:4" x14ac:dyDescent="0.35">
      <c r="A646" s="22">
        <v>42942</v>
      </c>
      <c r="B646">
        <f>B645*(1+'2.2 Retornos'!L686)</f>
        <v>237.64764257207787</v>
      </c>
      <c r="C646">
        <f>C645*(1+'2.2 Retornos'!L3457)</f>
        <v>84.123656350134979</v>
      </c>
      <c r="D646">
        <f>D645*(1+'2.2 Retornos'!L6226)</f>
        <v>226.0956565064516</v>
      </c>
    </row>
    <row r="647" spans="1:4" x14ac:dyDescent="0.35">
      <c r="A647" s="22">
        <v>42943</v>
      </c>
      <c r="B647">
        <f>B646*(1+'2.2 Retornos'!L687)</f>
        <v>239.01879556415369</v>
      </c>
      <c r="C647">
        <f>C646*(1+'2.2 Retornos'!L3458)</f>
        <v>84.132911817607322</v>
      </c>
      <c r="D647">
        <f>D646*(1+'2.2 Retornos'!L6227)</f>
        <v>227.62176499038668</v>
      </c>
    </row>
    <row r="648" spans="1:4" x14ac:dyDescent="0.35">
      <c r="A648" s="22">
        <v>42944</v>
      </c>
      <c r="B648">
        <f>B647*(1+'2.2 Retornos'!L688)</f>
        <v>234.16843511923278</v>
      </c>
      <c r="C648">
        <f>C647*(1+'2.2 Retornos'!L3459)</f>
        <v>84.988287383262659</v>
      </c>
      <c r="D648">
        <f>D647*(1+'2.2 Retornos'!L6228)</f>
        <v>226.83811733395231</v>
      </c>
    </row>
    <row r="649" spans="1:4" x14ac:dyDescent="0.35">
      <c r="A649" s="22">
        <v>42947</v>
      </c>
      <c r="B649">
        <f>B648*(1+'2.2 Retornos'!L689)</f>
        <v>234.35205093420507</v>
      </c>
      <c r="C649">
        <f>C648*(1+'2.2 Retornos'!L3460)</f>
        <v>84.827875407440899</v>
      </c>
      <c r="D649">
        <f>D648*(1+'2.2 Retornos'!L6229)</f>
        <v>222.0534068914603</v>
      </c>
    </row>
    <row r="650" spans="1:4" x14ac:dyDescent="0.35">
      <c r="A650" s="22">
        <v>42948</v>
      </c>
      <c r="B650">
        <f>B649*(1+'2.2 Retornos'!L690)</f>
        <v>232.77433499689511</v>
      </c>
      <c r="C650">
        <f>C649*(1+'2.2 Retornos'!L3461)</f>
        <v>84.918183571197602</v>
      </c>
      <c r="D650">
        <f>D649*(1+'2.2 Retornos'!L6230)</f>
        <v>218.11795817799896</v>
      </c>
    </row>
    <row r="651" spans="1:4" x14ac:dyDescent="0.35">
      <c r="A651" s="22">
        <v>42949</v>
      </c>
      <c r="B651">
        <f>B650*(1+'2.2 Retornos'!L691)</f>
        <v>234.98723469201451</v>
      </c>
      <c r="C651">
        <f>C650*(1+'2.2 Retornos'!L3462)</f>
        <v>85.238411024712235</v>
      </c>
      <c r="D651">
        <f>D650*(1+'2.2 Retornos'!L6231)</f>
        <v>219.48129256046082</v>
      </c>
    </row>
    <row r="652" spans="1:4" x14ac:dyDescent="0.35">
      <c r="A652" s="22">
        <v>42950</v>
      </c>
      <c r="B652">
        <f>B651*(1+'2.2 Retornos'!L692)</f>
        <v>240.21723293835845</v>
      </c>
      <c r="C652">
        <f>C651*(1+'2.2 Retornos'!L3463)</f>
        <v>85.521150037511163</v>
      </c>
      <c r="D652">
        <f>D651*(1+'2.2 Retornos'!L6232)</f>
        <v>219.82027699888152</v>
      </c>
    </row>
    <row r="653" spans="1:4" x14ac:dyDescent="0.35">
      <c r="A653" s="22">
        <v>42951</v>
      </c>
      <c r="B653">
        <f>B652*(1+'2.2 Retornos'!L693)</f>
        <v>239.74474654006798</v>
      </c>
      <c r="C653">
        <f>C652*(1+'2.2 Retornos'!L3464)</f>
        <v>84.708612823281399</v>
      </c>
      <c r="D653">
        <f>D652*(1+'2.2 Retornos'!L6233)</f>
        <v>218.80098768132777</v>
      </c>
    </row>
    <row r="654" spans="1:4" x14ac:dyDescent="0.35">
      <c r="A654" s="22">
        <v>42954</v>
      </c>
      <c r="B654">
        <f>B653*(1+'2.2 Retornos'!L694)</f>
        <v>240.64400549849137</v>
      </c>
      <c r="C654">
        <f>C653*(1+'2.2 Retornos'!L3465)</f>
        <v>84.884215566625258</v>
      </c>
      <c r="D654">
        <f>D653*(1+'2.2 Retornos'!L6234)</f>
        <v>218.88086593378478</v>
      </c>
    </row>
    <row r="655" spans="1:4" x14ac:dyDescent="0.35">
      <c r="A655" s="22">
        <v>42955</v>
      </c>
      <c r="B655">
        <f>B654*(1+'2.2 Retornos'!L695)</f>
        <v>244.49220900710904</v>
      </c>
      <c r="C655">
        <f>C654*(1+'2.2 Retornos'!L3466)</f>
        <v>84.398591268543569</v>
      </c>
      <c r="D655">
        <f>D654*(1+'2.2 Retornos'!L6235)</f>
        <v>220.00190045653892</v>
      </c>
    </row>
    <row r="656" spans="1:4" x14ac:dyDescent="0.35">
      <c r="A656" s="22">
        <v>42956</v>
      </c>
      <c r="B656">
        <f>B655*(1+'2.2 Retornos'!L696)</f>
        <v>244.45203048067265</v>
      </c>
      <c r="C656">
        <f>C655*(1+'2.2 Retornos'!L3467)</f>
        <v>84.101108459678173</v>
      </c>
      <c r="D656">
        <f>D655*(1+'2.2 Retornos'!L6236)</f>
        <v>219.4596316980039</v>
      </c>
    </row>
    <row r="657" spans="1:4" x14ac:dyDescent="0.35">
      <c r="A657" s="22">
        <v>42957</v>
      </c>
      <c r="B657">
        <f>B656*(1+'2.2 Retornos'!L697)</f>
        <v>245.64685600659101</v>
      </c>
      <c r="C657">
        <f>C656*(1+'2.2 Retornos'!L3468)</f>
        <v>84.035627453447901</v>
      </c>
      <c r="D657">
        <f>D656*(1+'2.2 Retornos'!L6237)</f>
        <v>216.28417820082618</v>
      </c>
    </row>
    <row r="658" spans="1:4" x14ac:dyDescent="0.35">
      <c r="A658" s="22">
        <v>42958</v>
      </c>
      <c r="B658">
        <f>B657*(1+'2.2 Retornos'!L698)</f>
        <v>237.35879155728907</v>
      </c>
      <c r="C658">
        <f>C657*(1+'2.2 Retornos'!L3469)</f>
        <v>82.944970537992944</v>
      </c>
      <c r="D658">
        <f>D657*(1+'2.2 Retornos'!L6238)</f>
        <v>211.54066657813004</v>
      </c>
    </row>
    <row r="659" spans="1:4" x14ac:dyDescent="0.35">
      <c r="A659" s="22">
        <v>42961</v>
      </c>
      <c r="B659">
        <f>B658*(1+'2.2 Retornos'!L699)</f>
        <v>236.21116903148251</v>
      </c>
      <c r="C659">
        <f>C658*(1+'2.2 Retornos'!L3470)</f>
        <v>82.347477043409981</v>
      </c>
      <c r="D659">
        <f>D658*(1+'2.2 Retornos'!L6239)</f>
        <v>213.14602401613038</v>
      </c>
    </row>
    <row r="660" spans="1:4" x14ac:dyDescent="0.35">
      <c r="A660" s="22">
        <v>42962</v>
      </c>
      <c r="B660">
        <f>B659*(1+'2.2 Retornos'!L700)</f>
        <v>243.83530483770213</v>
      </c>
      <c r="C660">
        <f>C659*(1+'2.2 Retornos'!L3471)</f>
        <v>82.341952350516365</v>
      </c>
      <c r="D660">
        <f>D659*(1+'2.2 Retornos'!L6240)</f>
        <v>215.59172311620699</v>
      </c>
    </row>
    <row r="661" spans="1:4" x14ac:dyDescent="0.35">
      <c r="A661" s="22">
        <v>42963</v>
      </c>
      <c r="B661">
        <f>B660*(1+'2.2 Retornos'!L701)</f>
        <v>244.68089596622957</v>
      </c>
      <c r="C661">
        <f>C660*(1+'2.2 Retornos'!L3472)</f>
        <v>81.900589278068111</v>
      </c>
      <c r="D661">
        <f>D660*(1+'2.2 Retornos'!L6241)</f>
        <v>214.88594193756836</v>
      </c>
    </row>
    <row r="662" spans="1:4" x14ac:dyDescent="0.35">
      <c r="A662" s="22">
        <v>42964</v>
      </c>
      <c r="B662">
        <f>B661*(1+'2.2 Retornos'!L702)</f>
        <v>243.60499891776601</v>
      </c>
      <c r="C662">
        <f>C661*(1+'2.2 Retornos'!L3473)</f>
        <v>81.076715896984055</v>
      </c>
      <c r="D662">
        <f>D661*(1+'2.2 Retornos'!L6242)</f>
        <v>214.60187127478738</v>
      </c>
    </row>
    <row r="663" spans="1:4" x14ac:dyDescent="0.35">
      <c r="A663" s="22">
        <v>42965</v>
      </c>
      <c r="B663">
        <f>B662*(1+'2.2 Retornos'!L703)</f>
        <v>238.50026176421792</v>
      </c>
      <c r="C663">
        <f>C662*(1+'2.2 Retornos'!L3474)</f>
        <v>79.680136668910777</v>
      </c>
      <c r="D663">
        <f>D662*(1+'2.2 Retornos'!L6243)</f>
        <v>210.90988438050439</v>
      </c>
    </row>
    <row r="664" spans="1:4" x14ac:dyDescent="0.35">
      <c r="A664" s="22">
        <v>42968</v>
      </c>
      <c r="B664">
        <f>B663*(1+'2.2 Retornos'!L704)</f>
        <v>238.03436228736635</v>
      </c>
      <c r="C664">
        <f>C663*(1+'2.2 Retornos'!L3475)</f>
        <v>80.176645723525354</v>
      </c>
      <c r="D664">
        <f>D663*(1+'2.2 Retornos'!L6244)</f>
        <v>209.88238875353827</v>
      </c>
    </row>
    <row r="665" spans="1:4" x14ac:dyDescent="0.35">
      <c r="A665" s="22">
        <v>42969</v>
      </c>
      <c r="B665">
        <f>B664*(1+'2.2 Retornos'!L705)</f>
        <v>236.92355446289292</v>
      </c>
      <c r="C665">
        <f>C664*(1+'2.2 Retornos'!L3476)</f>
        <v>79.94158769217438</v>
      </c>
      <c r="D665">
        <f>D664*(1+'2.2 Retornos'!L6245)</f>
        <v>208.90505052721963</v>
      </c>
    </row>
    <row r="666" spans="1:4" x14ac:dyDescent="0.35">
      <c r="A666" s="22">
        <v>42970</v>
      </c>
      <c r="B666">
        <f>B665*(1+'2.2 Retornos'!L706)</f>
        <v>240.7397298518398</v>
      </c>
      <c r="C666">
        <f>C665*(1+'2.2 Retornos'!L3477)</f>
        <v>80.535946364364122</v>
      </c>
      <c r="D666">
        <f>D665*(1+'2.2 Retornos'!L6246)</f>
        <v>211.79080813570039</v>
      </c>
    </row>
    <row r="667" spans="1:4" x14ac:dyDescent="0.35">
      <c r="A667" s="22">
        <v>42971</v>
      </c>
      <c r="B667">
        <f>B666*(1+'2.2 Retornos'!L707)</f>
        <v>242.01847307485008</v>
      </c>
      <c r="C667">
        <f>C666*(1+'2.2 Retornos'!L3478)</f>
        <v>80.896328857877322</v>
      </c>
      <c r="D667">
        <f>D666*(1+'2.2 Retornos'!L6247)</f>
        <v>210.27380597260455</v>
      </c>
    </row>
    <row r="668" spans="1:4" x14ac:dyDescent="0.35">
      <c r="A668" s="22">
        <v>42972</v>
      </c>
      <c r="B668">
        <f>B667*(1+'2.2 Retornos'!L708)</f>
        <v>241.40496215472839</v>
      </c>
      <c r="C668">
        <f>C667*(1+'2.2 Retornos'!L3479)</f>
        <v>81.04505164591545</v>
      </c>
      <c r="D668">
        <f>D667*(1+'2.2 Retornos'!L6248)</f>
        <v>209.53087252849221</v>
      </c>
    </row>
    <row r="669" spans="1:4" x14ac:dyDescent="0.35">
      <c r="A669" s="22">
        <v>42975</v>
      </c>
      <c r="B669">
        <f>B668*(1+'2.2 Retornos'!L709)</f>
        <v>241.12405711565538</v>
      </c>
      <c r="C669">
        <f>C668*(1+'2.2 Retornos'!L3480)</f>
        <v>81.317970244632477</v>
      </c>
      <c r="D669">
        <f>D668*(1+'2.2 Retornos'!L6249)</f>
        <v>208.46837512434882</v>
      </c>
    </row>
    <row r="670" spans="1:4" x14ac:dyDescent="0.35">
      <c r="A670" s="22">
        <v>42976</v>
      </c>
      <c r="B670">
        <f>B669*(1+'2.2 Retornos'!L710)</f>
        <v>242.61592372411832</v>
      </c>
      <c r="C670">
        <f>C669*(1+'2.2 Retornos'!L3481)</f>
        <v>80.961543961866226</v>
      </c>
      <c r="D670">
        <f>D669*(1+'2.2 Retornos'!L6250)</f>
        <v>208.68247289817236</v>
      </c>
    </row>
    <row r="671" spans="1:4" x14ac:dyDescent="0.35">
      <c r="A671" s="22">
        <v>42977</v>
      </c>
      <c r="B671">
        <f>B670*(1+'2.2 Retornos'!L711)</f>
        <v>243.57048976241668</v>
      </c>
      <c r="C671">
        <f>C670*(1+'2.2 Retornos'!L3482)</f>
        <v>80.863147245700432</v>
      </c>
      <c r="D671">
        <f>D670*(1+'2.2 Retornos'!L6251)</f>
        <v>209.70717980490485</v>
      </c>
    </row>
    <row r="672" spans="1:4" x14ac:dyDescent="0.35">
      <c r="A672" s="22">
        <v>42978</v>
      </c>
      <c r="B672">
        <f>B671*(1+'2.2 Retornos'!L712)</f>
        <v>245.14047332705059</v>
      </c>
      <c r="C672">
        <f>C671*(1+'2.2 Retornos'!L3483)</f>
        <v>81.007249442559797</v>
      </c>
      <c r="D672">
        <f>D671*(1+'2.2 Retornos'!L6252)</f>
        <v>211.88688689414886</v>
      </c>
    </row>
    <row r="673" spans="1:4" x14ac:dyDescent="0.35">
      <c r="A673" s="22">
        <v>42979</v>
      </c>
      <c r="B673">
        <f>B672*(1+'2.2 Retornos'!L713)</f>
        <v>247.76537195090108</v>
      </c>
      <c r="C673">
        <f>C672*(1+'2.2 Retornos'!L3484)</f>
        <v>81.501678220592737</v>
      </c>
      <c r="D673">
        <f>D672*(1+'2.2 Retornos'!L6253)</f>
        <v>214.44047729795636</v>
      </c>
    </row>
    <row r="674" spans="1:4" x14ac:dyDescent="0.35">
      <c r="A674" s="22">
        <v>42983</v>
      </c>
      <c r="B674">
        <f>B673*(1+'2.2 Retornos'!L714)</f>
        <v>248.19857887071188</v>
      </c>
      <c r="C674">
        <f>C673*(1+'2.2 Retornos'!L3485)</f>
        <v>81.926297322764455</v>
      </c>
      <c r="D674">
        <f>D673*(1+'2.2 Retornos'!L6254)</f>
        <v>214.38856346435173</v>
      </c>
    </row>
    <row r="675" spans="1:4" x14ac:dyDescent="0.35">
      <c r="A675" s="22">
        <v>42984</v>
      </c>
      <c r="B675">
        <f>B674*(1+'2.2 Retornos'!L715)</f>
        <v>244.54222394925512</v>
      </c>
      <c r="C675">
        <f>C674*(1+'2.2 Retornos'!L3486)</f>
        <v>82.156660549556108</v>
      </c>
      <c r="D675">
        <f>D674*(1+'2.2 Retornos'!L6255)</f>
        <v>212.54041362630485</v>
      </c>
    </row>
    <row r="676" spans="1:4" x14ac:dyDescent="0.35">
      <c r="A676" s="22">
        <v>42985</v>
      </c>
      <c r="B676">
        <f>B675*(1+'2.2 Retornos'!L716)</f>
        <v>244.7040064922507</v>
      </c>
      <c r="C676">
        <f>C675*(1+'2.2 Retornos'!L3487)</f>
        <v>83.062171529335799</v>
      </c>
      <c r="D676">
        <f>D675*(1+'2.2 Retornos'!L6256)</f>
        <v>212.90754166280126</v>
      </c>
    </row>
    <row r="677" spans="1:4" x14ac:dyDescent="0.35">
      <c r="A677" s="22">
        <v>42986</v>
      </c>
      <c r="B677">
        <f>B676*(1+'2.2 Retornos'!L717)</f>
        <v>244.57692105460794</v>
      </c>
      <c r="C677">
        <f>C676*(1+'2.2 Retornos'!L3488)</f>
        <v>83.2601132084867</v>
      </c>
      <c r="D677">
        <f>D676*(1+'2.2 Retornos'!L6257)</f>
        <v>214.76494669538926</v>
      </c>
    </row>
    <row r="678" spans="1:4" x14ac:dyDescent="0.35">
      <c r="A678" s="22">
        <v>42989</v>
      </c>
      <c r="B678">
        <f>B677*(1+'2.2 Retornos'!L718)</f>
        <v>241.01513840152978</v>
      </c>
      <c r="C678">
        <f>C677*(1+'2.2 Retornos'!L3489)</f>
        <v>82.741610710023679</v>
      </c>
      <c r="D678">
        <f>D677*(1+'2.2 Retornos'!L6258)</f>
        <v>212.95665071292109</v>
      </c>
    </row>
    <row r="679" spans="1:4" x14ac:dyDescent="0.35">
      <c r="A679" s="22">
        <v>42990</v>
      </c>
      <c r="B679">
        <f>B678*(1+'2.2 Retornos'!L719)</f>
        <v>246.16697450713639</v>
      </c>
      <c r="C679">
        <f>C678*(1+'2.2 Retornos'!L3490)</f>
        <v>83.509257675496713</v>
      </c>
      <c r="D679">
        <f>D678*(1+'2.2 Retornos'!L6259)</f>
        <v>215.53243532906561</v>
      </c>
    </row>
    <row r="680" spans="1:4" x14ac:dyDescent="0.35">
      <c r="A680" s="22">
        <v>42991</v>
      </c>
      <c r="B680">
        <f>B679*(1+'2.2 Retornos'!L720)</f>
        <v>246.03001910764783</v>
      </c>
      <c r="C680">
        <f>C679*(1+'2.2 Retornos'!L3491)</f>
        <v>83.807164435886506</v>
      </c>
      <c r="D680">
        <f>D679*(1+'2.2 Retornos'!L6260)</f>
        <v>215.75251282445367</v>
      </c>
    </row>
    <row r="681" spans="1:4" x14ac:dyDescent="0.35">
      <c r="A681" s="22">
        <v>42992</v>
      </c>
      <c r="B681">
        <f>B680*(1+'2.2 Retornos'!L721)</f>
        <v>245.457576348993</v>
      </c>
      <c r="C681">
        <f>C680*(1+'2.2 Retornos'!L3492)</f>
        <v>84.595315774285126</v>
      </c>
      <c r="D681">
        <f>D680*(1+'2.2 Retornos'!L6261)</f>
        <v>218.28925370117932</v>
      </c>
    </row>
    <row r="682" spans="1:4" x14ac:dyDescent="0.35">
      <c r="A682" s="22">
        <v>42993</v>
      </c>
      <c r="B682">
        <f>B681*(1+'2.2 Retornos'!L722)</f>
        <v>244.07389581876706</v>
      </c>
      <c r="C682">
        <f>C681*(1+'2.2 Retornos'!L3493)</f>
        <v>84.763276927037992</v>
      </c>
      <c r="D682">
        <f>D681*(1+'2.2 Retornos'!L6262)</f>
        <v>217.11922572020421</v>
      </c>
    </row>
    <row r="683" spans="1:4" x14ac:dyDescent="0.35">
      <c r="A683" s="22">
        <v>42996</v>
      </c>
      <c r="B683">
        <f>B682*(1+'2.2 Retornos'!L723)</f>
        <v>249.16763260767192</v>
      </c>
      <c r="C683">
        <f>C682*(1+'2.2 Retornos'!L3494)</f>
        <v>85.237058508360889</v>
      </c>
      <c r="D683">
        <f>D682*(1+'2.2 Retornos'!L6263)</f>
        <v>216.43379551687198</v>
      </c>
    </row>
    <row r="684" spans="1:4" x14ac:dyDescent="0.35">
      <c r="A684" s="22">
        <v>42997</v>
      </c>
      <c r="B684">
        <f>B683*(1+'2.2 Retornos'!L724)</f>
        <v>251.04908864698768</v>
      </c>
      <c r="C684">
        <f>C683*(1+'2.2 Retornos'!L3495)</f>
        <v>85.673865326034644</v>
      </c>
      <c r="D684">
        <f>D683*(1+'2.2 Retornos'!L6264)</f>
        <v>214.92660093682829</v>
      </c>
    </row>
    <row r="685" spans="1:4" x14ac:dyDescent="0.35">
      <c r="A685" s="22">
        <v>42998</v>
      </c>
      <c r="B685">
        <f>B684*(1+'2.2 Retornos'!L725)</f>
        <v>251.11809259347535</v>
      </c>
      <c r="C685">
        <f>C684*(1+'2.2 Retornos'!L3496)</f>
        <v>86.145307974343837</v>
      </c>
      <c r="D685">
        <f>D684*(1+'2.2 Retornos'!L6265)</f>
        <v>214.54767134292658</v>
      </c>
    </row>
    <row r="686" spans="1:4" x14ac:dyDescent="0.35">
      <c r="A686" s="22">
        <v>42999</v>
      </c>
      <c r="B686">
        <f>B685*(1+'2.2 Retornos'!L726)</f>
        <v>248.40053567147302</v>
      </c>
      <c r="C686">
        <f>C685*(1+'2.2 Retornos'!L3497)</f>
        <v>86.625459530018233</v>
      </c>
      <c r="D686">
        <f>D685*(1+'2.2 Retornos'!L6266)</f>
        <v>215.50490398992545</v>
      </c>
    </row>
    <row r="687" spans="1:4" x14ac:dyDescent="0.35">
      <c r="A687" s="22">
        <v>43000</v>
      </c>
      <c r="B687">
        <f>B686*(1+'2.2 Retornos'!L727)</f>
        <v>244.3397375551319</v>
      </c>
      <c r="C687">
        <f>C686*(1+'2.2 Retornos'!L3498)</f>
        <v>86.345929552530308</v>
      </c>
      <c r="D687">
        <f>D686*(1+'2.2 Retornos'!L6267)</f>
        <v>214.14192854832621</v>
      </c>
    </row>
    <row r="688" spans="1:4" x14ac:dyDescent="0.35">
      <c r="A688" s="22">
        <v>43003</v>
      </c>
      <c r="B688">
        <f>B687*(1+'2.2 Retornos'!L728)</f>
        <v>242.82919125680104</v>
      </c>
      <c r="C688">
        <f>C687*(1+'2.2 Retornos'!L3499)</f>
        <v>86.753795738441084</v>
      </c>
      <c r="D688">
        <f>D687*(1+'2.2 Retornos'!L6268)</f>
        <v>212.89850310614918</v>
      </c>
    </row>
    <row r="689" spans="1:4" x14ac:dyDescent="0.35">
      <c r="A689" s="22">
        <v>43004</v>
      </c>
      <c r="B689">
        <f>B688*(1+'2.2 Retornos'!L729)</f>
        <v>238.44447858827107</v>
      </c>
      <c r="C689">
        <f>C688*(1+'2.2 Retornos'!L3500)</f>
        <v>88.15778477938062</v>
      </c>
      <c r="D689">
        <f>D688*(1+'2.2 Retornos'!L6269)</f>
        <v>210.11591242178358</v>
      </c>
    </row>
    <row r="690" spans="1:4" x14ac:dyDescent="0.35">
      <c r="A690" s="22">
        <v>43005</v>
      </c>
      <c r="B690">
        <f>B689*(1+'2.2 Retornos'!L730)</f>
        <v>240.87342753912785</v>
      </c>
      <c r="C690">
        <f>C689*(1+'2.2 Retornos'!L3501)</f>
        <v>87.939932859617485</v>
      </c>
      <c r="D690">
        <f>D689*(1+'2.2 Retornos'!L6270)</f>
        <v>209.82328248864522</v>
      </c>
    </row>
    <row r="691" spans="1:4" x14ac:dyDescent="0.35">
      <c r="A691" s="22">
        <v>43006</v>
      </c>
      <c r="B691">
        <f>B690*(1+'2.2 Retornos'!L731)</f>
        <v>243.36743240878786</v>
      </c>
      <c r="C691">
        <f>C690*(1+'2.2 Retornos'!L3502)</f>
        <v>88.278963381013483</v>
      </c>
      <c r="D691">
        <f>D690*(1+'2.2 Retornos'!L6271)</f>
        <v>211.13851722493808</v>
      </c>
    </row>
    <row r="692" spans="1:4" x14ac:dyDescent="0.35">
      <c r="A692" s="22">
        <v>43007</v>
      </c>
      <c r="B692">
        <f>B691*(1+'2.2 Retornos'!L732)</f>
        <v>242.73734436189338</v>
      </c>
      <c r="C692">
        <f>C691*(1+'2.2 Retornos'!L3503)</f>
        <v>88.314394065810632</v>
      </c>
      <c r="D692">
        <f>D691*(1+'2.2 Retornos'!L6272)</f>
        <v>211.87039592266294</v>
      </c>
    </row>
    <row r="693" spans="1:4" x14ac:dyDescent="0.35">
      <c r="A693" s="22">
        <v>43010</v>
      </c>
      <c r="B693">
        <f>B692*(1+'2.2 Retornos'!L733)</f>
        <v>244.86334479353491</v>
      </c>
      <c r="C693">
        <f>C692*(1+'2.2 Retornos'!L3504)</f>
        <v>88.117437522446011</v>
      </c>
      <c r="D693">
        <f>D692*(1+'2.2 Retornos'!L6273)</f>
        <v>212.66080993342419</v>
      </c>
    </row>
    <row r="694" spans="1:4" x14ac:dyDescent="0.35">
      <c r="A694" s="22">
        <v>43011</v>
      </c>
      <c r="B694">
        <f>B693*(1+'2.2 Retornos'!L734)</f>
        <v>245.10383848999015</v>
      </c>
      <c r="C694">
        <f>C693*(1+'2.2 Retornos'!L3505)</f>
        <v>88.16225882361033</v>
      </c>
      <c r="D694">
        <f>D693*(1+'2.2 Retornos'!L6274)</f>
        <v>212.97959083486441</v>
      </c>
    </row>
    <row r="695" spans="1:4" x14ac:dyDescent="0.35">
      <c r="A695" s="22">
        <v>43012</v>
      </c>
      <c r="B695">
        <f>B694*(1+'2.2 Retornos'!L735)</f>
        <v>246.06341889387735</v>
      </c>
      <c r="C695">
        <f>C694*(1+'2.2 Retornos'!L3506)</f>
        <v>88.037502784036235</v>
      </c>
      <c r="D695">
        <f>D694*(1+'2.2 Retornos'!L6275)</f>
        <v>212.87503013233408</v>
      </c>
    </row>
    <row r="696" spans="1:4" x14ac:dyDescent="0.35">
      <c r="A696" s="22">
        <v>43013</v>
      </c>
      <c r="B696">
        <f>B695*(1+'2.2 Retornos'!L736)</f>
        <v>245.82186571164453</v>
      </c>
      <c r="C696">
        <f>C695*(1+'2.2 Retornos'!L3507)</f>
        <v>87.994504192738603</v>
      </c>
      <c r="D696">
        <f>D695*(1+'2.2 Retornos'!L6276)</f>
        <v>214.3858285072439</v>
      </c>
    </row>
    <row r="697" spans="1:4" x14ac:dyDescent="0.35">
      <c r="A697" s="22">
        <v>43014</v>
      </c>
      <c r="B697">
        <f>B696*(1+'2.2 Retornos'!L737)</f>
        <v>247.73000168961795</v>
      </c>
      <c r="C697">
        <f>C696*(1+'2.2 Retornos'!L3508)</f>
        <v>88.358075192151261</v>
      </c>
      <c r="D697">
        <f>D696*(1+'2.2 Retornos'!L6277)</f>
        <v>217.20383511605843</v>
      </c>
    </row>
    <row r="698" spans="1:4" x14ac:dyDescent="0.35">
      <c r="A698" s="22">
        <v>43017</v>
      </c>
      <c r="B698">
        <f>B697*(1+'2.2 Retornos'!L738)</f>
        <v>247.90324585653559</v>
      </c>
      <c r="C698">
        <f>C697*(1+'2.2 Retornos'!L3509)</f>
        <v>87.762353546133042</v>
      </c>
      <c r="D698">
        <f>D697*(1+'2.2 Retornos'!L6278)</f>
        <v>218.6444909398522</v>
      </c>
    </row>
    <row r="699" spans="1:4" x14ac:dyDescent="0.35">
      <c r="A699" s="22">
        <v>43018</v>
      </c>
      <c r="B699">
        <f>B698*(1+'2.2 Retornos'!L739)</f>
        <v>249.99350524765495</v>
      </c>
      <c r="C699">
        <f>C698*(1+'2.2 Retornos'!L3510)</f>
        <v>88.008210711986166</v>
      </c>
      <c r="D699">
        <f>D698*(1+'2.2 Retornos'!L6279)</f>
        <v>218.7899329893537</v>
      </c>
    </row>
    <row r="700" spans="1:4" x14ac:dyDescent="0.35">
      <c r="A700" s="22">
        <v>43019</v>
      </c>
      <c r="B700">
        <f>B699*(1+'2.2 Retornos'!L740)</f>
        <v>251.14591591963952</v>
      </c>
      <c r="C700">
        <f>C699*(1+'2.2 Retornos'!L3511)</f>
        <v>88.216126939473455</v>
      </c>
      <c r="D700">
        <f>D699*(1+'2.2 Retornos'!L6280)</f>
        <v>218.31354395130356</v>
      </c>
    </row>
    <row r="701" spans="1:4" x14ac:dyDescent="0.35">
      <c r="A701" s="22">
        <v>43020</v>
      </c>
      <c r="B701">
        <f>B700*(1+'2.2 Retornos'!L741)</f>
        <v>252.49405754727005</v>
      </c>
      <c r="C701">
        <f>C700*(1+'2.2 Retornos'!L3512)</f>
        <v>88.413192859344605</v>
      </c>
      <c r="D701">
        <f>D700*(1+'2.2 Retornos'!L6281)</f>
        <v>219.33878059636692</v>
      </c>
    </row>
    <row r="702" spans="1:4" x14ac:dyDescent="0.35">
      <c r="A702" s="22">
        <v>43021</v>
      </c>
      <c r="B702">
        <f>B701*(1+'2.2 Retornos'!L742)</f>
        <v>252.13950577090824</v>
      </c>
      <c r="C702">
        <f>C701*(1+'2.2 Retornos'!L3513)</f>
        <v>88.336675558317879</v>
      </c>
      <c r="D702">
        <f>D701*(1+'2.2 Retornos'!L6282)</f>
        <v>220.08864570528294</v>
      </c>
    </row>
    <row r="703" spans="1:4" x14ac:dyDescent="0.35">
      <c r="A703" s="22">
        <v>43024</v>
      </c>
      <c r="B703">
        <f>B702*(1+'2.2 Retornos'!L743)</f>
        <v>254.49339349836421</v>
      </c>
      <c r="C703">
        <f>C702*(1+'2.2 Retornos'!L3514)</f>
        <v>88.248827923694137</v>
      </c>
      <c r="D703">
        <f>D702*(1+'2.2 Retornos'!L6283)</f>
        <v>220.68932656641491</v>
      </c>
    </row>
    <row r="704" spans="1:4" x14ac:dyDescent="0.35">
      <c r="A704" s="22">
        <v>43025</v>
      </c>
      <c r="B704">
        <f>B703*(1+'2.2 Retornos'!L744)</f>
        <v>257.94699973739773</v>
      </c>
      <c r="C704">
        <f>C703*(1+'2.2 Retornos'!L3515)</f>
        <v>87.66656075760369</v>
      </c>
      <c r="D704">
        <f>D703*(1+'2.2 Retornos'!L6284)</f>
        <v>220.78173353149697</v>
      </c>
    </row>
    <row r="705" spans="1:4" x14ac:dyDescent="0.35">
      <c r="A705" s="22">
        <v>43026</v>
      </c>
      <c r="B705">
        <f>B704*(1+'2.2 Retornos'!L745)</f>
        <v>258.25401218476003</v>
      </c>
      <c r="C705">
        <f>C704*(1+'2.2 Retornos'!L3516)</f>
        <v>87.526143701489417</v>
      </c>
      <c r="D705">
        <f>D704*(1+'2.2 Retornos'!L6285)</f>
        <v>221.06036867667521</v>
      </c>
    </row>
    <row r="706" spans="1:4" x14ac:dyDescent="0.35">
      <c r="A706" s="22">
        <v>43027</v>
      </c>
      <c r="B706">
        <f>B705*(1+'2.2 Retornos'!L746)</f>
        <v>257.89418892812574</v>
      </c>
      <c r="C706">
        <f>C705*(1+'2.2 Retornos'!L3517)</f>
        <v>87.104206687152285</v>
      </c>
      <c r="D706">
        <f>D705*(1+'2.2 Retornos'!L6286)</f>
        <v>220.15534173442595</v>
      </c>
    </row>
    <row r="707" spans="1:4" x14ac:dyDescent="0.35">
      <c r="A707" s="22">
        <v>43028</v>
      </c>
      <c r="B707">
        <f>B706*(1+'2.2 Retornos'!L747)</f>
        <v>255.23219438754293</v>
      </c>
      <c r="C707">
        <f>C706*(1+'2.2 Retornos'!L3518)</f>
        <v>86.98345294045626</v>
      </c>
      <c r="D707">
        <f>D706*(1+'2.2 Retornos'!L6287)</f>
        <v>218.55909611616923</v>
      </c>
    </row>
    <row r="708" spans="1:4" x14ac:dyDescent="0.35">
      <c r="A708" s="22">
        <v>43031</v>
      </c>
      <c r="B708">
        <f>B707*(1+'2.2 Retornos'!L748)</f>
        <v>255.63519879047666</v>
      </c>
      <c r="C708">
        <f>C707*(1+'2.2 Retornos'!L3519)</f>
        <v>87.080903387330721</v>
      </c>
      <c r="D708">
        <f>D707*(1+'2.2 Retornos'!L6288)</f>
        <v>218.20335026292364</v>
      </c>
    </row>
    <row r="709" spans="1:4" x14ac:dyDescent="0.35">
      <c r="A709" s="22">
        <v>43032</v>
      </c>
      <c r="B709">
        <f>B708*(1+'2.2 Retornos'!L749)</f>
        <v>255.73456507930069</v>
      </c>
      <c r="C709">
        <f>C708*(1+'2.2 Retornos'!L3520)</f>
        <v>86.760112138215931</v>
      </c>
      <c r="D709">
        <f>D708*(1+'2.2 Retornos'!L6289)</f>
        <v>215.56509107212406</v>
      </c>
    </row>
    <row r="710" spans="1:4" x14ac:dyDescent="0.35">
      <c r="A710" s="22">
        <v>43033</v>
      </c>
      <c r="B710">
        <f>B709*(1+'2.2 Retornos'!L750)</f>
        <v>257.5657197568342</v>
      </c>
      <c r="C710">
        <f>C709*(1+'2.2 Retornos'!L3521)</f>
        <v>87.318808019828452</v>
      </c>
      <c r="D710">
        <f>D709*(1+'2.2 Retornos'!L6290)</f>
        <v>216.82209971666873</v>
      </c>
    </row>
    <row r="711" spans="1:4" x14ac:dyDescent="0.35">
      <c r="A711" s="22">
        <v>43034</v>
      </c>
      <c r="B711">
        <f>B710*(1+'2.2 Retornos'!L751)</f>
        <v>254.39677381818873</v>
      </c>
      <c r="C711">
        <f>C710*(1+'2.2 Retornos'!L3522)</f>
        <v>86.814160892872323</v>
      </c>
      <c r="D711">
        <f>D710*(1+'2.2 Retornos'!L6291)</f>
        <v>216.56859333152369</v>
      </c>
    </row>
    <row r="712" spans="1:4" x14ac:dyDescent="0.35">
      <c r="A712" s="22">
        <v>43035</v>
      </c>
      <c r="B712">
        <f>B711*(1+'2.2 Retornos'!L752)</f>
        <v>255.9785846103577</v>
      </c>
      <c r="C712">
        <f>C711*(1+'2.2 Retornos'!L3523)</f>
        <v>86.999844889608596</v>
      </c>
      <c r="D712">
        <f>D711*(1+'2.2 Retornos'!L6292)</f>
        <v>217.49824553346096</v>
      </c>
    </row>
    <row r="713" spans="1:4" x14ac:dyDescent="0.35">
      <c r="A713" s="22">
        <v>43038</v>
      </c>
      <c r="B713">
        <f>B712*(1+'2.2 Retornos'!L753)</f>
        <v>264.94754595261151</v>
      </c>
      <c r="C713">
        <f>C712*(1+'2.2 Retornos'!L3524)</f>
        <v>87.217643761550065</v>
      </c>
      <c r="D713">
        <f>D712*(1+'2.2 Retornos'!L6293)</f>
        <v>232.99223458019648</v>
      </c>
    </row>
    <row r="714" spans="1:4" x14ac:dyDescent="0.35">
      <c r="A714" s="22">
        <v>43039</v>
      </c>
      <c r="B714">
        <f>B713*(1+'2.2 Retornos'!L754)</f>
        <v>268.15081637668021</v>
      </c>
      <c r="C714">
        <f>C713*(1+'2.2 Retornos'!L3525)</f>
        <v>87.239514554449642</v>
      </c>
      <c r="D714">
        <f>D713*(1+'2.2 Retornos'!L6294)</f>
        <v>233.96633185097815</v>
      </c>
    </row>
    <row r="715" spans="1:4" x14ac:dyDescent="0.35">
      <c r="A715" s="22">
        <v>43040</v>
      </c>
      <c r="B715">
        <f>B714*(1+'2.2 Retornos'!L755)</f>
        <v>271.39886270024158</v>
      </c>
      <c r="C715">
        <f>C714*(1+'2.2 Retornos'!L3526)</f>
        <v>87.207425203331937</v>
      </c>
      <c r="D715">
        <f>D714*(1+'2.2 Retornos'!L6295)</f>
        <v>234.07357797736802</v>
      </c>
    </row>
    <row r="716" spans="1:4" x14ac:dyDescent="0.35">
      <c r="A716" s="22">
        <v>43041</v>
      </c>
      <c r="B716">
        <f>B715*(1+'2.2 Retornos'!L756)</f>
        <v>270.17532795106365</v>
      </c>
      <c r="C716">
        <f>C715*(1+'2.2 Retornos'!L3527)</f>
        <v>88.089306531624558</v>
      </c>
      <c r="D716">
        <f>D715*(1+'2.2 Retornos'!L6296)</f>
        <v>233.87104910088428</v>
      </c>
    </row>
    <row r="717" spans="1:4" x14ac:dyDescent="0.35">
      <c r="A717" s="22">
        <v>43042</v>
      </c>
      <c r="B717">
        <f>B716*(1+'2.2 Retornos'!L757)</f>
        <v>270.84915221057071</v>
      </c>
      <c r="C717">
        <f>C716*(1+'2.2 Retornos'!L3528)</f>
        <v>88.365251671524504</v>
      </c>
      <c r="D717">
        <f>D716*(1+'2.2 Retornos'!L6297)</f>
        <v>232.43195429768815</v>
      </c>
    </row>
    <row r="718" spans="1:4" x14ac:dyDescent="0.35">
      <c r="A718" s="22">
        <v>43045</v>
      </c>
      <c r="B718">
        <f>B717*(1+'2.2 Retornos'!L758)</f>
        <v>275.6375246859385</v>
      </c>
      <c r="C718">
        <f>C717*(1+'2.2 Retornos'!L3529)</f>
        <v>88.556999360287463</v>
      </c>
      <c r="D718">
        <f>D717*(1+'2.2 Retornos'!L6298)</f>
        <v>235.00975385722697</v>
      </c>
    </row>
    <row r="719" spans="1:4" x14ac:dyDescent="0.35">
      <c r="A719" s="22">
        <v>43046</v>
      </c>
      <c r="B719">
        <f>B718*(1+'2.2 Retornos'!L759)</f>
        <v>277.97793535973005</v>
      </c>
      <c r="C719">
        <f>C718*(1+'2.2 Retornos'!L3530)</f>
        <v>90.023388168796586</v>
      </c>
      <c r="D719">
        <f>D718*(1+'2.2 Retornos'!L6299)</f>
        <v>236.51583879183556</v>
      </c>
    </row>
    <row r="720" spans="1:4" x14ac:dyDescent="0.35">
      <c r="A720" s="22">
        <v>43047</v>
      </c>
      <c r="B720">
        <f>B719*(1+'2.2 Retornos'!L760)</f>
        <v>279.08954463865911</v>
      </c>
      <c r="C720">
        <f>C719*(1+'2.2 Retornos'!L3531)</f>
        <v>89.819869855619586</v>
      </c>
      <c r="D720">
        <f>D719*(1+'2.2 Retornos'!L6300)</f>
        <v>232.70129485864686</v>
      </c>
    </row>
    <row r="721" spans="1:4" x14ac:dyDescent="0.35">
      <c r="A721" s="22">
        <v>43048</v>
      </c>
      <c r="B721">
        <f>B720*(1+'2.2 Retornos'!L761)</f>
        <v>279.25489011130037</v>
      </c>
      <c r="C721">
        <f>C720*(1+'2.2 Retornos'!L3532)</f>
        <v>89.625324401889614</v>
      </c>
      <c r="D721">
        <f>D720*(1+'2.2 Retornos'!L6301)</f>
        <v>234.24733004489156</v>
      </c>
    </row>
    <row r="722" spans="1:4" x14ac:dyDescent="0.35">
      <c r="A722" s="22">
        <v>43049</v>
      </c>
      <c r="B722">
        <f>B721*(1+'2.2 Retornos'!L762)</f>
        <v>276.49002800049607</v>
      </c>
      <c r="C722">
        <f>C721*(1+'2.2 Retornos'!L3533)</f>
        <v>89.71992094969238</v>
      </c>
      <c r="D722">
        <f>D721*(1+'2.2 Retornos'!L6302)</f>
        <v>233.6615032124829</v>
      </c>
    </row>
    <row r="723" spans="1:4" x14ac:dyDescent="0.35">
      <c r="A723" s="22">
        <v>43052</v>
      </c>
      <c r="B723">
        <f>B722*(1+'2.2 Retornos'!L763)</f>
        <v>279.10049739759279</v>
      </c>
      <c r="C723">
        <f>C722*(1+'2.2 Retornos'!L3534)</f>
        <v>88.862472221871514</v>
      </c>
      <c r="D723">
        <f>D722*(1+'2.2 Retornos'!L6303)</f>
        <v>233.06151539086466</v>
      </c>
    </row>
    <row r="724" spans="1:4" x14ac:dyDescent="0.35">
      <c r="A724" s="22">
        <v>43053</v>
      </c>
      <c r="B724">
        <f>B723*(1+'2.2 Retornos'!L764)</f>
        <v>277.39898943366416</v>
      </c>
      <c r="C724">
        <f>C723*(1+'2.2 Retornos'!L3535)</f>
        <v>88.406070019668832</v>
      </c>
      <c r="D724">
        <f>D723*(1+'2.2 Retornos'!L6304)</f>
        <v>234.03492151488138</v>
      </c>
    </row>
    <row r="725" spans="1:4" x14ac:dyDescent="0.35">
      <c r="A725" s="22">
        <v>43054</v>
      </c>
      <c r="B725">
        <f>B724*(1+'2.2 Retornos'!L765)</f>
        <v>275.92508661697696</v>
      </c>
      <c r="C725">
        <f>C724*(1+'2.2 Retornos'!L3536)</f>
        <v>87.423016092573221</v>
      </c>
      <c r="D725">
        <f>D724*(1+'2.2 Retornos'!L6305)</f>
        <v>235.00270935651764</v>
      </c>
    </row>
    <row r="726" spans="1:4" x14ac:dyDescent="0.35">
      <c r="A726" s="22">
        <v>43055</v>
      </c>
      <c r="B726">
        <f>B725*(1+'2.2 Retornos'!L766)</f>
        <v>272.42371262270478</v>
      </c>
      <c r="C726">
        <f>C725*(1+'2.2 Retornos'!L3537)</f>
        <v>86.406879000266798</v>
      </c>
      <c r="D726">
        <f>D725*(1+'2.2 Retornos'!L6306)</f>
        <v>233.83278803197851</v>
      </c>
    </row>
    <row r="727" spans="1:4" x14ac:dyDescent="0.35">
      <c r="A727" s="22">
        <v>43056</v>
      </c>
      <c r="B727">
        <f>B726*(1+'2.2 Retornos'!L767)</f>
        <v>275.77061818469326</v>
      </c>
      <c r="C727">
        <f>C726*(1+'2.2 Retornos'!L3538)</f>
        <v>86.026002539867036</v>
      </c>
      <c r="D727">
        <f>D726*(1+'2.2 Retornos'!L6307)</f>
        <v>235.81953905547999</v>
      </c>
    </row>
    <row r="728" spans="1:4" x14ac:dyDescent="0.35">
      <c r="A728" s="22">
        <v>43059</v>
      </c>
      <c r="B728">
        <f>B727*(1+'2.2 Retornos'!L768)</f>
        <v>274.4751597632013</v>
      </c>
      <c r="C728">
        <f>C727*(1+'2.2 Retornos'!L3539)</f>
        <v>86.40338850521222</v>
      </c>
      <c r="D728">
        <f>D727*(1+'2.2 Retornos'!L6308)</f>
        <v>235.4731698883632</v>
      </c>
    </row>
    <row r="729" spans="1:4" x14ac:dyDescent="0.35">
      <c r="A729" s="22">
        <v>43060</v>
      </c>
      <c r="B729">
        <f>B728*(1+'2.2 Retornos'!L769)</f>
        <v>275.59872521304675</v>
      </c>
      <c r="C729">
        <f>C728*(1+'2.2 Retornos'!L3540)</f>
        <v>86.36707800237815</v>
      </c>
      <c r="D729">
        <f>D728*(1+'2.2 Retornos'!L6309)</f>
        <v>235.27363273056903</v>
      </c>
    </row>
    <row r="730" spans="1:4" x14ac:dyDescent="0.35">
      <c r="A730" s="22">
        <v>43061</v>
      </c>
      <c r="B730">
        <f>B729*(1+'2.2 Retornos'!L770)</f>
        <v>279.16795652603713</v>
      </c>
      <c r="C730">
        <f>C729*(1+'2.2 Retornos'!L3541)</f>
        <v>86.549306928457852</v>
      </c>
      <c r="D730">
        <f>D729*(1+'2.2 Retornos'!L6310)</f>
        <v>237.68632125463421</v>
      </c>
    </row>
    <row r="731" spans="1:4" x14ac:dyDescent="0.35">
      <c r="A731" s="22">
        <v>43063</v>
      </c>
      <c r="B731">
        <f>B730*(1+'2.2 Retornos'!L771)</f>
        <v>279.80022196812934</v>
      </c>
      <c r="C731">
        <f>C730*(1+'2.2 Retornos'!L3542)</f>
        <v>86.854912804198747</v>
      </c>
      <c r="D731">
        <f>D730*(1+'2.2 Retornos'!L6311)</f>
        <v>239.37955192874864</v>
      </c>
    </row>
    <row r="732" spans="1:4" x14ac:dyDescent="0.35">
      <c r="A732" s="22">
        <v>43066</v>
      </c>
      <c r="B732">
        <f>B731*(1+'2.2 Retornos'!L772)</f>
        <v>280.89108048300437</v>
      </c>
      <c r="C732">
        <f>C731*(1+'2.2 Retornos'!L3543)</f>
        <v>87.129609878922963</v>
      </c>
      <c r="D732">
        <f>D731*(1+'2.2 Retornos'!L6312)</f>
        <v>242.8184425401075</v>
      </c>
    </row>
    <row r="733" spans="1:4" x14ac:dyDescent="0.35">
      <c r="A733" s="22">
        <v>43067</v>
      </c>
      <c r="B733">
        <f>B732*(1+'2.2 Retornos'!L773)</f>
        <v>279.58603692794867</v>
      </c>
      <c r="C733">
        <f>C732*(1+'2.2 Retornos'!L3544)</f>
        <v>86.199385558159094</v>
      </c>
      <c r="D733">
        <f>D732*(1+'2.2 Retornos'!L6313)</f>
        <v>244.00957245220278</v>
      </c>
    </row>
    <row r="734" spans="1:4" x14ac:dyDescent="0.35">
      <c r="A734" s="22">
        <v>43068</v>
      </c>
      <c r="B734">
        <f>B733*(1+'2.2 Retornos'!L774)</f>
        <v>277.91729191979186</v>
      </c>
      <c r="C734">
        <f>C733*(1+'2.2 Retornos'!L3545)</f>
        <v>87.058098611337925</v>
      </c>
      <c r="D734">
        <f>D733*(1+'2.2 Retornos'!L6314)</f>
        <v>243.92725775500384</v>
      </c>
    </row>
    <row r="735" spans="1:4" x14ac:dyDescent="0.35">
      <c r="A735" s="22">
        <v>43069</v>
      </c>
      <c r="B735">
        <f>B734*(1+'2.2 Retornos'!L775)</f>
        <v>269.08975354822655</v>
      </c>
      <c r="C735">
        <f>C734*(1+'2.2 Retornos'!L3546)</f>
        <v>87.419287170226553</v>
      </c>
      <c r="D735">
        <f>D734*(1+'2.2 Retornos'!L6315)</f>
        <v>239.73341024447743</v>
      </c>
    </row>
    <row r="736" spans="1:4" x14ac:dyDescent="0.35">
      <c r="A736" s="22">
        <v>43070</v>
      </c>
      <c r="B736">
        <f>B735*(1+'2.2 Retornos'!L776)</f>
        <v>273.17275910384643</v>
      </c>
      <c r="C736">
        <f>C735*(1+'2.2 Retornos'!L3547)</f>
        <v>88.970408124843274</v>
      </c>
      <c r="D736">
        <f>D735*(1+'2.2 Retornos'!L6316)</f>
        <v>242.13671189597324</v>
      </c>
    </row>
    <row r="737" spans="1:4" x14ac:dyDescent="0.35">
      <c r="A737" s="22">
        <v>43073</v>
      </c>
      <c r="B737">
        <f>B736*(1+'2.2 Retornos'!L777)</f>
        <v>271.39770517650902</v>
      </c>
      <c r="C737">
        <f>C736*(1+'2.2 Retornos'!L3548)</f>
        <v>89.582335475251398</v>
      </c>
      <c r="D737">
        <f>D736*(1+'2.2 Retornos'!L6317)</f>
        <v>240.44285155713371</v>
      </c>
    </row>
    <row r="738" spans="1:4" x14ac:dyDescent="0.35">
      <c r="A738" s="22">
        <v>43074</v>
      </c>
      <c r="B738">
        <f>B737*(1+'2.2 Retornos'!L778)</f>
        <v>264.9452584880417</v>
      </c>
      <c r="C738">
        <f>C737*(1+'2.2 Retornos'!L3549)</f>
        <v>89.309753442056532</v>
      </c>
      <c r="D738">
        <f>D737*(1+'2.2 Retornos'!L6318)</f>
        <v>237.65217962150533</v>
      </c>
    </row>
    <row r="739" spans="1:4" x14ac:dyDescent="0.35">
      <c r="A739" s="22">
        <v>43075</v>
      </c>
      <c r="B739">
        <f>B738*(1+'2.2 Retornos'!L779)</f>
        <v>264.65209697575369</v>
      </c>
      <c r="C739">
        <f>C738*(1+'2.2 Retornos'!L3550)</f>
        <v>89.078738706350435</v>
      </c>
      <c r="D739">
        <f>D738*(1+'2.2 Retornos'!L6319)</f>
        <v>239.33528927005347</v>
      </c>
    </row>
    <row r="740" spans="1:4" x14ac:dyDescent="0.35">
      <c r="A740" s="22">
        <v>43076</v>
      </c>
      <c r="B740">
        <f>B739*(1+'2.2 Retornos'!L780)</f>
        <v>265.29511505663424</v>
      </c>
      <c r="C740">
        <f>C739*(1+'2.2 Retornos'!L3551)</f>
        <v>88.16873543086173</v>
      </c>
      <c r="D740">
        <f>D739*(1+'2.2 Retornos'!L6320)</f>
        <v>240.28955311333939</v>
      </c>
    </row>
    <row r="741" spans="1:4" x14ac:dyDescent="0.35">
      <c r="A741" s="22">
        <v>43077</v>
      </c>
      <c r="B741">
        <f>B740*(1+'2.2 Retornos'!L781)</f>
        <v>266.3944765035663</v>
      </c>
      <c r="C741">
        <f>C740*(1+'2.2 Retornos'!L3552)</f>
        <v>88.600572803415858</v>
      </c>
      <c r="D741">
        <f>D740*(1+'2.2 Retornos'!L6321)</f>
        <v>241.36102226175953</v>
      </c>
    </row>
    <row r="742" spans="1:4" x14ac:dyDescent="0.35">
      <c r="A742" s="22">
        <v>43080</v>
      </c>
      <c r="B742">
        <f>B741*(1+'2.2 Retornos'!L782)</f>
        <v>266.77115533369971</v>
      </c>
      <c r="C742">
        <f>C741*(1+'2.2 Retornos'!L3553)</f>
        <v>89.669828903846749</v>
      </c>
      <c r="D742">
        <f>D741*(1+'2.2 Retornos'!L6322)</f>
        <v>242.10526718983286</v>
      </c>
    </row>
    <row r="743" spans="1:4" x14ac:dyDescent="0.35">
      <c r="A743" s="22">
        <v>43081</v>
      </c>
      <c r="B743">
        <f>B742*(1+'2.2 Retornos'!L783)</f>
        <v>271.14068068381187</v>
      </c>
      <c r="C743">
        <f>C742*(1+'2.2 Retornos'!L3554)</f>
        <v>90.229760262369581</v>
      </c>
      <c r="D743">
        <f>D742*(1+'2.2 Retornos'!L6323)</f>
        <v>243.05756497893418</v>
      </c>
    </row>
    <row r="744" spans="1:4" x14ac:dyDescent="0.35">
      <c r="A744" s="22">
        <v>43082</v>
      </c>
      <c r="B744">
        <f>B743*(1+'2.2 Retornos'!L784)</f>
        <v>268.77224464219148</v>
      </c>
      <c r="C744">
        <f>C743*(1+'2.2 Retornos'!L3555)</f>
        <v>89.863227862452803</v>
      </c>
      <c r="D744">
        <f>D743*(1+'2.2 Retornos'!L6324)</f>
        <v>242.77641353287689</v>
      </c>
    </row>
    <row r="745" spans="1:4" x14ac:dyDescent="0.35">
      <c r="A745" s="22">
        <v>43083</v>
      </c>
      <c r="B745">
        <f>B744*(1+'2.2 Retornos'!L785)</f>
        <v>267.75356365442491</v>
      </c>
      <c r="C745">
        <f>C744*(1+'2.2 Retornos'!L3556)</f>
        <v>90.012118450582747</v>
      </c>
      <c r="D745">
        <f>D744*(1+'2.2 Retornos'!L6325)</f>
        <v>243.64380070039689</v>
      </c>
    </row>
    <row r="746" spans="1:4" x14ac:dyDescent="0.35">
      <c r="A746" s="22">
        <v>43084</v>
      </c>
      <c r="B746">
        <f>B745*(1+'2.2 Retornos'!L786)</f>
        <v>267.51751936588346</v>
      </c>
      <c r="C746">
        <f>C745*(1+'2.2 Retornos'!L3557)</f>
        <v>89.908030827438353</v>
      </c>
      <c r="D746">
        <f>D745*(1+'2.2 Retornos'!L6326)</f>
        <v>245.26714333197205</v>
      </c>
    </row>
    <row r="747" spans="1:4" x14ac:dyDescent="0.35">
      <c r="A747" s="22">
        <v>43087</v>
      </c>
      <c r="B747">
        <f>B746*(1+'2.2 Retornos'!L787)</f>
        <v>271.63965155488535</v>
      </c>
      <c r="C747">
        <f>C746*(1+'2.2 Retornos'!L3558)</f>
        <v>89.964854465748047</v>
      </c>
      <c r="D747">
        <f>D746*(1+'2.2 Retornos'!L6327)</f>
        <v>245.97315764942923</v>
      </c>
    </row>
    <row r="748" spans="1:4" x14ac:dyDescent="0.35">
      <c r="A748" s="22">
        <v>43088</v>
      </c>
      <c r="B748">
        <f>B747*(1+'2.2 Retornos'!L788)</f>
        <v>276.52592806513445</v>
      </c>
      <c r="C748">
        <f>C747*(1+'2.2 Retornos'!L3559)</f>
        <v>90.399719932661128</v>
      </c>
      <c r="D748">
        <f>D747*(1+'2.2 Retornos'!L6328)</f>
        <v>247.75847969587394</v>
      </c>
    </row>
    <row r="749" spans="1:4" x14ac:dyDescent="0.35">
      <c r="A749" s="22">
        <v>43089</v>
      </c>
      <c r="B749">
        <f>B748*(1+'2.2 Retornos'!L789)</f>
        <v>274.49619249027347</v>
      </c>
      <c r="C749">
        <f>C748*(1+'2.2 Retornos'!L3560)</f>
        <v>90.296963233914823</v>
      </c>
      <c r="D749">
        <f>D748*(1+'2.2 Retornos'!L6329)</f>
        <v>247.07124474384011</v>
      </c>
    </row>
    <row r="750" spans="1:4" x14ac:dyDescent="0.35">
      <c r="A750" s="22">
        <v>43090</v>
      </c>
      <c r="B750">
        <f>B749*(1+'2.2 Retornos'!L790)</f>
        <v>274.93361190472018</v>
      </c>
      <c r="C750">
        <f>C749*(1+'2.2 Retornos'!L3561)</f>
        <v>91.298130055186064</v>
      </c>
      <c r="D750">
        <f>D749*(1+'2.2 Retornos'!L6330)</f>
        <v>245.61911629761281</v>
      </c>
    </row>
    <row r="751" spans="1:4" x14ac:dyDescent="0.35">
      <c r="A751" s="22">
        <v>43091</v>
      </c>
      <c r="B751">
        <f>B750*(1+'2.2 Retornos'!L791)</f>
        <v>274.49308347084741</v>
      </c>
      <c r="C751">
        <f>C750*(1+'2.2 Retornos'!L3562)</f>
        <v>92.687334125150869</v>
      </c>
      <c r="D751">
        <f>D750*(1+'2.2 Retornos'!L6331)</f>
        <v>245.53581960361751</v>
      </c>
    </row>
    <row r="752" spans="1:4" x14ac:dyDescent="0.35">
      <c r="A752" s="22">
        <v>43095</v>
      </c>
      <c r="B752">
        <f>B751*(1+'2.2 Retornos'!L792)</f>
        <v>274.12400374407895</v>
      </c>
      <c r="C752">
        <f>C751*(1+'2.2 Retornos'!L3563)</f>
        <v>92.867181150380475</v>
      </c>
      <c r="D752">
        <f>D751*(1+'2.2 Retornos'!L6332)</f>
        <v>244.26599678564767</v>
      </c>
    </row>
    <row r="753" spans="1:4" x14ac:dyDescent="0.35">
      <c r="A753" s="22">
        <v>43096</v>
      </c>
      <c r="B753">
        <f>B752*(1+'2.2 Retornos'!L793)</f>
        <v>271.15603239416851</v>
      </c>
      <c r="C753">
        <f>C752*(1+'2.2 Retornos'!L3564)</f>
        <v>93.490917420869181</v>
      </c>
      <c r="D753">
        <f>D752*(1+'2.2 Retornos'!L6333)</f>
        <v>245.04291008803079</v>
      </c>
    </row>
    <row r="754" spans="1:4" x14ac:dyDescent="0.35">
      <c r="A754" s="22">
        <v>43097</v>
      </c>
      <c r="B754">
        <f>B753*(1+'2.2 Retornos'!L794)</f>
        <v>271.25087397176168</v>
      </c>
      <c r="C754">
        <f>C753*(1+'2.2 Retornos'!L3565)</f>
        <v>93.389559042863766</v>
      </c>
      <c r="D754">
        <f>D753*(1+'2.2 Retornos'!L6334)</f>
        <v>245.67588263078972</v>
      </c>
    </row>
    <row r="755" spans="1:4" x14ac:dyDescent="0.35">
      <c r="A755" s="22">
        <v>43098</v>
      </c>
      <c r="B755">
        <f>B754*(1+'2.2 Retornos'!L795)</f>
        <v>271.82852844064121</v>
      </c>
      <c r="C755">
        <f>C754*(1+'2.2 Retornos'!L3566)</f>
        <v>93.476703448590271</v>
      </c>
      <c r="D755">
        <f>D754*(1+'2.2 Retornos'!L6335)</f>
        <v>246.58675767281846</v>
      </c>
    </row>
    <row r="756" spans="1:4" x14ac:dyDescent="0.35">
      <c r="A756" s="22">
        <v>43102</v>
      </c>
      <c r="B756">
        <f>B755*(1+'2.2 Retornos'!L796)</f>
        <v>268.57632489895462</v>
      </c>
      <c r="C756">
        <f>C755*(1+'2.2 Retornos'!L3567)</f>
        <v>92.934957819175025</v>
      </c>
      <c r="D756">
        <f>D755*(1+'2.2 Retornos'!L6336)</f>
        <v>243.74320602576665</v>
      </c>
    </row>
    <row r="757" spans="1:4" x14ac:dyDescent="0.35">
      <c r="A757" s="22">
        <v>43103</v>
      </c>
      <c r="B757">
        <f>B756*(1+'2.2 Retornos'!L797)</f>
        <v>274.06507894180805</v>
      </c>
      <c r="C757">
        <f>C756*(1+'2.2 Retornos'!L3568)</f>
        <v>94.499586747655428</v>
      </c>
      <c r="D757">
        <f>D756*(1+'2.2 Retornos'!L6337)</f>
        <v>247.29548119785409</v>
      </c>
    </row>
    <row r="758" spans="1:4" x14ac:dyDescent="0.35">
      <c r="A758" s="22">
        <v>43104</v>
      </c>
      <c r="B758">
        <f>B757*(1+'2.2 Retornos'!L798)</f>
        <v>278.98548951337904</v>
      </c>
      <c r="C758">
        <f>C757*(1+'2.2 Retornos'!L3569)</f>
        <v>95.80573954439113</v>
      </c>
      <c r="D758">
        <f>D757*(1+'2.2 Retornos'!L6338)</f>
        <v>250.61436724494018</v>
      </c>
    </row>
    <row r="759" spans="1:4" x14ac:dyDescent="0.35">
      <c r="A759" s="22">
        <v>43105</v>
      </c>
      <c r="B759">
        <f>B758*(1+'2.2 Retornos'!L799)</f>
        <v>280.19753283886399</v>
      </c>
      <c r="C759">
        <f>C758*(1+'2.2 Retornos'!L3570)</f>
        <v>96.123404929258527</v>
      </c>
      <c r="D759">
        <f>D758*(1+'2.2 Retornos'!L6339)</f>
        <v>250.913023207496</v>
      </c>
    </row>
    <row r="760" spans="1:4" x14ac:dyDescent="0.35">
      <c r="A760" s="22">
        <v>43108</v>
      </c>
      <c r="B760">
        <f>B759*(1+'2.2 Retornos'!L800)</f>
        <v>282.90768761058462</v>
      </c>
      <c r="C760">
        <f>C759*(1+'2.2 Retornos'!L3571)</f>
        <v>96.107893423024166</v>
      </c>
      <c r="D760">
        <f>D759*(1+'2.2 Retornos'!L6340)</f>
        <v>254.39471122557589</v>
      </c>
    </row>
    <row r="761" spans="1:4" x14ac:dyDescent="0.35">
      <c r="A761" s="22">
        <v>43109</v>
      </c>
      <c r="B761">
        <f>B760*(1+'2.2 Retornos'!L801)</f>
        <v>285.10860455621696</v>
      </c>
      <c r="C761">
        <f>C760*(1+'2.2 Retornos'!L3572)</f>
        <v>96.489220555487265</v>
      </c>
      <c r="D761">
        <f>D760*(1+'2.2 Retornos'!L6341)</f>
        <v>257.16075090002488</v>
      </c>
    </row>
    <row r="762" spans="1:4" x14ac:dyDescent="0.35">
      <c r="A762" s="22">
        <v>43110</v>
      </c>
      <c r="B762">
        <f>B761*(1+'2.2 Retornos'!L802)</f>
        <v>284.30132474992467</v>
      </c>
      <c r="C762">
        <f>C761*(1+'2.2 Retornos'!L3573)</f>
        <v>96.350783441559443</v>
      </c>
      <c r="D762">
        <f>D761*(1+'2.2 Retornos'!L6342)</f>
        <v>257.89675607664503</v>
      </c>
    </row>
    <row r="763" spans="1:4" x14ac:dyDescent="0.35">
      <c r="A763" s="22">
        <v>43111</v>
      </c>
      <c r="B763">
        <f>B762*(1+'2.2 Retornos'!L803)</f>
        <v>284.28004222056575</v>
      </c>
      <c r="C763">
        <f>C762*(1+'2.2 Retornos'!L3574)</f>
        <v>96.283588721506931</v>
      </c>
      <c r="D763">
        <f>D762*(1+'2.2 Retornos'!L6343)</f>
        <v>257.66799561999466</v>
      </c>
    </row>
    <row r="764" spans="1:4" x14ac:dyDescent="0.35">
      <c r="A764" s="22">
        <v>43112</v>
      </c>
      <c r="B764">
        <f>B763*(1+'2.2 Retornos'!L804)</f>
        <v>285.78545597635792</v>
      </c>
      <c r="C764">
        <f>C763*(1+'2.2 Retornos'!L3575)</f>
        <v>97.798054476385204</v>
      </c>
      <c r="D764">
        <f>D763*(1+'2.2 Retornos'!L6344)</f>
        <v>260.95488664037259</v>
      </c>
    </row>
    <row r="765" spans="1:4" x14ac:dyDescent="0.35">
      <c r="A765" s="22">
        <v>43116</v>
      </c>
      <c r="B765">
        <f>B764*(1+'2.2 Retornos'!L805)</f>
        <v>287.53064804231633</v>
      </c>
      <c r="C765">
        <f>C764*(1+'2.2 Retornos'!L3576)</f>
        <v>99.173997561303509</v>
      </c>
      <c r="D765">
        <f>D764*(1+'2.2 Retornos'!L6345)</f>
        <v>265.21368241410084</v>
      </c>
    </row>
    <row r="766" spans="1:4" x14ac:dyDescent="0.35">
      <c r="A766" s="22">
        <v>43117</v>
      </c>
      <c r="B766">
        <f>B765*(1+'2.2 Retornos'!L806)</f>
        <v>285.35993652191388</v>
      </c>
      <c r="C766">
        <f>C765*(1+'2.2 Retornos'!L3577)</f>
        <v>97.950047486360589</v>
      </c>
      <c r="D766">
        <f>D765*(1+'2.2 Retornos'!L6346)</f>
        <v>264.8318347918713</v>
      </c>
    </row>
    <row r="767" spans="1:4" x14ac:dyDescent="0.35">
      <c r="A767" s="22">
        <v>43118</v>
      </c>
      <c r="B767">
        <f>B766*(1+'2.2 Retornos'!L807)</f>
        <v>290.5931763015351</v>
      </c>
      <c r="C767">
        <f>C766*(1+'2.2 Retornos'!L3578)</f>
        <v>99.159698581058294</v>
      </c>
      <c r="D767">
        <f>D766*(1+'2.2 Retornos'!L6347)</f>
        <v>264.87903900709063</v>
      </c>
    </row>
    <row r="768" spans="1:4" x14ac:dyDescent="0.35">
      <c r="A768" s="22">
        <v>43119</v>
      </c>
      <c r="B768">
        <f>B767*(1+'2.2 Retornos'!L808)</f>
        <v>290.96646389447272</v>
      </c>
      <c r="C768">
        <f>C767*(1+'2.2 Retornos'!L3579)</f>
        <v>98.259096078684436</v>
      </c>
      <c r="D768">
        <f>D767*(1+'2.2 Retornos'!L6348)</f>
        <v>264.64277009794284</v>
      </c>
    </row>
    <row r="769" spans="1:4" x14ac:dyDescent="0.35">
      <c r="A769" s="22">
        <v>43122</v>
      </c>
      <c r="B769">
        <f>B768*(1+'2.2 Retornos'!L809)</f>
        <v>292.33190124094097</v>
      </c>
      <c r="C769">
        <f>C768*(1+'2.2 Retornos'!L3580)</f>
        <v>98.304826741811397</v>
      </c>
      <c r="D769">
        <f>D768*(1+'2.2 Retornos'!L6349)</f>
        <v>265.50403567023056</v>
      </c>
    </row>
    <row r="770" spans="1:4" x14ac:dyDescent="0.35">
      <c r="A770" s="22">
        <v>43123</v>
      </c>
      <c r="B770">
        <f>B769*(1+'2.2 Retornos'!L810)</f>
        <v>293.07963485645973</v>
      </c>
      <c r="C770">
        <f>C769*(1+'2.2 Retornos'!L3581)</f>
        <v>100.28931222845983</v>
      </c>
      <c r="D770">
        <f>D769*(1+'2.2 Retornos'!L6350)</f>
        <v>269.96071255242339</v>
      </c>
    </row>
    <row r="771" spans="1:4" x14ac:dyDescent="0.35">
      <c r="A771" s="22">
        <v>43124</v>
      </c>
      <c r="B771">
        <f>B770*(1+'2.2 Retornos'!L811)</f>
        <v>295.37320411783134</v>
      </c>
      <c r="C771">
        <f>C770*(1+'2.2 Retornos'!L3582)</f>
        <v>100.08260981544298</v>
      </c>
      <c r="D771">
        <f>D770*(1+'2.2 Retornos'!L6351)</f>
        <v>275.34930776413319</v>
      </c>
    </row>
    <row r="772" spans="1:4" x14ac:dyDescent="0.35">
      <c r="A772" s="22">
        <v>43125</v>
      </c>
      <c r="B772">
        <f>B771*(1+'2.2 Retornos'!L812)</f>
        <v>291.68231261134787</v>
      </c>
      <c r="C772">
        <f>C771*(1+'2.2 Retornos'!L3583)</f>
        <v>99.339212511205872</v>
      </c>
      <c r="D772">
        <f>D771*(1+'2.2 Retornos'!L6352)</f>
        <v>274.47749336990688</v>
      </c>
    </row>
    <row r="773" spans="1:4" x14ac:dyDescent="0.35">
      <c r="A773" s="22">
        <v>43126</v>
      </c>
      <c r="B773">
        <f>B772*(1+'2.2 Retornos'!L813)</f>
        <v>288.84083328595307</v>
      </c>
      <c r="C773">
        <f>C772*(1+'2.2 Retornos'!L3584)</f>
        <v>98.472140497271539</v>
      </c>
      <c r="D773">
        <f>D772*(1+'2.2 Retornos'!L6353)</f>
        <v>276.56025607659734</v>
      </c>
    </row>
    <row r="774" spans="1:4" x14ac:dyDescent="0.35">
      <c r="A774" s="22">
        <v>43129</v>
      </c>
      <c r="B774">
        <f>B773*(1+'2.2 Retornos'!L814)</f>
        <v>294.1924478332466</v>
      </c>
      <c r="C774">
        <f>C773*(1+'2.2 Retornos'!L3585)</f>
        <v>99.36926852011365</v>
      </c>
      <c r="D774">
        <f>D773*(1+'2.2 Retornos'!L6354)</f>
        <v>279.36007456908817</v>
      </c>
    </row>
    <row r="775" spans="1:4" x14ac:dyDescent="0.35">
      <c r="A775" s="22">
        <v>43130</v>
      </c>
      <c r="B775">
        <f>B774*(1+'2.2 Retornos'!L815)</f>
        <v>292.18779768732389</v>
      </c>
      <c r="C775">
        <f>C774*(1+'2.2 Retornos'!L3586)</f>
        <v>98.002086635208897</v>
      </c>
      <c r="D775">
        <f>D774*(1+'2.2 Retornos'!L6355)</f>
        <v>280.16040585429482</v>
      </c>
    </row>
    <row r="776" spans="1:4" x14ac:dyDescent="0.35">
      <c r="A776" s="22">
        <v>43131</v>
      </c>
      <c r="B776">
        <f>B775*(1+'2.2 Retornos'!L816)</f>
        <v>288.72834616775117</v>
      </c>
      <c r="C776">
        <f>C775*(1+'2.2 Retornos'!L3587)</f>
        <v>96.08894398785597</v>
      </c>
      <c r="D776">
        <f>D775*(1+'2.2 Retornos'!L6356)</f>
        <v>281.40362988707653</v>
      </c>
    </row>
    <row r="777" spans="1:4" x14ac:dyDescent="0.35">
      <c r="A777" s="22">
        <v>43132</v>
      </c>
      <c r="B777">
        <f>B776*(1+'2.2 Retornos'!L817)</f>
        <v>290.83544348836455</v>
      </c>
      <c r="C777">
        <f>C776*(1+'2.2 Retornos'!L3588)</f>
        <v>95.986271715885479</v>
      </c>
      <c r="D777">
        <f>D776*(1+'2.2 Retornos'!L6357)</f>
        <v>282.67208786134069</v>
      </c>
    </row>
    <row r="778" spans="1:4" x14ac:dyDescent="0.35">
      <c r="A778" s="22">
        <v>43133</v>
      </c>
      <c r="B778">
        <f>B777*(1+'2.2 Retornos'!L818)</f>
        <v>288.73441731803604</v>
      </c>
      <c r="C778">
        <f>C777*(1+'2.2 Retornos'!L3589)</f>
        <v>96.645442488568278</v>
      </c>
      <c r="D778">
        <f>D777*(1+'2.2 Retornos'!L6358)</f>
        <v>277.70828429580325</v>
      </c>
    </row>
    <row r="779" spans="1:4" x14ac:dyDescent="0.35">
      <c r="A779" s="22">
        <v>43136</v>
      </c>
      <c r="B779">
        <f>B778*(1+'2.2 Retornos'!L819)</f>
        <v>278.53088592746855</v>
      </c>
      <c r="C779">
        <f>C778*(1+'2.2 Retornos'!L3590)</f>
        <v>93.091421631815663</v>
      </c>
      <c r="D779">
        <f>D778*(1+'2.2 Retornos'!L6359)</f>
        <v>279.80406512163592</v>
      </c>
    </row>
    <row r="780" spans="1:4" x14ac:dyDescent="0.35">
      <c r="A780" s="22">
        <v>43137</v>
      </c>
      <c r="B780">
        <f>B779*(1+'2.2 Retornos'!L820)</f>
        <v>266.00504471732904</v>
      </c>
      <c r="C780">
        <f>C779*(1+'2.2 Retornos'!L3591)</f>
        <v>89.774386016102994</v>
      </c>
      <c r="D780">
        <f>D779*(1+'2.2 Retornos'!L6360)</f>
        <v>271.67382608800875</v>
      </c>
    </row>
    <row r="781" spans="1:4" x14ac:dyDescent="0.35">
      <c r="A781" s="22">
        <v>43138</v>
      </c>
      <c r="B781">
        <f>B780*(1+'2.2 Retornos'!L821)</f>
        <v>277.17090003623036</v>
      </c>
      <c r="C781">
        <f>C780*(1+'2.2 Retornos'!L3592)</f>
        <v>90.442484210148109</v>
      </c>
      <c r="D781">
        <f>D780*(1+'2.2 Retornos'!L6361)</f>
        <v>279.50929516139917</v>
      </c>
    </row>
    <row r="782" spans="1:4" x14ac:dyDescent="0.35">
      <c r="A782" s="22">
        <v>43139</v>
      </c>
      <c r="B782">
        <f>B781*(1+'2.2 Retornos'!L822)</f>
        <v>274.92549242469613</v>
      </c>
      <c r="C782">
        <f>C781*(1+'2.2 Retornos'!L3593)</f>
        <v>89.239104607043984</v>
      </c>
      <c r="D782">
        <f>D781*(1+'2.2 Retornos'!L6362)</f>
        <v>276.71874953924089</v>
      </c>
    </row>
    <row r="783" spans="1:4" x14ac:dyDescent="0.35">
      <c r="A783" s="22">
        <v>43140</v>
      </c>
      <c r="B783">
        <f>B782*(1+'2.2 Retornos'!L823)</f>
        <v>264.59280433853093</v>
      </c>
      <c r="C783">
        <f>C782*(1+'2.2 Retornos'!L3594)</f>
        <v>86.662921418371695</v>
      </c>
      <c r="D783">
        <f>D782*(1+'2.2 Retornos'!L6363)</f>
        <v>264.90383915999945</v>
      </c>
    </row>
    <row r="784" spans="1:4" x14ac:dyDescent="0.35">
      <c r="A784" s="22">
        <v>43143</v>
      </c>
      <c r="B784">
        <f>B783*(1+'2.2 Retornos'!L824)</f>
        <v>271.94394474495869</v>
      </c>
      <c r="C784">
        <f>C783*(1+'2.2 Retornos'!L3595)</f>
        <v>86.482902464392922</v>
      </c>
      <c r="D784">
        <f>D783*(1+'2.2 Retornos'!L6364)</f>
        <v>264.48312275500984</v>
      </c>
    </row>
    <row r="785" spans="1:4" x14ac:dyDescent="0.35">
      <c r="A785" s="22">
        <v>43144</v>
      </c>
      <c r="B785">
        <f>B784*(1+'2.2 Retornos'!L825)</f>
        <v>277.46307377908306</v>
      </c>
      <c r="C785">
        <f>C784*(1+'2.2 Retornos'!L3596)</f>
        <v>87.784941014492659</v>
      </c>
      <c r="D785">
        <f>D784*(1+'2.2 Retornos'!L6365)</f>
        <v>271.25175936373165</v>
      </c>
    </row>
    <row r="786" spans="1:4" x14ac:dyDescent="0.35">
      <c r="A786" s="22">
        <v>43145</v>
      </c>
      <c r="B786">
        <f>B785*(1+'2.2 Retornos'!L826)</f>
        <v>280.63098570305954</v>
      </c>
      <c r="C786">
        <f>C785*(1+'2.2 Retornos'!L3597)</f>
        <v>87.665874888198601</v>
      </c>
      <c r="D786">
        <f>D785*(1+'2.2 Retornos'!L6366)</f>
        <v>274.44601428155136</v>
      </c>
    </row>
    <row r="787" spans="1:4" x14ac:dyDescent="0.35">
      <c r="A787" s="22">
        <v>43146</v>
      </c>
      <c r="B787">
        <f>B786*(1+'2.2 Retornos'!L827)</f>
        <v>287.13270446881529</v>
      </c>
      <c r="C787">
        <f>C786*(1+'2.2 Retornos'!L3598)</f>
        <v>88.345465117407485</v>
      </c>
      <c r="D787">
        <f>D786*(1+'2.2 Retornos'!L6367)</f>
        <v>279.47700252885573</v>
      </c>
    </row>
    <row r="788" spans="1:4" x14ac:dyDescent="0.35">
      <c r="A788" s="22">
        <v>43147</v>
      </c>
      <c r="B788">
        <f>B787*(1+'2.2 Retornos'!L828)</f>
        <v>295.05952663637527</v>
      </c>
      <c r="C788">
        <f>C787*(1+'2.2 Retornos'!L3599)</f>
        <v>87.939557330961151</v>
      </c>
      <c r="D788">
        <f>D787*(1+'2.2 Retornos'!L6368)</f>
        <v>282.25854888541079</v>
      </c>
    </row>
    <row r="789" spans="1:4" x14ac:dyDescent="0.35">
      <c r="A789" s="22">
        <v>43151</v>
      </c>
      <c r="B789">
        <f>B788*(1+'2.2 Retornos'!L829)</f>
        <v>293.33985364009823</v>
      </c>
      <c r="C789">
        <f>C788*(1+'2.2 Retornos'!L3600)</f>
        <v>87.46156012377493</v>
      </c>
      <c r="D789">
        <f>D788*(1+'2.2 Retornos'!L6369)</f>
        <v>280.90353948607674</v>
      </c>
    </row>
    <row r="790" spans="1:4" x14ac:dyDescent="0.35">
      <c r="A790" s="22">
        <v>43152</v>
      </c>
      <c r="B790">
        <f>B789*(1+'2.2 Retornos'!L830)</f>
        <v>294.79004686393858</v>
      </c>
      <c r="C790">
        <f>C789*(1+'2.2 Retornos'!L3601)</f>
        <v>86.905562815113754</v>
      </c>
      <c r="D790">
        <f>D789*(1+'2.2 Retornos'!L6370)</f>
        <v>282.88251044572428</v>
      </c>
    </row>
    <row r="791" spans="1:4" x14ac:dyDescent="0.35">
      <c r="A791" s="22">
        <v>43153</v>
      </c>
      <c r="B791">
        <f>B790*(1+'2.2 Retornos'!L831)</f>
        <v>290.94166622332199</v>
      </c>
      <c r="C791">
        <f>C790*(1+'2.2 Retornos'!L3602)</f>
        <v>85.579871003382053</v>
      </c>
      <c r="D791">
        <f>D790*(1+'2.2 Retornos'!L6371)</f>
        <v>284.06387120720024</v>
      </c>
    </row>
    <row r="792" spans="1:4" x14ac:dyDescent="0.35">
      <c r="A792" s="22">
        <v>43154</v>
      </c>
      <c r="B792">
        <f>B791*(1+'2.2 Retornos'!L832)</f>
        <v>292.2743339307292</v>
      </c>
      <c r="C792">
        <f>C791*(1+'2.2 Retornos'!L3603)</f>
        <v>86.277363682667655</v>
      </c>
      <c r="D792">
        <f>D791*(1+'2.2 Retornos'!L6372)</f>
        <v>284.31817625581022</v>
      </c>
    </row>
    <row r="793" spans="1:4" x14ac:dyDescent="0.35">
      <c r="A793" s="22">
        <v>43157</v>
      </c>
      <c r="B793">
        <f>B792*(1+'2.2 Retornos'!L833)</f>
        <v>297.91613100445613</v>
      </c>
      <c r="C793">
        <f>C792*(1+'2.2 Retornos'!L3604)</f>
        <v>88.072501575397155</v>
      </c>
      <c r="D793">
        <f>D792*(1+'2.2 Retornos'!L6373)</f>
        <v>287.81920040219904</v>
      </c>
    </row>
    <row r="794" spans="1:4" x14ac:dyDescent="0.35">
      <c r="A794" s="22">
        <v>43158</v>
      </c>
      <c r="B794">
        <f>B793*(1+'2.2 Retornos'!L834)</f>
        <v>302.47047830044784</v>
      </c>
      <c r="C794">
        <f>C793*(1+'2.2 Retornos'!L3605)</f>
        <v>88.362605416721493</v>
      </c>
      <c r="D794">
        <f>D793*(1+'2.2 Retornos'!L6374)</f>
        <v>291.00643949156716</v>
      </c>
    </row>
    <row r="795" spans="1:4" x14ac:dyDescent="0.35">
      <c r="A795" s="22">
        <v>43159</v>
      </c>
      <c r="B795">
        <f>B794*(1+'2.2 Retornos'!L835)</f>
        <v>301.6364210740324</v>
      </c>
      <c r="C795">
        <f>C794*(1+'2.2 Retornos'!L3606)</f>
        <v>87.402051701994694</v>
      </c>
      <c r="D795">
        <f>D794*(1+'2.2 Retornos'!L6375)</f>
        <v>288.43158702414945</v>
      </c>
    </row>
    <row r="796" spans="1:4" x14ac:dyDescent="0.35">
      <c r="A796" s="22">
        <v>43160</v>
      </c>
      <c r="B796">
        <f>B795*(1+'2.2 Retornos'!L836)</f>
        <v>299.36454913711788</v>
      </c>
      <c r="C796">
        <f>C795*(1+'2.2 Retornos'!L3607)</f>
        <v>85.329203423923076</v>
      </c>
      <c r="D796">
        <f>D795*(1+'2.2 Retornos'!L6376)</f>
        <v>290.34225773411049</v>
      </c>
    </row>
    <row r="797" spans="1:4" x14ac:dyDescent="0.35">
      <c r="A797" s="22">
        <v>43161</v>
      </c>
      <c r="B797">
        <f>B796*(1+'2.2 Retornos'!L837)</f>
        <v>292.36534423644935</v>
      </c>
      <c r="C797">
        <f>C796*(1+'2.2 Retornos'!L3608)</f>
        <v>85.236232993489722</v>
      </c>
      <c r="D797">
        <f>D796*(1+'2.2 Retornos'!L6377)</f>
        <v>286.8685540262631</v>
      </c>
    </row>
    <row r="798" spans="1:4" x14ac:dyDescent="0.35">
      <c r="A798" s="22">
        <v>43164</v>
      </c>
      <c r="B798">
        <f>B797*(1+'2.2 Retornos'!L838)</f>
        <v>295.6603667906669</v>
      </c>
      <c r="C798">
        <f>C797*(1+'2.2 Retornos'!L3609)</f>
        <v>85.396901699787733</v>
      </c>
      <c r="D798">
        <f>D797*(1+'2.2 Retornos'!L6378)</f>
        <v>287.28786997269737</v>
      </c>
    </row>
    <row r="799" spans="1:4" x14ac:dyDescent="0.35">
      <c r="A799" s="22">
        <v>43165</v>
      </c>
      <c r="B799">
        <f>B798*(1+'2.2 Retornos'!L839)</f>
        <v>296.51254477379456</v>
      </c>
      <c r="C799">
        <f>C798*(1+'2.2 Retornos'!L3610)</f>
        <v>86.215507649202962</v>
      </c>
      <c r="D799">
        <f>D798*(1+'2.2 Retornos'!L6379)</f>
        <v>290.8869250736393</v>
      </c>
    </row>
    <row r="800" spans="1:4" x14ac:dyDescent="0.35">
      <c r="A800" s="22">
        <v>43166</v>
      </c>
      <c r="B800">
        <f>B799*(1+'2.2 Retornos'!L840)</f>
        <v>298.80889337374771</v>
      </c>
      <c r="C800">
        <f>C799*(1+'2.2 Retornos'!L3611)</f>
        <v>86.320056189742985</v>
      </c>
      <c r="D800">
        <f>D799*(1+'2.2 Retornos'!L6380)</f>
        <v>292.7385455215404</v>
      </c>
    </row>
    <row r="801" spans="1:4" x14ac:dyDescent="0.35">
      <c r="A801" s="22">
        <v>43167</v>
      </c>
      <c r="B801">
        <f>B800*(1+'2.2 Retornos'!L841)</f>
        <v>297.82425847473905</v>
      </c>
      <c r="C801">
        <f>C800*(1+'2.2 Retornos'!L3612)</f>
        <v>85.828522391294825</v>
      </c>
      <c r="D801">
        <f>D800*(1+'2.2 Retornos'!L6381)</f>
        <v>294.31487378039333</v>
      </c>
    </row>
    <row r="802" spans="1:4" x14ac:dyDescent="0.35">
      <c r="A802" s="22">
        <v>43168</v>
      </c>
      <c r="B802">
        <f>B801*(1+'2.2 Retornos'!L842)</f>
        <v>299.12555932964506</v>
      </c>
      <c r="C802">
        <f>C801*(1+'2.2 Retornos'!L3613)</f>
        <v>85.622790926776545</v>
      </c>
      <c r="D802">
        <f>D801*(1+'2.2 Retornos'!L6382)</f>
        <v>296.02911503529623</v>
      </c>
    </row>
    <row r="803" spans="1:4" x14ac:dyDescent="0.35">
      <c r="A803" s="22">
        <v>43171</v>
      </c>
      <c r="B803">
        <f>B802*(1+'2.2 Retornos'!L843)</f>
        <v>304.49107874546075</v>
      </c>
      <c r="C803">
        <f>C802*(1+'2.2 Retornos'!L3614)</f>
        <v>87.03756740433785</v>
      </c>
      <c r="D803">
        <f>D802*(1+'2.2 Retornos'!L6383)</f>
        <v>300.69798797313643</v>
      </c>
    </row>
    <row r="804" spans="1:4" x14ac:dyDescent="0.35">
      <c r="A804" s="22">
        <v>43172</v>
      </c>
      <c r="B804">
        <f>B803*(1+'2.2 Retornos'!L844)</f>
        <v>307.43483738950221</v>
      </c>
      <c r="C804">
        <f>C803*(1+'2.2 Retornos'!L3615)</f>
        <v>86.905032670611163</v>
      </c>
      <c r="D804">
        <f>D803*(1+'2.2 Retornos'!L6384)</f>
        <v>303.94729916580019</v>
      </c>
    </row>
    <row r="805" spans="1:4" x14ac:dyDescent="0.35">
      <c r="A805" s="22">
        <v>43173</v>
      </c>
      <c r="B805">
        <f>B804*(1+'2.2 Retornos'!L845)</f>
        <v>304.76876479864143</v>
      </c>
      <c r="C805">
        <f>C804*(1+'2.2 Retornos'!L3616)</f>
        <v>86.393122575990489</v>
      </c>
      <c r="D805">
        <f>D804*(1+'2.2 Retornos'!L6385)</f>
        <v>301.39507904725315</v>
      </c>
    </row>
    <row r="806" spans="1:4" x14ac:dyDescent="0.35">
      <c r="A806" s="22">
        <v>43174</v>
      </c>
      <c r="B806">
        <f>B805*(1+'2.2 Retornos'!L846)</f>
        <v>303.60029569956441</v>
      </c>
      <c r="C806">
        <f>C805*(1+'2.2 Retornos'!L3617)</f>
        <v>85.890627512959028</v>
      </c>
      <c r="D806">
        <f>D805*(1+'2.2 Retornos'!L6386)</f>
        <v>301.83600090147547</v>
      </c>
    </row>
    <row r="807" spans="1:4" x14ac:dyDescent="0.35">
      <c r="A807" s="22">
        <v>43175</v>
      </c>
      <c r="B807">
        <f>B806*(1+'2.2 Retornos'!L847)</f>
        <v>304.04510073537051</v>
      </c>
      <c r="C807">
        <f>C806*(1+'2.2 Retornos'!L3618)</f>
        <v>85.80909276025146</v>
      </c>
      <c r="D807">
        <f>D806*(1+'2.2 Retornos'!L6387)</f>
        <v>301.4310795921935</v>
      </c>
    </row>
    <row r="808" spans="1:4" x14ac:dyDescent="0.35">
      <c r="A808" s="22">
        <v>43178</v>
      </c>
      <c r="B808">
        <f>B807*(1+'2.2 Retornos'!L848)</f>
        <v>303.52317421066294</v>
      </c>
      <c r="C808">
        <f>C807*(1+'2.2 Retornos'!L3619)</f>
        <v>86.755746505866924</v>
      </c>
      <c r="D808">
        <f>D807*(1+'2.2 Retornos'!L6388)</f>
        <v>299.81390624263508</v>
      </c>
    </row>
    <row r="809" spans="1:4" x14ac:dyDescent="0.35">
      <c r="A809" s="22">
        <v>43179</v>
      </c>
      <c r="B809">
        <f>B808*(1+'2.2 Retornos'!L849)</f>
        <v>297.15371067339953</v>
      </c>
      <c r="C809">
        <f>C808*(1+'2.2 Retornos'!L3620)</f>
        <v>85.232540448425283</v>
      </c>
      <c r="D809">
        <f>D808*(1+'2.2 Retornos'!L6389)</f>
        <v>295.42791156019325</v>
      </c>
    </row>
    <row r="810" spans="1:4" x14ac:dyDescent="0.35">
      <c r="A810" s="22">
        <v>43180</v>
      </c>
      <c r="B810">
        <f>B809*(1+'2.2 Retornos'!L850)</f>
        <v>298.97738570095061</v>
      </c>
      <c r="C810">
        <f>C809*(1+'2.2 Retornos'!L3621)</f>
        <v>85.605005383799821</v>
      </c>
      <c r="D810">
        <f>D809*(1+'2.2 Retornos'!L6390)</f>
        <v>300.23376656482986</v>
      </c>
    </row>
    <row r="811" spans="1:4" x14ac:dyDescent="0.35">
      <c r="A811" s="22">
        <v>43181</v>
      </c>
      <c r="B811">
        <f>B810*(1+'2.2 Retornos'!L851)</f>
        <v>295.39512292657741</v>
      </c>
      <c r="C811">
        <f>C810*(1+'2.2 Retornos'!L3622)</f>
        <v>87.570006370105688</v>
      </c>
      <c r="D811">
        <f>D810*(1+'2.2 Retornos'!L6391)</f>
        <v>299.52075764907255</v>
      </c>
    </row>
    <row r="812" spans="1:4" x14ac:dyDescent="0.35">
      <c r="A812" s="22">
        <v>43182</v>
      </c>
      <c r="B812">
        <f>B811*(1+'2.2 Retornos'!L852)</f>
        <v>289.54854061555045</v>
      </c>
      <c r="C812">
        <f>C811*(1+'2.2 Retornos'!L3623)</f>
        <v>85.841165456963338</v>
      </c>
      <c r="D812">
        <f>D811*(1+'2.2 Retornos'!L6392)</f>
        <v>293.30556854586956</v>
      </c>
    </row>
    <row r="813" spans="1:4" x14ac:dyDescent="0.35">
      <c r="A813" s="22">
        <v>43185</v>
      </c>
      <c r="B813">
        <f>B812*(1+'2.2 Retornos'!L853)</f>
        <v>281.8868728208484</v>
      </c>
      <c r="C813">
        <f>C812*(1+'2.2 Retornos'!L3624)</f>
        <v>85.253427590005117</v>
      </c>
      <c r="D813">
        <f>D812*(1+'2.2 Retornos'!L6393)</f>
        <v>286.02926630169929</v>
      </c>
    </row>
    <row r="814" spans="1:4" x14ac:dyDescent="0.35">
      <c r="A814" s="22">
        <v>43186</v>
      </c>
      <c r="B814">
        <f>B813*(1+'2.2 Retornos'!L854)</f>
        <v>295.36798746256909</v>
      </c>
      <c r="C814">
        <f>C813*(1+'2.2 Retornos'!L3625)</f>
        <v>86.832854791149913</v>
      </c>
      <c r="D814">
        <f>D813*(1+'2.2 Retornos'!L6394)</f>
        <v>295.67701458842328</v>
      </c>
    </row>
    <row r="815" spans="1:4" x14ac:dyDescent="0.35">
      <c r="A815" s="22">
        <v>43187</v>
      </c>
      <c r="B815">
        <f>B814*(1+'2.2 Retornos'!L855)</f>
        <v>283.3519278414505</v>
      </c>
      <c r="C815">
        <f>C814*(1+'2.2 Retornos'!L3626)</f>
        <v>86.37167616543006</v>
      </c>
      <c r="D815">
        <f>D814*(1+'2.2 Retornos'!L6395)</f>
        <v>287.43525636815235</v>
      </c>
    </row>
    <row r="816" spans="1:4" x14ac:dyDescent="0.35">
      <c r="A816" s="22">
        <v>43188</v>
      </c>
      <c r="B816">
        <f>B815*(1+'2.2 Retornos'!L856)</f>
        <v>279.18655534912443</v>
      </c>
      <c r="C816">
        <f>C815*(1+'2.2 Retornos'!L3627)</f>
        <v>84.776257652531712</v>
      </c>
      <c r="D816">
        <f>D815*(1+'2.2 Retornos'!L6396)</f>
        <v>279.72665077192528</v>
      </c>
    </row>
    <row r="817" spans="1:4" x14ac:dyDescent="0.35">
      <c r="A817" s="22">
        <v>43192</v>
      </c>
      <c r="B817">
        <f>B816*(1+'2.2 Retornos'!L857)</f>
        <v>285.42085314438395</v>
      </c>
      <c r="C817">
        <f>C816*(1+'2.2 Retornos'!L3628)</f>
        <v>86.406430869899907</v>
      </c>
      <c r="D817">
        <f>D816*(1+'2.2 Retornos'!L6397)</f>
        <v>282.33422233286046</v>
      </c>
    </row>
    <row r="818" spans="1:4" x14ac:dyDescent="0.35">
      <c r="A818" s="22">
        <v>43193</v>
      </c>
      <c r="B818">
        <f>B817*(1+'2.2 Retornos'!L858)</f>
        <v>278.30529556650157</v>
      </c>
      <c r="C818">
        <f>C817*(1+'2.2 Retornos'!L3629)</f>
        <v>85.164100567645477</v>
      </c>
      <c r="D818">
        <f>D817*(1+'2.2 Retornos'!L6398)</f>
        <v>271.27159992234976</v>
      </c>
    </row>
    <row r="819" spans="1:4" x14ac:dyDescent="0.35">
      <c r="A819" s="22">
        <v>43194</v>
      </c>
      <c r="B819">
        <f>B818*(1+'2.2 Retornos'!L859)</f>
        <v>282.05179041756628</v>
      </c>
      <c r="C819">
        <f>C818*(1+'2.2 Retornos'!L3630)</f>
        <v>86.85354226796548</v>
      </c>
      <c r="D819">
        <f>D818*(1+'2.2 Retornos'!L6399)</f>
        <v>275.87902000005391</v>
      </c>
    </row>
    <row r="820" spans="1:4" x14ac:dyDescent="0.35">
      <c r="A820" s="22">
        <v>43195</v>
      </c>
      <c r="B820">
        <f>B819*(1+'2.2 Retornos'!L860)</f>
        <v>285.82810686615244</v>
      </c>
      <c r="C820">
        <f>C819*(1+'2.2 Retornos'!L3631)</f>
        <v>86.771709033366008</v>
      </c>
      <c r="D820">
        <f>D819*(1+'2.2 Retornos'!L6400)</f>
        <v>279.34252006115651</v>
      </c>
    </row>
    <row r="821" spans="1:4" x14ac:dyDescent="0.35">
      <c r="A821" s="22">
        <v>43196</v>
      </c>
      <c r="B821">
        <f>B820*(1+'2.2 Retornos'!L861)</f>
        <v>285.74760452916837</v>
      </c>
      <c r="C821">
        <f>C820*(1+'2.2 Retornos'!L3632)</f>
        <v>88.238282667936829</v>
      </c>
      <c r="D821">
        <f>D820*(1+'2.2 Retornos'!L6401)</f>
        <v>285.19442451421105</v>
      </c>
    </row>
    <row r="822" spans="1:4" x14ac:dyDescent="0.35">
      <c r="A822" s="22">
        <v>43199</v>
      </c>
      <c r="B822">
        <f>B821*(1+'2.2 Retornos'!L862)</f>
        <v>277.77849694582989</v>
      </c>
      <c r="C822">
        <f>C821*(1+'2.2 Retornos'!L3633)</f>
        <v>86.894652551967056</v>
      </c>
      <c r="D822">
        <f>D821*(1+'2.2 Retornos'!L6402)</f>
        <v>277.19816600589695</v>
      </c>
    </row>
    <row r="823" spans="1:4" x14ac:dyDescent="0.35">
      <c r="A823" s="22">
        <v>43200</v>
      </c>
      <c r="B823">
        <f>B822*(1+'2.2 Retornos'!L863)</f>
        <v>280.18719507166742</v>
      </c>
      <c r="C823">
        <f>C822*(1+'2.2 Retornos'!L3634)</f>
        <v>87.494976559407974</v>
      </c>
      <c r="D823">
        <f>D822*(1+'2.2 Retornos'!L6403)</f>
        <v>277.29279318790088</v>
      </c>
    </row>
    <row r="824" spans="1:4" x14ac:dyDescent="0.35">
      <c r="A824" s="22">
        <v>43201</v>
      </c>
      <c r="B824">
        <f>B823*(1+'2.2 Retornos'!L864)</f>
        <v>288.99053293306025</v>
      </c>
      <c r="C824">
        <f>C823*(1+'2.2 Retornos'!L3635)</f>
        <v>90.113214327859794</v>
      </c>
      <c r="D824">
        <f>D823*(1+'2.2 Retornos'!L6404)</f>
        <v>282.00397093993274</v>
      </c>
    </row>
    <row r="825" spans="1:4" x14ac:dyDescent="0.35">
      <c r="A825" s="22">
        <v>43202</v>
      </c>
      <c r="B825">
        <f>B824*(1+'2.2 Retornos'!L865)</f>
        <v>287.39650406647269</v>
      </c>
      <c r="C825">
        <f>C824*(1+'2.2 Retornos'!L3636)</f>
        <v>90.946001408570766</v>
      </c>
      <c r="D825">
        <f>D824*(1+'2.2 Retornos'!L6405)</f>
        <v>281.16087698988122</v>
      </c>
    </row>
    <row r="826" spans="1:4" x14ac:dyDescent="0.35">
      <c r="A826" s="22">
        <v>43203</v>
      </c>
      <c r="B826">
        <f>B825*(1+'2.2 Retornos'!L866)</f>
        <v>292.85190214985658</v>
      </c>
      <c r="C826">
        <f>C825*(1+'2.2 Retornos'!L3637)</f>
        <v>90.956162845142501</v>
      </c>
      <c r="D826">
        <f>D825*(1+'2.2 Retornos'!L6406)</f>
        <v>283.99671518410736</v>
      </c>
    </row>
    <row r="827" spans="1:4" x14ac:dyDescent="0.35">
      <c r="A827" s="22">
        <v>43206</v>
      </c>
      <c r="B827">
        <f>B826*(1+'2.2 Retornos'!L867)</f>
        <v>292.04851765313674</v>
      </c>
      <c r="C827">
        <f>C826*(1+'2.2 Retornos'!L3638)</f>
        <v>91.927679720697753</v>
      </c>
      <c r="D827">
        <f>D826*(1+'2.2 Retornos'!L6407)</f>
        <v>281.53099180958196</v>
      </c>
    </row>
    <row r="828" spans="1:4" x14ac:dyDescent="0.35">
      <c r="A828" s="22">
        <v>43207</v>
      </c>
      <c r="B828">
        <f>B827*(1+'2.2 Retornos'!L868)</f>
        <v>293.59632851022081</v>
      </c>
      <c r="C828">
        <f>C827*(1+'2.2 Retornos'!L3639)</f>
        <v>93.455606458122332</v>
      </c>
      <c r="D828">
        <f>D827*(1+'2.2 Retornos'!L6408)</f>
        <v>283.15010180103178</v>
      </c>
    </row>
    <row r="829" spans="1:4" x14ac:dyDescent="0.35">
      <c r="A829" s="22">
        <v>43208</v>
      </c>
      <c r="B829">
        <f>B828*(1+'2.2 Retornos'!L869)</f>
        <v>299.21880260022925</v>
      </c>
      <c r="C829">
        <f>C828*(1+'2.2 Retornos'!L3640)</f>
        <v>94.151802505198447</v>
      </c>
      <c r="D829">
        <f>D828*(1+'2.2 Retornos'!L6409)</f>
        <v>291.87276178023916</v>
      </c>
    </row>
    <row r="830" spans="1:4" x14ac:dyDescent="0.35">
      <c r="A830" s="22">
        <v>43209</v>
      </c>
      <c r="B830">
        <f>B829*(1+'2.2 Retornos'!L870)</f>
        <v>298.5701943533287</v>
      </c>
      <c r="C830">
        <f>C829*(1+'2.2 Retornos'!L3641)</f>
        <v>95.202728879984534</v>
      </c>
      <c r="D830">
        <f>D829*(1+'2.2 Retornos'!L6410)</f>
        <v>295.20615397461921</v>
      </c>
    </row>
    <row r="831" spans="1:4" x14ac:dyDescent="0.35">
      <c r="A831" s="22">
        <v>43210</v>
      </c>
      <c r="B831">
        <f>B830*(1+'2.2 Retornos'!L871)</f>
        <v>291.1613356963079</v>
      </c>
      <c r="C831">
        <f>C830*(1+'2.2 Retornos'!L3642)</f>
        <v>95.96686539685706</v>
      </c>
      <c r="D831">
        <f>D830*(1+'2.2 Retornos'!L6411)</f>
        <v>297.55320265572698</v>
      </c>
    </row>
    <row r="832" spans="1:4" x14ac:dyDescent="0.35">
      <c r="A832" s="22">
        <v>43213</v>
      </c>
      <c r="B832">
        <f>B831*(1+'2.2 Retornos'!L872)</f>
        <v>284.31285118500244</v>
      </c>
      <c r="C832">
        <f>C831*(1+'2.2 Retornos'!L3643)</f>
        <v>95.684978112474582</v>
      </c>
      <c r="D832">
        <f>D831*(1+'2.2 Retornos'!L6412)</f>
        <v>293.3662240027528</v>
      </c>
    </row>
    <row r="833" spans="1:4" x14ac:dyDescent="0.35">
      <c r="A833" s="22">
        <v>43214</v>
      </c>
      <c r="B833">
        <f>B832*(1+'2.2 Retornos'!L873)</f>
        <v>282.15902929756714</v>
      </c>
      <c r="C833">
        <f>C832*(1+'2.2 Retornos'!L3644)</f>
        <v>96.007361469107295</v>
      </c>
      <c r="D833">
        <f>D832*(1+'2.2 Retornos'!L6413)</f>
        <v>292.37793237016206</v>
      </c>
    </row>
    <row r="834" spans="1:4" x14ac:dyDescent="0.35">
      <c r="A834" s="22">
        <v>43215</v>
      </c>
      <c r="B834">
        <f>B833*(1+'2.2 Retornos'!L874)</f>
        <v>278.59982273549832</v>
      </c>
      <c r="C834">
        <f>C833*(1+'2.2 Retornos'!L3645)</f>
        <v>94.982451509546792</v>
      </c>
      <c r="D834">
        <f>D833*(1+'2.2 Retornos'!L6414)</f>
        <v>284.26934925338122</v>
      </c>
    </row>
    <row r="835" spans="1:4" x14ac:dyDescent="0.35">
      <c r="A835" s="22">
        <v>43216</v>
      </c>
      <c r="B835">
        <f>B834*(1+'2.2 Retornos'!L875)</f>
        <v>277.39179326627811</v>
      </c>
      <c r="C835">
        <f>C834*(1+'2.2 Retornos'!L3646)</f>
        <v>95.475149321088054</v>
      </c>
      <c r="D835">
        <f>D834*(1+'2.2 Retornos'!L6415)</f>
        <v>284.14222426249148</v>
      </c>
    </row>
    <row r="836" spans="1:4" x14ac:dyDescent="0.35">
      <c r="A836" s="22">
        <v>43217</v>
      </c>
      <c r="B836">
        <f>B835*(1+'2.2 Retornos'!L876)</f>
        <v>282.57596102074797</v>
      </c>
      <c r="C836">
        <f>C835*(1+'2.2 Retornos'!L3647)</f>
        <v>96.860129719157854</v>
      </c>
      <c r="D836">
        <f>D835*(1+'2.2 Retornos'!L6416)</f>
        <v>291.91954012696601</v>
      </c>
    </row>
    <row r="837" spans="1:4" x14ac:dyDescent="0.35">
      <c r="A837" s="22">
        <v>43220</v>
      </c>
      <c r="B837">
        <f>B836*(1+'2.2 Retornos'!L877)</f>
        <v>281.7548716713024</v>
      </c>
      <c r="C837">
        <f>C836*(1+'2.2 Retornos'!L3648)</f>
        <v>95.393891795143688</v>
      </c>
      <c r="D837">
        <f>D836*(1+'2.2 Retornos'!L6417)</f>
        <v>298.2391724694121</v>
      </c>
    </row>
    <row r="838" spans="1:4" x14ac:dyDescent="0.35">
      <c r="A838" s="22">
        <v>43221</v>
      </c>
      <c r="B838">
        <f>B837*(1+'2.2 Retornos'!L878)</f>
        <v>282.67569692038813</v>
      </c>
      <c r="C838">
        <f>C837*(1+'2.2 Retornos'!L3649)</f>
        <v>95.230580232836161</v>
      </c>
      <c r="D838">
        <f>D837*(1+'2.2 Retornos'!L6418)</f>
        <v>298.40433689067885</v>
      </c>
    </row>
    <row r="839" spans="1:4" x14ac:dyDescent="0.35">
      <c r="A839" s="22">
        <v>43222</v>
      </c>
      <c r="B839">
        <f>B838*(1+'2.2 Retornos'!L879)</f>
        <v>287.77804034357223</v>
      </c>
      <c r="C839">
        <f>C838*(1+'2.2 Retornos'!L3650)</f>
        <v>95.182477898773271</v>
      </c>
      <c r="D839">
        <f>D838*(1+'2.2 Retornos'!L6419)</f>
        <v>299.92356873901241</v>
      </c>
    </row>
    <row r="840" spans="1:4" x14ac:dyDescent="0.35">
      <c r="A840" s="22">
        <v>43223</v>
      </c>
      <c r="B840">
        <f>B839*(1+'2.2 Retornos'!L880)</f>
        <v>292.45678039439991</v>
      </c>
      <c r="C840">
        <f>C839*(1+'2.2 Retornos'!L3651)</f>
        <v>95.847241485446261</v>
      </c>
      <c r="D840">
        <f>D839*(1+'2.2 Retornos'!L6420)</f>
        <v>296.9350314719818</v>
      </c>
    </row>
    <row r="841" spans="1:4" x14ac:dyDescent="0.35">
      <c r="A841" s="22">
        <v>43224</v>
      </c>
      <c r="B841">
        <f>B840*(1+'2.2 Retornos'!L881)</f>
        <v>295.03248951641359</v>
      </c>
      <c r="C841">
        <f>C840*(1+'2.2 Retornos'!L3652)</f>
        <v>95.697872414342754</v>
      </c>
      <c r="D841">
        <f>D840*(1+'2.2 Retornos'!L6421)</f>
        <v>296.62087890352421</v>
      </c>
    </row>
    <row r="842" spans="1:4" x14ac:dyDescent="0.35">
      <c r="A842" s="22">
        <v>43227</v>
      </c>
      <c r="B842">
        <f>B841*(1+'2.2 Retornos'!L882)</f>
        <v>303.78730542886132</v>
      </c>
      <c r="C842">
        <f>C841*(1+'2.2 Retornos'!L3653)</f>
        <v>96.240215086042312</v>
      </c>
      <c r="D842">
        <f>D841*(1+'2.2 Retornos'!L6422)</f>
        <v>299.80259575515373</v>
      </c>
    </row>
    <row r="843" spans="1:4" x14ac:dyDescent="0.35">
      <c r="A843" s="22">
        <v>43228</v>
      </c>
      <c r="B843">
        <f>B842*(1+'2.2 Retornos'!L883)</f>
        <v>309.01452889836463</v>
      </c>
      <c r="C843">
        <f>C842*(1+'2.2 Retornos'!L3654)</f>
        <v>96.387572914687098</v>
      </c>
      <c r="D843">
        <f>D842*(1+'2.2 Retornos'!L6423)</f>
        <v>302.30347457635315</v>
      </c>
    </row>
    <row r="844" spans="1:4" x14ac:dyDescent="0.35">
      <c r="A844" s="22">
        <v>43229</v>
      </c>
      <c r="B844">
        <f>B843*(1+'2.2 Retornos'!L884)</f>
        <v>310.42739356685121</v>
      </c>
      <c r="C844">
        <f>C843*(1+'2.2 Retornos'!L3655)</f>
        <v>96.961401213378835</v>
      </c>
      <c r="D844">
        <f>D843*(1+'2.2 Retornos'!L6424)</f>
        <v>301.03949998437309</v>
      </c>
    </row>
    <row r="845" spans="1:4" x14ac:dyDescent="0.35">
      <c r="A845" s="22">
        <v>43230</v>
      </c>
      <c r="B845">
        <f>B844*(1+'2.2 Retornos'!L885)</f>
        <v>314.09241616646847</v>
      </c>
      <c r="C845">
        <f>C844*(1+'2.2 Retornos'!L3656)</f>
        <v>99.074481672003429</v>
      </c>
      <c r="D845">
        <f>D844*(1+'2.2 Retornos'!L6425)</f>
        <v>302.83740676674512</v>
      </c>
    </row>
    <row r="846" spans="1:4" x14ac:dyDescent="0.35">
      <c r="A846" s="22">
        <v>43231</v>
      </c>
      <c r="B846">
        <f>B845*(1+'2.2 Retornos'!L886)</f>
        <v>318.52069555641185</v>
      </c>
      <c r="C846">
        <f>C845*(1+'2.2 Retornos'!L3657)</f>
        <v>99.991278501141778</v>
      </c>
      <c r="D846">
        <f>D845*(1+'2.2 Retornos'!L6426)</f>
        <v>301.59496374229872</v>
      </c>
    </row>
    <row r="847" spans="1:4" x14ac:dyDescent="0.35">
      <c r="A847" s="22">
        <v>43234</v>
      </c>
      <c r="B847">
        <f>B846*(1+'2.2 Retornos'!L887)</f>
        <v>315.20891058408506</v>
      </c>
      <c r="C847">
        <f>C846*(1+'2.2 Retornos'!L3658)</f>
        <v>99.960981344638412</v>
      </c>
      <c r="D847">
        <f>D846*(1+'2.2 Retornos'!L6427)</f>
        <v>300.91571239072533</v>
      </c>
    </row>
    <row r="848" spans="1:4" x14ac:dyDescent="0.35">
      <c r="A848" s="22">
        <v>43235</v>
      </c>
      <c r="B848">
        <f>B847*(1+'2.2 Retornos'!L888)</f>
        <v>315.29961689877683</v>
      </c>
      <c r="C848">
        <f>C847*(1+'2.2 Retornos'!L3659)</f>
        <v>100.51177978760286</v>
      </c>
      <c r="D848">
        <f>D847*(1+'2.2 Retornos'!L6428)</f>
        <v>300.74654796151958</v>
      </c>
    </row>
    <row r="849" spans="1:4" x14ac:dyDescent="0.35">
      <c r="A849" s="22">
        <v>43236</v>
      </c>
      <c r="B849">
        <f>B848*(1+'2.2 Retornos'!L889)</f>
        <v>310.26956130761192</v>
      </c>
      <c r="C849">
        <f>C848*(1+'2.2 Retornos'!L3660)</f>
        <v>100.37690183441671</v>
      </c>
      <c r="D849">
        <f>D848*(1+'2.2 Retornos'!L6429)</f>
        <v>297.34070548131029</v>
      </c>
    </row>
    <row r="850" spans="1:4" x14ac:dyDescent="0.35">
      <c r="A850" s="22">
        <v>43237</v>
      </c>
      <c r="B850">
        <f>B849*(1+'2.2 Retornos'!L890)</f>
        <v>312.00903132607976</v>
      </c>
      <c r="C850">
        <f>C849*(1+'2.2 Retornos'!L3661)</f>
        <v>100.58545476195201</v>
      </c>
      <c r="D850">
        <f>D849*(1+'2.2 Retornos'!L6430)</f>
        <v>299.3327766728604</v>
      </c>
    </row>
    <row r="851" spans="1:4" x14ac:dyDescent="0.35">
      <c r="A851" s="22">
        <v>43238</v>
      </c>
      <c r="B851">
        <f>B850*(1+'2.2 Retornos'!L891)</f>
        <v>310.73145167744889</v>
      </c>
      <c r="C851">
        <f>C850*(1+'2.2 Retornos'!L3662)</f>
        <v>102.04918675826295</v>
      </c>
      <c r="D851">
        <f>D850*(1+'2.2 Retornos'!L6431)</f>
        <v>298.66538798261314</v>
      </c>
    </row>
    <row r="852" spans="1:4" x14ac:dyDescent="0.35">
      <c r="A852" s="22">
        <v>43241</v>
      </c>
      <c r="B852">
        <f>B851*(1+'2.2 Retornos'!L892)</f>
        <v>309.08528855410015</v>
      </c>
      <c r="C852">
        <f>C851*(1+'2.2 Retornos'!L3663)</f>
        <v>101.03364321400811</v>
      </c>
      <c r="D852">
        <f>D851*(1+'2.2 Retornos'!L6432)</f>
        <v>297.5258671581912</v>
      </c>
    </row>
    <row r="853" spans="1:4" x14ac:dyDescent="0.35">
      <c r="A853" s="22">
        <v>43242</v>
      </c>
      <c r="B853">
        <f>B852*(1+'2.2 Retornos'!L893)</f>
        <v>310.60269367974934</v>
      </c>
      <c r="C853">
        <f>C852*(1+'2.2 Retornos'!L3664)</f>
        <v>101.84108450520272</v>
      </c>
      <c r="D853">
        <f>D852*(1+'2.2 Retornos'!L6433)</f>
        <v>299.14271979052313</v>
      </c>
    </row>
    <row r="854" spans="1:4" x14ac:dyDescent="0.35">
      <c r="A854" s="22">
        <v>43243</v>
      </c>
      <c r="B854">
        <f>B853*(1+'2.2 Retornos'!L894)</f>
        <v>309.48483088591786</v>
      </c>
      <c r="C854">
        <f>C853*(1+'2.2 Retornos'!L3665)</f>
        <v>100.5218204553388</v>
      </c>
      <c r="D854">
        <f>D853*(1+'2.2 Retornos'!L6434)</f>
        <v>297.90486656300141</v>
      </c>
    </row>
    <row r="855" spans="1:4" x14ac:dyDescent="0.35">
      <c r="A855" s="22">
        <v>43244</v>
      </c>
      <c r="B855">
        <f>B854*(1+'2.2 Retornos'!L895)</f>
        <v>312.82772128449187</v>
      </c>
      <c r="C855">
        <f>C854*(1+'2.2 Retornos'!L3666)</f>
        <v>100.75191790534993</v>
      </c>
      <c r="D855">
        <f>D854*(1+'2.2 Retornos'!L6435)</f>
        <v>301.04067094474959</v>
      </c>
    </row>
    <row r="856" spans="1:4" x14ac:dyDescent="0.35">
      <c r="A856" s="22">
        <v>43245</v>
      </c>
      <c r="B856">
        <f>B855*(1+'2.2 Retornos'!L896)</f>
        <v>312.6347761480265</v>
      </c>
      <c r="C856">
        <f>C855*(1+'2.2 Retornos'!L3667)</f>
        <v>99.174956150206413</v>
      </c>
      <c r="D856">
        <f>D855*(1+'2.2 Retornos'!L6436)</f>
        <v>301.50852756205069</v>
      </c>
    </row>
    <row r="857" spans="1:4" x14ac:dyDescent="0.35">
      <c r="A857" s="22">
        <v>43249</v>
      </c>
      <c r="B857">
        <f>B856*(1+'2.2 Retornos'!L897)</f>
        <v>314.00992750142848</v>
      </c>
      <c r="C857">
        <f>C856*(1+'2.2 Retornos'!L3668)</f>
        <v>96.909946333835919</v>
      </c>
      <c r="D857">
        <f>D856*(1+'2.2 Retornos'!L6437)</f>
        <v>302.95192359097172</v>
      </c>
    </row>
    <row r="858" spans="1:4" x14ac:dyDescent="0.35">
      <c r="A858" s="22">
        <v>43250</v>
      </c>
      <c r="B858">
        <f>B857*(1+'2.2 Retornos'!L898)</f>
        <v>312.74149874577199</v>
      </c>
      <c r="C858">
        <f>C857*(1+'2.2 Retornos'!L3669)</f>
        <v>96.978781353394012</v>
      </c>
      <c r="D858">
        <f>D857*(1+'2.2 Retornos'!L6438)</f>
        <v>301.38641292479588</v>
      </c>
    </row>
    <row r="859" spans="1:4" x14ac:dyDescent="0.35">
      <c r="A859" s="22">
        <v>43251</v>
      </c>
      <c r="B859">
        <f>B858*(1+'2.2 Retornos'!L899)</f>
        <v>314.54097248488995</v>
      </c>
      <c r="C859">
        <f>C858*(1+'2.2 Retornos'!L3670)</f>
        <v>99.817873265058196</v>
      </c>
      <c r="D859">
        <f>D858*(1+'2.2 Retornos'!L6439)</f>
        <v>303.99520442423392</v>
      </c>
    </row>
    <row r="860" spans="1:4" x14ac:dyDescent="0.35">
      <c r="A860" s="22">
        <v>43252</v>
      </c>
      <c r="B860">
        <f>B859*(1+'2.2 Retornos'!L900)</f>
        <v>313.56055955435198</v>
      </c>
      <c r="C860">
        <f>C859*(1+'2.2 Retornos'!L3671)</f>
        <v>99.002114211409548</v>
      </c>
      <c r="D860">
        <f>D859*(1+'2.2 Retornos'!L6440)</f>
        <v>303.88892233859582</v>
      </c>
    </row>
    <row r="861" spans="1:4" x14ac:dyDescent="0.35">
      <c r="A861" s="22">
        <v>43255</v>
      </c>
      <c r="B861">
        <f>B860*(1+'2.2 Retornos'!L901)</f>
        <v>319.9546084671544</v>
      </c>
      <c r="C861">
        <f>C860*(1+'2.2 Retornos'!L3672)</f>
        <v>100.13984477578609</v>
      </c>
      <c r="D861">
        <f>D860*(1+'2.2 Retornos'!L6441)</f>
        <v>306.22113989439413</v>
      </c>
    </row>
    <row r="862" spans="1:4" x14ac:dyDescent="0.35">
      <c r="A862" s="22">
        <v>43256</v>
      </c>
      <c r="B862">
        <f>B861*(1+'2.2 Retornos'!L902)</f>
        <v>323.91965183462912</v>
      </c>
      <c r="C862">
        <f>C861*(1+'2.2 Retornos'!L3673)</f>
        <v>99.963392184854627</v>
      </c>
      <c r="D862">
        <f>D861*(1+'2.2 Retornos'!L6442)</f>
        <v>309.73850484141076</v>
      </c>
    </row>
    <row r="863" spans="1:4" x14ac:dyDescent="0.35">
      <c r="A863" s="22">
        <v>43257</v>
      </c>
      <c r="B863">
        <f>B862*(1+'2.2 Retornos'!L903)</f>
        <v>325.24527586858221</v>
      </c>
      <c r="C863">
        <f>C862*(1+'2.2 Retornos'!L3674)</f>
        <v>99.498341384237818</v>
      </c>
      <c r="D863">
        <f>D862*(1+'2.2 Retornos'!L6443)</f>
        <v>313.18264823235643</v>
      </c>
    </row>
    <row r="864" spans="1:4" x14ac:dyDescent="0.35">
      <c r="A864" s="22">
        <v>43258</v>
      </c>
      <c r="B864">
        <f>B863*(1+'2.2 Retornos'!L904)</f>
        <v>326.92951037287634</v>
      </c>
      <c r="C864">
        <f>C863*(1+'2.2 Retornos'!L3675)</f>
        <v>99.475873255030649</v>
      </c>
      <c r="D864">
        <f>D863*(1+'2.2 Retornos'!L6444)</f>
        <v>314.80967981112957</v>
      </c>
    </row>
    <row r="865" spans="1:4" x14ac:dyDescent="0.35">
      <c r="A865" s="22">
        <v>43259</v>
      </c>
      <c r="B865">
        <f>B864*(1+'2.2 Retornos'!L905)</f>
        <v>324.52562818333939</v>
      </c>
      <c r="C865">
        <f>C864*(1+'2.2 Retornos'!L3676)</f>
        <v>100.73848254133166</v>
      </c>
      <c r="D865">
        <f>D864*(1+'2.2 Retornos'!L6445)</f>
        <v>314.85744456038742</v>
      </c>
    </row>
    <row r="866" spans="1:4" x14ac:dyDescent="0.35">
      <c r="A866" s="22">
        <v>43262</v>
      </c>
      <c r="B866">
        <f>B865*(1+'2.2 Retornos'!L906)</f>
        <v>322.78876526496947</v>
      </c>
      <c r="C866">
        <f>C865*(1+'2.2 Retornos'!L3677)</f>
        <v>100.387592434089</v>
      </c>
      <c r="D866">
        <f>D865*(1+'2.2 Retornos'!L6446)</f>
        <v>314.17421215779012</v>
      </c>
    </row>
    <row r="867" spans="1:4" x14ac:dyDescent="0.35">
      <c r="A867" s="22">
        <v>43263</v>
      </c>
      <c r="B867">
        <f>B866*(1+'2.2 Retornos'!L907)</f>
        <v>321.99114365466767</v>
      </c>
      <c r="C867">
        <f>C866*(1+'2.2 Retornos'!L3678)</f>
        <v>100.95402799146585</v>
      </c>
      <c r="D867">
        <f>D866*(1+'2.2 Retornos'!L6447)</f>
        <v>314.37410346034233</v>
      </c>
    </row>
    <row r="868" spans="1:4" x14ac:dyDescent="0.35">
      <c r="A868" s="22">
        <v>43264</v>
      </c>
      <c r="B868">
        <f>B867*(1+'2.2 Retornos'!L908)</f>
        <v>323.87727794188754</v>
      </c>
      <c r="C868">
        <f>C867*(1+'2.2 Retornos'!L3679)</f>
        <v>99.805268542567092</v>
      </c>
      <c r="D868">
        <f>D867*(1+'2.2 Retornos'!L6448)</f>
        <v>315.65676791543888</v>
      </c>
    </row>
    <row r="869" spans="1:4" x14ac:dyDescent="0.35">
      <c r="A869" s="22">
        <v>43265</v>
      </c>
      <c r="B869">
        <f>B868*(1+'2.2 Retornos'!L909)</f>
        <v>322.79050746078173</v>
      </c>
      <c r="C869">
        <f>C868*(1+'2.2 Retornos'!L3680)</f>
        <v>99.31683524062403</v>
      </c>
      <c r="D869">
        <f>D868*(1+'2.2 Retornos'!L6449)</f>
        <v>315.01488443880748</v>
      </c>
    </row>
    <row r="870" spans="1:4" x14ac:dyDescent="0.35">
      <c r="A870" s="22">
        <v>43266</v>
      </c>
      <c r="B870">
        <f>B869*(1+'2.2 Retornos'!L910)</f>
        <v>324.48667653020931</v>
      </c>
      <c r="C870">
        <f>C869*(1+'2.2 Retornos'!L3681)</f>
        <v>99.329981292862755</v>
      </c>
      <c r="D870">
        <f>D869*(1+'2.2 Retornos'!L6450)</f>
        <v>317.72562841274561</v>
      </c>
    </row>
    <row r="871" spans="1:4" x14ac:dyDescent="0.35">
      <c r="A871" s="22">
        <v>43269</v>
      </c>
      <c r="B871">
        <f>B870*(1+'2.2 Retornos'!L911)</f>
        <v>321.95965346684318</v>
      </c>
      <c r="C871">
        <f>C870*(1+'2.2 Retornos'!L3682)</f>
        <v>97.558917116081744</v>
      </c>
      <c r="D871">
        <f>D870*(1+'2.2 Retornos'!L6451)</f>
        <v>317.46602781040997</v>
      </c>
    </row>
    <row r="872" spans="1:4" x14ac:dyDescent="0.35">
      <c r="A872" s="22">
        <v>43270</v>
      </c>
      <c r="B872">
        <f>B871*(1+'2.2 Retornos'!L912)</f>
        <v>321.55002809287345</v>
      </c>
      <c r="C872">
        <f>C871*(1+'2.2 Retornos'!L3683)</f>
        <v>98.599177704236297</v>
      </c>
      <c r="D872">
        <f>D871*(1+'2.2 Retornos'!L6452)</f>
        <v>318.38057436474122</v>
      </c>
    </row>
    <row r="873" spans="1:4" x14ac:dyDescent="0.35">
      <c r="A873" s="22">
        <v>43271</v>
      </c>
      <c r="B873">
        <f>B872*(1+'2.2 Retornos'!L913)</f>
        <v>316.91290494925306</v>
      </c>
      <c r="C873">
        <f>C872*(1+'2.2 Retornos'!L3684)</f>
        <v>98.292409785537217</v>
      </c>
      <c r="D873">
        <f>D872*(1+'2.2 Retornos'!L6453)</f>
        <v>318.97023192796019</v>
      </c>
    </row>
    <row r="874" spans="1:4" x14ac:dyDescent="0.35">
      <c r="A874" s="22">
        <v>43272</v>
      </c>
      <c r="B874">
        <f>B873*(1+'2.2 Retornos'!L914)</f>
        <v>317.71877314711753</v>
      </c>
      <c r="C874">
        <f>C873*(1+'2.2 Retornos'!L3685)</f>
        <v>98.736236911740775</v>
      </c>
      <c r="D874">
        <f>D873*(1+'2.2 Retornos'!L6454)</f>
        <v>318.54792142173608</v>
      </c>
    </row>
    <row r="875" spans="1:4" x14ac:dyDescent="0.35">
      <c r="A875" s="22">
        <v>43273</v>
      </c>
      <c r="B875">
        <f>B874*(1+'2.2 Retornos'!L915)</f>
        <v>314.15407897686993</v>
      </c>
      <c r="C875">
        <f>C874*(1+'2.2 Retornos'!L3686)</f>
        <v>96.767506823968048</v>
      </c>
      <c r="D875">
        <f>D874*(1+'2.2 Retornos'!L6455)</f>
        <v>314.25922065562986</v>
      </c>
    </row>
    <row r="876" spans="1:4" x14ac:dyDescent="0.35">
      <c r="A876" s="22">
        <v>43276</v>
      </c>
      <c r="B876">
        <f>B875*(1+'2.2 Retornos'!L916)</f>
        <v>311.9852657917566</v>
      </c>
      <c r="C876">
        <f>C875*(1+'2.2 Retornos'!L3687)</f>
        <v>98.479594984573026</v>
      </c>
      <c r="D876">
        <f>D875*(1+'2.2 Retornos'!L6456)</f>
        <v>312.78331804500135</v>
      </c>
    </row>
    <row r="877" spans="1:4" x14ac:dyDescent="0.35">
      <c r="A877" s="22">
        <v>43277</v>
      </c>
      <c r="B877">
        <f>B876*(1+'2.2 Retornos'!L917)</f>
        <v>304.14669968926631</v>
      </c>
      <c r="C877">
        <f>C876*(1+'2.2 Retornos'!L3688)</f>
        <v>96.721542159881622</v>
      </c>
      <c r="D877">
        <f>D876*(1+'2.2 Retornos'!L6457)</f>
        <v>304.61239323213613</v>
      </c>
    </row>
    <row r="878" spans="1:4" x14ac:dyDescent="0.35">
      <c r="A878" s="22">
        <v>43278</v>
      </c>
      <c r="B878">
        <f>B877*(1+'2.2 Retornos'!L918)</f>
        <v>306.99098618846102</v>
      </c>
      <c r="C878">
        <f>C877*(1+'2.2 Retornos'!L3689)</f>
        <v>97.986981508891645</v>
      </c>
      <c r="D878">
        <f>D877*(1+'2.2 Retornos'!L6458)</f>
        <v>307.4281975593068</v>
      </c>
    </row>
    <row r="879" spans="1:4" x14ac:dyDescent="0.35">
      <c r="A879" s="22">
        <v>43279</v>
      </c>
      <c r="B879">
        <f>B878*(1+'2.2 Retornos'!L919)</f>
        <v>303.40035389275647</v>
      </c>
      <c r="C879">
        <f>C878*(1+'2.2 Retornos'!L3690)</f>
        <v>99.044689566230758</v>
      </c>
      <c r="D879">
        <f>D878*(1+'2.2 Retornos'!L6459)</f>
        <v>302.0703922744172</v>
      </c>
    </row>
    <row r="880" spans="1:4" x14ac:dyDescent="0.35">
      <c r="A880" s="22">
        <v>43280</v>
      </c>
      <c r="B880">
        <f>B879*(1+'2.2 Retornos'!L920)</f>
        <v>306.94231875265757</v>
      </c>
      <c r="C880">
        <f>C879*(1+'2.2 Retornos'!L3691)</f>
        <v>99.091216005064879</v>
      </c>
      <c r="D880">
        <f>D879*(1+'2.2 Retornos'!L6460)</f>
        <v>305.95017602543993</v>
      </c>
    </row>
    <row r="881" spans="1:4" x14ac:dyDescent="0.35">
      <c r="A881" s="22">
        <v>43283</v>
      </c>
      <c r="B881">
        <f>B880*(1+'2.2 Retornos'!L921)</f>
        <v>305.41057677149939</v>
      </c>
      <c r="C881">
        <f>C880*(1+'2.2 Retornos'!L3692)</f>
        <v>99.82585958577944</v>
      </c>
      <c r="D881">
        <f>D880*(1+'2.2 Retornos'!L6461)</f>
        <v>307.89544271739095</v>
      </c>
    </row>
    <row r="882" spans="1:4" x14ac:dyDescent="0.35">
      <c r="A882" s="22">
        <v>43284</v>
      </c>
      <c r="B882">
        <f>B881*(1+'2.2 Retornos'!L922)</f>
        <v>309.47648895729913</v>
      </c>
      <c r="C882">
        <f>C881*(1+'2.2 Retornos'!L3693)</f>
        <v>98.290509610339384</v>
      </c>
      <c r="D882">
        <f>D881*(1+'2.2 Retornos'!L6462)</f>
        <v>309.69208731523133</v>
      </c>
    </row>
    <row r="883" spans="1:4" x14ac:dyDescent="0.35">
      <c r="A883" s="22">
        <v>43286</v>
      </c>
      <c r="B883">
        <f>B882*(1+'2.2 Retornos'!L923)</f>
        <v>304.37013298619053</v>
      </c>
      <c r="C883">
        <f>C882*(1+'2.2 Retornos'!L3694)</f>
        <v>99.017701525521403</v>
      </c>
      <c r="D883">
        <f>D882*(1+'2.2 Retornos'!L6463)</f>
        <v>307.06977395143923</v>
      </c>
    </row>
    <row r="884" spans="1:4" x14ac:dyDescent="0.35">
      <c r="A884" s="22">
        <v>43287</v>
      </c>
      <c r="B884">
        <f>B883*(1+'2.2 Retornos'!L924)</f>
        <v>308.63450001721679</v>
      </c>
      <c r="C884">
        <f>C883*(1+'2.2 Retornos'!L3695)</f>
        <v>98.897680599477638</v>
      </c>
      <c r="D884">
        <f>D883*(1+'2.2 Retornos'!L6464)</f>
        <v>308.22301681554688</v>
      </c>
    </row>
    <row r="885" spans="1:4" x14ac:dyDescent="0.35">
      <c r="A885" s="22">
        <v>43290</v>
      </c>
      <c r="B885">
        <f>B884*(1+'2.2 Retornos'!L925)</f>
        <v>313.31635034716834</v>
      </c>
      <c r="C885">
        <f>C884*(1+'2.2 Retornos'!L3696)</f>
        <v>99.701423469583602</v>
      </c>
      <c r="D885">
        <f>D884*(1+'2.2 Retornos'!L6465)</f>
        <v>310.32749946736641</v>
      </c>
    </row>
    <row r="886" spans="1:4" x14ac:dyDescent="0.35">
      <c r="A886" s="22">
        <v>43291</v>
      </c>
      <c r="B886">
        <f>B885*(1+'2.2 Retornos'!L926)</f>
        <v>316.57434973800088</v>
      </c>
      <c r="C886">
        <f>C885*(1+'2.2 Retornos'!L3697)</f>
        <v>100.97895453412276</v>
      </c>
      <c r="D886">
        <f>D885*(1+'2.2 Retornos'!L6466)</f>
        <v>314.29184787341677</v>
      </c>
    </row>
    <row r="887" spans="1:4" x14ac:dyDescent="0.35">
      <c r="A887" s="22">
        <v>43292</v>
      </c>
      <c r="B887">
        <f>B886*(1+'2.2 Retornos'!L927)</f>
        <v>318.08041946296123</v>
      </c>
      <c r="C887">
        <f>C886*(1+'2.2 Retornos'!L3698)</f>
        <v>101.81214206090662</v>
      </c>
      <c r="D887">
        <f>D886*(1+'2.2 Retornos'!L6467)</f>
        <v>314.46693409492599</v>
      </c>
    </row>
    <row r="888" spans="1:4" x14ac:dyDescent="0.35">
      <c r="A888" s="22">
        <v>43293</v>
      </c>
      <c r="B888">
        <f>B887*(1+'2.2 Retornos'!L928)</f>
        <v>313.61237332481096</v>
      </c>
      <c r="C888">
        <f>C887*(1+'2.2 Retornos'!L3699)</f>
        <v>99.787859310301627</v>
      </c>
      <c r="D888">
        <f>D887*(1+'2.2 Retornos'!L6468)</f>
        <v>314.94020988264043</v>
      </c>
    </row>
    <row r="889" spans="1:4" x14ac:dyDescent="0.35">
      <c r="A889" s="22">
        <v>43294</v>
      </c>
      <c r="B889">
        <f>B888*(1+'2.2 Retornos'!L929)</f>
        <v>317.5207484211648</v>
      </c>
      <c r="C889">
        <f>C888*(1+'2.2 Retornos'!L3700)</f>
        <v>100.22451388928258</v>
      </c>
      <c r="D889">
        <f>D888*(1+'2.2 Retornos'!L6469)</f>
        <v>319.73702662463512</v>
      </c>
    </row>
    <row r="890" spans="1:4" x14ac:dyDescent="0.35">
      <c r="A890" s="22">
        <v>43297</v>
      </c>
      <c r="B890">
        <f>B889*(1+'2.2 Retornos'!L930)</f>
        <v>316.33190322050837</v>
      </c>
      <c r="C890">
        <f>C889*(1+'2.2 Retornos'!L3701)</f>
        <v>100.57846487095182</v>
      </c>
      <c r="D890">
        <f>D889*(1+'2.2 Retornos'!L6470)</f>
        <v>321.53805596562404</v>
      </c>
    </row>
    <row r="891" spans="1:4" x14ac:dyDescent="0.35">
      <c r="A891" s="22">
        <v>43298</v>
      </c>
      <c r="B891">
        <f>B890*(1+'2.2 Retornos'!L931)</f>
        <v>315.82881775312273</v>
      </c>
      <c r="C891">
        <f>C890*(1+'2.2 Retornos'!L3702)</f>
        <v>99.643382577986543</v>
      </c>
      <c r="D891">
        <f>D890*(1+'2.2 Retornos'!L6471)</f>
        <v>322.08059728259121</v>
      </c>
    </row>
    <row r="892" spans="1:4" x14ac:dyDescent="0.35">
      <c r="A892" s="22">
        <v>43299</v>
      </c>
      <c r="B892">
        <f>B891*(1+'2.2 Retornos'!L932)</f>
        <v>318.56810312778589</v>
      </c>
      <c r="C892">
        <f>C891*(1+'2.2 Retornos'!L3703)</f>
        <v>99.279685128068408</v>
      </c>
      <c r="D892">
        <f>D891*(1+'2.2 Retornos'!L6472)</f>
        <v>324.90908655420208</v>
      </c>
    </row>
    <row r="893" spans="1:4" x14ac:dyDescent="0.35">
      <c r="A893" s="22">
        <v>43300</v>
      </c>
      <c r="B893">
        <f>B892*(1+'2.2 Retornos'!L933)</f>
        <v>316.84794080387667</v>
      </c>
      <c r="C893">
        <f>C892*(1+'2.2 Retornos'!L3704)</f>
        <v>99.343205794457219</v>
      </c>
      <c r="D893">
        <f>D892*(1+'2.2 Retornos'!L6473)</f>
        <v>324.3742848409135</v>
      </c>
    </row>
    <row r="894" spans="1:4" x14ac:dyDescent="0.35">
      <c r="A894" s="22">
        <v>43301</v>
      </c>
      <c r="B894">
        <f>B893*(1+'2.2 Retornos'!L934)</f>
        <v>318.11650141249203</v>
      </c>
      <c r="C894">
        <f>C893*(1+'2.2 Retornos'!L3705)</f>
        <v>99.311711252572849</v>
      </c>
      <c r="D894">
        <f>D893*(1+'2.2 Retornos'!L6474)</f>
        <v>319.29498647187836</v>
      </c>
    </row>
    <row r="895" spans="1:4" x14ac:dyDescent="0.35">
      <c r="A895" s="22">
        <v>43304</v>
      </c>
      <c r="B895">
        <f>B894*(1+'2.2 Retornos'!L935)</f>
        <v>317.5176072131361</v>
      </c>
      <c r="C895">
        <f>C894*(1+'2.2 Retornos'!L3706)</f>
        <v>98.780648400733966</v>
      </c>
      <c r="D895">
        <f>D894*(1+'2.2 Retornos'!L6475)</f>
        <v>319.21261654698338</v>
      </c>
    </row>
    <row r="896" spans="1:4" x14ac:dyDescent="0.35">
      <c r="A896" s="22">
        <v>43305</v>
      </c>
      <c r="B896">
        <f>B895*(1+'2.2 Retornos'!L936)</f>
        <v>318.04975467049195</v>
      </c>
      <c r="C896">
        <f>C895*(1+'2.2 Retornos'!L3707)</f>
        <v>98.672562388848647</v>
      </c>
      <c r="D896">
        <f>D895*(1+'2.2 Retornos'!L6476)</f>
        <v>317.57171779861335</v>
      </c>
    </row>
    <row r="897" spans="1:4" x14ac:dyDescent="0.35">
      <c r="A897" s="22">
        <v>43306</v>
      </c>
      <c r="B897">
        <f>B896*(1+'2.2 Retornos'!L937)</f>
        <v>318.78333503848978</v>
      </c>
      <c r="C897">
        <f>C896*(1+'2.2 Retornos'!L3708)</f>
        <v>99.647441289184343</v>
      </c>
      <c r="D897">
        <f>D896*(1+'2.2 Retornos'!L6477)</f>
        <v>320.30670315444803</v>
      </c>
    </row>
    <row r="898" spans="1:4" x14ac:dyDescent="0.35">
      <c r="A898" s="22">
        <v>43307</v>
      </c>
      <c r="B898">
        <f>B897*(1+'2.2 Retornos'!L938)</f>
        <v>322.71272457913557</v>
      </c>
      <c r="C898">
        <f>C897*(1+'2.2 Retornos'!L3709)</f>
        <v>100.68376416947376</v>
      </c>
      <c r="D898">
        <f>D897*(1+'2.2 Retornos'!L6478)</f>
        <v>325.47261972663927</v>
      </c>
    </row>
    <row r="899" spans="1:4" x14ac:dyDescent="0.35">
      <c r="A899" s="22">
        <v>43308</v>
      </c>
      <c r="B899">
        <f>B898*(1+'2.2 Retornos'!L939)</f>
        <v>323.74077968462421</v>
      </c>
      <c r="C899">
        <f>C898*(1+'2.2 Retornos'!L3710)</f>
        <v>101.91418134229097</v>
      </c>
      <c r="D899">
        <f>D898*(1+'2.2 Retornos'!L6479)</f>
        <v>320.28401169405106</v>
      </c>
    </row>
    <row r="900" spans="1:4" x14ac:dyDescent="0.35">
      <c r="A900" s="22">
        <v>43311</v>
      </c>
      <c r="B900">
        <f>B899*(1+'2.2 Retornos'!L940)</f>
        <v>317.97266480710186</v>
      </c>
      <c r="C900">
        <f>C899*(1+'2.2 Retornos'!L3711)</f>
        <v>101.86797856326275</v>
      </c>
      <c r="D900">
        <f>D899*(1+'2.2 Retornos'!L6480)</f>
        <v>320.85310022583423</v>
      </c>
    </row>
    <row r="901" spans="1:4" x14ac:dyDescent="0.35">
      <c r="A901" s="22">
        <v>43312</v>
      </c>
      <c r="B901">
        <f>B900*(1+'2.2 Retornos'!L941)</f>
        <v>313.94916905380319</v>
      </c>
      <c r="C901">
        <f>C900*(1+'2.2 Retornos'!L3712)</f>
        <v>102.68541823578387</v>
      </c>
      <c r="D901">
        <f>D900*(1+'2.2 Retornos'!L6481)</f>
        <v>315.59081654688561</v>
      </c>
    </row>
    <row r="902" spans="1:4" x14ac:dyDescent="0.35">
      <c r="A902" s="22">
        <v>43313</v>
      </c>
      <c r="B902">
        <f>B901*(1+'2.2 Retornos'!L942)</f>
        <v>314.33095341634663</v>
      </c>
      <c r="C902">
        <f>C901*(1+'2.2 Retornos'!L3713)</f>
        <v>102.7861896135346</v>
      </c>
      <c r="D902">
        <f>D901*(1+'2.2 Retornos'!L6482)</f>
        <v>315.67074881894354</v>
      </c>
    </row>
    <row r="903" spans="1:4" x14ac:dyDescent="0.35">
      <c r="A903" s="22">
        <v>43314</v>
      </c>
      <c r="B903">
        <f>B902*(1+'2.2 Retornos'!L943)</f>
        <v>323.66624382715042</v>
      </c>
      <c r="C903">
        <f>C902*(1+'2.2 Retornos'!L3714)</f>
        <v>101.68664878368892</v>
      </c>
      <c r="D903">
        <f>D902*(1+'2.2 Retornos'!L6483)</f>
        <v>317.13228967603402</v>
      </c>
    </row>
    <row r="904" spans="1:4" x14ac:dyDescent="0.35">
      <c r="A904" s="22">
        <v>43315</v>
      </c>
      <c r="B904">
        <f>B903*(1+'2.2 Retornos'!L944)</f>
        <v>330.65242968312111</v>
      </c>
      <c r="C904">
        <f>C903*(1+'2.2 Retornos'!L3715)</f>
        <v>101.27407551856395</v>
      </c>
      <c r="D904">
        <f>D903*(1+'2.2 Retornos'!L6484)</f>
        <v>321.39228819461505</v>
      </c>
    </row>
    <row r="905" spans="1:4" x14ac:dyDescent="0.35">
      <c r="A905" s="22">
        <v>43318</v>
      </c>
      <c r="B905">
        <f>B904*(1+'2.2 Retornos'!L945)</f>
        <v>331.98664873000922</v>
      </c>
      <c r="C905">
        <f>C904*(1+'2.2 Retornos'!L3716)</f>
        <v>100.96106560457766</v>
      </c>
      <c r="D905">
        <f>D904*(1+'2.2 Retornos'!L6485)</f>
        <v>320.80513646968677</v>
      </c>
    </row>
    <row r="906" spans="1:4" x14ac:dyDescent="0.35">
      <c r="A906" s="22">
        <v>43319</v>
      </c>
      <c r="B906">
        <f>B905*(1+'2.2 Retornos'!L946)</f>
        <v>333.91010517871473</v>
      </c>
      <c r="C906">
        <f>C905*(1+'2.2 Retornos'!L3717)</f>
        <v>101.57875570914338</v>
      </c>
      <c r="D906">
        <f>D905*(1+'2.2 Retornos'!L6486)</f>
        <v>324.54963778258178</v>
      </c>
    </row>
    <row r="907" spans="1:4" x14ac:dyDescent="0.35">
      <c r="A907" s="22">
        <v>43320</v>
      </c>
      <c r="B907">
        <f>B906*(1+'2.2 Retornos'!L947)</f>
        <v>333.96909582884069</v>
      </c>
      <c r="C907">
        <f>C906*(1+'2.2 Retornos'!L3718)</f>
        <v>102.22403954838877</v>
      </c>
      <c r="D907">
        <f>D906*(1+'2.2 Retornos'!L6487)</f>
        <v>326.22973352412703</v>
      </c>
    </row>
    <row r="908" spans="1:4" x14ac:dyDescent="0.35">
      <c r="A908" s="22">
        <v>43321</v>
      </c>
      <c r="B908">
        <f>B907*(1+'2.2 Retornos'!L948)</f>
        <v>334.84175841011404</v>
      </c>
      <c r="C908">
        <f>C907*(1+'2.2 Retornos'!L3719)</f>
        <v>101.60881980817821</v>
      </c>
      <c r="D908">
        <f>D907*(1+'2.2 Retornos'!L6488)</f>
        <v>328.02870774050274</v>
      </c>
    </row>
    <row r="909" spans="1:4" x14ac:dyDescent="0.35">
      <c r="A909" s="22">
        <v>43322</v>
      </c>
      <c r="B909">
        <f>B908*(1+'2.2 Retornos'!L949)</f>
        <v>335.2867289136704</v>
      </c>
      <c r="C909">
        <f>C908*(1+'2.2 Retornos'!L3720)</f>
        <v>100.72752556156316</v>
      </c>
      <c r="D909">
        <f>D908*(1+'2.2 Retornos'!L6489)</f>
        <v>327.52506881093268</v>
      </c>
    </row>
    <row r="910" spans="1:4" x14ac:dyDescent="0.35">
      <c r="A910" s="22">
        <v>43325</v>
      </c>
      <c r="B910">
        <f>B909*(1+'2.2 Retornos'!L950)</f>
        <v>332.82139805172352</v>
      </c>
      <c r="C910">
        <f>C909*(1+'2.2 Retornos'!L3721)</f>
        <v>101.1440432328146</v>
      </c>
      <c r="D910">
        <f>D909*(1+'2.2 Retornos'!L6490)</f>
        <v>324.80626396018937</v>
      </c>
    </row>
    <row r="911" spans="1:4" x14ac:dyDescent="0.35">
      <c r="A911" s="22">
        <v>43326</v>
      </c>
      <c r="B911">
        <f>B910*(1+'2.2 Retornos'!L951)</f>
        <v>334.06654283930777</v>
      </c>
      <c r="C911">
        <f>C910*(1+'2.2 Retornos'!L3722)</f>
        <v>99.98163358234217</v>
      </c>
      <c r="D911">
        <f>D910*(1+'2.2 Retornos'!L6491)</f>
        <v>324.5088436645928</v>
      </c>
    </row>
    <row r="912" spans="1:4" x14ac:dyDescent="0.35">
      <c r="A912" s="22">
        <v>43327</v>
      </c>
      <c r="B912">
        <f>B911*(1+'2.2 Retornos'!L952)</f>
        <v>336.77077667648678</v>
      </c>
      <c r="C912">
        <f>C911*(1+'2.2 Retornos'!L3723)</f>
        <v>100.33749899580758</v>
      </c>
      <c r="D912">
        <f>D911*(1+'2.2 Retornos'!L6492)</f>
        <v>327.23361279497112</v>
      </c>
    </row>
    <row r="913" spans="1:4" x14ac:dyDescent="0.35">
      <c r="A913" s="22">
        <v>43328</v>
      </c>
      <c r="B913">
        <f>B912*(1+'2.2 Retornos'!L953)</f>
        <v>335.41187406895938</v>
      </c>
      <c r="C913">
        <f>C912*(1+'2.2 Retornos'!L3724)</f>
        <v>96.735090064262153</v>
      </c>
      <c r="D913">
        <f>D912*(1+'2.2 Retornos'!L6493)</f>
        <v>323.81229834803827</v>
      </c>
    </row>
    <row r="914" spans="1:4" x14ac:dyDescent="0.35">
      <c r="A914" s="22">
        <v>43329</v>
      </c>
      <c r="B914">
        <f>B913*(1+'2.2 Retornos'!L954)</f>
        <v>337.67542918716242</v>
      </c>
      <c r="C914">
        <f>C913*(1+'2.2 Retornos'!L3725)</f>
        <v>97.365126836200233</v>
      </c>
      <c r="D914">
        <f>D913*(1+'2.2 Retornos'!L6494)</f>
        <v>323.86261552035461</v>
      </c>
    </row>
    <row r="915" spans="1:4" x14ac:dyDescent="0.35">
      <c r="A915" s="22">
        <v>43332</v>
      </c>
      <c r="B915">
        <f>B914*(1+'2.2 Retornos'!L955)</f>
        <v>337.10517109646025</v>
      </c>
      <c r="C915">
        <f>C914*(1+'2.2 Retornos'!L3726)</f>
        <v>97.745622523489089</v>
      </c>
      <c r="D915">
        <f>D914*(1+'2.2 Retornos'!L6495)</f>
        <v>323.92734930625124</v>
      </c>
    </row>
    <row r="916" spans="1:4" x14ac:dyDescent="0.35">
      <c r="A916" s="22">
        <v>43333</v>
      </c>
      <c r="B916">
        <f>B915*(1+'2.2 Retornos'!L956)</f>
        <v>336.35456245966708</v>
      </c>
      <c r="C916">
        <f>C915*(1+'2.2 Retornos'!L3727)</f>
        <v>98.241344040988281</v>
      </c>
      <c r="D916">
        <f>D915*(1+'2.2 Retornos'!L6496)</f>
        <v>324.7123718513937</v>
      </c>
    </row>
    <row r="917" spans="1:4" x14ac:dyDescent="0.35">
      <c r="A917" s="22">
        <v>43334</v>
      </c>
      <c r="B917">
        <f>B916*(1+'2.2 Retornos'!L957)</f>
        <v>338.36592296016727</v>
      </c>
      <c r="C917">
        <f>C916*(1+'2.2 Retornos'!L3728)</f>
        <v>98.647488145680967</v>
      </c>
      <c r="D917">
        <f>D916*(1+'2.2 Retornos'!L6497)</f>
        <v>326.9263325887888</v>
      </c>
    </row>
    <row r="918" spans="1:4" x14ac:dyDescent="0.35">
      <c r="A918" s="22">
        <v>43335</v>
      </c>
      <c r="B918">
        <f>B917*(1+'2.2 Retornos'!L958)</f>
        <v>341.857384697133</v>
      </c>
      <c r="C918">
        <f>C917*(1+'2.2 Retornos'!L3729)</f>
        <v>99.712226684426312</v>
      </c>
      <c r="D918">
        <f>D917*(1+'2.2 Retornos'!L6498)</f>
        <v>328.94673554276591</v>
      </c>
    </row>
    <row r="919" spans="1:4" x14ac:dyDescent="0.35">
      <c r="A919" s="22">
        <v>43336</v>
      </c>
      <c r="B919">
        <f>B918*(1+'2.2 Retornos'!L959)</f>
        <v>344.01864175402238</v>
      </c>
      <c r="C919">
        <f>C918*(1+'2.2 Retornos'!L3730)</f>
        <v>99.352409880441073</v>
      </c>
      <c r="D919">
        <f>D918*(1+'2.2 Retornos'!L6499)</f>
        <v>327.91646762001949</v>
      </c>
    </row>
    <row r="920" spans="1:4" x14ac:dyDescent="0.35">
      <c r="A920" s="22">
        <v>43339</v>
      </c>
      <c r="B920">
        <f>B919*(1+'2.2 Retornos'!L960)</f>
        <v>347.69698102990344</v>
      </c>
      <c r="C920">
        <f>C919*(1+'2.2 Retornos'!L3731)</f>
        <v>99.987940520846706</v>
      </c>
      <c r="D920">
        <f>D919*(1+'2.2 Retornos'!L6500)</f>
        <v>328.51770540153228</v>
      </c>
    </row>
    <row r="921" spans="1:4" x14ac:dyDescent="0.35">
      <c r="A921" s="22">
        <v>43340</v>
      </c>
      <c r="B921">
        <f>B920*(1+'2.2 Retornos'!L961)</f>
        <v>351.45868382868218</v>
      </c>
      <c r="C921">
        <f>C920*(1+'2.2 Retornos'!L3732)</f>
        <v>100.54007537292861</v>
      </c>
      <c r="D921">
        <f>D920*(1+'2.2 Retornos'!L6501)</f>
        <v>331.79219211983144</v>
      </c>
    </row>
    <row r="922" spans="1:4" x14ac:dyDescent="0.35">
      <c r="A922" s="22">
        <v>43341</v>
      </c>
      <c r="B922">
        <f>B921*(1+'2.2 Retornos'!L962)</f>
        <v>352.55950701253613</v>
      </c>
      <c r="C922">
        <f>C921*(1+'2.2 Retornos'!L3733)</f>
        <v>100.02479109649873</v>
      </c>
      <c r="D922">
        <f>D921*(1+'2.2 Retornos'!L6502)</f>
        <v>332.44737155720026</v>
      </c>
    </row>
    <row r="923" spans="1:4" x14ac:dyDescent="0.35">
      <c r="A923" s="22">
        <v>43342</v>
      </c>
      <c r="B923">
        <f>B922*(1+'2.2 Retornos'!L963)</f>
        <v>357.26709257360278</v>
      </c>
      <c r="C923">
        <f>C922*(1+'2.2 Retornos'!L3734)</f>
        <v>100.68632352149298</v>
      </c>
      <c r="D923">
        <f>D922*(1+'2.2 Retornos'!L6503)</f>
        <v>339.57084449148829</v>
      </c>
    </row>
    <row r="924" spans="1:4" x14ac:dyDescent="0.35">
      <c r="A924" s="22">
        <v>43343</v>
      </c>
      <c r="B924">
        <f>B923*(1+'2.2 Retornos'!L964)</f>
        <v>358.10159329391638</v>
      </c>
      <c r="C924">
        <f>C923*(1+'2.2 Retornos'!L3735)</f>
        <v>100.30263040043566</v>
      </c>
      <c r="D924">
        <f>D923*(1+'2.2 Retornos'!L6504)</f>
        <v>339.32277430420305</v>
      </c>
    </row>
    <row r="925" spans="1:4" x14ac:dyDescent="0.35">
      <c r="A925" s="22">
        <v>43347</v>
      </c>
      <c r="B925">
        <f>B924*(1+'2.2 Retornos'!L965)</f>
        <v>361.66719489524917</v>
      </c>
      <c r="C925">
        <f>C924*(1+'2.2 Retornos'!L3736)</f>
        <v>99.614074030162811</v>
      </c>
      <c r="D925">
        <f>D924*(1+'2.2 Retornos'!L6505)</f>
        <v>340.73274103349019</v>
      </c>
    </row>
    <row r="926" spans="1:4" x14ac:dyDescent="0.35">
      <c r="A926" s="22">
        <v>43348</v>
      </c>
      <c r="B926">
        <f>B925*(1+'2.2 Retornos'!L966)</f>
        <v>363.72661395590507</v>
      </c>
      <c r="C926">
        <f>C925*(1+'2.2 Retornos'!L3737)</f>
        <v>99.358045264894713</v>
      </c>
      <c r="D926">
        <f>D925*(1+'2.2 Retornos'!L6506)</f>
        <v>342.42862352250023</v>
      </c>
    </row>
    <row r="927" spans="1:4" x14ac:dyDescent="0.35">
      <c r="A927" s="22">
        <v>43349</v>
      </c>
      <c r="B927">
        <f>B926*(1+'2.2 Retornos'!L967)</f>
        <v>359.83809791160292</v>
      </c>
      <c r="C927">
        <f>C926*(1+'2.2 Retornos'!L3738)</f>
        <v>99.394966871202769</v>
      </c>
      <c r="D927">
        <f>D926*(1+'2.2 Retornos'!L6507)</f>
        <v>337.18555350439954</v>
      </c>
    </row>
    <row r="928" spans="1:4" x14ac:dyDescent="0.35">
      <c r="A928" s="22">
        <v>43350</v>
      </c>
      <c r="B928">
        <f>B927*(1+'2.2 Retornos'!L968)</f>
        <v>354.46318947310334</v>
      </c>
      <c r="C928">
        <f>C927*(1+'2.2 Retornos'!L3739)</f>
        <v>97.838587392385904</v>
      </c>
      <c r="D928">
        <f>D927*(1+'2.2 Retornos'!L6508)</f>
        <v>334.26399215512697</v>
      </c>
    </row>
    <row r="929" spans="1:4" x14ac:dyDescent="0.35">
      <c r="A929" s="22">
        <v>43353</v>
      </c>
      <c r="B929">
        <f>B928*(1+'2.2 Retornos'!L969)</f>
        <v>353.05888929872481</v>
      </c>
      <c r="C929">
        <f>C928*(1+'2.2 Retornos'!L3740)</f>
        <v>97.45084988570818</v>
      </c>
      <c r="D929">
        <f>D928*(1+'2.2 Retornos'!L6509)</f>
        <v>333.90878091758765</v>
      </c>
    </row>
    <row r="930" spans="1:4" x14ac:dyDescent="0.35">
      <c r="A930" s="22">
        <v>43354</v>
      </c>
      <c r="B930">
        <f>B929*(1+'2.2 Retornos'!L970)</f>
        <v>353.21603500149376</v>
      </c>
      <c r="C930">
        <f>C929*(1+'2.2 Retornos'!L3741)</f>
        <v>97.436632492374031</v>
      </c>
      <c r="D930">
        <f>D929*(1+'2.2 Retornos'!L6510)</f>
        <v>332.95748196643586</v>
      </c>
    </row>
    <row r="931" spans="1:4" x14ac:dyDescent="0.35">
      <c r="A931" s="22">
        <v>43355</v>
      </c>
      <c r="B931">
        <f>B930*(1+'2.2 Retornos'!L971)</f>
        <v>356.41025507219257</v>
      </c>
      <c r="C931">
        <f>C930*(1+'2.2 Retornos'!L3742)</f>
        <v>97.965866485798344</v>
      </c>
      <c r="D931">
        <f>D930*(1+'2.2 Retornos'!L6511)</f>
        <v>338.27499520171307</v>
      </c>
    </row>
    <row r="932" spans="1:4" x14ac:dyDescent="0.35">
      <c r="A932" s="22">
        <v>43356</v>
      </c>
      <c r="B932">
        <f>B931*(1+'2.2 Retornos'!L972)</f>
        <v>353.27424398280704</v>
      </c>
      <c r="C932">
        <f>C931*(1+'2.2 Retornos'!L3743)</f>
        <v>98.130220860746647</v>
      </c>
      <c r="D932">
        <f>D931*(1+'2.2 Retornos'!L6512)</f>
        <v>338.55264654775891</v>
      </c>
    </row>
    <row r="933" spans="1:4" x14ac:dyDescent="0.35">
      <c r="A933" s="22">
        <v>43357</v>
      </c>
      <c r="B933">
        <f>B932*(1+'2.2 Retornos'!L973)</f>
        <v>358.93389762279713</v>
      </c>
      <c r="C933">
        <f>C932*(1+'2.2 Retornos'!L3744)</f>
        <v>98.478369074608665</v>
      </c>
      <c r="D933">
        <f>D932*(1+'2.2 Retornos'!L6513)</f>
        <v>338.46558566444975</v>
      </c>
    </row>
    <row r="934" spans="1:4" x14ac:dyDescent="0.35">
      <c r="A934" s="22">
        <v>43360</v>
      </c>
      <c r="B934">
        <f>B933*(1+'2.2 Retornos'!L974)</f>
        <v>359.49199095541815</v>
      </c>
      <c r="C934">
        <f>C933*(1+'2.2 Retornos'!L3745)</f>
        <v>98.940047986997214</v>
      </c>
      <c r="D934">
        <f>D933*(1+'2.2 Retornos'!L6514)</f>
        <v>336.96627583211097</v>
      </c>
    </row>
    <row r="935" spans="1:4" x14ac:dyDescent="0.35">
      <c r="A935" s="22">
        <v>43361</v>
      </c>
      <c r="B935">
        <f>B934*(1+'2.2 Retornos'!L975)</f>
        <v>353.420122646793</v>
      </c>
      <c r="C935">
        <f>C934*(1+'2.2 Retornos'!L3746)</f>
        <v>99.009693499003347</v>
      </c>
      <c r="D935">
        <f>D934*(1+'2.2 Retornos'!L6515)</f>
        <v>329.86154244290884</v>
      </c>
    </row>
    <row r="936" spans="1:4" x14ac:dyDescent="0.35">
      <c r="A936" s="22">
        <v>43362</v>
      </c>
      <c r="B936">
        <f>B935*(1+'2.2 Retornos'!L976)</f>
        <v>353.48646759287567</v>
      </c>
      <c r="C936">
        <f>C935*(1+'2.2 Retornos'!L3747)</f>
        <v>99.562740761784028</v>
      </c>
      <c r="D936">
        <f>D935*(1+'2.2 Retornos'!L6516)</f>
        <v>334.19306951897801</v>
      </c>
    </row>
    <row r="937" spans="1:4" x14ac:dyDescent="0.35">
      <c r="A937" s="22">
        <v>43363</v>
      </c>
      <c r="B937">
        <f>B936*(1+'2.2 Retornos'!L977)</f>
        <v>353.5182651071583</v>
      </c>
      <c r="C937">
        <f>C936*(1+'2.2 Retornos'!L3748)</f>
        <v>99.334303030280196</v>
      </c>
      <c r="D937">
        <f>D936*(1+'2.2 Retornos'!L6517)</f>
        <v>333.54626368285227</v>
      </c>
    </row>
    <row r="938" spans="1:4" x14ac:dyDescent="0.35">
      <c r="A938" s="22">
        <v>43364</v>
      </c>
      <c r="B938">
        <f>B937*(1+'2.2 Retornos'!L978)</f>
        <v>354.30897044373268</v>
      </c>
      <c r="C938">
        <f>C937*(1+'2.2 Retornos'!L3749)</f>
        <v>99.3508628904208</v>
      </c>
      <c r="D938">
        <f>D937*(1+'2.2 Retornos'!L6518)</f>
        <v>336.61283335691598</v>
      </c>
    </row>
    <row r="939" spans="1:4" x14ac:dyDescent="0.35">
      <c r="A939" s="22">
        <v>43367</v>
      </c>
      <c r="B939">
        <f>B938*(1+'2.2 Retornos'!L979)</f>
        <v>351.97518458401208</v>
      </c>
      <c r="C939">
        <f>C938*(1+'2.2 Retornos'!L3750)</f>
        <v>99.932049659525063</v>
      </c>
      <c r="D939">
        <f>D938*(1+'2.2 Retornos'!L6519)</f>
        <v>334.89208172714848</v>
      </c>
    </row>
    <row r="940" spans="1:4" x14ac:dyDescent="0.35">
      <c r="A940" s="22">
        <v>43368</v>
      </c>
      <c r="B940">
        <f>B939*(1+'2.2 Retornos'!L980)</f>
        <v>355.81327875836791</v>
      </c>
      <c r="C940">
        <f>C939*(1+'2.2 Retornos'!L3751)</f>
        <v>101.17310910388946</v>
      </c>
      <c r="D940">
        <f>D939*(1+'2.2 Retornos'!L6520)</f>
        <v>335.57877163136317</v>
      </c>
    </row>
    <row r="941" spans="1:4" x14ac:dyDescent="0.35">
      <c r="A941" s="22">
        <v>43369</v>
      </c>
      <c r="B941">
        <f>B940*(1+'2.2 Retornos'!L981)</f>
        <v>357.44769425325018</v>
      </c>
      <c r="C941">
        <f>C940*(1+'2.2 Retornos'!L3752)</f>
        <v>101.91897244796003</v>
      </c>
      <c r="D941">
        <f>D940*(1+'2.2 Retornos'!L6521)</f>
        <v>339.42134284550963</v>
      </c>
    </row>
    <row r="942" spans="1:4" x14ac:dyDescent="0.35">
      <c r="A942" s="22">
        <v>43370</v>
      </c>
      <c r="B942">
        <f>B941*(1+'2.2 Retornos'!L982)</f>
        <v>355.16766612701343</v>
      </c>
      <c r="C942">
        <f>C941*(1+'2.2 Retornos'!L3753)</f>
        <v>100.83860950957927</v>
      </c>
      <c r="D942">
        <f>D941*(1+'2.2 Retornos'!L6522)</f>
        <v>340.2108880370493</v>
      </c>
    </row>
    <row r="943" spans="1:4" x14ac:dyDescent="0.35">
      <c r="A943" s="22">
        <v>43371</v>
      </c>
      <c r="B943">
        <f>B942*(1+'2.2 Retornos'!L983)</f>
        <v>359.14869736471462</v>
      </c>
      <c r="C943">
        <f>C942*(1+'2.2 Retornos'!L3754)</f>
        <v>100.81112545617927</v>
      </c>
      <c r="D943">
        <f>D942*(1+'2.2 Retornos'!L6523)</f>
        <v>344.1673819500769</v>
      </c>
    </row>
    <row r="944" spans="1:4" x14ac:dyDescent="0.35">
      <c r="A944" s="22">
        <v>43374</v>
      </c>
      <c r="B944">
        <f>B943*(1+'2.2 Retornos'!L984)</f>
        <v>364.7620781920337</v>
      </c>
      <c r="C944">
        <f>C943*(1+'2.2 Retornos'!L3755)</f>
        <v>100.82711249374728</v>
      </c>
      <c r="D944">
        <f>D943*(1+'2.2 Retornos'!L6524)</f>
        <v>342.93034266790607</v>
      </c>
    </row>
    <row r="945" spans="1:4" x14ac:dyDescent="0.35">
      <c r="A945" s="22">
        <v>43375</v>
      </c>
      <c r="B945">
        <f>B944*(1+'2.2 Retornos'!L985)</f>
        <v>369.06170342330239</v>
      </c>
      <c r="C945">
        <f>C944*(1+'2.2 Retornos'!L3756)</f>
        <v>102.54161771543211</v>
      </c>
      <c r="D945">
        <f>D944*(1+'2.2 Retornos'!L6525)</f>
        <v>342.45195197298671</v>
      </c>
    </row>
    <row r="946" spans="1:4" x14ac:dyDescent="0.35">
      <c r="A946" s="22">
        <v>43376</v>
      </c>
      <c r="B946">
        <f>B945*(1+'2.2 Retornos'!L986)</f>
        <v>369.31865688875831</v>
      </c>
      <c r="C946">
        <f>C945*(1+'2.2 Retornos'!L3757)</f>
        <v>102.50217004194974</v>
      </c>
      <c r="D946">
        <f>D945*(1+'2.2 Retornos'!L6526)</f>
        <v>338.12604590341687</v>
      </c>
    </row>
    <row r="947" spans="1:4" x14ac:dyDescent="0.35">
      <c r="A947" s="22">
        <v>43377</v>
      </c>
      <c r="B947">
        <f>B946*(1+'2.2 Retornos'!L987)</f>
        <v>371.70038701529336</v>
      </c>
      <c r="C947">
        <f>C946*(1+'2.2 Retornos'!L3758)</f>
        <v>103.5482878476484</v>
      </c>
      <c r="D947">
        <f>D946*(1+'2.2 Retornos'!L6527)</f>
        <v>336.01155583801972</v>
      </c>
    </row>
    <row r="948" spans="1:4" x14ac:dyDescent="0.35">
      <c r="A948" s="22">
        <v>43378</v>
      </c>
      <c r="B948">
        <f>B947*(1+'2.2 Retornos'!L988)</f>
        <v>364.64916040179656</v>
      </c>
      <c r="C948">
        <f>C947*(1+'2.2 Retornos'!L3759)</f>
        <v>103.22132570304527</v>
      </c>
      <c r="D948">
        <f>D947*(1+'2.2 Retornos'!L6528)</f>
        <v>330.21054868753947</v>
      </c>
    </row>
    <row r="949" spans="1:4" x14ac:dyDescent="0.35">
      <c r="A949" s="22">
        <v>43381</v>
      </c>
      <c r="B949">
        <f>B948*(1+'2.2 Retornos'!L989)</f>
        <v>357.65701142376918</v>
      </c>
      <c r="C949">
        <f>C948*(1+'2.2 Retornos'!L3760)</f>
        <v>103.12519768800837</v>
      </c>
      <c r="D949">
        <f>D948*(1+'2.2 Retornos'!L6529)</f>
        <v>327.07336209624913</v>
      </c>
    </row>
    <row r="950" spans="1:4" x14ac:dyDescent="0.35">
      <c r="A950" s="22">
        <v>43382</v>
      </c>
      <c r="B950">
        <f>B949*(1+'2.2 Retornos'!L990)</f>
        <v>354.87658563598637</v>
      </c>
      <c r="C950">
        <f>C949*(1+'2.2 Retornos'!L3761)</f>
        <v>103.27864045866932</v>
      </c>
      <c r="D950">
        <f>D949*(1+'2.2 Retornos'!L6530)</f>
        <v>325.21509367123548</v>
      </c>
    </row>
    <row r="951" spans="1:4" x14ac:dyDescent="0.35">
      <c r="A951" s="22">
        <v>43383</v>
      </c>
      <c r="B951">
        <f>B950*(1+'2.2 Retornos'!L991)</f>
        <v>357.45940349193029</v>
      </c>
      <c r="C951">
        <f>C950*(1+'2.2 Retornos'!L3762)</f>
        <v>104.05471894852471</v>
      </c>
      <c r="D951">
        <f>D950*(1+'2.2 Retornos'!L6531)</f>
        <v>326.21790451797932</v>
      </c>
    </row>
    <row r="952" spans="1:4" x14ac:dyDescent="0.35">
      <c r="A952" s="22">
        <v>43384</v>
      </c>
      <c r="B952">
        <f>B951*(1+'2.2 Retornos'!L992)</f>
        <v>338.20692093647631</v>
      </c>
      <c r="C952">
        <f>C951*(1+'2.2 Retornos'!L3763)</f>
        <v>100.14326591911465</v>
      </c>
      <c r="D952">
        <f>D951*(1+'2.2 Retornos'!L6532)</f>
        <v>309.69128398721227</v>
      </c>
    </row>
    <row r="953" spans="1:4" x14ac:dyDescent="0.35">
      <c r="A953" s="22">
        <v>43385</v>
      </c>
      <c r="B953">
        <f>B952*(1+'2.2 Retornos'!L993)</f>
        <v>332.00656952193958</v>
      </c>
      <c r="C953">
        <f>C952*(1+'2.2 Retornos'!L3764)</f>
        <v>97.048146903190499</v>
      </c>
      <c r="D953">
        <f>D952*(1+'2.2 Retornos'!L6533)</f>
        <v>304.28024252979804</v>
      </c>
    </row>
    <row r="954" spans="1:4" x14ac:dyDescent="0.35">
      <c r="A954" s="22">
        <v>43388</v>
      </c>
      <c r="B954">
        <f>B953*(1+'2.2 Retornos'!L994)</f>
        <v>344.20969816884582</v>
      </c>
      <c r="C954">
        <f>C953*(1+'2.2 Retornos'!L3765)</f>
        <v>97.322672130182525</v>
      </c>
      <c r="D954">
        <f>D953*(1+'2.2 Retornos'!L6534)</f>
        <v>313.32349773778213</v>
      </c>
    </row>
    <row r="955" spans="1:4" x14ac:dyDescent="0.35">
      <c r="A955" s="22">
        <v>43389</v>
      </c>
      <c r="B955">
        <f>B954*(1+'2.2 Retornos'!L995)</f>
        <v>335.48030198783499</v>
      </c>
      <c r="C955">
        <f>C954*(1+'2.2 Retornos'!L3766)</f>
        <v>96.06696368005565</v>
      </c>
      <c r="D955">
        <f>D954*(1+'2.2 Retornos'!L6535)</f>
        <v>310.50646021541854</v>
      </c>
    </row>
    <row r="956" spans="1:4" x14ac:dyDescent="0.35">
      <c r="A956" s="22">
        <v>43390</v>
      </c>
      <c r="B956">
        <f>B955*(1+'2.2 Retornos'!L996)</f>
        <v>345.77412047179399</v>
      </c>
      <c r="C956">
        <f>C955*(1+'2.2 Retornos'!L3767)</f>
        <v>97.261560800759241</v>
      </c>
      <c r="D956">
        <f>D955*(1+'2.2 Retornos'!L6536)</f>
        <v>318.41955681099029</v>
      </c>
    </row>
    <row r="957" spans="1:4" x14ac:dyDescent="0.35">
      <c r="A957" s="22">
        <v>43391</v>
      </c>
      <c r="B957">
        <f>B956*(1+'2.2 Retornos'!L997)</f>
        <v>343.66351730124796</v>
      </c>
      <c r="C957">
        <f>C956*(1+'2.2 Retornos'!L3768)</f>
        <v>96.713822516171817</v>
      </c>
      <c r="D957">
        <f>D956*(1+'2.2 Retornos'!L6537)</f>
        <v>319.96939844786783</v>
      </c>
    </row>
    <row r="958" spans="1:4" x14ac:dyDescent="0.35">
      <c r="A958" s="22">
        <v>43392</v>
      </c>
      <c r="B958">
        <f>B957*(1+'2.2 Retornos'!L998)</f>
        <v>336.73426275476658</v>
      </c>
      <c r="C958">
        <f>C957*(1+'2.2 Retornos'!L3769)</f>
        <v>96.502185838676084</v>
      </c>
      <c r="D958">
        <f>D957*(1+'2.2 Retornos'!L6538)</f>
        <v>311.92131571970253</v>
      </c>
    </row>
    <row r="959" spans="1:4" x14ac:dyDescent="0.35">
      <c r="A959" s="22">
        <v>43395</v>
      </c>
      <c r="B959">
        <f>B958*(1+'2.2 Retornos'!L999)</f>
        <v>334.34418768647691</v>
      </c>
      <c r="C959">
        <f>C958*(1+'2.2 Retornos'!L3770)</f>
        <v>95.226354627493322</v>
      </c>
      <c r="D959">
        <f>D958*(1+'2.2 Retornos'!L6539)</f>
        <v>309.06626350977604</v>
      </c>
    </row>
    <row r="960" spans="1:4" x14ac:dyDescent="0.35">
      <c r="A960" s="22">
        <v>43396</v>
      </c>
      <c r="B960">
        <f>B959*(1+'2.2 Retornos'!L1000)</f>
        <v>337.39396448798999</v>
      </c>
      <c r="C960">
        <f>C959*(1+'2.2 Retornos'!L3771)</f>
        <v>94.289050056997425</v>
      </c>
      <c r="D960">
        <f>D959*(1+'2.2 Retornos'!L6540)</f>
        <v>311.93426531412575</v>
      </c>
    </row>
    <row r="961" spans="1:4" x14ac:dyDescent="0.35">
      <c r="A961" s="22">
        <v>43397</v>
      </c>
      <c r="B961">
        <f>B960*(1+'2.2 Retornos'!L1001)</f>
        <v>334.50473466668444</v>
      </c>
      <c r="C961">
        <f>C960*(1+'2.2 Retornos'!L3772)</f>
        <v>91.596159053194782</v>
      </c>
      <c r="D961">
        <f>D960*(1+'2.2 Retornos'!L6541)</f>
        <v>310.86350972725768</v>
      </c>
    </row>
    <row r="962" spans="1:4" x14ac:dyDescent="0.35">
      <c r="A962" s="22">
        <v>43398</v>
      </c>
      <c r="B962">
        <f>B961*(1+'2.2 Retornos'!L1002)</f>
        <v>316.57728736569436</v>
      </c>
      <c r="C962">
        <f>C961*(1+'2.2 Retornos'!L3773)</f>
        <v>88.129506436058662</v>
      </c>
      <c r="D962">
        <f>D961*(1+'2.2 Retornos'!L6542)</f>
        <v>297.26403146246616</v>
      </c>
    </row>
    <row r="963" spans="1:4" x14ac:dyDescent="0.35">
      <c r="A963" s="22">
        <v>43399</v>
      </c>
      <c r="B963">
        <f>B962*(1+'2.2 Retornos'!L1003)</f>
        <v>325.50796861717384</v>
      </c>
      <c r="C963">
        <f>C962*(1+'2.2 Retornos'!L3774)</f>
        <v>89.566170244721235</v>
      </c>
      <c r="D963">
        <f>D962*(1+'2.2 Retornos'!L6543)</f>
        <v>311.66796323627847</v>
      </c>
    </row>
    <row r="964" spans="1:4" x14ac:dyDescent="0.35">
      <c r="A964" s="22">
        <v>43402</v>
      </c>
      <c r="B964">
        <f>B963*(1+'2.2 Retornos'!L1004)</f>
        <v>317.81383909430372</v>
      </c>
      <c r="C964">
        <f>C963*(1+'2.2 Retornos'!L3775)</f>
        <v>89.444978656272539</v>
      </c>
      <c r="D964">
        <f>D963*(1+'2.2 Retornos'!L6544)</f>
        <v>295.46835349708499</v>
      </c>
    </row>
    <row r="965" spans="1:4" x14ac:dyDescent="0.35">
      <c r="A965" s="22">
        <v>43403</v>
      </c>
      <c r="B965">
        <f>B964*(1+'2.2 Retornos'!L1005)</f>
        <v>308.37817286180444</v>
      </c>
      <c r="C965">
        <f>C964*(1+'2.2 Retornos'!L3776)</f>
        <v>88.039354592072328</v>
      </c>
      <c r="D965">
        <f>D964*(1+'2.2 Retornos'!L6545)</f>
        <v>285.05429765708396</v>
      </c>
    </row>
    <row r="966" spans="1:4" x14ac:dyDescent="0.35">
      <c r="A966" s="22">
        <v>43404</v>
      </c>
      <c r="B966">
        <f>B965*(1+'2.2 Retornos'!L1006)</f>
        <v>318.52580169921902</v>
      </c>
      <c r="C966">
        <f>C965*(1+'2.2 Retornos'!L3777)</f>
        <v>90.236943898387921</v>
      </c>
      <c r="D966">
        <f>D965*(1+'2.2 Retornos'!L6546)</f>
        <v>286.87067970684501</v>
      </c>
    </row>
    <row r="967" spans="1:4" x14ac:dyDescent="0.35">
      <c r="A967" s="22">
        <v>43405</v>
      </c>
      <c r="B967">
        <f>B966*(1+'2.2 Retornos'!L1007)</f>
        <v>327.03348335511703</v>
      </c>
      <c r="C967">
        <f>C966*(1+'2.2 Retornos'!L3778)</f>
        <v>90.669663272511031</v>
      </c>
      <c r="D967">
        <f>D966*(1+'2.2 Retornos'!L6547)</f>
        <v>295.79251112417455</v>
      </c>
    </row>
    <row r="968" spans="1:4" x14ac:dyDescent="0.35">
      <c r="A968" s="22">
        <v>43406</v>
      </c>
      <c r="B968">
        <f>B967*(1+'2.2 Retornos'!L1008)</f>
        <v>333.57137526358326</v>
      </c>
      <c r="C968">
        <f>C967*(1+'2.2 Retornos'!L3779)</f>
        <v>91.210348865569031</v>
      </c>
      <c r="D968">
        <f>D967*(1+'2.2 Retornos'!L6548)</f>
        <v>304.38677274682806</v>
      </c>
    </row>
    <row r="969" spans="1:4" x14ac:dyDescent="0.35">
      <c r="A969" s="22">
        <v>43409</v>
      </c>
      <c r="B969">
        <f>B968*(1+'2.2 Retornos'!L1009)</f>
        <v>320.83741873785004</v>
      </c>
      <c r="C969">
        <f>C968*(1+'2.2 Retornos'!L3780)</f>
        <v>90.088993905116766</v>
      </c>
      <c r="D969">
        <f>D968*(1+'2.2 Retornos'!L6549)</f>
        <v>306.36654770497717</v>
      </c>
    </row>
    <row r="970" spans="1:4" x14ac:dyDescent="0.35">
      <c r="A970" s="22">
        <v>43410</v>
      </c>
      <c r="B970">
        <f>B969*(1+'2.2 Retornos'!L1010)</f>
        <v>315.96107615444799</v>
      </c>
      <c r="C970">
        <f>C969*(1+'2.2 Retornos'!L3781)</f>
        <v>91.606992210991649</v>
      </c>
      <c r="D970">
        <f>D969*(1+'2.2 Retornos'!L6550)</f>
        <v>302.9243628129642</v>
      </c>
    </row>
    <row r="971" spans="1:4" x14ac:dyDescent="0.35">
      <c r="A971" s="22">
        <v>43411</v>
      </c>
      <c r="B971">
        <f>B970*(1+'2.2 Retornos'!L1011)</f>
        <v>317.86743212551636</v>
      </c>
      <c r="C971">
        <f>C970*(1+'2.2 Retornos'!L3782)</f>
        <v>92.480321866169717</v>
      </c>
      <c r="D971">
        <f>D970*(1+'2.2 Retornos'!L6551)</f>
        <v>306.70396223474557</v>
      </c>
    </row>
    <row r="972" spans="1:4" x14ac:dyDescent="0.35">
      <c r="A972" s="22">
        <v>43412</v>
      </c>
      <c r="B972">
        <f>B971*(1+'2.2 Retornos'!L1012)</f>
        <v>326.39044391021565</v>
      </c>
      <c r="C972">
        <f>C971*(1+'2.2 Retornos'!L3783)</f>
        <v>93.60140588769687</v>
      </c>
      <c r="D972">
        <f>D971*(1+'2.2 Retornos'!L6552)</f>
        <v>321.20113445673388</v>
      </c>
    </row>
    <row r="973" spans="1:4" x14ac:dyDescent="0.35">
      <c r="A973" s="22">
        <v>43413</v>
      </c>
      <c r="B973">
        <f>B972*(1+'2.2 Retornos'!L1013)</f>
        <v>322.5758716911584</v>
      </c>
      <c r="C973">
        <f>C972*(1+'2.2 Retornos'!L3784)</f>
        <v>91.40394501167215</v>
      </c>
      <c r="D973">
        <f>D972*(1+'2.2 Retornos'!L6553)</f>
        <v>321.04186697764027</v>
      </c>
    </row>
    <row r="974" spans="1:4" x14ac:dyDescent="0.35">
      <c r="A974" s="22">
        <v>43416</v>
      </c>
      <c r="B974">
        <f>B973*(1+'2.2 Retornos'!L1014)</f>
        <v>318.12829044958642</v>
      </c>
      <c r="C974">
        <f>C973*(1+'2.2 Retornos'!L3785)</f>
        <v>91.361825194961838</v>
      </c>
      <c r="D974">
        <f>D973*(1+'2.2 Retornos'!L6554)</f>
        <v>315.18606985235448</v>
      </c>
    </row>
    <row r="975" spans="1:4" x14ac:dyDescent="0.35">
      <c r="A975" s="22">
        <v>43417</v>
      </c>
      <c r="B975">
        <f>B974*(1+'2.2 Retornos'!L1015)</f>
        <v>300.8581242323603</v>
      </c>
      <c r="C975">
        <f>C974*(1+'2.2 Retornos'!L3786)</f>
        <v>89.714350238414085</v>
      </c>
      <c r="D975">
        <f>D974*(1+'2.2 Retornos'!L6555)</f>
        <v>304.96700519941214</v>
      </c>
    </row>
    <row r="976" spans="1:4" x14ac:dyDescent="0.35">
      <c r="A976" s="22">
        <v>43418</v>
      </c>
      <c r="B976">
        <f>B975*(1+'2.2 Retornos'!L1016)</f>
        <v>303.80986415251147</v>
      </c>
      <c r="C976">
        <f>C975*(1+'2.2 Retornos'!L3787)</f>
        <v>87.479382325982115</v>
      </c>
      <c r="D976">
        <f>D975*(1+'2.2 Retornos'!L6556)</f>
        <v>303.79420607591561</v>
      </c>
    </row>
    <row r="977" spans="1:4" x14ac:dyDescent="0.35">
      <c r="A977" s="22">
        <v>43419</v>
      </c>
      <c r="B977">
        <f>B976*(1+'2.2 Retornos'!L1017)</f>
        <v>298.32898061425004</v>
      </c>
      <c r="C977">
        <f>C976*(1+'2.2 Retornos'!L3788)</f>
        <v>87.468780401945693</v>
      </c>
      <c r="D977">
        <f>D976*(1+'2.2 Retornos'!L6557)</f>
        <v>299.72575215062238</v>
      </c>
    </row>
    <row r="978" spans="1:4" x14ac:dyDescent="0.35">
      <c r="A978" s="22">
        <v>43420</v>
      </c>
      <c r="B978">
        <f>B977*(1+'2.2 Retornos'!L1018)</f>
        <v>306.53304922550615</v>
      </c>
      <c r="C978">
        <f>C977*(1+'2.2 Retornos'!L3789)</f>
        <v>88.659718601927636</v>
      </c>
      <c r="D978">
        <f>D977*(1+'2.2 Retornos'!L6558)</f>
        <v>302.00041824455843</v>
      </c>
    </row>
    <row r="979" spans="1:4" x14ac:dyDescent="0.35">
      <c r="A979" s="22">
        <v>43423</v>
      </c>
      <c r="B979">
        <f>B978*(1+'2.2 Retornos'!L1019)</f>
        <v>293.62693447644949</v>
      </c>
      <c r="C979">
        <f>C978*(1+'2.2 Retornos'!L3790)</f>
        <v>89.561963406315911</v>
      </c>
      <c r="D979">
        <f>D978*(1+'2.2 Retornos'!L6559)</f>
        <v>299.18720750128193</v>
      </c>
    </row>
    <row r="980" spans="1:4" x14ac:dyDescent="0.35">
      <c r="A980" s="22">
        <v>43424</v>
      </c>
      <c r="B980">
        <f>B979*(1+'2.2 Retornos'!L1020)</f>
        <v>276.56877582672689</v>
      </c>
      <c r="C980">
        <f>C979*(1+'2.2 Retornos'!L3791)</f>
        <v>89.429919510089931</v>
      </c>
      <c r="D980">
        <f>D979*(1+'2.2 Retornos'!L6560)</f>
        <v>287.92541785444291</v>
      </c>
    </row>
    <row r="981" spans="1:4" x14ac:dyDescent="0.35">
      <c r="A981" s="22">
        <v>43425</v>
      </c>
      <c r="B981">
        <f>B980*(1+'2.2 Retornos'!L1021)</f>
        <v>271.0416195065348</v>
      </c>
      <c r="C981">
        <f>C980*(1+'2.2 Retornos'!L3792)</f>
        <v>86.753124801175588</v>
      </c>
      <c r="D981">
        <f>D980*(1+'2.2 Retornos'!L6561)</f>
        <v>284.40655443267252</v>
      </c>
    </row>
    <row r="982" spans="1:4" x14ac:dyDescent="0.35">
      <c r="A982" s="22">
        <v>43427</v>
      </c>
      <c r="B982">
        <f>B981*(1+'2.2 Retornos'!L1022)</f>
        <v>269.20068919126851</v>
      </c>
      <c r="C982">
        <f>C981*(1+'2.2 Retornos'!L3793)</f>
        <v>88.165029791145741</v>
      </c>
      <c r="D982">
        <f>D981*(1+'2.2 Retornos'!L6562)</f>
        <v>287.12969281055689</v>
      </c>
    </row>
    <row r="983" spans="1:4" x14ac:dyDescent="0.35">
      <c r="A983" s="22">
        <v>43430</v>
      </c>
      <c r="B983">
        <f>B982*(1+'2.2 Retornos'!L1023)</f>
        <v>265.95279123862605</v>
      </c>
      <c r="C983">
        <f>C982*(1+'2.2 Retornos'!L3794)</f>
        <v>85.037930852067873</v>
      </c>
      <c r="D983">
        <f>D982*(1+'2.2 Retornos'!L6563)</f>
        <v>285.01200369005824</v>
      </c>
    </row>
    <row r="984" spans="1:4" x14ac:dyDescent="0.35">
      <c r="A984" s="22">
        <v>43431</v>
      </c>
      <c r="B984">
        <f>B983*(1+'2.2 Retornos'!L1024)</f>
        <v>273.00781445677165</v>
      </c>
      <c r="C984">
        <f>C983*(1+'2.2 Retornos'!L3795)</f>
        <v>86.572406267486997</v>
      </c>
      <c r="D984">
        <f>D983*(1+'2.2 Retornos'!L6564)</f>
        <v>295.30042236939897</v>
      </c>
    </row>
    <row r="985" spans="1:4" x14ac:dyDescent="0.35">
      <c r="A985" s="22">
        <v>43432</v>
      </c>
      <c r="B985">
        <f>B984*(1+'2.2 Retornos'!L1025)</f>
        <v>273.62836550225154</v>
      </c>
      <c r="C985">
        <f>C984*(1+'2.2 Retornos'!L3796)</f>
        <v>86.22757577322929</v>
      </c>
      <c r="D985">
        <f>D984*(1+'2.2 Retornos'!L6565)</f>
        <v>296.04814457480279</v>
      </c>
    </row>
    <row r="986" spans="1:4" x14ac:dyDescent="0.35">
      <c r="A986" s="22">
        <v>43433</v>
      </c>
      <c r="B986">
        <f>B985*(1+'2.2 Retornos'!L1026)</f>
        <v>283.29867338502902</v>
      </c>
      <c r="C986">
        <f>C985*(1+'2.2 Retornos'!L3797)</f>
        <v>87.509269935884532</v>
      </c>
      <c r="D986">
        <f>D985*(1+'2.2 Retornos'!L6566)</f>
        <v>309.339187934454</v>
      </c>
    </row>
    <row r="987" spans="1:4" x14ac:dyDescent="0.35">
      <c r="A987" s="22">
        <v>43434</v>
      </c>
      <c r="B987">
        <f>B986*(1+'2.2 Retornos'!L1027)</f>
        <v>280.50269977413797</v>
      </c>
      <c r="C987">
        <f>C986*(1+'2.2 Retornos'!L3798)</f>
        <v>87.787795039324934</v>
      </c>
      <c r="D987">
        <f>D986*(1+'2.2 Retornos'!L6567)</f>
        <v>308.59287227237417</v>
      </c>
    </row>
    <row r="988" spans="1:4" x14ac:dyDescent="0.35">
      <c r="A988" s="22">
        <v>43437</v>
      </c>
      <c r="B988">
        <f>B987*(1+'2.2 Retornos'!L1028)</f>
        <v>283.5784459470193</v>
      </c>
      <c r="C988">
        <f>C987*(1+'2.2 Retornos'!L3799)</f>
        <v>87.755661081845844</v>
      </c>
      <c r="D988">
        <f>D987*(1+'2.2 Retornos'!L6568)</f>
        <v>311.27413298028256</v>
      </c>
    </row>
    <row r="989" spans="1:4" x14ac:dyDescent="0.35">
      <c r="A989" s="22">
        <v>43438</v>
      </c>
      <c r="B989">
        <f>B988*(1+'2.2 Retornos'!L1029)</f>
        <v>293.0215517031242</v>
      </c>
      <c r="C989">
        <f>C988*(1+'2.2 Retornos'!L3800)</f>
        <v>89.100481868450885</v>
      </c>
      <c r="D989">
        <f>D988*(1+'2.2 Retornos'!L6569)</f>
        <v>321.51013590801307</v>
      </c>
    </row>
    <row r="990" spans="1:4" x14ac:dyDescent="0.35">
      <c r="A990" s="22">
        <v>43440</v>
      </c>
      <c r="B990">
        <f>B989*(1+'2.2 Retornos'!L1030)</f>
        <v>278.04108019868221</v>
      </c>
      <c r="C990">
        <f>C989*(1+'2.2 Retornos'!L3801)</f>
        <v>86.80394824741974</v>
      </c>
      <c r="D990">
        <f>D989*(1+'2.2 Retornos'!L6570)</f>
        <v>307.51623769874777</v>
      </c>
    </row>
    <row r="991" spans="1:4" x14ac:dyDescent="0.35">
      <c r="A991" s="22">
        <v>43441</v>
      </c>
      <c r="B991">
        <f>B990*(1+'2.2 Retornos'!L1031)</f>
        <v>277.23658336708655</v>
      </c>
      <c r="C991">
        <f>C990*(1+'2.2 Retornos'!L3802)</f>
        <v>85.842778866558476</v>
      </c>
      <c r="D991">
        <f>D990*(1+'2.2 Retornos'!L6571)</f>
        <v>311.37785602574621</v>
      </c>
    </row>
    <row r="992" spans="1:4" x14ac:dyDescent="0.35">
      <c r="A992" s="22">
        <v>43444</v>
      </c>
      <c r="B992">
        <f>B991*(1+'2.2 Retornos'!L1032)</f>
        <v>265.07138677469567</v>
      </c>
      <c r="C992">
        <f>C991*(1+'2.2 Retornos'!L3803)</f>
        <v>85.120372441502425</v>
      </c>
      <c r="D992">
        <f>D991*(1+'2.2 Retornos'!L6572)</f>
        <v>301.32786755549847</v>
      </c>
    </row>
    <row r="993" spans="1:4" x14ac:dyDescent="0.35">
      <c r="A993" s="22">
        <v>43445</v>
      </c>
      <c r="B993">
        <f>B992*(1+'2.2 Retornos'!L1033)</f>
        <v>269.42774961272266</v>
      </c>
      <c r="C993">
        <f>C992*(1+'2.2 Retornos'!L3804)</f>
        <v>83.60366101770299</v>
      </c>
      <c r="D993">
        <f>D992*(1+'2.2 Retornos'!L6573)</f>
        <v>302.31249025368396</v>
      </c>
    </row>
    <row r="994" spans="1:4" x14ac:dyDescent="0.35">
      <c r="A994" s="22">
        <v>43446</v>
      </c>
      <c r="B994">
        <f>B993*(1+'2.2 Retornos'!L1034)</f>
        <v>267.51266182149266</v>
      </c>
      <c r="C994">
        <f>C993*(1+'2.2 Retornos'!L3805)</f>
        <v>83.576462128892487</v>
      </c>
      <c r="D994">
        <f>D993*(1+'2.2 Retornos'!L6574)</f>
        <v>303.42457604860408</v>
      </c>
    </row>
    <row r="995" spans="1:4" x14ac:dyDescent="0.35">
      <c r="A995" s="22">
        <v>43447</v>
      </c>
      <c r="B995">
        <f>B994*(1+'2.2 Retornos'!L1035)</f>
        <v>269.11339228972417</v>
      </c>
      <c r="C995">
        <f>C994*(1+'2.2 Retornos'!L3806)</f>
        <v>83.972359355647569</v>
      </c>
      <c r="D995">
        <f>D994*(1+'2.2 Retornos'!L6575)</f>
        <v>306.01899883677311</v>
      </c>
    </row>
    <row r="996" spans="1:4" x14ac:dyDescent="0.35">
      <c r="A996" s="22">
        <v>43448</v>
      </c>
      <c r="B996">
        <f>B995*(1+'2.2 Retornos'!L1036)</f>
        <v>270.69689576169964</v>
      </c>
      <c r="C996">
        <f>C995*(1+'2.2 Retornos'!L3807)</f>
        <v>84.362205618259182</v>
      </c>
      <c r="D996">
        <f>D995*(1+'2.2 Retornos'!L6576)</f>
        <v>305.27398334303905</v>
      </c>
    </row>
    <row r="997" spans="1:4" x14ac:dyDescent="0.35">
      <c r="A997" s="22">
        <v>43451</v>
      </c>
      <c r="B997">
        <f>B996*(1+'2.2 Retornos'!L1037)</f>
        <v>263.87098773301517</v>
      </c>
      <c r="C997">
        <f>C996*(1+'2.2 Retornos'!L3808)</f>
        <v>82.376909195075868</v>
      </c>
      <c r="D997">
        <f>D996*(1+'2.2 Retornos'!L6577)</f>
        <v>296.56976026260992</v>
      </c>
    </row>
    <row r="998" spans="1:4" x14ac:dyDescent="0.35">
      <c r="A998" s="22">
        <v>43452</v>
      </c>
      <c r="B998">
        <f>B997*(1+'2.2 Retornos'!L1038)</f>
        <v>259.57532121927522</v>
      </c>
      <c r="C998">
        <f>C997*(1+'2.2 Retornos'!L3809)</f>
        <v>80.969345279536313</v>
      </c>
      <c r="D998">
        <f>D997*(1+'2.2 Retornos'!L6578)</f>
        <v>285.87539843135221</v>
      </c>
    </row>
    <row r="999" spans="1:4" x14ac:dyDescent="0.35">
      <c r="A999" s="22">
        <v>43453</v>
      </c>
      <c r="B999">
        <f>B998*(1+'2.2 Retornos'!L1039)</f>
        <v>263.18405750214566</v>
      </c>
      <c r="C999">
        <f>C998*(1+'2.2 Retornos'!L3810)</f>
        <v>79.305458266862729</v>
      </c>
      <c r="D999">
        <f>D998*(1+'2.2 Retornos'!L6579)</f>
        <v>290.18696868079377</v>
      </c>
    </row>
    <row r="1000" spans="1:4" x14ac:dyDescent="0.35">
      <c r="A1000" s="22">
        <v>43454</v>
      </c>
      <c r="B1000">
        <f>B999*(1+'2.2 Retornos'!L1040)</f>
        <v>253.96660212152676</v>
      </c>
      <c r="C1000">
        <f>C999*(1+'2.2 Retornos'!L3811)</f>
        <v>78.832980922635841</v>
      </c>
      <c r="D1000">
        <f>D999*(1+'2.2 Retornos'!L6580)</f>
        <v>282.34110425723475</v>
      </c>
    </row>
    <row r="1001" spans="1:4" x14ac:dyDescent="0.35">
      <c r="A1001" s="22">
        <v>43455</v>
      </c>
      <c r="B1001">
        <f>B1000*(1+'2.2 Retornos'!L1041)</f>
        <v>248.50152148204617</v>
      </c>
      <c r="C1001">
        <f>C1000*(1+'2.2 Retornos'!L3812)</f>
        <v>76.848931682433843</v>
      </c>
      <c r="D1001">
        <f>D1000*(1+'2.2 Retornos'!L6581)</f>
        <v>276.0089580116022</v>
      </c>
    </row>
    <row r="1002" spans="1:4" x14ac:dyDescent="0.35">
      <c r="A1002" s="22">
        <v>43458</v>
      </c>
      <c r="B1002">
        <f>B1001*(1+'2.2 Retornos'!L1042)</f>
        <v>239.64780763706455</v>
      </c>
      <c r="C1002">
        <f>C1001*(1+'2.2 Retornos'!L3813)</f>
        <v>76.232687773637267</v>
      </c>
      <c r="D1002">
        <f>D1001*(1+'2.2 Retornos'!L6582)</f>
        <v>265.26291809393211</v>
      </c>
    </row>
    <row r="1003" spans="1:4" x14ac:dyDescent="0.35">
      <c r="A1003" s="22">
        <v>43460</v>
      </c>
      <c r="B1003">
        <f>B1002*(1+'2.2 Retornos'!L1043)</f>
        <v>233.34546363518902</v>
      </c>
      <c r="C1003">
        <f>C1002*(1+'2.2 Retornos'!L3814)</f>
        <v>72.950924823826398</v>
      </c>
      <c r="D1003">
        <f>D1002*(1+'2.2 Retornos'!L6583)</f>
        <v>259.22161306325467</v>
      </c>
    </row>
    <row r="1004" spans="1:4" x14ac:dyDescent="0.35">
      <c r="A1004" s="22">
        <v>43461</v>
      </c>
      <c r="B1004">
        <f>B1003*(1+'2.2 Retornos'!L1044)</f>
        <v>247.82103742277158</v>
      </c>
      <c r="C1004">
        <f>C1003*(1+'2.2 Retornos'!L3815)</f>
        <v>77.532537418047866</v>
      </c>
      <c r="D1004">
        <f>D1003*(1+'2.2 Retornos'!L6584)</f>
        <v>278.99205776293513</v>
      </c>
    </row>
    <row r="1005" spans="1:4" x14ac:dyDescent="0.35">
      <c r="A1005" s="22">
        <v>43462</v>
      </c>
      <c r="B1005">
        <f>B1004*(1+'2.2 Retornos'!L1045)</f>
        <v>246.51675892100266</v>
      </c>
      <c r="C1005">
        <f>C1004*(1+'2.2 Retornos'!L3816)</f>
        <v>77.95508826137528</v>
      </c>
      <c r="D1005">
        <f>D1004*(1+'2.2 Retornos'!L6585)</f>
        <v>278.85229024325537</v>
      </c>
    </row>
    <row r="1006" spans="1:4" x14ac:dyDescent="0.35">
      <c r="A1006" s="22">
        <v>43465</v>
      </c>
      <c r="B1006">
        <f>B1005*(1+'2.2 Retornos'!L1046)</f>
        <v>247.84487016749367</v>
      </c>
      <c r="C1006">
        <f>C1005*(1+'2.2 Retornos'!L3817)</f>
        <v>77.275350965179953</v>
      </c>
      <c r="D1006">
        <f>D1005*(1+'2.2 Retornos'!L6586)</f>
        <v>280.80812657213716</v>
      </c>
    </row>
    <row r="1007" spans="1:4" x14ac:dyDescent="0.35">
      <c r="A1007" s="22">
        <v>43467</v>
      </c>
      <c r="B1007">
        <f>B1006*(1+'2.2 Retornos'!L1047)</f>
        <v>249.62164479575029</v>
      </c>
      <c r="C1007">
        <f>C1006*(1+'2.2 Retornos'!L3818)</f>
        <v>77.708094394411944</v>
      </c>
      <c r="D1007">
        <f>D1006*(1+'2.2 Retornos'!L6587)</f>
        <v>284.23769549803092</v>
      </c>
    </row>
    <row r="1008" spans="1:4" x14ac:dyDescent="0.35">
      <c r="A1008" s="22">
        <v>43468</v>
      </c>
      <c r="B1008">
        <f>B1007*(1+'2.2 Retornos'!L1048)</f>
        <v>250.98119337294403</v>
      </c>
      <c r="C1008">
        <f>C1007*(1+'2.2 Retornos'!L3819)</f>
        <v>79.490511426643508</v>
      </c>
      <c r="D1008">
        <f>D1007*(1+'2.2 Retornos'!L6588)</f>
        <v>288.37883328466347</v>
      </c>
    </row>
    <row r="1009" spans="1:4" x14ac:dyDescent="0.35">
      <c r="A1009" s="22">
        <v>43469</v>
      </c>
      <c r="B1009">
        <f>B1008*(1+'2.2 Retornos'!L1049)</f>
        <v>231.87167717912882</v>
      </c>
      <c r="C1009">
        <f>C1008*(1+'2.2 Retornos'!L3820)</f>
        <v>78.657087993661506</v>
      </c>
      <c r="D1009">
        <f>D1008*(1+'2.2 Retornos'!L6589)</f>
        <v>280.90096863345912</v>
      </c>
    </row>
    <row r="1010" spans="1:4" x14ac:dyDescent="0.35">
      <c r="A1010" s="22">
        <v>43472</v>
      </c>
      <c r="B1010">
        <f>B1009*(1+'2.2 Retornos'!L1050)</f>
        <v>243.47023358602524</v>
      </c>
      <c r="C1010">
        <f>C1009*(1+'2.2 Retornos'!L3821)</f>
        <v>81.553043009933447</v>
      </c>
      <c r="D1010">
        <f>D1009*(1+'2.2 Retornos'!L6590)</f>
        <v>292.49031661652327</v>
      </c>
    </row>
    <row r="1011" spans="1:4" x14ac:dyDescent="0.35">
      <c r="A1011" s="22">
        <v>43473</v>
      </c>
      <c r="B1011">
        <f>B1010*(1+'2.2 Retornos'!L1051)</f>
        <v>247.40839241979722</v>
      </c>
      <c r="C1011">
        <f>C1010*(1+'2.2 Retornos'!L3822)</f>
        <v>82.500976967412143</v>
      </c>
      <c r="D1011">
        <f>D1010*(1+'2.2 Retornos'!L6591)</f>
        <v>299.12059657282276</v>
      </c>
    </row>
    <row r="1012" spans="1:4" x14ac:dyDescent="0.35">
      <c r="A1012" s="22">
        <v>43474</v>
      </c>
      <c r="B1012">
        <f>B1011*(1+'2.2 Retornos'!L1052)</f>
        <v>248.50830372907276</v>
      </c>
      <c r="C1012">
        <f>C1011*(1+'2.2 Retornos'!L3823)</f>
        <v>83.347055137635934</v>
      </c>
      <c r="D1012">
        <f>D1011*(1+'2.2 Retornos'!L6592)</f>
        <v>302.11514197862141</v>
      </c>
    </row>
    <row r="1013" spans="1:4" x14ac:dyDescent="0.35">
      <c r="A1013" s="22">
        <v>43475</v>
      </c>
      <c r="B1013">
        <f>B1012*(1+'2.2 Retornos'!L1053)</f>
        <v>252.22009695367913</v>
      </c>
      <c r="C1013">
        <f>C1012*(1+'2.2 Retornos'!L3824)</f>
        <v>84.465579780762312</v>
      </c>
      <c r="D1013">
        <f>D1012*(1+'2.2 Retornos'!L6593)</f>
        <v>301.82851505700995</v>
      </c>
    </row>
    <row r="1014" spans="1:4" x14ac:dyDescent="0.35">
      <c r="A1014" s="22">
        <v>43476</v>
      </c>
      <c r="B1014">
        <f>B1013*(1+'2.2 Retornos'!L1054)</f>
        <v>253.86541832069349</v>
      </c>
      <c r="C1014">
        <f>C1013*(1+'2.2 Retornos'!L3825)</f>
        <v>84.959014534725583</v>
      </c>
      <c r="D1014">
        <f>D1013*(1+'2.2 Retornos'!L6594)</f>
        <v>302.53497996093728</v>
      </c>
    </row>
    <row r="1015" spans="1:4" x14ac:dyDescent="0.35">
      <c r="A1015" s="22">
        <v>43479</v>
      </c>
      <c r="B1015">
        <f>B1014*(1+'2.2 Retornos'!L1055)</f>
        <v>254.5882982705152</v>
      </c>
      <c r="C1015">
        <f>C1014*(1+'2.2 Retornos'!L3826)</f>
        <v>84.309933592884946</v>
      </c>
      <c r="D1015">
        <f>D1014*(1+'2.2 Retornos'!L6595)</f>
        <v>300.43604303382529</v>
      </c>
    </row>
    <row r="1016" spans="1:4" x14ac:dyDescent="0.35">
      <c r="A1016" s="22">
        <v>43480</v>
      </c>
      <c r="B1016">
        <f>B1015*(1+'2.2 Retornos'!L1056)</f>
        <v>253.03999004994847</v>
      </c>
      <c r="C1016">
        <f>C1015*(1+'2.2 Retornos'!L3827)</f>
        <v>84.216097605685817</v>
      </c>
      <c r="D1016">
        <f>D1015*(1+'2.2 Retornos'!L6596)</f>
        <v>298.13610889083111</v>
      </c>
    </row>
    <row r="1017" spans="1:4" x14ac:dyDescent="0.35">
      <c r="A1017" s="22">
        <v>43481</v>
      </c>
      <c r="B1017">
        <f>B1016*(1+'2.2 Retornos'!L1057)</f>
        <v>256.38251761905178</v>
      </c>
      <c r="C1017">
        <f>C1016*(1+'2.2 Retornos'!L3828)</f>
        <v>84.35764689657222</v>
      </c>
      <c r="D1017">
        <f>D1016*(1+'2.2 Retornos'!L6597)</f>
        <v>305.0795064918911</v>
      </c>
    </row>
    <row r="1018" spans="1:4" x14ac:dyDescent="0.35">
      <c r="A1018" s="22">
        <v>43482</v>
      </c>
      <c r="B1018">
        <f>B1017*(1+'2.2 Retornos'!L1058)</f>
        <v>256.97503212441779</v>
      </c>
      <c r="C1018">
        <f>C1017*(1+'2.2 Retornos'!L3829)</f>
        <v>84.362875808098906</v>
      </c>
      <c r="D1018">
        <f>D1017*(1+'2.2 Retornos'!L6598)</f>
        <v>305.06498865236517</v>
      </c>
    </row>
    <row r="1019" spans="1:4" x14ac:dyDescent="0.35">
      <c r="A1019" s="22">
        <v>43483</v>
      </c>
      <c r="B1019">
        <f>B1018*(1+'2.2 Retornos'!L1059)</f>
        <v>259.63286922911192</v>
      </c>
      <c r="C1019">
        <f>C1018*(1+'2.2 Retornos'!L3830)</f>
        <v>85.0915817263121</v>
      </c>
      <c r="D1019">
        <f>D1018*(1+'2.2 Retornos'!L6599)</f>
        <v>307.58913346010655</v>
      </c>
    </row>
    <row r="1020" spans="1:4" x14ac:dyDescent="0.35">
      <c r="A1020" s="22">
        <v>43487</v>
      </c>
      <c r="B1020">
        <f>B1019*(1+'2.2 Retornos'!L1060)</f>
        <v>263.85681617319159</v>
      </c>
      <c r="C1020">
        <f>C1019*(1+'2.2 Retornos'!L3831)</f>
        <v>87.034562822103169</v>
      </c>
      <c r="D1020">
        <f>D1019*(1+'2.2 Retornos'!L6600)</f>
        <v>309.7644313559282</v>
      </c>
    </row>
    <row r="1021" spans="1:4" x14ac:dyDescent="0.35">
      <c r="A1021" s="22">
        <v>43488</v>
      </c>
      <c r="B1021">
        <f>B1020*(1+'2.2 Retornos'!L1061)</f>
        <v>256.39969514638364</v>
      </c>
      <c r="C1021">
        <f>C1020*(1+'2.2 Retornos'!L3832)</f>
        <v>84.984128941622657</v>
      </c>
      <c r="D1021">
        <f>D1020*(1+'2.2 Retornos'!L6601)</f>
        <v>303.28411625500246</v>
      </c>
    </row>
    <row r="1022" spans="1:4" x14ac:dyDescent="0.35">
      <c r="A1022" s="22">
        <v>43489</v>
      </c>
      <c r="B1022">
        <f>B1021*(1+'2.2 Retornos'!L1062)</f>
        <v>257.44916048260876</v>
      </c>
      <c r="C1022">
        <f>C1021*(1+'2.2 Retornos'!L3833)</f>
        <v>84.25093590123717</v>
      </c>
      <c r="D1022">
        <f>D1021*(1+'2.2 Retornos'!L6602)</f>
        <v>305.16544840323633</v>
      </c>
    </row>
    <row r="1023" spans="1:4" x14ac:dyDescent="0.35">
      <c r="A1023" s="22">
        <v>43490</v>
      </c>
      <c r="B1023">
        <f>B1022*(1+'2.2 Retornos'!L1063)</f>
        <v>261.12732625292466</v>
      </c>
      <c r="C1023">
        <f>C1022*(1+'2.2 Retornos'!L3834)</f>
        <v>84.424662436437799</v>
      </c>
      <c r="D1023">
        <f>D1022*(1+'2.2 Retornos'!L6603)</f>
        <v>307.55787858037144</v>
      </c>
    </row>
    <row r="1024" spans="1:4" x14ac:dyDescent="0.35">
      <c r="A1024" s="22">
        <v>43493</v>
      </c>
      <c r="B1024">
        <f>B1023*(1+'2.2 Retornos'!L1064)</f>
        <v>266.34984444880183</v>
      </c>
      <c r="C1024">
        <f>C1023*(1+'2.2 Retornos'!L3835)</f>
        <v>85.757009936417816</v>
      </c>
      <c r="D1024">
        <f>D1023*(1+'2.2 Retornos'!L6604)</f>
        <v>310.759077660895</v>
      </c>
    </row>
    <row r="1025" spans="1:4" x14ac:dyDescent="0.35">
      <c r="A1025" s="22">
        <v>43494</v>
      </c>
      <c r="B1025">
        <f>B1024*(1+'2.2 Retornos'!L1065)</f>
        <v>254.67099400443973</v>
      </c>
      <c r="C1025">
        <f>C1024*(1+'2.2 Retornos'!L3836)</f>
        <v>85.134233896158037</v>
      </c>
      <c r="D1025">
        <f>D1024*(1+'2.2 Retornos'!L6605)</f>
        <v>307.5380630198938</v>
      </c>
    </row>
    <row r="1026" spans="1:4" x14ac:dyDescent="0.35">
      <c r="A1026" s="22">
        <v>43495</v>
      </c>
      <c r="B1026">
        <f>B1025*(1+'2.2 Retornos'!L1066)</f>
        <v>249.76567753540598</v>
      </c>
      <c r="C1026">
        <f>C1025*(1+'2.2 Retornos'!L3837)</f>
        <v>85.545988429103531</v>
      </c>
      <c r="D1026">
        <f>D1025*(1+'2.2 Retornos'!L6606)</f>
        <v>302.45905956977055</v>
      </c>
    </row>
    <row r="1027" spans="1:4" x14ac:dyDescent="0.35">
      <c r="A1027" s="22">
        <v>43496</v>
      </c>
      <c r="B1027">
        <f>B1026*(1+'2.2 Retornos'!L1067)</f>
        <v>263.06951113904569</v>
      </c>
      <c r="C1027">
        <f>C1026*(1+'2.2 Retornos'!L3838)</f>
        <v>86.382826968118039</v>
      </c>
      <c r="D1027">
        <f>D1026*(1+'2.2 Retornos'!L6607)</f>
        <v>312.00790218871572</v>
      </c>
    </row>
    <row r="1028" spans="1:4" x14ac:dyDescent="0.35">
      <c r="A1028" s="22">
        <v>43497</v>
      </c>
      <c r="B1028">
        <f>B1027*(1+'2.2 Retornos'!L1068)</f>
        <v>267.0906007010089</v>
      </c>
      <c r="C1028">
        <f>C1027*(1+'2.2 Retornos'!L3839)</f>
        <v>86.936521245096912</v>
      </c>
      <c r="D1028">
        <f>D1027*(1+'2.2 Retornos'!L6608)</f>
        <v>317.11975089099138</v>
      </c>
    </row>
    <row r="1029" spans="1:4" x14ac:dyDescent="0.35">
      <c r="A1029" s="22">
        <v>43500</v>
      </c>
      <c r="B1029">
        <f>B1028*(1+'2.2 Retornos'!L1069)</f>
        <v>267.97715349159785</v>
      </c>
      <c r="C1029">
        <f>C1028*(1+'2.2 Retornos'!L3840)</f>
        <v>87.914128614900434</v>
      </c>
      <c r="D1029">
        <f>D1028*(1+'2.2 Retornos'!L6609)</f>
        <v>307.67805589530195</v>
      </c>
    </row>
    <row r="1030" spans="1:4" x14ac:dyDescent="0.35">
      <c r="A1030" s="22">
        <v>43501</v>
      </c>
      <c r="B1030">
        <f>B1029*(1+'2.2 Retornos'!L1070)</f>
        <v>274.56744152128266</v>
      </c>
      <c r="C1030">
        <f>C1029*(1+'2.2 Retornos'!L3841)</f>
        <v>88.050847443161487</v>
      </c>
      <c r="D1030">
        <f>D1029*(1+'2.2 Retornos'!L6610)</f>
        <v>309.54468435308809</v>
      </c>
    </row>
    <row r="1031" spans="1:4" x14ac:dyDescent="0.35">
      <c r="A1031" s="22">
        <v>43502</v>
      </c>
      <c r="B1031">
        <f>B1030*(1+'2.2 Retornos'!L1071)</f>
        <v>277.45004422750657</v>
      </c>
      <c r="C1031">
        <f>C1030*(1+'2.2 Retornos'!L3842)</f>
        <v>88.266017821287917</v>
      </c>
      <c r="D1031">
        <f>D1030*(1+'2.2 Retornos'!L6611)</f>
        <v>314.17002791462983</v>
      </c>
    </row>
    <row r="1032" spans="1:4" x14ac:dyDescent="0.35">
      <c r="A1032" s="22">
        <v>43503</v>
      </c>
      <c r="B1032">
        <f>B1031*(1+'2.2 Retornos'!L1072)</f>
        <v>278.95907807529557</v>
      </c>
      <c r="C1032">
        <f>C1031*(1+'2.2 Retornos'!L3843)</f>
        <v>87.446891823689924</v>
      </c>
      <c r="D1032">
        <f>D1031*(1+'2.2 Retornos'!L6612)</f>
        <v>311.89282790763798</v>
      </c>
    </row>
    <row r="1033" spans="1:4" x14ac:dyDescent="0.35">
      <c r="A1033" s="22">
        <v>43504</v>
      </c>
      <c r="B1033">
        <f>B1032*(1+'2.2 Retornos'!L1073)</f>
        <v>272.66354435766959</v>
      </c>
      <c r="C1033">
        <f>C1032*(1+'2.2 Retornos'!L3844)</f>
        <v>85.652956143295654</v>
      </c>
      <c r="D1033">
        <f>D1032*(1+'2.2 Retornos'!L6613)</f>
        <v>308.10701989759644</v>
      </c>
    </row>
    <row r="1034" spans="1:4" x14ac:dyDescent="0.35">
      <c r="A1034" s="22">
        <v>43507</v>
      </c>
      <c r="B1034">
        <f>B1033*(1+'2.2 Retornos'!L1074)</f>
        <v>273.13862873306624</v>
      </c>
      <c r="C1034">
        <f>C1033*(1+'2.2 Retornos'!L3845)</f>
        <v>85.584410337650851</v>
      </c>
      <c r="D1034">
        <f>D1033*(1+'2.2 Retornos'!L6614)</f>
        <v>305.29499208211303</v>
      </c>
    </row>
    <row r="1035" spans="1:4" x14ac:dyDescent="0.35">
      <c r="A1035" s="22">
        <v>43508</v>
      </c>
      <c r="B1035">
        <f>B1034*(1+'2.2 Retornos'!L1075)</f>
        <v>271.70829536849823</v>
      </c>
      <c r="C1035">
        <f>C1034*(1+'2.2 Retornos'!L3846)</f>
        <v>86.221784634597967</v>
      </c>
      <c r="D1035">
        <f>D1034*(1+'2.2 Retornos'!L6615)</f>
        <v>305.86821757180201</v>
      </c>
    </row>
    <row r="1036" spans="1:4" x14ac:dyDescent="0.35">
      <c r="A1036" s="22">
        <v>43509</v>
      </c>
      <c r="B1036">
        <f>B1035*(1+'2.2 Retornos'!L1076)</f>
        <v>275.93154638108484</v>
      </c>
      <c r="C1036">
        <f>C1035*(1+'2.2 Retornos'!L3847)</f>
        <v>87.065618855831858</v>
      </c>
      <c r="D1036">
        <f>D1035*(1+'2.2 Retornos'!L6616)</f>
        <v>312.20770502864679</v>
      </c>
    </row>
    <row r="1037" spans="1:4" x14ac:dyDescent="0.35">
      <c r="A1037" s="22">
        <v>43510</v>
      </c>
      <c r="B1037">
        <f>B1036*(1+'2.2 Retornos'!L1077)</f>
        <v>276.25723081375202</v>
      </c>
      <c r="C1037">
        <f>C1036*(1+'2.2 Retornos'!L3848)</f>
        <v>88.141942180776766</v>
      </c>
      <c r="D1037">
        <f>D1036*(1+'2.2 Retornos'!L6617)</f>
        <v>313.69998814801068</v>
      </c>
    </row>
    <row r="1038" spans="1:4" x14ac:dyDescent="0.35">
      <c r="A1038" s="22">
        <v>43511</v>
      </c>
      <c r="B1038">
        <f>B1037*(1+'2.2 Retornos'!L1078)</f>
        <v>277.95993716749069</v>
      </c>
      <c r="C1038">
        <f>C1037*(1+'2.2 Retornos'!L3849)</f>
        <v>88.329766365524193</v>
      </c>
      <c r="D1038">
        <f>D1037*(1+'2.2 Retornos'!L6618)</f>
        <v>311.55509984903603</v>
      </c>
    </row>
    <row r="1039" spans="1:4" x14ac:dyDescent="0.35">
      <c r="A1039" s="22">
        <v>43515</v>
      </c>
      <c r="B1039">
        <f>B1038*(1+'2.2 Retornos'!L1079)</f>
        <v>279.90278934909924</v>
      </c>
      <c r="C1039">
        <f>C1038*(1+'2.2 Retornos'!L3850)</f>
        <v>89.31349302171418</v>
      </c>
      <c r="D1039">
        <f>D1038*(1+'2.2 Retornos'!L6619)</f>
        <v>311.70412907842274</v>
      </c>
    </row>
    <row r="1040" spans="1:4" x14ac:dyDescent="0.35">
      <c r="A1040" s="22">
        <v>43516</v>
      </c>
      <c r="B1040">
        <f>B1039*(1+'2.2 Retornos'!L1080)</f>
        <v>280.08196465469177</v>
      </c>
      <c r="C1040">
        <f>C1039*(1+'2.2 Retornos'!L3851)</f>
        <v>89.906958457561046</v>
      </c>
      <c r="D1040">
        <f>D1039*(1+'2.2 Retornos'!L6620)</f>
        <v>313.79580177003453</v>
      </c>
    </row>
    <row r="1041" spans="1:4" x14ac:dyDescent="0.35">
      <c r="A1041" s="22">
        <v>43517</v>
      </c>
      <c r="B1041">
        <f>B1040*(1+'2.2 Retornos'!L1081)</f>
        <v>281.63544024801479</v>
      </c>
      <c r="C1041">
        <f>C1040*(1+'2.2 Retornos'!L3852)</f>
        <v>90.363662516397582</v>
      </c>
      <c r="D1041">
        <f>D1040*(1+'2.2 Retornos'!L6621)</f>
        <v>313.21629741942309</v>
      </c>
    </row>
    <row r="1042" spans="1:4" x14ac:dyDescent="0.35">
      <c r="A1042" s="22">
        <v>43518</v>
      </c>
      <c r="B1042">
        <f>B1041*(1+'2.2 Retornos'!L1082)</f>
        <v>279.91227656440907</v>
      </c>
      <c r="C1042">
        <f>C1041*(1+'2.2 Retornos'!L3853)</f>
        <v>89.26048937743856</v>
      </c>
      <c r="D1042">
        <f>D1041*(1+'2.2 Retornos'!L6622)</f>
        <v>312.73970244439255</v>
      </c>
    </row>
    <row r="1043" spans="1:4" x14ac:dyDescent="0.35">
      <c r="A1043" s="22">
        <v>43521</v>
      </c>
      <c r="B1043">
        <f>B1042*(1+'2.2 Retornos'!L1083)</f>
        <v>283.81563430711981</v>
      </c>
      <c r="C1043">
        <f>C1042*(1+'2.2 Retornos'!L3854)</f>
        <v>89.417918435762957</v>
      </c>
      <c r="D1043">
        <f>D1042*(1+'2.2 Retornos'!L6623)</f>
        <v>314.91350658968605</v>
      </c>
    </row>
    <row r="1044" spans="1:4" x14ac:dyDescent="0.35">
      <c r="A1044" s="22">
        <v>43522</v>
      </c>
      <c r="B1044">
        <f>B1043*(1+'2.2 Retornos'!L1084)</f>
        <v>285.2111300409166</v>
      </c>
      <c r="C1044">
        <f>C1043*(1+'2.2 Retornos'!L3855)</f>
        <v>89.381412927467892</v>
      </c>
      <c r="D1044">
        <f>D1043*(1+'2.2 Retornos'!L6624)</f>
        <v>314.35977197342618</v>
      </c>
    </row>
    <row r="1045" spans="1:4" x14ac:dyDescent="0.35">
      <c r="A1045" s="22">
        <v>43523</v>
      </c>
      <c r="B1045">
        <f>B1044*(1+'2.2 Retornos'!L1085)</f>
        <v>284.6511011325295</v>
      </c>
      <c r="C1045">
        <f>C1044*(1+'2.2 Retornos'!L3856)</f>
        <v>89.248969014395811</v>
      </c>
      <c r="D1045">
        <f>D1044*(1+'2.2 Retornos'!L6625)</f>
        <v>315.42426696359348</v>
      </c>
    </row>
    <row r="1046" spans="1:4" x14ac:dyDescent="0.35">
      <c r="A1046" s="22">
        <v>43524</v>
      </c>
      <c r="B1046">
        <f>B1045*(1+'2.2 Retornos'!L1086)</f>
        <v>284.0779637548161</v>
      </c>
      <c r="C1046">
        <f>C1045*(1+'2.2 Retornos'!L3857)</f>
        <v>89.617974982397044</v>
      </c>
      <c r="D1046">
        <f>D1045*(1+'2.2 Retornos'!L6626)</f>
        <v>315.46481986330019</v>
      </c>
    </row>
    <row r="1047" spans="1:4" x14ac:dyDescent="0.35">
      <c r="A1047" s="22">
        <v>43525</v>
      </c>
      <c r="B1047">
        <f>B1046*(1+'2.2 Retornos'!L1087)</f>
        <v>282.23773598638036</v>
      </c>
      <c r="C1047">
        <f>C1046*(1+'2.2 Retornos'!L3858)</f>
        <v>88.755674336735552</v>
      </c>
      <c r="D1047">
        <f>D1046*(1+'2.2 Retornos'!L6627)</f>
        <v>310.6288102769787</v>
      </c>
    </row>
    <row r="1048" spans="1:4" x14ac:dyDescent="0.35">
      <c r="A1048" s="22">
        <v>43528</v>
      </c>
      <c r="B1048">
        <f>B1047*(1+'2.2 Retornos'!L1088)</f>
        <v>284.80598304122805</v>
      </c>
      <c r="C1048">
        <f>C1047*(1+'2.2 Retornos'!L3859)</f>
        <v>90.443625848240799</v>
      </c>
      <c r="D1048">
        <f>D1047*(1+'2.2 Retornos'!L6628)</f>
        <v>314.94447096283687</v>
      </c>
    </row>
    <row r="1049" spans="1:4" x14ac:dyDescent="0.35">
      <c r="A1049" s="22">
        <v>43529</v>
      </c>
      <c r="B1049">
        <f>B1048*(1+'2.2 Retornos'!L1089)</f>
        <v>285.52738357152424</v>
      </c>
      <c r="C1049">
        <f>C1048*(1+'2.2 Retornos'!L3860)</f>
        <v>90.674797649929076</v>
      </c>
      <c r="D1049">
        <f>D1048*(1+'2.2 Retornos'!L6629)</f>
        <v>316.4778989343082</v>
      </c>
    </row>
    <row r="1050" spans="1:4" x14ac:dyDescent="0.35">
      <c r="A1050" s="22">
        <v>43530</v>
      </c>
      <c r="B1050">
        <f>B1049*(1+'2.2 Retornos'!L1090)</f>
        <v>285.16830986546671</v>
      </c>
      <c r="C1050">
        <f>C1049*(1+'2.2 Retornos'!L3861)</f>
        <v>90.5168042571581</v>
      </c>
      <c r="D1050">
        <f>D1049*(1+'2.2 Retornos'!L6630)</f>
        <v>317.16334430354402</v>
      </c>
    </row>
    <row r="1051" spans="1:4" x14ac:dyDescent="0.35">
      <c r="A1051" s="22">
        <v>43531</v>
      </c>
      <c r="B1051">
        <f>B1050*(1+'2.2 Retornos'!L1091)</f>
        <v>281.76201938258055</v>
      </c>
      <c r="C1051">
        <f>C1050*(1+'2.2 Retornos'!L3862)</f>
        <v>89.562468257988755</v>
      </c>
      <c r="D1051">
        <f>D1050*(1+'2.2 Retornos'!L6631)</f>
        <v>314.56020860937929</v>
      </c>
    </row>
    <row r="1052" spans="1:4" x14ac:dyDescent="0.35">
      <c r="A1052" s="22">
        <v>43532</v>
      </c>
      <c r="B1052">
        <f>B1051*(1+'2.2 Retornos'!L1092)</f>
        <v>278.20628010422951</v>
      </c>
      <c r="C1052">
        <f>C1051*(1+'2.2 Retornos'!L3863)</f>
        <v>88.978394047943269</v>
      </c>
      <c r="D1052">
        <f>D1051*(1+'2.2 Retornos'!L6632)</f>
        <v>308.44731337901027</v>
      </c>
    </row>
    <row r="1053" spans="1:4" x14ac:dyDescent="0.35">
      <c r="A1053" s="22">
        <v>43535</v>
      </c>
      <c r="B1053">
        <f>B1052*(1+'2.2 Retornos'!L1093)</f>
        <v>279.07272967348445</v>
      </c>
      <c r="C1053">
        <f>C1052*(1+'2.2 Retornos'!L3864)</f>
        <v>86.837213602420974</v>
      </c>
      <c r="D1053">
        <f>D1052*(1+'2.2 Retornos'!L6633)</f>
        <v>306.84243306372872</v>
      </c>
    </row>
    <row r="1054" spans="1:4" x14ac:dyDescent="0.35">
      <c r="A1054" s="22">
        <v>43536</v>
      </c>
      <c r="B1054">
        <f>B1053*(1+'2.2 Retornos'!L1094)</f>
        <v>289.99401761237397</v>
      </c>
      <c r="C1054">
        <f>C1053*(1+'2.2 Retornos'!L3865)</f>
        <v>88.088003757107558</v>
      </c>
      <c r="D1054">
        <f>D1053*(1+'2.2 Retornos'!L6634)</f>
        <v>312.82601605702661</v>
      </c>
    </row>
    <row r="1055" spans="1:4" x14ac:dyDescent="0.35">
      <c r="A1055" s="22">
        <v>43537</v>
      </c>
      <c r="B1055">
        <f>B1054*(1+'2.2 Retornos'!L1095)</f>
        <v>292.64788064963869</v>
      </c>
      <c r="C1055">
        <f>C1054*(1+'2.2 Retornos'!L3866)</f>
        <v>88.435181527191645</v>
      </c>
      <c r="D1055">
        <f>D1054*(1+'2.2 Retornos'!L6635)</f>
        <v>313.9113857485263</v>
      </c>
    </row>
    <row r="1056" spans="1:4" x14ac:dyDescent="0.35">
      <c r="A1056" s="22">
        <v>43538</v>
      </c>
      <c r="B1056">
        <f>B1055*(1+'2.2 Retornos'!L1096)</f>
        <v>296.69027238708583</v>
      </c>
      <c r="C1056">
        <f>C1055*(1+'2.2 Retornos'!L3867)</f>
        <v>89.422431846242986</v>
      </c>
      <c r="D1056">
        <f>D1055*(1+'2.2 Retornos'!L6636)</f>
        <v>316.47816996874514</v>
      </c>
    </row>
    <row r="1057" spans="1:4" x14ac:dyDescent="0.35">
      <c r="A1057" s="22">
        <v>43539</v>
      </c>
      <c r="B1057">
        <f>B1056*(1+'2.2 Retornos'!L1097)</f>
        <v>296.47521501695593</v>
      </c>
      <c r="C1057">
        <f>C1056*(1+'2.2 Retornos'!L3868)</f>
        <v>89.4997869924875</v>
      </c>
      <c r="D1057">
        <f>D1056*(1+'2.2 Retornos'!L6637)</f>
        <v>315.99755158556354</v>
      </c>
    </row>
    <row r="1058" spans="1:4" x14ac:dyDescent="0.35">
      <c r="A1058" s="22">
        <v>43542</v>
      </c>
      <c r="B1058">
        <f>B1057*(1+'2.2 Retornos'!L1098)</f>
        <v>301.67838595931073</v>
      </c>
      <c r="C1058">
        <f>C1057*(1+'2.2 Retornos'!L3869)</f>
        <v>89.32552277669447</v>
      </c>
      <c r="D1058">
        <f>D1057*(1+'2.2 Retornos'!L6638)</f>
        <v>319.20749925663654</v>
      </c>
    </row>
    <row r="1059" spans="1:4" x14ac:dyDescent="0.35">
      <c r="A1059" s="22">
        <v>43543</v>
      </c>
      <c r="B1059">
        <f>B1058*(1+'2.2 Retornos'!L1099)</f>
        <v>303.27378177331502</v>
      </c>
      <c r="C1059">
        <f>C1058*(1+'2.2 Retornos'!L3870)</f>
        <v>90.339012655035177</v>
      </c>
      <c r="D1059">
        <f>D1058*(1+'2.2 Retornos'!L6639)</f>
        <v>322.69794821487301</v>
      </c>
    </row>
    <row r="1060" spans="1:4" x14ac:dyDescent="0.35">
      <c r="A1060" s="22">
        <v>43544</v>
      </c>
      <c r="B1060">
        <f>B1059*(1+'2.2 Retornos'!L1100)</f>
        <v>306.20689906707418</v>
      </c>
      <c r="C1060">
        <f>C1059*(1+'2.2 Retornos'!L3871)</f>
        <v>90.243206430850222</v>
      </c>
      <c r="D1060">
        <f>D1059*(1+'2.2 Retornos'!L6640)</f>
        <v>325.42148480573638</v>
      </c>
    </row>
    <row r="1061" spans="1:4" x14ac:dyDescent="0.35">
      <c r="A1061" s="22">
        <v>43545</v>
      </c>
      <c r="B1061">
        <f>B1060*(1+'2.2 Retornos'!L1101)</f>
        <v>306.16136544590017</v>
      </c>
      <c r="C1061">
        <f>C1060*(1+'2.2 Retornos'!L3872)</f>
        <v>90.810197445070628</v>
      </c>
      <c r="D1061">
        <f>D1060*(1+'2.2 Retornos'!L6641)</f>
        <v>329.48851474136922</v>
      </c>
    </row>
    <row r="1062" spans="1:4" x14ac:dyDescent="0.35">
      <c r="A1062" s="22">
        <v>43546</v>
      </c>
      <c r="B1062">
        <f>B1061*(1+'2.2 Retornos'!L1102)</f>
        <v>317.79117601029162</v>
      </c>
      <c r="C1062">
        <f>C1061*(1+'2.2 Retornos'!L3873)</f>
        <v>91.401137619315122</v>
      </c>
      <c r="D1062">
        <f>D1061*(1+'2.2 Retornos'!L6642)</f>
        <v>332.99417866825752</v>
      </c>
    </row>
    <row r="1063" spans="1:4" x14ac:dyDescent="0.35">
      <c r="A1063" s="22">
        <v>43549</v>
      </c>
      <c r="B1063">
        <f>B1062*(1+'2.2 Retornos'!L1103)</f>
        <v>309.64359950864645</v>
      </c>
      <c r="C1063">
        <f>C1062*(1+'2.2 Retornos'!L3874)</f>
        <v>88.971048702989677</v>
      </c>
      <c r="D1063">
        <f>D1062*(1+'2.2 Retornos'!L6643)</f>
        <v>324.37965542028667</v>
      </c>
    </row>
    <row r="1064" spans="1:4" x14ac:dyDescent="0.35">
      <c r="A1064" s="22">
        <v>43550</v>
      </c>
      <c r="B1064">
        <f>B1063*(1+'2.2 Retornos'!L1104)</f>
        <v>306.02840688011173</v>
      </c>
      <c r="C1064">
        <f>C1063*(1+'2.2 Retornos'!L3875)</f>
        <v>89.025944255979084</v>
      </c>
      <c r="D1064">
        <f>D1063*(1+'2.2 Retornos'!L6644)</f>
        <v>326.19708442703711</v>
      </c>
    </row>
    <row r="1065" spans="1:4" x14ac:dyDescent="0.35">
      <c r="A1065" s="22">
        <v>43551</v>
      </c>
      <c r="B1065">
        <f>B1064*(1+'2.2 Retornos'!L1105)</f>
        <v>306.50366991959027</v>
      </c>
      <c r="C1065">
        <f>C1064*(1+'2.2 Retornos'!L3876)</f>
        <v>90.461931651957869</v>
      </c>
      <c r="D1065">
        <f>D1064*(1+'2.2 Retornos'!L6645)</f>
        <v>328.33008209691718</v>
      </c>
    </row>
    <row r="1066" spans="1:4" x14ac:dyDescent="0.35">
      <c r="A1066" s="22">
        <v>43552</v>
      </c>
      <c r="B1066">
        <f>B1065*(1+'2.2 Retornos'!L1106)</f>
        <v>306.98753492774563</v>
      </c>
      <c r="C1066">
        <f>C1065*(1+'2.2 Retornos'!L3877)</f>
        <v>89.780247997576154</v>
      </c>
      <c r="D1066">
        <f>D1065*(1+'2.2 Retornos'!L6646)</f>
        <v>325.90314906262387</v>
      </c>
    </row>
    <row r="1067" spans="1:4" x14ac:dyDescent="0.35">
      <c r="A1067" s="22">
        <v>43553</v>
      </c>
      <c r="B1067">
        <f>B1066*(1+'2.2 Retornos'!L1107)</f>
        <v>307.81541519002189</v>
      </c>
      <c r="C1067">
        <f>C1066*(1+'2.2 Retornos'!L3878)</f>
        <v>89.691563236762548</v>
      </c>
      <c r="D1067">
        <f>D1066*(1+'2.2 Retornos'!L6647)</f>
        <v>327.05970415604969</v>
      </c>
    </row>
    <row r="1068" spans="1:4" x14ac:dyDescent="0.35">
      <c r="A1068" s="22">
        <v>43556</v>
      </c>
      <c r="B1068">
        <f>B1067*(1+'2.2 Retornos'!L1108)</f>
        <v>310.66494780717363</v>
      </c>
      <c r="C1068">
        <f>C1067*(1+'2.2 Retornos'!L3879)</f>
        <v>89.486547583659288</v>
      </c>
      <c r="D1068">
        <f>D1067*(1+'2.2 Retornos'!L6648)</f>
        <v>328.78945884757968</v>
      </c>
    </row>
    <row r="1069" spans="1:4" x14ac:dyDescent="0.35">
      <c r="A1069" s="22">
        <v>43557</v>
      </c>
      <c r="B1069">
        <f>B1068*(1+'2.2 Retornos'!L1109)</f>
        <v>314.20330368523224</v>
      </c>
      <c r="C1069">
        <f>C1068*(1+'2.2 Retornos'!L3880)</f>
        <v>90.392485531956027</v>
      </c>
      <c r="D1069">
        <f>D1068*(1+'2.2 Retornos'!L6649)</f>
        <v>333.21121175637381</v>
      </c>
    </row>
    <row r="1070" spans="1:4" x14ac:dyDescent="0.35">
      <c r="A1070" s="22">
        <v>43558</v>
      </c>
      <c r="B1070">
        <f>B1069*(1+'2.2 Retornos'!L1110)</f>
        <v>316.69403654248208</v>
      </c>
      <c r="C1070">
        <f>C1069*(1+'2.2 Retornos'!L3881)</f>
        <v>89.825965680227654</v>
      </c>
      <c r="D1070">
        <f>D1069*(1+'2.2 Retornos'!L6650)</f>
        <v>333.30409217179414</v>
      </c>
    </row>
    <row r="1071" spans="1:4" x14ac:dyDescent="0.35">
      <c r="A1071" s="22">
        <v>43559</v>
      </c>
      <c r="B1071">
        <f>B1070*(1+'2.2 Retornos'!L1111)</f>
        <v>321.36306007321741</v>
      </c>
      <c r="C1071">
        <f>C1070*(1+'2.2 Retornos'!L3882)</f>
        <v>89.162219396513237</v>
      </c>
      <c r="D1071">
        <f>D1070*(1+'2.2 Retornos'!L6651)</f>
        <v>334.79065348001535</v>
      </c>
    </row>
    <row r="1072" spans="1:4" x14ac:dyDescent="0.35">
      <c r="A1072" s="22">
        <v>43560</v>
      </c>
      <c r="B1072">
        <f>B1071*(1+'2.2 Retornos'!L1112)</f>
        <v>321.1818558511485</v>
      </c>
      <c r="C1072">
        <f>C1071*(1+'2.2 Retornos'!L3883)</f>
        <v>89.927367740854322</v>
      </c>
      <c r="D1072">
        <f>D1071*(1+'2.2 Retornos'!L6652)</f>
        <v>335.08039364957688</v>
      </c>
    </row>
    <row r="1073" spans="1:4" x14ac:dyDescent="0.35">
      <c r="A1073" s="22">
        <v>43563</v>
      </c>
      <c r="B1073">
        <f>B1072*(1+'2.2 Retornos'!L1113)</f>
        <v>323.47652547189506</v>
      </c>
      <c r="C1073">
        <f>C1072*(1+'2.2 Retornos'!L3884)</f>
        <v>91.297289758112669</v>
      </c>
      <c r="D1073">
        <f>D1072*(1+'2.2 Retornos'!L6653)</f>
        <v>337.19442949926105</v>
      </c>
    </row>
    <row r="1074" spans="1:4" x14ac:dyDescent="0.35">
      <c r="A1074" s="22">
        <v>43564</v>
      </c>
      <c r="B1074">
        <f>B1073*(1+'2.2 Retornos'!L1114)</f>
        <v>326.28030043905557</v>
      </c>
      <c r="C1074">
        <f>C1073*(1+'2.2 Retornos'!L3885)</f>
        <v>91.81775868032355</v>
      </c>
      <c r="D1074">
        <f>D1073*(1+'2.2 Retornos'!L6654)</f>
        <v>338.90570861774933</v>
      </c>
    </row>
    <row r="1075" spans="1:4" x14ac:dyDescent="0.35">
      <c r="A1075" s="22">
        <v>43565</v>
      </c>
      <c r="B1075">
        <f>B1074*(1+'2.2 Retornos'!L1115)</f>
        <v>324.08080652734174</v>
      </c>
      <c r="C1075">
        <f>C1074*(1+'2.2 Retornos'!L3886)</f>
        <v>90.864178122593245</v>
      </c>
      <c r="D1075">
        <f>D1074*(1+'2.2 Retornos'!L6655)</f>
        <v>337.18699096032191</v>
      </c>
    </row>
    <row r="1076" spans="1:4" x14ac:dyDescent="0.35">
      <c r="A1076" s="22">
        <v>43566</v>
      </c>
      <c r="B1076">
        <f>B1075*(1+'2.2 Retornos'!L1116)</f>
        <v>327.03941859004516</v>
      </c>
      <c r="C1076">
        <f>C1075*(1+'2.2 Retornos'!L3887)</f>
        <v>91.193154738890925</v>
      </c>
      <c r="D1076">
        <f>D1075*(1+'2.2 Retornos'!L6656)</f>
        <v>338.75885469659204</v>
      </c>
    </row>
    <row r="1077" spans="1:4" x14ac:dyDescent="0.35">
      <c r="A1077" s="22">
        <v>43567</v>
      </c>
      <c r="B1077">
        <f>B1076*(1+'2.2 Retornos'!L1117)</f>
        <v>325.48395982723582</v>
      </c>
      <c r="C1077">
        <f>C1076*(1+'2.2 Retornos'!L3888)</f>
        <v>91.193516088848398</v>
      </c>
      <c r="D1077">
        <f>D1076*(1+'2.2 Retornos'!L6657)</f>
        <v>338.1777327990095</v>
      </c>
    </row>
    <row r="1078" spans="1:4" x14ac:dyDescent="0.35">
      <c r="A1078" s="22">
        <v>43570</v>
      </c>
      <c r="B1078">
        <f>B1077*(1+'2.2 Retornos'!L1118)</f>
        <v>325.66445633287975</v>
      </c>
      <c r="C1078">
        <f>C1077*(1+'2.2 Retornos'!L3889)</f>
        <v>90.762048838309482</v>
      </c>
      <c r="D1078">
        <f>D1077*(1+'2.2 Retornos'!L6658)</f>
        <v>339.32523775721978</v>
      </c>
    </row>
    <row r="1079" spans="1:4" x14ac:dyDescent="0.35">
      <c r="A1079" s="22">
        <v>43571</v>
      </c>
      <c r="B1079">
        <f>B1078*(1+'2.2 Retornos'!L1119)</f>
        <v>323.55366632961722</v>
      </c>
      <c r="C1079">
        <f>C1078*(1+'2.2 Retornos'!L3890)</f>
        <v>89.999493324416079</v>
      </c>
      <c r="D1079">
        <f>D1078*(1+'2.2 Retornos'!L6659)</f>
        <v>339.91054539863308</v>
      </c>
    </row>
    <row r="1080" spans="1:4" x14ac:dyDescent="0.35">
      <c r="A1080" s="22">
        <v>43572</v>
      </c>
      <c r="B1080">
        <f>B1079*(1+'2.2 Retornos'!L1120)</f>
        <v>325.51515994410283</v>
      </c>
      <c r="C1080">
        <f>C1079*(1+'2.2 Retornos'!L3891)</f>
        <v>90.262279129344947</v>
      </c>
      <c r="D1080">
        <f>D1079*(1+'2.2 Retornos'!L6660)</f>
        <v>341.90728341073475</v>
      </c>
    </row>
    <row r="1081" spans="1:4" x14ac:dyDescent="0.35">
      <c r="A1081" s="22">
        <v>43573</v>
      </c>
      <c r="B1081">
        <f>B1080*(1+'2.2 Retornos'!L1121)</f>
        <v>328.58673528214882</v>
      </c>
      <c r="C1081">
        <f>C1080*(1+'2.2 Retornos'!L3892)</f>
        <v>90.107742370012417</v>
      </c>
      <c r="D1081">
        <f>D1080*(1+'2.2 Retornos'!L6661)</f>
        <v>341.90196477659549</v>
      </c>
    </row>
    <row r="1082" spans="1:4" x14ac:dyDescent="0.35">
      <c r="A1082" s="22">
        <v>43577</v>
      </c>
      <c r="B1082">
        <f>B1081*(1+'2.2 Retornos'!L1122)</f>
        <v>328.99384959536098</v>
      </c>
      <c r="C1082">
        <f>C1081*(1+'2.2 Retornos'!L3893)</f>
        <v>89.298064943459124</v>
      </c>
      <c r="D1082">
        <f>D1081*(1+'2.2 Retornos'!L6662)</f>
        <v>342.29904949112222</v>
      </c>
    </row>
    <row r="1083" spans="1:4" x14ac:dyDescent="0.35">
      <c r="A1083" s="22">
        <v>43578</v>
      </c>
      <c r="B1083">
        <f>B1082*(1+'2.2 Retornos'!L1123)</f>
        <v>330.70896764659176</v>
      </c>
      <c r="C1083">
        <f>C1082*(1+'2.2 Retornos'!L3894)</f>
        <v>91.16959444559761</v>
      </c>
      <c r="D1083">
        <f>D1082*(1+'2.2 Retornos'!L6663)</f>
        <v>344.30860573563791</v>
      </c>
    </row>
    <row r="1084" spans="1:4" x14ac:dyDescent="0.35">
      <c r="A1084" s="22">
        <v>43579</v>
      </c>
      <c r="B1084">
        <f>B1083*(1+'2.2 Retornos'!L1124)</f>
        <v>334.48138338537251</v>
      </c>
      <c r="C1084">
        <f>C1083*(1+'2.2 Retornos'!L3895)</f>
        <v>91.159546910444291</v>
      </c>
      <c r="D1084">
        <f>D1083*(1+'2.2 Retornos'!L6664)</f>
        <v>349.89163768321743</v>
      </c>
    </row>
    <row r="1085" spans="1:4" x14ac:dyDescent="0.35">
      <c r="A1085" s="22">
        <v>43580</v>
      </c>
      <c r="B1085">
        <f>B1084*(1+'2.2 Retornos'!L1125)</f>
        <v>334.50249415146084</v>
      </c>
      <c r="C1085">
        <f>C1084*(1+'2.2 Retornos'!L3896)</f>
        <v>89.220234012151153</v>
      </c>
      <c r="D1085">
        <f>D1084*(1+'2.2 Retornos'!L6665)</f>
        <v>348.74497988650984</v>
      </c>
    </row>
    <row r="1086" spans="1:4" x14ac:dyDescent="0.35">
      <c r="A1086" s="22">
        <v>43581</v>
      </c>
      <c r="B1086">
        <f>B1085*(1+'2.2 Retornos'!L1126)</f>
        <v>331.09288618654273</v>
      </c>
      <c r="C1086">
        <f>C1085*(1+'2.2 Retornos'!L3897)</f>
        <v>89.010652205722536</v>
      </c>
      <c r="D1086">
        <f>D1085*(1+'2.2 Retornos'!L6666)</f>
        <v>348.540494159643</v>
      </c>
    </row>
    <row r="1087" spans="1:4" x14ac:dyDescent="0.35">
      <c r="A1087" s="22">
        <v>43584</v>
      </c>
      <c r="B1087">
        <f>B1086*(1+'2.2 Retornos'!L1127)</f>
        <v>324.87058135091041</v>
      </c>
      <c r="C1087">
        <f>C1086*(1+'2.2 Retornos'!L3898)</f>
        <v>88.239022678438886</v>
      </c>
      <c r="D1087">
        <f>D1086*(1+'2.2 Retornos'!L6667)</f>
        <v>353.69998001194801</v>
      </c>
    </row>
    <row r="1088" spans="1:4" x14ac:dyDescent="0.35">
      <c r="A1088" s="22">
        <v>43585</v>
      </c>
      <c r="B1088">
        <f>B1087*(1+'2.2 Retornos'!L1128)</f>
        <v>325.29271917419845</v>
      </c>
      <c r="C1088">
        <f>C1087*(1+'2.2 Retornos'!L3899)</f>
        <v>87.818085979482561</v>
      </c>
      <c r="D1088">
        <f>D1087*(1+'2.2 Retornos'!L6668)</f>
        <v>352.32491776966737</v>
      </c>
    </row>
    <row r="1089" spans="1:4" x14ac:dyDescent="0.35">
      <c r="A1089" s="22">
        <v>43586</v>
      </c>
      <c r="B1089">
        <f>B1088*(1+'2.2 Retornos'!L1129)</f>
        <v>323.34996357467224</v>
      </c>
      <c r="C1089">
        <f>C1088*(1+'2.2 Retornos'!L3900)</f>
        <v>87.400347271140234</v>
      </c>
      <c r="D1089">
        <f>D1088*(1+'2.2 Retornos'!L6669)</f>
        <v>351.15716008351671</v>
      </c>
    </row>
    <row r="1090" spans="1:4" x14ac:dyDescent="0.35">
      <c r="A1090" s="22">
        <v>43587</v>
      </c>
      <c r="B1090">
        <f>B1089*(1+'2.2 Retornos'!L1130)</f>
        <v>329.77326617409153</v>
      </c>
      <c r="C1090">
        <f>C1089*(1+'2.2 Retornos'!L3901)</f>
        <v>85.465832534265886</v>
      </c>
      <c r="D1090">
        <f>D1089*(1+'2.2 Retornos'!L6670)</f>
        <v>347.3566116167359</v>
      </c>
    </row>
    <row r="1091" spans="1:4" x14ac:dyDescent="0.35">
      <c r="A1091" s="22">
        <v>43588</v>
      </c>
      <c r="B1091">
        <f>B1090*(1+'2.2 Retornos'!L1131)</f>
        <v>329.63807675672444</v>
      </c>
      <c r="C1091">
        <f>C1090*(1+'2.2 Retornos'!L3902)</f>
        <v>83.940679533449256</v>
      </c>
      <c r="D1091">
        <f>D1090*(1+'2.2 Retornos'!L6671)</f>
        <v>345.69103117302035</v>
      </c>
    </row>
    <row r="1092" spans="1:4" x14ac:dyDescent="0.35">
      <c r="A1092" s="22">
        <v>43591</v>
      </c>
      <c r="B1092">
        <f>B1091*(1+'2.2 Retornos'!L1132)</f>
        <v>332.4600321297342</v>
      </c>
      <c r="C1092">
        <f>C1091*(1+'2.2 Retornos'!L3903)</f>
        <v>84.591856955086996</v>
      </c>
      <c r="D1092">
        <f>D1091*(1+'2.2 Retornos'!L6672)</f>
        <v>353.61904360548613</v>
      </c>
    </row>
    <row r="1093" spans="1:4" x14ac:dyDescent="0.35">
      <c r="A1093" s="22">
        <v>43592</v>
      </c>
      <c r="B1093">
        <f>B1092*(1+'2.2 Retornos'!L1133)</f>
        <v>327.78713512798822</v>
      </c>
      <c r="C1093">
        <f>C1092*(1+'2.2 Retornos'!L3904)</f>
        <v>84.092260355078594</v>
      </c>
      <c r="D1093">
        <f>D1092*(1+'2.2 Retornos'!L6673)</f>
        <v>351.14017820189122</v>
      </c>
    </row>
    <row r="1094" spans="1:4" x14ac:dyDescent="0.35">
      <c r="A1094" s="22">
        <v>43593</v>
      </c>
      <c r="B1094">
        <f>B1093*(1+'2.2 Retornos'!L1134)</f>
        <v>318.76670999959646</v>
      </c>
      <c r="C1094">
        <f>C1093*(1+'2.2 Retornos'!L3905)</f>
        <v>83.929459174401956</v>
      </c>
      <c r="D1094">
        <f>D1093*(1+'2.2 Retornos'!L6674)</f>
        <v>346.74125261690847</v>
      </c>
    </row>
    <row r="1095" spans="1:4" x14ac:dyDescent="0.35">
      <c r="A1095" s="22">
        <v>43594</v>
      </c>
      <c r="B1095">
        <f>B1094*(1+'2.2 Retornos'!L1135)</f>
        <v>318.73597678526863</v>
      </c>
      <c r="C1095">
        <f>C1094*(1+'2.2 Retornos'!L3906)</f>
        <v>83.983860582076517</v>
      </c>
      <c r="D1095">
        <f>D1094*(1+'2.2 Retornos'!L6675)</f>
        <v>345.54840652958205</v>
      </c>
    </row>
    <row r="1096" spans="1:4" x14ac:dyDescent="0.35">
      <c r="A1096" s="22">
        <v>43595</v>
      </c>
      <c r="B1096">
        <f>B1095*(1+'2.2 Retornos'!L1136)</f>
        <v>314.34883914343868</v>
      </c>
      <c r="C1096">
        <f>C1095*(1+'2.2 Retornos'!L3907)</f>
        <v>83.544543697542693</v>
      </c>
      <c r="D1096">
        <f>D1095*(1+'2.2 Retornos'!L6676)</f>
        <v>343.27881829476991</v>
      </c>
    </row>
    <row r="1097" spans="1:4" x14ac:dyDescent="0.35">
      <c r="A1097" s="22">
        <v>43598</v>
      </c>
      <c r="B1097">
        <f>B1096*(1+'2.2 Retornos'!L1137)</f>
        <v>311.57876275139449</v>
      </c>
      <c r="C1097">
        <f>C1096*(1+'2.2 Retornos'!L3908)</f>
        <v>83.507636773862345</v>
      </c>
      <c r="D1097">
        <f>D1096*(1+'2.2 Retornos'!L6677)</f>
        <v>345.01060671867117</v>
      </c>
    </row>
    <row r="1098" spans="1:4" x14ac:dyDescent="0.35">
      <c r="A1098" s="22">
        <v>43599</v>
      </c>
      <c r="B1098">
        <f>B1097*(1+'2.2 Retornos'!L1138)</f>
        <v>295.16898329531165</v>
      </c>
      <c r="C1098">
        <f>C1097*(1+'2.2 Retornos'!L3909)</f>
        <v>82.432913860437736</v>
      </c>
      <c r="D1098">
        <f>D1097*(1+'2.2 Retornos'!L6678)</f>
        <v>334.36409718794158</v>
      </c>
    </row>
    <row r="1099" spans="1:4" x14ac:dyDescent="0.35">
      <c r="A1099" s="22">
        <v>43600</v>
      </c>
      <c r="B1099">
        <f>B1098*(1+'2.2 Retornos'!L1139)</f>
        <v>300.4049972761307</v>
      </c>
      <c r="C1099">
        <f>C1098*(1+'2.2 Retornos'!L3910)</f>
        <v>83.367846988205415</v>
      </c>
      <c r="D1099">
        <f>D1098*(1+'2.2 Retornos'!L6679)</f>
        <v>337.63137829043023</v>
      </c>
    </row>
    <row r="1100" spans="1:4" x14ac:dyDescent="0.35">
      <c r="A1100" s="22">
        <v>43601</v>
      </c>
      <c r="B1100">
        <f>B1099*(1+'2.2 Retornos'!L1140)</f>
        <v>301.64397740699121</v>
      </c>
      <c r="C1100">
        <f>C1099*(1+'2.2 Retornos'!L3911)</f>
        <v>83.701122513322517</v>
      </c>
      <c r="D1100">
        <f>D1099*(1+'2.2 Retornos'!L6680)</f>
        <v>341.40472820300556</v>
      </c>
    </row>
    <row r="1101" spans="1:4" x14ac:dyDescent="0.35">
      <c r="A1101" s="22">
        <v>43602</v>
      </c>
      <c r="B1101">
        <f>B1100*(1+'2.2 Retornos'!L1141)</f>
        <v>302.7191369497956</v>
      </c>
      <c r="C1101">
        <f>C1100*(1+'2.2 Retornos'!L3912)</f>
        <v>84.220437950524158</v>
      </c>
      <c r="D1101">
        <f>D1100*(1+'2.2 Retornos'!L6681)</f>
        <v>346.20628486513823</v>
      </c>
    </row>
    <row r="1102" spans="1:4" x14ac:dyDescent="0.35">
      <c r="A1102" s="22">
        <v>43605</v>
      </c>
      <c r="B1102">
        <f>B1101*(1+'2.2 Retornos'!L1142)</f>
        <v>299.45371363370458</v>
      </c>
      <c r="C1102">
        <f>C1101*(1+'2.2 Retornos'!L3913)</f>
        <v>82.684289475751569</v>
      </c>
      <c r="D1102">
        <f>D1101*(1+'2.2 Retornos'!L6682)</f>
        <v>341.40270685327471</v>
      </c>
    </row>
    <row r="1103" spans="1:4" x14ac:dyDescent="0.35">
      <c r="A1103" s="22">
        <v>43606</v>
      </c>
      <c r="B1103">
        <f>B1102*(1+'2.2 Retornos'!L1143)</f>
        <v>290.89260321387655</v>
      </c>
      <c r="C1103">
        <f>C1102*(1+'2.2 Retornos'!L3914)</f>
        <v>82.892133058296693</v>
      </c>
      <c r="D1103">
        <f>D1102*(1+'2.2 Retornos'!L6683)</f>
        <v>337.9861082722976</v>
      </c>
    </row>
    <row r="1104" spans="1:4" x14ac:dyDescent="0.35">
      <c r="A1104" s="22">
        <v>43607</v>
      </c>
      <c r="B1104">
        <f>B1103*(1+'2.2 Retornos'!L1144)</f>
        <v>296.08879356304072</v>
      </c>
      <c r="C1104">
        <f>C1103*(1+'2.2 Retornos'!L3915)</f>
        <v>83.776781485355372</v>
      </c>
      <c r="D1104">
        <f>D1103*(1+'2.2 Retornos'!L6684)</f>
        <v>338.9891377625637</v>
      </c>
    </row>
    <row r="1105" spans="1:4" x14ac:dyDescent="0.35">
      <c r="A1105" s="22">
        <v>43608</v>
      </c>
      <c r="B1105">
        <f>B1104*(1+'2.2 Retornos'!L1145)</f>
        <v>291.36156506898641</v>
      </c>
      <c r="C1105">
        <f>C1104*(1+'2.2 Retornos'!L3916)</f>
        <v>82.853108848013832</v>
      </c>
      <c r="D1105">
        <f>D1104*(1+'2.2 Retornos'!L6685)</f>
        <v>337.62839921480008</v>
      </c>
    </row>
    <row r="1106" spans="1:4" x14ac:dyDescent="0.35">
      <c r="A1106" s="22">
        <v>43609</v>
      </c>
      <c r="B1106">
        <f>B1105*(1+'2.2 Retornos'!L1146)</f>
        <v>285.33824510691909</v>
      </c>
      <c r="C1106">
        <f>C1105*(1+'2.2 Retornos'!L3917)</f>
        <v>80.504471197244285</v>
      </c>
      <c r="D1106">
        <f>D1105*(1+'2.2 Retornos'!L6686)</f>
        <v>331.6869438267704</v>
      </c>
    </row>
    <row r="1107" spans="1:4" x14ac:dyDescent="0.35">
      <c r="A1107" s="22">
        <v>43613</v>
      </c>
      <c r="B1107">
        <f>B1106*(1+'2.2 Retornos'!L1147)</f>
        <v>283.63756865982168</v>
      </c>
      <c r="C1107">
        <f>C1106*(1+'2.2 Retornos'!L3918)</f>
        <v>80.738333025775489</v>
      </c>
      <c r="D1107">
        <f>D1106*(1+'2.2 Retornos'!L6687)</f>
        <v>332.17372519506273</v>
      </c>
    </row>
    <row r="1108" spans="1:4" x14ac:dyDescent="0.35">
      <c r="A1108" s="22">
        <v>43614</v>
      </c>
      <c r="B1108">
        <f>B1107*(1+'2.2 Retornos'!L1148)</f>
        <v>282.00591032533947</v>
      </c>
      <c r="C1108">
        <f>C1107*(1+'2.2 Retornos'!L3919)</f>
        <v>79.927915665629513</v>
      </c>
      <c r="D1108">
        <f>D1107*(1+'2.2 Retornos'!L6688)</f>
        <v>332.30331311865388</v>
      </c>
    </row>
    <row r="1109" spans="1:4" x14ac:dyDescent="0.35">
      <c r="A1109" s="22">
        <v>43615</v>
      </c>
      <c r="B1109">
        <f>B1108*(1+'2.2 Retornos'!L1149)</f>
        <v>279.45535556872761</v>
      </c>
      <c r="C1109">
        <f>C1108*(1+'2.2 Retornos'!L3920)</f>
        <v>79.696967569012799</v>
      </c>
      <c r="D1109">
        <f>D1108*(1+'2.2 Retornos'!L6689)</f>
        <v>329.76593481335192</v>
      </c>
    </row>
    <row r="1110" spans="1:4" x14ac:dyDescent="0.35">
      <c r="A1110" s="22">
        <v>43616</v>
      </c>
      <c r="B1110">
        <f>B1109*(1+'2.2 Retornos'!L1150)</f>
        <v>280.02521014534176</v>
      </c>
      <c r="C1110">
        <f>C1109*(1+'2.2 Retornos'!L3921)</f>
        <v>78.958315024976486</v>
      </c>
      <c r="D1110">
        <f>D1109*(1+'2.2 Retornos'!L6690)</f>
        <v>330.05379707161512</v>
      </c>
    </row>
    <row r="1111" spans="1:4" x14ac:dyDescent="0.35">
      <c r="A1111" s="22">
        <v>43619</v>
      </c>
      <c r="B1111">
        <f>B1110*(1+'2.2 Retornos'!L1151)</f>
        <v>274.21200298226569</v>
      </c>
      <c r="C1111">
        <f>C1110*(1+'2.2 Retornos'!L3922)</f>
        <v>77.706426017994119</v>
      </c>
      <c r="D1111">
        <f>D1110*(1+'2.2 Retornos'!L6691)</f>
        <v>324.42235650678288</v>
      </c>
    </row>
    <row r="1112" spans="1:4" x14ac:dyDescent="0.35">
      <c r="A1112" s="22">
        <v>43620</v>
      </c>
      <c r="B1112">
        <f>B1111*(1+'2.2 Retornos'!L1152)</f>
        <v>271.09102106700732</v>
      </c>
      <c r="C1112">
        <f>C1111*(1+'2.2 Retornos'!L3923)</f>
        <v>78.69063819833687</v>
      </c>
      <c r="D1112">
        <f>D1111*(1+'2.2 Retornos'!L6692)</f>
        <v>315.73303096761731</v>
      </c>
    </row>
    <row r="1113" spans="1:4" x14ac:dyDescent="0.35">
      <c r="A1113" s="22">
        <v>43621</v>
      </c>
      <c r="B1113">
        <f>B1112*(1+'2.2 Retornos'!L1153)</f>
        <v>283.1823972012815</v>
      </c>
      <c r="C1113">
        <f>C1112*(1+'2.2 Retornos'!L3924)</f>
        <v>79.816641070152286</v>
      </c>
      <c r="D1113">
        <f>D1112*(1+'2.2 Retornos'!L6693)</f>
        <v>324.70688919497098</v>
      </c>
    </row>
    <row r="1114" spans="1:4" x14ac:dyDescent="0.35">
      <c r="A1114" s="22">
        <v>43622</v>
      </c>
      <c r="B1114">
        <f>B1113*(1+'2.2 Retornos'!L1154)</f>
        <v>285.34562867246171</v>
      </c>
      <c r="C1114">
        <f>C1113*(1+'2.2 Retornos'!L3925)</f>
        <v>78.936046800845034</v>
      </c>
      <c r="D1114">
        <f>D1113*(1+'2.2 Retornos'!L6694)</f>
        <v>326.8741308930322</v>
      </c>
    </row>
    <row r="1115" spans="1:4" x14ac:dyDescent="0.35">
      <c r="A1115" s="22">
        <v>43623</v>
      </c>
      <c r="B1115">
        <f>B1114*(1+'2.2 Retornos'!L1155)</f>
        <v>289.98573324457823</v>
      </c>
      <c r="C1115">
        <f>C1114*(1+'2.2 Retornos'!L3926)</f>
        <v>80.165519002509043</v>
      </c>
      <c r="D1115">
        <f>D1114*(1+'2.2 Retornos'!L6695)</f>
        <v>329.27173915074911</v>
      </c>
    </row>
    <row r="1116" spans="1:4" x14ac:dyDescent="0.35">
      <c r="A1116" s="22">
        <v>43626</v>
      </c>
      <c r="B1116">
        <f>B1115*(1+'2.2 Retornos'!L1156)</f>
        <v>295.97598948565081</v>
      </c>
      <c r="C1116">
        <f>C1115*(1+'2.2 Retornos'!L3927)</f>
        <v>80.544979447953267</v>
      </c>
      <c r="D1116">
        <f>D1115*(1+'2.2 Retornos'!L6696)</f>
        <v>336.40089357593081</v>
      </c>
    </row>
    <row r="1117" spans="1:4" x14ac:dyDescent="0.35">
      <c r="A1117" s="22">
        <v>43627</v>
      </c>
      <c r="B1117">
        <f>B1116*(1+'2.2 Retornos'!L1157)</f>
        <v>300.26248610924097</v>
      </c>
      <c r="C1117">
        <f>C1116*(1+'2.2 Retornos'!L3928)</f>
        <v>80.657950474353001</v>
      </c>
      <c r="D1117">
        <f>D1116*(1+'2.2 Retornos'!L6697)</f>
        <v>342.17859556686801</v>
      </c>
    </row>
    <row r="1118" spans="1:4" x14ac:dyDescent="0.35">
      <c r="A1118" s="22">
        <v>43628</v>
      </c>
      <c r="B1118">
        <f>B1117*(1+'2.2 Retornos'!L1158)</f>
        <v>303.1695816613792</v>
      </c>
      <c r="C1118">
        <f>C1117*(1+'2.2 Retornos'!L3929)</f>
        <v>80.776656810710662</v>
      </c>
      <c r="D1118">
        <f>D1117*(1+'2.2 Retornos'!L6698)</f>
        <v>343.6992084621881</v>
      </c>
    </row>
    <row r="1119" spans="1:4" x14ac:dyDescent="0.35">
      <c r="A1119" s="22">
        <v>43629</v>
      </c>
      <c r="B1119">
        <f>B1118*(1+'2.2 Retornos'!L1159)</f>
        <v>299.53907381159013</v>
      </c>
      <c r="C1119">
        <f>C1118*(1+'2.2 Retornos'!L3930)</f>
        <v>79.595548858131949</v>
      </c>
      <c r="D1119">
        <f>D1118*(1+'2.2 Retornos'!L6699)</f>
        <v>343.25024741756238</v>
      </c>
    </row>
    <row r="1120" spans="1:4" x14ac:dyDescent="0.35">
      <c r="A1120" s="22">
        <v>43630</v>
      </c>
      <c r="B1120">
        <f>B1119*(1+'2.2 Retornos'!L1160)</f>
        <v>300.89110932822211</v>
      </c>
      <c r="C1120">
        <f>C1119*(1+'2.2 Retornos'!L3931)</f>
        <v>80.877352507500149</v>
      </c>
      <c r="D1120">
        <f>D1119*(1+'2.2 Retornos'!L6700)</f>
        <v>345.68753467072503</v>
      </c>
    </row>
    <row r="1121" spans="1:4" x14ac:dyDescent="0.35">
      <c r="A1121" s="22">
        <v>43633</v>
      </c>
      <c r="B1121">
        <f>B1120*(1+'2.2 Retornos'!L1161)</f>
        <v>296.57486705290904</v>
      </c>
      <c r="C1121">
        <f>C1120*(1+'2.2 Retornos'!L3932)</f>
        <v>80.497567323683896</v>
      </c>
      <c r="D1121">
        <f>D1120*(1+'2.2 Retornos'!L6701)</f>
        <v>345.2615348339707</v>
      </c>
    </row>
    <row r="1122" spans="1:4" x14ac:dyDescent="0.35">
      <c r="A1122" s="22">
        <v>43634</v>
      </c>
      <c r="B1122">
        <f>B1121*(1+'2.2 Retornos'!L1162)</f>
        <v>297.61928415953849</v>
      </c>
      <c r="C1122">
        <f>C1121*(1+'2.2 Retornos'!L3933)</f>
        <v>81.024909765975352</v>
      </c>
      <c r="D1122">
        <f>D1121*(1+'2.2 Retornos'!L6702)</f>
        <v>346.54782468393108</v>
      </c>
    </row>
    <row r="1123" spans="1:4" x14ac:dyDescent="0.35">
      <c r="A1123" s="22">
        <v>43635</v>
      </c>
      <c r="B1123">
        <f>B1122*(1+'2.2 Retornos'!L1163)</f>
        <v>306.66695031200828</v>
      </c>
      <c r="C1123">
        <f>C1122*(1+'2.2 Retornos'!L3934)</f>
        <v>82.0565825635598</v>
      </c>
      <c r="D1123">
        <f>D1122*(1+'2.2 Retornos'!L6703)</f>
        <v>349.79347499207267</v>
      </c>
    </row>
    <row r="1124" spans="1:4" x14ac:dyDescent="0.35">
      <c r="A1124" s="22">
        <v>43636</v>
      </c>
      <c r="B1124">
        <f>B1123*(1+'2.2 Retornos'!L1164)</f>
        <v>306.43282274208343</v>
      </c>
      <c r="C1124">
        <f>C1123*(1+'2.2 Retornos'!L3935)</f>
        <v>82.133100921218215</v>
      </c>
      <c r="D1124">
        <f>D1123*(1+'2.2 Retornos'!L6704)</f>
        <v>351.80831406590681</v>
      </c>
    </row>
    <row r="1125" spans="1:4" x14ac:dyDescent="0.35">
      <c r="A1125" s="22">
        <v>43637</v>
      </c>
      <c r="B1125">
        <f>B1124*(1+'2.2 Retornos'!L1165)</f>
        <v>309.61388311239375</v>
      </c>
      <c r="C1125">
        <f>C1124*(1+'2.2 Retornos'!L3936)</f>
        <v>84.151529238521931</v>
      </c>
      <c r="D1125">
        <f>D1124*(1+'2.2 Retornos'!L6705)</f>
        <v>354.07369705218741</v>
      </c>
    </row>
    <row r="1126" spans="1:4" x14ac:dyDescent="0.35">
      <c r="A1126" s="22">
        <v>43640</v>
      </c>
      <c r="B1126">
        <f>B1125*(1+'2.2 Retornos'!L1166)</f>
        <v>307.36350355077894</v>
      </c>
      <c r="C1126">
        <f>C1125*(1+'2.2 Retornos'!L3937)</f>
        <v>84.539481616932321</v>
      </c>
      <c r="D1126">
        <f>D1125*(1+'2.2 Retornos'!L6706)</f>
        <v>353.54567562434943</v>
      </c>
    </row>
    <row r="1127" spans="1:4" x14ac:dyDescent="0.35">
      <c r="A1127" s="22">
        <v>43641</v>
      </c>
      <c r="B1127">
        <f>B1126*(1+'2.2 Retornos'!L1167)</f>
        <v>308.1730273072306</v>
      </c>
      <c r="C1127">
        <f>C1126*(1+'2.2 Retornos'!L3938)</f>
        <v>83.781365154885279</v>
      </c>
      <c r="D1127">
        <f>D1126*(1+'2.2 Retornos'!L6707)</f>
        <v>352.81634859517243</v>
      </c>
    </row>
    <row r="1128" spans="1:4" x14ac:dyDescent="0.35">
      <c r="A1128" s="22">
        <v>43642</v>
      </c>
      <c r="B1128">
        <f>B1127*(1+'2.2 Retornos'!L1168)</f>
        <v>303.72919048836656</v>
      </c>
      <c r="C1128">
        <f>C1127*(1+'2.2 Retornos'!L3939)</f>
        <v>83.029379859125115</v>
      </c>
      <c r="D1128">
        <f>D1127*(1+'2.2 Retornos'!L6708)</f>
        <v>347.84372326129358</v>
      </c>
    </row>
    <row r="1129" spans="1:4" x14ac:dyDescent="0.35">
      <c r="A1129" s="22">
        <v>43643</v>
      </c>
      <c r="B1129">
        <f>B1128*(1+'2.2 Retornos'!L1169)</f>
        <v>312.05237331265357</v>
      </c>
      <c r="C1129">
        <f>C1128*(1+'2.2 Retornos'!L3940)</f>
        <v>84.711765237366635</v>
      </c>
      <c r="D1129">
        <f>D1128*(1+'2.2 Retornos'!L6709)</f>
        <v>349.43069050252831</v>
      </c>
    </row>
    <row r="1130" spans="1:4" x14ac:dyDescent="0.35">
      <c r="A1130" s="22">
        <v>43644</v>
      </c>
      <c r="B1130">
        <f>B1129*(1+'2.2 Retornos'!L1170)</f>
        <v>313.90922616471136</v>
      </c>
      <c r="C1130">
        <f>C1129*(1+'2.2 Retornos'!L3941)</f>
        <v>83.82119421943861</v>
      </c>
      <c r="D1130">
        <f>D1129*(1+'2.2 Retornos'!L6710)</f>
        <v>351.15808762950854</v>
      </c>
    </row>
    <row r="1131" spans="1:4" x14ac:dyDescent="0.35">
      <c r="A1131" s="22">
        <v>43647</v>
      </c>
      <c r="B1131">
        <f>B1130*(1+'2.2 Retornos'!L1171)</f>
        <v>312.91392599277333</v>
      </c>
      <c r="C1131">
        <f>C1130*(1+'2.2 Retornos'!L3942)</f>
        <v>84.987528097854494</v>
      </c>
      <c r="D1131">
        <f>D1130*(1+'2.2 Retornos'!L6711)</f>
        <v>351.33298248076812</v>
      </c>
    </row>
    <row r="1132" spans="1:4" x14ac:dyDescent="0.35">
      <c r="A1132" s="22">
        <v>43648</v>
      </c>
      <c r="B1132">
        <f>B1131*(1+'2.2 Retornos'!L1172)</f>
        <v>317.7733629545865</v>
      </c>
      <c r="C1132">
        <f>C1131*(1+'2.2 Retornos'!L3943)</f>
        <v>85.089805295831866</v>
      </c>
      <c r="D1132">
        <f>D1131*(1+'2.2 Retornos'!L6712)</f>
        <v>355.73856924094832</v>
      </c>
    </row>
    <row r="1133" spans="1:4" x14ac:dyDescent="0.35">
      <c r="A1133" s="22">
        <v>43649</v>
      </c>
      <c r="B1133">
        <f>B1132*(1+'2.2 Retornos'!L1173)</f>
        <v>317.14540099138674</v>
      </c>
      <c r="C1133">
        <f>C1132*(1+'2.2 Retornos'!L3944)</f>
        <v>84.354900875904519</v>
      </c>
      <c r="D1133">
        <f>D1132*(1+'2.2 Retornos'!L6713)</f>
        <v>357.86423661376762</v>
      </c>
    </row>
    <row r="1134" spans="1:4" x14ac:dyDescent="0.35">
      <c r="A1134" s="22">
        <v>43651</v>
      </c>
      <c r="B1134">
        <f>B1133*(1+'2.2 Retornos'!L1174)</f>
        <v>318.90094676377925</v>
      </c>
      <c r="C1134">
        <f>C1133*(1+'2.2 Retornos'!L3945)</f>
        <v>84.993350289031994</v>
      </c>
      <c r="D1134">
        <f>D1133*(1+'2.2 Retornos'!L6714)</f>
        <v>360.06046382466087</v>
      </c>
    </row>
    <row r="1135" spans="1:4" x14ac:dyDescent="0.35">
      <c r="A1135" s="22">
        <v>43654</v>
      </c>
      <c r="B1135">
        <f>B1134*(1+'2.2 Retornos'!L1175)</f>
        <v>317.35967030838776</v>
      </c>
      <c r="C1135">
        <f>C1134*(1+'2.2 Retornos'!L3946)</f>
        <v>84.990487325509577</v>
      </c>
      <c r="D1135">
        <f>D1134*(1+'2.2 Retornos'!L6715)</f>
        <v>360.49248133196619</v>
      </c>
    </row>
    <row r="1136" spans="1:4" x14ac:dyDescent="0.35">
      <c r="A1136" s="22">
        <v>43655</v>
      </c>
      <c r="B1136">
        <f>B1135*(1+'2.2 Retornos'!L1176)</f>
        <v>312.31239587632678</v>
      </c>
      <c r="C1136">
        <f>C1135*(1+'2.2 Retornos'!L3947)</f>
        <v>85.230291534786247</v>
      </c>
      <c r="D1136">
        <f>D1135*(1+'2.2 Retornos'!L6716)</f>
        <v>360.53647191403218</v>
      </c>
    </row>
    <row r="1137" spans="1:4" x14ac:dyDescent="0.35">
      <c r="A1137" s="22">
        <v>43656</v>
      </c>
      <c r="B1137">
        <f>B1136*(1+'2.2 Retornos'!L1177)</f>
        <v>313.48280507251491</v>
      </c>
      <c r="C1137">
        <f>C1136*(1+'2.2 Retornos'!L3948)</f>
        <v>85.53186744887347</v>
      </c>
      <c r="D1137">
        <f>D1136*(1+'2.2 Retornos'!L6717)</f>
        <v>364.31984262715332</v>
      </c>
    </row>
    <row r="1138" spans="1:4" x14ac:dyDescent="0.35">
      <c r="A1138" s="22">
        <v>43657</v>
      </c>
      <c r="B1138">
        <f>B1137*(1+'2.2 Retornos'!L1178)</f>
        <v>317.1895189446505</v>
      </c>
      <c r="C1138">
        <f>C1137*(1+'2.2 Retornos'!L3949)</f>
        <v>86.386733670132756</v>
      </c>
      <c r="D1138">
        <f>D1137*(1+'2.2 Retornos'!L6718)</f>
        <v>367.53265453062807</v>
      </c>
    </row>
    <row r="1139" spans="1:4" x14ac:dyDescent="0.35">
      <c r="A1139" s="22">
        <v>43658</v>
      </c>
      <c r="B1139">
        <f>B1138*(1+'2.2 Retornos'!L1179)</f>
        <v>319.44278646783999</v>
      </c>
      <c r="C1139">
        <f>C1138*(1+'2.2 Retornos'!L3950)</f>
        <v>86.913623948594449</v>
      </c>
      <c r="D1139">
        <f>D1138*(1+'2.2 Retornos'!L6719)</f>
        <v>366.3235302640428</v>
      </c>
    </row>
    <row r="1140" spans="1:4" x14ac:dyDescent="0.35">
      <c r="A1140" s="22">
        <v>43661</v>
      </c>
      <c r="B1140">
        <f>B1139*(1+'2.2 Retornos'!L1180)</f>
        <v>322.32337243545294</v>
      </c>
      <c r="C1140">
        <f>C1139*(1+'2.2 Retornos'!L3951)</f>
        <v>87.350531285687453</v>
      </c>
      <c r="D1140">
        <f>D1139*(1+'2.2 Retornos'!L6720)</f>
        <v>368.61010696099441</v>
      </c>
    </row>
    <row r="1141" spans="1:4" x14ac:dyDescent="0.35">
      <c r="A1141" s="22">
        <v>43662</v>
      </c>
      <c r="B1141">
        <f>B1140*(1+'2.2 Retornos'!L1181)</f>
        <v>323.99005365979383</v>
      </c>
      <c r="C1141">
        <f>C1140*(1+'2.2 Retornos'!L3952)</f>
        <v>86.919678916821951</v>
      </c>
      <c r="D1141">
        <f>D1140*(1+'2.2 Retornos'!L6721)</f>
        <v>370.19710693596596</v>
      </c>
    </row>
    <row r="1142" spans="1:4" x14ac:dyDescent="0.35">
      <c r="A1142" s="22">
        <v>43663</v>
      </c>
      <c r="B1142">
        <f>B1141*(1+'2.2 Retornos'!L1182)</f>
        <v>322.17858050051234</v>
      </c>
      <c r="C1142">
        <f>C1141*(1+'2.2 Retornos'!L3953)</f>
        <v>86.105556753580984</v>
      </c>
      <c r="D1142">
        <f>D1141*(1+'2.2 Retornos'!L6722)</f>
        <v>368.68404852451272</v>
      </c>
    </row>
    <row r="1143" spans="1:4" x14ac:dyDescent="0.35">
      <c r="A1143" s="22">
        <v>43664</v>
      </c>
      <c r="B1143">
        <f>B1142*(1+'2.2 Retornos'!L1183)</f>
        <v>322.35510970340022</v>
      </c>
      <c r="C1143">
        <f>C1142*(1+'2.2 Retornos'!L3954)</f>
        <v>85.230428053724182</v>
      </c>
      <c r="D1143">
        <f>D1142*(1+'2.2 Retornos'!L6723)</f>
        <v>365.40848815602908</v>
      </c>
    </row>
    <row r="1144" spans="1:4" x14ac:dyDescent="0.35">
      <c r="A1144" s="22">
        <v>43665</v>
      </c>
      <c r="B1144">
        <f>B1143*(1+'2.2 Retornos'!L1184)</f>
        <v>324.79033429622336</v>
      </c>
      <c r="C1144">
        <f>C1143*(1+'2.2 Retornos'!L3955)</f>
        <v>85.345001650197318</v>
      </c>
      <c r="D1144">
        <f>D1143*(1+'2.2 Retornos'!L6724)</f>
        <v>365.23633664745654</v>
      </c>
    </row>
    <row r="1145" spans="1:4" x14ac:dyDescent="0.35">
      <c r="A1145" s="22">
        <v>43668</v>
      </c>
      <c r="B1145">
        <f>B1144*(1+'2.2 Retornos'!L1185)</f>
        <v>321.41545566707794</v>
      </c>
      <c r="C1145">
        <f>C1144*(1+'2.2 Retornos'!L3956)</f>
        <v>85.793343206596319</v>
      </c>
      <c r="D1145">
        <f>D1144*(1+'2.2 Retornos'!L6725)</f>
        <v>363.10482954878677</v>
      </c>
    </row>
    <row r="1146" spans="1:4" x14ac:dyDescent="0.35">
      <c r="A1146" s="22">
        <v>43669</v>
      </c>
      <c r="B1146">
        <f>B1145*(1+'2.2 Retornos'!L1186)</f>
        <v>327.40207799471801</v>
      </c>
      <c r="C1146">
        <f>C1145*(1+'2.2 Retornos'!L3957)</f>
        <v>86.326565657498804</v>
      </c>
      <c r="D1146">
        <f>D1145*(1+'2.2 Retornos'!L6726)</f>
        <v>365.85786263030019</v>
      </c>
    </row>
    <row r="1147" spans="1:4" x14ac:dyDescent="0.35">
      <c r="A1147" s="22">
        <v>43670</v>
      </c>
      <c r="B1147">
        <f>B1146*(1+'2.2 Retornos'!L1187)</f>
        <v>331.24240866211096</v>
      </c>
      <c r="C1147">
        <f>C1146*(1+'2.2 Retornos'!L3958)</f>
        <v>86.191833783528168</v>
      </c>
      <c r="D1147">
        <f>D1146*(1+'2.2 Retornos'!L6727)</f>
        <v>367.30792315290705</v>
      </c>
    </row>
    <row r="1148" spans="1:4" x14ac:dyDescent="0.35">
      <c r="A1148" s="22">
        <v>43671</v>
      </c>
      <c r="B1148">
        <f>B1147*(1+'2.2 Retornos'!L1188)</f>
        <v>333.44098711359823</v>
      </c>
      <c r="C1148">
        <f>C1147*(1+'2.2 Retornos'!L3959)</f>
        <v>86.461295685920518</v>
      </c>
      <c r="D1148">
        <f>D1147*(1+'2.2 Retornos'!L6728)</f>
        <v>368.54885809457363</v>
      </c>
    </row>
    <row r="1149" spans="1:4" x14ac:dyDescent="0.35">
      <c r="A1149" s="22">
        <v>43672</v>
      </c>
      <c r="B1149">
        <f>B1148*(1+'2.2 Retornos'!L1189)</f>
        <v>328.95459236766703</v>
      </c>
      <c r="C1149">
        <f>C1148*(1+'2.2 Retornos'!L3960)</f>
        <v>85.566426254185572</v>
      </c>
      <c r="D1149">
        <f>D1148*(1+'2.2 Retornos'!L6729)</f>
        <v>365.91794706871099</v>
      </c>
    </row>
    <row r="1150" spans="1:4" x14ac:dyDescent="0.35">
      <c r="A1150" s="22">
        <v>43675</v>
      </c>
      <c r="B1150">
        <f>B1149*(1+'2.2 Retornos'!L1190)</f>
        <v>330.42320354448958</v>
      </c>
      <c r="C1150">
        <f>C1149*(1+'2.2 Retornos'!L3961)</f>
        <v>85.734095279614479</v>
      </c>
      <c r="D1150">
        <f>D1149*(1+'2.2 Retornos'!L6730)</f>
        <v>366.47137815029333</v>
      </c>
    </row>
    <row r="1151" spans="1:4" x14ac:dyDescent="0.35">
      <c r="A1151" s="22">
        <v>43676</v>
      </c>
      <c r="B1151">
        <f>B1150*(1+'2.2 Retornos'!L1191)</f>
        <v>331.94616533437215</v>
      </c>
      <c r="C1151">
        <f>C1150*(1+'2.2 Retornos'!L3962)</f>
        <v>85.567802351842133</v>
      </c>
      <c r="D1151">
        <f>D1150*(1+'2.2 Retornos'!L6731)</f>
        <v>362.07883369325225</v>
      </c>
    </row>
    <row r="1152" spans="1:4" x14ac:dyDescent="0.35">
      <c r="A1152" s="22">
        <v>43677</v>
      </c>
      <c r="B1152">
        <f>B1151*(1+'2.2 Retornos'!L1192)</f>
        <v>330.93448848716747</v>
      </c>
      <c r="C1152">
        <f>C1151*(1+'2.2 Retornos'!L3963)</f>
        <v>86.312603902332341</v>
      </c>
      <c r="D1152">
        <f>D1151*(1+'2.2 Retornos'!L6732)</f>
        <v>359.69752288251919</v>
      </c>
    </row>
    <row r="1153" spans="1:4" x14ac:dyDescent="0.35">
      <c r="A1153" s="22">
        <v>43678</v>
      </c>
      <c r="B1153">
        <f>B1152*(1+'2.2 Retornos'!L1193)</f>
        <v>328.35379110179002</v>
      </c>
      <c r="C1153">
        <f>C1152*(1+'2.2 Retornos'!L3964)</f>
        <v>85.630498007853362</v>
      </c>
      <c r="D1153">
        <f>D1152*(1+'2.2 Retornos'!L6733)</f>
        <v>354.20213219995691</v>
      </c>
    </row>
    <row r="1154" spans="1:4" x14ac:dyDescent="0.35">
      <c r="A1154" s="22">
        <v>43679</v>
      </c>
      <c r="B1154">
        <f>B1153*(1+'2.2 Retornos'!L1194)</f>
        <v>322.53245637724569</v>
      </c>
      <c r="C1154">
        <f>C1153*(1+'2.2 Retornos'!L3965)</f>
        <v>84.707940981459103</v>
      </c>
      <c r="D1154">
        <f>D1153*(1+'2.2 Retornos'!L6734)</f>
        <v>352.14738474872405</v>
      </c>
    </row>
    <row r="1155" spans="1:4" x14ac:dyDescent="0.35">
      <c r="A1155" s="22">
        <v>43682</v>
      </c>
      <c r="B1155">
        <f>B1154*(1+'2.2 Retornos'!L1195)</f>
        <v>315.85783437035923</v>
      </c>
      <c r="C1155">
        <f>C1154*(1+'2.2 Retornos'!L3966)</f>
        <v>82.953552578655376</v>
      </c>
      <c r="D1155">
        <f>D1154*(1+'2.2 Retornos'!L6735)</f>
        <v>347.46383050785926</v>
      </c>
    </row>
    <row r="1156" spans="1:4" x14ac:dyDescent="0.35">
      <c r="A1156" s="22">
        <v>43683</v>
      </c>
      <c r="B1156">
        <f>B1155*(1+'2.2 Retornos'!L1196)</f>
        <v>299.65070078245185</v>
      </c>
      <c r="C1156">
        <f>C1155*(1+'2.2 Retornos'!L3967)</f>
        <v>80.419835862555686</v>
      </c>
      <c r="D1156">
        <f>D1155*(1+'2.2 Retornos'!L6736)</f>
        <v>336.83122652727621</v>
      </c>
    </row>
    <row r="1157" spans="1:4" x14ac:dyDescent="0.35">
      <c r="A1157" s="22">
        <v>43684</v>
      </c>
      <c r="B1157">
        <f>B1156*(1+'2.2 Retornos'!L1197)</f>
        <v>304.09776902858897</v>
      </c>
      <c r="C1157">
        <f>C1156*(1+'2.2 Retornos'!L3968)</f>
        <v>80.472580976478184</v>
      </c>
      <c r="D1157">
        <f>D1156*(1+'2.2 Retornos'!L6737)</f>
        <v>341.16747365735989</v>
      </c>
    </row>
    <row r="1158" spans="1:4" x14ac:dyDescent="0.35">
      <c r="A1158" s="22">
        <v>43685</v>
      </c>
      <c r="B1158">
        <f>B1157*(1+'2.2 Retornos'!L1198)</f>
        <v>306.39841290554074</v>
      </c>
      <c r="C1158">
        <f>C1157*(1+'2.2 Retornos'!L3969)</f>
        <v>79.647240592394098</v>
      </c>
      <c r="D1158">
        <f>D1157*(1+'2.2 Retornos'!L6738)</f>
        <v>342.85671724154741</v>
      </c>
    </row>
    <row r="1159" spans="1:4" x14ac:dyDescent="0.35">
      <c r="A1159" s="22">
        <v>43686</v>
      </c>
      <c r="B1159">
        <f>B1158*(1+'2.2 Retornos'!L1199)</f>
        <v>314.09595596068436</v>
      </c>
      <c r="C1159">
        <f>C1158*(1+'2.2 Retornos'!L3970)</f>
        <v>81.886627613737033</v>
      </c>
      <c r="D1159">
        <f>D1158*(1+'2.2 Retornos'!L6739)</f>
        <v>351.9954194186563</v>
      </c>
    </row>
    <row r="1160" spans="1:4" x14ac:dyDescent="0.35">
      <c r="A1160" s="22">
        <v>43689</v>
      </c>
      <c r="B1160">
        <f>B1159*(1+'2.2 Retornos'!L1200)</f>
        <v>309.44007259601779</v>
      </c>
      <c r="C1160">
        <f>C1159*(1+'2.2 Retornos'!L3971)</f>
        <v>81.099475686352136</v>
      </c>
      <c r="D1160">
        <f>D1159*(1+'2.2 Retornos'!L6740)</f>
        <v>348.21379687130434</v>
      </c>
    </row>
    <row r="1161" spans="1:4" x14ac:dyDescent="0.35">
      <c r="A1161" s="22">
        <v>43690</v>
      </c>
      <c r="B1161">
        <f>B1160*(1+'2.2 Retornos'!L1201)</f>
        <v>306.47673295110815</v>
      </c>
      <c r="C1161">
        <f>C1160*(1+'2.2 Retornos'!L3972)</f>
        <v>79.68511068753682</v>
      </c>
      <c r="D1161">
        <f>D1160*(1+'2.2 Retornos'!L6741)</f>
        <v>344.2457665027602</v>
      </c>
    </row>
    <row r="1162" spans="1:4" x14ac:dyDescent="0.35">
      <c r="A1162" s="22">
        <v>43691</v>
      </c>
      <c r="B1162">
        <f>B1161*(1+'2.2 Retornos'!L1202)</f>
        <v>316.73348349768503</v>
      </c>
      <c r="C1162">
        <f>C1161*(1+'2.2 Retornos'!L3973)</f>
        <v>80.46178349902965</v>
      </c>
      <c r="D1162">
        <f>D1161*(1+'2.2 Retornos'!L6742)</f>
        <v>351.09965155315899</v>
      </c>
    </row>
    <row r="1163" spans="1:4" x14ac:dyDescent="0.35">
      <c r="A1163" s="22">
        <v>43692</v>
      </c>
      <c r="B1163">
        <f>B1162*(1+'2.2 Retornos'!L1203)</f>
        <v>306.21717149072714</v>
      </c>
      <c r="C1163">
        <f>C1162*(1+'2.2 Retornos'!L3974)</f>
        <v>77.537381883270157</v>
      </c>
      <c r="D1163">
        <f>D1162*(1+'2.2 Retornos'!L6743)</f>
        <v>340.44476317012379</v>
      </c>
    </row>
    <row r="1164" spans="1:4" x14ac:dyDescent="0.35">
      <c r="A1164" s="22">
        <v>43693</v>
      </c>
      <c r="B1164">
        <f>B1163*(1+'2.2 Retornos'!L1204)</f>
        <v>303.20747899509371</v>
      </c>
      <c r="C1164">
        <f>C1163*(1+'2.2 Retornos'!L3975)</f>
        <v>77.227938112307442</v>
      </c>
      <c r="D1164">
        <f>D1163*(1+'2.2 Retornos'!L6744)</f>
        <v>342.06644145360025</v>
      </c>
    </row>
    <row r="1165" spans="1:4" x14ac:dyDescent="0.35">
      <c r="A1165" s="22">
        <v>43696</v>
      </c>
      <c r="B1165">
        <f>B1164*(1+'2.2 Retornos'!L1205)</f>
        <v>313.87523866800069</v>
      </c>
      <c r="C1165">
        <f>C1164*(1+'2.2 Retornos'!L3976)</f>
        <v>78.332374515525856</v>
      </c>
      <c r="D1165">
        <f>D1164*(1+'2.2 Retornos'!L6745)</f>
        <v>345.25039828374719</v>
      </c>
    </row>
    <row r="1166" spans="1:4" x14ac:dyDescent="0.35">
      <c r="A1166" s="22">
        <v>43697</v>
      </c>
      <c r="B1166">
        <f>B1165*(1+'2.2 Retornos'!L1206)</f>
        <v>323.76397110144819</v>
      </c>
      <c r="C1166">
        <f>C1165*(1+'2.2 Retornos'!L3977)</f>
        <v>79.834130389874218</v>
      </c>
      <c r="D1166">
        <f>D1165*(1+'2.2 Retornos'!L6746)</f>
        <v>349.1700775716555</v>
      </c>
    </row>
    <row r="1167" spans="1:4" x14ac:dyDescent="0.35">
      <c r="A1167" s="22">
        <v>43698</v>
      </c>
      <c r="B1167">
        <f>B1166*(1+'2.2 Retornos'!L1207)</f>
        <v>321.49971525121629</v>
      </c>
      <c r="C1167">
        <f>C1166*(1+'2.2 Retornos'!L3978)</f>
        <v>79.147110064116944</v>
      </c>
      <c r="D1167">
        <f>D1166*(1+'2.2 Retornos'!L6747)</f>
        <v>347.29278478622984</v>
      </c>
    </row>
    <row r="1168" spans="1:4" x14ac:dyDescent="0.35">
      <c r="A1168" s="22">
        <v>43699</v>
      </c>
      <c r="B1168">
        <f>B1167*(1+'2.2 Retornos'!L1208)</f>
        <v>326.10088854026941</v>
      </c>
      <c r="C1168">
        <f>C1167*(1+'2.2 Retornos'!L3979)</f>
        <v>79.577897907744671</v>
      </c>
      <c r="D1168">
        <f>D1167*(1+'2.2 Retornos'!L6748)</f>
        <v>351.56200803527514</v>
      </c>
    </row>
    <row r="1169" spans="1:4" x14ac:dyDescent="0.35">
      <c r="A1169" s="22">
        <v>43700</v>
      </c>
      <c r="B1169">
        <f>B1168*(1+'2.2 Retornos'!L1209)</f>
        <v>325.62192735379119</v>
      </c>
      <c r="C1169">
        <f>C1168*(1+'2.2 Retornos'!L3980)</f>
        <v>79.011056059376287</v>
      </c>
      <c r="D1169">
        <f>D1168*(1+'2.2 Retornos'!L6749)</f>
        <v>349.41012328128102</v>
      </c>
    </row>
    <row r="1170" spans="1:4" x14ac:dyDescent="0.35">
      <c r="A1170" s="22">
        <v>43703</v>
      </c>
      <c r="B1170">
        <f>B1169*(1+'2.2 Retornos'!L1210)</f>
        <v>310.80079510033374</v>
      </c>
      <c r="C1170">
        <f>C1169*(1+'2.2 Retornos'!L3981)</f>
        <v>76.102693708317389</v>
      </c>
      <c r="D1170">
        <f>D1169*(1+'2.2 Retornos'!L6750)</f>
        <v>339.33771003414296</v>
      </c>
    </row>
    <row r="1171" spans="1:4" x14ac:dyDescent="0.35">
      <c r="A1171" s="22">
        <v>43704</v>
      </c>
      <c r="B1171">
        <f>B1170*(1+'2.2 Retornos'!L1211)</f>
        <v>316.32737780558762</v>
      </c>
      <c r="C1171">
        <f>C1170*(1+'2.2 Retornos'!L3982)</f>
        <v>76.645321225634731</v>
      </c>
      <c r="D1171">
        <f>D1170*(1+'2.2 Retornos'!L6751)</f>
        <v>343.4489121663895</v>
      </c>
    </row>
    <row r="1172" spans="1:4" x14ac:dyDescent="0.35">
      <c r="A1172" s="22">
        <v>43705</v>
      </c>
      <c r="B1172">
        <f>B1171*(1+'2.2 Retornos'!L1212)</f>
        <v>312.80633418050974</v>
      </c>
      <c r="C1172">
        <f>C1171*(1+'2.2 Retornos'!L3983)</f>
        <v>76.100357301196894</v>
      </c>
      <c r="D1172">
        <f>D1171*(1+'2.2 Retornos'!L6752)</f>
        <v>342.23220584805142</v>
      </c>
    </row>
    <row r="1173" spans="1:4" x14ac:dyDescent="0.35">
      <c r="A1173" s="22">
        <v>43706</v>
      </c>
      <c r="B1173">
        <f>B1172*(1+'2.2 Retornos'!L1213)</f>
        <v>313.5044864569652</v>
      </c>
      <c r="C1173">
        <f>C1172*(1+'2.2 Retornos'!L3984)</f>
        <v>77.149266814849852</v>
      </c>
      <c r="D1173">
        <f>D1172*(1+'2.2 Retornos'!L6753)</f>
        <v>344.5865799857703</v>
      </c>
    </row>
    <row r="1174" spans="1:4" x14ac:dyDescent="0.35">
      <c r="A1174" s="22">
        <v>43707</v>
      </c>
      <c r="B1174">
        <f>B1173*(1+'2.2 Retornos'!L1214)</f>
        <v>320.34890930190898</v>
      </c>
      <c r="C1174">
        <f>C1173*(1+'2.2 Retornos'!L3985)</f>
        <v>78.229511786232123</v>
      </c>
      <c r="D1174">
        <f>D1173*(1+'2.2 Retornos'!L6754)</f>
        <v>348.85878801102672</v>
      </c>
    </row>
    <row r="1175" spans="1:4" x14ac:dyDescent="0.35">
      <c r="A1175" s="22">
        <v>43711</v>
      </c>
      <c r="B1175">
        <f>B1174*(1+'2.2 Retornos'!L1215)</f>
        <v>320.34165566365976</v>
      </c>
      <c r="C1175">
        <f>C1174*(1+'2.2 Retornos'!L3986)</f>
        <v>78.308855694858934</v>
      </c>
      <c r="D1175">
        <f>D1174*(1+'2.2 Retornos'!L6755)</f>
        <v>347.17966887585652</v>
      </c>
    </row>
    <row r="1176" spans="1:4" x14ac:dyDescent="0.35">
      <c r="A1176" s="22">
        <v>43712</v>
      </c>
      <c r="B1176">
        <f>B1175*(1+'2.2 Retornos'!L1216)</f>
        <v>315.4369019361003</v>
      </c>
      <c r="C1176">
        <f>C1175*(1+'2.2 Retornos'!L3987)</f>
        <v>77.988254949415207</v>
      </c>
      <c r="D1176">
        <f>D1175*(1+'2.2 Retornos'!L6756)</f>
        <v>347.55995969328779</v>
      </c>
    </row>
    <row r="1177" spans="1:4" x14ac:dyDescent="0.35">
      <c r="A1177" s="22">
        <v>43713</v>
      </c>
      <c r="B1177">
        <f>B1176*(1+'2.2 Retornos'!L1217)</f>
        <v>322.04206387522567</v>
      </c>
      <c r="C1177">
        <f>C1176*(1+'2.2 Retornos'!L3988)</f>
        <v>79.13070458678979</v>
      </c>
      <c r="D1177">
        <f>D1176*(1+'2.2 Retornos'!L6757)</f>
        <v>349.4409953841311</v>
      </c>
    </row>
    <row r="1178" spans="1:4" x14ac:dyDescent="0.35">
      <c r="A1178" s="22">
        <v>43714</v>
      </c>
      <c r="B1178">
        <f>B1177*(1+'2.2 Retornos'!L1218)</f>
        <v>332.2033002870262</v>
      </c>
      <c r="C1178">
        <f>C1177*(1+'2.2 Retornos'!L3989)</f>
        <v>80.056356365844053</v>
      </c>
      <c r="D1178">
        <f>D1177*(1+'2.2 Retornos'!L6758)</f>
        <v>356.12985409689685</v>
      </c>
    </row>
    <row r="1179" spans="1:4" x14ac:dyDescent="0.35">
      <c r="A1179" s="22">
        <v>43717</v>
      </c>
      <c r="B1179">
        <f>B1178*(1+'2.2 Retornos'!L1219)</f>
        <v>331.61589468081559</v>
      </c>
      <c r="C1179">
        <f>C1178*(1+'2.2 Retornos'!L3990)</f>
        <v>80.564629814462975</v>
      </c>
      <c r="D1179">
        <f>D1178*(1+'2.2 Retornos'!L6759)</f>
        <v>354.82098308026781</v>
      </c>
    </row>
    <row r="1180" spans="1:4" x14ac:dyDescent="0.35">
      <c r="A1180" s="22">
        <v>43718</v>
      </c>
      <c r="B1180">
        <f>B1179*(1+'2.2 Retornos'!L1220)</f>
        <v>333.32930832588897</v>
      </c>
      <c r="C1180">
        <f>C1179*(1+'2.2 Retornos'!L3991)</f>
        <v>81.840402085987563</v>
      </c>
      <c r="D1180">
        <f>D1179*(1+'2.2 Retornos'!L6760)</f>
        <v>355.16307769311595</v>
      </c>
    </row>
    <row r="1181" spans="1:4" x14ac:dyDescent="0.35">
      <c r="A1181" s="22">
        <v>43719</v>
      </c>
      <c r="B1181">
        <f>B1180*(1+'2.2 Retornos'!L1221)</f>
        <v>336.75683955220649</v>
      </c>
      <c r="C1181">
        <f>C1180*(1+'2.2 Retornos'!L3992)</f>
        <v>82.847289140497054</v>
      </c>
      <c r="D1181">
        <f>D1180*(1+'2.2 Retornos'!L6761)</f>
        <v>351.97154255304082</v>
      </c>
    </row>
    <row r="1182" spans="1:4" x14ac:dyDescent="0.35">
      <c r="A1182" s="22">
        <v>43720</v>
      </c>
      <c r="B1182">
        <f>B1181*(1+'2.2 Retornos'!L1222)</f>
        <v>343.34477353973159</v>
      </c>
      <c r="C1182">
        <f>C1181*(1+'2.2 Retornos'!L3993)</f>
        <v>82.982972711885097</v>
      </c>
      <c r="D1182">
        <f>D1181*(1+'2.2 Retornos'!L6762)</f>
        <v>353.07138026666604</v>
      </c>
    </row>
    <row r="1183" spans="1:4" x14ac:dyDescent="0.35">
      <c r="A1183" s="22">
        <v>43721</v>
      </c>
      <c r="B1183">
        <f>B1182*(1+'2.2 Retornos'!L1223)</f>
        <v>342.91121758408951</v>
      </c>
      <c r="C1183">
        <f>C1182*(1+'2.2 Retornos'!L3994)</f>
        <v>82.431538626192506</v>
      </c>
      <c r="D1183">
        <f>D1182*(1+'2.2 Retornos'!L6763)</f>
        <v>356.06742717994058</v>
      </c>
    </row>
    <row r="1184" spans="1:4" x14ac:dyDescent="0.35">
      <c r="A1184" s="22">
        <v>43724</v>
      </c>
      <c r="B1184">
        <f>B1183*(1+'2.2 Retornos'!L1224)</f>
        <v>338.12879431050709</v>
      </c>
      <c r="C1184">
        <f>C1183*(1+'2.2 Retornos'!L3995)</f>
        <v>82.864771358017364</v>
      </c>
      <c r="D1184">
        <f>D1183*(1+'2.2 Retornos'!L6764)</f>
        <v>355.457891599064</v>
      </c>
    </row>
    <row r="1185" spans="1:4" x14ac:dyDescent="0.35">
      <c r="A1185" s="22">
        <v>43725</v>
      </c>
      <c r="B1185">
        <f>B1184*(1+'2.2 Retornos'!L1225)</f>
        <v>337.73253880921493</v>
      </c>
      <c r="C1185">
        <f>C1184*(1+'2.2 Retornos'!L3996)</f>
        <v>85.737408450388898</v>
      </c>
      <c r="D1185">
        <f>D1184*(1+'2.2 Retornos'!L6765)</f>
        <v>351.30115907804077</v>
      </c>
    </row>
    <row r="1186" spans="1:4" x14ac:dyDescent="0.35">
      <c r="A1186" s="22">
        <v>43726</v>
      </c>
      <c r="B1186">
        <f>B1185*(1+'2.2 Retornos'!L1226)</f>
        <v>338.61238748898114</v>
      </c>
      <c r="C1186">
        <f>C1185*(1+'2.2 Retornos'!L3997)</f>
        <v>84.061660569209138</v>
      </c>
      <c r="D1186">
        <f>D1185*(1+'2.2 Retornos'!L6766)</f>
        <v>353.81860535952836</v>
      </c>
    </row>
    <row r="1187" spans="1:4" x14ac:dyDescent="0.35">
      <c r="A1187" s="22">
        <v>43727</v>
      </c>
      <c r="B1187">
        <f>B1186*(1+'2.2 Retornos'!L1227)</f>
        <v>339.43695925847675</v>
      </c>
      <c r="C1187">
        <f>C1186*(1+'2.2 Retornos'!L3998)</f>
        <v>83.835054336626101</v>
      </c>
      <c r="D1187">
        <f>D1186*(1+'2.2 Retornos'!L6767)</f>
        <v>352.96692960047375</v>
      </c>
    </row>
    <row r="1188" spans="1:4" x14ac:dyDescent="0.35">
      <c r="A1188" s="22">
        <v>43728</v>
      </c>
      <c r="B1188">
        <f>B1187*(1+'2.2 Retornos'!L1228)</f>
        <v>337.19821086380119</v>
      </c>
      <c r="C1188">
        <f>C1187*(1+'2.2 Retornos'!L3999)</f>
        <v>83.924913667472751</v>
      </c>
      <c r="D1188">
        <f>D1187*(1+'2.2 Retornos'!L6768)</f>
        <v>353.38986170227628</v>
      </c>
    </row>
    <row r="1189" spans="1:4" x14ac:dyDescent="0.35">
      <c r="A1189" s="22">
        <v>43731</v>
      </c>
      <c r="B1189">
        <f>B1188*(1+'2.2 Retornos'!L1229)</f>
        <v>332.10222524874598</v>
      </c>
      <c r="C1189">
        <f>C1188*(1+'2.2 Retornos'!L4000)</f>
        <v>84.05888867511311</v>
      </c>
      <c r="D1189">
        <f>D1188*(1+'2.2 Retornos'!L6769)</f>
        <v>348.68066907353546</v>
      </c>
    </row>
    <row r="1190" spans="1:4" x14ac:dyDescent="0.35">
      <c r="A1190" s="22">
        <v>43732</v>
      </c>
      <c r="B1190">
        <f>B1189*(1+'2.2 Retornos'!L1230)</f>
        <v>334.11519886575263</v>
      </c>
      <c r="C1190">
        <f>C1189*(1+'2.2 Retornos'!L4001)</f>
        <v>84.014889312904984</v>
      </c>
      <c r="D1190">
        <f>D1189*(1+'2.2 Retornos'!L6770)</f>
        <v>347.80753178141964</v>
      </c>
    </row>
    <row r="1191" spans="1:4" x14ac:dyDescent="0.35">
      <c r="A1191" s="22">
        <v>43733</v>
      </c>
      <c r="B1191">
        <f>B1190*(1+'2.2 Retornos'!L1231)</f>
        <v>330.9198549470081</v>
      </c>
      <c r="C1191">
        <f>C1190*(1+'2.2 Retornos'!L4002)</f>
        <v>82.880242817474056</v>
      </c>
      <c r="D1191">
        <f>D1190*(1+'2.2 Retornos'!L6771)</f>
        <v>341.55423187273016</v>
      </c>
    </row>
    <row r="1192" spans="1:4" x14ac:dyDescent="0.35">
      <c r="A1192" s="22">
        <v>43734</v>
      </c>
      <c r="B1192">
        <f>B1191*(1+'2.2 Retornos'!L1232)</f>
        <v>336.987065455145</v>
      </c>
      <c r="C1192">
        <f>C1191*(1+'2.2 Retornos'!L4003)</f>
        <v>82.994310738108396</v>
      </c>
      <c r="D1192">
        <f>D1191*(1+'2.2 Retornos'!L6772)</f>
        <v>345.55886487575162</v>
      </c>
    </row>
    <row r="1193" spans="1:4" x14ac:dyDescent="0.35">
      <c r="A1193" s="22">
        <v>43735</v>
      </c>
      <c r="B1193">
        <f>B1192*(1+'2.2 Retornos'!L1233)</f>
        <v>335.52337727346259</v>
      </c>
      <c r="C1193">
        <f>C1192*(1+'2.2 Retornos'!L4004)</f>
        <v>82.173074195455101</v>
      </c>
      <c r="D1193">
        <f>D1192*(1+'2.2 Retornos'!L6773)</f>
        <v>342.16519065639119</v>
      </c>
    </row>
    <row r="1194" spans="1:4" x14ac:dyDescent="0.35">
      <c r="A1194" s="22">
        <v>43738</v>
      </c>
      <c r="B1194">
        <f>B1193*(1+'2.2 Retornos'!L1234)</f>
        <v>331.37850460834466</v>
      </c>
      <c r="C1194">
        <f>C1193*(1+'2.2 Retornos'!L4005)</f>
        <v>82.098407713431783</v>
      </c>
      <c r="D1194">
        <f>D1193*(1+'2.2 Retornos'!L6774)</f>
        <v>339.1313661835448</v>
      </c>
    </row>
    <row r="1195" spans="1:4" x14ac:dyDescent="0.35">
      <c r="A1195" s="22">
        <v>43739</v>
      </c>
      <c r="B1195">
        <f>B1194*(1+'2.2 Retornos'!L1235)</f>
        <v>337.24674967586458</v>
      </c>
      <c r="C1195">
        <f>C1194*(1+'2.2 Retornos'!L4006)</f>
        <v>81.291441826611319</v>
      </c>
      <c r="D1195">
        <f>D1194*(1+'2.2 Retornos'!L6775)</f>
        <v>341.7401408123211</v>
      </c>
    </row>
    <row r="1196" spans="1:4" x14ac:dyDescent="0.35">
      <c r="A1196" s="22">
        <v>43740</v>
      </c>
      <c r="B1196">
        <f>B1195*(1+'2.2 Retornos'!L1236)</f>
        <v>336.1164868578349</v>
      </c>
      <c r="C1196">
        <f>C1195*(1+'2.2 Retornos'!L4007)</f>
        <v>79.468725457366801</v>
      </c>
      <c r="D1196">
        <f>D1195*(1+'2.2 Retornos'!L6776)</f>
        <v>340.39379920505661</v>
      </c>
    </row>
    <row r="1197" spans="1:4" x14ac:dyDescent="0.35">
      <c r="A1197" s="22">
        <v>43741</v>
      </c>
      <c r="B1197">
        <f>B1196*(1+'2.2 Retornos'!L1237)</f>
        <v>329.80087799442538</v>
      </c>
      <c r="C1197">
        <f>C1196*(1+'2.2 Retornos'!L4008)</f>
        <v>77.543073757021304</v>
      </c>
      <c r="D1197">
        <f>D1196*(1+'2.2 Retornos'!L6777)</f>
        <v>335.3938481763289</v>
      </c>
    </row>
    <row r="1198" spans="1:4" x14ac:dyDescent="0.35">
      <c r="A1198" s="22">
        <v>43742</v>
      </c>
      <c r="B1198">
        <f>B1197*(1+'2.2 Retornos'!L1238)</f>
        <v>336.32518798861412</v>
      </c>
      <c r="C1198">
        <f>C1197*(1+'2.2 Retornos'!L4009)</f>
        <v>78.293479630522938</v>
      </c>
      <c r="D1198">
        <f>D1197*(1+'2.2 Retornos'!L6778)</f>
        <v>337.50889829410914</v>
      </c>
    </row>
    <row r="1199" spans="1:4" x14ac:dyDescent="0.35">
      <c r="A1199" s="22">
        <v>43745</v>
      </c>
      <c r="B1199">
        <f>B1198*(1+'2.2 Retornos'!L1239)</f>
        <v>342.59449617127638</v>
      </c>
      <c r="C1199">
        <f>C1198*(1+'2.2 Retornos'!L4010)</f>
        <v>78.900921419058108</v>
      </c>
      <c r="D1199">
        <f>D1198*(1+'2.2 Retornos'!L6779)</f>
        <v>340.68583563106978</v>
      </c>
    </row>
    <row r="1200" spans="1:4" x14ac:dyDescent="0.35">
      <c r="A1200" s="22">
        <v>43746</v>
      </c>
      <c r="B1200">
        <f>B1199*(1+'2.2 Retornos'!L1240)</f>
        <v>343.32306395935092</v>
      </c>
      <c r="C1200">
        <f>C1199*(1+'2.2 Retornos'!L4011)</f>
        <v>78.499213024652505</v>
      </c>
      <c r="D1200">
        <f>D1199*(1+'2.2 Retornos'!L6780)</f>
        <v>338.91600762811009</v>
      </c>
    </row>
    <row r="1201" spans="1:4" x14ac:dyDescent="0.35">
      <c r="A1201" s="22">
        <v>43747</v>
      </c>
      <c r="B1201">
        <f>B1200*(1+'2.2 Retornos'!L1241)</f>
        <v>336.31756696763404</v>
      </c>
      <c r="C1201">
        <f>C1200*(1+'2.2 Retornos'!L4012)</f>
        <v>77.174956895281028</v>
      </c>
      <c r="D1201">
        <f>D1200*(1+'2.2 Retornos'!L6781)</f>
        <v>334.64616454048149</v>
      </c>
    </row>
    <row r="1202" spans="1:4" x14ac:dyDescent="0.35">
      <c r="A1202" s="22">
        <v>43748</v>
      </c>
      <c r="B1202">
        <f>B1201*(1+'2.2 Retornos'!L1242)</f>
        <v>341.0456907313399</v>
      </c>
      <c r="C1202">
        <f>C1201*(1+'2.2 Retornos'!L4013)</f>
        <v>78.003980871811848</v>
      </c>
      <c r="D1202">
        <f>D1201*(1+'2.2 Retornos'!L6782)</f>
        <v>337.63228516833919</v>
      </c>
    </row>
    <row r="1203" spans="1:4" x14ac:dyDescent="0.35">
      <c r="A1203" s="22">
        <v>43749</v>
      </c>
      <c r="B1203">
        <f>B1202*(1+'2.2 Retornos'!L1243)</f>
        <v>344.70891260464651</v>
      </c>
      <c r="C1203">
        <f>C1202*(1+'2.2 Retornos'!L4014)</f>
        <v>79.198112063848029</v>
      </c>
      <c r="D1203">
        <f>D1202*(1+'2.2 Retornos'!L6783)</f>
        <v>338.0983784301124</v>
      </c>
    </row>
    <row r="1204" spans="1:4" x14ac:dyDescent="0.35">
      <c r="A1204" s="22">
        <v>43752</v>
      </c>
      <c r="B1204">
        <f>B1203*(1+'2.2 Retornos'!L1244)</f>
        <v>352.06741320669187</v>
      </c>
      <c r="C1204">
        <f>C1203*(1+'2.2 Retornos'!L4015)</f>
        <v>79.887237970208915</v>
      </c>
      <c r="D1204">
        <f>D1203*(1+'2.2 Retornos'!L6784)</f>
        <v>340.39626047932705</v>
      </c>
    </row>
    <row r="1205" spans="1:4" x14ac:dyDescent="0.35">
      <c r="A1205" s="22">
        <v>43753</v>
      </c>
      <c r="B1205">
        <f>B1204*(1+'2.2 Retornos'!L1245)</f>
        <v>351.81226442347429</v>
      </c>
      <c r="C1205">
        <f>C1204*(1+'2.2 Retornos'!L4016)</f>
        <v>79.639500105266123</v>
      </c>
      <c r="D1205">
        <f>D1204*(1+'2.2 Retornos'!L6785)</f>
        <v>341.26384928789355</v>
      </c>
    </row>
    <row r="1206" spans="1:4" x14ac:dyDescent="0.35">
      <c r="A1206" s="22">
        <v>43754</v>
      </c>
      <c r="B1206">
        <f>B1205*(1+'2.2 Retornos'!L1246)</f>
        <v>357.40087378521696</v>
      </c>
      <c r="C1206">
        <f>C1205*(1+'2.2 Retornos'!L4017)</f>
        <v>80.030153879497561</v>
      </c>
      <c r="D1206">
        <f>D1205*(1+'2.2 Retornos'!L6786)</f>
        <v>345.5865770120293</v>
      </c>
    </row>
    <row r="1207" spans="1:4" x14ac:dyDescent="0.35">
      <c r="A1207" s="22">
        <v>43755</v>
      </c>
      <c r="B1207">
        <f>B1206*(1+'2.2 Retornos'!L1247)</f>
        <v>355.33033526552879</v>
      </c>
      <c r="C1207">
        <f>C1206*(1+'2.2 Retornos'!L4018)</f>
        <v>78.882123417045506</v>
      </c>
      <c r="D1207">
        <f>D1206*(1+'2.2 Retornos'!L6787)</f>
        <v>347.20276954613092</v>
      </c>
    </row>
    <row r="1208" spans="1:4" x14ac:dyDescent="0.35">
      <c r="A1208" s="22">
        <v>43756</v>
      </c>
      <c r="B1208">
        <f>B1207*(1+'2.2 Retornos'!L1248)</f>
        <v>355.69089120205513</v>
      </c>
      <c r="C1208">
        <f>C1207*(1+'2.2 Retornos'!L4019)</f>
        <v>78.932615299133218</v>
      </c>
      <c r="D1208">
        <f>D1207*(1+'2.2 Retornos'!L6788)</f>
        <v>348.3365121486782</v>
      </c>
    </row>
    <row r="1209" spans="1:4" x14ac:dyDescent="0.35">
      <c r="A1209" s="22">
        <v>43759</v>
      </c>
      <c r="B1209">
        <f>B1208*(1+'2.2 Retornos'!L1249)</f>
        <v>353.74479416632062</v>
      </c>
      <c r="C1209">
        <f>C1208*(1+'2.2 Retornos'!L4020)</f>
        <v>78.621267379515984</v>
      </c>
      <c r="D1209">
        <f>D1208*(1+'2.2 Retornos'!L6789)</f>
        <v>344.76907730509947</v>
      </c>
    </row>
    <row r="1210" spans="1:4" x14ac:dyDescent="0.35">
      <c r="A1210" s="22">
        <v>43760</v>
      </c>
      <c r="B1210">
        <f>B1209*(1+'2.2 Retornos'!L1250)</f>
        <v>360.51597702769413</v>
      </c>
      <c r="C1210">
        <f>C1209*(1+'2.2 Retornos'!L4021)</f>
        <v>80.120121820350931</v>
      </c>
      <c r="D1210">
        <f>D1209*(1+'2.2 Retornos'!L6790)</f>
        <v>348.27281192587179</v>
      </c>
    </row>
    <row r="1211" spans="1:4" x14ac:dyDescent="0.35">
      <c r="A1211" s="22">
        <v>43761</v>
      </c>
      <c r="B1211">
        <f>B1210*(1+'2.2 Retornos'!L1251)</f>
        <v>359.11843256017698</v>
      </c>
      <c r="C1211">
        <f>C1210*(1+'2.2 Retornos'!L4022)</f>
        <v>81.263112948607443</v>
      </c>
      <c r="D1211">
        <f>D1210*(1+'2.2 Retornos'!L6791)</f>
        <v>344.19201026378238</v>
      </c>
    </row>
    <row r="1212" spans="1:4" x14ac:dyDescent="0.35">
      <c r="A1212" s="22">
        <v>43762</v>
      </c>
      <c r="B1212">
        <f>B1211*(1+'2.2 Retornos'!L1252)</f>
        <v>360.77768571458887</v>
      </c>
      <c r="C1212">
        <f>C1211*(1+'2.2 Retornos'!L4023)</f>
        <v>81.931548623362076</v>
      </c>
      <c r="D1212">
        <f>D1211*(1+'2.2 Retornos'!L6792)</f>
        <v>343.22921613142881</v>
      </c>
    </row>
    <row r="1213" spans="1:4" x14ac:dyDescent="0.35">
      <c r="A1213" s="22">
        <v>43763</v>
      </c>
      <c r="B1213">
        <f>B1212*(1+'2.2 Retornos'!L1253)</f>
        <v>362.57955584238994</v>
      </c>
      <c r="C1213">
        <f>C1212*(1+'2.2 Retornos'!L4024)</f>
        <v>81.908530776303976</v>
      </c>
      <c r="D1213">
        <f>D1212*(1+'2.2 Retornos'!L6793)</f>
        <v>343.6524077315961</v>
      </c>
    </row>
    <row r="1214" spans="1:4" x14ac:dyDescent="0.35">
      <c r="A1214" s="22">
        <v>43766</v>
      </c>
      <c r="B1214">
        <f>B1213*(1+'2.2 Retornos'!L1254)</f>
        <v>370.77845896942591</v>
      </c>
      <c r="C1214">
        <f>C1213*(1+'2.2 Retornos'!L4025)</f>
        <v>82.753494258727798</v>
      </c>
      <c r="D1214">
        <f>D1213*(1+'2.2 Retornos'!L6794)</f>
        <v>342.0178048213416</v>
      </c>
    </row>
    <row r="1215" spans="1:4" x14ac:dyDescent="0.35">
      <c r="A1215" s="22">
        <v>43767</v>
      </c>
      <c r="B1215">
        <f>B1214*(1+'2.2 Retornos'!L1255)</f>
        <v>374.85460175502465</v>
      </c>
      <c r="C1215">
        <f>C1214*(1+'2.2 Retornos'!L4026)</f>
        <v>82.651338081547806</v>
      </c>
      <c r="D1215">
        <f>D1214*(1+'2.2 Retornos'!L6795)</f>
        <v>343.71199522577126</v>
      </c>
    </row>
    <row r="1216" spans="1:4" x14ac:dyDescent="0.35">
      <c r="A1216" s="22">
        <v>43768</v>
      </c>
      <c r="B1216">
        <f>B1215*(1+'2.2 Retornos'!L1256)</f>
        <v>368.31942034544926</v>
      </c>
      <c r="C1216">
        <f>C1215*(1+'2.2 Retornos'!L4027)</f>
        <v>83.099493903229956</v>
      </c>
      <c r="D1216">
        <f>D1215*(1+'2.2 Retornos'!L6796)</f>
        <v>341.61721286626624</v>
      </c>
    </row>
    <row r="1217" spans="1:4" x14ac:dyDescent="0.35">
      <c r="A1217" s="22">
        <v>43769</v>
      </c>
      <c r="B1217">
        <f>B1216*(1+'2.2 Retornos'!L1257)</f>
        <v>369.05536467641144</v>
      </c>
      <c r="C1217">
        <f>C1216*(1+'2.2 Retornos'!L4028)</f>
        <v>81.271220501573339</v>
      </c>
      <c r="D1217">
        <f>D1216*(1+'2.2 Retornos'!L6797)</f>
        <v>344.30944806232861</v>
      </c>
    </row>
    <row r="1218" spans="1:4" x14ac:dyDescent="0.35">
      <c r="A1218" s="22">
        <v>43770</v>
      </c>
      <c r="B1218">
        <f>B1217*(1+'2.2 Retornos'!L1258)</f>
        <v>372.05297118620337</v>
      </c>
      <c r="C1218">
        <f>C1217*(1+'2.2 Retornos'!L4029)</f>
        <v>80.949926938582763</v>
      </c>
      <c r="D1218">
        <f>D1217*(1+'2.2 Retornos'!L6798)</f>
        <v>343.4665520674377</v>
      </c>
    </row>
    <row r="1219" spans="1:4" x14ac:dyDescent="0.35">
      <c r="A1219" s="22">
        <v>43773</v>
      </c>
      <c r="B1219">
        <f>B1218*(1+'2.2 Retornos'!L1259)</f>
        <v>378.23623901850533</v>
      </c>
      <c r="C1219">
        <f>C1218*(1+'2.2 Retornos'!L4030)</f>
        <v>83.214570900617815</v>
      </c>
      <c r="D1219">
        <f>D1218*(1+'2.2 Retornos'!L6799)</f>
        <v>344.17403084646884</v>
      </c>
    </row>
    <row r="1220" spans="1:4" x14ac:dyDescent="0.35">
      <c r="A1220" s="22">
        <v>43774</v>
      </c>
      <c r="B1220">
        <f>B1219*(1+'2.2 Retornos'!L1260)</f>
        <v>384.61951774035299</v>
      </c>
      <c r="C1220">
        <f>C1219*(1+'2.2 Retornos'!L4031)</f>
        <v>85.120488472440243</v>
      </c>
      <c r="D1220">
        <f>D1219*(1+'2.2 Retornos'!L6800)</f>
        <v>344.47030278423068</v>
      </c>
    </row>
    <row r="1221" spans="1:4" x14ac:dyDescent="0.35">
      <c r="A1221" s="22">
        <v>43775</v>
      </c>
      <c r="B1221">
        <f>B1220*(1+'2.2 Retornos'!L1261)</f>
        <v>384.48447914038076</v>
      </c>
      <c r="C1221">
        <f>C1220*(1+'2.2 Retornos'!L4032)</f>
        <v>85.183166013930233</v>
      </c>
      <c r="D1221">
        <f>D1220*(1+'2.2 Retornos'!L6801)</f>
        <v>344.82560873865879</v>
      </c>
    </row>
    <row r="1222" spans="1:4" x14ac:dyDescent="0.35">
      <c r="A1222" s="22">
        <v>43776</v>
      </c>
      <c r="B1222">
        <f>B1221*(1+'2.2 Retornos'!L1262)</f>
        <v>383.72359464265969</v>
      </c>
      <c r="C1222">
        <f>C1221*(1+'2.2 Retornos'!L4033)</f>
        <v>83.360368655556826</v>
      </c>
      <c r="D1222">
        <f>D1221*(1+'2.2 Retornos'!L6802)</f>
        <v>344.48761818106806</v>
      </c>
    </row>
    <row r="1223" spans="1:4" x14ac:dyDescent="0.35">
      <c r="A1223" s="22">
        <v>43777</v>
      </c>
      <c r="B1223">
        <f>B1222*(1+'2.2 Retornos'!L1263)</f>
        <v>386.00019795270737</v>
      </c>
      <c r="C1223">
        <f>C1222*(1+'2.2 Retornos'!L4034)</f>
        <v>84.417936964016207</v>
      </c>
      <c r="D1223">
        <f>D1222*(1+'2.2 Retornos'!L6803)</f>
        <v>339.47466687472752</v>
      </c>
    </row>
    <row r="1224" spans="1:4" x14ac:dyDescent="0.35">
      <c r="A1224" s="22">
        <v>43780</v>
      </c>
      <c r="B1224">
        <f>B1223*(1+'2.2 Retornos'!L1264)</f>
        <v>386.99641397016541</v>
      </c>
      <c r="C1224">
        <f>C1223*(1+'2.2 Retornos'!L4035)</f>
        <v>84.184352633231796</v>
      </c>
      <c r="D1224">
        <f>D1223*(1+'2.2 Retornos'!L6804)</f>
        <v>339.99855472337384</v>
      </c>
    </row>
    <row r="1225" spans="1:4" x14ac:dyDescent="0.35">
      <c r="A1225" s="22">
        <v>43781</v>
      </c>
      <c r="B1225">
        <f>B1224*(1+'2.2 Retornos'!L1265)</f>
        <v>388.37374514903485</v>
      </c>
      <c r="C1225">
        <f>C1224*(1+'2.2 Retornos'!L4036)</f>
        <v>83.447157114964142</v>
      </c>
      <c r="D1225">
        <f>D1224*(1+'2.2 Retornos'!L6805)</f>
        <v>339.01456015092913</v>
      </c>
    </row>
    <row r="1226" spans="1:4" x14ac:dyDescent="0.35">
      <c r="A1226" s="22">
        <v>43782</v>
      </c>
      <c r="B1226">
        <f>B1225*(1+'2.2 Retornos'!L1266)</f>
        <v>389.35782174971393</v>
      </c>
      <c r="C1226">
        <f>C1225*(1+'2.2 Retornos'!L4037)</f>
        <v>82.984624456695684</v>
      </c>
      <c r="D1226">
        <f>D1225*(1+'2.2 Retornos'!L6806)</f>
        <v>339.46975640911023</v>
      </c>
    </row>
    <row r="1227" spans="1:4" x14ac:dyDescent="0.35">
      <c r="A1227" s="22">
        <v>43783</v>
      </c>
      <c r="B1227">
        <f>B1226*(1+'2.2 Retornos'!L1267)</f>
        <v>390.63302226789466</v>
      </c>
      <c r="C1227">
        <f>C1226*(1+'2.2 Retornos'!L4038)</f>
        <v>82.648951245056523</v>
      </c>
      <c r="D1227">
        <f>D1226*(1+'2.2 Retornos'!L6807)</f>
        <v>336.89676267213372</v>
      </c>
    </row>
    <row r="1228" spans="1:4" x14ac:dyDescent="0.35">
      <c r="A1228" s="22">
        <v>43784</v>
      </c>
      <c r="B1228">
        <f>B1227*(1+'2.2 Retornos'!L1268)</f>
        <v>388.50610763559916</v>
      </c>
      <c r="C1228">
        <f>C1227*(1+'2.2 Retornos'!L4039)</f>
        <v>82.435170117695435</v>
      </c>
      <c r="D1228">
        <f>D1227*(1+'2.2 Retornos'!L6808)</f>
        <v>337.57798927776292</v>
      </c>
    </row>
    <row r="1229" spans="1:4" x14ac:dyDescent="0.35">
      <c r="A1229" s="22">
        <v>43787</v>
      </c>
      <c r="B1229">
        <f>B1228*(1+'2.2 Retornos'!L1269)</f>
        <v>388.80408053055675</v>
      </c>
      <c r="C1229">
        <f>C1228*(1+'2.2 Retornos'!L4040)</f>
        <v>83.167976933393902</v>
      </c>
      <c r="D1229">
        <f>D1228*(1+'2.2 Retornos'!L6809)</f>
        <v>336.09518265692049</v>
      </c>
    </row>
    <row r="1230" spans="1:4" x14ac:dyDescent="0.35">
      <c r="A1230" s="22">
        <v>43788</v>
      </c>
      <c r="B1230">
        <f>B1229*(1+'2.2 Retornos'!L1270)</f>
        <v>394.00735855549306</v>
      </c>
      <c r="C1230">
        <f>C1229*(1+'2.2 Retornos'!L4041)</f>
        <v>82.324672162726486</v>
      </c>
      <c r="D1230">
        <f>D1229*(1+'2.2 Retornos'!L6810)</f>
        <v>337.41897960947148</v>
      </c>
    </row>
    <row r="1231" spans="1:4" x14ac:dyDescent="0.35">
      <c r="A1231" s="22">
        <v>43789</v>
      </c>
      <c r="B1231">
        <f>B1230*(1+'2.2 Retornos'!L1271)</f>
        <v>392.15825220686133</v>
      </c>
      <c r="C1231">
        <f>C1230*(1+'2.2 Retornos'!L4042)</f>
        <v>81.400660040643231</v>
      </c>
      <c r="D1231">
        <f>D1230*(1+'2.2 Retornos'!L6811)</f>
        <v>336.72330855822918</v>
      </c>
    </row>
    <row r="1232" spans="1:4" x14ac:dyDescent="0.35">
      <c r="A1232" s="22">
        <v>43790</v>
      </c>
      <c r="B1232">
        <f>B1231*(1+'2.2 Retornos'!L1272)</f>
        <v>390.75770297435832</v>
      </c>
      <c r="C1232">
        <f>C1231*(1+'2.2 Retornos'!L4043)</f>
        <v>82.247362809654319</v>
      </c>
      <c r="D1232">
        <f>D1231*(1+'2.2 Retornos'!L6812)</f>
        <v>335.636121398505</v>
      </c>
    </row>
    <row r="1233" spans="1:4" x14ac:dyDescent="0.35">
      <c r="A1233" s="22">
        <v>43791</v>
      </c>
      <c r="B1233">
        <f>B1232*(1+'2.2 Retornos'!L1273)</f>
        <v>389.26950632020845</v>
      </c>
      <c r="C1233">
        <f>C1232*(1+'2.2 Retornos'!L4044)</f>
        <v>83.582401735723437</v>
      </c>
      <c r="D1233">
        <f>D1232*(1+'2.2 Retornos'!L6813)</f>
        <v>334.17843372506428</v>
      </c>
    </row>
    <row r="1234" spans="1:4" x14ac:dyDescent="0.35">
      <c r="A1234" s="22">
        <v>43794</v>
      </c>
      <c r="B1234">
        <f>B1233*(1+'2.2 Retornos'!L1274)</f>
        <v>389.20710941844544</v>
      </c>
      <c r="C1234">
        <f>C1233*(1+'2.2 Retornos'!L4045)</f>
        <v>83.111633184489264</v>
      </c>
      <c r="D1234">
        <f>D1233*(1+'2.2 Retornos'!L6814)</f>
        <v>336.06891603693629</v>
      </c>
    </row>
    <row r="1235" spans="1:4" x14ac:dyDescent="0.35">
      <c r="A1235" s="22">
        <v>43795</v>
      </c>
      <c r="B1235">
        <f>B1234*(1+'2.2 Retornos'!L1275)</f>
        <v>398.70455200216696</v>
      </c>
      <c r="C1235">
        <f>C1234*(1+'2.2 Retornos'!L4046)</f>
        <v>83.195234334721135</v>
      </c>
      <c r="D1235">
        <f>D1234*(1+'2.2 Retornos'!L6815)</f>
        <v>340.1001938407349</v>
      </c>
    </row>
    <row r="1236" spans="1:4" x14ac:dyDescent="0.35">
      <c r="A1236" s="22">
        <v>43796</v>
      </c>
      <c r="B1236">
        <f>B1235*(1+'2.2 Retornos'!L1276)</f>
        <v>395.10453438205678</v>
      </c>
      <c r="C1236">
        <f>C1235*(1+'2.2 Retornos'!L4047)</f>
        <v>82.067701674364784</v>
      </c>
      <c r="D1236">
        <f>D1235*(1+'2.2 Retornos'!L6816)</f>
        <v>343.02445967773315</v>
      </c>
    </row>
    <row r="1237" spans="1:4" x14ac:dyDescent="0.35">
      <c r="A1237" s="22">
        <v>43798</v>
      </c>
      <c r="B1237">
        <f>B1236*(1+'2.2 Retornos'!L1277)</f>
        <v>398.28840181919463</v>
      </c>
      <c r="C1237">
        <f>C1236*(1+'2.2 Retornos'!L4048)</f>
        <v>82.329088098941256</v>
      </c>
      <c r="D1237">
        <f>D1236*(1+'2.2 Retornos'!L6817)</f>
        <v>346.80033333228846</v>
      </c>
    </row>
    <row r="1238" spans="1:4" x14ac:dyDescent="0.35">
      <c r="A1238" s="22">
        <v>43801</v>
      </c>
      <c r="B1238">
        <f>B1237*(1+'2.2 Retornos'!L1278)</f>
        <v>396.65243914849941</v>
      </c>
      <c r="C1238">
        <f>C1237*(1+'2.2 Retornos'!L4049)</f>
        <v>81.744455626872522</v>
      </c>
      <c r="D1238">
        <f>D1237*(1+'2.2 Retornos'!L6818)</f>
        <v>344.02580042095019</v>
      </c>
    </row>
    <row r="1239" spans="1:4" x14ac:dyDescent="0.35">
      <c r="A1239" s="22">
        <v>43802</v>
      </c>
      <c r="B1239">
        <f>B1238*(1+'2.2 Retornos'!L1279)</f>
        <v>389.67540776870754</v>
      </c>
      <c r="C1239">
        <f>C1238*(1+'2.2 Retornos'!L4050)</f>
        <v>81.707804073015765</v>
      </c>
      <c r="D1239">
        <f>D1238*(1+'2.2 Retornos'!L6819)</f>
        <v>340.82569867666723</v>
      </c>
    </row>
    <row r="1240" spans="1:4" x14ac:dyDescent="0.35">
      <c r="A1240" s="22">
        <v>43803</v>
      </c>
      <c r="B1240">
        <f>B1239*(1+'2.2 Retornos'!L1280)</f>
        <v>384.46373989346944</v>
      </c>
      <c r="C1240">
        <f>C1239*(1+'2.2 Retornos'!L4051)</f>
        <v>80.316076356833264</v>
      </c>
      <c r="D1240">
        <f>D1239*(1+'2.2 Retornos'!L6820)</f>
        <v>338.74928542668999</v>
      </c>
    </row>
    <row r="1241" spans="1:4" x14ac:dyDescent="0.35">
      <c r="A1241" s="22">
        <v>43804</v>
      </c>
      <c r="B1241">
        <f>B1240*(1+'2.2 Retornos'!L1281)</f>
        <v>386.96334063454657</v>
      </c>
      <c r="C1241">
        <f>C1240*(1+'2.2 Retornos'!L4052)</f>
        <v>81.446571520193814</v>
      </c>
      <c r="D1241">
        <f>D1240*(1+'2.2 Retornos'!L6821)</f>
        <v>339.39407421715418</v>
      </c>
    </row>
    <row r="1242" spans="1:4" x14ac:dyDescent="0.35">
      <c r="A1242" s="22">
        <v>43805</v>
      </c>
      <c r="B1242">
        <f>B1241*(1+'2.2 Retornos'!L1282)</f>
        <v>389.37448128521788</v>
      </c>
      <c r="C1242">
        <f>C1241*(1+'2.2 Retornos'!L4053)</f>
        <v>81.193869971361153</v>
      </c>
      <c r="D1242">
        <f>D1241*(1+'2.2 Retornos'!L6822)</f>
        <v>336.74216771152305</v>
      </c>
    </row>
    <row r="1243" spans="1:4" x14ac:dyDescent="0.35">
      <c r="A1243" s="22">
        <v>43808</v>
      </c>
      <c r="B1243">
        <f>B1242*(1+'2.2 Retornos'!L1283)</f>
        <v>395.58766304306266</v>
      </c>
      <c r="C1243">
        <f>C1242*(1+'2.2 Retornos'!L4054)</f>
        <v>82.744748363281062</v>
      </c>
      <c r="D1243">
        <f>D1242*(1+'2.2 Retornos'!L6823)</f>
        <v>339.64500402744596</v>
      </c>
    </row>
    <row r="1244" spans="1:4" x14ac:dyDescent="0.35">
      <c r="A1244" s="22">
        <v>43809</v>
      </c>
      <c r="B1244">
        <f>B1243*(1+'2.2 Retornos'!L1284)</f>
        <v>392.7071310402917</v>
      </c>
      <c r="C1244">
        <f>C1243*(1+'2.2 Retornos'!L4055)</f>
        <v>82.298690063688397</v>
      </c>
      <c r="D1244">
        <f>D1243*(1+'2.2 Retornos'!L6824)</f>
        <v>338.67661928748589</v>
      </c>
    </row>
    <row r="1245" spans="1:4" x14ac:dyDescent="0.35">
      <c r="A1245" s="22">
        <v>43810</v>
      </c>
      <c r="B1245">
        <f>B1244*(1+'2.2 Retornos'!L1285)</f>
        <v>394.95570419202267</v>
      </c>
      <c r="C1245">
        <f>C1244*(1+'2.2 Retornos'!L4056)</f>
        <v>82.429757343935705</v>
      </c>
      <c r="D1245">
        <f>D1244*(1+'2.2 Retornos'!L6825)</f>
        <v>337.61017844238734</v>
      </c>
    </row>
    <row r="1246" spans="1:4" x14ac:dyDescent="0.35">
      <c r="A1246" s="22">
        <v>43811</v>
      </c>
      <c r="B1246">
        <f>B1245*(1+'2.2 Retornos'!L1286)</f>
        <v>398.81967390708218</v>
      </c>
      <c r="C1246">
        <f>C1245*(1+'2.2 Retornos'!L4057)</f>
        <v>82.594867145948314</v>
      </c>
      <c r="D1246">
        <f>D1245*(1+'2.2 Retornos'!L6826)</f>
        <v>339.33935923307621</v>
      </c>
    </row>
    <row r="1247" spans="1:4" x14ac:dyDescent="0.35">
      <c r="A1247" s="22">
        <v>43812</v>
      </c>
      <c r="B1247">
        <f>B1246*(1+'2.2 Retornos'!L1287)</f>
        <v>404.5481315754563</v>
      </c>
      <c r="C1247">
        <f>C1246*(1+'2.2 Retornos'!L4058)</f>
        <v>83.840906001091895</v>
      </c>
      <c r="D1247">
        <f>D1246*(1+'2.2 Retornos'!L6827)</f>
        <v>342.20659576577731</v>
      </c>
    </row>
    <row r="1248" spans="1:4" x14ac:dyDescent="0.35">
      <c r="A1248" s="22">
        <v>43815</v>
      </c>
      <c r="B1248">
        <f>B1247*(1+'2.2 Retornos'!L1288)</f>
        <v>406.21238724252783</v>
      </c>
      <c r="C1248">
        <f>C1247*(1+'2.2 Retornos'!L4059)</f>
        <v>83.249467897646795</v>
      </c>
      <c r="D1248">
        <f>D1247*(1+'2.2 Retornos'!L6828)</f>
        <v>343.30621309057796</v>
      </c>
    </row>
    <row r="1249" spans="1:4" x14ac:dyDescent="0.35">
      <c r="A1249" s="22">
        <v>43816</v>
      </c>
      <c r="B1249">
        <f>B1248*(1+'2.2 Retornos'!L1289)</f>
        <v>410.98678905401022</v>
      </c>
      <c r="C1249">
        <f>C1248*(1+'2.2 Retornos'!L4060)</f>
        <v>84.374084218805592</v>
      </c>
      <c r="D1249">
        <f>D1248*(1+'2.2 Retornos'!L6829)</f>
        <v>345.25560213284376</v>
      </c>
    </row>
    <row r="1250" spans="1:4" x14ac:dyDescent="0.35">
      <c r="A1250" s="22">
        <v>43817</v>
      </c>
      <c r="B1250">
        <f>B1249*(1+'2.2 Retornos'!L1290)</f>
        <v>412.55976848940094</v>
      </c>
      <c r="C1250">
        <f>C1249*(1+'2.2 Retornos'!L4061)</f>
        <v>84.239262922703659</v>
      </c>
      <c r="D1250">
        <f>D1249*(1+'2.2 Retornos'!L6830)</f>
        <v>348.02576900957371</v>
      </c>
    </row>
    <row r="1251" spans="1:4" x14ac:dyDescent="0.35">
      <c r="A1251" s="22">
        <v>43818</v>
      </c>
      <c r="B1251">
        <f>B1250*(1+'2.2 Retornos'!L1291)</f>
        <v>412.85049333281995</v>
      </c>
      <c r="C1251">
        <f>C1250*(1+'2.2 Retornos'!L4062)</f>
        <v>84.62934656580569</v>
      </c>
      <c r="D1251">
        <f>D1250*(1+'2.2 Retornos'!L6831)</f>
        <v>347.05009199148265</v>
      </c>
    </row>
    <row r="1252" spans="1:4" x14ac:dyDescent="0.35">
      <c r="A1252" s="22">
        <v>43819</v>
      </c>
      <c r="B1252">
        <f>B1251*(1+'2.2 Retornos'!L1292)</f>
        <v>416.87481315159681</v>
      </c>
      <c r="C1252">
        <f>C1251*(1+'2.2 Retornos'!L4063)</f>
        <v>84.611749243871699</v>
      </c>
      <c r="D1252">
        <f>D1251*(1+'2.2 Retornos'!L6832)</f>
        <v>349.07234547146805</v>
      </c>
    </row>
    <row r="1253" spans="1:4" x14ac:dyDescent="0.35">
      <c r="A1253" s="22">
        <v>43822</v>
      </c>
      <c r="B1253">
        <f>B1252*(1+'2.2 Retornos'!L1293)</f>
        <v>418.86608194594379</v>
      </c>
      <c r="C1253">
        <f>C1252*(1+'2.2 Retornos'!L4064)</f>
        <v>85.197360538606048</v>
      </c>
      <c r="D1253">
        <f>D1252*(1+'2.2 Retornos'!L6833)</f>
        <v>348.83166189850743</v>
      </c>
    </row>
    <row r="1254" spans="1:4" x14ac:dyDescent="0.35">
      <c r="A1254" s="22">
        <v>43823</v>
      </c>
      <c r="B1254">
        <f>B1253*(1+'2.2 Retornos'!L1294)</f>
        <v>422.5858248937962</v>
      </c>
      <c r="C1254">
        <f>C1253*(1+'2.2 Retornos'!L4065)</f>
        <v>85.922254377841611</v>
      </c>
      <c r="D1254">
        <f>D1253*(1+'2.2 Retornos'!L6834)</f>
        <v>349.59343106853902</v>
      </c>
    </row>
    <row r="1255" spans="1:4" x14ac:dyDescent="0.35">
      <c r="A1255" s="22">
        <v>43825</v>
      </c>
      <c r="B1255">
        <f>B1254*(1+'2.2 Retornos'!L1295)</f>
        <v>422.75829834932398</v>
      </c>
      <c r="C1255">
        <f>C1254*(1+'2.2 Retornos'!L4066)</f>
        <v>85.976144806250019</v>
      </c>
      <c r="D1255">
        <f>D1254*(1+'2.2 Retornos'!L6835)</f>
        <v>349.70825083305562</v>
      </c>
    </row>
    <row r="1256" spans="1:4" x14ac:dyDescent="0.35">
      <c r="A1256" s="22">
        <v>43826</v>
      </c>
      <c r="B1256">
        <f>B1255*(1+'2.2 Retornos'!L1296)</f>
        <v>427.43302432854705</v>
      </c>
      <c r="C1256">
        <f>C1255*(1+'2.2 Retornos'!L4067)</f>
        <v>85.828174517878992</v>
      </c>
      <c r="D1256">
        <f>D1255*(1+'2.2 Retornos'!L6836)</f>
        <v>359.13307795869173</v>
      </c>
    </row>
    <row r="1257" spans="1:4" x14ac:dyDescent="0.35">
      <c r="A1257" s="22">
        <v>43829</v>
      </c>
      <c r="B1257">
        <f>B1256*(1+'2.2 Retornos'!L1297)</f>
        <v>426.24069479080924</v>
      </c>
      <c r="C1257">
        <f>C1256*(1+'2.2 Retornos'!L4068)</f>
        <v>85.380798013192944</v>
      </c>
      <c r="D1257">
        <f>D1256*(1+'2.2 Retornos'!L6837)</f>
        <v>359.56825324142579</v>
      </c>
    </row>
    <row r="1258" spans="1:4" x14ac:dyDescent="0.35">
      <c r="A1258" s="22">
        <v>43830</v>
      </c>
      <c r="B1258">
        <f>B1257*(1+'2.2 Retornos'!L1298)</f>
        <v>424.36147136516416</v>
      </c>
      <c r="C1258">
        <f>C1257*(1+'2.2 Retornos'!L4069)</f>
        <v>85.27970661983818</v>
      </c>
      <c r="D1258">
        <f>D1257*(1+'2.2 Retornos'!L6838)</f>
        <v>355.74868180561015</v>
      </c>
    </row>
    <row r="1259" spans="1:4" x14ac:dyDescent="0.35">
      <c r="A1259" s="22">
        <v>43832</v>
      </c>
      <c r="B1259">
        <f>B1258*(1+'2.2 Retornos'!L1299)</f>
        <v>427.77989346874148</v>
      </c>
      <c r="C1259">
        <f>C1258*(1+'2.2 Retornos'!L4070)</f>
        <v>85.892114791255423</v>
      </c>
      <c r="D1259">
        <f>D1258*(1+'2.2 Retornos'!L6839)</f>
        <v>356.39919446086537</v>
      </c>
    </row>
    <row r="1260" spans="1:4" x14ac:dyDescent="0.35">
      <c r="A1260" s="22">
        <v>43833</v>
      </c>
      <c r="B1260">
        <f>B1259*(1+'2.2 Retornos'!L1300)</f>
        <v>436.90959430665083</v>
      </c>
      <c r="C1260">
        <f>C1259*(1+'2.2 Retornos'!L4071)</f>
        <v>86.631032143415581</v>
      </c>
      <c r="D1260">
        <f>D1259*(1+'2.2 Retornos'!L6840)</f>
        <v>363.55197932571554</v>
      </c>
    </row>
    <row r="1261" spans="1:4" x14ac:dyDescent="0.35">
      <c r="A1261" s="22">
        <v>43836</v>
      </c>
      <c r="B1261">
        <f>B1260*(1+'2.2 Retornos'!L1301)</f>
        <v>431.57317073414066</v>
      </c>
      <c r="C1261">
        <f>C1260*(1+'2.2 Retornos'!L4072)</f>
        <v>86.285743111214785</v>
      </c>
      <c r="D1261">
        <f>D1260*(1+'2.2 Retornos'!L6841)</f>
        <v>360.29323196644759</v>
      </c>
    </row>
    <row r="1262" spans="1:4" x14ac:dyDescent="0.35">
      <c r="A1262" s="22">
        <v>43837</v>
      </c>
      <c r="B1262">
        <f>B1261*(1+'2.2 Retornos'!L1302)</f>
        <v>433.92901432570886</v>
      </c>
      <c r="C1262">
        <f>C1261*(1+'2.2 Retornos'!L4073)</f>
        <v>87.033638061068814</v>
      </c>
      <c r="D1262">
        <f>D1261*(1+'2.2 Retornos'!L6842)</f>
        <v>362.90996863662747</v>
      </c>
    </row>
    <row r="1263" spans="1:4" x14ac:dyDescent="0.35">
      <c r="A1263" s="22">
        <v>43838</v>
      </c>
      <c r="B1263">
        <f>B1262*(1+'2.2 Retornos'!L1303)</f>
        <v>433.51780140502586</v>
      </c>
      <c r="C1263">
        <f>C1262*(1+'2.2 Retornos'!L4074)</f>
        <v>87.016778675212421</v>
      </c>
      <c r="D1263">
        <f>D1262*(1+'2.2 Retornos'!L6843)</f>
        <v>363.58504241934878</v>
      </c>
    </row>
    <row r="1264" spans="1:4" x14ac:dyDescent="0.35">
      <c r="A1264" s="22">
        <v>43839</v>
      </c>
      <c r="B1264">
        <f>B1263*(1+'2.2 Retornos'!L1304)</f>
        <v>437.34931956845168</v>
      </c>
      <c r="C1264">
        <f>C1263*(1+'2.2 Retornos'!L4075)</f>
        <v>85.196494904630981</v>
      </c>
      <c r="D1264">
        <f>D1263*(1+'2.2 Retornos'!L6844)</f>
        <v>362.84324628120714</v>
      </c>
    </row>
    <row r="1265" spans="1:4" x14ac:dyDescent="0.35">
      <c r="A1265" s="22">
        <v>43840</v>
      </c>
      <c r="B1265">
        <f>B1264*(1+'2.2 Retornos'!L1305)</f>
        <v>443.63496774213712</v>
      </c>
      <c r="C1265">
        <f>C1264*(1+'2.2 Retornos'!L4076)</f>
        <v>86.224571225408837</v>
      </c>
      <c r="D1265">
        <f>D1264*(1+'2.2 Retornos'!L6845)</f>
        <v>364.92341317278624</v>
      </c>
    </row>
    <row r="1266" spans="1:4" x14ac:dyDescent="0.35">
      <c r="A1266" s="22">
        <v>43843</v>
      </c>
      <c r="B1266">
        <f>B1265*(1+'2.2 Retornos'!L1306)</f>
        <v>443.93804160544829</v>
      </c>
      <c r="C1266">
        <f>C1265*(1+'2.2 Retornos'!L4077)</f>
        <v>85.751295485245038</v>
      </c>
      <c r="D1266">
        <f>D1265*(1+'2.2 Retornos'!L6846)</f>
        <v>362.40024024295241</v>
      </c>
    </row>
    <row r="1267" spans="1:4" x14ac:dyDescent="0.35">
      <c r="A1267" s="22">
        <v>43844</v>
      </c>
      <c r="B1267">
        <f>B1266*(1+'2.2 Retornos'!L1307)</f>
        <v>453.39510563423079</v>
      </c>
      <c r="C1267">
        <f>C1266*(1+'2.2 Retornos'!L4078)</f>
        <v>85.922044915298429</v>
      </c>
      <c r="D1267">
        <f>D1266*(1+'2.2 Retornos'!L6847)</f>
        <v>363.6777131457776</v>
      </c>
    </row>
    <row r="1268" spans="1:4" x14ac:dyDescent="0.35">
      <c r="A1268" s="22">
        <v>43845</v>
      </c>
      <c r="B1268">
        <f>B1267*(1+'2.2 Retornos'!L1308)</f>
        <v>448.20731882299242</v>
      </c>
      <c r="C1268">
        <f>C1267*(1+'2.2 Retornos'!L4079)</f>
        <v>86.1944416878749</v>
      </c>
      <c r="D1268">
        <f>D1267*(1+'2.2 Retornos'!L6848)</f>
        <v>361.69352704952786</v>
      </c>
    </row>
    <row r="1269" spans="1:4" x14ac:dyDescent="0.35">
      <c r="A1269" s="22">
        <v>43846</v>
      </c>
      <c r="B1269">
        <f>B1268*(1+'2.2 Retornos'!L1309)</f>
        <v>446.3563990187219</v>
      </c>
      <c r="C1269">
        <f>C1268*(1+'2.2 Retornos'!L4080)</f>
        <v>85.601566844445912</v>
      </c>
      <c r="D1269">
        <f>D1268*(1+'2.2 Retornos'!L6849)</f>
        <v>361.12096899643979</v>
      </c>
    </row>
    <row r="1270" spans="1:4" x14ac:dyDescent="0.35">
      <c r="A1270" s="22">
        <v>43847</v>
      </c>
      <c r="B1270">
        <f>B1269*(1+'2.2 Retornos'!L1310)</f>
        <v>452.53020107785613</v>
      </c>
      <c r="C1270">
        <f>C1269*(1+'2.2 Retornos'!L4081)</f>
        <v>85.359342109573547</v>
      </c>
      <c r="D1270">
        <f>D1269*(1+'2.2 Retornos'!L6850)</f>
        <v>363.75975491666628</v>
      </c>
    </row>
    <row r="1271" spans="1:4" x14ac:dyDescent="0.35">
      <c r="A1271" s="22">
        <v>43851</v>
      </c>
      <c r="B1271">
        <f>B1270*(1+'2.2 Retornos'!L1311)</f>
        <v>455.43760340388621</v>
      </c>
      <c r="C1271">
        <f>C1270*(1+'2.2 Retornos'!L4082)</f>
        <v>84.767759822705543</v>
      </c>
      <c r="D1271">
        <f>D1270*(1+'2.2 Retornos'!L6851)</f>
        <v>363.10438969617383</v>
      </c>
    </row>
    <row r="1272" spans="1:4" x14ac:dyDescent="0.35">
      <c r="A1272" s="22">
        <v>43852</v>
      </c>
      <c r="B1272">
        <f>B1271*(1+'2.2 Retornos'!L1312)</f>
        <v>453.56762534478673</v>
      </c>
      <c r="C1272">
        <f>C1271*(1+'2.2 Retornos'!L4083)</f>
        <v>83.181285564849759</v>
      </c>
      <c r="D1272">
        <f>D1271*(1+'2.2 Retornos'!L6852)</f>
        <v>364.21904639118156</v>
      </c>
    </row>
    <row r="1273" spans="1:4" x14ac:dyDescent="0.35">
      <c r="A1273" s="22">
        <v>43853</v>
      </c>
      <c r="B1273">
        <f>B1272*(1+'2.2 Retornos'!L1313)</f>
        <v>456.29485181319438</v>
      </c>
      <c r="C1273">
        <f>C1272*(1+'2.2 Retornos'!L4084)</f>
        <v>82.531760084248518</v>
      </c>
      <c r="D1273">
        <f>D1272*(1+'2.2 Retornos'!L6853)</f>
        <v>364.17183620220248</v>
      </c>
    </row>
    <row r="1274" spans="1:4" x14ac:dyDescent="0.35">
      <c r="A1274" s="22">
        <v>43854</v>
      </c>
      <c r="B1274">
        <f>B1273*(1+'2.2 Retornos'!L1314)</f>
        <v>459.49574341568297</v>
      </c>
      <c r="C1274">
        <f>C1273*(1+'2.2 Retornos'!L4085)</f>
        <v>82.66234750209712</v>
      </c>
      <c r="D1274">
        <f>D1273*(1+'2.2 Retornos'!L6854)</f>
        <v>363.89732512468504</v>
      </c>
    </row>
    <row r="1275" spans="1:4" x14ac:dyDescent="0.35">
      <c r="A1275" s="22">
        <v>43857</v>
      </c>
      <c r="B1275">
        <f>B1274*(1+'2.2 Retornos'!L1315)</f>
        <v>459.0489643249478</v>
      </c>
      <c r="C1275">
        <f>C1274*(1+'2.2 Retornos'!L4086)</f>
        <v>81.628758034570424</v>
      </c>
      <c r="D1275">
        <f>D1274*(1+'2.2 Retornos'!L6855)</f>
        <v>359.34040586841616</v>
      </c>
    </row>
    <row r="1276" spans="1:4" x14ac:dyDescent="0.35">
      <c r="A1276" s="22">
        <v>43858</v>
      </c>
      <c r="B1276">
        <f>B1275*(1+'2.2 Retornos'!L1316)</f>
        <v>444.2966890616616</v>
      </c>
      <c r="C1276">
        <f>C1275*(1+'2.2 Retornos'!L4087)</f>
        <v>79.361403097540773</v>
      </c>
      <c r="D1276">
        <f>D1275*(1+'2.2 Retornos'!L6856)</f>
        <v>352.86779565539081</v>
      </c>
    </row>
    <row r="1277" spans="1:4" x14ac:dyDescent="0.35">
      <c r="A1277" s="22">
        <v>43859</v>
      </c>
      <c r="B1277">
        <f>B1276*(1+'2.2 Retornos'!L1317)</f>
        <v>456.22929508994093</v>
      </c>
      <c r="C1277">
        <f>C1276*(1+'2.2 Retornos'!L4088)</f>
        <v>79.482266970574869</v>
      </c>
      <c r="D1277">
        <f>D1276*(1+'2.2 Retornos'!L6857)</f>
        <v>356.65022506939238</v>
      </c>
    </row>
    <row r="1278" spans="1:4" x14ac:dyDescent="0.35">
      <c r="A1278" s="22">
        <v>43860</v>
      </c>
      <c r="B1278">
        <f>B1277*(1+'2.2 Retornos'!L1318)</f>
        <v>458.74760525274087</v>
      </c>
      <c r="C1278">
        <f>C1277*(1+'2.2 Retornos'!L4089)</f>
        <v>78.593397826814297</v>
      </c>
      <c r="D1278">
        <f>D1277*(1+'2.2 Retornos'!L6858)</f>
        <v>355.51523305381068</v>
      </c>
    </row>
    <row r="1279" spans="1:4" x14ac:dyDescent="0.35">
      <c r="A1279" s="22">
        <v>43861</v>
      </c>
      <c r="B1279">
        <f>B1278*(1+'2.2 Retornos'!L1319)</f>
        <v>459.77925557561929</v>
      </c>
      <c r="C1279">
        <f>C1278*(1+'2.2 Retornos'!L4090)</f>
        <v>79.214590611165178</v>
      </c>
      <c r="D1279">
        <f>D1278*(1+'2.2 Retornos'!L6859)</f>
        <v>356.46029195883642</v>
      </c>
    </row>
    <row r="1280" spans="1:4" x14ac:dyDescent="0.35">
      <c r="A1280" s="22">
        <v>43864</v>
      </c>
      <c r="B1280">
        <f>B1279*(1+'2.2 Retornos'!L1320)</f>
        <v>442.37485991037795</v>
      </c>
      <c r="C1280">
        <f>C1279*(1+'2.2 Retornos'!L4091)</f>
        <v>76.506277282338687</v>
      </c>
      <c r="D1280">
        <f>D1279*(1+'2.2 Retornos'!L6860)</f>
        <v>368.23020390737963</v>
      </c>
    </row>
    <row r="1281" spans="1:4" x14ac:dyDescent="0.35">
      <c r="A1281" s="22">
        <v>43865</v>
      </c>
      <c r="B1281">
        <f>B1280*(1+'2.2 Retornos'!L1321)</f>
        <v>445.26383002035732</v>
      </c>
      <c r="C1281">
        <f>C1280*(1+'2.2 Retornos'!L4092)</f>
        <v>75.551498395182733</v>
      </c>
      <c r="D1281">
        <f>D1280*(1+'2.2 Retornos'!L6861)</f>
        <v>370.30323589794131</v>
      </c>
    </row>
    <row r="1282" spans="1:4" x14ac:dyDescent="0.35">
      <c r="A1282" s="22">
        <v>43866</v>
      </c>
      <c r="B1282">
        <f>B1281*(1+'2.2 Retornos'!L1322)</f>
        <v>458.31064581843879</v>
      </c>
      <c r="C1282">
        <f>C1281*(1+'2.2 Retornos'!L4093)</f>
        <v>75.561573577641667</v>
      </c>
      <c r="D1282">
        <f>D1281*(1+'2.2 Retornos'!L6862)</f>
        <v>379.51012658457842</v>
      </c>
    </row>
    <row r="1283" spans="1:4" x14ac:dyDescent="0.35">
      <c r="A1283" s="22">
        <v>43867</v>
      </c>
      <c r="B1283">
        <f>B1282*(1+'2.2 Retornos'!L1323)</f>
        <v>463.39022979879479</v>
      </c>
      <c r="C1283">
        <f>C1282*(1+'2.2 Retornos'!L4094)</f>
        <v>78.36179409786989</v>
      </c>
      <c r="D1283">
        <f>D1282*(1+'2.2 Retornos'!L6863)</f>
        <v>379.67530520471644</v>
      </c>
    </row>
    <row r="1284" spans="1:4" x14ac:dyDescent="0.35">
      <c r="A1284" s="22">
        <v>43868</v>
      </c>
      <c r="B1284">
        <f>B1283*(1+'2.2 Retornos'!L1324)</f>
        <v>468.317360405952</v>
      </c>
      <c r="C1284">
        <f>C1283*(1+'2.2 Retornos'!L4095)</f>
        <v>77.433879633915964</v>
      </c>
      <c r="D1284">
        <f>D1283*(1+'2.2 Retornos'!L6864)</f>
        <v>381.2334744894336</v>
      </c>
    </row>
    <row r="1285" spans="1:4" x14ac:dyDescent="0.35">
      <c r="A1285" s="22">
        <v>43871</v>
      </c>
      <c r="B1285">
        <f>B1284*(1+'2.2 Retornos'!L1325)</f>
        <v>462.61371993259189</v>
      </c>
      <c r="C1285">
        <f>C1284*(1+'2.2 Retornos'!L4096)</f>
        <v>76.97248144830678</v>
      </c>
      <c r="D1285">
        <f>D1284*(1+'2.2 Retornos'!L6865)</f>
        <v>381.54974105409991</v>
      </c>
    </row>
    <row r="1286" spans="1:4" x14ac:dyDescent="0.35">
      <c r="A1286" s="22">
        <v>43872</v>
      </c>
      <c r="B1286">
        <f>B1285*(1+'2.2 Retornos'!L1326)</f>
        <v>470.94273951097637</v>
      </c>
      <c r="C1286">
        <f>C1285*(1+'2.2 Retornos'!L4097)</f>
        <v>76.399547415778841</v>
      </c>
      <c r="D1286">
        <f>D1285*(1+'2.2 Retornos'!L6866)</f>
        <v>387.4750075357004</v>
      </c>
    </row>
    <row r="1287" spans="1:4" x14ac:dyDescent="0.35">
      <c r="A1287" s="22">
        <v>43873</v>
      </c>
      <c r="B1287">
        <f>B1286*(1+'2.2 Retornos'!L1327)</f>
        <v>472.25888603476227</v>
      </c>
      <c r="C1287">
        <f>C1286*(1+'2.2 Retornos'!L4098)</f>
        <v>77.01541257160045</v>
      </c>
      <c r="D1287">
        <f>D1286*(1+'2.2 Retornos'!L6867)</f>
        <v>390.52350433803934</v>
      </c>
    </row>
    <row r="1288" spans="1:4" x14ac:dyDescent="0.35">
      <c r="A1288" s="22">
        <v>43874</v>
      </c>
      <c r="B1288">
        <f>B1287*(1+'2.2 Retornos'!L1328)</f>
        <v>480.63793758562718</v>
      </c>
      <c r="C1288">
        <f>C1287*(1+'2.2 Retornos'!L4099)</f>
        <v>78.20988264847675</v>
      </c>
      <c r="D1288">
        <f>D1287*(1+'2.2 Retornos'!L6868)</f>
        <v>394.54682673898475</v>
      </c>
    </row>
    <row r="1289" spans="1:4" x14ac:dyDescent="0.35">
      <c r="A1289" s="22">
        <v>43875</v>
      </c>
      <c r="B1289">
        <f>B1288*(1+'2.2 Retornos'!L1329)</f>
        <v>476.66720655864339</v>
      </c>
      <c r="C1289">
        <f>C1288*(1+'2.2 Retornos'!L4100)</f>
        <v>77.77129023803964</v>
      </c>
      <c r="D1289">
        <f>D1288*(1+'2.2 Retornos'!L6869)</f>
        <v>394.01887651644603</v>
      </c>
    </row>
    <row r="1290" spans="1:4" x14ac:dyDescent="0.35">
      <c r="A1290" s="22">
        <v>43879</v>
      </c>
      <c r="B1290">
        <f>B1289*(1+'2.2 Retornos'!L1330)</f>
        <v>485.2832999475321</v>
      </c>
      <c r="C1290">
        <f>C1289*(1+'2.2 Retornos'!L4101)</f>
        <v>77.27127719737463</v>
      </c>
      <c r="D1290">
        <f>D1289*(1+'2.2 Retornos'!L6870)</f>
        <v>393.74705210451663</v>
      </c>
    </row>
    <row r="1291" spans="1:4" x14ac:dyDescent="0.35">
      <c r="A1291" s="22">
        <v>43880</v>
      </c>
      <c r="B1291">
        <f>B1290*(1+'2.2 Retornos'!L1331)</f>
        <v>483.54142694745985</v>
      </c>
      <c r="C1291">
        <f>C1290*(1+'2.2 Retornos'!L4102)</f>
        <v>76.553712234467994</v>
      </c>
      <c r="D1291">
        <f>D1290*(1+'2.2 Retornos'!L6871)</f>
        <v>395.04463935416072</v>
      </c>
    </row>
    <row r="1292" spans="1:4" x14ac:dyDescent="0.35">
      <c r="A1292" s="22">
        <v>43881</v>
      </c>
      <c r="B1292">
        <f>B1291*(1+'2.2 Retornos'!L1332)</f>
        <v>495.32714967226616</v>
      </c>
      <c r="C1292">
        <f>C1291*(1+'2.2 Retornos'!L4103)</f>
        <v>77.501646674216076</v>
      </c>
      <c r="D1292">
        <f>D1291*(1+'2.2 Retornos'!L6872)</f>
        <v>396.71530877041135</v>
      </c>
    </row>
    <row r="1293" spans="1:4" x14ac:dyDescent="0.35">
      <c r="A1293" s="22">
        <v>43882</v>
      </c>
      <c r="B1293">
        <f>B1292*(1+'2.2 Retornos'!L1333)</f>
        <v>489.07655810769586</v>
      </c>
      <c r="C1293">
        <f>C1292*(1+'2.2 Retornos'!L4104)</f>
        <v>77.685205864535433</v>
      </c>
      <c r="D1293">
        <f>D1292*(1+'2.2 Retornos'!L6873)</f>
        <v>394.74406674620423</v>
      </c>
    </row>
    <row r="1294" spans="1:4" x14ac:dyDescent="0.35">
      <c r="A1294" s="22">
        <v>43885</v>
      </c>
      <c r="B1294">
        <f>B1293*(1+'2.2 Retornos'!L1334)</f>
        <v>474.87627672159982</v>
      </c>
      <c r="C1294">
        <f>C1293*(1+'2.2 Retornos'!L4105)</f>
        <v>76.779513974584773</v>
      </c>
      <c r="D1294">
        <f>D1293*(1+'2.2 Retornos'!L6874)</f>
        <v>387.02916076375766</v>
      </c>
    </row>
    <row r="1295" spans="1:4" x14ac:dyDescent="0.35">
      <c r="A1295" s="22">
        <v>43886</v>
      </c>
      <c r="B1295">
        <f>B1294*(1+'2.2 Retornos'!L1335)</f>
        <v>449.82770537335591</v>
      </c>
      <c r="C1295">
        <f>C1294*(1+'2.2 Retornos'!L4106)</f>
        <v>73.552486052246181</v>
      </c>
      <c r="D1295">
        <f>D1294*(1+'2.2 Retornos'!L6875)</f>
        <v>370.98838902717989</v>
      </c>
    </row>
    <row r="1296" spans="1:4" x14ac:dyDescent="0.35">
      <c r="A1296" s="22">
        <v>43887</v>
      </c>
      <c r="B1296">
        <f>B1295*(1+'2.2 Retornos'!L1336)</f>
        <v>434.52922525137154</v>
      </c>
      <c r="C1296">
        <f>C1295*(1+'2.2 Retornos'!L4107)</f>
        <v>70.185013657893776</v>
      </c>
      <c r="D1296">
        <f>D1295*(1+'2.2 Retornos'!L6876)</f>
        <v>362.74874568113262</v>
      </c>
    </row>
    <row r="1297" spans="1:4" x14ac:dyDescent="0.35">
      <c r="A1297" s="22">
        <v>43888</v>
      </c>
      <c r="B1297">
        <f>B1296*(1+'2.2 Retornos'!L1337)</f>
        <v>440.66908971804776</v>
      </c>
      <c r="C1297">
        <f>C1296*(1+'2.2 Retornos'!L4108)</f>
        <v>67.785634611902424</v>
      </c>
      <c r="D1297">
        <f>D1296*(1+'2.2 Retornos'!L6877)</f>
        <v>361.00231688233197</v>
      </c>
    </row>
    <row r="1298" spans="1:4" x14ac:dyDescent="0.35">
      <c r="A1298" s="22">
        <v>43889</v>
      </c>
      <c r="B1298">
        <f>B1297*(1+'2.2 Retornos'!L1338)</f>
        <v>414.13510292954834</v>
      </c>
      <c r="C1298">
        <f>C1297*(1+'2.2 Retornos'!L4109)</f>
        <v>63.53360708125053</v>
      </c>
      <c r="D1298">
        <f>D1297*(1+'2.2 Retornos'!L6878)</f>
        <v>346.27410836082055</v>
      </c>
    </row>
    <row r="1299" spans="1:4" x14ac:dyDescent="0.35">
      <c r="A1299" s="22">
        <v>43892</v>
      </c>
      <c r="B1299">
        <f>B1298*(1+'2.2 Retornos'!L1339)</f>
        <v>421.67464600022782</v>
      </c>
      <c r="C1299">
        <f>C1298*(1+'2.2 Retornos'!L4110)</f>
        <v>64.485712741895142</v>
      </c>
      <c r="D1299">
        <f>D1298*(1+'2.2 Retornos'!L6879)</f>
        <v>346.19712869220518</v>
      </c>
    </row>
    <row r="1300" spans="1:4" x14ac:dyDescent="0.35">
      <c r="A1300" s="22">
        <v>43893</v>
      </c>
      <c r="B1300">
        <f>B1299*(1+'2.2 Retornos'!L1340)</f>
        <v>448.14761520329591</v>
      </c>
      <c r="C1300">
        <f>C1299*(1+'2.2 Retornos'!L4111)</f>
        <v>66.036791808937807</v>
      </c>
      <c r="D1300">
        <f>D1299*(1+'2.2 Retornos'!L6880)</f>
        <v>358.93732818230285</v>
      </c>
    </row>
    <row r="1301" spans="1:4" x14ac:dyDescent="0.35">
      <c r="A1301" s="22">
        <v>43894</v>
      </c>
      <c r="B1301">
        <f>B1300*(1+'2.2 Retornos'!L1341)</f>
        <v>432.5772872267126</v>
      </c>
      <c r="C1301">
        <f>C1300*(1+'2.2 Retornos'!L4112)</f>
        <v>64.315224284142616</v>
      </c>
      <c r="D1301">
        <f>D1300*(1+'2.2 Retornos'!L6881)</f>
        <v>351.14249543171269</v>
      </c>
    </row>
    <row r="1302" spans="1:4" x14ac:dyDescent="0.35">
      <c r="A1302" s="22">
        <v>43895</v>
      </c>
      <c r="B1302">
        <f>B1301*(1+'2.2 Retornos'!L1342)</f>
        <v>454.69829185431803</v>
      </c>
      <c r="C1302">
        <f>C1301*(1+'2.2 Retornos'!L4113)</f>
        <v>65.639601705710831</v>
      </c>
      <c r="D1302">
        <f>D1301*(1+'2.2 Retornos'!L6882)</f>
        <v>363.12906860515631</v>
      </c>
    </row>
    <row r="1303" spans="1:4" x14ac:dyDescent="0.35">
      <c r="A1303" s="22">
        <v>43896</v>
      </c>
      <c r="B1303">
        <f>B1302*(1+'2.2 Retornos'!L1343)</f>
        <v>438.69010627569418</v>
      </c>
      <c r="C1303">
        <f>C1302*(1+'2.2 Retornos'!L4114)</f>
        <v>63.21931012531649</v>
      </c>
      <c r="D1303">
        <f>D1302*(1+'2.2 Retornos'!L6883)</f>
        <v>351.17051423728395</v>
      </c>
    </row>
    <row r="1304" spans="1:4" x14ac:dyDescent="0.35">
      <c r="A1304" s="22">
        <v>43899</v>
      </c>
      <c r="B1304">
        <f>B1303*(1+'2.2 Retornos'!L1344)</f>
        <v>431.17575983982186</v>
      </c>
      <c r="C1304">
        <f>C1303*(1+'2.2 Retornos'!L4115)</f>
        <v>59.558319507449518</v>
      </c>
      <c r="D1304">
        <f>D1303*(1+'2.2 Retornos'!L6884)</f>
        <v>346.28326752788553</v>
      </c>
    </row>
    <row r="1305" spans="1:4" x14ac:dyDescent="0.35">
      <c r="A1305" s="22">
        <v>43900</v>
      </c>
      <c r="B1305">
        <f>B1304*(1+'2.2 Retornos'!L1345)</f>
        <v>398.59671030053153</v>
      </c>
      <c r="C1305">
        <f>C1304*(1+'2.2 Retornos'!L4116)</f>
        <v>46.781902761207192</v>
      </c>
      <c r="D1305">
        <f>D1304*(1+'2.2 Retornos'!L6885)</f>
        <v>327.74383420899392</v>
      </c>
    </row>
    <row r="1306" spans="1:4" x14ac:dyDescent="0.35">
      <c r="A1306" s="22">
        <v>43901</v>
      </c>
      <c r="B1306">
        <f>B1305*(1+'2.2 Retornos'!L1346)</f>
        <v>425.30307787434145</v>
      </c>
      <c r="C1306">
        <f>C1305*(1+'2.2 Retornos'!L4117)</f>
        <v>48.888040568217349</v>
      </c>
      <c r="D1306">
        <f>D1305*(1+'2.2 Retornos'!L6886)</f>
        <v>343.25113431048618</v>
      </c>
    </row>
    <row r="1307" spans="1:4" x14ac:dyDescent="0.35">
      <c r="A1307" s="22">
        <v>43902</v>
      </c>
      <c r="B1307">
        <f>B1306*(1+'2.2 Retornos'!L1347)</f>
        <v>406.09043350761777</v>
      </c>
      <c r="C1307">
        <f>C1306*(1+'2.2 Retornos'!L4118)</f>
        <v>45.147108688298438</v>
      </c>
      <c r="D1307">
        <f>D1306*(1+'2.2 Retornos'!L6887)</f>
        <v>326.52621026151161</v>
      </c>
    </row>
    <row r="1308" spans="1:4" x14ac:dyDescent="0.35">
      <c r="A1308" s="22">
        <v>43903</v>
      </c>
      <c r="B1308">
        <f>B1307*(1+'2.2 Retornos'!L1348)</f>
        <v>362.45392730311085</v>
      </c>
      <c r="C1308">
        <f>C1307*(1+'2.2 Retornos'!L4119)</f>
        <v>39.63568322229554</v>
      </c>
      <c r="D1308">
        <f>D1307*(1+'2.2 Retornos'!L6888)</f>
        <v>298.25110390912835</v>
      </c>
    </row>
    <row r="1309" spans="1:4" x14ac:dyDescent="0.35">
      <c r="A1309" s="22">
        <v>43906</v>
      </c>
      <c r="B1309">
        <f>B1308*(1+'2.2 Retornos'!L1349)</f>
        <v>407.99979776322812</v>
      </c>
      <c r="C1309">
        <f>C1308*(1+'2.2 Retornos'!L4120)</f>
        <v>43.966395944317249</v>
      </c>
      <c r="D1309">
        <f>D1308*(1+'2.2 Retornos'!L6889)</f>
        <v>318.6311864143853</v>
      </c>
    </row>
    <row r="1310" spans="1:4" x14ac:dyDescent="0.35">
      <c r="A1310" s="22">
        <v>43907</v>
      </c>
      <c r="B1310">
        <f>B1309*(1+'2.2 Retornos'!L1350)</f>
        <v>347.92810049215541</v>
      </c>
      <c r="C1310">
        <f>C1309*(1+'2.2 Retornos'!L4121)</f>
        <v>38.372116842270643</v>
      </c>
      <c r="D1310">
        <f>D1309*(1+'2.2 Retornos'!L6890)</f>
        <v>292.10621843219553</v>
      </c>
    </row>
    <row r="1311" spans="1:4" x14ac:dyDescent="0.35">
      <c r="A1311" s="22">
        <v>43908</v>
      </c>
      <c r="B1311">
        <f>B1310*(1+'2.2 Retornos'!L1351)</f>
        <v>372.52009685629827</v>
      </c>
      <c r="C1311">
        <f>C1310*(1+'2.2 Retornos'!L4122)</f>
        <v>38.119541464608545</v>
      </c>
      <c r="D1311">
        <f>D1310*(1+'2.2 Retornos'!L6891)</f>
        <v>307.28685725910412</v>
      </c>
    </row>
    <row r="1312" spans="1:4" x14ac:dyDescent="0.35">
      <c r="A1312" s="22">
        <v>43909</v>
      </c>
      <c r="B1312">
        <f>B1311*(1+'2.2 Retornos'!L1352)</f>
        <v>358.3784371073657</v>
      </c>
      <c r="C1312">
        <f>C1311*(1+'2.2 Retornos'!L4123)</f>
        <v>33.502339022657118</v>
      </c>
      <c r="D1312">
        <f>D1311*(1+'2.2 Retornos'!L6892)</f>
        <v>299.51061707304024</v>
      </c>
    </row>
    <row r="1313" spans="1:4" x14ac:dyDescent="0.35">
      <c r="A1313" s="22">
        <v>43910</v>
      </c>
      <c r="B1313">
        <f>B1312*(1+'2.2 Retornos'!L1353)</f>
        <v>363.14775298264982</v>
      </c>
      <c r="C1313">
        <f>C1312*(1+'2.2 Retornos'!L4124)</f>
        <v>36.289127561945072</v>
      </c>
      <c r="D1313">
        <f>D1312*(1+'2.2 Retornos'!L6893)</f>
        <v>307.00796169042604</v>
      </c>
    </row>
    <row r="1314" spans="1:4" x14ac:dyDescent="0.35">
      <c r="A1314" s="22">
        <v>43913</v>
      </c>
      <c r="B1314">
        <f>B1313*(1+'2.2 Retornos'!L1354)</f>
        <v>346.87355476369646</v>
      </c>
      <c r="C1314">
        <f>C1313*(1+'2.2 Retornos'!L4125)</f>
        <v>37.385352499996479</v>
      </c>
      <c r="D1314">
        <f>D1313*(1+'2.2 Retornos'!L6894)</f>
        <v>299.89017937089739</v>
      </c>
    </row>
    <row r="1315" spans="1:4" x14ac:dyDescent="0.35">
      <c r="A1315" s="22">
        <v>43914</v>
      </c>
      <c r="B1315">
        <f>B1314*(1+'2.2 Retornos'!L1355)</f>
        <v>347.2445657863704</v>
      </c>
      <c r="C1315">
        <f>C1314*(1+'2.2 Retornos'!L4126)</f>
        <v>34.282054995787355</v>
      </c>
      <c r="D1315">
        <f>D1314*(1+'2.2 Retornos'!L6895)</f>
        <v>300.98166346224616</v>
      </c>
    </row>
    <row r="1316" spans="1:4" x14ac:dyDescent="0.35">
      <c r="A1316" s="22">
        <v>43915</v>
      </c>
      <c r="B1316">
        <f>B1315*(1+'2.2 Retornos'!L1356)</f>
        <v>387.35717110989339</v>
      </c>
      <c r="C1316">
        <f>C1315*(1+'2.2 Retornos'!L4127)</f>
        <v>39.133164154710649</v>
      </c>
      <c r="D1316">
        <f>D1315*(1+'2.2 Retornos'!L6896)</f>
        <v>320.12213639420969</v>
      </c>
    </row>
    <row r="1317" spans="1:4" x14ac:dyDescent="0.35">
      <c r="A1317" s="22">
        <v>43916</v>
      </c>
      <c r="B1317">
        <f>B1316*(1+'2.2 Retornos'!L1357)</f>
        <v>383.10596097107543</v>
      </c>
      <c r="C1317">
        <f>C1316*(1+'2.2 Retornos'!L4128)</f>
        <v>41.514177766299667</v>
      </c>
      <c r="D1317">
        <f>D1316*(1+'2.2 Retornos'!L6897)</f>
        <v>321.45013728576089</v>
      </c>
    </row>
    <row r="1318" spans="1:4" x14ac:dyDescent="0.35">
      <c r="A1318" s="22">
        <v>43917</v>
      </c>
      <c r="B1318">
        <f>B1317*(1+'2.2 Retornos'!L1358)</f>
        <v>405.55199708784505</v>
      </c>
      <c r="C1318">
        <f>C1317*(1+'2.2 Retornos'!L4129)</f>
        <v>43.833259356942726</v>
      </c>
      <c r="D1318">
        <f>D1317*(1+'2.2 Retornos'!L6898)</f>
        <v>334.40611275210466</v>
      </c>
    </row>
    <row r="1319" spans="1:4" x14ac:dyDescent="0.35">
      <c r="A1319" s="22">
        <v>43920</v>
      </c>
      <c r="B1319">
        <f>B1318*(1+'2.2 Retornos'!L1359)</f>
        <v>391.25135874076011</v>
      </c>
      <c r="C1319">
        <f>C1318*(1+'2.2 Retornos'!L4130)</f>
        <v>40.892206158182198</v>
      </c>
      <c r="D1319">
        <f>D1318*(1+'2.2 Retornos'!L6899)</f>
        <v>321.99124455916302</v>
      </c>
    </row>
    <row r="1320" spans="1:4" x14ac:dyDescent="0.35">
      <c r="A1320" s="22">
        <v>43921</v>
      </c>
      <c r="B1320">
        <f>B1319*(1+'2.2 Retornos'!L1360)</f>
        <v>406.46387231898171</v>
      </c>
      <c r="C1320">
        <f>C1319*(1+'2.2 Retornos'!L4131)</f>
        <v>40.789687489395085</v>
      </c>
      <c r="D1320">
        <f>D1319*(1+'2.2 Retornos'!L6900)</f>
        <v>332.15889148658516</v>
      </c>
    </row>
    <row r="1321" spans="1:4" x14ac:dyDescent="0.35">
      <c r="A1321" s="22">
        <v>43922</v>
      </c>
      <c r="B1321">
        <f>B1320*(1+'2.2 Retornos'!L1361)</f>
        <v>402.62489599849283</v>
      </c>
      <c r="C1321">
        <f>C1320*(1+'2.2 Retornos'!L4132)</f>
        <v>41.681034664136398</v>
      </c>
      <c r="D1321">
        <f>D1320*(1+'2.2 Retornos'!L6901)</f>
        <v>329.1299512178698</v>
      </c>
    </row>
    <row r="1322" spans="1:4" x14ac:dyDescent="0.35">
      <c r="A1322" s="22">
        <v>43923</v>
      </c>
      <c r="B1322">
        <f>B1321*(1+'2.2 Retornos'!L1362)</f>
        <v>380.91027894445523</v>
      </c>
      <c r="C1322">
        <f>C1321*(1+'2.2 Retornos'!L4133)</f>
        <v>39.253179792743929</v>
      </c>
      <c r="D1322">
        <f>D1321*(1+'2.2 Retornos'!L6902)</f>
        <v>318.12398333539323</v>
      </c>
    </row>
    <row r="1323" spans="1:4" x14ac:dyDescent="0.35">
      <c r="A1323" s="22">
        <v>43924</v>
      </c>
      <c r="B1323">
        <f>B1322*(1+'2.2 Retornos'!L1363)</f>
        <v>392.31606285302996</v>
      </c>
      <c r="C1323">
        <f>C1322*(1+'2.2 Retornos'!L4134)</f>
        <v>42.808533785240293</v>
      </c>
      <c r="D1323">
        <f>D1322*(1+'2.2 Retornos'!L6903)</f>
        <v>320.26026139817094</v>
      </c>
    </row>
    <row r="1324" spans="1:4" x14ac:dyDescent="0.35">
      <c r="A1324" s="22">
        <v>43927</v>
      </c>
      <c r="B1324">
        <f>B1323*(1+'2.2 Retornos'!L1364)</f>
        <v>383.72763705521851</v>
      </c>
      <c r="C1324">
        <f>C1323*(1+'2.2 Retornos'!L4135)</f>
        <v>42.708842230287104</v>
      </c>
      <c r="D1324">
        <f>D1323*(1+'2.2 Retornos'!L6904)</f>
        <v>316.88147927839043</v>
      </c>
    </row>
    <row r="1325" spans="1:4" x14ac:dyDescent="0.35">
      <c r="A1325" s="22">
        <v>43928</v>
      </c>
      <c r="B1325">
        <f>B1324*(1+'2.2 Retornos'!L1365)</f>
        <v>417.03504086079613</v>
      </c>
      <c r="C1325">
        <f>C1324*(1+'2.2 Retornos'!L4136)</f>
        <v>45.098130773875852</v>
      </c>
      <c r="D1325">
        <f>D1324*(1+'2.2 Retornos'!L6905)</f>
        <v>337.58343343195071</v>
      </c>
    </row>
    <row r="1326" spans="1:4" x14ac:dyDescent="0.35">
      <c r="A1326" s="22">
        <v>43929</v>
      </c>
      <c r="B1326">
        <f>B1325*(1+'2.2 Retornos'!L1366)</f>
        <v>410.00469341448837</v>
      </c>
      <c r="C1326">
        <f>C1325*(1+'2.2 Retornos'!L4137)</f>
        <v>46.18599643383633</v>
      </c>
      <c r="D1326">
        <f>D1325*(1+'2.2 Retornos'!L6906)</f>
        <v>340.34185584731301</v>
      </c>
    </row>
    <row r="1327" spans="1:4" x14ac:dyDescent="0.35">
      <c r="A1327" s="22">
        <v>43930</v>
      </c>
      <c r="B1327">
        <f>B1326*(1+'2.2 Retornos'!L1367)</f>
        <v>420.44196262627958</v>
      </c>
      <c r="C1327">
        <f>C1326*(1+'2.2 Retornos'!L4138)</f>
        <v>49.600007686034672</v>
      </c>
      <c r="D1327">
        <f>D1326*(1+'2.2 Retornos'!L6907)</f>
        <v>346.3486352100735</v>
      </c>
    </row>
    <row r="1328" spans="1:4" x14ac:dyDescent="0.35">
      <c r="A1328" s="22">
        <v>43934</v>
      </c>
      <c r="B1328">
        <f>B1327*(1+'2.2 Retornos'!L1368)</f>
        <v>419.26303493447546</v>
      </c>
      <c r="C1328">
        <f>C1327*(1+'2.2 Retornos'!L4139)</f>
        <v>48.884829987501689</v>
      </c>
      <c r="D1328">
        <f>D1327*(1+'2.2 Retornos'!L6908)</f>
        <v>350.71782057809583</v>
      </c>
    </row>
    <row r="1329" spans="1:4" x14ac:dyDescent="0.35">
      <c r="A1329" s="22">
        <v>43935</v>
      </c>
      <c r="B1329">
        <f>B1328*(1+'2.2 Retornos'!L1369)</f>
        <v>427.34093931871365</v>
      </c>
      <c r="C1329">
        <f>C1328*(1+'2.2 Retornos'!L4140)</f>
        <v>48.297047683540349</v>
      </c>
      <c r="D1329">
        <f>D1328*(1+'2.2 Retornos'!L6909)</f>
        <v>361.97468405561619</v>
      </c>
    </row>
    <row r="1330" spans="1:4" x14ac:dyDescent="0.35">
      <c r="A1330" s="22">
        <v>43936</v>
      </c>
      <c r="B1330">
        <f>B1329*(1+'2.2 Retornos'!L1370)</f>
        <v>447.9019030376852</v>
      </c>
      <c r="C1330">
        <f>C1329*(1+'2.2 Retornos'!L4141)</f>
        <v>47.864344743023864</v>
      </c>
      <c r="D1330">
        <f>D1329*(1+'2.2 Retornos'!L6910)</f>
        <v>377.28050735779982</v>
      </c>
    </row>
    <row r="1331" spans="1:4" x14ac:dyDescent="0.35">
      <c r="A1331" s="22">
        <v>43937</v>
      </c>
      <c r="B1331">
        <f>B1330*(1+'2.2 Retornos'!L1371)</f>
        <v>442.15404994669086</v>
      </c>
      <c r="C1331">
        <f>C1330*(1+'2.2 Retornos'!L4142)</f>
        <v>45.026700725109777</v>
      </c>
      <c r="D1331">
        <f>D1330*(1+'2.2 Retornos'!L6911)</f>
        <v>376.62065727706909</v>
      </c>
    </row>
    <row r="1332" spans="1:4" x14ac:dyDescent="0.35">
      <c r="A1332" s="22">
        <v>43938</v>
      </c>
      <c r="B1332">
        <f>B1331*(1+'2.2 Retornos'!L1372)</f>
        <v>451.62631468278863</v>
      </c>
      <c r="C1332">
        <f>C1331*(1+'2.2 Retornos'!L4143)</f>
        <v>42.862271808303859</v>
      </c>
      <c r="D1332">
        <f>D1331*(1+'2.2 Retornos'!L6912)</f>
        <v>386.91692274423269</v>
      </c>
    </row>
    <row r="1333" spans="1:4" x14ac:dyDescent="0.35">
      <c r="A1333" s="22">
        <v>43941</v>
      </c>
      <c r="B1333">
        <f>B1332*(1+'2.2 Retornos'!L1373)</f>
        <v>449.10531602129578</v>
      </c>
      <c r="C1333">
        <f>C1332*(1+'2.2 Retornos'!L4144)</f>
        <v>47.348318994265732</v>
      </c>
      <c r="D1333">
        <f>D1332*(1+'2.2 Retornos'!L6913)</f>
        <v>390.3338981474792</v>
      </c>
    </row>
    <row r="1334" spans="1:4" x14ac:dyDescent="0.35">
      <c r="A1334" s="22">
        <v>43942</v>
      </c>
      <c r="B1334">
        <f>B1333*(1+'2.2 Retornos'!L1374)</f>
        <v>441.02662824528346</v>
      </c>
      <c r="C1334">
        <f>C1333*(1+'2.2 Retornos'!L4145)</f>
        <v>45.8965255782174</v>
      </c>
      <c r="D1334">
        <f>D1333*(1+'2.2 Retornos'!L6914)</f>
        <v>387.93829862932859</v>
      </c>
    </row>
    <row r="1335" spans="1:4" x14ac:dyDescent="0.35">
      <c r="A1335" s="22">
        <v>43943</v>
      </c>
      <c r="B1335">
        <f>B1334*(1+'2.2 Retornos'!L1375)</f>
        <v>422.04221971631057</v>
      </c>
      <c r="C1335">
        <f>C1334*(1+'2.2 Retornos'!L4146)</f>
        <v>44.944727630078937</v>
      </c>
      <c r="D1335">
        <f>D1334*(1+'2.2 Retornos'!L6915)</f>
        <v>376.73398781100974</v>
      </c>
    </row>
    <row r="1336" spans="1:4" x14ac:dyDescent="0.35">
      <c r="A1336" s="22">
        <v>43944</v>
      </c>
      <c r="B1336">
        <f>B1335*(1+'2.2 Retornos'!L1376)</f>
        <v>439.0911423576419</v>
      </c>
      <c r="C1336">
        <f>C1335*(1+'2.2 Retornos'!L4147)</f>
        <v>46.551364918475905</v>
      </c>
      <c r="D1336">
        <f>D1335*(1+'2.2 Retornos'!L6916)</f>
        <v>384.97208260156333</v>
      </c>
    </row>
    <row r="1337" spans="1:4" x14ac:dyDescent="0.35">
      <c r="A1337" s="22">
        <v>43945</v>
      </c>
      <c r="B1337">
        <f>B1336*(1+'2.2 Retornos'!L1377)</f>
        <v>436.41188678760454</v>
      </c>
      <c r="C1337">
        <f>C1336*(1+'2.2 Retornos'!L4148)</f>
        <v>47.958755638318614</v>
      </c>
      <c r="D1337">
        <f>D1336*(1+'2.2 Retornos'!L6917)</f>
        <v>386.46604191503417</v>
      </c>
    </row>
    <row r="1338" spans="1:4" x14ac:dyDescent="0.35">
      <c r="A1338" s="22">
        <v>43948</v>
      </c>
      <c r="B1338">
        <f>B1337*(1+'2.2 Retornos'!L1378)</f>
        <v>446.48365993624805</v>
      </c>
      <c r="C1338">
        <f>C1337*(1+'2.2 Retornos'!L4149)</f>
        <v>48.125615060712455</v>
      </c>
      <c r="D1338">
        <f>D1337*(1+'2.2 Retornos'!L6918)</f>
        <v>389.84162958519369</v>
      </c>
    </row>
    <row r="1339" spans="1:4" x14ac:dyDescent="0.35">
      <c r="A1339" s="22">
        <v>43949</v>
      </c>
      <c r="B1339">
        <f>B1338*(1+'2.2 Retornos'!L1379)</f>
        <v>450.32960487309504</v>
      </c>
      <c r="C1339">
        <f>C1338*(1+'2.2 Retornos'!L4150)</f>
        <v>49.355944659459077</v>
      </c>
      <c r="D1339">
        <f>D1338*(1+'2.2 Retornos'!L6919)</f>
        <v>390.56200051593953</v>
      </c>
    </row>
    <row r="1340" spans="1:4" x14ac:dyDescent="0.35">
      <c r="A1340" s="22">
        <v>43950</v>
      </c>
      <c r="B1340">
        <f>B1339*(1+'2.2 Retornos'!L1380)</f>
        <v>442.76114429837151</v>
      </c>
      <c r="C1340">
        <f>C1339*(1+'2.2 Retornos'!L4151)</f>
        <v>50.998039250522474</v>
      </c>
      <c r="D1340">
        <f>D1339*(1+'2.2 Retornos'!L6920)</f>
        <v>386.0463126000198</v>
      </c>
    </row>
    <row r="1341" spans="1:4" x14ac:dyDescent="0.35">
      <c r="A1341" s="22">
        <v>43951</v>
      </c>
      <c r="B1341">
        <f>B1340*(1+'2.2 Retornos'!L1381)</f>
        <v>456.16084013947903</v>
      </c>
      <c r="C1341">
        <f>C1340*(1+'2.2 Retornos'!L4152)</f>
        <v>55.01392498426361</v>
      </c>
      <c r="D1341">
        <f>D1340*(1+'2.2 Retornos'!L6921)</f>
        <v>394.75637542915945</v>
      </c>
    </row>
    <row r="1342" spans="1:4" x14ac:dyDescent="0.35">
      <c r="A1342" s="22">
        <v>43952</v>
      </c>
      <c r="B1342">
        <f>B1341*(1+'2.2 Retornos'!L1382)</f>
        <v>456.78133907360774</v>
      </c>
      <c r="C1342">
        <f>C1341*(1+'2.2 Retornos'!L4153)</f>
        <v>53.941695841129871</v>
      </c>
      <c r="D1342">
        <f>D1341*(1+'2.2 Retornos'!L6922)</f>
        <v>402.71645557620093</v>
      </c>
    </row>
    <row r="1343" spans="1:4" x14ac:dyDescent="0.35">
      <c r="A1343" s="22">
        <v>43955</v>
      </c>
      <c r="B1343">
        <f>B1342*(1+'2.2 Retornos'!L1383)</f>
        <v>445.32521325753822</v>
      </c>
      <c r="C1343">
        <f>C1342*(1+'2.2 Retornos'!L4154)</f>
        <v>50.188184609366701</v>
      </c>
      <c r="D1343">
        <f>D1342*(1+'2.2 Retornos'!L6923)</f>
        <v>381.02335775178472</v>
      </c>
    </row>
    <row r="1344" spans="1:4" x14ac:dyDescent="0.35">
      <c r="A1344" s="22">
        <v>43956</v>
      </c>
      <c r="B1344">
        <f>B1343*(1+'2.2 Retornos'!L1384)</f>
        <v>453.63457948000263</v>
      </c>
      <c r="C1344">
        <f>C1343*(1+'2.2 Retornos'!L4155)</f>
        <v>52.505685018421275</v>
      </c>
      <c r="D1344">
        <f>D1343*(1+'2.2 Retornos'!L6924)</f>
        <v>382.57427574917955</v>
      </c>
    </row>
    <row r="1345" spans="1:4" x14ac:dyDescent="0.35">
      <c r="A1345" s="22">
        <v>43957</v>
      </c>
      <c r="B1345">
        <f>B1344*(1+'2.2 Retornos'!L1385)</f>
        <v>458.81778506701568</v>
      </c>
      <c r="C1345">
        <f>C1344*(1+'2.2 Retornos'!L4156)</f>
        <v>52.941445537726651</v>
      </c>
      <c r="D1345">
        <f>D1344*(1+'2.2 Retornos'!L6925)</f>
        <v>383.05281120129115</v>
      </c>
    </row>
    <row r="1346" spans="1:4" x14ac:dyDescent="0.35">
      <c r="A1346" s="22">
        <v>43958</v>
      </c>
      <c r="B1346">
        <f>B1345*(1+'2.2 Retornos'!L1386)</f>
        <v>462.95416701856448</v>
      </c>
      <c r="C1346">
        <f>C1345*(1+'2.2 Retornos'!L4157)</f>
        <v>51.072229972247769</v>
      </c>
      <c r="D1346">
        <f>D1345*(1+'2.2 Retornos'!L6926)</f>
        <v>385.83497036818676</v>
      </c>
    </row>
    <row r="1347" spans="1:4" x14ac:dyDescent="0.35">
      <c r="A1347" s="22">
        <v>43959</v>
      </c>
      <c r="B1347">
        <f>B1346*(1+'2.2 Retornos'!L1387)</f>
        <v>468.89341492522476</v>
      </c>
      <c r="C1347">
        <f>C1346*(1+'2.2 Retornos'!L4158)</f>
        <v>52.548121420069009</v>
      </c>
      <c r="D1347">
        <f>D1346*(1+'2.2 Retornos'!L6927)</f>
        <v>392.33611060805538</v>
      </c>
    </row>
    <row r="1348" spans="1:4" x14ac:dyDescent="0.35">
      <c r="A1348" s="22">
        <v>43962</v>
      </c>
      <c r="B1348">
        <f>B1347*(1+'2.2 Retornos'!L1388)</f>
        <v>478.98166522727831</v>
      </c>
      <c r="C1348">
        <f>C1347*(1+'2.2 Retornos'!L4159)</f>
        <v>55.103149334467332</v>
      </c>
      <c r="D1348">
        <f>D1347*(1+'2.2 Retornos'!L6928)</f>
        <v>395.09803260763078</v>
      </c>
    </row>
    <row r="1349" spans="1:4" x14ac:dyDescent="0.35">
      <c r="A1349" s="22">
        <v>43963</v>
      </c>
      <c r="B1349">
        <f>B1348*(1+'2.2 Retornos'!L1389)</f>
        <v>487.88934308561295</v>
      </c>
      <c r="C1349">
        <f>C1348*(1+'2.2 Retornos'!L4160)</f>
        <v>54.435514692236737</v>
      </c>
      <c r="D1349">
        <f>D1348*(1+'2.2 Retornos'!L6929)</f>
        <v>396.27904367802438</v>
      </c>
    </row>
    <row r="1350" spans="1:4" x14ac:dyDescent="0.35">
      <c r="A1350" s="22">
        <v>43964</v>
      </c>
      <c r="B1350">
        <f>B1349*(1+'2.2 Retornos'!L1390)</f>
        <v>478.39885414575343</v>
      </c>
      <c r="C1350">
        <f>C1349*(1+'2.2 Retornos'!L4161)</f>
        <v>52.995550227714276</v>
      </c>
      <c r="D1350">
        <f>D1349*(1+'2.2 Retornos'!L6930)</f>
        <v>388.24426547872275</v>
      </c>
    </row>
    <row r="1351" spans="1:4" x14ac:dyDescent="0.35">
      <c r="A1351" s="22">
        <v>43965</v>
      </c>
      <c r="B1351">
        <f>B1350*(1+'2.2 Retornos'!L1391)</f>
        <v>472.87735108315798</v>
      </c>
      <c r="C1351">
        <f>C1350*(1+'2.2 Retornos'!L4162)</f>
        <v>50.753782655603999</v>
      </c>
      <c r="D1351">
        <f>D1350*(1+'2.2 Retornos'!L6931)</f>
        <v>386.55748133948202</v>
      </c>
    </row>
    <row r="1352" spans="1:4" x14ac:dyDescent="0.35">
      <c r="A1352" s="22">
        <v>43966</v>
      </c>
      <c r="B1352">
        <f>B1351*(1+'2.2 Retornos'!L1392)</f>
        <v>480.9120410839551</v>
      </c>
      <c r="C1352">
        <f>C1351*(1+'2.2 Retornos'!L4163)</f>
        <v>51.206069548730902</v>
      </c>
      <c r="D1352">
        <f>D1351*(1+'2.2 Retornos'!L6932)</f>
        <v>390.59443450379439</v>
      </c>
    </row>
    <row r="1353" spans="1:4" x14ac:dyDescent="0.35">
      <c r="A1353" s="22">
        <v>43969</v>
      </c>
      <c r="B1353">
        <f>B1352*(1+'2.2 Retornos'!L1393)</f>
        <v>486.71349060824872</v>
      </c>
      <c r="C1353">
        <f>C1352*(1+'2.2 Retornos'!L4164)</f>
        <v>51.098441779575303</v>
      </c>
      <c r="D1353">
        <f>D1352*(1+'2.2 Retornos'!L6933)</f>
        <v>392.87926397479902</v>
      </c>
    </row>
    <row r="1354" spans="1:4" x14ac:dyDescent="0.35">
      <c r="A1354" s="22">
        <v>43970</v>
      </c>
      <c r="B1354">
        <f>B1353*(1+'2.2 Retornos'!L1394)</f>
        <v>498.43701017811213</v>
      </c>
      <c r="C1354">
        <f>C1353*(1+'2.2 Retornos'!L4165)</f>
        <v>55.08674747953372</v>
      </c>
      <c r="D1354">
        <f>D1353*(1+'2.2 Retornos'!L6934)</f>
        <v>404.87604391289864</v>
      </c>
    </row>
    <row r="1355" spans="1:4" x14ac:dyDescent="0.35">
      <c r="A1355" s="22">
        <v>43971</v>
      </c>
      <c r="B1355">
        <f>B1354*(1+'2.2 Retornos'!L1395)</f>
        <v>497.44993144387365</v>
      </c>
      <c r="C1355">
        <f>C1354*(1+'2.2 Retornos'!L4166)</f>
        <v>53.641739200260545</v>
      </c>
      <c r="D1355">
        <f>D1354*(1+'2.2 Retornos'!L6935)</f>
        <v>406.03503419934026</v>
      </c>
    </row>
    <row r="1356" spans="1:4" x14ac:dyDescent="0.35">
      <c r="A1356" s="22">
        <v>43972</v>
      </c>
      <c r="B1356">
        <f>B1355*(1+'2.2 Retornos'!L1396)</f>
        <v>507.35174506937767</v>
      </c>
      <c r="C1356">
        <f>C1355*(1+'2.2 Retornos'!L4167)</f>
        <v>55.681515882493159</v>
      </c>
      <c r="D1356">
        <f>D1355*(1+'2.2 Retornos'!L6936)</f>
        <v>414.37467682486073</v>
      </c>
    </row>
    <row r="1357" spans="1:4" x14ac:dyDescent="0.35">
      <c r="A1357" s="22">
        <v>43973</v>
      </c>
      <c r="B1357">
        <f>B1356*(1+'2.2 Retornos'!L1397)</f>
        <v>500.60994897588859</v>
      </c>
      <c r="C1357">
        <f>C1356*(1+'2.2 Retornos'!L4168)</f>
        <v>54.627167694267548</v>
      </c>
      <c r="D1357">
        <f>D1356*(1+'2.2 Retornos'!L6937)</f>
        <v>410.02714558790825</v>
      </c>
    </row>
    <row r="1358" spans="1:4" x14ac:dyDescent="0.35">
      <c r="A1358" s="22">
        <v>43977</v>
      </c>
      <c r="B1358">
        <f>B1357*(1+'2.2 Retornos'!L1398)</f>
        <v>506.5088582084071</v>
      </c>
      <c r="C1358">
        <f>C1357*(1+'2.2 Retornos'!L4169)</f>
        <v>54.34942391430102</v>
      </c>
      <c r="D1358">
        <f>D1357*(1+'2.2 Retornos'!L6938)</f>
        <v>410.52454423297104</v>
      </c>
    </row>
    <row r="1359" spans="1:4" x14ac:dyDescent="0.35">
      <c r="A1359" s="22">
        <v>43978</v>
      </c>
      <c r="B1359">
        <f>B1358*(1+'2.2 Retornos'!L1399)</f>
        <v>500.00661812051055</v>
      </c>
      <c r="C1359">
        <f>C1358*(1+'2.2 Retornos'!L4170)</f>
        <v>55.700265296760037</v>
      </c>
      <c r="D1359">
        <f>D1358*(1+'2.2 Retornos'!L6939)</f>
        <v>413.86368433794388</v>
      </c>
    </row>
    <row r="1360" spans="1:4" x14ac:dyDescent="0.35">
      <c r="A1360" s="22">
        <v>43979</v>
      </c>
      <c r="B1360">
        <f>B1359*(1+'2.2 Retornos'!L1400)</f>
        <v>499.77728403402949</v>
      </c>
      <c r="C1360">
        <f>C1359*(1+'2.2 Retornos'!L4171)</f>
        <v>56.74533961660071</v>
      </c>
      <c r="D1360">
        <f>D1359*(1+'2.2 Retornos'!L6940)</f>
        <v>413.68300703284649</v>
      </c>
    </row>
    <row r="1361" spans="1:4" x14ac:dyDescent="0.35">
      <c r="A1361" s="22">
        <v>43980</v>
      </c>
      <c r="B1361">
        <f>B1360*(1+'2.2 Retornos'!L1401)</f>
        <v>498.08846600123559</v>
      </c>
      <c r="C1361">
        <f>C1360*(1+'2.2 Retornos'!L4172)</f>
        <v>55.033788910169143</v>
      </c>
      <c r="D1361">
        <f>D1360*(1+'2.2 Retornos'!L6941)</f>
        <v>410.55163619550041</v>
      </c>
    </row>
    <row r="1362" spans="1:4" x14ac:dyDescent="0.35">
      <c r="A1362" s="22">
        <v>43983</v>
      </c>
      <c r="B1362">
        <f>B1361*(1+'2.2 Retornos'!L1402)</f>
        <v>506.60400734861076</v>
      </c>
      <c r="C1362">
        <f>C1361*(1+'2.2 Retornos'!L4173)</f>
        <v>54.602517837254887</v>
      </c>
      <c r="D1362">
        <f>D1361*(1+'2.2 Retornos'!L6942)</f>
        <v>414.62656485694419</v>
      </c>
    </row>
    <row r="1363" spans="1:4" x14ac:dyDescent="0.35">
      <c r="A1363" s="22">
        <v>43984</v>
      </c>
      <c r="B1363">
        <f>B1362*(1+'2.2 Retornos'!L1403)</f>
        <v>506.94195585683525</v>
      </c>
      <c r="C1363">
        <f>C1362*(1+'2.2 Retornos'!L4174)</f>
        <v>55.506630683028597</v>
      </c>
      <c r="D1363">
        <f>D1362*(1+'2.2 Retornos'!L6943)</f>
        <v>419.22427334901079</v>
      </c>
    </row>
    <row r="1364" spans="1:4" x14ac:dyDescent="0.35">
      <c r="A1364" s="22">
        <v>43985</v>
      </c>
      <c r="B1364">
        <f>B1363*(1+'2.2 Retornos'!L1404)</f>
        <v>509.61323592829746</v>
      </c>
      <c r="C1364">
        <f>C1363*(1+'2.2 Retornos'!L4175)</f>
        <v>57.193313469348233</v>
      </c>
      <c r="D1364">
        <f>D1363*(1+'2.2 Retornos'!L6944)</f>
        <v>419.69787742767915</v>
      </c>
    </row>
    <row r="1365" spans="1:4" x14ac:dyDescent="0.35">
      <c r="A1365" s="22">
        <v>43986</v>
      </c>
      <c r="B1365">
        <f>B1364*(1+'2.2 Retornos'!L1405)</f>
        <v>510.68950131157385</v>
      </c>
      <c r="C1365">
        <f>C1364*(1+'2.2 Retornos'!L4176)</f>
        <v>58.875573204907134</v>
      </c>
      <c r="D1365">
        <f>D1364*(1+'2.2 Retornos'!L6945)</f>
        <v>425.2300669816363</v>
      </c>
    </row>
    <row r="1366" spans="1:4" x14ac:dyDescent="0.35">
      <c r="A1366" s="22">
        <v>43987</v>
      </c>
      <c r="B1366">
        <f>B1365*(1+'2.2 Retornos'!L1406)</f>
        <v>508.16772295150469</v>
      </c>
      <c r="C1366">
        <f>C1365*(1+'2.2 Retornos'!L4177)</f>
        <v>58.957669977131857</v>
      </c>
      <c r="D1366">
        <f>D1365*(1+'2.2 Retornos'!L6946)</f>
        <v>424.736432576315</v>
      </c>
    </row>
    <row r="1367" spans="1:4" x14ac:dyDescent="0.35">
      <c r="A1367" s="22">
        <v>43990</v>
      </c>
      <c r="B1367">
        <f>B1366*(1+'2.2 Retornos'!L1407)</f>
        <v>520.24765324040015</v>
      </c>
      <c r="C1367">
        <f>C1366*(1+'2.2 Retornos'!L4178)</f>
        <v>64.358414615228142</v>
      </c>
      <c r="D1367">
        <f>D1366*(1+'2.2 Retornos'!L6947)</f>
        <v>431.61142184722718</v>
      </c>
    </row>
    <row r="1368" spans="1:4" x14ac:dyDescent="0.35">
      <c r="A1368" s="22">
        <v>43991</v>
      </c>
      <c r="B1368">
        <f>B1367*(1+'2.2 Retornos'!L1408)</f>
        <v>520.5378415920618</v>
      </c>
      <c r="C1368">
        <f>C1367*(1+'2.2 Retornos'!L4179)</f>
        <v>68.047788684677869</v>
      </c>
      <c r="D1368">
        <f>D1367*(1+'2.2 Retornos'!L6948)</f>
        <v>438.65891254284764</v>
      </c>
    </row>
    <row r="1369" spans="1:4" x14ac:dyDescent="0.35">
      <c r="A1369" s="22">
        <v>43992</v>
      </c>
      <c r="B1369">
        <f>B1368*(1+'2.2 Retornos'!L1409)</f>
        <v>532.20704164509004</v>
      </c>
      <c r="C1369">
        <f>C1368*(1+'2.2 Retornos'!L4180)</f>
        <v>65.459153628216612</v>
      </c>
      <c r="D1369">
        <f>D1368*(1+'2.2 Retornos'!L6949)</f>
        <v>443.29723701574159</v>
      </c>
    </row>
    <row r="1370" spans="1:4" x14ac:dyDescent="0.35">
      <c r="A1370" s="22">
        <v>43993</v>
      </c>
      <c r="B1370">
        <f>B1369*(1+'2.2 Retornos'!L1410)</f>
        <v>545.24614391683281</v>
      </c>
      <c r="C1370">
        <f>C1369*(1+'2.2 Retornos'!L4181)</f>
        <v>62.397579114232158</v>
      </c>
      <c r="D1370">
        <f>D1369*(1+'2.2 Retornos'!L6950)</f>
        <v>444.08168650155568</v>
      </c>
    </row>
    <row r="1371" spans="1:4" x14ac:dyDescent="0.35">
      <c r="A1371" s="22">
        <v>43994</v>
      </c>
      <c r="B1371">
        <f>B1370*(1+'2.2 Retornos'!L1411)</f>
        <v>514.94308222073153</v>
      </c>
      <c r="C1371">
        <f>C1370*(1+'2.2 Retornos'!L4182)</f>
        <v>56.020333606815321</v>
      </c>
      <c r="D1371">
        <f>D1370*(1+'2.2 Retornos'!L6951)</f>
        <v>423.00319075589681</v>
      </c>
    </row>
    <row r="1372" spans="1:4" x14ac:dyDescent="0.35">
      <c r="A1372" s="22">
        <v>43997</v>
      </c>
      <c r="B1372">
        <f>B1371*(1+'2.2 Retornos'!L1412)</f>
        <v>520.91522486210647</v>
      </c>
      <c r="C1372">
        <f>C1371*(1+'2.2 Retornos'!L4183)</f>
        <v>57.577626902967005</v>
      </c>
      <c r="D1372">
        <f>D1371*(1+'2.2 Retornos'!L6952)</f>
        <v>425.11330352825712</v>
      </c>
    </row>
    <row r="1373" spans="1:4" x14ac:dyDescent="0.35">
      <c r="A1373" s="22">
        <v>43998</v>
      </c>
      <c r="B1373">
        <f>B1372*(1+'2.2 Retornos'!L1413)</f>
        <v>529.28224796424797</v>
      </c>
      <c r="C1373">
        <f>C1372*(1+'2.2 Retornos'!L4184)</f>
        <v>57.705624415139638</v>
      </c>
      <c r="D1373">
        <f>D1372*(1+'2.2 Retornos'!L6953)</f>
        <v>429.40690112292685</v>
      </c>
    </row>
    <row r="1374" spans="1:4" x14ac:dyDescent="0.35">
      <c r="A1374" s="22">
        <v>43999</v>
      </c>
      <c r="B1374">
        <f>B1373*(1+'2.2 Retornos'!L1414)</f>
        <v>536.9753239474436</v>
      </c>
      <c r="C1374">
        <f>C1373*(1+'2.2 Retornos'!L4185)</f>
        <v>59.268772686793305</v>
      </c>
      <c r="D1374">
        <f>D1373*(1+'2.2 Retornos'!L6954)</f>
        <v>435.84332325002879</v>
      </c>
    </row>
    <row r="1375" spans="1:4" x14ac:dyDescent="0.35">
      <c r="A1375" s="22">
        <v>44000</v>
      </c>
      <c r="B1375">
        <f>B1374*(1+'2.2 Retornos'!L1415)</f>
        <v>538.29843956649711</v>
      </c>
      <c r="C1375">
        <f>C1374*(1+'2.2 Retornos'!L4186)</f>
        <v>57.277325403228126</v>
      </c>
      <c r="D1375">
        <f>D1374*(1+'2.2 Retornos'!L6955)</f>
        <v>437.04902870797378</v>
      </c>
    </row>
    <row r="1376" spans="1:4" x14ac:dyDescent="0.35">
      <c r="A1376" s="22">
        <v>44001</v>
      </c>
      <c r="B1376">
        <f>B1375*(1+'2.2 Retornos'!L1416)</f>
        <v>539.21398655555322</v>
      </c>
      <c r="C1376">
        <f>C1375*(1+'2.2 Retornos'!L4187)</f>
        <v>58.421128067379733</v>
      </c>
      <c r="D1376">
        <f>D1375*(1+'2.2 Retornos'!L6956)</f>
        <v>437.28463954571697</v>
      </c>
    </row>
    <row r="1377" spans="1:4" x14ac:dyDescent="0.35">
      <c r="A1377" s="22">
        <v>44004</v>
      </c>
      <c r="B1377">
        <f>B1376*(1+'2.2 Retornos'!L1417)</f>
        <v>537.14477657089515</v>
      </c>
      <c r="C1377">
        <f>C1376*(1+'2.2 Retornos'!L4188)</f>
        <v>57.468965783246439</v>
      </c>
      <c r="D1377">
        <f>D1376*(1+'2.2 Retornos'!L6957)</f>
        <v>437.37905876179724</v>
      </c>
    </row>
    <row r="1378" spans="1:4" x14ac:dyDescent="0.35">
      <c r="A1378" s="22">
        <v>44005</v>
      </c>
      <c r="B1378">
        <f>B1377*(1+'2.2 Retornos'!L1418)</f>
        <v>549.99450765813924</v>
      </c>
      <c r="C1378">
        <f>C1377*(1+'2.2 Retornos'!L4189)</f>
        <v>57.693570500485158</v>
      </c>
      <c r="D1378">
        <f>D1377*(1+'2.2 Retornos'!L6958)</f>
        <v>442.86632145747228</v>
      </c>
    </row>
    <row r="1379" spans="1:4" x14ac:dyDescent="0.35">
      <c r="A1379" s="22">
        <v>44006</v>
      </c>
      <c r="B1379">
        <f>B1378*(1+'2.2 Retornos'!L1419)</f>
        <v>554.56555458416085</v>
      </c>
      <c r="C1379">
        <f>C1378*(1+'2.2 Retornos'!L4190)</f>
        <v>57.635751006728441</v>
      </c>
      <c r="D1379">
        <f>D1378*(1+'2.2 Retornos'!L6959)</f>
        <v>450.01133154147976</v>
      </c>
    </row>
    <row r="1380" spans="1:4" x14ac:dyDescent="0.35">
      <c r="A1380" s="22">
        <v>44007</v>
      </c>
      <c r="B1380">
        <f>B1379*(1+'2.2 Retornos'!L1420)</f>
        <v>544.13960992555621</v>
      </c>
      <c r="C1380">
        <f>C1379*(1+'2.2 Retornos'!L4191)</f>
        <v>54.100411314110971</v>
      </c>
      <c r="D1380">
        <f>D1379*(1+'2.2 Retornos'!L6960)</f>
        <v>442.03423174791629</v>
      </c>
    </row>
    <row r="1381" spans="1:4" x14ac:dyDescent="0.35">
      <c r="A1381" s="22">
        <v>44008</v>
      </c>
      <c r="B1381">
        <f>B1380*(1+'2.2 Retornos'!L1421)</f>
        <v>552.03167216536383</v>
      </c>
      <c r="C1381">
        <f>C1380*(1+'2.2 Retornos'!L4192)</f>
        <v>55.027906536039836</v>
      </c>
      <c r="D1381">
        <f>D1380*(1+'2.2 Retornos'!L6961)</f>
        <v>444.53225410959885</v>
      </c>
    </row>
    <row r="1382" spans="1:4" x14ac:dyDescent="0.35">
      <c r="A1382" s="22">
        <v>44011</v>
      </c>
      <c r="B1382">
        <f>B1381*(1+'2.2 Retornos'!L1422)</f>
        <v>537.63937369083294</v>
      </c>
      <c r="C1382">
        <f>C1381*(1+'2.2 Retornos'!L4193)</f>
        <v>53.00292557064428</v>
      </c>
      <c r="D1382">
        <f>D1381*(1+'2.2 Retornos'!L6962)</f>
        <v>433.28438398099917</v>
      </c>
    </row>
    <row r="1383" spans="1:4" x14ac:dyDescent="0.35">
      <c r="A1383" s="22">
        <v>44012</v>
      </c>
      <c r="B1383">
        <f>B1382*(1+'2.2 Retornos'!L1423)</f>
        <v>545.26484246241955</v>
      </c>
      <c r="C1383">
        <f>C1382*(1+'2.2 Retornos'!L4194)</f>
        <v>53.828248095480923</v>
      </c>
      <c r="D1383">
        <f>D1382*(1+'2.2 Retornos'!L6963)</f>
        <v>436.96623826045936</v>
      </c>
    </row>
    <row r="1384" spans="1:4" x14ac:dyDescent="0.35">
      <c r="A1384" s="22">
        <v>44013</v>
      </c>
      <c r="B1384">
        <f>B1383*(1+'2.2 Retornos'!L1424)</f>
        <v>555.047057146616</v>
      </c>
      <c r="C1384">
        <f>C1383*(1+'2.2 Retornos'!L4195)</f>
        <v>55.307357047840163</v>
      </c>
      <c r="D1384">
        <f>D1383*(1+'2.2 Retornos'!L6964)</f>
        <v>446.00982284546569</v>
      </c>
    </row>
    <row r="1385" spans="1:4" x14ac:dyDescent="0.35">
      <c r="A1385" s="22">
        <v>44014</v>
      </c>
      <c r="B1385">
        <f>B1384*(1+'2.2 Retornos'!L1425)</f>
        <v>554.40040648468835</v>
      </c>
      <c r="C1385">
        <f>C1384*(1+'2.2 Retornos'!L4196)</f>
        <v>53.654488209710209</v>
      </c>
      <c r="D1385">
        <f>D1384*(1+'2.2 Retornos'!L6965)</f>
        <v>459.81467687474338</v>
      </c>
    </row>
    <row r="1386" spans="1:4" x14ac:dyDescent="0.35">
      <c r="A1386" s="22">
        <v>44018</v>
      </c>
      <c r="B1386">
        <f>B1385*(1+'2.2 Retornos'!L1426)</f>
        <v>556.07355496746209</v>
      </c>
      <c r="C1386">
        <f>C1385*(1+'2.2 Retornos'!L4197)</f>
        <v>54.132530921714597</v>
      </c>
      <c r="D1386">
        <f>D1385*(1+'2.2 Retornos'!L6966)</f>
        <v>462.30050353721231</v>
      </c>
    </row>
    <row r="1387" spans="1:4" x14ac:dyDescent="0.35">
      <c r="A1387" s="22">
        <v>44019</v>
      </c>
      <c r="B1387">
        <f>B1386*(1+'2.2 Retornos'!L1427)</f>
        <v>568.81974788955392</v>
      </c>
      <c r="C1387">
        <f>C1386*(1+'2.2 Retornos'!L4198)</f>
        <v>54.508620131675123</v>
      </c>
      <c r="D1387">
        <f>D1386*(1+'2.2 Retornos'!L6967)</f>
        <v>482.0690637775549</v>
      </c>
    </row>
    <row r="1388" spans="1:4" x14ac:dyDescent="0.35">
      <c r="A1388" s="22">
        <v>44020</v>
      </c>
      <c r="B1388">
        <f>B1387*(1+'2.2 Retornos'!L1428)</f>
        <v>566.36247815214881</v>
      </c>
      <c r="C1388">
        <f>C1387*(1+'2.2 Retornos'!L4199)</f>
        <v>52.443672684772551</v>
      </c>
      <c r="D1388">
        <f>D1387*(1+'2.2 Retornos'!L6968)</f>
        <v>473.74391686686823</v>
      </c>
    </row>
    <row r="1389" spans="1:4" x14ac:dyDescent="0.35">
      <c r="A1389" s="22">
        <v>44021</v>
      </c>
      <c r="B1389">
        <f>B1388*(1+'2.2 Retornos'!L1429)</f>
        <v>579.5259290923384</v>
      </c>
      <c r="C1389">
        <f>C1388*(1+'2.2 Retornos'!L4200)</f>
        <v>52.216175112945123</v>
      </c>
      <c r="D1389">
        <f>D1388*(1+'2.2 Retornos'!L6969)</f>
        <v>482.44946903075538</v>
      </c>
    </row>
    <row r="1390" spans="1:4" x14ac:dyDescent="0.35">
      <c r="A1390" s="22">
        <v>44022</v>
      </c>
      <c r="B1390">
        <f>B1389*(1+'2.2 Retornos'!L1430)</f>
        <v>586.74241883461843</v>
      </c>
      <c r="C1390">
        <f>C1389*(1+'2.2 Retornos'!L4201)</f>
        <v>49.254730710900098</v>
      </c>
      <c r="D1390">
        <f>D1389*(1+'2.2 Retornos'!L6970)</f>
        <v>491.0605219258174</v>
      </c>
    </row>
    <row r="1391" spans="1:4" x14ac:dyDescent="0.35">
      <c r="A1391" s="22">
        <v>44025</v>
      </c>
      <c r="B1391">
        <f>B1390*(1+'2.2 Retornos'!L1431)</f>
        <v>587.04450427496488</v>
      </c>
      <c r="C1391">
        <f>C1390*(1+'2.2 Retornos'!L4202)</f>
        <v>50.810061528363924</v>
      </c>
      <c r="D1391">
        <f>D1390*(1+'2.2 Retornos'!L6971)</f>
        <v>495.3960475732635</v>
      </c>
    </row>
    <row r="1392" spans="1:4" x14ac:dyDescent="0.35">
      <c r="A1392" s="22">
        <v>44026</v>
      </c>
      <c r="B1392">
        <f>B1391*(1+'2.2 Retornos'!L1432)</f>
        <v>576.0926354459624</v>
      </c>
      <c r="C1392">
        <f>C1391*(1+'2.2 Retornos'!L4203)</f>
        <v>50.284933109355585</v>
      </c>
      <c r="D1392">
        <f>D1391*(1+'2.2 Retornos'!L6972)</f>
        <v>484.29948021490793</v>
      </c>
    </row>
    <row r="1393" spans="1:4" x14ac:dyDescent="0.35">
      <c r="A1393" s="22">
        <v>44027</v>
      </c>
      <c r="B1393">
        <f>B1392*(1+'2.2 Retornos'!L1433)</f>
        <v>586.56620248123988</v>
      </c>
      <c r="C1393">
        <f>C1392*(1+'2.2 Retornos'!L4204)</f>
        <v>52.064389508442588</v>
      </c>
      <c r="D1393">
        <f>D1392*(1+'2.2 Retornos'!L6973)</f>
        <v>484.92652749189682</v>
      </c>
    </row>
    <row r="1394" spans="1:4" x14ac:dyDescent="0.35">
      <c r="A1394" s="22">
        <v>44028</v>
      </c>
      <c r="B1394">
        <f>B1393*(1+'2.2 Retornos'!L1434)</f>
        <v>586.20982431711923</v>
      </c>
      <c r="C1394">
        <f>C1393*(1+'2.2 Retornos'!L4205)</f>
        <v>53.486373306451043</v>
      </c>
      <c r="D1394">
        <f>D1393*(1+'2.2 Retornos'!L6974)</f>
        <v>484.25748708590339</v>
      </c>
    </row>
    <row r="1395" spans="1:4" x14ac:dyDescent="0.35">
      <c r="A1395" s="22">
        <v>44029</v>
      </c>
      <c r="B1395">
        <f>B1394*(1+'2.2 Retornos'!L1435)</f>
        <v>579.70182993460264</v>
      </c>
      <c r="C1395">
        <f>C1394*(1+'2.2 Retornos'!L4206)</f>
        <v>53.249377225391171</v>
      </c>
      <c r="D1395">
        <f>D1394*(1+'2.2 Retornos'!L6975)</f>
        <v>480.62628537368602</v>
      </c>
    </row>
    <row r="1396" spans="1:4" x14ac:dyDescent="0.35">
      <c r="A1396" s="22">
        <v>44032</v>
      </c>
      <c r="B1396">
        <f>B1395*(1+'2.2 Retornos'!L1436)</f>
        <v>580.88329365834159</v>
      </c>
      <c r="C1396">
        <f>C1395*(1+'2.2 Retornos'!L4207)</f>
        <v>52.264717834406682</v>
      </c>
      <c r="D1396">
        <f>D1395*(1+'2.2 Retornos'!L6976)</f>
        <v>476.1940920108384</v>
      </c>
    </row>
    <row r="1397" spans="1:4" x14ac:dyDescent="0.35">
      <c r="A1397" s="22">
        <v>44033</v>
      </c>
      <c r="B1397">
        <f>B1396*(1+'2.2 Retornos'!L1437)</f>
        <v>594.80740326021612</v>
      </c>
      <c r="C1397">
        <f>C1396*(1+'2.2 Retornos'!L4208)</f>
        <v>51.179644542003103</v>
      </c>
      <c r="D1397">
        <f>D1396*(1+'2.2 Retornos'!L6977)</f>
        <v>497.45469186751188</v>
      </c>
    </row>
    <row r="1398" spans="1:4" x14ac:dyDescent="0.35">
      <c r="A1398" s="22">
        <v>44034</v>
      </c>
      <c r="B1398">
        <f>B1397*(1+'2.2 Retornos'!L1438)</f>
        <v>587.28991233777663</v>
      </c>
      <c r="C1398">
        <f>C1397*(1+'2.2 Retornos'!L4209)</f>
        <v>54.374267803907216</v>
      </c>
      <c r="D1398">
        <f>D1397*(1+'2.2 Retornos'!L6978)</f>
        <v>492.52484344916348</v>
      </c>
    </row>
    <row r="1399" spans="1:4" x14ac:dyDescent="0.35">
      <c r="A1399" s="22">
        <v>44035</v>
      </c>
      <c r="B1399">
        <f>B1398*(1+'2.2 Retornos'!L1439)</f>
        <v>591.27410650713477</v>
      </c>
      <c r="C1399">
        <f>C1398*(1+'2.2 Retornos'!L4210)</f>
        <v>53.440332009392073</v>
      </c>
      <c r="D1399">
        <f>D1398*(1+'2.2 Retornos'!L6979)</f>
        <v>491.50523106286278</v>
      </c>
    </row>
    <row r="1400" spans="1:4" x14ac:dyDescent="0.35">
      <c r="A1400" s="22">
        <v>44036</v>
      </c>
      <c r="B1400">
        <f>B1399*(1+'2.2 Retornos'!L1440)</f>
        <v>571.35634593970201</v>
      </c>
      <c r="C1400">
        <f>C1399*(1+'2.2 Retornos'!L4211)</f>
        <v>53.061438641788378</v>
      </c>
      <c r="D1400">
        <f>D1399*(1+'2.2 Retornos'!L6980)</f>
        <v>478.15923778041991</v>
      </c>
    </row>
    <row r="1401" spans="1:4" x14ac:dyDescent="0.35">
      <c r="A1401" s="22">
        <v>44039</v>
      </c>
      <c r="B1401">
        <f>B1400*(1+'2.2 Retornos'!L1441)</f>
        <v>567.32393567160693</v>
      </c>
      <c r="C1401">
        <f>C1400*(1+'2.2 Retornos'!L4212)</f>
        <v>52.825590406053173</v>
      </c>
      <c r="D1401">
        <f>D1400*(1+'2.2 Retornos'!L6981)</f>
        <v>480.59401654882618</v>
      </c>
    </row>
    <row r="1402" spans="1:4" x14ac:dyDescent="0.35">
      <c r="A1402" s="22">
        <v>44040</v>
      </c>
      <c r="B1402">
        <f>B1401*(1+'2.2 Retornos'!L1442)</f>
        <v>577.67867715364139</v>
      </c>
      <c r="C1402">
        <f>C1401*(1+'2.2 Retornos'!L4213)</f>
        <v>52.794955139223397</v>
      </c>
      <c r="D1402">
        <f>D1401*(1+'2.2 Retornos'!L6982)</f>
        <v>486.68107758131549</v>
      </c>
    </row>
    <row r="1403" spans="1:4" x14ac:dyDescent="0.35">
      <c r="A1403" s="22">
        <v>44041</v>
      </c>
      <c r="B1403">
        <f>B1402*(1+'2.2 Retornos'!L1443)</f>
        <v>568.50850486293689</v>
      </c>
      <c r="C1403">
        <f>C1402*(1+'2.2 Retornos'!L4214)</f>
        <v>51.916198214511788</v>
      </c>
      <c r="D1403">
        <f>D1402*(1+'2.2 Retornos'!L6983)</f>
        <v>478.41554582739002</v>
      </c>
    </row>
    <row r="1404" spans="1:4" x14ac:dyDescent="0.35">
      <c r="A1404" s="22">
        <v>44042</v>
      </c>
      <c r="B1404">
        <f>B1403*(1+'2.2 Retornos'!L1444)</f>
        <v>578.88296303157983</v>
      </c>
      <c r="C1404">
        <f>C1403*(1+'2.2 Retornos'!L4215)</f>
        <v>53.225425958034542</v>
      </c>
      <c r="D1404">
        <f>D1403*(1+'2.2 Retornos'!L6984)</f>
        <v>482.95027920306319</v>
      </c>
    </row>
    <row r="1405" spans="1:4" x14ac:dyDescent="0.35">
      <c r="A1405" s="22">
        <v>44043</v>
      </c>
      <c r="B1405">
        <f>B1404*(1+'2.2 Retornos'!L1445)</f>
        <v>584.41307483038963</v>
      </c>
      <c r="C1405">
        <f>C1404*(1+'2.2 Retornos'!L4216)</f>
        <v>50.902109737829086</v>
      </c>
      <c r="D1405">
        <f>D1404*(1+'2.2 Retornos'!L6985)</f>
        <v>483.45052093843867</v>
      </c>
    </row>
    <row r="1406" spans="1:4" x14ac:dyDescent="0.35">
      <c r="A1406" s="22">
        <v>44046</v>
      </c>
      <c r="B1406">
        <f>B1405*(1+'2.2 Retornos'!L1446)</f>
        <v>614.60526407799568</v>
      </c>
      <c r="C1406">
        <f>C1405*(1+'2.2 Retornos'!L4217)</f>
        <v>50.447227074410137</v>
      </c>
      <c r="D1406">
        <f>D1405*(1+'2.2 Retornos'!L6986)</f>
        <v>492.64159991321748</v>
      </c>
    </row>
    <row r="1407" spans="1:4" x14ac:dyDescent="0.35">
      <c r="A1407" s="22">
        <v>44047</v>
      </c>
      <c r="B1407">
        <f>B1406*(1+'2.2 Retornos'!L1447)</f>
        <v>631.22486339544912</v>
      </c>
      <c r="C1407">
        <f>C1406*(1+'2.2 Retornos'!L4218)</f>
        <v>50.186543566704906</v>
      </c>
      <c r="D1407">
        <f>D1406*(1+'2.2 Retornos'!L6987)</f>
        <v>488.10316694274604</v>
      </c>
    </row>
    <row r="1408" spans="1:4" x14ac:dyDescent="0.35">
      <c r="A1408" s="22">
        <v>44048</v>
      </c>
      <c r="B1408">
        <f>B1407*(1+'2.2 Retornos'!L1448)</f>
        <v>638.3038259535042</v>
      </c>
      <c r="C1408">
        <f>C1407*(1+'2.2 Retornos'!L4219)</f>
        <v>51.483095402388628</v>
      </c>
      <c r="D1408">
        <f>D1407*(1+'2.2 Retornos'!L6988)</f>
        <v>491.97130720033243</v>
      </c>
    </row>
    <row r="1409" spans="1:4" x14ac:dyDescent="0.35">
      <c r="A1409" s="22">
        <v>44049</v>
      </c>
      <c r="B1409">
        <f>B1408*(1+'2.2 Retornos'!L1449)</f>
        <v>639.78586315575728</v>
      </c>
      <c r="C1409">
        <f>C1408*(1+'2.2 Retornos'!L4220)</f>
        <v>51.937669070938938</v>
      </c>
      <c r="D1409">
        <f>D1408*(1+'2.2 Retornos'!L6989)</f>
        <v>501.2255850768027</v>
      </c>
    </row>
    <row r="1410" spans="1:4" x14ac:dyDescent="0.35">
      <c r="A1410" s="22">
        <v>44050</v>
      </c>
      <c r="B1410">
        <f>B1409*(1+'2.2 Retornos'!L1450)</f>
        <v>652.22964689098796</v>
      </c>
      <c r="C1410">
        <f>C1409*(1+'2.2 Retornos'!L4221)</f>
        <v>51.416676767726678</v>
      </c>
      <c r="D1410">
        <f>D1409*(1+'2.2 Retornos'!L6990)</f>
        <v>503.98622684748807</v>
      </c>
    </row>
    <row r="1411" spans="1:4" x14ac:dyDescent="0.35">
      <c r="A1411" s="22">
        <v>44053</v>
      </c>
      <c r="B1411">
        <f>B1410*(1+'2.2 Retornos'!L1451)</f>
        <v>640.46406366159874</v>
      </c>
      <c r="C1411">
        <f>C1410*(1+'2.2 Retornos'!L4222)</f>
        <v>51.698042958678116</v>
      </c>
      <c r="D1411">
        <f>D1410*(1+'2.2 Retornos'!L6991)</f>
        <v>500.02348191398306</v>
      </c>
    </row>
    <row r="1412" spans="1:4" x14ac:dyDescent="0.35">
      <c r="A1412" s="22">
        <v>44054</v>
      </c>
      <c r="B1412">
        <f>B1411*(1+'2.2 Retornos'!L1452)</f>
        <v>644.15656014661329</v>
      </c>
      <c r="C1412">
        <f>C1411*(1+'2.2 Retornos'!L4223)</f>
        <v>53.354390180697976</v>
      </c>
      <c r="D1412">
        <f>D1411*(1+'2.2 Retornos'!L6992)</f>
        <v>500.31530430943621</v>
      </c>
    </row>
    <row r="1413" spans="1:4" x14ac:dyDescent="0.35">
      <c r="A1413" s="22">
        <v>44055</v>
      </c>
      <c r="B1413">
        <f>B1412*(1+'2.2 Retornos'!L1453)</f>
        <v>626.81981318815565</v>
      </c>
      <c r="C1413">
        <f>C1412*(1+'2.2 Retornos'!L4224)</f>
        <v>52.719521584960191</v>
      </c>
      <c r="D1413">
        <f>D1412*(1+'2.2 Retornos'!L6993)</f>
        <v>496.12309355575707</v>
      </c>
    </row>
    <row r="1414" spans="1:4" x14ac:dyDescent="0.35">
      <c r="A1414" s="22">
        <v>44056</v>
      </c>
      <c r="B1414">
        <f>B1413*(1+'2.2 Retornos'!L1454)</f>
        <v>649.52101685888579</v>
      </c>
      <c r="C1414">
        <f>C1413*(1+'2.2 Retornos'!L4225)</f>
        <v>52.852635210627753</v>
      </c>
      <c r="D1414">
        <f>D1413*(1+'2.2 Retornos'!L6994)</f>
        <v>505.51384216478306</v>
      </c>
    </row>
    <row r="1415" spans="1:4" x14ac:dyDescent="0.35">
      <c r="A1415" s="22">
        <v>44057</v>
      </c>
      <c r="B1415">
        <f>B1414*(1+'2.2 Retornos'!L1455)</f>
        <v>650.44899459596547</v>
      </c>
      <c r="C1415">
        <f>C1414*(1+'2.2 Retornos'!L4226)</f>
        <v>51.612873769932683</v>
      </c>
      <c r="D1415">
        <f>D1414*(1+'2.2 Retornos'!L6995)</f>
        <v>505.70641580569793</v>
      </c>
    </row>
    <row r="1416" spans="1:4" x14ac:dyDescent="0.35">
      <c r="A1416" s="22">
        <v>44060</v>
      </c>
      <c r="B1416">
        <f>B1415*(1+'2.2 Retornos'!L1456)</f>
        <v>651.87970217325153</v>
      </c>
      <c r="C1416">
        <f>C1415*(1+'2.2 Retornos'!L4227)</f>
        <v>52.040119092448791</v>
      </c>
      <c r="D1416">
        <f>D1415*(1+'2.2 Retornos'!L6996)</f>
        <v>503.70907314289195</v>
      </c>
    </row>
    <row r="1417" spans="1:4" x14ac:dyDescent="0.35">
      <c r="A1417" s="22">
        <v>44061</v>
      </c>
      <c r="B1417">
        <f>B1416*(1+'2.2 Retornos'!L1457)</f>
        <v>662.55338093492878</v>
      </c>
      <c r="C1417">
        <f>C1416*(1+'2.2 Retornos'!L4228)</f>
        <v>51.355044969242613</v>
      </c>
      <c r="D1417">
        <f>D1416*(1+'2.2 Retornos'!L6997)</f>
        <v>507.64692341787924</v>
      </c>
    </row>
    <row r="1418" spans="1:4" x14ac:dyDescent="0.35">
      <c r="A1418" s="22">
        <v>44062</v>
      </c>
      <c r="B1418">
        <f>B1417*(1+'2.2 Retornos'!L1458)</f>
        <v>664.63053859098932</v>
      </c>
      <c r="C1418">
        <f>C1417*(1+'2.2 Retornos'!L4229)</f>
        <v>50.827856356639394</v>
      </c>
      <c r="D1418">
        <f>D1417*(1+'2.2 Retornos'!L6998)</f>
        <v>520.64323398160514</v>
      </c>
    </row>
    <row r="1419" spans="1:4" x14ac:dyDescent="0.35">
      <c r="A1419" s="22">
        <v>44063</v>
      </c>
      <c r="B1419">
        <f>B1418*(1+'2.2 Retornos'!L1459)</f>
        <v>663.03017345165949</v>
      </c>
      <c r="C1419">
        <f>C1418*(1+'2.2 Retornos'!L4230)</f>
        <v>50.361949961402466</v>
      </c>
      <c r="D1419">
        <f>D1418*(1+'2.2 Retornos'!L6999)</f>
        <v>515.36396385119951</v>
      </c>
    </row>
    <row r="1420" spans="1:4" x14ac:dyDescent="0.35">
      <c r="A1420" s="22">
        <v>44064</v>
      </c>
      <c r="B1420">
        <f>B1419*(1+'2.2 Retornos'!L1460)</f>
        <v>672.1534273209661</v>
      </c>
      <c r="C1420">
        <f>C1419*(1+'2.2 Retornos'!L4231)</f>
        <v>49.415618620302922</v>
      </c>
      <c r="D1420">
        <f>D1419*(1+'2.2 Retornos'!L7000)</f>
        <v>518.5615194657197</v>
      </c>
    </row>
    <row r="1421" spans="1:4" x14ac:dyDescent="0.35">
      <c r="A1421" s="22">
        <v>44067</v>
      </c>
      <c r="B1421">
        <f>B1420*(1+'2.2 Retornos'!L1461)</f>
        <v>696.3476652481429</v>
      </c>
      <c r="C1421">
        <f>C1420*(1+'2.2 Retornos'!L4232)</f>
        <v>49.104257436629879</v>
      </c>
      <c r="D1421">
        <f>D1420*(1+'2.2 Retornos'!L7001)</f>
        <v>519.13423966695473</v>
      </c>
    </row>
    <row r="1422" spans="1:4" x14ac:dyDescent="0.35">
      <c r="A1422" s="22">
        <v>44068</v>
      </c>
      <c r="B1422">
        <f>B1421*(1+'2.2 Retornos'!L1462)</f>
        <v>701.37679596544172</v>
      </c>
      <c r="C1422">
        <f>C1421*(1+'2.2 Retornos'!L4233)</f>
        <v>50.596729194511703</v>
      </c>
      <c r="D1422">
        <f>D1421*(1+'2.2 Retornos'!L7002)</f>
        <v>525.41716760363943</v>
      </c>
    </row>
    <row r="1423" spans="1:4" x14ac:dyDescent="0.35">
      <c r="A1423" s="22">
        <v>44069</v>
      </c>
      <c r="B1423">
        <f>B1422*(1+'2.2 Retornos'!L1463)</f>
        <v>700.55497485974422</v>
      </c>
      <c r="C1423">
        <f>C1422*(1+'2.2 Retornos'!L4234)</f>
        <v>49.641787365097265</v>
      </c>
      <c r="D1423">
        <f>D1422*(1+'2.2 Retornos'!L7003)</f>
        <v>531.14502050450767</v>
      </c>
    </row>
    <row r="1424" spans="1:4" x14ac:dyDescent="0.35">
      <c r="A1424" s="22">
        <v>44070</v>
      </c>
      <c r="B1424">
        <f>B1423*(1+'2.2 Retornos'!L1464)</f>
        <v>709.01299091991984</v>
      </c>
      <c r="C1424">
        <f>C1423*(1+'2.2 Retornos'!L4235)</f>
        <v>48.353096434482367</v>
      </c>
      <c r="D1424">
        <f>D1423*(1+'2.2 Retornos'!L7004)</f>
        <v>541.13030073773757</v>
      </c>
    </row>
    <row r="1425" spans="1:4" x14ac:dyDescent="0.35">
      <c r="A1425" s="22">
        <v>44071</v>
      </c>
      <c r="B1425">
        <f>B1424*(1+'2.2 Retornos'!L1465)</f>
        <v>703.32524107952156</v>
      </c>
      <c r="C1425">
        <f>C1424*(1+'2.2 Retornos'!L4236)</f>
        <v>48.669477985426084</v>
      </c>
      <c r="D1425">
        <f>D1424*(1+'2.2 Retornos'!L7005)</f>
        <v>537.34466735012711</v>
      </c>
    </row>
    <row r="1426" spans="1:4" x14ac:dyDescent="0.35">
      <c r="A1426" s="22">
        <v>44074</v>
      </c>
      <c r="B1426">
        <f>B1425*(1+'2.2 Retornos'!L1466)</f>
        <v>712.25110049216937</v>
      </c>
      <c r="C1426">
        <f>C1425*(1+'2.2 Retornos'!L4237)</f>
        <v>49.726839263013844</v>
      </c>
      <c r="D1426">
        <f>D1425*(1+'2.2 Retornos'!L7006)</f>
        <v>539.85632984314395</v>
      </c>
    </row>
    <row r="1427" spans="1:4" x14ac:dyDescent="0.35">
      <c r="A1427" s="22">
        <v>44075</v>
      </c>
      <c r="B1427">
        <f>B1426*(1+'2.2 Retornos'!L1467)</f>
        <v>462.12544047720684</v>
      </c>
      <c r="C1427">
        <f>C1426*(1+'2.2 Retornos'!L4238)</f>
        <v>48.28683266768352</v>
      </c>
      <c r="D1427">
        <f>D1426*(1+'2.2 Retornos'!L7007)</f>
        <v>539.85596719411456</v>
      </c>
    </row>
    <row r="1428" spans="1:4" x14ac:dyDescent="0.35">
      <c r="A1428" s="22">
        <v>44076</v>
      </c>
      <c r="B1428">
        <f>B1427*(1+'2.2 Retornos'!L1468)</f>
        <v>475.88273938088821</v>
      </c>
      <c r="C1428">
        <f>C1427*(1+'2.2 Retornos'!L4239)</f>
        <v>47.933444857828604</v>
      </c>
      <c r="D1428">
        <f>D1427*(1+'2.2 Retornos'!L7008)</f>
        <v>545.42481483280778</v>
      </c>
    </row>
    <row r="1429" spans="1:4" x14ac:dyDescent="0.35">
      <c r="A1429" s="22">
        <v>44077</v>
      </c>
      <c r="B1429">
        <f>B1428*(1+'2.2 Retornos'!L1469)</f>
        <v>478.12243106068343</v>
      </c>
      <c r="C1429">
        <f>C1428*(1+'2.2 Retornos'!L4240)</f>
        <v>47.88795356350748</v>
      </c>
      <c r="D1429">
        <f>D1428*(1+'2.2 Retornos'!L7009)</f>
        <v>551.99000364311166</v>
      </c>
    </row>
    <row r="1430" spans="1:4" x14ac:dyDescent="0.35">
      <c r="A1430" s="22">
        <v>44078</v>
      </c>
      <c r="B1430">
        <f>B1429*(1+'2.2 Retornos'!L1470)</f>
        <v>442.2807073836554</v>
      </c>
      <c r="C1430">
        <f>C1429*(1+'2.2 Retornos'!L4241)</f>
        <v>47.71133937156538</v>
      </c>
      <c r="D1430">
        <f>D1429*(1+'2.2 Retornos'!L7010)</f>
        <v>532.64434959882908</v>
      </c>
    </row>
    <row r="1431" spans="1:4" x14ac:dyDescent="0.35">
      <c r="A1431" s="22">
        <v>44082</v>
      </c>
      <c r="B1431">
        <f>B1430*(1+'2.2 Retornos'!L1471)</f>
        <v>438.20462345835148</v>
      </c>
      <c r="C1431">
        <f>C1430*(1+'2.2 Retornos'!L4242)</f>
        <v>47.383722032975733</v>
      </c>
      <c r="D1431">
        <f>D1430*(1+'2.2 Retornos'!L7011)</f>
        <v>523.95333991529958</v>
      </c>
    </row>
    <row r="1432" spans="1:4" x14ac:dyDescent="0.35">
      <c r="A1432" s="22">
        <v>44083</v>
      </c>
      <c r="B1432">
        <f>B1431*(1+'2.2 Retornos'!L1472)</f>
        <v>414.03554429034585</v>
      </c>
      <c r="C1432">
        <f>C1431*(1+'2.2 Retornos'!L4243)</f>
        <v>45.605930383681816</v>
      </c>
      <c r="D1432">
        <f>D1431*(1+'2.2 Retornos'!L7012)</f>
        <v>508.48495542985734</v>
      </c>
    </row>
    <row r="1433" spans="1:4" x14ac:dyDescent="0.35">
      <c r="A1433" s="22">
        <v>44084</v>
      </c>
      <c r="B1433">
        <f>B1432*(1+'2.2 Retornos'!L1473)</f>
        <v>431.87982405840017</v>
      </c>
      <c r="C1433">
        <f>C1432*(1+'2.2 Retornos'!L4244)</f>
        <v>45.75098540893498</v>
      </c>
      <c r="D1433">
        <f>D1432*(1+'2.2 Retornos'!L7013)</f>
        <v>521.63191888422989</v>
      </c>
    </row>
    <row r="1434" spans="1:4" x14ac:dyDescent="0.35">
      <c r="A1434" s="22">
        <v>44085</v>
      </c>
      <c r="B1434">
        <f>B1433*(1+'2.2 Retornos'!L1474)</f>
        <v>419.86699789380572</v>
      </c>
      <c r="C1434">
        <f>C1433*(1+'2.2 Retornos'!L4245)</f>
        <v>43.734418096708801</v>
      </c>
      <c r="D1434">
        <f>D1433*(1+'2.2 Retornos'!L7014)</f>
        <v>509.94064940300007</v>
      </c>
    </row>
    <row r="1435" spans="1:4" x14ac:dyDescent="0.35">
      <c r="A1435" s="22">
        <v>44088</v>
      </c>
      <c r="B1435">
        <f>B1434*(1+'2.2 Retornos'!L1475)</f>
        <v>415.74842586270097</v>
      </c>
      <c r="C1435">
        <f>C1434*(1+'2.2 Retornos'!L4246)</f>
        <v>44.138894090576258</v>
      </c>
      <c r="D1435">
        <f>D1434*(1+'2.2 Retornos'!L7015)</f>
        <v>504.86117413455923</v>
      </c>
    </row>
    <row r="1436" spans="1:4" x14ac:dyDescent="0.35">
      <c r="A1436" s="22">
        <v>44089</v>
      </c>
      <c r="B1436">
        <f>B1435*(1+'2.2 Retornos'!L1476)</f>
        <v>429.41219481538195</v>
      </c>
      <c r="C1436">
        <f>C1435*(1+'2.2 Retornos'!L4247)</f>
        <v>44.528887044650652</v>
      </c>
      <c r="D1436">
        <f>D1435*(1+'2.2 Retornos'!L7016)</f>
        <v>505.69288663074917</v>
      </c>
    </row>
    <row r="1437" spans="1:4" x14ac:dyDescent="0.35">
      <c r="A1437" s="22">
        <v>44090</v>
      </c>
      <c r="B1437">
        <f>B1436*(1+'2.2 Retornos'!L1477)</f>
        <v>432.34557545784361</v>
      </c>
      <c r="C1437">
        <f>C1436*(1+'2.2 Retornos'!L4248)</f>
        <v>44.535294625702278</v>
      </c>
      <c r="D1437">
        <f>D1436*(1+'2.2 Retornos'!L7017)</f>
        <v>511.74131128134161</v>
      </c>
    </row>
    <row r="1438" spans="1:4" x14ac:dyDescent="0.35">
      <c r="A1438" s="22">
        <v>44091</v>
      </c>
      <c r="B1438">
        <f>B1437*(1+'2.2 Retornos'!L1478)</f>
        <v>421.26667615091429</v>
      </c>
      <c r="C1438">
        <f>C1437*(1+'2.2 Retornos'!L4249)</f>
        <v>46.633853359680465</v>
      </c>
      <c r="D1438">
        <f>D1437*(1+'2.2 Retornos'!L7018)</f>
        <v>504.75772316086631</v>
      </c>
    </row>
    <row r="1439" spans="1:4" x14ac:dyDescent="0.35">
      <c r="A1439" s="22">
        <v>44092</v>
      </c>
      <c r="B1439">
        <f>B1438*(1+'2.2 Retornos'!L1479)</f>
        <v>417.08680133175329</v>
      </c>
      <c r="C1439">
        <f>C1438*(1+'2.2 Retornos'!L4250)</f>
        <v>46.801728882855983</v>
      </c>
      <c r="D1439">
        <f>D1438*(1+'2.2 Retornos'!L7019)</f>
        <v>494.57284081552154</v>
      </c>
    </row>
    <row r="1440" spans="1:4" x14ac:dyDescent="0.35">
      <c r="A1440" s="22">
        <v>44095</v>
      </c>
      <c r="B1440">
        <f>B1439*(1+'2.2 Retornos'!L1480)</f>
        <v>407.02750506463155</v>
      </c>
      <c r="C1440">
        <f>C1439*(1+'2.2 Retornos'!L4251)</f>
        <v>46.197998471135598</v>
      </c>
      <c r="D1440">
        <f>D1439*(1+'2.2 Retornos'!L7020)</f>
        <v>485.65151715837794</v>
      </c>
    </row>
    <row r="1441" spans="1:4" x14ac:dyDescent="0.35">
      <c r="A1441" s="22">
        <v>44096</v>
      </c>
      <c r="B1441">
        <f>B1440*(1+'2.2 Retornos'!L1481)</f>
        <v>415.90492721378945</v>
      </c>
      <c r="C1441">
        <f>C1440*(1+'2.2 Retornos'!L4252)</f>
        <v>44.29333838871861</v>
      </c>
      <c r="D1441">
        <f>D1440*(1+'2.2 Retornos'!L7021)</f>
        <v>482.39344113493945</v>
      </c>
    </row>
    <row r="1442" spans="1:4" x14ac:dyDescent="0.35">
      <c r="A1442" s="22">
        <v>44097</v>
      </c>
      <c r="B1442">
        <f>B1441*(1+'2.2 Retornos'!L1482)</f>
        <v>421.32435331091136</v>
      </c>
      <c r="C1442">
        <f>C1441*(1+'2.2 Retornos'!L4253)</f>
        <v>43.828472364325862</v>
      </c>
      <c r="D1442">
        <f>D1441*(1+'2.2 Retornos'!L7022)</f>
        <v>500.15416642077543</v>
      </c>
    </row>
    <row r="1443" spans="1:4" x14ac:dyDescent="0.35">
      <c r="A1443" s="22">
        <v>44098</v>
      </c>
      <c r="B1443">
        <f>B1442*(1+'2.2 Retornos'!L1483)</f>
        <v>405.2255430908038</v>
      </c>
      <c r="C1443">
        <f>C1442*(1+'2.2 Retornos'!L4254)</f>
        <v>41.830694873348982</v>
      </c>
      <c r="D1443">
        <f>D1442*(1+'2.2 Retornos'!L7023)</f>
        <v>487.55342924124722</v>
      </c>
    </row>
    <row r="1444" spans="1:4" x14ac:dyDescent="0.35">
      <c r="A1444" s="22">
        <v>44099</v>
      </c>
      <c r="B1444">
        <f>B1443*(1+'2.2 Retornos'!L1484)</f>
        <v>409.62158402851924</v>
      </c>
      <c r="C1444">
        <f>C1443*(1+'2.2 Retornos'!L4255)</f>
        <v>42.078983675239321</v>
      </c>
      <c r="D1444">
        <f>D1443*(1+'2.2 Retornos'!L7024)</f>
        <v>490.11941548660218</v>
      </c>
    </row>
    <row r="1445" spans="1:4" x14ac:dyDescent="0.35">
      <c r="A1445" s="22">
        <v>44102</v>
      </c>
      <c r="B1445">
        <f>B1444*(1+'2.2 Retornos'!L1485)</f>
        <v>423.35973934946463</v>
      </c>
      <c r="C1445">
        <f>C1444*(1+'2.2 Retornos'!L4256)</f>
        <v>41.947261489093805</v>
      </c>
      <c r="D1445">
        <f>D1444*(1+'2.2 Retornos'!L7025)</f>
        <v>498.9182089274629</v>
      </c>
    </row>
    <row r="1446" spans="1:4" x14ac:dyDescent="0.35">
      <c r="A1446" s="22">
        <v>44103</v>
      </c>
      <c r="B1446">
        <f>B1445*(1+'2.2 Retornos'!L1486)</f>
        <v>431.39926866429164</v>
      </c>
      <c r="C1446">
        <f>C1445*(1+'2.2 Retornos'!L4257)</f>
        <v>42.696767119488634</v>
      </c>
      <c r="D1446">
        <f>D1445*(1+'2.2 Retornos'!L7026)</f>
        <v>510.36936149165723</v>
      </c>
    </row>
    <row r="1447" spans="1:4" x14ac:dyDescent="0.35">
      <c r="A1447" s="22">
        <v>44104</v>
      </c>
      <c r="B1447">
        <f>B1446*(1+'2.2 Retornos'!L1487)</f>
        <v>431.13100200708789</v>
      </c>
      <c r="C1447">
        <f>C1446*(1+'2.2 Retornos'!L4258)</f>
        <v>41.378304077660999</v>
      </c>
      <c r="D1447">
        <f>D1446*(1+'2.2 Retornos'!L7027)</f>
        <v>505.28162170859338</v>
      </c>
    </row>
    <row r="1448" spans="1:4" x14ac:dyDescent="0.35">
      <c r="A1448" s="22">
        <v>44105</v>
      </c>
      <c r="B1448">
        <f>B1447*(1+'2.2 Retornos'!L1488)</f>
        <v>437.78685197932441</v>
      </c>
      <c r="C1448">
        <f>C1447*(1+'2.2 Retornos'!L4259)</f>
        <v>41.279409662328817</v>
      </c>
      <c r="D1448">
        <f>D1447*(1+'2.2 Retornos'!L7028)</f>
        <v>507.65902544612646</v>
      </c>
    </row>
    <row r="1449" spans="1:4" x14ac:dyDescent="0.35">
      <c r="A1449" s="22">
        <v>44106</v>
      </c>
      <c r="B1449">
        <f>B1448*(1+'2.2 Retornos'!L1489)</f>
        <v>440.91766098799962</v>
      </c>
      <c r="C1449">
        <f>C1448*(1+'2.2 Retornos'!L4260)</f>
        <v>40.187201178357199</v>
      </c>
      <c r="D1449">
        <f>D1448*(1+'2.2 Retornos'!L7029)</f>
        <v>516.59027910134046</v>
      </c>
    </row>
    <row r="1450" spans="1:4" x14ac:dyDescent="0.35">
      <c r="A1450" s="22">
        <v>44109</v>
      </c>
      <c r="B1450">
        <f>B1449*(1+'2.2 Retornos'!L1490)</f>
        <v>426.7063462357616</v>
      </c>
      <c r="C1450">
        <f>C1449*(1+'2.2 Retornos'!L4261)</f>
        <v>40.679571249287214</v>
      </c>
      <c r="D1450">
        <f>D1449*(1+'2.2 Retornos'!L7030)</f>
        <v>506.4405256585224</v>
      </c>
    </row>
    <row r="1451" spans="1:4" x14ac:dyDescent="0.35">
      <c r="A1451" s="22">
        <v>44110</v>
      </c>
      <c r="B1451">
        <f>B1450*(1+'2.2 Retornos'!L1491)</f>
        <v>439.92504297670644</v>
      </c>
      <c r="C1451">
        <f>C1450*(1+'2.2 Retornos'!L4262)</f>
        <v>42.045801541383405</v>
      </c>
      <c r="D1451">
        <f>D1450*(1+'2.2 Retornos'!L7031)</f>
        <v>515.08938288267962</v>
      </c>
    </row>
    <row r="1452" spans="1:4" x14ac:dyDescent="0.35">
      <c r="A1452" s="22">
        <v>44111</v>
      </c>
      <c r="B1452">
        <f>B1451*(1+'2.2 Retornos'!L1492)</f>
        <v>433.60771183728258</v>
      </c>
      <c r="C1452">
        <f>C1451*(1+'2.2 Retornos'!L4263)</f>
        <v>41.09425757459303</v>
      </c>
      <c r="D1452">
        <f>D1451*(1+'2.2 Retornos'!L7032)</f>
        <v>503.44028900588449</v>
      </c>
    </row>
    <row r="1453" spans="1:4" x14ac:dyDescent="0.35">
      <c r="A1453" s="22">
        <v>44112</v>
      </c>
      <c r="B1453">
        <f>B1452*(1+'2.2 Retornos'!L1493)</f>
        <v>441.32987690197331</v>
      </c>
      <c r="C1453">
        <f>C1452*(1+'2.2 Retornos'!L4264)</f>
        <v>41.82355815647756</v>
      </c>
      <c r="D1453">
        <f>D1452*(1+'2.2 Retornos'!L7033)</f>
        <v>517.01587554382365</v>
      </c>
    </row>
    <row r="1454" spans="1:4" x14ac:dyDescent="0.35">
      <c r="A1454" s="22">
        <v>44113</v>
      </c>
      <c r="B1454">
        <f>B1453*(1+'2.2 Retornos'!L1494)</f>
        <v>441.0397852087159</v>
      </c>
      <c r="C1454">
        <f>C1453*(1+'2.2 Retornos'!L4265)</f>
        <v>43.608589788360398</v>
      </c>
      <c r="D1454">
        <f>D1453*(1+'2.2 Retornos'!L7034)</f>
        <v>518.90775772272673</v>
      </c>
    </row>
    <row r="1455" spans="1:4" x14ac:dyDescent="0.35">
      <c r="A1455" s="22">
        <v>44116</v>
      </c>
      <c r="B1455">
        <f>B1454*(1+'2.2 Retornos'!L1495)</f>
        <v>444.56076904859515</v>
      </c>
      <c r="C1455">
        <f>C1454*(1+'2.2 Retornos'!L4266)</f>
        <v>42.915165469262412</v>
      </c>
      <c r="D1455">
        <f>D1454*(1+'2.2 Retornos'!L7035)</f>
        <v>531.35701832463462</v>
      </c>
    </row>
    <row r="1456" spans="1:4" x14ac:dyDescent="0.35">
      <c r="A1456" s="22">
        <v>44117</v>
      </c>
      <c r="B1456">
        <f>B1455*(1+'2.2 Retornos'!L1496)</f>
        <v>463.91713844449441</v>
      </c>
      <c r="C1456">
        <f>C1455*(1+'2.2 Retornos'!L4267)</f>
        <v>43.052866929191644</v>
      </c>
      <c r="D1456">
        <f>D1455*(1+'2.2 Retornos'!L7036)</f>
        <v>547.11614603962084</v>
      </c>
    </row>
    <row r="1457" spans="1:4" x14ac:dyDescent="0.35">
      <c r="A1457" s="22">
        <v>44118</v>
      </c>
      <c r="B1457">
        <f>B1456*(1+'2.2 Retornos'!L1497)</f>
        <v>457.98978674221263</v>
      </c>
      <c r="C1457">
        <f>C1456*(1+'2.2 Retornos'!L4268)</f>
        <v>42.159247284796436</v>
      </c>
      <c r="D1457">
        <f>D1456*(1+'2.2 Retornos'!L7037)</f>
        <v>546.01690339410811</v>
      </c>
    </row>
    <row r="1458" spans="1:4" x14ac:dyDescent="0.35">
      <c r="A1458" s="22">
        <v>44119</v>
      </c>
      <c r="B1458">
        <f>B1457*(1+'2.2 Retornos'!L1498)</f>
        <v>456.30667451729562</v>
      </c>
      <c r="C1458">
        <f>C1457*(1+'2.2 Retornos'!L4269)</f>
        <v>42.37109943957779</v>
      </c>
      <c r="D1458">
        <f>D1457*(1+'2.2 Retornos'!L7038)</f>
        <v>535.3760700380559</v>
      </c>
    </row>
    <row r="1459" spans="1:4" x14ac:dyDescent="0.35">
      <c r="A1459" s="22">
        <v>44120</v>
      </c>
      <c r="B1459">
        <f>B1458*(1+'2.2 Retornos'!L1499)</f>
        <v>454.11961078963708</v>
      </c>
      <c r="C1459">
        <f>C1458*(1+'2.2 Retornos'!L4270)</f>
        <v>42.886315901686203</v>
      </c>
      <c r="D1459">
        <f>D1458*(1+'2.2 Retornos'!L7039)</f>
        <v>531.64110394866225</v>
      </c>
    </row>
    <row r="1460" spans="1:4" x14ac:dyDescent="0.35">
      <c r="A1460" s="22">
        <v>44123</v>
      </c>
      <c r="B1460">
        <f>B1459*(1+'2.2 Retornos'!L1500)</f>
        <v>449.91031808800756</v>
      </c>
      <c r="C1460">
        <f>C1459*(1+'2.2 Retornos'!L4271)</f>
        <v>41.51099910617512</v>
      </c>
      <c r="D1460">
        <f>D1459*(1+'2.2 Retornos'!L7040)</f>
        <v>524.16824312871552</v>
      </c>
    </row>
    <row r="1461" spans="1:4" x14ac:dyDescent="0.35">
      <c r="A1461" s="22">
        <v>44124</v>
      </c>
      <c r="B1461">
        <f>B1460*(1+'2.2 Retornos'!L1501)</f>
        <v>440.28363479190432</v>
      </c>
      <c r="C1461">
        <f>C1460*(1+'2.2 Retornos'!L4272)</f>
        <v>40.570657623871028</v>
      </c>
      <c r="D1461">
        <f>D1460*(1+'2.2 Retornos'!L7041)</f>
        <v>515.15123012026731</v>
      </c>
    </row>
    <row r="1462" spans="1:4" x14ac:dyDescent="0.35">
      <c r="A1462" s="22">
        <v>44125</v>
      </c>
      <c r="B1462">
        <f>B1461*(1+'2.2 Retornos'!L1502)</f>
        <v>443.85332530552705</v>
      </c>
      <c r="C1462">
        <f>C1461*(1+'2.2 Retornos'!L4273)</f>
        <v>41.003642266697547</v>
      </c>
      <c r="D1462">
        <f>D1461*(1+'2.2 Retornos'!L7042)</f>
        <v>517.79471685654505</v>
      </c>
    </row>
    <row r="1463" spans="1:4" x14ac:dyDescent="0.35">
      <c r="A1463" s="22">
        <v>44126</v>
      </c>
      <c r="B1463">
        <f>B1462*(1+'2.2 Retornos'!L1503)</f>
        <v>441.20124042130817</v>
      </c>
      <c r="C1463">
        <f>C1462*(1+'2.2 Retornos'!L4274)</f>
        <v>39.983561640994076</v>
      </c>
      <c r="D1463">
        <f>D1462*(1+'2.2 Retornos'!L7043)</f>
        <v>515.28361413442553</v>
      </c>
    </row>
    <row r="1464" spans="1:4" x14ac:dyDescent="0.35">
      <c r="A1464" s="22">
        <v>44127</v>
      </c>
      <c r="B1464">
        <f>B1463*(1+'2.2 Retornos'!L1504)</f>
        <v>437.81375998940246</v>
      </c>
      <c r="C1464">
        <f>C1463*(1+'2.2 Retornos'!L4275)</f>
        <v>41.504442882954457</v>
      </c>
      <c r="D1464">
        <f>D1463*(1+'2.2 Retornos'!L7044)</f>
        <v>518.59339937383606</v>
      </c>
    </row>
    <row r="1465" spans="1:4" x14ac:dyDescent="0.35">
      <c r="A1465" s="22">
        <v>44130</v>
      </c>
      <c r="B1465">
        <f>B1464*(1+'2.2 Retornos'!L1505)</f>
        <v>436.48176135765095</v>
      </c>
      <c r="C1465">
        <f>C1464*(1+'2.2 Retornos'!L4276)</f>
        <v>41.430183588844493</v>
      </c>
      <c r="D1465">
        <f>D1464*(1+'2.2 Retornos'!L7045)</f>
        <v>523.94804549333082</v>
      </c>
    </row>
    <row r="1466" spans="1:4" x14ac:dyDescent="0.35">
      <c r="A1466" s="22">
        <v>44131</v>
      </c>
      <c r="B1466">
        <f>B1465*(1+'2.2 Retornos'!L1506)</f>
        <v>429.56084842547028</v>
      </c>
      <c r="C1466">
        <f>C1465*(1+'2.2 Retornos'!L4277)</f>
        <v>39.743398979282311</v>
      </c>
      <c r="D1466">
        <f>D1465*(1+'2.2 Retornos'!L7046)</f>
        <v>518.84737704092743</v>
      </c>
    </row>
    <row r="1467" spans="1:4" x14ac:dyDescent="0.35">
      <c r="A1467" s="22">
        <v>44132</v>
      </c>
      <c r="B1467">
        <f>B1466*(1+'2.2 Retornos'!L1507)</f>
        <v>433.44357230159193</v>
      </c>
      <c r="C1467">
        <f>C1466*(1+'2.2 Retornos'!L4278)</f>
        <v>39.14345599800582</v>
      </c>
      <c r="D1467">
        <f>D1466*(1+'2.2 Retornos'!L7047)</f>
        <v>524.01436944657394</v>
      </c>
    </row>
    <row r="1468" spans="1:4" x14ac:dyDescent="0.35">
      <c r="A1468" s="22">
        <v>44133</v>
      </c>
      <c r="B1468">
        <f>B1467*(1+'2.2 Retornos'!L1508)</f>
        <v>413.3161775712378</v>
      </c>
      <c r="C1468">
        <f>C1467*(1+'2.2 Retornos'!L4279)</f>
        <v>37.315773230987318</v>
      </c>
      <c r="D1468">
        <f>D1467*(1+'2.2 Retornos'!L7048)</f>
        <v>504.39478632985117</v>
      </c>
    </row>
    <row r="1469" spans="1:4" x14ac:dyDescent="0.35">
      <c r="A1469" s="22">
        <v>44134</v>
      </c>
      <c r="B1469">
        <f>B1468*(1+'2.2 Retornos'!L1509)</f>
        <v>424.75016477807026</v>
      </c>
      <c r="C1469">
        <f>C1468*(1+'2.2 Retornos'!L4280)</f>
        <v>38.488552788832223</v>
      </c>
      <c r="D1469">
        <f>D1468*(1+'2.2 Retornos'!L7049)</f>
        <v>508.4612908680063</v>
      </c>
    </row>
    <row r="1470" spans="1:4" x14ac:dyDescent="0.35">
      <c r="A1470" s="22">
        <v>44137</v>
      </c>
      <c r="B1470">
        <f>B1469*(1+'2.2 Retornos'!L1510)</f>
        <v>408.56512552728668</v>
      </c>
      <c r="C1470">
        <f>C1469*(1+'2.2 Retornos'!L4281)</f>
        <v>38.5818311903789</v>
      </c>
      <c r="D1470">
        <f>D1469*(1+'2.2 Retornos'!L7050)</f>
        <v>489.52193038964555</v>
      </c>
    </row>
    <row r="1471" spans="1:4" x14ac:dyDescent="0.35">
      <c r="A1471" s="22">
        <v>44138</v>
      </c>
      <c r="B1471">
        <f>B1470*(1+'2.2 Retornos'!L1511)</f>
        <v>408.93779279468271</v>
      </c>
      <c r="C1471">
        <f>C1470*(1+'2.2 Retornos'!L4282)</f>
        <v>39.891749951761909</v>
      </c>
      <c r="D1471">
        <f>D1470*(1+'2.2 Retornos'!L7051)</f>
        <v>486.45474840503289</v>
      </c>
    </row>
    <row r="1472" spans="1:4" x14ac:dyDescent="0.35">
      <c r="A1472" s="22">
        <v>44139</v>
      </c>
      <c r="B1472">
        <f>B1471*(1+'2.2 Retornos'!L1512)</f>
        <v>417.25207175109978</v>
      </c>
      <c r="C1472">
        <f>C1471*(1+'2.2 Retornos'!L4283)</f>
        <v>39.675949529481912</v>
      </c>
      <c r="D1472">
        <f>D1471*(1+'2.2 Retornos'!L7052)</f>
        <v>496.59905046858978</v>
      </c>
    </row>
    <row r="1473" spans="1:4" x14ac:dyDescent="0.35">
      <c r="A1473" s="22">
        <v>44140</v>
      </c>
      <c r="B1473">
        <f>B1472*(1+'2.2 Retornos'!L1513)</f>
        <v>434.55016592078721</v>
      </c>
      <c r="C1473">
        <f>C1472*(1+'2.2 Retornos'!L4284)</f>
        <v>39.966587594899664</v>
      </c>
      <c r="D1473">
        <f>D1472*(1+'2.2 Retornos'!L7053)</f>
        <v>516.80725148881606</v>
      </c>
    </row>
    <row r="1474" spans="1:4" x14ac:dyDescent="0.35">
      <c r="A1474" s="22">
        <v>44141</v>
      </c>
      <c r="B1474">
        <f>B1473*(1+'2.2 Retornos'!L1514)</f>
        <v>447.1331228462812</v>
      </c>
      <c r="C1474">
        <f>C1473*(1+'2.2 Retornos'!L4285)</f>
        <v>40.177721463720438</v>
      </c>
      <c r="D1474">
        <f>D1473*(1+'2.2 Retornos'!L7054)</f>
        <v>528.90053917722787</v>
      </c>
    </row>
    <row r="1475" spans="1:4" x14ac:dyDescent="0.35">
      <c r="A1475" s="22">
        <v>44144</v>
      </c>
      <c r="B1475">
        <f>B1474*(1+'2.2 Retornos'!L1515)</f>
        <v>450.17739537538154</v>
      </c>
      <c r="C1475">
        <f>C1474*(1+'2.2 Retornos'!L4286)</f>
        <v>39.083507785607402</v>
      </c>
      <c r="D1475">
        <f>D1474*(1+'2.2 Retornos'!L7055)</f>
        <v>529.27705628806996</v>
      </c>
    </row>
    <row r="1476" spans="1:4" x14ac:dyDescent="0.35">
      <c r="A1476" s="22">
        <v>44145</v>
      </c>
      <c r="B1476">
        <f>B1475*(1+'2.2 Retornos'!L1516)</f>
        <v>437.75481321669974</v>
      </c>
      <c r="C1476">
        <f>C1475*(1+'2.2 Retornos'!L4287)</f>
        <v>45.388547236994278</v>
      </c>
      <c r="D1476">
        <f>D1475*(1+'2.2 Retornos'!L7056)</f>
        <v>526.82952696923951</v>
      </c>
    </row>
    <row r="1477" spans="1:4" x14ac:dyDescent="0.35">
      <c r="A1477" s="22">
        <v>44146</v>
      </c>
      <c r="B1477">
        <f>B1476*(1+'2.2 Retornos'!L1517)</f>
        <v>428.11074065141236</v>
      </c>
      <c r="C1477">
        <f>C1476*(1+'2.2 Retornos'!L4288)</f>
        <v>46.567841787259795</v>
      </c>
      <c r="D1477">
        <f>D1476*(1+'2.2 Retornos'!L7057)</f>
        <v>511.04950917282144</v>
      </c>
    </row>
    <row r="1478" spans="1:4" x14ac:dyDescent="0.35">
      <c r="A1478" s="22">
        <v>44147</v>
      </c>
      <c r="B1478">
        <f>B1477*(1+'2.2 Retornos'!L1518)</f>
        <v>442.5279840070923</v>
      </c>
      <c r="C1478">
        <f>C1477*(1+'2.2 Retornos'!L4289)</f>
        <v>46.298722669832259</v>
      </c>
      <c r="D1478">
        <f>D1477*(1+'2.2 Retornos'!L7058)</f>
        <v>522.60606777307021</v>
      </c>
    </row>
    <row r="1479" spans="1:4" x14ac:dyDescent="0.35">
      <c r="A1479" s="22">
        <v>44148</v>
      </c>
      <c r="B1479">
        <f>B1478*(1+'2.2 Retornos'!L1519)</f>
        <v>440.69467818059866</v>
      </c>
      <c r="C1479">
        <f>C1478*(1+'2.2 Retornos'!L4290)</f>
        <v>44.396020814159073</v>
      </c>
      <c r="D1479">
        <f>D1478*(1+'2.2 Retornos'!L7059)</f>
        <v>516.31708141160618</v>
      </c>
    </row>
    <row r="1480" spans="1:4" x14ac:dyDescent="0.35">
      <c r="A1480" s="22">
        <v>44151</v>
      </c>
      <c r="B1480">
        <f>B1479*(1+'2.2 Retornos'!L1520)</f>
        <v>441.69099458513614</v>
      </c>
      <c r="C1480">
        <f>C1479*(1+'2.2 Retornos'!L4291)</f>
        <v>46.369940879955401</v>
      </c>
      <c r="D1480">
        <f>D1479*(1+'2.2 Retornos'!L7060)</f>
        <v>524.020240419586</v>
      </c>
    </row>
    <row r="1481" spans="1:4" x14ac:dyDescent="0.35">
      <c r="A1481" s="22">
        <v>44152</v>
      </c>
      <c r="B1481">
        <f>B1480*(1+'2.2 Retornos'!L1521)</f>
        <v>447.02514164682412</v>
      </c>
      <c r="C1481">
        <f>C1480*(1+'2.2 Retornos'!L4292)</f>
        <v>49.501664566095826</v>
      </c>
      <c r="D1481">
        <f>D1480*(1+'2.2 Retornos'!L7061)</f>
        <v>528.21406145285823</v>
      </c>
    </row>
    <row r="1482" spans="1:4" x14ac:dyDescent="0.35">
      <c r="A1482" s="22">
        <v>44153</v>
      </c>
      <c r="B1482">
        <f>B1481*(1+'2.2 Retornos'!L1522)</f>
        <v>443.60750144135505</v>
      </c>
      <c r="C1482">
        <f>C1481*(1+'2.2 Retornos'!L4293)</f>
        <v>50.326617133870727</v>
      </c>
      <c r="D1482">
        <f>D1481*(1+'2.2 Retornos'!L7062)</f>
        <v>527.96165630742075</v>
      </c>
    </row>
    <row r="1483" spans="1:4" x14ac:dyDescent="0.35">
      <c r="A1483" s="22">
        <v>44154</v>
      </c>
      <c r="B1483">
        <f>B1482*(1+'2.2 Retornos'!L1523)</f>
        <v>439.90042867469879</v>
      </c>
      <c r="C1483">
        <f>C1482*(1+'2.2 Retornos'!L4294)</f>
        <v>48.992836016878165</v>
      </c>
      <c r="D1483">
        <f>D1482*(1+'2.2 Retornos'!L7063)</f>
        <v>523.29119259806987</v>
      </c>
    </row>
    <row r="1484" spans="1:4" x14ac:dyDescent="0.35">
      <c r="A1484" s="22">
        <v>44155</v>
      </c>
      <c r="B1484">
        <f>B1483*(1+'2.2 Retornos'!L1524)</f>
        <v>442.07472693284382</v>
      </c>
      <c r="C1484">
        <f>C1483*(1+'2.2 Retornos'!L4295)</f>
        <v>49.955771657064631</v>
      </c>
      <c r="D1484">
        <f>D1483*(1+'2.2 Retornos'!L7064)</f>
        <v>524.29488955154432</v>
      </c>
    </row>
    <row r="1485" spans="1:4" x14ac:dyDescent="0.35">
      <c r="A1485" s="22">
        <v>44158</v>
      </c>
      <c r="B1485">
        <f>B1484*(1+'2.2 Retornos'!L1525)</f>
        <v>435.86644677758835</v>
      </c>
      <c r="C1485">
        <f>C1484*(1+'2.2 Retornos'!L4296)</f>
        <v>49.794866030212972</v>
      </c>
      <c r="D1485">
        <f>D1484*(1+'2.2 Retornos'!L7065)</f>
        <v>521.04216047897819</v>
      </c>
    </row>
    <row r="1486" spans="1:4" x14ac:dyDescent="0.35">
      <c r="A1486" s="22">
        <v>44159</v>
      </c>
      <c r="B1486">
        <f>B1485*(1+'2.2 Retornos'!L1526)</f>
        <v>431.03757506587004</v>
      </c>
      <c r="C1486">
        <f>C1485*(1+'2.2 Retornos'!L4297)</f>
        <v>53.576793008170334</v>
      </c>
      <c r="D1486">
        <f>D1485*(1+'2.2 Retornos'!L7066)</f>
        <v>523.68017178677815</v>
      </c>
    </row>
    <row r="1487" spans="1:4" x14ac:dyDescent="0.35">
      <c r="A1487" s="22">
        <v>44160</v>
      </c>
      <c r="B1487">
        <f>B1486*(1+'2.2 Retornos'!L1527)</f>
        <v>433.97084449909744</v>
      </c>
      <c r="C1487">
        <f>C1486*(1+'2.2 Retornos'!L4298)</f>
        <v>55.962894734185902</v>
      </c>
      <c r="D1487">
        <f>D1486*(1+'2.2 Retornos'!L7067)</f>
        <v>530.63576008806581</v>
      </c>
    </row>
    <row r="1488" spans="1:4" x14ac:dyDescent="0.35">
      <c r="A1488" s="22">
        <v>44162</v>
      </c>
      <c r="B1488">
        <f>B1487*(1+'2.2 Retornos'!L1528)</f>
        <v>437.82952679888569</v>
      </c>
      <c r="C1488">
        <f>C1487*(1+'2.2 Retornos'!L4299)</f>
        <v>54.951955805686701</v>
      </c>
      <c r="D1488">
        <f>D1487*(1+'2.2 Retornos'!L7068)</f>
        <v>535.90642730177149</v>
      </c>
    </row>
    <row r="1489" spans="1:4" x14ac:dyDescent="0.35">
      <c r="A1489" s="22">
        <v>44165</v>
      </c>
      <c r="B1489">
        <f>B1488*(1+'2.2 Retornos'!L1529)</f>
        <v>439.87048502120041</v>
      </c>
      <c r="C1489">
        <f>C1488*(1+'2.2 Retornos'!L4300)</f>
        <v>54.184265232484741</v>
      </c>
      <c r="D1489">
        <f>D1488*(1+'2.2 Retornos'!L7069)</f>
        <v>536.99463131908487</v>
      </c>
    </row>
    <row r="1490" spans="1:4" x14ac:dyDescent="0.35">
      <c r="A1490" s="22">
        <v>44166</v>
      </c>
      <c r="B1490">
        <f>B1489*(1+'2.2 Retornos'!L1530)</f>
        <v>446.70882584693578</v>
      </c>
      <c r="C1490">
        <f>C1489*(1+'2.2 Retornos'!L4301)</f>
        <v>51.131674886318507</v>
      </c>
      <c r="D1490">
        <f>D1489*(1+'2.2 Retornos'!L7070)</f>
        <v>532.63205574882238</v>
      </c>
    </row>
    <row r="1491" spans="1:4" x14ac:dyDescent="0.35">
      <c r="A1491" s="22">
        <v>44167</v>
      </c>
      <c r="B1491">
        <f>B1490*(1+'2.2 Retornos'!L1531)</f>
        <v>454.70182835634387</v>
      </c>
      <c r="C1491">
        <f>C1490*(1+'2.2 Retornos'!L4302)</f>
        <v>51.126728050066014</v>
      </c>
      <c r="D1491">
        <f>D1490*(1+'2.2 Retornos'!L7071)</f>
        <v>538.83738270035838</v>
      </c>
    </row>
    <row r="1492" spans="1:4" x14ac:dyDescent="0.35">
      <c r="A1492" s="22">
        <v>44168</v>
      </c>
      <c r="B1492">
        <f>B1491*(1+'2.2 Retornos'!L1532)</f>
        <v>456.86187217421121</v>
      </c>
      <c r="C1492">
        <f>C1491*(1+'2.2 Retornos'!L4303)</f>
        <v>52.772476851119599</v>
      </c>
      <c r="D1492">
        <f>D1491*(1+'2.2 Retornos'!L7072)</f>
        <v>537.46164311265659</v>
      </c>
    </row>
    <row r="1493" spans="1:4" x14ac:dyDescent="0.35">
      <c r="A1493" s="22">
        <v>44169</v>
      </c>
      <c r="B1493">
        <f>B1492*(1+'2.2 Retornos'!L1533)</f>
        <v>455.62733232875439</v>
      </c>
      <c r="C1493">
        <f>C1492*(1+'2.2 Retornos'!L4304)</f>
        <v>53.501232314078464</v>
      </c>
      <c r="D1493">
        <f>D1492*(1+'2.2 Retornos'!L7073)</f>
        <v>536.79609281907631</v>
      </c>
    </row>
    <row r="1494" spans="1:4" x14ac:dyDescent="0.35">
      <c r="A1494" s="22">
        <v>44172</v>
      </c>
      <c r="B1494">
        <f>B1493*(1+'2.2 Retornos'!L1534)</f>
        <v>457.27762985056319</v>
      </c>
      <c r="C1494">
        <f>C1493*(1+'2.2 Retornos'!L4305)</f>
        <v>56.924807238342957</v>
      </c>
      <c r="D1494">
        <f>D1493*(1+'2.2 Retornos'!L7074)</f>
        <v>536.49991472189436</v>
      </c>
    </row>
    <row r="1495" spans="1:4" x14ac:dyDescent="0.35">
      <c r="A1495" s="22">
        <v>44173</v>
      </c>
      <c r="B1495">
        <f>B1494*(1+'2.2 Retornos'!L1535)</f>
        <v>459.8562908284643</v>
      </c>
      <c r="C1495">
        <f>C1494*(1+'2.2 Retornos'!L4306)</f>
        <v>55.558577921555596</v>
      </c>
      <c r="D1495">
        <f>D1494*(1+'2.2 Retornos'!L7075)</f>
        <v>535.34560078128413</v>
      </c>
    </row>
    <row r="1496" spans="1:4" x14ac:dyDescent="0.35">
      <c r="A1496" s="22">
        <v>44174</v>
      </c>
      <c r="B1496">
        <f>B1495*(1+'2.2 Retornos'!L1536)</f>
        <v>459.03069257002625</v>
      </c>
      <c r="C1496">
        <f>C1495*(1+'2.2 Retornos'!L4307)</f>
        <v>56.379680350611608</v>
      </c>
      <c r="D1496">
        <f>D1495*(1+'2.2 Retornos'!L7076)</f>
        <v>535.59925617330111</v>
      </c>
    </row>
    <row r="1497" spans="1:4" x14ac:dyDescent="0.35">
      <c r="A1497" s="22">
        <v>44175</v>
      </c>
      <c r="B1497">
        <f>B1496*(1+'2.2 Retornos'!L1537)</f>
        <v>449.54107356070205</v>
      </c>
      <c r="C1497">
        <f>C1496*(1+'2.2 Retornos'!L4308)</f>
        <v>56.826517071302696</v>
      </c>
      <c r="D1497">
        <f>D1496*(1+'2.2 Retornos'!L7077)</f>
        <v>528.82457802936995</v>
      </c>
    </row>
    <row r="1498" spans="1:4" x14ac:dyDescent="0.35">
      <c r="A1498" s="22">
        <v>44176</v>
      </c>
      <c r="B1498">
        <f>B1497*(1+'2.2 Retornos'!L1538)</f>
        <v>452.12862544513888</v>
      </c>
      <c r="C1498">
        <f>C1497*(1+'2.2 Retornos'!L4309)</f>
        <v>58.662986634410707</v>
      </c>
      <c r="D1498">
        <f>D1497*(1+'2.2 Retornos'!L7078)</f>
        <v>530.2131680791432</v>
      </c>
    </row>
    <row r="1499" spans="1:4" x14ac:dyDescent="0.35">
      <c r="A1499" s="22">
        <v>44179</v>
      </c>
      <c r="B1499">
        <f>B1498*(1+'2.2 Retornos'!L1539)</f>
        <v>451.28745596290435</v>
      </c>
      <c r="C1499">
        <f>C1498*(1+'2.2 Retornos'!L4310)</f>
        <v>57.91256732907398</v>
      </c>
      <c r="D1499">
        <f>D1498*(1+'2.2 Retornos'!L7079)</f>
        <v>529.59493698332096</v>
      </c>
    </row>
    <row r="1500" spans="1:4" x14ac:dyDescent="0.35">
      <c r="A1500" s="22">
        <v>44180</v>
      </c>
      <c r="B1500">
        <f>B1499*(1+'2.2 Retornos'!L1540)</f>
        <v>453.81105945341517</v>
      </c>
      <c r="C1500">
        <f>C1499*(1+'2.2 Retornos'!L4311)</f>
        <v>55.743056147043667</v>
      </c>
      <c r="D1500">
        <f>D1499*(1+'2.2 Retornos'!L7080)</f>
        <v>533.75764524484975</v>
      </c>
    </row>
    <row r="1501" spans="1:4" x14ac:dyDescent="0.35">
      <c r="A1501" s="22">
        <v>44181</v>
      </c>
      <c r="B1501">
        <f>B1500*(1+'2.2 Retornos'!L1541)</f>
        <v>466.19239538334102</v>
      </c>
      <c r="C1501">
        <f>C1500*(1+'2.2 Retornos'!L4312)</f>
        <v>56.967604486240432</v>
      </c>
      <c r="D1501">
        <f>D1500*(1+'2.2 Retornos'!L7081)</f>
        <v>539.03014949813189</v>
      </c>
    </row>
    <row r="1502" spans="1:4" x14ac:dyDescent="0.35">
      <c r="A1502" s="22">
        <v>44182</v>
      </c>
      <c r="B1502">
        <f>B1501*(1+'2.2 Retornos'!L1542)</f>
        <v>466.46811213128893</v>
      </c>
      <c r="C1502">
        <f>C1501*(1+'2.2 Retornos'!L4313)</f>
        <v>56.560984186701013</v>
      </c>
      <c r="D1502">
        <f>D1501*(1+'2.2 Retornos'!L7082)</f>
        <v>546.72470810420566</v>
      </c>
    </row>
    <row r="1503" spans="1:4" x14ac:dyDescent="0.35">
      <c r="A1503" s="22">
        <v>44183</v>
      </c>
      <c r="B1503">
        <f>B1502*(1+'2.2 Retornos'!L1543)</f>
        <v>469.0723084889363</v>
      </c>
      <c r="C1503">
        <f>C1502*(1+'2.2 Retornos'!L4314)</f>
        <v>56.130005977779533</v>
      </c>
      <c r="D1503">
        <f>D1502*(1+'2.2 Retornos'!L7083)</f>
        <v>547.34079759388669</v>
      </c>
    </row>
    <row r="1504" spans="1:4" x14ac:dyDescent="0.35">
      <c r="A1504" s="22">
        <v>44186</v>
      </c>
      <c r="B1504">
        <f>B1503*(1+'2.2 Retornos'!L1544)</f>
        <v>464.14719638042993</v>
      </c>
      <c r="C1504">
        <f>C1503*(1+'2.2 Retornos'!L4315)</f>
        <v>55.281752116748635</v>
      </c>
      <c r="D1504">
        <f>D1503*(1+'2.2 Retornos'!L7084)</f>
        <v>542.97713906413662</v>
      </c>
    </row>
    <row r="1505" spans="1:4" x14ac:dyDescent="0.35">
      <c r="A1505" s="22">
        <v>44187</v>
      </c>
      <c r="B1505">
        <f>B1504*(1+'2.2 Retornos'!L1545)</f>
        <v>466.51246309643216</v>
      </c>
      <c r="C1505">
        <f>C1504*(1+'2.2 Retornos'!L4316)</f>
        <v>54.178871788832581</v>
      </c>
      <c r="D1505">
        <f>D1504*(1+'2.2 Retornos'!L7085)</f>
        <v>541.89662005884338</v>
      </c>
    </row>
    <row r="1506" spans="1:4" x14ac:dyDescent="0.35">
      <c r="A1506" s="22">
        <v>44188</v>
      </c>
      <c r="B1506">
        <f>B1505*(1+'2.2 Retornos'!L1546)</f>
        <v>472.76915558915425</v>
      </c>
      <c r="C1506">
        <f>C1505*(1+'2.2 Retornos'!L4317)</f>
        <v>53.479378590376527</v>
      </c>
      <c r="D1506">
        <f>D1505*(1+'2.2 Retornos'!L7086)</f>
        <v>540.81491093632769</v>
      </c>
    </row>
    <row r="1507" spans="1:4" x14ac:dyDescent="0.35">
      <c r="A1507" s="22">
        <v>44189</v>
      </c>
      <c r="B1507">
        <f>B1506*(1+'2.2 Retornos'!L1547)</f>
        <v>467.93175045589885</v>
      </c>
      <c r="C1507">
        <f>C1506*(1+'2.2 Retornos'!L4318)</f>
        <v>54.732549626075496</v>
      </c>
      <c r="D1507">
        <f>D1506*(1+'2.2 Retornos'!L7087)</f>
        <v>539.96463292456031</v>
      </c>
    </row>
    <row r="1508" spans="1:4" x14ac:dyDescent="0.35">
      <c r="A1508" s="22">
        <v>44193</v>
      </c>
      <c r="B1508">
        <f>B1507*(1+'2.2 Retornos'!L1548)</f>
        <v>470.24464615446288</v>
      </c>
      <c r="C1508">
        <f>C1507*(1+'2.2 Retornos'!L4319)</f>
        <v>54.306463925333027</v>
      </c>
      <c r="D1508">
        <f>D1507*(1+'2.2 Retornos'!L7088)</f>
        <v>537.71456068951807</v>
      </c>
    </row>
    <row r="1509" spans="1:4" x14ac:dyDescent="0.35">
      <c r="A1509" s="22">
        <v>44194</v>
      </c>
      <c r="B1509">
        <f>B1508*(1+'2.2 Retornos'!L1549)</f>
        <v>477.90731785430791</v>
      </c>
      <c r="C1509">
        <f>C1508*(1+'2.2 Retornos'!L4320)</f>
        <v>54.116510796614371</v>
      </c>
      <c r="D1509">
        <f>D1508*(1+'2.2 Retornos'!L7089)</f>
        <v>551.47368384425079</v>
      </c>
    </row>
    <row r="1510" spans="1:4" x14ac:dyDescent="0.35">
      <c r="A1510" s="22">
        <v>44195</v>
      </c>
      <c r="B1510">
        <f>B1509*(1+'2.2 Retornos'!L1550)</f>
        <v>475.94621959974808</v>
      </c>
      <c r="C1510">
        <f>C1509*(1+'2.2 Retornos'!L4321)</f>
        <v>53.645199877906073</v>
      </c>
      <c r="D1510">
        <f>D1509*(1+'2.2 Retornos'!L7090)</f>
        <v>557.02424038137167</v>
      </c>
    </row>
    <row r="1511" spans="1:4" x14ac:dyDescent="0.35">
      <c r="A1511" s="22">
        <v>44196</v>
      </c>
      <c r="B1511">
        <f>B1510*(1+'2.2 Retornos'!L1551)</f>
        <v>475.48129148182608</v>
      </c>
      <c r="C1511">
        <f>C1510*(1+'2.2 Retornos'!L4322)</f>
        <v>54.775643526037264</v>
      </c>
      <c r="D1511">
        <f>D1510*(1+'2.2 Retornos'!L7091)</f>
        <v>554.14520257141646</v>
      </c>
    </row>
    <row r="1512" spans="1:4" x14ac:dyDescent="0.35">
      <c r="A1512" s="22">
        <v>44200</v>
      </c>
      <c r="B1512">
        <f>B1511*(1+'2.2 Retornos'!L1552)</f>
        <v>473.8175809456406</v>
      </c>
      <c r="C1512">
        <f>C1511*(1+'2.2 Retornos'!L4323)</f>
        <v>54.335782271467693</v>
      </c>
      <c r="D1512">
        <f>D1511*(1+'2.2 Retornos'!L7092)</f>
        <v>552.88688407612108</v>
      </c>
    </row>
    <row r="1513" spans="1:4" x14ac:dyDescent="0.35">
      <c r="A1513" s="22">
        <v>44201</v>
      </c>
      <c r="B1513">
        <f>B1512*(1+'2.2 Retornos'!L1553)</f>
        <v>466.89424228872423</v>
      </c>
      <c r="C1513">
        <f>C1512*(1+'2.2 Retornos'!L4324)</f>
        <v>54.339797341125681</v>
      </c>
      <c r="D1513">
        <f>D1512*(1+'2.2 Retornos'!L7093)</f>
        <v>542.12384414904068</v>
      </c>
    </row>
    <row r="1514" spans="1:4" x14ac:dyDescent="0.35">
      <c r="A1514" s="22">
        <v>44202</v>
      </c>
      <c r="B1514">
        <f>B1513*(1+'2.2 Retornos'!L1554)</f>
        <v>472.80090775896196</v>
      </c>
      <c r="C1514">
        <f>C1513*(1+'2.2 Retornos'!L4325)</f>
        <v>56.948169121259724</v>
      </c>
      <c r="D1514">
        <f>D1513*(1+'2.2 Retornos'!L7094)</f>
        <v>547.1271585167334</v>
      </c>
    </row>
    <row r="1515" spans="1:4" x14ac:dyDescent="0.35">
      <c r="A1515" s="22">
        <v>44203</v>
      </c>
      <c r="B1515">
        <f>B1514*(1+'2.2 Retornos'!L1555)</f>
        <v>457.11255975152653</v>
      </c>
      <c r="C1515">
        <f>C1514*(1+'2.2 Retornos'!L4326)</f>
        <v>58.372073438847458</v>
      </c>
      <c r="D1515">
        <f>D1514*(1+'2.2 Retornos'!L7095)</f>
        <v>542.99906475876116</v>
      </c>
    </row>
    <row r="1516" spans="1:4" x14ac:dyDescent="0.35">
      <c r="A1516" s="22">
        <v>44204</v>
      </c>
      <c r="B1516">
        <f>B1515*(1+'2.2 Retornos'!L1556)</f>
        <v>474.28196508192104</v>
      </c>
      <c r="C1516">
        <f>C1515*(1+'2.2 Retornos'!L4327)</f>
        <v>59.502906157508171</v>
      </c>
      <c r="D1516">
        <f>D1515*(1+'2.2 Retornos'!L7096)</f>
        <v>545.5286556191927</v>
      </c>
    </row>
    <row r="1517" spans="1:4" x14ac:dyDescent="0.35">
      <c r="A1517" s="22">
        <v>44207</v>
      </c>
      <c r="B1517">
        <f>B1516*(1+'2.2 Retornos'!L1557)</f>
        <v>475.80329789665524</v>
      </c>
      <c r="C1517">
        <f>C1516*(1+'2.2 Retornos'!L4328)</f>
        <v>59.197322819506262</v>
      </c>
      <c r="D1517">
        <f>D1516*(1+'2.2 Retornos'!L7097)</f>
        <v>551.93802299543324</v>
      </c>
    </row>
    <row r="1518" spans="1:4" x14ac:dyDescent="0.35">
      <c r="A1518" s="22">
        <v>44208</v>
      </c>
      <c r="B1518">
        <f>B1517*(1+'2.2 Retornos'!L1558)</f>
        <v>473.53776861711003</v>
      </c>
      <c r="C1518">
        <f>C1517*(1+'2.2 Retornos'!L4329)</f>
        <v>60.160668499549018</v>
      </c>
      <c r="D1518">
        <f>D1517*(1+'2.2 Retornos'!L7098)</f>
        <v>542.27960658030997</v>
      </c>
    </row>
    <row r="1519" spans="1:4" x14ac:dyDescent="0.35">
      <c r="A1519" s="22">
        <v>44209</v>
      </c>
      <c r="B1519">
        <f>B1518*(1+'2.2 Retornos'!L1559)</f>
        <v>472.4510167644072</v>
      </c>
      <c r="C1519">
        <f>C1518*(1+'2.2 Retornos'!L4330)</f>
        <v>62.619421591038432</v>
      </c>
      <c r="D1519">
        <f>D1518*(1+'2.2 Retornos'!L7099)</f>
        <v>542.46724520831719</v>
      </c>
    </row>
    <row r="1520" spans="1:4" x14ac:dyDescent="0.35">
      <c r="A1520" s="22">
        <v>44210</v>
      </c>
      <c r="B1520">
        <f>B1519*(1+'2.2 Retornos'!L1560)</f>
        <v>477.94753498779488</v>
      </c>
      <c r="C1520">
        <f>C1519*(1+'2.2 Retornos'!L4331)</f>
        <v>61.957979104849947</v>
      </c>
      <c r="D1520">
        <f>D1519*(1+'2.2 Retornos'!L7100)</f>
        <v>545.84529696535992</v>
      </c>
    </row>
    <row r="1521" spans="1:4" x14ac:dyDescent="0.35">
      <c r="A1521" s="22">
        <v>44211</v>
      </c>
      <c r="B1521">
        <f>B1520*(1+'2.2 Retornos'!L1561)</f>
        <v>471.64880509801077</v>
      </c>
      <c r="C1521">
        <f>C1520*(1+'2.2 Retornos'!L4332)</f>
        <v>64.067970385022363</v>
      </c>
      <c r="D1521">
        <f>D1520*(1+'2.2 Retornos'!L7101)</f>
        <v>540.25893835272268</v>
      </c>
    </row>
    <row r="1522" spans="1:4" x14ac:dyDescent="0.35">
      <c r="A1522" s="22">
        <v>44215</v>
      </c>
      <c r="B1522">
        <f>B1521*(1+'2.2 Retornos'!L1562)</f>
        <v>464.33969001500026</v>
      </c>
      <c r="C1522">
        <f>C1521*(1+'2.2 Retornos'!L4333)</f>
        <v>61.440919344293597</v>
      </c>
      <c r="D1522">
        <f>D1521*(1+'2.2 Retornos'!L7102)</f>
        <v>536.63315404812045</v>
      </c>
    </row>
    <row r="1523" spans="1:4" x14ac:dyDescent="0.35">
      <c r="A1523" s="22">
        <v>44216</v>
      </c>
      <c r="B1523">
        <f>B1522*(1+'2.2 Retornos'!L1563)</f>
        <v>468.12153451637397</v>
      </c>
      <c r="C1523">
        <f>C1522*(1+'2.2 Retornos'!L4334)</f>
        <v>62.941833325040825</v>
      </c>
      <c r="D1523">
        <f>D1522*(1+'2.2 Retornos'!L7103)</f>
        <v>540.18931451691719</v>
      </c>
    </row>
    <row r="1524" spans="1:4" x14ac:dyDescent="0.35">
      <c r="A1524" s="22">
        <v>44217</v>
      </c>
      <c r="B1524">
        <f>B1523*(1+'2.2 Retornos'!L1564)</f>
        <v>480.34593464644831</v>
      </c>
      <c r="C1524">
        <f>C1523*(1+'2.2 Retornos'!L4335)</f>
        <v>63.130437799418168</v>
      </c>
      <c r="D1524">
        <f>D1523*(1+'2.2 Retornos'!L7104)</f>
        <v>556.28961317704318</v>
      </c>
    </row>
    <row r="1525" spans="1:4" x14ac:dyDescent="0.35">
      <c r="A1525" s="22">
        <v>44218</v>
      </c>
      <c r="B1525">
        <f>B1524*(1+'2.2 Retornos'!L1565)</f>
        <v>495.38641859098669</v>
      </c>
      <c r="C1525">
        <f>C1524*(1+'2.2 Retornos'!L4336)</f>
        <v>60.630225908530292</v>
      </c>
      <c r="D1525">
        <f>D1524*(1+'2.2 Retornos'!L7105)</f>
        <v>558.68194820819599</v>
      </c>
    </row>
    <row r="1526" spans="1:4" x14ac:dyDescent="0.35">
      <c r="A1526" s="22">
        <v>44221</v>
      </c>
      <c r="B1526">
        <f>B1525*(1+'2.2 Retornos'!L1566)</f>
        <v>495.17158894516075</v>
      </c>
      <c r="C1526">
        <f>C1525*(1+'2.2 Retornos'!L4337)</f>
        <v>60.349874840678666</v>
      </c>
      <c r="D1526">
        <f>D1525*(1+'2.2 Retornos'!L7106)</f>
        <v>555.18341116686963</v>
      </c>
    </row>
    <row r="1527" spans="1:4" x14ac:dyDescent="0.35">
      <c r="A1527" s="22">
        <v>44222</v>
      </c>
      <c r="B1527">
        <f>B1526*(1+'2.2 Retornos'!L1567)</f>
        <v>501.56836940721109</v>
      </c>
      <c r="C1527">
        <f>C1526*(1+'2.2 Retornos'!L4338)</f>
        <v>59.932944008384005</v>
      </c>
      <c r="D1527">
        <f>D1526*(1+'2.2 Retornos'!L7107)</f>
        <v>553.65823923265498</v>
      </c>
    </row>
    <row r="1528" spans="1:4" x14ac:dyDescent="0.35">
      <c r="A1528" s="22">
        <v>44223</v>
      </c>
      <c r="B1528">
        <f>B1527*(1+'2.2 Retornos'!L1568)</f>
        <v>500.62586396775288</v>
      </c>
      <c r="C1528">
        <f>C1527*(1+'2.2 Retornos'!L4339)</f>
        <v>58.622607672230025</v>
      </c>
      <c r="D1528">
        <f>D1527*(1+'2.2 Retornos'!L7108)</f>
        <v>556.77259354400974</v>
      </c>
    </row>
    <row r="1529" spans="1:4" x14ac:dyDescent="0.35">
      <c r="A1529" s="22">
        <v>44224</v>
      </c>
      <c r="B1529">
        <f>B1528*(1+'2.2 Retornos'!L1569)</f>
        <v>492.25707632298645</v>
      </c>
      <c r="C1529">
        <f>C1528*(1+'2.2 Retornos'!L4340)</f>
        <v>58.005613098198538</v>
      </c>
      <c r="D1529">
        <f>D1528*(1+'2.2 Retornos'!L7109)</f>
        <v>538.19137745778323</v>
      </c>
    </row>
    <row r="1530" spans="1:4" x14ac:dyDescent="0.35">
      <c r="A1530" s="22">
        <v>44225</v>
      </c>
      <c r="B1530">
        <f>B1529*(1+'2.2 Retornos'!L1570)</f>
        <v>486.90304411868857</v>
      </c>
      <c r="C1530">
        <f>C1529*(1+'2.2 Retornos'!L4341)</f>
        <v>58.474043969052133</v>
      </c>
      <c r="D1530">
        <f>D1529*(1+'2.2 Retornos'!L7110)</f>
        <v>544.38735678073522</v>
      </c>
    </row>
    <row r="1531" spans="1:4" x14ac:dyDescent="0.35">
      <c r="A1531" s="22">
        <v>44228</v>
      </c>
      <c r="B1531">
        <f>B1530*(1+'2.2 Retornos'!L1571)</f>
        <v>475.48482290644802</v>
      </c>
      <c r="C1531">
        <f>C1530*(1+'2.2 Retornos'!L4342)</f>
        <v>56.239835583956278</v>
      </c>
      <c r="D1531">
        <f>D1530*(1+'2.2 Retornos'!L7111)</f>
        <v>536.70369948414907</v>
      </c>
    </row>
    <row r="1532" spans="1:4" x14ac:dyDescent="0.35">
      <c r="A1532" s="22">
        <v>44229</v>
      </c>
      <c r="B1532">
        <f>B1531*(1+'2.2 Retornos'!L1572)</f>
        <v>484.68815281717309</v>
      </c>
      <c r="C1532">
        <f>C1531*(1+'2.2 Retornos'!L4343)</f>
        <v>56.413432218417086</v>
      </c>
      <c r="D1532">
        <f>D1531*(1+'2.2 Retornos'!L7112)</f>
        <v>553.78954983733104</v>
      </c>
    </row>
    <row r="1533" spans="1:4" x14ac:dyDescent="0.35">
      <c r="A1533" s="22">
        <v>44230</v>
      </c>
      <c r="B1533">
        <f>B1532*(1+'2.2 Retornos'!L1573)</f>
        <v>490.81976042770714</v>
      </c>
      <c r="C1533">
        <f>C1532*(1+'2.2 Retornos'!L4344)</f>
        <v>56.968100954277318</v>
      </c>
      <c r="D1533">
        <f>D1532*(1+'2.2 Retornos'!L7113)</f>
        <v>562.28691951834787</v>
      </c>
    </row>
    <row r="1534" spans="1:4" x14ac:dyDescent="0.35">
      <c r="A1534" s="22">
        <v>44231</v>
      </c>
      <c r="B1534">
        <f>B1533*(1+'2.2 Retornos'!L1574)</f>
        <v>488.48608722913895</v>
      </c>
      <c r="C1534">
        <f>C1533*(1+'2.2 Retornos'!L4345)</f>
        <v>59.693263524835864</v>
      </c>
      <c r="D1534">
        <f>D1533*(1+'2.2 Retornos'!L7114)</f>
        <v>554.56373087914119</v>
      </c>
    </row>
    <row r="1535" spans="1:4" x14ac:dyDescent="0.35">
      <c r="A1535" s="22">
        <v>44232</v>
      </c>
      <c r="B1535">
        <f>B1534*(1+'2.2 Retornos'!L1575)</f>
        <v>497.52878556602946</v>
      </c>
      <c r="C1535">
        <f>C1534*(1+'2.2 Retornos'!L4346)</f>
        <v>60.345105840243782</v>
      </c>
      <c r="D1535">
        <f>D1534*(1+'2.2 Retornos'!L7115)</f>
        <v>562.34853833449074</v>
      </c>
    </row>
    <row r="1536" spans="1:4" x14ac:dyDescent="0.35">
      <c r="A1536" s="22">
        <v>44235</v>
      </c>
      <c r="B1536">
        <f>B1535*(1+'2.2 Retornos'!L1576)</f>
        <v>495.901463815044</v>
      </c>
      <c r="C1536">
        <f>C1535*(1+'2.2 Retornos'!L4347)</f>
        <v>60.92204210729048</v>
      </c>
      <c r="D1536">
        <f>D1535*(1+'2.2 Retornos'!L7116)</f>
        <v>568.00630518091998</v>
      </c>
    </row>
    <row r="1537" spans="1:4" x14ac:dyDescent="0.35">
      <c r="A1537" s="22">
        <v>44236</v>
      </c>
      <c r="B1537">
        <f>B1536*(1+'2.2 Retornos'!L1577)</f>
        <v>505.51445483949652</v>
      </c>
      <c r="C1537">
        <f>C1536*(1+'2.2 Retornos'!L4348)</f>
        <v>64.183937494406734</v>
      </c>
      <c r="D1537">
        <f>D1536*(1+'2.2 Retornos'!L7117)</f>
        <v>565.79185250560306</v>
      </c>
    </row>
    <row r="1538" spans="1:4" x14ac:dyDescent="0.35">
      <c r="A1538" s="22">
        <v>44237</v>
      </c>
      <c r="B1538">
        <f>B1537*(1+'2.2 Retornos'!L1578)</f>
        <v>502.24366078792804</v>
      </c>
      <c r="C1538">
        <f>C1537*(1+'2.2 Retornos'!L4349)</f>
        <v>63.183833963915077</v>
      </c>
      <c r="D1538">
        <f>D1537*(1+'2.2 Retornos'!L7118)</f>
        <v>562.66057241458623</v>
      </c>
    </row>
    <row r="1539" spans="1:4" x14ac:dyDescent="0.35">
      <c r="A1539" s="22">
        <v>44238</v>
      </c>
      <c r="B1539">
        <f>B1538*(1+'2.2 Retornos'!L1579)</f>
        <v>504.78538375158593</v>
      </c>
      <c r="C1539">
        <f>C1538*(1+'2.2 Retornos'!L4350)</f>
        <v>64.552290627909258</v>
      </c>
      <c r="D1539">
        <f>D1538*(1+'2.2 Retornos'!L7119)</f>
        <v>562.57352188586617</v>
      </c>
    </row>
    <row r="1540" spans="1:4" x14ac:dyDescent="0.35">
      <c r="A1540" s="22">
        <v>44239</v>
      </c>
      <c r="B1540">
        <f>B1539*(1+'2.2 Retornos'!L1580)</f>
        <v>510.04999868263258</v>
      </c>
      <c r="C1540">
        <f>C1539*(1+'2.2 Retornos'!L4351)</f>
        <v>63.899466725292505</v>
      </c>
      <c r="D1540">
        <f>D1539*(1+'2.2 Retornos'!L7120)</f>
        <v>560.86360052181976</v>
      </c>
    </row>
    <row r="1541" spans="1:4" x14ac:dyDescent="0.35">
      <c r="A1541" s="22">
        <v>44243</v>
      </c>
      <c r="B1541">
        <f>B1540*(1+'2.2 Retornos'!L1581)</f>
        <v>508.89885127643004</v>
      </c>
      <c r="C1541">
        <f>C1540*(1+'2.2 Retornos'!L4352)</f>
        <v>64.592533830891952</v>
      </c>
      <c r="D1541">
        <f>D1540*(1+'2.2 Retornos'!L7121)</f>
        <v>562.16459609222488</v>
      </c>
    </row>
    <row r="1542" spans="1:4" x14ac:dyDescent="0.35">
      <c r="A1542" s="22">
        <v>44244</v>
      </c>
      <c r="B1542">
        <f>B1541*(1+'2.2 Retornos'!L1582)</f>
        <v>507.59014448036464</v>
      </c>
      <c r="C1542">
        <f>C1541*(1+'2.2 Retornos'!L4353)</f>
        <v>66.199790514023505</v>
      </c>
      <c r="D1542">
        <f>D1541*(1+'2.2 Retornos'!L7122)</f>
        <v>562.5573374061604</v>
      </c>
    </row>
    <row r="1543" spans="1:4" x14ac:dyDescent="0.35">
      <c r="A1543" s="22">
        <v>44245</v>
      </c>
      <c r="B1543">
        <f>B1542*(1+'2.2 Retornos'!L1583)</f>
        <v>498.88254562729509</v>
      </c>
      <c r="C1543">
        <f>C1542*(1+'2.2 Retornos'!L4354)</f>
        <v>66.985583713202629</v>
      </c>
      <c r="D1543">
        <f>D1542*(1+'2.2 Retornos'!L7123)</f>
        <v>568.26317741634546</v>
      </c>
    </row>
    <row r="1544" spans="1:4" x14ac:dyDescent="0.35">
      <c r="A1544" s="22">
        <v>44246</v>
      </c>
      <c r="B1544">
        <f>B1543*(1+'2.2 Retornos'!L1584)</f>
        <v>495.90534651250738</v>
      </c>
      <c r="C1544">
        <f>C1543*(1+'2.2 Retornos'!L4355)</f>
        <v>65.249647087605197</v>
      </c>
      <c r="D1544">
        <f>D1543*(1+'2.2 Retornos'!L7124)</f>
        <v>571.77828057641318</v>
      </c>
    </row>
    <row r="1545" spans="1:4" x14ac:dyDescent="0.35">
      <c r="A1545" s="22">
        <v>44249</v>
      </c>
      <c r="B1545">
        <f>B1544*(1+'2.2 Retornos'!L1585)</f>
        <v>496.90679487600562</v>
      </c>
      <c r="C1545">
        <f>C1544*(1+'2.2 Retornos'!L4356)</f>
        <v>66.351146036873487</v>
      </c>
      <c r="D1545">
        <f>D1544*(1+'2.2 Retornos'!L7125)</f>
        <v>563.0206984992069</v>
      </c>
    </row>
    <row r="1546" spans="1:4" x14ac:dyDescent="0.35">
      <c r="A1546" s="22">
        <v>44250</v>
      </c>
      <c r="B1546">
        <f>B1545*(1+'2.2 Retornos'!L1586)</f>
        <v>482.89311420181997</v>
      </c>
      <c r="C1546">
        <f>C1545*(1+'2.2 Retornos'!L4357)</f>
        <v>68.599927136635543</v>
      </c>
      <c r="D1546">
        <f>D1545*(1+'2.2 Retornos'!L7126)</f>
        <v>555.77156359754315</v>
      </c>
    </row>
    <row r="1547" spans="1:4" x14ac:dyDescent="0.35">
      <c r="A1547" s="22">
        <v>44251</v>
      </c>
      <c r="B1547">
        <f>B1546*(1+'2.2 Retornos'!L1587)</f>
        <v>480.59036632122888</v>
      </c>
      <c r="C1547">
        <f>C1546*(1+'2.2 Retornos'!L4358)</f>
        <v>69.45328338987639</v>
      </c>
      <c r="D1547">
        <f>D1546*(1+'2.2 Retornos'!L7127)</f>
        <v>556.55538202626769</v>
      </c>
    </row>
    <row r="1548" spans="1:4" x14ac:dyDescent="0.35">
      <c r="A1548" s="22">
        <v>44252</v>
      </c>
      <c r="B1548">
        <f>B1547*(1+'2.2 Retornos'!L1588)</f>
        <v>484.60175999826492</v>
      </c>
      <c r="C1548">
        <f>C1547*(1+'2.2 Retornos'!L4359)</f>
        <v>72.270722096311687</v>
      </c>
      <c r="D1548">
        <f>D1547*(1+'2.2 Retornos'!L7128)</f>
        <v>555.93584242372708</v>
      </c>
    </row>
    <row r="1549" spans="1:4" x14ac:dyDescent="0.35">
      <c r="A1549" s="22">
        <v>44253</v>
      </c>
      <c r="B1549">
        <f>B1548*(1+'2.2 Retornos'!L1589)</f>
        <v>463.03694437030646</v>
      </c>
      <c r="C1549">
        <f>C1548*(1+'2.2 Retornos'!L4360)</f>
        <v>70.273054582964718</v>
      </c>
      <c r="D1549">
        <f>D1548*(1+'2.2 Retornos'!L7129)</f>
        <v>537.53134845143734</v>
      </c>
    </row>
    <row r="1550" spans="1:4" x14ac:dyDescent="0.35">
      <c r="A1550" s="22">
        <v>44256</v>
      </c>
      <c r="B1550">
        <f>B1549*(1+'2.2 Retornos'!L1590)</f>
        <v>467.65295798976206</v>
      </c>
      <c r="C1550">
        <f>C1549*(1+'2.2 Retornos'!L4361)</f>
        <v>68.381124812115104</v>
      </c>
      <c r="D1550">
        <f>D1549*(1+'2.2 Retornos'!L7130)</f>
        <v>543.3652361120013</v>
      </c>
    </row>
    <row r="1551" spans="1:4" x14ac:dyDescent="0.35">
      <c r="A1551" s="22">
        <v>44257</v>
      </c>
      <c r="B1551">
        <f>B1550*(1+'2.2 Retornos'!L1591)</f>
        <v>484.14080586796752</v>
      </c>
      <c r="C1551">
        <f>C1550*(1+'2.2 Retornos'!L4362)</f>
        <v>70.066211166714865</v>
      </c>
      <c r="D1551">
        <f>D1550*(1+'2.2 Retornos'!L7131)</f>
        <v>550.6601035913659</v>
      </c>
    </row>
    <row r="1552" spans="1:4" x14ac:dyDescent="0.35">
      <c r="A1552" s="22">
        <v>44258</v>
      </c>
      <c r="B1552">
        <f>B1551*(1+'2.2 Retornos'!L1592)</f>
        <v>473.62290053136741</v>
      </c>
      <c r="C1552">
        <f>C1551*(1+'2.2 Retornos'!L4363)</f>
        <v>69.418858540774394</v>
      </c>
      <c r="D1552">
        <f>D1551*(1+'2.2 Retornos'!L7132)</f>
        <v>543.3603489550004</v>
      </c>
    </row>
    <row r="1553" spans="1:4" x14ac:dyDescent="0.35">
      <c r="A1553" s="22">
        <v>44259</v>
      </c>
      <c r="B1553">
        <f>B1552*(1+'2.2 Retornos'!L1593)</f>
        <v>460.0251344229253</v>
      </c>
      <c r="C1553">
        <f>C1552*(1+'2.2 Retornos'!L4364)</f>
        <v>70.577015920247788</v>
      </c>
      <c r="D1553">
        <f>D1552*(1+'2.2 Retornos'!L7133)</f>
        <v>530.87060441814742</v>
      </c>
    </row>
    <row r="1554" spans="1:4" x14ac:dyDescent="0.35">
      <c r="A1554" s="22">
        <v>44260</v>
      </c>
      <c r="B1554">
        <f>B1553*(1+'2.2 Retornos'!L1594)</f>
        <v>450.18924032378533</v>
      </c>
      <c r="C1554">
        <f>C1553*(1+'2.2 Retornos'!L4365)</f>
        <v>72.557260661830711</v>
      </c>
      <c r="D1554">
        <f>D1553*(1+'2.2 Retornos'!L7134)</f>
        <v>523.85302272108333</v>
      </c>
    </row>
    <row r="1555" spans="1:4" x14ac:dyDescent="0.35">
      <c r="A1555" s="22">
        <v>44263</v>
      </c>
      <c r="B1555">
        <f>B1554*(1+'2.2 Retornos'!L1595)</f>
        <v>457.23685336177056</v>
      </c>
      <c r="C1555">
        <f>C1554*(1+'2.2 Retornos'!L4366)</f>
        <v>74.993538549483986</v>
      </c>
      <c r="D1555">
        <f>D1554*(1+'2.2 Retornos'!L7135)</f>
        <v>530.11585114893603</v>
      </c>
    </row>
    <row r="1556" spans="1:4" x14ac:dyDescent="0.35">
      <c r="A1556" s="22">
        <v>44264</v>
      </c>
      <c r="B1556">
        <f>B1555*(1+'2.2 Retornos'!L1596)</f>
        <v>438.61487114184416</v>
      </c>
      <c r="C1556">
        <f>C1555*(1+'2.2 Retornos'!L4367)</f>
        <v>75.314227174121143</v>
      </c>
      <c r="D1556">
        <f>D1555*(1+'2.2 Retornos'!L7136)</f>
        <v>527.82310145352426</v>
      </c>
    </row>
    <row r="1557" spans="1:4" x14ac:dyDescent="0.35">
      <c r="A1557" s="22">
        <v>44265</v>
      </c>
      <c r="B1557">
        <f>B1556*(1+'2.2 Retornos'!L1597)</f>
        <v>459.70801589017208</v>
      </c>
      <c r="C1557">
        <f>C1556*(1+'2.2 Retornos'!L4368)</f>
        <v>73.528100415204023</v>
      </c>
      <c r="D1557">
        <f>D1556*(1+'2.2 Retornos'!L7137)</f>
        <v>542.31412972706039</v>
      </c>
    </row>
    <row r="1558" spans="1:4" x14ac:dyDescent="0.35">
      <c r="A1558" s="22">
        <v>44266</v>
      </c>
      <c r="B1558">
        <f>B1557*(1+'2.2 Retornos'!L1598)</f>
        <v>456.64056043680358</v>
      </c>
      <c r="C1558">
        <f>C1557*(1+'2.2 Retornos'!L4369)</f>
        <v>75.671967974663147</v>
      </c>
      <c r="D1558">
        <f>D1557*(1+'2.2 Retornos'!L7138)</f>
        <v>543.03325162081785</v>
      </c>
    </row>
    <row r="1559" spans="1:4" x14ac:dyDescent="0.35">
      <c r="A1559" s="22">
        <v>44267</v>
      </c>
      <c r="B1559">
        <f>B1558*(1+'2.2 Retornos'!L1599)</f>
        <v>466.48514923646263</v>
      </c>
      <c r="C1559">
        <f>C1558*(1+'2.2 Retornos'!L4370)</f>
        <v>75.769060529125312</v>
      </c>
      <c r="D1559">
        <f>D1558*(1+'2.2 Retornos'!L7139)</f>
        <v>549.74999832024241</v>
      </c>
    </row>
    <row r="1560" spans="1:4" x14ac:dyDescent="0.35">
      <c r="A1560" s="22">
        <v>44270</v>
      </c>
      <c r="B1560">
        <f>B1559*(1+'2.2 Retornos'!L1600)</f>
        <v>462.94199092310453</v>
      </c>
      <c r="C1560">
        <f>C1559*(1+'2.2 Retornos'!L4371)</f>
        <v>75.928996385048364</v>
      </c>
      <c r="D1560">
        <f>D1559*(1+'2.2 Retornos'!L7140)</f>
        <v>548.74177873086046</v>
      </c>
    </row>
    <row r="1561" spans="1:4" x14ac:dyDescent="0.35">
      <c r="A1561" s="22">
        <v>44271</v>
      </c>
      <c r="B1561">
        <f>B1560*(1+'2.2 Retornos'!L1601)</f>
        <v>472.92994341757185</v>
      </c>
      <c r="C1561">
        <f>C1560*(1+'2.2 Retornos'!L4372)</f>
        <v>74.858256925996088</v>
      </c>
      <c r="D1561">
        <f>D1560*(1+'2.2 Retornos'!L7141)</f>
        <v>553.41599986808183</v>
      </c>
    </row>
    <row r="1562" spans="1:4" x14ac:dyDescent="0.35">
      <c r="A1562" s="22">
        <v>44272</v>
      </c>
      <c r="B1562">
        <f>B1561*(1+'2.2 Retornos'!L1602)</f>
        <v>477.71799285252433</v>
      </c>
      <c r="C1562">
        <f>C1561*(1+'2.2 Retornos'!L4373)</f>
        <v>72.553147499609267</v>
      </c>
      <c r="D1562">
        <f>D1561*(1+'2.2 Retornos'!L7142)</f>
        <v>553.73224810747388</v>
      </c>
    </row>
    <row r="1563" spans="1:4" x14ac:dyDescent="0.35">
      <c r="A1563" s="22">
        <v>44273</v>
      </c>
      <c r="B1563">
        <f>B1562*(1+'2.2 Retornos'!L1603)</f>
        <v>476.86439757533714</v>
      </c>
      <c r="C1563">
        <f>C1562*(1+'2.2 Retornos'!L4374)</f>
        <v>73.460257752886889</v>
      </c>
      <c r="D1563">
        <f>D1562*(1+'2.2 Retornos'!L7143)</f>
        <v>561.69136649175925</v>
      </c>
    </row>
    <row r="1564" spans="1:4" x14ac:dyDescent="0.35">
      <c r="A1564" s="22">
        <v>44274</v>
      </c>
      <c r="B1564">
        <f>B1563*(1+'2.2 Retornos'!L1604)</f>
        <v>460.45501537933046</v>
      </c>
      <c r="C1564">
        <f>C1563*(1+'2.2 Retornos'!L4375)</f>
        <v>69.918543140667367</v>
      </c>
      <c r="D1564">
        <f>D1563*(1+'2.2 Retornos'!L7144)</f>
        <v>545.61629136181955</v>
      </c>
    </row>
    <row r="1565" spans="1:4" x14ac:dyDescent="0.35">
      <c r="A1565" s="22">
        <v>44277</v>
      </c>
      <c r="B1565">
        <f>B1564*(1+'2.2 Retornos'!L1605)</f>
        <v>461.01566136095909</v>
      </c>
      <c r="C1565">
        <f>C1564*(1+'2.2 Retornos'!L4376)</f>
        <v>70.461646793197701</v>
      </c>
      <c r="D1565">
        <f>D1564*(1+'2.2 Retornos'!L7145)</f>
        <v>547.85951640930648</v>
      </c>
    </row>
    <row r="1566" spans="1:4" x14ac:dyDescent="0.35">
      <c r="A1566" s="22">
        <v>44278</v>
      </c>
      <c r="B1566">
        <f>B1565*(1+'2.2 Retornos'!L1606)</f>
        <v>472.77765877205991</v>
      </c>
      <c r="C1566">
        <f>C1565*(1+'2.2 Retornos'!L4377)</f>
        <v>69.659875471075054</v>
      </c>
      <c r="D1566">
        <f>D1565*(1+'2.2 Retornos'!L7146)</f>
        <v>551.150499239802</v>
      </c>
    </row>
    <row r="1567" spans="1:4" x14ac:dyDescent="0.35">
      <c r="A1567" s="22">
        <v>44279</v>
      </c>
      <c r="B1567">
        <f>B1566*(1+'2.2 Retornos'!L1607)</f>
        <v>469.10339371544524</v>
      </c>
      <c r="C1567">
        <f>C1566*(1+'2.2 Retornos'!L4378)</f>
        <v>68.651064972769703</v>
      </c>
      <c r="D1567">
        <f>D1566*(1+'2.2 Retornos'!L7147)</f>
        <v>552.05157726664186</v>
      </c>
    </row>
    <row r="1568" spans="1:4" x14ac:dyDescent="0.35">
      <c r="A1568" s="22">
        <v>44280</v>
      </c>
      <c r="B1568">
        <f>B1567*(1+'2.2 Retornos'!L1608)</f>
        <v>459.00283035978572</v>
      </c>
      <c r="C1568">
        <f>C1567*(1+'2.2 Retornos'!L4379)</f>
        <v>70.674767437679648</v>
      </c>
      <c r="D1568">
        <f>D1567*(1+'2.2 Retornos'!L7148)</f>
        <v>543.86462995475483</v>
      </c>
    </row>
    <row r="1569" spans="1:4" x14ac:dyDescent="0.35">
      <c r="A1569" s="22">
        <v>44281</v>
      </c>
      <c r="B1569">
        <f>B1568*(1+'2.2 Retornos'!L1609)</f>
        <v>459.40470523566307</v>
      </c>
      <c r="C1569">
        <f>C1568*(1+'2.2 Retornos'!L4380)</f>
        <v>70.847374896465809</v>
      </c>
      <c r="D1569">
        <f>D1568*(1+'2.2 Retornos'!L7149)</f>
        <v>542.6829539896537</v>
      </c>
    </row>
    <row r="1570" spans="1:4" x14ac:dyDescent="0.35">
      <c r="A1570" s="22">
        <v>44284</v>
      </c>
      <c r="B1570">
        <f>B1569*(1+'2.2 Retornos'!L1610)</f>
        <v>467.27896308483776</v>
      </c>
      <c r="C1570">
        <f>C1569*(1+'2.2 Retornos'!L4381)</f>
        <v>72.794298679961486</v>
      </c>
      <c r="D1570">
        <f>D1569*(1+'2.2 Retornos'!L7150)</f>
        <v>548.9131457849644</v>
      </c>
    </row>
    <row r="1571" spans="1:4" x14ac:dyDescent="0.35">
      <c r="A1571" s="22">
        <v>44285</v>
      </c>
      <c r="B1571">
        <f>B1570*(1+'2.2 Retornos'!L1611)</f>
        <v>468.22608660352915</v>
      </c>
      <c r="C1571">
        <f>C1570*(1+'2.2 Retornos'!L4382)</f>
        <v>71.684954701880429</v>
      </c>
      <c r="D1571">
        <f>D1570*(1+'2.2 Retornos'!L7151)</f>
        <v>551.51344302661994</v>
      </c>
    </row>
    <row r="1572" spans="1:4" x14ac:dyDescent="0.35">
      <c r="A1572" s="22">
        <v>44286</v>
      </c>
      <c r="B1572">
        <f>B1571*(1+'2.2 Retornos'!L1612)</f>
        <v>462.91354955869633</v>
      </c>
      <c r="C1572">
        <f>C1571*(1+'2.2 Retornos'!L4383)</f>
        <v>71.261116466698951</v>
      </c>
      <c r="D1572">
        <f>D1571*(1+'2.2 Retornos'!L7152)</f>
        <v>549.62772480707508</v>
      </c>
    </row>
    <row r="1573" spans="1:4" x14ac:dyDescent="0.35">
      <c r="A1573" s="22">
        <v>44287</v>
      </c>
      <c r="B1573">
        <f>B1572*(1+'2.2 Retornos'!L1613)</f>
        <v>472.55058632663537</v>
      </c>
      <c r="C1573">
        <f>C1572*(1+'2.2 Retornos'!L4384)</f>
        <v>70.578299110132946</v>
      </c>
      <c r="D1573">
        <f>D1572*(1+'2.2 Retornos'!L7153)</f>
        <v>553.65366920823067</v>
      </c>
    </row>
    <row r="1574" spans="1:4" x14ac:dyDescent="0.35">
      <c r="A1574" s="22">
        <v>44291</v>
      </c>
      <c r="B1574">
        <f>B1573*(1+'2.2 Retornos'!L1614)</f>
        <v>480.70553301425406</v>
      </c>
      <c r="C1574">
        <f>C1573*(1+'2.2 Retornos'!L4385)</f>
        <v>72.214721799828112</v>
      </c>
      <c r="D1574">
        <f>D1573*(1+'2.2 Retornos'!L7154)</f>
        <v>563.37694353458767</v>
      </c>
    </row>
    <row r="1575" spans="1:4" x14ac:dyDescent="0.35">
      <c r="A1575" s="22">
        <v>44292</v>
      </c>
      <c r="B1575">
        <f>B1574*(1+'2.2 Retornos'!L1615)</f>
        <v>490.57951658041588</v>
      </c>
      <c r="C1575">
        <f>C1574*(1+'2.2 Retornos'!L4386)</f>
        <v>70.400762898352724</v>
      </c>
      <c r="D1575">
        <f>D1574*(1+'2.2 Retornos'!L7155)</f>
        <v>573.67696547835169</v>
      </c>
    </row>
    <row r="1576" spans="1:4" x14ac:dyDescent="0.35">
      <c r="A1576" s="22">
        <v>44293</v>
      </c>
      <c r="B1576">
        <f>B1575*(1+'2.2 Retornos'!L1616)</f>
        <v>489.20331005216747</v>
      </c>
      <c r="C1576">
        <f>C1575*(1+'2.2 Retornos'!L4387)</f>
        <v>70.182931478531444</v>
      </c>
      <c r="D1576">
        <f>D1575*(1+'2.2 Retornos'!L7156)</f>
        <v>574.78195160823532</v>
      </c>
    </row>
    <row r="1577" spans="1:4" x14ac:dyDescent="0.35">
      <c r="A1577" s="22">
        <v>44294</v>
      </c>
      <c r="B1577">
        <f>B1576*(1+'2.2 Retornos'!L1617)</f>
        <v>495.30768818206263</v>
      </c>
      <c r="C1577">
        <f>C1576*(1+'2.2 Retornos'!L4388)</f>
        <v>70.272508396975155</v>
      </c>
      <c r="D1577">
        <f>D1576*(1+'2.2 Retornos'!L7157)</f>
        <v>579.29868100895897</v>
      </c>
    </row>
    <row r="1578" spans="1:4" x14ac:dyDescent="0.35">
      <c r="A1578" s="22">
        <v>44295</v>
      </c>
      <c r="B1578">
        <f>B1577*(1+'2.2 Retornos'!L1618)</f>
        <v>502.83615628707986</v>
      </c>
      <c r="C1578">
        <f>C1577*(1+'2.2 Retornos'!L4389)</f>
        <v>69.234370349943191</v>
      </c>
      <c r="D1578">
        <f>D1577*(1+'2.2 Retornos'!L7158)</f>
        <v>581.2821329106024</v>
      </c>
    </row>
    <row r="1579" spans="1:4" x14ac:dyDescent="0.35">
      <c r="A1579" s="22">
        <v>44298</v>
      </c>
      <c r="B1579">
        <f>B1578*(1+'2.2 Retornos'!L1619)</f>
        <v>509.48350872029147</v>
      </c>
      <c r="C1579">
        <f>C1578*(1+'2.2 Retornos'!L4390)</f>
        <v>68.981664541816599</v>
      </c>
      <c r="D1579">
        <f>D1578*(1+'2.2 Retornos'!L7159)</f>
        <v>590.35214863177146</v>
      </c>
    </row>
    <row r="1580" spans="1:4" x14ac:dyDescent="0.35">
      <c r="A1580" s="22">
        <v>44299</v>
      </c>
      <c r="B1580">
        <f>B1579*(1+'2.2 Retornos'!L1620)</f>
        <v>511.7707251721115</v>
      </c>
      <c r="C1580">
        <f>C1579*(1+'2.2 Retornos'!L4391)</f>
        <v>68.224191064733503</v>
      </c>
      <c r="D1580">
        <f>D1579*(1+'2.2 Retornos'!L7160)</f>
        <v>590.61070610450963</v>
      </c>
    </row>
    <row r="1581" spans="1:4" x14ac:dyDescent="0.35">
      <c r="A1581" s="22">
        <v>44300</v>
      </c>
      <c r="B1581">
        <f>B1580*(1+'2.2 Retornos'!L1621)</f>
        <v>522.55943281052907</v>
      </c>
      <c r="C1581">
        <f>C1580*(1+'2.2 Retornos'!L4392)</f>
        <v>68.203074674157563</v>
      </c>
      <c r="D1581">
        <f>D1580*(1+'2.2 Retornos'!L7161)</f>
        <v>593.36748432852187</v>
      </c>
    </row>
    <row r="1582" spans="1:4" x14ac:dyDescent="0.35">
      <c r="A1582" s="22">
        <v>44301</v>
      </c>
      <c r="B1582">
        <f>B1581*(1+'2.2 Retornos'!L1622)</f>
        <v>513.17721413481138</v>
      </c>
      <c r="C1582">
        <f>C1581*(1+'2.2 Retornos'!L4393)</f>
        <v>70.321921031955966</v>
      </c>
      <c r="D1582">
        <f>D1581*(1+'2.2 Retornos'!L7162)</f>
        <v>587.12938917809129</v>
      </c>
    </row>
    <row r="1583" spans="1:4" x14ac:dyDescent="0.35">
      <c r="A1583" s="22">
        <v>44302</v>
      </c>
      <c r="B1583">
        <f>B1582*(1+'2.2 Retornos'!L1623)</f>
        <v>527.30123980129304</v>
      </c>
      <c r="C1583">
        <f>C1582*(1+'2.2 Retornos'!L4394)</f>
        <v>69.642143203149999</v>
      </c>
      <c r="D1583">
        <f>D1582*(1+'2.2 Retornos'!L7163)</f>
        <v>593.21804099245287</v>
      </c>
    </row>
    <row r="1584" spans="1:4" x14ac:dyDescent="0.35">
      <c r="A1584" s="22">
        <v>44305</v>
      </c>
      <c r="B1584">
        <f>B1583*(1+'2.2 Retornos'!L1624)</f>
        <v>525.43360636986097</v>
      </c>
      <c r="C1584">
        <f>C1583*(1+'2.2 Retornos'!L4395)</f>
        <v>68.879473603709343</v>
      </c>
      <c r="D1584">
        <f>D1583*(1+'2.2 Retornos'!L7164)</f>
        <v>598.34648461968288</v>
      </c>
    </row>
    <row r="1585" spans="1:4" x14ac:dyDescent="0.35">
      <c r="A1585" s="22">
        <v>44306</v>
      </c>
      <c r="B1585">
        <f>B1584*(1+'2.2 Retornos'!L1625)</f>
        <v>520.53442676036218</v>
      </c>
      <c r="C1585">
        <f>C1584*(1+'2.2 Retornos'!L4396)</f>
        <v>68.872663556760585</v>
      </c>
      <c r="D1585">
        <f>D1584*(1+'2.2 Retornos'!L7165)</f>
        <v>593.14213601625011</v>
      </c>
    </row>
    <row r="1586" spans="1:4" x14ac:dyDescent="0.35">
      <c r="A1586" s="22">
        <v>44307</v>
      </c>
      <c r="B1586">
        <f>B1585*(1+'2.2 Retornos'!L1626)</f>
        <v>514.34166360056133</v>
      </c>
      <c r="C1586">
        <f>C1585*(1+'2.2 Retornos'!L4397)</f>
        <v>66.762485981502152</v>
      </c>
      <c r="D1586">
        <f>D1585*(1+'2.2 Retornos'!L7166)</f>
        <v>582.79009170197503</v>
      </c>
    </row>
    <row r="1587" spans="1:4" x14ac:dyDescent="0.35">
      <c r="A1587" s="22">
        <v>44308</v>
      </c>
      <c r="B1587">
        <f>B1586*(1+'2.2 Retornos'!L1627)</f>
        <v>517.34191846761507</v>
      </c>
      <c r="C1587">
        <f>C1586*(1+'2.2 Retornos'!L4398)</f>
        <v>68.106890556426649</v>
      </c>
      <c r="D1587">
        <f>D1586*(1+'2.2 Retornos'!L7167)</f>
        <v>587.02831228024002</v>
      </c>
    </row>
    <row r="1588" spans="1:4" x14ac:dyDescent="0.35">
      <c r="A1588" s="22">
        <v>44309</v>
      </c>
      <c r="B1588">
        <f>B1587*(1+'2.2 Retornos'!L1628)</f>
        <v>507.99937038099137</v>
      </c>
      <c r="C1588">
        <f>C1587*(1+'2.2 Retornos'!L4399)</f>
        <v>66.9058810073752</v>
      </c>
      <c r="D1588">
        <f>D1587*(1+'2.2 Retornos'!L7168)</f>
        <v>580.14590748625369</v>
      </c>
    </row>
    <row r="1589" spans="1:4" x14ac:dyDescent="0.35">
      <c r="A1589" s="22">
        <v>44312</v>
      </c>
      <c r="B1589">
        <f>B1588*(1+'2.2 Retornos'!L1629)</f>
        <v>516.22927905389224</v>
      </c>
      <c r="C1589">
        <f>C1588*(1+'2.2 Retornos'!L4400)</f>
        <v>67.952748732901938</v>
      </c>
      <c r="D1589">
        <f>D1588*(1+'2.2 Retornos'!L7169)</f>
        <v>586.30309165860297</v>
      </c>
    </row>
    <row r="1590" spans="1:4" x14ac:dyDescent="0.35">
      <c r="A1590" s="22">
        <v>44313</v>
      </c>
      <c r="B1590">
        <f>B1589*(1+'2.2 Retornos'!L1630)</f>
        <v>518.92235358660162</v>
      </c>
      <c r="C1590">
        <f>C1589*(1+'2.2 Retornos'!L4401)</f>
        <v>68.42634474953077</v>
      </c>
      <c r="D1590">
        <f>D1589*(1+'2.2 Retornos'!L7170)</f>
        <v>594.67397383056823</v>
      </c>
    </row>
    <row r="1591" spans="1:4" x14ac:dyDescent="0.35">
      <c r="A1591" s="22">
        <v>44314</v>
      </c>
      <c r="B1591">
        <f>B1590*(1+'2.2 Retornos'!L1631)</f>
        <v>516.97843904332865</v>
      </c>
      <c r="C1591">
        <f>C1590*(1+'2.2 Retornos'!L4402)</f>
        <v>69.299197108486183</v>
      </c>
      <c r="D1591">
        <f>D1590*(1+'2.2 Retornos'!L7171)</f>
        <v>596.31595730609149</v>
      </c>
    </row>
    <row r="1592" spans="1:4" x14ac:dyDescent="0.35">
      <c r="A1592" s="22">
        <v>44315</v>
      </c>
      <c r="B1592">
        <f>B1591*(1+'2.2 Retornos'!L1632)</f>
        <v>512.89786619068275</v>
      </c>
      <c r="C1592">
        <f>C1591*(1+'2.2 Retornos'!L4403)</f>
        <v>71.521290957134923</v>
      </c>
      <c r="D1592">
        <f>D1591*(1+'2.2 Retornos'!L7172)</f>
        <v>599.7808675407174</v>
      </c>
    </row>
    <row r="1593" spans="1:4" x14ac:dyDescent="0.35">
      <c r="A1593" s="22">
        <v>44316</v>
      </c>
      <c r="B1593">
        <f>B1592*(1+'2.2 Retornos'!L1633)</f>
        <v>513.81552961289549</v>
      </c>
      <c r="C1593">
        <f>C1592*(1+'2.2 Retornos'!L4404)</f>
        <v>72.045036908815234</v>
      </c>
      <c r="D1593">
        <f>D1592*(1+'2.2 Retornos'!L7173)</f>
        <v>599.56744660895129</v>
      </c>
    </row>
    <row r="1594" spans="1:4" x14ac:dyDescent="0.35">
      <c r="A1594" s="22">
        <v>44319</v>
      </c>
      <c r="B1594">
        <f>B1593*(1+'2.2 Retornos'!L1634)</f>
        <v>505.97098450534668</v>
      </c>
      <c r="C1594">
        <f>C1593*(1+'2.2 Retornos'!L4405)</f>
        <v>70.547948366236682</v>
      </c>
      <c r="D1594">
        <f>D1593*(1+'2.2 Retornos'!L7174)</f>
        <v>597.74786192793124</v>
      </c>
    </row>
    <row r="1595" spans="1:4" x14ac:dyDescent="0.35">
      <c r="A1595" s="22">
        <v>44320</v>
      </c>
      <c r="B1595">
        <f>B1594*(1+'2.2 Retornos'!L1635)</f>
        <v>506.11028563321543</v>
      </c>
      <c r="C1595">
        <f>C1594*(1+'2.2 Retornos'!L4406)</f>
        <v>72.649776371897275</v>
      </c>
      <c r="D1595">
        <f>D1594*(1+'2.2 Retornos'!L7175)</f>
        <v>591.33975115131852</v>
      </c>
    </row>
    <row r="1596" spans="1:4" x14ac:dyDescent="0.35">
      <c r="A1596" s="22">
        <v>44321</v>
      </c>
      <c r="B1596">
        <f>B1595*(1+'2.2 Retornos'!L1636)</f>
        <v>492.25667914690661</v>
      </c>
      <c r="C1596">
        <f>C1595*(1+'2.2 Retornos'!L4407)</f>
        <v>72.386609290534608</v>
      </c>
      <c r="D1596">
        <f>D1595*(1+'2.2 Retornos'!L7176)</f>
        <v>580.7011429308543</v>
      </c>
    </row>
    <row r="1597" spans="1:4" x14ac:dyDescent="0.35">
      <c r="A1597" s="22">
        <v>44322</v>
      </c>
      <c r="B1597">
        <f>B1596*(1+'2.2 Retornos'!L1637)</f>
        <v>493.66370345710533</v>
      </c>
      <c r="C1597">
        <f>C1596*(1+'2.2 Retornos'!L4408)</f>
        <v>74.850595041627983</v>
      </c>
      <c r="D1597">
        <f>D1596*(1+'2.2 Retornos'!L7177)</f>
        <v>575.36917288747077</v>
      </c>
    </row>
    <row r="1598" spans="1:4" x14ac:dyDescent="0.35">
      <c r="A1598" s="22">
        <v>44323</v>
      </c>
      <c r="B1598">
        <f>B1597*(1+'2.2 Retornos'!L1638)</f>
        <v>498.79480909967521</v>
      </c>
      <c r="C1598">
        <f>C1597*(1+'2.2 Retornos'!L4409)</f>
        <v>75.232568819711531</v>
      </c>
      <c r="D1598">
        <f>D1597*(1+'2.2 Retornos'!L7178)</f>
        <v>578.41537772434219</v>
      </c>
    </row>
    <row r="1599" spans="1:4" x14ac:dyDescent="0.35">
      <c r="A1599" s="22">
        <v>44326</v>
      </c>
      <c r="B1599">
        <f>B1598*(1+'2.2 Retornos'!L1639)</f>
        <v>503.65870976527805</v>
      </c>
      <c r="C1599">
        <f>C1598*(1+'2.2 Retornos'!L4410)</f>
        <v>76.815109041406984</v>
      </c>
      <c r="D1599">
        <f>D1598*(1+'2.2 Retornos'!L7179)</f>
        <v>580.30041429653215</v>
      </c>
    </row>
    <row r="1600" spans="1:4" x14ac:dyDescent="0.35">
      <c r="A1600" s="22">
        <v>44327</v>
      </c>
      <c r="B1600">
        <f>B1599*(1+'2.2 Retornos'!L1640)</f>
        <v>490.01949685832085</v>
      </c>
      <c r="C1600">
        <f>C1599*(1+'2.2 Retornos'!L4411)</f>
        <v>76.795513988183544</v>
      </c>
      <c r="D1600">
        <f>D1599*(1+'2.2 Retornos'!L7180)</f>
        <v>568.69834126157195</v>
      </c>
    </row>
    <row r="1601" spans="1:4" x14ac:dyDescent="0.35">
      <c r="A1601" s="22">
        <v>44328</v>
      </c>
      <c r="B1601">
        <f>B1600*(1+'2.2 Retornos'!L1641)</f>
        <v>487.70415339693199</v>
      </c>
      <c r="C1601">
        <f>C1600*(1+'2.2 Retornos'!L4412)</f>
        <v>74.60641601645878</v>
      </c>
      <c r="D1601">
        <f>D1600*(1+'2.2 Retornos'!L7181)</f>
        <v>569.74470783884738</v>
      </c>
    </row>
    <row r="1602" spans="1:4" x14ac:dyDescent="0.35">
      <c r="A1602" s="22">
        <v>44329</v>
      </c>
      <c r="B1602">
        <f>B1601*(1+'2.2 Retornos'!L1642)</f>
        <v>473.70783526910958</v>
      </c>
      <c r="C1602">
        <f>C1601*(1+'2.2 Retornos'!L4413)</f>
        <v>75.268191852556967</v>
      </c>
      <c r="D1602">
        <f>D1601*(1+'2.2 Retornos'!L7182)</f>
        <v>554.39757473508496</v>
      </c>
    </row>
    <row r="1603" spans="1:4" x14ac:dyDescent="0.35">
      <c r="A1603" s="22">
        <v>44330</v>
      </c>
      <c r="B1603">
        <f>B1602*(1+'2.2 Retornos'!L1643)</f>
        <v>478.48931306866751</v>
      </c>
      <c r="C1603">
        <f>C1602*(1+'2.2 Retornos'!L4414)</f>
        <v>73.992020387690815</v>
      </c>
      <c r="D1603">
        <f>D1602*(1+'2.2 Retornos'!L7183)</f>
        <v>557.98459194417296</v>
      </c>
    </row>
    <row r="1604" spans="1:4" x14ac:dyDescent="0.35">
      <c r="A1604" s="22">
        <v>44333</v>
      </c>
      <c r="B1604">
        <f>B1603*(1+'2.2 Retornos'!L1644)</f>
        <v>490.56690807348167</v>
      </c>
      <c r="C1604">
        <f>C1603*(1+'2.2 Retornos'!L4415)</f>
        <v>76.534604213935211</v>
      </c>
      <c r="D1604">
        <f>D1603*(1+'2.2 Retornos'!L7184)</f>
        <v>569.06405251216393</v>
      </c>
    </row>
    <row r="1605" spans="1:4" x14ac:dyDescent="0.35">
      <c r="A1605" s="22">
        <v>44334</v>
      </c>
      <c r="B1605">
        <f>B1604*(1+'2.2 Retornos'!L1645)</f>
        <v>487.27289034873195</v>
      </c>
      <c r="C1605">
        <f>C1604*(1+'2.2 Retornos'!L4416)</f>
        <v>78.492785430546476</v>
      </c>
      <c r="D1605">
        <f>D1604*(1+'2.2 Retornos'!L7185)</f>
        <v>571.83997220399965</v>
      </c>
    </row>
    <row r="1606" spans="1:4" x14ac:dyDescent="0.35">
      <c r="A1606" s="22">
        <v>44335</v>
      </c>
      <c r="B1606">
        <f>B1605*(1+'2.2 Retornos'!L1646)</f>
        <v>482.48223855726616</v>
      </c>
      <c r="C1606">
        <f>C1605*(1+'2.2 Retornos'!L4417)</f>
        <v>76.783004906574249</v>
      </c>
      <c r="D1606">
        <f>D1605*(1+'2.2 Retornos'!L7186)</f>
        <v>567.11624302402674</v>
      </c>
    </row>
    <row r="1607" spans="1:4" x14ac:dyDescent="0.35">
      <c r="A1607" s="22">
        <v>44336</v>
      </c>
      <c r="B1607">
        <f>B1606*(1+'2.2 Retornos'!L1647)</f>
        <v>483.25660153563666</v>
      </c>
      <c r="C1607">
        <f>C1606*(1+'2.2 Retornos'!L4418)</f>
        <v>75.087998002294</v>
      </c>
      <c r="D1607">
        <f>D1606*(1+'2.2 Retornos'!L7187)</f>
        <v>566.57596973344789</v>
      </c>
    </row>
    <row r="1608" spans="1:4" x14ac:dyDescent="0.35">
      <c r="A1608" s="22">
        <v>44337</v>
      </c>
      <c r="B1608">
        <f>B1607*(1+'2.2 Retornos'!L1648)</f>
        <v>494.58177849663502</v>
      </c>
      <c r="C1608">
        <f>C1607*(1+'2.2 Retornos'!L4419)</f>
        <v>74.980845730278773</v>
      </c>
      <c r="D1608">
        <f>D1607*(1+'2.2 Retornos'!L7188)</f>
        <v>570.41403247247706</v>
      </c>
    </row>
    <row r="1609" spans="1:4" x14ac:dyDescent="0.35">
      <c r="A1609" s="22">
        <v>44340</v>
      </c>
      <c r="B1609">
        <f>B1608*(1+'2.2 Retornos'!L1649)</f>
        <v>493.85900800602235</v>
      </c>
      <c r="C1609">
        <f>C1608*(1+'2.2 Retornos'!L4420)</f>
        <v>74.965281149936487</v>
      </c>
      <c r="D1609">
        <f>D1608*(1+'2.2 Retornos'!L7189)</f>
        <v>565.93536655491596</v>
      </c>
    </row>
    <row r="1610" spans="1:4" x14ac:dyDescent="0.35">
      <c r="A1610" s="22">
        <v>44341</v>
      </c>
      <c r="B1610">
        <f>B1609*(1+'2.2 Retornos'!L1650)</f>
        <v>504.34039257049216</v>
      </c>
      <c r="C1610">
        <f>C1609*(1+'2.2 Retornos'!L4421)</f>
        <v>75.619696425923593</v>
      </c>
      <c r="D1610">
        <f>D1609*(1+'2.2 Retornos'!L7190)</f>
        <v>573.08503142702216</v>
      </c>
    </row>
    <row r="1611" spans="1:4" x14ac:dyDescent="0.35">
      <c r="A1611" s="22">
        <v>44342</v>
      </c>
      <c r="B1611">
        <f>B1610*(1+'2.2 Retornos'!L1651)</f>
        <v>504.28641144322029</v>
      </c>
      <c r="C1611">
        <f>C1610*(1+'2.2 Retornos'!L4422)</f>
        <v>73.96300625840766</v>
      </c>
      <c r="D1611">
        <f>D1610*(1+'2.2 Retornos'!L7191)</f>
        <v>574.71109441869248</v>
      </c>
    </row>
    <row r="1612" spans="1:4" x14ac:dyDescent="0.35">
      <c r="A1612" s="22">
        <v>44343</v>
      </c>
      <c r="B1612">
        <f>B1611*(1+'2.2 Retornos'!L1652)</f>
        <v>504.64330017966444</v>
      </c>
      <c r="C1612">
        <f>C1611*(1+'2.2 Retornos'!L4423)</f>
        <v>74.475896924831787</v>
      </c>
      <c r="D1612">
        <f>D1611*(1+'2.2 Retornos'!L7192)</f>
        <v>576.54795504346964</v>
      </c>
    </row>
    <row r="1613" spans="1:4" x14ac:dyDescent="0.35">
      <c r="A1613" s="22">
        <v>44344</v>
      </c>
      <c r="B1613">
        <f>B1612*(1+'2.2 Retornos'!L1653)</f>
        <v>500.09569963559744</v>
      </c>
      <c r="C1613">
        <f>C1612*(1+'2.2 Retornos'!L4424)</f>
        <v>74.783066477571026</v>
      </c>
      <c r="D1613">
        <f>D1612*(1+'2.2 Retornos'!L7193)</f>
        <v>572.32561428111319</v>
      </c>
    </row>
    <row r="1614" spans="1:4" x14ac:dyDescent="0.35">
      <c r="A1614" s="22">
        <v>44348</v>
      </c>
      <c r="B1614">
        <f>B1613*(1+'2.2 Retornos'!L1654)</f>
        <v>505.33884902753067</v>
      </c>
      <c r="C1614">
        <f>C1613*(1+'2.2 Retornos'!L4425)</f>
        <v>74.784815207340159</v>
      </c>
      <c r="D1614">
        <f>D1613*(1+'2.2 Retornos'!L7194)</f>
        <v>573.10870471383237</v>
      </c>
    </row>
    <row r="1615" spans="1:4" x14ac:dyDescent="0.35">
      <c r="A1615" s="22">
        <v>44349</v>
      </c>
      <c r="B1615">
        <f>B1614*(1+'2.2 Retornos'!L1655)</f>
        <v>504.38307694118839</v>
      </c>
      <c r="C1615">
        <f>C1614*(1+'2.2 Retornos'!L4426)</f>
        <v>77.776445880229986</v>
      </c>
      <c r="D1615">
        <f>D1614*(1+'2.2 Retornos'!L7195)</f>
        <v>571.04991806398914</v>
      </c>
    </row>
    <row r="1616" spans="1:4" x14ac:dyDescent="0.35">
      <c r="A1616" s="22">
        <v>44350</v>
      </c>
      <c r="B1616">
        <f>B1615*(1+'2.2 Retornos'!L1656)</f>
        <v>510.86957220272109</v>
      </c>
      <c r="C1616">
        <f>C1615*(1+'2.2 Retornos'!L4427)</f>
        <v>79.608241257079257</v>
      </c>
      <c r="D1616">
        <f>D1615*(1+'2.2 Retornos'!L7196)</f>
        <v>572.85569042172801</v>
      </c>
    </row>
    <row r="1617" spans="1:4" x14ac:dyDescent="0.35">
      <c r="A1617" s="22">
        <v>44351</v>
      </c>
      <c r="B1617">
        <f>B1616*(1+'2.2 Retornos'!L1657)</f>
        <v>508.39309671372877</v>
      </c>
      <c r="C1617">
        <f>C1616*(1+'2.2 Retornos'!L4428)</f>
        <v>79.982016200213693</v>
      </c>
      <c r="D1617">
        <f>D1616*(1+'2.2 Retornos'!L7197)</f>
        <v>566.47555762788568</v>
      </c>
    </row>
    <row r="1618" spans="1:4" x14ac:dyDescent="0.35">
      <c r="A1618" s="22">
        <v>44354</v>
      </c>
      <c r="B1618">
        <f>B1617*(1+'2.2 Retornos'!L1658)</f>
        <v>520.32206304653823</v>
      </c>
      <c r="C1618">
        <f>C1617*(1+'2.2 Retornos'!L4429)</f>
        <v>80.670769677982378</v>
      </c>
      <c r="D1618">
        <f>D1617*(1+'2.2 Retornos'!L7198)</f>
        <v>570.24865718153967</v>
      </c>
    </row>
    <row r="1619" spans="1:4" x14ac:dyDescent="0.35">
      <c r="A1619" s="22">
        <v>44355</v>
      </c>
      <c r="B1619">
        <f>B1618*(1+'2.2 Retornos'!L1659)</f>
        <v>520.6945731428508</v>
      </c>
      <c r="C1619">
        <f>C1618*(1+'2.2 Retornos'!L4430)</f>
        <v>80.586462306631844</v>
      </c>
      <c r="D1619">
        <f>D1618*(1+'2.2 Retornos'!L7199)</f>
        <v>568.54160050097198</v>
      </c>
    </row>
    <row r="1620" spans="1:4" x14ac:dyDescent="0.35">
      <c r="A1620" s="22">
        <v>44356</v>
      </c>
      <c r="B1620">
        <f>B1619*(1+'2.2 Retornos'!L1660)</f>
        <v>521.08804501651753</v>
      </c>
      <c r="C1620">
        <f>C1619*(1+'2.2 Retornos'!L4431)</f>
        <v>81.070727822836631</v>
      </c>
      <c r="D1620">
        <f>D1619*(1+'2.2 Retornos'!L7200)</f>
        <v>575.89502750031363</v>
      </c>
    </row>
    <row r="1621" spans="1:4" x14ac:dyDescent="0.35">
      <c r="A1621" s="22">
        <v>44357</v>
      </c>
      <c r="B1621">
        <f>B1620*(1+'2.2 Retornos'!L1661)</f>
        <v>521.08707175796906</v>
      </c>
      <c r="C1621">
        <f>C1620*(1+'2.2 Retornos'!L4432)</f>
        <v>80.623581406661117</v>
      </c>
      <c r="D1621">
        <f>D1620*(1+'2.2 Retornos'!L7201)</f>
        <v>577.10999851848487</v>
      </c>
    </row>
    <row r="1622" spans="1:4" x14ac:dyDescent="0.35">
      <c r="A1622" s="22">
        <v>44358</v>
      </c>
      <c r="B1622">
        <f>B1621*(1+'2.2 Retornos'!L1662)</f>
        <v>520.81689098609991</v>
      </c>
      <c r="C1622">
        <f>C1621*(1+'2.2 Retornos'!L4433)</f>
        <v>80.548574527520842</v>
      </c>
      <c r="D1622">
        <f>D1621*(1+'2.2 Retornos'!L7202)</f>
        <v>585.39925603637209</v>
      </c>
    </row>
    <row r="1623" spans="1:4" x14ac:dyDescent="0.35">
      <c r="A1623" s="22">
        <v>44361</v>
      </c>
      <c r="B1623">
        <f>B1622*(1+'2.2 Retornos'!L1663)</f>
        <v>526.72912101645443</v>
      </c>
      <c r="C1623">
        <f>C1622*(1+'2.2 Retornos'!L4434)</f>
        <v>80.263123862904493</v>
      </c>
      <c r="D1623">
        <f>D1622*(1+'2.2 Retornos'!L7203)</f>
        <v>585.53343075236353</v>
      </c>
    </row>
    <row r="1624" spans="1:4" x14ac:dyDescent="0.35">
      <c r="A1624" s="22">
        <v>44362</v>
      </c>
      <c r="B1624">
        <f>B1623*(1+'2.2 Retornos'!L1664)</f>
        <v>534.84662204259848</v>
      </c>
      <c r="C1624">
        <f>C1623*(1+'2.2 Retornos'!L4435)</f>
        <v>79.957582693223387</v>
      </c>
      <c r="D1624">
        <f>D1623*(1+'2.2 Retornos'!L7204)</f>
        <v>588.38303191500631</v>
      </c>
    </row>
    <row r="1625" spans="1:4" x14ac:dyDescent="0.35">
      <c r="A1625" s="22">
        <v>44363</v>
      </c>
      <c r="B1625">
        <f>B1624*(1+'2.2 Retornos'!L1665)</f>
        <v>530.33088365191588</v>
      </c>
      <c r="C1625">
        <f>C1624*(1+'2.2 Retornos'!L4436)</f>
        <v>81.302816981324355</v>
      </c>
      <c r="D1625">
        <f>D1624*(1+'2.2 Retornos'!L7205)</f>
        <v>587.38659462308397</v>
      </c>
    </row>
    <row r="1626" spans="1:4" x14ac:dyDescent="0.35">
      <c r="A1626" s="22">
        <v>44364</v>
      </c>
      <c r="B1626">
        <f>B1625*(1+'2.2 Retornos'!L1666)</f>
        <v>529.58173812475377</v>
      </c>
      <c r="C1626">
        <f>C1625*(1+'2.2 Retornos'!L4437)</f>
        <v>81.134737277963865</v>
      </c>
      <c r="D1626">
        <f>D1625*(1+'2.2 Retornos'!L7206)</f>
        <v>589.93755746432623</v>
      </c>
    </row>
    <row r="1627" spans="1:4" x14ac:dyDescent="0.35">
      <c r="A1627" s="22">
        <v>44365</v>
      </c>
      <c r="B1627">
        <f>B1626*(1+'2.2 Retornos'!L1667)</f>
        <v>540.4357717198036</v>
      </c>
      <c r="C1627">
        <f>C1626*(1+'2.2 Retornos'!L4438)</f>
        <v>77.793739246910604</v>
      </c>
      <c r="D1627">
        <f>D1626*(1+'2.2 Retornos'!L7207)</f>
        <v>596.095785573782</v>
      </c>
    </row>
    <row r="1628" spans="1:4" x14ac:dyDescent="0.35">
      <c r="A1628" s="22">
        <v>44368</v>
      </c>
      <c r="B1628">
        <f>B1627*(1+'2.2 Retornos'!L1668)</f>
        <v>535.64629791587072</v>
      </c>
      <c r="C1628">
        <f>C1627*(1+'2.2 Retornos'!L4439)</f>
        <v>75.632335628636753</v>
      </c>
      <c r="D1628">
        <f>D1627*(1+'2.2 Retornos'!L7208)</f>
        <v>591.41854620022457</v>
      </c>
    </row>
    <row r="1629" spans="1:4" x14ac:dyDescent="0.35">
      <c r="A1629" s="22">
        <v>44369</v>
      </c>
      <c r="B1629">
        <f>B1628*(1+'2.2 Retornos'!L1669)</f>
        <v>539.07297285569723</v>
      </c>
      <c r="C1629">
        <f>C1628*(1+'2.2 Retornos'!L4440)</f>
        <v>78.969764698016249</v>
      </c>
      <c r="D1629">
        <f>D1628*(1+'2.2 Retornos'!L7209)</f>
        <v>591.54605661127857</v>
      </c>
    </row>
    <row r="1630" spans="1:4" x14ac:dyDescent="0.35">
      <c r="A1630" s="22">
        <v>44370</v>
      </c>
      <c r="B1630">
        <f>B1629*(1+'2.2 Retornos'!L1670)</f>
        <v>546.5266841828261</v>
      </c>
      <c r="C1630">
        <f>C1629*(1+'2.2 Retornos'!L4441)</f>
        <v>79.479333448312701</v>
      </c>
      <c r="D1630">
        <f>D1629*(1+'2.2 Retornos'!L7210)</f>
        <v>597.77141913241496</v>
      </c>
    </row>
    <row r="1631" spans="1:4" x14ac:dyDescent="0.35">
      <c r="A1631" s="22">
        <v>44371</v>
      </c>
      <c r="B1631">
        <f>B1630*(1+'2.2 Retornos'!L1671)</f>
        <v>546.57667372380308</v>
      </c>
      <c r="C1631">
        <f>C1630*(1+'2.2 Retornos'!L4442)</f>
        <v>79.845161231814131</v>
      </c>
      <c r="D1631">
        <f>D1630*(1+'2.2 Retornos'!L7211)</f>
        <v>597.71881511363051</v>
      </c>
    </row>
    <row r="1632" spans="1:4" x14ac:dyDescent="0.35">
      <c r="A1632" s="22">
        <v>44372</v>
      </c>
      <c r="B1632">
        <f>B1631*(1+'2.2 Retornos'!L1672)</f>
        <v>548.08211233660552</v>
      </c>
      <c r="C1632">
        <f>C1631*(1+'2.2 Retornos'!L4443)</f>
        <v>80.753197370458167</v>
      </c>
      <c r="D1632">
        <f>D1631*(1+'2.2 Retornos'!L7212)</f>
        <v>593.53569611012051</v>
      </c>
    </row>
    <row r="1633" spans="1:4" x14ac:dyDescent="0.35">
      <c r="A1633" s="22">
        <v>44375</v>
      </c>
      <c r="B1633">
        <f>B1632*(1+'2.2 Retornos'!L1673)</f>
        <v>545.87890734298162</v>
      </c>
      <c r="C1633">
        <f>C1632*(1+'2.2 Retornos'!L4444)</f>
        <v>81.325864382737976</v>
      </c>
      <c r="D1633">
        <f>D1632*(1+'2.2 Retornos'!L7213)</f>
        <v>595.79378300747567</v>
      </c>
    </row>
    <row r="1634" spans="1:4" x14ac:dyDescent="0.35">
      <c r="A1634" s="22">
        <v>44376</v>
      </c>
      <c r="B1634">
        <f>B1633*(1+'2.2 Retornos'!L1674)</f>
        <v>558.08510828105523</v>
      </c>
      <c r="C1634">
        <f>C1633*(1+'2.2 Retornos'!L4445)</f>
        <v>78.320152479846612</v>
      </c>
      <c r="D1634">
        <f>D1633*(1+'2.2 Retornos'!L7214)</f>
        <v>596.89927063248479</v>
      </c>
    </row>
    <row r="1635" spans="1:4" x14ac:dyDescent="0.35">
      <c r="A1635" s="22">
        <v>44377</v>
      </c>
      <c r="B1635">
        <f>B1634*(1+'2.2 Retornos'!L1675)</f>
        <v>561.79475046566802</v>
      </c>
      <c r="C1635">
        <f>C1634*(1+'2.2 Retornos'!L4446)</f>
        <v>77.942158630213342</v>
      </c>
      <c r="D1635">
        <f>D1634*(1+'2.2 Retornos'!L7215)</f>
        <v>597.83509382392845</v>
      </c>
    </row>
    <row r="1636" spans="1:4" x14ac:dyDescent="0.35">
      <c r="A1636" s="22">
        <v>44378</v>
      </c>
      <c r="B1636">
        <f>B1635*(1+'2.2 Retornos'!L1676)</f>
        <v>562.92734456622975</v>
      </c>
      <c r="C1636">
        <f>C1635*(1+'2.2 Retornos'!L4447)</f>
        <v>78.83304618626903</v>
      </c>
      <c r="D1636">
        <f>D1635*(1+'2.2 Retornos'!L7216)</f>
        <v>597.23333620791072</v>
      </c>
    </row>
    <row r="1637" spans="1:4" x14ac:dyDescent="0.35">
      <c r="A1637" s="22">
        <v>44379</v>
      </c>
      <c r="B1637">
        <f>B1636*(1+'2.2 Retornos'!L1677)</f>
        <v>565.41141144697974</v>
      </c>
      <c r="C1637">
        <f>C1636*(1+'2.2 Retornos'!L4448)</f>
        <v>80.443676465338527</v>
      </c>
      <c r="D1637">
        <f>D1636*(1+'2.2 Retornos'!L7217)</f>
        <v>598.93141694254291</v>
      </c>
    </row>
    <row r="1638" spans="1:4" x14ac:dyDescent="0.35">
      <c r="A1638" s="22">
        <v>44383</v>
      </c>
      <c r="B1638">
        <f>B1637*(1+'2.2 Retornos'!L1678)</f>
        <v>574.70569349546861</v>
      </c>
      <c r="C1638">
        <f>C1637*(1+'2.2 Retornos'!L4449)</f>
        <v>80.508167953296535</v>
      </c>
      <c r="D1638">
        <f>D1637*(1+'2.2 Retornos'!L7218)</f>
        <v>609.15057809311429</v>
      </c>
    </row>
    <row r="1639" spans="1:4" x14ac:dyDescent="0.35">
      <c r="A1639" s="22">
        <v>44384</v>
      </c>
      <c r="B1639">
        <f>B1638*(1+'2.2 Retornos'!L1679)</f>
        <v>580.13621407051346</v>
      </c>
      <c r="C1639">
        <f>C1638*(1+'2.2 Retornos'!L4450)</f>
        <v>77.808281894292605</v>
      </c>
      <c r="D1639">
        <f>D1638*(1+'2.2 Retornos'!L7219)</f>
        <v>624.07605063006224</v>
      </c>
    </row>
    <row r="1640" spans="1:4" x14ac:dyDescent="0.35">
      <c r="A1640" s="22">
        <v>44385</v>
      </c>
      <c r="B1640">
        <f>B1639*(1+'2.2 Retornos'!L1680)</f>
        <v>583.31679055996767</v>
      </c>
      <c r="C1640">
        <f>C1639*(1+'2.2 Retornos'!L4451)</f>
        <v>76.300319054807304</v>
      </c>
      <c r="D1640">
        <f>D1639*(1+'2.2 Retornos'!L7220)</f>
        <v>625.6603189056284</v>
      </c>
    </row>
    <row r="1641" spans="1:4" x14ac:dyDescent="0.35">
      <c r="A1641" s="22">
        <v>44386</v>
      </c>
      <c r="B1641">
        <f>B1640*(1+'2.2 Retornos'!L1681)</f>
        <v>576.43236134130848</v>
      </c>
      <c r="C1641">
        <f>C1640*(1+'2.2 Retornos'!L4452)</f>
        <v>75.725935717744164</v>
      </c>
      <c r="D1641">
        <f>D1640*(1+'2.2 Retornos'!L7221)</f>
        <v>627.06863316750889</v>
      </c>
    </row>
    <row r="1642" spans="1:4" x14ac:dyDescent="0.35">
      <c r="A1642" s="22">
        <v>44389</v>
      </c>
      <c r="B1642">
        <f>B1641*(1+'2.2 Retornos'!L1682)</f>
        <v>582.79373189134412</v>
      </c>
      <c r="C1642">
        <f>C1641*(1+'2.2 Retornos'!L4453)</f>
        <v>77.404819159836705</v>
      </c>
      <c r="D1642">
        <f>D1641*(1+'2.2 Retornos'!L7222)</f>
        <v>629.23175096332182</v>
      </c>
    </row>
    <row r="1643" spans="1:4" x14ac:dyDescent="0.35">
      <c r="A1643" s="22">
        <v>44390</v>
      </c>
      <c r="B1643">
        <f>B1642*(1+'2.2 Retornos'!L1683)</f>
        <v>585.09412916197448</v>
      </c>
      <c r="C1643">
        <f>C1642*(1+'2.2 Retornos'!L4454)</f>
        <v>77.18437595330532</v>
      </c>
      <c r="D1643">
        <f>D1642*(1+'2.2 Retornos'!L7223)</f>
        <v>629.86397851182073</v>
      </c>
    </row>
    <row r="1644" spans="1:4" x14ac:dyDescent="0.35">
      <c r="A1644" s="22">
        <v>44391</v>
      </c>
      <c r="B1644">
        <f>B1643*(1+'2.2 Retornos'!L1684)</f>
        <v>585.91394839329735</v>
      </c>
      <c r="C1644">
        <f>C1643*(1+'2.2 Retornos'!L4455)</f>
        <v>76.579619338059203</v>
      </c>
      <c r="D1644">
        <f>D1643*(1+'2.2 Retornos'!L7224)</f>
        <v>625.02219184141916</v>
      </c>
    </row>
    <row r="1645" spans="1:4" x14ac:dyDescent="0.35">
      <c r="A1645" s="22">
        <v>44392</v>
      </c>
      <c r="B1645">
        <f>B1644*(1+'2.2 Retornos'!L1685)</f>
        <v>590.14695996782143</v>
      </c>
      <c r="C1645">
        <f>C1644*(1+'2.2 Retornos'!L4456)</f>
        <v>73.978391260329019</v>
      </c>
      <c r="D1645">
        <f>D1644*(1+'2.2 Retornos'!L7225)</f>
        <v>624.94489926834331</v>
      </c>
    </row>
    <row r="1646" spans="1:4" x14ac:dyDescent="0.35">
      <c r="A1646" s="22">
        <v>44393</v>
      </c>
      <c r="B1646">
        <f>B1645*(1+'2.2 Retornos'!L1686)</f>
        <v>580.37967584857506</v>
      </c>
      <c r="C1646">
        <f>C1645*(1+'2.2 Retornos'!L4457)</f>
        <v>72.782373127382769</v>
      </c>
      <c r="D1646">
        <f>D1645*(1+'2.2 Retornos'!L7226)</f>
        <v>619.81171956225091</v>
      </c>
    </row>
    <row r="1647" spans="1:4" x14ac:dyDescent="0.35">
      <c r="A1647" s="22">
        <v>44396</v>
      </c>
      <c r="B1647">
        <f>B1646*(1+'2.2 Retornos'!L1687)</f>
        <v>569.48284129932745</v>
      </c>
      <c r="C1647">
        <f>C1646*(1+'2.2 Retornos'!L4458)</f>
        <v>70.657597045102364</v>
      </c>
      <c r="D1647">
        <f>D1646*(1+'2.2 Retornos'!L7227)</f>
        <v>612.17769631684598</v>
      </c>
    </row>
    <row r="1648" spans="1:4" x14ac:dyDescent="0.35">
      <c r="A1648" s="22">
        <v>44397</v>
      </c>
      <c r="B1648">
        <f>B1647*(1+'2.2 Retornos'!L1688)</f>
        <v>565.93780575455048</v>
      </c>
      <c r="C1648">
        <f>C1647*(1+'2.2 Retornos'!L4459)</f>
        <v>67.856254134348973</v>
      </c>
      <c r="D1648">
        <f>D1647*(1+'2.2 Retornos'!L7228)</f>
        <v>604.18989248607215</v>
      </c>
    </row>
    <row r="1649" spans="1:4" x14ac:dyDescent="0.35">
      <c r="A1649" s="22">
        <v>44398</v>
      </c>
      <c r="B1649">
        <f>B1648*(1+'2.2 Retornos'!L1689)</f>
        <v>465.28758751210097</v>
      </c>
      <c r="C1649">
        <f>C1648*(1+'2.2 Retornos'!L4460)</f>
        <v>68.822228380199988</v>
      </c>
      <c r="D1649">
        <f>D1648*(1+'2.2 Retornos'!L7229)</f>
        <v>612.12537445141743</v>
      </c>
    </row>
    <row r="1650" spans="1:4" x14ac:dyDescent="0.35">
      <c r="A1650" s="22">
        <v>44399</v>
      </c>
      <c r="B1650">
        <f>B1649*(1+'2.2 Retornos'!L1690)</f>
        <v>470.82669227261255</v>
      </c>
      <c r="C1650">
        <f>C1649*(1+'2.2 Retornos'!L4461)</f>
        <v>71.499479215633926</v>
      </c>
      <c r="D1650">
        <f>D1649*(1+'2.2 Retornos'!L7230)</f>
        <v>617.39923425916766</v>
      </c>
    </row>
    <row r="1651" spans="1:4" x14ac:dyDescent="0.35">
      <c r="A1651" s="22">
        <v>44400</v>
      </c>
      <c r="B1651">
        <f>B1650*(1+'2.2 Retornos'!L1691)</f>
        <v>475.22652786159966</v>
      </c>
      <c r="C1651">
        <f>C1650*(1+'2.2 Retornos'!L4462)</f>
        <v>70.530007505047962</v>
      </c>
      <c r="D1651">
        <f>D1650*(1+'2.2 Retornos'!L7231)</f>
        <v>625.83884722979087</v>
      </c>
    </row>
    <row r="1652" spans="1:4" x14ac:dyDescent="0.35">
      <c r="A1652" s="22">
        <v>44403</v>
      </c>
      <c r="B1652">
        <f>B1651*(1+'2.2 Retornos'!L1692)</f>
        <v>476.85389064480802</v>
      </c>
      <c r="C1652">
        <f>C1651*(1+'2.2 Retornos'!L4463)</f>
        <v>70.159541640877109</v>
      </c>
      <c r="D1652">
        <f>D1651*(1+'2.2 Retornos'!L7232)</f>
        <v>631.62306436090182</v>
      </c>
    </row>
    <row r="1653" spans="1:4" x14ac:dyDescent="0.35">
      <c r="A1653" s="22">
        <v>44404</v>
      </c>
      <c r="B1653">
        <f>B1652*(1+'2.2 Retornos'!L1693)</f>
        <v>476.47964270237895</v>
      </c>
      <c r="C1653">
        <f>C1652*(1+'2.2 Retornos'!L4464)</f>
        <v>72.040799536482893</v>
      </c>
      <c r="D1653">
        <f>D1652*(1+'2.2 Retornos'!L7233)</f>
        <v>636.8348508044736</v>
      </c>
    </row>
    <row r="1654" spans="1:4" x14ac:dyDescent="0.35">
      <c r="A1654" s="22">
        <v>44405</v>
      </c>
      <c r="B1654">
        <f>B1653*(1+'2.2 Retornos'!L1694)</f>
        <v>471.29525205867867</v>
      </c>
      <c r="C1654">
        <f>C1653*(1+'2.2 Retornos'!L4465)</f>
        <v>71.388857523599128</v>
      </c>
      <c r="D1654">
        <f>D1653*(1+'2.2 Retornos'!L7234)</f>
        <v>629.62498149395299</v>
      </c>
    </row>
    <row r="1655" spans="1:4" x14ac:dyDescent="0.35">
      <c r="A1655" s="22">
        <v>44406</v>
      </c>
      <c r="B1655">
        <f>B1654*(1+'2.2 Retornos'!L1695)</f>
        <v>470.72515587679476</v>
      </c>
      <c r="C1655">
        <f>C1654*(1+'2.2 Retornos'!L4466)</f>
        <v>71.985339630091417</v>
      </c>
      <c r="D1655">
        <f>D1654*(1+'2.2 Retornos'!L7235)</f>
        <v>627.7306011848176</v>
      </c>
    </row>
    <row r="1656" spans="1:4" x14ac:dyDescent="0.35">
      <c r="A1656" s="22">
        <v>44407</v>
      </c>
      <c r="B1656">
        <f>B1655*(1+'2.2 Retornos'!L1696)</f>
        <v>473.93408918297143</v>
      </c>
      <c r="C1656">
        <f>C1655*(1+'2.2 Retornos'!L4467)</f>
        <v>72.305350787901673</v>
      </c>
      <c r="D1656">
        <f>D1655*(1+'2.2 Retornos'!L7236)</f>
        <v>625.73104177529444</v>
      </c>
    </row>
    <row r="1657" spans="1:4" x14ac:dyDescent="0.35">
      <c r="A1657" s="22">
        <v>44410</v>
      </c>
      <c r="B1657">
        <f>B1656*(1+'2.2 Retornos'!L1697)</f>
        <v>473.44979057753329</v>
      </c>
      <c r="C1657">
        <f>C1656*(1+'2.2 Retornos'!L4468)</f>
        <v>70.787729983388132</v>
      </c>
      <c r="D1657">
        <f>D1656*(1+'2.2 Retornos'!L7237)</f>
        <v>594.35088486986763</v>
      </c>
    </row>
    <row r="1658" spans="1:4" x14ac:dyDescent="0.35">
      <c r="A1658" s="22">
        <v>44411</v>
      </c>
      <c r="B1658">
        <f>B1657*(1+'2.2 Retornos'!L1698)</f>
        <v>474.73394575005352</v>
      </c>
      <c r="C1658">
        <f>C1657*(1+'2.2 Retornos'!L4469)</f>
        <v>70.399812265038037</v>
      </c>
      <c r="D1658">
        <f>D1657*(1+'2.2 Retornos'!L7238)</f>
        <v>594.14308224398633</v>
      </c>
    </row>
    <row r="1659" spans="1:4" x14ac:dyDescent="0.35">
      <c r="A1659" s="22">
        <v>44412</v>
      </c>
      <c r="B1659">
        <f>B1658*(1+'2.2 Retornos'!L1699)</f>
        <v>479.58768628809719</v>
      </c>
      <c r="C1659">
        <f>C1658*(1+'2.2 Retornos'!L4470)</f>
        <v>71.846649529891167</v>
      </c>
      <c r="D1659">
        <f>D1658*(1+'2.2 Retornos'!L7239)</f>
        <v>595.97458197880167</v>
      </c>
    </row>
    <row r="1660" spans="1:4" x14ac:dyDescent="0.35">
      <c r="A1660" s="22">
        <v>44413</v>
      </c>
      <c r="B1660">
        <f>B1659*(1+'2.2 Retornos'!L1700)</f>
        <v>482.05104808572844</v>
      </c>
      <c r="C1660">
        <f>C1659*(1+'2.2 Retornos'!L4471)</f>
        <v>69.332185724989372</v>
      </c>
      <c r="D1660">
        <f>D1659*(1+'2.2 Retornos'!L7240)</f>
        <v>591.92459283846767</v>
      </c>
    </row>
    <row r="1661" spans="1:4" x14ac:dyDescent="0.35">
      <c r="A1661" s="22">
        <v>44414</v>
      </c>
      <c r="B1661">
        <f>B1660*(1+'2.2 Retornos'!L1701)</f>
        <v>484.28425749239472</v>
      </c>
      <c r="C1661">
        <f>C1660*(1+'2.2 Retornos'!L4472)</f>
        <v>70.133616197409822</v>
      </c>
      <c r="D1661">
        <f>D1660*(1+'2.2 Retornos'!L7241)</f>
        <v>599.45556220063236</v>
      </c>
    </row>
    <row r="1662" spans="1:4" x14ac:dyDescent="0.35">
      <c r="A1662" s="22">
        <v>44417</v>
      </c>
      <c r="B1662">
        <f>B1661*(1+'2.2 Retornos'!L1702)</f>
        <v>480.89321863096791</v>
      </c>
      <c r="C1662">
        <f>C1661*(1+'2.2 Retornos'!L4473)</f>
        <v>70.76792198478762</v>
      </c>
      <c r="D1662">
        <f>D1661*(1+'2.2 Retornos'!L7242)</f>
        <v>593.99410259891954</v>
      </c>
    </row>
    <row r="1663" spans="1:4" x14ac:dyDescent="0.35">
      <c r="A1663" s="22">
        <v>44418</v>
      </c>
      <c r="B1663">
        <f>B1662*(1+'2.2 Retornos'!L1703)</f>
        <v>480.08864284580483</v>
      </c>
      <c r="C1663">
        <f>C1662*(1+'2.2 Retornos'!L4474)</f>
        <v>69.731268132949722</v>
      </c>
      <c r="D1663">
        <f>D1662*(1+'2.2 Retornos'!L7243)</f>
        <v>591.62726286384543</v>
      </c>
    </row>
    <row r="1664" spans="1:4" x14ac:dyDescent="0.35">
      <c r="A1664" s="22">
        <v>44419</v>
      </c>
      <c r="B1664">
        <f>B1663*(1+'2.2 Retornos'!L1704)</f>
        <v>476.63306545814709</v>
      </c>
      <c r="C1664">
        <f>C1663*(1+'2.2 Retornos'!L4475)</f>
        <v>70.77289928997169</v>
      </c>
      <c r="D1664">
        <f>D1663*(1+'2.2 Retornos'!L7244)</f>
        <v>591.65886112219187</v>
      </c>
    </row>
    <row r="1665" spans="1:4" x14ac:dyDescent="0.35">
      <c r="A1665" s="22">
        <v>44420</v>
      </c>
      <c r="B1665">
        <f>B1664*(1+'2.2 Retornos'!L1705)</f>
        <v>475.98831526771448</v>
      </c>
      <c r="C1665">
        <f>C1664*(1+'2.2 Retornos'!L4476)</f>
        <v>71.353911775886289</v>
      </c>
      <c r="D1665">
        <f>D1664*(1+'2.2 Retornos'!L7245)</f>
        <v>589.73759963721818</v>
      </c>
    </row>
    <row r="1666" spans="1:4" x14ac:dyDescent="0.35">
      <c r="A1666" s="22">
        <v>44421</v>
      </c>
      <c r="B1666">
        <f>B1665*(1+'2.2 Retornos'!L1706)</f>
        <v>482.33249483698563</v>
      </c>
      <c r="C1666">
        <f>C1665*(1+'2.2 Retornos'!L4477)</f>
        <v>71.098694004304548</v>
      </c>
      <c r="D1666">
        <f>D1665*(1+'2.2 Retornos'!L7246)</f>
        <v>590.56931612242795</v>
      </c>
    </row>
    <row r="1667" spans="1:4" x14ac:dyDescent="0.35">
      <c r="A1667" s="22">
        <v>44424</v>
      </c>
      <c r="B1667">
        <f>B1666*(1+'2.2 Retornos'!L1707)</f>
        <v>485.306860397901</v>
      </c>
      <c r="C1667">
        <f>C1666*(1+'2.2 Retornos'!L4478)</f>
        <v>70.148135892085122</v>
      </c>
      <c r="D1667">
        <f>D1666*(1+'2.2 Retornos'!L7247)</f>
        <v>593.24888716846601</v>
      </c>
    </row>
    <row r="1668" spans="1:4" x14ac:dyDescent="0.35">
      <c r="A1668" s="22">
        <v>44425</v>
      </c>
      <c r="B1668">
        <f>B1667*(1+'2.2 Retornos'!L1708)</f>
        <v>486.94274738085824</v>
      </c>
      <c r="C1668">
        <f>C1667*(1+'2.2 Retornos'!L4479)</f>
        <v>68.617177773442819</v>
      </c>
      <c r="D1668">
        <f>D1667*(1+'2.2 Retornos'!L7248)</f>
        <v>592.58770252914292</v>
      </c>
    </row>
    <row r="1669" spans="1:4" x14ac:dyDescent="0.35">
      <c r="A1669" s="22">
        <v>44426</v>
      </c>
      <c r="B1669">
        <f>B1668*(1+'2.2 Retornos'!L1709)</f>
        <v>481.47186469924492</v>
      </c>
      <c r="C1669">
        <f>C1668*(1+'2.2 Retornos'!L4480)</f>
        <v>67.583739640623179</v>
      </c>
      <c r="D1669">
        <f>D1668*(1+'2.2 Retornos'!L7249)</f>
        <v>582.91560191476538</v>
      </c>
    </row>
    <row r="1670" spans="1:4" x14ac:dyDescent="0.35">
      <c r="A1670" s="22">
        <v>44427</v>
      </c>
      <c r="B1670">
        <f>B1669*(1+'2.2 Retornos'!L1710)</f>
        <v>471.06233382081285</v>
      </c>
      <c r="C1670">
        <f>C1669*(1+'2.2 Retornos'!L4481)</f>
        <v>66.039479326500185</v>
      </c>
      <c r="D1670">
        <f>D1669*(1+'2.2 Retornos'!L7250)</f>
        <v>577.33610901457178</v>
      </c>
    </row>
    <row r="1671" spans="1:4" x14ac:dyDescent="0.35">
      <c r="A1671" s="22">
        <v>44428</v>
      </c>
      <c r="B1671">
        <f>B1670*(1+'2.2 Retornos'!L1711)</f>
        <v>478.26028510518438</v>
      </c>
      <c r="C1671">
        <f>C1670*(1+'2.2 Retornos'!L4482)</f>
        <v>64.192275538383058</v>
      </c>
      <c r="D1671">
        <f>D1670*(1+'2.2 Retornos'!L7251)</f>
        <v>574.48087212864914</v>
      </c>
    </row>
    <row r="1672" spans="1:4" x14ac:dyDescent="0.35">
      <c r="A1672" s="22">
        <v>44431</v>
      </c>
      <c r="B1672">
        <f>B1671*(1+'2.2 Retornos'!L1712)</f>
        <v>488.12699900691564</v>
      </c>
      <c r="C1672">
        <f>C1671*(1+'2.2 Retornos'!L4483)</f>
        <v>64.187880845908239</v>
      </c>
      <c r="D1672">
        <f>D1671*(1+'2.2 Retornos'!L7252)</f>
        <v>577.18729620036936</v>
      </c>
    </row>
    <row r="1673" spans="1:4" x14ac:dyDescent="0.35">
      <c r="A1673" s="22">
        <v>44432</v>
      </c>
      <c r="B1673">
        <f>B1672*(1+'2.2 Retornos'!L1713)</f>
        <v>498.89645120362934</v>
      </c>
      <c r="C1673">
        <f>C1672*(1+'2.2 Retornos'!L4484)</f>
        <v>66.798982138055123</v>
      </c>
      <c r="D1673">
        <f>D1672*(1+'2.2 Retornos'!L7253)</f>
        <v>587.01803519468717</v>
      </c>
    </row>
    <row r="1674" spans="1:4" x14ac:dyDescent="0.35">
      <c r="A1674" s="22">
        <v>44433</v>
      </c>
      <c r="B1674">
        <f>B1673*(1+'2.2 Retornos'!L1714)</f>
        <v>497.9684876441367</v>
      </c>
      <c r="C1674">
        <f>C1673*(1+'2.2 Retornos'!L4485)</f>
        <v>68.127961186901487</v>
      </c>
      <c r="D1674">
        <f>D1673*(1+'2.2 Retornos'!L7254)</f>
        <v>594.13187171649406</v>
      </c>
    </row>
    <row r="1675" spans="1:4" x14ac:dyDescent="0.35">
      <c r="A1675" s="22">
        <v>44434</v>
      </c>
      <c r="B1675">
        <f>B1674*(1+'2.2 Retornos'!L1715)</f>
        <v>498.51146205311392</v>
      </c>
      <c r="C1675">
        <f>C1674*(1+'2.2 Retornos'!L4486)</f>
        <v>68.677717949251942</v>
      </c>
      <c r="D1675">
        <f>D1674*(1+'2.2 Retornos'!L7255)</f>
        <v>595.38826304424401</v>
      </c>
    </row>
    <row r="1676" spans="1:4" x14ac:dyDescent="0.35">
      <c r="A1676" s="22">
        <v>44435</v>
      </c>
      <c r="B1676">
        <f>B1675*(1+'2.2 Retornos'!L1716)</f>
        <v>495.71742332491272</v>
      </c>
      <c r="C1676">
        <f>C1675*(1+'2.2 Retornos'!L4487)</f>
        <v>67.456651733522023</v>
      </c>
      <c r="D1676">
        <f>D1675*(1+'2.2 Retornos'!L7256)</f>
        <v>596.62279204181527</v>
      </c>
    </row>
    <row r="1677" spans="1:4" x14ac:dyDescent="0.35">
      <c r="A1677" s="22">
        <v>44438</v>
      </c>
      <c r="B1677">
        <f>B1676*(1+'2.2 Retornos'!L1717)</f>
        <v>501.87394304729543</v>
      </c>
      <c r="C1677">
        <f>C1676*(1+'2.2 Retornos'!L4488)</f>
        <v>69.543807812925493</v>
      </c>
      <c r="D1677">
        <f>D1676*(1+'2.2 Retornos'!L7257)</f>
        <v>602.21586631725415</v>
      </c>
    </row>
    <row r="1678" spans="1:4" x14ac:dyDescent="0.35">
      <c r="A1678" s="22">
        <v>44439</v>
      </c>
      <c r="B1678">
        <f>B1677*(1+'2.2 Retornos'!L1718)</f>
        <v>510.09985285825184</v>
      </c>
      <c r="C1678">
        <f>C1677*(1+'2.2 Retornos'!L4489)</f>
        <v>68.463189165724799</v>
      </c>
      <c r="D1678">
        <f>D1677*(1+'2.2 Retornos'!L7258)</f>
        <v>609.54892557072787</v>
      </c>
    </row>
    <row r="1679" spans="1:4" x14ac:dyDescent="0.35">
      <c r="A1679" s="22">
        <v>44440</v>
      </c>
      <c r="B1679">
        <f>B1678*(1+'2.2 Retornos'!L1719)</f>
        <v>505.94568313951612</v>
      </c>
      <c r="C1679">
        <f>C1678*(1+'2.2 Retornos'!L4490)</f>
        <v>68.110871630928813</v>
      </c>
      <c r="D1679">
        <f>D1678*(1+'2.2 Retornos'!L7259)</f>
        <v>615.09504875886739</v>
      </c>
    </row>
    <row r="1680" spans="1:4" x14ac:dyDescent="0.35">
      <c r="A1680" s="22">
        <v>44441</v>
      </c>
      <c r="B1680">
        <f>B1679*(1+'2.2 Retornos'!L1720)</f>
        <v>507.18397362802233</v>
      </c>
      <c r="C1680">
        <f>C1679*(1+'2.2 Retornos'!L4491)</f>
        <v>67.021544481662787</v>
      </c>
      <c r="D1680">
        <f>D1679*(1+'2.2 Retornos'!L7260)</f>
        <v>615.06030173939655</v>
      </c>
    </row>
    <row r="1681" spans="1:4" x14ac:dyDescent="0.35">
      <c r="A1681" s="22">
        <v>44442</v>
      </c>
      <c r="B1681">
        <f>B1680*(1+'2.2 Retornos'!L1721)</f>
        <v>508.72868021361307</v>
      </c>
      <c r="C1681">
        <f>C1680*(1+'2.2 Retornos'!L4492)</f>
        <v>68.675124559278387</v>
      </c>
      <c r="D1681">
        <f>D1680*(1+'2.2 Retornos'!L7261)</f>
        <v>614.51199899476626</v>
      </c>
    </row>
    <row r="1682" spans="1:4" x14ac:dyDescent="0.35">
      <c r="A1682" s="22">
        <v>44446</v>
      </c>
      <c r="B1682">
        <f>B1681*(1+'2.2 Retornos'!L1722)</f>
        <v>512.53472030143087</v>
      </c>
      <c r="C1682">
        <f>C1681*(1+'2.2 Retornos'!L4493)</f>
        <v>68.142712261148006</v>
      </c>
      <c r="D1682">
        <f>D1681*(1+'2.2 Retornos'!L7262)</f>
        <v>615.89228461003427</v>
      </c>
    </row>
    <row r="1683" spans="1:4" x14ac:dyDescent="0.35">
      <c r="A1683" s="22">
        <v>44447</v>
      </c>
      <c r="B1683">
        <f>B1682*(1+'2.2 Retornos'!L1723)</f>
        <v>514.64003547753293</v>
      </c>
      <c r="C1683">
        <f>C1682*(1+'2.2 Retornos'!L4494)</f>
        <v>67.559717676446638</v>
      </c>
      <c r="D1683">
        <f>D1682*(1+'2.2 Retornos'!L7263)</f>
        <v>618.34744318810453</v>
      </c>
    </row>
    <row r="1684" spans="1:4" x14ac:dyDescent="0.35">
      <c r="A1684" s="22">
        <v>44448</v>
      </c>
      <c r="B1684">
        <f>B1683*(1+'2.2 Retornos'!L1724)</f>
        <v>509.92631771308345</v>
      </c>
      <c r="C1684">
        <f>C1683*(1+'2.2 Retornos'!L4495)</f>
        <v>66.377507705938399</v>
      </c>
      <c r="D1684">
        <f>D1683*(1+'2.2 Retornos'!L7264)</f>
        <v>619.79812535454187</v>
      </c>
    </row>
    <row r="1685" spans="1:4" x14ac:dyDescent="0.35">
      <c r="A1685" s="22">
        <v>44449</v>
      </c>
      <c r="B1685">
        <f>B1684*(1+'2.2 Retornos'!L1725)</f>
        <v>506.85027135869893</v>
      </c>
      <c r="C1685">
        <f>C1684*(1+'2.2 Retornos'!L4496)</f>
        <v>66.327158903582301</v>
      </c>
      <c r="D1685">
        <f>D1684*(1+'2.2 Retornos'!L7265)</f>
        <v>616.21689804567302</v>
      </c>
    </row>
    <row r="1686" spans="1:4" x14ac:dyDescent="0.35">
      <c r="A1686" s="22">
        <v>44452</v>
      </c>
      <c r="B1686">
        <f>B1685*(1+'2.2 Retornos'!L1726)</f>
        <v>500.32772862889368</v>
      </c>
      <c r="C1686">
        <f>C1685*(1+'2.2 Retornos'!L4497)</f>
        <v>66.222723337238534</v>
      </c>
      <c r="D1686">
        <f>D1685*(1+'2.2 Retornos'!L7266)</f>
        <v>614.25928833315913</v>
      </c>
    </row>
    <row r="1687" spans="1:4" x14ac:dyDescent="0.35">
      <c r="A1687" s="22">
        <v>44453</v>
      </c>
      <c r="B1687">
        <f>B1686*(1+'2.2 Retornos'!L1727)</f>
        <v>499.94664477132898</v>
      </c>
      <c r="C1687">
        <f>C1686*(1+'2.2 Retornos'!L4498)</f>
        <v>68.14616490706986</v>
      </c>
      <c r="D1687">
        <f>D1686*(1+'2.2 Retornos'!L7267)</f>
        <v>613.73100005613765</v>
      </c>
    </row>
    <row r="1688" spans="1:4" x14ac:dyDescent="0.35">
      <c r="A1688" s="22">
        <v>44454</v>
      </c>
      <c r="B1688">
        <f>B1687*(1+'2.2 Retornos'!L1728)</f>
        <v>497.83484238327753</v>
      </c>
      <c r="C1688">
        <f>C1687*(1+'2.2 Retornos'!L4499)</f>
        <v>67.020446641626506</v>
      </c>
      <c r="D1688">
        <f>D1687*(1+'2.2 Retornos'!L7268)</f>
        <v>612.27092549455517</v>
      </c>
    </row>
    <row r="1689" spans="1:4" x14ac:dyDescent="0.35">
      <c r="A1689" s="22">
        <v>44455</v>
      </c>
      <c r="B1689">
        <f>B1688*(1+'2.2 Retornos'!L1729)</f>
        <v>501.13027304971104</v>
      </c>
      <c r="C1689">
        <f>C1688*(1+'2.2 Retornos'!L4500)</f>
        <v>69.448567546943892</v>
      </c>
      <c r="D1689">
        <f>D1688*(1+'2.2 Retornos'!L7269)</f>
        <v>616.34471813855907</v>
      </c>
    </row>
    <row r="1690" spans="1:4" x14ac:dyDescent="0.35">
      <c r="A1690" s="22">
        <v>44456</v>
      </c>
      <c r="B1690">
        <f>B1689*(1+'2.2 Retornos'!L1730)</f>
        <v>499.92883457273416</v>
      </c>
      <c r="C1690">
        <f>C1689*(1+'2.2 Retornos'!L4501)</f>
        <v>68.734850900581364</v>
      </c>
      <c r="D1690">
        <f>D1689*(1+'2.2 Retornos'!L7270)</f>
        <v>617.46256401173252</v>
      </c>
    </row>
    <row r="1691" spans="1:4" x14ac:dyDescent="0.35">
      <c r="A1691" s="22">
        <v>44459</v>
      </c>
      <c r="B1691">
        <f>B1690*(1+'2.2 Retornos'!L1731)</f>
        <v>492.0483102826575</v>
      </c>
      <c r="C1691">
        <f>C1690*(1+'2.2 Retornos'!L4502)</f>
        <v>68.248024441627024</v>
      </c>
      <c r="D1691">
        <f>D1690*(1+'2.2 Retornos'!L7271)</f>
        <v>613.01340524185719</v>
      </c>
    </row>
    <row r="1692" spans="1:4" x14ac:dyDescent="0.35">
      <c r="A1692" s="22">
        <v>44460</v>
      </c>
      <c r="B1692">
        <f>B1691*(1+'2.2 Retornos'!L1732)</f>
        <v>480.17527354887051</v>
      </c>
      <c r="C1692">
        <f>C1691*(1+'2.2 Retornos'!L4503)</f>
        <v>66.201665785173603</v>
      </c>
      <c r="D1692">
        <f>D1691*(1+'2.2 Retornos'!L7272)</f>
        <v>600.0601877191931</v>
      </c>
    </row>
    <row r="1693" spans="1:4" x14ac:dyDescent="0.35">
      <c r="A1693" s="22">
        <v>44461</v>
      </c>
      <c r="B1693">
        <f>B1692*(1+'2.2 Retornos'!L1733)</f>
        <v>481.61758052975614</v>
      </c>
      <c r="C1693">
        <f>C1692*(1+'2.2 Retornos'!L4504)</f>
        <v>66.50574502040854</v>
      </c>
      <c r="D1693">
        <f>D1692*(1+'2.2 Retornos'!L7273)</f>
        <v>598.67496916228811</v>
      </c>
    </row>
    <row r="1694" spans="1:4" x14ac:dyDescent="0.35">
      <c r="A1694" s="22">
        <v>44462</v>
      </c>
      <c r="B1694">
        <f>B1693*(1+'2.2 Retornos'!L1734)</f>
        <v>491.02273495955535</v>
      </c>
      <c r="C1694">
        <f>C1693*(1+'2.2 Retornos'!L4505)</f>
        <v>68.747219485863226</v>
      </c>
      <c r="D1694">
        <f>D1693*(1+'2.2 Retornos'!L7274)</f>
        <v>607.16293745898929</v>
      </c>
    </row>
    <row r="1695" spans="1:4" x14ac:dyDescent="0.35">
      <c r="A1695" s="22">
        <v>44463</v>
      </c>
      <c r="B1695">
        <f>B1694*(1+'2.2 Retornos'!L1735)</f>
        <v>497.30710394805828</v>
      </c>
      <c r="C1695">
        <f>C1694*(1+'2.2 Retornos'!L4506)</f>
        <v>70.946455775457039</v>
      </c>
      <c r="D1695">
        <f>D1694*(1+'2.2 Retornos'!L7275)</f>
        <v>614.6312511204502</v>
      </c>
    </row>
    <row r="1696" spans="1:4" x14ac:dyDescent="0.35">
      <c r="A1696" s="22">
        <v>44466</v>
      </c>
      <c r="B1696">
        <f>B1695*(1+'2.2 Retornos'!L1736)</f>
        <v>495.40682889721495</v>
      </c>
      <c r="C1696">
        <f>C1695*(1+'2.2 Retornos'!L4507)</f>
        <v>71.267412153001885</v>
      </c>
      <c r="D1696">
        <f>D1695*(1+'2.2 Retornos'!L7276)</f>
        <v>614.47736205266187</v>
      </c>
    </row>
    <row r="1697" spans="1:4" x14ac:dyDescent="0.35">
      <c r="A1697" s="22">
        <v>44467</v>
      </c>
      <c r="B1697">
        <f>B1696*(1+'2.2 Retornos'!L1737)</f>
        <v>490.18164738316949</v>
      </c>
      <c r="C1697">
        <f>C1696*(1+'2.2 Retornos'!L4508)</f>
        <v>74.06165528567908</v>
      </c>
      <c r="D1697">
        <f>D1696*(1+'2.2 Retornos'!L7277)</f>
        <v>612.57222891323511</v>
      </c>
    </row>
    <row r="1698" spans="1:4" x14ac:dyDescent="0.35">
      <c r="A1698" s="22">
        <v>44468</v>
      </c>
      <c r="B1698">
        <f>B1697*(1+'2.2 Retornos'!L1738)</f>
        <v>475.981376221966</v>
      </c>
      <c r="C1698">
        <f>C1697*(1+'2.2 Retornos'!L4509)</f>
        <v>74.298081379706886</v>
      </c>
      <c r="D1698">
        <f>D1697*(1+'2.2 Retornos'!L7278)</f>
        <v>598.13849832205551</v>
      </c>
    </row>
    <row r="1699" spans="1:4" x14ac:dyDescent="0.35">
      <c r="A1699" s="22">
        <v>44469</v>
      </c>
      <c r="B1699">
        <f>B1698*(1+'2.2 Retornos'!L1739)</f>
        <v>476.14629245046575</v>
      </c>
      <c r="C1699">
        <f>C1698*(1+'2.2 Retornos'!L4510)</f>
        <v>74.062149577652107</v>
      </c>
      <c r="D1699">
        <f>D1698*(1+'2.2 Retornos'!L7279)</f>
        <v>594.75734854033226</v>
      </c>
    </row>
    <row r="1700" spans="1:4" x14ac:dyDescent="0.35">
      <c r="A1700" s="22">
        <v>44470</v>
      </c>
      <c r="B1700">
        <f>B1699*(1+'2.2 Retornos'!L1740)</f>
        <v>473.77625804225272</v>
      </c>
      <c r="C1700">
        <f>C1699*(1+'2.2 Retornos'!L4511)</f>
        <v>73.182579684006086</v>
      </c>
      <c r="D1700">
        <f>D1699*(1+'2.2 Retornos'!L7280)</f>
        <v>590.69412146209538</v>
      </c>
    </row>
    <row r="1701" spans="1:4" x14ac:dyDescent="0.35">
      <c r="A1701" s="22">
        <v>44473</v>
      </c>
      <c r="B1701">
        <f>B1700*(1+'2.2 Retornos'!L1741)</f>
        <v>477.70164873339223</v>
      </c>
      <c r="C1701">
        <f>C1700*(1+'2.2 Retornos'!L4512)</f>
        <v>75.595025361828675</v>
      </c>
      <c r="D1701">
        <f>D1700*(1+'2.2 Retornos'!L7281)</f>
        <v>595.44252518601729</v>
      </c>
    </row>
    <row r="1702" spans="1:4" x14ac:dyDescent="0.35">
      <c r="A1702" s="22">
        <v>44474</v>
      </c>
      <c r="B1702">
        <f>B1701*(1+'2.2 Retornos'!L1742)</f>
        <v>464.12566661762469</v>
      </c>
      <c r="C1702">
        <f>C1701*(1+'2.2 Retornos'!L4513)</f>
        <v>77.160046503667928</v>
      </c>
      <c r="D1702">
        <f>D1701*(1+'2.2 Retornos'!L7282)</f>
        <v>584.48048834057613</v>
      </c>
    </row>
    <row r="1703" spans="1:4" x14ac:dyDescent="0.35">
      <c r="A1703" s="22">
        <v>44475</v>
      </c>
      <c r="B1703">
        <f>B1702*(1+'2.2 Retornos'!L1743)</f>
        <v>473.48146229423321</v>
      </c>
      <c r="C1703">
        <f>C1702*(1+'2.2 Retornos'!L4514)</f>
        <v>77.807275860328815</v>
      </c>
      <c r="D1703">
        <f>D1702*(1+'2.2 Retornos'!L7283)</f>
        <v>588.40526019958816</v>
      </c>
    </row>
    <row r="1704" spans="1:4" x14ac:dyDescent="0.35">
      <c r="A1704" s="22">
        <v>44476</v>
      </c>
      <c r="B1704">
        <f>B1703*(1+'2.2 Retornos'!L1744)</f>
        <v>476.81084714639792</v>
      </c>
      <c r="C1704">
        <f>C1703*(1+'2.2 Retornos'!L4515)</f>
        <v>77.250689625582226</v>
      </c>
      <c r="D1704">
        <f>D1703*(1+'2.2 Retornos'!L7284)</f>
        <v>594.44889337196582</v>
      </c>
    </row>
    <row r="1705" spans="1:4" x14ac:dyDescent="0.35">
      <c r="A1705" s="22">
        <v>44477</v>
      </c>
      <c r="B1705">
        <f>B1704*(1+'2.2 Retornos'!L1745)</f>
        <v>482.47404924269716</v>
      </c>
      <c r="C1705">
        <f>C1704*(1+'2.2 Retornos'!L4516)</f>
        <v>77.973768466003477</v>
      </c>
      <c r="D1705">
        <f>D1704*(1+'2.2 Retornos'!L7285)</f>
        <v>602.28866378791827</v>
      </c>
    </row>
    <row r="1706" spans="1:4" x14ac:dyDescent="0.35">
      <c r="A1706" s="22">
        <v>44480</v>
      </c>
      <c r="B1706">
        <f>B1705*(1+'2.2 Retornos'!L1746)</f>
        <v>480.4482299299932</v>
      </c>
      <c r="C1706">
        <f>C1705*(1+'2.2 Retornos'!L4517)</f>
        <v>80.568095032088451</v>
      </c>
      <c r="D1706">
        <f>D1705*(1+'2.2 Retornos'!L7286)</f>
        <v>600.82990112465063</v>
      </c>
    </row>
    <row r="1707" spans="1:4" x14ac:dyDescent="0.35">
      <c r="A1707" s="22">
        <v>44481</v>
      </c>
      <c r="B1707">
        <f>B1706*(1+'2.2 Retornos'!L1747)</f>
        <v>479.29584613795902</v>
      </c>
      <c r="C1707">
        <f>C1706*(1+'2.2 Retornos'!L4518)</f>
        <v>80.553348717948069</v>
      </c>
      <c r="D1707">
        <f>D1706*(1+'2.2 Retornos'!L7287)</f>
        <v>595.4571999644387</v>
      </c>
    </row>
    <row r="1708" spans="1:4" x14ac:dyDescent="0.35">
      <c r="A1708" s="22">
        <v>44482</v>
      </c>
      <c r="B1708">
        <f>B1707*(1+'2.2 Retornos'!L1748)</f>
        <v>475.97963472819384</v>
      </c>
      <c r="C1708">
        <f>C1707*(1+'2.2 Retornos'!L4519)</f>
        <v>80.699270522480603</v>
      </c>
      <c r="D1708">
        <f>D1707*(1+'2.2 Retornos'!L7288)</f>
        <v>596.0587970141014</v>
      </c>
    </row>
    <row r="1709" spans="1:4" x14ac:dyDescent="0.35">
      <c r="A1709" s="22">
        <v>44483</v>
      </c>
      <c r="B1709">
        <f>B1708*(1+'2.2 Retornos'!L1749)</f>
        <v>477.73043624136193</v>
      </c>
      <c r="C1709">
        <f>C1708*(1+'2.2 Retornos'!L4520)</f>
        <v>80.339886056526623</v>
      </c>
      <c r="D1709">
        <f>D1708*(1+'2.2 Retornos'!L7289)</f>
        <v>600.12637084414041</v>
      </c>
    </row>
    <row r="1710" spans="1:4" x14ac:dyDescent="0.35">
      <c r="A1710" s="22">
        <v>44484</v>
      </c>
      <c r="B1710">
        <f>B1709*(1+'2.2 Retornos'!L1750)</f>
        <v>489.56851221417054</v>
      </c>
      <c r="C1710">
        <f>C1709*(1+'2.2 Retornos'!L4521)</f>
        <v>81.142340890250352</v>
      </c>
      <c r="D1710">
        <f>D1709*(1+'2.2 Retornos'!L7290)</f>
        <v>604.0609874938167</v>
      </c>
    </row>
    <row r="1711" spans="1:4" x14ac:dyDescent="0.35">
      <c r="A1711" s="22">
        <v>44487</v>
      </c>
      <c r="B1711">
        <f>B1710*(1+'2.2 Retornos'!L1751)</f>
        <v>492.46067244784103</v>
      </c>
      <c r="C1711">
        <f>C1710*(1+'2.2 Retornos'!L4522)</f>
        <v>81.149426581796433</v>
      </c>
      <c r="D1711">
        <f>D1710*(1+'2.2 Retornos'!L7291)</f>
        <v>617.29073283287789</v>
      </c>
    </row>
    <row r="1712" spans="1:4" x14ac:dyDescent="0.35">
      <c r="A1712" s="22">
        <v>44488</v>
      </c>
      <c r="B1712">
        <f>B1711*(1+'2.2 Retornos'!L1752)</f>
        <v>498.24774821200242</v>
      </c>
      <c r="C1712">
        <f>C1711*(1+'2.2 Retornos'!L4523)</f>
        <v>81.461326711159003</v>
      </c>
      <c r="D1712">
        <f>D1711*(1+'2.2 Retornos'!L7292)</f>
        <v>621.13452956802257</v>
      </c>
    </row>
    <row r="1713" spans="1:4" x14ac:dyDescent="0.35">
      <c r="A1713" s="22">
        <v>44489</v>
      </c>
      <c r="B1713">
        <f>B1712*(1+'2.2 Retornos'!L1753)</f>
        <v>503.32604541312168</v>
      </c>
      <c r="C1713">
        <f>C1712*(1+'2.2 Retornos'!L4524)</f>
        <v>82.432425446298552</v>
      </c>
      <c r="D1713">
        <f>D1712*(1+'2.2 Retornos'!L7293)</f>
        <v>619.60609711230234</v>
      </c>
    </row>
    <row r="1714" spans="1:4" x14ac:dyDescent="0.35">
      <c r="A1714" s="22">
        <v>44490</v>
      </c>
      <c r="B1714">
        <f>B1713*(1+'2.2 Retornos'!L1754)</f>
        <v>503.12421527775876</v>
      </c>
      <c r="C1714">
        <f>C1713*(1+'2.2 Retornos'!L4525)</f>
        <v>83.275633956501636</v>
      </c>
      <c r="D1714">
        <f>D1713*(1+'2.2 Retornos'!L7294)</f>
        <v>614.43024972214096</v>
      </c>
    </row>
    <row r="1715" spans="1:4" x14ac:dyDescent="0.35">
      <c r="A1715" s="22">
        <v>44491</v>
      </c>
      <c r="B1715">
        <f>B1714*(1+'2.2 Retornos'!L1755)</f>
        <v>507.68075302878844</v>
      </c>
      <c r="C1715">
        <f>C1714*(1+'2.2 Retornos'!L4526)</f>
        <v>81.51408334047747</v>
      </c>
      <c r="D1715">
        <f>D1714*(1+'2.2 Retornos'!L7295)</f>
        <v>619.36202593705309</v>
      </c>
    </row>
    <row r="1716" spans="1:4" x14ac:dyDescent="0.35">
      <c r="A1716" s="22">
        <v>44494</v>
      </c>
      <c r="B1716">
        <f>B1715*(1+'2.2 Retornos'!L1756)</f>
        <v>503.46742919088291</v>
      </c>
      <c r="C1716">
        <f>C1715*(1+'2.2 Retornos'!L4527)</f>
        <v>82.203048130811041</v>
      </c>
      <c r="D1716">
        <f>D1715*(1+'2.2 Retornos'!L7296)</f>
        <v>610.70325368400199</v>
      </c>
    </row>
    <row r="1717" spans="1:4" x14ac:dyDescent="0.35">
      <c r="A1717" s="22">
        <v>44495</v>
      </c>
      <c r="B1717">
        <f>B1716*(1+'2.2 Retornos'!L1757)</f>
        <v>506.1339847692056</v>
      </c>
      <c r="C1717">
        <f>C1716*(1+'2.2 Retornos'!L4528)</f>
        <v>83.508405585352207</v>
      </c>
      <c r="D1717">
        <f>D1716*(1+'2.2 Retornos'!L7297)</f>
        <v>610.5779896873546</v>
      </c>
    </row>
    <row r="1718" spans="1:4" x14ac:dyDescent="0.35">
      <c r="A1718" s="22">
        <v>44496</v>
      </c>
      <c r="B1718">
        <f>B1717*(1+'2.2 Retornos'!L1758)</f>
        <v>516.07582401768821</v>
      </c>
      <c r="C1718">
        <f>C1717*(1+'2.2 Retornos'!L4529)</f>
        <v>83.48226741340136</v>
      </c>
      <c r="D1718">
        <f>D1717*(1+'2.2 Retornos'!L7298)</f>
        <v>616.21596369552447</v>
      </c>
    </row>
    <row r="1719" spans="1:4" x14ac:dyDescent="0.35">
      <c r="A1719" s="22">
        <v>44497</v>
      </c>
      <c r="B1719">
        <f>B1718*(1+'2.2 Retornos'!L1759)</f>
        <v>514.64435426153489</v>
      </c>
      <c r="C1719">
        <f>C1718*(1+'2.2 Retornos'!L4530)</f>
        <v>80.31354573190886</v>
      </c>
      <c r="D1719">
        <f>D1718*(1+'2.2 Retornos'!L7299)</f>
        <v>617.68466951853554</v>
      </c>
    </row>
    <row r="1720" spans="1:4" x14ac:dyDescent="0.35">
      <c r="A1720" s="22">
        <v>44498</v>
      </c>
      <c r="B1720">
        <f>B1719*(1+'2.2 Retornos'!L1760)</f>
        <v>523.89914661427838</v>
      </c>
      <c r="C1720">
        <f>C1719*(1+'2.2 Retornos'!L4531)</f>
        <v>80.737692813465813</v>
      </c>
      <c r="D1720">
        <f>D1719*(1+'2.2 Retornos'!L7300)</f>
        <v>621.6625706090133</v>
      </c>
    </row>
    <row r="1721" spans="1:4" x14ac:dyDescent="0.35">
      <c r="A1721" s="22">
        <v>44501</v>
      </c>
      <c r="B1721">
        <f>B1720*(1+'2.2 Retornos'!L1761)</f>
        <v>523.84464726842566</v>
      </c>
      <c r="C1721">
        <f>C1720*(1+'2.2 Retornos'!L4532)</f>
        <v>79.461667872610647</v>
      </c>
      <c r="D1721">
        <f>D1720*(1+'2.2 Retornos'!L7301)</f>
        <v>613.96163643694274</v>
      </c>
    </row>
    <row r="1722" spans="1:4" x14ac:dyDescent="0.35">
      <c r="A1722" s="22">
        <v>44502</v>
      </c>
      <c r="B1722">
        <f>B1721*(1+'2.2 Retornos'!L1762)</f>
        <v>523.95450949800102</v>
      </c>
      <c r="C1722">
        <f>C1721*(1+'2.2 Retornos'!L4533)</f>
        <v>81.398961782212169</v>
      </c>
      <c r="D1722">
        <f>D1721*(1+'2.2 Retornos'!L7302)</f>
        <v>612.61986437541793</v>
      </c>
    </row>
    <row r="1723" spans="1:4" x14ac:dyDescent="0.35">
      <c r="A1723" s="22">
        <v>44503</v>
      </c>
      <c r="B1723">
        <f>B1722*(1+'2.2 Retornos'!L1763)</f>
        <v>530.76602856741795</v>
      </c>
      <c r="C1723">
        <f>C1722*(1+'2.2 Retornos'!L4534)</f>
        <v>80.611969572454726</v>
      </c>
      <c r="D1723">
        <f>D1722*(1+'2.2 Retornos'!L7303)</f>
        <v>610.82437921862913</v>
      </c>
    </row>
    <row r="1724" spans="1:4" x14ac:dyDescent="0.35">
      <c r="A1724" s="22">
        <v>44504</v>
      </c>
      <c r="B1724">
        <f>B1723*(1+'2.2 Retornos'!L1764)</f>
        <v>535.18683395745416</v>
      </c>
      <c r="C1724">
        <f>C1723*(1+'2.2 Retornos'!L4535)</f>
        <v>80.285727200648253</v>
      </c>
      <c r="D1724">
        <f>D1723*(1+'2.2 Retornos'!L7304)</f>
        <v>619.92473043405619</v>
      </c>
    </row>
    <row r="1725" spans="1:4" x14ac:dyDescent="0.35">
      <c r="A1725" s="22">
        <v>44505</v>
      </c>
      <c r="B1725">
        <f>B1724*(1+'2.2 Retornos'!L1765)</f>
        <v>551.53859037471034</v>
      </c>
      <c r="C1725">
        <f>C1724*(1+'2.2 Retornos'!L4536)</f>
        <v>79.94722952087308</v>
      </c>
      <c r="D1725">
        <f>D1724*(1+'2.2 Retornos'!L7305)</f>
        <v>631.17258305186203</v>
      </c>
    </row>
    <row r="1726" spans="1:4" x14ac:dyDescent="0.35">
      <c r="A1726" s="22">
        <v>44508</v>
      </c>
      <c r="B1726">
        <f>B1725*(1+'2.2 Retornos'!L1766)</f>
        <v>552.19601134930167</v>
      </c>
      <c r="C1726">
        <f>C1725*(1+'2.2 Retornos'!L4537)</f>
        <v>81.031563471677345</v>
      </c>
      <c r="D1726">
        <f>D1725*(1+'2.2 Retornos'!L7306)</f>
        <v>643.63687025381068</v>
      </c>
    </row>
    <row r="1727" spans="1:4" x14ac:dyDescent="0.35">
      <c r="A1727" s="22">
        <v>44509</v>
      </c>
      <c r="B1727">
        <f>B1726*(1+'2.2 Retornos'!L1767)</f>
        <v>557.29501124635692</v>
      </c>
      <c r="C1727">
        <f>C1726*(1+'2.2 Retornos'!L4538)</f>
        <v>81.756999343925258</v>
      </c>
      <c r="D1727">
        <f>D1726*(1+'2.2 Retornos'!L7307)</f>
        <v>638.12489095392232</v>
      </c>
    </row>
    <row r="1728" spans="1:4" x14ac:dyDescent="0.35">
      <c r="A1728" s="22">
        <v>44510</v>
      </c>
      <c r="B1728">
        <f>B1727*(1+'2.2 Retornos'!L1768)</f>
        <v>556.95807439247028</v>
      </c>
      <c r="C1728">
        <f>C1727*(1+'2.2 Retornos'!L4539)</f>
        <v>82.028969389865566</v>
      </c>
      <c r="D1728">
        <f>D1727*(1+'2.2 Retornos'!L7308)</f>
        <v>646.90832707040397</v>
      </c>
    </row>
    <row r="1729" spans="1:4" x14ac:dyDescent="0.35">
      <c r="A1729" s="22">
        <v>44511</v>
      </c>
      <c r="B1729">
        <f>B1728*(1+'2.2 Retornos'!L1769)</f>
        <v>544.34997865475361</v>
      </c>
      <c r="C1729">
        <f>C1728*(1+'2.2 Retornos'!L4540)</f>
        <v>79.685290551429674</v>
      </c>
      <c r="D1729">
        <f>D1728*(1+'2.2 Retornos'!L7309)</f>
        <v>632.85748814488738</v>
      </c>
    </row>
    <row r="1730" spans="1:4" x14ac:dyDescent="0.35">
      <c r="A1730" s="22">
        <v>44512</v>
      </c>
      <c r="B1730">
        <f>B1729*(1+'2.2 Retornos'!L1770)</f>
        <v>548.93104906507722</v>
      </c>
      <c r="C1730">
        <f>C1729*(1+'2.2 Retornos'!L4541)</f>
        <v>79.904842646667163</v>
      </c>
      <c r="D1730">
        <f>D1729*(1+'2.2 Retornos'!L7310)</f>
        <v>627.30140334874568</v>
      </c>
    </row>
    <row r="1731" spans="1:4" x14ac:dyDescent="0.35">
      <c r="A1731" s="22">
        <v>44515</v>
      </c>
      <c r="B1731">
        <f>B1730*(1+'2.2 Retornos'!L1771)</f>
        <v>553.43755218740387</v>
      </c>
      <c r="C1731">
        <f>C1730*(1+'2.2 Retornos'!L4542)</f>
        <v>79.619795438744731</v>
      </c>
      <c r="D1731">
        <f>D1730*(1+'2.2 Retornos'!L7311)</f>
        <v>632.93501877995311</v>
      </c>
    </row>
    <row r="1732" spans="1:4" x14ac:dyDescent="0.35">
      <c r="A1732" s="22">
        <v>44516</v>
      </c>
      <c r="B1732">
        <f>B1731*(1+'2.2 Retornos'!L1772)</f>
        <v>551.98573123832932</v>
      </c>
      <c r="C1732">
        <f>C1731*(1+'2.2 Retornos'!L4543)</f>
        <v>80.225086187246191</v>
      </c>
      <c r="D1732">
        <f>D1731*(1+'2.2 Retornos'!L7312)</f>
        <v>633.75673511839955</v>
      </c>
    </row>
    <row r="1733" spans="1:4" x14ac:dyDescent="0.35">
      <c r="A1733" s="22">
        <v>44517</v>
      </c>
      <c r="B1733">
        <f>B1732*(1+'2.2 Retornos'!L1773)</f>
        <v>555.88176455223856</v>
      </c>
      <c r="C1733">
        <f>C1732*(1+'2.2 Retornos'!L4544)</f>
        <v>79.68673821033974</v>
      </c>
      <c r="D1733">
        <f>D1732*(1+'2.2 Retornos'!L7313)</f>
        <v>635.33741044699411</v>
      </c>
    </row>
    <row r="1734" spans="1:4" x14ac:dyDescent="0.35">
      <c r="A1734" s="22">
        <v>44518</v>
      </c>
      <c r="B1734">
        <f>B1733*(1+'2.2 Retornos'!L1774)</f>
        <v>555.3560454341922</v>
      </c>
      <c r="C1734">
        <f>C1733*(1+'2.2 Retornos'!L4545)</f>
        <v>78.129818109662253</v>
      </c>
      <c r="D1734">
        <f>D1733*(1+'2.2 Retornos'!L7314)</f>
        <v>634.99523760569434</v>
      </c>
    </row>
    <row r="1735" spans="1:4" x14ac:dyDescent="0.35">
      <c r="A1735" s="22">
        <v>44519</v>
      </c>
      <c r="B1735">
        <f>B1734*(1+'2.2 Retornos'!L1775)</f>
        <v>573.25792515625596</v>
      </c>
      <c r="C1735">
        <f>C1734*(1+'2.2 Retornos'!L4546)</f>
        <v>77.509167721800068</v>
      </c>
      <c r="D1735">
        <f>D1734*(1+'2.2 Retornos'!L7315)</f>
        <v>651.77003939976942</v>
      </c>
    </row>
    <row r="1736" spans="1:4" x14ac:dyDescent="0.35">
      <c r="A1736" s="22">
        <v>44522</v>
      </c>
      <c r="B1736">
        <f>B1735*(1+'2.2 Retornos'!L1776)</f>
        <v>583.66035422548259</v>
      </c>
      <c r="C1736">
        <f>C1735*(1+'2.2 Retornos'!L4547)</f>
        <v>74.283279499694785</v>
      </c>
      <c r="D1736">
        <f>D1735*(1+'2.2 Retornos'!L7316)</f>
        <v>648.35711838399641</v>
      </c>
    </row>
    <row r="1737" spans="1:4" x14ac:dyDescent="0.35">
      <c r="A1737" s="22">
        <v>44523</v>
      </c>
      <c r="B1737">
        <f>B1736*(1+'2.2 Retornos'!L1777)</f>
        <v>579.74598173276365</v>
      </c>
      <c r="C1737">
        <f>C1736*(1+'2.2 Retornos'!L4548)</f>
        <v>75.757340649733592</v>
      </c>
      <c r="D1737">
        <f>D1736*(1+'2.2 Retornos'!L7317)</f>
        <v>636.43228389827993</v>
      </c>
    </row>
    <row r="1738" spans="1:4" x14ac:dyDescent="0.35">
      <c r="A1738" s="22">
        <v>44524</v>
      </c>
      <c r="B1738">
        <f>B1737*(1+'2.2 Retornos'!L1778)</f>
        <v>578.56316195512306</v>
      </c>
      <c r="C1738">
        <f>C1737*(1+'2.2 Retornos'!L4549)</f>
        <v>78.022411787585227</v>
      </c>
      <c r="D1738">
        <f>D1737*(1+'2.2 Retornos'!L7318)</f>
        <v>638.4386323315282</v>
      </c>
    </row>
    <row r="1739" spans="1:4" x14ac:dyDescent="0.35">
      <c r="A1739" s="22">
        <v>44526</v>
      </c>
      <c r="B1739">
        <f>B1738*(1+'2.2 Retornos'!L1779)</f>
        <v>585.19346042587688</v>
      </c>
      <c r="C1739">
        <f>C1738*(1+'2.2 Retornos'!L4550)</f>
        <v>78.56768433872584</v>
      </c>
      <c r="D1739">
        <f>D1738*(1+'2.2 Retornos'!L7319)</f>
        <v>638.9714716224446</v>
      </c>
    </row>
    <row r="1740" spans="1:4" x14ac:dyDescent="0.35">
      <c r="A1740" s="22">
        <v>44529</v>
      </c>
      <c r="B1740">
        <f>B1739*(1+'2.2 Retornos'!L1780)</f>
        <v>567.96510352570897</v>
      </c>
      <c r="C1740">
        <f>C1739*(1+'2.2 Retornos'!L4551)</f>
        <v>74.914841702469488</v>
      </c>
      <c r="D1740">
        <f>D1739*(1+'2.2 Retornos'!L7320)</f>
        <v>620.81568010498313</v>
      </c>
    </row>
    <row r="1741" spans="1:4" x14ac:dyDescent="0.35">
      <c r="A1741" s="22">
        <v>44530</v>
      </c>
      <c r="B1741">
        <f>B1740*(1+'2.2 Retornos'!L1781)</f>
        <v>586.1499636027869</v>
      </c>
      <c r="C1741">
        <f>C1740*(1+'2.2 Retornos'!L4552)</f>
        <v>75.194953337888265</v>
      </c>
      <c r="D1741">
        <f>D1740*(1+'2.2 Retornos'!L7321)</f>
        <v>627.58117455906154</v>
      </c>
    </row>
    <row r="1742" spans="1:4" x14ac:dyDescent="0.35">
      <c r="A1742" s="22">
        <v>44531</v>
      </c>
      <c r="B1742">
        <f>B1741*(1+'2.2 Retornos'!L1782)</f>
        <v>588.94680576940084</v>
      </c>
      <c r="C1742">
        <f>C1741*(1+'2.2 Retornos'!L4553)</f>
        <v>73.522793834428924</v>
      </c>
      <c r="D1742">
        <f>D1741*(1+'2.2 Retornos'!L7322)</f>
        <v>615.5115797072325</v>
      </c>
    </row>
    <row r="1743" spans="1:4" x14ac:dyDescent="0.35">
      <c r="A1743" s="22">
        <v>44532</v>
      </c>
      <c r="B1743">
        <f>B1742*(1+'2.2 Retornos'!L1783)</f>
        <v>580.63895120660936</v>
      </c>
      <c r="C1743">
        <f>C1742*(1+'2.2 Retornos'!L4554)</f>
        <v>72.76565021684597</v>
      </c>
      <c r="D1743">
        <f>D1742*(1+'2.2 Retornos'!L7323)</f>
        <v>606.14351421236825</v>
      </c>
    </row>
    <row r="1744" spans="1:4" x14ac:dyDescent="0.35">
      <c r="A1744" s="22">
        <v>44533</v>
      </c>
      <c r="B1744">
        <f>B1743*(1+'2.2 Retornos'!L1784)</f>
        <v>583.62724209058183</v>
      </c>
      <c r="C1744">
        <f>C1743*(1+'2.2 Retornos'!L4555)</f>
        <v>74.926270324733764</v>
      </c>
      <c r="D1744">
        <f>D1743*(1+'2.2 Retornos'!L7324)</f>
        <v>613.15826350794714</v>
      </c>
    </row>
    <row r="1745" spans="1:4" x14ac:dyDescent="0.35">
      <c r="A1745" s="22">
        <v>44536</v>
      </c>
      <c r="B1745">
        <f>B1744*(1+'2.2 Retornos'!L1785)</f>
        <v>571.83659157620184</v>
      </c>
      <c r="C1745">
        <f>C1744*(1+'2.2 Retornos'!L4556)</f>
        <v>74.150018877187364</v>
      </c>
      <c r="D1745">
        <f>D1744*(1+'2.2 Retornos'!L7325)</f>
        <v>605.70967505822705</v>
      </c>
    </row>
    <row r="1746" spans="1:4" x14ac:dyDescent="0.35">
      <c r="A1746" s="22">
        <v>44537</v>
      </c>
      <c r="B1746">
        <f>B1745*(1+'2.2 Retornos'!L1786)</f>
        <v>576.45492430535955</v>
      </c>
      <c r="C1746">
        <f>C1745*(1+'2.2 Retornos'!L4557)</f>
        <v>75.424438281473499</v>
      </c>
      <c r="D1746">
        <f>D1745*(1+'2.2 Retornos'!L7326)</f>
        <v>615.48770500325111</v>
      </c>
    </row>
    <row r="1747" spans="1:4" x14ac:dyDescent="0.35">
      <c r="A1747" s="22">
        <v>44538</v>
      </c>
      <c r="B1747">
        <f>B1746*(1+'2.2 Retornos'!L1787)</f>
        <v>602.291939842239</v>
      </c>
      <c r="C1747">
        <f>C1746*(1+'2.2 Retornos'!L4558)</f>
        <v>77.215387767980488</v>
      </c>
      <c r="D1747">
        <f>D1746*(1+'2.2 Retornos'!L7327)</f>
        <v>628.9990079261263</v>
      </c>
    </row>
    <row r="1748" spans="1:4" x14ac:dyDescent="0.35">
      <c r="A1748" s="22">
        <v>44539</v>
      </c>
      <c r="B1748">
        <f>B1747*(1+'2.2 Retornos'!L1788)</f>
        <v>604.68213610958219</v>
      </c>
      <c r="C1748">
        <f>C1747*(1+'2.2 Retornos'!L4559)</f>
        <v>77.026807705321119</v>
      </c>
      <c r="D1748">
        <f>D1747*(1+'2.2 Retornos'!L7328)</f>
        <v>630.84089171197047</v>
      </c>
    </row>
    <row r="1749" spans="1:4" x14ac:dyDescent="0.35">
      <c r="A1749" s="22">
        <v>44540</v>
      </c>
      <c r="B1749">
        <f>B1748*(1+'2.2 Retornos'!L1789)</f>
        <v>595.70423321005683</v>
      </c>
      <c r="C1749">
        <f>C1748*(1+'2.2 Retornos'!L4560)</f>
        <v>76.500825925833581</v>
      </c>
      <c r="D1749">
        <f>D1748*(1+'2.2 Retornos'!L7329)</f>
        <v>624.49388542699387</v>
      </c>
    </row>
    <row r="1750" spans="1:4" x14ac:dyDescent="0.35">
      <c r="A1750" s="22">
        <v>44543</v>
      </c>
      <c r="B1750">
        <f>B1749*(1+'2.2 Retornos'!L1790)</f>
        <v>609.13664822875523</v>
      </c>
      <c r="C1750">
        <f>C1749*(1+'2.2 Retornos'!L4561)</f>
        <v>77.132965464293406</v>
      </c>
      <c r="D1750">
        <f>D1749*(1+'2.2 Retornos'!L7330)</f>
        <v>621.12939190576822</v>
      </c>
    </row>
    <row r="1751" spans="1:4" x14ac:dyDescent="0.35">
      <c r="A1751" s="22">
        <v>44544</v>
      </c>
      <c r="B1751">
        <f>B1750*(1+'2.2 Retornos'!L1791)</f>
        <v>590.4485883933138</v>
      </c>
      <c r="C1751">
        <f>C1750*(1+'2.2 Retornos'!L4562)</f>
        <v>74.806871348949443</v>
      </c>
      <c r="D1751">
        <f>D1750*(1+'2.2 Retornos'!L7331)</f>
        <v>610.22084990841495</v>
      </c>
    </row>
    <row r="1752" spans="1:4" x14ac:dyDescent="0.35">
      <c r="A1752" s="22">
        <v>44545</v>
      </c>
      <c r="B1752">
        <f>B1751*(1+'2.2 Retornos'!L1792)</f>
        <v>586.6855135693736</v>
      </c>
      <c r="C1752">
        <f>C1751*(1+'2.2 Retornos'!L4563)</f>
        <v>74.616592679407972</v>
      </c>
      <c r="D1752">
        <f>D1751*(1+'2.2 Retornos'!L7332)</f>
        <v>606.97409202267056</v>
      </c>
    </row>
    <row r="1753" spans="1:4" x14ac:dyDescent="0.35">
      <c r="A1753" s="22">
        <v>44546</v>
      </c>
      <c r="B1753">
        <f>B1752*(1+'2.2 Retornos'!L1793)</f>
        <v>610.95683969481593</v>
      </c>
      <c r="C1753">
        <f>C1752*(1+'2.2 Retornos'!L4564)</f>
        <v>74.351261710288142</v>
      </c>
      <c r="D1753">
        <f>D1752*(1+'2.2 Retornos'!L7333)</f>
        <v>615.93772286599949</v>
      </c>
    </row>
    <row r="1754" spans="1:4" x14ac:dyDescent="0.35">
      <c r="A1754" s="22">
        <v>44547</v>
      </c>
      <c r="B1754">
        <f>B1753*(1+'2.2 Retornos'!L1794)</f>
        <v>586.25464495552706</v>
      </c>
      <c r="C1754">
        <f>C1753*(1+'2.2 Retornos'!L4565)</f>
        <v>74.758359024207735</v>
      </c>
      <c r="D1754">
        <f>D1753*(1+'2.2 Retornos'!L7334)</f>
        <v>606.18559754496323</v>
      </c>
    </row>
    <row r="1755" spans="1:4" x14ac:dyDescent="0.35">
      <c r="A1755" s="22">
        <v>44550</v>
      </c>
      <c r="B1755">
        <f>B1754*(1+'2.2 Retornos'!L1795)</f>
        <v>580.14947754175103</v>
      </c>
      <c r="C1755">
        <f>C1754*(1+'2.2 Retornos'!L4566)</f>
        <v>73.642160726152724</v>
      </c>
      <c r="D1755">
        <f>D1754*(1+'2.2 Retornos'!L7335)</f>
        <v>606.8579133150846</v>
      </c>
    </row>
    <row r="1756" spans="1:4" x14ac:dyDescent="0.35">
      <c r="A1756" s="22">
        <v>44551</v>
      </c>
      <c r="B1756">
        <f>B1755*(1+'2.2 Retornos'!L1796)</f>
        <v>575.32262910875204</v>
      </c>
      <c r="C1756">
        <f>C1755*(1+'2.2 Retornos'!L4567)</f>
        <v>72.185839434236129</v>
      </c>
      <c r="D1756">
        <f>D1755*(1+'2.2 Retornos'!L7336)</f>
        <v>599.52272612822776</v>
      </c>
    </row>
    <row r="1757" spans="1:4" x14ac:dyDescent="0.35">
      <c r="A1757" s="22">
        <v>44552</v>
      </c>
      <c r="B1757">
        <f>B1756*(1+'2.2 Retornos'!L1797)</f>
        <v>590.51022297999748</v>
      </c>
      <c r="C1757">
        <f>C1756*(1+'2.2 Retornos'!L4568)</f>
        <v>74.606244357325295</v>
      </c>
      <c r="D1757">
        <f>D1756*(1+'2.2 Retornos'!L7337)</f>
        <v>615.6559123347372</v>
      </c>
    </row>
    <row r="1758" spans="1:4" x14ac:dyDescent="0.35">
      <c r="A1758" s="22">
        <v>44553</v>
      </c>
      <c r="B1758">
        <f>B1757*(1+'2.2 Retornos'!L1798)</f>
        <v>597.49485748991583</v>
      </c>
      <c r="C1758">
        <f>C1757*(1+'2.2 Retornos'!L4569)</f>
        <v>74.748175839420171</v>
      </c>
      <c r="D1758">
        <f>D1757*(1+'2.2 Retornos'!L7338)</f>
        <v>618.92944109002133</v>
      </c>
    </row>
    <row r="1759" spans="1:4" x14ac:dyDescent="0.35">
      <c r="A1759" s="22">
        <v>44557</v>
      </c>
      <c r="B1759">
        <f>B1758*(1+'2.2 Retornos'!L1799)</f>
        <v>600.99853424855644</v>
      </c>
      <c r="C1759">
        <f>C1758*(1+'2.2 Retornos'!L4570)</f>
        <v>74.886384732403315</v>
      </c>
      <c r="D1759">
        <f>D1758*(1+'2.2 Retornos'!L7339)</f>
        <v>620.99019485822339</v>
      </c>
    </row>
    <row r="1760" spans="1:4" x14ac:dyDescent="0.35">
      <c r="A1760" s="22">
        <v>44558</v>
      </c>
      <c r="B1760">
        <f>B1759*(1+'2.2 Retornos'!L1800)</f>
        <v>617.24109066516394</v>
      </c>
      <c r="C1760">
        <f>C1759*(1+'2.2 Retornos'!L4571)</f>
        <v>76.256258171281971</v>
      </c>
      <c r="D1760">
        <f>D1759*(1+'2.2 Retornos'!L7340)</f>
        <v>620.28755647573246</v>
      </c>
    </row>
    <row r="1761" spans="1:4" x14ac:dyDescent="0.35">
      <c r="A1761" s="22">
        <v>44559</v>
      </c>
      <c r="B1761">
        <f>B1760*(1+'2.2 Retornos'!L1801)</f>
        <v>611.61005865639834</v>
      </c>
      <c r="C1761">
        <f>C1760*(1+'2.2 Retornos'!L4572)</f>
        <v>76.483158180193129</v>
      </c>
      <c r="D1761">
        <f>D1760*(1+'2.2 Retornos'!L7341)</f>
        <v>622.67293832299913</v>
      </c>
    </row>
    <row r="1762" spans="1:4" x14ac:dyDescent="0.35">
      <c r="A1762" s="22">
        <v>44560</v>
      </c>
      <c r="B1762">
        <f>B1761*(1+'2.2 Retornos'!L1802)</f>
        <v>610.04936799284383</v>
      </c>
      <c r="C1762">
        <f>C1761*(1+'2.2 Retornos'!L4573)</f>
        <v>75.843742016901558</v>
      </c>
      <c r="D1762">
        <f>D1761*(1+'2.2 Retornos'!L7342)</f>
        <v>620.89714403341884</v>
      </c>
    </row>
    <row r="1763" spans="1:4" x14ac:dyDescent="0.35">
      <c r="A1763" s="22">
        <v>44561</v>
      </c>
      <c r="B1763">
        <f>B1762*(1+'2.2 Retornos'!L1803)</f>
        <v>604.95939546038142</v>
      </c>
      <c r="C1763">
        <f>C1762*(1+'2.2 Retornos'!L4574)</f>
        <v>75.472657796384922</v>
      </c>
      <c r="D1763">
        <f>D1762*(1+'2.2 Retornos'!L7343)</f>
        <v>619.61880493033493</v>
      </c>
    </row>
    <row r="1764" spans="1:4" x14ac:dyDescent="0.35">
      <c r="A1764" s="22">
        <v>44564</v>
      </c>
      <c r="B1764">
        <f>B1763*(1+'2.2 Retornos'!L1804)</f>
        <v>602.09077282178941</v>
      </c>
      <c r="C1764">
        <f>C1763*(1+'2.2 Retornos'!L4575)</f>
        <v>75.62067083242772</v>
      </c>
      <c r="D1764">
        <f>D1763*(1+'2.2 Retornos'!L7344)</f>
        <v>616.0416001077615</v>
      </c>
    </row>
    <row r="1765" spans="1:4" x14ac:dyDescent="0.35">
      <c r="A1765" s="22">
        <v>44565</v>
      </c>
      <c r="B1765">
        <f>B1764*(1+'2.2 Retornos'!L1805)</f>
        <v>614.44579042765031</v>
      </c>
      <c r="C1765">
        <f>C1764*(1+'2.2 Retornos'!L4576)</f>
        <v>78.653063404418504</v>
      </c>
      <c r="D1765">
        <f>D1764*(1+'2.2 Retornos'!L7345)</f>
        <v>625.72462700739709</v>
      </c>
    </row>
    <row r="1766" spans="1:4" x14ac:dyDescent="0.35">
      <c r="A1766" s="22">
        <v>44566</v>
      </c>
      <c r="B1766">
        <f>B1765*(1+'2.2 Retornos'!L1806)</f>
        <v>604.5011823064292</v>
      </c>
      <c r="C1766">
        <f>C1765*(1+'2.2 Retornos'!L4577)</f>
        <v>81.705813253054046</v>
      </c>
      <c r="D1766">
        <f>D1765*(1+'2.2 Retornos'!L7346)</f>
        <v>618.60539220928695</v>
      </c>
    </row>
    <row r="1767" spans="1:4" x14ac:dyDescent="0.35">
      <c r="A1767" s="22">
        <v>44567</v>
      </c>
      <c r="B1767">
        <f>B1766*(1+'2.2 Retornos'!L1807)</f>
        <v>583.8174206563001</v>
      </c>
      <c r="C1767">
        <f>C1766*(1+'2.2 Retornos'!L4578)</f>
        <v>81.272775836954054</v>
      </c>
      <c r="D1767">
        <f>D1766*(1+'2.2 Retornos'!L7347)</f>
        <v>606.75003247793904</v>
      </c>
    </row>
    <row r="1768" spans="1:4" x14ac:dyDescent="0.35">
      <c r="A1768" s="22">
        <v>44568</v>
      </c>
      <c r="B1768">
        <f>B1767*(1+'2.2 Retornos'!L1808)</f>
        <v>582.19763571786666</v>
      </c>
      <c r="C1768">
        <f>C1767*(1+'2.2 Retornos'!L4579)</f>
        <v>83.310697250916519</v>
      </c>
      <c r="D1768">
        <f>D1767*(1+'2.2 Retornos'!L7348)</f>
        <v>606.61692441789205</v>
      </c>
    </row>
    <row r="1769" spans="1:4" x14ac:dyDescent="0.35">
      <c r="A1769" s="22">
        <v>44571</v>
      </c>
      <c r="B1769">
        <f>B1768*(1+'2.2 Retornos'!L1809)</f>
        <v>576.72932736133828</v>
      </c>
      <c r="C1769">
        <f>C1768*(1+'2.2 Retornos'!L4580)</f>
        <v>84.786675788270813</v>
      </c>
      <c r="D1769">
        <f>D1768*(1+'2.2 Retornos'!L7349)</f>
        <v>601.74289885504425</v>
      </c>
    </row>
    <row r="1770" spans="1:4" x14ac:dyDescent="0.35">
      <c r="A1770" s="22">
        <v>44572</v>
      </c>
      <c r="B1770">
        <f>B1769*(1+'2.2 Retornos'!L1810)</f>
        <v>579.53962838134407</v>
      </c>
      <c r="C1770">
        <f>C1769*(1+'2.2 Retornos'!L4581)</f>
        <v>85.075654110648429</v>
      </c>
      <c r="D1770">
        <f>D1769*(1+'2.2 Retornos'!L7350)</f>
        <v>595.56755784911275</v>
      </c>
    </row>
    <row r="1771" spans="1:4" x14ac:dyDescent="0.35">
      <c r="A1771" s="22">
        <v>44573</v>
      </c>
      <c r="B1771">
        <f>B1770*(1+'2.2 Retornos'!L1811)</f>
        <v>587.61064777029515</v>
      </c>
      <c r="C1771">
        <f>C1770*(1+'2.2 Retornos'!L4582)</f>
        <v>88.005982047298659</v>
      </c>
      <c r="D1771">
        <f>D1770*(1+'2.2 Retornos'!L7351)</f>
        <v>605.13165978312406</v>
      </c>
    </row>
    <row r="1772" spans="1:4" x14ac:dyDescent="0.35">
      <c r="A1772" s="22">
        <v>44574</v>
      </c>
      <c r="B1772">
        <f>B1771*(1+'2.2 Retornos'!L1812)</f>
        <v>589.52734685916892</v>
      </c>
      <c r="C1772">
        <f>C1771*(1+'2.2 Retornos'!L4583)</f>
        <v>88.13802983611204</v>
      </c>
      <c r="D1772">
        <f>D1771*(1+'2.2 Retornos'!L7352)</f>
        <v>603.03365525628396</v>
      </c>
    </row>
    <row r="1773" spans="1:4" x14ac:dyDescent="0.35">
      <c r="A1773" s="22">
        <v>44575</v>
      </c>
      <c r="B1773">
        <f>B1772*(1+'2.2 Retornos'!L1813)</f>
        <v>572.66555218288761</v>
      </c>
      <c r="C1773">
        <f>C1772*(1+'2.2 Retornos'!L4584)</f>
        <v>87.709168859730596</v>
      </c>
      <c r="D1773">
        <f>D1772*(1+'2.2 Retornos'!L7353)</f>
        <v>593.44141850888855</v>
      </c>
    </row>
    <row r="1774" spans="1:4" x14ac:dyDescent="0.35">
      <c r="A1774" s="22">
        <v>44579</v>
      </c>
      <c r="B1774">
        <f>B1773*(1+'2.2 Retornos'!L1814)</f>
        <v>577.44769669473385</v>
      </c>
      <c r="C1774">
        <f>C1773*(1+'2.2 Retornos'!L4585)</f>
        <v>90.039730752631812</v>
      </c>
      <c r="D1774">
        <f>D1773*(1+'2.2 Retornos'!L7354)</f>
        <v>592.61089249081306</v>
      </c>
    </row>
    <row r="1775" spans="1:4" x14ac:dyDescent="0.35">
      <c r="A1775" s="22">
        <v>44580</v>
      </c>
      <c r="B1775">
        <f>B1774*(1+'2.2 Retornos'!L1815)</f>
        <v>562.74846698409488</v>
      </c>
      <c r="C1775">
        <f>C1774*(1+'2.2 Retornos'!L4586)</f>
        <v>90.349145822690645</v>
      </c>
      <c r="D1775">
        <f>D1774*(1+'2.2 Retornos'!L7355)</f>
        <v>580.78711928292648</v>
      </c>
    </row>
    <row r="1776" spans="1:4" x14ac:dyDescent="0.35">
      <c r="A1776" s="22">
        <v>44581</v>
      </c>
      <c r="B1776">
        <f>B1775*(1+'2.2 Retornos'!L1816)</f>
        <v>550.28742833880472</v>
      </c>
      <c r="C1776">
        <f>C1775*(1+'2.2 Retornos'!L4587)</f>
        <v>89.562905015346345</v>
      </c>
      <c r="D1776">
        <f>D1775*(1+'2.2 Retornos'!L7356)</f>
        <v>573.80312622433075</v>
      </c>
    </row>
    <row r="1777" spans="1:4" x14ac:dyDescent="0.35">
      <c r="A1777" s="22">
        <v>44582</v>
      </c>
      <c r="B1777">
        <f>B1776*(1+'2.2 Retornos'!L1817)</f>
        <v>539.69833229874905</v>
      </c>
      <c r="C1777">
        <f>C1776*(1+'2.2 Retornos'!L4588)</f>
        <v>88.632859585856764</v>
      </c>
      <c r="D1777">
        <f>D1776*(1+'2.2 Retornos'!L7357)</f>
        <v>563.21150640761493</v>
      </c>
    </row>
    <row r="1778" spans="1:4" x14ac:dyDescent="0.35">
      <c r="A1778" s="22">
        <v>44585</v>
      </c>
      <c r="B1778">
        <f>B1777*(1+'2.2 Retornos'!L1818)</f>
        <v>529.70725496089858</v>
      </c>
      <c r="C1778">
        <f>C1777*(1+'2.2 Retornos'!L4589)</f>
        <v>86.835509428716747</v>
      </c>
      <c r="D1778">
        <f>D1777*(1+'2.2 Retornos'!L7358)</f>
        <v>541.16890776360412</v>
      </c>
    </row>
    <row r="1779" spans="1:4" x14ac:dyDescent="0.35">
      <c r="A1779" s="22">
        <v>44586</v>
      </c>
      <c r="B1779">
        <f>B1778*(1+'2.2 Retornos'!L1819)</f>
        <v>528.83249854642997</v>
      </c>
      <c r="C1779">
        <f>C1778*(1+'2.2 Retornos'!L4590)</f>
        <v>87.056799890374393</v>
      </c>
      <c r="D1779">
        <f>D1778*(1+'2.2 Retornos'!L7359)</f>
        <v>547.36957747863983</v>
      </c>
    </row>
    <row r="1780" spans="1:4" x14ac:dyDescent="0.35">
      <c r="A1780" s="22">
        <v>44587</v>
      </c>
      <c r="B1780">
        <f>B1779*(1+'2.2 Retornos'!L1820)</f>
        <v>516.89604504861757</v>
      </c>
      <c r="C1780">
        <f>C1779*(1+'2.2 Retornos'!L4591)</f>
        <v>90.57990698699453</v>
      </c>
      <c r="D1780">
        <f>D1779*(1+'2.2 Retornos'!L7360)</f>
        <v>534.94048772832991</v>
      </c>
    </row>
    <row r="1781" spans="1:4" x14ac:dyDescent="0.35">
      <c r="A1781" s="22">
        <v>44588</v>
      </c>
      <c r="B1781">
        <f>B1780*(1+'2.2 Retornos'!L1821)</f>
        <v>520.58977233255791</v>
      </c>
      <c r="C1781">
        <f>C1780*(1+'2.2 Retornos'!L4592)</f>
        <v>90.548589026907493</v>
      </c>
      <c r="D1781">
        <f>D1780*(1+'2.2 Retornos'!L7361)</f>
        <v>532.5940011146804</v>
      </c>
    </row>
    <row r="1782" spans="1:4" x14ac:dyDescent="0.35">
      <c r="A1782" s="22">
        <v>44589</v>
      </c>
      <c r="B1782">
        <f>B1781*(1+'2.2 Retornos'!L1822)</f>
        <v>511.93099204667732</v>
      </c>
      <c r="C1782">
        <f>C1781*(1+'2.2 Retornos'!L4593)</f>
        <v>91.289366427785453</v>
      </c>
      <c r="D1782">
        <f>D1781*(1+'2.2 Retornos'!L7362)</f>
        <v>532.57610693728111</v>
      </c>
    </row>
    <row r="1783" spans="1:4" x14ac:dyDescent="0.35">
      <c r="A1783" s="22">
        <v>44592</v>
      </c>
      <c r="B1783">
        <f>B1782*(1+'2.2 Retornos'!L1823)</f>
        <v>536.85366479179822</v>
      </c>
      <c r="C1783">
        <f>C1782*(1+'2.2 Retornos'!L4594)</f>
        <v>90.749775429457941</v>
      </c>
      <c r="D1783">
        <f>D1782*(1+'2.2 Retornos'!L7363)</f>
        <v>546.93449455206746</v>
      </c>
    </row>
    <row r="1784" spans="1:4" x14ac:dyDescent="0.35">
      <c r="A1784" s="22">
        <v>44593</v>
      </c>
      <c r="B1784">
        <f>B1783*(1+'2.2 Retornos'!L1824)</f>
        <v>556.52266085932092</v>
      </c>
      <c r="C1784">
        <f>C1783*(1+'2.2 Retornos'!L4595)</f>
        <v>91.140085530347122</v>
      </c>
      <c r="D1784">
        <f>D1783*(1+'2.2 Retornos'!L7364)</f>
        <v>563.53506504981283</v>
      </c>
    </row>
    <row r="1785" spans="1:4" x14ac:dyDescent="0.35">
      <c r="A1785" s="22">
        <v>44594</v>
      </c>
      <c r="B1785">
        <f>B1784*(1+'2.2 Retornos'!L1825)</f>
        <v>557.22585107217355</v>
      </c>
      <c r="C1785">
        <f>C1784*(1+'2.2 Retornos'!L4596)</f>
        <v>94.000371354742825</v>
      </c>
      <c r="D1785">
        <f>D1784*(1+'2.2 Retornos'!L7365)</f>
        <v>567.83413909161209</v>
      </c>
    </row>
    <row r="1786" spans="1:4" x14ac:dyDescent="0.35">
      <c r="A1786" s="22">
        <v>44595</v>
      </c>
      <c r="B1786">
        <f>B1785*(1+'2.2 Retornos'!L1826)</f>
        <v>564.96864734947428</v>
      </c>
      <c r="C1786">
        <f>C1785*(1+'2.2 Retornos'!L4597)</f>
        <v>94.135564813327605</v>
      </c>
      <c r="D1786">
        <f>D1785*(1+'2.2 Retornos'!L7366)</f>
        <v>564.94915777678216</v>
      </c>
    </row>
    <row r="1787" spans="1:4" x14ac:dyDescent="0.35">
      <c r="A1787" s="22">
        <v>44596</v>
      </c>
      <c r="B1787">
        <f>B1786*(1+'2.2 Retornos'!L1827)</f>
        <v>549.03257844079678</v>
      </c>
      <c r="C1787">
        <f>C1786*(1+'2.2 Retornos'!L4598)</f>
        <v>93.370489922033386</v>
      </c>
      <c r="D1787">
        <f>D1786*(1+'2.2 Retornos'!L7367)</f>
        <v>536.83731942408815</v>
      </c>
    </row>
    <row r="1788" spans="1:4" x14ac:dyDescent="0.35">
      <c r="A1788" s="22">
        <v>44599</v>
      </c>
      <c r="B1788">
        <f>B1787*(1+'2.2 Retornos'!L1828)</f>
        <v>551.51686057477514</v>
      </c>
      <c r="C1788">
        <f>C1787*(1+'2.2 Retornos'!L4599)</f>
        <v>94.678537826793232</v>
      </c>
      <c r="D1788">
        <f>D1787*(1+'2.2 Retornos'!L7368)</f>
        <v>578.90195532410712</v>
      </c>
    </row>
    <row r="1789" spans="1:4" x14ac:dyDescent="0.35">
      <c r="A1789" s="22">
        <v>44600</v>
      </c>
      <c r="B1789">
        <f>B1788*(1+'2.2 Retornos'!L1829)</f>
        <v>551.87066678287727</v>
      </c>
      <c r="C1789">
        <f>C1788*(1+'2.2 Retornos'!L4600)</f>
        <v>96.08097232850379</v>
      </c>
      <c r="D1789">
        <f>D1788*(1+'2.2 Retornos'!L7369)</f>
        <v>580.34638793050101</v>
      </c>
    </row>
    <row r="1790" spans="1:4" x14ac:dyDescent="0.35">
      <c r="A1790" s="22">
        <v>44601</v>
      </c>
      <c r="B1790">
        <f>B1789*(1+'2.2 Retornos'!L1830)</f>
        <v>560.61880919707346</v>
      </c>
      <c r="C1790">
        <f>C1789*(1+'2.2 Retornos'!L4601)</f>
        <v>93.985432239431006</v>
      </c>
      <c r="D1790">
        <f>D1789*(1+'2.2 Retornos'!L7370)</f>
        <v>590.1936257442577</v>
      </c>
    </row>
    <row r="1791" spans="1:4" x14ac:dyDescent="0.35">
      <c r="A1791" s="22">
        <v>44602</v>
      </c>
      <c r="B1791">
        <f>B1790*(1+'2.2 Retornos'!L1831)</f>
        <v>575.40580692627555</v>
      </c>
      <c r="C1791">
        <f>C1790*(1+'2.2 Retornos'!L4602)</f>
        <v>94.643777825145122</v>
      </c>
      <c r="D1791">
        <f>D1790*(1+'2.2 Retornos'!L7371)</f>
        <v>594.66041287043413</v>
      </c>
    </row>
    <row r="1792" spans="1:4" x14ac:dyDescent="0.35">
      <c r="A1792" s="22">
        <v>44603</v>
      </c>
      <c r="B1792">
        <f>B1791*(1+'2.2 Retornos'!L1832)</f>
        <v>559.83289061363337</v>
      </c>
      <c r="C1792">
        <f>C1791*(1+'2.2 Retornos'!L4603)</f>
        <v>94.171370076258285</v>
      </c>
      <c r="D1792">
        <f>D1791*(1+'2.2 Retornos'!L7372)</f>
        <v>586.89341805400022</v>
      </c>
    </row>
    <row r="1793" spans="1:4" x14ac:dyDescent="0.35">
      <c r="A1793" s="22">
        <v>44606</v>
      </c>
      <c r="B1793">
        <f>B1792*(1+'2.2 Retornos'!L1833)</f>
        <v>539.49972165336055</v>
      </c>
      <c r="C1793">
        <f>C1792*(1+'2.2 Retornos'!L4604)</f>
        <v>97.214994881840525</v>
      </c>
      <c r="D1793">
        <f>D1792*(1+'2.2 Retornos'!L7373)</f>
        <v>569.23774186380683</v>
      </c>
    </row>
    <row r="1794" spans="1:4" x14ac:dyDescent="0.35">
      <c r="A1794" s="22">
        <v>44607</v>
      </c>
      <c r="B1794">
        <f>B1793*(1+'2.2 Retornos'!L1834)</f>
        <v>541.33619154164603</v>
      </c>
      <c r="C1794">
        <f>C1793*(1+'2.2 Retornos'!L4605)</f>
        <v>94.777707260326281</v>
      </c>
      <c r="D1794">
        <f>D1793*(1+'2.2 Retornos'!L7374)</f>
        <v>573.74565207768444</v>
      </c>
    </row>
    <row r="1795" spans="1:4" x14ac:dyDescent="0.35">
      <c r="A1795" s="22">
        <v>44608</v>
      </c>
      <c r="B1795">
        <f>B1794*(1+'2.2 Retornos'!L1835)</f>
        <v>563.52522878583716</v>
      </c>
      <c r="C1795">
        <f>C1794*(1+'2.2 Retornos'!L4606)</f>
        <v>93.313192508750205</v>
      </c>
      <c r="D1795">
        <f>D1794*(1+'2.2 Retornos'!L7375)</f>
        <v>582.23204027794191</v>
      </c>
    </row>
    <row r="1796" spans="1:4" x14ac:dyDescent="0.35">
      <c r="A1796" s="22">
        <v>44609</v>
      </c>
      <c r="B1796">
        <f>B1795*(1+'2.2 Retornos'!L1836)</f>
        <v>562.30044933626289</v>
      </c>
      <c r="C1796">
        <f>C1795*(1+'2.2 Retornos'!L4607)</f>
        <v>93.870557796318693</v>
      </c>
      <c r="D1796">
        <f>D1795*(1+'2.2 Retornos'!L7376)</f>
        <v>586.49469554332916</v>
      </c>
    </row>
    <row r="1797" spans="1:4" x14ac:dyDescent="0.35">
      <c r="A1797" s="22">
        <v>44610</v>
      </c>
      <c r="B1797">
        <f>B1796*(1+'2.2 Retornos'!L1837)</f>
        <v>542.80926700386033</v>
      </c>
      <c r="C1797">
        <f>C1796*(1+'2.2 Retornos'!L4608)</f>
        <v>93.269613523651628</v>
      </c>
      <c r="D1797">
        <f>D1796*(1+'2.2 Retornos'!L7377)</f>
        <v>573.27231935744226</v>
      </c>
    </row>
    <row r="1798" spans="1:4" x14ac:dyDescent="0.35">
      <c r="A1798" s="22">
        <v>44614</v>
      </c>
      <c r="B1798">
        <f>B1797*(1+'2.2 Retornos'!L1838)</f>
        <v>534.08662003274344</v>
      </c>
      <c r="C1798">
        <f>C1797*(1+'2.2 Retornos'!L4609)</f>
        <v>91.986424616131316</v>
      </c>
      <c r="D1798">
        <f>D1797*(1+'2.2 Retornos'!L7378)</f>
        <v>568.3676648672581</v>
      </c>
    </row>
    <row r="1799" spans="1:4" x14ac:dyDescent="0.35">
      <c r="A1799" s="22">
        <v>44615</v>
      </c>
      <c r="B1799">
        <f>B1798*(1+'2.2 Retornos'!L1839)</f>
        <v>527.29421700636965</v>
      </c>
      <c r="C1799">
        <f>C1798*(1+'2.2 Retornos'!L4610)</f>
        <v>90.683401004818919</v>
      </c>
      <c r="D1799">
        <f>D1798*(1+'2.2 Retornos'!L7379)</f>
        <v>557.54256091157242</v>
      </c>
    </row>
    <row r="1800" spans="1:4" x14ac:dyDescent="0.35">
      <c r="A1800" s="22">
        <v>44616</v>
      </c>
      <c r="B1800">
        <f>B1799*(1+'2.2 Retornos'!L1840)</f>
        <v>511.7717829520459</v>
      </c>
      <c r="C1800">
        <f>C1799*(1+'2.2 Retornos'!L4611)</f>
        <v>91.261438517188466</v>
      </c>
      <c r="D1800">
        <f>D1799*(1+'2.2 Retornos'!L7380)</f>
        <v>541.17286690714332</v>
      </c>
    </row>
    <row r="1801" spans="1:4" x14ac:dyDescent="0.35">
      <c r="A1801" s="22">
        <v>44617</v>
      </c>
      <c r="B1801">
        <f>B1800*(1+'2.2 Retornos'!L1841)</f>
        <v>528.93231737042254</v>
      </c>
      <c r="C1801">
        <f>C1800*(1+'2.2 Retornos'!L4612)</f>
        <v>90.50830296395371</v>
      </c>
      <c r="D1801">
        <f>D1800*(1+'2.2 Retornos'!L7381)</f>
        <v>551.29541572382675</v>
      </c>
    </row>
    <row r="1802" spans="1:4" x14ac:dyDescent="0.35">
      <c r="A1802" s="22">
        <v>44620</v>
      </c>
      <c r="B1802">
        <f>B1801*(1+'2.2 Retornos'!L1842)</f>
        <v>537.16974551629903</v>
      </c>
      <c r="C1802">
        <f>C1801*(1+'2.2 Retornos'!L4613)</f>
        <v>92.207777344270625</v>
      </c>
      <c r="D1802">
        <f>D1801*(1+'2.2 Retornos'!L7382)</f>
        <v>557.58927419162137</v>
      </c>
    </row>
    <row r="1803" spans="1:4" x14ac:dyDescent="0.35">
      <c r="A1803" s="22">
        <v>44621</v>
      </c>
      <c r="B1803">
        <f>B1802*(1+'2.2 Retornos'!L1843)</f>
        <v>539.05836085241583</v>
      </c>
      <c r="C1803">
        <f>C1802*(1+'2.2 Retornos'!L4614)</f>
        <v>94.701239423482662</v>
      </c>
      <c r="D1803">
        <f>D1802*(1+'2.2 Retornos'!L7383)</f>
        <v>552.28007943897012</v>
      </c>
    </row>
    <row r="1804" spans="1:4" x14ac:dyDescent="0.35">
      <c r="A1804" s="22">
        <v>44622</v>
      </c>
      <c r="B1804">
        <f>B1803*(1+'2.2 Retornos'!L1844)</f>
        <v>528.06566499073392</v>
      </c>
      <c r="C1804">
        <f>C1803*(1+'2.2 Retornos'!L4615)</f>
        <v>95.302477833642257</v>
      </c>
      <c r="D1804">
        <f>D1803*(1+'2.2 Retornos'!L7384)</f>
        <v>541.58100257680974</v>
      </c>
    </row>
    <row r="1805" spans="1:4" x14ac:dyDescent="0.35">
      <c r="A1805" s="22">
        <v>44623</v>
      </c>
      <c r="B1805">
        <f>B1804*(1+'2.2 Retornos'!L1845)</f>
        <v>541.5834852089655</v>
      </c>
      <c r="C1805">
        <f>C1804*(1+'2.2 Retornos'!L4616)</f>
        <v>97.644871911370018</v>
      </c>
      <c r="D1805">
        <f>D1804*(1+'2.2 Retornos'!L7385)</f>
        <v>549.71621218156918</v>
      </c>
    </row>
    <row r="1806" spans="1:4" x14ac:dyDescent="0.35">
      <c r="A1806" s="22">
        <v>44624</v>
      </c>
      <c r="B1806">
        <f>B1805*(1+'2.2 Retornos'!L1846)</f>
        <v>536.16656456918292</v>
      </c>
      <c r="C1806">
        <f>C1805*(1+'2.2 Retornos'!L4617)</f>
        <v>97.307291178600209</v>
      </c>
      <c r="D1806">
        <f>D1805*(1+'2.2 Retornos'!L7386)</f>
        <v>536.7938065997887</v>
      </c>
    </row>
    <row r="1807" spans="1:4" x14ac:dyDescent="0.35">
      <c r="A1807" s="22">
        <v>44627</v>
      </c>
      <c r="B1807">
        <f>B1806*(1+'2.2 Retornos'!L1847)</f>
        <v>526.20794341143471</v>
      </c>
      <c r="C1807">
        <f>C1806*(1+'2.2 Retornos'!L4618)</f>
        <v>101.07394377992816</v>
      </c>
      <c r="D1807">
        <f>D1806*(1+'2.2 Retornos'!L7387)</f>
        <v>527.37461762388421</v>
      </c>
    </row>
    <row r="1808" spans="1:4" x14ac:dyDescent="0.35">
      <c r="A1808" s="22">
        <v>44628</v>
      </c>
      <c r="B1808">
        <f>B1807*(1+'2.2 Retornos'!L1848)</f>
        <v>507.0778864446807</v>
      </c>
      <c r="C1808">
        <f>C1807*(1+'2.2 Retornos'!L4619)</f>
        <v>102.03708944923824</v>
      </c>
      <c r="D1808">
        <f>D1807*(1+'2.2 Retornos'!L7388)</f>
        <v>498.2776257450808</v>
      </c>
    </row>
    <row r="1809" spans="1:4" x14ac:dyDescent="0.35">
      <c r="A1809" s="22">
        <v>44629</v>
      </c>
      <c r="B1809">
        <f>B1808*(1+'2.2 Retornos'!L1849)</f>
        <v>504.25040564591637</v>
      </c>
      <c r="C1809">
        <f>C1808*(1+'2.2 Retornos'!L4620)</f>
        <v>103.07303472457441</v>
      </c>
      <c r="D1809">
        <f>D1808*(1+'2.2 Retornos'!L7389)</f>
        <v>496.34389642130179</v>
      </c>
    </row>
    <row r="1810" spans="1:4" x14ac:dyDescent="0.35">
      <c r="A1810" s="22">
        <v>44630</v>
      </c>
      <c r="B1810">
        <f>B1809*(1+'2.2 Retornos'!L1850)</f>
        <v>526.01993974341303</v>
      </c>
      <c r="C1810">
        <f>C1809*(1+'2.2 Retornos'!L4621)</f>
        <v>99.741716076976189</v>
      </c>
      <c r="D1810">
        <f>D1809*(1+'2.2 Retornos'!L7390)</f>
        <v>510.72101604413717</v>
      </c>
    </row>
    <row r="1811" spans="1:4" x14ac:dyDescent="0.35">
      <c r="A1811" s="22">
        <v>44631</v>
      </c>
      <c r="B1811">
        <f>B1810*(1+'2.2 Retornos'!L1851)</f>
        <v>514.91558853443144</v>
      </c>
      <c r="C1811">
        <f>C1810*(1+'2.2 Retornos'!L4622)</f>
        <v>102.26647078327287</v>
      </c>
      <c r="D1811">
        <f>D1810*(1+'2.2 Retornos'!L7391)</f>
        <v>525.49849562895361</v>
      </c>
    </row>
    <row r="1812" spans="1:4" x14ac:dyDescent="0.35">
      <c r="A1812" s="22">
        <v>44634</v>
      </c>
      <c r="B1812">
        <f>B1811*(1+'2.2 Retornos'!L1852)</f>
        <v>504.25117033132238</v>
      </c>
      <c r="C1812">
        <f>C1811*(1+'2.2 Retornos'!L4623)</f>
        <v>101.19728047532027</v>
      </c>
      <c r="D1812">
        <f>D1811*(1+'2.2 Retornos'!L7392)</f>
        <v>518.84770081758438</v>
      </c>
    </row>
    <row r="1813" spans="1:4" x14ac:dyDescent="0.35">
      <c r="A1813" s="22">
        <v>44635</v>
      </c>
      <c r="B1813">
        <f>B1812*(1+'2.2 Retornos'!L1853)</f>
        <v>491.14548909459762</v>
      </c>
      <c r="C1813">
        <f>C1812*(1+'2.2 Retornos'!L4624)</f>
        <v>98.211494519227074</v>
      </c>
      <c r="D1813">
        <f>D1812*(1+'2.2 Retornos'!L7393)</f>
        <v>509.41807517643156</v>
      </c>
    </row>
    <row r="1814" spans="1:4" x14ac:dyDescent="0.35">
      <c r="A1814" s="22">
        <v>44636</v>
      </c>
      <c r="B1814">
        <f>B1813*(1+'2.2 Retornos'!L1854)</f>
        <v>512.08077990707545</v>
      </c>
      <c r="C1814">
        <f>C1813*(1+'2.2 Retornos'!L4625)</f>
        <v>94.899026450311666</v>
      </c>
      <c r="D1814">
        <f>D1813*(1+'2.2 Retornos'!L7394)</f>
        <v>528.38016499743344</v>
      </c>
    </row>
    <row r="1815" spans="1:4" x14ac:dyDescent="0.35">
      <c r="A1815" s="22">
        <v>44637</v>
      </c>
      <c r="B1815">
        <f>B1814*(1+'2.2 Retornos'!L1855)</f>
        <v>531.0131712086727</v>
      </c>
      <c r="C1815">
        <f>C1814*(1+'2.2 Retornos'!L4626)</f>
        <v>94.440751690740129</v>
      </c>
      <c r="D1815">
        <f>D1814*(1+'2.2 Retornos'!L7395)</f>
        <v>549.13625290738855</v>
      </c>
    </row>
    <row r="1816" spans="1:4" x14ac:dyDescent="0.35">
      <c r="A1816" s="22">
        <v>44638</v>
      </c>
      <c r="B1816">
        <f>B1815*(1+'2.2 Retornos'!L1856)</f>
        <v>534.54182481065345</v>
      </c>
      <c r="C1816">
        <f>C1815*(1+'2.2 Retornos'!L4627)</f>
        <v>97.589034237415106</v>
      </c>
      <c r="D1816">
        <f>D1815*(1+'2.2 Retornos'!L7396)</f>
        <v>557.71236106871083</v>
      </c>
    </row>
    <row r="1817" spans="1:4" x14ac:dyDescent="0.35">
      <c r="A1817" s="22">
        <v>44641</v>
      </c>
      <c r="B1817">
        <f>B1816*(1+'2.2 Retornos'!L1857)</f>
        <v>550.74501815888971</v>
      </c>
      <c r="C1817">
        <f>C1816*(1+'2.2 Retornos'!L4628)</f>
        <v>97.471209767657399</v>
      </c>
      <c r="D1817">
        <f>D1816*(1+'2.2 Retornos'!L7397)</f>
        <v>569.18012934287322</v>
      </c>
    </row>
    <row r="1818" spans="1:4" x14ac:dyDescent="0.35">
      <c r="A1818" s="22">
        <v>44642</v>
      </c>
      <c r="B1818">
        <f>B1817*(1+'2.2 Retornos'!L1858)</f>
        <v>554.06624483922917</v>
      </c>
      <c r="C1818">
        <f>C1817*(1+'2.2 Retornos'!L4629)</f>
        <v>101.41959650620751</v>
      </c>
      <c r="D1818">
        <f>D1817*(1+'2.2 Retornos'!L7398)</f>
        <v>565.66955713398499</v>
      </c>
    </row>
    <row r="1819" spans="1:4" x14ac:dyDescent="0.35">
      <c r="A1819" s="22">
        <v>44643</v>
      </c>
      <c r="B1819">
        <f>B1818*(1+'2.2 Retornos'!L1859)</f>
        <v>560.30040635246553</v>
      </c>
      <c r="C1819">
        <f>C1818*(1+'2.2 Retornos'!L4630)</f>
        <v>100.52529691501655</v>
      </c>
      <c r="D1819">
        <f>D1818*(1+'2.2 Retornos'!L7399)</f>
        <v>575.94966205417165</v>
      </c>
    </row>
    <row r="1820" spans="1:4" x14ac:dyDescent="0.35">
      <c r="A1820" s="22">
        <v>44644</v>
      </c>
      <c r="B1820">
        <f>B1819*(1+'2.2 Retornos'!L1860)</f>
        <v>555.08000603578034</v>
      </c>
      <c r="C1820">
        <f>C1819*(1+'2.2 Retornos'!L4631)</f>
        <v>101.92533689977697</v>
      </c>
      <c r="D1820">
        <f>D1819*(1+'2.2 Retornos'!L7400)</f>
        <v>569.43433545821813</v>
      </c>
    </row>
    <row r="1821" spans="1:4" x14ac:dyDescent="0.35">
      <c r="A1821" s="22">
        <v>44645</v>
      </c>
      <c r="B1821">
        <f>B1820*(1+'2.2 Retornos'!L1861)</f>
        <v>579.62547536429543</v>
      </c>
      <c r="C1821">
        <f>C1820*(1+'2.2 Retornos'!L4632)</f>
        <v>101.94871915313811</v>
      </c>
      <c r="D1821">
        <f>D1820*(1+'2.2 Retornos'!L7401)</f>
        <v>575.39447070112885</v>
      </c>
    </row>
    <row r="1822" spans="1:4" x14ac:dyDescent="0.35">
      <c r="A1822" s="22">
        <v>44648</v>
      </c>
      <c r="B1822">
        <f>B1821*(1+'2.2 Retornos'!L1862)</f>
        <v>578.39364296962106</v>
      </c>
      <c r="C1822">
        <f>C1821*(1+'2.2 Retornos'!L4633)</f>
        <v>104.81969398076303</v>
      </c>
      <c r="D1822">
        <f>D1821*(1+'2.2 Retornos'!L7402)</f>
        <v>577.55557706112847</v>
      </c>
    </row>
    <row r="1823" spans="1:4" x14ac:dyDescent="0.35">
      <c r="A1823" s="22">
        <v>44649</v>
      </c>
      <c r="B1823">
        <f>B1822*(1+'2.2 Retornos'!L1863)</f>
        <v>584.18175442277743</v>
      </c>
      <c r="C1823">
        <f>C1822*(1+'2.2 Retornos'!L4634)</f>
        <v>102.04210964893073</v>
      </c>
      <c r="D1823">
        <f>D1822*(1+'2.2 Retornos'!L7403)</f>
        <v>589.15156454304895</v>
      </c>
    </row>
    <row r="1824" spans="1:4" x14ac:dyDescent="0.35">
      <c r="A1824" s="22">
        <v>44650</v>
      </c>
      <c r="B1824">
        <f>B1823*(1+'2.2 Retornos'!L1864)</f>
        <v>594.06344074766662</v>
      </c>
      <c r="C1824">
        <f>C1823*(1+'2.2 Retornos'!L4635)</f>
        <v>102.28676704318349</v>
      </c>
      <c r="D1824">
        <f>D1823*(1+'2.2 Retornos'!L7404)</f>
        <v>597.57881393120135</v>
      </c>
    </row>
    <row r="1825" spans="1:4" x14ac:dyDescent="0.35">
      <c r="A1825" s="22">
        <v>44651</v>
      </c>
      <c r="B1825">
        <f>B1824*(1+'2.2 Retornos'!L1865)</f>
        <v>585.52612325769371</v>
      </c>
      <c r="C1825">
        <f>C1824*(1+'2.2 Retornos'!L4636)</f>
        <v>104.05286138772571</v>
      </c>
      <c r="D1825">
        <f>D1824*(1+'2.2 Retornos'!L7405)</f>
        <v>588.63877555546424</v>
      </c>
    </row>
    <row r="1826" spans="1:4" x14ac:dyDescent="0.35">
      <c r="A1826" s="22">
        <v>44652</v>
      </c>
      <c r="B1826">
        <f>B1825*(1+'2.2 Retornos'!L1866)</f>
        <v>575.21213870470751</v>
      </c>
      <c r="C1826">
        <f>C1825*(1+'2.2 Retornos'!L4637)</f>
        <v>102.68022729632166</v>
      </c>
      <c r="D1826">
        <f>D1825*(1+'2.2 Retornos'!L7406)</f>
        <v>579.47923442254819</v>
      </c>
    </row>
    <row r="1827" spans="1:4" x14ac:dyDescent="0.35">
      <c r="A1827" s="22">
        <v>44655</v>
      </c>
      <c r="B1827">
        <f>B1826*(1+'2.2 Retornos'!L1867)</f>
        <v>570.46954367045066</v>
      </c>
      <c r="C1827">
        <f>C1826*(1+'2.2 Retornos'!L4638)</f>
        <v>103.46813100473437</v>
      </c>
      <c r="D1827">
        <f>D1826*(1+'2.2 Retornos'!L7407)</f>
        <v>581.90147029274794</v>
      </c>
    </row>
    <row r="1828" spans="1:4" x14ac:dyDescent="0.35">
      <c r="A1828" s="22">
        <v>44656</v>
      </c>
      <c r="B1828">
        <f>B1827*(1+'2.2 Retornos'!L1868)</f>
        <v>583.07898826383803</v>
      </c>
      <c r="C1828">
        <f>C1827*(1+'2.2 Retornos'!L4639)</f>
        <v>103.67807232964542</v>
      </c>
      <c r="D1828">
        <f>D1827*(1+'2.2 Retornos'!L7408)</f>
        <v>590.04169140786212</v>
      </c>
    </row>
    <row r="1829" spans="1:4" x14ac:dyDescent="0.35">
      <c r="A1829" s="22">
        <v>44657</v>
      </c>
      <c r="B1829">
        <f>B1828*(1+'2.2 Retornos'!L1869)</f>
        <v>566.863037506669</v>
      </c>
      <c r="C1829">
        <f>C1828*(1+'2.2 Retornos'!L4640)</f>
        <v>101.93061073418508</v>
      </c>
      <c r="D1829">
        <f>D1828*(1+'2.2 Retornos'!L7409)</f>
        <v>576.47886695889883</v>
      </c>
    </row>
    <row r="1830" spans="1:4" x14ac:dyDescent="0.35">
      <c r="A1830" s="22">
        <v>44658</v>
      </c>
      <c r="B1830">
        <f>B1829*(1+'2.2 Retornos'!L1870)</f>
        <v>550.21919472113768</v>
      </c>
      <c r="C1830">
        <f>C1829*(1+'2.2 Retornos'!L4641)</f>
        <v>102.34832275595178</v>
      </c>
      <c r="D1830">
        <f>D1829*(1+'2.2 Retornos'!L7410)</f>
        <v>560.23739955610426</v>
      </c>
    </row>
    <row r="1831" spans="1:4" x14ac:dyDescent="0.35">
      <c r="A1831" s="22">
        <v>44659</v>
      </c>
      <c r="B1831">
        <f>B1830*(1+'2.2 Retornos'!L1871)</f>
        <v>549.8557246860031</v>
      </c>
      <c r="C1831">
        <f>C1830*(1+'2.2 Retornos'!L4642)</f>
        <v>102.96520926010544</v>
      </c>
      <c r="D1831">
        <f>D1830*(1+'2.2 Retornos'!L7411)</f>
        <v>558.93273340456903</v>
      </c>
    </row>
    <row r="1832" spans="1:4" x14ac:dyDescent="0.35">
      <c r="A1832" s="22">
        <v>44662</v>
      </c>
      <c r="B1832">
        <f>B1831*(1+'2.2 Retornos'!L1872)</f>
        <v>538.38737721266511</v>
      </c>
      <c r="C1832">
        <f>C1831*(1+'2.2 Retornos'!L4643)</f>
        <v>105.82666026132959</v>
      </c>
      <c r="D1832">
        <f>D1831*(1+'2.2 Retornos'!L7412)</f>
        <v>550.15214380267969</v>
      </c>
    </row>
    <row r="1833" spans="1:4" x14ac:dyDescent="0.35">
      <c r="A1833" s="22">
        <v>44663</v>
      </c>
      <c r="B1833">
        <f>B1832*(1+'2.2 Retornos'!L1873)</f>
        <v>521.36469612354495</v>
      </c>
      <c r="C1833">
        <f>C1832*(1+'2.2 Retornos'!L4644)</f>
        <v>102.47032372778122</v>
      </c>
      <c r="D1833">
        <f>D1832*(1+'2.2 Retornos'!L7413)</f>
        <v>541.62060901836765</v>
      </c>
    </row>
    <row r="1834" spans="1:4" x14ac:dyDescent="0.35">
      <c r="A1834" s="22">
        <v>44664</v>
      </c>
      <c r="B1834">
        <f>B1833*(1+'2.2 Retornos'!L1874)</f>
        <v>520.51666957885584</v>
      </c>
      <c r="C1834">
        <f>C1833*(1+'2.2 Retornos'!L4645)</f>
        <v>103.43914720081875</v>
      </c>
      <c r="D1834">
        <f>D1833*(1+'2.2 Retornos'!L7414)</f>
        <v>540.41068995968419</v>
      </c>
    </row>
    <row r="1835" spans="1:4" x14ac:dyDescent="0.35">
      <c r="A1835" s="22">
        <v>44665</v>
      </c>
      <c r="B1835">
        <f>B1834*(1+'2.2 Retornos'!L1875)</f>
        <v>530.68260481239918</v>
      </c>
      <c r="C1835">
        <f>C1834*(1+'2.2 Retornos'!L4646)</f>
        <v>104.57234520534578</v>
      </c>
      <c r="D1835">
        <f>D1834*(1+'2.2 Retornos'!L7415)</f>
        <v>555.44074559249464</v>
      </c>
    </row>
    <row r="1836" spans="1:4" x14ac:dyDescent="0.35">
      <c r="A1836" s="22">
        <v>44669</v>
      </c>
      <c r="B1836">
        <f>B1835*(1+'2.2 Retornos'!L1876)</f>
        <v>513.77612162226558</v>
      </c>
      <c r="C1836">
        <f>C1835*(1+'2.2 Retornos'!L4647)</f>
        <v>104.94823527684198</v>
      </c>
      <c r="D1836">
        <f>D1835*(1+'2.2 Retornos'!L7416)</f>
        <v>546.20019929664113</v>
      </c>
    </row>
    <row r="1837" spans="1:4" x14ac:dyDescent="0.35">
      <c r="A1837" s="22">
        <v>44670</v>
      </c>
      <c r="B1837">
        <f>B1836*(1+'2.2 Retornos'!L1877)</f>
        <v>517.48606513916741</v>
      </c>
      <c r="C1837">
        <f>C1836*(1+'2.2 Retornos'!L4648)</f>
        <v>107.31714999813506</v>
      </c>
      <c r="D1837">
        <f>D1836*(1+'2.2 Retornos'!L7417)</f>
        <v>547.37605515359166</v>
      </c>
    </row>
    <row r="1838" spans="1:4" x14ac:dyDescent="0.35">
      <c r="A1838" s="22">
        <v>44671</v>
      </c>
      <c r="B1838">
        <f>B1837*(1+'2.2 Retornos'!L1878)</f>
        <v>526.28359312953808</v>
      </c>
      <c r="C1838">
        <f>C1837*(1+'2.2 Retornos'!L4649)</f>
        <v>107.2574358460399</v>
      </c>
      <c r="D1838">
        <f>D1837*(1+'2.2 Retornos'!L7418)</f>
        <v>563.24626847712966</v>
      </c>
    </row>
    <row r="1839" spans="1:4" x14ac:dyDescent="0.35">
      <c r="A1839" s="22">
        <v>44672</v>
      </c>
      <c r="B1839">
        <f>B1838*(1+'2.2 Retornos'!L1879)</f>
        <v>522.25141098710242</v>
      </c>
      <c r="C1839">
        <f>C1838*(1+'2.2 Retornos'!L4650)</f>
        <v>107.50680749793815</v>
      </c>
      <c r="D1839">
        <f>D1838*(1+'2.2 Retornos'!L7419)</f>
        <v>554.84886203472081</v>
      </c>
    </row>
    <row r="1840" spans="1:4" x14ac:dyDescent="0.35">
      <c r="A1840" s="22">
        <v>44673</v>
      </c>
      <c r="B1840">
        <f>B1839*(1+'2.2 Retornos'!L1880)</f>
        <v>510.84307568205884</v>
      </c>
      <c r="C1840">
        <f>C1839*(1+'2.2 Retornos'!L4651)</f>
        <v>104.66001134137132</v>
      </c>
      <c r="D1840">
        <f>D1839*(1+'2.2 Retornos'!L7420)</f>
        <v>541.49728350645637</v>
      </c>
    </row>
    <row r="1841" spans="1:4" x14ac:dyDescent="0.35">
      <c r="A1841" s="22">
        <v>44676</v>
      </c>
      <c r="B1841">
        <f>B1840*(1+'2.2 Retornos'!L1881)</f>
        <v>496.42570097204276</v>
      </c>
      <c r="C1841">
        <f>C1840*(1+'2.2 Retornos'!L4652)</f>
        <v>102.19743252516069</v>
      </c>
      <c r="D1841">
        <f>D1840*(1+'2.2 Retornos'!L7421)</f>
        <v>528.17562342685778</v>
      </c>
    </row>
    <row r="1842" spans="1:4" x14ac:dyDescent="0.35">
      <c r="A1842" s="22">
        <v>44677</v>
      </c>
      <c r="B1842">
        <f>B1841*(1+'2.2 Retornos'!L1882)</f>
        <v>502.46420295492311</v>
      </c>
      <c r="C1842">
        <f>C1841*(1+'2.2 Retornos'!L4653)</f>
        <v>98.503064190195218</v>
      </c>
      <c r="D1842">
        <f>D1841*(1+'2.2 Retornos'!L7422)</f>
        <v>533.607580893315</v>
      </c>
    </row>
    <row r="1843" spans="1:4" x14ac:dyDescent="0.35">
      <c r="A1843" s="22">
        <v>44678</v>
      </c>
      <c r="B1843">
        <f>B1842*(1+'2.2 Retornos'!L1883)</f>
        <v>481.62916311068858</v>
      </c>
      <c r="C1843">
        <f>C1842*(1+'2.2 Retornos'!L4654)</f>
        <v>98.736204572810664</v>
      </c>
      <c r="D1843">
        <f>D1842*(1+'2.2 Retornos'!L7423)</f>
        <v>512.58068904499817</v>
      </c>
    </row>
    <row r="1844" spans="1:4" x14ac:dyDescent="0.35">
      <c r="A1844" s="22">
        <v>44679</v>
      </c>
      <c r="B1844">
        <f>B1843*(1+'2.2 Retornos'!L1884)</f>
        <v>479.43731968505205</v>
      </c>
      <c r="C1844">
        <f>C1843*(1+'2.2 Retornos'!L4655)</f>
        <v>100.04120001748019</v>
      </c>
      <c r="D1844">
        <f>D1843*(1+'2.2 Retornos'!L7424)</f>
        <v>512.24109196737095</v>
      </c>
    </row>
    <row r="1845" spans="1:4" x14ac:dyDescent="0.35">
      <c r="A1845" s="22">
        <v>44680</v>
      </c>
      <c r="B1845">
        <f>B1844*(1+'2.2 Retornos'!L1885)</f>
        <v>502.81646618488332</v>
      </c>
      <c r="C1845">
        <f>C1844*(1+'2.2 Retornos'!L4656)</f>
        <v>103.41687417865973</v>
      </c>
      <c r="D1845">
        <f>D1844*(1+'2.2 Retornos'!L7425)</f>
        <v>532.38056683957427</v>
      </c>
    </row>
    <row r="1846" spans="1:4" x14ac:dyDescent="0.35">
      <c r="A1846" s="22">
        <v>44683</v>
      </c>
      <c r="B1846">
        <f>B1845*(1+'2.2 Retornos'!L1886)</f>
        <v>479.9247612919454</v>
      </c>
      <c r="C1846">
        <f>C1845*(1+'2.2 Retornos'!L4657)</f>
        <v>101.18856686502373</v>
      </c>
      <c r="D1846">
        <f>D1845*(1+'2.2 Retornos'!L7426)</f>
        <v>482.38820496556963</v>
      </c>
    </row>
    <row r="1847" spans="1:4" x14ac:dyDescent="0.35">
      <c r="A1847" s="22">
        <v>44684</v>
      </c>
      <c r="B1847">
        <f>B1846*(1+'2.2 Retornos'!L1887)</f>
        <v>490.20235401535149</v>
      </c>
      <c r="C1847">
        <f>C1846*(1+'2.2 Retornos'!L4658)</f>
        <v>102.89751380420503</v>
      </c>
      <c r="D1847">
        <f>D1846*(1+'2.2 Retornos'!L7427)</f>
        <v>483.93320063633865</v>
      </c>
    </row>
    <row r="1848" spans="1:4" x14ac:dyDescent="0.35">
      <c r="A1848" s="22">
        <v>44685</v>
      </c>
      <c r="B1848">
        <f>B1847*(1+'2.2 Retornos'!L1888)</f>
        <v>492.82227313602004</v>
      </c>
      <c r="C1848">
        <f>C1847*(1+'2.2 Retornos'!L4659)</f>
        <v>105.32551703697992</v>
      </c>
      <c r="D1848">
        <f>D1847*(1+'2.2 Retornos'!L7428)</f>
        <v>479.58427209299771</v>
      </c>
    </row>
    <row r="1849" spans="1:4" x14ac:dyDescent="0.35">
      <c r="A1849" s="22">
        <v>44686</v>
      </c>
      <c r="B1849">
        <f>B1848*(1+'2.2 Retornos'!L1889)</f>
        <v>511.95705062341528</v>
      </c>
      <c r="C1849">
        <f>C1848*(1+'2.2 Retornos'!L4660)</f>
        <v>110.05074714342263</v>
      </c>
      <c r="D1849">
        <f>D1848*(1+'2.2 Retornos'!L7429)</f>
        <v>489.72744893853155</v>
      </c>
    </row>
    <row r="1850" spans="1:4" x14ac:dyDescent="0.35">
      <c r="A1850" s="22">
        <v>44687</v>
      </c>
      <c r="B1850">
        <f>B1849*(1+'2.2 Retornos'!L1890)</f>
        <v>482.98912828808335</v>
      </c>
      <c r="C1850">
        <f>C1849*(1+'2.2 Retornos'!L4661)</f>
        <v>108.66318749970463</v>
      </c>
      <c r="D1850">
        <f>D1849*(1+'2.2 Retornos'!L7430)</f>
        <v>462.05216336429106</v>
      </c>
    </row>
    <row r="1851" spans="1:4" x14ac:dyDescent="0.35">
      <c r="A1851" s="22">
        <v>44690</v>
      </c>
      <c r="B1851">
        <f>B1850*(1+'2.2 Retornos'!L1891)</f>
        <v>481.99876405579965</v>
      </c>
      <c r="C1851">
        <f>C1850*(1+'2.2 Retornos'!L4662)</f>
        <v>111.8202495906128</v>
      </c>
      <c r="D1851">
        <f>D1850*(1+'2.2 Retornos'!L7431)</f>
        <v>457.91737752214885</v>
      </c>
    </row>
    <row r="1852" spans="1:4" x14ac:dyDescent="0.35">
      <c r="A1852" s="22">
        <v>44691</v>
      </c>
      <c r="B1852">
        <f>B1851*(1+'2.2 Retornos'!L1892)</f>
        <v>459.16107846848377</v>
      </c>
      <c r="C1852">
        <f>C1851*(1+'2.2 Retornos'!L4663)</f>
        <v>102.79071837036534</v>
      </c>
      <c r="D1852">
        <f>D1851*(1+'2.2 Retornos'!L7432)</f>
        <v>437.2889644124399</v>
      </c>
    </row>
    <row r="1853" spans="1:4" x14ac:dyDescent="0.35">
      <c r="A1853" s="22">
        <v>44692</v>
      </c>
      <c r="B1853">
        <f>B1852*(1+'2.2 Retornos'!L1893)</f>
        <v>469.6367617396611</v>
      </c>
      <c r="C1853">
        <f>C1852*(1+'2.2 Retornos'!L4664)</f>
        <v>103.38495418942077</v>
      </c>
      <c r="D1853">
        <f>D1852*(1+'2.2 Retornos'!L7433)</f>
        <v>436.32221632754329</v>
      </c>
    </row>
    <row r="1854" spans="1:4" x14ac:dyDescent="0.35">
      <c r="A1854" s="22">
        <v>44693</v>
      </c>
      <c r="B1854">
        <f>B1853*(1+'2.2 Retornos'!L1894)</f>
        <v>448.28186129221564</v>
      </c>
      <c r="C1854">
        <f>C1853*(1+'2.2 Retornos'!L4665)</f>
        <v>104.76074535753777</v>
      </c>
      <c r="D1854">
        <f>D1853*(1+'2.2 Retornos'!L7434)</f>
        <v>426.08828291045791</v>
      </c>
    </row>
    <row r="1855" spans="1:4" x14ac:dyDescent="0.35">
      <c r="A1855" s="22">
        <v>44694</v>
      </c>
      <c r="B1855">
        <f>B1854*(1+'2.2 Retornos'!L1895)</f>
        <v>438.61611838434038</v>
      </c>
      <c r="C1855">
        <f>C1854*(1+'2.2 Retornos'!L4666)</f>
        <v>104.65926860854999</v>
      </c>
      <c r="D1855">
        <f>D1854*(1+'2.2 Retornos'!L7435)</f>
        <v>429.07861112448484</v>
      </c>
    </row>
    <row r="1856" spans="1:4" x14ac:dyDescent="0.35">
      <c r="A1856" s="22">
        <v>44697</v>
      </c>
      <c r="B1856">
        <f>B1855*(1+'2.2 Retornos'!L1896)</f>
        <v>459.09105983604559</v>
      </c>
      <c r="C1856">
        <f>C1855*(1+'2.2 Retornos'!L4667)</f>
        <v>108.45911574130686</v>
      </c>
      <c r="D1856">
        <f>D1855*(1+'2.2 Retornos'!L7436)</f>
        <v>448.8426811897873</v>
      </c>
    </row>
    <row r="1857" spans="1:4" x14ac:dyDescent="0.35">
      <c r="A1857" s="22">
        <v>44698</v>
      </c>
      <c r="B1857">
        <f>B1856*(1+'2.2 Retornos'!L1897)</f>
        <v>452.68155020314242</v>
      </c>
      <c r="C1857">
        <f>C1856*(1+'2.2 Retornos'!L4668)</f>
        <v>111.71835510504329</v>
      </c>
      <c r="D1857">
        <f>D1856*(1+'2.2 Retornos'!L7437)</f>
        <v>439.49646727940075</v>
      </c>
    </row>
    <row r="1858" spans="1:4" x14ac:dyDescent="0.35">
      <c r="A1858" s="22">
        <v>44699</v>
      </c>
      <c r="B1858">
        <f>B1857*(1+'2.2 Retornos'!L1898)</f>
        <v>468.29770267860488</v>
      </c>
      <c r="C1858">
        <f>C1857*(1+'2.2 Retornos'!L4669)</f>
        <v>112.9633248954663</v>
      </c>
      <c r="D1858">
        <f>D1857*(1+'2.2 Retornos'!L7438)</f>
        <v>455.06408011282423</v>
      </c>
    </row>
    <row r="1859" spans="1:4" x14ac:dyDescent="0.35">
      <c r="A1859" s="22">
        <v>44700</v>
      </c>
      <c r="B1859">
        <f>B1858*(1+'2.2 Retornos'!L1899)</f>
        <v>441.38540610699857</v>
      </c>
      <c r="C1859">
        <f>C1858*(1+'2.2 Retornos'!L4670)</f>
        <v>109.74503174289876</v>
      </c>
      <c r="D1859">
        <f>D1858*(1+'2.2 Retornos'!L7439)</f>
        <v>427.63163032214425</v>
      </c>
    </row>
    <row r="1860" spans="1:4" x14ac:dyDescent="0.35">
      <c r="A1860" s="22">
        <v>44701</v>
      </c>
      <c r="B1860">
        <f>B1859*(1+'2.2 Retornos'!L1900)</f>
        <v>433.10716603078794</v>
      </c>
      <c r="C1860">
        <f>C1859*(1+'2.2 Retornos'!L4671)</f>
        <v>109.32286765530682</v>
      </c>
      <c r="D1860">
        <f>D1859*(1+'2.2 Retornos'!L7440)</f>
        <v>429.1062673938107</v>
      </c>
    </row>
    <row r="1861" spans="1:4" x14ac:dyDescent="0.35">
      <c r="A1861" s="22">
        <v>44704</v>
      </c>
      <c r="B1861">
        <f>B1860*(1+'2.2 Retornos'!L1901)</f>
        <v>431.18316991926207</v>
      </c>
      <c r="C1861">
        <f>C1860*(1+'2.2 Retornos'!L4672)</f>
        <v>109.14361666985944</v>
      </c>
      <c r="D1861">
        <f>D1860*(1+'2.2 Retornos'!L7441)</f>
        <v>431.0661552968989</v>
      </c>
    </row>
    <row r="1862" spans="1:4" x14ac:dyDescent="0.35">
      <c r="A1862" s="22">
        <v>44705</v>
      </c>
      <c r="B1862">
        <f>B1861*(1+'2.2 Retornos'!L1902)</f>
        <v>442.20780120215346</v>
      </c>
      <c r="C1862">
        <f>C1861*(1+'2.2 Retornos'!L4673)</f>
        <v>112.04193257613343</v>
      </c>
      <c r="D1862">
        <f>D1861*(1+'2.2 Retornos'!L7442)</f>
        <v>431.97238136667335</v>
      </c>
    </row>
    <row r="1863" spans="1:4" x14ac:dyDescent="0.35">
      <c r="A1863" s="22">
        <v>44706</v>
      </c>
      <c r="B1863">
        <f>B1862*(1+'2.2 Retornos'!L1903)</f>
        <v>432.33422924766461</v>
      </c>
      <c r="C1863">
        <f>C1862*(1+'2.2 Retornos'!L4674)</f>
        <v>112.70470082880647</v>
      </c>
      <c r="D1863">
        <f>D1862*(1+'2.2 Retornos'!L7443)</f>
        <v>421.84416658179936</v>
      </c>
    </row>
    <row r="1864" spans="1:4" x14ac:dyDescent="0.35">
      <c r="A1864" s="22">
        <v>44707</v>
      </c>
      <c r="B1864">
        <f>B1863*(1+'2.2 Retornos'!L1904)</f>
        <v>439.48536818352778</v>
      </c>
      <c r="C1864">
        <f>C1863*(1+'2.2 Retornos'!L4675)</f>
        <v>115.02103857886937</v>
      </c>
      <c r="D1864">
        <f>D1863*(1+'2.2 Retornos'!L7444)</f>
        <v>431.7064542826289</v>
      </c>
    </row>
    <row r="1865" spans="1:4" x14ac:dyDescent="0.35">
      <c r="A1865" s="22">
        <v>44708</v>
      </c>
      <c r="B1865">
        <f>B1864*(1+'2.2 Retornos'!L1905)</f>
        <v>453.28170718261526</v>
      </c>
      <c r="C1865">
        <f>C1864*(1+'2.2 Retornos'!L4676)</f>
        <v>116.28895624137863</v>
      </c>
      <c r="D1865">
        <f>D1864*(1+'2.2 Retornos'!L7445)</f>
        <v>447.87440919838599</v>
      </c>
    </row>
    <row r="1866" spans="1:4" x14ac:dyDescent="0.35">
      <c r="A1866" s="22">
        <v>44712</v>
      </c>
      <c r="B1866">
        <f>B1865*(1+'2.2 Retornos'!L1906)</f>
        <v>471.64802257238159</v>
      </c>
      <c r="C1866">
        <f>C1865*(1+'2.2 Retornos'!L4677)</f>
        <v>118.80557383724295</v>
      </c>
      <c r="D1866">
        <f>D1865*(1+'2.2 Retornos'!L7446)</f>
        <v>462.32869170027811</v>
      </c>
    </row>
    <row r="1867" spans="1:4" x14ac:dyDescent="0.35">
      <c r="A1867" s="22">
        <v>44713</v>
      </c>
      <c r="B1867">
        <f>B1866*(1+'2.2 Retornos'!L1907)</f>
        <v>468.55662742262359</v>
      </c>
      <c r="C1867">
        <f>C1866*(1+'2.2 Retornos'!L4678)</f>
        <v>116.83488618851504</v>
      </c>
      <c r="D1867">
        <f>D1866*(1+'2.2 Retornos'!L7447)</f>
        <v>474.20168816865885</v>
      </c>
    </row>
    <row r="1868" spans="1:4" x14ac:dyDescent="0.35">
      <c r="A1868" s="22">
        <v>44714</v>
      </c>
      <c r="B1868">
        <f>B1867*(1+'2.2 Retornos'!L1908)</f>
        <v>466.09204487474676</v>
      </c>
      <c r="C1868">
        <f>C1867*(1+'2.2 Retornos'!L4679)</f>
        <v>119.17534257913488</v>
      </c>
      <c r="D1868">
        <f>D1867*(1+'2.2 Retornos'!L7448)</f>
        <v>474.61141635822503</v>
      </c>
    </row>
    <row r="1869" spans="1:4" x14ac:dyDescent="0.35">
      <c r="A1869" s="22">
        <v>44715</v>
      </c>
      <c r="B1869">
        <f>B1868*(1+'2.2 Retornos'!L1909)</f>
        <v>480.50308719193043</v>
      </c>
      <c r="C1869">
        <f>C1868*(1+'2.2 Retornos'!L4680)</f>
        <v>118.65202486235384</v>
      </c>
      <c r="D1869">
        <f>D1868*(1+'2.2 Retornos'!L7449)</f>
        <v>490.54224123907795</v>
      </c>
    </row>
    <row r="1870" spans="1:4" x14ac:dyDescent="0.35">
      <c r="A1870" s="22">
        <v>44718</v>
      </c>
      <c r="B1870">
        <f>B1869*(1+'2.2 Retornos'!L1910)</f>
        <v>463.5351008652151</v>
      </c>
      <c r="C1870">
        <f>C1869*(1+'2.2 Retornos'!L4681)</f>
        <v>120.37108529080155</v>
      </c>
      <c r="D1870">
        <f>D1869*(1+'2.2 Retornos'!L7450)</f>
        <v>480.88716510186441</v>
      </c>
    </row>
    <row r="1871" spans="1:4" x14ac:dyDescent="0.35">
      <c r="A1871" s="22">
        <v>44719</v>
      </c>
      <c r="B1871">
        <f>B1870*(1+'2.2 Retornos'!L1911)</f>
        <v>465.11471108572044</v>
      </c>
      <c r="C1871">
        <f>C1870*(1+'2.2 Retornos'!L4682)</f>
        <v>120.26418817044411</v>
      </c>
      <c r="D1871">
        <f>D1870*(1+'2.2 Retornos'!L7451)</f>
        <v>221.94129814580756</v>
      </c>
    </row>
    <row r="1872" spans="1:4" x14ac:dyDescent="0.35">
      <c r="A1872" s="22">
        <v>44720</v>
      </c>
      <c r="B1872">
        <f>B1871*(1+'2.2 Retornos'!L1912)</f>
        <v>470.87591859157681</v>
      </c>
      <c r="C1872">
        <f>C1871*(1+'2.2 Retornos'!L4683)</f>
        <v>124.20800434810246</v>
      </c>
      <c r="D1872">
        <f>D1871*(1+'2.2 Retornos'!L7452)</f>
        <v>220.05091288517175</v>
      </c>
    </row>
    <row r="1873" spans="1:4" x14ac:dyDescent="0.35">
      <c r="A1873" s="22">
        <v>44721</v>
      </c>
      <c r="B1873">
        <f>B1872*(1+'2.2 Retornos'!L1913)</f>
        <v>465.30131678030119</v>
      </c>
      <c r="C1873">
        <f>C1872*(1+'2.2 Retornos'!L4684)</f>
        <v>124.06742480243798</v>
      </c>
      <c r="D1873">
        <f>D1872*(1+'2.2 Retornos'!L7453)</f>
        <v>218.00078309868721</v>
      </c>
    </row>
    <row r="1874" spans="1:4" x14ac:dyDescent="0.35">
      <c r="A1874" s="22">
        <v>44722</v>
      </c>
      <c r="B1874">
        <f>B1873*(1+'2.2 Retornos'!L1914)</f>
        <v>450.7047743085588</v>
      </c>
      <c r="C1874">
        <f>C1873*(1+'2.2 Retornos'!L4685)</f>
        <v>120.77224831913328</v>
      </c>
      <c r="D1874">
        <f>D1873*(1+'2.2 Retornos'!L7454)</f>
        <v>211.28172859552646</v>
      </c>
    </row>
    <row r="1875" spans="1:4" x14ac:dyDescent="0.35">
      <c r="A1875" s="22">
        <v>44725</v>
      </c>
      <c r="B1875">
        <f>B1874*(1+'2.2 Retornos'!L1915)</f>
        <v>431.80246580236201</v>
      </c>
      <c r="C1875">
        <f>C1874*(1+'2.2 Retornos'!L4686)</f>
        <v>118.94657900129975</v>
      </c>
      <c r="D1875">
        <f>D1874*(1+'2.2 Retornos'!L7455)</f>
        <v>200.12938217157702</v>
      </c>
    </row>
    <row r="1876" spans="1:4" x14ac:dyDescent="0.35">
      <c r="A1876" s="22">
        <v>44726</v>
      </c>
      <c r="B1876">
        <f>B1875*(1+'2.2 Retornos'!L1916)</f>
        <v>410.84669690644921</v>
      </c>
      <c r="C1876">
        <f>C1875*(1+'2.2 Retornos'!L4687)</f>
        <v>112.77948058031383</v>
      </c>
      <c r="D1876">
        <f>D1875*(1+'2.2 Retornos'!L7456)</f>
        <v>190.67307029299533</v>
      </c>
    </row>
    <row r="1877" spans="1:4" x14ac:dyDescent="0.35">
      <c r="A1877" s="22">
        <v>44727</v>
      </c>
      <c r="B1877">
        <f>B1876*(1+'2.2 Retornos'!L1917)</f>
        <v>415.09348683961969</v>
      </c>
      <c r="C1877">
        <f>C1876*(1+'2.2 Retornos'!L4688)</f>
        <v>113.3478711903517</v>
      </c>
      <c r="D1877">
        <f>D1876*(1+'2.2 Retornos'!L7457)</f>
        <v>188.74722469504187</v>
      </c>
    </row>
    <row r="1878" spans="1:4" x14ac:dyDescent="0.35">
      <c r="A1878" s="22">
        <v>44728</v>
      </c>
      <c r="B1878">
        <f>B1877*(1+'2.2 Retornos'!L1918)</f>
        <v>425.65931268922128</v>
      </c>
      <c r="C1878">
        <f>C1877*(1+'2.2 Retornos'!L4689)</f>
        <v>110.99486086161274</v>
      </c>
      <c r="D1878">
        <f>D1877*(1+'2.2 Retornos'!L7458)</f>
        <v>195.61723787536909</v>
      </c>
    </row>
    <row r="1879" spans="1:4" x14ac:dyDescent="0.35">
      <c r="A1879" s="22">
        <v>44729</v>
      </c>
      <c r="B1879">
        <f>B1878*(1+'2.2 Retornos'!L1919)</f>
        <v>407.90471229163569</v>
      </c>
      <c r="C1879">
        <f>C1878*(1+'2.2 Retornos'!L4690)</f>
        <v>104.85680517839791</v>
      </c>
      <c r="D1879">
        <f>D1878*(1+'2.2 Retornos'!L7459)</f>
        <v>187.37812906079253</v>
      </c>
    </row>
    <row r="1880" spans="1:4" x14ac:dyDescent="0.35">
      <c r="A1880" s="22">
        <v>44733</v>
      </c>
      <c r="B1880">
        <f>B1879*(1+'2.2 Retornos'!L1920)</f>
        <v>411.95797630550413</v>
      </c>
      <c r="C1880">
        <f>C1879*(1+'2.2 Retornos'!L4691)</f>
        <v>99.272049804207427</v>
      </c>
      <c r="D1880">
        <f>D1879*(1+'2.2 Retornos'!L7460)</f>
        <v>191.2373775375053</v>
      </c>
    </row>
    <row r="1881" spans="1:4" x14ac:dyDescent="0.35">
      <c r="A1881" s="22">
        <v>44734</v>
      </c>
      <c r="B1881">
        <f>B1880*(1+'2.2 Retornos'!L1921)</f>
        <v>424.86811026304878</v>
      </c>
      <c r="C1881">
        <f>C1880*(1+'2.2 Retornos'!L4692)</f>
        <v>104.53621744115827</v>
      </c>
      <c r="D1881">
        <f>D1880*(1+'2.2 Retornos'!L7461)</f>
        <v>194.77447402005882</v>
      </c>
    </row>
    <row r="1882" spans="1:4" x14ac:dyDescent="0.35">
      <c r="A1882" s="22">
        <v>44735</v>
      </c>
      <c r="B1882">
        <f>B1881*(1+'2.2 Retornos'!L1922)</f>
        <v>421.75098469602278</v>
      </c>
      <c r="C1882">
        <f>C1881*(1+'2.2 Retornos'!L4693)</f>
        <v>99.999357100268909</v>
      </c>
      <c r="D1882">
        <f>D1881*(1+'2.2 Retornos'!L7462)</f>
        <v>194.46372238131809</v>
      </c>
    </row>
    <row r="1883" spans="1:4" x14ac:dyDescent="0.35">
      <c r="A1883" s="22">
        <v>44736</v>
      </c>
      <c r="B1883">
        <f>B1882*(1+'2.2 Retornos'!L1923)</f>
        <v>425.81129122813849</v>
      </c>
      <c r="C1883">
        <f>C1882*(1+'2.2 Retornos'!L4694)</f>
        <v>96.180825303257393</v>
      </c>
      <c r="D1883">
        <f>D1882*(1+'2.2 Retornos'!L7463)</f>
        <v>198.00399166958152</v>
      </c>
    </row>
    <row r="1884" spans="1:4" x14ac:dyDescent="0.35">
      <c r="A1884" s="22">
        <v>44739</v>
      </c>
      <c r="B1884">
        <f>B1883*(1+'2.2 Retornos'!L1924)</f>
        <v>440.84206883207941</v>
      </c>
      <c r="C1884">
        <f>C1883*(1+'2.2 Retornos'!L4695)</f>
        <v>97.61290985328742</v>
      </c>
      <c r="D1884">
        <f>D1883*(1+'2.2 Retornos'!L7464)</f>
        <v>205.74246930378843</v>
      </c>
    </row>
    <row r="1885" spans="1:4" x14ac:dyDescent="0.35">
      <c r="A1885" s="22">
        <v>44740</v>
      </c>
      <c r="B1885">
        <f>B1884*(1+'2.2 Retornos'!L1925)</f>
        <v>438.34673509361568</v>
      </c>
      <c r="C1885">
        <f>C1884*(1+'2.2 Retornos'!L4696)</f>
        <v>100.11602572854291</v>
      </c>
      <c r="D1885">
        <f>D1884*(1+'2.2 Retornos'!L7465)</f>
        <v>201.32227360168227</v>
      </c>
    </row>
    <row r="1886" spans="1:4" x14ac:dyDescent="0.35">
      <c r="A1886" s="22">
        <v>44741</v>
      </c>
      <c r="B1886">
        <f>B1885*(1+'2.2 Retornos'!L1926)</f>
        <v>423.06085591958623</v>
      </c>
      <c r="C1886">
        <f>C1885*(1+'2.2 Retornos'!L4697)</f>
        <v>102.8859008703798</v>
      </c>
      <c r="D1886">
        <f>D1885*(1+'2.2 Retornos'!L7466)</f>
        <v>192.54648579404116</v>
      </c>
    </row>
    <row r="1887" spans="1:4" x14ac:dyDescent="0.35">
      <c r="A1887" s="22">
        <v>44742</v>
      </c>
      <c r="B1887">
        <f>B1886*(1+'2.2 Retornos'!L1927)</f>
        <v>422.38183962951109</v>
      </c>
      <c r="C1887">
        <f>C1886*(1+'2.2 Retornos'!L4698)</f>
        <v>99.258986577943503</v>
      </c>
      <c r="D1887">
        <f>D1886*(1+'2.2 Retornos'!L7467)</f>
        <v>194.07626618843332</v>
      </c>
    </row>
    <row r="1888" spans="1:4" x14ac:dyDescent="0.35">
      <c r="A1888" s="22">
        <v>44743</v>
      </c>
      <c r="B1888">
        <f>B1887*(1+'2.2 Retornos'!L1928)</f>
        <v>415.4114521500901</v>
      </c>
      <c r="C1888">
        <f>C1887*(1+'2.2 Retornos'!L4699)</f>
        <v>97.304072831458086</v>
      </c>
      <c r="D1888">
        <f>D1887*(1+'2.2 Retornos'!L7468)</f>
        <v>189.99871178794788</v>
      </c>
    </row>
    <row r="1889" spans="1:4" x14ac:dyDescent="0.35">
      <c r="A1889" s="22">
        <v>44747</v>
      </c>
      <c r="B1889">
        <f>B1888*(1+'2.2 Retornos'!L1929)</f>
        <v>413.56521127716786</v>
      </c>
      <c r="C1889">
        <f>C1888*(1+'2.2 Retornos'!L4700)</f>
        <v>99.073466062245487</v>
      </c>
      <c r="D1889">
        <f>D1888*(1+'2.2 Retornos'!L7469)</f>
        <v>194.90348958225783</v>
      </c>
    </row>
    <row r="1890" spans="1:4" x14ac:dyDescent="0.35">
      <c r="A1890" s="22">
        <v>44748</v>
      </c>
      <c r="B1890">
        <f>B1889*(1+'2.2 Retornos'!L1930)</f>
        <v>421.22098754929226</v>
      </c>
      <c r="C1890">
        <f>C1889*(1+'2.2 Retornos'!L4701)</f>
        <v>94.94339317106531</v>
      </c>
      <c r="D1890">
        <f>D1889*(1+'2.2 Retornos'!L7470)</f>
        <v>199.92726738384462</v>
      </c>
    </row>
    <row r="1891" spans="1:4" x14ac:dyDescent="0.35">
      <c r="A1891" s="22">
        <v>44749</v>
      </c>
      <c r="B1891">
        <f>B1890*(1+'2.2 Retornos'!L1931)</f>
        <v>425.43222704662315</v>
      </c>
      <c r="C1891">
        <f>C1890*(1+'2.2 Retornos'!L4702)</f>
        <v>93.514803310223002</v>
      </c>
      <c r="D1891">
        <f>D1890*(1+'2.2 Retornos'!L7471)</f>
        <v>199.92203228434963</v>
      </c>
    </row>
    <row r="1892" spans="1:4" x14ac:dyDescent="0.35">
      <c r="A1892" s="22">
        <v>44750</v>
      </c>
      <c r="B1892">
        <f>B1891*(1+'2.2 Retornos'!L1932)</f>
        <v>437.77879674704621</v>
      </c>
      <c r="C1892">
        <f>C1891*(1+'2.2 Retornos'!L4703)</f>
        <v>96.951941147486295</v>
      </c>
      <c r="D1892">
        <f>D1891*(1+'2.2 Retornos'!L7472)</f>
        <v>203.19656100309177</v>
      </c>
    </row>
    <row r="1893" spans="1:4" x14ac:dyDescent="0.35">
      <c r="A1893" s="22">
        <v>44753</v>
      </c>
      <c r="B1893">
        <f>B1892*(1+'2.2 Retornos'!L1933)</f>
        <v>438.54105171176724</v>
      </c>
      <c r="C1893">
        <f>C1892*(1+'2.2 Retornos'!L4704)</f>
        <v>96.768483398336329</v>
      </c>
      <c r="D1893">
        <f>D1892*(1+'2.2 Retornos'!L7473)</f>
        <v>201.99273894583391</v>
      </c>
    </row>
    <row r="1894" spans="1:4" x14ac:dyDescent="0.35">
      <c r="A1894" s="22">
        <v>44754</v>
      </c>
      <c r="B1894">
        <f>B1893*(1+'2.2 Retornos'!L1934)</f>
        <v>428.88762539514505</v>
      </c>
      <c r="C1894">
        <f>C1893*(1+'2.2 Retornos'!L4705)</f>
        <v>95.79722747423844</v>
      </c>
      <c r="D1894">
        <f>D1893*(1+'2.2 Retornos'!L7474)</f>
        <v>196.86017648838074</v>
      </c>
    </row>
    <row r="1895" spans="1:4" x14ac:dyDescent="0.35">
      <c r="A1895" s="22">
        <v>44755</v>
      </c>
      <c r="B1895">
        <f>B1894*(1+'2.2 Retornos'!L1935)</f>
        <v>427.97100220650617</v>
      </c>
      <c r="C1895">
        <f>C1894*(1+'2.2 Retornos'!L4706)</f>
        <v>93.893447909364866</v>
      </c>
      <c r="D1895">
        <f>D1894*(1+'2.2 Retornos'!L7475)</f>
        <v>194.38856987260036</v>
      </c>
    </row>
    <row r="1896" spans="1:4" x14ac:dyDescent="0.35">
      <c r="A1896" s="22">
        <v>44756</v>
      </c>
      <c r="B1896">
        <f>B1895*(1+'2.2 Retornos'!L1936)</f>
        <v>427.84824204557822</v>
      </c>
      <c r="C1896">
        <f>C1895*(1+'2.2 Retornos'!L4707)</f>
        <v>93.583654408228526</v>
      </c>
      <c r="D1896">
        <f>D1895*(1+'2.2 Retornos'!L7476)</f>
        <v>195.70741472924908</v>
      </c>
    </row>
    <row r="1897" spans="1:4" x14ac:dyDescent="0.35">
      <c r="A1897" s="22">
        <v>44757</v>
      </c>
      <c r="B1897">
        <f>B1896*(1+'2.2 Retornos'!L1937)</f>
        <v>433.85982751251424</v>
      </c>
      <c r="C1897">
        <f>C1896*(1+'2.2 Retornos'!L4708)</f>
        <v>91.972691676387015</v>
      </c>
      <c r="D1897">
        <f>D1896*(1+'2.2 Retornos'!L7477)</f>
        <v>194.79962013947065</v>
      </c>
    </row>
    <row r="1898" spans="1:4" x14ac:dyDescent="0.35">
      <c r="A1898" s="22">
        <v>44760</v>
      </c>
      <c r="B1898">
        <f>B1897*(1+'2.2 Retornos'!L1938)</f>
        <v>441.25870166578324</v>
      </c>
      <c r="C1898">
        <f>C1897*(1+'2.2 Retornos'!L4709)</f>
        <v>94.157716290828006</v>
      </c>
      <c r="D1898">
        <f>D1897*(1+'2.2 Retornos'!L7478)</f>
        <v>199.17876611895502</v>
      </c>
    </row>
    <row r="1899" spans="1:4" x14ac:dyDescent="0.35">
      <c r="A1899" s="22">
        <v>44761</v>
      </c>
      <c r="B1899">
        <f>B1898*(1+'2.2 Retornos'!L1939)</f>
        <v>438.66389090695895</v>
      </c>
      <c r="C1899">
        <f>C1898*(1+'2.2 Retornos'!L4710)</f>
        <v>95.860812855892803</v>
      </c>
      <c r="D1899">
        <f>D1898*(1+'2.2 Retornos'!L7479)</f>
        <v>199.95014879578696</v>
      </c>
    </row>
    <row r="1900" spans="1:4" x14ac:dyDescent="0.35">
      <c r="A1900" s="22">
        <v>44762</v>
      </c>
      <c r="B1900">
        <f>B1899*(1+'2.2 Retornos'!L1940)</f>
        <v>454.31895294774898</v>
      </c>
      <c r="C1900">
        <f>C1899*(1+'2.2 Retornos'!L4711)</f>
        <v>98.99752877220017</v>
      </c>
      <c r="D1900">
        <f>D1899*(1+'2.2 Retornos'!L7480)</f>
        <v>207.75873708948143</v>
      </c>
    </row>
    <row r="1901" spans="1:4" x14ac:dyDescent="0.35">
      <c r="A1901" s="22">
        <v>44763</v>
      </c>
      <c r="B1901">
        <f>B1900*(1+'2.2 Retornos'!L1941)</f>
        <v>464.15100789672039</v>
      </c>
      <c r="C1901">
        <f>C1900*(1+'2.2 Retornos'!L4712)</f>
        <v>100.15474000307259</v>
      </c>
      <c r="D1901">
        <f>D1900*(1+'2.2 Retornos'!L7481)</f>
        <v>212.8698154443307</v>
      </c>
    </row>
    <row r="1902" spans="1:4" x14ac:dyDescent="0.35">
      <c r="A1902" s="22">
        <v>44764</v>
      </c>
      <c r="B1902">
        <f>B1901*(1+'2.2 Retornos'!L1942)</f>
        <v>470.54577653144895</v>
      </c>
      <c r="C1902">
        <f>C1901*(1+'2.2 Retornos'!L4713)</f>
        <v>98.911243272079432</v>
      </c>
      <c r="D1902">
        <f>D1901*(1+'2.2 Retornos'!L7482)</f>
        <v>214.97312448986705</v>
      </c>
    </row>
    <row r="1903" spans="1:4" x14ac:dyDescent="0.35">
      <c r="A1903" s="22">
        <v>44767</v>
      </c>
      <c r="B1903">
        <f>B1902*(1+'2.2 Retornos'!L1943)</f>
        <v>461.93923863399164</v>
      </c>
      <c r="C1903">
        <f>C1902*(1+'2.2 Retornos'!L4714)</f>
        <v>98.488694866040547</v>
      </c>
      <c r="D1903">
        <f>D1902*(1+'2.2 Retornos'!L7483)</f>
        <v>212.3589665816111</v>
      </c>
    </row>
    <row r="1904" spans="1:4" x14ac:dyDescent="0.35">
      <c r="A1904" s="22">
        <v>44768</v>
      </c>
      <c r="B1904">
        <f>B1903*(1+'2.2 Retornos'!L1944)</f>
        <v>457.82666529048436</v>
      </c>
      <c r="C1904">
        <f>C1903*(1+'2.2 Retornos'!L4715)</f>
        <v>101.94205731905278</v>
      </c>
      <c r="D1904">
        <f>D1903*(1+'2.2 Retornos'!L7484)</f>
        <v>210.90230893559763</v>
      </c>
    </row>
    <row r="1905" spans="1:4" x14ac:dyDescent="0.35">
      <c r="A1905" s="22">
        <v>44769</v>
      </c>
      <c r="B1905">
        <f>B1904*(1+'2.2 Retornos'!L1945)</f>
        <v>450.68427647182506</v>
      </c>
      <c r="C1905">
        <f>C1904*(1+'2.2 Retornos'!L4716)</f>
        <v>100.70404251417376</v>
      </c>
      <c r="D1905">
        <f>D1904*(1+'2.2 Retornos'!L7485)</f>
        <v>203.23361188055594</v>
      </c>
    </row>
    <row r="1906" spans="1:4" x14ac:dyDescent="0.35">
      <c r="A1906" s="22">
        <v>44770</v>
      </c>
      <c r="B1906">
        <f>B1905*(1+'2.2 Retornos'!L1946)</f>
        <v>471.50499728614278</v>
      </c>
      <c r="C1906">
        <f>C1905*(1+'2.2 Retornos'!L4717)</f>
        <v>102.76691357920629</v>
      </c>
      <c r="D1906">
        <f>D1905*(1+'2.2 Retornos'!L7486)</f>
        <v>212.08498314540611</v>
      </c>
    </row>
    <row r="1907" spans="1:4" x14ac:dyDescent="0.35">
      <c r="A1907" s="22">
        <v>44771</v>
      </c>
      <c r="B1907">
        <f>B1906*(1+'2.2 Retornos'!L1947)</f>
        <v>475.39651538408498</v>
      </c>
      <c r="C1907">
        <f>C1906*(1+'2.2 Retornos'!L4718)</f>
        <v>102.76120630088978</v>
      </c>
      <c r="D1907">
        <f>D1906*(1+'2.2 Retornos'!L7487)</f>
        <v>215.22448401249301</v>
      </c>
    </row>
    <row r="1908" spans="1:4" x14ac:dyDescent="0.35">
      <c r="A1908" s="22">
        <v>44774</v>
      </c>
      <c r="B1908">
        <f>B1907*(1+'2.2 Retornos'!L1948)</f>
        <v>482.84398335985242</v>
      </c>
      <c r="C1908">
        <f>C1907*(1+'2.2 Retornos'!L4719)</f>
        <v>105.93148166936406</v>
      </c>
      <c r="D1908">
        <f>D1907*(1+'2.2 Retornos'!L7488)</f>
        <v>228.75606448229072</v>
      </c>
    </row>
    <row r="1909" spans="1:4" x14ac:dyDescent="0.35">
      <c r="A1909" s="22">
        <v>44775</v>
      </c>
      <c r="B1909">
        <f>B1908*(1+'2.2 Retornos'!L1949)</f>
        <v>483.579236764065</v>
      </c>
      <c r="C1909">
        <f>C1908*(1+'2.2 Retornos'!L4720)</f>
        <v>104.05855000650651</v>
      </c>
      <c r="D1909">
        <f>D1908*(1+'2.2 Retornos'!L7489)</f>
        <v>228.98553191385309</v>
      </c>
    </row>
    <row r="1910" spans="1:4" x14ac:dyDescent="0.35">
      <c r="A1910" s="22">
        <v>44776</v>
      </c>
      <c r="B1910">
        <f>B1909*(1+'2.2 Retornos'!L1950)</f>
        <v>480.65179597417506</v>
      </c>
      <c r="C1910">
        <f>C1909*(1+'2.2 Retornos'!L4721)</f>
        <v>103.89604015126713</v>
      </c>
      <c r="D1910">
        <f>D1909*(1+'2.2 Retornos'!L7490)</f>
        <v>227.59796698690513</v>
      </c>
    </row>
    <row r="1911" spans="1:4" x14ac:dyDescent="0.35">
      <c r="A1911" s="22">
        <v>44777</v>
      </c>
      <c r="B1911">
        <f>B1910*(1+'2.2 Retornos'!L1951)</f>
        <v>494.295356761601</v>
      </c>
      <c r="C1911">
        <f>C1910*(1+'2.2 Retornos'!L4722)</f>
        <v>100.97155162245389</v>
      </c>
      <c r="D1911">
        <f>D1910*(1+'2.2 Retornos'!L7491)</f>
        <v>234.75167291402312</v>
      </c>
    </row>
    <row r="1912" spans="1:4" x14ac:dyDescent="0.35">
      <c r="A1912" s="22">
        <v>44778</v>
      </c>
      <c r="B1912">
        <f>B1911*(1+'2.2 Retornos'!L1952)</f>
        <v>496.11411444829332</v>
      </c>
      <c r="C1912">
        <f>C1911*(1+'2.2 Retornos'!L4723)</f>
        <v>97.32822196168182</v>
      </c>
      <c r="D1912">
        <f>D1911*(1+'2.2 Retornos'!L7492)</f>
        <v>236.54117871896781</v>
      </c>
    </row>
    <row r="1913" spans="1:4" x14ac:dyDescent="0.35">
      <c r="A1913" s="22">
        <v>44781</v>
      </c>
      <c r="B1913">
        <f>B1912*(1+'2.2 Retornos'!L1953)</f>
        <v>493.27213297024048</v>
      </c>
      <c r="C1913">
        <f>C1912*(1+'2.2 Retornos'!L4724)</f>
        <v>99.416975786779446</v>
      </c>
      <c r="D1913">
        <f>D1912*(1+'2.2 Retornos'!L7493)</f>
        <v>233.92247499156014</v>
      </c>
    </row>
    <row r="1914" spans="1:4" x14ac:dyDescent="0.35">
      <c r="A1914" s="22">
        <v>44782</v>
      </c>
      <c r="B1914">
        <f>B1913*(1+'2.2 Retornos'!L1954)</f>
        <v>483.7689115298366</v>
      </c>
      <c r="C1914">
        <f>C1913*(1+'2.2 Retornos'!L4725)</f>
        <v>99.983675191377984</v>
      </c>
      <c r="D1914">
        <f>D1913*(1+'2.2 Retornos'!L7494)</f>
        <v>233.18509765745929</v>
      </c>
    </row>
    <row r="1915" spans="1:4" x14ac:dyDescent="0.35">
      <c r="A1915" s="22">
        <v>44783</v>
      </c>
      <c r="B1915">
        <f>B1914*(1+'2.2 Retornos'!L1955)</f>
        <v>477.58128759478456</v>
      </c>
      <c r="C1915">
        <f>C1914*(1+'2.2 Retornos'!L4726)</f>
        <v>101.98754180647639</v>
      </c>
      <c r="D1915">
        <f>D1914*(1+'2.2 Retornos'!L7495)</f>
        <v>231.18692300061139</v>
      </c>
    </row>
    <row r="1916" spans="1:4" x14ac:dyDescent="0.35">
      <c r="A1916" s="22">
        <v>44784</v>
      </c>
      <c r="B1916">
        <f>B1915*(1+'2.2 Retornos'!L1956)</f>
        <v>493.95585141805356</v>
      </c>
      <c r="C1916">
        <f>C1915*(1+'2.2 Retornos'!L4727)</f>
        <v>102.47197328106316</v>
      </c>
      <c r="D1916">
        <f>D1915*(1+'2.2 Retornos'!L7496)</f>
        <v>238.00817510818047</v>
      </c>
    </row>
    <row r="1917" spans="1:4" x14ac:dyDescent="0.35">
      <c r="A1917" s="22">
        <v>44785</v>
      </c>
      <c r="B1917">
        <f>B1916*(1+'2.2 Retornos'!L1957)</f>
        <v>491.3272532236706</v>
      </c>
      <c r="C1917">
        <f>C1916*(1+'2.2 Retornos'!L4728)</f>
        <v>105.92866972824982</v>
      </c>
      <c r="D1917">
        <f>D1916*(1+'2.2 Retornos'!L7497)</f>
        <v>236.77703665725346</v>
      </c>
    </row>
    <row r="1918" spans="1:4" x14ac:dyDescent="0.35">
      <c r="A1918" s="22">
        <v>44788</v>
      </c>
      <c r="B1918">
        <f>B1917*(1+'2.2 Retornos'!L1958)</f>
        <v>504.23259645244462</v>
      </c>
      <c r="C1918">
        <f>C1917*(1+'2.2 Retornos'!L4729)</f>
        <v>107.0240547399771</v>
      </c>
      <c r="D1918">
        <f>D1917*(1+'2.2 Retornos'!L7498)</f>
        <v>241.50396158050069</v>
      </c>
    </row>
    <row r="1919" spans="1:4" x14ac:dyDescent="0.35">
      <c r="A1919" s="22">
        <v>44789</v>
      </c>
      <c r="B1919">
        <f>B1918*(1+'2.2 Retornos'!L1959)</f>
        <v>508.41065205745241</v>
      </c>
      <c r="C1919">
        <f>C1918*(1+'2.2 Retornos'!L4730)</f>
        <v>105.23592099138632</v>
      </c>
      <c r="D1919">
        <f>D1918*(1+'2.2 Retornos'!L7499)</f>
        <v>241.46592816199043</v>
      </c>
    </row>
    <row r="1920" spans="1:4" x14ac:dyDescent="0.35">
      <c r="A1920" s="22">
        <v>44790</v>
      </c>
      <c r="B1920">
        <f>B1919*(1+'2.2 Retornos'!L1960)</f>
        <v>506.8078726093886</v>
      </c>
      <c r="C1920">
        <f>C1919*(1+'2.2 Retornos'!L4731)</f>
        <v>104.93098287545955</v>
      </c>
      <c r="D1920">
        <f>D1919*(1+'2.2 Retornos'!L7500)</f>
        <v>244.25177920650319</v>
      </c>
    </row>
    <row r="1921" spans="1:4" x14ac:dyDescent="0.35">
      <c r="A1921" s="22">
        <v>44791</v>
      </c>
      <c r="B1921">
        <f>B1920*(1+'2.2 Retornos'!L1961)</f>
        <v>503.98602772429928</v>
      </c>
      <c r="C1921">
        <f>C1920*(1+'2.2 Retornos'!L4732)</f>
        <v>105.29113567078822</v>
      </c>
      <c r="D1921">
        <f>D1920*(1+'2.2 Retornos'!L7501)</f>
        <v>240.71078873780894</v>
      </c>
    </row>
    <row r="1922" spans="1:4" x14ac:dyDescent="0.35">
      <c r="A1922" s="22">
        <v>44792</v>
      </c>
      <c r="B1922">
        <f>B1921*(1+'2.2 Retornos'!L1962)</f>
        <v>509.02301442793595</v>
      </c>
      <c r="C1922">
        <f>C1921*(1+'2.2 Retornos'!L4733)</f>
        <v>107.36892148291929</v>
      </c>
      <c r="D1922">
        <f>D1921*(1+'2.2 Retornos'!L7502)</f>
        <v>241.05103766938552</v>
      </c>
    </row>
    <row r="1923" spans="1:4" x14ac:dyDescent="0.35">
      <c r="A1923" s="22">
        <v>44795</v>
      </c>
      <c r="B1923">
        <f>B1922*(1+'2.2 Retornos'!L1963)</f>
        <v>496.47688654426491</v>
      </c>
      <c r="C1923">
        <f>C1922*(1+'2.2 Retornos'!L4734)</f>
        <v>108.10298768219808</v>
      </c>
      <c r="D1923">
        <f>D1922*(1+'2.2 Retornos'!L7503)</f>
        <v>234.99833641845748</v>
      </c>
    </row>
    <row r="1924" spans="1:4" x14ac:dyDescent="0.35">
      <c r="A1924" s="22">
        <v>44796</v>
      </c>
      <c r="B1924">
        <f>B1923*(1+'2.2 Retornos'!L1964)</f>
        <v>481.0557839770446</v>
      </c>
      <c r="C1924">
        <f>C1923*(1+'2.2 Retornos'!L4735)</f>
        <v>107.45746109843657</v>
      </c>
      <c r="D1924">
        <f>D1923*(1+'2.2 Retornos'!L7504)</f>
        <v>226.78361797877426</v>
      </c>
    </row>
    <row r="1925" spans="1:4" x14ac:dyDescent="0.35">
      <c r="A1925" s="22">
        <v>44797</v>
      </c>
      <c r="B1925">
        <f>B1924*(1+'2.2 Retornos'!L1965)</f>
        <v>481.39711949604538</v>
      </c>
      <c r="C1925">
        <f>C1924*(1+'2.2 Retornos'!L4736)</f>
        <v>111.63956322747259</v>
      </c>
      <c r="D1925">
        <f>D1924*(1+'2.2 Retornos'!L7505)</f>
        <v>227.24515878522695</v>
      </c>
    </row>
    <row r="1926" spans="1:4" x14ac:dyDescent="0.35">
      <c r="A1926" s="22">
        <v>44798</v>
      </c>
      <c r="B1926">
        <f>B1925*(1+'2.2 Retornos'!L1966)</f>
        <v>481.82986101821996</v>
      </c>
      <c r="C1926">
        <f>C1925*(1+'2.2 Retornos'!L4737)</f>
        <v>113.05522388090685</v>
      </c>
      <c r="D1926">
        <f>D1925*(1+'2.2 Retornos'!L7506)</f>
        <v>227.83511877474132</v>
      </c>
    </row>
    <row r="1927" spans="1:4" x14ac:dyDescent="0.35">
      <c r="A1927" s="22">
        <v>44799</v>
      </c>
      <c r="B1927">
        <f>B1926*(1+'2.2 Retornos'!L1967)</f>
        <v>492.47804975725217</v>
      </c>
      <c r="C1927">
        <f>C1926*(1+'2.2 Retornos'!L4738)</f>
        <v>113.94434462427765</v>
      </c>
      <c r="D1927">
        <f>D1926*(1+'2.2 Retornos'!L7507)</f>
        <v>231.47101747171081</v>
      </c>
    </row>
    <row r="1928" spans="1:4" x14ac:dyDescent="0.35">
      <c r="A1928" s="22">
        <v>44802</v>
      </c>
      <c r="B1928">
        <f>B1927*(1+'2.2 Retornos'!L1968)</f>
        <v>466.64254355218765</v>
      </c>
      <c r="C1928">
        <f>C1927*(1+'2.2 Retornos'!L4739)</f>
        <v>112.52944903201812</v>
      </c>
      <c r="D1928">
        <f>D1927*(1+'2.2 Retornos'!L7508)</f>
        <v>221.18707269159222</v>
      </c>
    </row>
    <row r="1929" spans="1:4" x14ac:dyDescent="0.35">
      <c r="A1929" s="22">
        <v>44803</v>
      </c>
      <c r="B1929">
        <f>B1928*(1+'2.2 Retornos'!L1969)</f>
        <v>458.80557585423958</v>
      </c>
      <c r="C1929">
        <f>C1928*(1+'2.2 Retornos'!L4740)</f>
        <v>114.0838564237589</v>
      </c>
      <c r="D1929">
        <f>D1928*(1+'2.2 Retornos'!L7509)</f>
        <v>219.88286421561637</v>
      </c>
    </row>
    <row r="1930" spans="1:4" x14ac:dyDescent="0.35">
      <c r="A1930" s="22">
        <v>44804</v>
      </c>
      <c r="B1930">
        <f>B1929*(1+'2.2 Retornos'!L1970)</f>
        <v>451.57128169795675</v>
      </c>
      <c r="C1930">
        <f>C1929*(1+'2.2 Retornos'!L4741)</f>
        <v>110.24810791696009</v>
      </c>
      <c r="D1930">
        <f>D1929*(1+'2.2 Retornos'!L7510)</f>
        <v>218.15005809519818</v>
      </c>
    </row>
    <row r="1931" spans="1:4" x14ac:dyDescent="0.35">
      <c r="A1931" s="22">
        <v>44805</v>
      </c>
      <c r="B1931">
        <f>B1930*(1+'2.2 Retornos'!L1971)</f>
        <v>445.30597242742294</v>
      </c>
      <c r="C1931">
        <f>C1930*(1+'2.2 Retornos'!L4742)</f>
        <v>109.21565837354984</v>
      </c>
      <c r="D1931">
        <f>D1930*(1+'2.2 Retornos'!L7511)</f>
        <v>215.87386065299714</v>
      </c>
    </row>
    <row r="1932" spans="1:4" x14ac:dyDescent="0.35">
      <c r="A1932" s="22">
        <v>44806</v>
      </c>
      <c r="B1932">
        <f>B1931*(1+'2.2 Retornos'!L1972)</f>
        <v>437.33976454220539</v>
      </c>
      <c r="C1932">
        <f>C1931*(1+'2.2 Retornos'!L4743)</f>
        <v>106.5821491040676</v>
      </c>
      <c r="D1932">
        <f>D1931*(1+'2.2 Retornos'!L7512)</f>
        <v>217.3393180146721</v>
      </c>
    </row>
    <row r="1933" spans="1:4" x14ac:dyDescent="0.35">
      <c r="A1933" s="22">
        <v>44810</v>
      </c>
      <c r="B1933">
        <f>B1932*(1+'2.2 Retornos'!L1973)</f>
        <v>430.81857832281355</v>
      </c>
      <c r="C1933">
        <f>C1932*(1+'2.2 Retornos'!L4744)</f>
        <v>108.55952811718343</v>
      </c>
      <c r="D1933">
        <f>D1932*(1+'2.2 Retornos'!L7513)</f>
        <v>215.93701981536725</v>
      </c>
    </row>
    <row r="1934" spans="1:4" x14ac:dyDescent="0.35">
      <c r="A1934" s="22">
        <v>44811</v>
      </c>
      <c r="B1934">
        <f>B1933*(1+'2.2 Retornos'!L1974)</f>
        <v>426.24656092241298</v>
      </c>
      <c r="C1934">
        <f>C1933*(1+'2.2 Retornos'!L4745)</f>
        <v>106.76488375515171</v>
      </c>
      <c r="D1934">
        <f>D1933*(1+'2.2 Retornos'!L7514)</f>
        <v>214.05514784819997</v>
      </c>
    </row>
    <row r="1935" spans="1:4" x14ac:dyDescent="0.35">
      <c r="A1935" s="22">
        <v>44812</v>
      </c>
      <c r="B1935">
        <f>B1934*(1+'2.2 Retornos'!L1975)</f>
        <v>431.66617337069346</v>
      </c>
      <c r="C1935">
        <f>C1934*(1+'2.2 Retornos'!L4746)</f>
        <v>105.76093075916749</v>
      </c>
      <c r="D1935">
        <f>D1934*(1+'2.2 Retornos'!L7515)</f>
        <v>220.29800351532197</v>
      </c>
    </row>
    <row r="1936" spans="1:4" x14ac:dyDescent="0.35">
      <c r="A1936" s="22">
        <v>44813</v>
      </c>
      <c r="B1936">
        <f>B1935*(1+'2.2 Retornos'!L1976)</f>
        <v>432.81493545504208</v>
      </c>
      <c r="C1936">
        <f>C1935*(1+'2.2 Retornos'!L4747)</f>
        <v>106.40809333443121</v>
      </c>
      <c r="D1936">
        <f>D1935*(1+'2.2 Retornos'!L7516)</f>
        <v>221.47417304815045</v>
      </c>
    </row>
    <row r="1937" spans="1:4" x14ac:dyDescent="0.35">
      <c r="A1937" s="22">
        <v>44816</v>
      </c>
      <c r="B1937">
        <f>B1936*(1+'2.2 Retornos'!L1977)</f>
        <v>442.18747711262904</v>
      </c>
      <c r="C1937">
        <f>C1936*(1+'2.2 Retornos'!L4748)</f>
        <v>109.0116419380952</v>
      </c>
      <c r="D1937">
        <f>D1936*(1+'2.2 Retornos'!L7517)</f>
        <v>226.38833389646436</v>
      </c>
    </row>
    <row r="1938" spans="1:4" x14ac:dyDescent="0.35">
      <c r="A1938" s="22">
        <v>44817</v>
      </c>
      <c r="B1938">
        <f>B1937*(1+'2.2 Retornos'!L1978)</f>
        <v>452.30541924469571</v>
      </c>
      <c r="C1938">
        <f>C1937*(1+'2.2 Retornos'!L4749)</f>
        <v>110.92163102216065</v>
      </c>
      <c r="D1938">
        <f>D1937*(1+'2.2 Retornos'!L7518)</f>
        <v>230.32558676394751</v>
      </c>
    </row>
    <row r="1939" spans="1:4" x14ac:dyDescent="0.35">
      <c r="A1939" s="22">
        <v>44818</v>
      </c>
      <c r="B1939">
        <f>B1938*(1+'2.2 Retornos'!L1979)</f>
        <v>422.17067487154816</v>
      </c>
      <c r="C1939">
        <f>C1938*(1+'2.2 Retornos'!L4750)</f>
        <v>107.69776990585648</v>
      </c>
      <c r="D1939">
        <f>D1938*(1+'2.2 Retornos'!L7519)</f>
        <v>216.87335340870774</v>
      </c>
    </row>
    <row r="1940" spans="1:4" x14ac:dyDescent="0.35">
      <c r="A1940" s="22">
        <v>44819</v>
      </c>
      <c r="B1940">
        <f>B1939*(1+'2.2 Retornos'!L1980)</f>
        <v>423.48949688494133</v>
      </c>
      <c r="C1940">
        <f>C1939*(1+'2.2 Retornos'!L4751)</f>
        <v>110.17619679706678</v>
      </c>
      <c r="D1940">
        <f>D1939*(1+'2.2 Retornos'!L7520)</f>
        <v>220.30629921077144</v>
      </c>
    </row>
    <row r="1941" spans="1:4" x14ac:dyDescent="0.35">
      <c r="A1941" s="22">
        <v>44820</v>
      </c>
      <c r="B1941">
        <f>B1940*(1+'2.2 Retornos'!L1981)</f>
        <v>415.47539531062631</v>
      </c>
      <c r="C1941">
        <f>C1940*(1+'2.2 Retornos'!L4752)</f>
        <v>107.11176893421299</v>
      </c>
      <c r="D1941">
        <f>D1940*(1+'2.2 Retornos'!L7521)</f>
        <v>217.48097993844056</v>
      </c>
    </row>
    <row r="1942" spans="1:4" x14ac:dyDescent="0.35">
      <c r="A1942" s="22">
        <v>44823</v>
      </c>
      <c r="B1942">
        <f>B1941*(1+'2.2 Retornos'!L1982)</f>
        <v>415.38624872814717</v>
      </c>
      <c r="C1942">
        <f>C1941*(1+'2.2 Retornos'!L4753)</f>
        <v>105.09654911046445</v>
      </c>
      <c r="D1942">
        <f>D1941*(1+'2.2 Retornos'!L7522)</f>
        <v>213.19195236534802</v>
      </c>
    </row>
    <row r="1943" spans="1:4" x14ac:dyDescent="0.35">
      <c r="A1943" s="22">
        <v>44824</v>
      </c>
      <c r="B1943">
        <f>B1942*(1+'2.2 Retornos'!L1983)</f>
        <v>422.06228405857661</v>
      </c>
      <c r="C1943">
        <f>C1942*(1+'2.2 Retornos'!L4754)</f>
        <v>105.76716714747793</v>
      </c>
      <c r="D1943">
        <f>D1942*(1+'2.2 Retornos'!L7523)</f>
        <v>215.26556737571798</v>
      </c>
    </row>
    <row r="1944" spans="1:4" x14ac:dyDescent="0.35">
      <c r="A1944" s="22">
        <v>44825</v>
      </c>
      <c r="B1944">
        <f>B1943*(1+'2.2 Retornos'!L1984)</f>
        <v>421.9436432718897</v>
      </c>
      <c r="C1944">
        <f>C1943*(1+'2.2 Retornos'!L4755)</f>
        <v>105.52711451321854</v>
      </c>
      <c r="D1944">
        <f>D1943*(1+'2.2 Retornos'!L7524)</f>
        <v>211.30018910866744</v>
      </c>
    </row>
    <row r="1945" spans="1:4" x14ac:dyDescent="0.35">
      <c r="A1945" s="22">
        <v>44826</v>
      </c>
      <c r="B1945">
        <f>B1944*(1+'2.2 Retornos'!L1985)</f>
        <v>416.53391901147194</v>
      </c>
      <c r="C1945">
        <f>C1944*(1+'2.2 Retornos'!L4756)</f>
        <v>103.54154687252191</v>
      </c>
      <c r="D1945">
        <f>D1944*(1+'2.2 Retornos'!L7525)</f>
        <v>204.97538616947892</v>
      </c>
    </row>
    <row r="1946" spans="1:4" x14ac:dyDescent="0.35">
      <c r="A1946" s="22">
        <v>44827</v>
      </c>
      <c r="B1946">
        <f>B1945*(1+'2.2 Retornos'!L1986)</f>
        <v>408.55418860306025</v>
      </c>
      <c r="C1946">
        <f>C1945*(1+'2.2 Retornos'!L4757)</f>
        <v>103.51885761113908</v>
      </c>
      <c r="D1946">
        <f>D1945*(1+'2.2 Retornos'!L7526)</f>
        <v>201.11457635102025</v>
      </c>
    </row>
    <row r="1947" spans="1:4" x14ac:dyDescent="0.35">
      <c r="A1947" s="22">
        <v>44830</v>
      </c>
      <c r="B1947">
        <f>B1946*(1+'2.2 Retornos'!L1987)</f>
        <v>403.41746573214124</v>
      </c>
      <c r="C1947">
        <f>C1946*(1+'2.2 Retornos'!L4758)</f>
        <v>96.680869728857346</v>
      </c>
      <c r="D1947">
        <f>D1946*(1+'2.2 Retornos'!L7527)</f>
        <v>196.45830398055497</v>
      </c>
    </row>
    <row r="1948" spans="1:4" x14ac:dyDescent="0.35">
      <c r="A1948" s="22">
        <v>44831</v>
      </c>
      <c r="B1948">
        <f>B1947*(1+'2.2 Retornos'!L1988)</f>
        <v>400.2955745255108</v>
      </c>
      <c r="C1948">
        <f>C1947*(1+'2.2 Retornos'!L4759)</f>
        <v>94.379277362088317</v>
      </c>
      <c r="D1948">
        <f>D1947*(1+'2.2 Retornos'!L7528)</f>
        <v>197.53624506042033</v>
      </c>
    </row>
    <row r="1949" spans="1:4" x14ac:dyDescent="0.35">
      <c r="A1949" s="22">
        <v>44832</v>
      </c>
      <c r="B1949">
        <f>B1948*(1+'2.2 Retornos'!L1989)</f>
        <v>402.90050497630403</v>
      </c>
      <c r="C1949">
        <f>C1948*(1+'2.2 Retornos'!L4760)</f>
        <v>95.701580372433298</v>
      </c>
      <c r="D1949">
        <f>D1948*(1+'2.2 Retornos'!L7529)</f>
        <v>196.36439046586335</v>
      </c>
    </row>
    <row r="1950" spans="1:4" x14ac:dyDescent="0.35">
      <c r="A1950" s="22">
        <v>44833</v>
      </c>
      <c r="B1950">
        <f>B1949*(1+'2.2 Retornos'!L1990)</f>
        <v>404.61634649543583</v>
      </c>
      <c r="C1950">
        <f>C1949*(1+'2.2 Retornos'!L4761)</f>
        <v>100.25428667573819</v>
      </c>
      <c r="D1950">
        <f>D1949*(1+'2.2 Retornos'!L7530)</f>
        <v>202.29951719548959</v>
      </c>
    </row>
    <row r="1951" spans="1:4" x14ac:dyDescent="0.35">
      <c r="A1951" s="22">
        <v>44834</v>
      </c>
      <c r="B1951">
        <f>B1950*(1+'2.2 Retornos'!L1991)</f>
        <v>388.16406135676959</v>
      </c>
      <c r="C1951">
        <f>C1950*(1+'2.2 Retornos'!L4762)</f>
        <v>100.24344021338683</v>
      </c>
      <c r="D1951">
        <f>D1950*(1+'2.2 Retornos'!L7531)</f>
        <v>197.31206224627965</v>
      </c>
    </row>
    <row r="1952" spans="1:4" x14ac:dyDescent="0.35">
      <c r="A1952" s="22">
        <v>44837</v>
      </c>
      <c r="B1952">
        <f>B1951*(1+'2.2 Retornos'!L1992)</f>
        <v>380.27529114549731</v>
      </c>
      <c r="C1952">
        <f>C1951*(1+'2.2 Retornos'!L4763)</f>
        <v>99.546256515600717</v>
      </c>
      <c r="D1952">
        <f>D1951*(1+'2.2 Retornos'!L7532)</f>
        <v>192.79137272337562</v>
      </c>
    </row>
    <row r="1953" spans="1:4" x14ac:dyDescent="0.35">
      <c r="A1953" s="22">
        <v>44838</v>
      </c>
      <c r="B1953">
        <f>B1952*(1+'2.2 Retornos'!L1993)</f>
        <v>392.48778088234224</v>
      </c>
      <c r="C1953">
        <f>C1952*(1+'2.2 Retornos'!L4764)</f>
        <v>104.70279571490025</v>
      </c>
      <c r="D1953">
        <f>D1952*(1+'2.2 Retornos'!L7533)</f>
        <v>197.10945790533265</v>
      </c>
    </row>
    <row r="1954" spans="1:4" x14ac:dyDescent="0.35">
      <c r="A1954" s="22">
        <v>44839</v>
      </c>
      <c r="B1954">
        <f>B1953*(1+'2.2 Retornos'!L1994)</f>
        <v>405.81382010916877</v>
      </c>
      <c r="C1954">
        <f>C1953*(1+'2.2 Retornos'!L4765)</f>
        <v>109.28398214425138</v>
      </c>
      <c r="D1954">
        <f>D1953*(1+'2.2 Retornos'!L7534)</f>
        <v>205.16055168842786</v>
      </c>
    </row>
    <row r="1955" spans="1:4" x14ac:dyDescent="0.35">
      <c r="A1955" s="22">
        <v>44840</v>
      </c>
      <c r="B1955">
        <f>B1954*(1+'2.2 Retornos'!L1995)</f>
        <v>406.97501116317255</v>
      </c>
      <c r="C1955">
        <f>C1954*(1+'2.2 Retornos'!L4766)</f>
        <v>111.74809573311653</v>
      </c>
      <c r="D1955">
        <f>D1954*(1+'2.2 Retornos'!L7535)</f>
        <v>205.2288668539791</v>
      </c>
    </row>
    <row r="1956" spans="1:4" x14ac:dyDescent="0.35">
      <c r="A1956" s="22">
        <v>44841</v>
      </c>
      <c r="B1956">
        <f>B1955*(1+'2.2 Retornos'!L1996)</f>
        <v>403.78097923735123</v>
      </c>
      <c r="C1956">
        <f>C1955*(1+'2.2 Retornos'!L4767)</f>
        <v>113.31584720142178</v>
      </c>
      <c r="D1956">
        <f>D1955*(1+'2.2 Retornos'!L7536)</f>
        <v>203.75601013593896</v>
      </c>
    </row>
    <row r="1957" spans="1:4" x14ac:dyDescent="0.35">
      <c r="A1957" s="22">
        <v>44844</v>
      </c>
      <c r="B1957">
        <f>B1956*(1+'2.2 Retornos'!L1997)</f>
        <v>383.14388159876137</v>
      </c>
      <c r="C1957">
        <f>C1956*(1+'2.2 Retornos'!L4768)</f>
        <v>112.63184678354061</v>
      </c>
      <c r="D1957">
        <f>D1956*(1+'2.2 Retornos'!L7537)</f>
        <v>196.33719828969311</v>
      </c>
    </row>
    <row r="1958" spans="1:4" x14ac:dyDescent="0.35">
      <c r="A1958" s="22">
        <v>44845</v>
      </c>
      <c r="B1958">
        <f>B1957*(1+'2.2 Retornos'!L1998)</f>
        <v>378.25780207452118</v>
      </c>
      <c r="C1958">
        <f>C1957*(1+'2.2 Retornos'!L4769)</f>
        <v>110.29536591202542</v>
      </c>
      <c r="D1958">
        <f>D1957*(1+'2.2 Retornos'!L7538)</f>
        <v>195.22967612793906</v>
      </c>
    </row>
    <row r="1959" spans="1:4" x14ac:dyDescent="0.35">
      <c r="A1959" s="22">
        <v>44846</v>
      </c>
      <c r="B1959">
        <f>B1958*(1+'2.2 Retornos'!L1999)</f>
        <v>374.72180863586198</v>
      </c>
      <c r="C1959">
        <f>C1958*(1+'2.2 Retornos'!L4770)</f>
        <v>109.46074489328232</v>
      </c>
      <c r="D1959">
        <f>D1958*(1+'2.2 Retornos'!L7539)</f>
        <v>193.13026816707375</v>
      </c>
    </row>
    <row r="1960" spans="1:4" x14ac:dyDescent="0.35">
      <c r="A1960" s="22">
        <v>44847</v>
      </c>
      <c r="B1960">
        <f>B1959*(1+'2.2 Retornos'!L2000)</f>
        <v>373.60028190575144</v>
      </c>
      <c r="C1960">
        <f>C1959*(1+'2.2 Retornos'!L4771)</f>
        <v>110.55561974649591</v>
      </c>
      <c r="D1960">
        <f>D1959*(1+'2.2 Retornos'!L7540)</f>
        <v>194.64561321338408</v>
      </c>
    </row>
    <row r="1961" spans="1:4" x14ac:dyDescent="0.35">
      <c r="A1961" s="22">
        <v>44848</v>
      </c>
      <c r="B1961">
        <f>B1960*(1+'2.2 Retornos'!L2001)</f>
        <v>386.59255771300349</v>
      </c>
      <c r="C1961">
        <f>C1960*(1+'2.2 Retornos'!L4772)</f>
        <v>115.19032178226843</v>
      </c>
      <c r="D1961">
        <f>D1960*(1+'2.2 Retornos'!L7541)</f>
        <v>195.89138699862997</v>
      </c>
    </row>
    <row r="1962" spans="1:4" x14ac:dyDescent="0.35">
      <c r="A1962" s="22">
        <v>44851</v>
      </c>
      <c r="B1962">
        <f>B1961*(1+'2.2 Retornos'!L2002)</f>
        <v>372.3911071065869</v>
      </c>
      <c r="C1962">
        <f>C1961*(1+'2.2 Retornos'!L4773)</f>
        <v>111.51957071781285</v>
      </c>
      <c r="D1962">
        <f>D1961*(1+'2.2 Retornos'!L7542)</f>
        <v>188.59797211447389</v>
      </c>
    </row>
    <row r="1963" spans="1:4" x14ac:dyDescent="0.35">
      <c r="A1963" s="22">
        <v>44852</v>
      </c>
      <c r="B1963">
        <f>B1962*(1+'2.2 Retornos'!L2003)</f>
        <v>386.19293948194394</v>
      </c>
      <c r="C1963">
        <f>C1962*(1+'2.2 Retornos'!L4774)</f>
        <v>112.8954772125314</v>
      </c>
      <c r="D1963">
        <f>D1962*(1+'2.2 Retornos'!L7543)</f>
        <v>197.98643497228375</v>
      </c>
    </row>
    <row r="1964" spans="1:4" x14ac:dyDescent="0.35">
      <c r="A1964" s="22">
        <v>44853</v>
      </c>
      <c r="B1964">
        <f>B1963*(1+'2.2 Retornos'!L2004)</f>
        <v>388.58927490660761</v>
      </c>
      <c r="C1964">
        <f>C1963*(1+'2.2 Retornos'!L4775)</f>
        <v>113.84256878301954</v>
      </c>
      <c r="D1964">
        <f>D1963*(1+'2.2 Retornos'!L7544)</f>
        <v>201.35778954790823</v>
      </c>
    </row>
    <row r="1965" spans="1:4" x14ac:dyDescent="0.35">
      <c r="A1965" s="22">
        <v>44854</v>
      </c>
      <c r="B1965">
        <f>B1964*(1+'2.2 Retornos'!L2005)</f>
        <v>389.20432437702448</v>
      </c>
      <c r="C1965">
        <f>C1964*(1+'2.2 Retornos'!L4776)</f>
        <v>116.73064223731112</v>
      </c>
      <c r="D1965">
        <f>D1964*(1+'2.2 Retornos'!L7545)</f>
        <v>199.28759696705367</v>
      </c>
    </row>
    <row r="1966" spans="1:4" x14ac:dyDescent="0.35">
      <c r="A1966" s="22">
        <v>44855</v>
      </c>
      <c r="B1966">
        <f>B1965*(1+'2.2 Retornos'!L2006)</f>
        <v>390.3273310422515</v>
      </c>
      <c r="C1966">
        <f>C1965*(1+'2.2 Retornos'!L4777)</f>
        <v>116.1848755663619</v>
      </c>
      <c r="D1966">
        <f>D1965*(1+'2.2 Retornos'!L7546)</f>
        <v>198.75884268700887</v>
      </c>
    </row>
    <row r="1967" spans="1:4" x14ac:dyDescent="0.35">
      <c r="A1967" s="22">
        <v>44858</v>
      </c>
      <c r="B1967">
        <f>B1966*(1+'2.2 Retornos'!L2007)</f>
        <v>400.89619779055806</v>
      </c>
      <c r="C1967">
        <f>C1966*(1+'2.2 Retornos'!L4778)</f>
        <v>119.94710492904753</v>
      </c>
      <c r="D1967">
        <f>D1966*(1+'2.2 Retornos'!L7547)</f>
        <v>204.76305395335146</v>
      </c>
    </row>
    <row r="1968" spans="1:4" x14ac:dyDescent="0.35">
      <c r="A1968" s="22">
        <v>44859</v>
      </c>
      <c r="B1968">
        <f>B1967*(1+'2.2 Retornos'!L2008)</f>
        <v>406.19144705312954</v>
      </c>
      <c r="C1968">
        <f>C1967*(1+'2.2 Retornos'!L4779)</f>
        <v>120.16770616153092</v>
      </c>
      <c r="D1968">
        <f>D1967*(1+'2.2 Retornos'!L7548)</f>
        <v>204.55356952306701</v>
      </c>
    </row>
    <row r="1969" spans="1:4" x14ac:dyDescent="0.35">
      <c r="A1969" s="22">
        <v>44860</v>
      </c>
      <c r="B1969">
        <f>B1968*(1+'2.2 Retornos'!L2009)</f>
        <v>416.9978257815136</v>
      </c>
      <c r="C1969">
        <f>C1968*(1+'2.2 Retornos'!L4780)</f>
        <v>120.11702449006349</v>
      </c>
      <c r="D1969">
        <f>D1968*(1+'2.2 Retornos'!L7549)</f>
        <v>207.36743063892121</v>
      </c>
    </row>
    <row r="1970" spans="1:4" x14ac:dyDescent="0.35">
      <c r="A1970" s="22">
        <v>44861</v>
      </c>
      <c r="B1970">
        <f>B1969*(1+'2.2 Retornos'!L2010)</f>
        <v>407.96744599409271</v>
      </c>
      <c r="C1970">
        <f>C1969*(1+'2.2 Retornos'!L4781)</f>
        <v>121.85936807865208</v>
      </c>
      <c r="D1970">
        <f>D1969*(1+'2.2 Retornos'!L7550)</f>
        <v>202.63608962399562</v>
      </c>
    </row>
    <row r="1971" spans="1:4" x14ac:dyDescent="0.35">
      <c r="A1971" s="22">
        <v>44862</v>
      </c>
      <c r="B1971">
        <f>B1970*(1+'2.2 Retornos'!L2011)</f>
        <v>402.77521152466193</v>
      </c>
      <c r="C1971">
        <f>C1970*(1+'2.2 Retornos'!L4782)</f>
        <v>122.39362326933163</v>
      </c>
      <c r="D1971">
        <f>D1970*(1+'2.2 Retornos'!L7551)</f>
        <v>197.93591424767868</v>
      </c>
    </row>
    <row r="1972" spans="1:4" x14ac:dyDescent="0.35">
      <c r="A1972" s="22">
        <v>44865</v>
      </c>
      <c r="B1972">
        <f>B1971*(1+'2.2 Retornos'!L2012)</f>
        <v>427.85106554661689</v>
      </c>
      <c r="C1972">
        <f>C1971*(1+'2.2 Retornos'!L4783)</f>
        <v>122.76748147992092</v>
      </c>
      <c r="D1972">
        <f>D1971*(1+'2.2 Retornos'!L7552)</f>
        <v>192.32263679305925</v>
      </c>
    </row>
    <row r="1973" spans="1:4" x14ac:dyDescent="0.35">
      <c r="A1973" s="22">
        <v>44866</v>
      </c>
      <c r="B1973">
        <f>B1972*(1+'2.2 Retornos'!L2013)</f>
        <v>420.72452943043243</v>
      </c>
      <c r="C1973">
        <f>C1972*(1+'2.2 Retornos'!L4784)</f>
        <v>123.81859168925207</v>
      </c>
      <c r="D1973">
        <f>D1972*(1+'2.2 Retornos'!L7553)</f>
        <v>190.77508499510523</v>
      </c>
    </row>
    <row r="1974" spans="1:4" x14ac:dyDescent="0.35">
      <c r="A1974" s="22">
        <v>44867</v>
      </c>
      <c r="B1974">
        <f>B1973*(1+'2.2 Retornos'!L2014)</f>
        <v>416.6543903565385</v>
      </c>
      <c r="C1974">
        <f>C1973*(1+'2.2 Retornos'!L4785)</f>
        <v>125.36506042352795</v>
      </c>
      <c r="D1974">
        <f>D1973*(1+'2.2 Retornos'!L7554)</f>
        <v>185.24506349715074</v>
      </c>
    </row>
    <row r="1975" spans="1:4" x14ac:dyDescent="0.35">
      <c r="A1975" s="22">
        <v>44868</v>
      </c>
      <c r="B1975">
        <f>B1974*(1+'2.2 Retornos'!L2015)</f>
        <v>403.49975138206781</v>
      </c>
      <c r="C1975">
        <f>C1974*(1+'2.2 Retornos'!L4786)</f>
        <v>122.5007133557624</v>
      </c>
      <c r="D1975">
        <f>D1974*(1+'2.2 Retornos'!L7555)</f>
        <v>177.04865699131227</v>
      </c>
    </row>
    <row r="1976" spans="1:4" x14ac:dyDescent="0.35">
      <c r="A1976" s="22">
        <v>44869</v>
      </c>
      <c r="B1976">
        <f>B1975*(1+'2.2 Retornos'!L2016)</f>
        <v>395.50795972867365</v>
      </c>
      <c r="C1976">
        <f>C1975*(1+'2.2 Retornos'!L4787)</f>
        <v>124.30801359363491</v>
      </c>
      <c r="D1976">
        <f>D1975*(1+'2.2 Retornos'!L7556)</f>
        <v>174.64548830286321</v>
      </c>
    </row>
    <row r="1977" spans="1:4" x14ac:dyDescent="0.35">
      <c r="A1977" s="22">
        <v>44872</v>
      </c>
      <c r="B1977">
        <f>B1976*(1+'2.2 Retornos'!L2017)</f>
        <v>403.04132572543625</v>
      </c>
      <c r="C1977">
        <f>C1976*(1+'2.2 Retornos'!L4788)</f>
        <v>125.49193713418555</v>
      </c>
      <c r="D1977">
        <f>D1976*(1+'2.2 Retornos'!L7557)</f>
        <v>179.16032140958342</v>
      </c>
    </row>
    <row r="1978" spans="1:4" x14ac:dyDescent="0.35">
      <c r="A1978" s="22">
        <v>44873</v>
      </c>
      <c r="B1978">
        <f>B1977*(1+'2.2 Retornos'!L2018)</f>
        <v>406.46872381471832</v>
      </c>
      <c r="C1978">
        <f>C1977*(1+'2.2 Retornos'!L4789)</f>
        <v>127.84771511859134</v>
      </c>
      <c r="D1978">
        <f>D1977*(1+'2.2 Retornos'!L7558)</f>
        <v>178.03491818724555</v>
      </c>
    </row>
    <row r="1979" spans="1:4" x14ac:dyDescent="0.35">
      <c r="A1979" s="22">
        <v>44874</v>
      </c>
      <c r="B1979">
        <f>B1978*(1+'2.2 Retornos'!L2019)</f>
        <v>409.81166660189064</v>
      </c>
      <c r="C1979">
        <f>C1978*(1+'2.2 Retornos'!L4790)</f>
        <v>127.77111325374075</v>
      </c>
      <c r="D1979">
        <f>D1978*(1+'2.2 Retornos'!L7559)</f>
        <v>178.46658302805065</v>
      </c>
    </row>
    <row r="1980" spans="1:4" x14ac:dyDescent="0.35">
      <c r="A1980" s="22">
        <v>44875</v>
      </c>
      <c r="B1980">
        <f>B1979*(1+'2.2 Retornos'!L2020)</f>
        <v>394.85711836652871</v>
      </c>
      <c r="C1980">
        <f>C1979*(1+'2.2 Retornos'!L4791)</f>
        <v>122.34277902419436</v>
      </c>
      <c r="D1980">
        <f>D1979*(1+'2.2 Retornos'!L7560)</f>
        <v>173.42387050245472</v>
      </c>
    </row>
    <row r="1981" spans="1:4" x14ac:dyDescent="0.35">
      <c r="A1981" s="22">
        <v>44876</v>
      </c>
      <c r="B1981">
        <f>B1980*(1+'2.2 Retornos'!L2021)</f>
        <v>433.57487925096149</v>
      </c>
      <c r="C1981">
        <f>C1980*(1+'2.2 Retornos'!L4792)</f>
        <v>125.15670631667034</v>
      </c>
      <c r="D1981">
        <f>D1980*(1+'2.2 Retornos'!L7561)</f>
        <v>189.51975647040868</v>
      </c>
    </row>
    <row r="1982" spans="1:4" x14ac:dyDescent="0.35">
      <c r="A1982" s="22">
        <v>44879</v>
      </c>
      <c r="B1982">
        <f>B1981*(1+'2.2 Retornos'!L2022)</f>
        <v>443.19854492375907</v>
      </c>
      <c r="C1982">
        <f>C1981*(1+'2.2 Retornos'!L4793)</f>
        <v>129.78076215486297</v>
      </c>
      <c r="D1982">
        <f>D1981*(1+'2.2 Retornos'!L7562)</f>
        <v>196.33008339006372</v>
      </c>
    </row>
    <row r="1983" spans="1:4" x14ac:dyDescent="0.35">
      <c r="A1983" s="22">
        <v>44880</v>
      </c>
      <c r="B1983">
        <f>B1982*(1+'2.2 Retornos'!L2023)</f>
        <v>440.41090115889733</v>
      </c>
      <c r="C1983">
        <f>C1982*(1+'2.2 Retornos'!L4794)</f>
        <v>128.70274178548792</v>
      </c>
      <c r="D1983">
        <f>D1982*(1+'2.2 Retornos'!L7563)</f>
        <v>192.76439883357881</v>
      </c>
    </row>
    <row r="1984" spans="1:4" x14ac:dyDescent="0.35">
      <c r="A1984" s="22">
        <v>44881</v>
      </c>
      <c r="B1984">
        <f>B1983*(1+'2.2 Retornos'!L2024)</f>
        <v>446.7384187598002</v>
      </c>
      <c r="C1984">
        <f>C1983*(1+'2.2 Retornos'!L4795)</f>
        <v>129.81994298620484</v>
      </c>
      <c r="D1984">
        <f>D1983*(1+'2.2 Retornos'!L7564)</f>
        <v>194.10064591833776</v>
      </c>
    </row>
    <row r="1985" spans="1:4" x14ac:dyDescent="0.35">
      <c r="A1985" s="22">
        <v>44882</v>
      </c>
      <c r="B1985">
        <f>B1984*(1+'2.2 Retornos'!L2025)</f>
        <v>437.77516142890147</v>
      </c>
      <c r="C1985">
        <f>C1984*(1+'2.2 Retornos'!L4796)</f>
        <v>126.70898269788171</v>
      </c>
      <c r="D1985">
        <f>D1984*(1+'2.2 Retornos'!L7565)</f>
        <v>191.85384911948211</v>
      </c>
    </row>
    <row r="1986" spans="1:4" x14ac:dyDescent="0.35">
      <c r="A1986" s="22">
        <v>44883</v>
      </c>
      <c r="B1986">
        <f>B1985*(1+'2.2 Retornos'!L2026)</f>
        <v>440.17561974056571</v>
      </c>
      <c r="C1986">
        <f>C1985*(1+'2.2 Retornos'!L4797)</f>
        <v>127.26185135384422</v>
      </c>
      <c r="D1986">
        <f>D1985*(1+'2.2 Retornos'!L7566)</f>
        <v>188.27151659136948</v>
      </c>
    </row>
    <row r="1987" spans="1:4" x14ac:dyDescent="0.35">
      <c r="A1987" s="22">
        <v>44886</v>
      </c>
      <c r="B1987">
        <f>B1986*(1+'2.2 Retornos'!L2027)</f>
        <v>439.62682505908901</v>
      </c>
      <c r="C1987">
        <f>C1986*(1+'2.2 Retornos'!L4798)</f>
        <v>126.60199327890668</v>
      </c>
      <c r="D1987">
        <f>D1986*(1+'2.2 Retornos'!L7567)</f>
        <v>187.70708444514432</v>
      </c>
    </row>
    <row r="1988" spans="1:4" x14ac:dyDescent="0.35">
      <c r="A1988" s="22">
        <v>44887</v>
      </c>
      <c r="B1988">
        <f>B1987*(1+'2.2 Retornos'!L2028)</f>
        <v>433.4848386113382</v>
      </c>
      <c r="C1988">
        <f>C1987*(1+'2.2 Retornos'!L4799)</f>
        <v>125.20178685138029</v>
      </c>
      <c r="D1988">
        <f>D1987*(1+'2.2 Retornos'!L7568)</f>
        <v>185.23435446627877</v>
      </c>
    </row>
    <row r="1989" spans="1:4" x14ac:dyDescent="0.35">
      <c r="A1989" s="22">
        <v>44888</v>
      </c>
      <c r="B1989">
        <f>B1988*(1+'2.2 Retornos'!L2029)</f>
        <v>444.38214331419437</v>
      </c>
      <c r="C1989">
        <f>C1988*(1+'2.2 Retornos'!L4800)</f>
        <v>129.08699365636235</v>
      </c>
      <c r="D1989">
        <f>D1988*(1+'2.2 Retornos'!L7569)</f>
        <v>186.96963257481437</v>
      </c>
    </row>
    <row r="1990" spans="1:4" x14ac:dyDescent="0.35">
      <c r="A1990" s="22">
        <v>44890</v>
      </c>
      <c r="B1990">
        <f>B1989*(1+'2.2 Retornos'!L2030)</f>
        <v>449.72156319361244</v>
      </c>
      <c r="C1990">
        <f>C1989*(1+'2.2 Retornos'!L4801)</f>
        <v>127.16828789482589</v>
      </c>
      <c r="D1990">
        <f>D1989*(1+'2.2 Retornos'!L7570)</f>
        <v>188.46762121071461</v>
      </c>
    </row>
    <row r="1991" spans="1:4" x14ac:dyDescent="0.35">
      <c r="A1991" s="22">
        <v>44893</v>
      </c>
      <c r="B1991">
        <f>B1990*(1+'2.2 Retornos'!L2031)</f>
        <v>443.19503631128669</v>
      </c>
      <c r="C1991">
        <f>C1990*(1+'2.2 Retornos'!L4802)</f>
        <v>126.77325112153439</v>
      </c>
      <c r="D1991">
        <f>D1990*(1+'2.2 Retornos'!L7571)</f>
        <v>187.91233334965725</v>
      </c>
    </row>
    <row r="1992" spans="1:4" x14ac:dyDescent="0.35">
      <c r="A1992" s="22">
        <v>44894</v>
      </c>
      <c r="B1992">
        <f>B1991*(1+'2.2 Retornos'!L2032)</f>
        <v>432.53102841325176</v>
      </c>
      <c r="C1992">
        <f>C1991*(1+'2.2 Retornos'!L4803)</f>
        <v>123.59502176705588</v>
      </c>
      <c r="D1992">
        <f>D1991*(1+'2.2 Retornos'!L7572)</f>
        <v>187.85050152171016</v>
      </c>
    </row>
    <row r="1993" spans="1:4" x14ac:dyDescent="0.35">
      <c r="A1993" s="22">
        <v>44895</v>
      </c>
      <c r="B1993">
        <f>B1992*(1+'2.2 Retornos'!L2033)</f>
        <v>426.73946672600817</v>
      </c>
      <c r="C1993">
        <f>C1992*(1+'2.2 Retornos'!L4804)</f>
        <v>125.39874037276313</v>
      </c>
      <c r="D1993">
        <f>D1992*(1+'2.2 Retornos'!L7573)</f>
        <v>186.37728525255628</v>
      </c>
    </row>
    <row r="1994" spans="1:4" x14ac:dyDescent="0.35">
      <c r="A1994" s="22">
        <v>44896</v>
      </c>
      <c r="B1994">
        <f>B1993*(1+'2.2 Retornos'!L2034)</f>
        <v>450.80136339125357</v>
      </c>
      <c r="C1994">
        <f>C1993*(1+'2.2 Retornos'!L4805)</f>
        <v>125.89633489749649</v>
      </c>
      <c r="D1994">
        <f>D1993*(1+'2.2 Retornos'!L7574)</f>
        <v>193.44982394602812</v>
      </c>
    </row>
    <row r="1995" spans="1:4" x14ac:dyDescent="0.35">
      <c r="A1995" s="22">
        <v>44897</v>
      </c>
      <c r="B1995">
        <f>B1994*(1+'2.2 Retornos'!L2035)</f>
        <v>452.47042331194899</v>
      </c>
      <c r="C1995">
        <f>C1994*(1+'2.2 Retornos'!L4806)</f>
        <v>125.44882077667334</v>
      </c>
      <c r="D1995">
        <f>D1994*(1+'2.2 Retornos'!L7575)</f>
        <v>192.34611097869862</v>
      </c>
    </row>
    <row r="1996" spans="1:4" x14ac:dyDescent="0.35">
      <c r="A1996" s="22">
        <v>44900</v>
      </c>
      <c r="B1996">
        <f>B1995*(1+'2.2 Retornos'!L2036)</f>
        <v>448.82538030335945</v>
      </c>
      <c r="C1996">
        <f>C1995*(1+'2.2 Retornos'!L4807)</f>
        <v>124.60194501668347</v>
      </c>
      <c r="D1996">
        <f>D1995*(1+'2.2 Retornos'!L7576)</f>
        <v>191.4302027904665</v>
      </c>
    </row>
    <row r="1997" spans="1:4" x14ac:dyDescent="0.35">
      <c r="A1997" s="22">
        <v>44901</v>
      </c>
      <c r="B1997">
        <f>B1996*(1+'2.2 Retornos'!L2037)</f>
        <v>442.99731959667287</v>
      </c>
      <c r="C1997">
        <f>C1996*(1+'2.2 Retornos'!L4808)</f>
        <v>121.34632470289813</v>
      </c>
      <c r="D1997">
        <f>D1996*(1+'2.2 Retornos'!L7577)</f>
        <v>186.32993042880167</v>
      </c>
    </row>
    <row r="1998" spans="1:4" x14ac:dyDescent="0.35">
      <c r="A1998" s="22">
        <v>44902</v>
      </c>
      <c r="B1998">
        <f>B1997*(1+'2.2 Retornos'!L2038)</f>
        <v>431.32751147920254</v>
      </c>
      <c r="C1998">
        <f>C1997*(1+'2.2 Retornos'!L4809)</f>
        <v>118.43090342611174</v>
      </c>
      <c r="D1998">
        <f>D1997*(1+'2.2 Retornos'!L7578)</f>
        <v>182.35694217152025</v>
      </c>
    </row>
    <row r="1999" spans="1:4" x14ac:dyDescent="0.35">
      <c r="A1999" s="22">
        <v>44903</v>
      </c>
      <c r="B1999">
        <f>B1998*(1+'2.2 Retornos'!L2039)</f>
        <v>428.59317945135643</v>
      </c>
      <c r="C1999">
        <f>C1998*(1+'2.2 Retornos'!L4810)</f>
        <v>117.85139478936108</v>
      </c>
      <c r="D1999">
        <f>D1998*(1+'2.2 Retornos'!L7579)</f>
        <v>181.49493444733963</v>
      </c>
    </row>
    <row r="2000" spans="1:4" x14ac:dyDescent="0.35">
      <c r="A2000" s="22">
        <v>44904</v>
      </c>
      <c r="B2000">
        <f>B1999*(1+'2.2 Retornos'!L2040)</f>
        <v>439.67220123020894</v>
      </c>
      <c r="C2000">
        <f>C1999*(1+'2.2 Retornos'!L4811)</f>
        <v>116.86990474894682</v>
      </c>
      <c r="D2000">
        <f>D1999*(1+'2.2 Retornos'!L7580)</f>
        <v>185.26754831633988</v>
      </c>
    </row>
    <row r="2001" spans="1:4" x14ac:dyDescent="0.35">
      <c r="A2001" s="22">
        <v>44907</v>
      </c>
      <c r="B2001">
        <f>B2000*(1+'2.2 Retornos'!L2041)</f>
        <v>437.30168001507599</v>
      </c>
      <c r="C2001">
        <f>C2000*(1+'2.2 Retornos'!L4812)</f>
        <v>114.05277575779627</v>
      </c>
      <c r="D2001">
        <f>D2000*(1+'2.2 Retornos'!L7581)</f>
        <v>183.34929363463473</v>
      </c>
    </row>
    <row r="2002" spans="1:4" x14ac:dyDescent="0.35">
      <c r="A2002" s="22">
        <v>44908</v>
      </c>
      <c r="B2002">
        <f>B2001*(1+'2.2 Retornos'!L2042)</f>
        <v>446.72965385168999</v>
      </c>
      <c r="C2002">
        <f>C2001*(1+'2.2 Retornos'!L4813)</f>
        <v>117.22948478799698</v>
      </c>
      <c r="D2002">
        <f>D2001*(1+'2.2 Retornos'!L7582)</f>
        <v>186.43471948086835</v>
      </c>
    </row>
    <row r="2003" spans="1:4" x14ac:dyDescent="0.35">
      <c r="A2003" s="22">
        <v>44909</v>
      </c>
      <c r="B2003">
        <f>B2002*(1+'2.2 Retornos'!L2043)</f>
        <v>452.7977408554512</v>
      </c>
      <c r="C2003">
        <f>C2002*(1+'2.2 Retornos'!L4814)</f>
        <v>118.92943421826824</v>
      </c>
      <c r="D2003">
        <f>D2002*(1+'2.2 Retornos'!L7583)</f>
        <v>188.30400329403747</v>
      </c>
    </row>
    <row r="2004" spans="1:4" x14ac:dyDescent="0.35">
      <c r="A2004" s="22">
        <v>44910</v>
      </c>
      <c r="B2004">
        <f>B2003*(1+'2.2 Retornos'!L2044)</f>
        <v>446.30111510781802</v>
      </c>
      <c r="C2004">
        <f>C2003*(1+'2.2 Retornos'!L4815)</f>
        <v>117.99575033276518</v>
      </c>
      <c r="D2004">
        <f>D2003*(1+'2.2 Retornos'!L7584)</f>
        <v>186.59750188432972</v>
      </c>
    </row>
    <row r="2005" spans="1:4" x14ac:dyDescent="0.35">
      <c r="A2005" s="22">
        <v>44911</v>
      </c>
      <c r="B2005">
        <f>B2004*(1+'2.2 Retornos'!L2045)</f>
        <v>428.03179925597635</v>
      </c>
      <c r="C2005">
        <f>C2004*(1+'2.2 Retornos'!L4816)</f>
        <v>117.46960490394503</v>
      </c>
      <c r="D2005">
        <f>D2004*(1+'2.2 Retornos'!L7585)</f>
        <v>181.26572887514752</v>
      </c>
    </row>
    <row r="2006" spans="1:4" x14ac:dyDescent="0.35">
      <c r="A2006" s="22">
        <v>44914</v>
      </c>
      <c r="B2006">
        <f>B2005*(1+'2.2 Retornos'!L2046)</f>
        <v>421.49741058729614</v>
      </c>
      <c r="C2006">
        <f>C2005*(1+'2.2 Retornos'!L4817)</f>
        <v>116.16674440579263</v>
      </c>
      <c r="D2006">
        <f>D2005*(1+'2.2 Retornos'!L7586)</f>
        <v>179.15890429962377</v>
      </c>
    </row>
    <row r="2007" spans="1:4" x14ac:dyDescent="0.35">
      <c r="A2007" s="22">
        <v>44915</v>
      </c>
      <c r="B2007">
        <f>B2006*(1+'2.2 Retornos'!L2047)</f>
        <v>415.32288286656802</v>
      </c>
      <c r="C2007">
        <f>C2006*(1+'2.2 Retornos'!L4818)</f>
        <v>116.18351541564283</v>
      </c>
      <c r="D2007">
        <f>D2006*(1+'2.2 Retornos'!L7587)</f>
        <v>175.25979033450804</v>
      </c>
    </row>
    <row r="2008" spans="1:4" x14ac:dyDescent="0.35">
      <c r="A2008" s="22">
        <v>44916</v>
      </c>
      <c r="B2008">
        <f>B2007*(1+'2.2 Retornos'!L2048)</f>
        <v>414.00925066904153</v>
      </c>
      <c r="C2008">
        <f>C2007*(1+'2.2 Retornos'!L4819)</f>
        <v>117.96288699832117</v>
      </c>
      <c r="D2008">
        <f>D2007*(1+'2.2 Retornos'!L7588)</f>
        <v>175.67439780275743</v>
      </c>
    </row>
    <row r="2009" spans="1:4" x14ac:dyDescent="0.35">
      <c r="A2009" s="22">
        <v>44917</v>
      </c>
      <c r="B2009">
        <f>B2008*(1+'2.2 Retornos'!L2049)</f>
        <v>423.1024206902004</v>
      </c>
      <c r="C2009">
        <f>C2008*(1+'2.2 Retornos'!L4820)</f>
        <v>120.03104083643017</v>
      </c>
      <c r="D2009">
        <f>D2008*(1+'2.2 Retornos'!L7589)</f>
        <v>179.02502910562362</v>
      </c>
    </row>
    <row r="2010" spans="1:4" x14ac:dyDescent="0.35">
      <c r="A2010" s="22">
        <v>44918</v>
      </c>
      <c r="B2010">
        <f>B2009*(1+'2.2 Retornos'!L2050)</f>
        <v>408.19588072496072</v>
      </c>
      <c r="C2010">
        <f>C2009*(1+'2.2 Retornos'!L4821)</f>
        <v>117.18070335654041</v>
      </c>
      <c r="D2010">
        <f>D2009*(1+'2.2 Retornos'!L7590)</f>
        <v>174.43517396595476</v>
      </c>
    </row>
    <row r="2011" spans="1:4" x14ac:dyDescent="0.35">
      <c r="A2011" s="22">
        <v>44922</v>
      </c>
      <c r="B2011">
        <f>B2010*(1+'2.2 Retornos'!L2051)</f>
        <v>407.11321708638468</v>
      </c>
      <c r="C2011">
        <f>C2010*(1+'2.2 Retornos'!L4822)</f>
        <v>120.79846967095496</v>
      </c>
      <c r="D2011">
        <f>D2010*(1+'2.2 Retornos'!L7591)</f>
        <v>176.7949382418409</v>
      </c>
    </row>
    <row r="2012" spans="1:4" x14ac:dyDescent="0.35">
      <c r="A2012" s="22">
        <v>44923</v>
      </c>
      <c r="B2012">
        <f>B2011*(1+'2.2 Retornos'!L2052)</f>
        <v>396.55364951367267</v>
      </c>
      <c r="C2012">
        <f>C2011*(1+'2.2 Retornos'!L4823)</f>
        <v>121.92598583706864</v>
      </c>
      <c r="D2012">
        <f>D2011*(1+'2.2 Retornos'!L7592)</f>
        <v>174.55019567457009</v>
      </c>
    </row>
    <row r="2013" spans="1:4" x14ac:dyDescent="0.35">
      <c r="A2013" s="22">
        <v>44924</v>
      </c>
      <c r="B2013">
        <f>B2012*(1+'2.2 Retornos'!L2053)</f>
        <v>388.85062663383411</v>
      </c>
      <c r="C2013">
        <f>C2012*(1+'2.2 Retornos'!L4824)</f>
        <v>119.16497690674949</v>
      </c>
      <c r="D2013">
        <f>D2012*(1+'2.2 Retornos'!L7593)</f>
        <v>172.18010078580662</v>
      </c>
    </row>
    <row r="2014" spans="1:4" x14ac:dyDescent="0.35">
      <c r="A2014" s="22">
        <v>44925</v>
      </c>
      <c r="B2014">
        <f>B2013*(1+'2.2 Retornos'!L2054)</f>
        <v>400.43316992166814</v>
      </c>
      <c r="C2014">
        <f>C2013*(1+'2.2 Retornos'!L4825)</f>
        <v>120.45617051115744</v>
      </c>
      <c r="D2014">
        <f>D2013*(1+'2.2 Retornos'!L7594)</f>
        <v>176.58437553873583</v>
      </c>
    </row>
    <row r="2015" spans="1:4" x14ac:dyDescent="0.35">
      <c r="A2015" s="22">
        <v>44929</v>
      </c>
      <c r="B2015">
        <f>B2014*(1+'2.2 Retornos'!L2055)</f>
        <v>401.17538080437441</v>
      </c>
      <c r="C2015">
        <f>C2014*(1+'2.2 Retornos'!L4826)</f>
        <v>121.12506348964952</v>
      </c>
      <c r="D2015">
        <f>D2014*(1+'2.2 Retornos'!L7595)</f>
        <v>176.14831987481821</v>
      </c>
    </row>
    <row r="2016" spans="1:4" x14ac:dyDescent="0.35">
      <c r="A2016" s="22">
        <v>44930</v>
      </c>
      <c r="B2016">
        <f>B2015*(1+'2.2 Retornos'!L2056)</f>
        <v>392.37237965315882</v>
      </c>
      <c r="C2016">
        <f>C2015*(1+'2.2 Retornos'!L4827)</f>
        <v>117.54621249843498</v>
      </c>
      <c r="D2016">
        <f>D2015*(1+'2.2 Retornos'!L7596)</f>
        <v>178.9018014307147</v>
      </c>
    </row>
    <row r="2017" spans="1:4" x14ac:dyDescent="0.35">
      <c r="A2017" s="22">
        <v>44931</v>
      </c>
      <c r="B2017">
        <f>B2016*(1+'2.2 Retornos'!L2057)</f>
        <v>397.32293385376664</v>
      </c>
      <c r="C2017">
        <f>C2016*(1+'2.2 Retornos'!L4828)</f>
        <v>117.72258230081243</v>
      </c>
      <c r="D2017">
        <f>D2016*(1+'2.2 Retornos'!L7597)</f>
        <v>180.05092336197916</v>
      </c>
    </row>
    <row r="2018" spans="1:4" x14ac:dyDescent="0.35">
      <c r="A2018" s="22">
        <v>44932</v>
      </c>
      <c r="B2018">
        <f>B2017*(1+'2.2 Retornos'!L2058)</f>
        <v>390.28133991740282</v>
      </c>
      <c r="C2018">
        <f>C2017*(1+'2.2 Retornos'!L4829)</f>
        <v>119.74966671334062</v>
      </c>
      <c r="D2018">
        <f>D2017*(1+'2.2 Retornos'!L7598)</f>
        <v>177.73545900012081</v>
      </c>
    </row>
    <row r="2019" spans="1:4" x14ac:dyDescent="0.35">
      <c r="A2019" s="22">
        <v>44935</v>
      </c>
      <c r="B2019">
        <f>B2018*(1+'2.2 Retornos'!L2059)</f>
        <v>404.36645561282194</v>
      </c>
      <c r="C2019">
        <f>C2018*(1+'2.2 Retornos'!L4830)</f>
        <v>122.23552412482751</v>
      </c>
      <c r="D2019">
        <f>D2018*(1+'2.2 Retornos'!L7599)</f>
        <v>183.20773028167699</v>
      </c>
    </row>
    <row r="2020" spans="1:4" x14ac:dyDescent="0.35">
      <c r="A2020" s="22">
        <v>44936</v>
      </c>
      <c r="B2020">
        <f>B2019*(1+'2.2 Retornos'!L2060)</f>
        <v>411.77650687668387</v>
      </c>
      <c r="C2020">
        <f>C2019*(1+'2.2 Retornos'!L4831)</f>
        <v>121.18766192865593</v>
      </c>
      <c r="D2020">
        <f>D2019*(1+'2.2 Retornos'!L7600)</f>
        <v>184.43355284841437</v>
      </c>
    </row>
    <row r="2021" spans="1:4" x14ac:dyDescent="0.35">
      <c r="A2021" s="22">
        <v>44937</v>
      </c>
      <c r="B2021">
        <f>B2020*(1+'2.2 Retornos'!L2061)</f>
        <v>415.00242013486957</v>
      </c>
      <c r="C2021">
        <f>C2020*(1+'2.2 Retornos'!L4832)</f>
        <v>121.59186752124903</v>
      </c>
      <c r="D2021">
        <f>D2020*(1+'2.2 Retornos'!L7601)</f>
        <v>188.35076789786842</v>
      </c>
    </row>
    <row r="2022" spans="1:4" x14ac:dyDescent="0.35">
      <c r="A2022" s="22">
        <v>44938</v>
      </c>
      <c r="B2022">
        <f>B2021*(1+'2.2 Retornos'!L2062)</f>
        <v>421.61351335288839</v>
      </c>
      <c r="C2022">
        <f>C2021*(1+'2.2 Retornos'!L4833)</f>
        <v>121.83999868967192</v>
      </c>
      <c r="D2022">
        <f>D2021*(1+'2.2 Retornos'!L7602)</f>
        <v>195.52263637759978</v>
      </c>
    </row>
    <row r="2023" spans="1:4" x14ac:dyDescent="0.35">
      <c r="A2023" s="22">
        <v>44939</v>
      </c>
      <c r="B2023">
        <f>B2022*(1+'2.2 Retornos'!L2063)</f>
        <v>425.89769816135106</v>
      </c>
      <c r="C2023">
        <f>C2022*(1+'2.2 Retornos'!L4834)</f>
        <v>123.94264475495254</v>
      </c>
      <c r="D2023">
        <f>D2022*(1+'2.2 Retornos'!L7603)</f>
        <v>195.950970579456</v>
      </c>
    </row>
    <row r="2024" spans="1:4" x14ac:dyDescent="0.35">
      <c r="A2024" s="22">
        <v>44943</v>
      </c>
      <c r="B2024">
        <f>B2023*(1+'2.2 Retornos'!L2064)</f>
        <v>430.45137328730596</v>
      </c>
      <c r="C2024">
        <f>C2023*(1+'2.2 Retornos'!L4835)</f>
        <v>123.99921725458549</v>
      </c>
      <c r="D2024">
        <f>D2023*(1+'2.2 Retornos'!L7604)</f>
        <v>200.15289598856091</v>
      </c>
    </row>
    <row r="2025" spans="1:4" x14ac:dyDescent="0.35">
      <c r="A2025" s="22">
        <v>44944</v>
      </c>
      <c r="B2025">
        <f>B2024*(1+'2.2 Retornos'!L2065)</f>
        <v>436.83999062269993</v>
      </c>
      <c r="C2025">
        <f>C2024*(1+'2.2 Retornos'!L4836)</f>
        <v>123.74350616957445</v>
      </c>
      <c r="D2025">
        <f>D2024*(1+'2.2 Retornos'!L7605)</f>
        <v>198.36490532611796</v>
      </c>
    </row>
    <row r="2026" spans="1:4" x14ac:dyDescent="0.35">
      <c r="A2026" s="22">
        <v>44945</v>
      </c>
      <c r="B2026">
        <f>B2025*(1+'2.2 Retornos'!L2066)</f>
        <v>431.32961598779036</v>
      </c>
      <c r="C2026">
        <f>C2025*(1+'2.2 Retornos'!L4837)</f>
        <v>122.16122970889153</v>
      </c>
      <c r="D2026">
        <f>D2025*(1+'2.2 Retornos'!L7606)</f>
        <v>196.20592768096253</v>
      </c>
    </row>
    <row r="2027" spans="1:4" x14ac:dyDescent="0.35">
      <c r="A2027" s="22">
        <v>44946</v>
      </c>
      <c r="B2027">
        <f>B2026*(1+'2.2 Retornos'!L2067)</f>
        <v>425.87390594110309</v>
      </c>
      <c r="C2027">
        <f>C2026*(1+'2.2 Retornos'!L4838)</f>
        <v>123.83385581291053</v>
      </c>
      <c r="D2027">
        <f>D2026*(1+'2.2 Retornos'!L7607)</f>
        <v>193.57611207031306</v>
      </c>
    </row>
    <row r="2028" spans="1:4" x14ac:dyDescent="0.35">
      <c r="A2028" s="22">
        <v>44949</v>
      </c>
      <c r="B2028">
        <f>B2027*(1+'2.2 Retornos'!L2068)</f>
        <v>439.41186283169202</v>
      </c>
      <c r="C2028">
        <f>C2027*(1+'2.2 Retornos'!L4839)</f>
        <v>125.49313367203528</v>
      </c>
      <c r="D2028">
        <f>D2027*(1+'2.2 Retornos'!L7608)</f>
        <v>199.11461154334989</v>
      </c>
    </row>
    <row r="2029" spans="1:4" x14ac:dyDescent="0.35">
      <c r="A2029" s="22">
        <v>44950</v>
      </c>
      <c r="B2029">
        <f>B2028*(1+'2.2 Retornos'!L2069)</f>
        <v>455.8466860258132</v>
      </c>
      <c r="C2029">
        <f>C2028*(1+'2.2 Retornos'!L4840)</f>
        <v>125.04466008115423</v>
      </c>
      <c r="D2029">
        <f>D2028*(1+'2.2 Retornos'!L7609)</f>
        <v>200.78348451930586</v>
      </c>
    </row>
    <row r="2030" spans="1:4" x14ac:dyDescent="0.35">
      <c r="A2030" s="22">
        <v>44951</v>
      </c>
      <c r="B2030">
        <f>B2029*(1+'2.2 Retornos'!L2070)</f>
        <v>458.25878243512301</v>
      </c>
      <c r="C2030">
        <f>C2029*(1+'2.2 Retornos'!L4841)</f>
        <v>124.39434492549094</v>
      </c>
      <c r="D2030">
        <f>D2029*(1+'2.2 Retornos'!L7610)</f>
        <v>199.15922220560381</v>
      </c>
    </row>
    <row r="2031" spans="1:4" x14ac:dyDescent="0.35">
      <c r="A2031" s="22">
        <v>44952</v>
      </c>
      <c r="B2031">
        <f>B2030*(1+'2.2 Retornos'!L2071)</f>
        <v>457.34471649608167</v>
      </c>
      <c r="C2031">
        <f>C2030*(1+'2.2 Retornos'!L4842)</f>
        <v>124.89720237902938</v>
      </c>
      <c r="D2031">
        <f>D2030*(1+'2.2 Retornos'!L7611)</f>
        <v>200.85579846653923</v>
      </c>
    </row>
    <row r="2032" spans="1:4" x14ac:dyDescent="0.35">
      <c r="A2032" s="22">
        <v>44953</v>
      </c>
      <c r="B2032">
        <f>B2031*(1+'2.2 Retornos'!L2072)</f>
        <v>465.47480622939224</v>
      </c>
      <c r="C2032">
        <f>C2031*(1+'2.2 Retornos'!L4843)</f>
        <v>128.50434152851594</v>
      </c>
      <c r="D2032">
        <f>D2031*(1+'2.2 Retornos'!L7612)</f>
        <v>204.19529310401725</v>
      </c>
    </row>
    <row r="2033" spans="1:4" x14ac:dyDescent="0.35">
      <c r="A2033" s="22">
        <v>44956</v>
      </c>
      <c r="B2033">
        <f>B2032*(1+'2.2 Retornos'!L2073)</f>
        <v>470.16643028713361</v>
      </c>
      <c r="C2033">
        <f>C2032*(1+'2.2 Retornos'!L4844)</f>
        <v>126.6352890846573</v>
      </c>
      <c r="D2033">
        <f>D2032*(1+'2.2 Retornos'!L7613)</f>
        <v>208.18769412047004</v>
      </c>
    </row>
    <row r="2034" spans="1:4" x14ac:dyDescent="0.35">
      <c r="A2034" s="22">
        <v>44957</v>
      </c>
      <c r="B2034">
        <f>B2033*(1+'2.2 Retornos'!L2074)</f>
        <v>456.60450385010341</v>
      </c>
      <c r="C2034">
        <f>C2033*(1+'2.2 Retornos'!L4845)</f>
        <v>123.62941136640254</v>
      </c>
      <c r="D2034">
        <f>D2033*(1+'2.2 Retornos'!L7614)</f>
        <v>205.45934063849785</v>
      </c>
    </row>
    <row r="2035" spans="1:4" x14ac:dyDescent="0.35">
      <c r="A2035" s="22">
        <v>44958</v>
      </c>
      <c r="B2035">
        <f>B2034*(1+'2.2 Retornos'!L2075)</f>
        <v>462.67646432920895</v>
      </c>
      <c r="C2035">
        <f>C2034*(1+'2.2 Retornos'!L4846)</f>
        <v>123.14303260435425</v>
      </c>
      <c r="D2035">
        <f>D2034*(1+'2.2 Retornos'!L7615)</f>
        <v>208.94696270732928</v>
      </c>
    </row>
    <row r="2036" spans="1:4" x14ac:dyDescent="0.35">
      <c r="A2036" s="22">
        <v>44959</v>
      </c>
      <c r="B2036">
        <f>B2035*(1+'2.2 Retornos'!L2076)</f>
        <v>476.18208215870465</v>
      </c>
      <c r="C2036">
        <f>C2035*(1+'2.2 Retornos'!L4847)</f>
        <v>120.88694068277981</v>
      </c>
      <c r="D2036">
        <f>D2035*(1+'2.2 Retornos'!L7616)</f>
        <v>212.07193044937102</v>
      </c>
    </row>
    <row r="2037" spans="1:4" x14ac:dyDescent="0.35">
      <c r="A2037" s="22">
        <v>44960</v>
      </c>
      <c r="B2037">
        <f>B2036*(1+'2.2 Retornos'!L2077)</f>
        <v>492.33931217741156</v>
      </c>
      <c r="C2037">
        <f>C2036*(1+'2.2 Retornos'!L4848)</f>
        <v>118.73081187002282</v>
      </c>
      <c r="D2037">
        <f>D2036*(1+'2.2 Retornos'!L7617)</f>
        <v>221.45322192940174</v>
      </c>
    </row>
    <row r="2038" spans="1:4" x14ac:dyDescent="0.35">
      <c r="A2038" s="22">
        <v>44963</v>
      </c>
      <c r="B2038">
        <f>B2037*(1+'2.2 Retornos'!L2078)</f>
        <v>493.04993555316076</v>
      </c>
      <c r="C2038">
        <f>C2037*(1+'2.2 Retornos'!L4849)</f>
        <v>118.13926320847484</v>
      </c>
      <c r="D2038">
        <f>D2037*(1+'2.2 Retornos'!L7618)</f>
        <v>209.58627713600973</v>
      </c>
    </row>
    <row r="2039" spans="1:4" x14ac:dyDescent="0.35">
      <c r="A2039" s="22">
        <v>44964</v>
      </c>
      <c r="B2039">
        <f>B2038*(1+'2.2 Retornos'!L2079)</f>
        <v>486.14313822385918</v>
      </c>
      <c r="C2039">
        <f>C2038*(1+'2.2 Retornos'!L4850)</f>
        <v>117.8114427549164</v>
      </c>
      <c r="D2039">
        <f>D2038*(1+'2.2 Retornos'!L7619)</f>
        <v>208.26528216776919</v>
      </c>
    </row>
    <row r="2040" spans="1:4" x14ac:dyDescent="0.35">
      <c r="A2040" s="22">
        <v>44965</v>
      </c>
      <c r="B2040">
        <f>B2039*(1+'2.2 Retornos'!L2080)</f>
        <v>499.32480781774467</v>
      </c>
      <c r="C2040">
        <f>C2039*(1+'2.2 Retornos'!L4851)</f>
        <v>121.47176769609831</v>
      </c>
      <c r="D2040">
        <f>D2039*(1+'2.2 Retornos'!L7620)</f>
        <v>208.58361859872463</v>
      </c>
    </row>
    <row r="2041" spans="1:4" x14ac:dyDescent="0.35">
      <c r="A2041" s="22">
        <v>44966</v>
      </c>
      <c r="B2041">
        <f>B2040*(1+'2.2 Retornos'!L2081)</f>
        <v>493.24006006174852</v>
      </c>
      <c r="C2041">
        <f>C2040*(1+'2.2 Retornos'!L4852)</f>
        <v>121.15702891305143</v>
      </c>
      <c r="D2041">
        <f>D2040*(1+'2.2 Retornos'!L7621)</f>
        <v>204.66967867455799</v>
      </c>
    </row>
    <row r="2042" spans="1:4" x14ac:dyDescent="0.35">
      <c r="A2042" s="22">
        <v>44967</v>
      </c>
      <c r="B2042">
        <f>B2041*(1+'2.2 Retornos'!L2082)</f>
        <v>491.22183644881665</v>
      </c>
      <c r="C2042">
        <f>C2041*(1+'2.2 Retornos'!L4853)</f>
        <v>120.23352968139099</v>
      </c>
      <c r="D2042">
        <f>D2041*(1+'2.2 Retornos'!L7622)</f>
        <v>202.21039230555957</v>
      </c>
    </row>
    <row r="2043" spans="1:4" x14ac:dyDescent="0.35">
      <c r="A2043" s="22">
        <v>44970</v>
      </c>
      <c r="B2043">
        <f>B2042*(1+'2.2 Retornos'!L2083)</f>
        <v>485.28107326909736</v>
      </c>
      <c r="C2043">
        <f>C2042*(1+'2.2 Retornos'!L4854)</f>
        <v>125.20055232410436</v>
      </c>
      <c r="D2043">
        <f>D2042*(1+'2.2 Retornos'!L7623)</f>
        <v>200.58029967569215</v>
      </c>
    </row>
    <row r="2044" spans="1:4" x14ac:dyDescent="0.35">
      <c r="A2044" s="22">
        <v>44971</v>
      </c>
      <c r="B2044">
        <f>B2043*(1+'2.2 Retornos'!L2084)</f>
        <v>495.61521432275509</v>
      </c>
      <c r="C2044">
        <f>C2043*(1+'2.2 Retornos'!L4855)</f>
        <v>124.85426072528141</v>
      </c>
      <c r="D2044">
        <f>D2043*(1+'2.2 Retornos'!L7624)</f>
        <v>204.69746456667892</v>
      </c>
    </row>
    <row r="2045" spans="1:4" x14ac:dyDescent="0.35">
      <c r="A2045" s="22">
        <v>44972</v>
      </c>
      <c r="B2045">
        <f>B2044*(1+'2.2 Retornos'!L2085)</f>
        <v>501.89374822576769</v>
      </c>
      <c r="C2045">
        <f>C2044*(1+'2.2 Retornos'!L4856)</f>
        <v>124.85163417818454</v>
      </c>
      <c r="D2045">
        <f>D2044*(1+'2.2 Retornos'!L7625)</f>
        <v>205.50836698191554</v>
      </c>
    </row>
    <row r="2046" spans="1:4" x14ac:dyDescent="0.35">
      <c r="A2046" s="22">
        <v>44973</v>
      </c>
      <c r="B2046">
        <f>B2045*(1+'2.2 Retornos'!L2086)</f>
        <v>504.27445698653702</v>
      </c>
      <c r="C2046">
        <f>C2045*(1+'2.2 Retornos'!L4857)</f>
        <v>122.77739993182605</v>
      </c>
      <c r="D2046">
        <f>D2045*(1+'2.2 Retornos'!L7626)</f>
        <v>208.24404033708421</v>
      </c>
    </row>
    <row r="2047" spans="1:4" x14ac:dyDescent="0.35">
      <c r="A2047" s="22">
        <v>44974</v>
      </c>
      <c r="B2047">
        <f>B2046*(1+'2.2 Retornos'!L2087)</f>
        <v>496.33159688169314</v>
      </c>
      <c r="C2047">
        <f>C2046*(1+'2.2 Retornos'!L4858)</f>
        <v>121.32117206590956</v>
      </c>
      <c r="D2047">
        <f>D2046*(1+'2.2 Retornos'!L7627)</f>
        <v>203.58865033107094</v>
      </c>
    </row>
    <row r="2048" spans="1:4" x14ac:dyDescent="0.35">
      <c r="A2048" s="22">
        <v>44978</v>
      </c>
      <c r="B2048">
        <f>B2047*(1+'2.2 Retornos'!L2088)</f>
        <v>489.31715164360753</v>
      </c>
      <c r="C2048">
        <f>C2047*(1+'2.2 Retornos'!L4859)</f>
        <v>116.68991556401291</v>
      </c>
      <c r="D2048">
        <f>D2047*(1+'2.2 Retornos'!L7628)</f>
        <v>202.12091019293956</v>
      </c>
    </row>
    <row r="2049" spans="1:4" x14ac:dyDescent="0.35">
      <c r="A2049" s="22">
        <v>44979</v>
      </c>
      <c r="B2049">
        <f>B2048*(1+'2.2 Retornos'!L2089)</f>
        <v>475.19474049204769</v>
      </c>
      <c r="C2049">
        <f>C2048*(1+'2.2 Retornos'!L4860)</f>
        <v>116.26876969440865</v>
      </c>
      <c r="D2049">
        <f>D2048*(1+'2.2 Retornos'!L7629)</f>
        <v>197.23418375885802</v>
      </c>
    </row>
    <row r="2050" spans="1:4" x14ac:dyDescent="0.35">
      <c r="A2050" s="22">
        <v>44980</v>
      </c>
      <c r="B2050">
        <f>B2049*(1+'2.2 Retornos'!L2090)</f>
        <v>475.45876572607364</v>
      </c>
      <c r="C2050">
        <f>C2049*(1+'2.2 Retornos'!L4861)</f>
        <v>115.18556632851072</v>
      </c>
      <c r="D2050">
        <f>D2049*(1+'2.2 Retornos'!L7630)</f>
        <v>198.61828512657991</v>
      </c>
    </row>
    <row r="2051" spans="1:4" x14ac:dyDescent="0.35">
      <c r="A2051" s="22">
        <v>44981</v>
      </c>
      <c r="B2051">
        <f>B2050*(1+'2.2 Retornos'!L2091)</f>
        <v>494.77896937447809</v>
      </c>
      <c r="C2051">
        <f>C2050*(1+'2.2 Retornos'!L4862)</f>
        <v>116.51053253692261</v>
      </c>
      <c r="D2051">
        <f>D2050*(1+'2.2 Retornos'!L7631)</f>
        <v>197.87032969138616</v>
      </c>
    </row>
    <row r="2052" spans="1:4" x14ac:dyDescent="0.35">
      <c r="A2052" s="22">
        <v>44984</v>
      </c>
      <c r="B2052">
        <f>B2051*(1+'2.2 Retornos'!L2092)</f>
        <v>486.35621525628522</v>
      </c>
      <c r="C2052">
        <f>C2051*(1+'2.2 Retornos'!L4863)</f>
        <v>116.57838223605955</v>
      </c>
      <c r="D2052">
        <f>D2051*(1+'2.2 Retornos'!L7632)</f>
        <v>194.6713011850554</v>
      </c>
    </row>
    <row r="2053" spans="1:4" x14ac:dyDescent="0.35">
      <c r="A2053" s="22">
        <v>44985</v>
      </c>
      <c r="B2053">
        <f>B2052*(1+'2.2 Retornos'!L2093)</f>
        <v>489.61237672165714</v>
      </c>
      <c r="C2053">
        <f>C2052*(1+'2.2 Retornos'!L4864)</f>
        <v>117.11730102534239</v>
      </c>
      <c r="D2053">
        <f>D2052*(1+'2.2 Retornos'!L7633)</f>
        <v>196.14026792558604</v>
      </c>
    </row>
    <row r="2054" spans="1:4" x14ac:dyDescent="0.35">
      <c r="A2054" s="22">
        <v>44986</v>
      </c>
      <c r="B2054">
        <f>B2053*(1+'2.2 Retornos'!L2094)</f>
        <v>487.17583483757204</v>
      </c>
      <c r="C2054">
        <f>C2053*(1+'2.2 Retornos'!L4865)</f>
        <v>115.55867512044099</v>
      </c>
      <c r="D2054">
        <f>D2053*(1+'2.2 Retornos'!L7634)</f>
        <v>196.69382183639397</v>
      </c>
    </row>
    <row r="2055" spans="1:4" x14ac:dyDescent="0.35">
      <c r="A2055" s="22">
        <v>44987</v>
      </c>
      <c r="B2055">
        <f>B2054*(1+'2.2 Retornos'!L2095)</f>
        <v>480.85262579249707</v>
      </c>
      <c r="C2055">
        <f>C2054*(1+'2.2 Retornos'!L4866)</f>
        <v>118.56112854532321</v>
      </c>
      <c r="D2055">
        <f>D2054*(1+'2.2 Retornos'!L7635)</f>
        <v>194.12460865620693</v>
      </c>
    </row>
    <row r="2056" spans="1:4" x14ac:dyDescent="0.35">
      <c r="A2056" s="22">
        <v>44988</v>
      </c>
      <c r="B2056">
        <f>B2055*(1+'2.2 Retornos'!L2096)</f>
        <v>487.65122558093054</v>
      </c>
      <c r="C2056">
        <f>C2055*(1+'2.2 Retornos'!L4867)</f>
        <v>119.17634910745697</v>
      </c>
      <c r="D2056">
        <f>D2055*(1+'2.2 Retornos'!L7636)</f>
        <v>194.80612964500509</v>
      </c>
    </row>
    <row r="2057" spans="1:4" x14ac:dyDescent="0.35">
      <c r="A2057" s="22">
        <v>44991</v>
      </c>
      <c r="B2057">
        <f>B2056*(1+'2.2 Retornos'!L2097)</f>
        <v>501.54726868009772</v>
      </c>
      <c r="C2057">
        <f>C2056*(1+'2.2 Retornos'!L4868)</f>
        <v>120.30162338495865</v>
      </c>
      <c r="D2057">
        <f>D2056*(1+'2.2 Retornos'!L7637)</f>
        <v>199.28252441856665</v>
      </c>
    </row>
    <row r="2058" spans="1:4" x14ac:dyDescent="0.35">
      <c r="A2058" s="22">
        <v>44992</v>
      </c>
      <c r="B2058">
        <f>B2057*(1+'2.2 Retornos'!L2098)</f>
        <v>504.09256245883847</v>
      </c>
      <c r="C2058">
        <f>C2057*(1+'2.2 Retornos'!L4869)</f>
        <v>119.95160029480796</v>
      </c>
      <c r="D2058">
        <f>D2057*(1+'2.2 Retornos'!L7638)</f>
        <v>197.5827042668451</v>
      </c>
    </row>
    <row r="2059" spans="1:4" x14ac:dyDescent="0.35">
      <c r="A2059" s="22">
        <v>44993</v>
      </c>
      <c r="B2059">
        <f>B2058*(1+'2.2 Retornos'!L2099)</f>
        <v>497.67327503008107</v>
      </c>
      <c r="C2059">
        <f>C2058*(1+'2.2 Retornos'!L4870)</f>
        <v>117.73542490479427</v>
      </c>
      <c r="D2059">
        <f>D2058*(1+'2.2 Retornos'!L7639)</f>
        <v>196.12368580233641</v>
      </c>
    </row>
    <row r="2060" spans="1:4" x14ac:dyDescent="0.35">
      <c r="A2060" s="22">
        <v>44994</v>
      </c>
      <c r="B2060">
        <f>B2059*(1+'2.2 Retornos'!L2100)</f>
        <v>505.66097951095611</v>
      </c>
      <c r="C2060">
        <f>C2059*(1+'2.2 Retornos'!L4871)</f>
        <v>116.75993837467743</v>
      </c>
      <c r="D2060">
        <f>D2059*(1+'2.2 Retornos'!L7640)</f>
        <v>196.51064226701584</v>
      </c>
    </row>
    <row r="2061" spans="1:4" x14ac:dyDescent="0.35">
      <c r="A2061" s="22">
        <v>44995</v>
      </c>
      <c r="B2061">
        <f>B2060*(1+'2.2 Retornos'!L2101)</f>
        <v>497.35042551635019</v>
      </c>
      <c r="C2061">
        <f>C2060*(1+'2.2 Retornos'!L4872)</f>
        <v>115.84517567321774</v>
      </c>
      <c r="D2061">
        <f>D2060*(1+'2.2 Retornos'!L7641)</f>
        <v>192.54010482024938</v>
      </c>
    </row>
    <row r="2062" spans="1:4" x14ac:dyDescent="0.35">
      <c r="A2062" s="22">
        <v>44998</v>
      </c>
      <c r="B2062">
        <f>B2061*(1+'2.2 Retornos'!L2102)</f>
        <v>490.60382983766794</v>
      </c>
      <c r="C2062">
        <f>C2061*(1+'2.2 Retornos'!L4873)</f>
        <v>114.4185813603773</v>
      </c>
      <c r="D2062">
        <f>D2061*(1+'2.2 Retornos'!L7642)</f>
        <v>190.00761975986183</v>
      </c>
    </row>
    <row r="2063" spans="1:4" x14ac:dyDescent="0.35">
      <c r="A2063" s="22">
        <v>44999</v>
      </c>
      <c r="B2063">
        <f>B2062*(1+'2.2 Retornos'!L2103)</f>
        <v>494.19988274810072</v>
      </c>
      <c r="C2063">
        <f>C2062*(1+'2.2 Retornos'!L4874)</f>
        <v>111.48547177694417</v>
      </c>
      <c r="D2063">
        <f>D2062*(1+'2.2 Retornos'!L7643)</f>
        <v>191.27147154204016</v>
      </c>
    </row>
    <row r="2064" spans="1:4" x14ac:dyDescent="0.35">
      <c r="A2064" s="22">
        <v>45000</v>
      </c>
      <c r="B2064">
        <f>B2063*(1+'2.2 Retornos'!L2104)</f>
        <v>506.95744727296187</v>
      </c>
      <c r="C2064">
        <f>C2063*(1+'2.2 Retornos'!L4875)</f>
        <v>112.81630372362504</v>
      </c>
      <c r="D2064">
        <f>D2063*(1+'2.2 Retornos'!L7644)</f>
        <v>194.97377221740132</v>
      </c>
    </row>
    <row r="2065" spans="1:4" x14ac:dyDescent="0.35">
      <c r="A2065" s="22">
        <v>45001</v>
      </c>
      <c r="B2065">
        <f>B2064*(1+'2.2 Retornos'!L2105)</f>
        <v>509.21512707396249</v>
      </c>
      <c r="C2065">
        <f>C2064*(1+'2.2 Retornos'!L4876)</f>
        <v>107.16380631848889</v>
      </c>
      <c r="D2065">
        <f>D2064*(1+'2.2 Retornos'!L7645)</f>
        <v>195.71399846880979</v>
      </c>
    </row>
    <row r="2066" spans="1:4" x14ac:dyDescent="0.35">
      <c r="A2066" s="22">
        <v>45002</v>
      </c>
      <c r="B2066">
        <f>B2065*(1+'2.2 Retornos'!L2106)</f>
        <v>526.04943102159007</v>
      </c>
      <c r="C2066">
        <f>C2065*(1+'2.2 Retornos'!L4877)</f>
        <v>108.44084063284198</v>
      </c>
      <c r="D2066">
        <f>D2065*(1+'2.2 Retornos'!L7646)</f>
        <v>201.19638758265819</v>
      </c>
    </row>
    <row r="2067" spans="1:4" x14ac:dyDescent="0.35">
      <c r="A2067" s="22">
        <v>45005</v>
      </c>
      <c r="B2067">
        <f>B2066*(1+'2.2 Retornos'!L2107)</f>
        <v>525.80100627567526</v>
      </c>
      <c r="C2067">
        <f>C2066*(1+'2.2 Retornos'!L4878)</f>
        <v>106.9649574727802</v>
      </c>
      <c r="D2067">
        <f>D2066*(1+'2.2 Retornos'!L7647)</f>
        <v>199.67504235965447</v>
      </c>
    </row>
    <row r="2068" spans="1:4" x14ac:dyDescent="0.35">
      <c r="A2068" s="22">
        <v>45006</v>
      </c>
      <c r="B2068">
        <f>B2067*(1+'2.2 Retornos'!L2108)</f>
        <v>530.19241552546794</v>
      </c>
      <c r="C2068">
        <f>C2067*(1+'2.2 Retornos'!L4879)</f>
        <v>108.89254755577451</v>
      </c>
      <c r="D2068">
        <f>D2067*(1+'2.2 Retornos'!L7648)</f>
        <v>199.59665386523281</v>
      </c>
    </row>
    <row r="2069" spans="1:4" x14ac:dyDescent="0.35">
      <c r="A2069" s="22">
        <v>45007</v>
      </c>
      <c r="B2069">
        <f>B2068*(1+'2.2 Retornos'!L2109)</f>
        <v>534.18532178286284</v>
      </c>
      <c r="C2069">
        <f>C2068*(1+'2.2 Retornos'!L4880)</f>
        <v>111.61221677172868</v>
      </c>
      <c r="D2069">
        <f>D2068*(1+'2.2 Retornos'!L7649)</f>
        <v>204.59035065053013</v>
      </c>
    </row>
    <row r="2070" spans="1:4" x14ac:dyDescent="0.35">
      <c r="A2070" s="22">
        <v>45008</v>
      </c>
      <c r="B2070">
        <f>B2069*(1+'2.2 Retornos'!L2110)</f>
        <v>532.03971697770305</v>
      </c>
      <c r="C2070">
        <f>C2069*(1+'2.2 Retornos'!L4881)</f>
        <v>109.69509208167639</v>
      </c>
      <c r="D2070">
        <f>D2069*(1+'2.2 Retornos'!L7650)</f>
        <v>200.87077584115258</v>
      </c>
    </row>
    <row r="2071" spans="1:4" x14ac:dyDescent="0.35">
      <c r="A2071" s="22">
        <v>45009</v>
      </c>
      <c r="B2071">
        <f>B2070*(1+'2.2 Retornos'!L2111)</f>
        <v>539.80856536275473</v>
      </c>
      <c r="C2071">
        <f>C2070*(1+'2.2 Retornos'!L4882)</f>
        <v>108.1186069037343</v>
      </c>
      <c r="D2071">
        <f>D2070*(1+'2.2 Retornos'!L7651)</f>
        <v>200.64654607075047</v>
      </c>
    </row>
    <row r="2072" spans="1:4" x14ac:dyDescent="0.35">
      <c r="A2072" s="22">
        <v>45012</v>
      </c>
      <c r="B2072">
        <f>B2071*(1+'2.2 Retornos'!L2112)</f>
        <v>540.81285462274764</v>
      </c>
      <c r="C2072">
        <f>C2071*(1+'2.2 Retornos'!L4883)</f>
        <v>108.32667685841069</v>
      </c>
      <c r="D2072">
        <f>D2071*(1+'2.2 Retornos'!L7652)</f>
        <v>199.58548022015358</v>
      </c>
    </row>
    <row r="2073" spans="1:4" x14ac:dyDescent="0.35">
      <c r="A2073" s="22">
        <v>45013</v>
      </c>
      <c r="B2073">
        <f>B2072*(1+'2.2 Retornos'!L2113)</f>
        <v>535.73699857509257</v>
      </c>
      <c r="C2073">
        <f>C2072*(1+'2.2 Retornos'!L4884)</f>
        <v>110.86920795052116</v>
      </c>
      <c r="D2073">
        <f>D2072*(1+'2.2 Retornos'!L7653)</f>
        <v>199.44967989971266</v>
      </c>
    </row>
    <row r="2074" spans="1:4" x14ac:dyDescent="0.35">
      <c r="A2074" s="22">
        <v>45014</v>
      </c>
      <c r="B2074">
        <f>B2073*(1+'2.2 Retornos'!L2114)</f>
        <v>533.66271813538333</v>
      </c>
      <c r="C2074">
        <f>C2073*(1+'2.2 Retornos'!L4885)</f>
        <v>112.94858974860672</v>
      </c>
      <c r="D2074">
        <f>D2073*(1+'2.2 Retornos'!L7654)</f>
        <v>199.09417732043332</v>
      </c>
    </row>
    <row r="2075" spans="1:4" x14ac:dyDescent="0.35">
      <c r="A2075" s="22">
        <v>45015</v>
      </c>
      <c r="B2075">
        <f>B2074*(1+'2.2 Retornos'!L2115)</f>
        <v>545.40922627555813</v>
      </c>
      <c r="C2075">
        <f>C2074*(1+'2.2 Retornos'!L4886)</f>
        <v>114.55080889897836</v>
      </c>
      <c r="D2075">
        <f>D2074*(1+'2.2 Retornos'!L7655)</f>
        <v>203.80082569450468</v>
      </c>
    </row>
    <row r="2076" spans="1:4" x14ac:dyDescent="0.35">
      <c r="A2076" s="22">
        <v>45016</v>
      </c>
      <c r="B2076">
        <f>B2075*(1+'2.2 Retornos'!L2116)</f>
        <v>551.58080495852164</v>
      </c>
      <c r="C2076">
        <f>C2075*(1+'2.2 Retornos'!L4887)</f>
        <v>114.75493263385583</v>
      </c>
      <c r="D2076">
        <f>D2075*(1+'2.2 Retornos'!L7656)</f>
        <v>206.44604982541154</v>
      </c>
    </row>
    <row r="2077" spans="1:4" x14ac:dyDescent="0.35">
      <c r="A2077" s="22">
        <v>45019</v>
      </c>
      <c r="B2077">
        <f>B2076*(1+'2.2 Retornos'!L2117)</f>
        <v>560.08873514643017</v>
      </c>
      <c r="C2077">
        <f>C2076*(1+'2.2 Retornos'!L4888)</f>
        <v>115.59305555055298</v>
      </c>
      <c r="D2077">
        <f>D2076*(1+'2.2 Retornos'!L7657)</f>
        <v>209.62604374614787</v>
      </c>
    </row>
    <row r="2078" spans="1:4" x14ac:dyDescent="0.35">
      <c r="A2078" s="22">
        <v>45020</v>
      </c>
      <c r="B2078">
        <f>B2077*(1+'2.2 Retornos'!L2118)</f>
        <v>563.19522987678829</v>
      </c>
      <c r="C2078">
        <f>C2077*(1+'2.2 Retornos'!L4889)</f>
        <v>120.46053957816196</v>
      </c>
      <c r="D2078">
        <f>D2077*(1+'2.2 Retornos'!L7658)</f>
        <v>208.83212380410404</v>
      </c>
    </row>
    <row r="2079" spans="1:4" x14ac:dyDescent="0.35">
      <c r="A2079" s="22">
        <v>45021</v>
      </c>
      <c r="B2079">
        <f>B2078*(1+'2.2 Retornos'!L2119)</f>
        <v>559.36041985063821</v>
      </c>
      <c r="C2079">
        <f>C2078*(1+'2.2 Retornos'!L4890)</f>
        <v>117.86472529114313</v>
      </c>
      <c r="D2079">
        <f>D2078*(1+'2.2 Retornos'!L7659)</f>
        <v>210.33579774018008</v>
      </c>
    </row>
    <row r="2080" spans="1:4" x14ac:dyDescent="0.35">
      <c r="A2080" s="22">
        <v>45022</v>
      </c>
      <c r="B2080">
        <f>B2079*(1+'2.2 Retornos'!L2120)</f>
        <v>552.35799415306587</v>
      </c>
      <c r="C2080">
        <f>C2079*(1+'2.2 Retornos'!L4891)</f>
        <v>120.45439274740833</v>
      </c>
      <c r="D2080">
        <f>D2079*(1+'2.2 Retornos'!L7660)</f>
        <v>206.30964948794841</v>
      </c>
    </row>
    <row r="2081" spans="1:4" x14ac:dyDescent="0.35">
      <c r="A2081" s="22">
        <v>45026</v>
      </c>
      <c r="B2081">
        <f>B2080*(1+'2.2 Retornos'!L2121)</f>
        <v>555.16934090424184</v>
      </c>
      <c r="C2081">
        <f>C2080*(1+'2.2 Retornos'!L4892)</f>
        <v>118.77293457434656</v>
      </c>
      <c r="D2081">
        <f>D2080*(1+'2.2 Retornos'!L7661)</f>
        <v>206.96608335226557</v>
      </c>
    </row>
    <row r="2082" spans="1:4" x14ac:dyDescent="0.35">
      <c r="A2082" s="22">
        <v>45027</v>
      </c>
      <c r="B2082">
        <f>B2081*(1+'2.2 Retornos'!L2122)</f>
        <v>553.26307030838211</v>
      </c>
      <c r="C2082">
        <f>C2081*(1+'2.2 Retornos'!L4893)</f>
        <v>119.67940083322303</v>
      </c>
      <c r="D2082">
        <f>D2081*(1+'2.2 Retornos'!L7662)</f>
        <v>207.18312535296494</v>
      </c>
    </row>
    <row r="2083" spans="1:4" x14ac:dyDescent="0.35">
      <c r="A2083" s="22">
        <v>45028</v>
      </c>
      <c r="B2083">
        <f>B2082*(1+'2.2 Retornos'!L2123)</f>
        <v>547.43453242848238</v>
      </c>
      <c r="C2083">
        <f>C2082*(1+'2.2 Retornos'!L4894)</f>
        <v>120.9049582198996</v>
      </c>
      <c r="D2083">
        <f>D2082*(1+'2.2 Retornos'!L7663)</f>
        <v>204.94931924446882</v>
      </c>
    </row>
    <row r="2084" spans="1:4" x14ac:dyDescent="0.35">
      <c r="A2084" s="22">
        <v>45029</v>
      </c>
      <c r="B2084">
        <f>B2083*(1+'2.2 Retornos'!L2124)</f>
        <v>541.98821268881431</v>
      </c>
      <c r="C2084">
        <f>C2083*(1+'2.2 Retornos'!L4895)</f>
        <v>121.11696670566481</v>
      </c>
      <c r="D2084">
        <f>D2083*(1+'2.2 Retornos'!L7664)</f>
        <v>201.98687271991915</v>
      </c>
    </row>
    <row r="2085" spans="1:4" x14ac:dyDescent="0.35">
      <c r="A2085" s="22">
        <v>45030</v>
      </c>
      <c r="B2085">
        <f>B2084*(1+'2.2 Retornos'!L2125)</f>
        <v>552.58576674787162</v>
      </c>
      <c r="C2085">
        <f>C2084*(1+'2.2 Retornos'!L4896)</f>
        <v>121.38931025862078</v>
      </c>
      <c r="D2085">
        <f>D2084*(1+'2.2 Retornos'!L7665)</f>
        <v>209.17218971308114</v>
      </c>
    </row>
    <row r="2086" spans="1:4" x14ac:dyDescent="0.35">
      <c r="A2086" s="22">
        <v>45033</v>
      </c>
      <c r="B2086">
        <f>B2085*(1+'2.2 Retornos'!L2126)</f>
        <v>552.676752103034</v>
      </c>
      <c r="C2086">
        <f>C2085*(1+'2.2 Retornos'!L4897)</f>
        <v>121.55147075019484</v>
      </c>
      <c r="D2086">
        <f>D2085*(1+'2.2 Retornos'!L7666)</f>
        <v>209.55004534857764</v>
      </c>
    </row>
    <row r="2087" spans="1:4" x14ac:dyDescent="0.35">
      <c r="A2087" s="22">
        <v>45034</v>
      </c>
      <c r="B2087">
        <f>B2086*(1+'2.2 Retornos'!L2127)</f>
        <v>554.41801339738186</v>
      </c>
      <c r="C2087">
        <f>C2086*(1+'2.2 Retornos'!L4898)</f>
        <v>119.79696222832415</v>
      </c>
      <c r="D2087">
        <f>D2086*(1+'2.2 Retornos'!L7667)</f>
        <v>210.44507087938692</v>
      </c>
    </row>
    <row r="2088" spans="1:4" x14ac:dyDescent="0.35">
      <c r="A2088" s="22">
        <v>45035</v>
      </c>
      <c r="B2088">
        <f>B2087*(1+'2.2 Retornos'!L2128)</f>
        <v>559.92007941845952</v>
      </c>
      <c r="C2088">
        <f>C2087*(1+'2.2 Retornos'!L4899)</f>
        <v>120.04146149792109</v>
      </c>
      <c r="D2088">
        <f>D2087*(1+'2.2 Retornos'!L7668)</f>
        <v>210.38438793352199</v>
      </c>
    </row>
    <row r="2089" spans="1:4" x14ac:dyDescent="0.35">
      <c r="A2089" s="22">
        <v>45036</v>
      </c>
      <c r="B2089">
        <f>B2088*(1+'2.2 Retornos'!L2129)</f>
        <v>561.20531025302353</v>
      </c>
      <c r="C2089">
        <f>C2088*(1+'2.2 Retornos'!L4900)</f>
        <v>119.53229253753251</v>
      </c>
      <c r="D2089">
        <f>D2088*(1+'2.2 Retornos'!L7669)</f>
        <v>212.22085316594104</v>
      </c>
    </row>
    <row r="2090" spans="1:4" x14ac:dyDescent="0.35">
      <c r="A2090" s="22">
        <v>45037</v>
      </c>
      <c r="B2090">
        <f>B2089*(1+'2.2 Retornos'!L2130)</f>
        <v>553.67801236094863</v>
      </c>
      <c r="C2090">
        <f>C2089*(1+'2.2 Retornos'!L4901)</f>
        <v>118.15359814789629</v>
      </c>
      <c r="D2090">
        <f>D2089*(1+'2.2 Retornos'!L7670)</f>
        <v>211.18151444546979</v>
      </c>
    </row>
    <row r="2091" spans="1:4" x14ac:dyDescent="0.35">
      <c r="A2091" s="22">
        <v>45040</v>
      </c>
      <c r="B2091">
        <f>B2090*(1+'2.2 Retornos'!L2131)</f>
        <v>550.72689532382128</v>
      </c>
      <c r="C2091">
        <f>C2090*(1+'2.2 Retornos'!L4902)</f>
        <v>117.15995393722881</v>
      </c>
      <c r="D2091">
        <f>D2090*(1+'2.2 Retornos'!L7671)</f>
        <v>215.38891225269981</v>
      </c>
    </row>
    <row r="2092" spans="1:4" x14ac:dyDescent="0.35">
      <c r="A2092" s="22">
        <v>45041</v>
      </c>
      <c r="B2092">
        <f>B2091*(1+'2.2 Retornos'!L2132)</f>
        <v>549.8620072937598</v>
      </c>
      <c r="C2092">
        <f>C2091*(1+'2.2 Retornos'!L4903)</f>
        <v>118.65024268185523</v>
      </c>
      <c r="D2092">
        <f>D2091*(1+'2.2 Retornos'!L7672)</f>
        <v>215.03338903575158</v>
      </c>
    </row>
    <row r="2093" spans="1:4" x14ac:dyDescent="0.35">
      <c r="A2093" s="22">
        <v>45042</v>
      </c>
      <c r="B2093">
        <f>B2092*(1+'2.2 Retornos'!L2133)</f>
        <v>540.27632559662857</v>
      </c>
      <c r="C2093">
        <f>C2092*(1+'2.2 Retornos'!L4904)</f>
        <v>116.69876701513026</v>
      </c>
      <c r="D2093">
        <f>D2092*(1+'2.2 Retornos'!L7673)</f>
        <v>210.04975930006339</v>
      </c>
    </row>
    <row r="2094" spans="1:4" x14ac:dyDescent="0.35">
      <c r="A2094" s="22">
        <v>45043</v>
      </c>
      <c r="B2094">
        <f>B2093*(1+'2.2 Retornos'!L2134)</f>
        <v>546.34801710970419</v>
      </c>
      <c r="C2094">
        <f>C2093*(1+'2.2 Retornos'!L4905)</f>
        <v>115.42251061749599</v>
      </c>
      <c r="D2094">
        <f>D2093*(1+'2.2 Retornos'!L7674)</f>
        <v>211.9137935002513</v>
      </c>
    </row>
    <row r="2095" spans="1:4" x14ac:dyDescent="0.35">
      <c r="A2095" s="22">
        <v>45044</v>
      </c>
      <c r="B2095">
        <f>B2094*(1+'2.2 Retornos'!L2135)</f>
        <v>557.78116862367892</v>
      </c>
      <c r="C2095">
        <f>C2094*(1+'2.2 Retornos'!L4906)</f>
        <v>115.59827870497001</v>
      </c>
      <c r="D2095">
        <f>D2094*(1+'2.2 Retornos'!L7675)</f>
        <v>219.34540137140812</v>
      </c>
    </row>
    <row r="2096" spans="1:4" x14ac:dyDescent="0.35">
      <c r="A2096" s="22">
        <v>45047</v>
      </c>
      <c r="B2096">
        <f>B2095*(1+'2.2 Retornos'!L2136)</f>
        <v>564.93664114055559</v>
      </c>
      <c r="C2096">
        <f>C2095*(1+'2.2 Retornos'!L4907)</f>
        <v>117.08248104707246</v>
      </c>
      <c r="D2096">
        <f>D2095*(1+'2.2 Retornos'!L7676)</f>
        <v>215.77695199140069</v>
      </c>
    </row>
    <row r="2097" spans="1:4" x14ac:dyDescent="0.35">
      <c r="A2097" s="22">
        <v>45048</v>
      </c>
      <c r="B2097">
        <f>B2096*(1+'2.2 Retornos'!L2137)</f>
        <v>570.32590651586179</v>
      </c>
      <c r="C2097">
        <f>C2096*(1+'2.2 Retornos'!L4908)</f>
        <v>115.96734214977899</v>
      </c>
      <c r="D2097">
        <f>D2096*(1+'2.2 Retornos'!L7677)</f>
        <v>211.80596680700501</v>
      </c>
    </row>
    <row r="2098" spans="1:4" x14ac:dyDescent="0.35">
      <c r="A2098" s="22">
        <v>45049</v>
      </c>
      <c r="B2098">
        <f>B2097*(1+'2.2 Retornos'!L2138)</f>
        <v>563.12351853073039</v>
      </c>
      <c r="C2098">
        <f>C2097*(1+'2.2 Retornos'!L4909)</f>
        <v>111.52961870110194</v>
      </c>
      <c r="D2098">
        <f>D2097*(1+'2.2 Retornos'!L7678)</f>
        <v>213.7589173767596</v>
      </c>
    </row>
    <row r="2099" spans="1:4" x14ac:dyDescent="0.35">
      <c r="A2099" s="22">
        <v>45050</v>
      </c>
      <c r="B2099">
        <f>B2098*(1+'2.2 Retornos'!L2139)</f>
        <v>558.6331838317667</v>
      </c>
      <c r="C2099">
        <f>C2098*(1+'2.2 Retornos'!L4910)</f>
        <v>110.39822498617164</v>
      </c>
      <c r="D2099">
        <f>D2098*(1+'2.2 Retornos'!L7679)</f>
        <v>211.38407109530669</v>
      </c>
    </row>
    <row r="2100" spans="1:4" x14ac:dyDescent="0.35">
      <c r="A2100" s="22">
        <v>45051</v>
      </c>
      <c r="B2100">
        <f>B2099*(1+'2.2 Retornos'!L2140)</f>
        <v>555.77231999491585</v>
      </c>
      <c r="C2100">
        <f>C2099*(1+'2.2 Retornos'!L4911)</f>
        <v>109.14576144888518</v>
      </c>
      <c r="D2100">
        <f>D2099*(1+'2.2 Retornos'!L7680)</f>
        <v>210.86715612154242</v>
      </c>
    </row>
    <row r="2101" spans="1:4" x14ac:dyDescent="0.35">
      <c r="A2101" s="22">
        <v>45054</v>
      </c>
      <c r="B2101">
        <f>B2100*(1+'2.2 Retornos'!L2141)</f>
        <v>576.34427792505369</v>
      </c>
      <c r="C2101">
        <f>C2100*(1+'2.2 Retornos'!L4912)</f>
        <v>111.61278865567259</v>
      </c>
      <c r="D2101">
        <f>D2100*(1+'2.2 Retornos'!L7681)</f>
        <v>213.63480120371423</v>
      </c>
    </row>
    <row r="2102" spans="1:4" x14ac:dyDescent="0.35">
      <c r="A2102" s="22">
        <v>45055</v>
      </c>
      <c r="B2102">
        <f>B2101*(1+'2.2 Retornos'!L2142)</f>
        <v>578.79673627407976</v>
      </c>
      <c r="C2102">
        <f>C2101*(1+'2.2 Retornos'!L4913)</f>
        <v>111.61968157030219</v>
      </c>
      <c r="D2102">
        <f>D2101*(1+'2.2 Retornos'!L7682)</f>
        <v>214.75832411395299</v>
      </c>
    </row>
    <row r="2103" spans="1:4" x14ac:dyDescent="0.35">
      <c r="A2103" s="22">
        <v>45056</v>
      </c>
      <c r="B2103">
        <f>B2102*(1+'2.2 Retornos'!L2143)</f>
        <v>571.90897354490937</v>
      </c>
      <c r="C2103">
        <f>C2102*(1+'2.2 Retornos'!L4914)</f>
        <v>111.73685400498954</v>
      </c>
      <c r="D2103">
        <f>D2102*(1+'2.2 Retornos'!L7683)</f>
        <v>215.37175542706296</v>
      </c>
    </row>
    <row r="2104" spans="1:4" x14ac:dyDescent="0.35">
      <c r="A2104" s="22">
        <v>45057</v>
      </c>
      <c r="B2104">
        <f>B2103*(1+'2.2 Retornos'!L2144)</f>
        <v>577.82730386595517</v>
      </c>
      <c r="C2104">
        <f>C2103*(1+'2.2 Retornos'!L4915)</f>
        <v>110.47302021992427</v>
      </c>
      <c r="D2104">
        <f>D2103*(1+'2.2 Retornos'!L7684)</f>
        <v>219.37200425683849</v>
      </c>
    </row>
    <row r="2105" spans="1:4" x14ac:dyDescent="0.35">
      <c r="A2105" s="22">
        <v>45058</v>
      </c>
      <c r="B2105">
        <f>B2104*(1+'2.2 Retornos'!L2145)</f>
        <v>574.92666272295401</v>
      </c>
      <c r="C2105">
        <f>C2104*(1+'2.2 Retornos'!L4916)</f>
        <v>109.39243285530682</v>
      </c>
      <c r="D2105">
        <f>D2104*(1+'2.2 Retornos'!L7685)</f>
        <v>221.30742151524609</v>
      </c>
    </row>
    <row r="2106" spans="1:4" x14ac:dyDescent="0.35">
      <c r="A2106" s="22">
        <v>45061</v>
      </c>
      <c r="B2106">
        <f>B2105*(1+'2.2 Retornos'!L2146)</f>
        <v>571.89293198000553</v>
      </c>
      <c r="C2106">
        <f>C2105*(1+'2.2 Retornos'!L4917)</f>
        <v>109.41419870136492</v>
      </c>
      <c r="D2106">
        <f>D2105*(1+'2.2 Retornos'!L7686)</f>
        <v>218.60089838179573</v>
      </c>
    </row>
    <row r="2107" spans="1:4" x14ac:dyDescent="0.35">
      <c r="A2107" s="22">
        <v>45062</v>
      </c>
      <c r="B2107">
        <f>B2106*(1+'2.2 Retornos'!L2147)</f>
        <v>575.95336322781986</v>
      </c>
      <c r="C2107">
        <f>C2106*(1+'2.2 Retornos'!L4918)</f>
        <v>109.86981425442964</v>
      </c>
      <c r="D2107">
        <f>D2106*(1+'2.2 Retornos'!L7687)</f>
        <v>219.86946893005407</v>
      </c>
    </row>
    <row r="2108" spans="1:4" x14ac:dyDescent="0.35">
      <c r="A2108" s="22">
        <v>45063</v>
      </c>
      <c r="B2108">
        <f>B2107*(1+'2.2 Retornos'!L2148)</f>
        <v>577.55189576588577</v>
      </c>
      <c r="C2108">
        <f>C2107*(1+'2.2 Retornos'!L4919)</f>
        <v>107.27074510163762</v>
      </c>
      <c r="D2108">
        <f>D2107*(1+'2.2 Retornos'!L7688)</f>
        <v>220.95537962271257</v>
      </c>
    </row>
    <row r="2109" spans="1:4" x14ac:dyDescent="0.35">
      <c r="A2109" s="22">
        <v>45064</v>
      </c>
      <c r="B2109">
        <f>B2108*(1+'2.2 Retornos'!L2149)</f>
        <v>584.97017254656953</v>
      </c>
      <c r="C2109">
        <f>C2108*(1+'2.2 Retornos'!L4920)</f>
        <v>109.71577422708746</v>
      </c>
      <c r="D2109">
        <f>D2108*(1+'2.2 Retornos'!L7689)</f>
        <v>224.58666404015401</v>
      </c>
    </row>
    <row r="2110" spans="1:4" x14ac:dyDescent="0.35">
      <c r="A2110" s="22">
        <v>45065</v>
      </c>
      <c r="B2110">
        <f>B2109*(1+'2.2 Retornos'!L2150)</f>
        <v>599.65173118121868</v>
      </c>
      <c r="C2110">
        <f>C2109*(1+'2.2 Retornos'!L4921)</f>
        <v>110.33159817547333</v>
      </c>
      <c r="D2110">
        <f>D2109*(1+'2.2 Retornos'!L7690)</f>
        <v>229.09800441138614</v>
      </c>
    </row>
    <row r="2111" spans="1:4" x14ac:dyDescent="0.35">
      <c r="A2111" s="22">
        <v>45068</v>
      </c>
      <c r="B2111">
        <f>B2110*(1+'2.2 Retornos'!L2151)</f>
        <v>598.70779864261681</v>
      </c>
      <c r="C2111">
        <f>C2110*(1+'2.2 Retornos'!L4922)</f>
        <v>110.78475774208015</v>
      </c>
      <c r="D2111">
        <f>D2110*(1+'2.2 Retornos'!L7691)</f>
        <v>225.91974030218884</v>
      </c>
    </row>
    <row r="2112" spans="1:4" x14ac:dyDescent="0.35">
      <c r="A2112" s="22">
        <v>45069</v>
      </c>
      <c r="B2112">
        <f>B2111*(1+'2.2 Retornos'!L2152)</f>
        <v>597.13428109265612</v>
      </c>
      <c r="C2112">
        <f>C2111*(1+'2.2 Retornos'!L4923)</f>
        <v>110.8145999820541</v>
      </c>
      <c r="D2112">
        <f>D2111*(1+'2.2 Retornos'!L7692)</f>
        <v>222.84548565386683</v>
      </c>
    </row>
    <row r="2113" spans="1:4" x14ac:dyDescent="0.35">
      <c r="A2113" s="22">
        <v>45070</v>
      </c>
      <c r="B2113">
        <f>B2112*(1+'2.2 Retornos'!L2153)</f>
        <v>588.44963412741856</v>
      </c>
      <c r="C2113">
        <f>C2112*(1+'2.2 Retornos'!L4924)</f>
        <v>111.48962210171112</v>
      </c>
      <c r="D2113">
        <f>D2112*(1+'2.2 Retornos'!L7693)</f>
        <v>221.4437471224816</v>
      </c>
    </row>
    <row r="2114" spans="1:4" x14ac:dyDescent="0.35">
      <c r="A2114" s="22">
        <v>45071</v>
      </c>
      <c r="B2114">
        <f>B2113*(1+'2.2 Retornos'!L2154)</f>
        <v>586.94663234903567</v>
      </c>
      <c r="C2114">
        <f>C2113*(1+'2.2 Retornos'!L4925)</f>
        <v>111.86145924946872</v>
      </c>
      <c r="D2114">
        <f>D2113*(1+'2.2 Retornos'!L7694)</f>
        <v>222.75353844389841</v>
      </c>
    </row>
    <row r="2115" spans="1:4" x14ac:dyDescent="0.35">
      <c r="A2115" s="22">
        <v>45072</v>
      </c>
      <c r="B2115">
        <f>B2114*(1+'2.2 Retornos'!L2155)</f>
        <v>629.60471989190648</v>
      </c>
      <c r="C2115">
        <f>C2114*(1+'2.2 Retornos'!L4926)</f>
        <v>109.89825765024202</v>
      </c>
      <c r="D2115">
        <f>D2114*(1+'2.2 Retornos'!L7695)</f>
        <v>220.29558096337311</v>
      </c>
    </row>
    <row r="2116" spans="1:4" x14ac:dyDescent="0.35">
      <c r="A2116" s="22">
        <v>45076</v>
      </c>
      <c r="B2116">
        <f>B2115*(1+'2.2 Retornos'!L2156)</f>
        <v>644.46699315866533</v>
      </c>
      <c r="C2116">
        <f>C2115*(1+'2.2 Retornos'!L4927)</f>
        <v>109.53708894274257</v>
      </c>
      <c r="D2116">
        <f>D2115*(1+'2.2 Retornos'!L7696)</f>
        <v>226.31858417854733</v>
      </c>
    </row>
    <row r="2117" spans="1:4" x14ac:dyDescent="0.35">
      <c r="A2117" s="22">
        <v>45077</v>
      </c>
      <c r="B2117">
        <f>B2116*(1+'2.2 Retornos'!L2157)</f>
        <v>653.79950710917819</v>
      </c>
      <c r="C2117">
        <f>C2116*(1+'2.2 Retornos'!L4928)</f>
        <v>108.62605319080664</v>
      </c>
      <c r="D2117">
        <f>D2116*(1+'2.2 Retornos'!L7697)</f>
        <v>226.75351497706706</v>
      </c>
    </row>
    <row r="2118" spans="1:4" x14ac:dyDescent="0.35">
      <c r="A2118" s="22">
        <v>45078</v>
      </c>
      <c r="B2118">
        <f>B2117*(1+'2.2 Retornos'!L2158)</f>
        <v>644.86220846946264</v>
      </c>
      <c r="C2118">
        <f>C2117*(1+'2.2 Retornos'!L4929)</f>
        <v>106.74694343864242</v>
      </c>
      <c r="D2118">
        <f>D2117*(1+'2.2 Retornos'!L7698)</f>
        <v>224.63012642793413</v>
      </c>
    </row>
    <row r="2119" spans="1:4" x14ac:dyDescent="0.35">
      <c r="A2119" s="22">
        <v>45079</v>
      </c>
      <c r="B2119">
        <f>B2118*(1+'2.2 Retornos'!L2159)</f>
        <v>658.10419252871111</v>
      </c>
      <c r="C2119">
        <f>C2118*(1+'2.2 Retornos'!L4930)</f>
        <v>108.25698129176995</v>
      </c>
      <c r="D2119">
        <f>D2118*(1+'2.2 Retornos'!L7699)</f>
        <v>227.82745183928893</v>
      </c>
    </row>
    <row r="2120" spans="1:4" x14ac:dyDescent="0.35">
      <c r="A2120" s="22">
        <v>45082</v>
      </c>
      <c r="B2120">
        <f>B2119*(1+'2.2 Retornos'!L2160)</f>
        <v>658.93214850716481</v>
      </c>
      <c r="C2120">
        <f>C2119*(1+'2.2 Retornos'!L4931)</f>
        <v>111.76835399939257</v>
      </c>
      <c r="D2120">
        <f>D2119*(1+'2.2 Retornos'!L7700)</f>
        <v>231.90258076970818</v>
      </c>
    </row>
    <row r="2121" spans="1:4" x14ac:dyDescent="0.35">
      <c r="A2121" s="22">
        <v>45083</v>
      </c>
      <c r="B2121">
        <f>B2120*(1+'2.2 Retornos'!L2161)</f>
        <v>654.34312789232149</v>
      </c>
      <c r="C2121">
        <f>C2120*(1+'2.2 Retornos'!L4932)</f>
        <v>111.15475009445464</v>
      </c>
      <c r="D2121">
        <f>D2120*(1+'2.2 Retornos'!L7701)</f>
        <v>233.46388149710978</v>
      </c>
    </row>
    <row r="2122" spans="1:4" x14ac:dyDescent="0.35">
      <c r="A2122" s="22">
        <v>45084</v>
      </c>
      <c r="B2122">
        <f>B2121*(1+'2.2 Retornos'!L2162)</f>
        <v>652.65221234621038</v>
      </c>
      <c r="C2122">
        <f>C2121*(1+'2.2 Retornos'!L4933)</f>
        <v>111.87654684177831</v>
      </c>
      <c r="D2122">
        <f>D2121*(1+'2.2 Retornos'!L7702)</f>
        <v>235.04548440060657</v>
      </c>
    </row>
    <row r="2123" spans="1:4" x14ac:dyDescent="0.35">
      <c r="A2123" s="22">
        <v>45085</v>
      </c>
      <c r="B2123">
        <f>B2122*(1+'2.2 Retornos'!L2163)</f>
        <v>642.97743057165667</v>
      </c>
      <c r="C2123">
        <f>C2122*(1+'2.2 Retornos'!L4934)</f>
        <v>114.99965447822736</v>
      </c>
      <c r="D2123">
        <f>D2122*(1+'2.2 Retornos'!L7703)</f>
        <v>228.66148176029944</v>
      </c>
    </row>
    <row r="2124" spans="1:4" x14ac:dyDescent="0.35">
      <c r="A2124" s="22">
        <v>45086</v>
      </c>
      <c r="B2124">
        <f>B2123*(1+'2.2 Retornos'!L2164)</f>
        <v>654.3956642720957</v>
      </c>
      <c r="C2124">
        <f>C2123*(1+'2.2 Retornos'!L4935)</f>
        <v>114.22565705968334</v>
      </c>
      <c r="D2124">
        <f>D2123*(1+'2.2 Retornos'!L7704)</f>
        <v>232.47025724555093</v>
      </c>
    </row>
    <row r="2125" spans="1:4" x14ac:dyDescent="0.35">
      <c r="A2125" s="22">
        <v>45089</v>
      </c>
      <c r="B2125">
        <f>B2124*(1+'2.2 Retornos'!L2165)</f>
        <v>656.99022452799841</v>
      </c>
      <c r="C2125">
        <f>C2124*(1+'2.2 Retornos'!L4936)</f>
        <v>113.54647139190247</v>
      </c>
      <c r="D2125">
        <f>D2124*(1+'2.2 Retornos'!L7705)</f>
        <v>230.96755908432863</v>
      </c>
    </row>
    <row r="2126" spans="1:4" x14ac:dyDescent="0.35">
      <c r="A2126" s="22">
        <v>45090</v>
      </c>
      <c r="B2126">
        <f>B2125*(1+'2.2 Retornos'!L2166)</f>
        <v>671.30837926315689</v>
      </c>
      <c r="C2126">
        <f>C2125*(1+'2.2 Retornos'!L4937)</f>
        <v>112.20339206088754</v>
      </c>
      <c r="D2126">
        <f>D2125*(1+'2.2 Retornos'!L7706)</f>
        <v>234.55327917447727</v>
      </c>
    </row>
    <row r="2127" spans="1:4" x14ac:dyDescent="0.35">
      <c r="A2127" s="22">
        <v>45091</v>
      </c>
      <c r="B2127">
        <f>B2126*(1+'2.2 Retornos'!L2167)</f>
        <v>678.05664945422882</v>
      </c>
      <c r="C2127">
        <f>C2126*(1+'2.2 Retornos'!L4938)</f>
        <v>112.53312651822708</v>
      </c>
      <c r="D2127">
        <f>D2126*(1+'2.2 Retornos'!L7707)</f>
        <v>235.07188095399599</v>
      </c>
    </row>
    <row r="2128" spans="1:4" x14ac:dyDescent="0.35">
      <c r="A2128" s="22">
        <v>45092</v>
      </c>
      <c r="B2128">
        <f>B2127*(1+'2.2 Retornos'!L2168)</f>
        <v>692.10628580963191</v>
      </c>
      <c r="C2128">
        <f>C2127*(1+'2.2 Retornos'!L4939)</f>
        <v>111.34328354391421</v>
      </c>
      <c r="D2128">
        <f>D2127*(1+'2.2 Retornos'!L7708)</f>
        <v>235.50026799195817</v>
      </c>
    </row>
    <row r="2129" spans="1:4" x14ac:dyDescent="0.35">
      <c r="A2129" s="22">
        <v>45093</v>
      </c>
      <c r="B2129">
        <f>B2128*(1+'2.2 Retornos'!L2169)</f>
        <v>697.31325374111384</v>
      </c>
      <c r="C2129">
        <f>C2128*(1+'2.2 Retornos'!L4940)</f>
        <v>112.38553897359895</v>
      </c>
      <c r="D2129">
        <f>D2128*(1+'2.2 Retornos'!L7709)</f>
        <v>237.41289074698767</v>
      </c>
    </row>
    <row r="2130" spans="1:4" x14ac:dyDescent="0.35">
      <c r="A2130" s="22">
        <v>45097</v>
      </c>
      <c r="B2130">
        <f>B2129*(1+'2.2 Retornos'!L2170)</f>
        <v>694.47034933702037</v>
      </c>
      <c r="C2130">
        <f>C2129*(1+'2.2 Retornos'!L4941)</f>
        <v>112.38365681206942</v>
      </c>
      <c r="D2130">
        <f>D2129*(1+'2.2 Retornos'!L7710)</f>
        <v>235.38998432916705</v>
      </c>
    </row>
    <row r="2131" spans="1:4" x14ac:dyDescent="0.35">
      <c r="A2131" s="22">
        <v>45098</v>
      </c>
      <c r="B2131">
        <f>B2130*(1+'2.2 Retornos'!L2171)</f>
        <v>696.25898153998742</v>
      </c>
      <c r="C2131">
        <f>C2130*(1+'2.2 Retornos'!L4942)</f>
        <v>109.58026823070117</v>
      </c>
      <c r="D2131">
        <f>D2130*(1+'2.2 Retornos'!L7711)</f>
        <v>235.07190572327616</v>
      </c>
    </row>
    <row r="2132" spans="1:4" x14ac:dyDescent="0.35">
      <c r="A2132" s="22">
        <v>45099</v>
      </c>
      <c r="B2132">
        <f>B2131*(1+'2.2 Retornos'!L2172)</f>
        <v>686.50020578803696</v>
      </c>
      <c r="C2132">
        <f>C2131*(1+'2.2 Retornos'!L4943)</f>
        <v>110.1687764215216</v>
      </c>
      <c r="D2132">
        <f>D2131*(1+'2.2 Retornos'!L7712)</f>
        <v>234.0646127003815</v>
      </c>
    </row>
    <row r="2133" spans="1:4" x14ac:dyDescent="0.35">
      <c r="A2133" s="22">
        <v>45100</v>
      </c>
      <c r="B2133">
        <f>B2132*(1+'2.2 Retornos'!L2173)</f>
        <v>692.13829664976163</v>
      </c>
      <c r="C2133">
        <f>C2132*(1+'2.2 Retornos'!L4944)</f>
        <v>108.32034879689228</v>
      </c>
      <c r="D2133">
        <f>D2132*(1+'2.2 Retornos'!L7713)</f>
        <v>239.92151322680607</v>
      </c>
    </row>
    <row r="2134" spans="1:4" x14ac:dyDescent="0.35">
      <c r="A2134" s="22">
        <v>45103</v>
      </c>
      <c r="B2134">
        <f>B2133*(1+'2.2 Retornos'!L2174)</f>
        <v>686.39378616608735</v>
      </c>
      <c r="C2134">
        <f>C2133*(1+'2.2 Retornos'!L4945)</f>
        <v>107.58281915382051</v>
      </c>
      <c r="D2134">
        <f>D2133*(1+'2.2 Retornos'!L7714)</f>
        <v>237.44646663255881</v>
      </c>
    </row>
    <row r="2135" spans="1:4" x14ac:dyDescent="0.35">
      <c r="A2135" s="22">
        <v>45104</v>
      </c>
      <c r="B2135">
        <f>B2134*(1+'2.2 Retornos'!L2175)</f>
        <v>676.01748305233832</v>
      </c>
      <c r="C2135">
        <f>C2134*(1+'2.2 Retornos'!L4946)</f>
        <v>109.20400394105317</v>
      </c>
      <c r="D2135">
        <f>D2134*(1+'2.2 Retornos'!L7715)</f>
        <v>235.58982903951704</v>
      </c>
    </row>
    <row r="2136" spans="1:4" x14ac:dyDescent="0.35">
      <c r="A2136" s="22">
        <v>45105</v>
      </c>
      <c r="B2136">
        <f>B2135*(1+'2.2 Retornos'!L2176)</f>
        <v>689.59083275040723</v>
      </c>
      <c r="C2136">
        <f>C2135*(1+'2.2 Retornos'!L4947)</f>
        <v>109.80772734421005</v>
      </c>
      <c r="D2136">
        <f>D2135*(1+'2.2 Retornos'!L7716)</f>
        <v>239.59590227147382</v>
      </c>
    </row>
    <row r="2137" spans="1:4" x14ac:dyDescent="0.35">
      <c r="A2137" s="22">
        <v>45106</v>
      </c>
      <c r="B2137">
        <f>B2136*(1+'2.2 Retornos'!L2177)</f>
        <v>687.80261426922846</v>
      </c>
      <c r="C2137">
        <f>C2136*(1+'2.2 Retornos'!L4948)</f>
        <v>110.99307477355546</v>
      </c>
      <c r="D2137">
        <f>D2136*(1+'2.2 Retornos'!L7717)</f>
        <v>238.97327566460268</v>
      </c>
    </row>
    <row r="2138" spans="1:4" x14ac:dyDescent="0.35">
      <c r="A2138" s="22">
        <v>45107</v>
      </c>
      <c r="B2138">
        <f>B2137*(1+'2.2 Retornos'!L2178)</f>
        <v>687.25689820651644</v>
      </c>
      <c r="C2138">
        <f>C2137*(1+'2.2 Retornos'!L4949)</f>
        <v>112.18647663581304</v>
      </c>
      <c r="D2138">
        <f>D2137*(1+'2.2 Retornos'!L7718)</f>
        <v>237.86465784788064</v>
      </c>
    </row>
    <row r="2139" spans="1:4" x14ac:dyDescent="0.35">
      <c r="A2139" s="22">
        <v>45110</v>
      </c>
      <c r="B2139">
        <f>B2138*(1+'2.2 Retornos'!L2179)</f>
        <v>703.69035411303207</v>
      </c>
      <c r="C2139">
        <f>C2138*(1+'2.2 Retornos'!L4950)</f>
        <v>112.96132782484233</v>
      </c>
      <c r="D2139">
        <f>D2138*(1+'2.2 Retornos'!L7719)</f>
        <v>241.10966647308425</v>
      </c>
    </row>
    <row r="2140" spans="1:4" x14ac:dyDescent="0.35">
      <c r="A2140" s="22">
        <v>45112</v>
      </c>
      <c r="B2140">
        <f>B2139*(1+'2.2 Retornos'!L2180)</f>
        <v>701.49253454916186</v>
      </c>
      <c r="C2140">
        <f>C2139*(1+'2.2 Retornos'!L4951)</f>
        <v>113.36226910967113</v>
      </c>
      <c r="D2140">
        <f>D2139*(1+'2.2 Retornos'!L7720)</f>
        <v>241.1636304232004</v>
      </c>
    </row>
    <row r="2141" spans="1:4" x14ac:dyDescent="0.35">
      <c r="A2141" s="22">
        <v>45113</v>
      </c>
      <c r="B2141">
        <f>B2140*(1+'2.2 Retornos'!L2181)</f>
        <v>696.92653707527381</v>
      </c>
      <c r="C2141">
        <f>C2140*(1+'2.2 Retornos'!L4952)</f>
        <v>113.00957743861764</v>
      </c>
      <c r="D2141">
        <f>D2140*(1+'2.2 Retornos'!L7721)</f>
        <v>240.49258615353926</v>
      </c>
    </row>
    <row r="2142" spans="1:4" x14ac:dyDescent="0.35">
      <c r="A2142" s="22">
        <v>45114</v>
      </c>
      <c r="B2142">
        <f>B2141*(1+'2.2 Retornos'!L2182)</f>
        <v>695.74932180246719</v>
      </c>
      <c r="C2142">
        <f>C2141*(1+'2.2 Retornos'!L4953)</f>
        <v>110.84219582158492</v>
      </c>
      <c r="D2142">
        <f>D2141*(1+'2.2 Retornos'!L7722)</f>
        <v>236.51271235754251</v>
      </c>
    </row>
    <row r="2143" spans="1:4" x14ac:dyDescent="0.35">
      <c r="A2143" s="22">
        <v>45117</v>
      </c>
      <c r="B2143">
        <f>B2142*(1+'2.2 Retornos'!L2183)</f>
        <v>694.51255057571689</v>
      </c>
      <c r="C2143">
        <f>C2142*(1+'2.2 Retornos'!L4954)</f>
        <v>113.84117378084473</v>
      </c>
      <c r="D2143">
        <f>D2142*(1+'2.2 Retornos'!L7723)</f>
        <v>238.01880393547196</v>
      </c>
    </row>
    <row r="2144" spans="1:4" x14ac:dyDescent="0.35">
      <c r="A2144" s="22">
        <v>45118</v>
      </c>
      <c r="B2144">
        <f>B2143*(1+'2.2 Retornos'!L2184)</f>
        <v>691.08593743019321</v>
      </c>
      <c r="C2144">
        <f>C2143*(1+'2.2 Retornos'!L4955)</f>
        <v>114.59792308984416</v>
      </c>
      <c r="D2144">
        <f>D2143*(1+'2.2 Retornos'!L7724)</f>
        <v>237.90431457580812</v>
      </c>
    </row>
    <row r="2145" spans="1:4" x14ac:dyDescent="0.35">
      <c r="A2145" s="22">
        <v>45119</v>
      </c>
      <c r="B2145">
        <f>B2144*(1+'2.2 Retornos'!L2185)</f>
        <v>692.49547299580092</v>
      </c>
      <c r="C2145">
        <f>C2144*(1+'2.2 Retornos'!L4956)</f>
        <v>117.10122004902236</v>
      </c>
      <c r="D2145">
        <f>D2144*(1+'2.2 Retornos'!L7725)</f>
        <v>241.11600800447337</v>
      </c>
    </row>
    <row r="2146" spans="1:4" x14ac:dyDescent="0.35">
      <c r="A2146" s="22">
        <v>45120</v>
      </c>
      <c r="B2146">
        <f>B2145*(1+'2.2 Retornos'!L2186)</f>
        <v>703.12776485103518</v>
      </c>
      <c r="C2146">
        <f>C2145*(1+'2.2 Retornos'!L4957)</f>
        <v>118.31494835539236</v>
      </c>
      <c r="D2146">
        <f>D2145*(1+'2.2 Retornos'!L7726)</f>
        <v>243.54337683545401</v>
      </c>
    </row>
    <row r="2147" spans="1:4" x14ac:dyDescent="0.35">
      <c r="A2147" s="22">
        <v>45121</v>
      </c>
      <c r="B2147">
        <f>B2146*(1+'2.2 Retornos'!L2187)</f>
        <v>714.78195341799119</v>
      </c>
      <c r="C2147">
        <f>C2146*(1+'2.2 Retornos'!L4958)</f>
        <v>118.43584676648975</v>
      </c>
      <c r="D2147">
        <f>D2146*(1+'2.2 Retornos'!L7727)</f>
        <v>247.71824516026712</v>
      </c>
    </row>
    <row r="2148" spans="1:4" x14ac:dyDescent="0.35">
      <c r="A2148" s="22">
        <v>45124</v>
      </c>
      <c r="B2148">
        <f>B2147*(1+'2.2 Retornos'!L2188)</f>
        <v>712.02662375715693</v>
      </c>
      <c r="C2148">
        <f>C2147*(1+'2.2 Retornos'!L4959)</f>
        <v>115.47017017148133</v>
      </c>
      <c r="D2148">
        <f>D2147*(1+'2.2 Retornos'!L7728)</f>
        <v>248.63188880000212</v>
      </c>
    </row>
    <row r="2149" spans="1:4" x14ac:dyDescent="0.35">
      <c r="A2149" s="22">
        <v>45125</v>
      </c>
      <c r="B2149">
        <f>B2148*(1+'2.2 Retornos'!L2189)</f>
        <v>724.46293998837768</v>
      </c>
      <c r="C2149">
        <f>C2148*(1+'2.2 Retornos'!L4960)</f>
        <v>114.87152537993997</v>
      </c>
      <c r="D2149">
        <f>D2148*(1+'2.2 Retornos'!L7729)</f>
        <v>248.63483472413594</v>
      </c>
    </row>
    <row r="2150" spans="1:4" x14ac:dyDescent="0.35">
      <c r="A2150" s="22">
        <v>45126</v>
      </c>
      <c r="B2150">
        <f>B2149*(1+'2.2 Retornos'!L2190)</f>
        <v>730.65520286719902</v>
      </c>
      <c r="C2150">
        <f>C2149*(1+'2.2 Retornos'!L4961)</f>
        <v>116.31847427545735</v>
      </c>
      <c r="D2150">
        <f>D2149*(1+'2.2 Retornos'!L7730)</f>
        <v>248.6100748477937</v>
      </c>
    </row>
    <row r="2151" spans="1:4" x14ac:dyDescent="0.35">
      <c r="A2151" s="22">
        <v>45127</v>
      </c>
      <c r="B2151">
        <f>B2150*(1+'2.2 Retornos'!L2191)</f>
        <v>731.20585644373</v>
      </c>
      <c r="C2151">
        <f>C2150*(1+'2.2 Retornos'!L4962)</f>
        <v>117.02507425583863</v>
      </c>
      <c r="D2151">
        <f>D2150*(1+'2.2 Retornos'!L7731)</f>
        <v>251.26007952958417</v>
      </c>
    </row>
    <row r="2152" spans="1:4" x14ac:dyDescent="0.35">
      <c r="A2152" s="22">
        <v>45128</v>
      </c>
      <c r="B2152">
        <f>B2151*(1+'2.2 Retornos'!L2192)</f>
        <v>717.2730661910166</v>
      </c>
      <c r="C2152">
        <f>C2151*(1+'2.2 Retornos'!L4963)</f>
        <v>118.60600622689438</v>
      </c>
      <c r="D2152">
        <f>D2151*(1+'2.2 Retornos'!L7732)</f>
        <v>244.96393437828559</v>
      </c>
    </row>
    <row r="2153" spans="1:4" x14ac:dyDescent="0.35">
      <c r="A2153" s="22">
        <v>45131</v>
      </c>
      <c r="B2153">
        <f>B2152*(1+'2.2 Retornos'!L2193)</f>
        <v>711.46588201164457</v>
      </c>
      <c r="C2153">
        <f>C2152*(1+'2.2 Retornos'!L4964)</f>
        <v>119.44990695642505</v>
      </c>
      <c r="D2153">
        <f>D2152*(1+'2.2 Retornos'!L7733)</f>
        <v>245.4447871507181</v>
      </c>
    </row>
    <row r="2154" spans="1:4" x14ac:dyDescent="0.35">
      <c r="A2154" s="22">
        <v>45132</v>
      </c>
      <c r="B2154">
        <f>B2153*(1+'2.2 Retornos'!L2194)</f>
        <v>714.37406997870255</v>
      </c>
      <c r="C2154">
        <f>C2153*(1+'2.2 Retornos'!L4965)</f>
        <v>121.37503012120182</v>
      </c>
      <c r="D2154">
        <f>D2153*(1+'2.2 Retornos'!L7734)</f>
        <v>244.12327593476724</v>
      </c>
    </row>
    <row r="2155" spans="1:4" x14ac:dyDescent="0.35">
      <c r="A2155" s="22">
        <v>45133</v>
      </c>
      <c r="B2155">
        <f>B2154*(1+'2.2 Retornos'!L2195)</f>
        <v>722.62603341358033</v>
      </c>
      <c r="C2155">
        <f>C2154*(1+'2.2 Retornos'!L4966)</f>
        <v>122.33393034705112</v>
      </c>
      <c r="D2155">
        <f>D2154*(1+'2.2 Retornos'!L7735)</f>
        <v>244.63153343854549</v>
      </c>
    </row>
    <row r="2156" spans="1:4" x14ac:dyDescent="0.35">
      <c r="A2156" s="22">
        <v>45134</v>
      </c>
      <c r="B2156">
        <f>B2155*(1+'2.2 Retornos'!L2196)</f>
        <v>720.05122154504443</v>
      </c>
      <c r="C2156">
        <f>C2155*(1+'2.2 Retornos'!L4967)</f>
        <v>122.52228336737902</v>
      </c>
      <c r="D2156">
        <f>D2155*(1+'2.2 Retornos'!L7736)</f>
        <v>243.86655174107909</v>
      </c>
    </row>
    <row r="2157" spans="1:4" x14ac:dyDescent="0.35">
      <c r="A2157" s="22">
        <v>45135</v>
      </c>
      <c r="B2157">
        <f>B2156*(1+'2.2 Retornos'!L2197)</f>
        <v>719.0201509337121</v>
      </c>
      <c r="C2157">
        <f>C2156*(1+'2.2 Retornos'!L4968)</f>
        <v>121.68571147313195</v>
      </c>
      <c r="D2157">
        <f>D2156*(1+'2.2 Retornos'!L7737)</f>
        <v>242.22770871803215</v>
      </c>
    </row>
    <row r="2158" spans="1:4" x14ac:dyDescent="0.35">
      <c r="A2158" s="22">
        <v>45138</v>
      </c>
      <c r="B2158">
        <f>B2157*(1+'2.2 Retornos'!L2198)</f>
        <v>730.45403184467773</v>
      </c>
      <c r="C2158">
        <f>C2157*(1+'2.2 Retornos'!L4969)</f>
        <v>121.78707274753323</v>
      </c>
      <c r="D2158">
        <f>D2157*(1+'2.2 Retornos'!L7738)</f>
        <v>247.82881785472426</v>
      </c>
    </row>
    <row r="2159" spans="1:4" x14ac:dyDescent="0.35">
      <c r="A2159" s="22">
        <v>45139</v>
      </c>
      <c r="B2159">
        <f>B2158*(1+'2.2 Retornos'!L2199)</f>
        <v>730.51862708973647</v>
      </c>
      <c r="C2159">
        <f>C2158*(1+'2.2 Retornos'!L4970)</f>
        <v>123.87325660372227</v>
      </c>
      <c r="D2159">
        <f>D2158*(1+'2.2 Retornos'!L7739)</f>
        <v>249.10024940084804</v>
      </c>
    </row>
    <row r="2160" spans="1:4" x14ac:dyDescent="0.35">
      <c r="A2160" s="22">
        <v>45140</v>
      </c>
      <c r="B2160">
        <f>B2159*(1+'2.2 Retornos'!L2200)</f>
        <v>729.73096233614478</v>
      </c>
      <c r="C2160">
        <f>C2159*(1+'2.2 Retornos'!L4971)</f>
        <v>123.35258039161474</v>
      </c>
      <c r="D2160">
        <f>D2159*(1+'2.2 Retornos'!L7740)</f>
        <v>245.73111339708348</v>
      </c>
    </row>
    <row r="2161" spans="1:4" x14ac:dyDescent="0.35">
      <c r="A2161" s="22">
        <v>45141</v>
      </c>
      <c r="B2161">
        <f>B2160*(1+'2.2 Retornos'!L2201)</f>
        <v>710.18635968601359</v>
      </c>
      <c r="C2161">
        <f>C2160*(1+'2.2 Retornos'!L4972)</f>
        <v>121.41007968371301</v>
      </c>
      <c r="D2161">
        <f>D2160*(1+'2.2 Retornos'!L7741)</f>
        <v>241.47550618748488</v>
      </c>
    </row>
    <row r="2162" spans="1:4" x14ac:dyDescent="0.35">
      <c r="A2162" s="22">
        <v>45142</v>
      </c>
      <c r="B2162">
        <f>B2161*(1+'2.2 Retornos'!L2202)</f>
        <v>709.40999823661173</v>
      </c>
      <c r="C2162">
        <f>C2161*(1+'2.2 Retornos'!L4973)</f>
        <v>122.55897955382564</v>
      </c>
      <c r="D2162">
        <f>D2161*(1+'2.2 Retornos'!L7742)</f>
        <v>241.92275297441017</v>
      </c>
    </row>
    <row r="2163" spans="1:4" x14ac:dyDescent="0.35">
      <c r="A2163" s="22">
        <v>45145</v>
      </c>
      <c r="B2163">
        <f>B2162*(1+'2.2 Retornos'!L2203)</f>
        <v>694.01893718914164</v>
      </c>
      <c r="C2163">
        <f>C2162*(1+'2.2 Retornos'!L4974)</f>
        <v>122.48211191955785</v>
      </c>
      <c r="D2163">
        <f>D2162*(1+'2.2 Retornos'!L7743)</f>
        <v>255.01967641603559</v>
      </c>
    </row>
    <row r="2164" spans="1:4" x14ac:dyDescent="0.35">
      <c r="A2164" s="22">
        <v>45146</v>
      </c>
      <c r="B2164">
        <f>B2163*(1+'2.2 Retornos'!L2204)</f>
        <v>692.74259789556913</v>
      </c>
      <c r="C2164">
        <f>C2163*(1+'2.2 Retornos'!L4975)</f>
        <v>122.80471056335377</v>
      </c>
      <c r="D2164">
        <f>D2163*(1+'2.2 Retornos'!L7744)</f>
        <v>260.71643152282087</v>
      </c>
    </row>
    <row r="2165" spans="1:4" x14ac:dyDescent="0.35">
      <c r="A2165" s="22">
        <v>45147</v>
      </c>
      <c r="B2165">
        <f>B2164*(1+'2.2 Retornos'!L2205)</f>
        <v>689.78264669634882</v>
      </c>
      <c r="C2165">
        <f>C2164*(1+'2.2 Retornos'!L4976)</f>
        <v>123.59076526529334</v>
      </c>
      <c r="D2165">
        <f>D2164*(1+'2.2 Retornos'!L7745)</f>
        <v>257.62535485599273</v>
      </c>
    </row>
    <row r="2166" spans="1:4" x14ac:dyDescent="0.35">
      <c r="A2166" s="22">
        <v>45148</v>
      </c>
      <c r="B2166">
        <f>B2165*(1+'2.2 Retornos'!L2206)</f>
        <v>675.43260451966603</v>
      </c>
      <c r="C2166">
        <f>C2165*(1+'2.2 Retornos'!L4977)</f>
        <v>124.98867301360822</v>
      </c>
      <c r="D2166">
        <f>D2165*(1+'2.2 Retornos'!L7746)</f>
        <v>255.00175197171043</v>
      </c>
    </row>
    <row r="2167" spans="1:4" x14ac:dyDescent="0.35">
      <c r="A2167" s="22">
        <v>45149</v>
      </c>
      <c r="B2167">
        <f>B2166*(1+'2.2 Retornos'!L2207)</f>
        <v>674.94332508750472</v>
      </c>
      <c r="C2167">
        <f>C2166*(1+'2.2 Retornos'!L4978)</f>
        <v>125.02911422303488</v>
      </c>
      <c r="D2167">
        <f>D2166*(1+'2.2 Retornos'!L7747)</f>
        <v>256.10419720746836</v>
      </c>
    </row>
    <row r="2168" spans="1:4" x14ac:dyDescent="0.35">
      <c r="A2168" s="22">
        <v>45152</v>
      </c>
      <c r="B2168">
        <f>B2167*(1+'2.2 Retornos'!L2208)</f>
        <v>667.93656739913274</v>
      </c>
      <c r="C2168">
        <f>C2167*(1+'2.2 Retornos'!L4979)</f>
        <v>127.1922057735558</v>
      </c>
      <c r="D2168">
        <f>D2167*(1+'2.2 Retornos'!L7748)</f>
        <v>256.07586621309292</v>
      </c>
    </row>
    <row r="2169" spans="1:4" x14ac:dyDescent="0.35">
      <c r="A2169" s="22">
        <v>45153</v>
      </c>
      <c r="B2169">
        <f>B2168*(1+'2.2 Retornos'!L2209)</f>
        <v>686.15060534945121</v>
      </c>
      <c r="C2169">
        <f>C2168*(1+'2.2 Retornos'!L4980)</f>
        <v>126.33624196710623</v>
      </c>
      <c r="D2169">
        <f>D2168*(1+'2.2 Retornos'!L7749)</f>
        <v>258.37851700834494</v>
      </c>
    </row>
    <row r="2170" spans="1:4" x14ac:dyDescent="0.35">
      <c r="A2170" s="22">
        <v>45154</v>
      </c>
      <c r="B2170">
        <f>B2169*(1+'2.2 Retornos'!L2210)</f>
        <v>681.5380577316688</v>
      </c>
      <c r="C2170">
        <f>C2169*(1+'2.2 Retornos'!L4981)</f>
        <v>123.72392418700925</v>
      </c>
      <c r="D2170">
        <f>D2169*(1+'2.2 Retornos'!L7750)</f>
        <v>254.48294997880356</v>
      </c>
    </row>
    <row r="2171" spans="1:4" x14ac:dyDescent="0.35">
      <c r="A2171" s="22">
        <v>45155</v>
      </c>
      <c r="B2171">
        <f>B2170*(1+'2.2 Retornos'!L2211)</f>
        <v>675.1941597392464</v>
      </c>
      <c r="C2171">
        <f>C2170*(1+'2.2 Retornos'!L4982)</f>
        <v>122.66843482806325</v>
      </c>
      <c r="D2171">
        <f>D2170*(1+'2.2 Retornos'!L7751)</f>
        <v>251.08517167984388</v>
      </c>
    </row>
    <row r="2172" spans="1:4" x14ac:dyDescent="0.35">
      <c r="A2172" s="22">
        <v>45156</v>
      </c>
      <c r="B2172">
        <f>B2171*(1+'2.2 Retornos'!L2212)</f>
        <v>668.94094472881602</v>
      </c>
      <c r="C2172">
        <f>C2171*(1+'2.2 Retornos'!L4983)</f>
        <v>123.8160382097922</v>
      </c>
      <c r="D2172">
        <f>D2171*(1+'2.2 Retornos'!L7752)</f>
        <v>248.0085419015474</v>
      </c>
    </row>
    <row r="2173" spans="1:4" x14ac:dyDescent="0.35">
      <c r="A2173" s="22">
        <v>45159</v>
      </c>
      <c r="B2173">
        <f>B2172*(1+'2.2 Retornos'!L2213)</f>
        <v>670.39608410449057</v>
      </c>
      <c r="C2173">
        <f>C2172*(1+'2.2 Retornos'!L4984)</f>
        <v>124.82110706636709</v>
      </c>
      <c r="D2173">
        <f>D2172*(1+'2.2 Retornos'!L7753)</f>
        <v>246.73173880421967</v>
      </c>
    </row>
    <row r="2174" spans="1:4" x14ac:dyDescent="0.35">
      <c r="A2174" s="22">
        <v>45160</v>
      </c>
      <c r="B2174">
        <f>B2173*(1+'2.2 Retornos'!L2214)</f>
        <v>690.36184758048955</v>
      </c>
      <c r="C2174">
        <f>C2173*(1+'2.2 Retornos'!L4985)</f>
        <v>123.99776673351643</v>
      </c>
      <c r="D2174">
        <f>D2173*(1+'2.2 Retornos'!L7754)</f>
        <v>247.73938978853047</v>
      </c>
    </row>
    <row r="2175" spans="1:4" x14ac:dyDescent="0.35">
      <c r="A2175" s="22">
        <v>45161</v>
      </c>
      <c r="B2175">
        <f>B2174*(1+'2.2 Retornos'!L2215)</f>
        <v>687.29859908091635</v>
      </c>
      <c r="C2175">
        <f>C2174*(1+'2.2 Retornos'!L4986)</f>
        <v>123.02768220523664</v>
      </c>
      <c r="D2175">
        <f>D2174*(1+'2.2 Retornos'!L7755)</f>
        <v>247.52389178932816</v>
      </c>
    </row>
    <row r="2176" spans="1:4" x14ac:dyDescent="0.35">
      <c r="A2176" s="22">
        <v>45162</v>
      </c>
      <c r="B2176">
        <f>B2175*(1+'2.2 Retornos'!L2216)</f>
        <v>703.65436316378009</v>
      </c>
      <c r="C2176">
        <f>C2175*(1+'2.2 Retornos'!L4987)</f>
        <v>122.7136043207101</v>
      </c>
      <c r="D2176">
        <f>D2175*(1+'2.2 Retornos'!L7756)</f>
        <v>248.98137654415891</v>
      </c>
    </row>
    <row r="2177" spans="1:4" x14ac:dyDescent="0.35">
      <c r="A2177" s="22">
        <v>45163</v>
      </c>
      <c r="B2177">
        <f>B2176*(1+'2.2 Retornos'!L2217)</f>
        <v>689.34886934317228</v>
      </c>
      <c r="C2177">
        <f>C2176*(1+'2.2 Retornos'!L4988)</f>
        <v>121.85042291931289</v>
      </c>
      <c r="D2177">
        <f>D2176*(1+'2.2 Retornos'!L7757)</f>
        <v>243.7075954731767</v>
      </c>
    </row>
    <row r="2178" spans="1:4" x14ac:dyDescent="0.35">
      <c r="A2178" s="22">
        <v>45166</v>
      </c>
      <c r="B2178">
        <f>B2177*(1+'2.2 Retornos'!L2218)</f>
        <v>691.51161220520578</v>
      </c>
      <c r="C2178">
        <f>C2177*(1+'2.2 Retornos'!L4989)</f>
        <v>123.09334947511836</v>
      </c>
      <c r="D2178">
        <f>D2177*(1+'2.2 Retornos'!L7758)</f>
        <v>245.99152617906427</v>
      </c>
    </row>
    <row r="2179" spans="1:4" x14ac:dyDescent="0.35">
      <c r="A2179" s="22">
        <v>45167</v>
      </c>
      <c r="B2179">
        <f>B2178*(1+'2.2 Retornos'!L2219)</f>
        <v>698.94314613239874</v>
      </c>
      <c r="C2179">
        <f>C2178*(1+'2.2 Retornos'!L4990)</f>
        <v>123.6499131710622</v>
      </c>
      <c r="D2179">
        <f>D2178*(1+'2.2 Retornos'!L7759)</f>
        <v>246.69964867659641</v>
      </c>
    </row>
    <row r="2180" spans="1:4" x14ac:dyDescent="0.35">
      <c r="A2180" s="22">
        <v>45168</v>
      </c>
      <c r="B2180">
        <f>B2179*(1+'2.2 Retornos'!L2220)</f>
        <v>717.35968268483953</v>
      </c>
      <c r="C2180">
        <f>C2179*(1+'2.2 Retornos'!L4991)</f>
        <v>123.91671417093568</v>
      </c>
      <c r="D2180">
        <f>D2179*(1+'2.2 Retornos'!L7760)</f>
        <v>250.07914316690838</v>
      </c>
    </row>
    <row r="2181" spans="1:4" x14ac:dyDescent="0.35">
      <c r="A2181" s="22">
        <v>45169</v>
      </c>
      <c r="B2181">
        <f>B2180*(1+'2.2 Retornos'!L2221)</f>
        <v>726.57727625396922</v>
      </c>
      <c r="C2181">
        <f>C2180*(1+'2.2 Retornos'!L4992)</f>
        <v>124.67580567503011</v>
      </c>
      <c r="D2181">
        <f>D2180*(1+'2.2 Retornos'!L7761)</f>
        <v>250.73726155826853</v>
      </c>
    </row>
    <row r="2182" spans="1:4" x14ac:dyDescent="0.35">
      <c r="A2182" s="22">
        <v>45170</v>
      </c>
      <c r="B2182">
        <f>B2181*(1+'2.2 Retornos'!L2222)</f>
        <v>728.96401538789337</v>
      </c>
      <c r="C2182">
        <f>C2181*(1+'2.2 Retornos'!L4993)</f>
        <v>124.79320597980505</v>
      </c>
      <c r="D2182">
        <f>D2181*(1+'2.2 Retornos'!L7762)</f>
        <v>253.01928332812363</v>
      </c>
    </row>
    <row r="2183" spans="1:4" x14ac:dyDescent="0.35">
      <c r="A2183" s="22">
        <v>45174</v>
      </c>
      <c r="B2183">
        <f>B2182*(1+'2.2 Retornos'!L2223)</f>
        <v>730.20529402667432</v>
      </c>
      <c r="C2183">
        <f>C2182*(1+'2.2 Retornos'!L4994)</f>
        <v>127.19636698738272</v>
      </c>
      <c r="D2183">
        <f>D2182*(1+'2.2 Retornos'!L7763)</f>
        <v>253.56149015143984</v>
      </c>
    </row>
    <row r="2184" spans="1:4" x14ac:dyDescent="0.35">
      <c r="A2184" s="22">
        <v>45175</v>
      </c>
      <c r="B2184">
        <f>B2183*(1+'2.2 Retornos'!L2224)</f>
        <v>731.94903253473399</v>
      </c>
      <c r="C2184">
        <f>C2183*(1+'2.2 Retornos'!L4995)</f>
        <v>127.7135247676043</v>
      </c>
      <c r="D2184">
        <f>D2183*(1+'2.2 Retornos'!L7764)</f>
        <v>251.99903903057765</v>
      </c>
    </row>
    <row r="2185" spans="1:4" x14ac:dyDescent="0.35">
      <c r="A2185" s="22">
        <v>45176</v>
      </c>
      <c r="B2185">
        <f>B2184*(1+'2.2 Retornos'!L2225)</f>
        <v>713.66656985666225</v>
      </c>
      <c r="C2185">
        <f>C2184*(1+'2.2 Retornos'!L4996)</f>
        <v>127.42831415308675</v>
      </c>
      <c r="D2185">
        <f>D2184*(1+'2.2 Retornos'!L7765)</f>
        <v>249.46812721536347</v>
      </c>
    </row>
    <row r="2186" spans="1:4" x14ac:dyDescent="0.35">
      <c r="A2186" s="22">
        <v>45177</v>
      </c>
      <c r="B2186">
        <f>B2185*(1+'2.2 Retornos'!L2226)</f>
        <v>700.48806488041373</v>
      </c>
      <c r="C2186">
        <f>C2185*(1+'2.2 Retornos'!L4997)</f>
        <v>127.34670868504443</v>
      </c>
      <c r="D2186">
        <f>D2185*(1+'2.2 Retornos'!L7766)</f>
        <v>251.11285878074659</v>
      </c>
    </row>
    <row r="2187" spans="1:4" x14ac:dyDescent="0.35">
      <c r="A2187" s="22">
        <v>45180</v>
      </c>
      <c r="B2187">
        <f>B2186*(1+'2.2 Retornos'!L2227)</f>
        <v>699.63220875887953</v>
      </c>
      <c r="C2187">
        <f>C2186*(1+'2.2 Retornos'!L4998)</f>
        <v>129.0286758054238</v>
      </c>
      <c r="D2187">
        <f>D2186*(1+'2.2 Retornos'!L7767)</f>
        <v>252.14480848767147</v>
      </c>
    </row>
    <row r="2188" spans="1:4" x14ac:dyDescent="0.35">
      <c r="A2188" s="22">
        <v>45181</v>
      </c>
      <c r="B2188">
        <f>B2187*(1+'2.2 Retornos'!L2228)</f>
        <v>701.52326674192352</v>
      </c>
      <c r="C2188">
        <f>C2187*(1+'2.2 Retornos'!L4999)</f>
        <v>127.83841685917277</v>
      </c>
      <c r="D2188">
        <f>D2187*(1+'2.2 Retornos'!L7768)</f>
        <v>257.75897820945215</v>
      </c>
    </row>
    <row r="2189" spans="1:4" x14ac:dyDescent="0.35">
      <c r="A2189" s="22">
        <v>45182</v>
      </c>
      <c r="B2189">
        <f>B2188*(1+'2.2 Retornos'!L2229)</f>
        <v>689.90852508958994</v>
      </c>
      <c r="C2189">
        <f>C2188*(1+'2.2 Retornos'!L5000)</f>
        <v>131.01472718121994</v>
      </c>
      <c r="D2189">
        <f>D2188*(1+'2.2 Retornos'!L7769)</f>
        <v>255.73550491438289</v>
      </c>
    </row>
    <row r="2190" spans="1:4" x14ac:dyDescent="0.35">
      <c r="A2190" s="22">
        <v>45183</v>
      </c>
      <c r="B2190">
        <f>B2189*(1+'2.2 Retornos'!L2230)</f>
        <v>689.75950151315283</v>
      </c>
      <c r="C2190">
        <f>C2189*(1+'2.2 Retornos'!L5001)</f>
        <v>130.05796351974237</v>
      </c>
      <c r="D2190">
        <f>D2189*(1+'2.2 Retornos'!L7770)</f>
        <v>259.03618462479255</v>
      </c>
    </row>
    <row r="2191" spans="1:4" x14ac:dyDescent="0.35">
      <c r="A2191" s="22">
        <v>45184</v>
      </c>
      <c r="B2191">
        <f>B2190*(1+'2.2 Retornos'!L2231)</f>
        <v>694.10724094404418</v>
      </c>
      <c r="C2191">
        <f>C2190*(1+'2.2 Retornos'!L5002)</f>
        <v>131.40421359487092</v>
      </c>
      <c r="D2191">
        <f>D2190*(1+'2.2 Retornos'!L7771)</f>
        <v>260.58664919164187</v>
      </c>
    </row>
    <row r="2192" spans="1:4" x14ac:dyDescent="0.35">
      <c r="A2192" s="22">
        <v>45187</v>
      </c>
      <c r="B2192">
        <f>B2191*(1+'2.2 Retornos'!L2232)</f>
        <v>682.79159934149357</v>
      </c>
      <c r="C2192">
        <f>C2191*(1+'2.2 Retornos'!L5003)</f>
        <v>129.5238870579623</v>
      </c>
      <c r="D2192">
        <f>D2191*(1+'2.2 Retornos'!L7772)</f>
        <v>254.83827341100979</v>
      </c>
    </row>
    <row r="2193" spans="1:4" x14ac:dyDescent="0.35">
      <c r="A2193" s="22">
        <v>45188</v>
      </c>
      <c r="B2193">
        <f>B2192*(1+'2.2 Retornos'!L2233)</f>
        <v>688.35698503589435</v>
      </c>
      <c r="C2193">
        <f>C2192*(1+'2.2 Retornos'!L5004)</f>
        <v>130.29649099238895</v>
      </c>
      <c r="D2193">
        <f>D2192*(1+'2.2 Retornos'!L7773)</f>
        <v>253.92343939222951</v>
      </c>
    </row>
    <row r="2194" spans="1:4" x14ac:dyDescent="0.35">
      <c r="A2194" s="22">
        <v>45189</v>
      </c>
      <c r="B2194">
        <f>B2193*(1+'2.2 Retornos'!L2234)</f>
        <v>686.86955212342389</v>
      </c>
      <c r="C2194">
        <f>C2193*(1+'2.2 Retornos'!L5005)</f>
        <v>128.93790006844358</v>
      </c>
      <c r="D2194">
        <f>D2193*(1+'2.2 Retornos'!L7774)</f>
        <v>250.45408197746838</v>
      </c>
    </row>
    <row r="2195" spans="1:4" x14ac:dyDescent="0.35">
      <c r="A2195" s="22">
        <v>45190</v>
      </c>
      <c r="B2195">
        <f>B2194*(1+'2.2 Retornos'!L2235)</f>
        <v>671.47503256210462</v>
      </c>
      <c r="C2195">
        <f>C2194*(1+'2.2 Retornos'!L5006)</f>
        <v>127.71383397927102</v>
      </c>
      <c r="D2195">
        <f>D2194*(1+'2.2 Retornos'!L7775)</f>
        <v>247.32636941936826</v>
      </c>
    </row>
    <row r="2196" spans="1:4" x14ac:dyDescent="0.35">
      <c r="A2196" s="22">
        <v>45191</v>
      </c>
      <c r="B2196">
        <f>B2195*(1+'2.2 Retornos'!L2236)</f>
        <v>660.05553531121427</v>
      </c>
      <c r="C2196">
        <f>C2195*(1+'2.2 Retornos'!L5007)</f>
        <v>125.97018962295923</v>
      </c>
      <c r="D2196">
        <f>D2195*(1+'2.2 Retornos'!L7776)</f>
        <v>239.57939846349666</v>
      </c>
    </row>
    <row r="2197" spans="1:4" x14ac:dyDescent="0.35">
      <c r="A2197" s="22">
        <v>45194</v>
      </c>
      <c r="B2197">
        <f>B2196*(1+'2.2 Retornos'!L2237)</f>
        <v>663.80929426293471</v>
      </c>
      <c r="C2197">
        <f>C2196*(1+'2.2 Retornos'!L5008)</f>
        <v>125.90420578032227</v>
      </c>
      <c r="D2197">
        <f>D2196*(1+'2.2 Retornos'!L7777)</f>
        <v>239.32564731328065</v>
      </c>
    </row>
    <row r="2198" spans="1:4" x14ac:dyDescent="0.35">
      <c r="A2198" s="22">
        <v>45195</v>
      </c>
      <c r="B2198">
        <f>B2197*(1+'2.2 Retornos'!L2238)</f>
        <v>668.9026787414731</v>
      </c>
      <c r="C2198">
        <f>C2197*(1+'2.2 Retornos'!L5009)</f>
        <v>127.50133655174508</v>
      </c>
      <c r="D2198">
        <f>D2197*(1+'2.2 Retornos'!L7778)</f>
        <v>241.87159269763933</v>
      </c>
    </row>
    <row r="2199" spans="1:4" x14ac:dyDescent="0.35">
      <c r="A2199" s="22">
        <v>45196</v>
      </c>
      <c r="B2199">
        <f>B2198*(1+'2.2 Retornos'!L2239)</f>
        <v>656.9758096305153</v>
      </c>
      <c r="C2199">
        <f>C2198*(1+'2.2 Retornos'!L5010)</f>
        <v>126.79165478539281</v>
      </c>
      <c r="D2199">
        <f>D2198*(1+'2.2 Retornos'!L7779)</f>
        <v>235.36460998367519</v>
      </c>
    </row>
    <row r="2200" spans="1:4" x14ac:dyDescent="0.35">
      <c r="A2200" s="22">
        <v>45197</v>
      </c>
      <c r="B2200">
        <f>B2199*(1+'2.2 Retornos'!L2240)</f>
        <v>657.82856729095204</v>
      </c>
      <c r="C2200">
        <f>C2199*(1+'2.2 Retornos'!L5011)</f>
        <v>129.62165704848618</v>
      </c>
      <c r="D2200">
        <f>D2199*(1+'2.2 Retornos'!L7780)</f>
        <v>234.90278583127022</v>
      </c>
    </row>
    <row r="2201" spans="1:4" x14ac:dyDescent="0.35">
      <c r="A2201" s="22">
        <v>45198</v>
      </c>
      <c r="B2201">
        <f>B2200*(1+'2.2 Retornos'!L2241)</f>
        <v>663.22002376812463</v>
      </c>
      <c r="C2201">
        <f>C2200*(1+'2.2 Retornos'!L5012)</f>
        <v>130.15629959959611</v>
      </c>
      <c r="D2201">
        <f>D2200*(1+'2.2 Retornos'!L7781)</f>
        <v>235.66535385432243</v>
      </c>
    </row>
    <row r="2202" spans="1:4" x14ac:dyDescent="0.35">
      <c r="A2202" s="22">
        <v>45201</v>
      </c>
      <c r="B2202">
        <f>B2201*(1+'2.2 Retornos'!L2242)</f>
        <v>666.33800398543292</v>
      </c>
      <c r="C2202">
        <f>C2201*(1+'2.2 Retornos'!L5013)</f>
        <v>127.53521067786579</v>
      </c>
      <c r="D2202">
        <f>D2201*(1+'2.2 Retornos'!L7782)</f>
        <v>237.47692248696282</v>
      </c>
    </row>
    <row r="2203" spans="1:4" x14ac:dyDescent="0.35">
      <c r="A2203" s="22">
        <v>45202</v>
      </c>
      <c r="B2203">
        <f>B2202*(1+'2.2 Retornos'!L2243)</f>
        <v>677.67733535488367</v>
      </c>
      <c r="C2203">
        <f>C2202*(1+'2.2 Retornos'!L5014)</f>
        <v>125.16324598146765</v>
      </c>
      <c r="D2203">
        <f>D2202*(1+'2.2 Retornos'!L7783)</f>
        <v>239.30006166033019</v>
      </c>
    </row>
    <row r="2204" spans="1:4" x14ac:dyDescent="0.35">
      <c r="A2204" s="22">
        <v>45203</v>
      </c>
      <c r="B2204">
        <f>B2203*(1+'2.2 Retornos'!L2244)</f>
        <v>667.33298421967379</v>
      </c>
      <c r="C2204">
        <f>C2203*(1+'2.2 Retornos'!L5015)</f>
        <v>124.56288489642772</v>
      </c>
      <c r="D2204">
        <f>D2203*(1+'2.2 Retornos'!L7784)</f>
        <v>232.38426528380421</v>
      </c>
    </row>
    <row r="2205" spans="1:4" x14ac:dyDescent="0.35">
      <c r="A2205" s="22">
        <v>45204</v>
      </c>
      <c r="B2205">
        <f>B2204*(1+'2.2 Retornos'!L2245)</f>
        <v>673.99910271216038</v>
      </c>
      <c r="C2205">
        <f>C2204*(1+'2.2 Retornos'!L5016)</f>
        <v>120.28299435030631</v>
      </c>
      <c r="D2205">
        <f>D2204*(1+'2.2 Retornos'!L7785)</f>
        <v>235.94265082276445</v>
      </c>
    </row>
    <row r="2206" spans="1:4" x14ac:dyDescent="0.35">
      <c r="A2206" s="22">
        <v>45205</v>
      </c>
      <c r="B2206">
        <f>B2205*(1+'2.2 Retornos'!L2246)</f>
        <v>678.75714250436454</v>
      </c>
      <c r="C2206">
        <f>C2205*(1+'2.2 Retornos'!L5017)</f>
        <v>119.48164366259361</v>
      </c>
      <c r="D2206">
        <f>D2205*(1+'2.2 Retornos'!L7786)</f>
        <v>234.43934140857317</v>
      </c>
    </row>
    <row r="2207" spans="1:4" x14ac:dyDescent="0.35">
      <c r="A2207" s="22">
        <v>45208</v>
      </c>
      <c r="B2207">
        <f>B2206*(1+'2.2 Retornos'!L2247)</f>
        <v>690.96724102119128</v>
      </c>
      <c r="C2207">
        <f>C2206*(1+'2.2 Retornos'!L5018)</f>
        <v>119.96155178283345</v>
      </c>
      <c r="D2207">
        <f>D2206*(1+'2.2 Retornos'!L7787)</f>
        <v>237.06867509941696</v>
      </c>
    </row>
    <row r="2208" spans="1:4" x14ac:dyDescent="0.35">
      <c r="A2208" s="22">
        <v>45209</v>
      </c>
      <c r="B2208">
        <f>B2207*(1+'2.2 Retornos'!L2248)</f>
        <v>692.72456066269365</v>
      </c>
      <c r="C2208">
        <f>C2207*(1+'2.2 Retornos'!L5019)</f>
        <v>124.22763783077795</v>
      </c>
      <c r="D2208">
        <f>D2207*(1+'2.2 Retornos'!L7788)</f>
        <v>237.18360968876874</v>
      </c>
    </row>
    <row r="2209" spans="1:4" x14ac:dyDescent="0.35">
      <c r="A2209" s="22">
        <v>45210</v>
      </c>
      <c r="B2209">
        <f>B2208*(1+'2.2 Retornos'!L2249)</f>
        <v>694.02387497058646</v>
      </c>
      <c r="C2209">
        <f>C2208*(1+'2.2 Retornos'!L5020)</f>
        <v>124.37073257911794</v>
      </c>
      <c r="D2209">
        <f>D2208*(1+'2.2 Retornos'!L7789)</f>
        <v>239.52067353094347</v>
      </c>
    </row>
    <row r="2210" spans="1:4" x14ac:dyDescent="0.35">
      <c r="A2210" s="22">
        <v>45211</v>
      </c>
      <c r="B2210">
        <f>B2209*(1+'2.2 Retornos'!L2250)</f>
        <v>701.85000796597149</v>
      </c>
      <c r="C2210">
        <f>C2209*(1+'2.2 Retornos'!L5021)</f>
        <v>123.25609433981676</v>
      </c>
      <c r="D2210">
        <f>D2209*(1+'2.2 Retornos'!L7790)</f>
        <v>241.79244034128399</v>
      </c>
    </row>
    <row r="2211" spans="1:4" x14ac:dyDescent="0.35">
      <c r="A2211" s="22">
        <v>45212</v>
      </c>
      <c r="B2211">
        <f>B2210*(1+'2.2 Retornos'!L2251)</f>
        <v>704.75485058736967</v>
      </c>
      <c r="C2211">
        <f>C2210*(1+'2.2 Retornos'!L5022)</f>
        <v>123.09025519531949</v>
      </c>
      <c r="D2211">
        <f>D2210*(1+'2.2 Retornos'!L7791)</f>
        <v>241.41981058068109</v>
      </c>
    </row>
    <row r="2212" spans="1:4" x14ac:dyDescent="0.35">
      <c r="A2212" s="22">
        <v>45215</v>
      </c>
      <c r="B2212">
        <f>B2211*(1+'2.2 Retornos'!L2252)</f>
        <v>692.88436111158376</v>
      </c>
      <c r="C2212">
        <f>C2211*(1+'2.2 Retornos'!L5023)</f>
        <v>125.18262678185815</v>
      </c>
      <c r="D2212">
        <f>D2211*(1+'2.2 Retornos'!L7792)</f>
        <v>237.53891956160703</v>
      </c>
    </row>
    <row r="2213" spans="1:4" x14ac:dyDescent="0.35">
      <c r="A2213" s="22">
        <v>45216</v>
      </c>
      <c r="B2213">
        <f>B2212*(1+'2.2 Retornos'!L2253)</f>
        <v>697.47306425352747</v>
      </c>
      <c r="C2213">
        <f>C2212*(1+'2.2 Retornos'!L5024)</f>
        <v>126.13699023128548</v>
      </c>
      <c r="D2213">
        <f>D2212*(1+'2.2 Retornos'!L7793)</f>
        <v>241.81165212905157</v>
      </c>
    </row>
    <row r="2214" spans="1:4" x14ac:dyDescent="0.35">
      <c r="A2214" s="22">
        <v>45217</v>
      </c>
      <c r="B2214">
        <f>B2213*(1+'2.2 Retornos'!L2254)</f>
        <v>684.99479781765092</v>
      </c>
      <c r="C2214">
        <f>C2213*(1+'2.2 Retornos'!L5025)</f>
        <v>127.35377527585494</v>
      </c>
      <c r="D2214">
        <f>D2213*(1+'2.2 Retornos'!L7794)</f>
        <v>241.10843010734038</v>
      </c>
    </row>
    <row r="2215" spans="1:4" x14ac:dyDescent="0.35">
      <c r="A2215" s="22">
        <v>45218</v>
      </c>
      <c r="B2215">
        <f>B2214*(1+'2.2 Retornos'!L2255)</f>
        <v>674.21346823623594</v>
      </c>
      <c r="C2215">
        <f>C2214*(1+'2.2 Retornos'!L5026)</f>
        <v>128.61746545779656</v>
      </c>
      <c r="D2215">
        <f>D2214*(1+'2.2 Retornos'!L7795)</f>
        <v>236.03837484683447</v>
      </c>
    </row>
    <row r="2216" spans="1:4" x14ac:dyDescent="0.35">
      <c r="A2216" s="22">
        <v>45219</v>
      </c>
      <c r="B2216">
        <f>B2215*(1+'2.2 Retornos'!L2256)</f>
        <v>672.67984774493254</v>
      </c>
      <c r="C2216">
        <f>C2215*(1+'2.2 Retornos'!L5027)</f>
        <v>128.10173573348604</v>
      </c>
      <c r="D2216">
        <f>D2215*(1+'2.2 Retornos'!L7796)</f>
        <v>235.24840409395227</v>
      </c>
    </row>
    <row r="2217" spans="1:4" x14ac:dyDescent="0.35">
      <c r="A2217" s="22">
        <v>45222</v>
      </c>
      <c r="B2217">
        <f>B2216*(1+'2.2 Retornos'!L2257)</f>
        <v>661.42958841053689</v>
      </c>
      <c r="C2217">
        <f>C2216*(1+'2.2 Retornos'!L5028)</f>
        <v>126.09215233247642</v>
      </c>
      <c r="D2217">
        <f>D2216*(1+'2.2 Retornos'!L7797)</f>
        <v>231.20628847764175</v>
      </c>
    </row>
    <row r="2218" spans="1:4" x14ac:dyDescent="0.35">
      <c r="A2218" s="22">
        <v>45223</v>
      </c>
      <c r="B2218">
        <f>B2217*(1+'2.2 Retornos'!L2258)</f>
        <v>667.29246179957295</v>
      </c>
      <c r="C2218">
        <f>C2217*(1+'2.2 Retornos'!L5029)</f>
        <v>124.60978727026124</v>
      </c>
      <c r="D2218">
        <f>D2217*(1+'2.2 Retornos'!L7798)</f>
        <v>232.94310373007451</v>
      </c>
    </row>
    <row r="2219" spans="1:4" x14ac:dyDescent="0.35">
      <c r="A2219" s="22">
        <v>45224</v>
      </c>
      <c r="B2219">
        <f>B2218*(1+'2.2 Retornos'!L2259)</f>
        <v>672.91047560181073</v>
      </c>
      <c r="C2219">
        <f>C2218*(1+'2.2 Retornos'!L5030)</f>
        <v>123.08552632031702</v>
      </c>
      <c r="D2219">
        <f>D2218*(1+'2.2 Retornos'!L7799)</f>
        <v>235.97070407201781</v>
      </c>
    </row>
    <row r="2220" spans="1:4" x14ac:dyDescent="0.35">
      <c r="A2220" s="22">
        <v>45225</v>
      </c>
      <c r="B2220">
        <f>B2219*(1+'2.2 Retornos'!L2260)</f>
        <v>658.07884321622464</v>
      </c>
      <c r="C2220">
        <f>C2219*(1+'2.2 Retornos'!L5031)</f>
        <v>122.81801187037141</v>
      </c>
      <c r="D2220">
        <f>D2219*(1+'2.2 Retornos'!L7800)</f>
        <v>227.28369005417306</v>
      </c>
    </row>
    <row r="2221" spans="1:4" x14ac:dyDescent="0.35">
      <c r="A2221" s="22">
        <v>45226</v>
      </c>
      <c r="B2221">
        <f>B2220*(1+'2.2 Retornos'!L2261)</f>
        <v>640.73265338851115</v>
      </c>
      <c r="C2221">
        <f>C2220*(1+'2.2 Retornos'!L5032)</f>
        <v>121.83187992058453</v>
      </c>
      <c r="D2221">
        <f>D2220*(1+'2.2 Retornos'!L7801)</f>
        <v>223.37858072365611</v>
      </c>
    </row>
    <row r="2222" spans="1:4" x14ac:dyDescent="0.35">
      <c r="A2222" s="22">
        <v>45229</v>
      </c>
      <c r="B2222">
        <f>B2221*(1+'2.2 Retornos'!L2262)</f>
        <v>648.14777566420776</v>
      </c>
      <c r="C2222">
        <f>C2221*(1+'2.2 Retornos'!L5033)</f>
        <v>120.34793167787396</v>
      </c>
      <c r="D2222">
        <f>D2221*(1+'2.2 Retornos'!L7802)</f>
        <v>231.56216431844828</v>
      </c>
    </row>
    <row r="2223" spans="1:4" x14ac:dyDescent="0.35">
      <c r="A2223" s="22">
        <v>45230</v>
      </c>
      <c r="B2223">
        <f>B2222*(1+'2.2 Retornos'!L2263)</f>
        <v>656.13928316138436</v>
      </c>
      <c r="C2223">
        <f>C2222*(1+'2.2 Retornos'!L5034)</f>
        <v>120.60806753001538</v>
      </c>
      <c r="D2223">
        <f>D2222*(1+'2.2 Retornos'!L7803)</f>
        <v>238.4360447262226</v>
      </c>
    </row>
    <row r="2224" spans="1:4" x14ac:dyDescent="0.35">
      <c r="A2224" s="22">
        <v>45231</v>
      </c>
      <c r="B2224">
        <f>B2223*(1+'2.2 Retornos'!L2264)</f>
        <v>657.48078991990292</v>
      </c>
      <c r="C2224">
        <f>C2223*(1+'2.2 Retornos'!L5035)</f>
        <v>121.10367402088784</v>
      </c>
      <c r="D2224">
        <f>D2223*(1+'2.2 Retornos'!L7804)</f>
        <v>239.2695598779309</v>
      </c>
    </row>
    <row r="2225" spans="1:4" x14ac:dyDescent="0.35">
      <c r="A2225" s="22">
        <v>45232</v>
      </c>
      <c r="B2225">
        <f>B2224*(1+'2.2 Retornos'!L2265)</f>
        <v>673.69118230343452</v>
      </c>
      <c r="C2225">
        <f>C2224*(1+'2.2 Retornos'!L5036)</f>
        <v>121.2596887182367</v>
      </c>
      <c r="D2225">
        <f>D2224*(1+'2.2 Retornos'!L7805)</f>
        <v>242.51739950278079</v>
      </c>
    </row>
    <row r="2226" spans="1:4" x14ac:dyDescent="0.35">
      <c r="A2226" s="22">
        <v>45233</v>
      </c>
      <c r="B2226">
        <f>B2225*(1+'2.2 Retornos'!L2266)</f>
        <v>687.09819429994718</v>
      </c>
      <c r="C2226">
        <f>C2225*(1+'2.2 Retornos'!L5037)</f>
        <v>124.92451833869326</v>
      </c>
      <c r="D2226">
        <f>D2225*(1+'2.2 Retornos'!L7806)</f>
        <v>247.22140023399436</v>
      </c>
    </row>
    <row r="2227" spans="1:4" x14ac:dyDescent="0.35">
      <c r="A2227" s="22">
        <v>45236</v>
      </c>
      <c r="B2227">
        <f>B2226*(1+'2.2 Retornos'!L2267)</f>
        <v>693.70268237194603</v>
      </c>
      <c r="C2227">
        <f>C2226*(1+'2.2 Retornos'!L5038)</f>
        <v>123.76428049832923</v>
      </c>
      <c r="D2227">
        <f>D2226*(1+'2.2 Retornos'!L7807)</f>
        <v>249.47715407650816</v>
      </c>
    </row>
    <row r="2228" spans="1:4" x14ac:dyDescent="0.35">
      <c r="A2228" s="22">
        <v>45237</v>
      </c>
      <c r="B2228">
        <f>B2227*(1+'2.2 Retornos'!L2268)</f>
        <v>702.12797506719596</v>
      </c>
      <c r="C2228">
        <f>C2227*(1+'2.2 Retornos'!L5039)</f>
        <v>122.54048876425817</v>
      </c>
      <c r="D2228">
        <f>D2227*(1+'2.2 Retornos'!L7808)</f>
        <v>252.13224457637992</v>
      </c>
    </row>
    <row r="2229" spans="1:4" x14ac:dyDescent="0.35">
      <c r="A2229" s="22">
        <v>45238</v>
      </c>
      <c r="B2229">
        <f>B2228*(1+'2.2 Retornos'!L2269)</f>
        <v>709.81373460103964</v>
      </c>
      <c r="C2229">
        <f>C2228*(1+'2.2 Retornos'!L5040)</f>
        <v>119.61114500137802</v>
      </c>
      <c r="D2229">
        <f>D2228*(1+'2.2 Retornos'!L7809)</f>
        <v>256.04583368776605</v>
      </c>
    </row>
    <row r="2230" spans="1:4" x14ac:dyDescent="0.35">
      <c r="A2230" s="22">
        <v>45239</v>
      </c>
      <c r="B2230">
        <f>B2229*(1+'2.2 Retornos'!L2270)</f>
        <v>714.75613169435803</v>
      </c>
      <c r="C2230">
        <f>C2229*(1+'2.2 Retornos'!L5041)</f>
        <v>118.41826823347525</v>
      </c>
      <c r="D2230">
        <f>D2229*(1+'2.2 Retornos'!L7810)</f>
        <v>255.22874576413349</v>
      </c>
    </row>
    <row r="2231" spans="1:4" x14ac:dyDescent="0.35">
      <c r="A2231" s="22">
        <v>45240</v>
      </c>
      <c r="B2231">
        <f>B2230*(1+'2.2 Retornos'!L2271)</f>
        <v>714.08709177940545</v>
      </c>
      <c r="C2231">
        <f>C2230*(1+'2.2 Retornos'!L5042)</f>
        <v>117.78745679532206</v>
      </c>
      <c r="D2231">
        <f>D2230*(1+'2.2 Retornos'!L7811)</f>
        <v>252.60558908894373</v>
      </c>
    </row>
    <row r="2232" spans="1:4" x14ac:dyDescent="0.35">
      <c r="A2232" s="22">
        <v>45243</v>
      </c>
      <c r="B2232">
        <f>B2231*(1+'2.2 Retornos'!L2272)</f>
        <v>731.70672972872865</v>
      </c>
      <c r="C2232">
        <f>C2231*(1+'2.2 Retornos'!L5043)</f>
        <v>119.41182224585604</v>
      </c>
      <c r="D2232">
        <f>D2231*(1+'2.2 Retornos'!L7812)</f>
        <v>256.83879279191149</v>
      </c>
    </row>
    <row r="2233" spans="1:4" x14ac:dyDescent="0.35">
      <c r="A2233" s="22">
        <v>45244</v>
      </c>
      <c r="B2233">
        <f>B2232*(1+'2.2 Retornos'!L2273)</f>
        <v>728.30544405310309</v>
      </c>
      <c r="C2233">
        <f>C2232*(1+'2.2 Retornos'!L5044)</f>
        <v>120.2350223345081</v>
      </c>
      <c r="D2233">
        <f>D2232*(1+'2.2 Retornos'!L7813)</f>
        <v>255.573936185988</v>
      </c>
    </row>
    <row r="2234" spans="1:4" x14ac:dyDescent="0.35">
      <c r="A2234" s="22">
        <v>45245</v>
      </c>
      <c r="B2234">
        <f>B2233*(1+'2.2 Retornos'!L2274)</f>
        <v>741.22531649978453</v>
      </c>
      <c r="C2234">
        <f>C2233*(1+'2.2 Retornos'!L5045)</f>
        <v>121.00889959474264</v>
      </c>
      <c r="D2234">
        <f>D2233*(1+'2.2 Retornos'!L7814)</f>
        <v>261.45302686592873</v>
      </c>
    </row>
    <row r="2235" spans="1:4" x14ac:dyDescent="0.35">
      <c r="A2235" s="22">
        <v>45246</v>
      </c>
      <c r="B2235">
        <f>B2234*(1+'2.2 Retornos'!L2275)</f>
        <v>739.87161343249238</v>
      </c>
      <c r="C2235">
        <f>C2234*(1+'2.2 Retornos'!L5046)</f>
        <v>120.71167924323562</v>
      </c>
      <c r="D2235">
        <f>D2234*(1+'2.2 Retornos'!L7815)</f>
        <v>258.78435851487092</v>
      </c>
    </row>
    <row r="2236" spans="1:4" x14ac:dyDescent="0.35">
      <c r="A2236" s="22">
        <v>45247</v>
      </c>
      <c r="B2236">
        <f>B2235*(1+'2.2 Retornos'!L2276)</f>
        <v>745.17029993790015</v>
      </c>
      <c r="C2236">
        <f>C2235*(1+'2.2 Retornos'!L5047)</f>
        <v>118.61315348248966</v>
      </c>
      <c r="D2236">
        <f>D2235*(1+'2.2 Retornos'!L7816)</f>
        <v>258.74697278766774</v>
      </c>
    </row>
    <row r="2237" spans="1:4" x14ac:dyDescent="0.35">
      <c r="A2237" s="22">
        <v>45250</v>
      </c>
      <c r="B2237">
        <f>B2236*(1+'2.2 Retornos'!L2277)</f>
        <v>744.5113263144774</v>
      </c>
      <c r="C2237">
        <f>C2236*(1+'2.2 Retornos'!L5048)</f>
        <v>120.92933621758898</v>
      </c>
      <c r="D2237">
        <f>D2236*(1+'2.2 Retornos'!L7817)</f>
        <v>260.79366432370085</v>
      </c>
    </row>
    <row r="2238" spans="1:4" x14ac:dyDescent="0.35">
      <c r="A2238" s="22">
        <v>45251</v>
      </c>
      <c r="B2238">
        <f>B2237*(1+'2.2 Retornos'!L2278)</f>
        <v>755.36608517681373</v>
      </c>
      <c r="C2238">
        <f>C2237*(1+'2.2 Retornos'!L5049)</f>
        <v>121.42971153704455</v>
      </c>
      <c r="D2238">
        <f>D2237*(1+'2.2 Retornos'!L7818)</f>
        <v>261.81470921438358</v>
      </c>
    </row>
    <row r="2239" spans="1:4" x14ac:dyDescent="0.35">
      <c r="A2239" s="22">
        <v>45252</v>
      </c>
      <c r="B2239">
        <f>B2238*(1+'2.2 Retornos'!L2279)</f>
        <v>749.2958723098269</v>
      </c>
      <c r="C2239">
        <f>C2238*(1+'2.2 Retornos'!L5050)</f>
        <v>121.24708781805451</v>
      </c>
      <c r="D2239">
        <f>D2238*(1+'2.2 Retornos'!L7819)</f>
        <v>259.69341543644134</v>
      </c>
    </row>
    <row r="2240" spans="1:4" x14ac:dyDescent="0.35">
      <c r="A2240" s="22">
        <v>45254</v>
      </c>
      <c r="B2240">
        <f>B2239*(1+'2.2 Retornos'!L2280)</f>
        <v>746.95648319186148</v>
      </c>
      <c r="C2240">
        <f>C2239*(1+'2.2 Retornos'!L5051)</f>
        <v>121.23180118988751</v>
      </c>
      <c r="D2240">
        <f>D2239*(1+'2.2 Retornos'!L7820)</f>
        <v>263.21653164009791</v>
      </c>
    </row>
    <row r="2241" spans="1:4" x14ac:dyDescent="0.35">
      <c r="A2241" s="22">
        <v>45257</v>
      </c>
      <c r="B2241">
        <f>B2240*(1+'2.2 Retornos'!L2281)</f>
        <v>741.33135057639345</v>
      </c>
      <c r="C2241">
        <f>C2240*(1+'2.2 Retornos'!L5052)</f>
        <v>121.68819000191101</v>
      </c>
      <c r="D2241">
        <f>D2240*(1+'2.2 Retornos'!L7821)</f>
        <v>262.94943913684745</v>
      </c>
    </row>
    <row r="2242" spans="1:4" x14ac:dyDescent="0.35">
      <c r="A2242" s="22">
        <v>45258</v>
      </c>
      <c r="B2242">
        <f>B2241*(1+'2.2 Retornos'!L2282)</f>
        <v>742.19524586701232</v>
      </c>
      <c r="C2242">
        <f>C2241*(1+'2.2 Retornos'!L5053)</f>
        <v>121.2565941422374</v>
      </c>
      <c r="D2242">
        <f>D2241*(1+'2.2 Retornos'!L7822)</f>
        <v>263.99337544694498</v>
      </c>
    </row>
    <row r="2243" spans="1:4" x14ac:dyDescent="0.35">
      <c r="A2243" s="22">
        <v>45259</v>
      </c>
      <c r="B2243">
        <f>B2242*(1+'2.2 Retornos'!L2283)</f>
        <v>742.06800732222143</v>
      </c>
      <c r="C2243">
        <f>C2242*(1+'2.2 Retornos'!L5054)</f>
        <v>121.24881284576837</v>
      </c>
      <c r="D2243">
        <f>D2242*(1+'2.2 Retornos'!L7823)</f>
        <v>263.31399551138423</v>
      </c>
    </row>
    <row r="2244" spans="1:4" x14ac:dyDescent="0.35">
      <c r="A2244" s="22">
        <v>45260</v>
      </c>
      <c r="B2244">
        <f>B2243*(1+'2.2 Retornos'!L2284)</f>
        <v>741.88233831518028</v>
      </c>
      <c r="C2244">
        <f>C2243*(1+'2.2 Retornos'!L5055)</f>
        <v>121.67937189755071</v>
      </c>
      <c r="D2244">
        <f>D2243*(1+'2.2 Retornos'!L7824)</f>
        <v>261.97108712591086</v>
      </c>
    </row>
    <row r="2245" spans="1:4" x14ac:dyDescent="0.35">
      <c r="A2245" s="22">
        <v>45261</v>
      </c>
      <c r="B2245">
        <f>B2244*(1+'2.2 Retornos'!L2285)</f>
        <v>737.34830599253121</v>
      </c>
      <c r="C2245">
        <f>C2244*(1+'2.2 Retornos'!L5056)</f>
        <v>123.5035335736188</v>
      </c>
      <c r="D2245">
        <f>D2244*(1+'2.2 Retornos'!L7825)</f>
        <v>261.87901031019152</v>
      </c>
    </row>
    <row r="2246" spans="1:4" x14ac:dyDescent="0.35">
      <c r="A2246" s="22">
        <v>45264</v>
      </c>
      <c r="B2246">
        <f>B2245*(1+'2.2 Retornos'!L2286)</f>
        <v>738.91557419578317</v>
      </c>
      <c r="C2246">
        <f>C2245*(1+'2.2 Retornos'!L5057)</f>
        <v>124.01257292723052</v>
      </c>
      <c r="D2246">
        <f>D2245*(1+'2.2 Retornos'!L7826)</f>
        <v>264.40001833668543</v>
      </c>
    </row>
    <row r="2247" spans="1:4" x14ac:dyDescent="0.35">
      <c r="A2247" s="22">
        <v>45265</v>
      </c>
      <c r="B2247">
        <f>B2246*(1+'2.2 Retornos'!L2287)</f>
        <v>727.23352285598332</v>
      </c>
      <c r="C2247">
        <f>C2246*(1+'2.2 Retornos'!L5058)</f>
        <v>123.30560235110134</v>
      </c>
      <c r="D2247">
        <f>D2246*(1+'2.2 Retornos'!L7827)</f>
        <v>261.88529721914836</v>
      </c>
    </row>
    <row r="2248" spans="1:4" x14ac:dyDescent="0.35">
      <c r="A2248" s="22">
        <v>45266</v>
      </c>
      <c r="B2248">
        <f>B2247*(1+'2.2 Retornos'!L2288)</f>
        <v>738.29694502291682</v>
      </c>
      <c r="C2248">
        <f>C2247*(1+'2.2 Retornos'!L5059)</f>
        <v>121.5565563401982</v>
      </c>
      <c r="D2248">
        <f>D2247*(1+'2.2 Retornos'!L7828)</f>
        <v>263.62297702712112</v>
      </c>
    </row>
    <row r="2249" spans="1:4" x14ac:dyDescent="0.35">
      <c r="A2249" s="22">
        <v>45267</v>
      </c>
      <c r="B2249">
        <f>B2248*(1+'2.2 Retornos'!L2289)</f>
        <v>729.65463200404713</v>
      </c>
      <c r="C2249">
        <f>C2248*(1+'2.2 Retornos'!L5060)</f>
        <v>119.67834746144304</v>
      </c>
      <c r="D2249">
        <f>D2248*(1+'2.2 Retornos'!L7829)</f>
        <v>261.75133287694496</v>
      </c>
    </row>
    <row r="2250" spans="1:4" x14ac:dyDescent="0.35">
      <c r="A2250" s="22">
        <v>45268</v>
      </c>
      <c r="B2250">
        <f>B2249*(1+'2.2 Retornos'!L2290)</f>
        <v>741.32734761707354</v>
      </c>
      <c r="C2250">
        <f>C2249*(1+'2.2 Retornos'!L5061)</f>
        <v>119.14687677922564</v>
      </c>
      <c r="D2250">
        <f>D2249*(1+'2.2 Retornos'!L7830)</f>
        <v>264.95121457212576</v>
      </c>
    </row>
    <row r="2251" spans="1:4" x14ac:dyDescent="0.35">
      <c r="A2251" s="22">
        <v>45271</v>
      </c>
      <c r="B2251">
        <f>B2250*(1+'2.2 Retornos'!L2291)</f>
        <v>749.5160116800372</v>
      </c>
      <c r="C2251">
        <f>C2250*(1+'2.2 Retornos'!L5062)</f>
        <v>120.13595950591993</v>
      </c>
      <c r="D2251">
        <f>D2250*(1+'2.2 Retornos'!L7831)</f>
        <v>265.94826700727361</v>
      </c>
    </row>
    <row r="2252" spans="1:4" x14ac:dyDescent="0.35">
      <c r="A2252" s="22">
        <v>45272</v>
      </c>
      <c r="B2252">
        <f>B2251*(1+'2.2 Retornos'!L2292)</f>
        <v>746.58318501828921</v>
      </c>
      <c r="C2252">
        <f>C2251*(1+'2.2 Retornos'!L5063)</f>
        <v>120.49702560599601</v>
      </c>
      <c r="D2252">
        <f>D2251*(1+'2.2 Retornos'!L7832)</f>
        <v>266.33860202839929</v>
      </c>
    </row>
    <row r="2253" spans="1:4" x14ac:dyDescent="0.35">
      <c r="A2253" s="22">
        <v>45273</v>
      </c>
      <c r="B2253">
        <f>B2252*(1+'2.2 Retornos'!L2293)</f>
        <v>751.81443089699417</v>
      </c>
      <c r="C2253">
        <f>C2252*(1+'2.2 Retornos'!L5064)</f>
        <v>118.85244502574702</v>
      </c>
      <c r="D2253">
        <f>D2252*(1+'2.2 Retornos'!L7833)</f>
        <v>268.62507397551559</v>
      </c>
    </row>
    <row r="2254" spans="1:4" x14ac:dyDescent="0.35">
      <c r="A2254" s="22">
        <v>45274</v>
      </c>
      <c r="B2254">
        <f>B2253*(1+'2.2 Retornos'!L2294)</f>
        <v>761.29380092369684</v>
      </c>
      <c r="C2254">
        <f>C2253*(1+'2.2 Retornos'!L5065)</f>
        <v>120.41126635946027</v>
      </c>
      <c r="D2254">
        <f>D2253*(1+'2.2 Retornos'!L7834)</f>
        <v>271.37394004800325</v>
      </c>
    </row>
    <row r="2255" spans="1:4" x14ac:dyDescent="0.35">
      <c r="A2255" s="22">
        <v>45275</v>
      </c>
      <c r="B2255">
        <f>B2254*(1+'2.2 Retornos'!L2295)</f>
        <v>761.31586601351842</v>
      </c>
      <c r="C2255">
        <f>C2254*(1+'2.2 Retornos'!L5066)</f>
        <v>123.71320375837381</v>
      </c>
      <c r="D2255">
        <f>D2254*(1+'2.2 Retornos'!L7835)</f>
        <v>270.35002139413314</v>
      </c>
    </row>
    <row r="2256" spans="1:4" x14ac:dyDescent="0.35">
      <c r="A2256" s="22">
        <v>45278</v>
      </c>
      <c r="B2256">
        <f>B2255*(1+'2.2 Retornos'!L2296)</f>
        <v>765.81908701110319</v>
      </c>
      <c r="C2256">
        <f>C2255*(1+'2.2 Retornos'!L5067)</f>
        <v>123.07260904523753</v>
      </c>
      <c r="D2256">
        <f>D2255*(1+'2.2 Retornos'!L7836)</f>
        <v>272.84203747895157</v>
      </c>
    </row>
    <row r="2257" spans="1:4" x14ac:dyDescent="0.35">
      <c r="A2257" s="22">
        <v>45279</v>
      </c>
      <c r="B2257">
        <f>B2256*(1+'2.2 Retornos'!L2297)</f>
        <v>768.48237812843479</v>
      </c>
      <c r="C2257">
        <f>C2256*(1+'2.2 Retornos'!L5068)</f>
        <v>123.94308008607663</v>
      </c>
      <c r="D2257">
        <f>D2256*(1+'2.2 Retornos'!L7837)</f>
        <v>277.30088710315709</v>
      </c>
    </row>
    <row r="2258" spans="1:4" x14ac:dyDescent="0.35">
      <c r="A2258" s="22">
        <v>45280</v>
      </c>
      <c r="B2258">
        <f>B2257*(1+'2.2 Retornos'!L2298)</f>
        <v>769.8408968354305</v>
      </c>
      <c r="C2258">
        <f>C2257*(1+'2.2 Retornos'!L5069)</f>
        <v>125.64026084788416</v>
      </c>
      <c r="D2258">
        <f>D2257*(1+'2.2 Retornos'!L7838)</f>
        <v>278.43630768126565</v>
      </c>
    </row>
    <row r="2259" spans="1:4" x14ac:dyDescent="0.35">
      <c r="A2259" s="22">
        <v>45281</v>
      </c>
      <c r="B2259">
        <f>B2258*(1+'2.2 Retornos'!L2299)</f>
        <v>756.7610291135104</v>
      </c>
      <c r="C2259">
        <f>C2258*(1+'2.2 Retornos'!L5070)</f>
        <v>124.91998989512389</v>
      </c>
      <c r="D2259">
        <f>D2258*(1+'2.2 Retornos'!L7839)</f>
        <v>274.8711667339503</v>
      </c>
    </row>
    <row r="2260" spans="1:4" x14ac:dyDescent="0.35">
      <c r="A2260" s="22">
        <v>45282</v>
      </c>
      <c r="B2260">
        <f>B2259*(1+'2.2 Retornos'!L2300)</f>
        <v>762.8858448103648</v>
      </c>
      <c r="C2260">
        <f>C2259*(1+'2.2 Retornos'!L5071)</f>
        <v>125.29525113275174</v>
      </c>
      <c r="D2260">
        <f>D2259*(1+'2.2 Retornos'!L7840)</f>
        <v>277.9956570849983</v>
      </c>
    </row>
    <row r="2261" spans="1:4" x14ac:dyDescent="0.35">
      <c r="A2261" s="22">
        <v>45286</v>
      </c>
      <c r="B2261">
        <f>B2260*(1+'2.2 Retornos'!L2301)</f>
        <v>761.36740837265734</v>
      </c>
      <c r="C2261">
        <f>C2260*(1+'2.2 Retornos'!L5072)</f>
        <v>125.73700461395416</v>
      </c>
      <c r="D2261">
        <f>D2260*(1+'2.2 Retornos'!L7841)</f>
        <v>276.08577444052622</v>
      </c>
    </row>
    <row r="2262" spans="1:4" x14ac:dyDescent="0.35">
      <c r="A2262" s="22">
        <v>45287</v>
      </c>
      <c r="B2262">
        <f>B2261*(1+'2.2 Retornos'!L2302)</f>
        <v>764.98523503566025</v>
      </c>
      <c r="C2262">
        <f>C2261*(1+'2.2 Retornos'!L5073)</f>
        <v>126.93497180157956</v>
      </c>
      <c r="D2262">
        <f>D2261*(1+'2.2 Retornos'!L7842)</f>
        <v>276.46373805481943</v>
      </c>
    </row>
    <row r="2263" spans="1:4" x14ac:dyDescent="0.35">
      <c r="A2263" s="22">
        <v>45288</v>
      </c>
      <c r="B2263">
        <f>B2262*(1+'2.2 Retornos'!L2303)</f>
        <v>766.06720241526011</v>
      </c>
      <c r="C2263">
        <f>C2262*(1+'2.2 Retornos'!L5074)</f>
        <v>126.19117573580873</v>
      </c>
      <c r="D2263">
        <f>D2262*(1+'2.2 Retornos'!L7843)</f>
        <v>275.96493898574118</v>
      </c>
    </row>
    <row r="2264" spans="1:4" x14ac:dyDescent="0.35">
      <c r="A2264" s="22">
        <v>45289</v>
      </c>
      <c r="B2264">
        <f>B2263*(1+'2.2 Retornos'!L2304)</f>
        <v>767.43325721199687</v>
      </c>
      <c r="C2264">
        <f>C2263*(1+'2.2 Retornos'!L5075)</f>
        <v>124.40991158026141</v>
      </c>
      <c r="D2264">
        <f>D2263*(1+'2.2 Retornos'!L7844)</f>
        <v>276.5366024547356</v>
      </c>
    </row>
    <row r="2265" spans="1:4" x14ac:dyDescent="0.35">
      <c r="A2265" s="22">
        <v>45293</v>
      </c>
      <c r="B2265">
        <f>B2264*(1+'2.2 Retornos'!L2305)</f>
        <v>764.95136192826112</v>
      </c>
      <c r="C2265">
        <f>C2264*(1+'2.2 Retornos'!L5076)</f>
        <v>124.19084560542834</v>
      </c>
      <c r="D2265">
        <f>D2264*(1+'2.2 Retornos'!L7845)</f>
        <v>275.0741887161978</v>
      </c>
    </row>
    <row r="2266" spans="1:4" x14ac:dyDescent="0.35">
      <c r="A2266" s="22">
        <v>45294</v>
      </c>
      <c r="B2266">
        <f>B2265*(1+'2.2 Retornos'!L2306)</f>
        <v>741.68944405334355</v>
      </c>
      <c r="C2266">
        <f>C2265*(1+'2.2 Retornos'!L5077)</f>
        <v>125.4654245868342</v>
      </c>
      <c r="D2266">
        <f>D2265*(1+'2.2 Retornos'!L7846)</f>
        <v>271.59702603798468</v>
      </c>
    </row>
    <row r="2267" spans="1:4" x14ac:dyDescent="0.35">
      <c r="A2267" s="22">
        <v>45295</v>
      </c>
      <c r="B2267">
        <f>B2266*(1+'2.2 Retornos'!L2307)</f>
        <v>734.59138799368145</v>
      </c>
      <c r="C2267">
        <f>C2266*(1+'2.2 Retornos'!L5078)</f>
        <v>127.179352324627</v>
      </c>
      <c r="D2267">
        <f>D2266*(1+'2.2 Retornos'!L7847)</f>
        <v>268.34660183488512</v>
      </c>
    </row>
    <row r="2268" spans="1:4" x14ac:dyDescent="0.35">
      <c r="A2268" s="22">
        <v>45296</v>
      </c>
      <c r="B2268">
        <f>B2267*(1+'2.2 Retornos'!L2308)</f>
        <v>730.86021316414121</v>
      </c>
      <c r="C2268">
        <f>C2267*(1+'2.2 Retornos'!L5079)</f>
        <v>125.43498475293703</v>
      </c>
      <c r="D2268">
        <f>D2267*(1+'2.2 Retornos'!L7848)</f>
        <v>263.76941392976988</v>
      </c>
    </row>
    <row r="2269" spans="1:4" x14ac:dyDescent="0.35">
      <c r="A2269" s="22">
        <v>45299</v>
      </c>
      <c r="B2269">
        <f>B2268*(1+'2.2 Retornos'!L2309)</f>
        <v>734.02629768321333</v>
      </c>
      <c r="C2269">
        <f>C2268*(1+'2.2 Retornos'!L5080)</f>
        <v>125.49241326049157</v>
      </c>
      <c r="D2269">
        <f>D2268*(1+'2.2 Retornos'!L7849)</f>
        <v>264.3060991564555</v>
      </c>
    </row>
    <row r="2270" spans="1:4" x14ac:dyDescent="0.35">
      <c r="A2270" s="22">
        <v>45300</v>
      </c>
      <c r="B2270">
        <f>B2269*(1+'2.2 Retornos'!L2310)</f>
        <v>759.17545477675549</v>
      </c>
      <c r="C2270">
        <f>C2269*(1+'2.2 Retornos'!L5081)</f>
        <v>123.98147225399744</v>
      </c>
      <c r="D2270">
        <f>D2269*(1+'2.2 Retornos'!L7850)</f>
        <v>269.75092567762283</v>
      </c>
    </row>
    <row r="2271" spans="1:4" x14ac:dyDescent="0.35">
      <c r="A2271" s="22">
        <v>45301</v>
      </c>
      <c r="B2271">
        <f>B2270*(1+'2.2 Retornos'!L2311)</f>
        <v>761.29435001470711</v>
      </c>
      <c r="C2271">
        <f>C2270*(1+'2.2 Retornos'!L5082)</f>
        <v>122.39773389175276</v>
      </c>
      <c r="D2271">
        <f>D2270*(1+'2.2 Retornos'!L7851)</f>
        <v>271.5809840077556</v>
      </c>
    </row>
    <row r="2272" spans="1:4" x14ac:dyDescent="0.35">
      <c r="A2272" s="22">
        <v>45302</v>
      </c>
      <c r="B2272">
        <f>B2271*(1+'2.2 Retornos'!L2312)</f>
        <v>768.52550612645996</v>
      </c>
      <c r="C2272">
        <f>C2271*(1+'2.2 Retornos'!L5083)</f>
        <v>120.79666678875191</v>
      </c>
      <c r="D2272">
        <f>D2271*(1+'2.2 Retornos'!L7852)</f>
        <v>275.17693235283269</v>
      </c>
    </row>
    <row r="2273" spans="1:4" x14ac:dyDescent="0.35">
      <c r="A2273" s="22">
        <v>45303</v>
      </c>
      <c r="B2273">
        <f>B2272*(1+'2.2 Retornos'!L2313)</f>
        <v>770.35048690342251</v>
      </c>
      <c r="C2273">
        <f>C2272*(1+'2.2 Retornos'!L5084)</f>
        <v>121.057489487385</v>
      </c>
      <c r="D2273">
        <f>D2272*(1+'2.2 Retornos'!L7853)</f>
        <v>276.82186972801969</v>
      </c>
    </row>
    <row r="2274" spans="1:4" x14ac:dyDescent="0.35">
      <c r="A2274" s="22">
        <v>45307</v>
      </c>
      <c r="B2274">
        <f>B2273*(1+'2.2 Retornos'!L2314)</f>
        <v>771.04468608771413</v>
      </c>
      <c r="C2274">
        <f>C2273*(1+'2.2 Retornos'!L5085)</f>
        <v>122.76616645859755</v>
      </c>
      <c r="D2274">
        <f>D2273*(1+'2.2 Retornos'!L7854)</f>
        <v>275.01525418590643</v>
      </c>
    </row>
    <row r="2275" spans="1:4" x14ac:dyDescent="0.35">
      <c r="A2275" s="22">
        <v>45308</v>
      </c>
      <c r="B2275">
        <f>B2274*(1+'2.2 Retornos'!L2315)</f>
        <v>774.21084556306675</v>
      </c>
      <c r="C2275">
        <f>C2274*(1+'2.2 Retornos'!L5086)</f>
        <v>119.85384593544387</v>
      </c>
      <c r="D2275">
        <f>D2274*(1+'2.2 Retornos'!L7855)</f>
        <v>273.0195971568412</v>
      </c>
    </row>
    <row r="2276" spans="1:4" x14ac:dyDescent="0.35">
      <c r="A2276" s="22">
        <v>45309</v>
      </c>
      <c r="B2276">
        <f>B2275*(1+'2.2 Retornos'!L2316)</f>
        <v>769.80897896633053</v>
      </c>
      <c r="C2276">
        <f>C2275*(1+'2.2 Retornos'!L5087)</f>
        <v>118.71052115207902</v>
      </c>
      <c r="D2276">
        <f>D2275*(1+'2.2 Retornos'!L7856)</f>
        <v>270.98648474144676</v>
      </c>
    </row>
    <row r="2277" spans="1:4" x14ac:dyDescent="0.35">
      <c r="A2277" s="22">
        <v>45310</v>
      </c>
      <c r="B2277">
        <f>B2276*(1+'2.2 Retornos'!L2317)</f>
        <v>788.75628604309702</v>
      </c>
      <c r="C2277">
        <f>C2276*(1+'2.2 Retornos'!L5088)</f>
        <v>118.34069238122112</v>
      </c>
      <c r="D2277">
        <f>D2276*(1+'2.2 Retornos'!L7857)</f>
        <v>273.87589084941732</v>
      </c>
    </row>
    <row r="2278" spans="1:4" x14ac:dyDescent="0.35">
      <c r="A2278" s="22">
        <v>45313</v>
      </c>
      <c r="B2278">
        <f>B2277*(1+'2.2 Retornos'!L2318)</f>
        <v>808.33369672352569</v>
      </c>
      <c r="C2278">
        <f>C2277*(1+'2.2 Retornos'!L5089)</f>
        <v>118.93490850596118</v>
      </c>
      <c r="D2278">
        <f>D2277*(1+'2.2 Retornos'!L7858)</f>
        <v>277.48586671523054</v>
      </c>
    </row>
    <row r="2279" spans="1:4" x14ac:dyDescent="0.35">
      <c r="A2279" s="22">
        <v>45314</v>
      </c>
      <c r="B2279">
        <f>B2278*(1+'2.2 Retornos'!L2319)</f>
        <v>813.35929500063185</v>
      </c>
      <c r="C2279">
        <f>C2278*(1+'2.2 Retornos'!L5090)</f>
        <v>119.38920688103696</v>
      </c>
      <c r="D2279">
        <f>D2278*(1+'2.2 Retornos'!L7859)</f>
        <v>275.21799688103857</v>
      </c>
    </row>
    <row r="2280" spans="1:4" x14ac:dyDescent="0.35">
      <c r="A2280" s="22">
        <v>45315</v>
      </c>
      <c r="B2280">
        <f>B2279*(1+'2.2 Retornos'!L2320)</f>
        <v>818.25513355706892</v>
      </c>
      <c r="C2280">
        <f>C2279*(1+'2.2 Retornos'!L5091)</f>
        <v>119.72503395310048</v>
      </c>
      <c r="D2280">
        <f>D2279*(1+'2.2 Retornos'!L7860)</f>
        <v>276.31158081941123</v>
      </c>
    </row>
    <row r="2281" spans="1:4" x14ac:dyDescent="0.35">
      <c r="A2281" s="22">
        <v>45316</v>
      </c>
      <c r="B2281">
        <f>B2280*(1+'2.2 Retornos'!L2321)</f>
        <v>824.53998672036187</v>
      </c>
      <c r="C2281">
        <f>C2280*(1+'2.2 Retornos'!L5092)</f>
        <v>121.31059312298331</v>
      </c>
      <c r="D2281">
        <f>D2280*(1+'2.2 Retornos'!L7861)</f>
        <v>277.06827105167338</v>
      </c>
    </row>
    <row r="2282" spans="1:4" x14ac:dyDescent="0.35">
      <c r="A2282" s="22">
        <v>45317</v>
      </c>
      <c r="B2282">
        <f>B2281*(1+'2.2 Retornos'!L2322)</f>
        <v>826.33052019113109</v>
      </c>
      <c r="C2282">
        <f>C2281*(1+'2.2 Retornos'!L5093)</f>
        <v>124.17569769155538</v>
      </c>
      <c r="D2282">
        <f>D2281*(1+'2.2 Retornos'!L7862)</f>
        <v>278.1485533913762</v>
      </c>
    </row>
    <row r="2283" spans="1:4" x14ac:dyDescent="0.35">
      <c r="A2283" s="22">
        <v>45320</v>
      </c>
      <c r="B2283">
        <f>B2282*(1+'2.2 Retornos'!L2323)</f>
        <v>814.3053310203635</v>
      </c>
      <c r="C2283">
        <f>C2282*(1+'2.2 Retornos'!L5094)</f>
        <v>125.33369959634577</v>
      </c>
      <c r="D2283">
        <f>D2282*(1+'2.2 Retornos'!L7863)</f>
        <v>280.0384553670599</v>
      </c>
    </row>
    <row r="2284" spans="1:4" x14ac:dyDescent="0.35">
      <c r="A2284" s="22">
        <v>45321</v>
      </c>
      <c r="B2284">
        <f>B2283*(1+'2.2 Retornos'!L2324)</f>
        <v>819.21909225023376</v>
      </c>
      <c r="C2284">
        <f>C2283*(1+'2.2 Retornos'!L5095)</f>
        <v>124.95271998482134</v>
      </c>
      <c r="D2284">
        <f>D2283*(1+'2.2 Retornos'!L7864)</f>
        <v>282.96983551463296</v>
      </c>
    </row>
    <row r="2285" spans="1:4" x14ac:dyDescent="0.35">
      <c r="A2285" s="22">
        <v>45322</v>
      </c>
      <c r="B2285">
        <f>B2284*(1+'2.2 Retornos'!L2325)</f>
        <v>810.97138687467304</v>
      </c>
      <c r="C2285">
        <f>C2284*(1+'2.2 Retornos'!L5096)</f>
        <v>125.68808785356873</v>
      </c>
      <c r="D2285">
        <f>D2284*(1+'2.2 Retornos'!L7865)</f>
        <v>280.782241864122</v>
      </c>
    </row>
    <row r="2286" spans="1:4" x14ac:dyDescent="0.35">
      <c r="A2286" s="22">
        <v>45323</v>
      </c>
      <c r="B2286">
        <f>B2285*(1+'2.2 Retornos'!L2326)</f>
        <v>794.67876644414923</v>
      </c>
      <c r="C2286">
        <f>C2285*(1+'2.2 Retornos'!L5097)</f>
        <v>124.20657711394132</v>
      </c>
      <c r="D2286">
        <f>D2285*(1+'2.2 Retornos'!L7866)</f>
        <v>275.21329846425988</v>
      </c>
    </row>
    <row r="2287" spans="1:4" x14ac:dyDescent="0.35">
      <c r="A2287" s="22">
        <v>45324</v>
      </c>
      <c r="B2287">
        <f>B2286*(1+'2.2 Retornos'!L2327)</f>
        <v>807.50361736249579</v>
      </c>
      <c r="C2287">
        <f>C2286*(1+'2.2 Retornos'!L5098)</f>
        <v>124.39612464600187</v>
      </c>
      <c r="D2287">
        <f>D2286*(1+'2.2 Retornos'!L7867)</f>
        <v>280.83053806448282</v>
      </c>
    </row>
    <row r="2288" spans="1:4" x14ac:dyDescent="0.35">
      <c r="A2288" s="22">
        <v>45327</v>
      </c>
      <c r="B2288">
        <f>B2287*(1+'2.2 Retornos'!L2328)</f>
        <v>817.17129668199664</v>
      </c>
      <c r="C2288">
        <f>C2287*(1+'2.2 Retornos'!L5099)</f>
        <v>124.13219416220873</v>
      </c>
      <c r="D2288">
        <f>D2287*(1+'2.2 Retornos'!L7868)</f>
        <v>293.16765122463573</v>
      </c>
    </row>
    <row r="2289" spans="1:4" x14ac:dyDescent="0.35">
      <c r="A2289" s="22">
        <v>45328</v>
      </c>
      <c r="B2289">
        <f>B2288*(1+'2.2 Retornos'!L2329)</f>
        <v>830.24643450715075</v>
      </c>
      <c r="C2289">
        <f>C2288*(1+'2.2 Retornos'!L5100)</f>
        <v>123.81727040838148</v>
      </c>
      <c r="D2289">
        <f>D2288*(1+'2.2 Retornos'!L7869)</f>
        <v>291.05627669311883</v>
      </c>
    </row>
    <row r="2290" spans="1:4" x14ac:dyDescent="0.35">
      <c r="A2290" s="22">
        <v>45329</v>
      </c>
      <c r="B2290">
        <f>B2289*(1+'2.2 Retornos'!L2330)</f>
        <v>829.1828986040199</v>
      </c>
      <c r="C2290">
        <f>C2289*(1+'2.2 Retornos'!L5101)</f>
        <v>124.07171663399828</v>
      </c>
      <c r="D2290">
        <f>D2289*(1+'2.2 Retornos'!L7870)</f>
        <v>291.83309033428895</v>
      </c>
    </row>
    <row r="2291" spans="1:4" x14ac:dyDescent="0.35">
      <c r="A2291" s="22">
        <v>45330</v>
      </c>
      <c r="B2291">
        <f>B2290*(1+'2.2 Retornos'!L2331)</f>
        <v>837.82511948959063</v>
      </c>
      <c r="C2291">
        <f>C2290*(1+'2.2 Retornos'!L5102)</f>
        <v>124.18059588568192</v>
      </c>
      <c r="D2291">
        <f>D2290*(1+'2.2 Retornos'!L7871)</f>
        <v>294.26056531608162</v>
      </c>
    </row>
    <row r="2292" spans="1:4" x14ac:dyDescent="0.35">
      <c r="A2292" s="22">
        <v>45331</v>
      </c>
      <c r="B2292">
        <f>B2291*(1+'2.2 Retornos'!L2332)</f>
        <v>834.10297396026738</v>
      </c>
      <c r="C2292">
        <f>C2291*(1+'2.2 Retornos'!L5103)</f>
        <v>125.08521038865804</v>
      </c>
      <c r="D2292">
        <f>D2291*(1+'2.2 Retornos'!L7872)</f>
        <v>295.42962326653628</v>
      </c>
    </row>
    <row r="2293" spans="1:4" x14ac:dyDescent="0.35">
      <c r="A2293" s="22">
        <v>45334</v>
      </c>
      <c r="B2293">
        <f>B2292*(1+'2.2 Retornos'!L2333)</f>
        <v>845.23303342211489</v>
      </c>
      <c r="C2293">
        <f>C2292*(1+'2.2 Retornos'!L5104)</f>
        <v>123.45655244122804</v>
      </c>
      <c r="D2293">
        <f>D2292*(1+'2.2 Retornos'!L7873)</f>
        <v>299.44915636437554</v>
      </c>
    </row>
    <row r="2294" spans="1:4" x14ac:dyDescent="0.35">
      <c r="A2294" s="22">
        <v>45335</v>
      </c>
      <c r="B2294">
        <f>B2293*(1+'2.2 Retornos'!L2334)</f>
        <v>841.07707724024874</v>
      </c>
      <c r="C2294">
        <f>C2293*(1+'2.2 Retornos'!L5105)</f>
        <v>124.29643564314878</v>
      </c>
      <c r="D2294">
        <f>D2293*(1+'2.2 Retornos'!L7874)</f>
        <v>298.26868394464168</v>
      </c>
    </row>
    <row r="2295" spans="1:4" x14ac:dyDescent="0.35">
      <c r="A2295" s="22">
        <v>45336</v>
      </c>
      <c r="B2295">
        <f>B2294*(1+'2.2 Retornos'!L2335)</f>
        <v>832.80707203677878</v>
      </c>
      <c r="C2295">
        <f>C2294*(1+'2.2 Retornos'!L5106)</f>
        <v>123.2292594986305</v>
      </c>
      <c r="D2295">
        <f>D2294*(1+'2.2 Retornos'!L7875)</f>
        <v>291.90425185132551</v>
      </c>
    </row>
    <row r="2296" spans="1:4" x14ac:dyDescent="0.35">
      <c r="A2296" s="22">
        <v>45337</v>
      </c>
      <c r="B2296">
        <f>B2295*(1+'2.2 Retornos'!L2336)</f>
        <v>839.33978484229874</v>
      </c>
      <c r="C2296">
        <f>C2295*(1+'2.2 Retornos'!L5107)</f>
        <v>123.16061931432874</v>
      </c>
      <c r="D2296">
        <f>D2295*(1+'2.2 Retornos'!L7876)</f>
        <v>294.94344879546821</v>
      </c>
    </row>
    <row r="2297" spans="1:4" x14ac:dyDescent="0.35">
      <c r="A2297" s="22">
        <v>45338</v>
      </c>
      <c r="B2297">
        <f>B2296*(1+'2.2 Retornos'!L2337)</f>
        <v>832.9736897542715</v>
      </c>
      <c r="C2297">
        <f>C2296*(1+'2.2 Retornos'!L5108)</f>
        <v>125.87342319841335</v>
      </c>
      <c r="D2297">
        <f>D2296*(1+'2.2 Retornos'!L7877)</f>
        <v>294.38927300591104</v>
      </c>
    </row>
    <row r="2298" spans="1:4" x14ac:dyDescent="0.35">
      <c r="A2298" s="22">
        <v>45342</v>
      </c>
      <c r="B2298">
        <f>B2297*(1+'2.2 Retornos'!L2338)</f>
        <v>826.66929473706</v>
      </c>
      <c r="C2298">
        <f>C2297*(1+'2.2 Retornos'!L5109)</f>
        <v>125.54527238068785</v>
      </c>
      <c r="D2298">
        <f>D2297*(1+'2.2 Retornos'!L7878)</f>
        <v>293.78949001871729</v>
      </c>
    </row>
    <row r="2299" spans="1:4" x14ac:dyDescent="0.35">
      <c r="A2299" s="22">
        <v>45343</v>
      </c>
      <c r="B2299">
        <f>B2298*(1+'2.2 Retornos'!L2339)</f>
        <v>814.58327735738055</v>
      </c>
      <c r="C2299">
        <f>C2298*(1+'2.2 Retornos'!L5110)</f>
        <v>124.30095741563829</v>
      </c>
      <c r="D2299">
        <f>D2298*(1+'2.2 Retornos'!L7879)</f>
        <v>291.30747695960389</v>
      </c>
    </row>
    <row r="2300" spans="1:4" x14ac:dyDescent="0.35">
      <c r="A2300" s="22">
        <v>45344</v>
      </c>
      <c r="B2300">
        <f>B2299*(1+'2.2 Retornos'!L2340)</f>
        <v>809.07178638668609</v>
      </c>
      <c r="C2300">
        <f>C2299*(1+'2.2 Retornos'!L5111)</f>
        <v>126.71172740871019</v>
      </c>
      <c r="D2300">
        <f>D2299*(1+'2.2 Retornos'!L7880)</f>
        <v>294.07927064208542</v>
      </c>
    </row>
    <row r="2301" spans="1:4" x14ac:dyDescent="0.35">
      <c r="A2301" s="22">
        <v>45345</v>
      </c>
      <c r="B2301">
        <f>B2300*(1+'2.2 Retornos'!L2341)</f>
        <v>852.36823173482651</v>
      </c>
      <c r="C2301">
        <f>C2300*(1+'2.2 Retornos'!L5112)</f>
        <v>127.1179115719891</v>
      </c>
      <c r="D2301">
        <f>D2300*(1+'2.2 Retornos'!L7881)</f>
        <v>302.45302761705034</v>
      </c>
    </row>
    <row r="2302" spans="1:4" x14ac:dyDescent="0.35">
      <c r="A2302" s="22">
        <v>45348</v>
      </c>
      <c r="B2302">
        <f>B2301*(1+'2.2 Retornos'!L2342)</f>
        <v>848.86288581172289</v>
      </c>
      <c r="C2302">
        <f>C2301*(1+'2.2 Retornos'!L5113)</f>
        <v>126.29911700706327</v>
      </c>
      <c r="D2302">
        <f>D2301*(1+'2.2 Retornos'!L7882)</f>
        <v>298.93036183162343</v>
      </c>
    </row>
    <row r="2303" spans="1:4" x14ac:dyDescent="0.35">
      <c r="A2303" s="22">
        <v>45349</v>
      </c>
      <c r="B2303">
        <f>B2302*(1+'2.2 Retornos'!L2343)</f>
        <v>845.95814491956401</v>
      </c>
      <c r="C2303">
        <f>C2302*(1+'2.2 Retornos'!L5114)</f>
        <v>126.66191520691879</v>
      </c>
      <c r="D2303">
        <f>D2302*(1+'2.2 Retornos'!L7883)</f>
        <v>298.08267131326801</v>
      </c>
    </row>
    <row r="2304" spans="1:4" x14ac:dyDescent="0.35">
      <c r="A2304" s="22">
        <v>45350</v>
      </c>
      <c r="B2304">
        <f>B2303*(1+'2.2 Retornos'!L2344)</f>
        <v>847.77264236510382</v>
      </c>
      <c r="C2304">
        <f>C2303*(1+'2.2 Retornos'!L5115)</f>
        <v>126.03160302494317</v>
      </c>
      <c r="D2304">
        <f>D2303*(1+'2.2 Retornos'!L7884)</f>
        <v>296.88336277201142</v>
      </c>
    </row>
    <row r="2305" spans="1:4" x14ac:dyDescent="0.35">
      <c r="A2305" s="22">
        <v>45351</v>
      </c>
      <c r="B2305">
        <f>B2304*(1+'2.2 Retornos'!L2345)</f>
        <v>841.03786116531728</v>
      </c>
      <c r="C2305">
        <f>C2304*(1+'2.2 Retornos'!L5116)</f>
        <v>125.1618604106927</v>
      </c>
      <c r="D2305">
        <f>D2304*(1+'2.2 Retornos'!L7885)</f>
        <v>297.94148293765318</v>
      </c>
    </row>
    <row r="2306" spans="1:4" x14ac:dyDescent="0.35">
      <c r="A2306" s="22">
        <v>45352</v>
      </c>
      <c r="B2306">
        <f>B2305*(1+'2.2 Retornos'!L2346)</f>
        <v>847.63567913896202</v>
      </c>
      <c r="C2306">
        <f>C2305*(1+'2.2 Retornos'!L5117)</f>
        <v>125.92406224325747</v>
      </c>
      <c r="D2306">
        <f>D2305*(1+'2.2 Retornos'!L7886)</f>
        <v>301.23060518258467</v>
      </c>
    </row>
    <row r="2307" spans="1:4" x14ac:dyDescent="0.35">
      <c r="A2307" s="22">
        <v>45355</v>
      </c>
      <c r="B2307">
        <f>B2306*(1+'2.2 Retornos'!L2347)</f>
        <v>858.52786613452781</v>
      </c>
      <c r="C2307">
        <f>C2306*(1+'2.2 Retornos'!L5118)</f>
        <v>127.43396261080169</v>
      </c>
      <c r="D2307">
        <f>D2306*(1+'2.2 Retornos'!L7887)</f>
        <v>302.64177291131267</v>
      </c>
    </row>
    <row r="2308" spans="1:4" x14ac:dyDescent="0.35">
      <c r="A2308" s="22">
        <v>45356</v>
      </c>
      <c r="B2308">
        <f>B2307*(1+'2.2 Retornos'!L2348)</f>
        <v>858.72755335965041</v>
      </c>
      <c r="C2308">
        <f>C2307*(1+'2.2 Retornos'!L5119)</f>
        <v>126.6446929588213</v>
      </c>
      <c r="D2308">
        <f>D2307*(1+'2.2 Retornos'!L7888)</f>
        <v>301.11643468292317</v>
      </c>
    </row>
    <row r="2309" spans="1:4" x14ac:dyDescent="0.35">
      <c r="A2309" s="22">
        <v>45357</v>
      </c>
      <c r="B2309">
        <f>B2308*(1+'2.2 Retornos'!L2349)</f>
        <v>842.26556110424065</v>
      </c>
      <c r="C2309">
        <f>C2308*(1+'2.2 Retornos'!L5120)</f>
        <v>127.52637142395818</v>
      </c>
      <c r="D2309">
        <f>D2308*(1+'2.2 Retornos'!L7889)</f>
        <v>297.36615382835453</v>
      </c>
    </row>
    <row r="2310" spans="1:4" x14ac:dyDescent="0.35">
      <c r="A2310" s="22">
        <v>45358</v>
      </c>
      <c r="B2310">
        <f>B2309*(1+'2.2 Retornos'!L2350)</f>
        <v>849.27384852393595</v>
      </c>
      <c r="C2310">
        <f>C2309*(1+'2.2 Retornos'!L5121)</f>
        <v>128.26843654399605</v>
      </c>
      <c r="D2310">
        <f>D2309*(1+'2.2 Retornos'!L7890)</f>
        <v>296.84906959979992</v>
      </c>
    </row>
    <row r="2311" spans="1:4" x14ac:dyDescent="0.35">
      <c r="A2311" s="22">
        <v>45359</v>
      </c>
      <c r="B2311">
        <f>B2310*(1+'2.2 Retornos'!L2351)</f>
        <v>862.91803006822897</v>
      </c>
      <c r="C2311">
        <f>C2310*(1+'2.2 Retornos'!L5122)</f>
        <v>129.39067921944419</v>
      </c>
      <c r="D2311">
        <f>D2310*(1+'2.2 Retornos'!L7891)</f>
        <v>300.52904853617122</v>
      </c>
    </row>
    <row r="2312" spans="1:4" x14ac:dyDescent="0.35">
      <c r="A2312" s="22">
        <v>45362</v>
      </c>
      <c r="B2312">
        <f>B2311*(1+'2.2 Retornos'!L2352)</f>
        <v>850.22394626688163</v>
      </c>
      <c r="C2312">
        <f>C2311*(1+'2.2 Retornos'!L5123)</f>
        <v>129.56355241625295</v>
      </c>
      <c r="D2312">
        <f>D2311*(1+'2.2 Retornos'!L7892)</f>
        <v>299.25631766019876</v>
      </c>
    </row>
    <row r="2313" spans="1:4" x14ac:dyDescent="0.35">
      <c r="A2313" s="22">
        <v>45363</v>
      </c>
      <c r="B2313">
        <f>B2312*(1+'2.2 Retornos'!L2353)</f>
        <v>851.50740321763556</v>
      </c>
      <c r="C2313">
        <f>C2312*(1+'2.2 Retornos'!L5124)</f>
        <v>130.86691235136661</v>
      </c>
      <c r="D2313">
        <f>D2312*(1+'2.2 Retornos'!L7893)</f>
        <v>297.19130654901841</v>
      </c>
    </row>
    <row r="2314" spans="1:4" x14ac:dyDescent="0.35">
      <c r="A2314" s="22">
        <v>45364</v>
      </c>
      <c r="B2314">
        <f>B2313*(1+'2.2 Retornos'!L2354)</f>
        <v>873.85660885180835</v>
      </c>
      <c r="C2314">
        <f>C2313*(1+'2.2 Retornos'!L5125)</f>
        <v>130.76715684284278</v>
      </c>
      <c r="D2314">
        <f>D2313*(1+'2.2 Retornos'!L7894)</f>
        <v>300.34842209672877</v>
      </c>
    </row>
    <row r="2315" spans="1:4" x14ac:dyDescent="0.35">
      <c r="A2315" s="22">
        <v>45365</v>
      </c>
      <c r="B2315">
        <f>B2314*(1+'2.2 Retornos'!L2355)</f>
        <v>862.31246338902713</v>
      </c>
      <c r="C2315">
        <f>C2314*(1+'2.2 Retornos'!L5126)</f>
        <v>132.81757015909531</v>
      </c>
      <c r="D2315">
        <f>D2314*(1+'2.2 Retornos'!L7895)</f>
        <v>301.37786397194901</v>
      </c>
    </row>
    <row r="2316" spans="1:4" x14ac:dyDescent="0.35">
      <c r="A2316" s="22">
        <v>45366</v>
      </c>
      <c r="B2316">
        <f>B2315*(1+'2.2 Retornos'!L2356)</f>
        <v>859.60248200655792</v>
      </c>
      <c r="C2316">
        <f>C2315*(1+'2.2 Retornos'!L5127)</f>
        <v>133.55244079273177</v>
      </c>
      <c r="D2316">
        <f>D2315*(1+'2.2 Retornos'!L7896)</f>
        <v>303.09935319208768</v>
      </c>
    </row>
    <row r="2317" spans="1:4" x14ac:dyDescent="0.35">
      <c r="A2317" s="22">
        <v>45369</v>
      </c>
      <c r="B2317">
        <f>B2316*(1+'2.2 Retornos'!L2357)</f>
        <v>855.4257908323699</v>
      </c>
      <c r="C2317">
        <f>C2316*(1+'2.2 Retornos'!L5128)</f>
        <v>134.38150566184825</v>
      </c>
      <c r="D2317">
        <f>D2316*(1+'2.2 Retornos'!L7897)</f>
        <v>297.08347839658217</v>
      </c>
    </row>
    <row r="2318" spans="1:4" x14ac:dyDescent="0.35">
      <c r="A2318" s="22">
        <v>45370</v>
      </c>
      <c r="B2318">
        <f>B2317*(1+'2.2 Retornos'!L2358)</f>
        <v>860.92513876820408</v>
      </c>
      <c r="C2318">
        <f>C2317*(1+'2.2 Retornos'!L5129)</f>
        <v>134.55675738953644</v>
      </c>
      <c r="D2318">
        <f>D2317*(1+'2.2 Retornos'!L7898)</f>
        <v>297.44492573842786</v>
      </c>
    </row>
    <row r="2319" spans="1:4" x14ac:dyDescent="0.35">
      <c r="A2319" s="22">
        <v>45371</v>
      </c>
      <c r="B2319">
        <f>B2318*(1+'2.2 Retornos'!L2359)</f>
        <v>868.23764762939686</v>
      </c>
      <c r="C2319">
        <f>C2318*(1+'2.2 Retornos'!L5130)</f>
        <v>135.9169924701107</v>
      </c>
      <c r="D2319">
        <f>D2318*(1+'2.2 Retornos'!L7899)</f>
        <v>300.42951436953001</v>
      </c>
    </row>
    <row r="2320" spans="1:4" x14ac:dyDescent="0.35">
      <c r="A2320" s="22">
        <v>45372</v>
      </c>
      <c r="B2320">
        <f>B2319*(1+'2.2 Retornos'!L2360)</f>
        <v>878.57352340844261</v>
      </c>
      <c r="C2320">
        <f>C2319*(1+'2.2 Retornos'!L5131)</f>
        <v>136.25577561063275</v>
      </c>
      <c r="D2320">
        <f>D2319*(1+'2.2 Retornos'!L7900)</f>
        <v>304.13312282687434</v>
      </c>
    </row>
    <row r="2321" spans="1:4" x14ac:dyDescent="0.35">
      <c r="A2321" s="22">
        <v>45373</v>
      </c>
      <c r="B2321">
        <f>B2320*(1+'2.2 Retornos'!L2361)</f>
        <v>866.3987742336376</v>
      </c>
      <c r="C2321">
        <f>C2320*(1+'2.2 Retornos'!L5132)</f>
        <v>136.80556974789118</v>
      </c>
      <c r="D2321">
        <f>D2320*(1+'2.2 Retornos'!L7901)</f>
        <v>305.05497246518286</v>
      </c>
    </row>
    <row r="2322" spans="1:4" x14ac:dyDescent="0.35">
      <c r="A2322" s="22">
        <v>45376</v>
      </c>
      <c r="B2322">
        <f>B2321*(1+'2.2 Retornos'!L2362)</f>
        <v>875.34182334884179</v>
      </c>
      <c r="C2322">
        <f>C2321*(1+'2.2 Retornos'!L5133)</f>
        <v>136.53084204880665</v>
      </c>
      <c r="D2322">
        <f>D2321*(1+'2.2 Retornos'!L7902)</f>
        <v>303.78079971399075</v>
      </c>
    </row>
    <row r="2323" spans="1:4" x14ac:dyDescent="0.35">
      <c r="A2323" s="22">
        <v>45377</v>
      </c>
      <c r="B2323">
        <f>B2322*(1+'2.2 Retornos'!L2363)</f>
        <v>871.40387606828097</v>
      </c>
      <c r="C2323">
        <f>C2322*(1+'2.2 Retornos'!L5134)</f>
        <v>136.97796782201181</v>
      </c>
      <c r="D2323">
        <f>D2322*(1+'2.2 Retornos'!L7903)</f>
        <v>304.0225732960285</v>
      </c>
    </row>
    <row r="2324" spans="1:4" x14ac:dyDescent="0.35">
      <c r="A2324" s="22">
        <v>45378</v>
      </c>
      <c r="B2324">
        <f>B2323*(1+'2.2 Retornos'!L2364)</f>
        <v>862.39386155037448</v>
      </c>
      <c r="C2324">
        <f>C2323*(1+'2.2 Retornos'!L5135)</f>
        <v>136.19390212141687</v>
      </c>
      <c r="D2324">
        <f>D2323*(1+'2.2 Retornos'!L7904)</f>
        <v>302.66242180737669</v>
      </c>
    </row>
    <row r="2325" spans="1:4" x14ac:dyDescent="0.35">
      <c r="A2325" s="22">
        <v>45379</v>
      </c>
      <c r="B2325">
        <f>B2324*(1+'2.2 Retornos'!L2365)</f>
        <v>867.2931364129297</v>
      </c>
      <c r="C2325">
        <f>C2324*(1+'2.2 Retornos'!L5136)</f>
        <v>137.76750617419395</v>
      </c>
      <c r="D2325">
        <f>D2324*(1+'2.2 Retornos'!L7905)</f>
        <v>305.54023718955028</v>
      </c>
    </row>
    <row r="2326" spans="1:4" x14ac:dyDescent="0.35">
      <c r="A2326" s="22">
        <v>45383</v>
      </c>
      <c r="B2326">
        <f>B2325*(1+'2.2 Retornos'!L2366)</f>
        <v>863.90565026421484</v>
      </c>
      <c r="C2326">
        <f>C2325*(1+'2.2 Retornos'!L5137)</f>
        <v>139.54931953695981</v>
      </c>
      <c r="D2326">
        <f>D2325*(1+'2.2 Retornos'!L7906)</f>
        <v>305.71670523626341</v>
      </c>
    </row>
    <row r="2327" spans="1:4" x14ac:dyDescent="0.35">
      <c r="A2327" s="22">
        <v>45384</v>
      </c>
      <c r="B2327">
        <f>B2326*(1+'2.2 Retornos'!L2367)</f>
        <v>862.10912177441742</v>
      </c>
      <c r="C2327">
        <f>C2326*(1+'2.2 Retornos'!L5138)</f>
        <v>140.59820211280788</v>
      </c>
      <c r="D2327">
        <f>D2326*(1+'2.2 Retornos'!L7907)</f>
        <v>304.67449592514913</v>
      </c>
    </row>
    <row r="2328" spans="1:4" x14ac:dyDescent="0.35">
      <c r="A2328" s="22">
        <v>45385</v>
      </c>
      <c r="B2328">
        <f>B2327*(1+'2.2 Retornos'!L2368)</f>
        <v>854.47941057218191</v>
      </c>
      <c r="C2328">
        <f>C2327*(1+'2.2 Retornos'!L5139)</f>
        <v>142.8756642055003</v>
      </c>
      <c r="D2328">
        <f>D2327*(1+'2.2 Retornos'!L7908)</f>
        <v>302.94919458883243</v>
      </c>
    </row>
    <row r="2329" spans="1:4" x14ac:dyDescent="0.35">
      <c r="A2329" s="22">
        <v>45386</v>
      </c>
      <c r="B2329">
        <f>B2328*(1+'2.2 Retornos'!L2369)</f>
        <v>851.92880515407103</v>
      </c>
      <c r="C2329">
        <f>C2328*(1+'2.2 Retornos'!L5140)</f>
        <v>144.10841878072014</v>
      </c>
      <c r="D2329">
        <f>D2328*(1+'2.2 Retornos'!L7909)</f>
        <v>304.87262878478521</v>
      </c>
    </row>
    <row r="2330" spans="1:4" x14ac:dyDescent="0.35">
      <c r="A2330" s="22">
        <v>45387</v>
      </c>
      <c r="B2330">
        <f>B2329*(1+'2.2 Retornos'!L2370)</f>
        <v>837.89344130338213</v>
      </c>
      <c r="C2330">
        <f>C2329*(1+'2.2 Retornos'!L5141)</f>
        <v>143.55043347296234</v>
      </c>
      <c r="D2330">
        <f>D2329*(1+'2.2 Retornos'!L7910)</f>
        <v>300.28999854305584</v>
      </c>
    </row>
    <row r="2331" spans="1:4" x14ac:dyDescent="0.35">
      <c r="A2331" s="22">
        <v>45390</v>
      </c>
      <c r="B2331">
        <f>B2330*(1+'2.2 Retornos'!L2371)</f>
        <v>846.33085132270082</v>
      </c>
      <c r="C2331">
        <f>C2330*(1+'2.2 Retornos'!L5142)</f>
        <v>144.91945739242234</v>
      </c>
      <c r="D2331">
        <f>D2330*(1+'2.2 Retornos'!L7911)</f>
        <v>305.78811687760481</v>
      </c>
    </row>
    <row r="2332" spans="1:4" x14ac:dyDescent="0.35">
      <c r="A2332" s="22">
        <v>45391</v>
      </c>
      <c r="B2332">
        <f>B2331*(1+'2.2 Retornos'!L2372)</f>
        <v>839.96510693895004</v>
      </c>
      <c r="C2332">
        <f>C2331*(1+'2.2 Retornos'!L5143)</f>
        <v>143.66044687672323</v>
      </c>
      <c r="D2332">
        <f>D2331*(1+'2.2 Retornos'!L7912)</f>
        <v>306.3211563787454</v>
      </c>
    </row>
    <row r="2333" spans="1:4" x14ac:dyDescent="0.35">
      <c r="A2333" s="22">
        <v>45392</v>
      </c>
      <c r="B2333">
        <f>B2332*(1+'2.2 Retornos'!L2373)</f>
        <v>840.57838222586975</v>
      </c>
      <c r="C2333">
        <f>C2332*(1+'2.2 Retornos'!L5144)</f>
        <v>143.41414960443964</v>
      </c>
      <c r="D2333">
        <f>D2332*(1+'2.2 Retornos'!L7913)</f>
        <v>307.02583246664648</v>
      </c>
    </row>
    <row r="2334" spans="1:4" x14ac:dyDescent="0.35">
      <c r="A2334" s="22">
        <v>45393</v>
      </c>
      <c r="B2334">
        <f>B2333*(1+'2.2 Retornos'!L2374)</f>
        <v>836.94498824439893</v>
      </c>
      <c r="C2334">
        <f>C2333*(1+'2.2 Retornos'!L5145)</f>
        <v>143.58925461515418</v>
      </c>
      <c r="D2334">
        <f>D2333*(1+'2.2 Retornos'!L7914)</f>
        <v>306.40348310529259</v>
      </c>
    </row>
    <row r="2335" spans="1:4" x14ac:dyDescent="0.35">
      <c r="A2335" s="22">
        <v>45394</v>
      </c>
      <c r="B2335">
        <f>B2334*(1+'2.2 Retornos'!L2375)</f>
        <v>866.33694776614163</v>
      </c>
      <c r="C2335">
        <f>C2334*(1+'2.2 Retornos'!L5146)</f>
        <v>143.59730707384537</v>
      </c>
      <c r="D2335">
        <f>D2334*(1+'2.2 Retornos'!L7915)</f>
        <v>310.18389873852124</v>
      </c>
    </row>
    <row r="2336" spans="1:4" x14ac:dyDescent="0.35">
      <c r="A2336" s="22">
        <v>45397</v>
      </c>
      <c r="B2336">
        <f>B2335*(1+'2.2 Retornos'!L2376)</f>
        <v>857.7575712851459</v>
      </c>
      <c r="C2336">
        <f>C2335*(1+'2.2 Retornos'!L5147)</f>
        <v>141.3944994485218</v>
      </c>
      <c r="D2336">
        <f>D2335*(1+'2.2 Retornos'!L7916)</f>
        <v>305.42139269454208</v>
      </c>
    </row>
    <row r="2337" spans="1:4" x14ac:dyDescent="0.35">
      <c r="A2337" s="22">
        <v>45398</v>
      </c>
      <c r="B2337">
        <f>B2336*(1+'2.2 Retornos'!L2377)</f>
        <v>841.13074291407361</v>
      </c>
      <c r="C2337">
        <f>C2336*(1+'2.2 Retornos'!L5148)</f>
        <v>140.09130819916965</v>
      </c>
      <c r="D2337">
        <f>D2336*(1+'2.2 Retornos'!L7917)</f>
        <v>302.26711466111192</v>
      </c>
    </row>
    <row r="2338" spans="1:4" x14ac:dyDescent="0.35">
      <c r="A2338" s="22">
        <v>45399</v>
      </c>
      <c r="B2338">
        <f>B2337*(1+'2.2 Retornos'!L2378)</f>
        <v>837.69656163685806</v>
      </c>
      <c r="C2338">
        <f>C2337*(1+'2.2 Retornos'!L5149)</f>
        <v>138.46781968269741</v>
      </c>
      <c r="D2338">
        <f>D2337*(1+'2.2 Retornos'!L7918)</f>
        <v>301.41043529421268</v>
      </c>
    </row>
    <row r="2339" spans="1:4" x14ac:dyDescent="0.35">
      <c r="A2339" s="22">
        <v>45400</v>
      </c>
      <c r="B2339">
        <f>B2338*(1+'2.2 Retornos'!L2379)</f>
        <v>822.62614231660609</v>
      </c>
      <c r="C2339">
        <f>C2338*(1+'2.2 Retornos'!L5150)</f>
        <v>137.88663896042391</v>
      </c>
      <c r="D2339">
        <f>D2338*(1+'2.2 Retornos'!L7919)</f>
        <v>299.50517409874016</v>
      </c>
    </row>
    <row r="2340" spans="1:4" x14ac:dyDescent="0.35">
      <c r="A2340" s="22">
        <v>45401</v>
      </c>
      <c r="B2340">
        <f>B2339*(1+'2.2 Retornos'!L2380)</f>
        <v>819.43190961649702</v>
      </c>
      <c r="C2340">
        <f>C2339*(1+'2.2 Retornos'!L5151)</f>
        <v>137.53687058513589</v>
      </c>
      <c r="D2340">
        <f>D2339*(1+'2.2 Retornos'!L7920)</f>
        <v>297.9401050241965</v>
      </c>
    </row>
    <row r="2341" spans="1:4" x14ac:dyDescent="0.35">
      <c r="A2341" s="22">
        <v>45404</v>
      </c>
      <c r="B2341">
        <f>B2340*(1+'2.2 Retornos'!L2381)</f>
        <v>789.77838126365566</v>
      </c>
      <c r="C2341">
        <f>C2340*(1+'2.2 Retornos'!L5152)</f>
        <v>139.07795398969824</v>
      </c>
      <c r="D2341">
        <f>D2340*(1+'2.2 Retornos'!L7921)</f>
        <v>293.6170853334288</v>
      </c>
    </row>
    <row r="2342" spans="1:4" x14ac:dyDescent="0.35">
      <c r="A2342" s="22">
        <v>45405</v>
      </c>
      <c r="B2342">
        <f>B2341*(1+'2.2 Retornos'!L2382)</f>
        <v>801.46595690089805</v>
      </c>
      <c r="C2342">
        <f>C2341*(1+'2.2 Retornos'!L5153)</f>
        <v>139.83963947004708</v>
      </c>
      <c r="D2342">
        <f>D2341*(1+'2.2 Retornos'!L7922)</f>
        <v>297.14332152053697</v>
      </c>
    </row>
    <row r="2343" spans="1:4" x14ac:dyDescent="0.35">
      <c r="A2343" s="22">
        <v>45406</v>
      </c>
      <c r="B2343">
        <f>B2342*(1+'2.2 Retornos'!L2383)</f>
        <v>813.3695548253105</v>
      </c>
      <c r="C2343">
        <f>C2342*(1+'2.2 Retornos'!L5154)</f>
        <v>140.53261142589409</v>
      </c>
      <c r="D2343">
        <f>D2342*(1+'2.2 Retornos'!L7923)</f>
        <v>300.40641069639003</v>
      </c>
    </row>
    <row r="2344" spans="1:4" x14ac:dyDescent="0.35">
      <c r="A2344" s="22">
        <v>45407</v>
      </c>
      <c r="B2344">
        <f>B2343*(1+'2.2 Retornos'!L2384)</f>
        <v>812.05843051023271</v>
      </c>
      <c r="C2344">
        <f>C2343*(1+'2.2 Retornos'!L5155)</f>
        <v>140.29678704747406</v>
      </c>
      <c r="D2344">
        <f>D2343*(1+'2.2 Retornos'!L7924)</f>
        <v>297.79439112735776</v>
      </c>
    </row>
    <row r="2345" spans="1:4" x14ac:dyDescent="0.35">
      <c r="A2345" s="22">
        <v>45408</v>
      </c>
      <c r="B2345">
        <f>B2344*(1+'2.2 Retornos'!L2385)</f>
        <v>821.83492566006646</v>
      </c>
      <c r="C2345">
        <f>C2344*(1+'2.2 Retornos'!L5156)</f>
        <v>140.60572311220503</v>
      </c>
      <c r="D2345">
        <f>D2344*(1+'2.2 Retornos'!L7925)</f>
        <v>294.50784294275746</v>
      </c>
    </row>
    <row r="2346" spans="1:4" x14ac:dyDescent="0.35">
      <c r="A2346" s="22">
        <v>45411</v>
      </c>
      <c r="B2346">
        <f>B2345*(1+'2.2 Retornos'!L2386)</f>
        <v>832.14248665810055</v>
      </c>
      <c r="C2346">
        <f>C2345*(1+'2.2 Retornos'!L5157)</f>
        <v>138.575121764041</v>
      </c>
      <c r="D2346">
        <f>D2345*(1+'2.2 Retornos'!L7926)</f>
        <v>300.69579277381507</v>
      </c>
    </row>
    <row r="2347" spans="1:4" x14ac:dyDescent="0.35">
      <c r="A2347" s="22">
        <v>45412</v>
      </c>
      <c r="B2347">
        <f>B2346*(1+'2.2 Retornos'!L2387)</f>
        <v>840.78070083734497</v>
      </c>
      <c r="C2347">
        <f>C2346*(1+'2.2 Retornos'!L5158)</f>
        <v>139.03940171586373</v>
      </c>
      <c r="D2347">
        <f>D2346*(1+'2.2 Retornos'!L7927)</f>
        <v>302.53803736516642</v>
      </c>
    </row>
    <row r="2348" spans="1:4" x14ac:dyDescent="0.35">
      <c r="A2348" s="22">
        <v>45413</v>
      </c>
      <c r="B2348">
        <f>B2347*(1+'2.2 Retornos'!L2388)</f>
        <v>824.55368021833954</v>
      </c>
      <c r="C2348">
        <f>C2347*(1+'2.2 Retornos'!L5159)</f>
        <v>134.54197653311692</v>
      </c>
      <c r="D2348">
        <f>D2347*(1+'2.2 Retornos'!L7928)</f>
        <v>295.18373654720324</v>
      </c>
    </row>
    <row r="2349" spans="1:4" x14ac:dyDescent="0.35">
      <c r="A2349" s="22">
        <v>45414</v>
      </c>
      <c r="B2349">
        <f>B2348*(1+'2.2 Retornos'!L2389)</f>
        <v>812.18824708477678</v>
      </c>
      <c r="C2349">
        <f>C2348*(1+'2.2 Retornos'!L5160)</f>
        <v>132.53666907802764</v>
      </c>
      <c r="D2349">
        <f>D2348*(1+'2.2 Retornos'!L7929)</f>
        <v>294.79053618929424</v>
      </c>
    </row>
    <row r="2350" spans="1:4" x14ac:dyDescent="0.35">
      <c r="A2350" s="22">
        <v>45415</v>
      </c>
      <c r="B2350">
        <f>B2349*(1+'2.2 Retornos'!L2390)</f>
        <v>828.60823231470488</v>
      </c>
      <c r="C2350">
        <f>C2349*(1+'2.2 Retornos'!L5161)</f>
        <v>133.7881029657988</v>
      </c>
      <c r="D2350">
        <f>D2349*(1+'2.2 Retornos'!L7930)</f>
        <v>300.76273320190018</v>
      </c>
    </row>
    <row r="2351" spans="1:4" x14ac:dyDescent="0.35">
      <c r="A2351" s="22">
        <v>45418</v>
      </c>
      <c r="B2351">
        <f>B2350*(1+'2.2 Retornos'!L2391)</f>
        <v>863.41072368958055</v>
      </c>
      <c r="C2351">
        <f>C2350*(1+'2.2 Retornos'!L5162)</f>
        <v>133.59256939028853</v>
      </c>
      <c r="D2351">
        <f>D2350*(1+'2.2 Retornos'!L7931)</f>
        <v>302.88862394933471</v>
      </c>
    </row>
    <row r="2352" spans="1:4" x14ac:dyDescent="0.35">
      <c r="A2352" s="22">
        <v>45419</v>
      </c>
      <c r="B2352">
        <f>B2351*(1+'2.2 Retornos'!L2392)</f>
        <v>870.9852904536059</v>
      </c>
      <c r="C2352">
        <f>C2351*(1+'2.2 Retornos'!L5163)</f>
        <v>134.60537761846604</v>
      </c>
      <c r="D2352">
        <f>D2351*(1+'2.2 Retornos'!L7932)</f>
        <v>305.45011975128273</v>
      </c>
    </row>
    <row r="2353" spans="1:4" x14ac:dyDescent="0.35">
      <c r="A2353" s="22">
        <v>45420</v>
      </c>
      <c r="B2353">
        <f>B2352*(1+'2.2 Retornos'!L2393)</f>
        <v>867.52567328841712</v>
      </c>
      <c r="C2353">
        <f>C2352*(1+'2.2 Retornos'!L5164)</f>
        <v>134.73001780839016</v>
      </c>
      <c r="D2353">
        <f>D2352*(1+'2.2 Retornos'!L7933)</f>
        <v>305.53135714600626</v>
      </c>
    </row>
    <row r="2354" spans="1:4" x14ac:dyDescent="0.35">
      <c r="A2354" s="22">
        <v>45421</v>
      </c>
      <c r="B2354">
        <f>B2353*(1+'2.2 Retornos'!L2394)</f>
        <v>868.00009903045941</v>
      </c>
      <c r="C2354">
        <f>C2353*(1+'2.2 Retornos'!L5165)</f>
        <v>134.65781946949787</v>
      </c>
      <c r="D2354">
        <f>D2353*(1+'2.2 Retornos'!L7934)</f>
        <v>305.53534319272376</v>
      </c>
    </row>
    <row r="2355" spans="1:4" x14ac:dyDescent="0.35">
      <c r="A2355" s="22">
        <v>45422</v>
      </c>
      <c r="B2355">
        <f>B2354*(1+'2.2 Retornos'!L2395)</f>
        <v>867.4143373453976</v>
      </c>
      <c r="C2355">
        <f>C2354*(1+'2.2 Retornos'!L5166)</f>
        <v>136.04649537579476</v>
      </c>
      <c r="D2355">
        <f>D2354*(1+'2.2 Retornos'!L7935)</f>
        <v>309.32762896712694</v>
      </c>
    </row>
    <row r="2356" spans="1:4" x14ac:dyDescent="0.35">
      <c r="A2356" s="22">
        <v>45425</v>
      </c>
      <c r="B2356">
        <f>B2355*(1+'2.2 Retornos'!L2396)</f>
        <v>867.55823175739886</v>
      </c>
      <c r="C2356">
        <f>C2355*(1+'2.2 Retornos'!L5167)</f>
        <v>135.2291097387652</v>
      </c>
      <c r="D2356">
        <f>D2355*(1+'2.2 Retornos'!L7936)</f>
        <v>308.15241451862443</v>
      </c>
    </row>
    <row r="2357" spans="1:4" x14ac:dyDescent="0.35">
      <c r="A2357" s="22">
        <v>45426</v>
      </c>
      <c r="B2357">
        <f>B2356*(1+'2.2 Retornos'!L2397)</f>
        <v>877.56594636069701</v>
      </c>
      <c r="C2357">
        <f>C2356*(1+'2.2 Retornos'!L5168)</f>
        <v>134.93213608646315</v>
      </c>
      <c r="D2357">
        <f>D2356*(1+'2.2 Retornos'!L7937)</f>
        <v>306.9090701924618</v>
      </c>
    </row>
    <row r="2358" spans="1:4" x14ac:dyDescent="0.35">
      <c r="A2358" s="22">
        <v>45427</v>
      </c>
      <c r="B2358">
        <f>B2357*(1+'2.2 Retornos'!L2398)</f>
        <v>886.21780349977314</v>
      </c>
      <c r="C2358">
        <f>C2357*(1+'2.2 Retornos'!L5169)</f>
        <v>134.99040776446591</v>
      </c>
      <c r="D2358">
        <f>D2357*(1+'2.2 Retornos'!L7938)</f>
        <v>307.53282014759884</v>
      </c>
    </row>
    <row r="2359" spans="1:4" x14ac:dyDescent="0.35">
      <c r="A2359" s="22">
        <v>45428</v>
      </c>
      <c r="B2359">
        <f>B2358*(1+'2.2 Retornos'!L2399)</f>
        <v>903.75987215981661</v>
      </c>
      <c r="C2359">
        <f>C2358*(1+'2.2 Retornos'!L5170)</f>
        <v>135.48845860761261</v>
      </c>
      <c r="D2359">
        <f>D2358*(1+'2.2 Retornos'!L7939)</f>
        <v>307.14421444104323</v>
      </c>
    </row>
    <row r="2360" spans="1:4" x14ac:dyDescent="0.35">
      <c r="A2360" s="22">
        <v>45429</v>
      </c>
      <c r="B2360">
        <f>B2359*(1+'2.2 Retornos'!L2400)</f>
        <v>902.91278714244447</v>
      </c>
      <c r="C2360">
        <f>C2359*(1+'2.2 Retornos'!L5171)</f>
        <v>134.98373245569877</v>
      </c>
      <c r="D2360">
        <f>D2359*(1+'2.2 Retornos'!L7940)</f>
        <v>304.14954614218198</v>
      </c>
    </row>
    <row r="2361" spans="1:4" x14ac:dyDescent="0.35">
      <c r="A2361" s="22">
        <v>45432</v>
      </c>
      <c r="B2361">
        <f>B2360*(1+'2.2 Retornos'!L2401)</f>
        <v>898.02083003674022</v>
      </c>
      <c r="C2361">
        <f>C2360*(1+'2.2 Retornos'!L5172)</f>
        <v>136.36924675959995</v>
      </c>
      <c r="D2361">
        <f>D2360*(1+'2.2 Retornos'!L7941)</f>
        <v>305.21572200820071</v>
      </c>
    </row>
    <row r="2362" spans="1:4" x14ac:dyDescent="0.35">
      <c r="A2362" s="22">
        <v>45433</v>
      </c>
      <c r="B2362">
        <f>B2361*(1+'2.2 Retornos'!L2402)</f>
        <v>907.3584795176904</v>
      </c>
      <c r="C2362">
        <f>C2361*(1+'2.2 Retornos'!L5173)</f>
        <v>135.49575286304864</v>
      </c>
      <c r="D2362">
        <f>D2361*(1+'2.2 Retornos'!L7942)</f>
        <v>304.03506711100277</v>
      </c>
    </row>
    <row r="2363" spans="1:4" x14ac:dyDescent="0.35">
      <c r="A2363" s="22">
        <v>45434</v>
      </c>
      <c r="B2363">
        <f>B2362*(1+'2.2 Retornos'!L2403)</f>
        <v>911.07351731950155</v>
      </c>
      <c r="C2363">
        <f>C2362*(1+'2.2 Retornos'!L5174)</f>
        <v>134.96169140984739</v>
      </c>
      <c r="D2363">
        <f>D2362*(1+'2.2 Retornos'!L7943)</f>
        <v>304.65708348668278</v>
      </c>
    </row>
    <row r="2364" spans="1:4" x14ac:dyDescent="0.35">
      <c r="A2364" s="22">
        <v>45435</v>
      </c>
      <c r="B2364">
        <f>B2363*(1+'2.2 Retornos'!L2404)</f>
        <v>906.87247293293501</v>
      </c>
      <c r="C2364">
        <f>C2363*(1+'2.2 Retornos'!L5175)</f>
        <v>132.61753810405648</v>
      </c>
      <c r="D2364">
        <f>D2363*(1+'2.2 Retornos'!L7944)</f>
        <v>305.35672813251489</v>
      </c>
    </row>
    <row r="2365" spans="1:4" x14ac:dyDescent="0.35">
      <c r="A2365" s="22">
        <v>45436</v>
      </c>
      <c r="B2365">
        <f>B2364*(1+'2.2 Retornos'!L2405)</f>
        <v>915.29502671658292</v>
      </c>
      <c r="C2365">
        <f>C2364*(1+'2.2 Retornos'!L5176)</f>
        <v>131.30480403168968</v>
      </c>
      <c r="D2365">
        <f>D2364*(1+'2.2 Retornos'!L7945)</f>
        <v>300.97530697006925</v>
      </c>
    </row>
    <row r="2366" spans="1:4" x14ac:dyDescent="0.35">
      <c r="A2366" s="22">
        <v>45440</v>
      </c>
      <c r="B2366">
        <f>B2365*(1+'2.2 Retornos'!L2406)</f>
        <v>930.33364624704939</v>
      </c>
      <c r="C2366">
        <f>C2365*(1+'2.2 Retornos'!L5177)</f>
        <v>131.30600063298368</v>
      </c>
      <c r="D2366">
        <f>D2365*(1+'2.2 Retornos'!L7946)</f>
        <v>301.97046483190775</v>
      </c>
    </row>
    <row r="2367" spans="1:4" x14ac:dyDescent="0.35">
      <c r="A2367" s="22">
        <v>45441</v>
      </c>
      <c r="B2367">
        <f>B2366*(1+'2.2 Retornos'!L2407)</f>
        <v>948.47714753124046</v>
      </c>
      <c r="C2367">
        <f>C2366*(1+'2.2 Retornos'!L5178)</f>
        <v>132.23025857800337</v>
      </c>
      <c r="D2367">
        <f>D2366*(1+'2.2 Retornos'!L7947)</f>
        <v>302.12451597317084</v>
      </c>
    </row>
    <row r="2368" spans="1:4" x14ac:dyDescent="0.35">
      <c r="A2368" s="22">
        <v>45442</v>
      </c>
      <c r="B2368">
        <f>B2367*(1+'2.2 Retornos'!L2408)</f>
        <v>948.00442076934553</v>
      </c>
      <c r="C2368">
        <f>C2367*(1+'2.2 Retornos'!L5179)</f>
        <v>129.49341740939636</v>
      </c>
      <c r="D2368">
        <f>D2367*(1+'2.2 Retornos'!L7948)</f>
        <v>300.42455738318603</v>
      </c>
    </row>
    <row r="2369" spans="1:4" x14ac:dyDescent="0.35">
      <c r="A2369" s="22">
        <v>45443</v>
      </c>
      <c r="B2369">
        <f>B2368*(1+'2.2 Retornos'!L2409)</f>
        <v>935.72962383685763</v>
      </c>
      <c r="C2369">
        <f>C2368*(1+'2.2 Retornos'!L5180)</f>
        <v>129.62988605849552</v>
      </c>
      <c r="D2369">
        <f>D2368*(1+'2.2 Retornos'!L7949)</f>
        <v>299.69963576102651</v>
      </c>
    </row>
    <row r="2370" spans="1:4" x14ac:dyDescent="0.35">
      <c r="A2370" s="22">
        <v>45446</v>
      </c>
      <c r="B2370">
        <f>B2369*(1+'2.2 Retornos'!L2410)</f>
        <v>937.39004493573179</v>
      </c>
      <c r="C2370">
        <f>C2369*(1+'2.2 Retornos'!L5181)</f>
        <v>132.68848750371833</v>
      </c>
      <c r="D2370">
        <f>D2369*(1+'2.2 Retornos'!L7950)</f>
        <v>298.88440745755116</v>
      </c>
    </row>
    <row r="2371" spans="1:4" x14ac:dyDescent="0.35">
      <c r="A2371" s="22">
        <v>45447</v>
      </c>
      <c r="B2371">
        <f>B2370*(1+'2.2 Retornos'!L2411)</f>
        <v>952.41874390010196</v>
      </c>
      <c r="C2371">
        <f>C2370*(1+'2.2 Retornos'!L5182)</f>
        <v>129.59340696058271</v>
      </c>
      <c r="D2371">
        <f>D2370*(1+'2.2 Retornos'!L7951)</f>
        <v>300.52066492810371</v>
      </c>
    </row>
    <row r="2372" spans="1:4" x14ac:dyDescent="0.35">
      <c r="A2372" s="22">
        <v>45448</v>
      </c>
      <c r="B2372">
        <f>B2371*(1+'2.2 Retornos'!L2412)</f>
        <v>957.0590208031125</v>
      </c>
      <c r="C2372">
        <f>C2371*(1+'2.2 Retornos'!L5183)</f>
        <v>128.43025317515452</v>
      </c>
      <c r="D2372">
        <f>D2371*(1+'2.2 Retornos'!L7952)</f>
        <v>302.39270531578484</v>
      </c>
    </row>
    <row r="2373" spans="1:4" x14ac:dyDescent="0.35">
      <c r="A2373" s="22">
        <v>45449</v>
      </c>
      <c r="B2373">
        <f>B2372*(1+'2.2 Retornos'!L2413)</f>
        <v>977.59862125311804</v>
      </c>
      <c r="C2373">
        <f>C2372*(1+'2.2 Retornos'!L5184)</f>
        <v>128.64370154065921</v>
      </c>
      <c r="D2373">
        <f>D2372*(1+'2.2 Retornos'!L7953)</f>
        <v>303.75703913909081</v>
      </c>
    </row>
    <row r="2374" spans="1:4" x14ac:dyDescent="0.35">
      <c r="A2374" s="22">
        <v>45450</v>
      </c>
      <c r="B2374">
        <f>B2373*(1+'2.2 Retornos'!L2414)</f>
        <v>971.25050974639646</v>
      </c>
      <c r="C2374">
        <f>C2373*(1+'2.2 Retornos'!L5185)</f>
        <v>129.35260204667364</v>
      </c>
      <c r="D2374">
        <f>D2373*(1+'2.2 Retornos'!L7954)</f>
        <v>307.61510556717633</v>
      </c>
    </row>
    <row r="2375" spans="1:4" x14ac:dyDescent="0.35">
      <c r="A2375" s="22">
        <v>45453</v>
      </c>
      <c r="B2375">
        <f>B2374*(1+'2.2 Retornos'!L2415)</f>
        <v>977.76920184901769</v>
      </c>
      <c r="C2375">
        <f>C2374*(1+'2.2 Retornos'!L5186)</f>
        <v>128.87424700753365</v>
      </c>
      <c r="D2375">
        <f>D2374*(1+'2.2 Retornos'!L7955)</f>
        <v>306.51497079278812</v>
      </c>
    </row>
    <row r="2376" spans="1:4" x14ac:dyDescent="0.35">
      <c r="A2376" s="22">
        <v>45454</v>
      </c>
      <c r="B2376">
        <f>B2375*(1+'2.2 Retornos'!L2416)</f>
        <v>743.48339723337585</v>
      </c>
      <c r="C2376">
        <f>C2375*(1+'2.2 Retornos'!L5187)</f>
        <v>129.77053117459067</v>
      </c>
      <c r="D2376">
        <f>D2375*(1+'2.2 Retornos'!L7956)</f>
        <v>308.8461197668795</v>
      </c>
    </row>
    <row r="2377" spans="1:4" x14ac:dyDescent="0.35">
      <c r="A2377" s="22">
        <v>45455</v>
      </c>
      <c r="B2377">
        <f>B2376*(1+'2.2 Retornos'!L2417)</f>
        <v>768.60928807306709</v>
      </c>
      <c r="C2377">
        <f>C2376*(1+'2.2 Retornos'!L5188)</f>
        <v>129.71013916420273</v>
      </c>
      <c r="D2377">
        <f>D2376*(1+'2.2 Retornos'!L7957)</f>
        <v>308.57230892177517</v>
      </c>
    </row>
    <row r="2378" spans="1:4" x14ac:dyDescent="0.35">
      <c r="A2378" s="22">
        <v>45456</v>
      </c>
      <c r="B2378">
        <f>B2377*(1+'2.2 Retornos'!L2418)</f>
        <v>790.77731062589999</v>
      </c>
      <c r="C2378">
        <f>C2377*(1+'2.2 Retornos'!L5189)</f>
        <v>128.51884403331744</v>
      </c>
      <c r="D2378">
        <f>D2377*(1+'2.2 Retornos'!L7958)</f>
        <v>309.22398233324867</v>
      </c>
    </row>
    <row r="2379" spans="1:4" x14ac:dyDescent="0.35">
      <c r="A2379" s="22">
        <v>45457</v>
      </c>
      <c r="B2379">
        <f>B2378*(1+'2.2 Retornos'!L2419)</f>
        <v>802.23875485337737</v>
      </c>
      <c r="C2379">
        <f>C2378*(1+'2.2 Retornos'!L5190)</f>
        <v>127.87006656747648</v>
      </c>
      <c r="D2379">
        <f>D2378*(1+'2.2 Retornos'!L7959)</f>
        <v>306.82073054707939</v>
      </c>
    </row>
    <row r="2380" spans="1:4" x14ac:dyDescent="0.35">
      <c r="A2380" s="22">
        <v>45460</v>
      </c>
      <c r="B2380">
        <f>B2379*(1+'2.2 Retornos'!L2420)</f>
        <v>804.08032543189506</v>
      </c>
      <c r="C2380">
        <f>C2379*(1+'2.2 Retornos'!L5191)</f>
        <v>126.84731928563687</v>
      </c>
      <c r="D2380">
        <f>D2379*(1+'2.2 Retornos'!L7960)</f>
        <v>305.72986633143711</v>
      </c>
    </row>
    <row r="2381" spans="1:4" x14ac:dyDescent="0.35">
      <c r="A2381" s="22">
        <v>45461</v>
      </c>
      <c r="B2381">
        <f>B2380*(1+'2.2 Retornos'!L2421)</f>
        <v>813.44290909508049</v>
      </c>
      <c r="C2381">
        <f>C2380*(1+'2.2 Retornos'!L5192)</f>
        <v>127.28984909321385</v>
      </c>
      <c r="D2381">
        <f>D2380*(1+'2.2 Retornos'!L7961)</f>
        <v>308.44593561561254</v>
      </c>
    </row>
    <row r="2382" spans="1:4" x14ac:dyDescent="0.35">
      <c r="A2382" s="22">
        <v>45463</v>
      </c>
      <c r="B2382">
        <f>B2381*(1+'2.2 Retornos'!L2422)</f>
        <v>816.00756404125855</v>
      </c>
      <c r="C2382">
        <f>C2381*(1+'2.2 Retornos'!L5193)</f>
        <v>127.76504636246965</v>
      </c>
      <c r="D2382">
        <f>D2381*(1+'2.2 Retornos'!L7962)</f>
        <v>307.49111861436955</v>
      </c>
    </row>
    <row r="2383" spans="1:4" x14ac:dyDescent="0.35">
      <c r="A2383" s="22">
        <v>45464</v>
      </c>
      <c r="B2383">
        <f>B2382*(1+'2.2 Retornos'!L2423)</f>
        <v>800.43011787620821</v>
      </c>
      <c r="C2383">
        <f>C2382*(1+'2.2 Retornos'!L5194)</f>
        <v>129.90563484493586</v>
      </c>
      <c r="D2383">
        <f>D2382*(1+'2.2 Retornos'!L7963)</f>
        <v>310.58005994008528</v>
      </c>
    </row>
    <row r="2384" spans="1:4" x14ac:dyDescent="0.35">
      <c r="A2384" s="22">
        <v>45467</v>
      </c>
      <c r="B2384">
        <f>B2383*(1+'2.2 Retornos'!L2424)</f>
        <v>790.18979822765846</v>
      </c>
      <c r="C2384">
        <f>C2383*(1+'2.2 Retornos'!L5195)</f>
        <v>129.29221620318373</v>
      </c>
      <c r="D2384">
        <f>D2383*(1+'2.2 Retornos'!L7964)</f>
        <v>314.51200251252448</v>
      </c>
    </row>
    <row r="2385" spans="1:4" x14ac:dyDescent="0.35">
      <c r="A2385" s="22">
        <v>45468</v>
      </c>
      <c r="B2385">
        <f>B2384*(1+'2.2 Retornos'!L2425)</f>
        <v>775.34138349069337</v>
      </c>
      <c r="C2385">
        <f>C2384*(1+'2.2 Retornos'!L5196)</f>
        <v>132.38174437293958</v>
      </c>
      <c r="D2385">
        <f>D2384*(1+'2.2 Retornos'!L7965)</f>
        <v>310.97160067481963</v>
      </c>
    </row>
    <row r="2386" spans="1:4" x14ac:dyDescent="0.35">
      <c r="A2386" s="22">
        <v>45469</v>
      </c>
      <c r="B2386">
        <f>B2385*(1+'2.2 Retornos'!L2426)</f>
        <v>790.87416999553011</v>
      </c>
      <c r="C2386">
        <f>C2385*(1+'2.2 Retornos'!L5197)</f>
        <v>132.76001826790184</v>
      </c>
      <c r="D2386">
        <f>D2385*(1+'2.2 Retornos'!L7966)</f>
        <v>310.85878937383598</v>
      </c>
    </row>
    <row r="2387" spans="1:4" x14ac:dyDescent="0.35">
      <c r="A2387" s="22">
        <v>45470</v>
      </c>
      <c r="B2387">
        <f>B2386*(1+'2.2 Retornos'!L2427)</f>
        <v>798.16026499102588</v>
      </c>
      <c r="C2387">
        <f>C2386*(1+'2.2 Retornos'!L5198)</f>
        <v>131.54349876649255</v>
      </c>
      <c r="D2387">
        <f>D2386*(1+'2.2 Retornos'!L7967)</f>
        <v>317.3836305334703</v>
      </c>
    </row>
    <row r="2388" spans="1:4" x14ac:dyDescent="0.35">
      <c r="A2388" s="22">
        <v>45471</v>
      </c>
      <c r="B2388">
        <f>B2387*(1+'2.2 Retornos'!L2428)</f>
        <v>797.28206443805163</v>
      </c>
      <c r="C2388">
        <f>C2387*(1+'2.2 Retornos'!L5199)</f>
        <v>131.80335853199585</v>
      </c>
      <c r="D2388">
        <f>D2387*(1+'2.2 Retornos'!L7968)</f>
        <v>321.48491891279087</v>
      </c>
    </row>
    <row r="2389" spans="1:4" x14ac:dyDescent="0.35">
      <c r="A2389" s="22">
        <v>45474</v>
      </c>
      <c r="B2389">
        <f>B2388*(1+'2.2 Retornos'!L2429)</f>
        <v>791.13618403209705</v>
      </c>
      <c r="C2389">
        <f>C2388*(1+'2.2 Retornos'!L5200)</f>
        <v>132.6196351255976</v>
      </c>
      <c r="D2389">
        <f>D2388*(1+'2.2 Retornos'!L7969)</f>
        <v>313.14893712290024</v>
      </c>
    </row>
    <row r="2390" spans="1:4" x14ac:dyDescent="0.35">
      <c r="A2390" s="22">
        <v>45475</v>
      </c>
      <c r="B2390">
        <f>B2389*(1+'2.2 Retornos'!L2430)</f>
        <v>804.86112597315991</v>
      </c>
      <c r="C2390">
        <f>C2389*(1+'2.2 Retornos'!L5201)</f>
        <v>132.35431685276879</v>
      </c>
      <c r="D2390">
        <f>D2389*(1+'2.2 Retornos'!L7970)</f>
        <v>315.1524562349116</v>
      </c>
    </row>
    <row r="2391" spans="1:4" x14ac:dyDescent="0.35">
      <c r="A2391" s="22">
        <v>45476</v>
      </c>
      <c r="B2391">
        <f>B2390*(1+'2.2 Retornos'!L2431)</f>
        <v>809.80421032196693</v>
      </c>
      <c r="C2391">
        <f>C2390*(1+'2.2 Retornos'!L5202)</f>
        <v>131.93127316911077</v>
      </c>
      <c r="D2391">
        <f>D2390*(1+'2.2 Retornos'!L7971)</f>
        <v>317.98488039563676</v>
      </c>
    </row>
    <row r="2392" spans="1:4" x14ac:dyDescent="0.35">
      <c r="A2392" s="22">
        <v>45478</v>
      </c>
      <c r="B2392">
        <f>B2391*(1+'2.2 Retornos'!L2432)</f>
        <v>823.14290508534577</v>
      </c>
      <c r="C2392">
        <f>C2391*(1+'2.2 Retornos'!L5203)</f>
        <v>132.52864678295026</v>
      </c>
      <c r="D2392">
        <f>D2391*(1+'2.2 Retornos'!L7972)</f>
        <v>315.50952508866629</v>
      </c>
    </row>
    <row r="2393" spans="1:4" x14ac:dyDescent="0.35">
      <c r="A2393" s="22">
        <v>45481</v>
      </c>
      <c r="B2393">
        <f>B2392*(1+'2.2 Retornos'!L2433)</f>
        <v>829.70823471821234</v>
      </c>
      <c r="C2393">
        <f>C2392*(1+'2.2 Retornos'!L5204)</f>
        <v>130.77097290384347</v>
      </c>
      <c r="D2393">
        <f>D2392*(1+'2.2 Retornos'!L7973)</f>
        <v>318.08406516504897</v>
      </c>
    </row>
    <row r="2394" spans="1:4" x14ac:dyDescent="0.35">
      <c r="A2394" s="22">
        <v>45482</v>
      </c>
      <c r="B2394">
        <f>B2393*(1+'2.2 Retornos'!L2434)</f>
        <v>839.50269558796879</v>
      </c>
      <c r="C2394">
        <f>C2393*(1+'2.2 Retornos'!L5205)</f>
        <v>129.85832489361309</v>
      </c>
      <c r="D2394">
        <f>D2393*(1+'2.2 Retornos'!L7974)</f>
        <v>316.96755177259723</v>
      </c>
    </row>
    <row r="2395" spans="1:4" x14ac:dyDescent="0.35">
      <c r="A2395" s="22">
        <v>45483</v>
      </c>
      <c r="B2395">
        <f>B2394*(1+'2.2 Retornos'!L2435)</f>
        <v>844.7974251465813</v>
      </c>
      <c r="C2395">
        <f>C2394*(1+'2.2 Retornos'!L5206)</f>
        <v>128.52195736328309</v>
      </c>
      <c r="D2395">
        <f>D2394*(1+'2.2 Retornos'!L7975)</f>
        <v>316.00302337892344</v>
      </c>
    </row>
    <row r="2396" spans="1:4" x14ac:dyDescent="0.35">
      <c r="A2396" s="22">
        <v>45484</v>
      </c>
      <c r="B2396">
        <f>B2395*(1+'2.2 Retornos'!L2436)</f>
        <v>860.90401162696344</v>
      </c>
      <c r="C2396">
        <f>C2395*(1+'2.2 Retornos'!L5207)</f>
        <v>129.48547017154078</v>
      </c>
      <c r="D2396">
        <f>D2395*(1+'2.2 Retornos'!L7976)</f>
        <v>317.32329402568439</v>
      </c>
    </row>
    <row r="2397" spans="1:4" x14ac:dyDescent="0.35">
      <c r="A2397" s="22">
        <v>45485</v>
      </c>
      <c r="B2397">
        <f>B2396*(1+'2.2 Retornos'!L2437)</f>
        <v>835.6222480477004</v>
      </c>
      <c r="C2397">
        <f>C2396*(1+'2.2 Retornos'!L5208)</f>
        <v>131.06577029732949</v>
      </c>
      <c r="D2397">
        <f>D2396*(1+'2.2 Retornos'!L7977)</f>
        <v>313.78941729699824</v>
      </c>
    </row>
    <row r="2398" spans="1:4" x14ac:dyDescent="0.35">
      <c r="A2398" s="22">
        <v>45488</v>
      </c>
      <c r="B2398">
        <f>B2397*(1+'2.2 Retornos'!L2438)</f>
        <v>846.07864896145031</v>
      </c>
      <c r="C2398">
        <f>C2397*(1+'2.2 Retornos'!L5209)</f>
        <v>131.47627750788743</v>
      </c>
      <c r="D2398">
        <f>D2397*(1+'2.2 Retornos'!L7978)</f>
        <v>314.9912628878684</v>
      </c>
    </row>
    <row r="2399" spans="1:4" x14ac:dyDescent="0.35">
      <c r="A2399" s="22">
        <v>45489</v>
      </c>
      <c r="B2399">
        <f>B2398*(1+'2.2 Retornos'!L2439)</f>
        <v>827.91844914850105</v>
      </c>
      <c r="C2399">
        <f>C2398*(1+'2.2 Retornos'!L5210)</f>
        <v>133.32447450443377</v>
      </c>
      <c r="D2399">
        <f>D2398*(1+'2.2 Retornos'!L7979)</f>
        <v>312.61199425719411</v>
      </c>
    </row>
    <row r="2400" spans="1:4" x14ac:dyDescent="0.35">
      <c r="A2400" s="22">
        <v>45490</v>
      </c>
      <c r="B2400">
        <f>B2399*(1+'2.2 Retornos'!L2440)</f>
        <v>824.02880916679362</v>
      </c>
      <c r="C2400">
        <f>C2399*(1+'2.2 Retornos'!L5211)</f>
        <v>133.70540073874957</v>
      </c>
      <c r="D2400">
        <f>D2399*(1+'2.2 Retornos'!L7980)</f>
        <v>315.95154433180056</v>
      </c>
    </row>
    <row r="2401" spans="1:4" x14ac:dyDescent="0.35">
      <c r="A2401" s="22">
        <v>45491</v>
      </c>
      <c r="B2401">
        <f>B2400*(1+'2.2 Retornos'!L2441)</f>
        <v>796.10686661413592</v>
      </c>
      <c r="C2401">
        <f>C2400*(1+'2.2 Retornos'!L5212)</f>
        <v>135.11300625720264</v>
      </c>
      <c r="D2401">
        <f>D2400*(1+'2.2 Retornos'!L7981)</f>
        <v>309.76309067095968</v>
      </c>
    </row>
    <row r="2402" spans="1:4" x14ac:dyDescent="0.35">
      <c r="A2402" s="22">
        <v>45492</v>
      </c>
      <c r="B2402">
        <f>B2401*(1+'2.2 Retornos'!L2442)</f>
        <v>793.36030893129066</v>
      </c>
      <c r="C2402">
        <f>C2401*(1+'2.2 Retornos'!L5213)</f>
        <v>135.36371855190004</v>
      </c>
      <c r="D2402">
        <f>D2401*(1+'2.2 Retornos'!L7982)</f>
        <v>304.42372383116924</v>
      </c>
    </row>
    <row r="2403" spans="1:4" x14ac:dyDescent="0.35">
      <c r="A2403" s="22">
        <v>45495</v>
      </c>
      <c r="B2403">
        <f>B2402*(1+'2.2 Retornos'!L2443)</f>
        <v>784.17804688825925</v>
      </c>
      <c r="C2403">
        <f>C2402*(1+'2.2 Retornos'!L5214)</f>
        <v>134.90607063923028</v>
      </c>
      <c r="D2403">
        <f>D2402*(1+'2.2 Retornos'!L7983)</f>
        <v>305.15765233833969</v>
      </c>
    </row>
    <row r="2404" spans="1:4" x14ac:dyDescent="0.35">
      <c r="A2404" s="22">
        <v>45496</v>
      </c>
      <c r="B2404">
        <f>B2403*(1+'2.2 Retornos'!L2444)</f>
        <v>795.3363067386033</v>
      </c>
      <c r="C2404">
        <f>C2403*(1+'2.2 Retornos'!L5215)</f>
        <v>134.44606966295578</v>
      </c>
      <c r="D2404">
        <f>D2403*(1+'2.2 Retornos'!L7984)</f>
        <v>304.11801890928751</v>
      </c>
    </row>
    <row r="2405" spans="1:4" x14ac:dyDescent="0.35">
      <c r="A2405" s="22">
        <v>45497</v>
      </c>
      <c r="B2405">
        <f>B2404*(1+'2.2 Retornos'!L2445)</f>
        <v>795.60423811850171</v>
      </c>
      <c r="C2405">
        <f>C2404*(1+'2.2 Retornos'!L5216)</f>
        <v>132.39589685449755</v>
      </c>
      <c r="D2405">
        <f>D2404*(1+'2.2 Retornos'!L7985)</f>
        <v>306.70430677279438</v>
      </c>
    </row>
    <row r="2406" spans="1:4" x14ac:dyDescent="0.35">
      <c r="A2406" s="22">
        <v>45498</v>
      </c>
      <c r="B2406">
        <f>B2405*(1+'2.2 Retornos'!L2446)</f>
        <v>763.94343733153357</v>
      </c>
      <c r="C2406">
        <f>C2405*(1+'2.2 Retornos'!L5217)</f>
        <v>132.20753391657638</v>
      </c>
      <c r="D2406">
        <f>D2405*(1+'2.2 Retornos'!L7986)</f>
        <v>298.81434539601952</v>
      </c>
    </row>
    <row r="2407" spans="1:4" x14ac:dyDescent="0.35">
      <c r="A2407" s="22">
        <v>45499</v>
      </c>
      <c r="B2407">
        <f>B2406*(1+'2.2 Retornos'!L2447)</f>
        <v>756.1941812541038</v>
      </c>
      <c r="C2407">
        <f>C2406*(1+'2.2 Retornos'!L5218)</f>
        <v>134.12435200319527</v>
      </c>
      <c r="D2407">
        <f>D2406*(1+'2.2 Retornos'!L7987)</f>
        <v>295.8946285984112</v>
      </c>
    </row>
    <row r="2408" spans="1:4" x14ac:dyDescent="0.35">
      <c r="A2408" s="22">
        <v>45502</v>
      </c>
      <c r="B2408">
        <f>B2407*(1+'2.2 Retornos'!L2448)</f>
        <v>760.91663150662464</v>
      </c>
      <c r="C2408">
        <f>C2407*(1+'2.2 Retornos'!L5219)</f>
        <v>134.49218423345616</v>
      </c>
      <c r="D2408">
        <f>D2407*(1+'2.2 Retornos'!L7988)</f>
        <v>299.89730282083099</v>
      </c>
    </row>
    <row r="2409" spans="1:4" x14ac:dyDescent="0.35">
      <c r="A2409" s="22">
        <v>45503</v>
      </c>
      <c r="B2409">
        <f>B2408*(1+'2.2 Retornos'!L2449)</f>
        <v>757.94061064795449</v>
      </c>
      <c r="C2409">
        <f>C2408*(1+'2.2 Retornos'!L5220)</f>
        <v>133.02934288363343</v>
      </c>
      <c r="D2409">
        <f>D2408*(1+'2.2 Retornos'!L7989)</f>
        <v>302.69156779360253</v>
      </c>
    </row>
    <row r="2410" spans="1:4" x14ac:dyDescent="0.35">
      <c r="A2410" s="22">
        <v>45504</v>
      </c>
      <c r="B2410">
        <f>B2409*(1+'2.2 Retornos'!L2450)</f>
        <v>742.30213780918916</v>
      </c>
      <c r="C2410">
        <f>C2409*(1+'2.2 Retornos'!L5221)</f>
        <v>135.63913239879358</v>
      </c>
      <c r="D2410">
        <f>D2409*(1+'2.2 Retornos'!L7990)</f>
        <v>301.9212682721851</v>
      </c>
    </row>
    <row r="2411" spans="1:4" x14ac:dyDescent="0.35">
      <c r="A2411" s="22">
        <v>45505</v>
      </c>
      <c r="B2411">
        <f>B2410*(1+'2.2 Retornos'!L2451)</f>
        <v>776.72374672279784</v>
      </c>
      <c r="C2411">
        <f>C2410*(1+'2.2 Retornos'!L5222)</f>
        <v>135.38724849073029</v>
      </c>
      <c r="D2411">
        <f>D2410*(1+'2.2 Retornos'!L7991)</f>
        <v>307.5543689323286</v>
      </c>
    </row>
    <row r="2412" spans="1:4" x14ac:dyDescent="0.35">
      <c r="A2412" s="22">
        <v>45506</v>
      </c>
      <c r="B2412">
        <f>B2411*(1+'2.2 Retornos'!L2452)</f>
        <v>750.13568521182299</v>
      </c>
      <c r="C2412">
        <f>C2411*(1+'2.2 Retornos'!L5223)</f>
        <v>132.2277356007211</v>
      </c>
      <c r="D2412">
        <f>D2411*(1+'2.2 Retornos'!L7992)</f>
        <v>303.15813832854172</v>
      </c>
    </row>
    <row r="2413" spans="1:4" x14ac:dyDescent="0.35">
      <c r="A2413" s="22">
        <v>45509</v>
      </c>
      <c r="B2413">
        <f>B2412*(1+'2.2 Retornos'!L2453)</f>
        <v>735.59592027517249</v>
      </c>
      <c r="C2413">
        <f>C2412*(1+'2.2 Retornos'!L5224)</f>
        <v>128.80816269809915</v>
      </c>
      <c r="D2413">
        <f>D2412*(1+'2.2 Retornos'!L7993)</f>
        <v>284.92380446053414</v>
      </c>
    </row>
    <row r="2414" spans="1:4" x14ac:dyDescent="0.35">
      <c r="A2414" s="22">
        <v>45510</v>
      </c>
      <c r="B2414">
        <f>B2413*(1+'2.2 Retornos'!L2454)</f>
        <v>699.72692166464469</v>
      </c>
      <c r="C2414">
        <f>C2413*(1+'2.2 Retornos'!L5225)</f>
        <v>126.35511814037066</v>
      </c>
      <c r="D2414">
        <f>D2413*(1+'2.2 Retornos'!L7994)</f>
        <v>276.5842225045231</v>
      </c>
    </row>
    <row r="2415" spans="1:4" x14ac:dyDescent="0.35">
      <c r="A2415" s="22">
        <v>45511</v>
      </c>
      <c r="B2415">
        <f>B2414*(1+'2.2 Retornos'!L2455)</f>
        <v>703.47454875492758</v>
      </c>
      <c r="C2415">
        <f>C2414*(1+'2.2 Retornos'!L5226)</f>
        <v>127.09004579009128</v>
      </c>
      <c r="D2415">
        <f>D2414*(1+'2.2 Retornos'!L7995)</f>
        <v>279.13727766141255</v>
      </c>
    </row>
    <row r="2416" spans="1:4" x14ac:dyDescent="0.35">
      <c r="A2416" s="22">
        <v>45512</v>
      </c>
      <c r="B2416">
        <f>B2415*(1+'2.2 Retornos'!L2456)</f>
        <v>695.00227330254108</v>
      </c>
      <c r="C2416">
        <f>C2415*(1+'2.2 Retornos'!L5227)</f>
        <v>127.47591238361591</v>
      </c>
      <c r="D2416">
        <f>D2415*(1+'2.2 Retornos'!L7996)</f>
        <v>278.04171386436286</v>
      </c>
    </row>
    <row r="2417" spans="1:4" x14ac:dyDescent="0.35">
      <c r="A2417" s="22">
        <v>45513</v>
      </c>
      <c r="B2417">
        <f>B2416*(1+'2.2 Retornos'!L2457)</f>
        <v>718.55144449962449</v>
      </c>
      <c r="C2417">
        <f>C2416*(1+'2.2 Retornos'!L5228)</f>
        <v>130.12186252262856</v>
      </c>
      <c r="D2417">
        <f>D2416*(1+'2.2 Retornos'!L7997)</f>
        <v>283.02975403684462</v>
      </c>
    </row>
    <row r="2418" spans="1:4" x14ac:dyDescent="0.35">
      <c r="A2418" s="22">
        <v>45516</v>
      </c>
      <c r="B2418">
        <f>B2417*(1+'2.2 Retornos'!L2458)</f>
        <v>722.40019614423863</v>
      </c>
      <c r="C2418">
        <f>C2417*(1+'2.2 Retornos'!L5229)</f>
        <v>130.24442536855474</v>
      </c>
      <c r="D2418">
        <f>D2417*(1+'2.2 Retornos'!L7998)</f>
        <v>284.53226986278645</v>
      </c>
    </row>
    <row r="2419" spans="1:4" x14ac:dyDescent="0.35">
      <c r="A2419" s="22">
        <v>45517</v>
      </c>
      <c r="B2419">
        <f>B2418*(1+'2.2 Retornos'!L2459)</f>
        <v>731.27349039478065</v>
      </c>
      <c r="C2419">
        <f>C2418*(1+'2.2 Retornos'!L5230)</f>
        <v>130.87680954995369</v>
      </c>
      <c r="D2419">
        <f>D2418*(1+'2.2 Retornos'!L7999)</f>
        <v>284.62568964641554</v>
      </c>
    </row>
    <row r="2420" spans="1:4" x14ac:dyDescent="0.35">
      <c r="A2420" s="22">
        <v>45518</v>
      </c>
      <c r="B2420">
        <f>B2419*(1+'2.2 Retornos'!L2460)</f>
        <v>755.025019036451</v>
      </c>
      <c r="C2420">
        <f>C2419*(1+'2.2 Retornos'!L5231)</f>
        <v>129.56168851769667</v>
      </c>
      <c r="D2420">
        <f>D2419*(1+'2.2 Retornos'!L8000)</f>
        <v>295.29723393424422</v>
      </c>
    </row>
    <row r="2421" spans="1:4" x14ac:dyDescent="0.35">
      <c r="A2421" s="22">
        <v>45519</v>
      </c>
      <c r="B2421">
        <f>B2420*(1+'2.2 Retornos'!L2461)</f>
        <v>758.79734025411199</v>
      </c>
      <c r="C2421">
        <f>C2420*(1+'2.2 Retornos'!L5232)</f>
        <v>130.56475906740334</v>
      </c>
      <c r="D2421">
        <f>D2420*(1+'2.2 Retornos'!L8001)</f>
        <v>294.98665183790212</v>
      </c>
    </row>
    <row r="2422" spans="1:4" x14ac:dyDescent="0.35">
      <c r="A2422" s="22">
        <v>45520</v>
      </c>
      <c r="B2422">
        <f>B2421*(1+'2.2 Retornos'!L2462)</f>
        <v>778.73243553678492</v>
      </c>
      <c r="C2422">
        <f>C2421*(1+'2.2 Retornos'!L5233)</f>
        <v>131.92600714865125</v>
      </c>
      <c r="D2422">
        <f>D2421*(1+'2.2 Retornos'!L8002)</f>
        <v>304.62852316022844</v>
      </c>
    </row>
    <row r="2423" spans="1:4" x14ac:dyDescent="0.35">
      <c r="A2423" s="22">
        <v>45523</v>
      </c>
      <c r="B2423">
        <f>B2422*(1+'2.2 Retornos'!L2463)</f>
        <v>784.74116101359891</v>
      </c>
      <c r="C2423">
        <f>C2422*(1+'2.2 Retornos'!L5234)</f>
        <v>131.72887378978061</v>
      </c>
      <c r="D2423">
        <f>D2422*(1+'2.2 Retornos'!L8003)</f>
        <v>304.25610664459373</v>
      </c>
    </row>
    <row r="2424" spans="1:4" x14ac:dyDescent="0.35">
      <c r="A2424" s="22">
        <v>45524</v>
      </c>
      <c r="B2424">
        <f>B2423*(1+'2.2 Retornos'!L2464)</f>
        <v>796.48764565095212</v>
      </c>
      <c r="C2424">
        <f>C2423*(1+'2.2 Retornos'!L5235)</f>
        <v>132.31696676160971</v>
      </c>
      <c r="D2424">
        <f>D2423*(1+'2.2 Retornos'!L8004)</f>
        <v>306.92294744264808</v>
      </c>
    </row>
    <row r="2425" spans="1:4" x14ac:dyDescent="0.35">
      <c r="A2425" s="22">
        <v>45525</v>
      </c>
      <c r="B2425">
        <f>B2424*(1+'2.2 Retornos'!L2465)</f>
        <v>792.79795119366599</v>
      </c>
      <c r="C2425">
        <f>C2424*(1+'2.2 Retornos'!L5236)</f>
        <v>128.43837960064218</v>
      </c>
      <c r="D2425">
        <f>D2424*(1+'2.2 Retornos'!L8005)</f>
        <v>307.79435691815291</v>
      </c>
    </row>
    <row r="2426" spans="1:4" x14ac:dyDescent="0.35">
      <c r="A2426" s="22">
        <v>45526</v>
      </c>
      <c r="B2426">
        <f>B2425*(1+'2.2 Retornos'!L2466)</f>
        <v>795.87189017329729</v>
      </c>
      <c r="C2426">
        <f>C2425*(1+'2.2 Retornos'!L5237)</f>
        <v>128.57556018080658</v>
      </c>
      <c r="D2426">
        <f>D2425*(1+'2.2 Retornos'!L8006)</f>
        <v>310.39439224576944</v>
      </c>
    </row>
    <row r="2427" spans="1:4" x14ac:dyDescent="0.35">
      <c r="A2427" s="22">
        <v>45527</v>
      </c>
      <c r="B2427">
        <f>B2426*(1+'2.2 Retornos'!L2467)</f>
        <v>779.74751532807238</v>
      </c>
      <c r="C2427">
        <f>C2426*(1+'2.2 Retornos'!L5238)</f>
        <v>128.69879236391344</v>
      </c>
      <c r="D2427">
        <f>D2426*(1+'2.2 Retornos'!L8007)</f>
        <v>306.42728872263467</v>
      </c>
    </row>
    <row r="2428" spans="1:4" x14ac:dyDescent="0.35">
      <c r="A2428" s="22">
        <v>45530</v>
      </c>
      <c r="B2428">
        <f>B2427*(1+'2.2 Retornos'!L2468)</f>
        <v>795.40758906950293</v>
      </c>
      <c r="C2428">
        <f>C2427*(1+'2.2 Retornos'!L5239)</f>
        <v>130.72816127663867</v>
      </c>
      <c r="D2428">
        <f>D2427*(1+'2.2 Retornos'!L8008)</f>
        <v>308.92542701228643</v>
      </c>
    </row>
    <row r="2429" spans="1:4" x14ac:dyDescent="0.35">
      <c r="A2429" s="22">
        <v>45531</v>
      </c>
      <c r="B2429">
        <f>B2428*(1+'2.2 Retornos'!L2469)</f>
        <v>788.69977431236384</v>
      </c>
      <c r="C2429">
        <f>C2428*(1+'2.2 Retornos'!L5240)</f>
        <v>132.00722491930202</v>
      </c>
      <c r="D2429">
        <f>D2428*(1+'2.2 Retornos'!L8009)</f>
        <v>307.34362472861807</v>
      </c>
    </row>
    <row r="2430" spans="1:4" x14ac:dyDescent="0.35">
      <c r="A2430" s="22">
        <v>45532</v>
      </c>
      <c r="B2430">
        <f>B2429*(1+'2.2 Retornos'!L2470)</f>
        <v>793.19319837868375</v>
      </c>
      <c r="C2430">
        <f>C2429*(1+'2.2 Retornos'!L5241)</f>
        <v>130.93652310543851</v>
      </c>
      <c r="D2430">
        <f>D2429*(1+'2.2 Retornos'!L8010)</f>
        <v>306.86706744813614</v>
      </c>
    </row>
    <row r="2431" spans="1:4" x14ac:dyDescent="0.35">
      <c r="A2431" s="22">
        <v>45533</v>
      </c>
      <c r="B2431">
        <f>B2430*(1+'2.2 Retornos'!L2471)</f>
        <v>783.13359615353511</v>
      </c>
      <c r="C2431">
        <f>C2430*(1+'2.2 Retornos'!L5242)</f>
        <v>130.34307549812166</v>
      </c>
      <c r="D2431">
        <f>D2430*(1+'2.2 Retornos'!L8011)</f>
        <v>302.81028340703136</v>
      </c>
    </row>
    <row r="2432" spans="1:4" x14ac:dyDescent="0.35">
      <c r="A2432" s="22">
        <v>45534</v>
      </c>
      <c r="B2432">
        <f>B2431*(1+'2.2 Retornos'!L2472)</f>
        <v>777.68523440640286</v>
      </c>
      <c r="C2432">
        <f>C2431*(1+'2.2 Retornos'!L5243)</f>
        <v>131.74773669865181</v>
      </c>
      <c r="D2432">
        <f>D2431*(1+'2.2 Retornos'!L8012)</f>
        <v>304.27463139122887</v>
      </c>
    </row>
    <row r="2433" spans="1:4" x14ac:dyDescent="0.35">
      <c r="A2433" s="22">
        <v>45538</v>
      </c>
      <c r="B2433">
        <f>B2432*(1+'2.2 Retornos'!L2473)</f>
        <v>785.45911523229529</v>
      </c>
      <c r="C2433">
        <f>C2432*(1+'2.2 Retornos'!L5244)</f>
        <v>132.50635923111886</v>
      </c>
      <c r="D2433">
        <f>D2432*(1+'2.2 Retornos'!L8013)</f>
        <v>311.21149063636886</v>
      </c>
    </row>
    <row r="2434" spans="1:4" x14ac:dyDescent="0.35">
      <c r="A2434" s="22">
        <v>45539</v>
      </c>
      <c r="B2434">
        <f>B2433*(1+'2.2 Retornos'!L2474)</f>
        <v>747.92373076248043</v>
      </c>
      <c r="C2434">
        <f>C2433*(1+'2.2 Retornos'!L5245)</f>
        <v>128.97480891207854</v>
      </c>
      <c r="D2434">
        <f>D2433*(1+'2.2 Retornos'!L8014)</f>
        <v>306.75872236491801</v>
      </c>
    </row>
    <row r="2435" spans="1:4" x14ac:dyDescent="0.35">
      <c r="A2435" s="22">
        <v>45540</v>
      </c>
      <c r="B2435">
        <f>B2434*(1+'2.2 Retornos'!L2475)</f>
        <v>740.82910142966796</v>
      </c>
      <c r="C2435">
        <f>C2434*(1+'2.2 Retornos'!L5246)</f>
        <v>127.12537546280102</v>
      </c>
      <c r="D2435">
        <f>D2434*(1+'2.2 Retornos'!L8015)</f>
        <v>303.7310008410015</v>
      </c>
    </row>
    <row r="2436" spans="1:4" x14ac:dyDescent="0.35">
      <c r="A2436" s="22">
        <v>45541</v>
      </c>
      <c r="B2436">
        <f>B2435*(1+'2.2 Retornos'!L2476)</f>
        <v>744.44725555668833</v>
      </c>
      <c r="C2436">
        <f>C2435*(1+'2.2 Retornos'!L5247)</f>
        <v>125.73295817466591</v>
      </c>
      <c r="D2436">
        <f>D2435*(1+'2.2 Retornos'!L8016)</f>
        <v>307.92787362891062</v>
      </c>
    </row>
    <row r="2437" spans="1:4" x14ac:dyDescent="0.35">
      <c r="A2437" s="22">
        <v>45544</v>
      </c>
      <c r="B2437">
        <f>B2436*(1+'2.2 Retornos'!L2477)</f>
        <v>728.75441584946282</v>
      </c>
      <c r="C2437">
        <f>C2436*(1+'2.2 Retornos'!L5248)</f>
        <v>124.14821374982297</v>
      </c>
      <c r="D2437">
        <f>D2436*(1+'2.2 Retornos'!L8017)</f>
        <v>300.74411748641268</v>
      </c>
    </row>
    <row r="2438" spans="1:4" x14ac:dyDescent="0.35">
      <c r="A2438" s="22">
        <v>45545</v>
      </c>
      <c r="B2438">
        <f>B2437*(1+'2.2 Retornos'!L2478)</f>
        <v>737.25155277596696</v>
      </c>
      <c r="C2438">
        <f>C2437*(1+'2.2 Retornos'!L5249)</f>
        <v>124.5496992733265</v>
      </c>
      <c r="D2438">
        <f>D2437*(1+'2.2 Retornos'!L8018)</f>
        <v>305.93225245661574</v>
      </c>
    </row>
    <row r="2439" spans="1:4" x14ac:dyDescent="0.35">
      <c r="A2439" s="22">
        <v>45546</v>
      </c>
      <c r="B2439">
        <f>B2438*(1+'2.2 Retornos'!L2479)</f>
        <v>744.27891564581864</v>
      </c>
      <c r="C2439">
        <f>C2438*(1+'2.2 Retornos'!L5250)</f>
        <v>122.67379572166617</v>
      </c>
      <c r="D2439">
        <f>D2438*(1+'2.2 Retornos'!L8019)</f>
        <v>310.83289857549909</v>
      </c>
    </row>
    <row r="2440" spans="1:4" x14ac:dyDescent="0.35">
      <c r="A2440" s="22">
        <v>45547</v>
      </c>
      <c r="B2440">
        <f>B2439*(1+'2.2 Retornos'!L2480)</f>
        <v>769.16211710501636</v>
      </c>
      <c r="C2440">
        <f>C2439*(1+'2.2 Retornos'!L5251)</f>
        <v>121.30767053860225</v>
      </c>
      <c r="D2440">
        <f>D2439*(1+'2.2 Retornos'!L8020)</f>
        <v>316.96465009948156</v>
      </c>
    </row>
    <row r="2441" spans="1:4" x14ac:dyDescent="0.35">
      <c r="A2441" s="22">
        <v>45548</v>
      </c>
      <c r="B2441">
        <f>B2440*(1+'2.2 Retornos'!L2481)</f>
        <v>775.22034205603745</v>
      </c>
      <c r="C2441">
        <f>C2440*(1+'2.2 Retornos'!L5252)</f>
        <v>122.1718489533053</v>
      </c>
      <c r="D2441">
        <f>D2440*(1+'2.2 Retornos'!L8021)</f>
        <v>321.23484057787624</v>
      </c>
    </row>
    <row r="2442" spans="1:4" x14ac:dyDescent="0.35">
      <c r="A2442" s="22">
        <v>45551</v>
      </c>
      <c r="B2442">
        <f>B2441*(1+'2.2 Retornos'!L2482)</f>
        <v>776.28497818135645</v>
      </c>
      <c r="C2442">
        <f>C2441*(1+'2.2 Retornos'!L5253)</f>
        <v>122.86729348405694</v>
      </c>
      <c r="D2442">
        <f>D2441*(1+'2.2 Retornos'!L8022)</f>
        <v>321.93812728197042</v>
      </c>
    </row>
    <row r="2443" spans="1:4" x14ac:dyDescent="0.35">
      <c r="A2443" s="22">
        <v>45552</v>
      </c>
      <c r="B2443">
        <f>B2442*(1+'2.2 Retornos'!L2483)</f>
        <v>766.4939344731589</v>
      </c>
      <c r="C2443">
        <f>C2442*(1+'2.2 Retornos'!L5254)</f>
        <v>124.26864888311407</v>
      </c>
      <c r="D2443">
        <f>D2442*(1+'2.2 Retornos'!L8023)</f>
        <v>320.84512183623167</v>
      </c>
    </row>
    <row r="2444" spans="1:4" x14ac:dyDescent="0.35">
      <c r="A2444" s="22">
        <v>45553</v>
      </c>
      <c r="B2444">
        <f>B2443*(1+'2.2 Retornos'!L2484)</f>
        <v>765.62272702069095</v>
      </c>
      <c r="C2444">
        <f>C2443*(1+'2.2 Retornos'!L5255)</f>
        <v>125.8883112658195</v>
      </c>
      <c r="D2444">
        <f>D2443*(1+'2.2 Retornos'!L8024)</f>
        <v>323.73762379734598</v>
      </c>
    </row>
    <row r="2445" spans="1:4" x14ac:dyDescent="0.35">
      <c r="A2445" s="22">
        <v>45554</v>
      </c>
      <c r="B2445">
        <f>B2444*(1+'2.2 Retornos'!L2485)</f>
        <v>765.70302865527606</v>
      </c>
      <c r="C2445">
        <f>C2444*(1+'2.2 Retornos'!L5256)</f>
        <v>126.52285395562767</v>
      </c>
      <c r="D2445">
        <f>D2444*(1+'2.2 Retornos'!L8025)</f>
        <v>322.56535972308461</v>
      </c>
    </row>
    <row r="2446" spans="1:4" x14ac:dyDescent="0.35">
      <c r="A2446" s="22">
        <v>45555</v>
      </c>
      <c r="B2446">
        <f>B2445*(1+'2.2 Retornos'!L2486)</f>
        <v>791.96948473208158</v>
      </c>
      <c r="C2446">
        <f>C2445*(1+'2.2 Retornos'!L5257)</f>
        <v>128.07726193277264</v>
      </c>
      <c r="D2446">
        <f>D2445*(1+'2.2 Retornos'!L8026)</f>
        <v>326.6358958450698</v>
      </c>
    </row>
    <row r="2447" spans="1:4" x14ac:dyDescent="0.35">
      <c r="A2447" s="22">
        <v>45558</v>
      </c>
      <c r="B2447">
        <f>B2446*(1+'2.2 Retornos'!L2487)</f>
        <v>789.565732840397</v>
      </c>
      <c r="C2447">
        <f>C2446*(1+'2.2 Retornos'!L5258)</f>
        <v>127.36115426677594</v>
      </c>
      <c r="D2447">
        <f>D2446*(1+'2.2 Retornos'!L8027)</f>
        <v>329.73305311911025</v>
      </c>
    </row>
    <row r="2448" spans="1:4" x14ac:dyDescent="0.35">
      <c r="A2448" s="22">
        <v>45559</v>
      </c>
      <c r="B2448">
        <f>B2447*(1+'2.2 Retornos'!L2488)</f>
        <v>788.50657916784439</v>
      </c>
      <c r="C2448">
        <f>C2447*(1+'2.2 Retornos'!L5259)</f>
        <v>128.87141022216457</v>
      </c>
      <c r="D2448">
        <f>D2447*(1+'2.2 Retornos'!L8028)</f>
        <v>332.62628300665608</v>
      </c>
    </row>
    <row r="2449" spans="1:4" x14ac:dyDescent="0.35">
      <c r="A2449" s="22">
        <v>45560</v>
      </c>
      <c r="B2449">
        <f>B2448*(1+'2.2 Retornos'!L2489)</f>
        <v>798.73724343470872</v>
      </c>
      <c r="C2449">
        <f>C2448*(1+'2.2 Retornos'!L5260)</f>
        <v>128.45325648402388</v>
      </c>
      <c r="D2449">
        <f>D2448*(1+'2.2 Retornos'!L8029)</f>
        <v>334.66897189528294</v>
      </c>
    </row>
    <row r="2450" spans="1:4" x14ac:dyDescent="0.35">
      <c r="A2450" s="22">
        <v>45561</v>
      </c>
      <c r="B2450">
        <f>B2449*(1+'2.2 Retornos'!L2490)</f>
        <v>803.87820986140412</v>
      </c>
      <c r="C2450">
        <f>C2449*(1+'2.2 Retornos'!L5261)</f>
        <v>126.52239386410766</v>
      </c>
      <c r="D2450">
        <f>D2449*(1+'2.2 Retornos'!L8030)</f>
        <v>333.1237821568713</v>
      </c>
    </row>
    <row r="2451" spans="1:4" x14ac:dyDescent="0.35">
      <c r="A2451" s="22">
        <v>45562</v>
      </c>
      <c r="B2451">
        <f>B2450*(1+'2.2 Retornos'!L2491)</f>
        <v>808.65946931190592</v>
      </c>
      <c r="C2451">
        <f>C2450*(1+'2.2 Retornos'!L5262)</f>
        <v>124.6159680061796</v>
      </c>
      <c r="D2451">
        <f>D2450*(1+'2.2 Retornos'!L8031)</f>
        <v>333.6991509307291</v>
      </c>
    </row>
    <row r="2452" spans="1:4" x14ac:dyDescent="0.35">
      <c r="A2452" s="22">
        <v>45565</v>
      </c>
      <c r="B2452">
        <f>B2451*(1+'2.2 Retornos'!L2492)</f>
        <v>803.52160986190756</v>
      </c>
      <c r="C2452">
        <f>C2451*(1+'2.2 Retornos'!L5263)</f>
        <v>126.61831113321958</v>
      </c>
      <c r="D2452">
        <f>D2451*(1+'2.2 Retornos'!L8032)</f>
        <v>330.50712526718814</v>
      </c>
    </row>
    <row r="2453" spans="1:4" x14ac:dyDescent="0.35">
      <c r="A2453" s="22">
        <v>45566</v>
      </c>
      <c r="B2453">
        <f>B2452*(1+'2.2 Retornos'!L2493)</f>
        <v>812.22142265344019</v>
      </c>
      <c r="C2453">
        <f>C2452*(1+'2.2 Retornos'!L5264)</f>
        <v>127.4661029029332</v>
      </c>
      <c r="D2453">
        <f>D2452*(1+'2.2 Retornos'!L8033)</f>
        <v>328.85556760284271</v>
      </c>
    </row>
    <row r="2454" spans="1:4" x14ac:dyDescent="0.35">
      <c r="A2454" s="22">
        <v>45567</v>
      </c>
      <c r="B2454">
        <f>B2453*(1+'2.2 Retornos'!L2494)</f>
        <v>788.45918025934191</v>
      </c>
      <c r="C2454">
        <f>C2453*(1+'2.2 Retornos'!L5265)</f>
        <v>130.4944916704178</v>
      </c>
      <c r="D2454">
        <f>D2453*(1+'2.2 Retornos'!L8034)</f>
        <v>326.80868650775381</v>
      </c>
    </row>
    <row r="2455" spans="1:4" x14ac:dyDescent="0.35">
      <c r="A2455" s="22">
        <v>45568</v>
      </c>
      <c r="B2455">
        <f>B2454*(1+'2.2 Retornos'!L2495)</f>
        <v>792.2765100450921</v>
      </c>
      <c r="C2455">
        <f>C2454*(1+'2.2 Retornos'!L5266)</f>
        <v>132.0030411895776</v>
      </c>
      <c r="D2455">
        <f>D2454*(1+'2.2 Retornos'!L8035)</f>
        <v>325.23317320798236</v>
      </c>
    </row>
    <row r="2456" spans="1:4" x14ac:dyDescent="0.35">
      <c r="A2456" s="22">
        <v>45569</v>
      </c>
      <c r="B2456">
        <f>B2455*(1+'2.2 Retornos'!L2496)</f>
        <v>797.12478360600528</v>
      </c>
      <c r="C2456">
        <f>C2455*(1+'2.2 Retornos'!L5267)</f>
        <v>134.71115289952681</v>
      </c>
      <c r="D2456">
        <f>D2455*(1+'2.2 Retornos'!L8036)</f>
        <v>321.76589667612302</v>
      </c>
    </row>
    <row r="2457" spans="1:4" x14ac:dyDescent="0.35">
      <c r="A2457" s="22">
        <v>45572</v>
      </c>
      <c r="B2457">
        <f>B2456*(1+'2.2 Retornos'!L2497)</f>
        <v>805.52625987575982</v>
      </c>
      <c r="C2457">
        <f>C2456*(1+'2.2 Retornos'!L5268)</f>
        <v>136.10886370738626</v>
      </c>
      <c r="D2457">
        <f>D2456*(1+'2.2 Retornos'!L8037)</f>
        <v>327.81856057877116</v>
      </c>
    </row>
    <row r="2458" spans="1:4" x14ac:dyDescent="0.35">
      <c r="A2458" s="22">
        <v>45573</v>
      </c>
      <c r="B2458">
        <f>B2457*(1+'2.2 Retornos'!L2498)</f>
        <v>799.4785220163152</v>
      </c>
      <c r="C2458">
        <f>C2457*(1+'2.2 Retornos'!L5269)</f>
        <v>136.36551462118453</v>
      </c>
      <c r="D2458">
        <f>D2457*(1+'2.2 Retornos'!L8038)</f>
        <v>321.40626693059926</v>
      </c>
    </row>
    <row r="2459" spans="1:4" x14ac:dyDescent="0.35">
      <c r="A2459" s="22">
        <v>45574</v>
      </c>
      <c r="B2459">
        <f>B2458*(1+'2.2 Retornos'!L2499)</f>
        <v>819.30364156881228</v>
      </c>
      <c r="C2459">
        <f>C2458*(1+'2.2 Retornos'!L5270)</f>
        <v>132.3237327970802</v>
      </c>
      <c r="D2459">
        <f>D2458*(1+'2.2 Retornos'!L8039)</f>
        <v>324.43136185694311</v>
      </c>
    </row>
    <row r="2460" spans="1:4" x14ac:dyDescent="0.35">
      <c r="A2460" s="22">
        <v>45575</v>
      </c>
      <c r="B2460">
        <f>B2459*(1+'2.2 Retornos'!L2500)</f>
        <v>827.87317050669856</v>
      </c>
      <c r="C2460">
        <f>C2459*(1+'2.2 Retornos'!L5271)</f>
        <v>133.09586120889739</v>
      </c>
      <c r="D2460">
        <f>D2459*(1+'2.2 Retornos'!L8040)</f>
        <v>327.95663290381043</v>
      </c>
    </row>
    <row r="2461" spans="1:4" x14ac:dyDescent="0.35">
      <c r="A2461" s="22">
        <v>45576</v>
      </c>
      <c r="B2461">
        <f>B2460*(1+'2.2 Retornos'!L2501)</f>
        <v>828.80915638790623</v>
      </c>
      <c r="C2461">
        <f>C2460*(1+'2.2 Retornos'!L5272)</f>
        <v>134.42625409609664</v>
      </c>
      <c r="D2461">
        <f>D2460*(1+'2.2 Retornos'!L8041)</f>
        <v>328.37651543098747</v>
      </c>
    </row>
    <row r="2462" spans="1:4" x14ac:dyDescent="0.35">
      <c r="A2462" s="22">
        <v>45579</v>
      </c>
      <c r="B2462">
        <f>B2461*(1+'2.2 Retornos'!L2502)</f>
        <v>827.20777760171825</v>
      </c>
      <c r="C2462">
        <f>C2461*(1+'2.2 Retornos'!L5273)</f>
        <v>135.33953116567852</v>
      </c>
      <c r="D2462">
        <f>D2461*(1+'2.2 Retornos'!L8042)</f>
        <v>331.00877807884535</v>
      </c>
    </row>
    <row r="2463" spans="1:4" x14ac:dyDescent="0.35">
      <c r="A2463" s="22">
        <v>45580</v>
      </c>
      <c r="B2463">
        <f>B2462*(1+'2.2 Retornos'!L2503)</f>
        <v>839.16970342820116</v>
      </c>
      <c r="C2463">
        <f>C2462*(1+'2.2 Retornos'!L5274)</f>
        <v>134.93494553076138</v>
      </c>
      <c r="D2463">
        <f>D2462*(1+'2.2 Retornos'!L8043)</f>
        <v>330.16951832074113</v>
      </c>
    </row>
    <row r="2464" spans="1:4" x14ac:dyDescent="0.35">
      <c r="A2464" s="22">
        <v>45581</v>
      </c>
      <c r="B2464">
        <f>B2463*(1+'2.2 Retornos'!L2504)</f>
        <v>829.71791308383695</v>
      </c>
      <c r="C2464">
        <f>C2463*(1+'2.2 Retornos'!L5275)</f>
        <v>130.97681739248776</v>
      </c>
      <c r="D2464">
        <f>D2463*(1+'2.2 Retornos'!L8044)</f>
        <v>330.8577865689557</v>
      </c>
    </row>
    <row r="2465" spans="1:4" x14ac:dyDescent="0.35">
      <c r="A2465" s="22">
        <v>45582</v>
      </c>
      <c r="B2465">
        <f>B2464*(1+'2.2 Retornos'!L2505)</f>
        <v>833.84965032173875</v>
      </c>
      <c r="C2465">
        <f>C2464*(1+'2.2 Retornos'!L5276)</f>
        <v>131.57090251992983</v>
      </c>
      <c r="D2465">
        <f>D2464*(1+'2.2 Retornos'!L8045)</f>
        <v>330.92362893468271</v>
      </c>
    </row>
    <row r="2466" spans="1:4" x14ac:dyDescent="0.35">
      <c r="A2466" s="22">
        <v>45583</v>
      </c>
      <c r="B2466">
        <f>B2465*(1+'2.2 Retornos'!L2506)</f>
        <v>837.53735416345012</v>
      </c>
      <c r="C2466">
        <f>C2465*(1+'2.2 Retornos'!L5277)</f>
        <v>132.09708738459992</v>
      </c>
      <c r="D2466">
        <f>D2465*(1+'2.2 Retornos'!L8046)</f>
        <v>331.327201386441</v>
      </c>
    </row>
    <row r="2467" spans="1:4" x14ac:dyDescent="0.35">
      <c r="A2467" s="22">
        <v>45586</v>
      </c>
      <c r="B2467">
        <f>B2466*(1+'2.2 Retornos'!L2507)</f>
        <v>844.86842439871032</v>
      </c>
      <c r="C2467">
        <f>C2466*(1+'2.2 Retornos'!L5278)</f>
        <v>131.25630510424591</v>
      </c>
      <c r="D2467">
        <f>D2466*(1+'2.2 Retornos'!L8047)</f>
        <v>332.88201997980565</v>
      </c>
    </row>
    <row r="2468" spans="1:4" x14ac:dyDescent="0.35">
      <c r="A2468" s="22">
        <v>45587</v>
      </c>
      <c r="B2468">
        <f>B2467*(1+'2.2 Retornos'!L2508)</f>
        <v>856.53501378943884</v>
      </c>
      <c r="C2468">
        <f>C2467*(1+'2.2 Retornos'!L5279)</f>
        <v>130.84358681565755</v>
      </c>
      <c r="D2468">
        <f>D2467*(1+'2.2 Retornos'!L8048)</f>
        <v>332.06061367218371</v>
      </c>
    </row>
    <row r="2469" spans="1:4" x14ac:dyDescent="0.35">
      <c r="A2469" s="22">
        <v>45588</v>
      </c>
      <c r="B2469">
        <f>B2468*(1+'2.2 Retornos'!L2509)</f>
        <v>855.21194357471313</v>
      </c>
      <c r="C2469">
        <f>C2468*(1+'2.2 Retornos'!L5280)</f>
        <v>130.95705201176312</v>
      </c>
      <c r="D2469">
        <f>D2468*(1+'2.2 Retornos'!L8049)</f>
        <v>332.47431014947318</v>
      </c>
    </row>
    <row r="2470" spans="1:4" x14ac:dyDescent="0.35">
      <c r="A2470" s="22">
        <v>45589</v>
      </c>
      <c r="B2470">
        <f>B2469*(1+'2.2 Retornos'!L2510)</f>
        <v>837.20702279886029</v>
      </c>
      <c r="C2470">
        <f>C2469*(1+'2.2 Retornos'!L5281)</f>
        <v>130.02942848999527</v>
      </c>
      <c r="D2470">
        <f>D2469*(1+'2.2 Retornos'!L8050)</f>
        <v>325.59962294495</v>
      </c>
    </row>
    <row r="2471" spans="1:4" x14ac:dyDescent="0.35">
      <c r="A2471" s="22">
        <v>45590</v>
      </c>
      <c r="B2471">
        <f>B2470*(1+'2.2 Retornos'!L2511)</f>
        <v>838.65615348399353</v>
      </c>
      <c r="C2471">
        <f>C2470*(1+'2.2 Retornos'!L5282)</f>
        <v>129.64799811402867</v>
      </c>
      <c r="D2471">
        <f>D2470*(1+'2.2 Retornos'!L8051)</f>
        <v>327.96072904308846</v>
      </c>
    </row>
    <row r="2472" spans="1:4" x14ac:dyDescent="0.35">
      <c r="A2472" s="22">
        <v>45593</v>
      </c>
      <c r="B2472">
        <f>B2471*(1+'2.2 Retornos'!L2512)</f>
        <v>843.25930140363937</v>
      </c>
      <c r="C2472">
        <f>C2471*(1+'2.2 Retornos'!L5283)</f>
        <v>129.64981356794527</v>
      </c>
      <c r="D2472">
        <f>D2471*(1+'2.2 Retornos'!L8052)</f>
        <v>328.71157481900099</v>
      </c>
    </row>
    <row r="2473" spans="1:4" x14ac:dyDescent="0.35">
      <c r="A2473" s="22">
        <v>45594</v>
      </c>
      <c r="B2473">
        <f>B2472*(1+'2.2 Retornos'!L2513)</f>
        <v>845.18816736654094</v>
      </c>
      <c r="C2473">
        <f>C2472*(1+'2.2 Retornos'!L5284)</f>
        <v>128.95921464897006</v>
      </c>
      <c r="D2473">
        <f>D2472*(1+'2.2 Retornos'!L8053)</f>
        <v>329.76752780733204</v>
      </c>
    </row>
    <row r="2474" spans="1:4" x14ac:dyDescent="0.35">
      <c r="A2474" s="22">
        <v>45595</v>
      </c>
      <c r="B2474">
        <f>B2473*(1+'2.2 Retornos'!L2514)</f>
        <v>849.74339459522059</v>
      </c>
      <c r="C2474">
        <f>C2473*(1+'2.2 Retornos'!L5285)</f>
        <v>126.41477160010957</v>
      </c>
      <c r="D2474">
        <f>D2473*(1+'2.2 Retornos'!L8054)</f>
        <v>332.28503260104782</v>
      </c>
    </row>
    <row r="2475" spans="1:4" x14ac:dyDescent="0.35">
      <c r="A2475" s="22">
        <v>45596</v>
      </c>
      <c r="B2475">
        <f>B2474*(1+'2.2 Retornos'!L2515)</f>
        <v>837.45621637562351</v>
      </c>
      <c r="C2475">
        <f>C2474*(1+'2.2 Retornos'!L5286)</f>
        <v>126.19118737567753</v>
      </c>
      <c r="D2475">
        <f>D2474*(1+'2.2 Retornos'!L8055)</f>
        <v>333.70650928323334</v>
      </c>
    </row>
    <row r="2476" spans="1:4" x14ac:dyDescent="0.35">
      <c r="A2476" s="22">
        <v>45597</v>
      </c>
      <c r="B2476">
        <f>B2475*(1+'2.2 Retornos'!L2516)</f>
        <v>811.85007785508617</v>
      </c>
      <c r="C2476">
        <f>C2475*(1+'2.2 Retornos'!L5287)</f>
        <v>126.80720272495887</v>
      </c>
      <c r="D2476">
        <f>D2475*(1+'2.2 Retornos'!L8056)</f>
        <v>328.08562504480403</v>
      </c>
    </row>
    <row r="2477" spans="1:4" x14ac:dyDescent="0.35">
      <c r="A2477" s="22">
        <v>45600</v>
      </c>
      <c r="B2477">
        <f>B2476*(1+'2.2 Retornos'!L2517)</f>
        <v>815.35910149057122</v>
      </c>
      <c r="C2477">
        <f>C2476*(1+'2.2 Retornos'!L5288)</f>
        <v>125.44858894753051</v>
      </c>
      <c r="D2477">
        <f>D2476*(1+'2.2 Retornos'!L8057)</f>
        <v>341.1594134651628</v>
      </c>
    </row>
    <row r="2478" spans="1:4" x14ac:dyDescent="0.35">
      <c r="A2478" s="22">
        <v>45601</v>
      </c>
      <c r="B2478">
        <f>B2477*(1+'2.2 Retornos'!L2518)</f>
        <v>813.31600678572761</v>
      </c>
      <c r="C2478">
        <f>C2477*(1+'2.2 Retornos'!L5289)</f>
        <v>127.41847388892168</v>
      </c>
      <c r="D2478">
        <f>D2477*(1+'2.2 Retornos'!L8058)</f>
        <v>339.23585595756504</v>
      </c>
    </row>
    <row r="2479" spans="1:4" x14ac:dyDescent="0.35">
      <c r="A2479" s="22">
        <v>45602</v>
      </c>
      <c r="B2479">
        <f>B2478*(1+'2.2 Retornos'!L2519)</f>
        <v>825.22020385020005</v>
      </c>
      <c r="C2479">
        <f>C2478*(1+'2.2 Retornos'!L5290)</f>
        <v>127.91582035688293</v>
      </c>
      <c r="D2479">
        <f>D2478*(1+'2.2 Retornos'!L8059)</f>
        <v>345.41620141338484</v>
      </c>
    </row>
    <row r="2480" spans="1:4" x14ac:dyDescent="0.35">
      <c r="A2480" s="22">
        <v>45603</v>
      </c>
      <c r="B2480">
        <f>B2479*(1+'2.2 Retornos'!L2520)</f>
        <v>841.28768261954781</v>
      </c>
      <c r="C2480">
        <f>C2479*(1+'2.2 Retornos'!L5291)</f>
        <v>133.44421390485525</v>
      </c>
      <c r="D2480">
        <f>D2479*(1+'2.2 Retornos'!L8060)</f>
        <v>352.65691434460325</v>
      </c>
    </row>
    <row r="2481" spans="1:4" x14ac:dyDescent="0.35">
      <c r="A2481" s="22">
        <v>45604</v>
      </c>
      <c r="B2481">
        <f>B2480*(1+'2.2 Retornos'!L2521)</f>
        <v>859.67097110780026</v>
      </c>
      <c r="C2481">
        <f>C2480*(1+'2.2 Retornos'!L5292)</f>
        <v>132.77856914363983</v>
      </c>
      <c r="D2481">
        <f>D2480*(1+'2.2 Retornos'!L8061)</f>
        <v>355.77134077920937</v>
      </c>
    </row>
    <row r="2482" spans="1:4" x14ac:dyDescent="0.35">
      <c r="A2482" s="22">
        <v>45607</v>
      </c>
      <c r="B2482">
        <f>B2481*(1+'2.2 Retornos'!L2522)</f>
        <v>856.80337967864921</v>
      </c>
      <c r="C2482">
        <f>C2481*(1+'2.2 Retornos'!L5293)</f>
        <v>133.41440380927341</v>
      </c>
      <c r="D2482">
        <f>D2481*(1+'2.2 Retornos'!L8062)</f>
        <v>355.28289749329042</v>
      </c>
    </row>
    <row r="2483" spans="1:4" x14ac:dyDescent="0.35">
      <c r="A2483" s="22">
        <v>45608</v>
      </c>
      <c r="B2483">
        <f>B2482*(1+'2.2 Retornos'!L2523)</f>
        <v>845.84181629742375</v>
      </c>
      <c r="C2483">
        <f>C2482*(1+'2.2 Retornos'!L5294)</f>
        <v>134.32586174604549</v>
      </c>
      <c r="D2483">
        <f>D2482*(1+'2.2 Retornos'!L8063)</f>
        <v>356.75760459983934</v>
      </c>
    </row>
    <row r="2484" spans="1:4" x14ac:dyDescent="0.35">
      <c r="A2484" s="22">
        <v>45609</v>
      </c>
      <c r="B2484">
        <f>B2483*(1+'2.2 Retornos'!L2524)</f>
        <v>848.93371282921851</v>
      </c>
      <c r="C2484">
        <f>C2483*(1+'2.2 Retornos'!L5295)</f>
        <v>133.8119744706151</v>
      </c>
      <c r="D2484">
        <f>D2483*(1+'2.2 Retornos'!L8064)</f>
        <v>357.18256018114033</v>
      </c>
    </row>
    <row r="2485" spans="1:4" x14ac:dyDescent="0.35">
      <c r="A2485" s="22">
        <v>45610</v>
      </c>
      <c r="B2485">
        <f>B2484*(1+'2.2 Retornos'!L2525)</f>
        <v>848.83385792913157</v>
      </c>
      <c r="C2485">
        <f>C2484*(1+'2.2 Retornos'!L5296)</f>
        <v>134.73847818519448</v>
      </c>
      <c r="D2485">
        <f>D2484*(1+'2.2 Retornos'!L8065)</f>
        <v>362.40853317625061</v>
      </c>
    </row>
    <row r="2486" spans="1:4" x14ac:dyDescent="0.35">
      <c r="A2486" s="22">
        <v>45611</v>
      </c>
      <c r="B2486">
        <f>B2485*(1+'2.2 Retornos'!L2526)</f>
        <v>853.55270858142683</v>
      </c>
      <c r="C2486">
        <f>C2485*(1+'2.2 Retornos'!L5297)</f>
        <v>134.66528500931236</v>
      </c>
      <c r="D2486">
        <f>D2485*(1+'2.2 Retornos'!L8066)</f>
        <v>359.26766836187886</v>
      </c>
    </row>
    <row r="2487" spans="1:4" x14ac:dyDescent="0.35">
      <c r="A2487" s="22">
        <v>45614</v>
      </c>
      <c r="B2487">
        <f>B2486*(1+'2.2 Retornos'!L2527)</f>
        <v>835.4028949891524</v>
      </c>
      <c r="C2487">
        <f>C2486*(1+'2.2 Retornos'!L5298)</f>
        <v>134.68361218593267</v>
      </c>
      <c r="D2487">
        <f>D2486*(1+'2.2 Retornos'!L8067)</f>
        <v>350.10635100528333</v>
      </c>
    </row>
    <row r="2488" spans="1:4" x14ac:dyDescent="0.35">
      <c r="A2488" s="22">
        <v>45615</v>
      </c>
      <c r="B2488">
        <f>B2487*(1+'2.2 Retornos'!L2528)</f>
        <v>839.72799649413321</v>
      </c>
      <c r="C2488">
        <f>C2487*(1+'2.2 Retornos'!L5299)</f>
        <v>136.02836977210438</v>
      </c>
      <c r="D2488">
        <f>D2487*(1+'2.2 Retornos'!L8068)</f>
        <v>349.81810028097027</v>
      </c>
    </row>
    <row r="2489" spans="1:4" x14ac:dyDescent="0.35">
      <c r="A2489" s="22">
        <v>45616</v>
      </c>
      <c r="B2489">
        <f>B2488*(1+'2.2 Retornos'!L2529)</f>
        <v>850.12419850806953</v>
      </c>
      <c r="C2489">
        <f>C2488*(1+'2.2 Retornos'!L5300)</f>
        <v>135.3709745269766</v>
      </c>
      <c r="D2489">
        <f>D2488*(1+'2.2 Retornos'!L8069)</f>
        <v>351.25389369106381</v>
      </c>
    </row>
    <row r="2490" spans="1:4" x14ac:dyDescent="0.35">
      <c r="A2490" s="22">
        <v>45617</v>
      </c>
      <c r="B2490">
        <f>B2489*(1+'2.2 Retornos'!L2530)</f>
        <v>849.26346361529693</v>
      </c>
      <c r="C2490">
        <f>C2489*(1+'2.2 Retornos'!L5301)</f>
        <v>136.2203297740931</v>
      </c>
      <c r="D2490">
        <f>D2489*(1+'2.2 Retornos'!L8070)</f>
        <v>349.51941553611653</v>
      </c>
    </row>
    <row r="2491" spans="1:4" x14ac:dyDescent="0.35">
      <c r="A2491" s="22">
        <v>45618</v>
      </c>
      <c r="B2491">
        <f>B2490*(1+'2.2 Retornos'!L2531)</f>
        <v>850.65419238965887</v>
      </c>
      <c r="C2491">
        <f>C2490*(1+'2.2 Retornos'!L5302)</f>
        <v>137.05457384103445</v>
      </c>
      <c r="D2491">
        <f>D2490*(1+'2.2 Retornos'!L8071)</f>
        <v>348.12411214798288</v>
      </c>
    </row>
    <row r="2492" spans="1:4" x14ac:dyDescent="0.35">
      <c r="A2492" s="22">
        <v>45621</v>
      </c>
      <c r="B2492">
        <f>B2491*(1+'2.2 Retornos'!L2532)</f>
        <v>847.7423228681655</v>
      </c>
      <c r="C2492">
        <f>C2491*(1+'2.2 Retornos'!L5303)</f>
        <v>137.66530572203288</v>
      </c>
      <c r="D2492">
        <f>D2491*(1+'2.2 Retornos'!L8072)</f>
        <v>348.82808287142473</v>
      </c>
    </row>
    <row r="2493" spans="1:4" x14ac:dyDescent="0.35">
      <c r="A2493" s="22">
        <v>45622</v>
      </c>
      <c r="B2493">
        <f>B2492*(1+'2.2 Retornos'!L2533)</f>
        <v>844.80404303391902</v>
      </c>
      <c r="C2493">
        <f>C2492*(1+'2.2 Retornos'!L5304)</f>
        <v>135.13354103634578</v>
      </c>
      <c r="D2493">
        <f>D2492*(1+'2.2 Retornos'!L8073)</f>
        <v>354.17122658683684</v>
      </c>
    </row>
    <row r="2494" spans="1:4" x14ac:dyDescent="0.35">
      <c r="A2494" s="22">
        <v>45623</v>
      </c>
      <c r="B2494">
        <f>B2493*(1+'2.2 Retornos'!L2534)</f>
        <v>850.46147936678415</v>
      </c>
      <c r="C2494">
        <f>C2493*(1+'2.2 Retornos'!L5305)</f>
        <v>135.14966498032933</v>
      </c>
      <c r="D2494">
        <f>D2493*(1+'2.2 Retornos'!L8074)</f>
        <v>360.93450266023495</v>
      </c>
    </row>
    <row r="2495" spans="1:4" x14ac:dyDescent="0.35">
      <c r="A2495" s="22">
        <v>45625</v>
      </c>
      <c r="B2495">
        <f>B2494*(1+'2.2 Retornos'!L2535)</f>
        <v>843.6741340716469</v>
      </c>
      <c r="C2495">
        <f>C2494*(1+'2.2 Retornos'!L5306)</f>
        <v>135.12166626020667</v>
      </c>
      <c r="D2495">
        <f>D2494*(1+'2.2 Retornos'!L8075)</f>
        <v>358.79276534558937</v>
      </c>
    </row>
    <row r="2496" spans="1:4" x14ac:dyDescent="0.35">
      <c r="A2496" s="22">
        <v>45628</v>
      </c>
      <c r="B2496">
        <f>B2495*(1+'2.2 Retornos'!L2536)</f>
        <v>854.08312712381041</v>
      </c>
      <c r="C2496">
        <f>C2495*(1+'2.2 Retornos'!L5307)</f>
        <v>135.76713857802133</v>
      </c>
      <c r="D2496">
        <f>D2495*(1+'2.2 Retornos'!L8076)</f>
        <v>360.98599996296804</v>
      </c>
    </row>
    <row r="2497" spans="1:4" x14ac:dyDescent="0.35">
      <c r="A2497" s="22">
        <v>45629</v>
      </c>
      <c r="B2497">
        <f>B2496*(1+'2.2 Retornos'!L2537)</f>
        <v>860.24837073190815</v>
      </c>
      <c r="C2497">
        <f>C2496*(1+'2.2 Retornos'!L5308)</f>
        <v>135.13518977223174</v>
      </c>
      <c r="D2497">
        <f>D2496*(1+'2.2 Retornos'!L8077)</f>
        <v>363.47108938137956</v>
      </c>
    </row>
    <row r="2498" spans="1:4" x14ac:dyDescent="0.35">
      <c r="A2498" s="22">
        <v>45630</v>
      </c>
      <c r="B2498">
        <f>B2497*(1+'2.2 Retornos'!L2538)</f>
        <v>865.88585505237677</v>
      </c>
      <c r="C2498">
        <f>C2497*(1+'2.2 Retornos'!L5309)</f>
        <v>134.65987781884007</v>
      </c>
      <c r="D2498">
        <f>D2497*(1+'2.2 Retornos'!L8078)</f>
        <v>366.127336852783</v>
      </c>
    </row>
    <row r="2499" spans="1:4" x14ac:dyDescent="0.35">
      <c r="A2499" s="22">
        <v>45631</v>
      </c>
      <c r="B2499">
        <f>B2498*(1+'2.2 Retornos'!L2539)</f>
        <v>876.32420174889523</v>
      </c>
      <c r="C2499">
        <f>C2498*(1+'2.2 Retornos'!L5310)</f>
        <v>131.6694769344777</v>
      </c>
      <c r="D2499">
        <f>D2498*(1+'2.2 Retornos'!L8079)</f>
        <v>370.89858593810538</v>
      </c>
    </row>
    <row r="2500" spans="1:4" x14ac:dyDescent="0.35">
      <c r="A2500" s="22">
        <v>45632</v>
      </c>
      <c r="B2500">
        <f>B2499*(1+'2.2 Retornos'!L2540)</f>
        <v>874.03947925863054</v>
      </c>
      <c r="C2500">
        <f>C2499*(1+'2.2 Retornos'!L5311)</f>
        <v>131.89544581909917</v>
      </c>
      <c r="D2500">
        <f>D2499*(1+'2.2 Retornos'!L8080)</f>
        <v>373.79794057857765</v>
      </c>
    </row>
    <row r="2501" spans="1:4" x14ac:dyDescent="0.35">
      <c r="A2501" s="22">
        <v>45635</v>
      </c>
      <c r="B2501">
        <f>B2500*(1+'2.2 Retornos'!L2541)</f>
        <v>872.03222623910654</v>
      </c>
      <c r="C2501">
        <f>C2500*(1+'2.2 Retornos'!L5312)</f>
        <v>130.13324158471514</v>
      </c>
      <c r="D2501">
        <f>D2500*(1+'2.2 Retornos'!L8081)</f>
        <v>380.72354001981836</v>
      </c>
    </row>
    <row r="2502" spans="1:4" x14ac:dyDescent="0.35">
      <c r="A2502" s="22">
        <v>45636</v>
      </c>
      <c r="B2502">
        <f>B2501*(1+'2.2 Retornos'!L2542)</f>
        <v>871.03190359229257</v>
      </c>
      <c r="C2502">
        <f>C2501*(1+'2.2 Retornos'!L5313)</f>
        <v>130.3237273007945</v>
      </c>
      <c r="D2502">
        <f>D2501*(1+'2.2 Retornos'!L8082)</f>
        <v>378.48425070040844</v>
      </c>
    </row>
    <row r="2503" spans="1:4" x14ac:dyDescent="0.35">
      <c r="A2503" s="22">
        <v>45637</v>
      </c>
      <c r="B2503">
        <f>B2502*(1+'2.2 Retornos'!L2543)</f>
        <v>861.30546381638942</v>
      </c>
      <c r="C2503">
        <f>C2502*(1+'2.2 Retornos'!L5314)</f>
        <v>128.61031182201083</v>
      </c>
      <c r="D2503">
        <f>D2502*(1+'2.2 Retornos'!L8083)</f>
        <v>376.42969931719324</v>
      </c>
    </row>
    <row r="2504" spans="1:4" x14ac:dyDescent="0.35">
      <c r="A2504" s="22">
        <v>45638</v>
      </c>
      <c r="B2504">
        <f>B2503*(1+'2.2 Retornos'!L2544)</f>
        <v>868.91157679296532</v>
      </c>
      <c r="C2504">
        <f>C2503*(1+'2.2 Retornos'!L5315)</f>
        <v>128.78449192752396</v>
      </c>
      <c r="D2504">
        <f>D2503*(1+'2.2 Retornos'!L8084)</f>
        <v>382.78578699954403</v>
      </c>
    </row>
    <row r="2505" spans="1:4" x14ac:dyDescent="0.35">
      <c r="A2505" s="22">
        <v>45639</v>
      </c>
      <c r="B2505">
        <f>B2504*(1+'2.2 Retornos'!L2545)</f>
        <v>868.60206343027403</v>
      </c>
      <c r="C2505">
        <f>C2504*(1+'2.2 Retornos'!L5316)</f>
        <v>127.84021662054589</v>
      </c>
      <c r="D2505">
        <f>D2504*(1+'2.2 Retornos'!L8085)</f>
        <v>380.94937988308754</v>
      </c>
    </row>
    <row r="2506" spans="1:4" x14ac:dyDescent="0.35">
      <c r="A2506" s="22">
        <v>45642</v>
      </c>
      <c r="B2506">
        <f>B2505*(1+'2.2 Retornos'!L2546)</f>
        <v>867.97556067636128</v>
      </c>
      <c r="C2506">
        <f>C2505*(1+'2.2 Retornos'!L5317)</f>
        <v>126.89919407678978</v>
      </c>
      <c r="D2506">
        <f>D2505*(1+'2.2 Retornos'!L8086)</f>
        <v>378.94223620900715</v>
      </c>
    </row>
    <row r="2507" spans="1:4" x14ac:dyDescent="0.35">
      <c r="A2507" s="22">
        <v>45643</v>
      </c>
      <c r="B2507">
        <f>B2506*(1+'2.2 Retornos'!L2547)</f>
        <v>873.14144370278541</v>
      </c>
      <c r="C2507">
        <f>C2506*(1+'2.2 Retornos'!L5318)</f>
        <v>123.65955446632319</v>
      </c>
      <c r="D2507">
        <f>D2506*(1+'2.2 Retornos'!L8087)</f>
        <v>382.23331176244653</v>
      </c>
    </row>
    <row r="2508" spans="1:4" x14ac:dyDescent="0.35">
      <c r="A2508" s="22">
        <v>45644</v>
      </c>
      <c r="B2508">
        <f>B2507*(1+'2.2 Retornos'!L2548)</f>
        <v>872.4157368631586</v>
      </c>
      <c r="C2508">
        <f>C2507*(1+'2.2 Retornos'!L5319)</f>
        <v>122.85871980550652</v>
      </c>
      <c r="D2508">
        <f>D2507*(1+'2.2 Retornos'!L8088)</f>
        <v>380.56795891321326</v>
      </c>
    </row>
    <row r="2509" spans="1:4" x14ac:dyDescent="0.35">
      <c r="A2509" s="22">
        <v>45645</v>
      </c>
      <c r="B2509">
        <f>B2508*(1+'2.2 Retornos'!L2549)</f>
        <v>852.05338107596754</v>
      </c>
      <c r="C2509">
        <f>C2508*(1+'2.2 Retornos'!L5320)</f>
        <v>119.59091844959386</v>
      </c>
      <c r="D2509">
        <f>D2508*(1+'2.2 Retornos'!L8089)</f>
        <v>366.29951896079803</v>
      </c>
    </row>
    <row r="2510" spans="1:4" x14ac:dyDescent="0.35">
      <c r="A2510" s="22">
        <v>45646</v>
      </c>
      <c r="B2510">
        <f>B2509*(1+'2.2 Retornos'!L2550)</f>
        <v>856.98169157938912</v>
      </c>
      <c r="C2510">
        <f>C2509*(1+'2.2 Retornos'!L5321)</f>
        <v>118.65693955435663</v>
      </c>
      <c r="D2510">
        <f>D2509*(1+'2.2 Retornos'!L8090)</f>
        <v>368.57397539173672</v>
      </c>
    </row>
    <row r="2511" spans="1:4" x14ac:dyDescent="0.35">
      <c r="A2511" s="22">
        <v>45649</v>
      </c>
      <c r="B2511">
        <f>B2510*(1+'2.2 Retornos'!L2551)</f>
        <v>873.93888675558537</v>
      </c>
      <c r="C2511">
        <f>C2510*(1+'2.2 Retornos'!L5322)</f>
        <v>119.77968043870986</v>
      </c>
      <c r="D2511">
        <f>D2510*(1+'2.2 Retornos'!L8091)</f>
        <v>371.32235603970275</v>
      </c>
    </row>
    <row r="2512" spans="1:4" x14ac:dyDescent="0.35">
      <c r="A2512" s="22">
        <v>45650</v>
      </c>
      <c r="B2512">
        <f>B2511*(1+'2.2 Retornos'!L2552)</f>
        <v>887.33768711033929</v>
      </c>
      <c r="C2512">
        <f>C2511*(1+'2.2 Retornos'!L5323)</f>
        <v>120.57972238014233</v>
      </c>
      <c r="D2512">
        <f>D2511*(1+'2.2 Retornos'!L8092)</f>
        <v>370.84733148974988</v>
      </c>
    </row>
    <row r="2513" spans="1:4" x14ac:dyDescent="0.35">
      <c r="A2513" s="22">
        <v>45652</v>
      </c>
      <c r="B2513">
        <f>B2512*(1+'2.2 Retornos'!L2553)</f>
        <v>896.31903484965517</v>
      </c>
      <c r="C2513">
        <f>C2512*(1+'2.2 Retornos'!L5324)</f>
        <v>121.50759245269091</v>
      </c>
      <c r="D2513">
        <f>D2512*(1+'2.2 Retornos'!L8093)</f>
        <v>376.52429544078649</v>
      </c>
    </row>
    <row r="2514" spans="1:4" x14ac:dyDescent="0.35">
      <c r="A2514" s="22">
        <v>45653</v>
      </c>
      <c r="B2514">
        <f>B2513*(1+'2.2 Retornos'!L2554)</f>
        <v>897.75873517666753</v>
      </c>
      <c r="C2514">
        <f>C2513*(1+'2.2 Retornos'!L5325)</f>
        <v>121.58090513078024</v>
      </c>
      <c r="D2514">
        <f>D2513*(1+'2.2 Retornos'!L8094)</f>
        <v>375.00695196629403</v>
      </c>
    </row>
    <row r="2515" spans="1:4" x14ac:dyDescent="0.35">
      <c r="A2515" s="22">
        <v>45656</v>
      </c>
      <c r="B2515">
        <f>B2514*(1+'2.2 Retornos'!L2555)</f>
        <v>884.68501893045516</v>
      </c>
      <c r="C2515">
        <f>C2514*(1+'2.2 Retornos'!L5326)</f>
        <v>121.74832388140608</v>
      </c>
      <c r="D2515">
        <f>D2514*(1+'2.2 Retornos'!L8095)</f>
        <v>370.63677489480773</v>
      </c>
    </row>
    <row r="2516" spans="1:4" x14ac:dyDescent="0.35">
      <c r="A2516" s="22">
        <v>45657</v>
      </c>
      <c r="B2516">
        <f>B2515*(1+'2.2 Retornos'!L2556)</f>
        <v>876.19761421010344</v>
      </c>
      <c r="C2516">
        <f>C2515*(1+'2.2 Retornos'!L5327)</f>
        <v>121.54241429429604</v>
      </c>
      <c r="D2516">
        <f>D2515*(1+'2.2 Retornos'!L8096)</f>
        <v>366.14195506864758</v>
      </c>
    </row>
    <row r="2517" spans="1:4" x14ac:dyDescent="0.35">
      <c r="A2517" s="22">
        <v>45659</v>
      </c>
      <c r="B2517">
        <f>B2516*(1+'2.2 Retornos'!L2557)</f>
        <v>867.3812600944932</v>
      </c>
      <c r="C2517">
        <f>C2516*(1+'2.2 Retornos'!L5328)</f>
        <v>123.3579114777876</v>
      </c>
      <c r="D2517">
        <f>D2516*(1+'2.2 Retornos'!L8097)</f>
        <v>364.44861706456766</v>
      </c>
    </row>
    <row r="2518" spans="1:4" x14ac:dyDescent="0.35">
      <c r="A2518" s="22">
        <v>45660</v>
      </c>
      <c r="B2518">
        <f>B2517*(1+'2.2 Retornos'!L2558)</f>
        <v>862.83734129337688</v>
      </c>
      <c r="C2518">
        <f>C2517*(1+'2.2 Retornos'!L5329)</f>
        <v>124.43199377694705</v>
      </c>
      <c r="D2518">
        <f>D2517*(1+'2.2 Retornos'!L8098)</f>
        <v>364.67594528867392</v>
      </c>
    </row>
    <row r="2519" spans="1:4" x14ac:dyDescent="0.35">
      <c r="A2519" s="22">
        <v>45663</v>
      </c>
      <c r="B2519">
        <f>B2518*(1+'2.2 Retornos'!L2559)</f>
        <v>873.75915583370715</v>
      </c>
      <c r="C2519">
        <f>C2518*(1+'2.2 Retornos'!L5330)</f>
        <v>125.65378112817197</v>
      </c>
      <c r="D2519">
        <f>D2518*(1+'2.2 Retornos'!L8099)</f>
        <v>368.41124078506232</v>
      </c>
    </row>
    <row r="2520" spans="1:4" x14ac:dyDescent="0.35">
      <c r="A2520" s="22">
        <v>45664</v>
      </c>
      <c r="B2520">
        <f>B2519*(1+'2.2 Retornos'!L2560)</f>
        <v>884.08377732758072</v>
      </c>
      <c r="C2520">
        <f>C2519*(1+'2.2 Retornos'!L5331)</f>
        <v>125.03476290302839</v>
      </c>
      <c r="D2520">
        <f>D2519*(1+'2.2 Retornos'!L8100)</f>
        <v>371.73883790319934</v>
      </c>
    </row>
    <row r="2521" spans="1:4" x14ac:dyDescent="0.35">
      <c r="A2521" s="22">
        <v>45665</v>
      </c>
      <c r="B2521">
        <f>B2520*(1+'2.2 Retornos'!L2561)</f>
        <v>862.86310250470558</v>
      </c>
      <c r="C2521">
        <f>C2520*(1+'2.2 Retornos'!L5332)</f>
        <v>126.0463615516575</v>
      </c>
      <c r="D2521">
        <f>D2520*(1+'2.2 Retornos'!L8101)</f>
        <v>364.9774887885182</v>
      </c>
    </row>
    <row r="2522" spans="1:4" x14ac:dyDescent="0.35">
      <c r="A2522" s="22">
        <v>45667</v>
      </c>
      <c r="B2522">
        <f>B2521*(1+'2.2 Retornos'!L2562)</f>
        <v>863.42061980342203</v>
      </c>
      <c r="C2522">
        <f>C2521*(1+'2.2 Retornos'!L5333)</f>
        <v>126.1303823944726</v>
      </c>
      <c r="D2522">
        <f>D2521*(1+'2.2 Retornos'!L8102)</f>
        <v>367.62088201697969</v>
      </c>
    </row>
    <row r="2523" spans="1:4" x14ac:dyDescent="0.35">
      <c r="A2523" s="22">
        <v>45670</v>
      </c>
      <c r="B2523">
        <f>B2522*(1+'2.2 Retornos'!L2563)</f>
        <v>840.82263861463036</v>
      </c>
      <c r="C2523">
        <f>C2522*(1+'2.2 Retornos'!L5334)</f>
        <v>125.76738555430143</v>
      </c>
      <c r="D2523">
        <f>D2522*(1+'2.2 Retornos'!L8103)</f>
        <v>361.76046838518869</v>
      </c>
    </row>
    <row r="2524" spans="1:4" x14ac:dyDescent="0.35">
      <c r="A2524" s="22">
        <v>45671</v>
      </c>
      <c r="B2524">
        <f>B2523*(1+'2.2 Retornos'!L2564)</f>
        <v>832.52671796964864</v>
      </c>
      <c r="C2524">
        <f>C2523*(1+'2.2 Retornos'!L5335)</f>
        <v>128.49020795158478</v>
      </c>
      <c r="D2524">
        <f>D2523*(1+'2.2 Retornos'!L8104)</f>
        <v>362.23256377708441</v>
      </c>
    </row>
    <row r="2525" spans="1:4" x14ac:dyDescent="0.35">
      <c r="A2525" s="22">
        <v>45672</v>
      </c>
      <c r="B2525">
        <f>B2524*(1+'2.2 Retornos'!L2565)</f>
        <v>828.81391653061337</v>
      </c>
      <c r="C2525">
        <f>C2524*(1+'2.2 Retornos'!L5336)</f>
        <v>129.45083209090311</v>
      </c>
      <c r="D2525">
        <f>D2524*(1+'2.2 Retornos'!L8105)</f>
        <v>360.93836649909031</v>
      </c>
    </row>
    <row r="2526" spans="1:4" x14ac:dyDescent="0.35">
      <c r="A2526" s="22">
        <v>45673</v>
      </c>
      <c r="B2526">
        <f>B2525*(1+'2.2 Retornos'!L2566)</f>
        <v>848.14389024493096</v>
      </c>
      <c r="C2526">
        <f>C2525*(1+'2.2 Retornos'!L5337)</f>
        <v>131.14081274488575</v>
      </c>
      <c r="D2526">
        <f>D2525*(1+'2.2 Retornos'!L8106)</f>
        <v>367.60243737867887</v>
      </c>
    </row>
    <row r="2527" spans="1:4" x14ac:dyDescent="0.35">
      <c r="A2527" s="22">
        <v>45674</v>
      </c>
      <c r="B2527">
        <f>B2526*(1+'2.2 Retornos'!L2567)</f>
        <v>827.23596368147491</v>
      </c>
      <c r="C2527">
        <f>C2526*(1+'2.2 Retornos'!L5338)</f>
        <v>131.876340425748</v>
      </c>
      <c r="D2527">
        <f>D2526*(1+'2.2 Retornos'!L8107)</f>
        <v>365.63581520054379</v>
      </c>
    </row>
    <row r="2528" spans="1:4" x14ac:dyDescent="0.35">
      <c r="A2528" s="22">
        <v>45678</v>
      </c>
      <c r="B2528">
        <f>B2527*(1+'2.2 Retornos'!L2568)</f>
        <v>843.37621156000318</v>
      </c>
      <c r="C2528">
        <f>C2527*(1+'2.2 Retornos'!L5339)</f>
        <v>133.18355798980366</v>
      </c>
      <c r="D2528">
        <f>D2527*(1+'2.2 Retornos'!L8108)</f>
        <v>371.92753445534697</v>
      </c>
    </row>
    <row r="2529" spans="1:4" x14ac:dyDescent="0.35">
      <c r="A2529" s="22">
        <v>45679</v>
      </c>
      <c r="B2529">
        <f>B2528*(1+'2.2 Retornos'!L2569)</f>
        <v>839.02573757655023</v>
      </c>
      <c r="C2529">
        <f>C2528*(1+'2.2 Retornos'!L5340)</f>
        <v>132.85365048943024</v>
      </c>
      <c r="D2529">
        <f>D2528*(1+'2.2 Retornos'!L8109)</f>
        <v>375.34235481662131</v>
      </c>
    </row>
    <row r="2530" spans="1:4" x14ac:dyDescent="0.35">
      <c r="A2530" s="22">
        <v>45680</v>
      </c>
      <c r="B2530">
        <f>B2529*(1+'2.2 Retornos'!L2570)</f>
        <v>855.79955739352533</v>
      </c>
      <c r="C2530">
        <f>C2529*(1+'2.2 Retornos'!L5341)</f>
        <v>130.53574073401819</v>
      </c>
      <c r="D2530">
        <f>D2529*(1+'2.2 Retornos'!L8110)</f>
        <v>378.11007077899882</v>
      </c>
    </row>
    <row r="2531" spans="1:4" x14ac:dyDescent="0.35">
      <c r="A2531" s="22">
        <v>45681</v>
      </c>
      <c r="B2531">
        <f>B2530*(1+'2.2 Retornos'!L2571)</f>
        <v>855.82682946097384</v>
      </c>
      <c r="C2531">
        <f>C2530*(1+'2.2 Retornos'!L5342)</f>
        <v>131.80985272581407</v>
      </c>
      <c r="D2531">
        <f>D2530*(1+'2.2 Retornos'!L8111)</f>
        <v>381.52957906824264</v>
      </c>
    </row>
    <row r="2532" spans="1:4" x14ac:dyDescent="0.35">
      <c r="A2532" s="22">
        <v>45684</v>
      </c>
      <c r="B2532">
        <f>B2531*(1+'2.2 Retornos'!L2572)</f>
        <v>845.43562324661923</v>
      </c>
      <c r="C2532">
        <f>C2531*(1+'2.2 Retornos'!L5343)</f>
        <v>130.4738414299039</v>
      </c>
      <c r="D2532">
        <f>D2531*(1+'2.2 Retornos'!L8112)</f>
        <v>380.56031959479742</v>
      </c>
    </row>
    <row r="2533" spans="1:4" x14ac:dyDescent="0.35">
      <c r="A2533" s="22">
        <v>45685</v>
      </c>
      <c r="B2533">
        <f>B2532*(1+'2.2 Retornos'!L2573)</f>
        <v>807.79138941348765</v>
      </c>
      <c r="C2533">
        <f>C2532*(1+'2.2 Retornos'!L5344)</f>
        <v>129.61222883120286</v>
      </c>
      <c r="D2533">
        <f>D2532*(1+'2.2 Retornos'!L8113)</f>
        <v>382.73768684557064</v>
      </c>
    </row>
    <row r="2534" spans="1:4" x14ac:dyDescent="0.35">
      <c r="A2534" s="22">
        <v>45686</v>
      </c>
      <c r="B2534">
        <f>B2533*(1+'2.2 Retornos'!L2574)</f>
        <v>842.91358273549986</v>
      </c>
      <c r="C2534">
        <f>C2533*(1+'2.2 Retornos'!L5345)</f>
        <v>127.87755109068574</v>
      </c>
      <c r="D2534">
        <f>D2533*(1+'2.2 Retornos'!L8114)</f>
        <v>384.9253750082064</v>
      </c>
    </row>
    <row r="2535" spans="1:4" x14ac:dyDescent="0.35">
      <c r="A2535" s="22">
        <v>45687</v>
      </c>
      <c r="B2535">
        <f>B2534*(1+'2.2 Retornos'!L2575)</f>
        <v>835.17896453892888</v>
      </c>
      <c r="C2535">
        <f>C2534*(1+'2.2 Retornos'!L5346)</f>
        <v>127.98084774396904</v>
      </c>
      <c r="D2535">
        <f>D2534*(1+'2.2 Retornos'!L8115)</f>
        <v>386.392673552183</v>
      </c>
    </row>
    <row r="2536" spans="1:4" x14ac:dyDescent="0.35">
      <c r="A2536" s="22">
        <v>45688</v>
      </c>
      <c r="B2536">
        <f>B2535*(1+'2.2 Retornos'!L2576)</f>
        <v>834.56309007816174</v>
      </c>
      <c r="C2536">
        <f>C2535*(1+'2.2 Retornos'!L5347)</f>
        <v>128.43709548085266</v>
      </c>
      <c r="D2536">
        <f>D2535*(1+'2.2 Retornos'!L8116)</f>
        <v>385.9801866855762</v>
      </c>
    </row>
    <row r="2537" spans="1:4" x14ac:dyDescent="0.35">
      <c r="A2537" s="22">
        <v>45691</v>
      </c>
      <c r="B2537">
        <f>B2536*(1+'2.2 Retornos'!L2577)</f>
        <v>822.93422972016333</v>
      </c>
      <c r="C2537">
        <f>C2536*(1+'2.2 Retornos'!L5348)</f>
        <v>124.84475431081059</v>
      </c>
      <c r="D2537">
        <f>D2536*(1+'2.2 Retornos'!L8117)</f>
        <v>387.48199166279278</v>
      </c>
    </row>
    <row r="2538" spans="1:4" x14ac:dyDescent="0.35">
      <c r="A2538" s="22">
        <v>45692</v>
      </c>
      <c r="B2538">
        <f>B2537*(1+'2.2 Retornos'!L2578)</f>
        <v>802.33980805166425</v>
      </c>
      <c r="C2538">
        <f>C2537*(1+'2.2 Retornos'!L5349)</f>
        <v>124.89753344318645</v>
      </c>
      <c r="D2538">
        <f>D2537*(1+'2.2 Retornos'!L8118)</f>
        <v>386.55463191110448</v>
      </c>
    </row>
    <row r="2539" spans="1:4" x14ac:dyDescent="0.35">
      <c r="A2539" s="22">
        <v>45693</v>
      </c>
      <c r="B2539">
        <f>B2538*(1+'2.2 Retornos'!L2579)</f>
        <v>815.32578027488967</v>
      </c>
      <c r="C2539">
        <f>C2538*(1+'2.2 Retornos'!L5350)</f>
        <v>128.13187969120929</v>
      </c>
      <c r="D2539">
        <f>D2538*(1+'2.2 Retornos'!L8119)</f>
        <v>391.39623323906847</v>
      </c>
    </row>
    <row r="2540" spans="1:4" x14ac:dyDescent="0.35">
      <c r="A2540" s="22">
        <v>45694</v>
      </c>
      <c r="B2540">
        <f>B2539*(1+'2.2 Retornos'!L2580)</f>
        <v>828.20156761860949</v>
      </c>
      <c r="C2540">
        <f>C2539*(1+'2.2 Retornos'!L5351)</f>
        <v>127.89773675497216</v>
      </c>
      <c r="D2540">
        <f>D2539*(1+'2.2 Retornos'!L8120)</f>
        <v>386.15899488575127</v>
      </c>
    </row>
    <row r="2541" spans="1:4" x14ac:dyDescent="0.35">
      <c r="A2541" s="22">
        <v>45695</v>
      </c>
      <c r="B2541">
        <f>B2540*(1+'2.2 Retornos'!L2581)</f>
        <v>835.05370382882336</v>
      </c>
      <c r="C2541">
        <f>C2540*(1+'2.2 Retornos'!L5352)</f>
        <v>125.85307175144276</v>
      </c>
      <c r="D2541">
        <f>D2540*(1+'2.2 Retornos'!L8121)</f>
        <v>389.25650982370405</v>
      </c>
    </row>
    <row r="2542" spans="1:4" x14ac:dyDescent="0.35">
      <c r="A2542" s="22">
        <v>45698</v>
      </c>
      <c r="B2542">
        <f>B2541*(1+'2.2 Retornos'!L2582)</f>
        <v>825.11917271365803</v>
      </c>
      <c r="C2542">
        <f>C2541*(1+'2.2 Retornos'!L5353)</f>
        <v>125.80447858188754</v>
      </c>
      <c r="D2542">
        <f>D2541*(1+'2.2 Retornos'!L8122)</f>
        <v>380.49053521040514</v>
      </c>
    </row>
    <row r="2543" spans="1:4" x14ac:dyDescent="0.35">
      <c r="A2543" s="22">
        <v>45699</v>
      </c>
      <c r="B2543">
        <f>B2542*(1+'2.2 Retornos'!L2583)</f>
        <v>835.94351291652265</v>
      </c>
      <c r="C2543">
        <f>C2542*(1+'2.2 Retornos'!L5354)</f>
        <v>128.4708218765459</v>
      </c>
      <c r="D2543">
        <f>D2542*(1+'2.2 Retornos'!L8123)</f>
        <v>386.4268215311148</v>
      </c>
    </row>
    <row r="2544" spans="1:4" x14ac:dyDescent="0.35">
      <c r="A2544" s="22">
        <v>45700</v>
      </c>
      <c r="B2544">
        <f>B2543*(1+'2.2 Retornos'!L2584)</f>
        <v>845.66068610919285</v>
      </c>
      <c r="C2544">
        <f>C2543*(1+'2.2 Retornos'!L5355)</f>
        <v>130.51792608870738</v>
      </c>
      <c r="D2544">
        <f>D2543*(1+'2.2 Retornos'!L8124)</f>
        <v>385.76982963023858</v>
      </c>
    </row>
    <row r="2545" spans="1:4" x14ac:dyDescent="0.35">
      <c r="A2545" s="22">
        <v>45701</v>
      </c>
      <c r="B2545">
        <f>B2544*(1+'2.2 Retornos'!L2585)</f>
        <v>852.86688967351984</v>
      </c>
      <c r="C2545">
        <f>C2544*(1+'2.2 Retornos'!L5356)</f>
        <v>127.05324408260756</v>
      </c>
      <c r="D2545">
        <f>D2544*(1+'2.2 Retornos'!L8125)</f>
        <v>383.52289787614257</v>
      </c>
    </row>
    <row r="2546" spans="1:4" x14ac:dyDescent="0.35">
      <c r="A2546" s="22">
        <v>45702</v>
      </c>
      <c r="B2546">
        <f>B2545*(1+'2.2 Retornos'!L2586)</f>
        <v>872.56626409103455</v>
      </c>
      <c r="C2546">
        <f>C2545*(1+'2.2 Retornos'!L5357)</f>
        <v>127.66379343593954</v>
      </c>
      <c r="D2546">
        <f>D2545*(1+'2.2 Retornos'!L8126)</f>
        <v>385.96903526995976</v>
      </c>
    </row>
    <row r="2547" spans="1:4" x14ac:dyDescent="0.35">
      <c r="A2547" s="22">
        <v>45706</v>
      </c>
      <c r="B2547">
        <f>B2546*(1+'2.2 Retornos'!L2587)</f>
        <v>883.09463414284892</v>
      </c>
      <c r="C2547">
        <f>C2546*(1+'2.2 Retornos'!L5358)</f>
        <v>128.1498715522392</v>
      </c>
      <c r="D2547">
        <f>D2546*(1+'2.2 Retornos'!L8127)</f>
        <v>384.48387373509723</v>
      </c>
    </row>
    <row r="2548" spans="1:4" x14ac:dyDescent="0.35">
      <c r="A2548" s="22">
        <v>45707</v>
      </c>
      <c r="B2548">
        <f>B2547*(1+'2.2 Retornos'!L2588)</f>
        <v>891.9983925694105</v>
      </c>
      <c r="C2548">
        <f>C2547*(1+'2.2 Retornos'!L5359)</f>
        <v>130.03590599719004</v>
      </c>
      <c r="D2548">
        <f>D2547*(1+'2.2 Retornos'!L8128)</f>
        <v>384.39583234538969</v>
      </c>
    </row>
    <row r="2549" spans="1:4" x14ac:dyDescent="0.35">
      <c r="A2549" s="22">
        <v>45708</v>
      </c>
      <c r="B2549">
        <f>B2548*(1+'2.2 Retornos'!L2589)</f>
        <v>890.63026137400686</v>
      </c>
      <c r="C2549">
        <f>C2548*(1+'2.2 Retornos'!L5360)</f>
        <v>131.14038255007677</v>
      </c>
      <c r="D2549">
        <f>D2548*(1+'2.2 Retornos'!L8129)</f>
        <v>383.10309815057792</v>
      </c>
    </row>
    <row r="2550" spans="1:4" x14ac:dyDescent="0.35">
      <c r="A2550" s="22">
        <v>45709</v>
      </c>
      <c r="B2550">
        <f>B2549*(1+'2.2 Retornos'!L2590)</f>
        <v>893.13464121532832</v>
      </c>
      <c r="C2550">
        <f>C2549*(1+'2.2 Retornos'!L5361)</f>
        <v>132.51958352935708</v>
      </c>
      <c r="D2550">
        <f>D2549*(1+'2.2 Retornos'!L8130)</f>
        <v>378.97412856428502</v>
      </c>
    </row>
    <row r="2551" spans="1:4" x14ac:dyDescent="0.35">
      <c r="A2551" s="22">
        <v>45712</v>
      </c>
      <c r="B2551">
        <f>B2550*(1+'2.2 Retornos'!L2591)</f>
        <v>876.42985369243945</v>
      </c>
      <c r="C2551">
        <f>C2550*(1+'2.2 Retornos'!L5362)</f>
        <v>129.924697234837</v>
      </c>
      <c r="D2551">
        <f>D2550*(1+'2.2 Retornos'!L8131)</f>
        <v>371.52305045139713</v>
      </c>
    </row>
    <row r="2552" spans="1:4" x14ac:dyDescent="0.35">
      <c r="A2552" s="22">
        <v>45713</v>
      </c>
      <c r="B2552">
        <f>B2551*(1+'2.2 Retornos'!L2592)</f>
        <v>868.5636381736922</v>
      </c>
      <c r="C2552">
        <f>C2551*(1+'2.2 Retornos'!L5363)</f>
        <v>129.66810293046692</v>
      </c>
      <c r="D2552">
        <f>D2551*(1+'2.2 Retornos'!L8132)</f>
        <v>369.8096085994261</v>
      </c>
    </row>
    <row r="2553" spans="1:4" x14ac:dyDescent="0.35">
      <c r="A2553" s="22">
        <v>45714</v>
      </c>
      <c r="B2553">
        <f>B2552*(1+'2.2 Retornos'!L2593)</f>
        <v>858.06862899468445</v>
      </c>
      <c r="C2553">
        <f>C2552*(1+'2.2 Retornos'!L5364)</f>
        <v>127.97840983320772</v>
      </c>
      <c r="D2553">
        <f>D2552*(1+'2.2 Retornos'!L8133)</f>
        <v>371.15922100296638</v>
      </c>
    </row>
    <row r="2554" spans="1:4" x14ac:dyDescent="0.35">
      <c r="A2554" s="22">
        <v>45715</v>
      </c>
      <c r="B2554">
        <f>B2553*(1+'2.2 Retornos'!L2594)</f>
        <v>858.32994815384347</v>
      </c>
      <c r="C2554">
        <f>C2553*(1+'2.2 Retornos'!L5365)</f>
        <v>127.25698755138112</v>
      </c>
      <c r="D2554">
        <f>D2553*(1+'2.2 Retornos'!L8134)</f>
        <v>371.12729680074676</v>
      </c>
    </row>
    <row r="2555" spans="1:4" x14ac:dyDescent="0.35">
      <c r="A2555" s="22">
        <v>45716</v>
      </c>
      <c r="B2555">
        <f>B2554*(1+'2.2 Retornos'!L2595)</f>
        <v>828.17414970158552</v>
      </c>
      <c r="C2555">
        <f>C2554*(1+'2.2 Retornos'!L5366)</f>
        <v>128.29156586175284</v>
      </c>
      <c r="D2555">
        <f>D2554*(1+'2.2 Retornos'!L8135)</f>
        <v>362.98467062089657</v>
      </c>
    </row>
    <row r="2556" spans="1:4" x14ac:dyDescent="0.35">
      <c r="A2556" s="22">
        <v>45719</v>
      </c>
      <c r="B2556">
        <f>B2555*(1+'2.2 Retornos'!L2596)</f>
        <v>846.7917514250106</v>
      </c>
      <c r="C2556">
        <f>C2555*(1+'2.2 Retornos'!L5367)</f>
        <v>130.07377257141556</v>
      </c>
      <c r="D2556">
        <f>D2555*(1+'2.2 Retornos'!L8136)</f>
        <v>368.26710854627498</v>
      </c>
    </row>
    <row r="2557" spans="1:4" x14ac:dyDescent="0.35">
      <c r="A2557" s="22">
        <v>45720</v>
      </c>
      <c r="B2557">
        <f>B2556*(1+'2.2 Retornos'!L2597)</f>
        <v>815.45136474626895</v>
      </c>
      <c r="C2557">
        <f>C2556*(1+'2.2 Retornos'!L5368)</f>
        <v>125.42492401936244</v>
      </c>
      <c r="D2557">
        <f>D2556*(1+'2.2 Retornos'!L8137)</f>
        <v>359.63048800156099</v>
      </c>
    </row>
    <row r="2558" spans="1:4" x14ac:dyDescent="0.35">
      <c r="A2558" s="22">
        <v>45721</v>
      </c>
      <c r="B2558">
        <f>B2557*(1+'2.2 Retornos'!L2598)</f>
        <v>812.29217605805388</v>
      </c>
      <c r="C2558">
        <f>C2557*(1+'2.2 Retornos'!L5369)</f>
        <v>124.21394824114275</v>
      </c>
      <c r="D2558">
        <f>D2557*(1+'2.2 Retornos'!L8138)</f>
        <v>357.04301512554287</v>
      </c>
    </row>
    <row r="2559" spans="1:4" x14ac:dyDescent="0.35">
      <c r="A2559" s="22">
        <v>45722</v>
      </c>
      <c r="B2559">
        <f>B2558*(1+'2.2 Retornos'!L2599)</f>
        <v>816.90841909177095</v>
      </c>
      <c r="C2559">
        <f>C2558*(1+'2.2 Retornos'!L5370)</f>
        <v>122.44342259974593</v>
      </c>
      <c r="D2559">
        <f>D2558*(1+'2.2 Retornos'!L8139)</f>
        <v>362.11636038218188</v>
      </c>
    </row>
    <row r="2560" spans="1:4" x14ac:dyDescent="0.35">
      <c r="A2560" s="22">
        <v>45723</v>
      </c>
      <c r="B2560">
        <f>B2559*(1+'2.2 Retornos'!L2600)</f>
        <v>799.18351819457553</v>
      </c>
      <c r="C2560">
        <f>C2559*(1+'2.2 Retornos'!L5371)</f>
        <v>123.55368939350396</v>
      </c>
      <c r="D2560">
        <f>D2559*(1+'2.2 Retornos'!L8140)</f>
        <v>351.21411023171004</v>
      </c>
    </row>
    <row r="2561" spans="1:4" x14ac:dyDescent="0.35">
      <c r="A2561" s="22">
        <v>45726</v>
      </c>
      <c r="B2561">
        <f>B2560*(1+'2.2 Retornos'!L2601)</f>
        <v>811.95841387571716</v>
      </c>
      <c r="C2561">
        <f>C2560*(1+'2.2 Retornos'!L5372)</f>
        <v>126.06696849908381</v>
      </c>
      <c r="D2561">
        <f>D2560*(1+'2.2 Retornos'!L8141)</f>
        <v>351.41085957689853</v>
      </c>
    </row>
    <row r="2562" spans="1:4" x14ac:dyDescent="0.35">
      <c r="A2562" s="22">
        <v>45727</v>
      </c>
      <c r="B2562">
        <f>B2561*(1+'2.2 Retornos'!L2602)</f>
        <v>774.70925665576942</v>
      </c>
      <c r="C2562">
        <f>C2561*(1+'2.2 Retornos'!L5373)</f>
        <v>126.96614074899351</v>
      </c>
      <c r="D2562">
        <f>D2561*(1+'2.2 Retornos'!L8142)</f>
        <v>341.30052314486159</v>
      </c>
    </row>
    <row r="2563" spans="1:4" x14ac:dyDescent="0.35">
      <c r="A2563" s="22">
        <v>45728</v>
      </c>
      <c r="B2563">
        <f>B2562*(1+'2.2 Retornos'!L2603)</f>
        <v>765.96843161362017</v>
      </c>
      <c r="C2563">
        <f>C2562*(1+'2.2 Retornos'!L5374)</f>
        <v>125.49586905133928</v>
      </c>
      <c r="D2563">
        <f>D2562*(1+'2.2 Retornos'!L8143)</f>
        <v>339.52017761519431</v>
      </c>
    </row>
    <row r="2564" spans="1:4" x14ac:dyDescent="0.35">
      <c r="A2564" s="22">
        <v>45729</v>
      </c>
      <c r="B2564">
        <f>B2563*(1+'2.2 Retornos'!L2604)</f>
        <v>776.72796525860747</v>
      </c>
      <c r="C2564">
        <f>C2563*(1+'2.2 Retornos'!L5375)</f>
        <v>125.87827107574937</v>
      </c>
      <c r="D2564">
        <f>D2563*(1+'2.2 Retornos'!L8144)</f>
        <v>341.34921434585021</v>
      </c>
    </row>
    <row r="2565" spans="1:4" x14ac:dyDescent="0.35">
      <c r="A2565" s="22">
        <v>45730</v>
      </c>
      <c r="B2565">
        <f>B2564*(1+'2.2 Retornos'!L2605)</f>
        <v>766.74516949973588</v>
      </c>
      <c r="C2565">
        <f>C2564*(1+'2.2 Retornos'!L5376)</f>
        <v>124.81993214324791</v>
      </c>
      <c r="D2565">
        <f>D2564*(1+'2.2 Retornos'!L8145)</f>
        <v>333.35905082256278</v>
      </c>
    </row>
    <row r="2566" spans="1:4" x14ac:dyDescent="0.35">
      <c r="A2566" s="22">
        <v>45733</v>
      </c>
      <c r="B2566">
        <f>B2565*(1+'2.2 Retornos'!L2606)</f>
        <v>787.7439071347917</v>
      </c>
      <c r="C2566">
        <f>C2565*(1+'2.2 Retornos'!L5377)</f>
        <v>128.30762504418769</v>
      </c>
      <c r="D2566">
        <f>D2565*(1+'2.2 Retornos'!L8146)</f>
        <v>340.13603649939432</v>
      </c>
    </row>
    <row r="2567" spans="1:4" x14ac:dyDescent="0.35">
      <c r="A2567" s="22">
        <v>45734</v>
      </c>
      <c r="B2567">
        <f>B2566*(1+'2.2 Retornos'!L2607)</f>
        <v>789.56264044363024</v>
      </c>
      <c r="C2567">
        <f>C2566*(1+'2.2 Retornos'!L5378)</f>
        <v>130.22814137926224</v>
      </c>
      <c r="D2567">
        <f>D2566*(1+'2.2 Retornos'!L8147)</f>
        <v>340.7334138760807</v>
      </c>
    </row>
    <row r="2568" spans="1:4" x14ac:dyDescent="0.35">
      <c r="A2568" s="22">
        <v>45735</v>
      </c>
      <c r="B2568">
        <f>B2567*(1+'2.2 Retornos'!L2608)</f>
        <v>777.81933095473448</v>
      </c>
      <c r="C2568">
        <f>C2567*(1+'2.2 Retornos'!L5379)</f>
        <v>130.0183187661182</v>
      </c>
      <c r="D2568">
        <f>D2567*(1+'2.2 Retornos'!L8148)</f>
        <v>335.54715287666716</v>
      </c>
    </row>
    <row r="2569" spans="1:4" x14ac:dyDescent="0.35">
      <c r="A2569" s="22">
        <v>45736</v>
      </c>
      <c r="B2569">
        <f>B2568*(1+'2.2 Retornos'!L2609)</f>
        <v>785.8891114988694</v>
      </c>
      <c r="C2569">
        <f>C2568*(1+'2.2 Retornos'!L5380)</f>
        <v>131.32013979480092</v>
      </c>
      <c r="D2569">
        <f>D2568*(1+'2.2 Retornos'!L8149)</f>
        <v>340.76537866100642</v>
      </c>
    </row>
    <row r="2570" spans="1:4" x14ac:dyDescent="0.35">
      <c r="A2570" s="22">
        <v>45737</v>
      </c>
      <c r="B2570">
        <f>B2569*(1+'2.2 Retornos'!L2610)</f>
        <v>784.4572427433643</v>
      </c>
      <c r="C2570">
        <f>C2569*(1+'2.2 Retornos'!L5381)</f>
        <v>131.71515581195635</v>
      </c>
      <c r="D2570">
        <f>D2569*(1+'2.2 Retornos'!L8150)</f>
        <v>339.67693264265881</v>
      </c>
    </row>
    <row r="2571" spans="1:4" x14ac:dyDescent="0.35">
      <c r="A2571" s="22">
        <v>45740</v>
      </c>
      <c r="B2571">
        <f>B2570*(1+'2.2 Retornos'!L2611)</f>
        <v>791.22314641391461</v>
      </c>
      <c r="C2571">
        <f>C2570*(1+'2.2 Retornos'!L5382)</f>
        <v>130.66837141223826</v>
      </c>
      <c r="D2571">
        <f>D2570*(1+'2.2 Retornos'!L8151)</f>
        <v>339.29481992992487</v>
      </c>
    </row>
    <row r="2572" spans="1:4" x14ac:dyDescent="0.35">
      <c r="A2572" s="22">
        <v>45741</v>
      </c>
      <c r="B2572">
        <f>B2571*(1+'2.2 Retornos'!L2612)</f>
        <v>804.14877967630287</v>
      </c>
      <c r="C2572">
        <f>C2571*(1+'2.2 Retornos'!L5383)</f>
        <v>132.02643944015449</v>
      </c>
      <c r="D2572">
        <f>D2571*(1+'2.2 Retornos'!L8152)</f>
        <v>347.70013592006723</v>
      </c>
    </row>
    <row r="2573" spans="1:4" x14ac:dyDescent="0.35">
      <c r="A2573" s="22">
        <v>45742</v>
      </c>
      <c r="B2573">
        <f>B2572*(1+'2.2 Retornos'!L2613)</f>
        <v>808.18189467510081</v>
      </c>
      <c r="C2573">
        <f>C2572*(1+'2.2 Retornos'!L5384)</f>
        <v>132.54416347550111</v>
      </c>
      <c r="D2573">
        <f>D2572*(1+'2.2 Retornos'!L8153)</f>
        <v>350.60232794851697</v>
      </c>
    </row>
    <row r="2574" spans="1:4" x14ac:dyDescent="0.35">
      <c r="A2574" s="22">
        <v>45743</v>
      </c>
      <c r="B2574">
        <f>B2573*(1+'2.2 Retornos'!L2614)</f>
        <v>787.84047399915391</v>
      </c>
      <c r="C2574">
        <f>C2573*(1+'2.2 Retornos'!L5385)</f>
        <v>133.45833880973126</v>
      </c>
      <c r="D2574">
        <f>D2573*(1+'2.2 Retornos'!L8154)</f>
        <v>346.52565191014281</v>
      </c>
    </row>
    <row r="2575" spans="1:4" x14ac:dyDescent="0.35">
      <c r="A2575" s="22">
        <v>45744</v>
      </c>
      <c r="B2575">
        <f>B2574*(1+'2.2 Retornos'!L2615)</f>
        <v>785.94460552545252</v>
      </c>
      <c r="C2575">
        <f>C2574*(1+'2.2 Retornos'!L5386)</f>
        <v>132.26161422939975</v>
      </c>
      <c r="D2575">
        <f>D2574*(1+'2.2 Retornos'!L8155)</f>
        <v>347.19660702101618</v>
      </c>
    </row>
    <row r="2576" spans="1:4" x14ac:dyDescent="0.35">
      <c r="A2576" s="22">
        <v>45747</v>
      </c>
      <c r="B2576">
        <f>B2575*(1+'2.2 Retornos'!L2616)</f>
        <v>767.23255503058886</v>
      </c>
      <c r="C2576">
        <f>C2575*(1+'2.2 Retornos'!L5387)</f>
        <v>131.2263930137664</v>
      </c>
      <c r="D2576">
        <f>D2575*(1+'2.2 Retornos'!L8156)</f>
        <v>335.98246970954085</v>
      </c>
    </row>
    <row r="2577" spans="1:4" x14ac:dyDescent="0.35">
      <c r="A2577" s="22">
        <v>45748</v>
      </c>
      <c r="B2577">
        <f>B2576*(1+'2.2 Retornos'!L2617)</f>
        <v>771.64203956825861</v>
      </c>
      <c r="C2577">
        <f>C2576*(1+'2.2 Retornos'!L5388)</f>
        <v>132.66308333207419</v>
      </c>
      <c r="D2577">
        <f>D2576*(1+'2.2 Retornos'!L8157)</f>
        <v>334.23924538817965</v>
      </c>
    </row>
    <row r="2578" spans="1:4" x14ac:dyDescent="0.35">
      <c r="A2578" s="22">
        <v>45749</v>
      </c>
      <c r="B2578">
        <f>B2577*(1+'2.2 Retornos'!L2618)</f>
        <v>776.97733780521355</v>
      </c>
      <c r="C2578">
        <f>C2577*(1+'2.2 Retornos'!L5389)</f>
        <v>133.24753042974612</v>
      </c>
      <c r="D2578">
        <f>D2577*(1+'2.2 Retornos'!L8158)</f>
        <v>337.42519800955125</v>
      </c>
    </row>
    <row r="2579" spans="1:4" x14ac:dyDescent="0.35">
      <c r="A2579" s="22">
        <v>45750</v>
      </c>
      <c r="B2579">
        <f>B2578*(1+'2.2 Retornos'!L2619)</f>
        <v>779.82105935544382</v>
      </c>
      <c r="C2579">
        <f>C2578*(1+'2.2 Retornos'!L5390)</f>
        <v>133.41092236243844</v>
      </c>
      <c r="D2579">
        <f>D2578*(1+'2.2 Retornos'!L8159)</f>
        <v>341.7479324943622</v>
      </c>
    </row>
    <row r="2580" spans="1:4" x14ac:dyDescent="0.35">
      <c r="A2580" s="22">
        <v>45751</v>
      </c>
      <c r="B2580">
        <f>B2579*(1+'2.2 Retornos'!L2620)</f>
        <v>720.44175999867969</v>
      </c>
      <c r="C2580">
        <f>C2579*(1+'2.2 Retornos'!L5391)</f>
        <v>121.89196199101202</v>
      </c>
      <c r="D2580">
        <f>D2579*(1+'2.2 Retornos'!L8160)</f>
        <v>315.93576350713755</v>
      </c>
    </row>
    <row r="2581" spans="1:4" x14ac:dyDescent="0.35">
      <c r="A2581" s="22">
        <v>45754</v>
      </c>
      <c r="B2581">
        <f>B2580*(1+'2.2 Retornos'!L2621)</f>
        <v>669.47105956764892</v>
      </c>
      <c r="C2581">
        <f>C2580*(1+'2.2 Retornos'!L5392)</f>
        <v>111.7308115051636</v>
      </c>
      <c r="D2581">
        <f>D2580*(1+'2.2 Retornos'!L8161)</f>
        <v>303.18398560552242</v>
      </c>
    </row>
    <row r="2582" spans="1:4" x14ac:dyDescent="0.35">
      <c r="A2582" s="22">
        <v>45755</v>
      </c>
      <c r="B2582">
        <f>B2581*(1+'2.2 Retornos'!L2622)</f>
        <v>663.46674221657202</v>
      </c>
      <c r="C2582">
        <f>C2581*(1+'2.2 Retornos'!L5393)</f>
        <v>109.63035075953796</v>
      </c>
      <c r="D2582">
        <f>D2581*(1+'2.2 Retornos'!L8162)</f>
        <v>305.28776542340239</v>
      </c>
    </row>
    <row r="2583" spans="1:4" x14ac:dyDescent="0.35">
      <c r="A2583" s="22">
        <v>45756</v>
      </c>
      <c r="B2583">
        <f>B2582*(1+'2.2 Retornos'!L2623)</f>
        <v>640.44986634506245</v>
      </c>
      <c r="C2583">
        <f>C2582*(1+'2.2 Retornos'!L5394)</f>
        <v>106.12456589054163</v>
      </c>
      <c r="D2583">
        <f>D2582*(1+'2.2 Retornos'!L8163)</f>
        <v>298.36970780108999</v>
      </c>
    </row>
    <row r="2584" spans="1:4" x14ac:dyDescent="0.35">
      <c r="A2584" s="22">
        <v>45757</v>
      </c>
      <c r="B2584">
        <f>B2583*(1+'2.2 Retornos'!L2624)</f>
        <v>741.71808102805801</v>
      </c>
      <c r="C2584">
        <f>C2583*(1+'2.2 Retornos'!L5395)</f>
        <v>115.30373673712523</v>
      </c>
      <c r="D2584">
        <f>D2583*(1+'2.2 Retornos'!L8164)</f>
        <v>329.51137159138636</v>
      </c>
    </row>
    <row r="2585" spans="1:4" x14ac:dyDescent="0.35">
      <c r="A2585" s="22">
        <v>45758</v>
      </c>
      <c r="B2585">
        <f>B2584*(1+'2.2 Retornos'!L2625)</f>
        <v>705.99670796379235</v>
      </c>
      <c r="C2585">
        <f>C2584*(1+'2.2 Retornos'!L5396)</f>
        <v>107.75932038554865</v>
      </c>
      <c r="D2585">
        <f>D2584*(1+'2.2 Retornos'!L8165)</f>
        <v>316.17232137367415</v>
      </c>
    </row>
    <row r="2586" spans="1:4" x14ac:dyDescent="0.35">
      <c r="A2586" s="22">
        <v>45761</v>
      </c>
      <c r="B2586">
        <f>B2585*(1+'2.2 Retornos'!L2626)</f>
        <v>728.2154136674219</v>
      </c>
      <c r="C2586">
        <f>C2585*(1+'2.2 Retornos'!L5397)</f>
        <v>110.44618277977121</v>
      </c>
      <c r="D2586">
        <f>D2585*(1+'2.2 Retornos'!L8166)</f>
        <v>321.73041962204741</v>
      </c>
    </row>
    <row r="2587" spans="1:4" x14ac:dyDescent="0.35">
      <c r="A2587" s="22">
        <v>45762</v>
      </c>
      <c r="B2587">
        <f>B2586*(1+'2.2 Retornos'!L2627)</f>
        <v>736.78543259092908</v>
      </c>
      <c r="C2587">
        <f>C2586*(1+'2.2 Retornos'!L5398)</f>
        <v>110.81113419488683</v>
      </c>
      <c r="D2587">
        <f>D2586*(1+'2.2 Retornos'!L8167)</f>
        <v>320.00425117826956</v>
      </c>
    </row>
    <row r="2588" spans="1:4" x14ac:dyDescent="0.35">
      <c r="A2588" s="22">
        <v>45763</v>
      </c>
      <c r="B2588">
        <f>B2587*(1+'2.2 Retornos'!L2628)</f>
        <v>737.44928041526907</v>
      </c>
      <c r="C2588">
        <f>C2587*(1+'2.2 Retornos'!L5399)</f>
        <v>110.3695539856049</v>
      </c>
      <c r="D2588">
        <f>D2587*(1+'2.2 Retornos'!L8168)</f>
        <v>316.8278978659921</v>
      </c>
    </row>
    <row r="2589" spans="1:4" x14ac:dyDescent="0.35">
      <c r="A2589" s="22">
        <v>45764</v>
      </c>
      <c r="B2589">
        <f>B2588*(1+'2.2 Retornos'!L2629)</f>
        <v>704.25442016494867</v>
      </c>
      <c r="C2589">
        <f>C2588*(1+'2.2 Retornos'!L5400)</f>
        <v>111.04515988295664</v>
      </c>
      <c r="D2589">
        <f>D2588*(1+'2.2 Retornos'!L8169)</f>
        <v>309.06713497933549</v>
      </c>
    </row>
    <row r="2590" spans="1:4" x14ac:dyDescent="0.35">
      <c r="A2590" s="22">
        <v>45768</v>
      </c>
      <c r="B2590">
        <f>B2589*(1+'2.2 Retornos'!L2630)</f>
        <v>701.97279610938415</v>
      </c>
      <c r="C2590">
        <f>C2589*(1+'2.2 Retornos'!L5401)</f>
        <v>113.65102114945863</v>
      </c>
      <c r="D2590">
        <f>D2589*(1+'2.2 Retornos'!L8170)</f>
        <v>309.16408973889327</v>
      </c>
    </row>
    <row r="2591" spans="1:4" x14ac:dyDescent="0.35">
      <c r="A2591" s="22">
        <v>45769</v>
      </c>
      <c r="B2591">
        <f>B2590*(1+'2.2 Retornos'!L2631)</f>
        <v>682.95412657214115</v>
      </c>
      <c r="C2591">
        <f>C2590*(1+'2.2 Retornos'!L5402)</f>
        <v>111.09522754235896</v>
      </c>
      <c r="D2591">
        <f>D2590*(1+'2.2 Retornos'!L8171)</f>
        <v>301.64466010529583</v>
      </c>
    </row>
    <row r="2592" spans="1:4" x14ac:dyDescent="0.35">
      <c r="A2592" s="22">
        <v>45770</v>
      </c>
      <c r="B2592">
        <f>B2591*(1+'2.2 Retornos'!L2632)</f>
        <v>701.92787633349462</v>
      </c>
      <c r="C2592">
        <f>C2591*(1+'2.2 Retornos'!L5403)</f>
        <v>114.14693815482281</v>
      </c>
      <c r="D2592">
        <f>D2591*(1+'2.2 Retornos'!L8172)</f>
        <v>311.07157929641301</v>
      </c>
    </row>
    <row r="2593" spans="1:4" x14ac:dyDescent="0.35">
      <c r="A2593" s="22">
        <v>45771</v>
      </c>
      <c r="B2593">
        <f>B2592*(1+'2.2 Retornos'!L2633)</f>
        <v>722.95175216798827</v>
      </c>
      <c r="C2593">
        <f>C2592*(1+'2.2 Retornos'!L5404)</f>
        <v>114.2842163289455</v>
      </c>
      <c r="D2593">
        <f>D2592*(1+'2.2 Retornos'!L8173)</f>
        <v>320.36106519657443</v>
      </c>
    </row>
    <row r="2594" spans="1:4" x14ac:dyDescent="0.35">
      <c r="A2594" s="22">
        <v>45772</v>
      </c>
      <c r="B2594">
        <f>B2593*(1+'2.2 Retornos'!L2634)</f>
        <v>743.28319814997224</v>
      </c>
      <c r="C2594">
        <f>C2593*(1+'2.2 Retornos'!L5405)</f>
        <v>116.17113310960197</v>
      </c>
      <c r="D2594">
        <f>D2593*(1+'2.2 Retornos'!L8174)</f>
        <v>328.1506779124104</v>
      </c>
    </row>
    <row r="2595" spans="1:4" x14ac:dyDescent="0.35">
      <c r="A2595" s="22">
        <v>45775</v>
      </c>
      <c r="B2595">
        <f>B2594*(1+'2.2 Retornos'!L2635)</f>
        <v>752.36787371184653</v>
      </c>
      <c r="C2595">
        <f>C2594*(1+'2.2 Retornos'!L5406)</f>
        <v>115.77955413976929</v>
      </c>
      <c r="D2595">
        <f>D2594*(1+'2.2 Retornos'!L8175)</f>
        <v>330.78128786416295</v>
      </c>
    </row>
    <row r="2596" spans="1:4" x14ac:dyDescent="0.35">
      <c r="A2596" s="22">
        <v>45776</v>
      </c>
      <c r="B2596">
        <f>B2595*(1+'2.2 Retornos'!L2636)</f>
        <v>751.06963457622135</v>
      </c>
      <c r="C2596">
        <f>C2595*(1+'2.2 Retornos'!L5407)</f>
        <v>116.61220609728549</v>
      </c>
      <c r="D2596">
        <f>D2595*(1+'2.2 Retornos'!L8176)</f>
        <v>329.45358760890366</v>
      </c>
    </row>
    <row r="2597" spans="1:4" x14ac:dyDescent="0.35">
      <c r="A2597" s="22">
        <v>45777</v>
      </c>
      <c r="B2597">
        <f>B2596*(1+'2.2 Retornos'!L2637)</f>
        <v>753.75860710299207</v>
      </c>
      <c r="C2597">
        <f>C2596*(1+'2.2 Retornos'!L5408)</f>
        <v>116.40012073860242</v>
      </c>
      <c r="D2597">
        <f>D2596*(1+'2.2 Retornos'!L8177)</f>
        <v>329.93596569210644</v>
      </c>
    </row>
    <row r="2598" spans="1:4" x14ac:dyDescent="0.35">
      <c r="A2598" s="22">
        <v>45778</v>
      </c>
      <c r="B2598">
        <f>B2597*(1+'2.2 Retornos'!L2638)</f>
        <v>756.12539277273368</v>
      </c>
      <c r="C2598">
        <f>C2597*(1+'2.2 Retornos'!L5409)</f>
        <v>113.51852052011721</v>
      </c>
      <c r="D2598">
        <f>D2597*(1+'2.2 Retornos'!L8178)</f>
        <v>327.54973326966268</v>
      </c>
    </row>
    <row r="2599" spans="1:4" x14ac:dyDescent="0.35">
      <c r="A2599" s="22">
        <v>45779</v>
      </c>
      <c r="B2599">
        <f>B2598*(1+'2.2 Retornos'!L2639)</f>
        <v>767.33477044103881</v>
      </c>
      <c r="C2599">
        <f>C2598*(1+'2.2 Retornos'!L5410)</f>
        <v>114.12600335180986</v>
      </c>
      <c r="D2599">
        <f>D2598*(1+'2.2 Retornos'!L8179)</f>
        <v>333.56424509470617</v>
      </c>
    </row>
    <row r="2600" spans="1:4" x14ac:dyDescent="0.35">
      <c r="A2600" s="22">
        <v>45782</v>
      </c>
      <c r="B2600">
        <f>B2599*(1+'2.2 Retornos'!L2640)</f>
        <v>764.10069803160286</v>
      </c>
      <c r="C2600">
        <f>C2599*(1+'2.2 Retornos'!L5411)</f>
        <v>116.01131557282098</v>
      </c>
      <c r="D2600">
        <f>D2599*(1+'2.2 Retornos'!L8180)</f>
        <v>336.07234976187721</v>
      </c>
    </row>
    <row r="2601" spans="1:4" x14ac:dyDescent="0.35">
      <c r="A2601" s="22">
        <v>45783</v>
      </c>
      <c r="B2601">
        <f>B2600*(1+'2.2 Retornos'!L2641)</f>
        <v>750.42654230080029</v>
      </c>
      <c r="C2601">
        <f>C2600*(1+'2.2 Retornos'!L5412)</f>
        <v>113.76535271301223</v>
      </c>
      <c r="D2601">
        <f>D2600*(1+'2.2 Retornos'!L8181)</f>
        <v>331.67419620830748</v>
      </c>
    </row>
    <row r="2602" spans="1:4" x14ac:dyDescent="0.35">
      <c r="A2602" s="22">
        <v>45784</v>
      </c>
      <c r="B2602">
        <f>B2601*(1+'2.2 Retornos'!L2642)</f>
        <v>747.65020958957678</v>
      </c>
      <c r="C2602">
        <f>C2601*(1+'2.2 Retornos'!L5413)</f>
        <v>114.00462292081598</v>
      </c>
      <c r="D2602">
        <f>D2601*(1+'2.2 Retornos'!L8182)</f>
        <v>330.34575311936197</v>
      </c>
    </row>
    <row r="2603" spans="1:4" x14ac:dyDescent="0.35">
      <c r="A2603" s="22">
        <v>45785</v>
      </c>
      <c r="B2603">
        <f>B2602*(1+'2.2 Retornos'!L2643)</f>
        <v>751.65922677243395</v>
      </c>
      <c r="C2603">
        <f>C2602*(1+'2.2 Retornos'!L5414)</f>
        <v>114.14211159804408</v>
      </c>
      <c r="D2603">
        <f>D2602*(1+'2.2 Retornos'!L8183)</f>
        <v>334.92759687231671</v>
      </c>
    </row>
    <row r="2604" spans="1:4" x14ac:dyDescent="0.35">
      <c r="A2604" s="22">
        <v>45786</v>
      </c>
      <c r="B2604">
        <f>B2603*(1+'2.2 Retornos'!L2644)</f>
        <v>757.12489488469532</v>
      </c>
      <c r="C2604">
        <f>C2603*(1+'2.2 Retornos'!L5415)</f>
        <v>116.35983973581614</v>
      </c>
      <c r="D2604">
        <f>D2603*(1+'2.2 Retornos'!L8184)</f>
        <v>338.13133477428852</v>
      </c>
    </row>
    <row r="2605" spans="1:4" x14ac:dyDescent="0.35">
      <c r="A2605" s="22">
        <v>45789</v>
      </c>
      <c r="B2605">
        <f>B2604*(1+'2.2 Retornos'!L2645)</f>
        <v>758.88851454232486</v>
      </c>
      <c r="C2605">
        <f>C2604*(1+'2.2 Retornos'!L5416)</f>
        <v>117.63500354223167</v>
      </c>
      <c r="D2605">
        <f>D2604*(1+'2.2 Retornos'!L8185)</f>
        <v>337.29761928618802</v>
      </c>
    </row>
    <row r="2606" spans="1:4" x14ac:dyDescent="0.35">
      <c r="A2606" s="22">
        <v>45790</v>
      </c>
      <c r="B2606">
        <f>B2605*(1+'2.2 Retornos'!L2646)</f>
        <v>799.60109811920677</v>
      </c>
      <c r="C2606">
        <f>C2605*(1+'2.2 Retornos'!L5417)</f>
        <v>121.74349545554558</v>
      </c>
      <c r="D2606">
        <f>D2605*(1+'2.2 Retornos'!L8186)</f>
        <v>357.37096386281496</v>
      </c>
    </row>
    <row r="2607" spans="1:4" x14ac:dyDescent="0.35">
      <c r="A2607" s="22">
        <v>45791</v>
      </c>
      <c r="B2607">
        <f>B2606*(1+'2.2 Retornos'!L2647)</f>
        <v>818.54278803633281</v>
      </c>
      <c r="C2607">
        <f>C2606*(1+'2.2 Retornos'!L5418)</f>
        <v>124.32241204301054</v>
      </c>
      <c r="D2607">
        <f>D2606*(1+'2.2 Retornos'!L8187)</f>
        <v>360.74439293162987</v>
      </c>
    </row>
    <row r="2608" spans="1:4" x14ac:dyDescent="0.35">
      <c r="A2608" s="22">
        <v>45792</v>
      </c>
      <c r="B2608">
        <f>B2607*(1+'2.2 Retornos'!L2648)</f>
        <v>825.12563319852165</v>
      </c>
      <c r="C2608">
        <f>C2607*(1+'2.2 Retornos'!L5419)</f>
        <v>123.38045115977438</v>
      </c>
      <c r="D2608">
        <f>D2607*(1+'2.2 Retornos'!L8188)</f>
        <v>358.88085011207556</v>
      </c>
    </row>
    <row r="2609" spans="1:4" x14ac:dyDescent="0.35">
      <c r="A2609" s="22">
        <v>45793</v>
      </c>
      <c r="B2609">
        <f>B2608*(1+'2.2 Retornos'!L2649)</f>
        <v>823.9801869236943</v>
      </c>
      <c r="C2609">
        <f>C2608*(1+'2.2 Retornos'!L5420)</f>
        <v>123.65504897280998</v>
      </c>
      <c r="D2609">
        <f>D2608*(1+'2.2 Retornos'!L8189)</f>
        <v>355.67342580951157</v>
      </c>
    </row>
    <row r="2610" spans="1:4" x14ac:dyDescent="0.35">
      <c r="A2610" s="22">
        <v>45796</v>
      </c>
      <c r="B2610">
        <f>B2609*(1+'2.2 Retornos'!L2650)</f>
        <v>824.64044255894089</v>
      </c>
      <c r="C2610">
        <f>C2609*(1+'2.2 Retornos'!L5421)</f>
        <v>123.65068452729763</v>
      </c>
      <c r="D2610">
        <f>D2609*(1+'2.2 Retornos'!L8190)</f>
        <v>357.33155533036631</v>
      </c>
    </row>
    <row r="2611" spans="1:4" x14ac:dyDescent="0.35">
      <c r="A2611" s="22">
        <v>45797</v>
      </c>
      <c r="B2611">
        <f>B2610*(1+'2.2 Retornos'!L2651)</f>
        <v>820.14127957504502</v>
      </c>
      <c r="C2611">
        <f>C2610*(1+'2.2 Retornos'!L5422)</f>
        <v>121.42375816122069</v>
      </c>
      <c r="D2611">
        <f>D2610*(1+'2.2 Retornos'!L8191)</f>
        <v>358.11354174248385</v>
      </c>
    </row>
    <row r="2612" spans="1:4" x14ac:dyDescent="0.35">
      <c r="A2612" s="22">
        <v>45798</v>
      </c>
      <c r="B2612">
        <f>B2611*(1+'2.2 Retornos'!L2652)</f>
        <v>814.07653150050953</v>
      </c>
      <c r="C2612">
        <f>C2611*(1+'2.2 Retornos'!L5423)</f>
        <v>120.2301879927829</v>
      </c>
      <c r="D2612">
        <f>D2611*(1+'2.2 Retornos'!L8192)</f>
        <v>355.65658073080323</v>
      </c>
    </row>
    <row r="2613" spans="1:4" x14ac:dyDescent="0.35">
      <c r="A2613" s="22">
        <v>45799</v>
      </c>
      <c r="B2613">
        <f>B2612*(1+'2.2 Retornos'!L2653)</f>
        <v>798.00640800281087</v>
      </c>
      <c r="C2613">
        <f>C2612*(1+'2.2 Retornos'!L5424)</f>
        <v>116.55906039283846</v>
      </c>
      <c r="D2613">
        <f>D2612*(1+'2.2 Retornos'!L8193)</f>
        <v>350.13973249413669</v>
      </c>
    </row>
    <row r="2614" spans="1:4" x14ac:dyDescent="0.35">
      <c r="A2614" s="22">
        <v>45800</v>
      </c>
      <c r="B2614">
        <f>B2613*(1+'2.2 Retornos'!L2654)</f>
        <v>798.24312099074962</v>
      </c>
      <c r="C2614">
        <f>C2613*(1+'2.2 Retornos'!L5425)</f>
        <v>116.39037066334274</v>
      </c>
      <c r="D2614">
        <f>D2613*(1+'2.2 Retornos'!L8194)</f>
        <v>353.09345713850172</v>
      </c>
    </row>
    <row r="2615" spans="1:4" x14ac:dyDescent="0.35">
      <c r="A2615" s="22">
        <v>45804</v>
      </c>
      <c r="B2615">
        <f>B2614*(1+'2.2 Retornos'!L2655)</f>
        <v>781.82711530029758</v>
      </c>
      <c r="C2615">
        <f>C2614*(1+'2.2 Retornos'!L5426)</f>
        <v>116.69918312740299</v>
      </c>
      <c r="D2615">
        <f>D2614*(1+'2.2 Retornos'!L8195)</f>
        <v>350.42698450982061</v>
      </c>
    </row>
    <row r="2616" spans="1:4" x14ac:dyDescent="0.35">
      <c r="A2616" s="22">
        <v>45805</v>
      </c>
      <c r="B2616">
        <f>B2615*(1+'2.2 Retornos'!L2656)</f>
        <v>802.79128527659532</v>
      </c>
      <c r="C2616">
        <f>C2615*(1+'2.2 Retornos'!L5427)</f>
        <v>117.69744675119962</v>
      </c>
      <c r="D2616">
        <f>D2615*(1+'2.2 Retornos'!L8196)</f>
        <v>358.79889345479916</v>
      </c>
    </row>
    <row r="2617" spans="1:4" x14ac:dyDescent="0.35">
      <c r="A2617" s="22">
        <v>45806</v>
      </c>
      <c r="B2617">
        <f>B2616*(1+'2.2 Retornos'!L2657)</f>
        <v>801.60479290340595</v>
      </c>
      <c r="C2617">
        <f>C2616*(1+'2.2 Retornos'!L5428)</f>
        <v>116.31580178561218</v>
      </c>
      <c r="D2617">
        <f>D2616*(1+'2.2 Retornos'!L8197)</f>
        <v>356.80296102929674</v>
      </c>
    </row>
    <row r="2618" spans="1:4" x14ac:dyDescent="0.35">
      <c r="A2618" s="22">
        <v>45807</v>
      </c>
      <c r="B2618">
        <f>B2617*(1+'2.2 Retornos'!L2658)</f>
        <v>807.05738790489158</v>
      </c>
      <c r="C2618">
        <f>C2617*(1+'2.2 Retornos'!L5429)</f>
        <v>117.1864972818356</v>
      </c>
      <c r="D2618">
        <f>D2617*(1+'2.2 Retornos'!L8198)</f>
        <v>357.36838154332042</v>
      </c>
    </row>
    <row r="2619" spans="1:4" x14ac:dyDescent="0.35">
      <c r="A2619" s="22">
        <v>45810</v>
      </c>
      <c r="B2619">
        <f>B2618*(1+'2.2 Retornos'!L2659)</f>
        <v>801.58751870422157</v>
      </c>
      <c r="C2619">
        <f>C2618*(1+'2.2 Retornos'!L5430)</f>
        <v>116.30083060966366</v>
      </c>
      <c r="D2619">
        <f>D2618*(1+'2.2 Retornos'!L8199)</f>
        <v>356.75298348096123</v>
      </c>
    </row>
    <row r="2620" spans="1:4" x14ac:dyDescent="0.35">
      <c r="A2620" s="22">
        <v>45811</v>
      </c>
      <c r="B2620">
        <f>B2619*(1+'2.2 Retornos'!L2660)</f>
        <v>808.94760917118651</v>
      </c>
      <c r="C2620">
        <f>C2619*(1+'2.2 Retornos'!L5431)</f>
        <v>117.77733398547628</v>
      </c>
      <c r="D2620">
        <f>D2619*(1+'2.2 Retornos'!L8200)</f>
        <v>359.44265749071269</v>
      </c>
    </row>
    <row r="2621" spans="1:4" x14ac:dyDescent="0.35">
      <c r="A2621" s="22">
        <v>45812</v>
      </c>
      <c r="B2621">
        <f>B2620*(1+'2.2 Retornos'!L2661)</f>
        <v>821.16055262693862</v>
      </c>
      <c r="C2621">
        <f>C2620*(1+'2.2 Retornos'!L5432)</f>
        <v>119.29881304505102</v>
      </c>
      <c r="D2621">
        <f>D2620*(1+'2.2 Retornos'!L8201)</f>
        <v>359.28732362020389</v>
      </c>
    </row>
    <row r="2622" spans="1:4" x14ac:dyDescent="0.35">
      <c r="A2622" s="22">
        <v>45813</v>
      </c>
      <c r="B2622">
        <f>B2621*(1+'2.2 Retornos'!L2662)</f>
        <v>821.76289807218416</v>
      </c>
      <c r="C2622">
        <f>C2621*(1+'2.2 Retornos'!L5433)</f>
        <v>116.74065546191926</v>
      </c>
      <c r="D2622">
        <f>D2621*(1+'2.2 Retornos'!L8202)</f>
        <v>362.17464706268197</v>
      </c>
    </row>
    <row r="2623" spans="1:4" x14ac:dyDescent="0.35">
      <c r="A2623" s="22">
        <v>45814</v>
      </c>
      <c r="B2623">
        <f>B2622*(1+'2.2 Retornos'!L2663)</f>
        <v>814.75805899529519</v>
      </c>
      <c r="C2623">
        <f>C2622*(1+'2.2 Retornos'!L5434)</f>
        <v>116.58676814329128</v>
      </c>
      <c r="D2623">
        <f>D2622*(1+'2.2 Retornos'!L8203)</f>
        <v>362.13840220453409</v>
      </c>
    </row>
    <row r="2624" spans="1:4" x14ac:dyDescent="0.35">
      <c r="A2624" s="22">
        <v>45817</v>
      </c>
      <c r="B2624">
        <f>B2623*(1+'2.2 Retornos'!L2664)</f>
        <v>824.59911233203786</v>
      </c>
      <c r="C2624">
        <f>C2623*(1+'2.2 Retornos'!L5435)</f>
        <v>118.6609795499831</v>
      </c>
      <c r="D2624">
        <f>D2623*(1+'2.2 Retornos'!L8204)</f>
        <v>369.16199445183196</v>
      </c>
    </row>
    <row r="2625" spans="1:4" x14ac:dyDescent="0.35">
      <c r="A2625" s="22">
        <v>45818</v>
      </c>
      <c r="B2625">
        <f>B2624*(1+'2.2 Retornos'!L2665)</f>
        <v>823.16205556278885</v>
      </c>
      <c r="C2625">
        <f>C2624*(1+'2.2 Retornos'!L5436)</f>
        <v>119.26789243131724</v>
      </c>
      <c r="D2625">
        <f>D2624*(1+'2.2 Retornos'!L8205)</f>
        <v>371.951321440605</v>
      </c>
    </row>
    <row r="2626" spans="1:4" x14ac:dyDescent="0.35">
      <c r="A2626" s="22">
        <v>45819</v>
      </c>
      <c r="B2626">
        <f>B2625*(1+'2.2 Retornos'!L2666)</f>
        <v>830.46872555470088</v>
      </c>
      <c r="C2626">
        <f>C2625*(1+'2.2 Retornos'!L5437)</f>
        <v>121.73719947932666</v>
      </c>
      <c r="D2626">
        <f>D2625*(1+'2.2 Retornos'!L8206)</f>
        <v>372.71421064815263</v>
      </c>
    </row>
    <row r="2627" spans="1:4" x14ac:dyDescent="0.35">
      <c r="A2627" s="22">
        <v>45820</v>
      </c>
      <c r="B2627">
        <f>B2626*(1+'2.2 Retornos'!L2667)</f>
        <v>818.22427423476131</v>
      </c>
      <c r="C2627">
        <f>C2626*(1+'2.2 Retornos'!L5438)</f>
        <v>123.65028879381956</v>
      </c>
      <c r="D2627">
        <f>D2626*(1+'2.2 Retornos'!L8207)</f>
        <v>368.66808028986117</v>
      </c>
    </row>
    <row r="2628" spans="1:4" x14ac:dyDescent="0.35">
      <c r="A2628" s="22">
        <v>45821</v>
      </c>
      <c r="B2628">
        <f>B2627*(1+'2.2 Retornos'!L2668)</f>
        <v>827.42665898682253</v>
      </c>
      <c r="C2628">
        <f>C2627*(1+'2.2 Retornos'!L5439)</f>
        <v>124.15086854927027</v>
      </c>
      <c r="D2628">
        <f>D2627*(1+'2.2 Retornos'!L8208)</f>
        <v>368.27677720825818</v>
      </c>
    </row>
    <row r="2629" spans="1:4" x14ac:dyDescent="0.35">
      <c r="A2629" s="22">
        <v>45824</v>
      </c>
      <c r="B2629">
        <f>B2628*(1+'2.2 Retornos'!L2669)</f>
        <v>815.80420907431346</v>
      </c>
      <c r="C2629">
        <f>C2628*(1+'2.2 Retornos'!L5440)</f>
        <v>126.21027917636457</v>
      </c>
      <c r="D2629">
        <f>D2628*(1+'2.2 Retornos'!L8209)</f>
        <v>364.18483165816184</v>
      </c>
    </row>
    <row r="2630" spans="1:4" x14ac:dyDescent="0.35">
      <c r="A2630" s="22">
        <v>45825</v>
      </c>
      <c r="B2630">
        <f>B2629*(1+'2.2 Retornos'!L2670)</f>
        <v>827.80837031281646</v>
      </c>
      <c r="C2630">
        <f>C2629*(1+'2.2 Retornos'!L5441)</f>
        <v>125.77903088711719</v>
      </c>
      <c r="D2630">
        <f>D2629*(1+'2.2 Retornos'!L8210)</f>
        <v>368.91574897942445</v>
      </c>
    </row>
    <row r="2631" spans="1:4" x14ac:dyDescent="0.35">
      <c r="A2631" s="22">
        <v>45826</v>
      </c>
      <c r="B2631">
        <f>B2630*(1+'2.2 Retornos'!L2671)</f>
        <v>820.48360988277057</v>
      </c>
      <c r="C2631">
        <f>C2630*(1+'2.2 Retornos'!L5442)</f>
        <v>126.74406096654184</v>
      </c>
      <c r="D2631">
        <f>D2630*(1+'2.2 Retornos'!L8211)</f>
        <v>365.24104677371116</v>
      </c>
    </row>
    <row r="2632" spans="1:4" x14ac:dyDescent="0.35">
      <c r="A2632" s="22">
        <v>45828</v>
      </c>
      <c r="B2632">
        <f>B2631*(1+'2.2 Retornos'!L2672)</f>
        <v>826.77945153442272</v>
      </c>
      <c r="C2632">
        <f>C2631*(1+'2.2 Retornos'!L5443)</f>
        <v>126.11973780859816</v>
      </c>
      <c r="D2632">
        <f>D2631*(1+'2.2 Retornos'!L8212)</f>
        <v>362.75209594305375</v>
      </c>
    </row>
    <row r="2633" spans="1:4" x14ac:dyDescent="0.35">
      <c r="A2633" s="22">
        <v>45831</v>
      </c>
      <c r="B2633">
        <f>B2632*(1+'2.2 Retornos'!L2673)</f>
        <v>831.79588391253526</v>
      </c>
      <c r="C2633">
        <f>C2632*(1+'2.2 Retornos'!L5444)</f>
        <v>127.10650207637177</v>
      </c>
      <c r="D2633">
        <f>D2632*(1+'2.2 Retornos'!L8213)</f>
        <v>360.50127793252705</v>
      </c>
    </row>
    <row r="2634" spans="1:4" x14ac:dyDescent="0.35">
      <c r="A2634" s="22">
        <v>45832</v>
      </c>
      <c r="B2634">
        <f>B2633*(1+'2.2 Retornos'!L2674)</f>
        <v>836.02672861660926</v>
      </c>
      <c r="C2634">
        <f>C2633*(1+'2.2 Retornos'!L5445)</f>
        <v>123.69011923721496</v>
      </c>
      <c r="D2634">
        <f>D2633*(1+'2.2 Retornos'!L8214)</f>
        <v>360.1735865749111</v>
      </c>
    </row>
    <row r="2635" spans="1:4" x14ac:dyDescent="0.35">
      <c r="A2635" s="22">
        <v>45833</v>
      </c>
      <c r="B2635">
        <f>B2634*(1+'2.2 Retornos'!L2675)</f>
        <v>846.20750889139333</v>
      </c>
      <c r="C2635">
        <f>C2634*(1+'2.2 Retornos'!L5446)</f>
        <v>121.88685701056043</v>
      </c>
      <c r="D2635">
        <f>D2634*(1+'2.2 Retornos'!L8215)</f>
        <v>365.26601998276709</v>
      </c>
    </row>
    <row r="2636" spans="1:4" x14ac:dyDescent="0.35">
      <c r="A2636" s="22">
        <v>45834</v>
      </c>
      <c r="B2636">
        <f>B2635*(1+'2.2 Retornos'!L2676)</f>
        <v>857.94768700687189</v>
      </c>
      <c r="C2636">
        <f>C2635*(1+'2.2 Retornos'!L5447)</f>
        <v>121.54513933694074</v>
      </c>
      <c r="D2636">
        <f>D2635*(1+'2.2 Retornos'!L8216)</f>
        <v>363.7555914940076</v>
      </c>
    </row>
    <row r="2637" spans="1:4" x14ac:dyDescent="0.35">
      <c r="A2637" s="22">
        <v>45835</v>
      </c>
      <c r="B2637">
        <f>B2636*(1+'2.2 Retornos'!L2677)</f>
        <v>860.39467523211988</v>
      </c>
      <c r="C2637">
        <f>C2636*(1+'2.2 Retornos'!L5448)</f>
        <v>123.25842491042604</v>
      </c>
      <c r="D2637">
        <f>D2636*(1+'2.2 Retornos'!L8217)</f>
        <v>370.3146807508752</v>
      </c>
    </row>
    <row r="2638" spans="1:4" x14ac:dyDescent="0.35">
      <c r="A2638" s="22">
        <v>45838</v>
      </c>
      <c r="B2638">
        <f>B2637*(1+'2.2 Retornos'!L2678)</f>
        <v>864.12089561386176</v>
      </c>
      <c r="C2638">
        <f>C2637*(1+'2.2 Retornos'!L5449)</f>
        <v>122.71352244584308</v>
      </c>
      <c r="D2638">
        <f>D2637*(1+'2.2 Retornos'!L8218)</f>
        <v>380.83062942578186</v>
      </c>
    </row>
    <row r="2639" spans="1:4" x14ac:dyDescent="0.35">
      <c r="A2639" s="22">
        <v>45839</v>
      </c>
      <c r="B2639">
        <f>B2638*(1+'2.2 Retornos'!L2679)</f>
        <v>874.52136780623937</v>
      </c>
      <c r="C2639">
        <f>C2638*(1+'2.2 Retornos'!L5450)</f>
        <v>122.239120884432</v>
      </c>
      <c r="D2639">
        <f>D2638*(1+'2.2 Retornos'!L8219)</f>
        <v>377.59416043593825</v>
      </c>
    </row>
    <row r="2640" spans="1:4" x14ac:dyDescent="0.35">
      <c r="A2640" s="22">
        <v>45840</v>
      </c>
      <c r="B2640">
        <f>B2639*(1+'2.2 Retornos'!L2680)</f>
        <v>871.81160935864057</v>
      </c>
      <c r="C2640">
        <f>C2639*(1+'2.2 Retornos'!L5451)</f>
        <v>124.05841045475391</v>
      </c>
      <c r="D2640">
        <f>D2639*(1+'2.2 Retornos'!L8220)</f>
        <v>380.9188670074227</v>
      </c>
    </row>
    <row r="2641" spans="1:4" x14ac:dyDescent="0.35">
      <c r="A2641" s="22">
        <v>45841</v>
      </c>
      <c r="B2641">
        <f>B2640*(1+'2.2 Retornos'!L2681)</f>
        <v>886.55922035014885</v>
      </c>
      <c r="C2641">
        <f>C2640*(1+'2.2 Retornos'!L5452)</f>
        <v>126.46578245400366</v>
      </c>
      <c r="D2641">
        <f>D2640*(1+'2.2 Retornos'!L8221)</f>
        <v>380.44042653083221</v>
      </c>
    </row>
    <row r="2642" spans="1:4" x14ac:dyDescent="0.35">
      <c r="A2642" s="22">
        <v>45845</v>
      </c>
      <c r="B2642">
        <f>B2641*(1+'2.2 Retornos'!L2682)</f>
        <v>896.01800985017007</v>
      </c>
      <c r="C2642">
        <f>C2641*(1+'2.2 Retornos'!L5453)</f>
        <v>126.65238896127428</v>
      </c>
      <c r="D2642">
        <f>D2641*(1+'2.2 Retornos'!L8222)</f>
        <v>384.26156083091058</v>
      </c>
    </row>
    <row r="2643" spans="1:4" x14ac:dyDescent="0.35">
      <c r="A2643" s="22">
        <v>45846</v>
      </c>
      <c r="B2643">
        <f>B2642*(1+'2.2 Retornos'!L2683)</f>
        <v>884.50535762003312</v>
      </c>
      <c r="C2643">
        <f>C2642*(1+'2.2 Retornos'!L5454)</f>
        <v>125.33660583797224</v>
      </c>
      <c r="D2643">
        <f>D2642*(1+'2.2 Retornos'!L8223)</f>
        <v>384.44730612831569</v>
      </c>
    </row>
    <row r="2644" spans="1:4" x14ac:dyDescent="0.35">
      <c r="A2644" s="22">
        <v>45847</v>
      </c>
      <c r="B2644">
        <f>B2643*(1+'2.2 Retornos'!L2684)</f>
        <v>890.78354978599236</v>
      </c>
      <c r="C2644">
        <f>C2643*(1+'2.2 Retornos'!L5455)</f>
        <v>128.98994704364401</v>
      </c>
      <c r="D2644">
        <f>D2643*(1+'2.2 Retornos'!L8224)</f>
        <v>378.96787143351486</v>
      </c>
    </row>
    <row r="2645" spans="1:4" x14ac:dyDescent="0.35">
      <c r="A2645" s="22">
        <v>45848</v>
      </c>
      <c r="B2645">
        <f>B2644*(1+'2.2 Retornos'!L2685)</f>
        <v>898.81894238300242</v>
      </c>
      <c r="C2645">
        <f>C2644*(1+'2.2 Retornos'!L5456)</f>
        <v>128.28905197214672</v>
      </c>
      <c r="D2645">
        <f>D2644*(1+'2.2 Retornos'!L8225)</f>
        <v>382.21333989222205</v>
      </c>
    </row>
    <row r="2646" spans="1:4" x14ac:dyDescent="0.35">
      <c r="A2646" s="22">
        <v>45849</v>
      </c>
      <c r="B2646">
        <f>B2645*(1+'2.2 Retornos'!L2686)</f>
        <v>903.52928588930956</v>
      </c>
      <c r="C2646">
        <f>C2645*(1+'2.2 Retornos'!L5457)</f>
        <v>129.76684706501297</v>
      </c>
      <c r="D2646">
        <f>D2645*(1+'2.2 Retornos'!L8226)</f>
        <v>383.60606577994145</v>
      </c>
    </row>
    <row r="2647" spans="1:4" x14ac:dyDescent="0.35">
      <c r="A2647" s="22">
        <v>45852</v>
      </c>
      <c r="B2647">
        <f>B2646*(1+'2.2 Retornos'!L2687)</f>
        <v>900.3546222934898</v>
      </c>
      <c r="C2647">
        <f>C2646*(1+'2.2 Retornos'!L5458)</f>
        <v>129.84945027323349</v>
      </c>
      <c r="D2647">
        <f>D2646*(1+'2.2 Retornos'!L8227)</f>
        <v>385.67664499348837</v>
      </c>
    </row>
    <row r="2648" spans="1:4" x14ac:dyDescent="0.35">
      <c r="A2648" s="22">
        <v>45853</v>
      </c>
      <c r="B2648">
        <f>B2647*(1+'2.2 Retornos'!L2688)</f>
        <v>893.58645067490295</v>
      </c>
      <c r="C2648">
        <f>C2647*(1+'2.2 Retornos'!L5459)</f>
        <v>128.12147954748576</v>
      </c>
      <c r="D2648">
        <f>D2647*(1+'2.2 Retornos'!L8228)</f>
        <v>386.56340845159497</v>
      </c>
    </row>
    <row r="2649" spans="1:4" x14ac:dyDescent="0.35">
      <c r="A2649" s="22">
        <v>45854</v>
      </c>
      <c r="B2649">
        <f>B2648*(1+'2.2 Retornos'!L2689)</f>
        <v>905.23673056213829</v>
      </c>
      <c r="C2649">
        <f>C2648*(1+'2.2 Retornos'!L5460)</f>
        <v>125.90426458167833</v>
      </c>
      <c r="D2649">
        <f>D2648*(1+'2.2 Retornos'!L8229)</f>
        <v>385.10823665962897</v>
      </c>
    </row>
    <row r="2650" spans="1:4" x14ac:dyDescent="0.35">
      <c r="A2650" s="22">
        <v>45855</v>
      </c>
      <c r="B2650">
        <f>B2649*(1+'2.2 Retornos'!L2690)</f>
        <v>909.24139079579709</v>
      </c>
      <c r="C2650">
        <f>C2649*(1+'2.2 Retornos'!L5461)</f>
        <v>124.24999235046496</v>
      </c>
      <c r="D2650">
        <f>D2649*(1+'2.2 Retornos'!L8230)</f>
        <v>381.82519038780197</v>
      </c>
    </row>
    <row r="2651" spans="1:4" x14ac:dyDescent="0.35">
      <c r="A2651" s="22">
        <v>45856</v>
      </c>
      <c r="B2651">
        <f>B2650*(1+'2.2 Retornos'!L2691)</f>
        <v>914.39551887404775</v>
      </c>
      <c r="C2651">
        <f>C2650*(1+'2.2 Retornos'!L5462)</f>
        <v>124.74677315716906</v>
      </c>
      <c r="D2651">
        <f>D2650*(1+'2.2 Retornos'!L8231)</f>
        <v>383.2609330322727</v>
      </c>
    </row>
    <row r="2652" spans="1:4" x14ac:dyDescent="0.35">
      <c r="A2652" s="22">
        <v>45859</v>
      </c>
      <c r="B2652">
        <f>B2651*(1+'2.2 Retornos'!L2692)</f>
        <v>915.26867883546265</v>
      </c>
      <c r="C2652">
        <f>C2651*(1+'2.2 Retornos'!L5463)</f>
        <v>123.72760481425455</v>
      </c>
      <c r="D2652">
        <f>D2651*(1+'2.2 Retornos'!L8232)</f>
        <v>385.91922737342725</v>
      </c>
    </row>
    <row r="2653" spans="1:4" x14ac:dyDescent="0.35">
      <c r="A2653" s="22">
        <v>45860</v>
      </c>
      <c r="B2653">
        <f>B2652*(1+'2.2 Retornos'!L2693)</f>
        <v>917.3743119328783</v>
      </c>
      <c r="C2653">
        <f>C2652*(1+'2.2 Retornos'!L5464)</f>
        <v>122.96854338992276</v>
      </c>
      <c r="D2653">
        <f>D2652*(1+'2.2 Retornos'!L8233)</f>
        <v>389.17220748443663</v>
      </c>
    </row>
    <row r="2654" spans="1:4" x14ac:dyDescent="0.35">
      <c r="A2654" s="22">
        <v>45861</v>
      </c>
      <c r="B2654">
        <f>B2653*(1+'2.2 Retornos'!L2694)</f>
        <v>912.88982598638086</v>
      </c>
      <c r="C2654">
        <f>C2653*(1+'2.2 Retornos'!L5465)</f>
        <v>123.83372648765261</v>
      </c>
      <c r="D2654">
        <f>D2653*(1+'2.2 Retornos'!L8234)</f>
        <v>391.36603124278014</v>
      </c>
    </row>
    <row r="2655" spans="1:4" x14ac:dyDescent="0.35">
      <c r="A2655" s="22">
        <v>45862</v>
      </c>
      <c r="B2655">
        <f>B2654*(1+'2.2 Retornos'!L2695)</f>
        <v>920.06198530509494</v>
      </c>
      <c r="C2655">
        <f>C2654*(1+'2.2 Retornos'!L5466)</f>
        <v>125.43426106957999</v>
      </c>
      <c r="D2655">
        <f>D2654*(1+'2.2 Retornos'!L8235)</f>
        <v>392.07360421066005</v>
      </c>
    </row>
    <row r="2656" spans="1:4" x14ac:dyDescent="0.35">
      <c r="A2656" s="22">
        <v>45863</v>
      </c>
      <c r="B2656">
        <f>B2655*(1+'2.2 Retornos'!L2696)</f>
        <v>922.89473418339185</v>
      </c>
      <c r="C2656">
        <f>C2655*(1+'2.2 Retornos'!L5467)</f>
        <v>125.5050855201517</v>
      </c>
      <c r="D2656">
        <f>D2655*(1+'2.2 Retornos'!L8236)</f>
        <v>393.66760979703582</v>
      </c>
    </row>
    <row r="2657" spans="1:4" x14ac:dyDescent="0.35">
      <c r="A2657" s="22">
        <v>45866</v>
      </c>
      <c r="B2657">
        <f>B2656*(1+'2.2 Retornos'!L2697)</f>
        <v>920.14733601906687</v>
      </c>
      <c r="C2657">
        <f>C2656*(1+'2.2 Retornos'!L5468)</f>
        <v>125.47306596103485</v>
      </c>
      <c r="D2657">
        <f>D2656*(1+'2.2 Retornos'!L8237)</f>
        <v>393.51410086244795</v>
      </c>
    </row>
    <row r="2658" spans="1:4" x14ac:dyDescent="0.35">
      <c r="A2658" s="22">
        <v>45867</v>
      </c>
      <c r="B2658">
        <f>B2657*(1+'2.2 Retornos'!L2698)</f>
        <v>925.68812973512627</v>
      </c>
      <c r="C2658">
        <f>C2657*(1+'2.2 Retornos'!L5469)</f>
        <v>127.2354249599798</v>
      </c>
      <c r="D2658">
        <f>D2657*(1+'2.2 Retornos'!L8238)</f>
        <v>395.26880513228912</v>
      </c>
    </row>
    <row r="2659" spans="1:4" x14ac:dyDescent="0.35">
      <c r="A2659" s="22">
        <v>45868</v>
      </c>
      <c r="B2659">
        <f>B2658*(1+'2.2 Retornos'!L2699)</f>
        <v>918.55894211520786</v>
      </c>
      <c r="C2659">
        <f>C2658*(1+'2.2 Retornos'!L5470)</f>
        <v>128.29801470538044</v>
      </c>
      <c r="D2659">
        <f>D2658*(1+'2.2 Retornos'!L8239)</f>
        <v>392.36895592291143</v>
      </c>
    </row>
    <row r="2660" spans="1:4" x14ac:dyDescent="0.35">
      <c r="A2660" s="22">
        <v>45869</v>
      </c>
      <c r="B2660">
        <f>B2659*(1+'2.2 Retornos'!L2700)</f>
        <v>919.72741836453804</v>
      </c>
      <c r="C2660">
        <f>C2659*(1+'2.2 Retornos'!L5471)</f>
        <v>125.93864072195981</v>
      </c>
      <c r="D2660">
        <f>D2659*(1+'2.2 Retornos'!L8240)</f>
        <v>390.80295670201036</v>
      </c>
    </row>
    <row r="2661" spans="1:4" x14ac:dyDescent="0.35">
      <c r="A2661" s="22">
        <v>45870</v>
      </c>
      <c r="B2661">
        <f>B2660*(1+'2.2 Retornos'!L2701)</f>
        <v>914.63751088731874</v>
      </c>
      <c r="C2661">
        <f>C2660*(1+'2.2 Retornos'!L5472)</f>
        <v>125.09546810494946</v>
      </c>
      <c r="D2661">
        <f>D2660*(1+'2.2 Retornos'!L8241)</f>
        <v>395.64129972041866</v>
      </c>
    </row>
    <row r="2662" spans="1:4" x14ac:dyDescent="0.35">
      <c r="A2662" s="22">
        <v>45873</v>
      </c>
      <c r="B2662">
        <f>B2661*(1+'2.2 Retornos'!L2702)</f>
        <v>892.89917209203588</v>
      </c>
      <c r="C2662">
        <f>C2661*(1+'2.2 Retornos'!L5473)</f>
        <v>122.72522902085035</v>
      </c>
      <c r="D2662">
        <f>D2661*(1+'2.2 Retornos'!L8242)</f>
        <v>375.46112969401059</v>
      </c>
    </row>
    <row r="2663" spans="1:4" x14ac:dyDescent="0.35">
      <c r="A2663" s="22">
        <v>45874</v>
      </c>
      <c r="B2663">
        <f>B2662*(1+'2.2 Retornos'!L2703)</f>
        <v>908.16815821037153</v>
      </c>
      <c r="C2663">
        <f>C2662*(1+'2.2 Retornos'!L5474)</f>
        <v>122.66982122369433</v>
      </c>
      <c r="D2663">
        <f>D2662*(1+'2.2 Retornos'!L8243)</f>
        <v>374.95017640430535</v>
      </c>
    </row>
    <row r="2664" spans="1:4" x14ac:dyDescent="0.35">
      <c r="A2664" s="22">
        <v>45875</v>
      </c>
      <c r="B2664">
        <f>B2663*(1+'2.2 Retornos'!L2704)</f>
        <v>904.78507058395496</v>
      </c>
      <c r="C2664">
        <f>C2663*(1+'2.2 Retornos'!L5475)</f>
        <v>123.11697774387683</v>
      </c>
      <c r="D2664">
        <f>D2663*(1+'2.2 Retornos'!L8244)</f>
        <v>376.31062629681401</v>
      </c>
    </row>
    <row r="2665" spans="1:4" x14ac:dyDescent="0.35">
      <c r="A2665" s="22">
        <v>45876</v>
      </c>
      <c r="B2665">
        <f>B2664*(1+'2.2 Retornos'!L2705)</f>
        <v>929.77536173127214</v>
      </c>
      <c r="C2665">
        <f>C2664*(1+'2.2 Retornos'!L5476)</f>
        <v>121.06569210149918</v>
      </c>
      <c r="D2665">
        <f>D2664*(1+'2.2 Retornos'!L8245)</f>
        <v>386.70586417216413</v>
      </c>
    </row>
    <row r="2666" spans="1:4" x14ac:dyDescent="0.35">
      <c r="A2666" s="22">
        <v>45877</v>
      </c>
      <c r="B2666">
        <f>B2665*(1+'2.2 Retornos'!L2706)</f>
        <v>944.26221885786163</v>
      </c>
      <c r="C2666">
        <f>C2665*(1+'2.2 Retornos'!L5477)</f>
        <v>121.04385660574125</v>
      </c>
      <c r="D2666">
        <f>D2665*(1+'2.2 Retornos'!L8246)</f>
        <v>386.99706250439277</v>
      </c>
    </row>
    <row r="2667" spans="1:4" x14ac:dyDescent="0.35">
      <c r="A2667" s="22">
        <v>45880</v>
      </c>
      <c r="B2667">
        <f>B2666*(1+'2.2 Retornos'!L2707)</f>
        <v>968.24922637686564</v>
      </c>
      <c r="C2667">
        <f>C2666*(1+'2.2 Retornos'!L5478)</f>
        <v>121.76221319661224</v>
      </c>
      <c r="D2667">
        <f>D2666*(1+'2.2 Retornos'!L8247)</f>
        <v>386.57277431903213</v>
      </c>
    </row>
    <row r="2668" spans="1:4" x14ac:dyDescent="0.35">
      <c r="A2668" s="22">
        <v>45881</v>
      </c>
      <c r="B2668">
        <f>B2667*(1+'2.2 Retornos'!L2708)</f>
        <v>963.85587830910845</v>
      </c>
      <c r="C2668">
        <f>C2667*(1+'2.2 Retornos'!L5479)</f>
        <v>120.95483259559295</v>
      </c>
      <c r="D2668">
        <f>D2667*(1+'2.2 Retornos'!L8248)</f>
        <v>385.11782658339354</v>
      </c>
    </row>
    <row r="2669" spans="1:4" x14ac:dyDescent="0.35">
      <c r="A2669" s="22">
        <v>45882</v>
      </c>
      <c r="B2669">
        <f>B2668*(1+'2.2 Retornos'!L2709)</f>
        <v>975.9840032672829</v>
      </c>
      <c r="C2669">
        <f>C2668*(1+'2.2 Retornos'!L5480)</f>
        <v>121.79797051080114</v>
      </c>
      <c r="D2669">
        <f>D2668*(1+'2.2 Retornos'!L8249)</f>
        <v>387.60301088115284</v>
      </c>
    </row>
    <row r="2670" spans="1:4" x14ac:dyDescent="0.35">
      <c r="A2670" s="22">
        <v>45883</v>
      </c>
      <c r="B2670">
        <f>B2669*(1+'2.2 Retornos'!L2710)</f>
        <v>980.33693421026589</v>
      </c>
      <c r="C2670">
        <f>C2669*(1+'2.2 Retornos'!L5481)</f>
        <v>123.63109956149646</v>
      </c>
      <c r="D2670">
        <f>D2669*(1+'2.2 Retornos'!L8250)</f>
        <v>393.11151937865952</v>
      </c>
    </row>
    <row r="2671" spans="1:4" x14ac:dyDescent="0.35">
      <c r="A2671" s="22">
        <v>45884</v>
      </c>
      <c r="B2671">
        <f>B2670*(1+'2.2 Retornos'!L2711)</f>
        <v>982.94462693879666</v>
      </c>
      <c r="C2671">
        <f>C2670*(1+'2.2 Retornos'!L5482)</f>
        <v>123.45977169128318</v>
      </c>
      <c r="D2671">
        <f>D2670*(1+'2.2 Retornos'!L8251)</f>
        <v>398.74203042077409</v>
      </c>
    </row>
    <row r="2672" spans="1:4" x14ac:dyDescent="0.35">
      <c r="A2672" s="22">
        <v>45887</v>
      </c>
      <c r="B2672">
        <f>B2671*(1+'2.2 Retornos'!L2712)</f>
        <v>977.30920301801905</v>
      </c>
      <c r="C2672">
        <f>C2671*(1+'2.2 Retornos'!L5483)</f>
        <v>123.18357235276547</v>
      </c>
      <c r="D2672">
        <f>D2671*(1+'2.2 Retornos'!L8252)</f>
        <v>398.34937720308864</v>
      </c>
    </row>
    <row r="2673" spans="1:4" x14ac:dyDescent="0.35">
      <c r="A2673" s="22">
        <v>45888</v>
      </c>
      <c r="B2673">
        <f>B2672*(1+'2.2 Retornos'!L2713)</f>
        <v>976.34080573050346</v>
      </c>
      <c r="C2673">
        <f>C2672*(1+'2.2 Retornos'!L5484)</f>
        <v>122.41417012990202</v>
      </c>
      <c r="D2673">
        <f>D2672*(1+'2.2 Retornos'!L8253)</f>
        <v>399.73540652155231</v>
      </c>
    </row>
    <row r="2674" spans="1:4" x14ac:dyDescent="0.35">
      <c r="A2674" s="22">
        <v>45889</v>
      </c>
      <c r="B2674">
        <f>B2673*(1+'2.2 Retornos'!L2714)</f>
        <v>965.638931364119</v>
      </c>
      <c r="C2674">
        <f>C2673*(1+'2.2 Retornos'!L5485)</f>
        <v>122.2547347586427</v>
      </c>
      <c r="D2674">
        <f>D2673*(1+'2.2 Retornos'!L8254)</f>
        <v>396.99620687801632</v>
      </c>
    </row>
    <row r="2675" spans="1:4" x14ac:dyDescent="0.35">
      <c r="A2675" s="22">
        <v>45890</v>
      </c>
      <c r="B2675">
        <f>B2674*(1+'2.2 Retornos'!L2715)</f>
        <v>951.77004327713803</v>
      </c>
      <c r="C2675">
        <f>C2674*(1+'2.2 Retornos'!L5486)</f>
        <v>123.31596596215454</v>
      </c>
      <c r="D2675">
        <f>D2674*(1+'2.2 Retornos'!L8255)</f>
        <v>392.47515799440532</v>
      </c>
    </row>
    <row r="2676" spans="1:4" x14ac:dyDescent="0.35">
      <c r="A2676" s="22">
        <v>45891</v>
      </c>
      <c r="B2676">
        <f>B2675*(1+'2.2 Retornos'!L2716)</f>
        <v>948.01723141864693</v>
      </c>
      <c r="C2676">
        <f>C2675*(1+'2.2 Retornos'!L5487)</f>
        <v>124.16432724109082</v>
      </c>
      <c r="D2676">
        <f>D2675*(1+'2.2 Retornos'!L8256)</f>
        <v>390.69285447462818</v>
      </c>
    </row>
    <row r="2677" spans="1:4" x14ac:dyDescent="0.35">
      <c r="A2677" s="22">
        <v>45894</v>
      </c>
      <c r="B2677">
        <f>B2676*(1+'2.2 Retornos'!L2717)</f>
        <v>962.86943385153563</v>
      </c>
      <c r="C2677">
        <f>C2676*(1+'2.2 Retornos'!L5488)</f>
        <v>127.3681140484874</v>
      </c>
      <c r="D2677">
        <f>D2676*(1+'2.2 Retornos'!L8257)</f>
        <v>399.2892551757339</v>
      </c>
    </row>
    <row r="2678" spans="1:4" x14ac:dyDescent="0.35">
      <c r="A2678" s="22">
        <v>45895</v>
      </c>
      <c r="B2678">
        <f>B2677*(1+'2.2 Retornos'!L2718)</f>
        <v>962.59238451665351</v>
      </c>
      <c r="C2678">
        <f>C2677*(1+'2.2 Retornos'!L5489)</f>
        <v>127.59303907418881</v>
      </c>
      <c r="D2678">
        <f>D2677*(1+'2.2 Retornos'!L8258)</f>
        <v>397.19325086962999</v>
      </c>
    </row>
    <row r="2679" spans="1:4" x14ac:dyDescent="0.35">
      <c r="A2679" s="22">
        <v>45896</v>
      </c>
      <c r="B2679">
        <f>B2678*(1+'2.2 Retornos'!L2719)</f>
        <v>970.25707352903009</v>
      </c>
      <c r="C2679">
        <f>C2678*(1+'2.2 Retornos'!L5490)</f>
        <v>127.34123972308481</v>
      </c>
      <c r="D2679">
        <f>D2678*(1+'2.2 Retornos'!L8259)</f>
        <v>397.09591049006167</v>
      </c>
    </row>
    <row r="2680" spans="1:4" x14ac:dyDescent="0.35">
      <c r="A2680" s="22">
        <v>45897</v>
      </c>
      <c r="B2680">
        <f>B2679*(1+'2.2 Retornos'!L2720)</f>
        <v>974.77968871895473</v>
      </c>
      <c r="C2680">
        <f>C2679*(1+'2.2 Retornos'!L5491)</f>
        <v>129.18643676571199</v>
      </c>
      <c r="D2680">
        <f>D2679*(1+'2.2 Retornos'!L8260)</f>
        <v>396.55105785301214</v>
      </c>
    </row>
    <row r="2681" spans="1:4" x14ac:dyDescent="0.35">
      <c r="A2681" s="22">
        <v>45898</v>
      </c>
      <c r="B2681">
        <f>B2680*(1+'2.2 Retornos'!L2721)</f>
        <v>979.96140918697574</v>
      </c>
      <c r="C2681">
        <f>C2680*(1+'2.2 Retornos'!L5492)</f>
        <v>130.04706500768521</v>
      </c>
      <c r="D2681">
        <f>D2680*(1+'2.2 Retornos'!L8261)</f>
        <v>399.19293924227929</v>
      </c>
    </row>
    <row r="2682" spans="1:4" x14ac:dyDescent="0.35">
      <c r="A2682" s="22">
        <v>45902</v>
      </c>
      <c r="B2682">
        <f>B2681*(1+'2.2 Retornos'!L2722)</f>
        <v>965.3042010108876</v>
      </c>
      <c r="C2682">
        <f>C2681*(1+'2.2 Retornos'!L5493)</f>
        <v>130.70559501699205</v>
      </c>
      <c r="D2682">
        <f>D2681*(1+'2.2 Retornos'!L8262)</f>
        <v>395.45608024492049</v>
      </c>
    </row>
    <row r="2683" spans="1:4" x14ac:dyDescent="0.35">
      <c r="A2683" s="22">
        <v>45903</v>
      </c>
      <c r="B2683">
        <f>B2682*(1+'2.2 Retornos'!L2723)</f>
        <v>953.90643984847088</v>
      </c>
      <c r="C2683">
        <f>C2682*(1+'2.2 Retornos'!L5494)</f>
        <v>130.64542006621099</v>
      </c>
      <c r="D2683">
        <f>D2682*(1+'2.2 Retornos'!L8263)</f>
        <v>390.58138752408036</v>
      </c>
    </row>
    <row r="2684" spans="1:4" x14ac:dyDescent="0.35">
      <c r="A2684" s="22">
        <v>45904</v>
      </c>
      <c r="B2684">
        <f>B2683*(1+'2.2 Retornos'!L2724)</f>
        <v>970.86870292948936</v>
      </c>
      <c r="C2684">
        <f>C2683*(1+'2.2 Retornos'!L5495)</f>
        <v>127.34454722637877</v>
      </c>
      <c r="D2684">
        <f>D2683*(1+'2.2 Retornos'!L8264)</f>
        <v>391.50932015059118</v>
      </c>
    </row>
    <row r="2685" spans="1:4" x14ac:dyDescent="0.35">
      <c r="A2685" s="22">
        <v>45905</v>
      </c>
      <c r="B2685">
        <f>B2684*(1+'2.2 Retornos'!L2725)</f>
        <v>976.71713196822134</v>
      </c>
      <c r="C2685">
        <f>C2684*(1+'2.2 Retornos'!L5496)</f>
        <v>128.32381781102853</v>
      </c>
      <c r="D2685">
        <f>D2684*(1+'2.2 Retornos'!L8265)</f>
        <v>402.23243752554839</v>
      </c>
    </row>
    <row r="2686" spans="1:4" x14ac:dyDescent="0.35">
      <c r="A2686" s="22">
        <v>45908</v>
      </c>
      <c r="B2686">
        <f>B2685*(1+'2.2 Retornos'!L2726)</f>
        <v>970.42282263623395</v>
      </c>
      <c r="C2686">
        <f>C2685*(1+'2.2 Retornos'!L5497)</f>
        <v>126.46266215805726</v>
      </c>
      <c r="D2686">
        <f>D2685*(1+'2.2 Retornos'!L8266)</f>
        <v>397.32272063383959</v>
      </c>
    </row>
    <row r="2687" spans="1:4" x14ac:dyDescent="0.35">
      <c r="A2687" s="22">
        <v>45909</v>
      </c>
      <c r="B2687">
        <f>B2686*(1+'2.2 Retornos'!L2727)</f>
        <v>971.15380154797572</v>
      </c>
      <c r="C2687">
        <f>C2686*(1+'2.2 Retornos'!L5498)</f>
        <v>125.83653124956285</v>
      </c>
      <c r="D2687">
        <f>D2686*(1+'2.2 Retornos'!L8267)</f>
        <v>401.05344911116703</v>
      </c>
    </row>
    <row r="2688" spans="1:4" x14ac:dyDescent="0.35">
      <c r="A2688" s="22">
        <v>45910</v>
      </c>
      <c r="B2688">
        <f>B2687*(1+'2.2 Retornos'!L2728)</f>
        <v>968.25660821744032</v>
      </c>
      <c r="C2688">
        <f>C2687*(1+'2.2 Retornos'!L5499)</f>
        <v>126.59240240662571</v>
      </c>
      <c r="D2688">
        <f>D2687*(1+'2.2 Retornos'!L8268)</f>
        <v>402.69776840853257</v>
      </c>
    </row>
    <row r="2689" spans="1:4" x14ac:dyDescent="0.35">
      <c r="A2689" s="22">
        <v>45911</v>
      </c>
      <c r="B2689">
        <f>B2688*(1+'2.2 Retornos'!L2729)</f>
        <v>979.20739752447253</v>
      </c>
      <c r="C2689">
        <f>C2688*(1+'2.2 Retornos'!L5500)</f>
        <v>128.47744850046567</v>
      </c>
      <c r="D2689">
        <f>D2688*(1+'2.2 Retornos'!L8269)</f>
        <v>393.10532991693424</v>
      </c>
    </row>
    <row r="2690" spans="1:4" x14ac:dyDescent="0.35">
      <c r="A2690" s="22">
        <v>45912</v>
      </c>
      <c r="B2690">
        <f>B2689*(1+'2.2 Retornos'!L2730)</f>
        <v>981.89013520116464</v>
      </c>
      <c r="C2690">
        <f>C2689*(1+'2.2 Retornos'!L5501)</f>
        <v>128.64757478344137</v>
      </c>
      <c r="D2690">
        <f>D2689*(1+'2.2 Retornos'!L8270)</f>
        <v>393.9298853545302</v>
      </c>
    </row>
    <row r="2691" spans="1:4" x14ac:dyDescent="0.35">
      <c r="A2691" s="22">
        <v>45915</v>
      </c>
      <c r="B2691">
        <f>B2690*(1+'2.2 Retornos'!L2731)</f>
        <v>988.75547687438848</v>
      </c>
      <c r="C2691">
        <f>C2690*(1+'2.2 Retornos'!L5502)</f>
        <v>127.57789243469253</v>
      </c>
      <c r="D2691">
        <f>D2690*(1+'2.2 Retornos'!L8271)</f>
        <v>390.75654089753152</v>
      </c>
    </row>
    <row r="2692" spans="1:4" x14ac:dyDescent="0.35">
      <c r="A2692" s="22">
        <v>45916</v>
      </c>
      <c r="B2692">
        <f>B2691*(1+'2.2 Retornos'!L2732)</f>
        <v>998.30962599464397</v>
      </c>
      <c r="C2692">
        <f>C2691*(1+'2.2 Retornos'!L5503)</f>
        <v>127.15027951814601</v>
      </c>
      <c r="D2692">
        <f>D2691*(1+'2.2 Retornos'!L8272)</f>
        <v>394.85504783497174</v>
      </c>
    </row>
    <row r="2693" spans="1:4" x14ac:dyDescent="0.35">
      <c r="A2693" s="22">
        <v>45917</v>
      </c>
      <c r="B2693">
        <f>B2692*(1+'2.2 Retornos'!L2733)</f>
        <v>997.43052788639102</v>
      </c>
      <c r="C2693">
        <f>C2692*(1+'2.2 Retornos'!L5504)</f>
        <v>129.44218547180591</v>
      </c>
      <c r="D2693">
        <f>D2692*(1+'2.2 Retornos'!L8273)</f>
        <v>396.87591672988708</v>
      </c>
    </row>
    <row r="2694" spans="1:4" x14ac:dyDescent="0.35">
      <c r="A2694" s="22">
        <v>45918</v>
      </c>
      <c r="B2694">
        <f>B2693*(1+'2.2 Retornos'!L2734)</f>
        <v>990.67197689485761</v>
      </c>
      <c r="C2694">
        <f>C2693*(1+'2.2 Retornos'!L5505)</f>
        <v>129.40698965953342</v>
      </c>
      <c r="D2694">
        <f>D2693*(1+'2.2 Retornos'!L8274)</f>
        <v>394.95567176018619</v>
      </c>
    </row>
    <row r="2695" spans="1:4" x14ac:dyDescent="0.35">
      <c r="A2695" s="22">
        <v>45919</v>
      </c>
      <c r="B2695">
        <f>B2694*(1+'2.2 Retornos'!L2735)</f>
        <v>1009.2785745145557</v>
      </c>
      <c r="C2695">
        <f>C2694*(1+'2.2 Retornos'!L5506)</f>
        <v>128.63976392911502</v>
      </c>
      <c r="D2695">
        <f>D2694*(1+'2.2 Retornos'!L8275)</f>
        <v>393.1577815657725</v>
      </c>
    </row>
    <row r="2696" spans="1:4" x14ac:dyDescent="0.35">
      <c r="A2696" s="22">
        <v>45922</v>
      </c>
      <c r="B2696">
        <f>B2695*(1+'2.2 Retornos'!L2736)</f>
        <v>1025.8726434193763</v>
      </c>
      <c r="C2696">
        <f>C2695*(1+'2.2 Retornos'!L5507)</f>
        <v>126.86280641691631</v>
      </c>
      <c r="D2696">
        <f>D2695*(1+'2.2 Retornos'!L8276)</f>
        <v>394.02059693654667</v>
      </c>
    </row>
    <row r="2697" spans="1:4" x14ac:dyDescent="0.35">
      <c r="A2697" s="22">
        <v>45923</v>
      </c>
      <c r="B2697">
        <f>B2696*(1+'2.2 Retornos'!L2737)</f>
        <v>1057.1264428054806</v>
      </c>
      <c r="C2697">
        <f>C2696*(1+'2.2 Retornos'!L5508)</f>
        <v>126.20831104920634</v>
      </c>
      <c r="D2697">
        <f>D2696*(1+'2.2 Retornos'!L8277)</f>
        <v>390.47835398408887</v>
      </c>
    </row>
    <row r="2698" spans="1:4" x14ac:dyDescent="0.35">
      <c r="A2698" s="22">
        <v>45924</v>
      </c>
      <c r="B2698">
        <f>B2697*(1+'2.2 Retornos'!L2738)</f>
        <v>1044.9019614000213</v>
      </c>
      <c r="C2698">
        <f>C2697*(1+'2.2 Retornos'!L5509)</f>
        <v>128.11579668806809</v>
      </c>
      <c r="D2698">
        <f>D2697*(1+'2.2 Retornos'!L8278)</f>
        <v>384.25008214218866</v>
      </c>
    </row>
    <row r="2699" spans="1:4" x14ac:dyDescent="0.35">
      <c r="A2699" s="22">
        <v>45925</v>
      </c>
      <c r="B2699">
        <f>B2698*(1+'2.2 Retornos'!L2739)</f>
        <v>1041.365424373972</v>
      </c>
      <c r="C2699">
        <f>C2698*(1+'2.2 Retornos'!L5510)</f>
        <v>130.09274158293994</v>
      </c>
      <c r="D2699">
        <f>D2698*(1+'2.2 Retornos'!L8279)</f>
        <v>384.2524732643588</v>
      </c>
    </row>
    <row r="2700" spans="1:4" x14ac:dyDescent="0.35">
      <c r="A2700" s="22">
        <v>45926</v>
      </c>
      <c r="B2700">
        <f>B2699*(1+'2.2 Retornos'!L2740)</f>
        <v>1054.1017608427653</v>
      </c>
      <c r="C2700">
        <f>C2699*(1+'2.2 Retornos'!L5511)</f>
        <v>131.2386972058938</v>
      </c>
      <c r="D2700">
        <f>D2699*(1+'2.2 Retornos'!L8280)</f>
        <v>381.54014930076249</v>
      </c>
    </row>
    <row r="2701" spans="1:4" x14ac:dyDescent="0.35">
      <c r="A2701" s="22">
        <v>45929</v>
      </c>
      <c r="B2701">
        <f>B2700*(1+'2.2 Retornos'!L2741)</f>
        <v>1053.4781479744158</v>
      </c>
      <c r="C2701">
        <f>C2700*(1+'2.2 Retornos'!L5512)</f>
        <v>132.5339406956858</v>
      </c>
      <c r="D2701">
        <f>D2700*(1+'2.2 Retornos'!L8281)</f>
        <v>382.79047460535099</v>
      </c>
    </row>
    <row r="2702" spans="1:4" x14ac:dyDescent="0.35">
      <c r="A2702" s="22">
        <v>45930</v>
      </c>
      <c r="B2702">
        <f>B2701*(1+'2.2 Retornos'!L2742)</f>
        <v>1055.7326589992394</v>
      </c>
      <c r="C2702">
        <f>C2701*(1+'2.2 Retornos'!L5513)</f>
        <v>130.75121799352388</v>
      </c>
      <c r="D2702">
        <f>D2701*(1+'2.2 Retornos'!L8282)</f>
        <v>384.87817239764018</v>
      </c>
    </row>
    <row r="2703" spans="1:4" x14ac:dyDescent="0.35">
      <c r="A2703" s="22">
        <v>45931</v>
      </c>
      <c r="B2703">
        <f>B2702*(1+'2.2 Retornos'!L2743)</f>
        <v>1062.3905191258864</v>
      </c>
      <c r="C2703">
        <f>C2702*(1+'2.2 Retornos'!L5514)</f>
        <v>129.22950966734905</v>
      </c>
      <c r="D2703">
        <f>D2702*(1+'2.2 Retornos'!L8283)</f>
        <v>381.36157956231989</v>
      </c>
    </row>
    <row r="2704" spans="1:4" x14ac:dyDescent="0.35">
      <c r="A2704" s="22">
        <v>45932</v>
      </c>
      <c r="B2704">
        <f>B2703*(1+'2.2 Retornos'!L2744)</f>
        <v>1070.9558215401908</v>
      </c>
      <c r="C2704">
        <f>C2703*(1+'2.2 Retornos'!L5515)</f>
        <v>129.15563440468262</v>
      </c>
      <c r="D2704">
        <f>D2703*(1+'2.2 Retornos'!L8284)</f>
        <v>381.84925078480313</v>
      </c>
    </row>
    <row r="2705" spans="1:4" x14ac:dyDescent="0.35">
      <c r="A2705" s="22">
        <v>45933</v>
      </c>
      <c r="B2705">
        <f>B2704*(1+'2.2 Retornos'!L2745)</f>
        <v>1079.4131025306133</v>
      </c>
      <c r="C2705">
        <f>C2704*(1+'2.2 Retornos'!L5516)</f>
        <v>127.27020925998254</v>
      </c>
      <c r="D2705">
        <f>D2704*(1+'2.2 Retornos'!L8285)</f>
        <v>385.18724656457454</v>
      </c>
    </row>
    <row r="2706" spans="1:4" x14ac:dyDescent="0.35">
      <c r="A2706" s="22">
        <v>45936</v>
      </c>
      <c r="B2706">
        <f>B2705*(1+'2.2 Retornos'!L2746)</f>
        <v>1077.5568072385706</v>
      </c>
      <c r="C2706">
        <f>C2705*(1+'2.2 Retornos'!L5517)</f>
        <v>127.80182243447975</v>
      </c>
      <c r="D2706">
        <f>D2705*(1+'2.2 Retornos'!L8286)</f>
        <v>382.53884652074123</v>
      </c>
    </row>
    <row r="2707" spans="1:4" x14ac:dyDescent="0.35">
      <c r="A2707" s="22">
        <v>45937</v>
      </c>
      <c r="B2707">
        <f>B2706*(1+'2.2 Retornos'!L2747)</f>
        <v>1079.1664035750998</v>
      </c>
      <c r="C2707">
        <f>C2706*(1+'2.2 Retornos'!L5518)</f>
        <v>127.98779056961756</v>
      </c>
      <c r="D2707">
        <f>D2706*(1+'2.2 Retornos'!L8287)</f>
        <v>381.88187840730802</v>
      </c>
    </row>
    <row r="2708" spans="1:4" x14ac:dyDescent="0.35">
      <c r="A2708" s="22">
        <v>45938</v>
      </c>
      <c r="B2708">
        <f>B2707*(1+'2.2 Retornos'!L2748)</f>
        <v>1078.1259294310919</v>
      </c>
      <c r="C2708">
        <f>C2707*(1+'2.2 Retornos'!L5519)</f>
        <v>127.94608763639231</v>
      </c>
      <c r="D2708">
        <f>D2707*(1+'2.2 Retornos'!L8288)</f>
        <v>380.28484444887829</v>
      </c>
    </row>
    <row r="2709" spans="1:4" x14ac:dyDescent="0.35">
      <c r="A2709" s="22">
        <v>45939</v>
      </c>
      <c r="B2709">
        <f>B2708*(1+'2.2 Retornos'!L2749)</f>
        <v>1092.7864933867686</v>
      </c>
      <c r="C2709">
        <f>C2708*(1+'2.2 Retornos'!L5520)</f>
        <v>127.25777948694248</v>
      </c>
      <c r="D2709">
        <f>D2708*(1+'2.2 Retornos'!L8289)</f>
        <v>381.76540605675967</v>
      </c>
    </row>
    <row r="2710" spans="1:4" x14ac:dyDescent="0.35">
      <c r="A2710" s="22">
        <v>45940</v>
      </c>
      <c r="B2710">
        <f>B2709*(1+'2.2 Retornos'!L2750)</f>
        <v>1090.6085761026409</v>
      </c>
      <c r="C2710">
        <f>C2709*(1+'2.2 Retornos'!L5521)</f>
        <v>125.86302856830262</v>
      </c>
      <c r="D2710">
        <f>D2709*(1+'2.2 Retornos'!L8290)</f>
        <v>383.59141991670168</v>
      </c>
    </row>
    <row r="2711" spans="1:4" x14ac:dyDescent="0.35">
      <c r="A2711" s="22">
        <v>45943</v>
      </c>
      <c r="B2711">
        <f>B2710*(1+'2.2 Retornos'!L2751)</f>
        <v>1049.195948553898</v>
      </c>
      <c r="C2711">
        <f>C2710*(1+'2.2 Retornos'!L5522)</f>
        <v>121.86423608687107</v>
      </c>
      <c r="D2711">
        <f>D2710*(1+'2.2 Retornos'!L8291)</f>
        <v>370.70906856660815</v>
      </c>
    </row>
    <row r="2712" spans="1:4" x14ac:dyDescent="0.35">
      <c r="A2712" s="22">
        <v>45944</v>
      </c>
      <c r="B2712">
        <f>B2711*(1+'2.2 Retornos'!L2752)</f>
        <v>1068.3707629491435</v>
      </c>
      <c r="C2712">
        <f>C2711*(1+'2.2 Retornos'!L5523)</f>
        <v>123.71506704675539</v>
      </c>
      <c r="D2712">
        <f>D2711*(1+'2.2 Retornos'!L8292)</f>
        <v>377.05478046121868</v>
      </c>
    </row>
    <row r="2713" spans="1:4" x14ac:dyDescent="0.35">
      <c r="A2713" s="22">
        <v>45945</v>
      </c>
      <c r="B2713">
        <f>B2712*(1+'2.2 Retornos'!L2753)</f>
        <v>1052.6626576731073</v>
      </c>
      <c r="C2713">
        <f>C2712*(1+'2.2 Retornos'!L5524)</f>
        <v>123.87429452849909</v>
      </c>
      <c r="D2713">
        <f>D2712*(1+'2.2 Retornos'!L8293)</f>
        <v>375.32386411037993</v>
      </c>
    </row>
    <row r="2714" spans="1:4" x14ac:dyDescent="0.35">
      <c r="A2714" s="22">
        <v>45946</v>
      </c>
      <c r="B2714">
        <f>B2713*(1+'2.2 Retornos'!L2754)</f>
        <v>1061.5332519120127</v>
      </c>
      <c r="C2714">
        <f>C2713*(1+'2.2 Retornos'!L5525)</f>
        <v>123.44419564243205</v>
      </c>
      <c r="D2714">
        <f>D2713*(1+'2.2 Retornos'!L8294)</f>
        <v>373.49291743140338</v>
      </c>
    </row>
    <row r="2715" spans="1:4" x14ac:dyDescent="0.35">
      <c r="A2715" s="22">
        <v>45947</v>
      </c>
      <c r="B2715">
        <f>B2714*(1+'2.2 Retornos'!L2755)</f>
        <v>1060.8987017977583</v>
      </c>
      <c r="C2715">
        <f>C2714*(1+'2.2 Retornos'!L5526)</f>
        <v>122.29360529790154</v>
      </c>
      <c r="D2715">
        <f>D2714*(1+'2.2 Retornos'!L8295)</f>
        <v>371.10565515869308</v>
      </c>
    </row>
    <row r="2716" spans="1:4" x14ac:dyDescent="0.35">
      <c r="A2716" s="22">
        <v>45950</v>
      </c>
      <c r="B2716">
        <f>B2715*(1+'2.2 Retornos'!L2756)</f>
        <v>1071.2461810614811</v>
      </c>
      <c r="C2716">
        <f>C2715*(1+'2.2 Retornos'!L5527)</f>
        <v>122.72628996125037</v>
      </c>
      <c r="D2716">
        <f>D2715*(1+'2.2 Retornos'!L8296)</f>
        <v>371.96839687387745</v>
      </c>
    </row>
    <row r="2717" spans="1:4" x14ac:dyDescent="0.35">
      <c r="A2717" s="22">
        <v>45951</v>
      </c>
      <c r="B2717">
        <f>B2716*(1+'2.2 Retornos'!L2757)</f>
        <v>1092.5421709481818</v>
      </c>
      <c r="C2717">
        <f>C2716*(1+'2.2 Retornos'!L5528)</f>
        <v>123.65229690394739</v>
      </c>
      <c r="D2717">
        <f>D2716*(1+'2.2 Retornos'!L8297)</f>
        <v>376.65651713916111</v>
      </c>
    </row>
    <row r="2718" spans="1:4" x14ac:dyDescent="0.35">
      <c r="A2718" s="22">
        <v>45952</v>
      </c>
      <c r="B2718">
        <f>B2717*(1+'2.2 Retornos'!L2758)</f>
        <v>1090.9055502993467</v>
      </c>
      <c r="C2718">
        <f>C2717*(1+'2.2 Retornos'!L5529)</f>
        <v>123.08235281844051</v>
      </c>
      <c r="D2718">
        <f>D2717*(1+'2.2 Retornos'!L8298)</f>
        <v>384.207081961065</v>
      </c>
    </row>
    <row r="2719" spans="1:4" x14ac:dyDescent="0.35">
      <c r="A2719" s="22">
        <v>45953</v>
      </c>
      <c r="B2719">
        <f>B2718*(1+'2.2 Retornos'!L2759)</f>
        <v>1077.9640330641218</v>
      </c>
      <c r="C2719">
        <f>C2718*(1+'2.2 Retornos'!L5530)</f>
        <v>125.1462551403567</v>
      </c>
      <c r="D2719">
        <f>D2718*(1+'2.2 Retornos'!L8299)</f>
        <v>380.0134464334123</v>
      </c>
    </row>
    <row r="2720" spans="1:4" x14ac:dyDescent="0.35">
      <c r="A2720" s="22">
        <v>45954</v>
      </c>
      <c r="B2720">
        <f>B2719*(1+'2.2 Retornos'!L2760)</f>
        <v>1086.495626931242</v>
      </c>
      <c r="C2720">
        <f>C2719*(1+'2.2 Retornos'!L5531)</f>
        <v>126.85385504387438</v>
      </c>
      <c r="D2720">
        <f>D2719*(1+'2.2 Retornos'!L8300)</f>
        <v>381.66922916503239</v>
      </c>
    </row>
    <row r="2721" spans="1:4" x14ac:dyDescent="0.35">
      <c r="A2721" s="22">
        <v>45957</v>
      </c>
      <c r="B2721">
        <f>B2720*(1+'2.2 Retornos'!L2761)</f>
        <v>1103.0770057046955</v>
      </c>
      <c r="C2721">
        <f>C2720*(1+'2.2 Retornos'!L5532)</f>
        <v>125.632394102492</v>
      </c>
      <c r="D2721">
        <f>D2720*(1+'2.2 Retornos'!L8301)</f>
        <v>385.59523269754851</v>
      </c>
    </row>
    <row r="2722" spans="1:4" x14ac:dyDescent="0.35">
      <c r="A2722" s="22">
        <v>45958</v>
      </c>
      <c r="B2722">
        <f>B2721*(1+'2.2 Retornos'!L2762)</f>
        <v>1127.8397497695166</v>
      </c>
      <c r="C2722">
        <f>C2721*(1+'2.2 Retornos'!L5533)</f>
        <v>126.17947419951193</v>
      </c>
      <c r="D2722">
        <f>D2721*(1+'2.2 Retornos'!L8302)</f>
        <v>390.14321952191023</v>
      </c>
    </row>
    <row r="2723" spans="1:4" x14ac:dyDescent="0.35">
      <c r="A2723" s="22">
        <v>45959</v>
      </c>
      <c r="B2723">
        <f>B2722*(1+'2.2 Retornos'!L2763)</f>
        <v>1148.9074256927086</v>
      </c>
      <c r="C2723">
        <f>C2722*(1+'2.2 Retornos'!L5534)</f>
        <v>124.59278958074229</v>
      </c>
      <c r="D2723">
        <f>D2722*(1+'2.2 Retornos'!L8303)</f>
        <v>390.23467651309022</v>
      </c>
    </row>
    <row r="2724" spans="1:4" x14ac:dyDescent="0.35">
      <c r="A2724" s="22">
        <v>45960</v>
      </c>
      <c r="B2724">
        <f>B2723*(1+'2.2 Retornos'!L2764)</f>
        <v>1158.2783908833819</v>
      </c>
      <c r="C2724">
        <f>C2723*(1+'2.2 Retornos'!L5535)</f>
        <v>126.1451267032912</v>
      </c>
      <c r="D2724">
        <f>D2723*(1+'2.2 Retornos'!L8304)</f>
        <v>389.11184998733859</v>
      </c>
    </row>
    <row r="2725" spans="1:4" x14ac:dyDescent="0.35">
      <c r="A2725" s="22">
        <v>45961</v>
      </c>
      <c r="B2725">
        <f>B2724*(1+'2.2 Retornos'!L2765)</f>
        <v>1149.1557920964397</v>
      </c>
      <c r="C2725">
        <f>C2724*(1+'2.2 Retornos'!L5536)</f>
        <v>125.50642125507846</v>
      </c>
      <c r="D2725">
        <f>D2724*(1+'2.2 Retornos'!L8305)</f>
        <v>377.76101871671972</v>
      </c>
    </row>
    <row r="2726" spans="1:4" x14ac:dyDescent="0.35">
      <c r="A2726" s="22">
        <v>45964</v>
      </c>
      <c r="B2726">
        <f>B2725*(1+'2.2 Retornos'!L2766)</f>
        <v>1145.756693619405</v>
      </c>
      <c r="C2726">
        <f>C2725*(1+'2.2 Retornos'!L5537)</f>
        <v>125.75511475712226</v>
      </c>
      <c r="D2726">
        <f>D2725*(1+'2.2 Retornos'!L8306)</f>
        <v>396.58176640878725</v>
      </c>
    </row>
    <row r="2727" spans="1:4" x14ac:dyDescent="0.35">
      <c r="A2727" s="22">
        <v>45965</v>
      </c>
      <c r="B2727">
        <f>B2726*(1+'2.2 Retornos'!L2767)</f>
        <v>1148.5705268090667</v>
      </c>
      <c r="C2727">
        <f>C2726*(1+'2.2 Retornos'!L5538)</f>
        <v>125.94775285667562</v>
      </c>
      <c r="D2727">
        <f>D2726*(1+'2.2 Retornos'!L8307)</f>
        <v>404.88003725488716</v>
      </c>
    </row>
    <row r="2728" spans="1:4" x14ac:dyDescent="0.35">
      <c r="A2728" s="22">
        <v>45966</v>
      </c>
      <c r="B2728">
        <f>B2727*(1+'2.2 Retornos'!L2768)</f>
        <v>1129.5075308740652</v>
      </c>
      <c r="C2728">
        <f>C2727*(1+'2.2 Retornos'!L5539)</f>
        <v>124.5891665673186</v>
      </c>
      <c r="D2728">
        <f>D2727*(1+'2.2 Retornos'!L8308)</f>
        <v>399.42916503060223</v>
      </c>
    </row>
    <row r="2729" spans="1:4" x14ac:dyDescent="0.35">
      <c r="A2729" s="22">
        <v>45967</v>
      </c>
      <c r="B2729">
        <f>B2728*(1+'2.2 Retornos'!L2769)</f>
        <v>1127.1630092571661</v>
      </c>
      <c r="C2729">
        <f>C2728*(1+'2.2 Retornos'!L5540)</f>
        <v>124.62865385652456</v>
      </c>
      <c r="D2729">
        <f>D2728*(1+'2.2 Retornos'!L8309)</f>
        <v>401.13101373841283</v>
      </c>
    </row>
    <row r="2730" spans="1:4" x14ac:dyDescent="0.35">
      <c r="A2730" s="22">
        <v>45968</v>
      </c>
      <c r="B2730">
        <f>B2729*(1+'2.2 Retornos'!L2770)</f>
        <v>1108.4195640596661</v>
      </c>
      <c r="C2730">
        <f>C2729*(1+'2.2 Retornos'!L5541)</f>
        <v>125.3271572320087</v>
      </c>
      <c r="D2730">
        <f>D2729*(1+'2.2 Retornos'!L8310)</f>
        <v>393.22091546800522</v>
      </c>
    </row>
    <row r="2731" spans="1:4" x14ac:dyDescent="0.35">
      <c r="A2731" s="22">
        <v>45971</v>
      </c>
      <c r="B2731">
        <f>B2730*(1+'2.2 Retornos'!L2771)</f>
        <v>1105.7143218161943</v>
      </c>
      <c r="C2731">
        <f>C2730*(1+'2.2 Retornos'!L5542)</f>
        <v>126.84999744987375</v>
      </c>
      <c r="D2731">
        <f>D2730*(1+'2.2 Retornos'!L8311)</f>
        <v>396.92642811901283</v>
      </c>
    </row>
    <row r="2732" spans="1:4" x14ac:dyDescent="0.35">
      <c r="A2732" s="22">
        <v>45972</v>
      </c>
      <c r="B2732">
        <f>B2731*(1+'2.2 Retornos'!L2772)</f>
        <v>1128.782723324756</v>
      </c>
      <c r="C2732">
        <f>C2731*(1+'2.2 Retornos'!L5543)</f>
        <v>128.12283702367324</v>
      </c>
      <c r="D2732">
        <f>D2731*(1+'2.2 Retornos'!L8312)</f>
        <v>400.7921081225719</v>
      </c>
    </row>
    <row r="2733" spans="1:4" x14ac:dyDescent="0.35">
      <c r="A2733" s="22">
        <v>45973</v>
      </c>
      <c r="B2733">
        <f>B2732*(1+'2.2 Retornos'!L2773)</f>
        <v>1129.3388168759379</v>
      </c>
      <c r="C2733">
        <f>C2732*(1+'2.2 Retornos'!L5544)</f>
        <v>129.72032675638502</v>
      </c>
      <c r="D2733">
        <f>D2732*(1+'2.2 Retornos'!L8313)</f>
        <v>405.17824813206755</v>
      </c>
    </row>
    <row r="2734" spans="1:4" x14ac:dyDescent="0.35">
      <c r="A2734" s="22">
        <v>45974</v>
      </c>
      <c r="B2734">
        <f>B2733*(1+'2.2 Retornos'!L2774)</f>
        <v>1129.8368278670578</v>
      </c>
      <c r="C2734">
        <f>C2733*(1+'2.2 Retornos'!L5545)</f>
        <v>127.92711714970154</v>
      </c>
      <c r="D2734">
        <f>D2733*(1+'2.2 Retornos'!L8314)</f>
        <v>402.55265319518355</v>
      </c>
    </row>
    <row r="2735" spans="1:4" x14ac:dyDescent="0.35">
      <c r="A2735" s="22">
        <v>45975</v>
      </c>
      <c r="B2735">
        <f>B2734*(1+'2.2 Retornos'!L2775)</f>
        <v>1112.6938714859323</v>
      </c>
      <c r="C2735">
        <f>C2734*(1+'2.2 Retornos'!L5546)</f>
        <v>128.5745562911313</v>
      </c>
      <c r="D2735">
        <f>D2734*(1+'2.2 Retornos'!L8315)</f>
        <v>394.38892754852969</v>
      </c>
    </row>
    <row r="2736" spans="1:4" x14ac:dyDescent="0.35">
      <c r="A2736" s="22">
        <v>45978</v>
      </c>
      <c r="B2736">
        <f>B2735*(1+'2.2 Retornos'!L2776)</f>
        <v>1118.5910253633774</v>
      </c>
      <c r="C2736">
        <f>C2735*(1+'2.2 Retornos'!L5547)</f>
        <v>130.61773266315026</v>
      </c>
      <c r="D2736">
        <f>D2735*(1+'2.2 Retornos'!L8316)</f>
        <v>389.82132036059761</v>
      </c>
    </row>
    <row r="2737" spans="1:4" x14ac:dyDescent="0.35">
      <c r="A2737" s="22">
        <v>45979</v>
      </c>
      <c r="B2737">
        <f>B2736*(1+'2.2 Retornos'!L2777)</f>
        <v>1100.2149099884002</v>
      </c>
      <c r="C2737">
        <f>C2736*(1+'2.2 Retornos'!L5548)</f>
        <v>127.56235523283785</v>
      </c>
      <c r="D2737">
        <f>D2736*(1+'2.2 Retornos'!L8317)</f>
        <v>384.06152160702362</v>
      </c>
    </row>
    <row r="2738" spans="1:4" x14ac:dyDescent="0.35">
      <c r="A2738" s="22">
        <v>45980</v>
      </c>
      <c r="B2738">
        <f>B2737*(1+'2.2 Retornos'!L2778)</f>
        <v>1088.3362105346441</v>
      </c>
      <c r="C2738">
        <f>C2737*(1+'2.2 Retornos'!L5549)</f>
        <v>128.61852013087369</v>
      </c>
      <c r="D2738">
        <f>D2737*(1+'2.2 Retornos'!L8318)</f>
        <v>372.94401315430036</v>
      </c>
    </row>
    <row r="2739" spans="1:4" x14ac:dyDescent="0.35">
      <c r="A2739" s="22">
        <v>45981</v>
      </c>
      <c r="B2739">
        <f>B2738*(1+'2.2 Retornos'!L2779)</f>
        <v>1100.9298769799784</v>
      </c>
      <c r="C2739">
        <f>C2738*(1+'2.2 Retornos'!L5550)</f>
        <v>126.30596172273803</v>
      </c>
      <c r="D2739">
        <f>D2738*(1+'2.2 Retornos'!L8319)</f>
        <v>372.07312176261337</v>
      </c>
    </row>
    <row r="2740" spans="1:4" x14ac:dyDescent="0.35">
      <c r="A2740" s="22">
        <v>45982</v>
      </c>
      <c r="B2740">
        <f>B2739*(1+'2.2 Retornos'!L2780)</f>
        <v>1076.6145874198642</v>
      </c>
      <c r="C2740">
        <f>C2739*(1+'2.2 Retornos'!L5551)</f>
        <v>125.05601490273172</v>
      </c>
      <c r="D2740">
        <f>D2739*(1+'2.2 Retornos'!L8320)</f>
        <v>364.60196355126732</v>
      </c>
    </row>
    <row r="2741" spans="1:4" x14ac:dyDescent="0.35">
      <c r="A2741" s="22">
        <v>45985</v>
      </c>
      <c r="B2741">
        <f>B2740*(1+'2.2 Retornos'!L2781)</f>
        <v>1082.5448273823436</v>
      </c>
      <c r="C2741">
        <f>C2740*(1+'2.2 Retornos'!L5552)</f>
        <v>126.09900530180279</v>
      </c>
      <c r="D2741">
        <f>D2740*(1+'2.2 Retornos'!L8321)</f>
        <v>372.42007086259304</v>
      </c>
    </row>
    <row r="2742" spans="1:4" x14ac:dyDescent="0.35">
      <c r="A2742" s="22">
        <v>45986</v>
      </c>
      <c r="B2742">
        <f>B2741*(1+'2.2 Retornos'!L2782)</f>
        <v>1104.2250425012933</v>
      </c>
      <c r="C2742">
        <f>C2741*(1+'2.2 Retornos'!L5553)</f>
        <v>125.48198512357854</v>
      </c>
      <c r="D2742">
        <f>D2741*(1+'2.2 Retornos'!L8322)</f>
        <v>377.5493591892573</v>
      </c>
    </row>
    <row r="2743" spans="1:4" x14ac:dyDescent="0.35">
      <c r="A2743" s="22">
        <v>45987</v>
      </c>
      <c r="B2743">
        <f>B2742*(1+'2.2 Retornos'!L2783)</f>
        <v>1098.8645244592813</v>
      </c>
      <c r="C2743">
        <f>C2742*(1+'2.2 Retornos'!L5554)</f>
        <v>124.96799694548903</v>
      </c>
      <c r="D2743">
        <f>D2742*(1+'2.2 Retornos'!L8323)</f>
        <v>384.16613726874027</v>
      </c>
    </row>
    <row r="2744" spans="1:4" x14ac:dyDescent="0.35">
      <c r="A2744" s="22">
        <v>45989</v>
      </c>
      <c r="B2744">
        <f>B2743*(1+'2.2 Retornos'!L2784)</f>
        <v>1109.6836002851596</v>
      </c>
      <c r="C2744">
        <f>C2743*(1+'2.2 Retornos'!L5555)</f>
        <v>125.62357985588561</v>
      </c>
      <c r="D2744">
        <f>D2743*(1+'2.2 Retornos'!L8324)</f>
        <v>384.49468235399979</v>
      </c>
    </row>
    <row r="2745" spans="1:4" x14ac:dyDescent="0.35">
      <c r="A2745" s="22">
        <v>45992</v>
      </c>
      <c r="B2745">
        <f>B2744*(1+'2.2 Retornos'!L2785)</f>
        <v>1114.9954273889564</v>
      </c>
      <c r="C2745">
        <f>C2744*(1+'2.2 Retornos'!L5556)</f>
        <v>127.37812458649967</v>
      </c>
      <c r="D2745">
        <f>D2744*(1+'2.2 Retornos'!L8325)</f>
        <v>388.73966456474898</v>
      </c>
    </row>
    <row r="2746" spans="1:4" x14ac:dyDescent="0.35">
      <c r="A2746" s="22">
        <v>45993</v>
      </c>
      <c r="B2746">
        <f>B2745*(1+'2.2 Retornos'!L2786)</f>
        <v>1124.3684890881611</v>
      </c>
      <c r="C2746">
        <f>C2745*(1+'2.2 Retornos'!L5557)</f>
        <v>128.79521587243642</v>
      </c>
      <c r="D2746">
        <f>D2745*(1+'2.2 Retornos'!L8326)</f>
        <v>388.05560188360772</v>
      </c>
    </row>
    <row r="2747" spans="1:4" x14ac:dyDescent="0.35">
      <c r="A2747" s="22">
        <v>45994</v>
      </c>
      <c r="B2747">
        <f>B2746*(1+'2.2 Retornos'!L2787)</f>
        <v>1138.2763825326538</v>
      </c>
      <c r="C2747">
        <f>C2746*(1+'2.2 Retornos'!L5558)</f>
        <v>127.23306911723586</v>
      </c>
      <c r="D2747">
        <f>D2746*(1+'2.2 Retornos'!L8327)</f>
        <v>390.72091108606901</v>
      </c>
    </row>
    <row r="2748" spans="1:4" x14ac:dyDescent="0.35">
      <c r="A2748" s="22">
        <v>45995</v>
      </c>
      <c r="B2748">
        <f>B2747*(1+'2.2 Retornos'!L2788)</f>
        <v>1132.2730166931631</v>
      </c>
      <c r="C2748">
        <f>C2747*(1+'2.2 Retornos'!L5559)</f>
        <v>129.57560773947648</v>
      </c>
      <c r="D2748">
        <f>D2747*(1+'2.2 Retornos'!L8328)</f>
        <v>389.36745122246873</v>
      </c>
    </row>
    <row r="2749" spans="1:4" x14ac:dyDescent="0.35">
      <c r="A2749" s="22">
        <v>45996</v>
      </c>
      <c r="B2749">
        <f>B2748*(1+'2.2 Retornos'!L2789)</f>
        <v>1129.1796986221061</v>
      </c>
      <c r="C2749">
        <f>C2748*(1+'2.2 Retornos'!L5560)</f>
        <v>130.38781556131707</v>
      </c>
      <c r="D2749">
        <f>D2748*(1+'2.2 Retornos'!L8329)</f>
        <v>385.11942939549931</v>
      </c>
    </row>
    <row r="2750" spans="1:4" x14ac:dyDescent="0.35">
      <c r="A2750" s="22">
        <v>45999</v>
      </c>
      <c r="B2750">
        <f>B2749*(1+'2.2 Retornos'!L2790)</f>
        <v>1128.097998937938</v>
      </c>
      <c r="C2750">
        <f>C2749*(1+'2.2 Retornos'!L5561)</f>
        <v>130.2129238629955</v>
      </c>
      <c r="D2750">
        <f>D2749*(1+'2.2 Retornos'!L8330)</f>
        <v>387.6949736933334</v>
      </c>
    </row>
    <row r="2751" spans="1:4" x14ac:dyDescent="0.35">
      <c r="A2751" s="22">
        <v>46000</v>
      </c>
      <c r="B2751">
        <f>B2750*(1+'2.2 Retornos'!L2791)</f>
        <v>1133.1950131872247</v>
      </c>
      <c r="C2751">
        <f>C2750*(1+'2.2 Retornos'!L5562)</f>
        <v>128.96610196297391</v>
      </c>
      <c r="D2751">
        <f>D2750*(1+'2.2 Retornos'!L8331)</f>
        <v>383.636312125534</v>
      </c>
    </row>
    <row r="2752" spans="1:4" x14ac:dyDescent="0.35">
      <c r="A2752" s="22">
        <v>46001</v>
      </c>
      <c r="B2752">
        <f>B2751*(1+'2.2 Retornos'!L2792)</f>
        <v>1132.6261769530281</v>
      </c>
      <c r="C2752">
        <f>C2751*(1+'2.2 Retornos'!L5563)</f>
        <v>129.66951992405254</v>
      </c>
      <c r="D2752">
        <f>D2751*(1+'2.2 Retornos'!L8332)</f>
        <v>384.23358817051047</v>
      </c>
    </row>
    <row r="2753" spans="1:4" x14ac:dyDescent="0.35">
      <c r="A2753" s="22">
        <v>46002</v>
      </c>
      <c r="B2753">
        <f>B2752*(1+'2.2 Retornos'!L2793)</f>
        <v>1133.779632958988</v>
      </c>
      <c r="C2753">
        <f>C2752*(1+'2.2 Retornos'!L5564)</f>
        <v>131.61045188234911</v>
      </c>
      <c r="D2753">
        <f>D2752*(1+'2.2 Retornos'!L8333)</f>
        <v>389.96367067163322</v>
      </c>
    </row>
    <row r="2754" spans="1:4" x14ac:dyDescent="0.35">
      <c r="A2754" s="22">
        <v>46003</v>
      </c>
      <c r="B2754">
        <f>B2753*(1+'2.2 Retornos'!L2794)</f>
        <v>1121.2859556246156</v>
      </c>
      <c r="C2754">
        <f>C2753*(1+'2.2 Retornos'!L5565)</f>
        <v>131.40674209733484</v>
      </c>
      <c r="D2754">
        <f>D2753*(1+'2.2 Retornos'!L8334)</f>
        <v>390.26350082826536</v>
      </c>
    </row>
    <row r="2755" spans="1:4" x14ac:dyDescent="0.35">
      <c r="A2755" s="22">
        <v>46006</v>
      </c>
      <c r="B2755">
        <f>B2754*(1+'2.2 Retornos'!L2795)</f>
        <v>1101.4788383211808</v>
      </c>
      <c r="C2755">
        <f>C2754*(1+'2.2 Retornos'!L5566)</f>
        <v>130.11889246504808</v>
      </c>
      <c r="D2755">
        <f>D2754*(1+'2.2 Retornos'!L8335)</f>
        <v>387.63578266683783</v>
      </c>
    </row>
    <row r="2756" spans="1:4" x14ac:dyDescent="0.35">
      <c r="A2756" s="22">
        <v>46007</v>
      </c>
      <c r="B2756">
        <f>B2755*(1+'2.2 Retornos'!L2796)</f>
        <v>1091.4494744556143</v>
      </c>
      <c r="C2756">
        <f>C2755*(1+'2.2 Retornos'!L5567)</f>
        <v>129.09947142900219</v>
      </c>
      <c r="D2756">
        <f>D2755*(1+'2.2 Retornos'!L8336)</f>
        <v>385.2364051127343</v>
      </c>
    </row>
    <row r="2757" spans="1:4" x14ac:dyDescent="0.35">
      <c r="A2757" s="22">
        <v>46008</v>
      </c>
      <c r="B2757">
        <f>B2756*(1+'2.2 Retornos'!L2797)</f>
        <v>1095.0969243940858</v>
      </c>
      <c r="C2757">
        <f>C2756*(1+'2.2 Retornos'!L5568)</f>
        <v>124.26523748978656</v>
      </c>
      <c r="D2757">
        <f>D2756*(1+'2.2 Retornos'!L8337)</f>
        <v>384.05878027677284</v>
      </c>
    </row>
    <row r="2758" spans="1:4" x14ac:dyDescent="0.35">
      <c r="A2758" s="22">
        <v>46009</v>
      </c>
      <c r="B2758">
        <f>B2757*(1+'2.2 Retornos'!L2798)</f>
        <v>1071.5330213978841</v>
      </c>
      <c r="C2758">
        <f>C2757*(1+'2.2 Retornos'!L5569)</f>
        <v>126.89234204431814</v>
      </c>
      <c r="D2758">
        <f>D2757*(1+'2.2 Retornos'!L8338)</f>
        <v>382.26119991627411</v>
      </c>
    </row>
    <row r="2759" spans="1:4" x14ac:dyDescent="0.35">
      <c r="A2759" s="22">
        <v>46010</v>
      </c>
      <c r="B2759">
        <f>B2758*(1+'2.2 Retornos'!L2799)</f>
        <v>1080.5337005729486</v>
      </c>
      <c r="C2759">
        <f>C2758*(1+'2.2 Retornos'!L5570)</f>
        <v>124.75159545048649</v>
      </c>
      <c r="D2759">
        <f>D2758*(1+'2.2 Retornos'!L8339)</f>
        <v>389.30983288242487</v>
      </c>
    </row>
    <row r="2760" spans="1:4" x14ac:dyDescent="0.35">
      <c r="A2760" s="22">
        <v>46013</v>
      </c>
      <c r="B2760">
        <f>B2759*(1+'2.2 Retornos'!L2800)</f>
        <v>1101.2505426162561</v>
      </c>
      <c r="C2760">
        <f>C2759*(1+'2.2 Retornos'!L5571)</f>
        <v>124.68611730089371</v>
      </c>
      <c r="D2760">
        <f>D2759*(1+'2.2 Retornos'!L8340)</f>
        <v>387.52881623804706</v>
      </c>
    </row>
    <row r="2761" spans="1:4" x14ac:dyDescent="0.35">
      <c r="A2761" s="22">
        <v>46014</v>
      </c>
      <c r="B2761">
        <f>B2760*(1+'2.2 Retornos'!L2801)</f>
        <v>1100.8213199503125</v>
      </c>
      <c r="C2761">
        <f>C2760*(1+'2.2 Retornos'!L5572)</f>
        <v>125.96286254375633</v>
      </c>
      <c r="D2761">
        <f>D2760*(1+'2.2 Retornos'!L8341)</f>
        <v>387.54332829973629</v>
      </c>
    </row>
    <row r="2762" spans="1:4" x14ac:dyDescent="0.35">
      <c r="A2762" s="22">
        <v>46015</v>
      </c>
      <c r="B2762">
        <f>B2761*(1+'2.2 Retornos'!L2802)</f>
        <v>1112.280671944608</v>
      </c>
      <c r="C2762">
        <f>C2761*(1+'2.2 Retornos'!L5573)</f>
        <v>126.44046656268715</v>
      </c>
      <c r="D2762">
        <f>D2761*(1+'2.2 Retornos'!L8342)</f>
        <v>390.28051407739326</v>
      </c>
    </row>
    <row r="2763" spans="1:4" x14ac:dyDescent="0.35">
      <c r="A2763" s="22">
        <v>46017</v>
      </c>
      <c r="B2763">
        <f>B2762*(1+'2.2 Retornos'!L2803)</f>
        <v>1114.6546666607132</v>
      </c>
      <c r="C2763">
        <f>C2762*(1+'2.2 Retornos'!L5574)</f>
        <v>125.93291055603342</v>
      </c>
      <c r="D2763">
        <f>D2762*(1+'2.2 Retornos'!L8343)</f>
        <v>392.1897223469611</v>
      </c>
    </row>
    <row r="2764" spans="1:4" x14ac:dyDescent="0.35">
      <c r="A2764" s="22">
        <v>46020</v>
      </c>
      <c r="B2764">
        <f>B2763*(1+'2.2 Retornos'!L2804)</f>
        <v>1117.2014234010335</v>
      </c>
      <c r="C2764">
        <f>C2763*(1+'2.2 Retornos'!L5575)</f>
        <v>125.54555746785105</v>
      </c>
      <c r="D2764">
        <f>D2763*(1+'2.2 Retornos'!L8344)</f>
        <v>392.76729865603426</v>
      </c>
    </row>
    <row r="2765" spans="1:4" x14ac:dyDescent="0.35">
      <c r="A2765" s="22">
        <v>46021</v>
      </c>
      <c r="B2765">
        <f>B2764*(1+'2.2 Retornos'!L2805)</f>
        <v>1114.1479702977776</v>
      </c>
      <c r="C2765">
        <f>C2764*(1+'2.2 Retornos'!L5576)</f>
        <v>126.64614525034141</v>
      </c>
      <c r="D2765">
        <f>D2764*(1+'2.2 Retornos'!L8345)</f>
        <v>392.94049629494145</v>
      </c>
    </row>
    <row r="2766" spans="1:4" x14ac:dyDescent="0.35">
      <c r="A2766" s="22">
        <v>46022</v>
      </c>
      <c r="B2766">
        <f>B2765*(1+'2.2 Retornos'!L2806)</f>
        <v>1112.9164066069259</v>
      </c>
      <c r="C2766">
        <f>C2765*(1+'2.2 Retornos'!L5577)</f>
        <v>127.99800105307682</v>
      </c>
      <c r="D2766">
        <f>D2765*(1+'2.2 Retornos'!L8346)</f>
        <v>392.84558806287833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A1B8-BA1E-4531-A45D-8A2CEE9274AE}">
  <dimension ref="A2:H25"/>
  <sheetViews>
    <sheetView zoomScale="68" workbookViewId="0">
      <selection activeCell="C14" sqref="C14"/>
    </sheetView>
  </sheetViews>
  <sheetFormatPr baseColWidth="10" defaultColWidth="9.1796875" defaultRowHeight="14.5" x14ac:dyDescent="0.35"/>
  <cols>
    <col min="1" max="1" width="23.1796875" bestFit="1" customWidth="1"/>
    <col min="2" max="2" width="11.1796875" bestFit="1" customWidth="1"/>
    <col min="3" max="3" width="15.1796875" bestFit="1" customWidth="1"/>
    <col min="4" max="4" width="23" bestFit="1" customWidth="1"/>
    <col min="5" max="5" width="23.1796875" bestFit="1" customWidth="1"/>
    <col min="6" max="6" width="13.1796875" bestFit="1" customWidth="1"/>
    <col min="7" max="7" width="14" bestFit="1" customWidth="1"/>
    <col min="8" max="8" width="15" bestFit="1" customWidth="1"/>
  </cols>
  <sheetData>
    <row r="2" spans="1:8" ht="16.5" customHeight="1" x14ac:dyDescent="0.35">
      <c r="A2" s="75" t="s">
        <v>152</v>
      </c>
      <c r="B2" s="70">
        <v>0.05</v>
      </c>
    </row>
    <row r="3" spans="1:8" ht="16.5" customHeight="1" x14ac:dyDescent="0.35">
      <c r="A3" s="75" t="s">
        <v>153</v>
      </c>
      <c r="B3" s="71">
        <v>0.95</v>
      </c>
    </row>
    <row r="5" spans="1:8" x14ac:dyDescent="0.35">
      <c r="A5" s="77" t="s">
        <v>154</v>
      </c>
      <c r="B5" s="77" t="s">
        <v>155</v>
      </c>
      <c r="C5" s="77" t="s">
        <v>156</v>
      </c>
      <c r="D5" s="77" t="s">
        <v>157</v>
      </c>
      <c r="E5" s="77" t="s">
        <v>158</v>
      </c>
      <c r="F5" s="77" t="s">
        <v>159</v>
      </c>
      <c r="G5" s="77" t="s">
        <v>160</v>
      </c>
      <c r="H5" s="77" t="s">
        <v>161</v>
      </c>
    </row>
    <row r="6" spans="1:8" x14ac:dyDescent="0.35">
      <c r="A6" s="75" t="s">
        <v>133</v>
      </c>
      <c r="B6" s="72">
        <v>2765</v>
      </c>
      <c r="C6" s="71">
        <v>1.0790000000000001E-3</v>
      </c>
      <c r="D6" s="71">
        <v>1.9970999999999999E-2</v>
      </c>
      <c r="E6" s="71">
        <v>7.45E-4</v>
      </c>
      <c r="F6" s="76">
        <v>3.3399999999999999E-4</v>
      </c>
      <c r="G6" s="76">
        <v>1.8240000000000001E-3</v>
      </c>
      <c r="H6" s="73" t="s">
        <v>162</v>
      </c>
    </row>
    <row r="7" spans="1:8" x14ac:dyDescent="0.35">
      <c r="A7" s="75" t="s">
        <v>54</v>
      </c>
      <c r="B7" s="72">
        <v>2765</v>
      </c>
      <c r="C7" s="71">
        <v>2.6699999999999998E-4</v>
      </c>
      <c r="D7" s="71">
        <v>1.8887999999999999E-2</v>
      </c>
      <c r="E7" s="71">
        <v>7.0399999999999998E-4</v>
      </c>
      <c r="F7" s="76">
        <v>-4.37E-4</v>
      </c>
      <c r="G7" s="76">
        <v>9.7199999999999999E-4</v>
      </c>
      <c r="H7" s="73" t="s">
        <v>163</v>
      </c>
    </row>
    <row r="8" spans="1:8" x14ac:dyDescent="0.35">
      <c r="A8" s="75" t="s">
        <v>65</v>
      </c>
      <c r="B8" s="72">
        <v>2765</v>
      </c>
      <c r="C8" s="71">
        <v>6.9899999999999997E-4</v>
      </c>
      <c r="D8" s="71">
        <v>1.8622E-2</v>
      </c>
      <c r="E8" s="71">
        <v>6.9399999999999996E-4</v>
      </c>
      <c r="F8" s="76">
        <v>3.9999999999999998E-6</v>
      </c>
      <c r="G8" s="76">
        <v>1.3929999999999999E-3</v>
      </c>
      <c r="H8" s="73" t="s">
        <v>162</v>
      </c>
    </row>
    <row r="9" spans="1:8" x14ac:dyDescent="0.35">
      <c r="E9" s="68"/>
      <c r="F9" s="68"/>
      <c r="G9" s="68"/>
      <c r="H9" s="68"/>
    </row>
    <row r="10" spans="1:8" x14ac:dyDescent="0.35">
      <c r="E10" s="69"/>
      <c r="F10" s="69"/>
      <c r="G10" s="69"/>
      <c r="H10" s="69"/>
    </row>
    <row r="11" spans="1:8" ht="29" x14ac:dyDescent="0.35">
      <c r="A11" s="77" t="s">
        <v>154</v>
      </c>
      <c r="B11" s="77" t="s">
        <v>120</v>
      </c>
      <c r="C11" s="78" t="s">
        <v>164</v>
      </c>
      <c r="D11" s="77" t="s">
        <v>165</v>
      </c>
      <c r="E11" s="69"/>
      <c r="F11" s="69"/>
      <c r="G11" s="69"/>
      <c r="H11" s="69"/>
    </row>
    <row r="12" spans="1:8" x14ac:dyDescent="0.35">
      <c r="A12" s="75" t="s">
        <v>133</v>
      </c>
      <c r="B12" s="84">
        <v>44074</v>
      </c>
      <c r="C12" s="74">
        <v>-0.35120000000000001</v>
      </c>
      <c r="D12" s="73" t="s">
        <v>166</v>
      </c>
      <c r="E12" s="16"/>
      <c r="F12" s="16"/>
    </row>
    <row r="13" spans="1:8" x14ac:dyDescent="0.35">
      <c r="A13" s="75" t="s">
        <v>133</v>
      </c>
      <c r="B13" s="84">
        <v>44397</v>
      </c>
      <c r="C13" s="74">
        <v>-0.17780000000000001</v>
      </c>
      <c r="D13" s="73" t="s">
        <v>167</v>
      </c>
      <c r="E13" s="16"/>
      <c r="F13" s="16"/>
    </row>
    <row r="14" spans="1:8" x14ac:dyDescent="0.35">
      <c r="A14" s="75" t="s">
        <v>133</v>
      </c>
      <c r="B14" s="84">
        <v>45453</v>
      </c>
      <c r="C14" s="74">
        <v>-0.23960000000000001</v>
      </c>
      <c r="D14" s="73" t="s">
        <v>168</v>
      </c>
      <c r="E14" s="16"/>
      <c r="F14" s="16"/>
    </row>
    <row r="15" spans="1:8" x14ac:dyDescent="0.35">
      <c r="A15" s="75" t="s">
        <v>133</v>
      </c>
      <c r="B15" s="84">
        <v>45488</v>
      </c>
      <c r="C15" s="74">
        <v>-2.1499999999999998E-2</v>
      </c>
      <c r="D15" s="73" t="s">
        <v>169</v>
      </c>
      <c r="E15" s="16"/>
      <c r="F15" s="16"/>
    </row>
    <row r="16" spans="1:8" x14ac:dyDescent="0.35">
      <c r="A16" s="75" t="s">
        <v>65</v>
      </c>
      <c r="B16" s="84">
        <v>42103</v>
      </c>
      <c r="C16" s="74">
        <v>-3.2800000000000003E-2</v>
      </c>
      <c r="D16" s="73" t="s">
        <v>170</v>
      </c>
      <c r="E16" s="16"/>
      <c r="F16" s="16"/>
    </row>
    <row r="17" spans="1:8" x14ac:dyDescent="0.35">
      <c r="A17" s="75" t="s">
        <v>65</v>
      </c>
      <c r="B17" s="84">
        <v>42205</v>
      </c>
      <c r="C17" s="74">
        <v>-2.4199999999999999E-2</v>
      </c>
      <c r="D17" s="73" t="s">
        <v>171</v>
      </c>
      <c r="E17" s="16"/>
      <c r="F17" s="16"/>
    </row>
    <row r="18" spans="1:8" x14ac:dyDescent="0.35">
      <c r="A18" s="75" t="s">
        <v>65</v>
      </c>
      <c r="B18" s="84">
        <v>42362</v>
      </c>
      <c r="C18" s="74">
        <v>-2.7699999999999999E-2</v>
      </c>
      <c r="D18" s="73" t="s">
        <v>172</v>
      </c>
      <c r="E18" s="16"/>
      <c r="F18" s="16"/>
    </row>
    <row r="19" spans="1:8" x14ac:dyDescent="0.35">
      <c r="A19" s="75" t="s">
        <v>65</v>
      </c>
      <c r="B19" s="84">
        <v>44718</v>
      </c>
      <c r="C19" s="74">
        <v>-0.53849999999999998</v>
      </c>
      <c r="D19" s="73" t="s">
        <v>173</v>
      </c>
      <c r="E19" s="16"/>
      <c r="F19" s="16"/>
    </row>
    <row r="22" spans="1:8" ht="18.75" customHeight="1" x14ac:dyDescent="0.35">
      <c r="A22" s="77" t="s">
        <v>154</v>
      </c>
      <c r="B22" s="77" t="s">
        <v>155</v>
      </c>
      <c r="C22" s="77" t="s">
        <v>156</v>
      </c>
      <c r="D22" s="77" t="s">
        <v>157</v>
      </c>
      <c r="E22" s="77" t="s">
        <v>158</v>
      </c>
      <c r="F22" s="77" t="s">
        <v>159</v>
      </c>
      <c r="G22" s="77" t="s">
        <v>160</v>
      </c>
      <c r="H22" s="77" t="s">
        <v>161</v>
      </c>
    </row>
    <row r="23" spans="1:8" x14ac:dyDescent="0.35">
      <c r="A23" s="75" t="s">
        <v>174</v>
      </c>
      <c r="B23" s="72">
        <v>2761</v>
      </c>
      <c r="C23" s="71">
        <v>1.3669999999999999E-3</v>
      </c>
      <c r="D23" s="71">
        <v>1.7933999999999999E-2</v>
      </c>
      <c r="E23" s="71">
        <v>6.69E-4</v>
      </c>
      <c r="F23" s="76">
        <v>6.9700000000000003E-4</v>
      </c>
      <c r="G23" s="76">
        <v>2.036E-3</v>
      </c>
      <c r="H23" s="73" t="s">
        <v>162</v>
      </c>
    </row>
    <row r="24" spans="1:8" x14ac:dyDescent="0.35">
      <c r="A24" s="75" t="s">
        <v>175</v>
      </c>
      <c r="B24" s="72">
        <v>2765</v>
      </c>
      <c r="C24" s="71">
        <v>2.6699999999999998E-4</v>
      </c>
      <c r="D24" s="71">
        <v>1.8887999999999999E-2</v>
      </c>
      <c r="E24" s="71">
        <v>7.0399999999999998E-4</v>
      </c>
      <c r="F24" s="76">
        <v>-4.37E-4</v>
      </c>
      <c r="G24" s="76">
        <v>9.7199999999999999E-4</v>
      </c>
      <c r="H24" s="73" t="s">
        <v>163</v>
      </c>
    </row>
    <row r="25" spans="1:8" ht="29" x14ac:dyDescent="0.35">
      <c r="A25" s="75" t="s">
        <v>176</v>
      </c>
      <c r="B25" s="72">
        <v>2761</v>
      </c>
      <c r="C25" s="71">
        <v>9.2500000000000004E-4</v>
      </c>
      <c r="D25" s="71">
        <v>1.5524E-2</v>
      </c>
      <c r="E25" s="71">
        <v>5.7899999999999998E-4</v>
      </c>
      <c r="F25" s="76">
        <v>3.4600000000000001E-4</v>
      </c>
      <c r="G25" s="76">
        <v>1.505E-3</v>
      </c>
      <c r="H25" s="73" t="s">
        <v>162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6640-3C3A-4299-BD7E-93D2DC6B8C83}">
  <dimension ref="A1:Y4"/>
  <sheetViews>
    <sheetView zoomScale="47" zoomScaleNormal="100" workbookViewId="0">
      <selection activeCell="D3" sqref="D3"/>
    </sheetView>
  </sheetViews>
  <sheetFormatPr baseColWidth="10" defaultColWidth="9.1796875" defaultRowHeight="14.5" x14ac:dyDescent="0.35"/>
  <cols>
    <col min="1" max="1" width="9" customWidth="1"/>
    <col min="2" max="2" width="17.1796875" bestFit="1" customWidth="1"/>
    <col min="3" max="3" width="19" bestFit="1" customWidth="1"/>
    <col min="4" max="4" width="16.54296875" bestFit="1" customWidth="1"/>
    <col min="5" max="5" width="20.453125" bestFit="1" customWidth="1"/>
    <col min="6" max="6" width="12.81640625" bestFit="1" customWidth="1"/>
    <col min="7" max="7" width="14" bestFit="1" customWidth="1"/>
    <col min="10" max="10" width="5.453125" bestFit="1" customWidth="1"/>
    <col min="11" max="11" width="17.1796875" bestFit="1" customWidth="1"/>
    <col min="12" max="12" width="19" bestFit="1" customWidth="1"/>
    <col min="13" max="13" width="16.54296875" bestFit="1" customWidth="1"/>
    <col min="14" max="14" width="20.453125" bestFit="1" customWidth="1"/>
    <col min="15" max="15" width="12.81640625" bestFit="1" customWidth="1"/>
    <col min="16" max="16" width="14" bestFit="1" customWidth="1"/>
    <col min="19" max="19" width="5.453125" bestFit="1" customWidth="1"/>
    <col min="20" max="20" width="17.1796875" bestFit="1" customWidth="1"/>
    <col min="21" max="21" width="19" bestFit="1" customWidth="1"/>
    <col min="22" max="22" width="16.54296875" bestFit="1" customWidth="1"/>
    <col min="23" max="23" width="20.453125" bestFit="1" customWidth="1"/>
    <col min="24" max="24" width="12.81640625" bestFit="1" customWidth="1"/>
    <col min="25" max="25" width="14" bestFit="1" customWidth="1"/>
  </cols>
  <sheetData>
    <row r="1" spans="1:25" x14ac:dyDescent="0.35">
      <c r="A1" s="117" t="s">
        <v>177</v>
      </c>
      <c r="B1" s="118"/>
      <c r="C1" s="118"/>
      <c r="D1" s="118"/>
      <c r="E1" s="118"/>
      <c r="F1" s="118"/>
      <c r="G1" s="119"/>
      <c r="J1" s="114" t="s">
        <v>178</v>
      </c>
      <c r="K1" s="115"/>
      <c r="L1" s="115"/>
      <c r="M1" s="115"/>
      <c r="N1" s="115"/>
      <c r="O1" s="115"/>
      <c r="P1" s="116"/>
      <c r="S1" s="114" t="s">
        <v>179</v>
      </c>
      <c r="T1" s="115"/>
      <c r="U1" s="115"/>
      <c r="V1" s="115"/>
      <c r="W1" s="115"/>
      <c r="X1" s="115"/>
      <c r="Y1" s="116"/>
    </row>
    <row r="2" spans="1:25" x14ac:dyDescent="0.35">
      <c r="A2" s="91" t="s">
        <v>180</v>
      </c>
      <c r="B2" s="92" t="s">
        <v>181</v>
      </c>
      <c r="C2" s="92" t="s">
        <v>182</v>
      </c>
      <c r="D2" s="92" t="s">
        <v>183</v>
      </c>
      <c r="E2" s="92" t="s">
        <v>184</v>
      </c>
      <c r="F2" s="92" t="s">
        <v>185</v>
      </c>
      <c r="G2" s="93" t="s">
        <v>186</v>
      </c>
      <c r="J2" s="97" t="s">
        <v>180</v>
      </c>
      <c r="K2" s="98" t="s">
        <v>181</v>
      </c>
      <c r="L2" s="98" t="s">
        <v>182</v>
      </c>
      <c r="M2" s="98" t="s">
        <v>183</v>
      </c>
      <c r="N2" s="98" t="s">
        <v>184</v>
      </c>
      <c r="O2" s="98" t="s">
        <v>185</v>
      </c>
      <c r="P2" s="99" t="s">
        <v>186</v>
      </c>
      <c r="S2" s="94" t="s">
        <v>180</v>
      </c>
      <c r="T2" s="95" t="s">
        <v>181</v>
      </c>
      <c r="U2" s="95" t="s">
        <v>182</v>
      </c>
      <c r="V2" s="95" t="s">
        <v>183</v>
      </c>
      <c r="W2" s="95" t="s">
        <v>184</v>
      </c>
      <c r="X2" s="95" t="s">
        <v>185</v>
      </c>
      <c r="Y2" s="96" t="s">
        <v>186</v>
      </c>
    </row>
    <row r="3" spans="1:25" x14ac:dyDescent="0.35">
      <c r="A3" s="85">
        <v>2015</v>
      </c>
      <c r="B3" s="21">
        <f>AVERAGE('2.2 Retornos'!L43:L293)</f>
        <v>6.7162166785259014E-4</v>
      </c>
      <c r="C3" s="21">
        <f>_xlfn.STDEV.S('2.2 Retornos'!L43:L293)</f>
        <v>1.4342644463196233E-2</v>
      </c>
      <c r="D3" s="14">
        <f>COUNT('2.2 Retornos'!L43:L293)</f>
        <v>251</v>
      </c>
      <c r="E3" s="14">
        <f>_xlfn.CONFIDENCE.T(0.05, C3, D3)</f>
        <v>1.78298628714498E-3</v>
      </c>
      <c r="F3" s="21">
        <f>B3-E3</f>
        <v>-1.1113646192923898E-3</v>
      </c>
      <c r="G3" s="86">
        <f>B3+E3</f>
        <v>2.4546079549975699E-3</v>
      </c>
      <c r="J3" s="85">
        <v>2015</v>
      </c>
      <c r="K3" s="21">
        <f>AVERAGE('2.2 Retornos'!L5584:L5833)</f>
        <v>2.0084283913599965E-3</v>
      </c>
      <c r="L3" s="21">
        <f>_xlfn.STDEV.S('2.2 Retornos'!L5584:L5833)</f>
        <v>1.5522574629649869E-2</v>
      </c>
      <c r="M3" s="14">
        <f>COUNT('2.2 Retornos'!L5584:L5833)</f>
        <v>250</v>
      </c>
      <c r="N3" s="14">
        <f>_xlfn.CONFIDENCE.T(0.05, L3, M3)</f>
        <v>1.93356095189733E-3</v>
      </c>
      <c r="O3" s="21">
        <f>K3-N3</f>
        <v>7.4867439462666507E-5</v>
      </c>
      <c r="P3" s="86">
        <f>K3+N3</f>
        <v>3.941989343257327E-3</v>
      </c>
      <c r="S3" s="100">
        <v>2015</v>
      </c>
      <c r="T3" s="101">
        <f>AVERAGE('2.2 Retornos'!L2814:L3064)</f>
        <v>-9.5280393629880423E-4</v>
      </c>
      <c r="U3" s="101">
        <f>_xlfn.STDEV.S('2.2 Retornos'!L2814:L3064)</f>
        <v>1.4891275569836302E-2</v>
      </c>
      <c r="V3" s="102">
        <f>COUNT('2.2 Retornos'!L2814:L3064)</f>
        <v>251</v>
      </c>
      <c r="W3" s="102">
        <f>_xlfn.CONFIDENCE.T(0.05, U3, V3)</f>
        <v>1.8511886149897871E-3</v>
      </c>
      <c r="X3" s="101">
        <f>T3-W3</f>
        <v>-2.8039925512885911E-3</v>
      </c>
      <c r="Y3" s="103">
        <f>T3+W3</f>
        <v>8.9838467869098287E-4</v>
      </c>
    </row>
    <row r="4" spans="1:25" x14ac:dyDescent="0.35">
      <c r="A4" s="87">
        <v>2025</v>
      </c>
      <c r="B4" s="88">
        <f>AVERAGE('2.2 Retornos'!L2553:L2807)</f>
        <v>1.0415526294313734E-3</v>
      </c>
      <c r="C4" s="89">
        <f>_xlfn.STDEV.S('2.2 Retornos'!L2553:L2807)</f>
        <v>1.8944099557357878E-2</v>
      </c>
      <c r="D4" s="89">
        <f>COUNT('2.2 Retornos'!L2553:L2807)</f>
        <v>255</v>
      </c>
      <c r="E4" s="89">
        <f>_xlfn.CONFIDENCE.T(0.05, C4, D4)</f>
        <v>2.3362872674676321E-3</v>
      </c>
      <c r="F4" s="88">
        <f>B4-E4</f>
        <v>-1.2947346380362587E-3</v>
      </c>
      <c r="G4" s="90">
        <f>B4+E4</f>
        <v>3.3778398968990053E-3</v>
      </c>
      <c r="J4" s="87">
        <v>2025</v>
      </c>
      <c r="K4" s="88">
        <f>AVERAGE('2.2 Retornos'!L8098:L8347)</f>
        <v>4.0312880783600024E-4</v>
      </c>
      <c r="L4" s="89">
        <f>_xlfn.STDEV.S('2.2 Retornos'!L8098:L8347)</f>
        <v>1.5925556521431065E-2</v>
      </c>
      <c r="M4" s="89">
        <f>COUNT('2.2 Retornos'!L8098:L8347)</f>
        <v>250</v>
      </c>
      <c r="N4" s="89">
        <f>_xlfn.CONFIDENCE.T(0.05, L4, M4)</f>
        <v>1.9837581691026186E-3</v>
      </c>
      <c r="O4" s="88">
        <f>K4-N4</f>
        <v>-1.5806293612666182E-3</v>
      </c>
      <c r="P4" s="90">
        <f>K4+N4</f>
        <v>2.3868869769386189E-3</v>
      </c>
      <c r="S4" s="87">
        <v>2025</v>
      </c>
      <c r="T4" s="88">
        <f>AVERAGE('2.2 Retornos'!L5329:L5578)</f>
        <v>2.6302285597200011E-4</v>
      </c>
      <c r="U4" s="89">
        <f>_xlfn.STDEV.S('2.2 Retornos'!L5329:L5578)</f>
        <v>1.6315888960334975E-2</v>
      </c>
      <c r="V4" s="89">
        <f>COUNT('2.2 Retornos'!L5329:L5578)</f>
        <v>250</v>
      </c>
      <c r="W4" s="89">
        <f>_xlfn.CONFIDENCE.T(0.05, U4, V4)</f>
        <v>2.0323797141832797E-3</v>
      </c>
      <c r="X4" s="88">
        <f>T4-W4</f>
        <v>-1.7693568582112795E-3</v>
      </c>
      <c r="Y4" s="90">
        <f>T4+W4</f>
        <v>2.29540257015528E-3</v>
      </c>
    </row>
  </sheetData>
  <mergeCells count="3">
    <mergeCell ref="J1:P1"/>
    <mergeCell ref="S1:Y1"/>
    <mergeCell ref="A1:G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0038-8843-44EC-B535-F8A614F27AA2}">
  <dimension ref="A2:N59"/>
  <sheetViews>
    <sheetView zoomScale="37" zoomScaleNormal="85" workbookViewId="0">
      <selection activeCell="G5" sqref="G5"/>
    </sheetView>
  </sheetViews>
  <sheetFormatPr baseColWidth="10" defaultColWidth="9.1796875" defaultRowHeight="14.5" x14ac:dyDescent="0.35"/>
  <cols>
    <col min="1" max="1" width="24.453125" style="59" customWidth="1"/>
    <col min="2" max="2" width="11.81640625" style="59" customWidth="1"/>
    <col min="3" max="3" width="12" style="59" customWidth="1"/>
    <col min="4" max="4" width="11.81640625" style="59" customWidth="1"/>
    <col min="5" max="5" width="12.1796875" style="59" customWidth="1"/>
    <col min="6" max="6" width="11.54296875" style="59" customWidth="1"/>
    <col min="7" max="7" width="12.26953125" style="59" customWidth="1"/>
    <col min="8" max="9" width="13.453125" style="59" customWidth="1"/>
    <col min="10" max="10" width="9.1796875" style="59"/>
    <col min="11" max="11" width="13" style="59" customWidth="1"/>
    <col min="12" max="16384" width="9.1796875" style="59"/>
  </cols>
  <sheetData>
    <row r="2" spans="1:14" ht="16" x14ac:dyDescent="0.4">
      <c r="A2" s="67" t="s">
        <v>187</v>
      </c>
      <c r="B2" s="67"/>
      <c r="C2" s="67"/>
    </row>
    <row r="3" spans="1:14" ht="33" customHeight="1" x14ac:dyDescent="0.35">
      <c r="A3" s="80" t="s">
        <v>180</v>
      </c>
      <c r="B3" s="80" t="s">
        <v>188</v>
      </c>
      <c r="C3" s="80" t="s">
        <v>189</v>
      </c>
      <c r="D3" s="80" t="s">
        <v>190</v>
      </c>
      <c r="E3" s="80" t="s">
        <v>191</v>
      </c>
      <c r="F3" s="80" t="s">
        <v>192</v>
      </c>
      <c r="G3" s="80" t="s">
        <v>193</v>
      </c>
      <c r="H3" s="80" t="s">
        <v>194</v>
      </c>
    </row>
    <row r="4" spans="1:14" x14ac:dyDescent="0.35">
      <c r="A4" s="81">
        <v>2015</v>
      </c>
      <c r="B4" s="63">
        <v>6.7000000000000002E-4</v>
      </c>
      <c r="C4" s="63">
        <v>1.434E-2</v>
      </c>
      <c r="D4" s="63">
        <v>-9.5E-4</v>
      </c>
      <c r="E4" s="63">
        <v>1.489E-2</v>
      </c>
      <c r="F4" s="63">
        <v>1.91E-3</v>
      </c>
      <c r="G4" s="63">
        <v>1.5559999999999999E-2</v>
      </c>
      <c r="H4" s="61">
        <v>251</v>
      </c>
    </row>
    <row r="5" spans="1:14" x14ac:dyDescent="0.35">
      <c r="A5" s="81">
        <v>2016</v>
      </c>
      <c r="B5" s="63">
        <v>1.7799999999999999E-3</v>
      </c>
      <c r="C5" s="63">
        <v>1.4069999999999999E-2</v>
      </c>
      <c r="D5" s="63">
        <v>8.4999999999999995E-4</v>
      </c>
      <c r="E5" s="63">
        <v>1.524E-2</v>
      </c>
      <c r="F5" s="63">
        <v>4.2999999999999999E-4</v>
      </c>
      <c r="G5" s="63">
        <v>1.3690000000000001E-2</v>
      </c>
      <c r="H5" s="61">
        <v>252</v>
      </c>
    </row>
    <row r="6" spans="1:14" x14ac:dyDescent="0.35">
      <c r="A6" s="81">
        <v>2017</v>
      </c>
      <c r="B6" s="63">
        <v>1.74E-3</v>
      </c>
      <c r="C6" s="63">
        <v>1.1180000000000001E-2</v>
      </c>
      <c r="D6" s="63">
        <v>6.0000000000000002E-5</v>
      </c>
      <c r="E6" s="63">
        <v>7.8200000000000006E-3</v>
      </c>
      <c r="F6" s="63">
        <v>1.4599999999999999E-3</v>
      </c>
      <c r="G6" s="63">
        <v>8.6599999999999993E-3</v>
      </c>
      <c r="H6" s="61">
        <v>251</v>
      </c>
    </row>
    <row r="7" spans="1:14" x14ac:dyDescent="0.35">
      <c r="A7" s="81">
        <v>2018</v>
      </c>
      <c r="B7" s="63">
        <v>-1.2999999999999999E-4</v>
      </c>
      <c r="C7" s="63">
        <v>1.805E-2</v>
      </c>
      <c r="D7" s="63">
        <v>-6.2E-4</v>
      </c>
      <c r="E7" s="63">
        <v>1.355E-2</v>
      </c>
      <c r="F7" s="63">
        <v>7.5000000000000002E-4</v>
      </c>
      <c r="G7" s="63">
        <v>1.6570000000000001E-2</v>
      </c>
      <c r="H7" s="61">
        <v>251</v>
      </c>
    </row>
    <row r="8" spans="1:14" x14ac:dyDescent="0.35">
      <c r="A8" s="81">
        <v>2019</v>
      </c>
      <c r="B8" s="63">
        <v>2.2599999999999999E-3</v>
      </c>
      <c r="C8" s="63">
        <v>1.5689999999999999E-2</v>
      </c>
      <c r="D8" s="63">
        <v>4.6999999999999999E-4</v>
      </c>
      <c r="E8" s="63">
        <v>1.1769999999999999E-2</v>
      </c>
      <c r="F8" s="63">
        <v>9.6000000000000002E-4</v>
      </c>
      <c r="G8" s="63">
        <v>1.0869999999999999E-2</v>
      </c>
      <c r="H8" s="61">
        <v>252</v>
      </c>
    </row>
    <row r="9" spans="1:14" x14ac:dyDescent="0.35">
      <c r="A9" s="81">
        <v>2020</v>
      </c>
      <c r="B9" s="63">
        <v>1.1299999999999999E-3</v>
      </c>
      <c r="C9" s="63">
        <v>3.5900000000000001E-2</v>
      </c>
      <c r="D9" s="63">
        <v>-1E-3</v>
      </c>
      <c r="E9" s="63">
        <v>3.9940000000000003E-2</v>
      </c>
      <c r="F9" s="63">
        <v>1.9499999999999999E-3</v>
      </c>
      <c r="G9" s="63">
        <v>2.06E-2</v>
      </c>
      <c r="H9" s="61">
        <v>253</v>
      </c>
    </row>
    <row r="10" spans="1:14" x14ac:dyDescent="0.35">
      <c r="A10" s="81">
        <v>2021</v>
      </c>
      <c r="B10" s="63">
        <v>1.14E-3</v>
      </c>
      <c r="C10" s="63">
        <v>1.9040000000000001E-2</v>
      </c>
      <c r="D10" s="63">
        <v>1.5200000000000001E-3</v>
      </c>
      <c r="E10" s="63">
        <v>2.0240000000000001E-2</v>
      </c>
      <c r="F10" s="63">
        <v>5.0000000000000001E-4</v>
      </c>
      <c r="G10" s="63">
        <v>1.1610000000000001E-2</v>
      </c>
      <c r="H10" s="61">
        <v>252</v>
      </c>
    </row>
    <row r="11" spans="1:14" x14ac:dyDescent="0.35">
      <c r="A11" s="81">
        <v>2022</v>
      </c>
      <c r="B11" s="63">
        <v>-1.32E-3</v>
      </c>
      <c r="C11" s="63">
        <v>2.453E-2</v>
      </c>
      <c r="D11" s="63">
        <v>2.1299999999999999E-3</v>
      </c>
      <c r="E11" s="63">
        <v>2.2249999999999999E-2</v>
      </c>
      <c r="F11" s="63">
        <v>-3.7599999999999999E-3</v>
      </c>
      <c r="G11" s="63">
        <v>4.165E-2</v>
      </c>
      <c r="H11" s="61">
        <v>251</v>
      </c>
      <c r="N11" s="59" t="s">
        <v>34</v>
      </c>
    </row>
    <row r="12" spans="1:14" x14ac:dyDescent="0.35">
      <c r="A12" s="81">
        <v>2023</v>
      </c>
      <c r="B12" s="63">
        <v>2.6900000000000001E-3</v>
      </c>
      <c r="C12" s="63">
        <v>1.447E-2</v>
      </c>
      <c r="D12" s="63">
        <v>2.0000000000000001E-4</v>
      </c>
      <c r="E12" s="63">
        <v>1.396E-2</v>
      </c>
      <c r="F12" s="63">
        <v>1.89E-3</v>
      </c>
      <c r="G12" s="63">
        <v>1.443E-2</v>
      </c>
      <c r="H12" s="61">
        <v>250</v>
      </c>
    </row>
    <row r="13" spans="1:14" x14ac:dyDescent="0.35">
      <c r="A13" s="81">
        <v>2024</v>
      </c>
      <c r="B13" s="63">
        <v>7.5000000000000002E-4</v>
      </c>
      <c r="C13" s="63">
        <v>2.1389999999999999E-2</v>
      </c>
      <c r="D13" s="63">
        <v>3.0000000000000001E-5</v>
      </c>
      <c r="E13" s="63">
        <v>1.103E-2</v>
      </c>
      <c r="F13" s="63">
        <v>1.1900000000000001E-3</v>
      </c>
      <c r="G13" s="63">
        <v>1.23E-2</v>
      </c>
      <c r="H13" s="61">
        <v>252</v>
      </c>
    </row>
    <row r="14" spans="1:14" x14ac:dyDescent="0.35">
      <c r="A14" s="81">
        <v>2025</v>
      </c>
      <c r="B14" s="63">
        <v>1.15E-3</v>
      </c>
      <c r="C14" s="63">
        <v>1.907E-2</v>
      </c>
      <c r="D14" s="63">
        <v>2.5999999999999998E-4</v>
      </c>
      <c r="E14" s="63">
        <v>1.6320000000000001E-2</v>
      </c>
      <c r="F14" s="63">
        <v>4.0000000000000002E-4</v>
      </c>
      <c r="G14" s="63">
        <v>1.593E-2</v>
      </c>
      <c r="H14" s="61">
        <v>250</v>
      </c>
    </row>
    <row r="17" spans="1:11" ht="16" x14ac:dyDescent="0.4">
      <c r="A17" s="67" t="s">
        <v>195</v>
      </c>
      <c r="B17" s="67"/>
    </row>
    <row r="18" spans="1:11" ht="54.75" customHeight="1" x14ac:dyDescent="0.35">
      <c r="A18" s="80" t="s">
        <v>154</v>
      </c>
      <c r="B18" s="80" t="s">
        <v>196</v>
      </c>
      <c r="C18" s="80" t="s">
        <v>197</v>
      </c>
      <c r="D18" s="80" t="s">
        <v>198</v>
      </c>
      <c r="E18" s="80" t="s">
        <v>199</v>
      </c>
      <c r="F18" s="80" t="s">
        <v>200</v>
      </c>
      <c r="G18" s="80" t="s">
        <v>201</v>
      </c>
      <c r="H18" s="80" t="s">
        <v>202</v>
      </c>
      <c r="I18" s="80" t="s">
        <v>203</v>
      </c>
      <c r="J18" s="80" t="s">
        <v>204</v>
      </c>
      <c r="K18" s="80" t="s">
        <v>205</v>
      </c>
    </row>
    <row r="19" spans="1:11" ht="18.75" customHeight="1" x14ac:dyDescent="0.35">
      <c r="A19" s="82" t="s">
        <v>133</v>
      </c>
      <c r="B19" s="63">
        <v>6.7000000000000002E-4</v>
      </c>
      <c r="C19" s="63">
        <v>1.15E-3</v>
      </c>
      <c r="D19" s="63">
        <v>-1.1100000000000001E-3</v>
      </c>
      <c r="E19" s="63">
        <v>2.4499999999999999E-3</v>
      </c>
      <c r="F19" s="63">
        <v>-1.2199999999999999E-3</v>
      </c>
      <c r="G19" s="63">
        <v>3.5300000000000002E-3</v>
      </c>
      <c r="H19" s="61" t="s">
        <v>163</v>
      </c>
      <c r="I19" s="63">
        <v>1.434E-2</v>
      </c>
      <c r="J19" s="63">
        <v>1.907E-2</v>
      </c>
      <c r="K19" s="61">
        <v>1.33</v>
      </c>
    </row>
    <row r="20" spans="1:11" x14ac:dyDescent="0.35">
      <c r="A20" s="82" t="s">
        <v>54</v>
      </c>
      <c r="B20" s="63">
        <v>-9.5E-4</v>
      </c>
      <c r="C20" s="63">
        <v>2.5999999999999998E-4</v>
      </c>
      <c r="D20" s="63">
        <v>-2.8E-3</v>
      </c>
      <c r="E20" s="63">
        <v>8.9999999999999998E-4</v>
      </c>
      <c r="F20" s="63">
        <v>-1.7700000000000001E-3</v>
      </c>
      <c r="G20" s="63">
        <v>2.3E-3</v>
      </c>
      <c r="H20" s="61" t="s">
        <v>163</v>
      </c>
      <c r="I20" s="63">
        <v>1.489E-2</v>
      </c>
      <c r="J20" s="63">
        <v>1.6320000000000001E-2</v>
      </c>
      <c r="K20" s="61">
        <v>1.1000000000000001</v>
      </c>
    </row>
    <row r="21" spans="1:11" ht="21" customHeight="1" x14ac:dyDescent="0.35">
      <c r="A21" s="82" t="s">
        <v>65</v>
      </c>
      <c r="B21" s="63">
        <v>1.91E-3</v>
      </c>
      <c r="C21" s="63">
        <v>4.0000000000000002E-4</v>
      </c>
      <c r="D21" s="63">
        <v>-2.0000000000000002E-5</v>
      </c>
      <c r="E21" s="63">
        <v>3.8500000000000001E-3</v>
      </c>
      <c r="F21" s="63">
        <v>-1.58E-3</v>
      </c>
      <c r="G21" s="63">
        <v>2.3900000000000002E-3</v>
      </c>
      <c r="H21" s="61" t="s">
        <v>163</v>
      </c>
      <c r="I21" s="63">
        <v>1.5559999999999999E-2</v>
      </c>
      <c r="J21" s="63">
        <v>1.593E-2</v>
      </c>
      <c r="K21" s="61">
        <v>1.02</v>
      </c>
    </row>
    <row r="24" spans="1:11" ht="20" customHeight="1" x14ac:dyDescent="0.35">
      <c r="A24" s="121" t="s">
        <v>206</v>
      </c>
      <c r="B24" s="121"/>
      <c r="C24" s="121"/>
      <c r="D24" s="121"/>
      <c r="E24" s="121"/>
      <c r="F24" s="121"/>
      <c r="G24" s="121"/>
      <c r="H24" s="121"/>
      <c r="I24" s="121"/>
    </row>
    <row r="25" spans="1:11" x14ac:dyDescent="0.35">
      <c r="A25" s="121"/>
      <c r="B25" s="121"/>
      <c r="C25" s="121"/>
      <c r="D25" s="121"/>
      <c r="E25" s="121"/>
      <c r="F25" s="121"/>
      <c r="G25" s="121"/>
      <c r="H25" s="121"/>
      <c r="I25" s="121"/>
    </row>
    <row r="26" spans="1:11" x14ac:dyDescent="0.35">
      <c r="A26" s="121"/>
      <c r="B26" s="121"/>
      <c r="C26" s="121"/>
      <c r="D26" s="121"/>
      <c r="E26" s="121"/>
      <c r="F26" s="121"/>
      <c r="G26" s="121"/>
      <c r="H26" s="121"/>
      <c r="I26" s="121"/>
    </row>
    <row r="27" spans="1:11" x14ac:dyDescent="0.35">
      <c r="A27" s="121"/>
      <c r="B27" s="121"/>
      <c r="C27" s="121"/>
      <c r="D27" s="121"/>
      <c r="E27" s="121"/>
      <c r="F27" s="121"/>
      <c r="G27" s="121"/>
      <c r="H27" s="121"/>
      <c r="I27" s="121"/>
    </row>
    <row r="28" spans="1:11" x14ac:dyDescent="0.35">
      <c r="A28" s="121"/>
      <c r="B28" s="121"/>
      <c r="C28" s="121"/>
      <c r="D28" s="121"/>
      <c r="E28" s="121"/>
      <c r="F28" s="121"/>
      <c r="G28" s="121"/>
      <c r="H28" s="121"/>
      <c r="I28" s="121"/>
    </row>
    <row r="29" spans="1:11" x14ac:dyDescent="0.35">
      <c r="A29" s="58"/>
      <c r="B29" s="58"/>
      <c r="C29" s="58"/>
      <c r="D29" s="58"/>
      <c r="E29" s="58"/>
      <c r="F29" s="58"/>
      <c r="G29" s="58"/>
      <c r="H29" s="58"/>
      <c r="I29" s="58"/>
    </row>
    <row r="30" spans="1:11" x14ac:dyDescent="0.35">
      <c r="A30" s="120" t="s">
        <v>207</v>
      </c>
      <c r="B30" s="121"/>
      <c r="C30" s="121"/>
      <c r="D30" s="121"/>
      <c r="E30" s="121"/>
      <c r="F30" s="121"/>
      <c r="G30" s="121"/>
      <c r="H30" s="121"/>
      <c r="I30" s="121"/>
    </row>
    <row r="31" spans="1:11" x14ac:dyDescent="0.35">
      <c r="A31" s="121"/>
      <c r="B31" s="121"/>
      <c r="C31" s="121"/>
      <c r="D31" s="121"/>
      <c r="E31" s="121"/>
      <c r="F31" s="121"/>
      <c r="G31" s="121"/>
      <c r="H31" s="121"/>
      <c r="I31" s="121"/>
    </row>
    <row r="32" spans="1:11" x14ac:dyDescent="0.35">
      <c r="A32" s="121"/>
      <c r="B32" s="121"/>
      <c r="C32" s="121"/>
      <c r="D32" s="121"/>
      <c r="E32" s="121"/>
      <c r="F32" s="121"/>
      <c r="G32" s="121"/>
      <c r="H32" s="121"/>
      <c r="I32" s="121"/>
    </row>
    <row r="33" spans="1:9" x14ac:dyDescent="0.35">
      <c r="A33" s="121"/>
      <c r="B33" s="121"/>
      <c r="C33" s="121"/>
      <c r="D33" s="121"/>
      <c r="E33" s="121"/>
      <c r="F33" s="121"/>
      <c r="G33" s="121"/>
      <c r="H33" s="121"/>
      <c r="I33" s="121"/>
    </row>
    <row r="34" spans="1:9" ht="15.5" customHeight="1" x14ac:dyDescent="0.35">
      <c r="A34" s="121"/>
      <c r="B34" s="121"/>
      <c r="C34" s="121"/>
      <c r="D34" s="121"/>
      <c r="E34" s="121"/>
      <c r="F34" s="121"/>
      <c r="G34" s="121"/>
      <c r="H34" s="121"/>
      <c r="I34" s="121"/>
    </row>
    <row r="35" spans="1:9" ht="14.5" customHeight="1" x14ac:dyDescent="0.35">
      <c r="A35" s="79"/>
      <c r="B35" s="79"/>
      <c r="C35" s="79"/>
      <c r="D35" s="79"/>
      <c r="E35" s="79"/>
      <c r="F35" s="79"/>
      <c r="G35" s="79"/>
      <c r="H35" s="79"/>
      <c r="I35" s="79"/>
    </row>
    <row r="36" spans="1:9" ht="19" customHeight="1" x14ac:dyDescent="0.35">
      <c r="A36" s="120" t="s">
        <v>208</v>
      </c>
      <c r="B36" s="120"/>
      <c r="C36" s="120"/>
      <c r="D36" s="120"/>
      <c r="E36" s="120"/>
      <c r="F36" s="120"/>
      <c r="G36" s="120"/>
      <c r="H36" s="120"/>
      <c r="I36" s="120"/>
    </row>
    <row r="37" spans="1:9" x14ac:dyDescent="0.35">
      <c r="A37" s="120"/>
      <c r="B37" s="120"/>
      <c r="C37" s="120"/>
      <c r="D37" s="120"/>
      <c r="E37" s="120"/>
      <c r="F37" s="120"/>
      <c r="G37" s="120"/>
      <c r="H37" s="120"/>
      <c r="I37" s="120"/>
    </row>
    <row r="38" spans="1:9" x14ac:dyDescent="0.35">
      <c r="A38" s="120"/>
      <c r="B38" s="120"/>
      <c r="C38" s="120"/>
      <c r="D38" s="120"/>
      <c r="E38" s="120"/>
      <c r="F38" s="120"/>
      <c r="G38" s="120"/>
      <c r="H38" s="120"/>
      <c r="I38" s="120"/>
    </row>
    <row r="39" spans="1:9" x14ac:dyDescent="0.35">
      <c r="A39" s="120"/>
      <c r="B39" s="120"/>
      <c r="C39" s="120"/>
      <c r="D39" s="120"/>
      <c r="E39" s="120"/>
      <c r="F39" s="120"/>
      <c r="G39" s="120"/>
      <c r="H39" s="120"/>
      <c r="I39" s="120"/>
    </row>
    <row r="40" spans="1:9" x14ac:dyDescent="0.35">
      <c r="A40" s="120"/>
      <c r="B40" s="120"/>
      <c r="C40" s="120"/>
      <c r="D40" s="120"/>
      <c r="E40" s="120"/>
      <c r="F40" s="120"/>
      <c r="G40" s="120"/>
      <c r="H40" s="120"/>
      <c r="I40" s="120"/>
    </row>
    <row r="41" spans="1:9" x14ac:dyDescent="0.35">
      <c r="A41" s="120"/>
      <c r="B41" s="120"/>
      <c r="C41" s="120"/>
      <c r="D41" s="120"/>
      <c r="E41" s="120"/>
      <c r="F41" s="120"/>
      <c r="G41" s="120"/>
      <c r="H41" s="120"/>
      <c r="I41" s="120"/>
    </row>
    <row r="42" spans="1:9" x14ac:dyDescent="0.35">
      <c r="A42" s="120"/>
      <c r="B42" s="120"/>
      <c r="C42" s="120"/>
      <c r="D42" s="120"/>
      <c r="E42" s="120"/>
      <c r="F42" s="120"/>
      <c r="G42" s="120"/>
      <c r="H42" s="120"/>
      <c r="I42" s="120"/>
    </row>
    <row r="43" spans="1:9" x14ac:dyDescent="0.35">
      <c r="A43" s="58"/>
      <c r="B43" s="58"/>
      <c r="C43" s="58"/>
      <c r="D43" s="58"/>
      <c r="E43" s="58"/>
      <c r="F43" s="58"/>
      <c r="G43" s="58"/>
      <c r="H43" s="58"/>
      <c r="I43" s="58"/>
    </row>
    <row r="44" spans="1:9" ht="56.5" customHeight="1" x14ac:dyDescent="0.35">
      <c r="A44" s="120" t="s">
        <v>209</v>
      </c>
      <c r="B44" s="120"/>
      <c r="C44" s="120"/>
      <c r="D44" s="120"/>
      <c r="E44" s="120"/>
      <c r="F44" s="120"/>
      <c r="G44" s="120"/>
      <c r="H44" s="120"/>
      <c r="I44" s="120"/>
    </row>
    <row r="45" spans="1:9" hidden="1" x14ac:dyDescent="0.35">
      <c r="A45" s="120"/>
      <c r="B45" s="120"/>
      <c r="C45" s="120"/>
      <c r="D45" s="120"/>
      <c r="E45" s="120"/>
      <c r="F45" s="120"/>
      <c r="G45" s="120"/>
      <c r="H45" s="120"/>
      <c r="I45" s="120"/>
    </row>
    <row r="46" spans="1:9" hidden="1" x14ac:dyDescent="0.35">
      <c r="A46" s="120"/>
      <c r="B46" s="120"/>
      <c r="C46" s="120"/>
      <c r="D46" s="120"/>
      <c r="E46" s="120"/>
      <c r="F46" s="120"/>
      <c r="G46" s="120"/>
      <c r="H46" s="120"/>
      <c r="I46" s="120"/>
    </row>
    <row r="47" spans="1:9" x14ac:dyDescent="0.35">
      <c r="A47" s="79"/>
      <c r="B47" s="79"/>
      <c r="C47" s="79"/>
      <c r="D47" s="79"/>
      <c r="E47" s="79"/>
      <c r="F47" s="79"/>
      <c r="G47" s="79"/>
      <c r="H47" s="79"/>
      <c r="I47" s="79"/>
    </row>
    <row r="48" spans="1:9" x14ac:dyDescent="0.35">
      <c r="A48" s="79"/>
      <c r="B48" s="79"/>
      <c r="C48" s="79"/>
      <c r="D48" s="79"/>
      <c r="E48" s="79"/>
      <c r="F48" s="79"/>
      <c r="G48" s="79"/>
      <c r="H48" s="79"/>
      <c r="I48" s="79"/>
    </row>
    <row r="49" spans="1:9" x14ac:dyDescent="0.35">
      <c r="A49" s="58"/>
      <c r="B49" s="58"/>
      <c r="C49" s="58"/>
      <c r="D49" s="58"/>
      <c r="E49" s="58"/>
      <c r="F49" s="58"/>
      <c r="G49" s="58"/>
      <c r="H49" s="58"/>
      <c r="I49" s="58"/>
    </row>
    <row r="50" spans="1:9" x14ac:dyDescent="0.35">
      <c r="A50" s="58"/>
      <c r="B50" s="58"/>
      <c r="C50" s="58"/>
      <c r="D50" s="58"/>
      <c r="E50" s="58"/>
      <c r="F50" s="58"/>
      <c r="G50" s="58"/>
      <c r="H50" s="58"/>
      <c r="I50" s="58"/>
    </row>
    <row r="52" spans="1:9" ht="17.5" customHeight="1" x14ac:dyDescent="0.35">
      <c r="A52" s="79"/>
      <c r="B52" s="79"/>
      <c r="C52" s="79"/>
      <c r="D52" s="79"/>
      <c r="E52" s="79"/>
      <c r="F52" s="79"/>
      <c r="G52" s="79"/>
      <c r="H52" s="79"/>
      <c r="I52" s="79"/>
    </row>
    <row r="53" spans="1:9" x14ac:dyDescent="0.35">
      <c r="A53" s="79"/>
      <c r="B53" s="79"/>
      <c r="C53" s="79"/>
      <c r="D53" s="79"/>
      <c r="E53" s="79"/>
      <c r="F53" s="79"/>
      <c r="G53" s="79"/>
      <c r="H53" s="79"/>
      <c r="I53" s="79"/>
    </row>
    <row r="54" spans="1:9" x14ac:dyDescent="0.35">
      <c r="A54" s="79"/>
      <c r="B54" s="79"/>
      <c r="C54" s="79"/>
      <c r="D54" s="79"/>
      <c r="E54" s="79"/>
      <c r="F54" s="79"/>
      <c r="G54" s="79"/>
      <c r="H54" s="79"/>
      <c r="I54" s="79"/>
    </row>
    <row r="55" spans="1:9" x14ac:dyDescent="0.35">
      <c r="A55" s="79"/>
      <c r="B55" s="79"/>
      <c r="C55" s="79"/>
      <c r="D55" s="79"/>
      <c r="E55" s="79"/>
      <c r="F55" s="79"/>
      <c r="G55" s="79"/>
      <c r="H55" s="79"/>
      <c r="I55" s="79"/>
    </row>
    <row r="56" spans="1:9" x14ac:dyDescent="0.35">
      <c r="A56" s="58"/>
      <c r="B56" s="58"/>
      <c r="C56" s="58"/>
      <c r="D56" s="58"/>
      <c r="E56" s="58"/>
      <c r="F56" s="58"/>
      <c r="G56" s="58"/>
      <c r="H56" s="58"/>
      <c r="I56" s="58"/>
    </row>
    <row r="57" spans="1:9" x14ac:dyDescent="0.35">
      <c r="A57" s="58"/>
      <c r="B57" s="58"/>
      <c r="C57" s="58"/>
      <c r="D57" s="58"/>
      <c r="E57" s="58"/>
      <c r="F57" s="58"/>
      <c r="G57" s="58"/>
      <c r="H57" s="58"/>
      <c r="I57" s="58"/>
    </row>
    <row r="58" spans="1:9" x14ac:dyDescent="0.35">
      <c r="A58" s="58"/>
      <c r="B58" s="58"/>
      <c r="C58" s="58"/>
      <c r="D58" s="58"/>
      <c r="E58" s="58"/>
      <c r="F58" s="58"/>
      <c r="G58" s="58"/>
      <c r="H58" s="58"/>
      <c r="I58" s="58"/>
    </row>
    <row r="59" spans="1:9" x14ac:dyDescent="0.35">
      <c r="A59" s="58"/>
      <c r="B59" s="58"/>
      <c r="C59" s="58"/>
      <c r="D59" s="58"/>
      <c r="E59" s="58"/>
      <c r="F59" s="58"/>
      <c r="G59" s="58"/>
      <c r="H59" s="58"/>
      <c r="I59" s="58"/>
    </row>
  </sheetData>
  <mergeCells count="4">
    <mergeCell ref="A44:I46"/>
    <mergeCell ref="A24:I28"/>
    <mergeCell ref="A30:I34"/>
    <mergeCell ref="A36:I4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C143-B1D6-43F5-BAF5-23E0EE853BC9}">
  <dimension ref="A1"/>
  <sheetViews>
    <sheetView zoomScale="66" zoomScaleNormal="66" workbookViewId="0"/>
  </sheetViews>
  <sheetFormatPr baseColWidth="10" defaultColWidth="9.1796875" defaultRowHeight="14.5" x14ac:dyDescent="0.35"/>
  <cols>
    <col min="1" max="1" width="153.26953125" customWidth="1"/>
  </cols>
  <sheetData>
    <row r="1" spans="1:1" ht="395.25" customHeight="1" x14ac:dyDescent="0.35">
      <c r="A1" s="36" t="s">
        <v>210</v>
      </c>
    </row>
  </sheetData>
  <pageMargins left="0.7" right="0.7" top="0.75" bottom="0.75" header="0.3" footer="0.3"/>
</worksheet>
</file>

<file path=docMetadata/LabelInfo.xml><?xml version="1.0" encoding="utf-8"?>
<clbl:labelList xmlns:clbl="http://schemas.microsoft.com/office/2020/mipLabelMetadata">
  <clbl:label id="{ae525757-89ba-4d30-a2f7-49796ef8c604}" enabled="0" method="" siteId="{ae525757-89ba-4d30-a2f7-49796ef8c60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Portada</vt:lpstr>
      <vt:lpstr>1.1. Datos_Bloomberg</vt:lpstr>
      <vt:lpstr>1.2-1.3 Pesos</vt:lpstr>
      <vt:lpstr>2.1 Naturaleza</vt:lpstr>
      <vt:lpstr>2.2 Retornos</vt:lpstr>
      <vt:lpstr>2.3 Gráfico de cajas y bigotes</vt:lpstr>
      <vt:lpstr>2.4 histogramas</vt:lpstr>
      <vt:lpstr>2.5 Graficas</vt:lpstr>
      <vt:lpstr>3.2 Intervalos de confianza</vt:lpstr>
      <vt:lpstr>3.3 comparativa 2015-2025</vt:lpstr>
      <vt:lpstr>3.4 Interpretación de resultado</vt:lpstr>
      <vt:lpstr>3.5 Recomendación de inversión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Prestamo Estudiantes</dc:creator>
  <cp:keywords/>
  <dc:description/>
  <cp:lastModifiedBy>Emily Gabriela Rodriguez Rodriguez</cp:lastModifiedBy>
  <cp:revision/>
  <dcterms:created xsi:type="dcterms:W3CDTF">2026-09-29T00:43:08Z</dcterms:created>
  <dcterms:modified xsi:type="dcterms:W3CDTF">2026-10-02T03:17:43Z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